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NG_QUAN" sheetId="1" r:id="rId5"/>
    <sheet state="visible" name="FILES" sheetId="2" r:id="rId6"/>
    <sheet state="visible" name="CURRICULUM" sheetId="3" r:id="rId7"/>
    <sheet state="visible" name="CURRICULUM_OUTCOMES" sheetId="4" r:id="rId8"/>
    <sheet state="visible" name="TEACHING_PLANS" sheetId="5" r:id="rId9"/>
    <sheet state="visible" name="TEACHING_PLAN_ITEMS" sheetId="6" r:id="rId10"/>
    <sheet state="visible" name="QUESTIONS" sheetId="7" r:id="rId11"/>
    <sheet state="visible" name="OPTIONS" sheetId="8" r:id="rId12"/>
    <sheet state="visible" name="STATEMENTS" sheetId="9" r:id="rId13"/>
    <sheet state="visible" name="QUESTION_CURRICULUM" sheetId="10" r:id="rId14"/>
    <sheet state="visible" name="QUESTION_SOURCES" sheetId="11" r:id="rId15"/>
    <sheet state="visible" name="DUPLICATES" sheetId="12" r:id="rId16"/>
    <sheet state="visible" name="POLICY_PROFILES" sheetId="13" r:id="rId17"/>
    <sheet state="visible" name="SCORE_RULES" sheetId="14" r:id="rId18"/>
    <sheet state="visible" name="BLUEPRINTS" sheetId="15" r:id="rId19"/>
    <sheet state="visible" name="BLUEPRINT_CELLS" sheetId="16" r:id="rId20"/>
    <sheet state="visible" name="BLUEPRINT_SLOTS" sheetId="17" r:id="rId21"/>
    <sheet state="visible" name="EXAMS" sheetId="18" r:id="rId22"/>
    <sheet state="visible" name="EXAM_ITEMS" sheetId="19" r:id="rId23"/>
    <sheet state="visible" name="USAGE_LOG" sheetId="20" r:id="rId24"/>
    <sheet state="visible" name="RAW_PENDING" sheetId="21" r:id="rId25"/>
    <sheet state="visible" name="EXPORT_TEMPLATES" sheetId="22" r:id="rId26"/>
    <sheet state="visible" name="QUY_UOC" sheetId="23" r:id="rId27"/>
    <sheet state="visible" name="AUDIT_LOG" sheetId="24" r:id="rId28"/>
  </sheets>
  <definedNames>
    <definedName hidden="1" localSheetId="0" name="_xlnm._FilterDatabase">TONG_QUAN!$A$1:$K$1000</definedName>
    <definedName hidden="1" localSheetId="1" name="_xlnm._FilterDatabase">FILES!$A$1:$M$1000</definedName>
    <definedName hidden="1" localSheetId="2" name="_xlnm._FilterDatabase">CURRICULUM!$A$1:$I$1000</definedName>
    <definedName hidden="1" localSheetId="3" name="_xlnm._FilterDatabase">CURRICULUM_OUTCOMES!$A$1:$G$965</definedName>
    <definedName hidden="1" localSheetId="4" name="_xlnm._FilterDatabase">TEACHING_PLANS!$A$1:$K$1000</definedName>
    <definedName hidden="1" localSheetId="5" name="_xlnm._FilterDatabase">TEACHING_PLAN_ITEMS!$A$1:$J$1000</definedName>
    <definedName hidden="1" localSheetId="6" name="_xlnm._FilterDatabase">QUESTIONS!$A$1:$M$1005</definedName>
    <definedName hidden="1" localSheetId="7" name="_xlnm._FilterDatabase">OPTIONS!$A$1:$G$2844</definedName>
    <definedName hidden="1" localSheetId="8" name="_xlnm._FilterDatabase">STATEMENTS!$A$1:$G$928</definedName>
    <definedName hidden="1" localSheetId="9" name="_xlnm._FilterDatabase">QUESTION_CURRICULUM!$A$1:$G$943</definedName>
    <definedName hidden="1" localSheetId="10" name="_xlnm._FilterDatabase">QUESTION_SOURCES!$A$1:$H$941</definedName>
    <definedName hidden="1" localSheetId="11" name="_xlnm._FilterDatabase">DUPLICATES!$A$1:$J$987</definedName>
    <definedName hidden="1" localSheetId="12" name="_xlnm._FilterDatabase">POLICY_PROFILES!$A$1:$F$1000</definedName>
    <definedName hidden="1" localSheetId="13" name="_xlnm._FilterDatabase">SCORE_RULES!$A$1:$H$1000</definedName>
    <definedName hidden="1" localSheetId="14" name="_xlnm._FilterDatabase">BLUEPRINTS!$A$1:$L$1000</definedName>
    <definedName hidden="1" localSheetId="15" name="_xlnm._FilterDatabase">BLUEPRINT_CELLS!$A$1:$I$1387</definedName>
    <definedName hidden="1" localSheetId="16" name="_xlnm._FilterDatabase">BLUEPRINT_SLOTS!$A$1:$G$1420</definedName>
    <definedName hidden="1" localSheetId="17" name="_xlnm._FilterDatabase">EXAMS!$A$1:$K$1000</definedName>
    <definedName hidden="1" localSheetId="18" name="_xlnm._FilterDatabase">EXAM_ITEMS!$A$1:$I$1000</definedName>
    <definedName hidden="1" localSheetId="19" name="_xlnm._FilterDatabase">USAGE_LOG!$A$1:$I$1000</definedName>
    <definedName hidden="1" localSheetId="20" name="_xlnm._FilterDatabase">RAW_PENDING!$A$1:$J$999</definedName>
    <definedName hidden="1" localSheetId="21" name="_xlnm._FilterDatabase">EXPORT_TEMPLATES!$A$1:$H$1000</definedName>
    <definedName hidden="1" localSheetId="22" name="_xlnm._FilterDatabase">QUY_UOC!$A$1:$F$1000</definedName>
    <definedName hidden="1" localSheetId="23" name="_xlnm._FilterDatabase">AUDIT_LOG!$A$1:$J$1010</definedName>
  </definedNames>
  <calcPr/>
</workbook>
</file>

<file path=xl/sharedStrings.xml><?xml version="1.0" encoding="utf-8"?>
<sst xmlns="http://schemas.openxmlformats.org/spreadsheetml/2006/main" count="123750" uniqueCount="33931">
  <si>
    <t>CURRICULUM_ID</t>
  </si>
  <si>
    <t>OUTCOME_ID</t>
  </si>
  <si>
    <t>FILE_ID</t>
  </si>
  <si>
    <t>PROJECT_ID</t>
  </si>
  <si>
    <t>FILE_NAME</t>
  </si>
  <si>
    <t>GRADE</t>
  </si>
  <si>
    <t>MIME_TYPE</t>
  </si>
  <si>
    <t>PROJECT_NAME</t>
  </si>
  <si>
    <t>PARENT_FOLDER_ID</t>
  </si>
  <si>
    <t>SUBJECT</t>
  </si>
  <si>
    <t>OUTCOME_CODE</t>
  </si>
  <si>
    <t>STATUS</t>
  </si>
  <si>
    <t>FOLDER_PATH</t>
  </si>
  <si>
    <t>PROGRAM_VERSION</t>
  </si>
  <si>
    <t>OUTCOME_TEXT</t>
  </si>
  <si>
    <t>CREATED_AT</t>
  </si>
  <si>
    <t>DRIVE_URL</t>
  </si>
  <si>
    <t>TOPIC_CODE</t>
  </si>
  <si>
    <t>LEVEL</t>
  </si>
  <si>
    <t>LAST_UPDATED_AT</t>
  </si>
  <si>
    <t>SOURCE_GROUP</t>
  </si>
  <si>
    <t>TOPIC_NAME</t>
  </si>
  <si>
    <t>ROOT_FOLDER_ID</t>
  </si>
  <si>
    <t>FILE_STATUS</t>
  </si>
  <si>
    <t>ORDER_NO</t>
  </si>
  <si>
    <t>ROOT_FOLDER_URL</t>
  </si>
  <si>
    <t>NOTE</t>
  </si>
  <si>
    <t>CHECKSUM</t>
  </si>
  <si>
    <t>INDEX_SPREADSHEET_ID</t>
  </si>
  <si>
    <t>INDEX_SPREADSHEET_URL</t>
  </si>
  <si>
    <t>MODIFIED_AT</t>
  </si>
  <si>
    <t>CURRENT_BATCH_ID</t>
  </si>
  <si>
    <t>INDEXED_AT</t>
  </si>
  <si>
    <t>TH_10_COMMON_A_B01_YCCD_01</t>
  </si>
  <si>
    <t>1ydZmskhepIWC-SFHUfCDs-DUXHbadLLY</t>
  </si>
  <si>
    <t>PROJECT_TNTH_001</t>
  </si>
  <si>
    <t>TH_10_COMMON_A_B01</t>
  </si>
  <si>
    <t>YCCD_01</t>
  </si>
  <si>
    <t>Phân biệt được thông tin và dữ liệu; giải thích được mối quan hệ giữa thông tin, dữ liệu và quá trình xử lí thông tin.</t>
  </si>
  <si>
    <t>Slide Giới thiệu SGK Tin học 10.pptx</t>
  </si>
  <si>
    <t>NGAN_HANG_DE_TIN_HOC_TOT_NGHIEP</t>
  </si>
  <si>
    <t>application/vnd.openxmlformats-officedocument.presentationml.presentation</t>
  </si>
  <si>
    <t>HIEU</t>
  </si>
  <si>
    <t>16XttQMCyyCdl-LZebMlwyvPGDyDEdbRd</t>
  </si>
  <si>
    <t>ACTIVE</t>
  </si>
  <si>
    <t>Tin học</t>
  </si>
  <si>
    <t>NGAN_HANG_DE_TIN_HOC_TOT_NGHIEP/01_NGUON_CUA_TOI/00_SGK_CHUAN_NXBGDVN/TIN_HOC_10</t>
  </si>
  <si>
    <t>REVIEW</t>
  </si>
  <si>
    <t>GDPT2018_KNTT_COMMON</t>
  </si>
  <si>
    <t>2026-07-17T16:00:00+07:00</t>
  </si>
  <si>
    <t>https://docs.google.com/presentation/d/1ydZmskhepIWC-SFHUfCDs-DUXHbadLLY/edit?usp=drivesdk</t>
  </si>
  <si>
    <t>A</t>
  </si>
  <si>
    <t>2026-08-09T10:36:00+07:00</t>
  </si>
  <si>
    <t>Thông tin và xử lí thông tin</t>
  </si>
  <si>
    <t>PERIODIC_MATRIX_REVALIDATION_STANDARDIZATION_001</t>
  </si>
  <si>
    <t>PHAN=COMMON; CHU_DE=A:Máy tính và xã hội tri thức; NOI_DUNG=Thông tin và xử lí thông tin; BO=Kết nối tri thức với cuộc sống; NXB=NXBGDVN; NAM_XB_LAN_DAU=2022; SOURCE=1EaqbGbTqRalQrImSGw8bfPDI9IMQZhQJ; SLIDE=26; BATCH=CURR_001</t>
  </si>
  <si>
    <t>SOURCE_FILE_ID=1EaqbGbTqRalQrImSGw8bfPDI9IMQZhQJ; SOURCE_TITLE=Slide phục vụ bồi dưỡng GV SGK Tin học 10; SOURCE_TYPE=SLIDE_TAP_HUAN_GV; SLIDE=39; NORMALIZED_FROM_SLIDE_CONTENT=TRUE; BATCH=YCCD_007; NLS_FRAME=TT02_2025; NLS_LEVEL=NANG_CAO_1; NLS_MAPPING_STATUS=NOT_APPLICABLE_CONFIRMED; NLS_NOT_APPLICABLE=TRUE; NLS_MAPPING_SOURCE=OUTCOME_TEXT+TT02_2025; NLS_MAPPING_METHOD=PROJECT_CLASSIFICATION; NOT_APPLICABLE_BASIS=FOUNDATIONAL_INFORMATION_DATA_CONCEPT_WITHOUT_DIRECT_1.X_TASK; BATCH=G10_OUTCOME_NLS_MAPPING_001; BACKUP_CREATED=0</t>
  </si>
  <si>
    <t>TH_10_COMMON_A_B02</t>
  </si>
  <si>
    <t>Đã kiểm định và kích hoạt 24 ma trận kiểm tra định kỳ vận hành cho G10/G11/G12, CS/ICT, GKI/CKI/GKII/CKII. Mỗi blueprint 45 phút, 10 điểm, 20 lệnh; cấu trúc MCQ/TRUE_FALSE_GROUP thay đổi theo tính khả thi của pool. 333 BLUEPRINT_CELLS + 333 BLUEPRINT_SLOTS đều APPROVED, Question_ID slot để trống để bốc động, Family_ID feasibility PASS. Phạm vi nội dung dùng hard gate hoàn thành trước mốc kiểm tra và ALLOWED_FOR_TESTING=TRUE. Pool periodic sau chuẩn hóa: G10=79, G11=57, G12=35; 59 câu được điều chuyển từ graduation do mô hình trạng thái đơn và bổ sung 3 câu G11 từ SGV. Pool graduation còn 529; 10/10 blueprint TN THPT đã kiểm định hồi quy và vẫn khả thi 28/28. Source/provenance matrices không được promote. SGK full-text chưa đăng ký nên chỉ khẳng định đối chiếu cấu trúc bằng tài liệu giới thiệu/tập huấn chính thức và nội dung SGV đã kiểm tra mục tiêu; không khẳng định full-SGK textual review. FILES_CREATED=0; SOURCE_FILES_MODIFIED=0; BACKUP_CREATED=0.</t>
  </si>
  <si>
    <t>TH_10_COMMON_A_B02_YCCD_01</t>
  </si>
  <si>
    <t>Vai trò của thiết bị thông minh và tin học đối với xã hội</t>
  </si>
  <si>
    <t>PHAN=COMMON; CHU_DE=A:Máy tính và xã hội tri thức; NOI_DUNG=Vai trò của thiết bị thông minh và tin học đối với xã hội; BO=Kết nối tri thức với cuộc sống; NXB=NXBGDVN; NAM_XB_LAN_DAU=2022; SOURCE=1EaqbGbTqRalQrImSGw8bfPDI9IMQZhQJ; SLIDE=26; BATCH=CURR_001</t>
  </si>
  <si>
    <t>Nêu được đặc điểm cơ bản của thiết bị thông minh; trình bày được vai trò của thiết bị thông minh, Internet vạn vật và tin học trong xã hội, kinh tế tri thức.</t>
  </si>
  <si>
    <t>TH_10_CS_A_B03</t>
  </si>
  <si>
    <t>GDPT2018_KNTT_CS</t>
  </si>
  <si>
    <t>Một số kiểu dữ liệu và dữ liệu văn bản</t>
  </si>
  <si>
    <t>SOURCE_FILE_ID=1EaqbGbTqRalQrImSGw8bfPDI9IMQZhQJ; SOURCE_TITLE=Slide phục vụ bồi dưỡng GV SGK Tin học 10; SOURCE_TYPE=SLIDE_TAP_HUAN_GV; SLIDE=40; NORMALIZED_FROM_SLIDE_CONTENT=TRUE; BATCH=YCCD_007; NLS_FRAME=TT02_2025; NLS_LEVEL=NANG_CAO_1; NLS_MAPPING_STATUS=APPROVED; NLS_PRIMARY=5.2; NLS_COMPONENTS=5.2; NLS_MAPPING_SOURCE=OUTCOME_TEXT+TT02_2025; NLS_MAPPING_METHOD=PROJECT_CLASSIFICATION; MAPPING_BASIS=SMART_DEVICE_IOT_AS_TECHNOLOGICAL_RESPONSE; BATCH=G10_OUTCOME_NLS_MAPPING_001; BACKUP_CREATED=0</t>
  </si>
  <si>
    <t>TH_10_CS_A_B03_YCCD_01</t>
  </si>
  <si>
    <t>PHAN=CS; CHU_DE=A:Máy tính và xã hội tri thức; NOI_DUNG=Một số kiểu dữ liệu và dữ liệu văn bản; BO=Kết nối tri thức với cuộc sống; NXB=NXBGDVN; NAM_XB_LAN_DAU=2022; SOURCE=1EaqbGbTqRalQrImSGw8bfPDI9IMQZhQJ; SLIDE=26; BATCH=CURR_001</t>
  </si>
  <si>
    <t>Trình bày được cách biểu diễn văn bản bằng Unicode và UTF; nhận biết được một số đặc điểm lưu trữ kí tự tiếng Việt.</t>
  </si>
  <si>
    <t>TH_10_CS_A_B04</t>
  </si>
  <si>
    <t>Hệ nhị phân và dữ liệu số nguyên</t>
  </si>
  <si>
    <t>SOURCE_FILE_ID=1EaqbGbTqRalQrImSGw8bfPDI9IMQZhQJ; SOURCE_TITLE=Slide phục vụ bồi dưỡng GV SGK Tin học 10; SOURCE_TYPE=SLIDE_TAP_HUAN_GV; SLIDE=41; NORMALIZED_FROM_SLIDE_CONTENT=TRUE; BATCH=YCCD_007; NLS_FRAME=TT02_2025; NLS_LEVEL=NANG_CAO_1; NLS_MAPPING_STATUS=NOT_APPLICABLE_CONFIRMED; NLS_NOT_APPLICABLE=TRUE; NLS_MAPPING_SOURCE=OUTCOME_TEXT+TT02_2025; NLS_MAPPING_METHOD=PROJECT_CLASSIFICATION; NOT_APPLICABLE_BASIS=FOUNDATIONAL_ENCODING_KNOWLEDGE_WITHOUT_DIRECT_DIGITAL_COMPETENCY_TASK; BATCH=G10_OUTCOME_NLS_MAPPING_001; BACKUP_CREATED=0</t>
  </si>
  <si>
    <t>TH_10_CS_A_B04_YCCD_01</t>
  </si>
  <si>
    <t>PHAN=CS; CHU_DE=A:Máy tính và xã hội tri thức; NOI_DUNG=Hệ nhị phân và dữ liệu số nguyên; BO=Kết nối tri thức với cuộc sống; NXB=NXBGDVN; NAM_XB_LAN_DAU=2022; SOURCE=1EaqbGbTqRalQrImSGw8bfPDI9IMQZhQJ; SLIDE=26; BATCH=CURR_001</t>
  </si>
  <si>
    <t>Biểu diễn và chuyển đổi được số nguyên dương giữa hệ thập phân và hệ nhị phân; thực hiện được một số phép tính nhị phân đơn giản.</t>
  </si>
  <si>
    <t>TH_10_CS_A_B05</t>
  </si>
  <si>
    <t>SGK_CHUAN_NXBGDVN|BO=Kết nối tri thức với cuộc sống|LOP=10|SACH=Tin học 10|NXB=Nhà xuất bản Giáo dục Việt Nam|NAM_XUAT_BAN_LAN_DAU=2022|NAM_TAI_BAN_CUA_TEP=NEEDS_REVIEW|LOAI=SLIDE_GIOI_THIEU_CHINH_THUC|NGUON_GOC=taphuan.nxbgd.vn|BATCH_ID=CURR_001</t>
  </si>
  <si>
    <t>VANDUNG</t>
  </si>
  <si>
    <t>PARSED</t>
  </si>
  <si>
    <t>Dữ liệu lôgic</t>
  </si>
  <si>
    <t>2026-07-17T10:13:26.542Z</t>
  </si>
  <si>
    <t>PHAN=CS; CHU_DE=A:Máy tính và xã hội tri thức; NOI_DUNG=Dữ liệu lôgic; BO=Kết nối tri thức với cuộc sống; NXB=NXBGDVN; NAM_XB_LAN_DAU=2022; SOURCE=1EaqbGbTqRalQrImSGw8bfPDI9IMQZhQJ; SLIDE=26; BATCH=CURR_001</t>
  </si>
  <si>
    <t>TH_10_CS_A_B06</t>
  </si>
  <si>
    <t>1EaqbGbTqRalQrImSGw8bfPDI9IMQZhQJ</t>
  </si>
  <si>
    <t>Slide phục vụ bồi dưỡng GV SGK Tin học 10.pptx</t>
  </si>
  <si>
    <t>Dữ liệu âm thanh và hình ảnh</t>
  </si>
  <si>
    <t>SOURCE_FILE_ID=1EaqbGbTqRalQrImSGw8bfPDI9IMQZhQJ; SOURCE_TITLE=Slide phục vụ bồi dưỡng GV SGK Tin học 10; SOURCE_TYPE=SLIDE_TAP_HUAN_GV; SLIDE=42; NORMALIZED_FROM_SLIDE_CONTENT=TRUE; BATCH=YCCD_007; NLS_FRAME=TT02_2025; NLS_LEVEL=NANG_CAO_1; NLS_MAPPING_STATUS=NOT_APPLICABLE_CONFIRMED; NLS_NOT_APPLICABLE=TRUE; NLS_MAPPING_SOURCE=OUTCOME_TEXT+TT02_2025; NLS_MAPPING_METHOD=PROJECT_CLASSIFICATION; NOT_APPLICABLE_BASIS=BINARY_REPRESENTATION_KNOWLEDGE_NOT_DIRECT_NLS_TASK; BATCH=G10_OUTCOME_NLS_MAPPING_001; BACKUP_CREATED=0</t>
  </si>
  <si>
    <t>https://docs.google.com/presentation/d/1EaqbGbTqRalQrImSGw8bfPDI9IMQZhQJ/edit?usp=drivesdk</t>
  </si>
  <si>
    <t>PHAN=CS; CHU_DE=A:Máy tính và xã hội tri thức; NOI_DUNG=Dữ liệu âm thanh và hình ảnh; BO=Kết nối tri thức với cuộc sống; NXB=NXBGDVN; NAM_XB_LAN_DAU=2022; SOURCE=1EaqbGbTqRalQrImSGw8bfPDI9IMQZhQJ; SLIDE=26; BATCH=CURR_001</t>
  </si>
  <si>
    <t>TH_10_CS_A_B05_YCCD_01</t>
  </si>
  <si>
    <t>TH_10_COMMON_A_B07</t>
  </si>
  <si>
    <t>Nêu được các phép toán lôgic cơ bản và thực hiện được phép toán lôgic trên giá trị đúng, sai hoặc dãy bit.</t>
  </si>
  <si>
    <t>Thực hành sử dụng thiết bị số thông dụng</t>
  </si>
  <si>
    <t>PHAN=COMMON; CHU_DE=A:Máy tính và xã hội tri thức; NOI_DUNG=Thực hành sử dụng thiết bị số thông dụng; BO=Kết nối tri thức với cuộc sống; NXB=NXBGDVN; NAM_XB_LAN_DAU=2022; SOURCE=1EaqbGbTqRalQrImSGw8bfPDI9IMQZhQJ; SLIDE=26; BATCH=CURR_001</t>
  </si>
  <si>
    <t>SOURCE_FILE_ID=1EaqbGbTqRalQrImSGw8bfPDI9IMQZhQJ; SOURCE_TITLE=Slide phục vụ bồi dưỡng GV SGK Tin học 10; SOURCE_TYPE=SLIDE_TAP_HUAN_GV; SLIDE=43; NORMALIZED_FROM_SLIDE_CONTENT=TRUE; BATCH=YCCD_007; NLS_FRAME=TT02_2025; NLS_LEVEL=NANG_CAO_1; NLS_MAPPING_STATUS=NOT_APPLICABLE_CONFIRMED; NLS_NOT_APPLICABLE=TRUE; NLS_MAPPING_SOURCE=OUTCOME_TEXT+TT02_2025; NLS_MAPPING_METHOD=PROJECT_CLASSIFICATION; NOT_APPLICABLE_BASIS=LOGIC_AND_BIT_OPERATION_KNOWLEDGE_NOT_DIRECT_NLS_TASK; BATCH=G10_OUTCOME_NLS_MAPPING_001; BACKUP_CREATED=0</t>
  </si>
  <si>
    <t>TH_10_COMMON_B_B08</t>
  </si>
  <si>
    <t>TH_10_CS_A_B06_YCCD_01</t>
  </si>
  <si>
    <t>B</t>
  </si>
  <si>
    <t>Trình bày được nguyên lí số hoá âm thanh và hình ảnh; nhận biết được bitrate, độ sâu màu và một số định dạng tệp thông dụng.</t>
  </si>
  <si>
    <t>Mạng máy tính trong cuộc sống hiện đại</t>
  </si>
  <si>
    <t>PHAN=COMMON; CHU_DE=B:Mạng máy tính và Internet; NOI_DUNG=Mạng máy tính trong cuộc sống hiện đại; BO=Kết nối tri thức với cuộc sống; NXB=NXBGDVN; NAM_XB_LAN_DAU=2022; SOURCE=1EaqbGbTqRalQrImSGw8bfPDI9IMQZhQJ; SLIDE=26; BATCH=CURR_001</t>
  </si>
  <si>
    <t>TH_10_COMMON_B_B09</t>
  </si>
  <si>
    <t>SOURCE_FILE_ID=1EaqbGbTqRalQrImSGw8bfPDI9IMQZhQJ; SOURCE_TITLE=Slide phục vụ bồi dưỡng GV SGK Tin học 10; SOURCE_TYPE=SLIDE_TAP_HUAN_GV; SLIDE=44; NORMALIZED_FROM_SLIDE_CONTENT=TRUE; BATCH=YCCD_007; NLS_FRAME=TT02_2025; NLS_LEVEL=NANG_CAO_1; NLS_MAPPING_STATUS=NOT_APPLICABLE_CONFIRMED; NLS_NOT_APPLICABLE=TRUE; NLS_MAPPING_SOURCE=OUTCOME_TEXT+TT02_2025; NLS_MAPPING_METHOD=PROJECT_CLASSIFICATION; NOT_APPLICABLE_BASIS=DIGITIZATION_PRINCIPLE_KNOWLEDGE_WITHOUT_CONTENT_CREATION_TASK; BATCH=G10_OUTCOME_NLS_MAPPING_001; BACKUP_CREATED=0</t>
  </si>
  <si>
    <t>SGK_CHUAN_NXBGDVN|BO=Kết nối tri thức với cuộc sống|LOP=10|SACH=Tin học 10|NXB=Nhà xuất bản Giáo dục Việt Nam|NAM_XUAT_BAN_LAN_DAU=2022|NAM_TAI_BAN_CUA_TEP=NEEDS_REVIEW|LOAI=SLIDE_BOI_DUONG_GV_CHINH_THUC|NGUON_GOC=taphuan.nxbgd.vn|BATCH_ID=CURR_001</t>
  </si>
  <si>
    <t>TH_10_COMMON_A_B07_YCCD_01</t>
  </si>
  <si>
    <t>2026-07-17T10:15:43.710Z</t>
  </si>
  <si>
    <t>An toàn trên không gian mạng</t>
  </si>
  <si>
    <t>QUESTION_EXTRACTION_BATCH=GUIDANCE_SAMPLE_QUESTION_IMPORT_001; DIRECT_SAMPLE_QUESTIONS_ADDED=1; SOURCE_SLIDE=74; FULL_QUESTION_SCAN=TRUE; SAMPLE_SOURCE_SCAN_DATE=2026-07-28</t>
  </si>
  <si>
    <t>Thực hiện được một số thao tác sử dụng thiết bị số thông dụng, nhất là thiết bị di động, để quản lí và khai thác tệp.</t>
  </si>
  <si>
    <t>PHAN=COMMON; CHU_DE=B:Mạng máy tính và Internet; NOI_DUNG=An toàn trên không gian mạng; BO=Kết nối tri thức với cuộc sống; NXB=NXBGDVN; NAM_XB_LAN_DAU=2022; SOURCE=1EaqbGbTqRalQrImSGw8bfPDI9IMQZhQJ; SLIDE=26; BATCH=CURR_001</t>
  </si>
  <si>
    <t>1n80cGo7qF3Xjd4rSGFB-ntiwak9ATUX3</t>
  </si>
  <si>
    <t>Slide Giới thiệu SGK Tin học 11.pptx</t>
  </si>
  <si>
    <t>TH_10_COMMON_B_B10</t>
  </si>
  <si>
    <t>1SLzzTZI9cif-iZDFzlgV9weaRL5wpDkh</t>
  </si>
  <si>
    <t>SOURCE_FILE_ID=1EaqbGbTqRalQrImSGw8bfPDI9IMQZhQJ; SOURCE_TITLE=Slide phục vụ bồi dưỡng GV SGK Tin học 10; SOURCE_TYPE=SLIDE_TAP_HUAN_GV; SLIDE=45; NORMALIZED_FROM_SLIDE_CONTENT=TRUE; BATCH=YCCD_007; NLS_FRAME=TT02_2025; NLS_LEVEL=NANG_CAO_1; NLS_MAPPING_STATUS=APPROVED; NLS_PRIMARY=1.3; NLS_COMPONENTS=1.3; NLS_MAPPING_SOURCE=OUTCOME_TEXT+TT02_2025; NLS_MAPPING_METHOD=PROJECT_CLASSIFICATION; MAPPING_BASIS=MANAGE_AND_USE_FILES_ON_DIGITAL_DEVICES; BATCH=G10_OUTCOME_NLS_MAPPING_001; BACKUP_CREATED=0</t>
  </si>
  <si>
    <t>NGAN_HANG_DE_TIN_HOC_TOT_NGHIEP/01_NGUON_CUA_TOI/00_SGK_CHUAN_NXBGDVN/TIN_HOC_11</t>
  </si>
  <si>
    <t>https://docs.google.com/presentation/d/1n80cGo7qF3Xjd4rSGFB-ntiwak9ATUX3/edit?usp=drivesdk</t>
  </si>
  <si>
    <t>TH_10_COMMON_B_B08_YCCD_01</t>
  </si>
  <si>
    <t>Thực hành khai thác tài nguyên trên Internet</t>
  </si>
  <si>
    <t>PHAN=COMMON; CHU_DE=B:Mạng máy tính và Internet; NOI_DUNG=Thực hành khai thác tài nguyên trên Internet; BO=Kết nối tri thức với cuộc sống; NXB=NXBGDVN; NAM_XB_LAN_DAU=2022; SOURCE=1EaqbGbTqRalQrImSGw8bfPDI9IMQZhQJ; SLIDE=26; BATCH=CURR_001</t>
  </si>
  <si>
    <t>Trình bày được khái niệm và lợi ích của mạng máy tính; phân biệt được mạng LAN, WAN và Internet; nêu được một số dịch vụ Internet thông dụng.</t>
  </si>
  <si>
    <t>SOURCE_FILE_ID=1EaqbGbTqRalQrImSGw8bfPDI9IMQZhQJ; SOURCE_TITLE=Slide phục vụ bồi dưỡng GV SGK Tin học 10; SOURCE_TYPE=SLIDE_TAP_HUAN_GV; SLIDE=47; BATCH=YCCD_003; NLS_FRAME=TT02_2025; NLS_LEVEL=NANG_CAO_1; NLS_MAPPING_STATUS=NOT_APPLICABLE_CONFIRMED; NLS_NOT_APPLICABLE=TRUE; NLS_MAPPING_SOURCE=OUTCOME_TEXT+TT02_2025; NLS_MAPPING_METHOD=PROJECT_CLASSIFICATION; NOT_APPLICABLE_BASIS=NETWORK_CONCEPT_AND_SERVICE_KNOWLEDGE_WITHOUT_DIRECT_DIGITAL_INTERACTION_TASK; BATCH=G10_OUTCOME_NLS_MAPPING_001; BACKUP_CREATED=0</t>
  </si>
  <si>
    <t>TH_10_COMMON_B_B09_YCCD_01</t>
  </si>
  <si>
    <t>TH_10_COMMON_D_B11</t>
  </si>
  <si>
    <t>Nhận biết được những nguy cơ và tác hại khi tham gia hoạt động trên Internet; biết cách tự bảo vệ và sử dụng Internet an toàn.</t>
  </si>
  <si>
    <t>D</t>
  </si>
  <si>
    <t>Ứng xử trên môi trường số. Nghĩa vụ tôn trọng bản quyền</t>
  </si>
  <si>
    <t>SOURCE_FILE_ID=1EaqbGbTqRalQrImSGw8bfPDI9IMQZhQJ; SOURCE_TITLE=Slide phục vụ bồi dưỡng GV SGK Tin học 10; SOURCE_TYPE=SLIDE_TAP_HUAN_GV; SLIDE=48; BATCH=YCCD_003; NLS_FRAME=TT02_2025; NLS_LEVEL=NANG_CAO_1; NLS_MAPPING_STATUS=APPROVED; NLS_PRIMARY=4.2; NLS_COMPONENTS=4.1|4.2; NLS_MAPPING_SOURCE=OUTCOME_TEXT+TT02_2025; NLS_MAPPING_METHOD=PROJECT_CLASSIFICATION; MAPPING_BASIS=INTERNET_RISK_PREVENTION_AND_SELF_PROTECTION; BATCH=G10_OUTCOME_NLS_MAPPING_001; BACKUP_CREATED=0</t>
  </si>
  <si>
    <t>PHAN=COMMON; CHU_DE=D:Đạo đức, pháp luật và văn hoá trong môi trường số; NOI_DUNG=Ứng xử trên môi trường số. Nghĩa vụ tôn trọng bản quyền; BO=Kết nối tri thức với cuộc sống; NXB=NXBGDVN; NAM_XB_LAN_DAU=2022; SOURCE=1EaqbGbTqRalQrImSGw8bfPDI9IMQZhQJ; SLIDE=26; BATCH=CURR_001</t>
  </si>
  <si>
    <t>SGK_CHUAN_NXBGDVN|BO=Kết nối tri thức với cuộc sống|LOP=11|SACH=Tin học 11 - Định hướng Tin học ứng dụng; Tin học 11 - Định hướng Khoa học máy tính|NXB=Nhà xuất bản Giáo dục Việt Nam|NAM_XUAT_BAN_LAN_DAU=2023|NAM_TAI_BAN_CUA_TEP=NEEDS_REVIEW|LOAI=SLIDE_GIOI_THIEU_CHINH_THUC|NGUON_GOC=taphuan.nxbgd.vn|BATCH_ID=CURR_001</t>
  </si>
  <si>
    <t>TH_10_COMMON_B_B10_YCCD_01</t>
  </si>
  <si>
    <t>TH_10_ICT_E_B12</t>
  </si>
  <si>
    <t>2026-07-17T10:13:38.373Z</t>
  </si>
  <si>
    <t>GDPT2018_KNTT_ICT</t>
  </si>
  <si>
    <t>Sử dụng được một số tài nguyên Internet như phần mềm dịch và kho học liệu mở để hỗ trợ học tập.</t>
  </si>
  <si>
    <t>E</t>
  </si>
  <si>
    <t>Phần mềm thiết kế đồ hoạ</t>
  </si>
  <si>
    <t>17OgTqguaSb6BUAi9MEyOXfJkrEX0QNBJ</t>
  </si>
  <si>
    <t>Slide bồi dưỡng giáo viên Tin học 11.pptx</t>
  </si>
  <si>
    <t>PHAN=ICT; CHU_DE=E:Ứng dụng tin học; NOI_DUNG=Phần mềm thiết kế đồ hoạ; BO=Kết nối tri thức với cuộc sống; NXB=NXBGDVN; NAM_XB_LAN_DAU=2022; SOURCE=1EaqbGbTqRalQrImSGw8bfPDI9IMQZhQJ; SLIDE=26; BATCH=CURR_001</t>
  </si>
  <si>
    <t>SOURCE_FILE_ID=1EaqbGbTqRalQrImSGw8bfPDI9IMQZhQJ; SOURCE_TITLE=Slide phục vụ bồi dưỡng GV SGK Tin học 10; SOURCE_TYPE=SLIDE_TAP_HUAN_GV; SLIDE=49; NORMALIZED_FROM_SLIDE_CONTENT=TRUE; BATCH=YCCD_007; NLS_FRAME=TT02_2025; NLS_LEVEL=NANG_CAO_1; NLS_MAPPING_STATUS=APPROVED; NLS_PRIMARY=5.2; NLS_COMPONENTS=5.2; NLS_MAPPING_SOURCE=OUTCOME_TEXT+TT02_2025; NLS_MAPPING_METHOD=PROJECT_CLASSIFICATION; MAPPING_BASIS=USE_DIGITAL_RESOURCES_TO_MEET_LEARNING_NEEDS; BATCH=G10_OUTCOME_NLS_MAPPING_001; BACKUP_CREATED=0</t>
  </si>
  <si>
    <t>TH_10_ICT_E_B13</t>
  </si>
  <si>
    <t>https://docs.google.com/presentation/d/17OgTqguaSb6BUAi9MEyOXfJkrEX0QNBJ/edit?usp=drivesdk</t>
  </si>
  <si>
    <t>TH_10_COMMON_D_B11_YCCD_01</t>
  </si>
  <si>
    <t>Bổ sung các đối tượng đồ hoạ</t>
  </si>
  <si>
    <t>Nhận biết và thực hiện được các quy định pháp luật, đạo đức, văn hoá khi đưa tin trên mạng; có ý thức tôn trọng quyền tác giả và giấy phép sử dụng.</t>
  </si>
  <si>
    <t>PHAN=ICT; CHU_DE=E:Ứng dụng tin học; NOI_DUNG=Bổ sung các đối tượng đồ hoạ; BO=Kết nối tri thức với cuộc sống; NXB=NXBGDVN; NAM_XB_LAN_DAU=2022; SOURCE=1EaqbGbTqRalQrImSGw8bfPDI9IMQZhQJ; SLIDE=26; BATCH=CURR_001</t>
  </si>
  <si>
    <t>TH_10_ICT_E_B14</t>
  </si>
  <si>
    <t>SOURCE_FILE_ID=1EaqbGbTqRalQrImSGw8bfPDI9IMQZhQJ; SOURCE_TITLE=Slide phục vụ bồi dưỡng GV SGK Tin học 10; SOURCE_TYPE=SLIDE_TAP_HUAN_GV; SLIDE=50-51; NORMALIZED_FROM_SLIDE_CONTENT=TRUE; BATCH=YCCD_007; NLS_FRAME=TT02_2025; NLS_LEVEL=NANG_CAO_1; NLS_MAPPING_STATUS=APPROVED; NLS_PRIMARY=3.3; NLS_COMPONENTS=2.5|3.3; NLS_MAPPING_SOURCE=OUTCOME_TEXT+TT02_2025; NLS_MAPPING_METHOD=PROJECT_CLASSIFICATION; MAPPING_BASIS=COPYRIGHT_LICENSES_AND_CULTURAL_ETHICAL_ONLINE_PUBLISHING; BATCH=G10_OUTCOME_NLS_MAPPING_001; BACKUP_CREATED=0</t>
  </si>
  <si>
    <t>Làm việc với đối tượng đường và văn bản</t>
  </si>
  <si>
    <t>TH_10_ICT_E_B12_YCCD_01</t>
  </si>
  <si>
    <t>PHAN=ICT; CHU_DE=E:Ứng dụng tin học; NOI_DUNG=Làm việc với đối tượng đường và văn bản; BO=Kết nối tri thức với cuộc sống; NXB=NXBGDVN; NAM_XB_LAN_DAU=2022; SOURCE=1EaqbGbTqRalQrImSGw8bfPDI9IMQZhQJ; SLIDE=26; BATCH=CURR_001</t>
  </si>
  <si>
    <t>Phân biệt được ảnh đồ hoạ vector và ảnh bitmap; sử dụng được giao diện và các công cụ cơ bản của Inkscape để tạo, sắp xếp hình đơn giản.</t>
  </si>
  <si>
    <t>TH_10_ICT_E_B15</t>
  </si>
  <si>
    <t>SGK_CHUAN_NXBGDVN|BO=Kết nối tri thức với cuộc sống|LOP=11|SACH=Tin học 11 - Định hướng Tin học ứng dụng; Tin học 11 - Định hướng Khoa học máy tính|NXB=Nhà xuất bản Giáo dục Việt Nam|NAM_XUAT_BAN_LAN_DAU=2023|NAM_TAI_BAN_CUA_TEP=NEEDS_REVIEW|LOAI=SLIDE_BOI_DUONG_GV_CHINH_THUC|NGUON_GOC=taphuan.nxbgd.vn|BATCH_ID=CURR_001</t>
  </si>
  <si>
    <t>2026-07-17T10:16:04.392Z</t>
  </si>
  <si>
    <t>Hoàn thiện hình ảnh đồ hoạ</t>
  </si>
  <si>
    <t>QUESTION_EXTRACTION_BATCH=GUIDANCE_SAMPLE_QUESTION_IMPORT_001; DIRECT_SAMPLE_QUESTIONS_ADDED=1; SOURCE_SLIDE=40_AND_SPEAKER_NOTES; TIME_SENSITIVE_MYSQL_RANKING_ITEMS_EXCLUDED=2; FULL_QUESTION_SCAN=TRUE; SAMPLE_SOURCE_SCAN_DATE=2026-07-28</t>
  </si>
  <si>
    <t>SOURCE_FILE_ID=1EaqbGbTqRalQrImSGw8bfPDI9IMQZhQJ; SOURCE_TITLE=Slide phục vụ bồi dưỡng GV SGK Tin học 10; SOURCE_TYPE=SLIDE_TAP_HUAN_GV; SLIDE=53; NORMALIZED_FROM_SLIDE_CONTENT=TRUE; BATCH=YCCD_007; NLS_FRAME=TT02_2025; NLS_LEVEL=NANG_CAO_1; NLS_MAPPING_STATUS=APPROVED; NLS_PRIMARY=3.1; NLS_COMPONENTS=3.1; NLS_MAPPING_SOURCE=OUTCOME_TEXT+TT02_2025; NLS_MAPPING_METHOD=PROJECT_CLASSIFICATION; MAPPING_BASIS=CREATE_SIMPLE_VECTOR_GRAPHICS_WITH_DIGITAL_TOOL; BATCH=G10_OUTCOME_NLS_MAPPING_001; BACKUP_CREATED=0</t>
  </si>
  <si>
    <t>1o_x0-CLN_lav2IGnWD7W13mF95Hfzcoi</t>
  </si>
  <si>
    <t>PHAN=ICT; CHU_DE=E:Ứng dụng tin học; NOI_DUNG=Hoàn thiện hình ảnh đồ hoạ; BO=Kết nối tri thức với cuộc sống; NXB=NXBGDVN; NAM_XB_LAN_DAU=2022; SOURCE=1EaqbGbTqRalQrImSGw8bfPDI9IMQZhQJ; SLIDE=26; BATCH=CURR_001</t>
  </si>
  <si>
    <t>Slide Giới thiệu SGK Tin học 12.pptx</t>
  </si>
  <si>
    <t>TH_10_ICT_E_B13_YCCD_01</t>
  </si>
  <si>
    <t>1RR3nwmPFeHykktz5BuUHjGYVH8zw4_FI</t>
  </si>
  <si>
    <t>TH_10_COMMON_F_B16</t>
  </si>
  <si>
    <t>NGAN_HANG_DE_TIN_HOC_TOT_NGHIEP/01_NGUON_CUA_TOI/00_SGK_CHUAN_NXBGDVN/TIN_HOC_12</t>
  </si>
  <si>
    <t>https://docs.google.com/presentation/d/1o_x0-CLN_lav2IGnWD7W13mF95Hfzcoi/edit?usp=drivesdk</t>
  </si>
  <si>
    <t>Tạo được hình phức tạp từ các hình khối cơ bản; sử dụng được màu vẽ, màu tô và các phép ghép đối tượng.</t>
  </si>
  <si>
    <t>SOURCE_FILE_ID=1EaqbGbTqRalQrImSGw8bfPDI9IMQZhQJ; SOURCE_TITLE=Slide phục vụ bồi dưỡng GV SGK Tin học 10; SOURCE_TYPE=SLIDE_TAP_HUAN_GV; SLIDE=54; NORMALIZED_FROM_SLIDE_CONTENT=TRUE; BATCH=YCCD_007; NLS_FRAME=TT02_2025; NLS_LEVEL=NANG_CAO_1; NLS_MAPPING_STATUS=APPROVED; NLS_PRIMARY=3.2; NLS_COMPONENTS=3.1|3.2; NLS_MAPPING_SOURCE=OUTCOME_TEXT+TT02_2025; NLS_MAPPING_METHOD=PROJECT_CLASSIFICATION; MAPPING_BASIS=COMBINE_AND_REWORK_VECTOR_OBJECTS_IN_DIGITAL_CONTENT; BATCH=G10_OUTCOME_NLS_MAPPING_001; BACKUP_CREATED=0</t>
  </si>
  <si>
    <t>F</t>
  </si>
  <si>
    <t>TH_10_ICT_E_B14_YCCD_01</t>
  </si>
  <si>
    <t>Ngôn ngữ lập trình bậc cao và Python</t>
  </si>
  <si>
    <t>Sử dụng được đối tượng đường cong Bézier, điểm neo và văn bản trong bản vẽ vector.</t>
  </si>
  <si>
    <t>PHAN=COMMON; CHU_DE=F:Giải quyết vấn đề với sự trợ giúp của máy tính; NOI_DUNG=Ngôn ngữ lập trình bậc cao và Python; BO=Kết nối tri thức với cuộc sống; NXB=NXBGDVN; NAM_XB_LAN_DAU=2022; SOURCE=1EaqbGbTqRalQrImSGw8bfPDI9IMQZhQJ; SLIDE=27; BATCH=CURR_001</t>
  </si>
  <si>
    <t>TH_10_COMMON_F_B17</t>
  </si>
  <si>
    <t>SOURCE_FILE_ID=1EaqbGbTqRalQrImSGw8bfPDI9IMQZhQJ; SOURCE_TITLE=Slide phục vụ bồi dưỡng GV SGK Tin học 10; SOURCE_TYPE=SLIDE_TAP_HUAN_GV; SLIDE=55; NORMALIZED_FROM_SLIDE_CONTENT=TRUE; BATCH=YCCD_007; NLS_FRAME=TT02_2025; NLS_LEVEL=NANG_CAO_1; NLS_MAPPING_STATUS=APPROVED; NLS_PRIMARY=3.1; NLS_COMPONENTS=3.1; NLS_MAPPING_SOURCE=OUTCOME_TEXT+TT02_2025; NLS_MAPPING_METHOD=PROJECT_CLASSIFICATION; MAPPING_BASIS=DEVELOP_VECTOR_CONTENT_WITH_PATH_NODE_AND_TEXT_TOOLS; BATCH=G10_OUTCOME_NLS_MAPPING_001; BACKUP_CREATED=0</t>
  </si>
  <si>
    <t>SGK_CHUAN_NXBGDVN|BO=Kết nối tri thức với cuộc sống|LOP=12|SACH=Tin học 12 - Định hướng Tin học ứng dụng; Tin học 12 - Định hướng Khoa học máy tính|NXB=Nhà xuất bản Giáo dục Việt Nam|NAM_XUAT_BAN_LAN_DAU=2024|NAM_TAI_BAN_CUA_TEP=NEEDS_REVIEW|LOAI=SLIDE_GIOI_THIEU_CHINH_THUC|NGUON_GOC=taphuan.nxbgd.vn|BATCH_ID=CURR_001</t>
  </si>
  <si>
    <t>Biến và lệnh gán</t>
  </si>
  <si>
    <t>2026-07-17T10:13:47.468Z</t>
  </si>
  <si>
    <t>TH_10_ICT_E_B15_YCCD_01</t>
  </si>
  <si>
    <t>PHAN=COMMON; CHU_DE=F:Giải quyết vấn đề với sự trợ giúp của máy tính; NOI_DUNG=Biến và lệnh gán; BO=Kết nối tri thức với cuộc sống; NXB=NXBGDVN; NAM_XB_LAN_DAU=2022; SOURCE=1EaqbGbTqRalQrImSGw8bfPDI9IMQZhQJ; SLIDE=27; BATCH=CURR_001</t>
  </si>
  <si>
    <t>1dfD3fV2wiMrZMs4HkX409gIgEbwKHwSL</t>
  </si>
  <si>
    <t>Vận dụng tổng hợp các công cụ đồ hoạ vector để hoàn thiện một sản phẩm đồ hoạ.</t>
  </si>
  <si>
    <t>Slide bồi dưỡng giáo viên Tin học 12 - Phần 1.pptx</t>
  </si>
  <si>
    <t>TH_10_COMMON_F_B18</t>
  </si>
  <si>
    <t>https://docs.google.com/presentation/d/1dfD3fV2wiMrZMs4HkX409gIgEbwKHwSL/edit?usp=drivesdk</t>
  </si>
  <si>
    <t>Các lệnh vào ra đơn giản</t>
  </si>
  <si>
    <t>SOURCE_FILE_ID=1EaqbGbTqRalQrImSGw8bfPDI9IMQZhQJ; SOURCE_TITLE=Slide phục vụ bồi dưỡng GV SGK Tin học 10; SOURCE_TYPE=SLIDE_TAP_HUAN_GV; SLIDE=56; NORMALIZED_FROM_SLIDE_CONTENT=TRUE; BATCH=YCCD_007; NLS_FRAME=TT02_2025; NLS_LEVEL=NANG_CAO_1; NLS_MAPPING_STATUS=APPROVED; NLS_PRIMARY=3.2; NLS_COMPONENTS=3.1|3.2; NLS_MAPPING_SOURCE=OUTCOME_TEXT+TT02_2025; NLS_MAPPING_METHOD=PROJECT_CLASSIFICATION; MAPPING_BASIS=INTEGRATE_GRAPHICS_TO_COMPLETE_DIGITAL_PRODUCT; BATCH=G10_OUTCOME_NLS_MAPPING_001; BACKUP_CREATED=0</t>
  </si>
  <si>
    <t>TH_10_COMMON_F_B16_YCCD_01</t>
  </si>
  <si>
    <t>PHAN=COMMON; CHU_DE=F:Giải quyết vấn đề với sự trợ giúp của máy tính; NOI_DUNG=Các lệnh vào ra đơn giản; BO=Kết nối tri thức với cuộc sống; NXB=NXBGDVN; NAM_XB_LAN_DAU=2022; SOURCE=1EaqbGbTqRalQrImSGw8bfPDI9IMQZhQJ; SLIDE=27; BATCH=CURR_001</t>
  </si>
  <si>
    <t>TH_10_COMMON_F_B19</t>
  </si>
  <si>
    <t>Nêu được đặc điểm của ngôn ngữ lập trình bậc cao; sử dụng được môi trường Python để thực hiện lệnh và tạo chương trình đơn giản.</t>
  </si>
  <si>
    <t>Câu lệnh rẽ nhánh if</t>
  </si>
  <si>
    <t>PHAN=COMMON; CHU_DE=F:Giải quyết vấn đề với sự trợ giúp của máy tính; NOI_DUNG=Câu lệnh rẽ nhánh if; BO=Kết nối tri thức với cuộc sống; NXB=NXBGDVN; NAM_XB_LAN_DAU=2022; SOURCE=1EaqbGbTqRalQrImSGw8bfPDI9IMQZhQJ; SLIDE=27; BATCH=CURR_001</t>
  </si>
  <si>
    <t>SOURCE_FILE_ID=1EaqbGbTqRalQrImSGw8bfPDI9IMQZhQJ; SOURCE_TITLE=Slide phục vụ bồi dưỡng GV SGK Tin học 10; SOURCE_TYPE=SLIDE_TAP_HUAN_GV; SLIDE=60; NORMALIZED_FROM_SLIDE_CONTENT=TRUE; BATCH=YCCD_007; NLS_FRAME=TT02_2025; NLS_LEVEL=NANG_CAO_1; NLS_MAPPING_STATUS=APPROVED; NLS_PRIMARY=3.4; NLS_COMPONENTS=3.4; NLS_MAPPING_SOURCE=OUTCOME_TEXT+TT02_2025; NLS_MAPPING_METHOD=PROJECT_CLASSIFICATION; MAPPING_BASIS=CREATE_SIMPLE_PROGRAMS_IN_PYTHON_ENVIRONMENT; BATCH=G10_OUTCOME_NLS_MAPPING_001; BACKUP_CREATED=0</t>
  </si>
  <si>
    <t>TH_10_COMMON_F_B20</t>
  </si>
  <si>
    <t>SGK_CHUAN_NXBGDVN|BO=Kết nối tri thức với cuộc sống|LOP=12|SACH=Tin học 12 - Định hướng Tin học ứng dụng; Tin học 12 - Định hướng Khoa học máy tính|NXB=Nhà xuất bản Giáo dục Việt Nam|NAM_XUAT_BAN_LAN_DAU=2024|NAM_TAI_BAN_CUA_TEP=NEEDS_REVIEW|LOAI=SLIDE_BOI_DUONG_GV_CHINH_THUC_PHAN_1|NGUON_GOC=taphuan.nxbgd.vn|BATCH_ID=CURR_001</t>
  </si>
  <si>
    <t>TH_10_COMMON_F_B17_YCCD_01</t>
  </si>
  <si>
    <t>2026-07-17T10:16:13.963Z</t>
  </si>
  <si>
    <t>Sử dụng được biến, lệnh gán, quy tắc đặt tên, phép toán với số và xâu; phân biệt được biến và từ khoá.</t>
  </si>
  <si>
    <t>Câu lệnh lặp for</t>
  </si>
  <si>
    <t>1nzvZwjRBWqgJ7oTxgo8oLv2uzHrhs4nV</t>
  </si>
  <si>
    <t>Slide bồi dưỡng giáo viên Tin học 12 - Phần 2.pptx</t>
  </si>
  <si>
    <t>PHAN=COMMON; CHU_DE=F:Giải quyết vấn đề với sự trợ giúp của máy tính; NOI_DUNG=Câu lệnh lặp for; BO=Kết nối tri thức với cuộc sống; NXB=NXBGDVN; NAM_XB_LAN_DAU=2022; SOURCE=1EaqbGbTqRalQrImSGw8bfPDI9IMQZhQJ; SLIDE=27; BATCH=CURR_001</t>
  </si>
  <si>
    <t>SOURCE_FILE_ID=1EaqbGbTqRalQrImSGw8bfPDI9IMQZhQJ; SOURCE_TITLE=Slide phục vụ bồi dưỡng GV SGK Tin học 10; SOURCE_TYPE=SLIDE_TAP_HUAN_GV; SLIDE=60; NORMALIZED_FROM_SLIDE_CONTENT=TRUE; BATCH=YCCD_007; NLS_FRAME=TT02_2025; NLS_LEVEL=NANG_CAO_1; NLS_MAPPING_STATUS=APPROVED; NLS_PRIMARY=3.4; NLS_COMPONENTS=3.4; NLS_MAPPING_SOURCE=OUTCOME_TEXT+TT02_2025; NLS_MAPPING_METHOD=PROJECT_CLASSIFICATION; MAPPING_BASIS=PROGRAMMING_VARIABLE_ASSIGNMENT_OPERATOR_AND_STRING_USE; BATCH=G10_OUTCOME_NLS_MAPPING_001; BACKUP_CREATED=0</t>
  </si>
  <si>
    <t>https://docs.google.com/presentation/d/1nzvZwjRBWqgJ7oTxgo8oLv2uzHrhs4nV/edit?usp=drivesdk</t>
  </si>
  <si>
    <t>TH_10_COMMON_F_B21</t>
  </si>
  <si>
    <t>Câu lệnh lặp while</t>
  </si>
  <si>
    <t>TH_10_COMMON_F_B18_YCCD_01</t>
  </si>
  <si>
    <t>Sử dụng được input(), print(), nhận biết và chuyển đổi kiểu dữ liệu để nhập, xuất dữ liệu số và xâu.</t>
  </si>
  <si>
    <t>PHAN=COMMON; CHU_DE=F:Giải quyết vấn đề với sự trợ giúp của máy tính; NOI_DUNG=Câu lệnh lặp while; BO=Kết nối tri thức với cuộc sống; NXB=NXBGDVN; NAM_XB_LAN_DAU=2022; SOURCE=1EaqbGbTqRalQrImSGw8bfPDI9IMQZhQJ; SLIDE=27; BATCH=CURR_001</t>
  </si>
  <si>
    <t>TH_10_COMMON_F_B22</t>
  </si>
  <si>
    <t>SOURCE_FILE_ID=1EaqbGbTqRalQrImSGw8bfPDI9IMQZhQJ; SOURCE_TITLE=Slide phục vụ bồi dưỡng GV SGK Tin học 10; SOURCE_TYPE=SLIDE_TAP_HUAN_GV; SLIDE=60; NORMALIZED_FROM_SLIDE_CONTENT=TRUE; BATCH=YCCD_007; NLS_FRAME=TT02_2025; NLS_LEVEL=NANG_CAO_1; NLS_MAPPING_STATUS=APPROVED; NLS_PRIMARY=3.4; NLS_COMPONENTS=3.4; NLS_MAPPING_SOURCE=OUTCOME_TEXT+TT02_2025; NLS_MAPPING_METHOD=PROJECT_CLASSIFICATION; MAPPING_BASIS=PROGRAMMING_INPUT_OUTPUT_AND_TYPE_CONVERSION; BATCH=G10_OUTCOME_NLS_MAPPING_001; BACKUP_CREATED=0</t>
  </si>
  <si>
    <t>TH_10_COMMON_F_B19_YCCD_01</t>
  </si>
  <si>
    <t>Kiểu dữ liệu danh sách</t>
  </si>
  <si>
    <t>SGK_CHUAN_NXBGDVN|BO=Kết nối tri thức với cuộc sống|LOP=12|SACH=Tin học 12 - Định hướng Tin học ứng dụng; Tin học 12 - Định hướng Khoa học máy tính|NXB=Nhà xuất bản Giáo dục Việt Nam|NAM_XUAT_BAN_LAN_DAU=2024|NAM_TAI_BAN_CUA_TEP=NEEDS_REVIEW|LOAI=SLIDE_BOI_DUONG_GV_CHINH_THUC_PHAN_2|NGUON_GOC=taphuan.nxbgd.vn|BATCH_ID=CURR_001</t>
  </si>
  <si>
    <t>2026-07-17T10:16:22.775Z</t>
  </si>
  <si>
    <t>Sử dụng được biểu thức lôgic và câu lệnh if để giải quyết bài toán rẽ nhánh đơn giản.</t>
  </si>
  <si>
    <t>PHAN=COMMON; CHU_DE=F:Giải quyết vấn đề với sự trợ giúp của máy tính; NOI_DUNG=Kiểu dữ liệu danh sách; BO=Kết nối tri thức với cuộc sống; NXB=NXBGDVN; NAM_XB_LAN_DAU=2022; SOURCE=1EaqbGbTqRalQrImSGw8bfPDI9IMQZhQJ; SLIDE=27; BATCH=CURR_001</t>
  </si>
  <si>
    <t>QUESTION_EXTRACTION_BATCH=GUIDANCE_SAMPLE_QUESTION_IMPORT_001; DIRECT_SAMPLE_QUESTIONS_ADDED=1; SOURCE_SLIDES=54-55; FULL_QUESTION_SCAN=TRUE; SAMPLE_SOURCE_SCAN_DATE=2026-07-28</t>
  </si>
  <si>
    <t>1ZxSxbytWsNYHcx_ApLiFU6dGG5M3c8Oi</t>
  </si>
  <si>
    <t>TH_10_COMMON_F_B23</t>
  </si>
  <si>
    <t>Bo-20-de-thi-thu-TN-THPT-2025-Tin-hay-1_1.pdf</t>
  </si>
  <si>
    <t>application/pdf</t>
  </si>
  <si>
    <t>1bB4kCbUPCSJkLPpihwJzXfw7Rs84Ku2B</t>
  </si>
  <si>
    <t>NGAN_HANG_DE_TIN_HOC_TOT_NGHIEP/01_NGUON_CUA_TOI/00_INBOX_CHO_KIEM_KE</t>
  </si>
  <si>
    <t>https://drive.google.com/file/d/1ZxSxbytWsNYHcx_ApLiFU6dGG5M3c8Oi/view?usp=drivesdk</t>
  </si>
  <si>
    <t>SOURCE_FILE_ID=1EaqbGbTqRalQrImSGw8bfPDI9IMQZhQJ; SOURCE_TITLE=Slide phục vụ bồi dưỡng GV SGK Tin học 10; SOURCE_TYPE=SLIDE_TAP_HUAN_GV; SLIDE=62; NORMALIZED_FROM_SLIDE_CONTENT=TRUE; BATCH=YCCD_007; NLS_FRAME=TT02_2025; NLS_LEVEL=NANG_CAO_1; NLS_MAPPING_STATUS=APPROVED; NLS_PRIMARY=3.4; NLS_COMPONENTS=3.4; NLS_MAPPING_SOURCE=OUTCOME_TEXT+TT02_2025; NLS_MAPPING_METHOD=PROJECT_CLASSIFICATION; MAPPING_BASIS=PROGRAMMING_LOGICAL_EXPRESSIONS_AND_BRANCHING; BATCH=G10_OUTCOME_NLS_MAPPING_001; BACKUP_CREATED=0</t>
  </si>
  <si>
    <t>Một số lệnh làm việc với dữ liệu danh sách</t>
  </si>
  <si>
    <t>TH_10_COMMON_F_B20_YCCD_01</t>
  </si>
  <si>
    <t>PHAN=COMMON; CHU_DE=F:Giải quyết vấn đề với sự trợ giúp của máy tính; NOI_DUNG=Một số lệnh làm việc với dữ liệu danh sách; BO=Kết nối tri thức với cuộc sống; NXB=NXBGDVN; NAM_XB_LAN_DAU=2022; SOURCE=1EaqbGbTqRalQrImSGw8bfPDI9IMQZhQJ; SLIDE=27; BATCH=CURR_001</t>
  </si>
  <si>
    <t>Sử dụng được câu lệnh for và range(start, stop) để giải quyết bài toán lặp với số lần biết trước.</t>
  </si>
  <si>
    <t>TH_10_COMMON_F_B24</t>
  </si>
  <si>
    <t>Xâu kí tự</t>
  </si>
  <si>
    <t>SOURCE_FILE_ID=1EaqbGbTqRalQrImSGw8bfPDI9IMQZhQJ; SOURCE_TITLE=Slide phục vụ bồi dưỡng GV SGK Tin học 10; SOURCE_TYPE=SLIDE_TAP_HUAN_GV; SLIDE=62; NORMALIZED_FROM_SLIDE_CONTENT=TRUE; BATCH=YCCD_007; NLS_FRAME=TT02_2025; NLS_LEVEL=NANG_CAO_1; NLS_MAPPING_STATUS=APPROVED; NLS_PRIMARY=3.4; NLS_COMPONENTS=3.4; NLS_MAPPING_SOURCE=OUTCOME_TEXT+TT02_2025; NLS_MAPPING_METHOD=PROJECT_CLASSIFICATION; MAPPING_BASIS=PROGRAMMING_FOR_LOOP_AND_RANGE; BATCH=G10_OUTCOME_NLS_MAPPING_001; BACKUP_CREATED=0</t>
  </si>
  <si>
    <t>PHAN=COMMON; CHU_DE=F:Giải quyết vấn đề với sự trợ giúp của máy tính; NOI_DUNG=Xâu kí tự; BO=Kết nối tri thức với cuộc sống; NXB=NXBGDVN; NAM_XB_LAN_DAU=2022; SOURCE=1EaqbGbTqRalQrImSGw8bfPDI9IMQZhQJ; SLIDE=27; BATCH=CURR_001</t>
  </si>
  <si>
    <t>FILE_CODE=TNT_F0001|OWNERSHIP=OWNED_BY_USER|OWNER=trung chien Nguyen &lt;chiennt0109@gmail.com&gt;|CLASS=DE_THI_THU_THAM_KHAO|PROPOSED_FOLDER=NGAN_HANG_DE_TIN_HOC_TOT_NGHIEP/01_NGUON_CUA_TOI/05_DE_THI_THU_THAM_KHAO|MOVE_STATUS=WAITING_FOR_APPROVAL|READ_STATUS=TEXT_EXTRACTED|QUESTION_INVENTORY=594|MCQ=480|TRUE_FALSE_GROUP=114|BATCH_ID=QINV_001</t>
  </si>
  <si>
    <t>TH_10_COMMON_F_B25</t>
  </si>
  <si>
    <t>TH_10_COMMON_F_B21_YCCD_01</t>
  </si>
  <si>
    <t>RAW</t>
  </si>
  <si>
    <t>2026-07-17T09:53:19.874Z</t>
  </si>
  <si>
    <t>2026-07-17T09:02:58.000Z</t>
  </si>
  <si>
    <t>Sử dụng được câu lệnh while; phân biệt được cấu trúc tuần tự, rẽ nhánh và lặp.</t>
  </si>
  <si>
    <t>Một số lệnh làm việc với xâu kí tự</t>
  </si>
  <si>
    <t>BATCH=GRADUATION_PRACTICE_PROMOTION_016; SOURCE_EXAM_D15_FULL_MATRIX_CAPTURED=TRUE; SOURCE_BLUEPRINT_CS=BP_SRC_TNT_F0001_D15_2025_CS_V1; SOURCE_BLUEPRINT_ICT=BP_SRC_TNT_F0001_D15_2025_ICT_V1; SOURCE_MATRIX_STATUS=REVIEW; SOURCE_MATRIX_USE=PROVENANCE_AND_SECONDARY_SELECTION_SIGNAL; SOURCE_FILE_MODIFIED=FALSE; BATCH=GRADUATION_PRACTICE_PROMOTION_017; SOURCE_EXAM_D16_FULL_MATRIX_CAPTURED=TRUE; SOURCE_BLUEPRINT_CS=BP_SRC_TNT_F0001_D16_2025_CS_V1; SOURCE_BLUEPRINT_ICT=BP_SRC_TNT_F0001_D16_2025_ICT_V1; SOURCE_MATRIX_STATUS=REVIEW; SOURCE_MATRIX_USE=PROVENANCE_AND_SECONDARY_SELECTION_SIGNAL; SOURCE_FILE_MODIFIED=FALSE; BATCH=GRADUATION_PRACTICE_PROMOTION_018; SOURCE_EXAM_D17_FULL_MATRIX_CAPTURED=TRUE; SOURCE_BLUEPRINT_CS=BP_SRC_TNT_F0001_D17_2025_CS_V1; SOURCE_BLUEPRINT_ICT=BP_SRC_TNT_F0001_D17_2025_ICT_V1; SOURCE_MATRIX_STATUS=REVIEW; SOURCE_MATRIX_USE=PROVENANCE_AND_SECONDARY_SELECTION_SIGNAL; SOURCE_PRINTED_MATRIX=NOT_PRESENT; SOURCE_FILE_MODIFIED=FALSE; BATCH=GRADUATION_PRACTICE_PROMOTION_019; SOURCE_EXAM_D18_FULL_MATRIX_CAPTURED=TRUE; SOURCE_BLUEPRINT_CS=BP_SRC_TNT_F0001_D18_2025_CS_V1; SOURCE_BLUEPRINT_ICT=BP_SRC_TNT_F0001_D18_2025_ICT_V1; SOURCE_MATRIX_STATUS=REVIEW; SOURCE_MATRIX_USE=PROVENANCE_AND_SECONDARY_SELECTION_SIGNAL; SOURCE_PRINTED_MATRIX=NOT_PRESENT; SOURCE_FILE_MODIFIED=FALSE; BATCH=GRADUATION_PRACTICE_PROMOTION_020; SOURCE_EXAM_D19_FULL_MATRIX_CAPTURED=TRUE; SOURCE_BLUEPRINT_CS=BP_SRC_TNT_F0001_D19_2025_CS_V1; SOURCE_BLUEPRINT_ICT=BP_SRC_TNT_F0001_D19_2025_ICT_V1; SOURCE_MATRIX_STATUS=REVIEW; SOURCE_MATRIX_USE=PROVENANCE_AND_SECONDARY_SELECTION_SIGNAL; SOURCE_PRINTED_MATRIX=NOT_PRESENT; SOURCE_TF_KEYS_MISSING=D19_029|D19_030; SOURCE_FILE_MODIFIED=FALSE; BATCH=GRADUATION_PRACTICE_PROMOTION_021; SOURCE_EXAM_D20_FULL_MATRIX_CAPTURED=TRUE; SOURCE_BLUEPRINT_CS=BP_SRC_TNT_F0001_D20_2025_CS_V1; SOURCE_BLUEPRINT_ICT=BP_SRC_TNT_F0001_D20_2025_ICT_V1; SOURCE_MATRIX_STATUS=REVIEW; SOURCE_MATRIX_USE=PROVENANCE_AND_SECONDARY_SELECTION_SIGNAL; SOURCE_PRINTED_MATRIX=NOT_PRESENT; SOURCE_FILE_MODIFIED=FALSE</t>
  </si>
  <si>
    <t>1mrOpGUUroM5RU3Y8lLCsp49qRsofo37q</t>
  </si>
  <si>
    <t>PHAN=COMMON; CHU_DE=F:Giải quyết vấn đề với sự trợ giúp của máy tính; NOI_DUNG=Một số lệnh làm việc với xâu kí tự; BO=Kết nối tri thức với cuộc sống; NXB=NXBGDVN; NAM_XB_LAN_DAU=2022; SOURCE=1EaqbGbTqRalQrImSGw8bfPDI9IMQZhQJ; SLIDE=27; BATCH=CURR_001</t>
  </si>
  <si>
    <t>09-tinhoc-5889-5120.pdf</t>
  </si>
  <si>
    <t>SOURCE_FILE_ID=1EaqbGbTqRalQrImSGw8bfPDI9IMQZhQJ; SOURCE_TITLE=Slide phục vụ bồi dưỡng GV SGK Tin học 10; SOURCE_TYPE=SLIDE_TAP_HUAN_GV; SLIDE=62; NORMALIZED_FROM_SLIDE_CONTENT=TRUE; BATCH=YCCD_007; NLS_FRAME=TT02_2025; NLS_LEVEL=NANG_CAO_1; NLS_MAPPING_STATUS=APPROVED; NLS_PRIMARY=3.4; NLS_COMPONENTS=3.4; NLS_MAPPING_SOURCE=OUTCOME_TEXT+TT02_2025; NLS_MAPPING_METHOD=PROJECT_CLASSIFICATION; MAPPING_BASIS=PROGRAMMING_WHILE_AND_CONTROL_STRUCTURES; BATCH=G10_OUTCOME_NLS_MAPPING_001; BACKUP_CREATED=0</t>
  </si>
  <si>
    <t>TH_10_COMMON_F_B26</t>
  </si>
  <si>
    <t>https://drive.google.com/file/d/1mrOpGUUroM5RU3Y8lLCsp49qRsofo37q/view?usp=drivesdk</t>
  </si>
  <si>
    <t>TH_10_COMMON_F_B22_YCCD_01</t>
  </si>
  <si>
    <t>Hàm trong Python</t>
  </si>
  <si>
    <t>Khởi tạo, truy cập, duyệt và bổ sung phần tử của list; sử dụng list để lưu trữ và xử lí dãy dữ liệu.</t>
  </si>
  <si>
    <t>PHAN=COMMON; CHU_DE=F:Giải quyết vấn đề với sự trợ giúp của máy tính; NOI_DUNG=Hàm trong Python; BO=Kết nối tri thức với cuộc sống; NXB=NXBGDVN; NAM_XB_LAN_DAU=2022; SOURCE=1EaqbGbTqRalQrImSGw8bfPDI9IMQZhQJ; SLIDE=27; BATCH=CURR_001</t>
  </si>
  <si>
    <t>TH_10_COMMON_F_B27</t>
  </si>
  <si>
    <t>SOURCE_FILE_ID=1EaqbGbTqRalQrImSGw8bfPDI9IMQZhQJ; SOURCE_TITLE=Slide phục vụ bồi dưỡng GV SGK Tin học 10; SOURCE_TYPE=SLIDE_TAP_HUAN_GV; SLIDE=64; NORMALIZED_FROM_SLIDE_CONTENT=TRUE; BATCH=YCCD_007; NLS_FRAME=TT02_2025; NLS_LEVEL=NANG_CAO_1; NLS_MAPPING_STATUS=APPROVED; NLS_PRIMARY=3.4; NLS_COMPONENTS=3.4; NLS_MAPPING_SOURCE=OUTCOME_TEXT+TT02_2025; NLS_MAPPING_METHOD=PROJECT_CLASSIFICATION; MAPPING_BASIS=PROGRAMMING_LIST_DATA_STRUCTURE; BATCH=G10_OUTCOME_NLS_MAPPING_001; BACKUP_CREATED=0</t>
  </si>
  <si>
    <t>Tham số của hàm</t>
  </si>
  <si>
    <t>TH_10_COMMON_F_B23_YCCD_01</t>
  </si>
  <si>
    <t>PHAN=COMMON; CHU_DE=F:Giải quyết vấn đề với sự trợ giúp của máy tính; NOI_DUNG=Tham số của hàm; BO=Kết nối tri thức với cuộc sống; NXB=NXBGDVN; NAM_XB_LAN_DAU=2022; SOURCE=1EaqbGbTqRalQrImSGw8bfPDI9IMQZhQJ; SLIDE=27; BATCH=CURR_001</t>
  </si>
  <si>
    <t>TH_10_COMMON_F_B28</t>
  </si>
  <si>
    <t>Sử dụng được các phép toán và phương thức cơ bản của list như in, clear, remove, insert để xử lí danh sách.</t>
  </si>
  <si>
    <t>FILE_CODE=TNT_F0002|OWNERSHIP=OWNED_BY_USER|OWNER=trung chien Nguyen &lt;chiennt0109@gmail.com&gt;|CLASS=DE_MINH_HOA_CHINH_THUC|PROPOSED_FOLDER=NGAN_HANG_DE_TIN_HOC_TOT_NGHIEP/01_NGUON_CUA_TOI/03_DE_MINH_HOA_CHINH_THUC|MOVE_STATUS=WAITING_FOR_APPROVAL|READ_STATUS=READ_BY_RENDER|SOURCE_SUMMARY=Đề tham khảo Bộ GDĐT kỳ thi tốt nghiệp THPT từ năm 2025, môn Tin học|QUESTION_INVENTORY=30|MCQ=24|TRUE_FALSE_GROUP=6|BATCH_ID=QINV_001</t>
  </si>
  <si>
    <t>Phạm vi của biến</t>
  </si>
  <si>
    <t>2026-07-17T09:53:16.858Z</t>
  </si>
  <si>
    <t>2026-07-17T08:31:14.000Z</t>
  </si>
  <si>
    <t>PHAN=COMMON; CHU_DE=F:Giải quyết vấn đề với sự trợ giúp của máy tính; NOI_DUNG=Phạm vi của biến; BO=Kết nối tri thức với cuộc sống; NXB=NXBGDVN; NAM_XB_LAN_DAU=2022; SOURCE=1EaqbGbTqRalQrImSGw8bfPDI9IMQZhQJ; SLIDE=27; BATCH=CURR_001</t>
  </si>
  <si>
    <t>2026-08-06T17:15:00+07:00</t>
  </si>
  <si>
    <t>TH_10_COMMON_F_B29</t>
  </si>
  <si>
    <t>BATCH=GRADUATION_PRACTICE_PROMOTION_023; FULL_VISUAL_REVIEW=TRUE; SOURCE_PAGES=1_TO_5; CANDIDATE_SOURCE_KEYS_VERIFIED=14_OF_14; QUESTION_INVENTORY_ALREADY_REGISTERED=30; CONTENT_EQUIVALENCE_WITH_OFFICIAL_FILE_ID=12wmrtroly93zBrwH33-VMMVDaKW7cbwq; FILE_STATUS_TRANSITION=RAW_TO_PARSED; MOVE_STATUS_UNCHANGED=WAITING_FOR_APPROVAL; SOURCE_FILE_MODIFIED=FALSE; BACKUP_CREATED=0</t>
  </si>
  <si>
    <t>SOURCE_FILE_ID=1EaqbGbTqRalQrImSGw8bfPDI9IMQZhQJ; SOURCE_TITLE=Slide phục vụ bồi dưỡng GV SGK Tin học 10; SOURCE_TYPE=SLIDE_TAP_HUAN_GV; SLIDE=64; NORMALIZED_FROM_SLIDE_CONTENT=TRUE; BATCH=YCCD_007; NLS_FRAME=TT02_2025; NLS_LEVEL=NANG_CAO_1; NLS_MAPPING_STATUS=APPROVED; NLS_PRIMARY=3.4; NLS_COMPONENTS=3.4; NLS_MAPPING_SOURCE=OUTCOME_TEXT+TT02_2025; NLS_MAPPING_METHOD=PROJECT_CLASSIFICATION; MAPPING_BASIS=PROGRAMMING_LIST_OPERATIONS; BATCH=G10_OUTCOME_NLS_MAPPING_001; BACKUP_CREATED=0</t>
  </si>
  <si>
    <t>1N80P89KS3iY4AS_2oAj2zlt6GFr_MRuChnq1NXMLHMQ</t>
  </si>
  <si>
    <t>Nhận biết lỗi chương trình</t>
  </si>
  <si>
    <t>TH_10_COMMON_F_B24_YCCD_01</t>
  </si>
  <si>
    <t>PHAN_PHOI_CHUONG_TRINH_TIN_HOC_10_11_12_TU_SLIDE_TAP_HUAN</t>
  </si>
  <si>
    <t>application/vnd.google-apps.spreadsheet</t>
  </si>
  <si>
    <t>1CchpCp5crg6mWll53RV5X6_JF6cD19qv</t>
  </si>
  <si>
    <t>PHAN=COMMON; CHU_DE=F:Giải quyết vấn đề với sự trợ giúp của máy tính; NOI_DUNG=Nhận biết lỗi chương trình; BO=Kết nối tri thức với cuộc sống; NXB=NXBGDVN; NAM_XB_LAN_DAU=2022; SOURCE=1EaqbGbTqRalQrImSGw8bfPDI9IMQZhQJ; SLIDE=27; BATCH=CURR_001</t>
  </si>
  <si>
    <t>NGAN_HANG_DE_TIN_HOC_TOT_NGHIEP/01_NGUON_CUA_TOI/01_KE_HOACH_DAY_HOC</t>
  </si>
  <si>
    <t>Trình bày được cấu trúc xâu; duyệt được từng kí tự và thực hiện được bài toán đơn giản với xâu.</t>
  </si>
  <si>
    <t>https://docs.google.com/spreadsheets/d/1N80P89KS3iY4AS_2oAj2zlt6GFr_MRuChnq1NXMLHMQ/edit</t>
  </si>
  <si>
    <t>TH_10_COMMON_F_B30</t>
  </si>
  <si>
    <t>Kiểm thử và gỡ lỗi chương trình</t>
  </si>
  <si>
    <t>SOURCE_FILE_ID=1EaqbGbTqRalQrImSGw8bfPDI9IMQZhQJ; SOURCE_TITLE=Slide phục vụ bồi dưỡng GV SGK Tin học 10; SOURCE_TYPE=SLIDE_TAP_HUAN_GV; SLIDE=64; NORMALIZED_FROM_SLIDE_CONTENT=TRUE; BATCH=YCCD_007; NLS_FRAME=TT02_2025; NLS_LEVEL=NANG_CAO_1; NLS_MAPPING_STATUS=APPROVED; NLS_PRIMARY=3.4; NLS_COMPONENTS=3.4; NLS_MAPPING_SOURCE=OUTCOME_TEXT+TT02_2025; NLS_MAPPING_METHOD=PROJECT_CLASSIFICATION; MAPPING_BASIS=PROGRAMMING_STRING_STRUCTURE_AND_PROCESSING; BATCH=G10_OUTCOME_NLS_MAPPING_001; BACKUP_CREATED=0</t>
  </si>
  <si>
    <t>PHAN=COMMON; CHU_DE=F:Giải quyết vấn đề với sự trợ giúp của máy tính; NOI_DUNG=Kiểm thử và gỡ lỗi chương trình; BO=Kết nối tri thức với cuộc sống; NXB=NXBGDVN; NAM_XB_LAN_DAU=2022; SOURCE=1EaqbGbTqRalQrImSGw8bfPDI9IMQZhQJ; SLIDE=27; BATCH=CURR_001</t>
  </si>
  <si>
    <t>TH_10_COMMON_F_B25_YCCD_01</t>
  </si>
  <si>
    <t>TH_10_COMMON_F_B31</t>
  </si>
  <si>
    <t>Sử dụng được in, find, split, join để tìm kiếm, tách, ghép và chuẩn hoá xâu.</t>
  </si>
  <si>
    <t>Thực hành viết chương trình đơn giản</t>
  </si>
  <si>
    <t>PHAN=COMMON; CHU_DE=F:Giải quyết vấn đề với sự trợ giúp của máy tính; NOI_DUNG=Thực hành viết chương trình đơn giản; BO=Kết nối tri thức với cuộc sống; NXB=NXBGDVN; NAM_XB_LAN_DAU=2022; SOURCE=1EaqbGbTqRalQrImSGw8bfPDI9IMQZhQJ; SLIDE=27; BATCH=CURR_001</t>
  </si>
  <si>
    <t>SOURCE_FILE_ID=1EaqbGbTqRalQrImSGw8bfPDI9IMQZhQJ; SOURCE_TITLE=Slide phục vụ bồi dưỡng GV SGK Tin học 10; SOURCE_TYPE=SLIDE_TAP_HUAN_GV; SLIDE=64; NORMALIZED_FROM_SLIDE_CONTENT=TRUE; BATCH=YCCD_007; NLS_FRAME=TT02_2025; NLS_LEVEL=NANG_CAO_1; NLS_MAPPING_STATUS=APPROVED; NLS_PRIMARY=3.4; NLS_COMPONENTS=3.4; NLS_MAPPING_SOURCE=OUTCOME_TEXT+TT02_2025; NLS_MAPPING_METHOD=PROJECT_CLASSIFICATION; MAPPING_BASIS=PROGRAMMING_STRING_METHODS; BATCH=G10_OUTCOME_NLS_MAPPING_001; BACKUP_CREATED=0</t>
  </si>
  <si>
    <t>TH_10_COMMON_F_B32</t>
  </si>
  <si>
    <t>TH_10_COMMON_F_B26_YCCD_01</t>
  </si>
  <si>
    <t>KE_HOACH_DAY_HOC|LOP=10,11,12|DINH_HUONG=ICT,CS|NGUON=SLIDE_TAP_HUAN_GV|BATCH_ID=YCCD_003</t>
  </si>
  <si>
    <t>2026-07-21T17:07:10+07:00</t>
  </si>
  <si>
    <t>Ôn tập lập trình Python</t>
  </si>
  <si>
    <t>7 tab: hướng dẫn và 6 phân phối lớp/định hướng. Các ranh giới chưa có kế hoạch trường được đánh dấu WAITING_FOR_APPROVAL/NEEDS_REVIEW; chưa nhập TEACHING_PLANS do thiếu năm học phê duyệt.</t>
  </si>
  <si>
    <t>Nêu được vai trò của hàm; khai báo và sử dụng được hàm tự định nghĩa, tham số và giá trị trả về.</t>
  </si>
  <si>
    <t>PHAN=COMMON; CHU_DE=F:Giải quyết vấn đề với sự trợ giúp của máy tính; NOI_DUNG=Ôn tập lập trình Python; BO=Kết nối tri thức với cuộc sống; NXB=NXBGDVN; NAM_XB_LAN_DAU=2022; SOURCE=1EaqbGbTqRalQrImSGw8bfPDI9IMQZhQJ; SLIDE=27; BATCH=CURR_001</t>
  </si>
  <si>
    <t>1HPwGbARcvWLH768bfCcm67UHmtAHbPsnoAD7DQHgetQ</t>
  </si>
  <si>
    <t>TH_10_COMMON_G_B33</t>
  </si>
  <si>
    <t>MA_TRAN_KIEM_TRA_DINH_KY_TIN_HOC_10_11_12</t>
  </si>
  <si>
    <t>1HML0jHhKw5wLyoUhugzwpq2qa015RgbE</t>
  </si>
  <si>
    <t>NGAN_HANG_DE_TIN_HOC_TOT_NGHIEP/03_KET_QUA_XU_LY/02_MA_TRAN_VA_DAC_TA</t>
  </si>
  <si>
    <t>G</t>
  </si>
  <si>
    <t>https://docs.google.com/spreadsheets/d/1HPwGbARcvWLH768bfCcm67UHmtAHbPsnoAD7DQHgetQ/edit</t>
  </si>
  <si>
    <t>SOURCE_FILE_ID=1EaqbGbTqRalQrImSGw8bfPDI9IMQZhQJ; SOURCE_TITLE=Slide phục vụ bồi dưỡng GV SGK Tin học 10; SOURCE_TYPE=SLIDE_TAP_HUAN_GV; SLIDE=67; NORMALIZED_FROM_SLIDE_CONTENT=TRUE; BATCH=YCCD_007; NLS_FRAME=TT02_2025; NLS_LEVEL=NANG_CAO_1; NLS_MAPPING_STATUS=APPROVED; NLS_PRIMARY=3.4; NLS_COMPONENTS=3.4; NLS_MAPPING_SOURCE=OUTCOME_TEXT+TT02_2025; NLS_MAPPING_METHOD=PROJECT_CLASSIFICATION; MAPPING_BASIS=PROGRAMMING_FUNCTION_DECLARATION_PARAMETERS_AND_RETURN; BATCH=G10_OUTCOME_NLS_MAPPING_001; BACKUP_CREATED=0</t>
  </si>
  <si>
    <t>Nghề thiết kế đồ hoạ máy tính</t>
  </si>
  <si>
    <t>PHAN=COMMON; CHU_DE=G:Hướng nghiệp với tin học; NOI_DUNG=Nghề thiết kế đồ hoạ máy tính; BO=Kết nối tri thức với cuộc sống; NXB=NXBGDVN; NAM_XB_LAN_DAU=2022; SOURCE=1EaqbGbTqRalQrImSGw8bfPDI9IMQZhQJ; SLIDE=27; BATCH=CURR_001</t>
  </si>
  <si>
    <t>TH_10_COMMON_F_B27_YCCD_01</t>
  </si>
  <si>
    <t>TH_10_COMMON_G_B34</t>
  </si>
  <si>
    <t>Phân biệt được tham số và đối số; giải thích được vai trò của chương trình con và xây dựng được hàm có tham số.</t>
  </si>
  <si>
    <t>Nghề phát triển phần mềm</t>
  </si>
  <si>
    <t>SOURCE_FILE_ID=1EaqbGbTqRalQrImSGw8bfPDI9IMQZhQJ; SOURCE_TITLE=Slide phục vụ bồi dưỡng GV SGK Tin học 10; SOURCE_TYPE=SLIDE_TAP_HUAN_GV; SLIDE=67; NORMALIZED_FROM_SLIDE_CONTENT=TRUE; BATCH=YCCD_007; NLS_FRAME=TT02_2025; NLS_LEVEL=NANG_CAO_1; NLS_MAPPING_STATUS=APPROVED; NLS_PRIMARY=3.4; NLS_COMPONENTS=3.4; NLS_MAPPING_SOURCE=OUTCOME_TEXT+TT02_2025; NLS_MAPPING_METHOD=PROJECT_CLASSIFICATION; MAPPING_BASIS=PROGRAMMING_SUBPROGRAM_AND_PARAMETERS; BATCH=G10_OUTCOME_NLS_MAPPING_001; BACKUP_CREATED=0</t>
  </si>
  <si>
    <t>PHAN=COMMON; CHU_DE=G:Hướng nghiệp với tin học; NOI_DUNG=Nghề phát triển phần mềm; BO=Kết nối tri thức với cuộc sống; NXB=NXBGDVN; NAM_XB_LAN_DAU=2022; SOURCE=1EaqbGbTqRalQrImSGw8bfPDI9IMQZhQJ; SLIDE=27; BATCH=CURR_001</t>
  </si>
  <si>
    <t>TH_11_COMMON_A_B01</t>
  </si>
  <si>
    <t>TH_10_COMMON_F_B28_YCCD_01</t>
  </si>
  <si>
    <t>MA_TRAN_KIEM_TRA|LOP=10,11,12|DINH_HUONG=ICT,CS|KY=GKI,CKI,GKII,CKII|BATCH_ID=YCCD_003</t>
  </si>
  <si>
    <t>Phân biệt được biến địa phương và biến tổng thể; xác định được phạm vi tác dụng của biến trong chương trình.</t>
  </si>
  <si>
    <t>Hệ điều hành</t>
  </si>
  <si>
    <t>2026-08-07T17:22:00+07:00</t>
  </si>
  <si>
    <t>PHAN=COMMON; CHU_DE=A:Máy tính và xã hội tri thức; NOI_DUNG=Hệ điều hành; BO=Kết nối tri thức với cuộc sống; NXB=NXBGDVN; NAM_XB_LAN_DAU=2023; SOURCE=17OgTqguaSb6BUAi9MEyOXfJkrEX0QNBJ; SLIDE=13; BATCH=CURR_001</t>
  </si>
  <si>
    <t>25 tab: tổng quan và 24 ma trận định kỳ G10–G12, CS/ICT, GKI/CKI/GKII/CKII. BATCH=BLUEPRINT_NAMING_G10_G11_INVENTORY_001: đã gán MATRIX_ID và MATRIX_NAME ổn định theo khối–kỳ–năm học–định hướng–phiên bản; giữ WAITING_FOR_APPROVAL. Cột Câu nguồn có là thống kê lịch sử từ 608 câu, không phải READY_FOR_PERIODIC hiện hành.</t>
  </si>
  <si>
    <t>TH_11_COMMON_A_B02</t>
  </si>
  <si>
    <t>SOURCE_FILE_ID=1EaqbGbTqRalQrImSGw8bfPDI9IMQZhQJ; SOURCE_TITLE=Slide phục vụ bồi dưỡng GV SGK Tin học 10; SOURCE_TYPE=SLIDE_TAP_HUAN_GV; SLIDE=67-69; NORMALIZED_FROM_SLIDE_CONTENT=TRUE; BATCH=YCCD_007; NLS_FRAME=TT02_2025; NLS_LEVEL=NANG_CAO_1; NLS_MAPPING_STATUS=APPROVED; NLS_PRIMARY=3.4; NLS_COMPONENTS=3.4; NLS_MAPPING_SOURCE=OUTCOME_TEXT+TT02_2025; NLS_MAPPING_METHOD=PROJECT_CLASSIFICATION; MAPPING_BASIS=PROGRAMMING_VARIABLE_SCOPE; BATCH=G10_OUTCOME_NLS_MAPPING_001; BACKUP_CREATED=0</t>
  </si>
  <si>
    <t>13cbU7LC3Wx6vgmTN5wkAXvLzjrnIIJB1</t>
  </si>
  <si>
    <t>zssTMTLHoi.pdf</t>
  </si>
  <si>
    <t>TH_10_COMMON_F_B29_YCCD_01</t>
  </si>
  <si>
    <t>SHARED_WITH_ME/UNFILED</t>
  </si>
  <si>
    <t>Thực hành sử dụng hệ điều hành</t>
  </si>
  <si>
    <t>https://drive.google.com/file/d/13cbU7LC3Wx6vgmTN5wkAXvLzjrnIIJB1/view?usp=drivesdk</t>
  </si>
  <si>
    <t>Nhận biết và phân biệt được lỗi cú pháp, lỗi ngoại lệ và lỗi lôgic; phán đoán được khả năng gây lỗi chương trình.</t>
  </si>
  <si>
    <t>PHAN=COMMON; CHU_DE=A:Máy tính và xã hội tri thức; NOI_DUNG=Thực hành sử dụng hệ điều hành; BO=Kết nối tri thức với cuộc sống; NXB=NXBGDVN; NAM_XB_LAN_DAU=2023; SOURCE=17OgTqguaSb6BUAi9MEyOXfJkrEX0QNBJ; SLIDE=13; BATCH=CURR_001</t>
  </si>
  <si>
    <t>TH_11_COMMON_A_B03</t>
  </si>
  <si>
    <t>SOURCE_FILE_ID=1EaqbGbTqRalQrImSGw8bfPDI9IMQZhQJ; SOURCE_TITLE=Slide phục vụ bồi dưỡng GV SGK Tin học 10; SOURCE_TYPE=SLIDE_TAP_HUAN_GV; SLIDE=70-71; NORMALIZED_FROM_SLIDE_CONTENT=TRUE; BATCH=YCCD_007; NLS_FRAME=TT02_2025; NLS_LEVEL=NANG_CAO_1; NLS_MAPPING_STATUS=APPROVED; NLS_PRIMARY=5.1; NLS_COMPONENTS=3.4|5.1; NLS_MAPPING_SOURCE=OUTCOME_TEXT+TT02_2025; NLS_MAPPING_METHOD=PROJECT_CLASSIFICATION; MAPPING_BASIS=IDENTIFY_AND_DIAGNOSE_PROGRAM_ERRORS; BATCH=G10_OUTCOME_NLS_MAPPING_001; BACKUP_CREATED=0</t>
  </si>
  <si>
    <t>Phần mềm nguồn mở và phần mềm chạy trên Internet</t>
  </si>
  <si>
    <t>TH_10_COMMON_F_B30_YCCD_01</t>
  </si>
  <si>
    <t>PHAN=COMMON; CHU_DE=A:Máy tính và xã hội tri thức; NOI_DUNG=Phần mềm nguồn mở và phần mềm chạy trên Internet; BO=Kết nối tri thức với cuộc sống; NXB=NXBGDVN; NAM_XB_LAN_DAU=2023; SOURCE=17OgTqguaSb6BUAi9MEyOXfJkrEX0QNBJ; SLIDE=13; BATCH=CURR_001</t>
  </si>
  <si>
    <t>Trình bày và sử dụng được một số phương pháp kiểm thử, gỡ lỗi chương trình đơn giản.</t>
  </si>
  <si>
    <t>TH_11_COMMON_A_B04</t>
  </si>
  <si>
    <t>Bên trong máy tính</t>
  </si>
  <si>
    <t>SOURCE_FILE_ID=1EaqbGbTqRalQrImSGw8bfPDI9IMQZhQJ; SOURCE_TITLE=Slide phục vụ bồi dưỡng GV SGK Tin học 10; SOURCE_TYPE=SLIDE_TAP_HUAN_GV; SLIDE=70; NORMALIZED_FROM_SLIDE_CONTENT=TRUE; BATCH=YCCD_007; NLS_FRAME=TT02_2025; NLS_LEVEL=NANG_CAO_1; NLS_MAPPING_STATUS=APPROVED; NLS_PRIMARY=5.1; NLS_COMPONENTS=3.4|5.1; NLS_MAPPING_SOURCE=OUTCOME_TEXT+TT02_2025; NLS_MAPPING_METHOD=PROJECT_CLASSIFICATION; MAPPING_BASIS=TEST_AND_DEBUG_PROGRAMS; BATCH=G10_OUTCOME_NLS_MAPPING_001; BACKUP_CREATED=0</t>
  </si>
  <si>
    <t>PHAN=COMMON; CHU_DE=A:Máy tính và xã hội tri thức; NOI_DUNG=Bên trong máy tính; BO=Kết nối tri thức với cuộc sống; NXB=NXBGDVN; NAM_XB_LAN_DAU=2023; SOURCE=17OgTqguaSb6BUAi9MEyOXfJkrEX0QNBJ; SLIDE=13; BATCH=CURR_001</t>
  </si>
  <si>
    <t>SGK_CHUAN_NXBGDVN|BO=Kết nối tri thức với cuộc sống|LOP=10|SACH=Tin học 10 - Sách giáo viên|NXB=Nhà xuất bản Giáo dục Việt Nam|LOAI=SACH_GIAO_VIEN|OWNERSHIP=SHARED_SOURCE|SOURCE_VISIBILITY=ACCESS_VERIFIED|BATCH_ID=SOURCE_REGISTER_SGV10_001</t>
  </si>
  <si>
    <t>TH_10_COMMON_F_B31_YCCD_01</t>
  </si>
  <si>
    <t>TH_11_COMMON_A_B05</t>
  </si>
  <si>
    <t>SHA256:c5cb2f787e365751dfde95ab09a1a2d752c180f2060e7aa2f2541fa3b8a992fc</t>
  </si>
  <si>
    <t>2022-07-02T00:13:32.194Z</t>
  </si>
  <si>
    <t>Viết, chạy, kiểm thử và gỡ lỗi được chương trình đơn giản để giải quyết bài toán.</t>
  </si>
  <si>
    <t>2022-07-02T00:13:39.596Z</t>
  </si>
  <si>
    <t>2026-07-23T06:22:39+07:00</t>
  </si>
  <si>
    <t>Kết nối máy tính với các thiết bị số</t>
  </si>
  <si>
    <t>DISPLAY_TITLE=Tin học 10 - Sách giáo viên - Kết nối tri thức với cuộc sống; PAGE_COUNT=150; COVER_AND_TITLE_PAGE_VERIFIED=TRUE; CONTENT_EXTRACTION=TARGETED_YCCD_VERIFICATION_ONLY; VERIFIED_PRINTED_PAGES=141,144; VERIFIED_OUTCOME_IDS=TH_10_COMMON_G_B33_YCCD_01,TH_10_COMMON_G_B34_YCCD_01; FULL_PARSE=FALSE; SHORTCUT_STATUS=NOT_CREATED_TOOL_LIMITATION; RECOMMENDED_SHORTCUT_PATH=NGAN_HANG_DE_TIN_HOC_TOT_NGHIEP/02_SHORTCUT_NGUON_CHIA_SE/TIN_HOC_10; ORIGINAL_FILE_NAME=zssTMTLHoi.pdf; BATCH=YCCD_COMPLETE_SGV_001; QUESTION_EXTRACTION_BATCH=SOURCE_BOOK_QUESTION_IMPORT_001; QUESTIONS_ADDED=3; VERIFIED_PRINTED_PAGES_ADDED=17,18,19; QUESTION_IMPORT_SCOPE=TARGETED; FULL_PARSE=FALSE; QUESTION_EXPANSION_BATCH=SOURCE_BOOK_QUESTION_EXPANSION_001; QUESTIONS_ADDED_THIS_BATCH=8; VERIFIED_PRINTED_PAGES_EXPANDED=30,33-36,39-42; TOTAL_EXTRACTED_QUESTIONS=11</t>
  </si>
  <si>
    <t>PHAN=COMMON; CHU_DE=A:Máy tính và xã hội tri thức; NOI_DUNG=Kết nối máy tính với các thiết bị số; BO=Kết nối tri thức với cuộc sống; NXB=NXBGDVN; NAM_XB_LAN_DAU=2023; SOURCE=17OgTqguaSb6BUAi9MEyOXfJkrEX0QNBJ; SLIDE=13; BATCH=CURR_001</t>
  </si>
  <si>
    <t>SOURCE_FILE_ID=1EaqbGbTqRalQrImSGw8bfPDI9IMQZhQJ; SOURCE_TITLE=Slide phục vụ bồi dưỡng GV SGK Tin học 10; SOURCE_TYPE=SLIDE_TAP_HUAN_GV; SLIDE=72; NORMALIZED_FROM_SLIDE_CONTENT=TRUE; BATCH=YCCD_007; NLS_FRAME=TT02_2025; NLS_LEVEL=NANG_CAO_1; NLS_MAPPING_STATUS=APPROVED; NLS_PRIMARY=3.4; NLS_COMPONENTS=3.4|5.1|5.3; NLS_MAPPING_SOURCE=OUTCOME_TEXT+TT02_2025; NLS_MAPPING_METHOD=PROJECT_CLASSIFICATION; MAPPING_BASIS=CREATE_RUN_TEST_DEBUG_PROGRAM_TO_SOLVE_PROBLEM; BATCH=G10_OUTCOME_NLS_MAPPING_001; BACKUP_CREATED=0</t>
  </si>
  <si>
    <t>1AWnHQPbdsfoULnvUmWJEp1oTxLbLQM2l</t>
  </si>
  <si>
    <t>TH_11_COMMON_C_B06</t>
  </si>
  <si>
    <t>SGV Tin hoc 12-KNTTpdf.pdf</t>
  </si>
  <si>
    <t>TH_10_COMMON_F_B32_YCCD_01</t>
  </si>
  <si>
    <t>https://drive.google.com/file/d/1AWnHQPbdsfoULnvUmWJEp1oTxLbLQM2l/view?usp=drivesdk</t>
  </si>
  <si>
    <t>C</t>
  </si>
  <si>
    <t>Lưu trữ và chia sẻ tệp tin trên Internet</t>
  </si>
  <si>
    <t>Vận dụng tổng hợp kiến thức Python về xâu, số, cấu trúc điều khiển và hàm để giải quyết bài toán.</t>
  </si>
  <si>
    <t>PHAN=COMMON; CHU_DE=C:Tổ chức lưu trữ, tìm kiếm và trao đổi thông tin; NOI_DUNG=Lưu trữ và chia sẻ tệp tin trên Internet; BO=Kết nối tri thức với cuộc sống; NXB=NXBGDVN; NAM_XB_LAN_DAU=2023; SOURCE=17OgTqguaSb6BUAi9MEyOXfJkrEX0QNBJ; SLIDE=13; BATCH=CURR_001</t>
  </si>
  <si>
    <t>TH_11_COMMON_C_B07</t>
  </si>
  <si>
    <t>SOURCE_FILE_ID=1EaqbGbTqRalQrImSGw8bfPDI9IMQZhQJ; SOURCE_TITLE=Slide phục vụ bồi dưỡng GV SGK Tin học 10; SOURCE_TYPE=SLIDE_TAP_HUAN_GV; SLIDE=72; NORMALIZED_FROM_SLIDE_CONTENT=TRUE; BATCH=YCCD_007; NLS_FRAME=TT02_2025; NLS_LEVEL=NANG_CAO_1; NLS_MAPPING_STATUS=APPROVED; NLS_PRIMARY=3.4; NLS_COMPONENTS=3.4|5.3; NLS_MAPPING_SOURCE=OUTCOME_TEXT+TT02_2025; NLS_MAPPING_METHOD=PROJECT_CLASSIFICATION; MAPPING_BASIS=INTEGRATE_PROGRAMMING_KNOWLEDGE_TO_SOLVE_PROBLEM; BATCH=G10_OUTCOME_NLS_MAPPING_001; BACKUP_CREATED=0</t>
  </si>
  <si>
    <t>Thực hành tìm kiếm thông tin trên Internet</t>
  </si>
  <si>
    <t>PHAN=COMMON; CHU_DE=C:Tổ chức lưu trữ, tìm kiếm và trao đổi thông tin; NOI_DUNG=Thực hành tìm kiếm thông tin trên Internet; BO=Kết nối tri thức với cuộc sống; NXB=NXBGDVN; NAM_XB_LAN_DAU=2023; SOURCE=17OgTqguaSb6BUAi9MEyOXfJkrEX0QNBJ; SLIDE=13; BATCH=CURR_001</t>
  </si>
  <si>
    <t>TH_11_COMMON_C_B08</t>
  </si>
  <si>
    <t>SGK_CHUAN_NXBGDVN|BO=Kết nối tri thức với cuộc sống|LOP=12|SACH=Tin học 12 - Sách giáo viên|NXB=Nhà xuất bản Giáo dục Việt Nam|LOAI=SACH_GIAO_VIEN|OWNERSHIP=SHARED_SOURCE|SOURCE_VISIBILITY=ACCESS_VERIFIED|BATCH_ID=SOURCE_REGISTER_SGV11_SGV12_001</t>
  </si>
  <si>
    <t>SHA256:12a964569011835e232b57f562ae1396fbeac7ddee958efeabe039d1fe421fa9</t>
  </si>
  <si>
    <t>Thực hành nâng cao sử dụng thư điện tử và mạng xã hội</t>
  </si>
  <si>
    <t>2024-08-17T15:07:06.997Z</t>
  </si>
  <si>
    <t>2024-08-17T14:59:07.000Z</t>
  </si>
  <si>
    <t>2026-07-23T06:36:26+07:00</t>
  </si>
  <si>
    <t>PHAN=COMMON; CHU_DE=C:Tổ chức lưu trữ, tìm kiếm và trao đổi thông tin; NOI_DUNG=Thực hành nâng cao sử dụng thư điện tử và mạng xã hội; BO=Kết nối tri thức với cuộc sống; NXB=NXBGDVN; NAM_XB_LAN_DAU=2023; SOURCE=17OgTqguaSb6BUAi9MEyOXfJkrEX0QNBJ; SLIDE=13; BATCH=CURR_001</t>
  </si>
  <si>
    <t>DISPLAY_TITLE=Tin học 12 - Sách giáo viên - Kết nối tri thức với cuộc sống; PAGE_COUNT=226; COVER_AND_TITLE_PAGE_VERIFIED=TRUE; CONTENT_EXTRACTION=TARGETED_YCCD_VERIFICATION_ONLY; VERIFIED_PRINTED_PAGES=128,177,181; VERIFIED_OUTCOME_IDS=TH_12_COMMON_G_B21_YCCD_01,TH_12_CS_F_B29_YCCD_01,TH_12_CS_F_B30_YCCD_01; FULL_PARSE=FALSE; SHORTCUT_STATUS=NOT_CREATED_TOOL_LIMITATION; RECOMMENDED_SHORTCUT_PATH=NGAN_HANG_DE_TIN_HOC_TOT_NGHIEP/02_SHORTCUT_NGUON_CHIA_SE/TIN_HOC_12; ORIGINAL_FILE_NAME=SGV Tin hoc 12-KNTTpdf.pdf; BATCH=YCCD_COMPLETE_SGV_001; QUESTION_EXTRACTION_BATCH=SOURCE_BOOK_QUESTION_IMPORT_001; QUESTIONS_ADDED=3; VERIFIED_PRINTED_PAGES_ADDED=22,23; QUESTION_IMPORT_SCOPE=TARGETED; FULL_PARSE=FALSE; QUESTION_EXPANSION_BATCH=SOURCE_BOOK_QUESTION_EXPANSION_001; QUESTIONS_ADDED_THIS_BATCH=7; VERIFIED_PRINTED_PAGES_EXPANDED=132-133,137-138,155,163,169; TOTAL_EXTRACTED_QUESTIONS=10</t>
  </si>
  <si>
    <t>TH_11_COMMON_D_B09</t>
  </si>
  <si>
    <t>1fJX6oUr8rAVU35bNkIAeLtVpXiaM6LZv</t>
  </si>
  <si>
    <t>SGV-Tin-hoc-11-KẾT-NỐI-TRI-THỨC.pdf</t>
  </si>
  <si>
    <t>Giao tiếp an toàn trên Internet</t>
  </si>
  <si>
    <t>https://drive.google.com/file/d/1fJX6oUr8rAVU35bNkIAeLtVpXiaM6LZv/view?usp=drivesdk</t>
  </si>
  <si>
    <t>PHAN=COMMON; CHU_DE=D:Đạo đức, pháp luật và văn hoá trong môi trường số; NOI_DUNG=Giao tiếp an toàn trên Internet; BO=Kết nối tri thức với cuộc sống; NXB=NXBGDVN; NAM_XB_LAN_DAU=2023; SOURCE=17OgTqguaSb6BUAi9MEyOXfJkrEX0QNBJ; SLIDE=13; BATCH=CURR_001</t>
  </si>
  <si>
    <t>TH_11_COMMON_F_B10</t>
  </si>
  <si>
    <t>Lưu trữ dữ liệu và khai thác thông tin phục vụ quản lí</t>
  </si>
  <si>
    <t>PHAN=COMMON; CHU_DE=F:Giải quyết vấn đề với sự trợ giúp của máy tính; NOI_DUNG=Lưu trữ dữ liệu và khai thác thông tin phục vụ quản lí; BO=Kết nối tri thức với cuộc sống; NXB=NXBGDVN; NAM_XB_LAN_DAU=2023; SOURCE=17OgTqguaSb6BUAi9MEyOXfJkrEX0QNBJ; SLIDE=13; BATCH=CURR_001; MAP_F=NEEDS_REVIEW; VERIFIED_BY=SLIDE_TAP_HUAN_GV; BATCH=YCCD_004</t>
  </si>
  <si>
    <t>TH_11_COMMON_F_B11</t>
  </si>
  <si>
    <t>SGK_CHUAN_NXBGDVN|BO=Kết nối tri thức với cuộc sống|LOP=11|SACH=Tin học 11 - Sách giáo viên|NXB=Nhà xuất bản Giáo dục Việt Nam|NAM_XUAT_BAN_LAN_DAU=2023|LOAI=SACH_GIAO_VIEN|OWNERSHIP=OWNED_BY_USER|OWNER=trung chien Nguyen &lt;chiennt0109@gmail.com&gt;|SOURCE_URL=https://thptcphuly.ninhbinh.edu.vn/wp-content/uploads/2026/01/SGV-Tin-hoc-11-K%E1%BA%BET-N%E1%BB%90I-TRI-TH%E1%BB%A8C.pdf|BATCH_ID=SOURCE_REGISTER_SGV11_003</t>
  </si>
  <si>
    <t>Cơ sở dữ liệu</t>
  </si>
  <si>
    <t>SHA256:57767d2698e39f018d1f65ff72094fa1755ada93858febded58e63f5fc6f6020</t>
  </si>
  <si>
    <t>2026-07-22T23:43:52.407Z</t>
  </si>
  <si>
    <t>2026-07-22T23:42:34.000Z</t>
  </si>
  <si>
    <t>2026-07-23T06:48:49+07:00</t>
  </si>
  <si>
    <t>PHAN=COMMON; CHU_DE=F:Giải quyết vấn đề với sự trợ giúp của máy tính; NOI_DUNG=Cơ sở dữ liệu; BO=Kết nối tri thức với cuộc sống; NXB=NXBGDVN; NAM_XB_LAN_DAU=2023; SOURCE=17OgTqguaSb6BUAi9MEyOXfJkrEX0QNBJ; SLIDE=13; BATCH=CURR_001; MAP_F=NEEDS_REVIEW; VERIFIED_BY=SLIDE_TAP_HUAN_GV; BATCH=YCCD_004</t>
  </si>
  <si>
    <t>TH_11_COMMON_F_B12</t>
  </si>
  <si>
    <t>DISPLAY_TITLE=Tin học 11 - Sách giáo viên - Kết nối tri thức với cuộc sống; PAGE_COUNT=218; COVER_VERIFIED=TRUE; PDF_STRUCTURE_VERIFIED=TRUE; CONTENT_EXTRACTION=TARGETED_YCCD_VERIFICATION_ONLY; VERIFIED_PRINTED_PAGES=24,44,48,50,57,85,89,188; VERIFIED_OUTCOME_IDS=TH_11_COMMON_A_B02_YCCD_01,TH_11_COMMON_C_B06_YCCD_01,TH_11_COMMON_C_B07_YCCD_01,TH_11_COMMON_C_B08_YCCD_01,TH_11_COMMON_D_B09_YCCD_01,TH_11_COMMON_F_B15_YCCD_01,TH_11_COMMON_G_B16_YCCD_01,TH_11_ICT_F_B24_YCCD_01; FULL_PARSE=FALSE; SOURCE_LOCATION_VERIFIED=TRUE; PRIOR_ACCESS_LOST_RESOLVED=TRUE; ORIGINAL_EXTERNAL_URL=https://thptcphuly.ninhbinh.edu.vn/wp-content/uploads/2026/01/SGV-Tin-hoc-11-K%E1%BA%BET-N%E1%BB%90I-TRI-TH%E1%BB%A8C.pdf; BATCH=YCCD_COMPLETE_SGV_001; QUESTION_EXTRACTION_BATCH=SOURCE_BOOK_QUESTION_IMPORT_001; QUESTIONS_ADDED=3; VERIFIED_PRINTED_PAGES_ADDED=22,23; QUESTION_IMPORT_SCOPE=TARGETED; FULL_PARSE=FALSE; QUESTION_EXPANSION_BATCH=SOURCE_BOOK_QUESTION_EXPANSION_001; QUESTIONS_ADDED_THIS_BATCH=6; VERIFIED_PRINTED_PAGES_EXPANDED=27,32,39; TOTAL_EXTRACTED_QUESTIONS=9; BATCH=SOURCE_ENRICHMENT_CONSOLIDATION_001; TARGETED_PAGES_ADDED=117,118,119,180,182,191; QUESTIONS_ADDED_THIS_BATCH=7; TOTAL_EXTRACTED_QUESTIONS=16; G11_HKII_CS_QUESTIONS=3; G11_HKII_ICT_QUESTIONS=4; FULL_PARSE=FALSE; BATCH=SOURCE_ENRICHMENT_CONSOLIDATION_002; TARGETED_PAGES_ADDED=127,128,133,134,142,151; QUESTIONS_ADDED_THIS_BATCH=4; TOTAL_EXTRACTED_QUESTIONS=20; G11_CS_NEW_YCCD=B23,B24,B26,B28; FULL_PARSE=FALSE; BATCH=SOURCE_ENRICHMENT_CONSOLIDATION_003; TARGETED_PRINTED_PAGES_ADDED=140,147,155,159,160,161,164; QUESTIONS_ADDED_THIS_BATCH=6; TOTAL_EXTRACTED_QUESTIONS=26; G11_CS_ZERO_COVERAGE_YCCD_FILLED=B25,B27,B29,B30,B31; B30_QUESTIONS=2; FULL_PARSE=FALSE; BATCH=SOURCE_ENRICHMENT_CONSOLIDATION_004; TARGETED_PRINTED_PAGES_ADDED=176,188,189,194,199,203,204,207,210,213; QUESTIONS_ADDED_THIS_BATCH=8; TOTAL_EXTRACTED_QUESTIONS=34; G11_ICT_ZERO_DIRECT_COVERAGE_FILLED=B18,B24,B26,B27,B28,B29,B30,B31; B17_DEFERRED=SOURCE_EXPLICITNESS_GATE; FULL_PARSE=FALSE</t>
  </si>
  <si>
    <t>Hệ quản trị cơ sở dữ liệu và hệ cơ sở dữ liệu</t>
  </si>
  <si>
    <t/>
  </si>
  <si>
    <t>Biết được khái niệm, kiến thức và kĩ năng cần có của nghề thiết kế đồ hoạ; biết các ngành học và nhu cầu nhân lực liên quan; tự tìm kiếm, khai thác và chia sẻ được thông tin hướng nghiệp về lĩnh vực này qua môi trường số; biết được những năng lực của bản thân để định hướng nghề nghiệp trong tương lai.</t>
  </si>
  <si>
    <t>PHAN=COMMON; CHU_DE=F:Giải quyết vấn đề với sự trợ giúp của máy tính; NOI_DUNG=Hệ quản trị cơ sở dữ liệu và hệ cơ sở dữ liệu; BO=Kết nối tri thức với cuộc sống; NXB=NXBGDVN; NAM_XB_LAN_DAU=2023; SOURCE=17OgTqguaSb6BUAi9MEyOXfJkrEX0QNBJ; SLIDE=13; BATCH=CURR_001; MAP_F=NEEDS_REVIEW; VERIFIED_BY=SLIDE_TAP_HUAN_GV; BATCH=YCCD_004</t>
  </si>
  <si>
    <t>TH_11_COMMON_F_B13</t>
  </si>
  <si>
    <t>DISPLAY_TITLE=Tin học 11 - Sách giáo viên - Kết nối tri thức với cuộc sống; PAGE_COUNT=218; COVER_VERIFIED=TRUE; PDF_STRUCTURE_VERIFIED=TRUE; CONTENT_EXTRACTION=TARGETED_YCCD_VERIFICATION_ONLY; VERIFIED_PRINTED_PAGES=24,44,48,50,57,85,89,188; VERIFIED_OUTCOME_IDS=TH_11_COMMON_A_B02_YCCD_01,TH_11_COMMON_C_B06_YCCD_01,TH_11_COMMON_C_B07_YCCD_01,TH_11_COMMON_C_B08_YCCD_01,TH_11_COMMON_D_B09_YCCD_01,TH_11_COMMON_F_B15_YCCD_01,TH_11_COMMON_G_B16_YCCD_01,TH_11_ICT_F_B24_YCCD_01; FULL_PARSE=FALSE; SOURCE_LOCATION_VERIFIED=TRUE; PRIOR_ACCESS_LOST_RESOLVED=TRUE; ORIGINAL_EXTERNAL_URL=https://thptcphuly.ninhbinh.edu.vn/wp-content/uploads/2026/01/SGV-Tin-hoc-11-K%E1%BA%BET-N%E1%BB%90I-TRI-TH%E1%BB%A8C.pdf; BATCH=YCCD_COMPLETE_SGV_001; QUESTION_EXTRACTION_BATCH=SOURCE_BOOK_QUESTION_IMPORT_001; QUESTIONS_ADDED=3; VERIFIED_PRINTED_PAGES_ADDED=22,23; QUESTION_IMPORT_SCOPE=TARGETED; FULL_PARSE=FALSE; QUESTION_EXPANSION_BATCH=SOURCE_BOOK_QUESTION_EXPANSION_001; QUESTIONS_ADDED_THIS_BATCH=6; VERIFIED_PRINTED_PAGES_EXPANDED=27,32,39; TOTAL_EXTRACTED_QUESTIONS=9; BATCH=SOURCE_ENRICHMENT_CONSOLIDATION_001; TARGETED_PAGES_ADDED=117,118,119,180,182,191; QUESTIONS_ADDED_THIS_BATCH=7; TOTAL_EXTRACTED_QUESTIONS=16; G11_HKII_CS_QUESTIONS=3; G11_HKII_ICT_QUESTIONS=4; FULL_PARSE=FALSE; BATCH=SOURCE_ENRICHMENT_CONSOLIDATION_002; TARGETED_PAGES_ADDED=127,128,133,134,142,151; QUESTIONS_ADDED_THIS_BATCH=4; TOTAL_EXTRACTED_QUESTIONS=20; G11_CS_NEW_YCCD=B23,B24,B26,B28; FULL_PARSE=FALSE; BATCH=SOURCE_ENRICHMENT_CONSOLIDATION_003; TARGETED_PRINTED_PAGES_ADDED=140,147,155,159,160,161,164; QUESTIONS_ADDED_THIS_BATCH=6; TOTAL_EXTRACTED_QUESTIONS=26; G11_CS_ZERO_COVERAGE_YCCD_FILLED=B25,B27,B29,B30,B31; B30_QUESTIONS=2; FULL_PARSE=FALSE; BATCH=SOURCE_ENRICHMENT_CONSOLIDATION_004; TARGETED_PRINTED_PAGES_ADDED=176,188,189,194,199,203,204,207,210,213; QUESTIONS_ADDED_THIS_BATCH=8; TOTAL_EXTRACTED_QUESTIONS=34; G11_ICT_ZERO_DIRECT_COVERAGE_FILLED=B18,B24,B26,B27,B28,B29,B30,B31; B17_DEFERRED=SOURCE_EXPLICITNESS_GATE; FULL_PARSE=FALSE; BATCH=PERIODIC_BLUEPRINT_OPERATIONALIZATION_001; PRIOR_TARGETED_PRINTED_PAGE_INCLUDED=174; REUSED_VERIFIED_PRINTED_PAGES=22,23; TARGETED_PRINTED_PAGE_ADDED=90; QUESTIONS_ADDED_THIS_BATCH=3; TOTAL_EXTRACTED_QUESTIONS=38; G11_B01_OPERATIONAL_TF=1; G11_B16_OPERATIONAL_MCQ=2; FULL_PARSE=FALSE</t>
  </si>
  <si>
    <t>Cơ sở dữ liệu quan hệ</t>
  </si>
  <si>
    <t>10OnzzBPUS8AoypU_PTfaEFbd2uQTj5EpdDaP6s9GKXo</t>
  </si>
  <si>
    <t>SOURCE_WEB_TECH12H_GKI1_TIN10_KNTT_DE01</t>
  </si>
  <si>
    <t>SOURCE_FILE_ID=13cbU7LC3Wx6vgmTN5wkAXvLzjrnIIJB1; SOURCE_TITLE=Tin học 10 - Sách giáo viên - Kết nối tri thức với cuộc sống; SOURCE_TYPE=SACH_GIAO_VIEN; LESSON=Bài 33 Nghề thiết kế đồ hoạ máy tính; PRINTED_PAGE=141; PDF_PAGE=142; SOURCE_VERIFICATION=VISUAL_RENDER; OUTCOME_TEXT_VERIFIED=TRUE; LEVEL_CLASSIFIED=VANDUNG; PRIOR_PROVISIONAL_SOURCE_REPLACED=TRUE; PRIOR_BATCH=OUTCOME_NEEDS_REVIEW_TRIAGE_001; BATCH=YCCD_COMPLETE_SGV_001; NLS_FRAME=TT02_2025; NLS_LEVEL=NANG_CAO_1; NLS_MAPPING_STATUS=APPROVED; NLS_PRIMARY=1.1; NLS_COMPONENTS=1.1|2.2|5.4; NLS_MAPPING_SOURCE=OUTCOME_TEXT+TT02_2025; NLS_MAPPING_METHOD=PROJECT_CLASSIFICATION; MAPPING_BASIS=DIGITAL_SEARCH_EXPLOIT_SHARE_CAREER_INFORMATION_AND_SELF_COMPETENCY_AWARENESS; BATCH=G10_OUTCOME_NLS_MAPPING_001; BACKUP_CREATED=0</t>
  </si>
  <si>
    <t>application/vnd.google-apps.document</t>
  </si>
  <si>
    <t>PHAN=COMMON; CHU_DE=F:Giải quyết vấn đề với sự trợ giúp của máy tính; NOI_DUNG=Cơ sở dữ liệu quan hệ; BO=Kết nối tri thức với cuộc sống; NXB=NXBGDVN; NAM_XB_LAN_DAU=2023; SOURCE=17OgTqguaSb6BUAi9MEyOXfJkrEX0QNBJ; SLIDE=13; BATCH=CURR_001; MAP_F=NEEDS_REVIEW; VERIFIED_BY=SLIDE_TAP_HUAN_GV; BATCH=YCCD_004</t>
  </si>
  <si>
    <t>1nd_wz75lgvM-527P7sJDtLMy0_KoBd5e</t>
  </si>
  <si>
    <t>NGAN_HANG_DE_TIN_HOC_TOT_NGHIEP/01_NGUON_CUA_TOI/02_DE_KIEM_TRA_DINH_KY</t>
  </si>
  <si>
    <t>https://docs.google.com/document/d/10OnzzBPUS8AoypU_PTfaEFbd2uQTj5EpdDaP6s9GKXo/edit?usp=drivesdk</t>
  </si>
  <si>
    <t>TH_11_COMMON_F_B14</t>
  </si>
  <si>
    <t>SQL – ngôn ngữ truy vấn có cấu trúc</t>
  </si>
  <si>
    <t>PHAN=COMMON; CHU_DE=F:Giải quyết vấn đề với sự trợ giúp của máy tính; NOI_DUNG=SQL – ngôn ngữ truy vấn có cấu trúc; BO=Kết nối tri thức với cuộc sống; NXB=NXBGDVN; NAM_XB_LAN_DAU=2023; SOURCE=17OgTqguaSb6BUAi9MEyOXfJkrEX0QNBJ; SLIDE=13; BATCH=CURR_001; MAP_F=NEEDS_REVIEW; VERIFIED_BY=SLIDE_TAP_HUAN_GV; BATCH=YCCD_004</t>
  </si>
  <si>
    <t>TH_11_COMMON_F_B15</t>
  </si>
  <si>
    <t>Bảo mật và an toàn hệ cơ sở dữ liệu</t>
  </si>
  <si>
    <t>NEEDS_REVIEW</t>
  </si>
  <si>
    <t>Hiểu được khái niệm nghề phát triển phần mềm và một số kiến thức, kĩ năng cần có của người làm nghề; biết các ngành học ở bậc đại học, cao đẳng và cơ hội nghề nghiệp liên quan đến phát triển phần mềm; biết được khả năng của bản thân để định hướng nghề nghiệp trong tương lai.</t>
  </si>
  <si>
    <t>PHAN=COMMON; CHU_DE=F:Giải quyết vấn đề với sự trợ giúp của máy tính; NOI_DUNG=Bảo mật và an toàn hệ cơ sở dữ liệu; BO=Kết nối tri thức với cuộc sống; NXB=NXBGDVN; NAM_XB_LAN_DAU=2023; SOURCE=17OgTqguaSb6BUAi9MEyOXfJkrEX0QNBJ; SLIDE=13; BATCH=CURR_001; MAP_F=NEEDS_REVIEW</t>
  </si>
  <si>
    <t>TH_11_COMMON_G_B16</t>
  </si>
  <si>
    <t>DE_KIEM_TRA_DINH_KY_THAM_KHAO|LOP=10|KY=GKI|BO=Kết nối tri thức|NGUON=tech12h.com|SOURCE_URL=https://tech12h.com/bai-hoc/de-thi-giua-ki-1-tin-hoc-10-kntt-de-tham-khao-so-1|BATCH_ID=TECH12H_GKI10_KNTT_001</t>
  </si>
  <si>
    <t>SOURCE_FILE_ID=13cbU7LC3Wx6vgmTN5wkAXvLzjrnIIJB1; SOURCE_TITLE=Tin học 10 - Sách giáo viên - Kết nối tri thức với cuộc sống; SOURCE_TYPE=SACH_GIAO_VIEN; LESSON=Bài 34 Nghề phát triển phần mềm; PRINTED_PAGE=144; PDF_PAGE=145; SOURCE_VERIFICATION=VISUAL_RENDER; OUTCOME_TEXT_VERIFIED=TRUE; LEVEL_CLASSIFIED=HIEU; PRIOR_PROVISIONAL_SOURCE_REPLACED=TRUE; PRIOR_BATCH=OUTCOME_NEEDS_REVIEW_TRIAGE_001; BATCH=YCCD_COMPLETE_SGV_001; NLS_FRAME=TT02_2025; NLS_LEVEL=NANG_CAO_1; NLS_MAPPING_STATUS=NOT_APPLICABLE_CONFIRMED; NLS_NOT_APPLICABLE=TRUE; NLS_MAPPING_SOURCE=OUTCOME_TEXT+TT02_2025; NLS_MAPPING_METHOD=PROJECT_CLASSIFICATION; NOT_APPLICABLE_BASIS=CAREER_KNOWLEDGE_AND_SELF_ORIENTATION_WITHOUT_EXPLICIT_DIGITAL_SEARCH_SHARE_OR_DIGITAL_COMPETENCE_TASK; BATCH=G10_OUTCOME_NLS_MAPPING_001; BACKUP_CREATED=0</t>
  </si>
  <si>
    <t>2026-07-31T09:34:59.636Z</t>
  </si>
  <si>
    <t>2026-07-31T09:35:18.521Z</t>
  </si>
  <si>
    <t>Công việc quản trị cơ sở dữ liệu</t>
  </si>
  <si>
    <t>2026-07-31T16:35:42+07:00</t>
  </si>
  <si>
    <t>SOURCE_WEB_METADATA_ONLY=TRUE; ORIGINAL_PAGE_NOT_COPIED=TRUE; SOURCE_ITEMS=31; IMPORTED=12; REJECTED=19; COPYRIGHT_PARAPHRASE_ONLY=TRUE; LEGAL_OR_AMBIGUOUS_ITEMS_NOT_IMPORTED=TRUE; BATCH=TECH12H_GKI10_KNTT_001</t>
  </si>
  <si>
    <t>PHAN=COMMON; CHU_DE=G:Hướng nghiệp với tin học; NOI_DUNG=Công việc quản trị cơ sở dữ liệu; BO=Kết nối tri thức với cuộc sống; NXB=NXBGDVN; NAM_XB_LAN_DAU=2023; SOURCE=17OgTqguaSb6BUAi9MEyOXfJkrEX0QNBJ; SLIDE=13; BATCH=CURR_001</t>
  </si>
  <si>
    <t>12wmrtroly93zBrwH33-VMMVDaKW7cbwq</t>
  </si>
  <si>
    <t>09_Tinhoc.pdf</t>
  </si>
  <si>
    <t>TH_11_ICT_F_B17</t>
  </si>
  <si>
    <t>1sUh3HxfURV9zCsmEHYqeXDZINhV0DizA</t>
  </si>
  <si>
    <t>DeThamKhao2025</t>
  </si>
  <si>
    <t>Quản trị cơ sở dữ liệu trên máy tính</t>
  </si>
  <si>
    <t>https://drive.google.com/file/d/12wmrtroly93zBrwH33-VMMVDaKW7cbwq/view?usp=drivesdk</t>
  </si>
  <si>
    <t>Trình bày được một số chức năng cơ bản của hệ điều hành và mối quan hệ giữa hệ điều hành, phần cứng và phần mềm ứng dụng.</t>
  </si>
  <si>
    <t>PHAN=ICT; CHU_DE=F:Giải quyết vấn đề với sự trợ giúp của máy tính; NOI_DUNG=Quản trị cơ sở dữ liệu trên máy tính; BO=Kết nối tri thức với cuộc sống; NXB=NXBGDVN; NAM_XB_LAN_DAU=2023; SOURCE=17OgTqguaSb6BUAi9MEyOXfJkrEX0QNBJ; SLIDE=14; BATCH=CURR_001; MAP_F=NEEDS_REVIEW; VERIFIED_BY=SLIDE_TAP_HUAN_GV; BATCH=YCCD_005</t>
  </si>
  <si>
    <t>TH_11_ICT_F_B18</t>
  </si>
  <si>
    <t>SOURCE_FILE_ID=17OgTqguaSb6BUAi9MEyOXfJkrEX0QNBJ; SOURCE_TITLE=Slide bồi dưỡng giáo viên Tin học 11; SOURCE_TYPE=SLIDE_TAP_HUAN_GV; SECTION=Bài 1 Hệ điều hành; BATCH=YCCD_003; NLS_FRAME=TT02_2025; NLS_LEVEL=NANG_CAO_1; NLS_MAPPING_STATUS=NOT_APPLICABLE_CONFIRMED; NLS_NOT_APPLICABLE=TRUE; NLS_MAPPING_REASON=YCCD_CHU_YEU_DANH_GIA_KIEN_THUC_KHAI_NIEM_HE_DIEU_HANH; NLS_MAPPING_METHOD=PROJECT_CLASSIFICATION; BATCH=PERIODIC_NLS_AI_G11_G12_MATRIX_001</t>
  </si>
  <si>
    <t>Thực hành xác định cấu trúc bảng và các trường khoá</t>
  </si>
  <si>
    <t>PHAN=ICT; CHU_DE=F:Giải quyết vấn đề với sự trợ giúp của máy tính; NOI_DUNG=Thực hành xác định cấu trúc bảng và các trường khoá; BO=Kết nối tri thức với cuộc sống; NXB=NXBGDVN; NAM_XB_LAN_DAU=2023; SOURCE=17OgTqguaSb6BUAi9MEyOXfJkrEX0QNBJ; SLIDE=14; BATCH=CURR_001; MAP_F=NEEDS_REVIEW; VERIFIED_BY=SLIDE_TAP_HUAN_GV; BATCH=YCCD_005</t>
  </si>
  <si>
    <t>TH_11_ICT_F_B19</t>
  </si>
  <si>
    <t>Thực hành tạo lập cơ sở dữ liệu và các bảng</t>
  </si>
  <si>
    <t>DE_THAM_KHAO_CHINH_THUC|NAM_AP_DUNG=2025|MON=TIN_HOC|CHUONG_TRINH=GDPT_2018|CO_QUAN_CONG_BO=BO_GDDT|BATCH_ID=GRADUATION_POLICY_SETUP_001</t>
  </si>
  <si>
    <t>Sử dụng được một số chức năng cơ bản của hệ điều hành cho máy tính cá nhân; sử dụng được một số tiện ích của hệ điều hành để nâng cao hiệu quả sử dụng máy tính và thiết bị di động.</t>
  </si>
  <si>
    <t>2024-10-19T04:15:28.131Z</t>
  </si>
  <si>
    <t>PHAN=ICT; CHU_DE=F:Giải quyết vấn đề với sự trợ giúp của máy tính; NOI_DUNG=Thực hành tạo lập cơ sở dữ liệu và các bảng; BO=Kết nối tri thức với cuộc sống; NXB=NXBGDVN; NAM_XB_LAN_DAU=2023; SOURCE=17OgTqguaSb6BUAi9MEyOXfJkrEX0QNBJ; SLIDE=14; BATCH=CURR_001; MAP_F=NEEDS_REVIEW; VERIFIED_BY=SLIDE_TAP_HUAN_GV; BATCH=YCCD_005</t>
  </si>
  <si>
    <t>2024-10-19T03:38:06.000Z</t>
  </si>
  <si>
    <t>2026-07-26T18:12:09+07:00</t>
  </si>
  <si>
    <t>TH_11_ICT_F_B20</t>
  </si>
  <si>
    <t>Đăng ký theo Drive ID trước khi dùng làm nguồn hồ sơ chính sách. FILE_SCOPE=OFFICIAL_REFERENCE_EXAM; CONTENT_IMPORT=NOT_PERFORMED; QUESTION_IMPORT=NOT_PERFORMED; STRUCTURE_CROSS_CHECKED_WITH_OFFICIAL_VQA_ANNOUNCEMENT; BATCH=GRADUATION_BLUEPRINT_DRAFT_001; STRUCTURE_PARSED=TRUE; FULL_VISUAL_REVIEW=TRUE; QUESTION_MAPPING_SOURCE=Q_TNT_F0002_001:Q_TNT_F0002_030; CONTENT_EQUIVALENCE_WITH_FILE_ID=1mrOpGUUroM5RU3Y8lLCsp49qRsofo37q; BLUEPRINT_DRAFTS_CREATED=2; STATUS_TRANSITION=RAW_TO_PARSED.</t>
  </si>
  <si>
    <t>SOURCE_FILE_ID=1fJX6oUr8rAVU35bNkIAeLtVpXiaM6LZv; SOURCE_TITLE=Tin học 11 - Sách giáo viên - Kết nối tri thức với cuộc sống; SOURCE_TYPE=SACH_GIAO_VIEN; LESSON=Bài 2 Thực hành sử dụng hệ điều hành; PRINTED_PAGE=24; PDF_PAGE=25; SOURCE_VERIFICATION=VISUAL_RENDER; OUTCOME_TEXT_VERIFIED=TRUE; LEVEL_CLASSIFIED=VANDUNG; PRIOR_PROVISIONAL_SOURCE_REPLACED=TRUE; PRIOR_BATCH=OUTCOME_NEEDS_REVIEW_TRIAGE_001; BATCH=YCCD_COMPLETE_SGV_001; NLS_FRAME=TT02_2025; NLS_LEVEL=NANG_CAO_1; NLS_MAPPING_STATUS=APPROVED; NLS_PRIMARY=5.2; NLS_COMPONENTS=5.2; NLS_MAPPING_SOURCE=OUTCOME_TEXT+TT02_2025; NLS_MAPPING_METHOD=PROJECT_CLASSIFICATION; BATCH=PERIODIC_NLS_AI_G11_G12_MATRIX_001</t>
  </si>
  <si>
    <t>Thực hành tạo lập các bảng có khoá ngoài</t>
  </si>
  <si>
    <t>1nRyadSC8cJoOgFYYhDh11t5PxoVkv0TmODzEyoXuoRo</t>
  </si>
  <si>
    <t>SOURCE_INDEX_WEB_TECH12H_TIN10_KNTT_EXAMS</t>
  </si>
  <si>
    <t>PHAN=ICT; CHU_DE=F:Giải quyết vấn đề với sự trợ giúp của máy tính; NOI_DUNG=Thực hành tạo lập các bảng có khoá ngoài; BO=Kết nối tri thức với cuộc sống; NXB=NXBGDVN; NAM_XB_LAN_DAU=2023; SOURCE=17OgTqguaSb6BUAi9MEyOXfJkrEX0QNBJ; SLIDE=14; BATCH=CURR_001; MAP_F=NEEDS_REVIEW; VERIFIED_BY=SLIDE_TAP_HUAN_GV; BATCH=YCCD_005</t>
  </si>
  <si>
    <t>https://docs.google.com/document/d/1nRyadSC8cJoOgFYYhDh11t5PxoVkv0TmODzEyoXuoRo/edit?usp=drivesdk</t>
  </si>
  <si>
    <t>TH_11_ICT_F_B21</t>
  </si>
  <si>
    <t>Thực hành cập nhật và truy xuất dữ liệu các bảng</t>
  </si>
  <si>
    <t>PHAN=ICT; CHU_DE=F:Giải quyết vấn đề với sự trợ giúp của máy tính; NOI_DUNG=Thực hành cập nhật và truy xuất dữ liệu các bảng; BO=Kết nối tri thức với cuộc sống; NXB=NXBGDVN; NAM_XB_LAN_DAU=2023; SOURCE=17OgTqguaSb6BUAi9MEyOXfJkrEX0QNBJ; SLIDE=14; BATCH=CURR_001; MAP_F=NEEDS_REVIEW</t>
  </si>
  <si>
    <t>Phân biệt được ba loại phần mềm: phần mềm thương mại, phần mềm tự do và phần mềm nguồn mở.</t>
  </si>
  <si>
    <t>TH_11_ICT_F_B22</t>
  </si>
  <si>
    <t>Thực hành cập nhật bảng dữ liệu có tham chiếu</t>
  </si>
  <si>
    <t>SOURCE_FILE_ID=17OgTqguaSb6BUAi9MEyOXfJkrEX0QNBJ; SOURCE_TITLE=Slide bồi dưỡng giáo viên Tin học 11; SOURCE_TYPE=SLIDE_TAP_HUAN_GV; SLIDE=44; BATCH=YCCD_004; NLS_FRAME=TT02_2025; NLS_LEVEL=NANG_CAO_1; NLS_MAPPING_STATUS=APPROVED; NLS_PRIMARY=3.3; NLS_COMPONENTS=3.3; NLS_MAPPING_SOURCE=OUTCOME_TEXT+TT02_2025; NLS_MAPPING_METHOD=PROJECT_CLASSIFICATION; MAPPING_NOTE=PHAN_LOAI_PHAN_MEM_GAN_VOI_BAN_QUYEN_GIAY_PHEP; BATCH=PERIODIC_NLS_AI_G11_G12_MATRIX_001</t>
  </si>
  <si>
    <t>PHAN=ICT; CHU_DE=F:Giải quyết vấn đề với sự trợ giúp của máy tính; NOI_DUNG=Thực hành cập nhật bảng dữ liệu có tham chiếu; BO=Kết nối tri thức với cuộc sống; NXB=NXBGDVN; NAM_XB_LAN_DAU=2023; SOURCE=17OgTqguaSb6BUAi9MEyOXfJkrEX0QNBJ; SLIDE=14; BATCH=CURR_001; MAP_F=NEEDS_REVIEW</t>
  </si>
  <si>
    <t>WEB_SOURCE_INDEX|LOP=10|BO=Kết nối tri thức|NGUON=tech12h.com|DETAIL_URL_COUNT=22|BATCH_ID=TECH12H_INDEX_TIN10_KNTT_001</t>
  </si>
  <si>
    <t>TH_11_ICT_F_B23</t>
  </si>
  <si>
    <t>2026-07-31T09:57:54.428Z</t>
  </si>
  <si>
    <t>2026-07-31T09:58:29.341Z</t>
  </si>
  <si>
    <t>2026-07-31T17:02:55+07:00</t>
  </si>
  <si>
    <t>Thực hành truy xuất dữ liệu qua các liên kết bảng</t>
  </si>
  <si>
    <t>SOURCE_INDEX_ONLY=TRUE; ORIGINAL_PAGES_NOT_COPIED=TRUE; DETAIL_URL_COUNT=22; ACCESS_OK=20; ACCESS_LOST=2; ACCESS_LOST_DETAIL=CKII_S8,CKII_S9; PREVIOUS_DETAIL_SOURCE_FILE_ID=10OnzzBPUS8AoypU_PTfaEFbd2uQTj5EpdDaP6s9GKXo; QUESTION_EXTRACTION_MODE=TARGETED_QUALITY_AND_COVERAGE; FULL_PARSE=FALSE; COPYRIGHT_PARAPHRASE_ONLY=TRUE; BATCH=TECH12H_INDEX_TIN10_KNTT_001; BATCH=SOURCE_ENRICHMENT_CONSOLIDATION_001; DETAIL_REVIEWED=GKII_REF02; QUESTIONS_ADDED_THIS_BATCH=7; SOURCE_MATRIX_ADDED=BP_G10_GKII_HK2_SRC_TECH12H_KNTT_02_V1; SOURCE_MATRIX_STATUS=REVIEW_PROVENANCE; PUBLIC_SOURCE_STRUCTURE_COMPLETE=TRUE; REMAINING_ACCESSIBLE_DETAIL_SOURCES_EXIST=TRUE; BATCH=SOURCE_ENRICHMENT_CONSOLIDATION_002; DETAIL_REVIEWED=GKII_REF03,CKII_REF01; GKII_REF03_DECISION=REDUNDANT_WITH_GKII_REF02_NO_IMPORT; CKII_REF01_QUESTIONS_ADDED_THIS_BATCH=1; CKII_REF01_SOURCE_MATRIX=BP_G10_CKII_HK2_SRC_TECH12H_KNTT_01_V1; CKII_REF01_MATRIX_STATUS=REVIEW_PROVENANCE; REMAINING_ACCESSIBLE_DETAIL_SOURCES_EXIST=TRUE; BATCH=SOURCE_ENRICHMENT_CONSOLIDATION_004; DETAIL_REVIEWED=CKII_REF05; CKII_REF05_QUESTIONS_ADDED_THIS_BATCH=0; CKII_REF05_DECISION=NO_HIGH_VALUE_GAP_AFTER_DUPLICATE_COVERAGE_REVIEW; CKII_REF05_SOURCE_MATRIX=BP_G10_CKII_HK2_SRC_TECH12H_KNTT_05_V1; CKII_REF05_MATRIX_STATUS=REVIEW_PROVENANCE; REMAINING_ACCESSIBLE_DETAIL_SOURCES_EXIST=TRUE</t>
  </si>
  <si>
    <t>PHAN=ICT; CHU_DE=F:Giải quyết vấn đề với sự trợ giúp của máy tính; NOI_DUNG=Thực hành truy xuất dữ liệu qua các liên kết bảng; BO=Kết nối tri thức với cuộc sống; NXB=NXBGDVN; NAM_XB_LAN_DAU=2023; SOURCE=17OgTqguaSb6BUAi9MEyOXfJkrEX0QNBJ; SLIDE=14; BATCH=CURR_001; MAP_F=NEEDS_REVIEW</t>
  </si>
  <si>
    <t>Nhận biết được sơ đồ các mạch lôgic AND, OR, NOT và giải thích được vai trò của chúng trong thực hiện các tính toán nhị phân qua ví dụ cụ thể.</t>
  </si>
  <si>
    <t>1bP5wDsKSQfk50hY7pVzwQP9g2U1tlX9zVtQZwgrivyQ</t>
  </si>
  <si>
    <t>TH_11_ICT_F_B24</t>
  </si>
  <si>
    <t>SOURCE_INDEX_WEB_KENHGIAOVIEN_TIN10_KNTT_TRUE_FALSE</t>
  </si>
  <si>
    <t>1tFUWFLWPAWqHi0sOgJ6IvJh-3MBU3Czq</t>
  </si>
  <si>
    <t>NGAN_HANG_DE_TIN_HOC_TOT_NGHIEP/01_NGUON_CUA_TOI/06_TAI_LIEU_HUONG_DAN</t>
  </si>
  <si>
    <t>Thực hành sao lưu dữ liệu</t>
  </si>
  <si>
    <t>SOURCE_FILE_ID=17OgTqguaSb6BUAi9MEyOXfJkrEX0QNBJ; SOURCE_TITLE=Slide bồi dưỡng giáo viên Tin học 11; SOURCE_TYPE=SLIDE_TAP_HUAN_GV; SLIDE=45; BATCH=YCCD_004; NLS_FRAME=TT02_2025; NLS_LEVEL=NANG_CAO_1; NLS_MAPPING_STATUS=NOT_APPLICABLE_CONFIRMED; NLS_NOT_APPLICABLE=TRUE; NLS_MAPPING_REASON=YCCD_CHU_YEU_DANH_GIA_KIEN_THUC_LOGIC_MAY_TINH; NLS_MAPPING_METHOD=PROJECT_CLASSIFICATION; BATCH=PERIODIC_NLS_AI_G11_G12_MATRIX_001</t>
  </si>
  <si>
    <t>https://docs.google.com/document/d/1bP5wDsKSQfk50hY7pVzwQP9g2U1tlX9zVtQZwgrivyQ/edit?usp=drivesdk</t>
  </si>
  <si>
    <t>PHAN=ICT; CHU_DE=F:Giải quyết vấn đề với sự trợ giúp của máy tính; NOI_DUNG=Thực hành sao lưu dữ liệu; BO=Kết nối tri thức với cuộc sống; NXB=NXBGDVN; NAM_XB_LAN_DAU=2023; SOURCE=17OgTqguaSb6BUAi9MEyOXfJkrEX0QNBJ; SLIDE=14; BATCH=CURR_001; MAP_F=NEEDS_REVIEW</t>
  </si>
  <si>
    <t>TH_11_ICT_E_B25</t>
  </si>
  <si>
    <t>Phần mềm chỉnh sửa ảnh</t>
  </si>
  <si>
    <t>PHAN=ICT; CHU_DE=E:Ứng dụng tin học; NOI_DUNG=Phần mềm chỉnh sửa ảnh; BO=Kết nối tri thức với cuộc sống; NXB=NXBGDVN; NAM_XB_LAN_DAU=2023; SOURCE=17OgTqguaSb6BUAi9MEyOXfJkrEX0QNBJ; SLIDE=14; BATCH=CURR_001</t>
  </si>
  <si>
    <t>Nhận biết được một số cổng và công nghệ kết nối thông dụng trên máy tính và thiết bị số.</t>
  </si>
  <si>
    <t>TH_11_ICT_E_B26</t>
  </si>
  <si>
    <t>WEB_TRUE_FALSE_REFERENCE|LOP=10|BO=Kết nối tri thức|NGUON=kenhgiaovien.com|DETAIL_URL_COUNT=30|BATCH_ID=KENHGIAOVIEN_TF10_KNTT_001</t>
  </si>
  <si>
    <t>SOURCE_FILE_ID=17OgTqguaSb6BUAi9MEyOXfJkrEX0QNBJ; SOURCE_TITLE=Slide bồi dưỡng giáo viên Tin học 11; SOURCE_TYPE=SLIDE_TAP_HUAN_GV; SECTION=Bài 5 Kết nối máy tính với thiết bị số; BATCH=YCCD_003; NLS_FRAME=TT02_2025; NLS_LEVEL=NANG_CAO_1; NLS_MAPPING_STATUS=APPROVED; NLS_PRIMARY=5.2; NLS_COMPONENTS=5.2; NLS_MAPPING_SOURCE=OUTCOME_TEXT+TT02_2025; NLS_MAPPING_METHOD=PROJECT_CLASSIFICATION; BATCH=PERIODIC_NLS_AI_G11_G12_MATRIX_001</t>
  </si>
  <si>
    <t>Công cụ tinh chỉnh màu sắc và công cụ chọn</t>
  </si>
  <si>
    <t>2026-07-31T10:34:36.478Z</t>
  </si>
  <si>
    <t>2026-07-31T10:38:00.044Z</t>
  </si>
  <si>
    <t>2026-07-31T17:38:04+07:00</t>
  </si>
  <si>
    <t>PHAN=ICT; CHU_DE=E:Ứng dụng tin học; NOI_DUNG=Công cụ tinh chỉnh màu sắc và công cụ chọn; BO=Kết nối tri thức với cuộc sống; NXB=NXBGDVN; NAM_XB_LAN_DAU=2023; SOURCE=17OgTqguaSb6BUAi9MEyOXfJkrEX0QNBJ; SLIDE=14; BATCH=CURR_001</t>
  </si>
  <si>
    <t>SOURCE_INDEX_ONLY=TRUE; PUBLIC_SAMPLE_ONLY=TRUE; ORIGINAL_PAGES_NOT_COPIED=TRUE; DETAIL_URL_COUNT=30; IMPORTED_GROUPS=27; IMPORTED_STATEMENTS=108; EXCLUDED_LESSONS=B11,B25,B33; FULL_PARSE=FALSE; COPYRIGHT_PARAPHRASE_ONLY=TRUE; BATCH=KENHGIAOVIEN_TF10_KNTT_001</t>
  </si>
  <si>
    <t>TH_11_ICT_E_B27</t>
  </si>
  <si>
    <t>1XKLADlKoor4N8E3sjWT_FVHHmeCE85LovLm4XLu57uk</t>
  </si>
  <si>
    <t>SOURCE_INDEX_WEB_KENHGIAOVIEN_TNTHPT_TINHOC_2025</t>
  </si>
  <si>
    <t>1iG3bulAYaI_a3cCDB2dvriRNhB1Y-grU</t>
  </si>
  <si>
    <t>Công cụ vẽ và một số ứng dụng</t>
  </si>
  <si>
    <t>NGAN_HANG_DE_TIN_HOC_TOT_NGHIEP/01_NGUON_CUA_TOI/05_DE_THI_THU_THAM_KHAO</t>
  </si>
  <si>
    <t>https://docs.google.com/document/d/1XKLADlKoor4N8E3sjWT_FVHHmeCE85LovLm4XLu57uk/edit?usp=drivesdk</t>
  </si>
  <si>
    <t>PHAN=ICT; CHU_DE=E:Ứng dụng tin học; NOI_DUNG=Công cụ vẽ và một số ứng dụng; BO=Kết nối tri thức với cuộc sống; NXB=NXBGDVN; NAM_XB_LAN_DAU=2023; SOURCE=17OgTqguaSb6BUAi9MEyOXfJkrEX0QNBJ; SLIDE=14; BATCH=CURR_001</t>
  </si>
  <si>
    <t>Sử dụng được một số công cụ trực tuyến để lưu trữ và chia sẻ tệp tin.</t>
  </si>
  <si>
    <t>TH_11_ICT_E_B28</t>
  </si>
  <si>
    <t>Tạo ảnh động</t>
  </si>
  <si>
    <t>SOURCE_FILE_ID=1fJX6oUr8rAVU35bNkIAeLtVpXiaM6LZv; SOURCE_TITLE=Tin học 11 - Sách giáo viên - Kết nối tri thức với cuộc sống; SOURCE_TYPE=SACH_GIAO_VIEN; LESSON=Bài 6 Lưu trữ và chia sẻ tệp tin trên Internet; PRINTED_PAGE=44; PDF_PAGE=45; SOURCE_VERIFICATION=VISUAL_RENDER; OUTCOME_TEXT_VERIFIED=TRUE; LEVEL_CLASSIFIED=VANDUNG; PRIOR_PROVISIONAL_SOURCE_REPLACED=TRUE; PRIOR_BATCH=OUTCOME_NEEDS_REVIEW_TRIAGE_001; BATCH=YCCD_COMPLETE_SGV_001; NLS_FRAME=TT02_2025; NLS_LEVEL=NANG_CAO_1; NLS_MAPPING_STATUS=APPROVED; NLS_PRIMARY=1.3; NLS_COMPONENTS=1.3|2.2; NLS_MAPPING_SOURCE=OUTCOME_TEXT+TT02_2025; NLS_MAPPING_METHOD=PROJECT_CLASSIFICATION; BATCH=PERIODIC_NLS_AI_G11_G12_MATRIX_001</t>
  </si>
  <si>
    <t>PHAN=ICT; CHU_DE=E:Ứng dụng tin học; NOI_DUNG=Tạo ảnh động; BO=Kết nối tri thức với cuộc sống; NXB=NXBGDVN; NAM_XB_LAN_DAU=2023; SOURCE=17OgTqguaSb6BUAi9MEyOXfJkrEX0QNBJ; SLIDE=14; BATCH=CURR_001</t>
  </si>
  <si>
    <t>TH_11_ICT_E_B29</t>
  </si>
  <si>
    <t>Khám phá phần mềm làm phim</t>
  </si>
  <si>
    <t>WEB_MOCK_GRADUATION_REFERENCE|YEAR=2025|SOURCE=kenhgiaovien.com|DETAIL_URL_COUNT=95|COMPLETED_DETAIL_SOURCES=22|QUESTION_BLUEPRINT_DECOUPLING_V5_REFERENCE_FEASIBILITY=ACTIVE|MATRIX_DUPLICATE_CONTROL=ACTIVE|REFERENCE_CS=BP_TNTHPT_TINHOC_2026_CS_V2|REFERENCE_ICT=BP_TNTHPT_TINHOC_2026_ICT_V2|APPROVED_CALIBRATED_BLUEPRINTS=14|SOURCE_OBSERVED_BLUEPRINTS=22|SOURCE_COLLECTION_EXHAUSTED=FALSE</t>
  </si>
  <si>
    <t>COMPLETED_SOURCE_DETAILS=THANH_HOA,DAK_LAK,HOA_BINH,GIA_LAI,CAN_THO,BAC_NINH,HAU_GIANG,HAI_PHONG,NINH_BINH,HUE,THAI_NGUYEN_2,DONG_THAP,BAC_LIEU,TUYEN_QUANG,DAK_NONG,HOA_BINH_2,NGUYEN_CHI_THANH,THPT_CHUYEN_HUNG_VUONG,THPT_CHUYEN_LE_QUY_DON,THPT_LY_SON,THPT_TAN_SON,THPT_TRAN_VAN_QUAN; LATEST_COMPLETED=THPT_TRAN_VAN_QUAN; TOTAL_QUESTION_ID=764; SOURCE_COLLECTION_EXHAUSTED=FALSE; UNPROCESSED_OR_UNVERIFIED_SOURCES_REMAIN=TRUE; QUESTION_BLUEPRINT_DECOUPLING_V5_REFERENCE_FEASIBILITY=ACTIVE; MATRIX_DUPLICATE_CONTROL=ACTIVE; TVQ_GENERATIVE_BLUEPRINT_REUSE=BP_TNTHPT_TINHOC_2026_CS_V2|BP_TNTHPT_TINHOC_2026_ICT_V2; APPROVED_CALIBRATED_BLUEPRINTS=14</t>
  </si>
  <si>
    <t>PHAN=ICT; CHU_DE=E:Ứng dụng tin học; NOI_DUNG=Khám phá phần mềm làm phim; BO=Kết nối tri thức với cuộc sống; NXB=NXBGDVN; NAM_XB_LAN_DAU=2023; SOURCE=17OgTqguaSb6BUAi9MEyOXfJkrEX0QNBJ; SLIDE=14; BATCH=CURR_001</t>
  </si>
  <si>
    <t>2026-07-31T11:26:24.253Z</t>
  </si>
  <si>
    <t>2026-07-31T11:28:04.417Z</t>
  </si>
  <si>
    <t>Sử dụng được máy tìm kiếm trên máy tính và thiết bị số thông minh bằng từ khoá hoặc tiếng nói; xác lập được các lựa chọn, tiêu chí tìm kiếm để nâng cao hiệu quả.</t>
  </si>
  <si>
    <t>2026-08-03T05:58:00+07:00</t>
  </si>
  <si>
    <t>TH_11_ICT_E_B30</t>
  </si>
  <si>
    <t>SOURCE_INDEX_ONLY=TRUE; PUBLIC_SAMPLE_ONLY=TRUE; ORIGINAL_PAGES_NOT_COPIED=TRUE; DETAIL_URL_COUNT=95; NUMBERED_REFERENCE_EXAMS=52; NAMED_PROVINCIAL_OR_SCHOOL_EXAMS=43; COMPLETED_SOURCES=22; MATRIX_CALIBRATION_RULE=ACTIVE; MATRIX_DUPLICATE_CHECK=REQUIRED; REFERENCE_MATRIX=BP_G12_TNTHPT_TINHOC_2026_CS_V2|BP_G12_TNTHPT_TINHOC_2026_ICT_V2; PAID_OR_HIDDEN_CONTENT_ACCESSED=FALSE; COPYRIGHT_PARAPHRASE_ONLY=TRUE; LATEST_BATCH=KENHGIAOVIEN_TNTHPT_2025_TRANVANQUAN_001; LATEST_SOURCE=THPT_TRAN_VAN_QUAN_BA_RIA_VUNG_TAU; PUBLIC_VISIBLE_PER_ORIENTATION=22_GROUPS_31_COMMANDS; QUESTIONS_ADDED=2; SOURCE_BLUEPRINTS_ADDED=2; SOURCE_MATRIX_EXACT_DUPLICATES=0; CALIBRATED_BLUEPRINTS_ADDED=0; REUSED_REFERENCE_BLUEPRINTS=2; BATCH=SOURCE_ENRICHMENT_CONSOLIDATION_001; DETAIL_REVIEWED=REFERENCE_34; PUBLIC_VISIBLE_SCOPE_COMPLETED=TRUE; QUESTIONS_ADDED_THIS_DETAIL=0; REASON=VISIBLE_SAMPLE_HAS_NO_PUBLISHED_ANSWER_KEY; SOURCE_MATRIX_ADDED=BP_G12_TNTHPT_SRC_KGV_REF34_2025_V1; PARTIAL_SOURCE_MATRIX=TRUE; SOURCE_COLLECTION_EXHAUSTED=FALSE</t>
  </si>
  <si>
    <t>Biên tập phim</t>
  </si>
  <si>
    <t>1z11SElewCKpGRpwZIkprlBhq009XNjnvU4LdjFsIDCg</t>
  </si>
  <si>
    <t>SOURCE_WEB_KGV_CKI1_TIN10_KNTT_DE02_MATRIX</t>
  </si>
  <si>
    <t>PHAN=ICT; CHU_DE=E:Ứng dụng tin học; NOI_DUNG=Biên tập phim; BO=Kết nối tri thức với cuộc sống; NXB=NXBGDVN; NAM_XB_LAN_DAU=2023; SOURCE=17OgTqguaSb6BUAi9MEyOXfJkrEX0QNBJ; SLIDE=14; BATCH=CURR_001</t>
  </si>
  <si>
    <t>SOURCE_FILE_ID=1fJX6oUr8rAVU35bNkIAeLtVpXiaM6LZv; SOURCE_TITLE=Tin học 11 - Sách giáo viên - Kết nối tri thức với cuộc sống; SOURCE_TYPE=SACH_GIAO_VIEN; LESSON=Bài 7 Thực hành tìm kiếm thông tin trên Internet; PRINTED_PAGE=48; PDF_PAGE=49; SOURCE_VERIFICATION=VISUAL_RENDER; OUTCOME_TEXT_VERIFIED=TRUE; LEVEL_CLASSIFIED=VANDUNG; PRIOR_PROVISIONAL_SOURCE_REPLACED=TRUE; PRIOR_BATCH=OUTCOME_NEEDS_REVIEW_TRIAGE_001; BATCH=YCCD_COMPLETE_SGV_001; NLS_FRAME=TT02_2025; NLS_LEVEL=NANG_CAO_1; NLS_MAPPING_STATUS=APPROVED; NLS_PRIMARY=1.1; NLS_COMPONENTS=1.1|1.2; NLS_MAPPING_SOURCE=OUTCOME_TEXT+TT02_2025; NLS_MAPPING_METHOD=PROJECT_CLASSIFICATION; MAPPING_BASIS=SEARCH_INFORMATION_WITH_CRITERIA; BATCH=PERIODIC_BLUEPRINT_PORTFOLIO_COVERAGE_001; BACKUP_CREATED=0</t>
  </si>
  <si>
    <t>https://docs.google.com/document/d/1z11SElewCKpGRpwZIkprlBhq009XNjnvU4LdjFsIDCg/edit?usp=drivesdk</t>
  </si>
  <si>
    <t>TH_11_ICT_E_B31</t>
  </si>
  <si>
    <t>Thực hành tạo phim hoạt hình</t>
  </si>
  <si>
    <t>PHAN=ICT; CHU_DE=E:Ứng dụng tin học; NOI_DUNG=Thực hành tạo phim hoạt hình; BO=Kết nối tri thức với cuộc sống; NXB=NXBGDVN; NAM_XB_LAN_DAU=2023; SOURCE=17OgTqguaSb6BUAi9MEyOXfJkrEX0QNBJ; SLIDE=14; BATCH=CURR_001</t>
  </si>
  <si>
    <t>TH_11_CS_F_B17</t>
  </si>
  <si>
    <t>Dữ liệu mảng một chiều và hai chiều</t>
  </si>
  <si>
    <t>PHAN=CS; CHU_DE=F:Giải quyết vấn đề với sự trợ giúp của máy tính; NOI_DUNG=Dữ liệu mảng một chiều và hai chiều; BO=Kết nối tri thức với cuộc sống; NXB=NXBGDVN; NAM_XB_LAN_DAU=2023; SOURCE=17OgTqguaSb6BUAi9MEyOXfJkrEX0QNBJ; SLIDE=15; BATCH=CURR_001; MAP_F=NEEDS_REVIEW; VERIFIED_BY=SLIDE_TAP_HUAN_GV; BATCH=YCCD_004</t>
  </si>
  <si>
    <t>Biết đánh dấu, phân loại thư điện tử và khai thác được một số chức năng nâng cao của mạng xã hội.</t>
  </si>
  <si>
    <t>DE_KIEM_TRA_DINH_KY_THAM_KHAO|LOP=10|KY=CKI|BO=Kết nối tri thức|NGUON=kenhgiaovien.com|SOURCE_URL=https://kenhgiaovien.com/tai-lieu/de-thi-ki-1-tin-hoc-10-ket-noi-tri-thuc-de-so-2|BATCH_ID=PERIODIC_SOURCE_MATRIX_CALIBRATION_002</t>
  </si>
  <si>
    <t>TH_11_CS_F_B18</t>
  </si>
  <si>
    <t>2026-08-08T21:29:00+07:00</t>
  </si>
  <si>
    <t>Thực hành dữ liệu mảng một chiều và hai chiều</t>
  </si>
  <si>
    <t>SOURCE_WEB_METADATA_ONLY=TRUE; PUBLIC_MATRIX_EXTRACTED=TRUE; ORIGINAL_PAGE_NOT_COPIED=TRUE; SOURCE_STRUCTURE=28_MCQ+2_ESSAY; SOURCE_LEVELS_4=NB32.5|TH37.5|VD25|VDC5; THREE_LEVEL_MAPPING=BIET32.5|HIEU37.5|VANDUNG30; COPYRIGHT_PARAPHRASE_ONLY=TRUE; BATCH=PERIODIC_SOURCE_MATRIX_CALIBRATION_002</t>
  </si>
  <si>
    <t>SOURCE_FILE_ID=1fJX6oUr8rAVU35bNkIAeLtVpXiaM6LZv; SOURCE_TITLE=Tin học 11 - Sách giáo viên - Kết nối tri thức với cuộc sống; SOURCE_TYPE=SACH_GIAO_VIEN; LESSON=Bài 8 Thực hành nâng cao sử dụng thư điện tử và mạng xã hội; PRINTED_PAGE=50; PDF_PAGE=51; SOURCE_VERIFICATION=VISUAL_RENDER; OUTCOME_TEXT_VERIFIED=TRUE; LEVEL_CLASSIFIED=VANDUNG; PRIOR_PROVISIONAL_SOURCE_REPLACED=TRUE; PRIOR_BATCH=OUTCOME_NEEDS_REVIEW_TRIAGE_001; BATCH=YCCD_COMPLETE_SGV_001; NLS_FRAME=TT02_2025; NLS_LEVEL=NANG_CAO_1; NLS_MAPPING_STATUS=APPROVED; NLS_PRIMARY=2.1; NLS_COMPONENTS=2.1|2.2; NLS_MAPPING_SOURCE=OUTCOME_TEXT+TT02_2025; NLS_MAPPING_METHOD=PROJECT_CLASSIFICATION; MAPPING_BASIS=EMAIL_SOCIAL_ADVANCED_COMMUNICATION; BATCH=PERIODIC_BLUEPRINT_PORTFOLIO_COVERAGE_001; BACKUP_CREATED=0</t>
  </si>
  <si>
    <t>1xYUtKt3t0DK3lVsBckRd2dQujwEUMCMkbK8h_Nx2PBA</t>
  </si>
  <si>
    <t>SOURCE_INDEX_PERIODIC_POOL_BACKFILL_20260810</t>
  </si>
  <si>
    <t>PHAN=CS; CHU_DE=F:Giải quyết vấn đề với sự trợ giúp của máy tính; NOI_DUNG=Thực hành dữ liệu mảng một chiều và hai chiều; BO=Kết nối tri thức với cuộc sống; NXB=NXBGDVN; NAM_XB_LAN_DAU=2023; SOURCE=17OgTqguaSb6BUAi9MEyOXfJkrEX0QNBJ; SLIDE=15; BATCH=CURR_001; MAP_F=NEEDS_REVIEW; VERIFIED_BY=SLIDE_TAP_HUAN_GV; BATCH=YCCD_005</t>
  </si>
  <si>
    <t>TH_11_CS_F_B19</t>
  </si>
  <si>
    <t>https://docs.google.com/document/d/1xYUtKt3t0DK3lVsBckRd2dQujwEUMCMkbK8h_Nx2PBA/edit</t>
  </si>
  <si>
    <t>Bài toán tìm kiếm</t>
  </si>
  <si>
    <t>PHAN=CS; CHU_DE=F:Giải quyết vấn đề với sự trợ giúp của máy tính; NOI_DUNG=Bài toán tìm kiếm; BO=Kết nối tri thức với cuộc sống; NXB=NXBGDVN; NAM_XB_LAN_DAU=2023; SOURCE=17OgTqguaSb6BUAi9MEyOXfJkrEX0QNBJ; SLIDE=15; BATCH=CURR_001; MAP_F=NEEDS_REVIEW; VERIFIED_BY=SLIDE_TAP_HUAN_GV; BATCH=YCCD_004</t>
  </si>
  <si>
    <t>TH_11_CS_F_B20</t>
  </si>
  <si>
    <t>Nêu được một số dạng lừa đảo phổ biến trên không gian mạng và biện pháp phòng tránh; giao tiếp được trong môi trường số một cách văn minh, phù hợp với quy tắc và văn hoá ứng xử.</t>
  </si>
  <si>
    <t>Thực hành bài toán tìm kiếm</t>
  </si>
  <si>
    <t>PHAN=CS; CHU_DE=F:Giải quyết vấn đề với sự trợ giúp của máy tính; NOI_DUNG=Thực hành bài toán tìm kiếm; BO=Kết nối tri thức với cuộc sống; NXB=NXBGDVN; NAM_XB_LAN_DAU=2023; SOURCE=17OgTqguaSb6BUAi9MEyOXfJkrEX0QNBJ; SLIDE=15; BATCH=CURR_001; MAP_F=NEEDS_REVIEW; VERIFIED_BY=SLIDE_TAP_HUAN_GV; BATCH=YCCD_005</t>
  </si>
  <si>
    <t>DE_KIEM_TRA_DINH_KY_THAM_KHAO|WEB_SOURCE_INDEX|BATCH_ID=PERIODIC_POOL_FEASIBILITY_AND_BACKFILL_001</t>
  </si>
  <si>
    <t>TH_11_CS_F_B21</t>
  </si>
  <si>
    <t>SOURCE_FILE_ID=1fJX6oUr8rAVU35bNkIAeLtVpXiaM6LZv; SOURCE_TITLE=Tin học 11 - Sách giáo viên - Kết nối tri thức với cuộc sống; SOURCE_TYPE=SACH_GIAO_VIEN; LESSON=Bài 9 Giao tiếp an toàn trên Internet; PRINTED_PAGE=57; PDF_PAGE=58; SOURCE_VERIFICATION=VISUAL_RENDER; OUTCOME_TEXT_VERIFIED=TRUE; LEVEL_CLASSIFIED=VANDUNG; PRIOR_PROVISIONAL_SOURCE_REPLACED=TRUE; PRIOR_BATCH=OUTCOME_NEEDS_REVIEW_TRIAGE_001; BATCH=YCCD_COMPLETE_SGV_001; NLS_FRAME=TT02_2025; NLS_LEVEL=NANG_CAO_1; NLS_MAPPING_STATUS=APPROVED; NLS_PRIMARY=4.2; NLS_COMPONENTS=4.2|2.5; NLS_MAPPING_SOURCE=OUTCOME_TEXT+TT02_2025; NLS_MAPPING_METHOD=PROJECT_CLASSIFICATION; MAPPING_BASIS=ONLINE_SCAM_PREVENTION+NETIQUETTE; BATCH=QUESTION_NLS_TASK_MISMATCH_RESOLUTION_001; BACKUP_CREATED=0</t>
  </si>
  <si>
    <t>2026-08-10T07:20:00+07:00</t>
  </si>
  <si>
    <t>SOURCE_INDEX_ONLY=TRUE; SOURCE_TIER=REFERENCE_LOW; URL_LIST_REGISTERED=TRUE; OFFICIAL_SOURCES_REMAIN_PRIORITY=TRUE; COPYRIGHT_PARAPHRASE_ONLY=TRUE; NO_SOURCE_FILE_MODIFIED=TRUE; BATCH=PERIODIC_POOL_FEASIBILITY_AND_BACKFILL_001; BACKUP_CREATED=0</t>
  </si>
  <si>
    <t>Các thuật toán sắp xếp đơn giản</t>
  </si>
  <si>
    <t>PHAN=CS; CHU_DE=F:Giải quyết vấn đề với sự trợ giúp của máy tính; NOI_DUNG=Các thuật toán sắp xếp đơn giản; BO=Kết nối tri thức với cuộc sống; NXB=NXBGDVN; NAM_XB_LAN_DAU=2023; SOURCE=17OgTqguaSb6BUAi9MEyOXfJkrEX0QNBJ; SLIDE=15; BATCH=CURR_001; MAP_F=NEEDS_REVIEW; VERIFIED_BY=SLIDE_TAP_HUAN_GV; BATCH=YCCD_004</t>
  </si>
  <si>
    <t>TH_11_CS_F_B22</t>
  </si>
  <si>
    <t>Thực hành bài toán sắp xếp</t>
  </si>
  <si>
    <t>Nêu được nhu cầu lưu trữ và tổ chức dữ liệu một cách khoa học để tạo điều kiện cho việc cập nhật và khai thác dữ liệu.</t>
  </si>
  <si>
    <t>PHAN=CS; CHU_DE=F:Giải quyết vấn đề với sự trợ giúp của máy tính; NOI_DUNG=Thực hành bài toán sắp xếp; BO=Kết nối tri thức với cuộc sống; NXB=NXBGDVN; NAM_XB_LAN_DAU=2023; SOURCE=17OgTqguaSb6BUAi9MEyOXfJkrEX0QNBJ; SLIDE=15; BATCH=CURR_001; MAP_F=NEEDS_REVIEW; VERIFIED_BY=SLIDE_TAP_HUAN_GV; BATCH=YCCD_005</t>
  </si>
  <si>
    <t>TH_11_CS_F_B23</t>
  </si>
  <si>
    <t>SOURCE_FILE_ID=17OgTqguaSb6BUAi9MEyOXfJkrEX0QNBJ; SOURCE_TITLE=Slide bồi dưỡng giáo viên Tin học 11; SOURCE_TYPE=SLIDE_TAP_HUAN_GV; SLIDE=47; BATCH=YCCD_004; NLS_FRAME=TT02_2025; NLS_LEVEL=NANG_CAO_1; NLS_MAPPING_STATUS=APPROVED; NLS_PRIMARY=1.3; NLS_COMPONENTS=1.3; NLS_MAPPING_SOURCE=OUTCOME_TEXT+TT02_2025; NLS_MAPPING_METHOD=PROJECT_CLASSIFICATION; MAPPING_BASIS=ORGANIZE_DATA_FOR_MANAGEMENT; BATCH=PERIODIC_BLUEPRINT_PORTFOLIO_COVERAGE_001; BACKUP_CREATED=0</t>
  </si>
  <si>
    <t>Kiểm thử và đánh giá chương trình</t>
  </si>
  <si>
    <t>PHAN=CS; CHU_DE=F:Giải quyết vấn đề với sự trợ giúp của máy tính; NOI_DUNG=Kiểm thử và đánh giá chương trình; BO=Kết nối tri thức với cuộc sống; NXB=NXBGDVN; NAM_XB_LAN_DAU=2023; SOURCE=17OgTqguaSb6BUAi9MEyOXfJkrEX0QNBJ; SLIDE=15; BATCH=CURR_001; MAP_F=NEEDS_REVIEW; VERIFIED_BY=SLIDE_TAP_HUAN_GV; BATCH=YCCD_004</t>
  </si>
  <si>
    <t>TH_11_CS_F_B24</t>
  </si>
  <si>
    <t>Đánh giá độ phức tạp thời gian thuật toán</t>
  </si>
  <si>
    <t>Mô tả được sơ bộ các thuộc tính của cơ sở dữ liệu.</t>
  </si>
  <si>
    <t>PHAN=CS; CHU_DE=F:Giải quyết vấn đề với sự trợ giúp của máy tính; NOI_DUNG=Đánh giá độ phức tạp thời gian thuật toán; BO=Kết nối tri thức với cuộc sống; NXB=NXBGDVN; NAM_XB_LAN_DAU=2023; SOURCE=17OgTqguaSb6BUAi9MEyOXfJkrEX0QNBJ; SLIDE=15; BATCH=CURR_001; MAP_F=NEEDS_REVIEW; VERIFIED_BY=SLIDE_TAP_HUAN_GV; BATCH=YCCD_004</t>
  </si>
  <si>
    <t>TH_11_CS_F_B25</t>
  </si>
  <si>
    <t>SOURCE_FILE_ID=17OgTqguaSb6BUAi9MEyOXfJkrEX0QNBJ; SOURCE_TITLE=Slide bồi dưỡng giáo viên Tin học 11; SOURCE_TYPE=SLIDE_TAP_HUAN_GV; SLIDE=48; BATCH=YCCD_004; NLS_FRAME=TT02_2025; NLS_LEVEL=NANG_CAO_1; NLS_MAPPING_STATUS=APPROVED; NLS_PRIMARY=1.3; NLS_COMPONENTS=1.3; NLS_MAPPING_SOURCE=OUTCOME_TEXT+TT02_2025; NLS_MAPPING_METHOD=PROJECT_CLASSIFICATION; MAPPING_BASIS=DATABASE_DATA_ORGANIZATION; BATCH=PERIODIC_BLUEPRINT_PORTFOLIO_COVERAGE_001; BACKUP_CREATED=0</t>
  </si>
  <si>
    <t>Thực hành xác định độ phức tạp thời gian thuật toán</t>
  </si>
  <si>
    <t>PHAN=CS; CHU_DE=F:Giải quyết vấn đề với sự trợ giúp của máy tính; NOI_DUNG=Thực hành xác định độ phức tạp thời gian thuật toán; BO=Kết nối tri thức với cuộc sống; NXB=NXBGDVN; NAM_XB_LAN_DAU=2023; SOURCE=17OgTqguaSb6BUAi9MEyOXfJkrEX0QNBJ; SLIDE=15; BATCH=CURR_001; MAP_F=NEEDS_REVIEW; VERIFIED_BY=SLIDE_TAP_HUAN_GV; BATCH=YCCD_005</t>
  </si>
  <si>
    <t>TH_11_CS_F_B26</t>
  </si>
  <si>
    <t>Phương pháp làm mịn dần trong thiết kế chương trình</t>
  </si>
  <si>
    <t>PHAN=CS; CHU_DE=F:Giải quyết vấn đề với sự trợ giúp của máy tính; NOI_DUNG=Phương pháp làm mịn dần trong thiết kế chương trình; BO=Kết nối tri thức với cuộc sống; NXB=NXBGDVN; NAM_XB_LAN_DAU=2023; SOURCE=17OgTqguaSb6BUAi9MEyOXfJkrEX0QNBJ; SLIDE=15; BATCH=CURR_001; MAP_F=NEEDS_REVIEW; VERIFIED_BY=SLIDE_TAP_HUAN_GV; DETAIL_SLIDE=62; BATCH=YCCD_006</t>
  </si>
  <si>
    <t>Biết được ở mức nguyên lí về phần mềm hệ quản trị cơ sở dữ liệu và các nhóm chức năng chính của hệ quản trị cơ sở dữ liệu.</t>
  </si>
  <si>
    <t>BIET</t>
  </si>
  <si>
    <t>TH_11_CS_F_B27</t>
  </si>
  <si>
    <t>SOURCE_FILE_ID=17OgTqguaSb6BUAi9MEyOXfJkrEX0QNBJ; SOURCE_TITLE=Slide bồi dưỡng giáo viên Tin học 11; SOURCE_TYPE=SLIDE_TAP_HUAN_GV; SLIDE=49; BATCH=YCCD_004; NLS_FRAME=TT02_2025; NLS_LEVEL=NANG_CAO_1; NLS_MAPPING_STATUS=APPROVED; NLS_PRIMARY=1.3; NLS_COMPONENTS=1.3; NLS_MAPPING_SOURCE=OUTCOME_TEXT+TT02_2025; NLS_MAPPING_METHOD=PROJECT_CLASSIFICATION; MAPPING_BASIS=DATABASE_MANAGEMENT_SYSTEM; BATCH=PERIODIC_BLUEPRINT_PORTFOLIO_COVERAGE_001; BACKUP_CREATED=0</t>
  </si>
  <si>
    <t>Thực hành thiết kế chương trình theo phương pháp làm mịn dần</t>
  </si>
  <si>
    <t>PHAN=CS; CHU_DE=F:Giải quyết vấn đề với sự trợ giúp của máy tính; NOI_DUNG=Thực hành thiết kế chương trình theo phương pháp làm mịn dần; BO=Kết nối tri thức với cuộc sống; NXB=NXBGDVN; NAM_XB_LAN_DAU=2023; SOURCE=17OgTqguaSb6BUAi9MEyOXfJkrEX0QNBJ; SLIDE=15; BATCH=CURR_001; MAP_F=NEEDS_REVIEW; VERIFIED_BY=SLIDE_TAP_HUAN_GV; DETAIL_SLIDE=62; BATCH=YCCD_006</t>
  </si>
  <si>
    <t>TH_11_CS_F_B28</t>
  </si>
  <si>
    <t>Thiết kế chương trình theo mô đun</t>
  </si>
  <si>
    <t>PHAN=CS; CHU_DE=F:Giải quyết vấn đề với sự trợ giúp của máy tính; NOI_DUNG=Thiết kế chương trình theo mô đun; BO=Kết nối tri thức với cuộc sống; NXB=NXBGDVN; NAM_XB_LAN_DAU=2023; SOURCE=17OgTqguaSb6BUAi9MEyOXfJkrEX0QNBJ; SLIDE=15; BATCH=CURR_001; MAP_F=NEEDS_REVIEW; VERIFIED_BY=SLIDE_TAP_HUAN_GV; DETAIL_SLIDE=62; BATCH=YCCD_006</t>
  </si>
  <si>
    <t>Phân biệt được các khái niệm bản ghi, trường, khoá, khoá chính, khoá ngoài và liên kết dữ liệu trong cơ sở dữ liệu quan hệ; biết cách chọn một khoá làm khoá chính.</t>
  </si>
  <si>
    <t>TH_11_CS_F_B29</t>
  </si>
  <si>
    <t>Thực hành thiết kế chương trình theo mô đun</t>
  </si>
  <si>
    <t>SOURCE_FILE_ID=17OgTqguaSb6BUAi9MEyOXfJkrEX0QNBJ; SOURCE_TITLE=Slide bồi dưỡng giáo viên Tin học 11; SOURCE_TYPE=SLIDE_TAP_HUAN_GV; SLIDE=50; BATCH=YCCD_004; NLS_FRAME=TT02_2025; NLS_LEVEL=NANG_CAO_1; NLS_MAPPING_STATUS=APPROVED; NLS_PRIMARY=1.3; NLS_COMPONENTS=1.3; NLS_MAPPING_SOURCE=OUTCOME_TEXT+TT02_2025; NLS_MAPPING_METHOD=PROJECT_CLASSIFICATION; MAPPING_BASIS=RELATIONAL_DATA_ORGANIZATION; BATCH=PERIODIC_BLUEPRINT_PORTFOLIO_COVERAGE_001; BACKUP_CREATED=0</t>
  </si>
  <si>
    <t>PHAN=CS; CHU_DE=F:Giải quyết vấn đề với sự trợ giúp của máy tính; NOI_DUNG=Thực hành thiết kế chương trình theo mô đun; BO=Kết nối tri thức với cuộc sống; NXB=NXBGDVN; NAM_XB_LAN_DAU=2023; SOURCE=17OgTqguaSb6BUAi9MEyOXfJkrEX0QNBJ; SLIDE=15; BATCH=CURR_001; MAP_F=NEEDS_REVIEW; VERIFIED_BY=SLIDE_TAP_HUAN_GV; DETAIL_SLIDE=62; BATCH=YCCD_006</t>
  </si>
  <si>
    <t>TH_11_CS_F_B30</t>
  </si>
  <si>
    <t>Thiết lập thư viện cho chương trình</t>
  </si>
  <si>
    <t>PHAN=CS; CHU_DE=F:Giải quyết vấn đề với sự trợ giúp của máy tính; NOI_DUNG=Thiết lập thư viện cho chương trình; BO=Kết nối tri thức với cuộc sống; NXB=NXBGDVN; NAM_XB_LAN_DAU=2023; SOURCE=17OgTqguaSb6BUAi9MEyOXfJkrEX0QNBJ; SLIDE=15; BATCH=CURR_001; MAP_F=NEEDS_REVIEW; VERIFIED_BY=SLIDE_TAP_HUAN_GV; DETAIL_SLIDE=63; BATCH=YCCD_006</t>
  </si>
  <si>
    <t>TH_11_CS_F_B31</t>
  </si>
  <si>
    <t>Thực hành thiết lập thư viện chương trình</t>
  </si>
  <si>
    <t>PHAN=CS; CHU_DE=F:Giải quyết vấn đề với sự trợ giúp của máy tính; NOI_DUNG=Thực hành thiết lập thư viện chương trình; BO=Kết nối tri thức với cuộc sống; NXB=NXBGDVN; NAM_XB_LAN_DAU=2023; SOURCE=17OgTqguaSb6BUAi9MEyOXfJkrEX0QNBJ; SLIDE=15; BATCH=CURR_001; MAP_F=NEEDS_REVIEW; VERIFIED_BY=SLIDE_TAP_HUAN_GV; DETAIL_SLIDE=63; BATCH=YCCD_006</t>
  </si>
  <si>
    <t>TH_12_COMMON_A_B01</t>
  </si>
  <si>
    <t>Trí tuệ nhân tạo và ứng dụng</t>
  </si>
  <si>
    <t>Biết được ở mức nguyên lí cách dùng SQL để định nghĩa, cập nhật và truy xuất dữ liệu; đọc hiểu được một số câu truy vấn tạo lập, cập nhật và khai thác cơ sở dữ liệu.</t>
  </si>
  <si>
    <t>PHAN=COMMON; CHU_DE=A:Máy tính và xã hội tri thức; NOI_DUNG=Trí tuệ nhân tạo và ứng dụng; BO=Kết nối tri thức với cuộc sống; NXB=NXBGDVN; NAM_XB_LAN_DAU=2024; SOURCE=1dfD3fV2wiMrZMs4HkX409gIgEbwKHwSL;1nzvZwjRBWqgJ7oTxgo8oLv2uzHrhs4nV; SLIDE=10; BATCH=CURR_001</t>
  </si>
  <si>
    <t>SOURCE_FILE_ID=17OgTqguaSb6BUAi9MEyOXfJkrEX0QNBJ; SOURCE_TITLE=Slide bồi dưỡng giáo viên Tin học 11; SOURCE_TYPE=SLIDE_TAP_HUAN_GV; SLIDE=51; BATCH=YCCD_004; NLS_FRAME=TT02_2025; NLS_LEVEL=NANG_CAO_1; NLS_MAPPING_STATUS=APPROVED; NLS_PRIMARY=1.3; NLS_COMPONENTS=1.3|3.4; NLS_MAPPING_SOURCE=OUTCOME_TEXT+TT02_2025; NLS_MAPPING_METHOD=PROJECT_CLASSIFICATION; BATCH=PERIODIC_NLS_AI_G11_G12_MATRIX_001</t>
  </si>
  <si>
    <t>TH_12_COMMON_A_B02</t>
  </si>
  <si>
    <t>Trí tuệ nhân tạo trong khoa học và đời sống</t>
  </si>
  <si>
    <t>PHAN=COMMON; CHU_DE=A:Máy tính và xã hội tri thức; NOI_DUNG=Trí tuệ nhân tạo trong khoa học và đời sống; BO=Kết nối tri thức với cuộc sống; NXB=NXBGDVN; NAM_XB_LAN_DAU=2024; SOURCE=1dfD3fV2wiMrZMs4HkX409gIgEbwKHwSL;1nzvZwjRBWqgJ7oTxgo8oLv2uzHrhs4nV; SLIDE=10; BATCH=CURR_001</t>
  </si>
  <si>
    <t>TH_12_COMMON_B_B03</t>
  </si>
  <si>
    <t>Một số thiết bị mạng thông dụng</t>
  </si>
  <si>
    <t>PHAN=COMMON; CHU_DE=B:Mạng máy tính và Internet; NOI_DUNG=Một số thiết bị mạng thông dụng; BO=Kết nối tri thức với cuộc sống; NXB=NXBGDVN; NAM_XB_LAN_DAU=2024; SOURCE=1dfD3fV2wiMrZMs4HkX409gIgEbwKHwSL;1nzvZwjRBWqgJ7oTxgo8oLv2uzHrhs4nV; SLIDE=10; BATCH=CURR_001</t>
  </si>
  <si>
    <t>Hiểu được tầm quan trọng và một số biện pháp bảo vệ hệ cơ sở dữ liệu.</t>
  </si>
  <si>
    <t>TH_12_COMMON_B_B04</t>
  </si>
  <si>
    <t>Giao thức mạng</t>
  </si>
  <si>
    <t>PHAN=COMMON; CHU_DE=B:Mạng máy tính và Internet; NOI_DUNG=Giao thức mạng; BO=Kết nối tri thức với cuộc sống; NXB=NXBGDVN; NAM_XB_LAN_DAU=2024; SOURCE=1dfD3fV2wiMrZMs4HkX409gIgEbwKHwSL;1nzvZwjRBWqgJ7oTxgo8oLv2uzHrhs4nV; SLIDE=10; BATCH=CURR_001</t>
  </si>
  <si>
    <t>SOURCE_FILE_ID=1fJX6oUr8rAVU35bNkIAeLtVpXiaM6LZv; SOURCE_TITLE=Tin học 11 - Sách giáo viên - Kết nối tri thức với cuộc sống; SOURCE_TYPE=SACH_GIAO_VIEN; LESSON=Bài 15 Bảo mật và an toàn hệ cơ sở dữ liệu; PRINTED_PAGE=85; PDF_PAGE=86; SOURCE_VERIFICATION=VISUAL_RENDER; LESSON_SCOPE_VERIFIED=TRUE; PROGRAM_OUTCOME_TEXT_RETAINED=TRUE; LEVEL_CLASSIFIED=HIEU; PRIOR_PROVISIONAL_SOURCE_REPLACED=TRUE; PRIOR_BATCH=OUTCOME_NEEDS_REVIEW_TRIAGE_001; BATCH=YCCD_COMPLETE_SGV_001; NLS_FRAME=TT02_2025; NLS_LEVEL=NANG_CAO_1; NLS_MAPPING_STATUS=APPROVED; NLS_PRIMARY=4.2; NLS_COMPONENTS=4.1|4.2; NLS_MAPPING_SOURCE=OUTCOME_TEXT+TT02_2025; NLS_MAPPING_METHOD=PROJECT_CLASSIFICATION; BATCH=PERIODIC_NLS_AI_G11_G12_MATRIX_001</t>
  </si>
  <si>
    <t>TH_12_COMMON_B_B05</t>
  </si>
  <si>
    <t>Thực hành chia sẻ tài nguyên trên mạng</t>
  </si>
  <si>
    <t>PHAN=COMMON; CHU_DE=B:Mạng máy tính và Internet; NOI_DUNG=Thực hành chia sẻ tài nguyên trên mạng; BO=Kết nối tri thức với cuộc sống; NXB=NXBGDVN; NAM_XB_LAN_DAU=2024; SOURCE=1dfD3fV2wiMrZMs4HkX409gIgEbwKHwSL;1nzvZwjRBWqgJ7oTxgo8oLv2uzHrhs4nV; SLIDE=10; BATCH=CURR_001</t>
  </si>
  <si>
    <t>TH_12_COMMON_D_B06</t>
  </si>
  <si>
    <t>Giao tiếp và ứng xử trong không gian mạng</t>
  </si>
  <si>
    <t>PHAN=COMMON; CHU_DE=D:Đạo đức, pháp luật và văn hoá trong môi trường số; NOI_DUNG=Giao tiếp và ứng xử trong không gian mạng; BO=Kết nối tri thức với cuộc sống; NXB=NXBGDVN; NAM_XB_LAN_DAU=2024; SOURCE=1dfD3fV2wiMrZMs4HkX409gIgEbwKHwSL;1nzvZwjRBWqgJ7oTxgo8oLv2uzHrhs4nV; SLIDE=10; BATCH=CURR_001</t>
  </si>
  <si>
    <t>Hiểu được các công việc, kiến thức và kĩ năng cần thiết để quản trị cơ sở dữ liệu, các ngành học liên quan và nhu cầu xã hội; tìm kiếm, khai thác và trao đổi được thông tin hướng nghiệp về công việc này.</t>
  </si>
  <si>
    <t>TH_12_COMMON_F_B07</t>
  </si>
  <si>
    <t>HTML và cấu trúc trang web</t>
  </si>
  <si>
    <t>PHAN=COMMON; CHU_DE=F:Giải quyết vấn đề với sự trợ giúp của máy tính; NOI_DUNG=HTML và cấu trúc trang web; BO=Kết nối tri thức với cuộc sống; NXB=NXBGDVN; NAM_XB_LAN_DAU=2024; SOURCE=1dfD3fV2wiMrZMs4HkX409gIgEbwKHwSL;1nzvZwjRBWqgJ7oTxgo8oLv2uzHrhs4nV; SLIDE=10; BATCH=CURR_001</t>
  </si>
  <si>
    <t>SOURCE_FILE_ID=1fJX6oUr8rAVU35bNkIAeLtVpXiaM6LZv; SOURCE_TITLE=Tin học 11 - Sách giáo viên - Kết nối tri thức với cuộc sống; SOURCE_TYPE=SACH_GIAO_VIEN; LESSON=Bài 16 Công việc quản trị cơ sở dữ liệu; PRINTED_PAGE=89; PDF_PAGE=90; SOURCE_VERIFICATION=VISUAL_RENDER; LESSON_SCOPE_VERIFIED=TRUE; PROGRAM_OUTCOME_TEXT_RETAINED=TRUE; LEVEL_CLASSIFIED=VANDUNG; PRIOR_PROVISIONAL_SOURCE_REPLACED=TRUE; PRIOR_BATCH=OUTCOME_NEEDS_REVIEW_TRIAGE_001; BATCH=YCCD_COMPLETE_SGV_001; BATCH=OUTCOME_DUPLICATE_CORRECTION_002; DUPLICATE_CONSOLIDATED_FROM_OLD_ROW=133; CONSOLIDATED_DIRECT_OBJECTIVE=Hiểu được vai trò, trách nhiệm của người làm nghề quản trị cơ sở dữ liệu.; DUPLICATE_SOURCE_BATCH=KENHGIAOVIEN_TNTHPT_2025_LEQUYDON_001; PRIMARY_OUTCOME_RETAINED=TRUE; NLS_FRAME=TT02_2025; NLS_LEVEL=NANG_CAO_1; NLS_MAPPING_STATUS=APPROVED; NLS_PRIMARY=1.1; NLS_COMPONENTS=1.1|2.1|5.4; NLS_MAPPING_SOURCE=OUTCOME_TEXT+TT02_2025; NLS_MAPPING_METHOD=PROJECT_CLASSIFICATION; BATCH=PERIODIC_NLS_AI_G11_G12_MATRIX_001</t>
  </si>
  <si>
    <t>TH_12_COMMON_F_B08</t>
  </si>
  <si>
    <t>Định dạng văn bản</t>
  </si>
  <si>
    <t>PHAN=COMMON; CHU_DE=F:Giải quyết vấn đề với sự trợ giúp của máy tính; NOI_DUNG=Định dạng văn bản; BO=Kết nối tri thức với cuộc sống; NXB=NXBGDVN; NAM_XB_LAN_DAU=2024; SOURCE=1dfD3fV2wiMrZMs4HkX409gIgEbwKHwSL;1nzvZwjRBWqgJ7oTxgo8oLv2uzHrhs4nV; SLIDE=10; BATCH=CURR_001</t>
  </si>
  <si>
    <t>TH_12_COMMON_F_B09</t>
  </si>
  <si>
    <t>Tạo danh sách, bảng</t>
  </si>
  <si>
    <t>PHAN=COMMON; CHU_DE=F:Giải quyết vấn đề với sự trợ giúp của máy tính; NOI_DUNG=Tạo danh sách, bảng; BO=Kết nối tri thức với cuộc sống; NXB=NXBGDVN; NAM_XB_LAN_DAU=2024; SOURCE=1dfD3fV2wiMrZMs4HkX409gIgEbwKHwSL;1nzvZwjRBWqgJ7oTxgo8oLv2uzHrhs4nV; SLIDE=10; BATCH=CURR_001</t>
  </si>
  <si>
    <t>TH_12_COMMON_F_B10</t>
  </si>
  <si>
    <t>Tạo liên kết</t>
  </si>
  <si>
    <t>PHAN=COMMON; CHU_DE=F:Giải quyết vấn đề với sự trợ giúp của máy tính; NOI_DUNG=Tạo liên kết; BO=Kết nối tri thức với cuộc sống; NXB=NXBGDVN; NAM_XB_LAN_DAU=2024; SOURCE=1dfD3fV2wiMrZMs4HkX409gIgEbwKHwSL;1nzvZwjRBWqgJ7oTxgo8oLv2uzHrhs4nV; SLIDE=10; BATCH=CURR_001</t>
  </si>
  <si>
    <t>Sử dụng được phần mềm quản trị cơ sở dữ liệu có giao diện đồ hoạ để tạo lập, cập nhật, truy vấn cơ sở dữ liệu và tương tác với các đối tượng cơ sở dữ liệu.</t>
  </si>
  <si>
    <t>TH_12_COMMON_F_B11</t>
  </si>
  <si>
    <t>Chèn tệp tin đa phương tiện và khung nội tuyến vào trang web</t>
  </si>
  <si>
    <t>SOURCE_FILE_ID=17OgTqguaSb6BUAi9MEyOXfJkrEX0QNBJ; SOURCE_TITLE=Slide bồi dưỡng giáo viên Tin học 11; SOURCE_TYPE=SLIDE_TAP_HUAN_GV; SLIDE=53; BATCH=YCCD_005; NLS_FRAME=TT02_2025; NLS_LEVEL=NANG_CAO_1; NLS_MAPPING_STATUS=APPROVED; NLS_PRIMARY=1.3; NLS_COMPONENTS=1.3; NLS_MAPPING_SOURCE=OUTCOME_TEXT+TT02_2025; NLS_MAPPING_METHOD=PROJECT_CLASSIFICATION; BATCH=PERIODIC_NLS_AI_G11_G12_MATRIX_001</t>
  </si>
  <si>
    <t>PHAN=COMMON; CHU_DE=F:Giải quyết vấn đề với sự trợ giúp của máy tính; NOI_DUNG=Chèn tệp tin đa phương tiện và khung nội tuyến vào trang web; BO=Kết nối tri thức với cuộc sống; NXB=NXBGDVN; NAM_XB_LAN_DAU=2024; SOURCE=1dfD3fV2wiMrZMs4HkX409gIgEbwKHwSL;1nzvZwjRBWqgJ7oTxgo8oLv2uzHrhs4nV; SLIDE=10; BATCH=CURR_001</t>
  </si>
  <si>
    <t>TH_12_COMMON_F_B12</t>
  </si>
  <si>
    <t>Tạo biểu mẫu</t>
  </si>
  <si>
    <t>PHAN=COMMON; CHU_DE=F:Giải quyết vấn đề với sự trợ giúp của máy tính; NOI_DUNG=Tạo biểu mẫu; BO=Kết nối tri thức với cuộc sống; NXB=NXBGDVN; NAM_XB_LAN_DAU=2024; SOURCE=1dfD3fV2wiMrZMs4HkX409gIgEbwKHwSL;1nzvZwjRBWqgJ7oTxgo8oLv2uzHrhs4nV; SLIDE=10; BATCH=CURR_001</t>
  </si>
  <si>
    <t>TH_12_COMMON_F_B13</t>
  </si>
  <si>
    <t>Khái niệm, vai trò của CSS</t>
  </si>
  <si>
    <t>Phân tích và phân rã được dữ liệu cần quản lí thành các bảng có quan hệ; xác định được cấu trúc bảng và các trường khoá nhằm bảo đảm tính nhất quán và giảm dư thừa dữ liệu.</t>
  </si>
  <si>
    <t>PHAN=COMMON; CHU_DE=F:Giải quyết vấn đề với sự trợ giúp của máy tính; NOI_DUNG=Khái niệm, vai trò của CSS; BO=Kết nối tri thức với cuộc sống; NXB=NXBGDVN; NAM_XB_LAN_DAU=2024; SOURCE=1dfD3fV2wiMrZMs4HkX409gIgEbwKHwSL;1nzvZwjRBWqgJ7oTxgo8oLv2uzHrhs4nV; SLIDE=10; BATCH=CURR_001</t>
  </si>
  <si>
    <t>TH_12_COMMON_F_B14</t>
  </si>
  <si>
    <t>Định dạng văn bản bằng CSS</t>
  </si>
  <si>
    <t>SOURCE_FILE_ID=17OgTqguaSb6BUAi9MEyOXfJkrEX0QNBJ; SOURCE_TITLE=Slide bồi dưỡng giáo viên Tin học 11; SOURCE_TYPE=SLIDE_TAP_HUAN_GV; SLIDE=54; BATCH=YCCD_005; NLS_FRAME=TT02_2025; NLS_LEVEL=NANG_CAO_1; NLS_MAPPING_STATUS=APPROVED; NLS_PRIMARY=1.3; NLS_COMPONENTS=1.3; NLS_MAPPING_SOURCE=OUTCOME_TEXT+TT02_2025; NLS_MAPPING_METHOD=PROJECT_CLASSIFICATION; BATCH=PERIODIC_NLS_AI_G11_G12_MATRIX_001</t>
  </si>
  <si>
    <t>PHAN=COMMON; CHU_DE=F:Giải quyết vấn đề với sự trợ giúp của máy tính; NOI_DUNG=Định dạng văn bản bằng CSS; BO=Kết nối tri thức với cuộc sống; NXB=NXBGDVN; NAM_XB_LAN_DAU=2024; SOURCE=1dfD3fV2wiMrZMs4HkX409gIgEbwKHwSL;1nzvZwjRBWqgJ7oTxgo8oLv2uzHrhs4nV; SLIDE=10; BATCH=CURR_001</t>
  </si>
  <si>
    <t>TH_12_COMMON_F_B15</t>
  </si>
  <si>
    <t>Tạo màu cho chữ và nền</t>
  </si>
  <si>
    <t>PHAN=COMMON; CHU_DE=F:Giải quyết vấn đề với sự trợ giúp của máy tính; NOI_DUNG=Tạo màu cho chữ và nền; BO=Kết nối tri thức với cuộc sống; NXB=NXBGDVN; NAM_XB_LAN_DAU=2024; SOURCE=1dfD3fV2wiMrZMs4HkX409gIgEbwKHwSL;1nzvZwjRBWqgJ7oTxgo8oLv2uzHrhs4nV; SLIDE=10; BATCH=CURR_001</t>
  </si>
  <si>
    <t>TH_12_COMMON_F_B16</t>
  </si>
  <si>
    <t>Tạo lập được cơ sở dữ liệu và các bảng theo cấu trúc đã xác định bằng phần mềm quản trị cơ sở dữ liệu.</t>
  </si>
  <si>
    <t>Định dạng khung</t>
  </si>
  <si>
    <t>SOURCE_FILE_ID=17OgTqguaSb6BUAi9MEyOXfJkrEX0QNBJ; SOURCE_TITLE=Slide bồi dưỡng giáo viên Tin học 11; SOURCE_TYPE=SLIDE_TAP_HUAN_GV; SLIDE=55; BATCH=YCCD_005; NLS_FRAME=TT02_2025; NLS_LEVEL=NANG_CAO_1; NLS_MAPPING_STATUS=APPROVED; NLS_PRIMARY=1.3; NLS_COMPONENTS=1.3; NLS_MAPPING_SOURCE=OUTCOME_TEXT+TT02_2025; NLS_MAPPING_METHOD=PROJECT_CLASSIFICATION; BATCH=PERIODIC_NLS_AI_G11_G12_MATRIX_001</t>
  </si>
  <si>
    <t>PHAN=COMMON; CHU_DE=F:Giải quyết vấn đề với sự trợ giúp của máy tính; NOI_DUNG=Định dạng khung; BO=Kết nối tri thức với cuộc sống; NXB=NXBGDVN; NAM_XB_LAN_DAU=2024; SOURCE=1dfD3fV2wiMrZMs4HkX409gIgEbwKHwSL;1nzvZwjRBWqgJ7oTxgo8oLv2uzHrhs4nV; SLIDE=10; BATCH=CURR_001</t>
  </si>
  <si>
    <t>TH_12_COMMON_F_B17</t>
  </si>
  <si>
    <t>Các mức ưu tiên của bộ chọn</t>
  </si>
  <si>
    <t>PHAN=COMMON; CHU_DE=F:Giải quyết vấn đề với sự trợ giúp của máy tính; NOI_DUNG=Các mức ưu tiên của bộ chọn; BO=Kết nối tri thức với cuộc sống; NXB=NXBGDVN; NAM_XB_LAN_DAU=2024; SOURCE=1dfD3fV2wiMrZMs4HkX409gIgEbwKHwSL;1nzvZwjRBWqgJ7oTxgo8oLv2uzHrhs4nV; SLIDE=10; BATCH=CURR_001</t>
  </si>
  <si>
    <t>TH_12_COMMON_F_B18</t>
  </si>
  <si>
    <t>Tạo lập được các bảng và khai báo được khoá chính, khoá ngoài theo cấu trúc cơ sở dữ liệu đã phân tích.</t>
  </si>
  <si>
    <t>Thực hành tổng hợp thiết kế trang web</t>
  </si>
  <si>
    <t>PHAN=COMMON; CHU_DE=F:Giải quyết vấn đề với sự trợ giúp của máy tính; NOI_DUNG=Thực hành tổng hợp thiết kế trang web; BO=Kết nối tri thức với cuộc sống; NXB=NXBGDVN; NAM_XB_LAN_DAU=2024; SOURCE=1dfD3fV2wiMrZMs4HkX409gIgEbwKHwSL;1nzvZwjRBWqgJ7oTxgo8oLv2uzHrhs4nV; SLIDE=10; BATCH=CURR_001</t>
  </si>
  <si>
    <t>TH_12_COMMON_G_B19</t>
  </si>
  <si>
    <t>Dịch vụ sửa chữa và bảo trì máy tính</t>
  </si>
  <si>
    <t>Thực hiện được các thao tác cập nhật và truy xuất dữ liệu trong các bảng bằng phần mềm quản trị cơ sở dữ liệu có giao diện đồ hoạ.</t>
  </si>
  <si>
    <t>PHAN=COMMON; CHU_DE=G:Hướng nghiệp với tin học; NOI_DUNG=Dịch vụ sửa chữa và bảo trì máy tính; BO=Kết nối tri thức với cuộc sống; NXB=NXBGDVN; NAM_XB_LAN_DAU=2024; SOURCE=1dfD3fV2wiMrZMs4HkX409gIgEbwKHwSL;1nzvZwjRBWqgJ7oTxgo8oLv2uzHrhs4nV; SLIDE=10; BATCH=CURR_001</t>
  </si>
  <si>
    <t>TH_12_COMMON_G_B20</t>
  </si>
  <si>
    <t>SOURCE_FILE_ID=17OgTqguaSb6BUAi9MEyOXfJkrEX0QNBJ; SOURCE_TITLE=Slide bồi dưỡng giáo viên Tin học 11; SOURCE_TYPE=SLIDE_TAP_HUAN_GV; SLIDE=53; NORMALIZED_FROM_SLIDE_CONTENT=TRUE; BATCH=YCCD_008; NLS_FRAME=TT02_2025; NLS_LEVEL=NANG_CAO_1; NLS_MAPPING_STATUS=APPROVED; NLS_PRIMARY=1.3; NLS_COMPONENTS=1.3; NLS_MAPPING_SOURCE=OUTCOME_TEXT+TT02_2025; NLS_MAPPING_METHOD=PROJECT_CLASSIFICATION; BATCH=PERIODIC_NLS_AI_G11_G12_MATRIX_001</t>
  </si>
  <si>
    <t>Nhóm nghề quản trị thuộc ngành Công nghệ thông tin</t>
  </si>
  <si>
    <t>PHAN=COMMON; CHU_DE=G:Hướng nghiệp với tin học; NOI_DUNG=Nhóm nghề quản trị thuộc ngành Công nghệ thông tin; BO=Kết nối tri thức với cuộc sống; NXB=NXBGDVN; NAM_XB_LAN_DAU=2024; SOURCE=1dfD3fV2wiMrZMs4HkX409gIgEbwKHwSL;1nzvZwjRBWqgJ7oTxgo8oLv2uzHrhs4nV; SLIDE=10; BATCH=CURR_001</t>
  </si>
  <si>
    <t>TH_12_COMMON_G_B21</t>
  </si>
  <si>
    <t>Hội thảo hướng nghiệp</t>
  </si>
  <si>
    <t>Thực hiện được thao tác cập nhật dữ liệu trong các bảng có tham chiếu, có lưu ý đến khoá chính, khoá ngoài và tính nhất quán của dữ liệu.</t>
  </si>
  <si>
    <t>PHAN=COMMON; CHU_DE=G:Hướng nghiệp với tin học; NOI_DUNG=Hội thảo hướng nghiệp; BO=Kết nối tri thức với cuộc sống; NXB=NXBGDVN; NAM_XB_LAN_DAU=2024; SOURCE=1dfD3fV2wiMrZMs4HkX409gIgEbwKHwSL;1nzvZwjRBWqgJ7oTxgo8oLv2uzHrhs4nV; SLIDE=10; BATCH=CURR_001</t>
  </si>
  <si>
    <t>TH_12_ICT_A_B22</t>
  </si>
  <si>
    <t>SOURCE_FILE_ID=17OgTqguaSb6BUAi9MEyOXfJkrEX0QNBJ; SOURCE_TITLE=Slide bồi dưỡng giáo viên Tin học 11; SOURCE_TYPE=SLIDE_TAP_HUAN_GV; SLIDE=53-55; NORMALIZED_FROM_SLIDE_CONTENT=TRUE; BATCH=YCCD_008; NLS_FRAME=TT02_2025; NLS_LEVEL=NANG_CAO_1; NLS_MAPPING_STATUS=APPROVED; NLS_PRIMARY=1.3; NLS_COMPONENTS=1.3; NLS_MAPPING_SOURCE=OUTCOME_TEXT+TT02_2025; NLS_MAPPING_METHOD=PROJECT_CLASSIFICATION; BATCH=PERIODIC_NLS_AI_G11_G12_MATRIX_001</t>
  </si>
  <si>
    <t>Thực hành kết nối các thiết bị số</t>
  </si>
  <si>
    <t>PHAN=ICT; CHU_DE=A:Máy tính và xã hội tri thức; NOI_DUNG=Thực hành kết nối các thiết bị số; BO=Kết nối tri thức với cuộc sống; NXB=NXBGDVN; NAM_XB_LAN_DAU=2024; SOURCE=1dfD3fV2wiMrZMs4HkX409gIgEbwKHwSL;1nzvZwjRBWqgJ7oTxgo8oLv2uzHrhs4nV; SLIDE=11; BATCH=CURR_001</t>
  </si>
  <si>
    <t>TH_12_ICT_E_B23</t>
  </si>
  <si>
    <t>Chuẩn bị xây dựng trang web</t>
  </si>
  <si>
    <t>Thực hiện được truy vấn và khai thác dữ liệu qua liên kết giữa các bảng bằng phần mềm quản trị cơ sở dữ liệu có giao diện đồ hoạ.</t>
  </si>
  <si>
    <t>PHAN=ICT; CHU_DE=E:Ứng dụng tin học; NOI_DUNG=Chuẩn bị xây dựng trang web; BO=Kết nối tri thức với cuộc sống; NXB=NXBGDVN; NAM_XB_LAN_DAU=2024; SOURCE=1dfD3fV2wiMrZMs4HkX409gIgEbwKHwSL;1nzvZwjRBWqgJ7oTxgo8oLv2uzHrhs4nV; SLIDE=11; BATCH=CURR_001</t>
  </si>
  <si>
    <t>TH_12_ICT_E_B24</t>
  </si>
  <si>
    <t>Xây dựng phần đầu trang web</t>
  </si>
  <si>
    <t>SOURCE_FILE_ID=17OgTqguaSb6BUAi9MEyOXfJkrEX0QNBJ; SOURCE_TITLE=Slide bồi dưỡng giáo viên Tin học 11; SOURCE_TYPE=SLIDE_TAP_HUAN_GV; SLIDE=53-54; NORMALIZED_FROM_SLIDE_CONTENT=TRUE; BATCH=YCCD_008; NLS_FRAME=TT02_2025; NLS_LEVEL=NANG_CAO_1; NLS_MAPPING_STATUS=APPROVED; NLS_PRIMARY=1.3; NLS_COMPONENTS=1.3; NLS_MAPPING_SOURCE=OUTCOME_TEXT+TT02_2025; NLS_MAPPING_METHOD=PROJECT_CLASSIFICATION; BATCH=PERIODIC_NLS_AI_G11_G12_MATRIX_001</t>
  </si>
  <si>
    <t>PHAN=ICT; CHU_DE=E:Ứng dụng tin học; NOI_DUNG=Xây dựng phần đầu trang web; BO=Kết nối tri thức với cuộc sống; NXB=NXBGDVN; NAM_XB_LAN_DAU=2024; SOURCE=1dfD3fV2wiMrZMs4HkX409gIgEbwKHwSL;1nzvZwjRBWqgJ7oTxgo8oLv2uzHrhs4nV; SLIDE=11; BATCH=CURR_001</t>
  </si>
  <si>
    <t>TH_12_ICT_E_B25</t>
  </si>
  <si>
    <t>Xây dựng phần thân và chân trang web</t>
  </si>
  <si>
    <t>PHAN=ICT; CHU_DE=E:Ứng dụng tin học; NOI_DUNG=Xây dựng phần thân và chân trang web; BO=Kết nối tri thức với cuộc sống; NXB=NXBGDVN; NAM_XB_LAN_DAU=2024; SOURCE=1dfD3fV2wiMrZMs4HkX409gIgEbwKHwSL;1nzvZwjRBWqgJ7oTxgo8oLv2uzHrhs4nV; SLIDE=11; BATCH=CURR_001</t>
  </si>
  <si>
    <t>TH_12_ICT_E_B26</t>
  </si>
  <si>
    <t>Nắm được các thao tác sao lưu và phục hồi dữ liệu.</t>
  </si>
  <si>
    <t>Liên kết và thanh điều hướng</t>
  </si>
  <si>
    <t>PHAN=ICT; CHU_DE=E:Ứng dụng tin học; NOI_DUNG=Liên kết và thanh điều hướng; BO=Kết nối tri thức với cuộc sống; NXB=NXBGDVN; NAM_XB_LAN_DAU=2024; SOURCE=1dfD3fV2wiMrZMs4HkX409gIgEbwKHwSL;1nzvZwjRBWqgJ7oTxgo8oLv2uzHrhs4nV; SLIDE=11; BATCH=CURR_001</t>
  </si>
  <si>
    <t>SOURCE_FILE_ID=1fJX6oUr8rAVU35bNkIAeLtVpXiaM6LZv; SOURCE_TITLE=Tin học 11 - Sách giáo viên - Kết nối tri thức với cuộc sống; SOURCE_TYPE=SACH_GIAO_VIEN; LESSON=Bài 24 Thực hành sao lưu dữ liệu; PRINTED_PAGE=188; PDF_PAGE=189; SOURCE_VERIFICATION=VISUAL_RENDER; OUTCOME_TEXT_VERIFIED=TRUE; LEVEL_CLASSIFIED=HIEU; PRIOR_PROVISIONAL_SOURCE_REPLACED=TRUE; PRIOR_BATCH=OUTCOME_NEEDS_REVIEW_TRIAGE_001; BATCH=YCCD_COMPLETE_SGV_001; NLS_FRAME=TT02_2025; NLS_LEVEL=NANG_CAO_1; NLS_MAPPING_STATUS=APPROVED; NLS_PRIMARY=1.3; NLS_COMPONENTS=1.3|4.1; NLS_MAPPING_SOURCE=OUTCOME_TEXT+TT02_2025; NLS_MAPPING_METHOD=PROJECT_CLASSIFICATION; BATCH=PERIODIC_NLS_AI_G11_G12_MATRIX_001</t>
  </si>
  <si>
    <t>TH_12_ICT_E_B27</t>
  </si>
  <si>
    <t>Biểu mẫu trên trang web</t>
  </si>
  <si>
    <t>PHAN=ICT; CHU_DE=E:Ứng dụng tin học; NOI_DUNG=Biểu mẫu trên trang web; BO=Kết nối tri thức với cuộc sống; NXB=NXBGDVN; NAM_XB_LAN_DAU=2024; SOURCE=1dfD3fV2wiMrZMs4HkX409gIgEbwKHwSL;1nzvZwjRBWqgJ7oTxgo8oLv2uzHrhs4nV; SLIDE=11; BATCH=CURR_001</t>
  </si>
  <si>
    <t>TH_12_ICT_E_B28</t>
  </si>
  <si>
    <t>Thực hành tổng hợp</t>
  </si>
  <si>
    <t>Nhận biết được ảnh số, giao diện và các chức năng ban đầu của GIMP; thực hiện được một số thao tác xử lí ảnh đơn giản.</t>
  </si>
  <si>
    <t>PHAN=ICT; CHU_DE=E:Ứng dụng tin học; NOI_DUNG=Thực hành tổng hợp; BO=Kết nối tri thức với cuộc sống; NXB=NXBGDVN; NAM_XB_LAN_DAU=2024; SOURCE=1dfD3fV2wiMrZMs4HkX409gIgEbwKHwSL;1nzvZwjRBWqgJ7oTxgo8oLv2uzHrhs4nV; SLIDE=11; BATCH=CURR_001</t>
  </si>
  <si>
    <t>TH_12_CS_B_B22</t>
  </si>
  <si>
    <t>SOURCE_FILE_ID=17OgTqguaSb6BUAi9MEyOXfJkrEX0QNBJ; SOURCE_TITLE=Slide bồi dưỡng giáo viên Tin học 11; SOURCE_TYPE=SLIDE_TAP_HUAN_GV; SLIDE=67; NORMALIZED_FROM_SLIDE_CONTENT=TRUE; BATCH=YCCD_006; NLS_FRAME=TT02_2025; NLS_LEVEL=NANG_CAO_1; NLS_MAPPING_STATUS=APPROVED; NLS_PRIMARY=3.1; NLS_COMPONENTS=3.1; NLS_MAPPING_SOURCE=OUTCOME_TEXT+TT02_2025; NLS_MAPPING_METHOD=PROJECT_CLASSIFICATION; BATCH=PERIODIC_NLS_AI_G11_G12_MATRIX_001</t>
  </si>
  <si>
    <t>Tìm hiểu thiết bị mạng</t>
  </si>
  <si>
    <t>PHAN=CS; CHU_DE=B:Mạng máy tính và Internet; NOI_DUNG=Tìm hiểu thiết bị mạng; BO=Kết nối tri thức với cuộc sống; NXB=NXBGDVN; NAM_XB_LAN_DAU=2024; SOURCE=1dfD3fV2wiMrZMs4HkX409gIgEbwKHwSL;1nzvZwjRBWqgJ7oTxgo8oLv2uzHrhs4nV; SLIDE=11; BATCH=CURR_001</t>
  </si>
  <si>
    <t>TH_12_CS_B_B23</t>
  </si>
  <si>
    <t>Đường truyền mạng và ứng dụng</t>
  </si>
  <si>
    <t>PHAN=CS; CHU_DE=B:Mạng máy tính và Internet; NOI_DUNG=Đường truyền mạng và ứng dụng; BO=Kết nối tri thức với cuộc sống; NXB=NXBGDVN; NAM_XB_LAN_DAU=2024; SOURCE=1dfD3fV2wiMrZMs4HkX409gIgEbwKHwSL;1nzvZwjRBWqgJ7oTxgo8oLv2uzHrhs4nV; SLIDE=11; BATCH=CURR_001</t>
  </si>
  <si>
    <t>TH_12_CS_B_B24</t>
  </si>
  <si>
    <t>Sơ bộ về thiết kế mạng</t>
  </si>
  <si>
    <t>Sử dụng được công cụ cân bằng màu, tinh chỉnh màu sắc và vùng chọn đơn giản trong GIMP.</t>
  </si>
  <si>
    <t>PHAN=CS; CHU_DE=B:Mạng máy tính và Internet; NOI_DUNG=Sơ bộ về thiết kế mạng; BO=Kết nối tri thức với cuộc sống; NXB=NXBGDVN; NAM_XB_LAN_DAU=2024; SOURCE=1dfD3fV2wiMrZMs4HkX409gIgEbwKHwSL;1nzvZwjRBWqgJ7oTxgo8oLv2uzHrhs4nV; SLIDE=11; BATCH=CURR_001</t>
  </si>
  <si>
    <t>TH_12_CS_F_B25</t>
  </si>
  <si>
    <t>Làm quen với Học máy</t>
  </si>
  <si>
    <t>SOURCE_FILE_ID=17OgTqguaSb6BUAi9MEyOXfJkrEX0QNBJ; SOURCE_TITLE=Slide bồi dưỡng giáo viên Tin học 11; SOURCE_TYPE=SLIDE_TAP_HUAN_GV; SLIDE=67; NORMALIZED_FROM_SLIDE_CONTENT=TRUE; BATCH=YCCD_006; NLS_FRAME=TT02_2025; NLS_LEVEL=NANG_CAO_1; NLS_MAPPING_STATUS=APPROVED; NLS_PRIMARY=3.1; NLS_COMPONENTS=3.1|3.2; NLS_MAPPING_SOURCE=OUTCOME_TEXT+TT02_2025; NLS_MAPPING_METHOD=PROJECT_CLASSIFICATION; MAPPING_BASIS=EDIT_DIGITAL_IMAGE_CONTENT; BATCH=PERIODIC_BLUEPRINT_PORTFOLIO_COVERAGE_001; BACKUP_CREATED=0</t>
  </si>
  <si>
    <t>PHAN=CS; CHU_DE=F:Giải quyết vấn đề với sự trợ giúp của máy tính; NOI_DUNG=Làm quen với Học máy; BO=Kết nối tri thức với cuộc sống; NXB=NXBGDVN; NAM_XB_LAN_DAU=2024; SOURCE=1dfD3fV2wiMrZMs4HkX409gIgEbwKHwSL;1nzvZwjRBWqgJ7oTxgo8oLv2uzHrhs4nV; SLIDE=11; BATCH=CURR_001</t>
  </si>
  <si>
    <t>TH_12_CS_F_B26</t>
  </si>
  <si>
    <t>Làm quen với Khoa học dữ liệu</t>
  </si>
  <si>
    <t>PHAN=CS; CHU_DE=F:Giải quyết vấn đề với sự trợ giúp của máy tính; NOI_DUNG=Làm quen với Khoa học dữ liệu; BO=Kết nối tri thức với cuộc sống; NXB=NXBGDVN; NAM_XB_LAN_DAU=2024; SOURCE=1dfD3fV2wiMrZMs4HkX409gIgEbwKHwSL;1nzvZwjRBWqgJ7oTxgo8oLv2uzHrhs4nV; SLIDE=11; BATCH=CURR_001</t>
  </si>
  <si>
    <t>TH_12_CS_F_B27</t>
  </si>
  <si>
    <t>Sử dụng được lớp ảnh, một số công cụ vẽ, Clone và Healing để chỉnh sửa ảnh.</t>
  </si>
  <si>
    <t>Máy tính và Khoa học dữ liệu</t>
  </si>
  <si>
    <t>PHAN=CS; CHU_DE=F:Giải quyết vấn đề với sự trợ giúp của máy tính; NOI_DUNG=Máy tính và Khoa học dữ liệu; BO=Kết nối tri thức với cuộc sống; NXB=NXBGDVN; NAM_XB_LAN_DAU=2024; SOURCE=1dfD3fV2wiMrZMs4HkX409gIgEbwKHwSL;1nzvZwjRBWqgJ7oTxgo8oLv2uzHrhs4nV; SLIDE=11; BATCH=CURR_001</t>
  </si>
  <si>
    <t>TH_12_CS_F_B28</t>
  </si>
  <si>
    <t>SOURCE_FILE_ID=17OgTqguaSb6BUAi9MEyOXfJkrEX0QNBJ; SOURCE_TITLE=Slide bồi dưỡng giáo viên Tin học 11; SOURCE_TYPE=SLIDE_TAP_HUAN_GV; SLIDE=67; NORMALIZED_FROM_SLIDE_CONTENT=TRUE; BATCH=YCCD_006; NLS_FRAME=TT02_2025; NLS_LEVEL=NANG_CAO_1; NLS_MAPPING_STATUS=APPROVED; NLS_PRIMARY=3.2; NLS_COMPONENTS=3.1|3.2; NLS_MAPPING_SOURCE=OUTCOME_TEXT+TT02_2025; NLS_MAPPING_METHOD=PROJECT_CLASSIFICATION; BATCH=PERIODIC_NLS_AI_G11_G12_MATRIX_001</t>
  </si>
  <si>
    <t>Thực hành trải nghiệm trích rút thông tin và tri thức</t>
  </si>
  <si>
    <t>PHAN=CS; CHU_DE=F:Giải quyết vấn đề với sự trợ giúp của máy tính; NOI_DUNG=Thực hành trải nghiệm trích rút thông tin và tri thức; BO=Kết nối tri thức với cuộc sống; NXB=NXBGDVN; NAM_XB_LAN_DAU=2024; SOURCE=1dfD3fV2wiMrZMs4HkX409gIgEbwKHwSL;1nzvZwjRBWqgJ7oTxgo8oLv2uzHrhs4nV; SLIDE=11; BATCH=CURR_001</t>
  </si>
  <si>
    <t>TH_12_CS_F_B29</t>
  </si>
  <si>
    <t>Mô phỏng trong giải quyết vấn đề</t>
  </si>
  <si>
    <t>PHAN=CS; CHU_DE=F:Giải quyết vấn đề với sự trợ giúp của máy tính; NOI_DUNG=Mô phỏng trong giải quyết vấn đề; BO=Kết nối tri thức với cuộc sống; NXB=NXBGDVN; NAM_XB_LAN_DAU=2024; SOURCE=1dfD3fV2wiMrZMs4HkX409gIgEbwKHwSL;1nzvZwjRBWqgJ7oTxgo8oLv2uzHrhs4nV; SLIDE=11; BATCH=CURR_001</t>
  </si>
  <si>
    <t>TH_12_CS_F_B30</t>
  </si>
  <si>
    <t>Tạo được ảnh động từ các ảnh tĩnh bằng phần mềm chỉnh sửa ảnh.</t>
  </si>
  <si>
    <t>Ứng dụng mô phỏng trong giáo dục</t>
  </si>
  <si>
    <t>SOURCE_FILE_ID=17OgTqguaSb6BUAi9MEyOXfJkrEX0QNBJ; SOURCE_TITLE=Slide bồi dưỡng giáo viên Tin học 11; SOURCE_TYPE=SLIDE_TAP_HUAN_GV; SLIDE=67; NORMALIZED_FROM_SLIDE_CONTENT=TRUE; BATCH=YCCD_006; NLS_FRAME=TT02_2025; NLS_LEVEL=NANG_CAO_1; NLS_MAPPING_STATUS=APPROVED; NLS_PRIMARY=3.1; NLS_COMPONENTS=3.1|3.2; NLS_MAPPING_SOURCE=OUTCOME_TEXT+TT02_2025; NLS_MAPPING_METHOD=PROJECT_CLASSIFICATION; BATCH=PERIODIC_NLS_AI_G11_G12_MATRIX_001</t>
  </si>
  <si>
    <t>PHAN=CS; CHU_DE=F:Giải quyết vấn đề với sự trợ giúp của máy tính; NOI_DUNG=Ứng dụng mô phỏng trong giáo dục; BO=Kết nối tri thức với cuộc sống; NXB=NXBGDVN; NAM_XB_LAN_DAU=2024; SOURCE=1dfD3fV2wiMrZMs4HkX409gIgEbwKHwSL;1nzvZwjRBWqgJ7oTxgo8oLv2uzHrhs4nV; SLIDE=11; BATCH=CURR_001</t>
  </si>
  <si>
    <t>Nhận biết được giao diện và các chức năng chính của phần mềm làm phim; tạo được phim từ ảnh tĩnh và video có sẵn.</t>
  </si>
  <si>
    <t>SOURCE_FILE_ID=17OgTqguaSb6BUAi9MEyOXfJkrEX0QNBJ; SOURCE_TITLE=Slide bồi dưỡng giáo viên Tin học 11; SOURCE_TYPE=SLIDE_TAP_HUAN_GV; SLIDE=68; NORMALIZED_FROM_SLIDE_CONTENT=TRUE; BATCH=YCCD_006; NLS_FRAME=TT02_2025; NLS_LEVEL=NANG_CAO_1; NLS_MAPPING_STATUS=APPROVED; NLS_PRIMARY=3.1; NLS_COMPONENTS=3.1; NLS_MAPPING_SOURCE=OUTCOME_TEXT+TT02_2025; NLS_MAPPING_METHOD=PROJECT_CLASSIFICATION; BATCH=PERIODIC_NLS_AI_G11_G12_MATRIX_001</t>
  </si>
  <si>
    <t>Thực hiện được các thao tác biên tập hình ảnh và âm thanh, tạo hiệu ứng và phụ đề cho phim.</t>
  </si>
  <si>
    <t>SOURCE_FILE_ID=17OgTqguaSb6BUAi9MEyOXfJkrEX0QNBJ; SOURCE_TITLE=Slide bồi dưỡng giáo viên Tin học 11; SOURCE_TYPE=SLIDE_TAP_HUAN_GV; SLIDE=68; NORMALIZED_FROM_SLIDE_CONTENT=TRUE; BATCH=YCCD_006; NLS_FRAME=TT02_2025; NLS_LEVEL=NANG_CAO_1; NLS_MAPPING_STATUS=APPROVED; NLS_PRIMARY=3.2; NLS_COMPONENTS=3.2; NLS_MAPPING_SOURCE=OUTCOME_TEXT+TT02_2025; NLS_MAPPING_METHOD=PROJECT_CLASSIFICATION; BATCH=PERIODIC_NLS_AI_G11_G12_MATRIX_001</t>
  </si>
  <si>
    <t>Tạo được một đoạn phim hoạt hình hoàn chỉnh bằng phần mềm làm phim.</t>
  </si>
  <si>
    <t>SOURCE_FILE_ID=17OgTqguaSb6BUAi9MEyOXfJkrEX0QNBJ; SOURCE_TITLE=Slide bồi dưỡng giáo viên Tin học 11; SOURCE_TYPE=SLIDE_TAP_HUAN_GV; SLIDE=68; NORMALIZED_FROM_SLIDE_CONTENT=TRUE; BATCH=YCCD_006; NLS_FRAME=TT02_2025; NLS_LEVEL=NANG_CAO_1; NLS_MAPPING_STATUS=APPROVED; NLS_PRIMARY=3.1; NLS_COMPONENTS=3.1|3.2; NLS_MAPPING_SOURCE=OUTCOME_TEXT+TT02_2025; NLS_MAPPING_METHOD=PROJECT_CLASSIFICATION; BATCH=PERIODIC_NLS_AI_G11_G12_MATRIX_001</t>
  </si>
  <si>
    <t>Mô tả được cấu trúc mảng một chiều, hai chiều và cách biểu diễn bằng list trong Python.</t>
  </si>
  <si>
    <t>SOURCE_FILE_ID=17OgTqguaSb6BUAi9MEyOXfJkrEX0QNBJ; SOURCE_TITLE=Slide bồi dưỡng giáo viên Tin học 11; SOURCE_TYPE=SLIDE_TAP_HUAN_GV; SLIDE=59; BATCH=YCCD_004; NLS_FRAME=TT02_2025; NLS_LEVEL=NANG_CAO_1; NLS_MAPPING_STATUS=APPROVED; NLS_PRIMARY=3.4; NLS_COMPONENTS=3.4; NLS_MAPPING_SOURCE=OUTCOME_TEXT+TT02_2025; NLS_MAPPING_METHOD=PROJECT_CLASSIFICATION; BATCH=PERIODIC_NLS_AI_G11_G12_MATRIX_001</t>
  </si>
  <si>
    <t>Giải được một số bài tập liên quan đến mảng một chiều và hai chiều trong Python.</t>
  </si>
  <si>
    <t>SOURCE_FILE_ID=17OgTqguaSb6BUAi9MEyOXfJkrEX0QNBJ; SOURCE_TITLE=Slide bồi dưỡng giáo viên Tin học 11; SOURCE_TYPE=SLIDE_TAP_HUAN_GV; SLIDE=59; BATCH=YCCD_005; NLS_FRAME=TT02_2025; NLS_LEVEL=NANG_CAO_1; NLS_MAPPING_STATUS=APPROVED; NLS_PRIMARY=3.4; NLS_COMPONENTS=3.4; NLS_MAPPING_SOURCE=OUTCOME_TEXT+TT02_2025; NLS_MAPPING_METHOD=PROJECT_CLASSIFICATION; MAPPING_BASIS=PROGRAMMING_WITH_ARRAYS; BATCH=PERIODIC_BLUEPRINT_PORTFOLIO_COVERAGE_001; BACKUP_CREATED=0</t>
  </si>
  <si>
    <t>Mô tả và thực hiện được thuật toán tìm kiếm tuần tự và thuật toán tìm kiếm nhị phân.</t>
  </si>
  <si>
    <t>SOURCE_FILE_ID=17OgTqguaSb6BUAi9MEyOXfJkrEX0QNBJ; SOURCE_TITLE=Slide bồi dưỡng giáo viên Tin học 11; SOURCE_TYPE=SLIDE_TAP_HUAN_GV; SLIDE=60; BATCH=YCCD_004; NLS_FRAME=TT02_2025; NLS_LEVEL=NANG_CAO_1; NLS_MAPPING_STATUS=APPROVED; NLS_PRIMARY=3.4; NLS_COMPONENTS=3.4; NLS_MAPPING_SOURCE=OUTCOME_TEXT+TT02_2025; NLS_MAPPING_METHOD=PROJECT_CLASSIFICATION; BATCH=PERIODIC_NLS_AI_G11_G12_MATRIX_001</t>
  </si>
  <si>
    <t>Giải được một số bài toán tìm kiếm bằng thuật toán tìm kiếm tuần tự hoặc tìm kiếm nhị phân.</t>
  </si>
  <si>
    <t>SOURCE_FILE_ID=17OgTqguaSb6BUAi9MEyOXfJkrEX0QNBJ; SOURCE_TITLE=Slide bồi dưỡng giáo viên Tin học 11; SOURCE_TYPE=SLIDE_TAP_HUAN_GV; SLIDE=60; BATCH=YCCD_005; NLS_FRAME=TT02_2025; NLS_LEVEL=NANG_CAO_1; NLS_MAPPING_STATUS=APPROVED; NLS_PRIMARY=3.4; NLS_COMPONENTS=3.4; NLS_MAPPING_SOURCE=OUTCOME_TEXT+TT02_2025; NLS_MAPPING_METHOD=PROJECT_CLASSIFICATION; MAPPING_BASIS=IMPLEMENT_SEARCH_ALGORITHMS; BATCH=PERIODIC_BLUEPRINT_PORTFOLIO_COVERAGE_001; BACKUP_CREATED=0</t>
  </si>
  <si>
    <t>Mô tả được các thuật toán sắp xếp chèn, sắp xếp chọn và sắp xếp nổi bọt.</t>
  </si>
  <si>
    <t>SOURCE_FILE_ID=17OgTqguaSb6BUAi9MEyOXfJkrEX0QNBJ; SOURCE_TITLE=Slide bồi dưỡng giáo viên Tin học 11; SOURCE_TYPE=SLIDE_TAP_HUAN_GV; SLIDE=60; BATCH=YCCD_004; NLS_FRAME=TT02_2025; NLS_LEVEL=NANG_CAO_1; NLS_MAPPING_STATUS=APPROVED; NLS_PRIMARY=3.4; NLS_COMPONENTS=3.4; NLS_MAPPING_SOURCE=OUTCOME_TEXT+TT02_2025; NLS_MAPPING_METHOD=PROJECT_CLASSIFICATION; MAPPING_BASIS=ALGORITHM_DESIGN_KNOWLEDGE; BATCH=PERIODIC_BLUEPRINT_PORTFOLIO_COVERAGE_001; BACKUP_CREATED=0</t>
  </si>
  <si>
    <t>Giải được một số bài toán sắp xếp và tìm kiếm bằng các thuật toán đã học.</t>
  </si>
  <si>
    <t>SOURCE_FILE_ID=17OgTqguaSb6BUAi9MEyOXfJkrEX0QNBJ; SOURCE_TITLE=Slide bồi dưỡng giáo viên Tin học 11; SOURCE_TYPE=SLIDE_TAP_HUAN_GV; SLIDE=60; BATCH=YCCD_005; NLS_FRAME=TT02_2025; NLS_LEVEL=NANG_CAO_1; NLS_MAPPING_STATUS=APPROVED; NLS_PRIMARY=3.4; NLS_COMPONENTS=3.4|5.3; NLS_MAPPING_SOURCE=OUTCOME_TEXT+TT02_2025; NLS_MAPPING_METHOD=PROJECT_CLASSIFICATION; BATCH=PERIODIC_NLS_AI_G11_G12_MATRIX_001</t>
  </si>
  <si>
    <t>Nêu được ý nghĩa, vai trò của kiểm thử chương trình; biết kiểm thử làm tăng độ tin cậy nhưng không chứng minh được tính đúng của thuật toán và chương trình.</t>
  </si>
  <si>
    <t>SOURCE_FILE_ID=17OgTqguaSb6BUAi9MEyOXfJkrEX0QNBJ; SOURCE_TITLE=Slide bồi dưỡng giáo viên Tin học 11; SOURCE_TYPE=SLIDE_TAP_HUAN_GV; SLIDE=61; BATCH=YCCD_004; NLS_FRAME=TT02_2025; NLS_LEVEL=NANG_CAO_1; NLS_MAPPING_STATUS=APPROVED; NLS_PRIMARY=5.1; NLS_COMPONENTS=3.4|5.1; NLS_MAPPING_SOURCE=OUTCOME_TEXT+TT02_2025; NLS_MAPPING_METHOD=PROJECT_CLASSIFICATION; BATCH=PERIODIC_NLS_AI_G11_G12_MATRIX_001</t>
  </si>
  <si>
    <t>Tính và so sánh được độ phức tạp thời gian của thuật toán bằng kí hiệu O lớn.</t>
  </si>
  <si>
    <t>SOURCE_FILE_ID=17OgTqguaSb6BUAi9MEyOXfJkrEX0QNBJ; SOURCE_TITLE=Slide bồi dưỡng giáo viên Tin học 11; SOURCE_TYPE=SLIDE_TAP_HUAN_GV; SLIDE=61; BATCH=YCCD_004; NLS_FRAME=TT02_2025; NLS_LEVEL=NANG_CAO_1; NLS_MAPPING_STATUS=NOT_APPLICABLE_CONFIRMED; NLS_NOT_APPLICABLE=TRUE; NLS_MAPPING_REASON=YCCD_DANH_GIA_PHAN_TICH_DO_PHUC_TAP_THUAT_TOAN_KHONG_TRUC_TIEP_LA_NHIEM_VU_NLS; NLS_MAPPING_METHOD=PROJECT_CLASSIFICATION; BATCH=PERIODIC_NLS_AI_G11_G12_MATRIX_001</t>
  </si>
  <si>
    <t>Tính toán và xác định được độ phức tạp thời gian của một số thuật toán hoặc bài toán đơn giản.</t>
  </si>
  <si>
    <t>SOURCE_FILE_ID=17OgTqguaSb6BUAi9MEyOXfJkrEX0QNBJ; SOURCE_TITLE=Slide bồi dưỡng giáo viên Tin học 11; SOURCE_TYPE=SLIDE_TAP_HUAN_GV; SLIDE=61; BATCH=YCCD_005; NLS_FRAME=TT02_2025; NLS_LEVEL=NANG_CAO_1; NLS_MAPPING_STATUS=NOT_APPLICABLE_CONFIRMED; NLS_NOT_APPLICABLE=TRUE; NLS_MAPPING_REASON=YCCD_DANH_GIA_TINH_TOAN_DO_PHUC_TAP_THUAT_TOAN_KHONG_TRUC_TIEP_LA_NHIEM_VU_NLS; NLS_MAPPING_METHOD=PROJECT_CLASSIFICATION; BATCH=PERIODIC_NLS_AI_G11_G12_MATRIX_001</t>
  </si>
  <si>
    <t>Trình bày được ý tưởng, các bước, quy trình và nguyên tắc của phương pháp làm mịn dần trong thiết kế chương trình.</t>
  </si>
  <si>
    <t>SOURCE_FILE_ID=17OgTqguaSb6BUAi9MEyOXfJkrEX0QNBJ; SOURCE_TITLE=Slide bồi dưỡng giáo viên Tin học 11; SOURCE_TYPE=SLIDE_TAP_HUAN_GV; SLIDE=62; NORMALIZED_FROM_SLIDE_CONTENT=TRUE; BATCH=YCCD_006; NLS_FRAME=TT02_2025; NLS_LEVEL=NANG_CAO_1; NLS_MAPPING_STATUS=APPROVED; NLS_PRIMARY=3.4; NLS_COMPONENTS=3.4; NLS_MAPPING_SOURCE=OUTCOME_TEXT+TT02_2025; NLS_MAPPING_METHOD=PROJECT_CLASSIFICATION; BATCH=PERIODIC_NLS_AI_G11_G12_MATRIX_001</t>
  </si>
  <si>
    <t>Thiết kế được chương trình theo phương pháp làm mịn dần.</t>
  </si>
  <si>
    <t>SOURCE_FILE_ID=17OgTqguaSb6BUAi9MEyOXfJkrEX0QNBJ; SOURCE_TITLE=Slide bồi dưỡng giáo viên Tin học 11; SOURCE_TYPE=SLIDE_TAP_HUAN_GV; SLIDE=62; NORMALIZED_FROM_SLIDE_CONTENT=TRUE; BATCH=YCCD_006; NLS_FRAME=TT02_2025; NLS_LEVEL=NANG_CAO_1; NLS_MAPPING_STATUS=APPROVED; NLS_PRIMARY=3.4; NLS_COMPONENTS=3.4|5.3; NLS_MAPPING_SOURCE=OUTCOME_TEXT+TT02_2025; NLS_MAPPING_METHOD=PROJECT_CLASSIFICATION; BATCH=PERIODIC_NLS_AI_G11_G12_MATRIX_001</t>
  </si>
  <si>
    <t>Trình bày được phương pháp thiết kế chương trình theo mô đun; nêu được ý nghĩa và lợi ích của mô đun.</t>
  </si>
  <si>
    <t>Thiết kế được chương trình theo mô đun.</t>
  </si>
  <si>
    <t>Nêu được khái niệm thư viện chương trình; thiết lập được thư viện và danh sách liên kết đơn giản trong Python.</t>
  </si>
  <si>
    <t>SOURCE_FILE_ID=17OgTqguaSb6BUAi9MEyOXfJkrEX0QNBJ; SOURCE_TITLE=Slide bồi dưỡng giáo viên Tin học 11; SOURCE_TYPE=SLIDE_TAP_HUAN_GV; SLIDE=63; NORMALIZED_FROM_SLIDE_CONTENT=TRUE; BATCH=YCCD_006; NLS_FRAME=TT02_2025; NLS_LEVEL=NANG_CAO_1; NLS_MAPPING_STATUS=APPROVED; NLS_PRIMARY=3.4; NLS_COMPONENTS=3.4; NLS_MAPPING_SOURCE=OUTCOME_TEXT+TT02_2025; NLS_MAPPING_METHOD=PROJECT_CLASSIFICATION; BATCH=PERIODIC_NLS_AI_G11_G12_MATRIX_001</t>
  </si>
  <si>
    <t>Thực hành thiết lập và sử dụng thư viện chương trình, làm việc với danh sách liên kết.</t>
  </si>
  <si>
    <t>TH_12_COMMON_A_B01_YCCD_01</t>
  </si>
  <si>
    <t>Giải thích được sơ lược về khái niệm AI.</t>
  </si>
  <si>
    <t>TRÍCH TỪ SLIDE BỒI DƯỠNG GV TIN HỌC 12 - PHẦN 2; NGUON_FILE_ID=1nzvZwjRBWqgJ7oTxgo8oLv2uzHrhs4nV; BATCH_ID=CURR_001; NLS_FRAME=TT02_2025; NLS_LEVEL=NANG_CAO_1; NLS_MAPPING_STATUS=APPROVED; NLS_PRIMARY=6.1; NLS_COMPONENTS=6.1; NLS_MAPPING_SOURCE=OUTCOME_TEXT+TT02_2025; NLS_MAPPING_METHOD=PROJECT_CLASSIFICATION; AI_INTEGRATION=DIRECT; AI_COMPONENT=6.1; AI_FRAME=QD3439_2025; AI_FRAME_SCOPE=PILOT; AI_FRAME_MAPPING_STATUS=PARTIAL_FOUNDATION; AI_FRAME_COMPONENTS=AI_NLc; AI_PILOT_GATE=TEACHING_PLAN_REQUIRED; BATCH=PERIODIC_NLS_AI_G11_G12_MATRIX_001</t>
  </si>
  <si>
    <t>TH_12_COMMON_A_B02_YCCD_01</t>
  </si>
  <si>
    <t>Nhận biết được vai trò và một số ứng dụng của trí tuệ nhân tạo trong khoa học và đời sống.</t>
  </si>
  <si>
    <t>SOURCE_FILE_ID=1o_x0-CLN_lav2IGnWD7W13mF95Hfzcoi; SOURCE_TITLE=Slide Giới thiệu SGK Tin học 12; SOURCE_TYPE=SLIDE_GIOI_THIEU_SGK; SLIDE=9; SOURCE_LOCATION=PRESENTER_NOTES; NORMALIZED_FROM_PRESENTER_NOTES=TRUE; LESSON_SCOPE_INFERRED_FROM_CURRICULUM_TITLE=TRUE; SCOPE_REVIEW_REQUIRED=TRUE; BATCH=YCCD_012; NLS_FRAME=TT02_2025; NLS_LEVEL=NANG_CAO_1; NLS_MAPPING_STATUS=APPROVED; NLS_PRIMARY=6.1; NLS_COMPONENTS=6.1; NLS_MAPPING_SOURCE=OUTCOME_TEXT+TT02_2025; NLS_MAPPING_METHOD=PROJECT_CLASSIFICATION; AI_INTEGRATION=DIRECT; AI_COMPONENT=6.1; AI_FRAME=QD3439_2025; AI_FRAME_SCOPE=PILOT; AI_FRAME_MAPPING_STATUS=PARTIAL_FOUNDATION; AI_FRAME_COMPONENTS=AI_NLa|AI_NLc; AI_PILOT_GATE=TEACHING_PLAN_REQUIRED; BATCH=PERIODIC_NLS_AI_G11_G12_MATRIX_001</t>
  </si>
  <si>
    <t>Biết được một số thiết bị mạng thông dụng và chức năng của chúng.</t>
  </si>
  <si>
    <t>SOURCE_FILE_ID=1nzvZwjRBWqgJ7oTxgo8oLv2uzHrhs4nV; SOURCE_TITLE=Slide bồi dưỡng giáo viên Tin học 12 - Phần 2; SOURCE_TYPE=TAI_LIEU_BOI_DUONG_GIAO_VIEN; SLIDE=22; DIRECT_REQUIREMENT=TRUE; BATCH=YCCD_002; NLS_FRAME=TT02_2025; NLS_LEVEL=NANG_CAO_1; NLS_MAPPING_STATUS=NOT_APPLICABLE_CONFIRMED; NLS_NOT_APPLICABLE=TRUE; NLS_MAPPING_REASON=YCCD_CHU_YEU_NHAN_BIET_THIET_BI_VA_CHUC_NANG_CHUA_CO_NHIEM_VU_LUA_CHON_SU_DUNG; NLS_MAPPING_METHOD=PROJECT_CLASSIFICATION; BATCH=PERIODIC_NLS_AI_G11_G12_MATRIX_001</t>
  </si>
  <si>
    <t>Giải thích được vai trò của giao thức mạng; trình bày được một số nội dung cơ bản của bộ giao thức TCP/IP, gồm địa chỉ và định tuyến IP, cơ chế truyền nhận của TCP và một số giao thức ứng dụng thông dụng.</t>
  </si>
  <si>
    <t>SOURCE_FILE_ID=1nzvZwjRBWqgJ7oTxgo8oLv2uzHrhs4nV; SOURCE_TITLE=Slide bồi dưỡng giáo viên Tin học 12 - Phần 2; SOURCE_TYPE=SLIDE_TAP_HUAN_GV; SLIDE=24-25; NORMALIZED_FROM_SLIDE_CONTENT=TRUE; BATCH=YCCD_009; NLS_FRAME=TT02_2025; NLS_LEVEL=NANG_CAO_1; NLS_MAPPING_STATUS=NOT_APPLICABLE_CONFIRMED; NLS_NOT_APPLICABLE=TRUE; NLS_MAPPING_REASON=YCCD_CHU_YEU_GIAI_THICH_GIAO_THUC_MANG; NLS_MAPPING_METHOD=PROJECT_CLASSIFICATION; BATCH=PERIODIC_NLS_AI_G11_G12_MATRIX_001</t>
  </si>
  <si>
    <t>Thực hiện được chia sẻ thư mục, tệp và máy in trong mạng cục bộ trên hệ điều hành Windows; thiết lập được môi trường và quyền chia sẻ phù hợp.</t>
  </si>
  <si>
    <t>SOURCE_FILE_ID=1nzvZwjRBWqgJ7oTxgo8oLv2uzHrhs4nV; SOURCE_TITLE=Slide bồi dưỡng giáo viên Tin học 12 - Phần 2; SOURCE_TYPE=SLIDE_TAP_HUAN_GV; SLIDE=26; NORMALIZED_FROM_SLIDE_CONTENT=TRUE; BATCH=YCCD_009; NLS_FRAME=TT02_2025; NLS_LEVEL=NANG_CAO_1; NLS_MAPPING_STATUS=APPROVED; NLS_PRIMARY=2.2; NLS_COMPONENTS=2.2|4.2; NLS_MAPPING_SOURCE=OUTCOME_TEXT+TT02_2025; NLS_MAPPING_METHOD=PROJECT_CLASSIFICATION; BATCH=PERIODIC_NLS_AI_G11_G12_MATRIX_001</t>
  </si>
  <si>
    <t>Nhận biết được cách giữ gìn tính nhân văn trong giao tiếp và ứng xử ở không gian số.</t>
  </si>
  <si>
    <t>SOURCE_FILE_ID=1o_x0-CLN_lav2IGnWD7W13mF95Hfzcoi; SOURCE_TITLE=Slide Giới thiệu SGK Tin học 12; SOURCE_TYPE=SLIDE_GIOI_THIEU_SGK; SLIDE=9; SOURCE_LOCATION=PRESENTER_NOTES; NORMALIZED_FROM_PRESENTER_NOTES=TRUE; SCOPE_REVIEW_REQUIRED=TRUE; BATCH=YCCD_012; NLS_FRAME=TT02_2025; NLS_LEVEL=NANG_CAO_1; NLS_MAPPING_STATUS=APPROVED; NLS_PRIMARY=2.5; NLS_COMPONENTS=2.5; NLS_MAPPING_SOURCE=OUTCOME_TEXT+TT02_2025; NLS_MAPPING_METHOD=PROJECT_CLASSIFICATION; BATCH=PERIODIC_NLS_AI_G11_G12_MATRIX_001</t>
  </si>
  <si>
    <t>Nhận biết và giải thích được tệp HTML, thẻ HTML, phần tử HTML, mối quan hệ lồng nhau và cấu trúc cây cơ bản của một trang web.</t>
  </si>
  <si>
    <t>SOURCE_FILE_ID=1nzvZwjRBWqgJ7oTxgo8oLv2uzHrhs4nV; SOURCE_TITLE=Slide bồi dưỡng giáo viên Tin học 12 - Phần 2; SOURCE_TYPE=SLIDE_TAP_HUAN_GV; SLIDE=40-42; NORMALIZED_FROM_SLIDE_CONTENT=TRUE; BATCH=YCCD_009; NLS_FRAME=TT02_2025; NLS_LEVEL=NANG_CAO_1; NLS_MAPPING_STATUS=NOT_APPLICABLE_CONFIRMED; NLS_NOT_APPLICABLE=TRUE; NLS_MAPPING_REASON=YCCD_CHU_YEU_GIAI_THICH_CAU_TRUC_HTML_CHUA_YEU_CAU_TAO_NOI_DUNG; NLS_MAPPING_METHOD=PROJECT_CLASSIFICATION; BATCH=PERIODIC_NLS_AI_G11_G12_MATRIX_001</t>
  </si>
  <si>
    <t>Sử dụng được một số thẻ HTML để tạo đoạn văn, tiêu đề và định dạng văn bản cơ bản trên trang web.</t>
  </si>
  <si>
    <t>SOURCE_FILE_ID=1nzvZwjRBWqgJ7oTxgo8oLv2uzHrhs4nV; SOURCE_TITLE=Slide bồi dưỡng giáo viên Tin học 12 - Phần 2; SOURCE_TYPE=SLIDE_TAP_HUAN_GV; SLIDE=43-44; NORMALIZED_FROM_SLIDE_CONTENT=TRUE; BATCH=YCCD_009; NLS_FRAME=TT02_2025; NLS_LEVEL=NANG_CAO_1; NLS_MAPPING_STATUS=APPROVED; NLS_PRIMARY=3.1; NLS_COMPONENTS=3.1; NLS_MAPPING_SOURCE=OUTCOME_TEXT+TT02_2025; NLS_MAPPING_METHOD=PROJECT_CLASSIFICATION; BATCH=PERIODIC_NLS_AI_G11_G12_MATRIX_001</t>
  </si>
  <si>
    <t>Tạo và định dạng được danh sách có thứ tự, danh sách không thứ tự và bảng bằng các phần tử HTML phù hợp.</t>
  </si>
  <si>
    <t>SOURCE_FILE_ID=1nzvZwjRBWqgJ7oTxgo8oLv2uzHrhs4nV; SOURCE_TITLE=Slide bồi dưỡng giáo viên Tin học 12 - Phần 2; SOURCE_TYPE=SLIDE_TAP_HUAN_GV; SLIDE=45-46; NORMALIZED_FROM_SLIDE_CONTENT=TRUE; BATCH=YCCD_009; NLS_FRAME=TT02_2025; NLS_LEVEL=NANG_CAO_1; NLS_MAPPING_STATUS=APPROVED; NLS_PRIMARY=3.1; NLS_COMPONENTS=3.1; NLS_MAPPING_SOURCE=OUTCOME_TEXT+TT02_2025; NLS_MAPPING_METHOD=PROJECT_CLASSIFICATION; BATCH=PERIODIC_NLS_AI_G11_G12_MATRIX_001</t>
  </si>
  <si>
    <t>Tạo được liên kết đến trang web ngoài, trang trong cùng website, vị trí trong trang và địa chỉ thư điện tử; sử dụng được thuộc tính target.</t>
  </si>
  <si>
    <t>SOURCE_FILE_ID=1nzvZwjRBWqgJ7oTxgo8oLv2uzHrhs4nV; SOURCE_TITLE=Slide bồi dưỡng giáo viên Tin học 12 - Phần 2; SOURCE_TYPE=SLIDE_TAP_HUAN_GV; SLIDE=47; NORMALIZED_FROM_SLIDE_CONTENT=TRUE; BATCH=YCCD_009; NLS_FRAME=TT02_2025; NLS_LEVEL=NANG_CAO_1; NLS_MAPPING_STATUS=APPROVED; NLS_PRIMARY=3.1; NLS_COMPONENTS=3.1; NLS_MAPPING_SOURCE=OUTCOME_TEXT+TT02_2025; NLS_MAPPING_METHOD=PROJECT_CLASSIFICATION; BATCH=PERIODIC_NLS_AI_G11_G12_MATRIX_001</t>
  </si>
  <si>
    <t>Chèn được hình ảnh, âm thanh, video và khung nội tuyến vào trang web bằng các phần tử và thuộc tính HTML phù hợp.</t>
  </si>
  <si>
    <t>SOURCE_FILE_ID=1nzvZwjRBWqgJ7oTxgo8oLv2uzHrhs4nV; SOURCE_TITLE=Slide bồi dưỡng giáo viên Tin học 12 - Phần 2; SOURCE_TYPE=SLIDE_TAP_HUAN_GV; SLIDE=48; NORMALIZED_FROM_SLIDE_CONTENT=TRUE; BATCH=YCCD_009; NLS_FRAME=TT02_2025; NLS_LEVEL=NANG_CAO_1; NLS_MAPPING_STATUS=APPROVED; NLS_PRIMARY=3.1; NLS_COMPONENTS=3.1; NLS_MAPPING_SOURCE=OUTCOME_TEXT+TT02_2025; NLS_MAPPING_METHOD=PROJECT_CLASSIFICATION; BATCH=PERIODIC_NLS_AI_G11_G12_MATRIX_001</t>
  </si>
  <si>
    <t>Tạo được biểu mẫu HTML và sử dụng được các điều khiển thông dụng như label, input, select, textarea và fieldset.</t>
  </si>
  <si>
    <t>SOURCE_FILE_ID=1nzvZwjRBWqgJ7oTxgo8oLv2uzHrhs4nV; SOURCE_TITLE=Slide bồi dưỡng giáo viên Tin học 12 - Phần 2; SOURCE_TYPE=SLIDE_TAP_HUAN_GV; SLIDE=49-51; NORMALIZED_FROM_SLIDE_CONTENT=TRUE; BATCH=YCCD_009; NLS_FRAME=TT02_2025; NLS_LEVEL=NANG_CAO_1; NLS_MAPPING_STATUS=APPROVED; NLS_PRIMARY=3.1; NLS_COMPONENTS=3.1; NLS_MAPPING_SOURCE=OUTCOME_TEXT+TT02_2025; NLS_MAPPING_METHOD=PROJECT_CLASSIFICATION; BATCH=PERIODIC_NLS_AI_G11_G12_MATRIX_001</t>
  </si>
  <si>
    <t>Giải thích được khái niệm và vai trò của CSS; nhận biết được cấu trúc mẫu định dạng, bộ chọn, thuộc tính, giá trị và ba cách thiết lập CSS.</t>
  </si>
  <si>
    <t>SOURCE_FILE_ID=1nzvZwjRBWqgJ7oTxgo8oLv2uzHrhs4nV; SOURCE_TITLE=Slide bồi dưỡng giáo viên Tin học 12 - Phần 2; SOURCE_TYPE=SLIDE_TAP_HUAN_GV; SLIDE=54-56; NORMALIZED_FROM_SLIDE_CONTENT=TRUE; BATCH=YCCD_009; NLS_FRAME=TT02_2025; NLS_LEVEL=NANG_CAO_1; NLS_MAPPING_STATUS=NOT_APPLICABLE_CONFIRMED; NLS_NOT_APPLICABLE=TRUE; NLS_MAPPING_REASON=YCCD_CHU_YEU_GIAI_THICH_KHAI_NIEM_CSS_CHUA_YEU_CAU_TAO_NOI_DUNG; NLS_MAPPING_METHOD=PROJECT_CLASSIFICATION; BATCH=PERIODIC_NLS_AI_G11_G12_MATRIX_001</t>
  </si>
  <si>
    <t>Sử dụng được các thuộc tính CSS cơ bản để định dạng văn bản và áp dụng định dạng cho các phần tử được chọn.</t>
  </si>
  <si>
    <t>SOURCE_FILE_ID=1nzvZwjRBWqgJ7oTxgo8oLv2uzHrhs4nV; SOURCE_TITLE=Slide bồi dưỡng giáo viên Tin học 12 - Phần 2; SOURCE_TYPE=SLIDE_TAP_HUAN_GV; SLIDE=57-59; NORMALIZED_FROM_SLIDE_CONTENT=TRUE; BATCH=YCCD_009; NLS_FRAME=TT02_2025; NLS_LEVEL=NANG_CAO_1; NLS_MAPPING_STATUS=APPROVED; NLS_PRIMARY=3.1; NLS_COMPONENTS=3.1|3.4; NLS_MAPPING_SOURCE=OUTCOME_TEXT+TT02_2025; NLS_MAPPING_METHOD=PROJECT_CLASSIFICATION; MAPPING_BASIS=CREATE_AND_FORMAT_WEB_CONTENT_WITH_CSS; BATCH=PERIODIC_BLUEPRINT_PORTFOLIO_COVERAGE_001; BACKUP_CREATED=0</t>
  </si>
  <si>
    <t>Biểu diễn và thiết lập được màu chữ, màu nền, màu khung bằng CSS; sử dụng được một số cách biểu diễn màu và tổ hợp bộ chọn.</t>
  </si>
  <si>
    <t>SOURCE_FILE_ID=1nzvZwjRBWqgJ7oTxgo8oLv2uzHrhs4nV; SOURCE_TITLE=Slide bồi dưỡng giáo viên Tin học 12 - Phần 2; SOURCE_TYPE=SLIDE_TAP_HUAN_GV; SLIDE=60-67; NORMALIZED_FROM_SLIDE_CONTENT=TRUE; BATCH=YCCD_009; NLS_FRAME=TT02_2025; NLS_LEVEL=NANG_CAO_1; NLS_MAPPING_STATUS=APPROVED; NLS_PRIMARY=3.1; NLS_COMPONENTS=3.1|3.4; NLS_MAPPING_SOURCE=OUTCOME_TEXT+TT02_2025; NLS_MAPPING_METHOD=PROJECT_CLASSIFICATION; MAPPING_BASIS=CREATE_WEB_VISUAL_STYLE_WITH_CSS; BATCH=PERIODIC_BLUEPRINT_PORTFOLIO_COVERAGE_001; BACKUP_CREATED=0</t>
  </si>
  <si>
    <t>Phân biệt được phần tử khối và nội tuyến; định dạng được khung phần tử HTML và sử dụng được bộ chọn lớp, mã định danh và thuộc tính.</t>
  </si>
  <si>
    <t>SOURCE_FILE_ID=1nzvZwjRBWqgJ7oTxgo8oLv2uzHrhs4nV; SOURCE_TITLE=Slide bồi dưỡng giáo viên Tin học 12 - Phần 2; SOURCE_TYPE=SLIDE_TAP_HUAN_GV; SLIDE=68-71; NORMALIZED_FROM_SLIDE_CONTENT=TRUE; BATCH=YCCD_009; NLS_FRAME=TT02_2025; NLS_LEVEL=NANG_CAO_1; NLS_MAPPING_STATUS=APPROVED; NLS_PRIMARY=3.1; NLS_COMPONENTS=3.1; NLS_MAPPING_SOURCE=OUTCOME_TEXT+TT02_2025; NLS_MAPPING_METHOD=PROJECT_CLASSIFICATION; BATCH=PERIODIC_NLS_AI_G11_G12_MATRIX_001</t>
  </si>
  <si>
    <t>Giải thích và xác định được mức ưu tiên của các quy tắc CSS, gồm tính kế thừa, cascading, trọng số bộ chọn, pseudo-class, pseudo-element và !important.</t>
  </si>
  <si>
    <t>SOURCE_FILE_ID=1nzvZwjRBWqgJ7oTxgo8oLv2uzHrhs4nV; SOURCE_TITLE=Slide bồi dưỡng giáo viên Tin học 12 - Phần 2; SOURCE_TYPE=SLIDE_TAP_HUAN_GV; SLIDE=72-76; NORMALIZED_FROM_SLIDE_CONTENT=TRUE; BATCH=YCCD_009; NLS_FRAME=TT02_2025; NLS_LEVEL=NANG_CAO_1; NLS_MAPPING_STATUS=APPROVED; NLS_PRIMARY=3.1; NLS_COMPONENTS=3.1; NLS_MAPPING_SOURCE=OUTCOME_TEXT+TT02_2025; NLS_MAPPING_METHOD=PROJECT_CLASSIFICATION; BATCH=PERIODIC_NLS_AI_G11_G12_MATRIX_001</t>
  </si>
  <si>
    <t>Thực hành tổng hợp HTML và CSS để thiết kế một trang web.</t>
  </si>
  <si>
    <t>SOURCE_FILE_ID=1nzvZwjRBWqgJ7oTxgo8oLv2uzHrhs4nV; SOURCE_TITLE=Slide bồi dưỡng giáo viên Tin học 12 - Phần 2; SOURCE_TYPE=SLIDE_TAP_HUAN_GV; SLIDE=53; NORMALIZED_FROM_SLIDE_CONTENT=TRUE; BATCH=YCCD_011; NLS_FRAME=TT02_2025; NLS_LEVEL=NANG_CAO_1; NLS_MAPPING_STATUS=APPROVED; NLS_PRIMARY=3.1; NLS_COMPONENTS=3.1|3.4; NLS_MAPPING_SOURCE=OUTCOME_TEXT+TT02_2025; NLS_MAPPING_METHOD=PROJECT_CLASSIFICATION; MAPPING_BASIS=INTEGRATED_WEB_CONTENT_CREATION; BATCH=PERIODIC_BLUEPRINT_PORTFOLIO_COVERAGE_001; BACKUP_CREATED=0</t>
  </si>
  <si>
    <t>Tìm hiểu được nhóm nghề dịch vụ sửa chữa và bảo trì máy tính để có thêm thông tin định hướng nghề nghiệp.</t>
  </si>
  <si>
    <t>SOURCE_FILE_ID=1o_x0-CLN_lav2IGnWD7W13mF95Hfzcoi; SOURCE_TITLE=Slide Giới thiệu SGK Tin học 12; SOURCE_TYPE=SLIDE_GIOI_THIEU_SGK; SLIDE=9; SOURCE_LOCATION=PRESENTER_NOTES; NORMALIZED_FROM_PRESENTER_NOTES=TRUE; SCOPE_REVIEW_REQUIRED=TRUE; BATCH=YCCD_012; NLS_FRAME=TT02_2025; NLS_LEVEL=NANG_CAO_1; NLS_MAPPING_STATUS=NOT_APPLICABLE_CONFIRMED; NLS_NOT_APPLICABLE=TRUE; NLS_MAPPING_REASON=YCCD_HUONG_NGHIEP_CHUA_NEU_NHIEM_VU_SO_CU_THE; NLS_MAPPING_METHOD=PROJECT_CLASSIFICATION; BATCH=PERIODIC_NLS_AI_G11_G12_MATRIX_001</t>
  </si>
  <si>
    <t>Tìm hiểu được nhóm nghề quản trị thuộc ngành Công nghệ thông tin để có thêm thông tin định hướng nghề nghiệp.</t>
  </si>
  <si>
    <t>Nêu được tên một số ngành nghề và lĩnh vực có sử dụng nhân lực công nghệ thông tin; giải thích được vai trò và công việc của chuyên viên công nghệ thông tin trong một số ngành nghề; tìm hiểu được thông tin ngành đào tạo của một số cơ sở đào tạo công nghệ thông tin; giao lưu, tham khảo và trao đổi được các thông tin hướng nghiệp qua các kênh truyền thông số.</t>
  </si>
  <si>
    <t>SOURCE_FILE_ID=1AWnHQPbdsfoULnvUmWJEp1oTxLbLQM2l; SOURCE_TITLE=Tin học 12 - Sách giáo viên - Kết nối tri thức với cuộc sống; SOURCE_TYPE=SACH_GIAO_VIEN; LESSON=Bài 21 Hội thảo hướng nghiệp; PRINTED_PAGE=128; PDF_PAGE=129; SOURCE_VERIFICATION=VISUAL_RENDER; OUTCOME_TEXT_VERIFIED=TRUE; LEVEL_CLASSIFIED=VANDUNG; PRIOR_PROVISIONAL_SOURCE_REPLACED=TRUE; PRIOR_BATCH=OUTCOME_NEEDS_REVIEW_TRIAGE_001; BATCH=YCCD_COMPLETE_SGV_001; NLS_FRAME=TT02_2025; NLS_LEVEL=NANG_CAO_1; NLS_MAPPING_STATUS=APPROVED; NLS_PRIMARY=1.1; NLS_COMPONENTS=1.1|2.1|5.4; NLS_MAPPING_SOURCE=OUTCOME_TEXT+TT02_2025; NLS_MAPPING_METHOD=PROJECT_CLASSIFICATION; BATCH=PERIODIC_NLS_AI_G11_G12_MATRIX_001</t>
  </si>
  <si>
    <t>Thực hiện được kết nối máy tính hoặc thiết bị di động với thiết bị số qua cáp tín hiệu, Bluetooth và Internet; thiết lập được một số chế độ hiển thị, truyền tệp và điều khiển thiết bị IoT.</t>
  </si>
  <si>
    <t>SOURCE_FILE_ID=1nzvZwjRBWqgJ7oTxgo8oLv2uzHrhs4nV; SOURCE_TITLE=Slide bồi dưỡng giáo viên Tin học 12 - Phần 2; SOURCE_TYPE=SLIDE_TAP_HUAN_GV; SLIDE=32-35; NORMALIZED_FROM_SLIDE_CONTENT=TRUE; BATCH=YCCD_010; NLS_FRAME=TT02_2025; NLS_LEVEL=NANG_CAO_1; NLS_MAPPING_STATUS=APPROVED; NLS_PRIMARY=5.1; NLS_COMPONENTS=5.1|5.2; NLS_MAPPING_SOURCE=OUTCOME_TEXT+TT02_2025; NLS_MAPPING_METHOD=PROJECT_CLASSIFICATION; MAPPING_BASIS=CONNECT_AND_CONFIGURE_DIGITAL_DEVICES; BATCH=PERIODIC_BLUEPRINT_PORTFOLIO_COVERAGE_001; BACKUP_CREATED=0</t>
  </si>
  <si>
    <t>Xác định được mục đích, đối tượng người dùng và yêu cầu nội dung, mỹ thuật của trang web; lập được dàn ý, bố cục và chuẩn bị tư liệu, phần mềm trước khi xây dựng.</t>
  </si>
  <si>
    <t>SOURCE_FILE_ID=1nzvZwjRBWqgJ7oTxgo8oLv2uzHrhs4nV; SOURCE_TITLE=Slide bồi dưỡng giáo viên Tin học 12 - Phần 2; SOURCE_TYPE=SLIDE_TAP_HUAN_GV; SLIDE=79; NORMALIZED_FROM_SLIDE_CONTENT=TRUE; BATCH=YCCD_010; NLS_FRAME=TT02_2025; NLS_LEVEL=NANG_CAO_1; NLS_MAPPING_STATUS=APPROVED; NLS_PRIMARY=3.1; NLS_COMPONENTS=3.1; NLS_MAPPING_SOURCE=OUTCOME_TEXT+TT02_2025; NLS_MAPPING_METHOD=PROJECT_CLASSIFICATION; MAPPING_BASIS=PLAN_DIGITAL_WEB_CONTENT; BATCH=PERIODIC_BLUEPRINT_PORTFOLIO_COVERAGE_001; BACKUP_CREATED=0</t>
  </si>
  <si>
    <t>Sử dụng được Google Sites để tạo trang web và xây dựng phần đầu trang, gồm tên tệp, ảnh nền, chiều cao phần đầu, tiêu đề và định dạng trình bày.</t>
  </si>
  <si>
    <t>SOURCE_FILE_ID=1nzvZwjRBWqgJ7oTxgo8oLv2uzHrhs4nV; SOURCE_TITLE=Slide bồi dưỡng giáo viên Tin học 12 - Phần 2; SOURCE_TYPE=SLIDE_TAP_HUAN_GV; SLIDE=80-84; NORMALIZED_FROM_SLIDE_CONTENT=TRUE; BATCH=YCCD_010; NLS_FRAME=TT02_2025; NLS_LEVEL=NANG_CAO_1; NLS_MAPPING_STATUS=APPROVED; NLS_PRIMARY=3.1; NLS_COMPONENTS=3.1; NLS_MAPPING_SOURCE=OUTCOME_TEXT+TT02_2025; NLS_MAPPING_METHOD=PROJECT_CLASSIFICATION; MAPPING_BASIS=CREATE_WEB_HEADER_CONTENT; BATCH=PERIODIC_BLUEPRINT_PORTFOLIO_COVERAGE_001; BACKUP_CREATED=0</t>
  </si>
  <si>
    <t>Xây dựng được phần thân và chân trang web; chèn, định dạng, sắp xếp các khối nội dung văn bản, hình ảnh và thông tin liên hệ hoặc bản quyền.</t>
  </si>
  <si>
    <t>SOURCE_FILE_ID=1nzvZwjRBWqgJ7oTxgo8oLv2uzHrhs4nV; SOURCE_TITLE=Slide bồi dưỡng giáo viên Tin học 12 - Phần 2; SOURCE_TYPE=SLIDE_TAP_HUAN_GV; SLIDE=79,85; NORMALIZED_FROM_SLIDE_CONTENT=TRUE; BATCH=YCCD_010; NLS_FRAME=TT02_2025; NLS_LEVEL=NANG_CAO_1; NLS_MAPPING_STATUS=APPROVED; NLS_PRIMARY=3.1; NLS_COMPONENTS=3.1; NLS_MAPPING_SOURCE=OUTCOME_TEXT+TT02_2025; NLS_MAPPING_METHOD=PROJECT_CLASSIFICATION; MAPPING_BASIS=CREATE_WEB_BODY_FOOTER_CONTENT; BATCH=PERIODIC_BLUEPRINT_PORTFOLIO_COVERAGE_001; BACKUP_CREATED=0</t>
  </si>
  <si>
    <t>Tạo được các trang con, liên kết và thanh điều hướng để tổ chức việc di chuyển giữa các trang trong website.</t>
  </si>
  <si>
    <t>SOURCE_FILE_ID=1nzvZwjRBWqgJ7oTxgo8oLv2uzHrhs4nV; SOURCE_TITLE=Slide bồi dưỡng giáo viên Tin học 12 - Phần 2; SOURCE_TYPE=SLIDE_TAP_HUAN_GV; SLIDE=84,86; NORMALIZED_FROM_SLIDE_CONTENT=TRUE; BATCH=YCCD_010; NLS_FRAME=TT02_2025; NLS_LEVEL=NANG_CAO_1; NLS_MAPPING_STATUS=APPROVED; NLS_PRIMARY=3.1; NLS_COMPONENTS=3.1; NLS_MAPPING_SOURCE=OUTCOME_TEXT+TT02_2025; NLS_MAPPING_METHOD=PROJECT_CLASSIFICATION; BATCH=PERIODIC_NLS_AI_G11_G12_MATRIX_001</t>
  </si>
  <si>
    <t>Sử dụng được Google Forms và Google Sites để tạo hoặc chèn biểu mẫu vào trang web.</t>
  </si>
  <si>
    <t>SOURCE_FILE_ID=1nzvZwjRBWqgJ7oTxgo8oLv2uzHrhs4nV; SOURCE_TITLE=Slide bồi dưỡng giáo viên Tin học 12 - Phần 2; SOURCE_TYPE=SLIDE_TAP_HUAN_GV; SLIDE=78; NORMALIZED_FROM_SLIDE_CONTENT=TRUE; BATCH=YCCD_010; NLS_FRAME=TT02_2025; NLS_LEVEL=NANG_CAO_1; NLS_MAPPING_STATUS=APPROVED; NLS_PRIMARY=3.1; NLS_COMPONENTS=3.1|3.4; NLS_MAPPING_SOURCE=OUTCOME_TEXT+TT02_2025; NLS_MAPPING_METHOD=PROJECT_CLASSIFICATION; MAPPING_BASIS=CREATE_AND_EMBED_WEB_FORMS; BATCH=PERIODIC_BLUEPRINT_PORTFOLIO_COVERAGE_001; BACKUP_CREATED=0</t>
  </si>
  <si>
    <t>Sử dụng được một số chức năng cơ bản của phần mềm tạo trang web.</t>
  </si>
  <si>
    <t>SOURCE_FILE_ID=1nzvZwjRBWqgJ7oTxgo8oLv2uzHrhs4nV; SOURCE_TITLE=Slide bồi dưỡng giáo viên Tin học 12 - Phần 2; SOURCE_TYPE=TAI_LIEU_DANH_CHO_GIAO_VIEN; SLIDE=78; SGV_ALIGNED=TRUE; BATCH=YCCD_001; NLS_FRAME=TT02_2025; NLS_LEVEL=NANG_CAO_1; NLS_MAPPING_STATUS=APPROVED; NLS_PRIMARY=3.1; NLS_COMPONENTS=3.1; NLS_MAPPING_SOURCE=OUTCOME_TEXT+TT02_2025; NLS_MAPPING_METHOD=PROJECT_CLASSIFICATION; MAPPING_BASIS=USE_WEB_CREATION_SOFTWARE; BATCH=PERIODIC_BLUEPRINT_PORTFOLIO_COVERAGE_001; BACKUP_CREATED=0</t>
  </si>
  <si>
    <t>Trình bày và phân tích được một số thông số, tính năng kĩ thuật của hub, switch, router, access point, server và repeater phục vụ lựa chọn thiết bị mạng.</t>
  </si>
  <si>
    <t>SOURCE_FILE_ID=1nzvZwjRBWqgJ7oTxgo8oLv2uzHrhs4nV; SOURCE_TITLE=Slide bồi dưỡng giáo viên Tin học 12 - Phần 2; SOURCE_TYPE=SLIDE_TAP_HUAN_GV; SLIDE=27-28; NORMALIZED_FROM_SLIDE_CONTENT=TRUE; BATCH=YCCD_010; NLS_FRAME=TT02_2025; NLS_LEVEL=NANG_CAO_1; NLS_MAPPING_STATUS=APPROVED; NLS_PRIMARY=5.2; NLS_COMPONENTS=5.2; NLS_MAPPING_SOURCE=OUTCOME_TEXT+TT02_2025; NLS_MAPPING_METHOD=PROJECT_CLASSIFICATION; BATCH=PERIODIC_NLS_AI_G11_G12_MATRIX_001</t>
  </si>
  <si>
    <t>Phân biệt và trình bày được đặc điểm của một số đường truyền mạng có dây và không dây; lựa chọn được loại đường truyền phù hợp theo tốc độ, khoảng cách và mục đích sử dụng.</t>
  </si>
  <si>
    <t>SOURCE_FILE_ID=1nzvZwjRBWqgJ7oTxgo8oLv2uzHrhs4nV; SOURCE_TITLE=Slide bồi dưỡng giáo viên Tin học 12 - Phần 2; SOURCE_TYPE=SLIDE_TAP_HUAN_GV; SLIDE=29-30; NORMALIZED_FROM_SLIDE_CONTENT=TRUE; BATCH=YCCD_010; NLS_FRAME=TT02_2025; NLS_LEVEL=NANG_CAO_1; NLS_MAPPING_STATUS=APPROVED; NLS_PRIMARY=5.2; NLS_COMPONENTS=5.2; NLS_MAPPING_SOURCE=OUTCOME_TEXT+TT02_2025; NLS_MAPPING_METHOD=PROJECT_CLASSIFICATION; MAPPING_BASIS=SELECT_NETWORK_TRANSMISSION_SOLUTION; BATCH=PERIODIC_BLUEPRINT_PORTFOLIO_COVERAGE_001; BACKUP_CREATED=0</t>
  </si>
  <si>
    <t>Nêu được các bước thiết kế mạng.</t>
  </si>
  <si>
    <t>SOURCE_FILE_ID=1nzvZwjRBWqgJ7oTxgo8oLv2uzHrhs4nV; SOURCE_TITLE=Slide bồi dưỡng giáo viên Tin học 12 - Phần 2; SOURCE_TYPE=TAI_LIEU_BOI_DUONG_GIAO_VIEN; SLIDE=31; DIRECT_REQUIREMENT=TRUE; BATCH=YCCD_002; NLS_FRAME=TT02_2025; NLS_LEVEL=NANG_CAO_1; NLS_MAPPING_STATUS=APPROVED; NLS_PRIMARY=5.2; NLS_COMPONENTS=5.2|5.3; NLS_MAPPING_SOURCE=OUTCOME_TEXT+TT02_2025; NLS_MAPPING_METHOD=PROJECT_CLASSIFICATION; MAPPING_BASIS=NETWORK_DESIGN_PROCESS; BATCH=PERIODIC_BLUEPRINT_PORTFOLIO_COVERAGE_001; BACKUP_CREATED=0</t>
  </si>
  <si>
    <t>Giải thích được sơ lược về khái niệm Học máy.</t>
  </si>
  <si>
    <t>SOURCE_FILE_ID=1nzvZwjRBWqgJ7oTxgo8oLv2uzHrhs4nV; SOURCE_TITLE=Slide bồi dưỡng giáo viên Tin học 12 - Phần 2; SOURCE_TYPE=TAI_LIEU_DANH_CHO_GIAO_VIEN; SLIDE=10; SGV_ALIGNED=TRUE; BATCH=YCCD_001; NLS_FRAME=TT02_2025; NLS_LEVEL=NANG_CAO_1; NLS_MAPPING_STATUS=APPROVED; NLS_PRIMARY=6.1; NLS_COMPONENTS=6.1; NLS_MAPPING_SOURCE=OUTCOME_TEXT+TT02_2025; NLS_MAPPING_METHOD=PROJECT_CLASSIFICATION; AI_INTEGRATION=DIRECT; AI_COMPONENT=6.1; AI_FRAME=QD3439_2025; AI_FRAME_SCOPE=PILOT; AI_FRAME_MAPPING_STATUS=PARTIAL_FOUNDATION; AI_FRAME_COMPONENTS=AI_NLc; AI_PILOT_GATE=TEACHING_PLAN_REQUIRED; BATCH=PERIODIC_NLS_AI_G11_G12_MATRIX_001</t>
  </si>
  <si>
    <t>Nêu được sơ lược về mục tiêu, một số thành tựu của Khoa học dữ liệu và nêu được ví dụ minh hoạ.</t>
  </si>
  <si>
    <t>SOURCE_FILE_ID=1nzvZwjRBWqgJ7oTxgo8oLv2uzHrhs4nV; SOURCE_TITLE=Slide bồi dưỡng giáo viên Tin học 12 - Phần 2; SOURCE_TYPE=TAI_LIEU_DANH_CHO_GIAO_VIEN; SLIDE=13; SGV_ALIGNED=TRUE; BATCH=YCCD_001; NLS_FRAME=TT02_2025; NLS_LEVEL=NANG_CAO_1; NLS_MAPPING_STATUS=APPROVED; NLS_PRIMARY=1.2; NLS_COMPONENTS=1.2|1.3|5.2; NLS_MAPPING_SOURCE=OUTCOME_TEXT+TT02_2025; NLS_MAPPING_METHOD=PROJECT_CLASSIFICATION; MAPPING_BASIS=DATA_SCIENCE_INFORMATION_AND_SOLUTION; BATCH=PERIODIC_BLUEPRINT_PORTFOLIO_COVERAGE_001; BACKUP_CREATED=0</t>
  </si>
  <si>
    <t>Biết được vai trò của máy tính đối với sự phát triển của Khoa học dữ liệu.</t>
  </si>
  <si>
    <t>SOURCE_FILE_ID=1nzvZwjRBWqgJ7oTxgo8oLv2uzHrhs4nV; SOURCE_TITLE=Slide bồi dưỡng giáo viên Tin học 12 - Phần 2; SOURCE_TYPE=TAI_LIEU_DANH_CHO_GIAO_VIEN; SLIDE=13; SGV_ALIGNED=TRUE; BATCH=YCCD_001; NLS_FRAME=TT02_2025; NLS_LEVEL=NANG_CAO_1; NLS_MAPPING_STATUS=NOT_APPLICABLE_CONFIRMED; NLS_NOT_APPLICABLE=TRUE; NLS_MAPPING_REASON=YCCD_CHU_YEU_NHAN_BIET_VAI_TRO_MAY_TINH_TRONG_KHOA_HOC_DU_LIEU; NLS_MAPPING_METHOD=PROJECT_CLASSIFICATION; BATCH=PERIODIC_NLS_AI_G11_G12_MATRIX_001</t>
  </si>
  <si>
    <t>Nêu được trải nghiệm của bản thân trong việc trích rút thông tin và tri thức hữu ích từ dữ liệu đã có.</t>
  </si>
  <si>
    <t>SOURCE_FILE_ID=1nzvZwjRBWqgJ7oTxgo8oLv2uzHrhs4nV; SOURCE_TITLE=Slide bồi dưỡng giáo viên Tin học 12 - Phần 2; SOURCE_TYPE=TAI_LIEU_DANH_CHO_GIAO_VIEN; SLIDE=13; SGV_ALIGNED=TRUE; BATCH=YCCD_001; NLS_FRAME=TT02_2025; NLS_LEVEL=NANG_CAO_1; NLS_MAPPING_STATUS=APPROVED; NLS_PRIMARY=1.2; NLS_COMPONENTS=1.1|1.2|1.3; NLS_MAPPING_SOURCE=OUTCOME_TEXT+TT02_2025; NLS_MAPPING_METHOD=PROJECT_CLASSIFICATION; MAPPING_BASIS=EXTRACT_INFORMATION_AND_KNOWLEDGE_FROM_DATA; BATCH=PERIODIC_BLUEPRINT_PORTFOLIO_COVERAGE_001; BACKUP_CREATED=0</t>
  </si>
  <si>
    <t>Làm quen với khái niệm và lợi ích của mô phỏng; giới thiệu được một số lĩnh vực trong đời sống có sử dụng kĩ thuật mô phỏng và một số vấn đề thực tế có thể cần dùng mô phỏng để giải quyết.</t>
  </si>
  <si>
    <t>SOURCE_FILE_ID=1AWnHQPbdsfoULnvUmWJEp1oTxLbLQM2l; SOURCE_TITLE=Tin học 12 - Sách giáo viên - Kết nối tri thức với cuộc sống; SOURCE_TYPE=SACH_GIAO_VIEN; LESSON=Bài 29 Mô phỏng trong giải quyết vấn đề; PRINTED_PAGE=177; PDF_PAGE=178; SOURCE_VERIFICATION=VISUAL_RENDER; OUTCOME_TEXT_VERIFIED=TRUE; LEVEL_CLASSIFIED=HIEU; PRIOR_PROVISIONAL_SOURCE_REPLACED=TRUE; PRIOR_BATCH=OUTCOME_NEEDS_REVIEW_TRIAGE_001; BATCH=YCCD_COMPLETE_SGV_001; NLS_FRAME=TT02_2025; NLS_LEVEL=NANG_CAO_1; NLS_MAPPING_STATUS=APPROVED; NLS_PRIMARY=5.2; NLS_COMPONENTS=5.2|5.3; NLS_MAPPING_SOURCE=OUTCOME_TEXT+TT02_2025; NLS_MAPPING_METHOD=PROJECT_CLASSIFICATION; MAPPING_BASIS=SIMULATION_FOR_PROBLEM_SOLVING; BATCH=PERIODIC_BLUEPRINT_PORTFOLIO_COVERAGE_001; BACKUP_CREATED=0</t>
  </si>
  <si>
    <t>Bước đầu sử dụng được một số phần mềm mô phỏng trong giáo dục và chỉ ra được một số lợi ích của chúng.</t>
  </si>
  <si>
    <t>SOURCE_FILE_ID=1AWnHQPbdsfoULnvUmWJEp1oTxLbLQM2l; SOURCE_TITLE=Tin học 12 - Sách giáo viên - Kết nối tri thức với cuộc sống; SOURCE_TYPE=SACH_GIAO_VIEN; LESSON=Bài 30 Ứng dụng mô phỏng trong giáo dục; PRINTED_PAGE=181; PDF_PAGE=182; SOURCE_VERIFICATION=VISUAL_RENDER; OUTCOME_TEXT_VERIFIED=TRUE; LEVEL_CLASSIFIED=VANDUNG; PRIOR_PROVISIONAL_SOURCE_REPLACED=TRUE; PRIOR_BATCH=OUTCOME_NEEDS_REVIEW_TRIAGE_001; BATCH=YCCD_COMPLETE_SGV_001; NLS_FRAME=TT02_2025; NLS_LEVEL=NANG_CAO_1; NLS_MAPPING_STATUS=APPROVED; NLS_PRIMARY=5.2; NLS_COMPONENTS=5.2|5.3; NLS_MAPPING_SOURCE=OUTCOME_TEXT+TT02_2025; NLS_MAPPING_METHOD=PROJECT_CLASSIFICATION; MAPPING_BASIS=USE_EDUCATIONAL_SIMULATION; BATCH=PERIODIC_BLUEPRINT_PORTFOLIO_COVERAGE_001; BACKUP_CREATED=0</t>
  </si>
  <si>
    <t>TH_12_COMMON_A_B01_YCCD_02</t>
  </si>
  <si>
    <t>YCCD_02</t>
  </si>
  <si>
    <t>Nêu được ví dụ minh hoạ cho một số ứng dụng điển hình của AI.</t>
  </si>
  <si>
    <t>TRÍCH TỪ SLIDE BỒI DƯỠNG GV TIN HỌC 12 - PHẦN 2; NGUON_FILE_ID=1nzvZwjRBWqgJ7oTxgo8oLv2uzHrhs4nV; BATCH_ID=CURR_001; NLS_FRAME=TT02_2025; NLS_LEVEL=NANG_CAO_1; NLS_MAPPING_STATUS=APPROVED; NLS_PRIMARY=6.1; NLS_COMPONENTS=6.1; NLS_MAPPING_SOURCE=OUTCOME_TEXT+TT02_2025; NLS_MAPPING_METHOD=PROJECT_CLASSIFICATION; MAPPING_BASIS=AI_APPLICATION_EXAMPLES; AI_INTEGRATION=DIRECT; AI_COMPONENT=6.1; AI_FRAME=QD3439_2025; AI_FRAME_SCOPE=PILOT; AI_FRAME_MAPPING_STATUS=PARTIAL_FOUNDATION; AI_PILOT_GATE=TEACHING_PLAN_REQUIRED; AI_6.2_6.3_NOT_FORCED=TRUE; BATCH=PERIODIC_BLUEPRINT_PORTFOLIO_COVERAGE_001; BACKUP_CREATED=0</t>
  </si>
  <si>
    <t>TH_12_COMMON_A_B01_YCCD_03</t>
  </si>
  <si>
    <t>YCCD_03</t>
  </si>
  <si>
    <t>Chỉ ra được một số lĩnh vực của khoa học công nghệ và đời sống đã và đang phát triển mạnh mẽ dựa trên những thành tựu to lớn của AI.</t>
  </si>
  <si>
    <t>TRÍCH TỪ SLIDE BỒI DƯỠNG GV TIN HỌC 12 - PHẦN 2; NGUON_FILE_ID=1nzvZwjRBWqgJ7oTxgo8oLv2uzHrhs4nV; BATCH_ID=CURR_001; NLS_FRAME=TT02_2025; NLS_LEVEL=NANG_CAO_1; NLS_MAPPING_STATUS=APPROVED; NLS_PRIMARY=6.1; NLS_COMPONENTS=6.1; NLS_MAPPING_SOURCE=OUTCOME_TEXT+TT02_2025; NLS_MAPPING_METHOD=PROJECT_CLASSIFICATION; MAPPING_BASIS=AI_DEVELOPMENT_FIELDS; AI_INTEGRATION=DIRECT; AI_COMPONENT=6.1; AI_FRAME=QD3439_2025; AI_FRAME_SCOPE=PILOT; AI_FRAME_MAPPING_STATUS=PARTIAL_FOUNDATION; AI_PILOT_GATE=TEACHING_PLAN_REQUIRED; AI_6.2_6.3_NOT_FORCED=TRUE; BATCH=PERIODIC_BLUEPRINT_PORTFOLIO_COVERAGE_001; BACKUP_CREATED=0</t>
  </si>
  <si>
    <t>TH_12_COMMON_A_B01_YCCD_04</t>
  </si>
  <si>
    <t>YCCD_04</t>
  </si>
  <si>
    <t>Nêu được ví dụ để thấy một hệ thống AI có tri thức, có khả năng suy luận và khả năng học.</t>
  </si>
  <si>
    <t>TRÍCH TỪ SLIDE BỒI DƯỠNG GV TIN HỌC 12 - PHẦN 2; NGUON_FILE_ID=1nzvZwjRBWqgJ7oTxgo8oLv2uzHrhs4nV; BATCH_ID=CURR_001; NLS_FRAME=TT02_2025; NLS_LEVEL=NANG_CAO_1; NLS_MAPPING_STATUS=APPROVED; NLS_PRIMARY=6.1; NLS_COMPONENTS=6.1; NLS_MAPPING_SOURCE=OUTCOME_TEXT+TT02_2025; NLS_MAPPING_METHOD=PROJECT_CLASSIFICATION; MAPPING_BASIS=AI_SYSTEM_CAPABILITIES; AI_INTEGRATION=DIRECT; AI_COMPONENT=6.1; AI_FRAME=QD3439_2025; AI_FRAME_SCOPE=PILOT; AI_FRAME_MAPPING_STATUS=PARTIAL_FOUNDATION; AI_PILOT_GATE=TEACHING_PLAN_REQUIRED; AI_6.2_6.3_NOT_FORCED=TRUE; BATCH=PERIODIC_BLUEPRINT_PORTFOLIO_COVERAGE_001; BACKUP_CREATED=0</t>
  </si>
  <si>
    <t>TH_12_COMMON_A_B01_YCCD_05</t>
  </si>
  <si>
    <t>YCCD_05</t>
  </si>
  <si>
    <t>Nêu được một cảnh báo về sự phát triển của AI trong tương lai.</t>
  </si>
  <si>
    <t>TRÍCH TỪ SLIDE BỒI DƯỠNG GV TIN HỌC 12 - PHẦN 2; NGUON_FILE_ID=1nzvZwjRBWqgJ7oTxgo8oLv2uzHrhs4nV; BATCH_ID=CURR_001; NLS_FRAME=TT02_2025; NLS_LEVEL=NANG_CAO_1; NLS_MAPPING_STATUS=APPROVED; NLS_PRIMARY=6.1; NLS_COMPONENTS=6.1; NLS_MAPPING_SOURCE=OUTCOME_TEXT+TT02_2025; NLS_MAPPING_METHOD=PROJECT_CLASSIFICATION; MAPPING_BASIS=AI_FUTURE_RISK_AWARENESS_NOT_ETHICAL_USE_TASK; AI_INTEGRATION=DIRECT; AI_COMPONENT=6.1; AI_FRAME=QD3439_2025; AI_FRAME_SCOPE=PILOT; AI_FRAME_MAPPING_STATUS=PARTIAL_FOUNDATION; AI_PILOT_GATE=TEACHING_PLAN_REQUIRED; AI_6.2_6.3_NOT_FORCED=TRUE; BATCH=PERIODIC_BLUEPRINT_PORTFOLIO_COVERAGE_001; BACKUP_CREATED=0</t>
  </si>
  <si>
    <t>TH_12_COMMON_A_B02_YCCD_02</t>
  </si>
  <si>
    <t>Nêu được vai trò của Học máy trong những công việc như lọc thư rác, chẩn đoán bệnh, phân tích thị trường, nhận dạng tiếng nói và chữ viết, dịch tự động.</t>
  </si>
  <si>
    <t>ARCHIVED</t>
  </si>
  <si>
    <t>BATCH=YCCD_001; CORRECTION: YCCD Học máy gắn nhầm Curriculum_ID. Nội dung chuẩn đã chuyển sang TH_12_CS_F_B25_YCCD_02; dòng cũ giữ để truy vết.</t>
  </si>
  <si>
    <t>TH_12_COMMON_A_B02_YCCD_03</t>
  </si>
  <si>
    <t>BATCH=YCCD_001; CORRECTION: YCCD Khoa học dữ liệu gắn nhầm Curriculum_ID. Nội dung chuẩn đã chuyển sang TH_12_CS_F_B26_YCCD_01; dòng cũ giữ để truy vết.</t>
  </si>
  <si>
    <t>TH_12_COMMON_A_B02_YCCD_04</t>
  </si>
  <si>
    <t>BATCH=YCCD_001; CORRECTION: YCCD vai trò máy tính trong Khoa học dữ liệu gắn nhầm Curriculum_ID. Nội dung chuẩn đã chuyển sang TH_12_CS_F_B27_YCCD_01; dòng cũ giữ để truy vết.</t>
  </si>
  <si>
    <t>TH_12_COMMON_A_B02_YCCD_05</t>
  </si>
  <si>
    <t>Biết được tính ưu việt trong việc sử dụng máy tính và thuật toán hiệu quả để xử lí khối dữ liệu lớn, nêu được ví dụ minh hoạ.</t>
  </si>
  <si>
    <t>BATCH=YCCD_001; CORRECTION: YCCD xử lí dữ liệu lớn gắn nhầm Curriculum_ID. Nội dung chuẩn đã chuyển sang TH_12_CS_F_B27_YCCD_02; dòng cũ giữ để truy vết.</t>
  </si>
  <si>
    <t>TH_12_COMMON_A_B02_YCCD_06</t>
  </si>
  <si>
    <t>YCCD_06</t>
  </si>
  <si>
    <t>BATCH=YCCD_001; CORRECTION: YCCD trải nghiệm trích rút thông tin gắn nhầm Curriculum_ID. Nội dung chuẩn đã chuyển sang TH_12_CS_F_B28_YCCD_01; dòng cũ giữ để truy vết.</t>
  </si>
  <si>
    <t>TH_12_CS_F_B25_YCCD_02</t>
  </si>
  <si>
    <t>SOURCE_FILE_ID=1nzvZwjRBWqgJ7oTxgo8oLv2uzHrhs4nV; SOURCE_TITLE=Slide bồi dưỡng giáo viên Tin học 12 - Phần 2; SOURCE_TYPE=TAI_LIEU_DANH_CHO_GIAO_VIEN; SLIDE=10; SGV_ALIGNED=TRUE; BATCH=YCCD_001; NLS_FRAME=TT02_2025; NLS_LEVEL=NANG_CAO_1; NLS_MAPPING_STATUS=APPROVED; NLS_PRIMARY=6.1; NLS_COMPONENTS=6.1; NLS_MAPPING_SOURCE=OUTCOME_TEXT+TT02_2025; NLS_MAPPING_METHOD=PROJECT_CLASSIFICATION; MAPPING_BASIS=MACHINE_LEARNING_APPLICATIONS; AI_INTEGRATION=DIRECT; AI_COMPONENT=6.1; AI_FRAME=QD3439_2025; AI_FRAME_SCOPE=PILOT; AI_FRAME_MAPPING_STATUS=PARTIAL_FOUNDATION; AI_PILOT_GATE=TEACHING_PLAN_REQUIRED; AI_6.2_6.3_NOT_FORCED=TRUE; BATCH=PERIODIC_BLUEPRINT_PORTFOLIO_COVERAGE_001; BACKUP_CREATED=0</t>
  </si>
  <si>
    <t>TH_12_CS_F_B27_YCCD_02</t>
  </si>
  <si>
    <t>SOURCE_FILE_ID=1nzvZwjRBWqgJ7oTxgo8oLv2uzHrhs4nV; SOURCE_TITLE=Slide bồi dưỡng giáo viên Tin học 12 - Phần 2; SOURCE_TYPE=TAI_LIEU_DANH_CHO_GIAO_VIEN; SLIDE=13; SGV_ALIGNED=TRUE; BATCH=YCCD_001; NLS_FRAME=TT02_2025; NLS_LEVEL=NANG_CAO_1; NLS_MAPPING_STATUS=APPROVED; NLS_PRIMARY=5.2; NLS_COMPONENTS=1.2|5.2; NLS_MAPPING_SOURCE=OUTCOME_TEXT+TT02_2025; NLS_MAPPING_METHOD=PROJECT_CLASSIFICATION; MAPPING_BASIS=COMPUTING_ALGORITHM_FOR_BIG_DATA; BATCH=PERIODIC_BLUEPRINT_PORTFOLIO_COVERAGE_001; BACKUP_CREATED=0</t>
  </si>
  <si>
    <t>TH_12_ICT_E_B28_YCCD_02</t>
  </si>
  <si>
    <t>Tạo được một trang web tĩnh đơn giản gồm một vài thành phần cơ bản: tiêu đề, ảnh đại diện; các bài viết, mẫu biểu (form); bảng chọn chính để liên kết đến các trang web tĩnh khác.</t>
  </si>
  <si>
    <t>SOURCE_FILE_ID=1nzvZwjRBWqgJ7oTxgo8oLv2uzHrhs4nV; SOURCE_TITLE=Slide bồi dưỡng giáo viên Tin học 12 - Phần 2; SOURCE_TYPE=TAI_LIEU_DANH_CHO_GIAO_VIEN; SLIDE=78; SGV_ALIGNED=TRUE; BATCH=YCCD_001; NLS_FRAME=TT02_2025; NLS_LEVEL=NANG_CAO_1; NLS_MAPPING_STATUS=APPROVED; NLS_PRIMARY=3.1; NLS_COMPONENTS=3.1|3.4; NLS_MAPPING_SOURCE=OUTCOME_TEXT+TT02_2025; NLS_MAPPING_METHOD=PROJECT_CLASSIFICATION; MAPPING_BASIS=CREATE_SIMPLE_STATIC_WEBSITE; BATCH=PERIODIC_BLUEPRINT_PORTFOLIO_COVERAGE_001; BACKUP_CREATED=0</t>
  </si>
  <si>
    <t>TH_12_CS_B_B24_YCCD_02</t>
  </si>
  <si>
    <t>Phân tích được nhu cầu, lựa chọn được mô hình kết nối và thiết bị sử dụng trong thiết kế mạng.</t>
  </si>
  <si>
    <t>SOURCE_FILE_ID=1nzvZwjRBWqgJ7oTxgo8oLv2uzHrhs4nV; SOURCE_TITLE=Slide bồi dưỡng giáo viên Tin học 12 - Phần 2; SOURCE_TYPE=TAI_LIEU_BOI_DUONG_GIAO_VIEN; SLIDE=31; DIRECT_REQUIREMENT=TRUE; BATCH=YCCD_002; NLS_FRAME=TT02_2025; NLS_LEVEL=NANG_CAO_1; NLS_MAPPING_STATUS=APPROVED; NLS_PRIMARY=5.2; NLS_COMPONENTS=5.2|5.3; NLS_MAPPING_SOURCE=OUTCOME_TEXT+TT02_2025; NLS_MAPPING_METHOD=PROJECT_CLASSIFICATION; MAPPING_BASIS=ANALYZE_NEEDS_AND_DESIGN_NETWORK; BATCH=PERIODIC_BLUEPRINT_PORTFOLIO_COVERAGE_001; BACKUP_CREATED=0</t>
  </si>
  <si>
    <t>TH_11_COMMON_A_B05_YCCD_02</t>
  </si>
  <si>
    <t>Thực hiện được kết nối máy tính với một số thiết bị số thông dụng.</t>
  </si>
  <si>
    <t>SOURCE_FILE_ID=17OgTqguaSb6BUAi9MEyOXfJkrEX0QNBJ; SOURCE_TITLE=Slide bồi dưỡng giáo viên Tin học 11; SOURCE_TYPE=SLIDE_TAP_HUAN_GV; SECTION=Bài 5 Kết nối máy tính với thiết bị số; BATCH=YCCD_003; NLS_FRAME=TT02_2025; NLS_LEVEL=NANG_CAO_1; NLS_MAPPING_STATUS=APPROVED; NLS_PRIMARY=5.1; NLS_COMPONENTS=5.1|5.2; NLS_MAPPING_SOURCE=OUTCOME_TEXT+TT02_2025; NLS_MAPPING_METHOD=PROJECT_CLASSIFICATION; MAPPING_BASIS=CONNECT_DIGITAL_DEVICES; BATCH=PERIODIC_BLUEPRINT_PORTFOLIO_COVERAGE_001; BACKUP_CREATED=0</t>
  </si>
  <si>
    <t>TH_11_COMMON_G_B16_YCCD_02</t>
  </si>
  <si>
    <t>Hiểu được các tố chất cần có để làm công việc quản trị cơ sở dữ liệu.</t>
  </si>
  <si>
    <t>SOURCE_FILE_ID=1fJX6oUr8rAVU35bNkIAeLtVpXiaM6LZv; SOURCE_TITLE=Tin học 11 - Sách giáo viên - Kết nối tri thức với cuộc sống; SOURCE_TYPE=SACH_GIAO_VIEN; PRINTED_PAGE=89; PDF_PAGE=90; DIRECT_OBJECTIVE=TRUE; BATCH=KENHGIAOVIEN_TNTHPT_2025_LEQUYDON_001; NLS_FRAME=TT02_2025; NLS_LEVEL=NANG_CAO_1; NLS_MAPPING_STATUS=NOT_APPLICABLE_CONFIRMED; NLS_NOT_APPLICABLE=TRUE; NLS_MAPPING_REASON=CAREER_TRAITS_NO_DIRECT_DIGITAL_TASK; NLS_MAPPING_SOURCE=OUTCOME_TEXT+TT02_2025; NLS_MAPPING_METHOD=PROJECT_CLASSIFICATION; BATCH=PERIODIC_BLUEPRINT_PORTFOLIO_COVERAGE_001; BACKUP_CREATED=0</t>
  </si>
  <si>
    <t>PLAN_ID</t>
  </si>
  <si>
    <t>PLAN_NAME</t>
  </si>
  <si>
    <t>SCHOOL_YEAR</t>
  </si>
  <si>
    <t>VERSION</t>
  </si>
  <si>
    <t>SOURCE_FILE_ID</t>
  </si>
  <si>
    <t>UPDATED_AT</t>
  </si>
  <si>
    <t>SEMESTER</t>
  </si>
  <si>
    <t>ORIENTATION</t>
  </si>
  <si>
    <t>SCHOOL_NAME</t>
  </si>
  <si>
    <t>APPROVED_BY</t>
  </si>
  <si>
    <t>APPROVED_AT</t>
  </si>
  <si>
    <t>TP_2026_2027_CS_G10_V1</t>
  </si>
  <si>
    <t>Kế hoạch dạy học Tin học 10 – định hướng CS – năm học 2026–2027</t>
  </si>
  <si>
    <t>2026-2027</t>
  </si>
  <si>
    <t>APPROVED</t>
  </si>
  <si>
    <t>2026-07-29T08:29:00+07:00</t>
  </si>
  <si>
    <t>2026-07-29T09:05:53+07:00</t>
  </si>
  <si>
    <t>MASTER_SET=CS; SOURCE_TAB=L10_CS; SOURCE_SET=1N80P89KS3iY4AS_2oAj2zlt6GFr_MRuChnq1NXMLHMQ|1EaqbGbTqRalQrImSGw8bfPDI9IMQZhQJ|1ydZmskhepIWC-SFHUfCDs-DUXHbadLLY|13cbU7LC3Wx6vgmTN5wkAXvLzjrnIIJB1; LESSON_ITEMS=30; CONTENT_PERIODS=66; REVIEW_PERIODS=0; TEST_PERIODS=4; TOTAL_YEAR_PERIODS=70; TEST_MILESTONES=GKI:18,CKI:35,GKII:53,CKII:70; WORKFLOW_STATUS=PROVISIONALLY_APPROVED; SCHOOL_SPECIFIC_PLAN=NEEDS_REVIEW; AUTO_USE=ENABLED_BY_TEMP_APPROVAL; APPROVAL_MODE=PROVISIONAL; REVISION_POLICY=CREATE_NEW_VERSION_WHEN_CHANGED; DO_NOT_OVERWRITE_AFTER_USE.</t>
  </si>
  <si>
    <t>FULL_YEAR</t>
  </si>
  <si>
    <t>CS</t>
  </si>
  <si>
    <t>trung chien Nguyen</t>
  </si>
  <si>
    <t>TP_2026_2027_CS_G11_V1</t>
  </si>
  <si>
    <t>Kế hoạch dạy học Tin học 11 – định hướng CS – năm học 2026–2027</t>
  </si>
  <si>
    <t>MASTER_SET=CS; SOURCE_TAB=L11_CS; SOURCE_SET=1N80P89KS3iY4AS_2oAj2zlt6GFr_MRuChnq1NXMLHMQ|17OgTqguaSb6BUAi9MEyOXfJkrEX0QNBJ|1n80cGo7qF3Xjd4rSGFB-ntiwak9ATUX3|1fJX6oUr8rAVU35bNkIAeLtVpXiaM6LZv; LESSON_ITEMS=31; CONTENT_PERIODS=66; REVIEW_PERIODS=0; TEST_PERIODS=4; TOTAL_YEAR_PERIODS=70; TEST_MILESTONES=GKI:18,CKI:35,GKII:53,CKII:70; WORKFLOW_STATUS=PROVISIONALLY_APPROVED; SCHOOL_SPECIFIC_PLAN=NEEDS_REVIEW; AUTO_USE=ENABLED_BY_TEMP_APPROVAL; APPROVAL_MODE=PROVISIONAL; REVISION_POLICY=CREATE_NEW_VERSION_WHEN_CHANGED; DO_NOT_OVERWRITE_AFTER_USE.</t>
  </si>
  <si>
    <t>TP_2026_2027_CS_G12_V1</t>
  </si>
  <si>
    <t>Kế hoạch dạy học Tin học 12 – định hướng CS – năm học 2026–2027</t>
  </si>
  <si>
    <t>MASTER_SET=CS; SOURCE_TAB=L12_CS; SOURCE_SET=1N80P89KS3iY4AS_2oAj2zlt6GFr_MRuChnq1NXMLHMQ|1dfD3fV2wiMrZMs4HkX409gIgEbwKHwSL|1nzvZwjRBWqgJ7oTxgo8oLv2uzHrhs4nV|1o_x0-CLN_lav2IGnWD7W13mF95Hfzcoi|1AWnHQPbdsfoULnvUmWJEp1oTxLbLQM2l; LESSON_ITEMS=30; CONTENT_PERIODS=64; REVIEW_PERIODS=2; TEST_PERIODS=4; TOTAL_YEAR_PERIODS=70; TEST_MILESTONES=GKI:18,CKI:35,GKII:53,CKII:70; WORKFLOW_STATUS=PROVISIONALLY_APPROVED; SCHOOL_SPECIFIC_PLAN=NEEDS_REVIEW; AUTO_USE=ENABLED_BY_TEMP_APPROVAL; APPROVAL_MODE=PROVISIONAL; REVISION_POLICY=CREATE_NEW_VERSION_WHEN_CHANGED; DO_NOT_OVERWRITE_AFTER_USE.</t>
  </si>
  <si>
    <t>TP_2026_2027_ICT_G10_V1</t>
  </si>
  <si>
    <t>Kế hoạch dạy học Tin học 10 – định hướng ICT – năm học 2026–2027</t>
  </si>
  <si>
    <t>MASTER_SET=ICT; SOURCE_TAB=L10_ICT; SOURCE_SET=1N80P89KS3iY4AS_2oAj2zlt6GFr_MRuChnq1NXMLHMQ|1EaqbGbTqRalQrImSGw8bfPDI9IMQZhQJ|1ydZmskhepIWC-SFHUfCDs-DUXHbadLLY|13cbU7LC3Wx6vgmTN5wkAXvLzjrnIIJB1; LESSON_ITEMS=30; CONTENT_PERIODS=66; REVIEW_PERIODS=0; TEST_PERIODS=4; TOTAL_YEAR_PERIODS=70; TEST_MILESTONES=GKI:18,CKI:35,GKII:53,CKII:70; WORKFLOW_STATUS=PROVISIONALLY_APPROVED; SCHOOL_SPECIFIC_PLAN=NEEDS_REVIEW; AUTO_USE=ENABLED_BY_TEMP_APPROVAL; APPROVAL_MODE=PROVISIONAL; REVISION_POLICY=CREATE_NEW_VERSION_WHEN_CHANGED; DO_NOT_OVERWRITE_AFTER_USE.</t>
  </si>
  <si>
    <t>ICT</t>
  </si>
  <si>
    <t>TP_2026_2027_ICT_G11_V1</t>
  </si>
  <si>
    <t>Kế hoạch dạy học Tin học 11 – định hướng ICT – năm học 2026–2027</t>
  </si>
  <si>
    <t>MASTER_SET=ICT; SOURCE_TAB=L11_ICT; SOURCE_SET=1N80P89KS3iY4AS_2oAj2zlt6GFr_MRuChnq1NXMLHMQ|17OgTqguaSb6BUAi9MEyOXfJkrEX0QNBJ|1n80cGo7qF3Xjd4rSGFB-ntiwak9ATUX3|1fJX6oUr8rAVU35bNkIAeLtVpXiaM6LZv; LESSON_ITEMS=31; CONTENT_PERIODS=66; REVIEW_PERIODS=0; TEST_PERIODS=4; TOTAL_YEAR_PERIODS=70; TEST_MILESTONES=GKI:18,CKI:35,GKII:53,CKII:70; WORKFLOW_STATUS=PROVISIONALLY_APPROVED; SCHOOL_SPECIFIC_PLAN=NEEDS_REVIEW; AUTO_USE=ENABLED_BY_TEMP_APPROVAL; APPROVAL_MODE=PROVISIONAL; REVISION_POLICY=CREATE_NEW_VERSION_WHEN_CHANGED; DO_NOT_OVERWRITE_AFTER_USE.</t>
  </si>
  <si>
    <t>TP_2026_2027_ICT_G12_V1</t>
  </si>
  <si>
    <t>Kế hoạch dạy học Tin học 12 – định hướng ICT – năm học 2026–2027</t>
  </si>
  <si>
    <t>MASTER_SET=ICT; SOURCE_TAB=L12_ICT; SOURCE_SET=1N80P89KS3iY4AS_2oAj2zlt6GFr_MRuChnq1NXMLHMQ|1dfD3fV2wiMrZMs4HkX409gIgEbwKHwSL|1nzvZwjRBWqgJ7oTxgo8oLv2uzHrhs4nV|1o_x0-CLN_lav2IGnWD7W13mF95Hfzcoi|1AWnHQPbdsfoULnvUmWJEp1oTxLbLQM2l; LESSON_ITEMS=28; CONTENT_PERIODS=64; REVIEW_PERIODS=2; TEST_PERIODS=4; TOTAL_YEAR_PERIODS=70; TEST_MILESTONES=GKI:18,CKI:35,GKII:53,CKII:70; WORKFLOW_STATUS=PROVISIONALLY_APPROVED; SCHOOL_SPECIFIC_PLAN=NEEDS_REVIEW; AUTO_USE=ENABLED_BY_TEMP_APPROVAL; APPROVAL_MODE=PROVISIONAL; REVISION_POLICY=CREATE_NEW_VERSION_WHEN_CHANGED; DO_NOT_OVERWRITE_AFTER_USE.</t>
  </si>
  <si>
    <t>PLAN_ITEM_ID</t>
  </si>
  <si>
    <t>WEEK_NO</t>
  </si>
  <si>
    <t>PERIOD_NO</t>
  </si>
  <si>
    <t>LESSON_NAME</t>
  </si>
  <si>
    <t>DURATION_MIN</t>
  </si>
  <si>
    <t>COMPLETED_AT</t>
  </si>
  <si>
    <t>ALLOWED_FOR_TESTING</t>
  </si>
  <si>
    <t>TPI_2026_2027_CS_G10_001</t>
  </si>
  <si>
    <t>1–2</t>
  </si>
  <si>
    <t>CURRICULUM_ID=TH_10_COMMON_A_B01; PART=COMMON; SEMESTER=HK1; PERIODS=2; SOURCE_RANGE=1-2; ALLOCATION_BASIS=DE_XUAT_NEEDS_REVIEW; SOURCE_TEST_ELIGIBILITY=TRUE; PRIMARY_OUTCOME=YCCD_01; FINAL_ALLOWED_FOR_TESTING=TRUE; TEMPORARY_APPROVAL_BATCH=TEACHING_PLAN_TEMP_APPROVAL_001; COMPLETED_AT_NOT_INFERRED; NEEDS_REVIEW</t>
  </si>
  <si>
    <t>TPI_2026_2027_CS_G10_002</t>
  </si>
  <si>
    <t>3–4</t>
  </si>
  <si>
    <t>CURRICULUM_ID=TH_10_COMMON_A_B02; PART=COMMON; SEMESTER=HK1; PERIODS=2; SOURCE_RANGE=3-4; ALLOCATION_BASIS=DE_XUAT_NEEDS_REVIEW; SOURCE_TEST_ELIGIBILITY=TRUE; PRIMARY_OUTCOME=YCCD_01; FINAL_ALLOWED_FOR_TESTING=TRUE; TEMPORARY_APPROVAL_BATCH=TEACHING_PLAN_TEMP_APPROVAL_001; COMPLETED_AT_NOT_INFERRED; NEEDS_REVIEW</t>
  </si>
  <si>
    <t>TPI_2026_2027_CS_G10_003</t>
  </si>
  <si>
    <t>5–6</t>
  </si>
  <si>
    <t>CURRICULUM_ID=TH_10_CS_A_B03; PART=CS; SEMESTER=HK1; PERIODS=2; SOURCE_RANGE=5-6; ALLOCATION_BASIS=DE_XUAT_NEEDS_REVIEW; SOURCE_TEST_ELIGIBILITY=TRUE; PRIMARY_OUTCOME=YCCD_01; FINAL_ALLOWED_FOR_TESTING=TRUE; TEMPORARY_APPROVAL_BATCH=TEACHING_PLAN_TEMP_APPROVAL_001; COMPLETED_AT_NOT_INFERRED; NEEDS_REVIEW</t>
  </si>
  <si>
    <t>TPI_2026_2027_CS_G10_004</t>
  </si>
  <si>
    <t>7–8</t>
  </si>
  <si>
    <t>CURRICULUM_ID=TH_10_CS_A_B04; PART=CS; SEMESTER=HK1; PERIODS=2; SOURCE_RANGE=7-8; ALLOCATION_BASIS=DE_XUAT_NEEDS_REVIEW; SOURCE_TEST_ELIGIBILITY=TRUE; PRIMARY_OUTCOME=YCCD_01; FINAL_ALLOWED_FOR_TESTING=TRUE; TEMPORARY_APPROVAL_BATCH=TEACHING_PLAN_TEMP_APPROVAL_001; COMPLETED_AT_NOT_INFERRED; NEEDS_REVIEW</t>
  </si>
  <si>
    <t>TPI_2026_2027_CS_G10_005</t>
  </si>
  <si>
    <t>9–10</t>
  </si>
  <si>
    <t>CURRICULUM_ID=TH_10_CS_A_B05; PART=CS; SEMESTER=HK1; PERIODS=2; SOURCE_RANGE=9-10; ALLOCATION_BASIS=DE_XUAT_NEEDS_REVIEW; SOURCE_TEST_ELIGIBILITY=TRUE; PRIMARY_OUTCOME=YCCD_01; FINAL_ALLOWED_FOR_TESTING=TRUE; TEMPORARY_APPROVAL_BATCH=TEACHING_PLAN_TEMP_APPROVAL_001; COMPLETED_AT_NOT_INFERRED; NEEDS_REVIEW</t>
  </si>
  <si>
    <t>TPI_2026_2027_CS_G10_006</t>
  </si>
  <si>
    <t>11–12</t>
  </si>
  <si>
    <t>CURRICULUM_ID=TH_10_CS_A_B06; PART=CS; SEMESTER=HK1; PERIODS=2; SOURCE_RANGE=11-12; ALLOCATION_BASIS=DE_XUAT_NEEDS_REVIEW; SOURCE_TEST_ELIGIBILITY=TRUE; PRIMARY_OUTCOME=YCCD_01; FINAL_ALLOWED_FOR_TESTING=TRUE; TEMPORARY_APPROVAL_BATCH=TEACHING_PLAN_TEMP_APPROVAL_001; COMPLETED_AT_NOT_INFERRED; NEEDS_REVIEW</t>
  </si>
  <si>
    <t>TPI_2026_2027_CS_G10_007</t>
  </si>
  <si>
    <t>13–15</t>
  </si>
  <si>
    <t>CURRICULUM_ID=TH_10_COMMON_A_B07; PART=COMMON; SEMESTER=HK1; PERIODS=3; SOURCE_RANGE=13-15; ALLOCATION_BASIS=DE_XUAT_NEEDS_REVIEW; SOURCE_TEST_ELIGIBILITY=TRUE; PRIMARY_OUTCOME=YCCD_01; FINAL_ALLOWED_FOR_TESTING=TRUE; TEMPORARY_APPROVAL_BATCH=TEACHING_PLAN_TEMP_APPROVAL_001; COMPLETED_AT_NOT_INFERRED; NEEDS_REVIEW</t>
  </si>
  <si>
    <t>TPI_2026_2027_CS_G10_008</t>
  </si>
  <si>
    <t>16–17</t>
  </si>
  <si>
    <t>CURRICULUM_ID=TH_10_COMMON_B_B08; PART=COMMON; SEMESTER=HK1; PERIODS=2; SOURCE_RANGE=16-17; ALLOCATION_BASIS=DE_XUAT_NEEDS_REVIEW; SOURCE_TEST_ELIGIBILITY=TRUE; PRIMARY_OUTCOME=YCCD_01; FINAL_ALLOWED_FOR_TESTING=TRUE; TEMPORARY_APPROVAL_BATCH=TEACHING_PLAN_TEMP_APPROVAL_001; COMPLETED_AT_NOT_INFERRED; NEEDS_REVIEW</t>
  </si>
  <si>
    <t>TPI_2026_2027_CS_G10_009</t>
  </si>
  <si>
    <t>19–20</t>
  </si>
  <si>
    <t>CURRICULUM_ID=TH_10_COMMON_B_B09; PART=COMMON; SEMESTER=HK1; PERIODS=2; SOURCE_RANGE=19-20; ALLOCATION_BASIS=DE_XUAT_NEEDS_REVIEW; SOURCE_TEST_ELIGIBILITY=TRUE; PRIMARY_OUTCOME=YCCD_01; FINAL_ALLOWED_FOR_TESTING=TRUE; TEMPORARY_APPROVAL_BATCH=TEACHING_PLAN_TEMP_APPROVAL_001; COMPLETED_AT_NOT_INFERRED; NEEDS_REVIEW</t>
  </si>
  <si>
    <t>TPI_2026_2027_CS_G10_010</t>
  </si>
  <si>
    <t>21–23</t>
  </si>
  <si>
    <t>CURRICULUM_ID=TH_10_COMMON_B_B10; PART=COMMON; SEMESTER=HK1; PERIODS=3; SOURCE_RANGE=21-23; ALLOCATION_BASIS=DE_XUAT_NEEDS_REVIEW; SOURCE_TEST_ELIGIBILITY=TRUE; PRIMARY_OUTCOME=YCCD_01; FINAL_ALLOWED_FOR_TESTING=TRUE; TEMPORARY_APPROVAL_BATCH=TEACHING_PLAN_TEMP_APPROVAL_001; COMPLETED_AT_NOT_INFERRED; NEEDS_REVIEW</t>
  </si>
  <si>
    <t>TPI_2026_2027_CS_G10_011</t>
  </si>
  <si>
    <t>24–25</t>
  </si>
  <si>
    <t>CURRICULUM_ID=TH_10_COMMON_D_B11; PART=COMMON; SEMESTER=HK1; PERIODS=2; SOURCE_RANGE=24-25; ALLOCATION_BASIS=DE_XUAT_NEEDS_REVIEW; SOURCE_TEST_ELIGIBILITY=TRUE; PRIMARY_OUTCOME=YCCD_01; FINAL_ALLOWED_FOR_TESTING=TRUE; TEMPORARY_APPROVAL_BATCH=TEACHING_PLAN_TEMP_APPROVAL_001; COMPLETED_AT_NOT_INFERRED; NEEDS_REVIEW</t>
  </si>
  <si>
    <t>TPI_2026_2027_CS_G10_012</t>
  </si>
  <si>
    <t>26–27</t>
  </si>
  <si>
    <t>CURRICULUM_ID=TH_10_COMMON_F_B16; PART=COMMON; SEMESTER=HK1; PERIODS=2; SOURCE_RANGE=26-27; ALLOCATION_BASIS=THEO_SLIDE; SOURCE_TEST_ELIGIBILITY=TRUE; PRIMARY_OUTCOME=YCCD_01; FINAL_ALLOWED_FOR_TESTING=TRUE; TEMPORARY_APPROVAL_BATCH=TEACHING_PLAN_TEMP_APPROVAL_001; COMPLETED_AT_NOT_INFERRED</t>
  </si>
  <si>
    <t>TPI_2026_2027_CS_G10_013</t>
  </si>
  <si>
    <t>28–29</t>
  </si>
  <si>
    <t>CURRICULUM_ID=TH_10_COMMON_F_B17; PART=COMMON; SEMESTER=HK1; PERIODS=2; SOURCE_RANGE=28-29; ALLOCATION_BASIS=THEO_SLIDE; SOURCE_TEST_ELIGIBILITY=TRUE; PRIMARY_OUTCOME=YCCD_01; FINAL_ALLOWED_FOR_TESTING=TRUE; TEMPORARY_APPROVAL_BATCH=TEACHING_PLAN_TEMP_APPROVAL_001; COMPLETED_AT_NOT_INFERRED</t>
  </si>
  <si>
    <t>TPI_2026_2027_CS_G10_014</t>
  </si>
  <si>
    <t>30–31</t>
  </si>
  <si>
    <t>CURRICULUM_ID=TH_10_COMMON_F_B18; PART=COMMON; SEMESTER=HK1; PERIODS=2; SOURCE_RANGE=30-31; ALLOCATION_BASIS=THEO_SLIDE; SOURCE_TEST_ELIGIBILITY=TRUE; PRIMARY_OUTCOME=YCCD_01; FINAL_ALLOWED_FOR_TESTING=TRUE; TEMPORARY_APPROVAL_BATCH=TEACHING_PLAN_TEMP_APPROVAL_001; COMPLETED_AT_NOT_INFERRED</t>
  </si>
  <si>
    <t>TPI_2026_2027_CS_G10_015</t>
  </si>
  <si>
    <t>32–33</t>
  </si>
  <si>
    <t>CURRICULUM_ID=TH_10_COMMON_F_B19; PART=COMMON; SEMESTER=HK1; PERIODS=2; SOURCE_RANGE=32-33; ALLOCATION_BASIS=THEO_SLIDE; SOURCE_TEST_ELIGIBILITY=TRUE; PRIMARY_OUTCOME=YCCD_01; FINAL_ALLOWED_FOR_TESTING=TRUE; TEMPORARY_APPROVAL_BATCH=TEACHING_PLAN_TEMP_APPROVAL_001; COMPLETED_AT_NOT_INFERRED</t>
  </si>
  <si>
    <t>TPI_2026_2027_CS_G10_016</t>
  </si>
  <si>
    <t>34–36</t>
  </si>
  <si>
    <t>CURRICULUM_ID=TH_10_COMMON_F_B20; PART=COMMON; SEMESTER=HK1; PERIODS=2; SOURCE_RANGE=34-36; ALLOCATION_BASIS=THEO_SLIDE; SOURCE_TEST_ELIGIBILITY=TRUE; PRIMARY_OUTCOME=YCCD_01; FINAL_ALLOWED_FOR_TESTING=TRUE; TEMPORARY_APPROVAL_BATCH=TEACHING_PLAN_TEMP_APPROVAL_001; COMPLETED_AT_NOT_INFERRED</t>
  </si>
  <si>
    <t>TPI_2026_2027_CS_G10_017</t>
  </si>
  <si>
    <t>37–38</t>
  </si>
  <si>
    <t>CURRICULUM_ID=TH_10_COMMON_F_B21; PART=COMMON; SEMESTER=HK2; PERIODS=2; SOURCE_RANGE=37-38; ALLOCATION_BASIS=THEO_SLIDE; SOURCE_TEST_ELIGIBILITY=TRUE; PRIMARY_OUTCOME=YCCD_01; FINAL_ALLOWED_FOR_TESTING=TRUE; TEMPORARY_APPROVAL_BATCH=TEACHING_PLAN_TEMP_APPROVAL_001; COMPLETED_AT_NOT_INFERRED</t>
  </si>
  <si>
    <t>TPI_2026_2027_CS_G10_018</t>
  </si>
  <si>
    <t>39–40</t>
  </si>
  <si>
    <t>CURRICULUM_ID=TH_10_COMMON_F_B22; PART=COMMON; SEMESTER=HK2; PERIODS=2; SOURCE_RANGE=39-40; ALLOCATION_BASIS=THEO_SLIDE; SOURCE_TEST_ELIGIBILITY=TRUE; PRIMARY_OUTCOME=YCCD_01; FINAL_ALLOWED_FOR_TESTING=TRUE; TEMPORARY_APPROVAL_BATCH=TEACHING_PLAN_TEMP_APPROVAL_001; COMPLETED_AT_NOT_INFERRED</t>
  </si>
  <si>
    <t>TPI_2026_2027_CS_G10_019</t>
  </si>
  <si>
    <t>41–43</t>
  </si>
  <si>
    <t>CURRICULUM_ID=TH_10_COMMON_F_B23; PART=COMMON; SEMESTER=HK2; PERIODS=3; SOURCE_RANGE=41-43; ALLOCATION_BASIS=THEO_SLIDE; SOURCE_TEST_ELIGIBILITY=TRUE; PRIMARY_OUTCOME=YCCD_01; FINAL_ALLOWED_FOR_TESTING=TRUE; TEMPORARY_APPROVAL_BATCH=TEACHING_PLAN_TEMP_APPROVAL_001; COMPLETED_AT_NOT_INFERRED</t>
  </si>
  <si>
    <t>TPI_2026_2027_CS_G10_020</t>
  </si>
  <si>
    <t>44–45</t>
  </si>
  <si>
    <t>CURRICULUM_ID=TH_10_COMMON_F_B24; PART=COMMON; SEMESTER=HK2; PERIODS=2; SOURCE_RANGE=44-45; ALLOCATION_BASIS=THEO_SLIDE; SOURCE_TEST_ELIGIBILITY=TRUE; PRIMARY_OUTCOME=YCCD_01; FINAL_ALLOWED_FOR_TESTING=TRUE; TEMPORARY_APPROVAL_BATCH=TEACHING_PLAN_TEMP_APPROVAL_001; COMPLETED_AT_NOT_INFERRED</t>
  </si>
  <si>
    <t>TPI_2026_2027_CS_G10_021</t>
  </si>
  <si>
    <t>46–48</t>
  </si>
  <si>
    <t>CURRICULUM_ID=TH_10_COMMON_F_B25; PART=COMMON; SEMESTER=HK2; PERIODS=3; SOURCE_RANGE=46-48; ALLOCATION_BASIS=THEO_SLIDE; SOURCE_TEST_ELIGIBILITY=TRUE; PRIMARY_OUTCOME=YCCD_01; FINAL_ALLOWED_FOR_TESTING=TRUE; TEMPORARY_APPROVAL_BATCH=TEACHING_PLAN_TEMP_APPROVAL_001; COMPLETED_AT_NOT_INFERRED</t>
  </si>
  <si>
    <t>TPI_2026_2027_CS_G10_022</t>
  </si>
  <si>
    <t>49–50</t>
  </si>
  <si>
    <t>CURRICULUM_ID=TH_10_COMMON_F_B26; PART=COMMON; SEMESTER=HK2; PERIODS=2; SOURCE_RANGE=49-50; ALLOCATION_BASIS=THEO_SLIDE; SOURCE_TEST_ELIGIBILITY=TRUE; PRIMARY_OUTCOME=YCCD_01; FINAL_ALLOWED_FOR_TESTING=TRUE; TEMPORARY_APPROVAL_BATCH=TEACHING_PLAN_TEMP_APPROVAL_001; COMPLETED_AT_NOT_INFERRED</t>
  </si>
  <si>
    <t>TPI_2026_2027_CS_G10_023</t>
  </si>
  <si>
    <t>51–54</t>
  </si>
  <si>
    <t>CURRICULUM_ID=TH_10_COMMON_F_B27; PART=COMMON; SEMESTER=HK2; PERIODS=3; SOURCE_RANGE=51-54; ALLOCATION_BASIS=THEO_SLIDE; SOURCE_TEST_ELIGIBILITY=TRUE; PRIMARY_OUTCOME=YCCD_01; FINAL_ALLOWED_FOR_TESTING=TRUE; TEMPORARY_APPROVAL_BATCH=TEACHING_PLAN_TEMP_APPROVAL_001; COMPLETED_AT_NOT_INFERRED</t>
  </si>
  <si>
    <t>TPI_2026_2027_CS_G10_024</t>
  </si>
  <si>
    <t>55–57</t>
  </si>
  <si>
    <t>CURRICULUM_ID=TH_10_COMMON_F_B28; PART=COMMON; SEMESTER=HK2; PERIODS=3; SOURCE_RANGE=55-57; ALLOCATION_BASIS=THEO_SLIDE; SOURCE_TEST_ELIGIBILITY=TRUE; PRIMARY_OUTCOME=YCCD_01; FINAL_ALLOWED_FOR_TESTING=TRUE; TEMPORARY_APPROVAL_BATCH=TEACHING_PLAN_TEMP_APPROVAL_001; COMPLETED_AT_NOT_INFERRED</t>
  </si>
  <si>
    <t>TPI_2026_2027_CS_G10_025</t>
  </si>
  <si>
    <t>58–59</t>
  </si>
  <si>
    <t>CURRICULUM_ID=TH_10_COMMON_F_B29; PART=COMMON; SEMESTER=HK2; PERIODS=2; SOURCE_RANGE=58-59; ALLOCATION_BASIS=THEO_SLIDE; SOURCE_TEST_ELIGIBILITY=TRUE; PRIMARY_OUTCOME=YCCD_01; FINAL_ALLOWED_FOR_TESTING=TRUE; TEMPORARY_APPROVAL_BATCH=TEACHING_PLAN_TEMP_APPROVAL_001; COMPLETED_AT_NOT_INFERRED</t>
  </si>
  <si>
    <t>TPI_2026_2027_CS_G10_026</t>
  </si>
  <si>
    <t>60–61</t>
  </si>
  <si>
    <t>CURRICULUM_ID=TH_10_COMMON_F_B30; PART=COMMON; SEMESTER=HK2; PERIODS=2; SOURCE_RANGE=60-61; ALLOCATION_BASIS=THEO_SLIDE; SOURCE_TEST_ELIGIBILITY=TRUE; PRIMARY_OUTCOME=YCCD_01; FINAL_ALLOWED_FOR_TESTING=TRUE; TEMPORARY_APPROVAL_BATCH=TEACHING_PLAN_TEMP_APPROVAL_001; COMPLETED_AT_NOT_INFERRED</t>
  </si>
  <si>
    <t>TPI_2026_2027_CS_G10_027</t>
  </si>
  <si>
    <t>62–63</t>
  </si>
  <si>
    <t>CURRICULUM_ID=TH_10_COMMON_F_B31; PART=COMMON; SEMESTER=HK2; PERIODS=2; SOURCE_RANGE=62-63; ALLOCATION_BASIS=THEO_SLIDE; SOURCE_TEST_ELIGIBILITY=TRUE; PRIMARY_OUTCOME=YCCD_01; FINAL_ALLOWED_FOR_TESTING=TRUE; TEMPORARY_APPROVAL_BATCH=TEACHING_PLAN_TEMP_APPROVAL_001; COMPLETED_AT_NOT_INFERRED</t>
  </si>
  <si>
    <t>TPI_2026_2027_CS_G10_028</t>
  </si>
  <si>
    <t>64–65</t>
  </si>
  <si>
    <t>CURRICULUM_ID=TH_10_COMMON_F_B32; PART=COMMON; SEMESTER=HK2; PERIODS=2; SOURCE_RANGE=64-65; ALLOCATION_BASIS=THEO_SLIDE; SOURCE_TEST_ELIGIBILITY=TRUE; PRIMARY_OUTCOME=YCCD_01; FINAL_ALLOWED_FOR_TESTING=TRUE; TEMPORARY_APPROVAL_BATCH=TEACHING_PLAN_TEMP_APPROVAL_001; COMPLETED_AT_NOT_INFERRED</t>
  </si>
  <si>
    <t>TPI_2026_2027_CS_G10_029</t>
  </si>
  <si>
    <t>66–67</t>
  </si>
  <si>
    <t>TH_10_COMMON_G_B33_YCCD_01</t>
  </si>
  <si>
    <t>CURRICULUM_ID=TH_10_COMMON_G_B33; PART=COMMON; SEMESTER=HK2; PERIODS=2; SOURCE_RANGE=66-67; ALLOCATION_BASIS=DE_XUAT_NEEDS_REVIEW; SOURCE_TEST_ELIGIBILITY=TRUE; PRIMARY_OUTCOME=YCCD_01; FINAL_ALLOWED_FOR_TESTING=TRUE; TEMPORARY_APPROVAL_BATCH=TEACHING_PLAN_TEMP_APPROVAL_001; COMPLETED_AT_NOT_INFERRED; NEEDS_REVIEW</t>
  </si>
  <si>
    <t>TPI_2026_2027_CS_G10_030</t>
  </si>
  <si>
    <t>68–69</t>
  </si>
  <si>
    <t>TH_10_COMMON_G_B34_YCCD_01</t>
  </si>
  <si>
    <t>CURRICULUM_ID=TH_10_COMMON_G_B34; PART=COMMON; SEMESTER=HK2; PERIODS=2; SOURCE_RANGE=68-69; ALLOCATION_BASIS=DE_XUAT_NEEDS_REVIEW; SOURCE_TEST_ELIGIBILITY=TRUE; PRIMARY_OUTCOME=YCCD_01; FINAL_ALLOWED_FOR_TESTING=TRUE; TEMPORARY_APPROVAL_BATCH=TEACHING_PLAN_TEMP_APPROVAL_001; COMPLETED_AT_NOT_INFERRED; NEEDS_REVIEW</t>
  </si>
  <si>
    <t>QUESTION_ID</t>
  </si>
  <si>
    <t>TPI_2026_2027_CS_G11_001</t>
  </si>
  <si>
    <t>QUESTION_CODE</t>
  </si>
  <si>
    <t>QUESTION_TYPE</t>
  </si>
  <si>
    <t>COGNITIVE_LEVEL</t>
  </si>
  <si>
    <t>TH_11_COMMON_A_B01_YCCD_01</t>
  </si>
  <si>
    <t>STEM_TEXT</t>
  </si>
  <si>
    <t>ANSWER_KEY</t>
  </si>
  <si>
    <t>CURRICULUM_ID=TH_11_COMMON_A_B01; PART=COMMON; SEMESTER=HK1; PERIODS=2; SOURCE_RANGE=1-2; ALLOCATION_BASIS=DE_XUAT_TU_TONG_34_TIET; SOURCE_TEST_ELIGIBILITY=TRUE; PRIMARY_OUTCOME=YCCD_01; FINAL_ALLOWED_FOR_TESTING=TRUE; TEMPORARY_APPROVAL_BATCH=TEACHING_PLAN_TEMP_APPROVAL_001; COMPLETED_AT_NOT_INFERRED; NEEDS_REVIEW</t>
  </si>
  <si>
    <t>EXPLANATION_ID</t>
  </si>
  <si>
    <t>LANGUAGE</t>
  </si>
  <si>
    <t>TPI_2026_2027_CS_G11_002</t>
  </si>
  <si>
    <t>3–5</t>
  </si>
  <si>
    <t>TH_11_COMMON_A_B02_YCCD_01</t>
  </si>
  <si>
    <t>DIFFICULTY</t>
  </si>
  <si>
    <t>COMPETENCY</t>
  </si>
  <si>
    <t>ESTIMATED_TIME_SEC</t>
  </si>
  <si>
    <t>CURRICULUM_ID=TH_11_COMMON_A_B02; PART=COMMON; SEMESTER=HK1; PERIODS=3; SOURCE_RANGE=3-5; ALLOCATION_BASIS=DE_XUAT_TU_TONG_34_TIET; SOURCE_TEST_ELIGIBILITY=TRUE; PRIMARY_OUTCOME=YCCD_01; FINAL_ALLOWED_FOR_TESTING=TRUE; TEMPORARY_APPROVAL_BATCH=TEACHING_PLAN_TEMP_APPROVAL_001; COMPLETED_AT_NOT_INFERRED; NEEDS_REVIEW</t>
  </si>
  <si>
    <t>USE_PURPOSE</t>
  </si>
  <si>
    <t>SHUFFLE_ALLOWED</t>
  </si>
  <si>
    <t>FAMILY_ID</t>
  </si>
  <si>
    <t>TPI_2026_2027_CS_G11_003</t>
  </si>
  <si>
    <t>PROCESS_STATUS</t>
  </si>
  <si>
    <t>CLASSIFICATION_BASIS</t>
  </si>
  <si>
    <t>6–7</t>
  </si>
  <si>
    <t>TH_11_COMMON_A_B03_YCCD_01</t>
  </si>
  <si>
    <t>Q_TNT_F0002_001</t>
  </si>
  <si>
    <t>TNT_F0002_P1_Q01</t>
  </si>
  <si>
    <t>CURRICULUM_ID=TH_11_COMMON_A_B03; PART=COMMON; SEMESTER=HK1; PERIODS=2; SOURCE_RANGE=6-7; ALLOCATION_BASIS=DE_XUAT_TU_TONG_34_TIET; SOURCE_TEST_ELIGIBILITY=TRUE; PRIMARY_OUTCOME=YCCD_01; FINAL_ALLOWED_FOR_TESTING=TRUE; TEMPORARY_APPROVAL_BATCH=TEACHING_PLAN_TEMP_APPROVAL_001; COMPLETED_AT_NOT_INFERRED; NEEDS_REVIEW</t>
  </si>
  <si>
    <t>MCQ_SINGLE</t>
  </si>
  <si>
    <t>Khả năng nào sau đây không là đặc trưng của AI?</t>
  </si>
  <si>
    <t>TPI_2026_2027_CS_G11_004</t>
  </si>
  <si>
    <t>8–9</t>
  </si>
  <si>
    <t>1</t>
  </si>
  <si>
    <t>TH_11_COMMON_A_B04_YCCD_01</t>
  </si>
  <si>
    <t>CURRICULUM_ID=TH_11_COMMON_A_B04; PART=COMMON; SEMESTER=HK1; PERIODS=2; SOURCE_RANGE=8-9; ALLOCATION_BASIS=DE_XUAT_TU_TONG_34_TIET; SOURCE_TEST_ELIGIBILITY=TRUE; PRIMARY_OUTCOME=YCCD_01; FINAL_ALLOWED_FOR_TESTING=TRUE; TEMPORARY_APPROVAL_BATCH=TEACHING_PLAN_TEMP_APPROVAL_001; COMPLETED_AT_NOT_INFERRED; NEEDS_REVIEW</t>
  </si>
  <si>
    <t>vi</t>
  </si>
  <si>
    <t>2026-07-17T20:32:41+07:00</t>
  </si>
  <si>
    <t>2026-08-09T12:19:00+07:00</t>
  </si>
  <si>
    <t>TPI_2026_2027_CS_G11_005</t>
  </si>
  <si>
    <t>BATCH=QSTD_001; SOURCE_ANSWER=D; BATCH=QUESTION_REVIEW_001; ANSWER_REVIEW_RESULT=PASS; SOURCE_KEY_CONFIRMED=TRUE; CONTENT_REVIEW_RESULT=PASS; CONTENT_REVIEWED=TRUE; CURRICULUM_REVIEW_RESULT=PASS; DUPLICATE_REVIEW_RESULT=PASS; CLASSIFICATION_REVIEW_RESULT=PASS; ACTIVATION_SCOPE=PRACTICE_ONLY; PERIODIC_USE=BLOCKED_PENDING_BLUEPRINT_APPROVAL; GRADUATION_USE=BLOCKED_PENDING_POLICY_AND_BLUEPRINT; NEXT_STAGE=READY_FOR_PRACTICE; BATCH=GRADUATION_PRACTICE_PROMOTION_023; SOURCE_VISUAL=PAGES_1_TO_5; SOURCE_KEY=D; SOURCE_LINK=APPROVED; CHILD_RECORDS=APPROVED; CURRICULUM_CORRECTION=TH_12_COMMON_A_B01|TH_12_COMMON_A_B01_YCCD_04-&gt;TH_12_COMMON_A_B01|TH_12_COMMON_A_B01_YCCD_01; ANSWER_GATE=PASS; CONTENT_GATE=PASS; SOURCE_GATE=PASS; CHILD_GATE=PASS; DUPLICATE_GATE=PASS; COMPETENCY_GATE=PASS; POLICY=POL_TNTHPT_TINHOC_2026_V1; FINAL_GRADUATION_READINESS=PASS; CURRICULUM_EXACTNESS_GATE=PASS; PROCESS_STATUS_TRANSITION=READY_FOR_PRACTICE_TO_READY_FOR_GRADUATION; GRADUATION_USE=ALLOWED; BLUEPRINT_OR_SLOT_CHANGES=0; SOURCE_FILE_MODIFIED=FALSE; BACKUP_CREATED=0; BATCH=QUESTION_LEVEL_NLS_AI_STANDARDIZATION_001; NLS_FRAME=TT02_2025; NLS_LEVEL=NANG_CAO_1; PRIMARY_OUTCOME=TH_12_COMMON_A_B01_YCCD_01; OUTCOME_NLS_MAPPING_STATUS=APPROVED; OUTCOME_NLS_PRIMARY=6.1; OUTCOME_NLS_COMPONENTS=6.1; NLS_MAPPING_STATUS=APPROVED; NLS_PRIMARY=6.1; NLS_COMPONENTS=6.1; TASK_COMPATIBILITY=PASS; NLS_MAPPING_SOURCE=PRIMARY_OUTCOME+TASK_REVIEW; NLS_PERIODIC_GATE=PASS; TASK_REVIEW_SCOPE=STEM+OPTIONS; CHILD_RECORD_TASK_REVIEW=PASS; BLUEPRINT_TASK_MATCH=PASS; BLUEPRINT_DIFFICULTY_MATCH=PASS; QUESTION_COGNITIVE_LEVEL=BIET; QUESTION_TYPE=MCQ_SINGLE; AI_INTEGRATION=DIRECT; AI_COMPONENT=6.1; AI_TASK_COMPATIBILITY=PASS; AI_6.2_6.3_NOT_ASSIGNED=TRUE; AI_MAPPING_BASIS=PRIMARY_OUTCOME+STEM_TASK; AI_FRAME=QD3439_2025; AI_FRAME_SCOPE=PILOT; AI_FRAME_COMPONENTS=AI_NLc; AI_FRAME_MAPPING_STATUS=PARTIAL_FOUNDATION; BACKUP_CREATED=0</t>
  </si>
  <si>
    <t>10–11</t>
  </si>
  <si>
    <t>TH_11_COMMON_A_B05_YCCD_01</t>
  </si>
  <si>
    <t>CURRICULUM_ID=TH_11_COMMON_A_B05; PART=COMMON; SEMESTER=HK1; PERIODS=2; SOURCE_RANGE=10-11; ALLOCATION_BASIS=DE_XUAT_TU_TONG_34_TIET; SOURCE_TEST_ELIGIBILITY=TRUE; PRIMARY_OUTCOME=YCCD_01; FINAL_ALLOWED_FOR_TESTING=TRUE; TEMPORARY_APPROVAL_BATCH=TEACHING_PLAN_TEMP_APPROVAL_001; COMPLETED_AT_NOT_INFERRED; NEEDS_REVIEW</t>
  </si>
  <si>
    <t>TPI_2026_2027_CS_G11_006</t>
  </si>
  <si>
    <t>12–13</t>
  </si>
  <si>
    <t>TH_11_COMMON_C_B06_YCCD_01</t>
  </si>
  <si>
    <t>CURRICULUM_ID=TH_11_COMMON_C_B06; PART=COMMON; SEMESTER=HK1; PERIODS=2; SOURCE_RANGE=12-13; ALLOCATION_BASIS=DE_XUAT_TU_TONG_34_TIET; SOURCE_TEST_ELIGIBILITY=TRUE; PRIMARY_OUTCOME=YCCD_01; FINAL_ALLOWED_FOR_TESTING=TRUE; TEMPORARY_APPROVAL_BATCH=TEACHING_PLAN_TEMP_APPROVAL_001; COMPLETED_AT_NOT_INFERRED; NEEDS_REVIEW</t>
  </si>
  <si>
    <t>NLa</t>
  </si>
  <si>
    <t>TPI_2026_2027_CS_G11_007</t>
  </si>
  <si>
    <t>14–15</t>
  </si>
  <si>
    <t>TH_11_COMMON_C_B07_YCCD_01</t>
  </si>
  <si>
    <t>CURRICULUM_ID=TH_11_COMMON_C_B07; PART=COMMON; SEMESTER=HK1; PERIODS=2; SOURCE_RANGE=14-15; ALLOCATION_BASIS=DE_XUAT_TU_TONG_34_TIET; SOURCE_TEST_ELIGIBILITY=TRUE; PRIMARY_OUTCOME=YCCD_01; FINAL_ALLOWED_FOR_TESTING=TRUE; TEMPORARY_APPROVAL_BATCH=TEACHING_PLAN_TEMP_APPROVAL_001; COMPLETED_AT_NOT_INFERRED; NEEDS_REVIEW</t>
  </si>
  <si>
    <t>TPI_2026_2027_CS_G11_008</t>
  </si>
  <si>
    <t>16–19</t>
  </si>
  <si>
    <t>PERIODIC</t>
  </si>
  <si>
    <t>TH_11_COMMON_C_B08_YCCD_01</t>
  </si>
  <si>
    <t>CURRICULUM_ID=TH_11_COMMON_C_B08; PART=COMMON; SEMESTER=HK1; PERIODS=3; SOURCE_RANGE=16-19; ALLOCATION_BASIS=DE_XUAT_TU_TONG_34_TIET; SOURCE_TEST_ELIGIBILITY=TRUE; PRIMARY_OUTCOME=YCCD_01; FINAL_ALLOWED_FOR_TESTING=TRUE; TEMPORARY_APPROVAL_BATCH=TEACHING_PLAN_TEMP_APPROVAL_001; COMPLETED_AT_NOT_INFERRED; NEEDS_REVIEW</t>
  </si>
  <si>
    <t>TPI_2026_2027_CS_G11_009</t>
  </si>
  <si>
    <t>20–21</t>
  </si>
  <si>
    <t>TH_11_COMMON_D_B09_YCCD_01</t>
  </si>
  <si>
    <t>CURRICULUM_ID=TH_11_COMMON_D_B09; PART=COMMON; SEMESTER=HK1; PERIODS=2; SOURCE_RANGE=20-21; ALLOCATION_BASIS=DE_XUAT_TU_TONG_34_TIET; SOURCE_TEST_ELIGIBILITY=TRUE; PRIMARY_OUTCOME=YCCD_01; FINAL_ALLOWED_FOR_TESTING=TRUE; TEMPORARY_APPROVAL_BATCH=TEACHING_PLAN_TEMP_APPROVAL_001; COMPLETED_AT_NOT_INFERRED; NEEDS_REVIEW</t>
  </si>
  <si>
    <t>TPI_2026_2027_CS_G11_010</t>
  </si>
  <si>
    <t>22–23</t>
  </si>
  <si>
    <t>TH_11_COMMON_F_B10_YCCD_01</t>
  </si>
  <si>
    <t>CURRICULUM_ID=TH_11_COMMON_F_B10; PART=COMMON; SEMESTER=HK1; PERIODS=2; SOURCE_RANGE=22-23; ALLOCATION_BASIS=DE_XUAT_TU_TONG_34_TIET; SOURCE_TEST_ELIGIBILITY=TRUE; PRIMARY_OUTCOME=YCCD_01; FINAL_ALLOWED_FOR_TESTING=TRUE; TEMPORARY_APPROVAL_BATCH=TEACHING_PLAN_TEMP_APPROVAL_001; COMPLETED_AT_NOT_INFERRED; NEEDS_REVIEW</t>
  </si>
  <si>
    <t>READY_FOR_PERIODIC</t>
  </si>
  <si>
    <t>TPI_2026_2027_CS_G11_011</t>
  </si>
  <si>
    <t>TH_11_COMMON_F_B11_YCCD_01</t>
  </si>
  <si>
    <t>CURRICULUM_ID=TH_11_COMMON_F_B11; PART=COMMON; SEMESTER=HK1; PERIODS=2; SOURCE_RANGE=24-25; ALLOCATION_BASIS=DE_XUAT_TU_TONG_34_TIET; SOURCE_TEST_ELIGIBILITY=TRUE; PRIMARY_OUTCOME=YCCD_01; FINAL_ALLOWED_FOR_TESTING=TRUE; TEMPORARY_APPROVAL_BATCH=TEACHING_PLAN_TEMP_APPROVAL_001; COMPLETED_AT_NOT_INFERRED; NEEDS_REVIEW</t>
  </si>
  <si>
    <t>Q_TNT_F0002_002</t>
  </si>
  <si>
    <t>TNT_F0002_P1_Q02</t>
  </si>
  <si>
    <t>TPI_2026_2027_CS_G11_012</t>
  </si>
  <si>
    <t>Thiết bị nào sau đây thường được tích hợp trợ lí ảo?</t>
  </si>
  <si>
    <t>TH_11_COMMON_F_B12_YCCD_01</t>
  </si>
  <si>
    <t>CURRICULUM_ID=TH_11_COMMON_F_B12; PART=COMMON; SEMESTER=HK1; PERIODS=2; SOURCE_RANGE=26-27; ALLOCATION_BASIS=DE_XUAT_TU_TONG_34_TIET; SOURCE_TEST_ELIGIBILITY=TRUE; PRIMARY_OUTCOME=YCCD_01; FINAL_ALLOWED_FOR_TESTING=TRUE; TEMPORARY_APPROVAL_BATCH=TEACHING_PLAN_TEMP_APPROVAL_001; COMPLETED_AT_NOT_INFERRED; NEEDS_REVIEW</t>
  </si>
  <si>
    <t>2026-08-03T06:47:00+07:00</t>
  </si>
  <si>
    <t>BATCH=QSTD_001; SOURCE_ANSWER=B; BATCH=QUESTION_REVIEW_001; ANSWER_REVIEW_RESULT=PASS; SOURCE_KEY_CONFIRMED=TRUE; CONTENT_REVIEW_RESULT=PASS; BATCH=GRADUATION_READINESS_REAUDIT_001; FINAL_GRADUATION_READINESS=PASS; ANSWER_GATE=PASS; CONTENT_GATE=PASS; CURRICULUM_GATE=PASS; SOURCE_GATE=PASS; DUPLICATE_GATE=PASS; POLICY_PROFILE=POL_TNTHPT_TINHOC_2026_V1; GRADUATION_POOL_ELIGIBILITY=PASS; GRADUATION_USE=ALLOWED; PRIOR_GRADUATION_BLOCKS_SUPERSEDED_BY_THIS_BATCH=TRUE; BACKUP_CREATED=0; CONTENT_REVIEWED=TRUE; CURRICULUM_REVIEW_RESULT=PASS; DUPLICATE_REVIEW_RESULT=PASS; CLASSIFICATION_REVIEW_RESULT=PASS; ACTIVATION_SCOPE=PRACTICE_ONLY; PERIODIC_USE=BLOCKED_PENDING_BLUEPRINT_APPROVAL; GRADUATION_USE=BLOCKED_PENDING_POLICY_AND_BLUEPRINT; NEXT_STAGE=READY_FOR_PRACTICE</t>
  </si>
  <si>
    <t>TPI_2026_2027_CS_G11_013</t>
  </si>
  <si>
    <t>TH_11_COMMON_F_B13_YCCD_01</t>
  </si>
  <si>
    <t>CURRICULUM_ID=TH_11_COMMON_F_B13; PART=COMMON; SEMESTER=HK1; PERIODS=2; SOURCE_RANGE=28-29; ALLOCATION_BASIS=DE_XUAT_TU_TONG_34_TIET; SOURCE_TEST_ELIGIBILITY=TRUE; PRIMARY_OUTCOME=YCCD_01; FINAL_ALLOWED_FOR_TESTING=TRUE; TEMPORARY_APPROVAL_BATCH=TEACHING_PLAN_TEMP_APPROVAL_001; COMPLETED_AT_NOT_INFERRED; NEEDS_REVIEW</t>
  </si>
  <si>
    <t>TPI_2026_2027_CS_G11_014</t>
  </si>
  <si>
    <t>TH_11_COMMON_F_B14_YCCD_01</t>
  </si>
  <si>
    <t>CURRICULUM_ID=TH_11_COMMON_F_B14; PART=COMMON; SEMESTER=HK1; PERIODS=2; SOURCE_RANGE=30-31; ALLOCATION_BASIS=DE_XUAT_TU_TONG_34_TIET; SOURCE_TEST_ELIGIBILITY=TRUE; PRIMARY_OUTCOME=YCCD_01; FINAL_ALLOWED_FOR_TESTING=TRUE; TEMPORARY_APPROVAL_BATCH=TEACHING_PLAN_TEMP_APPROVAL_001; COMPLETED_AT_NOT_INFERRED; NEEDS_REVIEW</t>
  </si>
  <si>
    <t>TPI_2026_2027_CS_G11_015</t>
  </si>
  <si>
    <t>TH_11_COMMON_F_B15_YCCD_01</t>
  </si>
  <si>
    <t>CURRICULUM_ID=TH_11_COMMON_F_B15; PART=COMMON; SEMESTER=HK1; PERIODS=2; SOURCE_RANGE=32-33; ALLOCATION_BASIS=DE_XUAT_TU_TONG_34_TIET; SOURCE_TEST_ELIGIBILITY=TRUE; PRIMARY_OUTCOME=YCCD_01; FINAL_ALLOWED_FOR_TESTING=TRUE; TEMPORARY_APPROVAL_BATCH=TEACHING_PLAN_TEMP_APPROVAL_001; COMPLETED_AT_NOT_INFERRED; NEEDS_REVIEW</t>
  </si>
  <si>
    <t>TPI_2026_2027_CS_G11_016</t>
  </si>
  <si>
    <t>TH_11_COMMON_G_B16_YCCD_01</t>
  </si>
  <si>
    <t>CURRICULUM_ID=TH_11_COMMON_G_B16; PART=COMMON; SEMESTER=HK1; PERIODS=2; SOURCE_RANGE=34-36; ALLOCATION_BASIS=DE_XUAT_TU_TONG_34_TIET; SOURCE_TEST_ELIGIBILITY=TRUE; PRIMARY_OUTCOME=YCCD_01; FINAL_ALLOWED_FOR_TESTING=TRUE; TEMPORARY_APPROVAL_BATCH=TEACHING_PLAN_TEMP_APPROVAL_001; COMPLETED_AT_NOT_INFERRED; NEEDS_REVIEW</t>
  </si>
  <si>
    <t>TPI_2026_2027_CS_G11_017</t>
  </si>
  <si>
    <t>TH_11_CS_F_B17_YCCD_01</t>
  </si>
  <si>
    <t>READY_FOR_GRADUATION</t>
  </si>
  <si>
    <t>CURRICULUM_ID=TH_11_CS_F_B17; PART=CS; SEMESTER=HK2; PERIODS=2; SOURCE_RANGE=37-38; ALLOCATION_BASIS=THEO_SLIDE_TONG_HOP; SOURCE_TEST_ELIGIBILITY=TRUE; PRIMARY_OUTCOME=YCCD_01; FINAL_ALLOWED_FOR_TESTING=TRUE; TEMPORARY_APPROVAL_BATCH=TEACHING_PLAN_TEMP_APPROVAL_001; COMPLETED_AT_NOT_INFERRED</t>
  </si>
  <si>
    <t>Q_TNT_F0002_003</t>
  </si>
  <si>
    <t>TPI_2026_2027_CS_G11_018</t>
  </si>
  <si>
    <t>TNT_F0002_P1_Q03</t>
  </si>
  <si>
    <t>39–41</t>
  </si>
  <si>
    <t>TH_11_CS_F_B18_YCCD_01</t>
  </si>
  <si>
    <t>Trường hợp nào sau đây không phải là ứng dụng của AI trong giáo dục?</t>
  </si>
  <si>
    <t>CURRICULUM_ID=TH_11_CS_F_B18; PART=CS; SEMESTER=HK2; PERIODS=3; SOURCE_RANGE=39-41; ALLOCATION_BASIS=DE_XUAT_NEEDS_REVIEW; SOURCE_TEST_ELIGIBILITY=TRUE; PRIMARY_OUTCOME=YCCD_01; FINAL_ALLOWED_FOR_TESTING=TRUE; TEMPORARY_APPROVAL_BATCH=TEACHING_PLAN_TEMP_APPROVAL_001; COMPLETED_AT_NOT_INFERRED; NEEDS_REVIEW</t>
  </si>
  <si>
    <t>2026-07-17T21:35:00+07:00</t>
  </si>
  <si>
    <t>TPI_2026_2027_CS_G11_019</t>
  </si>
  <si>
    <t>BATCH=QSTD_001; SOURCE_ANSWER=C; BATCH=QUESTION_REVIEW_001; REVIEW_RESULT=DEFERRED; DEFER_REASON=MULTIPLE_PLAUSIBLE_OPTIONS_A_C; CONTENT_REVIEWED=FALSE; AUTO_USE=BLOCKED; NEXT_STAGE=CONTENT_REWRITE; BATCH=QUESTION_STANDARDIZE_CONTINUE_001; ACTION=CONTENT_REWRITE_AND_FINALIZE; PROCESS_STATUS=READY_FOR_PRACTICE; BATCH=QUESTION_CONTENT_STANDARDIZE_FINAL_001; FINAL_CONTENT_STANDARDIZED=TRUE; CONTENT_REVIEW_RESULT=PASS; CONTENT_REVIEWED=TRUE; ANSWER_CHECK_RESULT=PASS_AFTER_FINAL_CONTENT_REVIEW; SOURCE_HISTORY_PRESERVED=TRUE; STATUS_CONFIRMED=ACTIVE; PROCESS_STATUS=READY_FOR_PRACTICE; HARD_TO_STANDARDIZE=FALSE; BATCH=GRADUATION_PRACTICE_PROMOTION_017; DUPLICATE_REVIEW_RESULT=DATA_VARIANT_FAMILY_EXPANSION; FAMILY_ID=FAM_1D1F1B1130; EXAM_FAMILY_LIMIT=1; BATCH=GRADUATION_PRACTICE_PROMOTION_023; SOURCE_VISUAL=PAGES_1_TO_5; SOURCE_KEY=C; SOURCE_LINK=APPROVED; CHILD_RECORDS=APPROVED; ANSWER_GATE=PASS; CONTENT_GATE=PASS; SOURCE_GATE=PASS; CHILD_GATE=PASS; DUPLICATE_GATE=PASS; COMPETENCY_GATE=PASS; POLICY=POL_TNTHPT_TINHOC_2026_V1; FINAL_GRADUATION_READINESS=PASS; CURRICULUM_EXACTNESS_GATE=PASS; PROCESS_STATUS_TRANSITION=READY_FOR_PRACTICE_TO_READY_FOR_GRADUATION; GRADUATION_USE=ALLOWED; BLUEPRINT_OR_SLOT_CHANGES=0; SOURCE_FILE_MODIFIED=FALSE; BACKUP_CREATED=0</t>
  </si>
  <si>
    <t>42–43</t>
  </si>
  <si>
    <t>TH_11_CS_F_B19_YCCD_01</t>
  </si>
  <si>
    <t>CURRICULUM_ID=TH_11_CS_F_B19; PART=CS; SEMESTER=HK2; PERIODS=2; SOURCE_RANGE=42-43; ALLOCATION_BASIS=THEO_SLIDE_TONG_HOP; SOURCE_TEST_ELIGIBILITY=TRUE; PRIMARY_OUTCOME=YCCD_01; FINAL_ALLOWED_FOR_TESTING=TRUE; TEMPORARY_APPROVAL_BATCH=TEACHING_PLAN_TEMP_APPROVAL_001; COMPLETED_AT_NOT_INFERRED</t>
  </si>
  <si>
    <t>TPI_2026_2027_CS_G11_020</t>
  </si>
  <si>
    <t>TH_11_CS_F_B20_YCCD_01</t>
  </si>
  <si>
    <t>CURRICULUM_ID=TH_11_CS_F_B20; PART=CS; SEMESTER=HK2; PERIODS=2; SOURCE_RANGE=44-45; ALLOCATION_BASIS=THEO_SLIDE_TONG_HOP; SOURCE_TEST_ELIGIBILITY=TRUE; PRIMARY_OUTCOME=YCCD_01; FINAL_ALLOWED_FOR_TESTING=TRUE; TEMPORARY_APPROVAL_BATCH=TEACHING_PLAN_TEMP_APPROVAL_001; COMPLETED_AT_NOT_INFERRED</t>
  </si>
  <si>
    <t>TPI_2026_2027_CS_G11_021</t>
  </si>
  <si>
    <t>46–47</t>
  </si>
  <si>
    <t>GRADUATION</t>
  </si>
  <si>
    <t>TH_11_CS_F_B21_YCCD_01</t>
  </si>
  <si>
    <t>FAM_1D1F1B1130</t>
  </si>
  <si>
    <t>CURRICULUM_ID=TH_11_CS_F_B21; PART=CS; SEMESTER=HK2; PERIODS=2; SOURCE_RANGE=46-47; ALLOCATION_BASIS=THEO_SLIDE_TONG_HOP; SOURCE_TEST_ELIGIBILITY=TRUE; PRIMARY_OUTCOME=YCCD_01; FINAL_ALLOWED_FOR_TESTING=TRUE; TEMPORARY_APPROVAL_BATCH=TEACHING_PLAN_TEMP_APPROVAL_001; COMPLETED_AT_NOT_INFERRED</t>
  </si>
  <si>
    <t>Q_TNT_F0002_004</t>
  </si>
  <si>
    <t>TNT_F0002_P1_Q04</t>
  </si>
  <si>
    <t>TPI_2026_2027_CS_G11_022</t>
  </si>
  <si>
    <t>48–49</t>
  </si>
  <si>
    <t>Sự phát triển của AI không dẫn đến nguy cơ nào sau đây?</t>
  </si>
  <si>
    <t>TH_11_CS_F_B22_YCCD_01</t>
  </si>
  <si>
    <t>CURRICULUM_ID=TH_11_CS_F_B22; PART=CS; SEMESTER=HK2; PERIODS=2; SOURCE_RANGE=48-49; ALLOCATION_BASIS=THEO_SLIDE_TONG_HOP; SOURCE_TEST_ELIGIBILITY=TRUE; PRIMARY_OUTCOME=YCCD_01; FINAL_ALLOWED_FOR_TESTING=TRUE; TEMPORARY_APPROVAL_BATCH=TEACHING_PLAN_TEMP_APPROVAL_001; COMPLETED_AT_NOT_INFERRED</t>
  </si>
  <si>
    <t>BATCH=QSTD_001; SOURCE_ANSWER=A; BATCH=QUESTION_REVIEW_001; ANSWER_REVIEW_RESULT=PASS; SOURCE_KEY_CONFIRMED=TRUE; CONTENT_REVIEW_RESULT=PASS; CONTENT_REVIEWED=TRUE; CURRICULUM_REVIEW_RESULT=PASS; DUPLICATE_REVIEW_RESULT=PASS; CLASSIFICATION_REVIEW_RESULT=PASS; ACTIVATION_SCOPE=PRACTICE_ONLY; PERIODIC_USE=BLOCKED_PENDING_BLUEPRINT_APPROVAL; GRADUATION_USE=BLOCKED_PENDING_POLICY_AND_BLUEPRINT; NEXT_STAGE=READY_FOR_PRACTICE; BATCH=GRADUATION_PRACTICE_PROMOTION_023; SOURCE_VISUAL=PAGES_1_TO_5; SOURCE_KEY=A; SOURCE_LINK=APPROVED; CHILD_RECORDS=APPROVED; ANSWER_GATE=PASS; CONTENT_GATE=PASS; SOURCE_GATE=PASS; CHILD_GATE=PASS; DUPLICATE_GATE=PASS; COMPETENCY_GATE=PASS; POLICY=POL_TNTHPT_TINHOC_2026_V1; FINAL_GRADUATION_READINESS=PASS; CURRICULUM_EXACTNESS_GATE=PASS; PROCESS_STATUS_TRANSITION=READY_FOR_PRACTICE_TO_READY_FOR_GRADUATION; GRADUATION_USE=ALLOWED; BLUEPRINT_OR_SLOT_CHANGES=0; SOURCE_FILE_MODIFIED=FALSE; BACKUP_CREATED=0</t>
  </si>
  <si>
    <t>TPI_2026_2027_CS_G11_023</t>
  </si>
  <si>
    <t>50–51</t>
  </si>
  <si>
    <t>TH_11_CS_F_B23_YCCD_01</t>
  </si>
  <si>
    <t>CURRICULUM_ID=TH_11_CS_F_B23; PART=CS; SEMESTER=HK2; PERIODS=2; SOURCE_RANGE=50-51; ALLOCATION_BASIS=THEO_SLIDE_TONG_HOP; SOURCE_TEST_ELIGIBILITY=TRUE; PRIMARY_OUTCOME=YCCD_01; FINAL_ALLOWED_FOR_TESTING=TRUE; TEMPORARY_APPROVAL_BATCH=TEACHING_PLAN_TEMP_APPROVAL_001; COMPLETED_AT_NOT_INFERRED</t>
  </si>
  <si>
    <t>TPI_2026_2027_CS_G11_024</t>
  </si>
  <si>
    <t>52–54</t>
  </si>
  <si>
    <t>TH_11_CS_F_B24_YCCD_01</t>
  </si>
  <si>
    <t>FAM_74E2B9C15D</t>
  </si>
  <si>
    <t>CURRICULUM_ID=TH_11_CS_F_B24; PART=CS; SEMESTER=HK2; PERIODS=2; SOURCE_RANGE=52-54; ALLOCATION_BASIS=THEO_SLIDE_TONG_HOP; SOURCE_TEST_ELIGIBILITY=TRUE; PRIMARY_OUTCOME=YCCD_01; FINAL_ALLOWED_FOR_TESTING=TRUE; TEMPORARY_APPROVAL_BATCH=TEACHING_PLAN_TEMP_APPROVAL_001; COMPLETED_AT_NOT_INFERRED</t>
  </si>
  <si>
    <t>Q_TNT_F0002_005</t>
  </si>
  <si>
    <t>TNT_F0002_P1_Q05</t>
  </si>
  <si>
    <t>TPI_2026_2027_CS_G11_025</t>
  </si>
  <si>
    <t>Thiết bị nào sau đây có chức năng chính là để kết nối không dây trong một mạng cục bộ?</t>
  </si>
  <si>
    <t>TH_11_CS_F_B25_YCCD_01</t>
  </si>
  <si>
    <t>CURRICULUM_ID=TH_11_CS_F_B25; PART=CS; SEMESTER=HK2; PERIODS=3; SOURCE_RANGE=55-57; ALLOCATION_BASIS=DE_XUAT_NEEDS_REVIEW; SOURCE_TEST_ELIGIBILITY=TRUE; PRIMARY_OUTCOME=YCCD_01; FINAL_ALLOWED_FOR_TESTING=TRUE; TEMPORARY_APPROVAL_BATCH=TEACHING_PLAN_TEMP_APPROVAL_001; COMPLETED_AT_NOT_INFERRED; NEEDS_REVIEW</t>
  </si>
  <si>
    <t>2026-08-05T08:10:00+07:00</t>
  </si>
  <si>
    <t>BATCH=QSTD_001; SOURCE_ANSWER=D; BATCH=QUESTION_REVIEW_001; ANSWER_REVIEW_RESULT=PASS; SOURCE_KEY_CONFIRMED=TRUE; CONTENT_REVIEW_RESULT=PASS; BATCH=GRADUATION_READINESS_REAUDIT_001; FINAL_GRADUATION_READINESS=PASS; ANSWER_GATE=PASS; CONTENT_GATE=PASS; CURRICULUM_GATE=PASS; SOURCE_GATE=PASS; DUPLICATE_GATE=PASS; POLICY_PROFILE=POL_TNTHPT_TINHOC_2026_V1; GRADUATION_POOL_ELIGIBILITY=PASS; GRADUATION_USE=ALLOWED; PRIOR_GRADUATION_BLOCKS_SUPERSEDED_BY_THIS_BATCH=TRUE; BACKUP_CREATED=0; CONTENT_REVIEWED=TRUE; CURRICULUM_REVIEW_RESULT=PASS; DUPLICATE_REVIEW_RESULT=PASS; CLASSIFICATION_REVIEW_RESULT=PASS; ACTIVATION_SCOPE=PRACTICE_ONLY; PERIODIC_USE=BLOCKED_PENDING_BLUEPRINT_APPROVAL; GRADUATION_USE=BLOCKED_PENDING_POLICY_AND_BLUEPRINT; NEXT_STAGE=READY_FOR_PRACTICE; BATCH=GRADUATION_PRACTICE_PROMOTION_009; DUPLICATE_FAMILY_REVIEW=SAME_TEMPLATE_CONFIRMED_WITH_Q_TNT_F0001_D08_004; FAMILY_ID=FAM_894D2C5933; EXAM_FAMILY_LIMIT=1; BACKUP_CREATED=0</t>
  </si>
  <si>
    <t>TPI_2026_2027_CS_G11_026</t>
  </si>
  <si>
    <t>TH_11_CS_F_B26_YCCD_01</t>
  </si>
  <si>
    <t>CURRICULUM_ID=TH_11_CS_F_B26; PART=CS; SEMESTER=HK2; PERIODS=2; SOURCE_RANGE=58-59; ALLOCATION_BASIS=THEO_SLIDE_TONG_HOP; SOURCE_TEST_ELIGIBILITY=TRUE; PRIMARY_OUTCOME=YCCD_01; FINAL_ALLOWED_FOR_TESTING=TRUE; TEMPORARY_APPROVAL_BATCH=TEACHING_PLAN_TEMP_APPROVAL_001; COMPLETED_AT_NOT_INFERRED</t>
  </si>
  <si>
    <t>TPI_2026_2027_CS_G11_027</t>
  </si>
  <si>
    <t>TH_11_CS_F_B27_YCCD_01</t>
  </si>
  <si>
    <t>CURRICULUM_ID=TH_11_CS_F_B27; PART=CS; SEMESTER=HK2; PERIODS=2; SOURCE_RANGE=60-61; ALLOCATION_BASIS=THEO_SLIDE_TONG_HOP; SOURCE_TEST_ELIGIBILITY=TRUE; PRIMARY_OUTCOME=YCCD_01; FINAL_ALLOWED_FOR_TESTING=TRUE; TEMPORARY_APPROVAL_BATCH=TEACHING_PLAN_TEMP_APPROVAL_001; COMPLETED_AT_NOT_INFERRED</t>
  </si>
  <si>
    <t>TPI_2026_2027_CS_G11_028</t>
  </si>
  <si>
    <t>TH_11_CS_F_B28_YCCD_01</t>
  </si>
  <si>
    <t>FAM_894D2C5933</t>
  </si>
  <si>
    <t>CURRICULUM_ID=TH_11_CS_F_B28; PART=CS; SEMESTER=HK2; PERIODS=2; SOURCE_RANGE=62-63; ALLOCATION_BASIS=THEO_SLIDE_TONG_HOP; SOURCE_TEST_ELIGIBILITY=TRUE; PRIMARY_OUTCOME=YCCD_01; FINAL_ALLOWED_FOR_TESTING=TRUE; TEMPORARY_APPROVAL_BATCH=TEACHING_PLAN_TEMP_APPROVAL_001; COMPLETED_AT_NOT_INFERRED</t>
  </si>
  <si>
    <t>TPI_2026_2027_CS_G11_029</t>
  </si>
  <si>
    <t>Q_TNT_F0002_006</t>
  </si>
  <si>
    <t>TNT_F0002_P1_Q06</t>
  </si>
  <si>
    <t>TH_11_CS_F_B29_YCCD_01</t>
  </si>
  <si>
    <t>LAN là loại mạng nào sau đây?</t>
  </si>
  <si>
    <t>CURRICULUM_ID=TH_11_CS_F_B29; PART=CS; SEMESTER=HK2; PERIODS=2; SOURCE_RANGE=64-65; ALLOCATION_BASIS=THEO_SLIDE_TONG_HOP; SOURCE_TEST_ELIGIBILITY=TRUE; PRIMARY_OUTCOME=YCCD_01; FINAL_ALLOWED_FOR_TESTING=TRUE; TEMPORARY_APPROVAL_BATCH=TEACHING_PLAN_TEMP_APPROVAL_001; COMPLETED_AT_NOT_INFERRED</t>
  </si>
  <si>
    <t>BATCH=QSTD_001; SOURCE_ANSWER=A; BATCH=QUESTION_REVIEW_001; ANSWER_REVIEW_RESULT=PASS; SOURCE_KEY_CONFIRMED=TRUE; CONTENT_REVIEW_RESULT=PASS; BATCH=GRADUATION_READINESS_REAUDIT_001; FINAL_GRADUATION_READINESS=PASS; ANSWER_GATE=PASS; CONTENT_GATE=PASS; CURRICULUM_GATE=PASS; SOURCE_GATE=PASS; DUPLICATE_GATE=PASS; POLICY_PROFILE=POL_TNTHPT_TINHOC_2026_V1; GRADUATION_POOL_ELIGIBILITY=PASS; GRADUATION_USE=ALLOWED; PRIOR_GRADUATION_BLOCKS_SUPERSEDED_BY_THIS_BATCH=TRUE; BACKUP_CREATED=0; CONTENT_REVIEWED=TRUE; CURRICULUM_REVIEW_RESULT=PASS; DUPLICATE_REVIEW_RESULT=PASS; CLASSIFICATION_REVIEW_RESULT=PASS; ACTIVATION_SCOPE=PRACTICE_ONLY; PERIODIC_USE=BLOCKED_PENDING_BLUEPRINT_APPROVAL; GRADUATION_USE=BLOCKED_PENDING_POLICY_AND_BLUEPRINT; NEXT_STAGE=READY_FOR_PRACTICE</t>
  </si>
  <si>
    <t>TPI_2026_2027_CS_G11_030</t>
  </si>
  <si>
    <t>TH_11_CS_F_B30_YCCD_01</t>
  </si>
  <si>
    <t>CURRICULUM_ID=TH_11_CS_F_B30; PART=CS; SEMESTER=HK2; PERIODS=2; SOURCE_RANGE=66-67; ALLOCATION_BASIS=THEO_SLIDE_TONG_HOP; SOURCE_TEST_ELIGIBILITY=TRUE; PRIMARY_OUTCOME=YCCD_01; FINAL_ALLOWED_FOR_TESTING=TRUE; TEMPORARY_APPROVAL_BATCH=TEACHING_PLAN_TEMP_APPROVAL_001; COMPLETED_AT_NOT_INFERRED</t>
  </si>
  <si>
    <t>TPI_2026_2027_CS_G11_031</t>
  </si>
  <si>
    <t>TH_11_CS_F_B31_YCCD_01</t>
  </si>
  <si>
    <t>CURRICULUM_ID=TH_11_CS_F_B31; PART=CS; SEMESTER=HK2; PERIODS=2; SOURCE_RANGE=68-69; ALLOCATION_BASIS=THEO_SLIDE_TONG_HOP; SOURCE_TEST_ELIGIBILITY=TRUE; PRIMARY_OUTCOME=YCCD_01; FINAL_ALLOWED_FOR_TESTING=TRUE; TEMPORARY_APPROVAL_BATCH=TEACHING_PLAN_TEMP_APPROVAL_001; COMPLETED_AT_NOT_INFERRED</t>
  </si>
  <si>
    <t>TPI_2026_2027_CS_G12_001</t>
  </si>
  <si>
    <t>CURRICULUM_ID=TH_12_COMMON_A_B01; PART=COMMON; SEMESTER=HK1; PERIODS=2; SOURCE_RANGE=1-2; ALLOCATION_BASIS=THEO_SLIDE_TONG_CHU_DE; SOURCE_TEST_ELIGIBILITY=TRUE; PRIMARY_OUTCOME=YCCD_01; FINAL_ALLOWED_FOR_TESTING=TRUE; TEMPORARY_APPROVAL_BATCH=TEACHING_PLAN_TEMP_APPROVAL_001; COMPLETED_AT_NOT_INFERRED</t>
  </si>
  <si>
    <t>TPI_2026_2027_CS_G12_002</t>
  </si>
  <si>
    <t>CURRICULUM_ID=TH_12_COMMON_A_B02; PART=COMMON; SEMESTER=HK1; PERIODS=2; SOURCE_RANGE=3-4; ALLOCATION_BASIS=THEO_SLIDE_TONG_CHU_DE; SOURCE_TEST_ELIGIBILITY=TRUE; PRIMARY_OUTCOME=YCCD_01; FINAL_ALLOWED_FOR_TESTING=TRUE; TEMPORARY_APPROVAL_BATCH=TEACHING_PLAN_TEMP_APPROVAL_001; COMPLETED_AT_NOT_INFERRED</t>
  </si>
  <si>
    <t>Q_TNT_F0002_007</t>
  </si>
  <si>
    <t>TNT_F0002_P1_Q07</t>
  </si>
  <si>
    <t>TPI_2026_2027_CS_G12_003</t>
  </si>
  <si>
    <t>Một phòng máy tính của nhà trường được kết nối mạng LAN giữa 01 máy giáo viên (GV) và các máy học sinh (HS). Phòng máy được cấp thêm một máy in có cổng giao tiếp với máy tính qua cổng USB. Sau đây là các công việc cần làm để các máy HS có thể dùng chung máy in thông qua máy GV: 1. Kết nối và cài đặt máy in trên máy GV. 2. Tìm và cài đặt máy in trên mạng cho các máy HS. 3. Chia sẻ quyền truy cập máy in qua mạng từ máy GV. Phương án nào sau đây nêu đúng thứ tự thực hiện các công việc trên?</t>
  </si>
  <si>
    <t>TH_12_COMMON_B_B03_YCCD_01</t>
  </si>
  <si>
    <t>2026-07-17T22:22:08+07:00</t>
  </si>
  <si>
    <t>CURRICULUM_ID=TH_12_COMMON_B_B03; PART=COMMON; SEMESTER=HK1; PERIODS=2; SOURCE_RANGE=5-6; ALLOCATION_BASIS=THEO_SLIDE_TONG_CHU_DE; SOURCE_TEST_ELIGIBILITY=TRUE; PRIMARY_OUTCOME=YCCD_01; FINAL_ALLOWED_FOR_TESTING=TRUE; TEMPORARY_APPROVAL_BATCH=TEACHING_PLAN_TEMP_APPROVAL_001; COMPLETED_AT_NOT_INFERRED</t>
  </si>
  <si>
    <t>BATCH=QSTD_001; SOURCE_ANSWER=B; BATCH=QUESTION_REVIEW_001; ANSWER_REVIEW_RESULT=PASS; SOURCE_KEY_CONFIRMED=TRUE; CONTENT_REVIEW_RESULT=PASS; CONTENT_REVIEWED=TRUE; CURRICULUM_REVIEW_RESULT=PASS; DUPLICATE_REVIEW_RESULT=PASS; CLASSIFICATION_REVIEW_RESULT=PASS; ACTIVATION_SCOPE=PRACTICE_ONLY; PERIODIC_USE=BLOCKED_PENDING_BLUEPRINT_APPROVAL; GRADUATION_USE=BLOCKED_PENDING_POLICY_AND_BLUEPRINT; NEXT_STAGE=READY_FOR_PRACTICE; BATCH=GRADUATION_PRACTICE_PROMOTION_023; SOURCE_VISUAL=PAGES_1_TO_5; SOURCE_KEY=B; SOURCE_LINK=APPROVED; CHILD_RECORDS=APPROVED; ANSWER_GATE=PASS; CONTENT_GATE=PASS; SOURCE_GATE=PASS; CHILD_GATE=PASS; DUPLICATE_GATE=PASS; COMPETENCY_GATE=PASS; POLICY=POL_TNTHPT_TINHOC_2026_V1; FINAL_GRADUATION_READINESS=PASS; CURRICULUM_EXACTNESS_GATE=PASS; PROCESS_STATUS_TRANSITION=READY_FOR_PRACTICE_TO_READY_FOR_GRADUATION; GRADUATION_USE=ALLOWED; BLUEPRINT_OR_SLOT_CHANGES=0; SOURCE_FILE_MODIFIED=FALSE; BACKUP_CREATED=0</t>
  </si>
  <si>
    <t>TPI_2026_2027_CS_G12_004</t>
  </si>
  <si>
    <t>TH_12_COMMON_B_B04_YCCD_01</t>
  </si>
  <si>
    <t>CURRICULUM_ID=TH_12_COMMON_B_B04; PART=COMMON; SEMESTER=HK1; PERIODS=2; SOURCE_RANGE=7-8; ALLOCATION_BASIS=THEO_SLIDE_TONG_CHU_DE; SOURCE_TEST_ELIGIBILITY=TRUE; PRIMARY_OUTCOME=YCCD_01; FINAL_ALLOWED_FOR_TESTING=TRUE; TEMPORARY_APPROVAL_BATCH=TEACHING_PLAN_TEMP_APPROVAL_001; COMPLETED_AT_NOT_INFERRED</t>
  </si>
  <si>
    <t>TPI_2026_2027_CS_G12_005</t>
  </si>
  <si>
    <t>9–12</t>
  </si>
  <si>
    <t>TH_12_COMMON_B_B05_YCCD_01</t>
  </si>
  <si>
    <t>CURRICULUM_ID=TH_12_COMMON_B_B05; PART=COMMON; SEMESTER=HK1; PERIODS=4; SOURCE_RANGE=9-12; ALLOCATION_BASIS=THEO_SLIDE_TONG_CHU_DE; SOURCE_TEST_ELIGIBILITY=TRUE; PRIMARY_OUTCOME=YCCD_01; FINAL_ALLOWED_FOR_TESTING=TRUE; TEMPORARY_APPROVAL_BATCH=TEACHING_PLAN_TEMP_APPROVAL_001; COMPLETED_AT_NOT_INFERRED</t>
  </si>
  <si>
    <t>TPI_2026_2027_CS_G12_006</t>
  </si>
  <si>
    <t>13–14</t>
  </si>
  <si>
    <t>TH_12_COMMON_D_B06_YCCD_01</t>
  </si>
  <si>
    <t>CURRICULUM_ID=TH_12_COMMON_D_B06; PART=COMMON; SEMESTER=HK1; PERIODS=2; SOURCE_RANGE=13-14; ALLOCATION_BASIS=THEO_SLIDE_TONG_CHU_DE; SOURCE_TEST_ELIGIBILITY=TRUE; PRIMARY_OUTCOME=YCCD_01; FINAL_ALLOWED_FOR_TESTING=TRUE; TEMPORARY_APPROVAL_BATCH=TEACHING_PLAN_TEMP_APPROVAL_001; COMPLETED_AT_NOT_INFERRED</t>
  </si>
  <si>
    <t>TPI_2026_2027_CS_G12_007</t>
  </si>
  <si>
    <t>15–16</t>
  </si>
  <si>
    <t>Q_TNT_F0002_008</t>
  </si>
  <si>
    <t>TNT_F0002_P1_Q08</t>
  </si>
  <si>
    <t>TH_12_COMMON_F_B07_YCCD_01</t>
  </si>
  <si>
    <t>Phương án nào sau đây nêu đúng chức năng chính của Modem?</t>
  </si>
  <si>
    <t>CURRICULUM_ID=TH_12_COMMON_F_B07; PART=COMMON; SEMESTER=HK1; PERIODS=2; SOURCE_RANGE=15-16; ALLOCATION_BASIS=THEO_SLIDE_TONG_CHU_DE; SOURCE_TEST_ELIGIBILITY=TRUE; PRIMARY_OUTCOME=YCCD_01; FINAL_ALLOWED_FOR_TESTING=TRUE; TEMPORARY_APPROVAL_BATCH=TEACHING_PLAN_TEMP_APPROVAL_001; COMPLETED_AT_NOT_INFERRED</t>
  </si>
  <si>
    <t>TPI_2026_2027_CS_G12_008</t>
  </si>
  <si>
    <t>17–19</t>
  </si>
  <si>
    <t>TH_12_COMMON_F_B08_YCCD_01</t>
  </si>
  <si>
    <t>CURRICULUM_ID=TH_12_COMMON_F_B08; PART=COMMON; SEMESTER=HK1; PERIODS=2; SOURCE_RANGE=17-19; ALLOCATION_BASIS=THEO_SLIDE_TONG_CHU_DE; SOURCE_TEST_ELIGIBILITY=TRUE; PRIMARY_OUTCOME=YCCD_01; FINAL_ALLOWED_FOR_TESTING=TRUE; TEMPORARY_APPROVAL_BATCH=TEACHING_PLAN_TEMP_APPROVAL_001; COMPLETED_AT_NOT_INFERRED</t>
  </si>
  <si>
    <t>TPI_2026_2027_CS_G12_009</t>
  </si>
  <si>
    <t>TH_12_COMMON_F_B09_YCCD_01</t>
  </si>
  <si>
    <t>CURRICULUM_ID=TH_12_COMMON_F_B09; PART=COMMON; SEMESTER=HK1; PERIODS=2; SOURCE_RANGE=20-21; ALLOCATION_BASIS=THEO_SLIDE_TONG_CHU_DE; SOURCE_TEST_ELIGIBILITY=TRUE; PRIMARY_OUTCOME=YCCD_01; FINAL_ALLOWED_FOR_TESTING=TRUE; TEMPORARY_APPROVAL_BATCH=TEACHING_PLAN_TEMP_APPROVAL_001; COMPLETED_AT_NOT_INFERRED</t>
  </si>
  <si>
    <t>TPI_2026_2027_CS_G12_010</t>
  </si>
  <si>
    <t>TH_12_COMMON_F_B10_YCCD_01</t>
  </si>
  <si>
    <t>CURRICULUM_ID=TH_12_COMMON_F_B10; PART=COMMON; SEMESTER=HK1; PERIODS=2; SOURCE_RANGE=22-23; ALLOCATION_BASIS=THEO_SLIDE_TONG_CHU_DE; SOURCE_TEST_ELIGIBILITY=TRUE; PRIMARY_OUTCOME=YCCD_01; FINAL_ALLOWED_FOR_TESTING=TRUE; TEMPORARY_APPROVAL_BATCH=TEACHING_PLAN_TEMP_APPROVAL_001; COMPLETED_AT_NOT_INFERRED</t>
  </si>
  <si>
    <t>TPI_2026_2027_CS_G12_011</t>
  </si>
  <si>
    <t>TH_12_COMMON_F_B11_YCCD_01</t>
  </si>
  <si>
    <t>CURRICULUM_ID=TH_12_COMMON_F_B11; PART=COMMON; SEMESTER=HK1; PERIODS=2; SOURCE_RANGE=24-25; ALLOCATION_BASIS=THEO_SLIDE_TONG_CHU_DE; SOURCE_TEST_ELIGIBILITY=TRUE; PRIMARY_OUTCOME=YCCD_01; FINAL_ALLOWED_FOR_TESTING=TRUE; TEMPORARY_APPROVAL_BATCH=TEACHING_PLAN_TEMP_APPROVAL_001; COMPLETED_AT_NOT_INFERRED</t>
  </si>
  <si>
    <t>Q_TNT_F0002_009</t>
  </si>
  <si>
    <t>TNT_F0002_P1_Q09</t>
  </si>
  <si>
    <t>TPI_2026_2027_CS_G12_012</t>
  </si>
  <si>
    <t>Thuộc tính nào sau đây của thẻ &lt;img&gt; trong HTML xác định văn bản thay thế cho hình ảnh nếu hình ảnh không thể hiển thị khi duyệt web?</t>
  </si>
  <si>
    <t>TH_12_COMMON_F_B12_YCCD_01</t>
  </si>
  <si>
    <t>CURRICULUM_ID=TH_12_COMMON_F_B12; PART=COMMON; SEMESTER=HK1; PERIODS=2; SOURCE_RANGE=26-27; ALLOCATION_BASIS=THEO_SLIDE_TONG_CHU_DE; SOURCE_TEST_ELIGIBILITY=TRUE; PRIMARY_OUTCOME=YCCD_01; FINAL_ALLOWED_FOR_TESTING=TRUE; TEMPORARY_APPROVAL_BATCH=TEACHING_PLAN_TEMP_APPROVAL_001; COMPLETED_AT_NOT_INFERRED</t>
  </si>
  <si>
    <t>BATCH=QSTD_001; SOURCE_ANSWER=C; BATCH=QUESTION_REVIEW_001; ANSWER_REVIEW_RESULT=PASS; SOURCE_KEY_CONFIRMED=TRUE; CONTENT_REVIEW_RESULT=PASS; CONTENT_REVIEWED=TRUE; CURRICULUM_REVIEW_RESULT=PASS; DUPLICATE_REVIEW_RESULT=PASS; CLASSIFICATION_REVIEW_RESULT=PASS; ACTIVATION_SCOPE=PRACTICE_ONLY; PERIODIC_USE=BLOCKED_PENDING_BLUEPRINT_APPROVAL; GRADUATION_USE=BLOCKED_PENDING_POLICY_AND_BLUEPRINT; NEXT_STAGE=READY_FOR_PRACTICE; BATCH=GRADUATION_PRACTICE_PROMOTION_023; SOURCE_VISUAL=PAGES_1_TO_5; SOURCE_KEY=C; SOURCE_LINK=APPROVED; CHILD_RECORDS=APPROVED; ANSWER_GATE=PASS; CONTENT_GATE=PASS; SOURCE_GATE=PASS; CHILD_GATE=PASS; DUPLICATE_GATE=PASS; COMPETENCY_GATE=PASS; POLICY=POL_TNTHPT_TINHOC_2026_V1; FINAL_GRADUATION_READINESS=PASS; CURRICULUM_EXACTNESS_GATE=PASS; PROCESS_STATUS_TRANSITION=READY_FOR_PRACTICE_TO_READY_FOR_GRADUATION; GRADUATION_USE=ALLOWED; BLUEPRINT_OR_SLOT_CHANGES=0; SOURCE_FILE_MODIFIED=FALSE; BACKUP_CREATED=0</t>
  </si>
  <si>
    <t>TPI_2026_2027_CS_G12_013</t>
  </si>
  <si>
    <t>TH_12_COMMON_F_B13_YCCD_01</t>
  </si>
  <si>
    <t>CURRICULUM_ID=TH_12_COMMON_F_B13; PART=COMMON; SEMESTER=HK1; PERIODS=2; SOURCE_RANGE=28-29; ALLOCATION_BASIS=THEO_SLIDE_TONG_CHU_DE; SOURCE_TEST_ELIGIBILITY=TRUE; PRIMARY_OUTCOME=YCCD_01; FINAL_ALLOWED_FOR_TESTING=TRUE; TEMPORARY_APPROVAL_BATCH=TEACHING_PLAN_TEMP_APPROVAL_001; COMPLETED_AT_NOT_INFERRED</t>
  </si>
  <si>
    <t>NLc</t>
  </si>
  <si>
    <t>TPI_2026_2027_CS_G12_014</t>
  </si>
  <si>
    <t>TH_12_COMMON_F_B14_YCCD_01</t>
  </si>
  <si>
    <t>CURRICULUM_ID=TH_12_COMMON_F_B14; PART=COMMON; SEMESTER=HK1; PERIODS=2; SOURCE_RANGE=30-31; ALLOCATION_BASIS=THEO_SLIDE_TONG_CHU_DE; SOURCE_TEST_ELIGIBILITY=TRUE; PRIMARY_OUTCOME=YCCD_01; FINAL_ALLOWED_FOR_TESTING=TRUE; TEMPORARY_APPROVAL_BATCH=TEACHING_PLAN_TEMP_APPROVAL_001; COMPLETED_AT_NOT_INFERRED</t>
  </si>
  <si>
    <t>TPI_2026_2027_CS_G12_015</t>
  </si>
  <si>
    <t>TH_12_COMMON_F_B15_YCCD_01</t>
  </si>
  <si>
    <t>CURRICULUM_ID=TH_12_COMMON_F_B15; PART=COMMON; SEMESTER=HK1; PERIODS=2; SOURCE_RANGE=32-33; ALLOCATION_BASIS=THEO_SLIDE_TONG_CHU_DE; SOURCE_TEST_ELIGIBILITY=TRUE; PRIMARY_OUTCOME=YCCD_01; FINAL_ALLOWED_FOR_TESTING=TRUE; TEMPORARY_APPROVAL_BATCH=TEACHING_PLAN_TEMP_APPROVAL_001; COMPLETED_AT_NOT_INFERRED</t>
  </si>
  <si>
    <t>TPI_2026_2027_CS_G12_016</t>
  </si>
  <si>
    <t>36–37</t>
  </si>
  <si>
    <t>Q_TNT_F0002_010</t>
  </si>
  <si>
    <t>TNT_F0002_P1_Q10</t>
  </si>
  <si>
    <t>TH_12_COMMON_F_B16_YCCD_01</t>
  </si>
  <si>
    <t>Trong CSS, thuộc tính chuyên dùng để thiết lập màu nền cho một phần tử HTML là gì?</t>
  </si>
  <si>
    <t>CURRICULUM_ID=TH_12_COMMON_F_B16; PART=COMMON; SEMESTER=HK2; PERIODS=2; SOURCE_RANGE=36-37; ALLOCATION_BASIS=THEO_SLIDE_TONG_CHU_DE; SOURCE_TEST_ELIGIBILITY=TRUE; PRIMARY_OUTCOME=YCCD_01; FINAL_ALLOWED_FOR_TESTING=TRUE; TEMPORARY_APPROVAL_BATCH=TEACHING_PLAN_TEMP_APPROVAL_001; COMPLETED_AT_NOT_INFERRED</t>
  </si>
  <si>
    <t>TPI_2026_2027_CS_G12_017</t>
  </si>
  <si>
    <t>BATCH=QSTD_001; SOURCE_ANSWER=A; BATCH=QUESTION_REVIEW_001; REVIEW_RESULT=DEFERRED; DEFER_REASON=CSS_BACKGROUND_SHORTHAND_MAKES_A_AND_C_PLAUSIBLE; CONTENT_REVIEWED=FALSE; AUTO_USE=BLOCKED; NEXT_STAGE=CONTENT_REWRITE; BATCH=QUESTION_STANDARDIZE_CONTINUE_001; ACTION=CONTENT_REWRITE_AND_FINALIZE; PROCESS_STATUS=READY_FOR_PRACTICE; BATCH=QUESTION_CONTENT_STANDARDIZE_FINAL_001; FINAL_CONTENT_STANDARDIZED=TRUE; CONTENT_REVIEW_RESULT=PASS; CONTENT_REVIEWED=TRUE; ANSWER_CHECK_RESULT=PASS_AFTER_FINAL_CONTENT_REVIEW; SOURCE_HISTORY_PRESERVED=TRUE; STATUS_CONFIRMED=ACTIVE; PROCESS_STATUS=READY_FOR_PRACTICE; HARD_TO_STANDARDIZE=FALSE; BATCH=GRADUATION_PRACTICE_PROMOTION_023; SOURCE_VISUAL=PAGES_1_TO_5; SOURCE_KEY=A; SOURCE_LINK=APPROVED; CHILD_RECORDS=APPROVED; ANSWER_GATE=PASS; CONTENT_GATE=PASS; SOURCE_GATE=PASS; CHILD_GATE=PASS; DUPLICATE_GATE=PASS; COMPETENCY_GATE=PASS; POLICY=POL_TNTHPT_TINHOC_2026_V1; FINAL_GRADUATION_READINESS=PASS; CURRICULUM_EXACTNESS_GATE=PASS; PROCESS_STATUS_TRANSITION=READY_FOR_PRACTICE_TO_READY_FOR_GRADUATION; GRADUATION_USE=ALLOWED; BLUEPRINT_OR_SLOT_CHANGES=0; SOURCE_FILE_MODIFIED=FALSE; BACKUP_CREATED=0</t>
  </si>
  <si>
    <t>38–39</t>
  </si>
  <si>
    <t>TH_12_COMMON_F_B17_YCCD_01</t>
  </si>
  <si>
    <t>CURRICULUM_ID=TH_12_COMMON_F_B17; PART=COMMON; SEMESTER=HK2; PERIODS=2; SOURCE_RANGE=38-39; ALLOCATION_BASIS=THEO_SLIDE_TONG_CHU_DE; SOURCE_TEST_ELIGIBILITY=TRUE; PRIMARY_OUTCOME=YCCD_01; FINAL_ALLOWED_FOR_TESTING=TRUE; TEMPORARY_APPROVAL_BATCH=TEACHING_PLAN_TEMP_APPROVAL_001; COMPLETED_AT_NOT_INFERRED</t>
  </si>
  <si>
    <t>TPI_2026_2027_CS_G12_018</t>
  </si>
  <si>
    <t>40–42</t>
  </si>
  <si>
    <t>TH_12_COMMON_F_B18_YCCD_01</t>
  </si>
  <si>
    <t>CURRICULUM_ID=TH_12_COMMON_F_B18; PART=COMMON; SEMESTER=HK2; PERIODS=3; SOURCE_RANGE=40-42; ALLOCATION_BASIS=THEO_SLIDE_TONG_CHU_DE; SOURCE_TEST_ELIGIBILITY=TRUE; PRIMARY_OUTCOME=YCCD_01; FINAL_ALLOWED_FOR_TESTING=TRUE; TEMPORARY_APPROVAL_BATCH=TEACHING_PLAN_TEMP_APPROVAL_001; COMPLETED_AT_NOT_INFERRED</t>
  </si>
  <si>
    <t>TPI_2026_2027_CS_G12_019</t>
  </si>
  <si>
    <t>43–44</t>
  </si>
  <si>
    <t>TH_12_COMMON_G_B19_YCCD_01</t>
  </si>
  <si>
    <t>CURRICULUM_ID=TH_12_COMMON_G_B19; PART=COMMON; SEMESTER=HK2; PERIODS=2; SOURCE_RANGE=43-44; ALLOCATION_BASIS=THEO_SLIDE_TONG_CHU_DE; SOURCE_TEST_ELIGIBILITY=TRUE; PRIMARY_OUTCOME=YCCD_01; FINAL_ALLOWED_FOR_TESTING=TRUE; TEMPORARY_APPROVAL_BATCH=TEACHING_PLAN_TEMP_APPROVAL_001; COMPLETED_AT_NOT_INFERRED</t>
  </si>
  <si>
    <t>TPI_2026_2027_CS_G12_020</t>
  </si>
  <si>
    <t>45–46</t>
  </si>
  <si>
    <t>TH_12_COMMON_G_B20_YCCD_01</t>
  </si>
  <si>
    <t>Q_TNT_F0002_011</t>
  </si>
  <si>
    <t>TNT_F0002_P1_Q11</t>
  </si>
  <si>
    <t>CURRICULUM_ID=TH_12_COMMON_G_B20; PART=COMMON; SEMESTER=HK2; PERIODS=2; SOURCE_RANGE=45-46; ALLOCATION_BASIS=THEO_SLIDE_TONG_CHU_DE; SOURCE_TEST_ELIGIBILITY=TRUE; PRIMARY_OUTCOME=YCCD_01; FINAL_ALLOWED_FOR_TESTING=TRUE; TEMPORARY_APPROVAL_BATCH=TEACHING_PLAN_TEMP_APPROVAL_001; COMPLETED_AT_NOT_INFERRED</t>
  </si>
  <si>
    <t>Phương án nào sau đây nêu đúng cú pháp khai báo CSS ngoài (ngoại tuyến) trong một đoạn mã HTML?</t>
  </si>
  <si>
    <t>TPI_2026_2027_CS_G12_021</t>
  </si>
  <si>
    <t>47–49</t>
  </si>
  <si>
    <t>TH_12_COMMON_G_B21_YCCD_01</t>
  </si>
  <si>
    <t>CURRICULUM_ID=TH_12_COMMON_G_B21; PART=COMMON; SEMESTER=HK2; PERIODS=3; SOURCE_RANGE=47-49; ALLOCATION_BASIS=THEO_SLIDE_TONG_CHU_DE; SOURCE_TEST_ELIGIBILITY=TRUE; PRIMARY_OUTCOME=YCCD_01; FINAL_ALLOWED_FOR_TESTING=TRUE; TEMPORARY_APPROVAL_BATCH=TEACHING_PLAN_TEMP_APPROVAL_001; COMPLETED_AT_NOT_INFERRED</t>
  </si>
  <si>
    <t>TPI_2026_2027_CS_G12_022</t>
  </si>
  <si>
    <t>TH_12_CS_B_B22_YCCD_01</t>
  </si>
  <si>
    <t>CURRICULUM_ID=TH_12_CS_B_B22; PART=CS; SEMESTER=HK2; PERIODS=2; SOURCE_RANGE=50-51; ALLOCATION_BASIS=THEO_SLIDE_TONG_CHU_DE; SOURCE_TEST_ELIGIBILITY=TRUE; PRIMARY_OUTCOME=YCCD_01; FINAL_ALLOWED_FOR_TESTING=TRUE; TEMPORARY_APPROVAL_BATCH=TEACHING_PLAN_TEMP_APPROVAL_001; COMPLETED_AT_NOT_INFERRED</t>
  </si>
  <si>
    <t>TPI_2026_2027_CS_G12_023</t>
  </si>
  <si>
    <t>TH_12_CS_B_B23_YCCD_01</t>
  </si>
  <si>
    <t>CURRICULUM_ID=TH_12_CS_B_B23; PART=CS; SEMESTER=HK2; PERIODS=2; SOURCE_RANGE=52-54; ALLOCATION_BASIS=THEO_SLIDE_TONG_CHU_DE; SOURCE_TEST_ELIGIBILITY=TRUE; PRIMARY_OUTCOME=YCCD_01; FINAL_ALLOWED_FOR_TESTING=TRUE; TEMPORARY_APPROVAL_BATCH=TEACHING_PLAN_TEMP_APPROVAL_001; COMPLETED_AT_NOT_INFERRED</t>
  </si>
  <si>
    <t>TPI_2026_2027_CS_G12_024</t>
  </si>
  <si>
    <t>55–56</t>
  </si>
  <si>
    <t>TH_12_CS_B_B24_YCCD_01</t>
  </si>
  <si>
    <t>CURRICULUM_ID=TH_12_CS_B_B24; PART=CS; SEMESTER=HK2; PERIODS=2; SOURCE_RANGE=55-56; ALLOCATION_BASIS=THEO_SLIDE_TONG_CHU_DE; SOURCE_TEST_ELIGIBILITY=TRUE; PRIMARY_OUTCOME=YCCD_01; FINAL_ALLOWED_FOR_TESTING=TRUE; TEMPORARY_APPROVAL_BATCH=TEACHING_PLAN_TEMP_APPROVAL_001; COMPLETED_AT_NOT_INFERRED</t>
  </si>
  <si>
    <t>TPI_2026_2027_CS_G12_025</t>
  </si>
  <si>
    <t>57–58</t>
  </si>
  <si>
    <t>TH_12_CS_F_B25_YCCD_01</t>
  </si>
  <si>
    <t>Q_TNT_F0002_012</t>
  </si>
  <si>
    <t>TNT_F0002_P1_Q12</t>
  </si>
  <si>
    <t>CURRICULUM_ID=TH_12_CS_F_B25; PART=CS; SEMESTER=HK2; PERIODS=2; SOURCE_RANGE=57-58; ALLOCATION_BASIS=THEO_SLIDE_TONG_CHU_DE; SOURCE_TEST_ELIGIBILITY=TRUE; PRIMARY_OUTCOME=YCCD_01; FINAL_ALLOWED_FOR_TESTING=TRUE; TEMPORARY_APPROVAL_BATCH=TEACHING_PLAN_TEMP_APPROVAL_001; COMPLETED_AT_NOT_INFERRED</t>
  </si>
  <si>
    <t>Đoạn mã HTML nào sau đây tạo liên kết đến Cổng thông tin điện tử của Chính phủ có địa chỉ https://www.chinhphu.vn?</t>
  </si>
  <si>
    <t>TPI_2026_2027_CS_G12_026</t>
  </si>
  <si>
    <t>59–60</t>
  </si>
  <si>
    <t>TH_12_CS_F_B26_YCCD_01</t>
  </si>
  <si>
    <t>CURRICULUM_ID=TH_12_CS_F_B26; PART=CS; SEMESTER=HK2; PERIODS=2; SOURCE_RANGE=59-60; ALLOCATION_BASIS=THEO_SLIDE_TONG_CHU_DE; SOURCE_TEST_ELIGIBILITY=TRUE; PRIMARY_OUTCOME=YCCD_01; FINAL_ALLOWED_FOR_TESTING=TRUE; TEMPORARY_APPROVAL_BATCH=TEACHING_PLAN_TEMP_APPROVAL_001; COMPLETED_AT_NOT_INFERRED</t>
  </si>
  <si>
    <t>TPI_2026_2027_CS_G12_027</t>
  </si>
  <si>
    <t>61–62</t>
  </si>
  <si>
    <t>TH_12_CS_F_B27_YCCD_01</t>
  </si>
  <si>
    <t>CURRICULUM_ID=TH_12_CS_F_B27; PART=CS; SEMESTER=HK2; PERIODS=2; SOURCE_RANGE=61-62; ALLOCATION_BASIS=THEO_SLIDE_TONG_CHU_DE; SOURCE_TEST_ELIGIBILITY=TRUE; PRIMARY_OUTCOME=YCCD_01; FINAL_ALLOWED_FOR_TESTING=TRUE; TEMPORARY_APPROVAL_BATCH=TEACHING_PLAN_TEMP_APPROVAL_001; COMPLETED_AT_NOT_INFERRED</t>
  </si>
  <si>
    <t>TPI_2026_2027_CS_G12_028</t>
  </si>
  <si>
    <t>63–64</t>
  </si>
  <si>
    <t>TH_12_CS_F_B28_YCCD_01</t>
  </si>
  <si>
    <t>CURRICULUM_ID=TH_12_CS_F_B28; PART=CS; SEMESTER=HK2; PERIODS=2; SOURCE_RANGE=63-64; ALLOCATION_BASIS=THEO_SLIDE_TONG_CHU_DE; SOURCE_TEST_ELIGIBILITY=TRUE; PRIMARY_OUTCOME=YCCD_01; FINAL_ALLOWED_FOR_TESTING=TRUE; TEMPORARY_APPROVAL_BATCH=TEACHING_PLAN_TEMP_APPROVAL_001; COMPLETED_AT_NOT_INFERRED</t>
  </si>
  <si>
    <t>TPI_2026_2027_CS_G12_029</t>
  </si>
  <si>
    <t>65–66</t>
  </si>
  <si>
    <t>TH_12_CS_F_B29_YCCD_01</t>
  </si>
  <si>
    <t>CURRICULUM_ID=TH_12_CS_F_B29; PART=CS; SEMESTER=HK2; PERIODS=2; SOURCE_RANGE=65-66; ALLOCATION_BASIS=THEO_SLIDE_TONG_CHU_DE; SOURCE_TEST_ELIGIBILITY=TRUE; PRIMARY_OUTCOME=YCCD_01; FINAL_ALLOWED_FOR_TESTING=TRUE; TEMPORARY_APPROVAL_BATCH=TEACHING_PLAN_TEMP_APPROVAL_001; COMPLETED_AT_NOT_INFERRED</t>
  </si>
  <si>
    <t>TPI_2026_2027_CS_G12_030</t>
  </si>
  <si>
    <t>67–68</t>
  </si>
  <si>
    <t>TH_12_CS_F_B30_YCCD_01</t>
  </si>
  <si>
    <t>CURRICULUM_ID=TH_12_CS_F_B30; PART=CS; SEMESTER=HK2; PERIODS=2; SOURCE_RANGE=67-68; ALLOCATION_BASIS=THEO_SLIDE_TONG_CHU_DE; SOURCE_TEST_ELIGIBILITY=TRUE; PRIMARY_OUTCOME=YCCD_01; FINAL_ALLOWED_FOR_TESTING=TRUE; TEMPORARY_APPROVAL_BATCH=TEACHING_PLAN_TEMP_APPROVAL_001; COMPLETED_AT_NOT_INFERRED</t>
  </si>
  <si>
    <t>TPI_2026_2027_ICT_G10_001</t>
  </si>
  <si>
    <t>TPI_2026_2027_ICT_G10_002</t>
  </si>
  <si>
    <t>TPI_2026_2027_ICT_G10_003</t>
  </si>
  <si>
    <t>5–7</t>
  </si>
  <si>
    <t>CURRICULUM_ID=TH_10_COMMON_A_B07; PART=COMMON; SEMESTER=HK1; PERIODS=3; SOURCE_RANGE=5-7; ALLOCATION_BASIS=DE_XUAT_NEEDS_REVIEW; SOURCE_TEST_ELIGIBILITY=TRUE; PRIMARY_OUTCOME=YCCD_01; FINAL_ALLOWED_FOR_TESTING=TRUE; TEMPORARY_APPROVAL_BATCH=TEACHING_PLAN_TEMP_APPROVAL_001; COMPLETED_AT_NOT_INFERRED; NEEDS_REVIEW</t>
  </si>
  <si>
    <t>TPI_2026_2027_ICT_G10_004</t>
  </si>
  <si>
    <t>CURRICULUM_ID=TH_10_COMMON_B_B08; PART=COMMON; SEMESTER=HK1; PERIODS=2; SOURCE_RANGE=8-9; ALLOCATION_BASIS=DE_XUAT_NEEDS_REVIEW; SOURCE_TEST_ELIGIBILITY=TRUE; PRIMARY_OUTCOME=YCCD_01; FINAL_ALLOWED_FOR_TESTING=TRUE; TEMPORARY_APPROVAL_BATCH=TEACHING_PLAN_TEMP_APPROVAL_001; COMPLETED_AT_NOT_INFERRED; NEEDS_REVIEW</t>
  </si>
  <si>
    <t>TPI_2026_2027_ICT_G10_005</t>
  </si>
  <si>
    <t>CURRICULUM_ID=TH_10_COMMON_B_B09; PART=COMMON; SEMESTER=HK1; PERIODS=2; SOURCE_RANGE=10-11; ALLOCATION_BASIS=DE_XUAT_NEEDS_REVIEW; SOURCE_TEST_ELIGIBILITY=TRUE; PRIMARY_OUTCOME=YCCD_01; FINAL_ALLOWED_FOR_TESTING=TRUE; TEMPORARY_APPROVAL_BATCH=TEACHING_PLAN_TEMP_APPROVAL_001; COMPLETED_AT_NOT_INFERRED; NEEDS_REVIEW</t>
  </si>
  <si>
    <t>TPI_2026_2027_ICT_G10_006</t>
  </si>
  <si>
    <t>12–14</t>
  </si>
  <si>
    <t>CURRICULUM_ID=TH_10_COMMON_B_B10; PART=COMMON; SEMESTER=HK1; PERIODS=3; SOURCE_RANGE=12-14; ALLOCATION_BASIS=DE_XUAT_NEEDS_REVIEW; SOURCE_TEST_ELIGIBILITY=TRUE; PRIMARY_OUTCOME=YCCD_01; FINAL_ALLOWED_FOR_TESTING=TRUE; TEMPORARY_APPROVAL_BATCH=TEACHING_PLAN_TEMP_APPROVAL_001; COMPLETED_AT_NOT_INFERRED; NEEDS_REVIEW</t>
  </si>
  <si>
    <t>TPI_2026_2027_ICT_G10_007</t>
  </si>
  <si>
    <t>CURRICULUM_ID=TH_10_COMMON_D_B11; PART=COMMON; SEMESTER=HK1; PERIODS=2; SOURCE_RANGE=15-16; ALLOCATION_BASIS=DE_XUAT_NEEDS_REVIEW; SOURCE_TEST_ELIGIBILITY=TRUE; PRIMARY_OUTCOME=YCCD_01; FINAL_ALLOWED_FOR_TESTING=TRUE; TEMPORARY_APPROVAL_BATCH=TEACHING_PLAN_TEMP_APPROVAL_001; COMPLETED_AT_NOT_INFERRED; NEEDS_REVIEW</t>
  </si>
  <si>
    <t>TPI_2026_2027_ICT_G10_008</t>
  </si>
  <si>
    <t>CURRICULUM_ID=TH_10_ICT_E_B12; PART=ICT; SEMESTER=HK1; PERIODS=2; SOURCE_RANGE=17-19; ALLOCATION_BASIS=THEO_SLIDE; SOURCE_TEST_ELIGIBILITY=TRUE; PRIMARY_OUTCOME=YCCD_01; FINAL_ALLOWED_FOR_TESTING=TRUE; TEMPORARY_APPROVAL_BATCH=TEACHING_PLAN_TEMP_APPROVAL_001; COMPLETED_AT_NOT_INFERRED</t>
  </si>
  <si>
    <t>TPI_2026_2027_ICT_G10_009</t>
  </si>
  <si>
    <t>CURRICULUM_ID=TH_10_ICT_E_B13; PART=ICT; SEMESTER=HK1; PERIODS=2; SOURCE_RANGE=20-21; ALLOCATION_BASIS=THEO_SLIDE; SOURCE_TEST_ELIGIBILITY=TRUE; PRIMARY_OUTCOME=YCCD_01; FINAL_ALLOWED_FOR_TESTING=TRUE; TEMPORARY_APPROVAL_BATCH=TEACHING_PLAN_TEMP_APPROVAL_001; COMPLETED_AT_NOT_INFERRED</t>
  </si>
  <si>
    <t>TPI_2026_2027_ICT_G10_010</t>
  </si>
  <si>
    <t>CURRICULUM_ID=TH_10_ICT_E_B14; PART=ICT; SEMESTER=HK1; PERIODS=2; SOURCE_RANGE=22-23; ALLOCATION_BASIS=THEO_SLIDE; SOURCE_TEST_ELIGIBILITY=TRUE; PRIMARY_OUTCOME=YCCD_01; FINAL_ALLOWED_FOR_TESTING=TRUE; TEMPORARY_APPROVAL_BATCH=TEACHING_PLAN_TEMP_APPROVAL_001; COMPLETED_AT_NOT_INFERRED</t>
  </si>
  <si>
    <t>TPI_2026_2027_ICT_G10_011</t>
  </si>
  <si>
    <t>CURRICULUM_ID=TH_10_ICT_E_B15; PART=ICT; SEMESTER=HK1; PERIODS=2; SOURCE_RANGE=24-25; ALLOCATION_BASIS=THEO_SLIDE; SOURCE_TEST_ELIGIBILITY=TRUE; PRIMARY_OUTCOME=YCCD_01; FINAL_ALLOWED_FOR_TESTING=TRUE; TEMPORARY_APPROVAL_BATCH=TEACHING_PLAN_TEMP_APPROVAL_001; COMPLETED_AT_NOT_INFERRED</t>
  </si>
  <si>
    <t>TPI_2026_2027_ICT_G10_012</t>
  </si>
  <si>
    <t>TPI_2026_2027_ICT_G10_013</t>
  </si>
  <si>
    <t>TPI_2026_2027_ICT_G10_014</t>
  </si>
  <si>
    <t>TPI_2026_2027_ICT_G10_015</t>
  </si>
  <si>
    <t>TPI_2026_2027_ICT_G10_016</t>
  </si>
  <si>
    <t>TPI_2026_2027_ICT_G10_017</t>
  </si>
  <si>
    <t>TPI_2026_2027_ICT_G10_018</t>
  </si>
  <si>
    <t>TPI_2026_2027_ICT_G10_019</t>
  </si>
  <si>
    <t>TPI_2026_2027_ICT_G10_020</t>
  </si>
  <si>
    <t>TPI_2026_2027_ICT_G10_021</t>
  </si>
  <si>
    <t>TPI_2026_2027_ICT_G10_022</t>
  </si>
  <si>
    <t>TPI_2026_2027_ICT_G10_023</t>
  </si>
  <si>
    <t>TPI_2026_2027_ICT_G10_024</t>
  </si>
  <si>
    <t>TPI_2026_2027_ICT_G10_025</t>
  </si>
  <si>
    <t>TPI_2026_2027_ICT_G10_026</t>
  </si>
  <si>
    <t>TPI_2026_2027_ICT_G10_027</t>
  </si>
  <si>
    <t>TPI_2026_2027_ICT_G10_028</t>
  </si>
  <si>
    <t>TPI_2026_2027_ICT_G10_029</t>
  </si>
  <si>
    <t>TPI_2026_2027_ICT_G10_030</t>
  </si>
  <si>
    <t>Q_TNT_F0002_013</t>
  </si>
  <si>
    <t>TNT_F0002_P1_Q13</t>
  </si>
  <si>
    <t>Xét dòng lệnh sau trong một đoạn mã HTML để tạo bảng: &lt;tr&gt; &lt;td&gt; Họ tên &lt;/td&gt; &lt;td&gt; Tuổi &lt;/td&gt; &lt;/tr&gt;. Phương án nào sau đây nêu đúng ý nghĩa của dòng lệnh trên?</t>
  </si>
  <si>
    <t>TPI_2026_2027_ICT_G11_001</t>
  </si>
  <si>
    <t>2026-07-17T23:25:00+07:00</t>
  </si>
  <si>
    <t>TPI_2026_2027_ICT_G11_002</t>
  </si>
  <si>
    <t>TPI_2026_2027_ICT_G11_003</t>
  </si>
  <si>
    <t>TPI_2026_2027_ICT_G11_004</t>
  </si>
  <si>
    <t>TPI_2026_2027_ICT_G11_005</t>
  </si>
  <si>
    <t>Q_TNT_F0002_014</t>
  </si>
  <si>
    <t>TNT_F0002_P1_Q14</t>
  </si>
  <si>
    <t>Cho bộ chọn được khai báo trong thẻ &lt;style&gt; thuộc phần &lt;head&gt; của một trang web như sau: .mark{color: red; font-weight: bold; font-size: 13px;} Phương án nào sau đây nêu đúng phạm vi áp dụng của bộ chọn trên đối với các phần tử trong trang web?</t>
  </si>
  <si>
    <t>TPI_2026_2027_ICT_G11_006</t>
  </si>
  <si>
    <t>TPI_2026_2027_ICT_G11_007</t>
  </si>
  <si>
    <t>TPI_2026_2027_ICT_G11_008</t>
  </si>
  <si>
    <t>TPI_2026_2027_ICT_G11_009</t>
  </si>
  <si>
    <t>Q_TNT_F0002_015</t>
  </si>
  <si>
    <t>TNT_F0002_P1_Q15</t>
  </si>
  <si>
    <t>Phương án nào sau đây chỉ ra đúng cặp thẻ HTML để hiển thị một danh sách học sinh trong lớp được đánh số thứ tự từ 10?</t>
  </si>
  <si>
    <t>TPI_2026_2027_ICT_G11_010</t>
  </si>
  <si>
    <t>TPI_2026_2027_ICT_G11_011</t>
  </si>
  <si>
    <t>TPI_2026_2027_ICT_G11_012</t>
  </si>
  <si>
    <t>TPI_2026_2027_ICT_G11_013</t>
  </si>
  <si>
    <t>Q_TNT_F0002_016</t>
  </si>
  <si>
    <t>TNT_F0002_P1_Q16</t>
  </si>
  <si>
    <t>Đoạn mã HTML nào sau đây phù hợp để tạo một phần tử cho phép nhập mật khẩu trong một biểu mẫu đăng nhập?</t>
  </si>
  <si>
    <t>TPI_2026_2027_ICT_G11_014</t>
  </si>
  <si>
    <t>TPI_2026_2027_ICT_G11_015</t>
  </si>
  <si>
    <t>TPI_2026_2027_ICT_G11_016</t>
  </si>
  <si>
    <t>TPI_2026_2027_ICT_G11_017</t>
  </si>
  <si>
    <t>Q_TNT_F0002_017</t>
  </si>
  <si>
    <t>TNT_F0002_P1_Q17</t>
  </si>
  <si>
    <t>TH_11_ICT_F_B17_YCCD_01</t>
  </si>
  <si>
    <t>CURRICULUM_ID=TH_11_ICT_F_B17; PART=ICT; SEMESTER=HK2; PERIODS=2; SOURCE_RANGE=37-38; ALLOCATION_BASIS=THEO_SLIDE_TONG_HOP; SOURCE_TEST_ELIGIBILITY=TRUE; PRIMARY_OUTCOME=YCCD_01; FINAL_ALLOWED_FOR_TESTING=TRUE; TEMPORARY_APPROVAL_BATCH=TEACHING_PLAN_TEMP_APPROVAL_001; COMPLETED_AT_NOT_INFERRED</t>
  </si>
  <si>
    <t>Phương án nào dưới đây mô tả đúng định dạng của văn bản được hiển thị khi thực hiện đoạn mã HTML sau? &lt;head&gt;&lt;style&gt; h1{color: blue; font-size: 13px} h1{color: green; font-size: 14px} &lt;/style&gt;&lt;/head&gt;&lt;body&gt;&lt;h1&gt;Hôm nay có bão&lt;/h1&gt;&lt;/body&gt;</t>
  </si>
  <si>
    <t>TPI_2026_2027_ICT_G11_018</t>
  </si>
  <si>
    <t>TH_11_ICT_F_B18_YCCD_01</t>
  </si>
  <si>
    <t>CURRICULUM_ID=TH_11_ICT_F_B18; PART=ICT; SEMESTER=HK2; PERIODS=2; SOURCE_RANGE=39-40; ALLOCATION_BASIS=THEO_SLIDE_TONG_HOP; SOURCE_TEST_ELIGIBILITY=TRUE; PRIMARY_OUTCOME=YCCD_01; FINAL_ALLOWED_FOR_TESTING=TRUE; TEMPORARY_APPROVAL_BATCH=TEACHING_PLAN_TEMP_APPROVAL_001; COMPLETED_AT_NOT_INFERRED</t>
  </si>
  <si>
    <t>TPI_2026_2027_ICT_G11_019</t>
  </si>
  <si>
    <t>41–42</t>
  </si>
  <si>
    <t>TH_11_ICT_F_B19_YCCD_01</t>
  </si>
  <si>
    <t>CURRICULUM_ID=TH_11_ICT_F_B19; PART=ICT; SEMESTER=HK2; PERIODS=2; SOURCE_RANGE=41-42; ALLOCATION_BASIS=THEO_SLIDE_TONG_HOP; SOURCE_TEST_ELIGIBILITY=TRUE; PRIMARY_OUTCOME=YCCD_01; FINAL_ALLOWED_FOR_TESTING=TRUE; TEMPORARY_APPROVAL_BATCH=TEACHING_PLAN_TEMP_APPROVAL_001; COMPLETED_AT_NOT_INFERRED</t>
  </si>
  <si>
    <t>TPI_2026_2027_ICT_G11_020</t>
  </si>
  <si>
    <t>TH_11_ICT_F_B20_YCCD_01</t>
  </si>
  <si>
    <t>CURRICULUM_ID=TH_11_ICT_F_B20; PART=ICT; SEMESTER=HK2; PERIODS=2; SOURCE_RANGE=43-44; ALLOCATION_BASIS=THEO_SLIDE_TONG_HOP; SOURCE_TEST_ELIGIBILITY=TRUE; PRIMARY_OUTCOME=YCCD_01; FINAL_ALLOWED_FOR_TESTING=TRUE; TEMPORARY_APPROVAL_BATCH=TEACHING_PLAN_TEMP_APPROVAL_001; COMPLETED_AT_NOT_INFERRED</t>
  </si>
  <si>
    <t>TPI_2026_2027_ICT_G11_021</t>
  </si>
  <si>
    <t>TH_11_ICT_F_B21_YCCD_01</t>
  </si>
  <si>
    <t>CURRICULUM_ID=TH_11_ICT_F_B21; PART=ICT; SEMESTER=HK2; PERIODS=2; SOURCE_RANGE=45-46; ALLOCATION_BASIS=THEO_SLIDE_TONG_HOP; SOURCE_TEST_ELIGIBILITY=TRUE; PRIMARY_OUTCOME=YCCD_01; FINAL_ALLOWED_FOR_TESTING=TRUE; TEMPORARY_APPROVAL_BATCH=TEACHING_PLAN_TEMP_APPROVAL_001; COMPLETED_AT_NOT_INFERRED</t>
  </si>
  <si>
    <t>Q_TNT_F0002_018</t>
  </si>
  <si>
    <t>TNT_F0002_P1_Q18</t>
  </si>
  <si>
    <t>TPI_2026_2027_ICT_G11_022</t>
  </si>
  <si>
    <t>Chọn một trong hai ngôn ngữ Python hoặc C++ để xem xét đoạn chương trình sau. Python: S = 0; for i in range(1,4): S += i*i; print(S). C++: int S = 0; for (int i = 1; i &lt; 4; i++) S += i*i; cout &lt;&lt; S; Phương án nào dưới đây nêu đúng giá trị của S sau khi thực hiện đoạn chương trình trên?</t>
  </si>
  <si>
    <t>47–48</t>
  </si>
  <si>
    <t>TH_11_ICT_F_B22_YCCD_01</t>
  </si>
  <si>
    <t>2026-08-04T06:11:00+07:00</t>
  </si>
  <si>
    <t>CURRICULUM_ID=TH_11_ICT_F_B22; PART=ICT; SEMESTER=HK2; PERIODS=2; SOURCE_RANGE=47-48; ALLOCATION_BASIS=THEO_SLIDE_TONG_HOP; SOURCE_TEST_ELIGIBILITY=TRUE; PRIMARY_OUTCOME=YCCD_01; FINAL_ALLOWED_FOR_TESTING=TRUE; TEMPORARY_APPROVAL_BATCH=TEACHING_PLAN_TEMP_APPROVAL_001; COMPLETED_AT_NOT_INFERRED</t>
  </si>
  <si>
    <t>BATCH=QSTD_001; SOURCE_ANSWER=C; BATCH=QUESTION_REVIEW_001; ANSWER_REVIEW_RESULT=PASS; SOURCE_KEY_CONFIRMED=TRUE; CONTENT_REVIEW_RESULT=PASS; BATCH=GRADUATION_READINESS_REAUDIT_001; FINAL_GRADUATION_READINESS=PASS; ANSWER_GATE=PASS; CONTENT_GATE=PASS; CURRICULUM_GATE=PASS; SOURCE_GATE=PASS; DUPLICATE_GATE=PASS; POLICY_PROFILE=POL_TNTHPT_TINHOC_2026_V1; GRADUATION_POOL_ELIGIBILITY=PASS; GRADUATION_USE=ALLOWED; PRIOR_GRADUATION_BLOCKS_SUPERSEDED_BY_THIS_BATCH=TRUE; BACKUP_CREATED=0; CONTENT_REVIEWED=TRUE; CURRICULUM_REVIEW_RESULT=PASS; DUPLICATE_REVIEW_RESULT=PASS; CLASSIFICATION_REVIEW_RESULT=PASS; ACTIVATION_SCOPE=PRACTICE_ONLY; PERIODIC_USE=BLOCKED_PENDING_BLUEPRINT_APPROVAL; GRADUATION_USE=BLOCKED_PENDING_POLICY_AND_BLUEPRINT; NEXT_STAGE=READY_FOR_PRACTICE; BATCH=GRADUATION_CHILD_RECORD_INTEGRITY_REAUDIT_001; CHILD_RECORD_INTEGRITY_REAUDIT=PASS; OPTION_STATUS_TRANSITION=REVIEW_TO_APPROVED; OPTION_ROWS=4; SOURCE_PDF_VISUAL_REVIEW=PASS; OFFICIAL_ANSWER_KEY_CROSSCHECK=PASS; COGNITIVE_REVIEW_RESULT=CORRECTED; COGNITIVE_BEFORE=HIEU; COGNITIVE_AFTER=VANDUNG; BASIS=CONCRETE_PROGRAM_TRACE_AND_OUTCOME_LEVEL_VANDUNG; SAME_FAMILY_CONSISTENCY=Q_TNT_F0001_D15_018_AND_Q_TNT_F0001_D16_018; ANSWER_CHANGED=FALSE; CONTENT_CHANGED=FALSE; DIFFICULTY_FORMULA_UPDATE=3_TO_4; ESTIMATED_TIME_FORMULA_UPDATE=90_TO_120; SAME_FAMILY_VALUES_ALIGNED=TRUE; QUESTION_VERSION_UNCHANGED=TRUE; PROCESS_STATUS=READY_FOR_GRADUATION; FIXED_V2_SLOT_18_MISMATCH=TRUE; BACKUP_CREATED=0</t>
  </si>
  <si>
    <t>TPI_2026_2027_ICT_G11_023</t>
  </si>
  <si>
    <t>TH_11_ICT_F_B23_YCCD_01</t>
  </si>
  <si>
    <t>CURRICULUM_ID=TH_11_ICT_F_B23; PART=ICT; SEMESTER=HK2; PERIODS=2; SOURCE_RANGE=49-50; ALLOCATION_BASIS=THEO_SLIDE_TONG_HOP; SOURCE_TEST_ELIGIBILITY=TRUE; PRIMARY_OUTCOME=YCCD_01; FINAL_ALLOWED_FOR_TESTING=TRUE; TEMPORARY_APPROVAL_BATCH=TEACHING_PLAN_TEMP_APPROVAL_001; COMPLETED_AT_NOT_INFERRED</t>
  </si>
  <si>
    <t>TPI_2026_2027_ICT_G11_024</t>
  </si>
  <si>
    <t>TH_11_ICT_F_B24_YCCD_01</t>
  </si>
  <si>
    <t>CURRICULUM_ID=TH_11_ICT_F_B24; PART=ICT; SEMESTER=HK2; PERIODS=3; SOURCE_RANGE=51-54; ALLOCATION_BASIS=DE_XUAT_NEEDS_REVIEW; SOURCE_TEST_ELIGIBILITY=TRUE; PRIMARY_OUTCOME=YCCD_01; FINAL_ALLOWED_FOR_TESTING=TRUE; TEMPORARY_APPROVAL_BATCH=TEACHING_PLAN_TEMP_APPROVAL_001; COMPLETED_AT_NOT_INFERRED; NEEDS_REVIEW</t>
  </si>
  <si>
    <t>TPI_2026_2027_ICT_G11_025</t>
  </si>
  <si>
    <t>TH_11_ICT_E_B25_YCCD_01</t>
  </si>
  <si>
    <t>CURRICULUM_ID=TH_11_ICT_E_B25; PART=ICT; SEMESTER=HK2; PERIODS=2; SOURCE_RANGE=55-56; ALLOCATION_BASIS=THEO_SLIDE_TONG_HOP; SOURCE_TEST_ELIGIBILITY=TRUE; PRIMARY_OUTCOME=YCCD_01; FINAL_ALLOWED_FOR_TESTING=TRUE; TEMPORARY_APPROVAL_BATCH=TEACHING_PLAN_TEMP_APPROVAL_001; COMPLETED_AT_NOT_INFERRED</t>
  </si>
  <si>
    <t>TPI_2026_2027_ICT_G11_026</t>
  </si>
  <si>
    <t>OPTION_ID</t>
  </si>
  <si>
    <t>TH_11_ICT_E_B26_YCCD_01</t>
  </si>
  <si>
    <t>OPTION_LABEL</t>
  </si>
  <si>
    <t>OPTION_TEXT</t>
  </si>
  <si>
    <t>CURRICULUM_ID=TH_11_ICT_E_B26; PART=ICT; SEMESTER=HK2; PERIODS=2; SOURCE_RANGE=57-58; ALLOCATION_BASIS=THEO_SLIDE_TONG_HOP; SOURCE_TEST_ELIGIBILITY=TRUE; PRIMARY_OUTCOME=YCCD_01; FINAL_ALLOWED_FOR_TESTING=TRUE; TEMPORARY_APPROVAL_BATCH=TEACHING_PLAN_TEMP_APPROVAL_001; COMPLETED_AT_NOT_INFERRED</t>
  </si>
  <si>
    <t>IS_CORRECT</t>
  </si>
  <si>
    <t>TPI_2026_2027_ICT_G11_027</t>
  </si>
  <si>
    <t>OPT_TNT_F0002_001_A</t>
  </si>
  <si>
    <t>Học.</t>
  </si>
  <si>
    <t>TH_11_ICT_E_B27_YCCD_01</t>
  </si>
  <si>
    <t>FALSE</t>
  </si>
  <si>
    <t>CURRICULUM_ID=TH_11_ICT_E_B27; PART=ICT; SEMESTER=HK2; PERIODS=2; SOURCE_RANGE=59-60; ALLOCATION_BASIS=THEO_SLIDE_TONG_HOP; SOURCE_TEST_ELIGIBILITY=TRUE; PRIMARY_OUTCOME=YCCD_01; FINAL_ALLOWED_FOR_TESTING=TRUE; TEMPORARY_APPROVAL_BATCH=TEACHING_PLAN_TEMP_APPROVAL_001; COMPLETED_AT_NOT_INFERRED</t>
  </si>
  <si>
    <t>OPT_TNT_F0002_001_B</t>
  </si>
  <si>
    <t>Q_TNT_F0002_019</t>
  </si>
  <si>
    <t>TNT_F0002_P1_Q19</t>
  </si>
  <si>
    <t>TPI_2026_2027_ICT_G11_028</t>
  </si>
  <si>
    <t>Hiểu ngôn ngữ.</t>
  </si>
  <si>
    <t>Hành vi nào sau đây thể hiện tính nhân văn trong giao tiếp trên không gian mạng?</t>
  </si>
  <si>
    <t>OPT_TNT_F0002_001_C</t>
  </si>
  <si>
    <t>2026-07-18T00:48:09+07:00</t>
  </si>
  <si>
    <t>TH_11_ICT_E_B28_YCCD_01</t>
  </si>
  <si>
    <t>Suy luận.</t>
  </si>
  <si>
    <t>BATCH=QSTD_001; SOURCE_ANSWER=B; BATCH=QUESTION_REVIEW_001; ANSWER_REVIEW_RESULT=PASS; SOURCE_KEY_CONFIRMED=TRUE; CONTENT_REVIEW_RESULT=PASS; BATCH=GRADUATION_READINESS_REAUDIT_001; FINAL_GRADUATION_READINESS=PASS; ANSWER_GATE=PASS; CONTENT_GATE=PASS; CURRICULUM_GATE=PASS; SOURCE_GATE=PASS; DUPLICATE_GATE=PASS; POLICY_PROFILE=POL_TNTHPT_TINHOC_2026_V1; GRADUATION_POOL_ELIGIBILITY=PASS; GRADUATION_USE=ALLOWED; PRIOR_GRADUATION_BLOCKS_SUPERSEDED_BY_THIS_BATCH=TRUE; BACKUP_CREATED=0; CONTENT_REVIEWED=TRUE; CURRICULUM_REVIEW_RESULT=PASS; DUPLICATE_REVIEW_RESULT=PASS; CLASSIFICATION_REVIEW_RESULT=PASS; ACTIVATION_SCOPE=PRACTICE_ONLY; PERIODIC_USE=BLOCKED_PENDING_BLUEPRINT_APPROVAL; GRADUATION_USE=BLOCKED_PENDING_POLICY_AND_BLUEPRINT; NEXT_STAGE=READY_FOR_PRACTICE; BATCH=OUTCOME_MASTER_RECONCILIATION_001; OUTCOME_ID_STILL_UNRESOLVED=TRUE; AUTO_USE=BLOCKED; STATUS_TRANSITION=ACTIVE_TO_REVIEW; BATCH=QUESTION_STANDARDIZE_CONTINUE_001; ACTION=OUTCOME_LINK_RESOLVED; PROCESS_STATUS=READY_FOR_PRACTICE</t>
  </si>
  <si>
    <t>CURRICULUM_ID=TH_11_ICT_E_B28; PART=ICT; SEMESTER=HK2; PERIODS=2; SOURCE_RANGE=61-62; ALLOCATION_BASIS=THEO_SLIDE_TONG_HOP; SOURCE_TEST_ELIGIBILITY=TRUE; PRIMARY_OUTCOME=YCCD_01; FINAL_ALLOWED_FOR_TESTING=TRUE; TEMPORARY_APPROVAL_BATCH=TEACHING_PLAN_TEMP_APPROVAL_001; COMPLETED_AT_NOT_INFERRED</t>
  </si>
  <si>
    <t>OPT_TNT_F0002_001_D</t>
  </si>
  <si>
    <t>TPI_2026_2027_ICT_G11_029</t>
  </si>
  <si>
    <t>Luyện thể hình.</t>
  </si>
  <si>
    <t>TRUE</t>
  </si>
  <si>
    <t>NLb</t>
  </si>
  <si>
    <t>OPT_TNT_F0002_002_A</t>
  </si>
  <si>
    <t>TH_11_ICT_E_B29_YCCD_01</t>
  </si>
  <si>
    <t>Máy rút tiền tự động ATM.</t>
  </si>
  <si>
    <t>CURRICULUM_ID=TH_11_ICT_E_B29; PART=ICT; SEMESTER=HK2; PERIODS=2; SOURCE_RANGE=63-64; ALLOCATION_BASIS=THEO_SLIDE_TONG_HOP; SOURCE_TEST_ELIGIBILITY=TRUE; PRIMARY_OUTCOME=YCCD_01; FINAL_ALLOWED_FOR_TESTING=TRUE; TEMPORARY_APPROVAL_BATCH=TEACHING_PLAN_TEMP_APPROVAL_001; COMPLETED_AT_NOT_INFERRED</t>
  </si>
  <si>
    <t>OPT_TNT_F0002_002_B</t>
  </si>
  <si>
    <t>TPI_2026_2027_ICT_G11_030</t>
  </si>
  <si>
    <t>Điện thoại thông minh.</t>
  </si>
  <si>
    <t>TH_11_ICT_E_B30_YCCD_01</t>
  </si>
  <si>
    <t>OPT_TNT_F0002_002_C</t>
  </si>
  <si>
    <t>Chuông báo cháy.</t>
  </si>
  <si>
    <t>CURRICULUM_ID=TH_11_ICT_E_B30; PART=ICT; SEMESTER=HK2; PERIODS=2; SOURCE_RANGE=65-66; ALLOCATION_BASIS=THEO_SLIDE_TONG_HOP; SOURCE_TEST_ELIGIBILITY=TRUE; PRIMARY_OUTCOME=YCCD_01; FINAL_ALLOWED_FOR_TESTING=TRUE; TEMPORARY_APPROVAL_BATCH=TEACHING_PLAN_TEMP_APPROVAL_001; COMPLETED_AT_NOT_INFERRED</t>
  </si>
  <si>
    <t>OPT_TNT_F0002_002_D</t>
  </si>
  <si>
    <t>TPI_2026_2027_ICT_G11_031</t>
  </si>
  <si>
    <t>Máy quét mã vạch.</t>
  </si>
  <si>
    <t>67–69</t>
  </si>
  <si>
    <t>TH_11_ICT_E_B31_YCCD_01</t>
  </si>
  <si>
    <t>OPT_TNT_F0002_003_A</t>
  </si>
  <si>
    <t>CURRICULUM_ID=TH_11_ICT_E_B31; PART=ICT; SEMESTER=HK2; PERIODS=3; SOURCE_RANGE=67-69; ALLOCATION_BASIS=DE_XUAT_NEEDS_REVIEW; SOURCE_TEST_ELIGIBILITY=TRUE; PRIMARY_OUTCOME=YCCD_01; FINAL_ALLOWED_FOR_TESTING=TRUE; TEMPORARY_APPROVAL_BATCH=TEACHING_PLAN_TEMP_APPROVAL_001; COMPLETED_AT_NOT_INFERRED; NEEDS_REVIEW</t>
  </si>
  <si>
    <t>Hệ thống tự động điều chỉnh bài tập theo kết quả học tập của từng học sinh.</t>
  </si>
  <si>
    <t>Q_TNT_F0002_020</t>
  </si>
  <si>
    <t>TNT_F0002_P1_Q20</t>
  </si>
  <si>
    <t>TPI_2026_2027_ICT_G12_001</t>
  </si>
  <si>
    <t>OPT_TNT_F0002_003_B</t>
  </si>
  <si>
    <t>Hành vi nào sau đây bị xem là vi phạm pháp luật trên không gian mạng?</t>
  </si>
  <si>
    <t>Lập kế hoạch học tập cho từng học sinh dựa trên dữ liệu về người học.</t>
  </si>
  <si>
    <t>OPT_TNT_F0002_003_C</t>
  </si>
  <si>
    <t>BATCH=QSTD_001; SOURCE_ANSWER=A; BATCH=QUESTION_REVIEW_001; REVIEW_RESULT=DEFERRED; DEFER_REASON=CURRICULUM_OUTCOME_MISSING; CURRICULUM_REVIEW_RESULT=DEFERRED; AUTO_USE=BLOCKED; NEXT_STAGE=CURRICULUM_REVIEW; BATCH=QUESTION_STANDARDIZE_CONTINUE_001; ACTION=OUTCOME_LINK_RESOLVED; PROCESS_STATUS=READY_FOR_PRACTICE; BATCH=QUESTION_CONTENT_STANDARDIZE_FINAL_001; FINAL_CONTENT_STANDARDIZED=TRUE; CONTENT_REVIEW_RESULT=PASS; BATCH=GRADUATION_READINESS_REAUDIT_001; FINAL_GRADUATION_READINESS=PASS; ANSWER_GATE=PASS; CONTENT_GATE=PASS; CURRICULUM_GATE=PASS; SOURCE_GATE=PASS; DUPLICATE_GATE=PASS; POLICY_PROFILE=POL_TNTHPT_TINHOC_2026_V1; GRADUATION_POOL_ELIGIBILITY=PASS; GRADUATION_USE=ALLOWED; PRIOR_GRADUATION_BLOCKS_SUPERSEDED_BY_THIS_BATCH=TRUE; BACKUP_CREATED=0; CONTENT_REVIEWED=TRUE; ANSWER_CHECK_RESULT=PASS_AFTER_FINAL_CONTENT_REVIEW; SOURCE_HISTORY_PRESERVED=TRUE; STATUS_CONFIRMED=ACTIVE; PROCESS_STATUS=READY_FOR_PRACTICE; HARD_TO_STANDARDIZE=FALSE; BATCH=LEGAL_CURRENT_LAW_REVIEW_001; LEGAL_REVIEW_DATE=2026-07-29; LEGAL_REVIEW_RESULT=PASS; BASIS=LAW_116_2025_QH15_ART7_ART18; CURRENT_LAW_CHECKED=TRUE; BATCH=GRADUATION_CHILD_RECORD_INTEGRITY_REAUDIT_001; CHILD_RECORD_INTEGRITY_REAUDIT=PASS; QUESTION_SOURCE_STATUS_TRANSITION=REVIEW_TO_APPROVED; SOURCE_ID=QSRC_TNT_F0002_020; OFFICIAL_SOURCE=BO_GDDT_REFERENCE_EXAM; SOURCE_PDF_VISUAL_REVIEW=PASS; OFFICIAL_ANSWER_KEY_CROSSCHECK=PASS; LEGAL_CURRENT_RECHECK=PASS; BASIS=LAW_116_2025_QH15_ART18; ANSWER_CHANGED=FALSE; CONTENT_CHANGED=FALSE; PROCESS_STATUS=READY_FOR_GRADUATION; SOURCE_FILE_STATUS_UNCHANGED=RAW; BACKUP_CREATED=0</t>
  </si>
  <si>
    <t>TPI_2026_2027_ICT_G12_002</t>
  </si>
  <si>
    <t>Sao lưu dữ liệu của máy tính cá nhân ra thiết bị nhớ ngoài.</t>
  </si>
  <si>
    <t>OPT_TNT_F0002_003_D</t>
  </si>
  <si>
    <t>Sử dụng trợ lí ảo để giải đáp câu hỏi học tập của học sinh.</t>
  </si>
  <si>
    <t>TPI_2026_2027_ICT_G12_003</t>
  </si>
  <si>
    <t>OPT_TNT_F0002_004_A</t>
  </si>
  <si>
    <t>Tất cả các lập trình viên sẽ bị mất việc do AI có khả năng lập trình.</t>
  </si>
  <si>
    <t>OPT_TNT_F0002_004_B</t>
  </si>
  <si>
    <t>TPI_2026_2027_ICT_G12_004</t>
  </si>
  <si>
    <t>Người dùng bị lừa đảo qua mạng do kẻ xấu lợi dụng nội dung giả mạo của AI.</t>
  </si>
  <si>
    <t>OPT_TNT_F0002_004_C</t>
  </si>
  <si>
    <t>Quyền riêng tư bị xâm phạm do AI có khả năng thu thập dữ liệu cá nhân.</t>
  </si>
  <si>
    <t>OPT_TNT_F0002_004_D</t>
  </si>
  <si>
    <t>TPI_2026_2027_ICT_G12_005</t>
  </si>
  <si>
    <t>Q_TNT_F0002_021</t>
  </si>
  <si>
    <t>Các hệ thống mạng bị đe dọa do AI có khả năng khai thác các lỗ hổng bảo mật.</t>
  </si>
  <si>
    <t>TNT_F0002_P1_Q21</t>
  </si>
  <si>
    <t>Việc tự ý đăng tải hình ảnh của người khác khi chưa được đồng ý xâm phạm quyền nào sau đây?</t>
  </si>
  <si>
    <t>OPT_TNT_F0002_005_A</t>
  </si>
  <si>
    <t>Router.</t>
  </si>
  <si>
    <t>2026-07-29T15:39:55+07:00</t>
  </si>
  <si>
    <t>TPI_2026_2027_ICT_G12_006</t>
  </si>
  <si>
    <t>BATCH=QSTD_001; SOURCE_ANSWER=B; BATCH=QUESTION_REVIEW_001; REVIEW_RESULT=DEFERRED; DEFER_REASON=TERMINOLOGY_IMPRECISE_IMAGE_PRIVACY_RIGHTS; CONTENT_REVIEWED=FALSE; AUTO_USE=BLOCKED; NEXT_STAGE=CONTENT_REWRITE; BATCH=QUESTION_STANDARDIZE_CONTINUE_001; ACTION=CONTENT_REWRITE_AND_FINALIZE; PROCESS_STATUS=READY_FOR_PRACTICE; BATCH=QUESTION_CONTENT_STANDARDIZE_FINAL_001; FINAL_CONTENT_STANDARDIZED=TRUE; CONTENT_REVIEW_RESULT=PASS; CONTENT_REVIEWED=TRUE; ANSWER_CHECK_RESULT=PASS_AFTER_FINAL_CONTENT_REVIEW; SOURCE_HISTORY_PRESERVED=TRUE; STATUS_CONFIRMED=ACTIVE; PROCESS_STATUS=READY_FOR_PRACTICE; HARD_TO_STANDARDIZE=FALSE; BATCH=LEGAL_CURRENT_LAW_REVIEW_001; LEGAL_REVIEW_DATE=2026-07-29; LEGAL_REVIEW_RESULT=FAIL_AMBIGUOUS; BASIS=BLDS_91_2015_QH13_ART32_ART38; REASON=STEM_OMITS_LEGAL_EXCEPTIONS_AND_CONFLATES_IMAGE_RIGHT_WITH_PRIVACY; ACTION=ARCHIVE; STATUS_TRANSITION=ACTIVE_TO_ARCHIVED; PROCESS_STATUS=RETIRED; USER_RULE=REMOVE_IF_NO_CERTAIN_BASIS; PAST_EXAM_HISTORY_PRESERVED=TRUE; BLUEPRINT_VERSION_HISTORY_PRESERVED=TRUE</t>
  </si>
  <si>
    <t>OPT_TNT_F0002_005_B</t>
  </si>
  <si>
    <t>Switch.</t>
  </si>
  <si>
    <t>OPT_TNT_F0002_005_C</t>
  </si>
  <si>
    <t>Hub.</t>
  </si>
  <si>
    <t>TPI_2026_2027_ICT_G12_007</t>
  </si>
  <si>
    <t>OPT_TNT_F0002_005_D</t>
  </si>
  <si>
    <t>Access Point.</t>
  </si>
  <si>
    <t>OPT_TNT_F0002_006_A</t>
  </si>
  <si>
    <t>Mạng cục bộ.</t>
  </si>
  <si>
    <t>TPI_2026_2027_ICT_G12_008</t>
  </si>
  <si>
    <t>OPT_TNT_F0002_006_B</t>
  </si>
  <si>
    <t>Mạng diện rộng.</t>
  </si>
  <si>
    <t>OPT_TNT_F0002_006_C</t>
  </si>
  <si>
    <t>Mạng toàn cầu.</t>
  </si>
  <si>
    <t>TPI_2026_2027_ICT_G12_009</t>
  </si>
  <si>
    <t>OPT_TNT_F0002_006_D</t>
  </si>
  <si>
    <t>RETIRED</t>
  </si>
  <si>
    <t>Mạng thành phố.</t>
  </si>
  <si>
    <t>Q_TNT_F0002_022</t>
  </si>
  <si>
    <t>TNT_F0002_P1_Q22</t>
  </si>
  <si>
    <t>OPT_TNT_F0002_007_A</t>
  </si>
  <si>
    <t>1 → 2 → 3.</t>
  </si>
  <si>
    <t>Công việc nào dưới đây thuộc nhóm nghề sửa chữa và bảo trì máy tính?</t>
  </si>
  <si>
    <t>TPI_2026_2027_ICT_G12_010</t>
  </si>
  <si>
    <t>2026-08-05T07:34:00+07:00</t>
  </si>
  <si>
    <t>OPT_TNT_F0002_007_B</t>
  </si>
  <si>
    <t>BATCH=QSTD_001; SOURCE_ANSWER=B; BATCH=QUESTION_REVIEW_001; ANSWER_REVIEW_RESULT=PASS; SOURCE_KEY_CONFIRMED=TRUE; CONTENT_REVIEW_RESULT=PASS; BATCH=GRADUATION_READINESS_REAUDIT_001; FINAL_GRADUATION_READINESS=PASS; ANSWER_GATE=PASS; CONTENT_GATE=PASS; CURRICULUM_GATE=PASS; SOURCE_GATE=PASS; DUPLICATE_GATE=PASS; POLICY_PROFILE=POL_TNTHPT_TINHOC_2026_V1; GRADUATION_POOL_ELIGIBILITY=PASS; GRADUATION_USE=ALLOWED; PRIOR_GRADUATION_BLOCKS_SUPERSEDED_BY_THIS_BATCH=TRUE; BACKUP_CREATED=0; CONTENT_REVIEWED=TRUE; CURRICULUM_REVIEW_RESULT=PASS; DUPLICATE_REVIEW_RESULT=PASS; CLASSIFICATION_REVIEW_RESULT=PASS; ACTIVATION_SCOPE=PRACTICE_ONLY; PERIODIC_USE=BLOCKED_PENDING_BLUEPRINT_APPROVAL; GRADUATION_USE=BLOCKED_PENDING_POLICY_AND_BLUEPRINT; NEXT_STAGE=READY_FOR_PRACTICE; BATCH=OUTCOME_MASTER_RECONCILIATION_001; OUTCOME_ID_STILL_UNRESOLVED=TRUE; AUTO_USE=BLOCKED; STATUS_TRANSITION=ACTIVE_TO_REVIEW; BATCH=QUESTION_STANDARDIZE_CONTINUE_001; ACTION=OUTCOME_LINK_RESOLVED; PROCESS_STATUS=READY_FOR_PRACTICE; BATCH=GRADUATION_PRACTICE_PROMOTION_008; FAMILY_ID=FAM_66E856D513; FAMILY_RELATION=SAME_TEMPLATE_WITH_Q_TNT_F0001_D07_022; EXAM_FAMILY_LIMIT=1; QUESTION_TEXT_CHANGED=FALSE; ANSWER_KEY_CHANGED=FALSE; BACKUP_CREATED=0</t>
  </si>
  <si>
    <t>1 → 3 → 2.</t>
  </si>
  <si>
    <t>OPT_TNT_F0002_007_C</t>
  </si>
  <si>
    <t>TPI_2026_2027_ICT_G12_011</t>
  </si>
  <si>
    <t>3 → 1 → 2.</t>
  </si>
  <si>
    <t>OPT_TNT_F0002_007_D</t>
  </si>
  <si>
    <t>3 → 2 → 1.</t>
  </si>
  <si>
    <t>OPT_TNT_F0002_008_A</t>
  </si>
  <si>
    <t>Kết nối có dây hoặc không dây các thiết bị trong mạng diện rộng.</t>
  </si>
  <si>
    <t>TPI_2026_2027_ICT_G12_012</t>
  </si>
  <si>
    <t>OPT_TNT_F0002_008_B</t>
  </si>
  <si>
    <t>Chuyển đổi tín hiệu hai chiều giữa các thiết bị truy cập Internet và ISP.</t>
  </si>
  <si>
    <t>FAM_66E856D513</t>
  </si>
  <si>
    <t>OPT_TNT_F0002_008_C</t>
  </si>
  <si>
    <t>Truy cập vào tài nguyên mạng mà không cần sử dụng dây cáp.</t>
  </si>
  <si>
    <t>Q_TNT_F0002_023</t>
  </si>
  <si>
    <t>TNT_F0002_P1_Q23</t>
  </si>
  <si>
    <t>TPI_2026_2027_ICT_G12_013</t>
  </si>
  <si>
    <t>OPT_TNT_F0002_008_D</t>
  </si>
  <si>
    <t>Công việc nào dưới đây thuộc nghề quản trị mạng?</t>
  </si>
  <si>
    <t>Chuyển tiếp dữ liệu giữa các thiết bị trong cùng một mạng LAN.</t>
  </si>
  <si>
    <t>BATCH=QSTD_001; SOURCE_ANSWER=A; BATCH=QUESTION_REVIEW_001; ANSWER_REVIEW_RESULT=PASS; SOURCE_KEY_CONFIRMED=TRUE; CONTENT_REVIEW_RESULT=PASS; BATCH=GRADUATION_READINESS_REAUDIT_001; FINAL_GRADUATION_READINESS=PASS; ANSWER_GATE=PASS; CONTENT_GATE=PASS; CURRICULUM_GATE=PASS; SOURCE_GATE=PASS; DUPLICATE_GATE=PASS; POLICY_PROFILE=POL_TNTHPT_TINHOC_2026_V1; GRADUATION_POOL_ELIGIBILITY=PASS; GRADUATION_USE=ALLOWED; PRIOR_GRADUATION_BLOCKS_SUPERSEDED_BY_THIS_BATCH=TRUE; BACKUP_CREATED=0; CONTENT_REVIEWED=TRUE; CURRICULUM_REVIEW_RESULT=PASS; DUPLICATE_REVIEW_RESULT=PASS; CLASSIFICATION_REVIEW_RESULT=PASS; ACTIVATION_SCOPE=PRACTICE_ONLY; PERIODIC_USE=BLOCKED_PENDING_BLUEPRINT_APPROVAL; GRADUATION_USE=BLOCKED_PENDING_POLICY_AND_BLUEPRINT; NEXT_STAGE=READY_FOR_PRACTICE; BATCH=OUTCOME_MASTER_RECONCILIATION_001; OUTCOME_ID_STILL_UNRESOLVED=TRUE; AUTO_USE=BLOCKED; STATUS_TRANSITION=ACTIVE_TO_REVIEW; BATCH=QUESTION_STANDARDIZE_CONTINUE_001; ACTION=OUTCOME_LINK_RESOLVED; PROCESS_STATUS=READY_FOR_PRACTICE</t>
  </si>
  <si>
    <t>OPT_TNT_F0002_009_A</t>
  </si>
  <si>
    <t>alter</t>
  </si>
  <si>
    <t>TPI_2026_2027_ICT_G12_014</t>
  </si>
  <si>
    <t>OPT_TNT_F0002_009_B</t>
  </si>
  <si>
    <t>text</t>
  </si>
  <si>
    <t>TPI_2026_2027_ICT_G12_015</t>
  </si>
  <si>
    <t>OPT_TNT_F0002_009_C</t>
  </si>
  <si>
    <t>alt</t>
  </si>
  <si>
    <t>OPT_TNT_F0002_009_D</t>
  </si>
  <si>
    <t>TPI_2026_2027_ICT_G12_016</t>
  </si>
  <si>
    <t>error</t>
  </si>
  <si>
    <t>TPI_2026_2027_ICT_G12_017</t>
  </si>
  <si>
    <t>OPT_TNT_F0002_010_A</t>
  </si>
  <si>
    <t>Q_TNT_F0002_024</t>
  </si>
  <si>
    <t>TNT_F0002_P1_Q24</t>
  </si>
  <si>
    <t>background-color</t>
  </si>
  <si>
    <t>Vì sao việc máy tính được sử dụng ngày càng rộng rãi làm tăng nhu cầu nhân lực sửa chữa và bảo trì máy tính?</t>
  </si>
  <si>
    <t>OPT_TNT_F0002_010_B</t>
  </si>
  <si>
    <t>color-background</t>
  </si>
  <si>
    <t>BATCH=QSTD_001; SOURCE_ANSWER=A; BATCH=QUESTION_REVIEW_001; REVIEW_RESULT=DEFERRED; DEFER_REASON=SUBJECTIVE_SUPERLATIVE_CHU_YEU_NHAT; CONTENT_REVIEWED=FALSE; AUTO_USE=BLOCKED; NEXT_STAGE=CONTENT_REWRITE; BATCH=QUESTION_STANDARDIZE_CONTINUE_001; ACTION=CONTENT_REWRITE_AND_FINALIZE; PROCESS_STATUS=READY_FOR_PRACTICE; BATCH=QUESTION_CONTENT_STANDARDIZE_FINAL_001; FINAL_CONTENT_STANDARDIZED=TRUE; CONTENT_REVIEW_RESULT=PASS; BATCH=GRADUATION_READINESS_REAUDIT_001; FINAL_GRADUATION_READINESS=PASS; ANSWER_GATE=PASS; CONTENT_GATE=PASS; CURRICULUM_GATE=PASS; SOURCE_GATE=PASS; DUPLICATE_GATE=PASS; POLICY_PROFILE=POL_TNTHPT_TINHOC_2026_V1; GRADUATION_POOL_ELIGIBILITY=PASS; GRADUATION_USE=ALLOWED; PRIOR_GRADUATION_BLOCKS_SUPERSEDED_BY_THIS_BATCH=TRUE; BACKUP_CREATED=0; CONTENT_REVIEWED=TRUE; ANSWER_CHECK_RESULT=PASS_AFTER_FINAL_CONTENT_REVIEW; SOURCE_HISTORY_PRESERVED=TRUE; STATUS_CONFIRMED=ACTIVE; PROCESS_STATUS=READY_FOR_PRACTICE; HARD_TO_STANDARDIZE=FALSE; BATCH=QUESTION_LEVEL_NLS_AI_STANDARDIZATION_001; NLS_FRAME=TT02_2025; NLS_LEVEL=NANG_CAO_1; PRIMARY_OUTCOME=TH_12_COMMON_G_B19_YCCD_01; OUTCOME_NLS_MAPPING_STATUS=NOT_APPLICABLE_CONFIRMED; NLS_MAPPING_STATUS=NOT_APPLICABLE_CONFIRMED; NLS_NOT_APPLICABLE=TRUE; TASK_COMPATIBILITY=NOT_APPLICABLE; NLS_PERIODIC_GATE=PASS_NOT_APPLICABLE_CONFIRMED; TASK_REVIEW_SCOPE=STEM+OPTIONS; CHILD_RECORD_TASK_REVIEW=PASS; BLUEPRINT_TASK_MATCH=PASS; BLUEPRINT_DIFFICULTY_MATCH=PASS; QUESTION_COGNITIVE_LEVEL=HIEU; QUESTION_TYPE=MCQ_SINGLE; BACKUP_CREATED=0</t>
  </si>
  <si>
    <t>TPI_2026_2027_ICT_G12_018</t>
  </si>
  <si>
    <t>OPT_TNT_F0002_010_C</t>
  </si>
  <si>
    <t>background</t>
  </si>
  <si>
    <t>OPT_TNT_F0002_010_D</t>
  </si>
  <si>
    <t>TPI_2026_2027_ICT_G12_019</t>
  </si>
  <si>
    <t>background-clr</t>
  </si>
  <si>
    <t>OPT_TNT_F0002_011_A</t>
  </si>
  <si>
    <t>&lt;link href="tentep.css" rel="stylesheet"&gt;</t>
  </si>
  <si>
    <t>TPI_2026_2027_ICT_G12_020</t>
  </si>
  <si>
    <t>OPT_TNT_F0002_011_B</t>
  </si>
  <si>
    <t>&lt;style link="tentep.css" rel="stylesheet"&gt;</t>
  </si>
  <si>
    <t>OPT_TNT_F0002_011_C</t>
  </si>
  <si>
    <t>&lt;css link="tentep.css" rel="stylesheet"&gt;</t>
  </si>
  <si>
    <t>Q_TNT_F0002_025</t>
  </si>
  <si>
    <t>TPI_2026_2027_ICT_G12_021</t>
  </si>
  <si>
    <t>TNT_F0002_P2_Q01</t>
  </si>
  <si>
    <t>TRUE_FALSE_GROUP</t>
  </si>
  <si>
    <t>Một trường học có 3 phòng máy tính cần được lắp đặt mạng LAN cho từng phòng. Nhà trường đã đăng ký sử dụng Internet với nhà cung cấp dịch vụ (ISP) và được lắp đặt một Modem có tích hợp cả chức năng của Router và Access Point. Một số bạn học sinh đưa ra các ý kiến sau:</t>
  </si>
  <si>
    <t>Đ,Đ,S,S</t>
  </si>
  <si>
    <t>2026-07-18T01:25:08+07:00</t>
  </si>
  <si>
    <t>TPI_2026_2027_ICT_G12_022</t>
  </si>
  <si>
    <t>RAW_ID=RAW_TNT_F0002_TF_01; BATCH=QSTD_007; cần duyệt nội dung/độ khó; BATCH=QUESTION_REVIEW_002; SOURCE_ANSWER_VERIFIED=Đ,Đ,S,S; ANSWER_REVIEW_RESULT=PASS; CONTENT_REVIEW_RESULT=PASS; BATCH=GRADUATION_READINESS_REAUDIT_001; FINAL_GRADUATION_READINESS=PASS; ANSWER_GATE=PASS; CONTENT_GATE=PASS; CURRICULUM_GATE=PASS; SOURCE_GATE=PASS; DUPLICATE_GATE=PASS; POLICY_PROFILE=POL_TNTHPT_TINHOC_2026_V1; GRADUATION_POOL_ELIGIBILITY=PASS; GRADUATION_USE=ALLOWED; PRIOR_GRADUATION_BLOCKS_SUPERSEDED_BY_THIS_BATCH=TRUE; BACKUP_CREATED=0; CONTENT_CAUTION=ROUTER_WORDING_BROAD_BUT_INTENT_CLEAR; CURRICULUM_REVIEW_RESULT=PASS; DUPLICATE_REVIEW_RESULT=SAME_TEMPLATE_CONFIRMED; RELATED_QUESTION_ID=Q_TNT_F0001_D15_025; EXAM_FAMILY_LIMIT=1; CLASSIFICATION_REVIEW_RESULT=PASS; ACTIVATION_SCOPE=PRACTICE_ONLY; PERIODIC_USE=BLOCKED_PENDING_BLUEPRINT_APPROVAL; GRADUATION_USE=BLOCKED_PENDING_POLICY_AND_BLUEPRINT; STATUS_TRANSITION=REVIEW_TO_ACTIVE; BATCH=CURRICULUM_INTEGRITY_001; CORRECTION=OUTCOME_ID_NOT_PRESENT_IN_CURRICULUM_OUTCOMES; CURRICULUM_REVIEW_RESULT=NEEDS_REVIEW; STATUS_TRANSITION=ACTIVE_TO_REVIEW; BATCH=OUTCOME_MASTER_RECONCILIATION_001; OUTCOME_ID_REGISTERED=TRUE; CURRICULUM_REVIEW_RESULT=PASS; ACTIVATION_SCOPE=PRACTICE_ONLY; STATUS_TRANSITION=REVIEW_TO_ACTIVE</t>
  </si>
  <si>
    <t>50–54</t>
  </si>
  <si>
    <t>TH_12_ICT_A_B22_YCCD_01</t>
  </si>
  <si>
    <t>CURRICULUM_ID=TH_12_ICT_A_B22; PART=ICT; SEMESTER=HK2; PERIODS=4; SOURCE_RANGE=50-54; ALLOCATION_BASIS=THEO_SLIDE_TONG_CHU_DE; SOURCE_TEST_ELIGIBILITY=TRUE; PRIMARY_OUTCOME=YCCD_01; FINAL_ALLOWED_FOR_TESTING=TRUE; TEMPORARY_APPROVAL_BATCH=TEACHING_PLAN_TEMP_APPROVAL_001; COMPLETED_AT_NOT_INFERRED</t>
  </si>
  <si>
    <t>TPI_2026_2027_ICT_G12_023</t>
  </si>
  <si>
    <t>TH_12_ICT_E_B23_YCCD_01</t>
  </si>
  <si>
    <t>CURRICULUM_ID=TH_12_ICT_E_B23; PART=ICT; SEMESTER=HK2; PERIODS=2; SOURCE_RANGE=55-56; ALLOCATION_BASIS=THEO_SLIDE_TONG_CHU_DE; SOURCE_TEST_ELIGIBILITY=TRUE; PRIMARY_OUTCOME=YCCD_01; FINAL_ALLOWED_FOR_TESTING=TRUE; TEMPORARY_APPROVAL_BATCH=TEACHING_PLAN_TEMP_APPROVAL_001; COMPLETED_AT_NOT_INFERRED</t>
  </si>
  <si>
    <t>TPI_2026_2027_ICT_G12_024</t>
  </si>
  <si>
    <t>TH_12_ICT_E_B24_YCCD_01</t>
  </si>
  <si>
    <t>CURRICULUM_ID=TH_12_ICT_E_B24; PART=ICT; SEMESTER=HK2; PERIODS=2; SOURCE_RANGE=57-58; ALLOCATION_BASIS=THEO_SLIDE_TONG_CHU_DE; SOURCE_TEST_ELIGIBILITY=TRUE; PRIMARY_OUTCOME=YCCD_01; FINAL_ALLOWED_FOR_TESTING=TRUE; TEMPORARY_APPROVAL_BATCH=TEACHING_PLAN_TEMP_APPROVAL_001; COMPLETED_AT_NOT_INFERRED</t>
  </si>
  <si>
    <t>TPI_2026_2027_ICT_G12_025</t>
  </si>
  <si>
    <t>TH_12_ICT_E_B25_YCCD_01</t>
  </si>
  <si>
    <t>CURRICULUM_ID=TH_12_ICT_E_B25; PART=ICT; SEMESTER=HK2; PERIODS=2; SOURCE_RANGE=59-60; ALLOCATION_BASIS=THEO_SLIDE_TONG_CHU_DE; SOURCE_TEST_ELIGIBILITY=TRUE; PRIMARY_OUTCOME=YCCD_01; FINAL_ALLOWED_FOR_TESTING=TRUE; TEMPORARY_APPROVAL_BATCH=TEACHING_PLAN_TEMP_APPROVAL_001; COMPLETED_AT_NOT_INFERRED</t>
  </si>
  <si>
    <t>TPI_2026_2027_ICT_G12_026</t>
  </si>
  <si>
    <t>TH_12_ICT_E_B26_YCCD_01</t>
  </si>
  <si>
    <t>CURRICULUM_ID=TH_12_ICT_E_B26; PART=ICT; SEMESTER=HK2; PERIODS=2; SOURCE_RANGE=61-62; ALLOCATION_BASIS=THEO_SLIDE_TONG_CHU_DE; SOURCE_TEST_ELIGIBILITY=TRUE; PRIMARY_OUTCOME=YCCD_01; FINAL_ALLOWED_FOR_TESTING=TRUE; TEMPORARY_APPROVAL_BATCH=TEACHING_PLAN_TEMP_APPROVAL_001; COMPLETED_AT_NOT_INFERRED</t>
  </si>
  <si>
    <t>Q_TNT_F0002_026</t>
  </si>
  <si>
    <t>TNT_F0002_P2_Q02</t>
  </si>
  <si>
    <t>TPI_2026_2027_ICT_G12_027</t>
  </si>
  <si>
    <t>Để hỗ trợ việc quản lí thông tin nhân sự tại một công ty, một cơ sở dữ liệu quan hệ được xây dựng với 3 bảng: NHANVIEN (MaNV, HoTen, GioiTinh, NgaySinh), DUAN (MaDA, TenDA, BatDau, KetThuc) và THAMGIA (MaDA, MaNV, ViTri). Một nhân viên có thể tham gia nhiều dự án và một dự án có thể có nhiều nhân viên. Một số bạn học sinh đưa ra các nhận xét sau:</t>
  </si>
  <si>
    <t>TH_12_ICT_E_B27_YCCD_01</t>
  </si>
  <si>
    <t>Đ,Đ,S,Đ</t>
  </si>
  <si>
    <t>CURRICULUM_ID=TH_12_ICT_E_B27; PART=ICT; SEMESTER=HK2; PERIODS=2; SOURCE_RANGE=63-64; ALLOCATION_BASIS=THEO_SLIDE_TONG_CHU_DE; SOURCE_TEST_ELIGIBILITY=TRUE; PRIMARY_OUTCOME=YCCD_01; FINAL_ALLOWED_FOR_TESTING=TRUE; TEMPORARY_APPROVAL_BATCH=TEACHING_PLAN_TEMP_APPROVAL_001; COMPLETED_AT_NOT_INFERRED</t>
  </si>
  <si>
    <t>TPI_2026_2027_ICT_G12_028</t>
  </si>
  <si>
    <t>RAW_ID=RAW_TNT_F0002_TF_02; BATCH=QSTD_007; cần duyệt nội dung/độ khó; BATCH=QUESTION_REVIEW_002; SOURCE_ANSWER_VERIFIED=Đ,Đ,S,Đ; ANSWER_REVIEW_RESULT=PASS; CONTENT_REVIEW_RESULT=PASS; CURRICULUM_REVIEW_RESULT=PASS; DUPLICATE_REVIEW_RESULT=SAME_TEMPLATE_CONFIRMED; RELATED_QUESTION_ID=Q_TNT_F0001_D15_026; EXAM_FAMILY_LIMIT=1; CLASSIFICATION_REVIEW_RESULT=PASS; ACTIVATION_SCOPE=PRACTICE_ONLY; PERIODIC_USE=BLOCKED_PENDING_BLUEPRINT_APPROVAL; GRADUATION_USE=BLOCKED_PENDING_POLICY_AND_BLUEPRINT; STATUS_TRANSITION=REVIEW_TO_ACTIVE; BATCH=CURRICULUM_INTEGRITY_001; CORRECTION=OUTCOME_ID_NOT_PRESENT_IN_CURRICULUM_OUTCOMES; CURRICULUM_REVIEW_RESULT=NEEDS_REVIEW; STATUS_TRANSITION=ACTIVE_TO_REVIEW; BATCH=OUTCOME_MASTER_RECONCILIATION_001; OUTCOME_ID_REGISTERED=TRUE; CURRICULUM_REVIEW_RESULT=PASS; ACTIVATION_SCOPE=PRACTICE_ONLY; STATUS_TRANSITION=REVIEW_TO_ACTIVE; BATCH=GRADUATION_PRACTICE_PROMOTION_023; SOURCE_VISUAL=PAGES_1_TO_5; SOURCE_KEY=Đ,Đ,S,Đ; SOURCE_LINK=APPROVED; CHILD_RECORDS=APPROVED; STATEMENT_COMPETENCY_TRACE=a:NLc|b:NLc|c:NLc|d:NLc; ANSWER_GATE=PASS; CONTENT_GATE=PASS; SOURCE_GATE=PASS; CHILD_GATE=PASS; DUPLICATE_GATE=PASS; COMPETENCY_GATE=PASS; POLICY=POL_TNTHPT_TINHOC_2026_V1; FINAL_GRADUATION_READINESS=DEFERRED; CURRICULUM_EXACTNESS_GATE=FAIL; REASON=MIXED_RELATIONAL_KEYS_DISTRIBUTED_DATABASE_AND_SQL_JOIN_NOT_COVERED_BY_ONE_PRIMARY_YCCD; PROCESS_STATUS_REMAINS=READY_FOR_PRACTICE; GRADUATION_USE=BLOCKED; BLUEPRINT_OR_SLOT_CHANGES=0; SOURCE_FILE_MODIFIED=FALSE; BACKUP_CREATED=0</t>
  </si>
  <si>
    <t>65–68</t>
  </si>
  <si>
    <t>TH_12_ICT_E_B28_YCCD_01</t>
  </si>
  <si>
    <t>CURRICULUM_ID=TH_12_ICT_E_B28; PART=ICT; SEMESTER=HK2; PERIODS=4; SOURCE_RANGE=65-68; ALLOCATION_BASIS=THEO_SLIDE_TONG_CHU_DE; SOURCE_TEST_ELIGIBILITY=TRUE; PRIMARY_OUTCOME=YCCD_01; FINAL_ALLOWED_FOR_TESTING=TRUE; TEMPORARY_APPROVAL_BATCH=TEACHING_PLAN_TEMP_APPROVAL_001; COMPLETED_AT_NOT_INFERRED</t>
  </si>
  <si>
    <t>Q_TNT_F0002_027</t>
  </si>
  <si>
    <t>TNT_F0002_P2_Q03</t>
  </si>
  <si>
    <t>Một ngân hàng thương mại cần phân loại khách hàng thành các nhóm: “tốt”, “bình thường” và “xấu” theo hồ sơ tín dụng để có chính sách lãi suất cho vay phù hợp. Có 2 bạn học sinh đề xuất phương pháp như sau:
Học sinh A: Mời các chuyên gia tài chính gán nhãn “tốt”, “bình thường” và “xấu” cho từng khách hàng trong một tập khách hàng được chọn. Máy tính học cách phân loại từ tập dữ liệu đã gán nhãn này để phân loại cho các khách hàng khác.
Học sinh B: Máy tính tự động phân cụm toàn bộ tập dữ liệu khách hàng thành 3 cụm. Sau đó các chuyên gia được mời để gán nhãn cho các cụm này là “tốt”, “bình thường” và “xấu”.
Một số bạn học sinh có ý kiến như sau:</t>
  </si>
  <si>
    <t>2026-07-18T02:23:51+07:00</t>
  </si>
  <si>
    <t>RAW_ID=RAW_TNT_F0002_TF_03; BATCH=QSTD_008; cần duyệt nội dung/độ khó; BATCH=QUESTION_REVIEW_002; SOURCE_ANSWER_VERIFIED=Đ,Đ,S,S; ANSWER_REVIEW_RESULT=PASS; CONTENT_REVIEW_RESULT=PASS; BATCH=GRADUATION_READINESS_REAUDIT_001; FINAL_GRADUATION_READINESS=PASS; ANSWER_GATE=PASS; CONTENT_GATE=PASS; CURRICULUM_GATE=PASS; SOURCE_GATE=PASS; DUPLICATE_GATE=PASS; POLICY_PROFILE=POL_TNTHPT_TINHOC_2026_V1; GRADUATION_POOL_ELIGIBILITY=PASS; GRADUATION_USE=ALLOWED; PRIOR_GRADUATION_BLOCKS_SUPERSEDED_BY_THIS_BATCH=TRUE; BACKUP_CREATED=0; CURRICULUM_REVIEW_RESULT=PASS; DUPLICATE_REVIEW_RESULT=SAME_TEMPLATE_CONFIRMED; RELATED_QUESTION_ID=Q_TNT_F0001_D15_027; EXAM_FAMILY_LIMIT=1; CLASSIFICATION_REVIEW_RESULT=PASS; ACTIVATION_SCOPE=PRACTICE_ONLY; PERIODIC_USE=BLOCKED_PENDING_BLUEPRINT_APPROVAL; GRADUATION_USE=BLOCKED_PENDING_POLICY_AND_BLUEPRINT; STATUS_TRANSITION=REVIEW_TO_ACTIVE; BATCH=CURRICULUM_INTEGRITY_001; CORRECTION=OUTCOME_ID_NOT_PRESENT_IN_CURRICULUM_OUTCOMES; CURRICULUM_REVIEW_RESULT=NEEDS_REVIEW; STATUS_TRANSITION=ACTIVE_TO_REVIEW; BATCH=OUTCOME_MASTER_RECONCILIATION_001; OUTCOME_ID_REGISTERED=TRUE; CURRICULUM_REVIEW_RESULT=PASS; ACTIVATION_SCOPE=PRACTICE_ONLY; STATUS_TRANSITION=REVIEW_TO_ACTIVE</t>
  </si>
  <si>
    <t>Q_TNT_F0002_028</t>
  </si>
  <si>
    <t>TNT_F0002_P2_Q04</t>
  </si>
  <si>
    <t>Chọn một trong hai ngôn ngữ Python hoặc C++ để tìm hiểu một hàm cho dưới đây:
Python:
def find(x, a, n):
    found = False
    i = 0
    while (i&lt;n) and not found:
        if a[i] == x:
            found = True
        i = i + 1
    return found
C++:
bool find(int x, int a[], int n) {
    bool found = false;
    int i = 0;
    while (i&lt;n &amp;&amp; !found) {
        if (a[i] == x)
            found = true;
        i = i + 1;
    }
    return found;
}
Một số bạn học sinh nhận xét về hàm trên như sau:</t>
  </si>
  <si>
    <t>S,Đ,S,Đ</t>
  </si>
  <si>
    <t>RAW_ID=RAW_TNT_F0002_TF_04; BATCH=QSTD_008; cần duyệt nội dung/độ khó; BATCH=QUESTION_REVIEW_002; SOURCE_ANSWER_VERIFIED=S,Đ,S,Đ; ANSWER_REVIEW_RESULT=PASS; CONTENT_REVIEW_RESULT=PASS; CURRICULUM_REVIEW_RESULT=PASS; DUPLICATE_REVIEW_RESULT=SAME_TEMPLATE_CONFIRMED; RELATED_QUESTION_ID=Q_TNT_F0001_D15_028; EXAM_FAMILY_LIMIT=1; CLASSIFICATION_REVIEW_RESULT=PASS; ACTIVATION_SCOPE=PRACTICE_ONLY; PERIODIC_USE=BLOCKED_PENDING_BLUEPRINT_APPROVAL; GRADUATION_USE=BLOCKED_PENDING_POLICY_AND_BLUEPRINT; STATUS_TRANSITION=REVIEW_TO_ACTIVE; BATCH=CURRICULUM_INTEGRITY_001; CORRECTION=OUTCOME_ID_NOT_PRESENT_IN_CURRICULUM_OUTCOMES; CURRICULUM_REVIEW_RESULT=NEEDS_REVIEW; STATUS_TRANSITION=ACTIVE_TO_REVIEW; BATCH=OUTCOME_MASTER_RECONCILIATION_001; OUTCOME_ID_REGISTERED=TRUE; CURRICULUM_REVIEW_RESULT=PASS; ACTIVATION_SCOPE=PRACTICE_ONLY; STATUS_TRANSITION=REVIEW_TO_ACTIVE; BATCH=GRADUATION_PRACTICE_PROMOTION_023; SOURCE_VISUAL=PAGES_1_TO_5; SOURCE_KEY=S,Đ,S,Đ; SOURCE_LINK=APPROVED; CHILD_RECORDS=APPROVED; STATEMENT_COMPETENCY_TRACE=a:NLc|b:NLc|c:NLc|d:NLc; ANSWER_GATE=PASS; CONTENT_GATE=PASS; SOURCE_GATE=PASS; CHILD_GATE=PASS; DUPLICATE_GATE=PASS; COMPETENCY_GATE=PASS; POLICY=POL_TNTHPT_TINHOC_2026_V1; FINAL_GRADUATION_READINESS=PASS; CURRICULUM_EXACTNESS_GATE=PASS; PROCESS_STATUS_TRANSITION=READY_FOR_PRACTICE_TO_READY_FOR_GRADUATION; GRADUATION_USE=ALLOWED; BLUEPRINT_OR_SLOT_CHANGES=0; SOURCE_FILE_MODIFIED=FALSE; BACKUP_CREATED=0; BATCH=QUESTION_LEVEL_NLS_AI_STANDARDIZATION_001; NLS_FRAME=TT02_2025; NLS_LEVEL=NANG_CAO_1; PRIMARY_OUTCOME=TH_11_CS_F_B19_YCCD_01; OUTCOME_NLS_MAPPING_STATUS=APPROVED; OUTCOME_NLS_PRIMARY=3.4; OUTCOME_NLS_COMPONENTS=3.4; NLS_MAPPING_STATUS=APPROVED; NLS_PRIMARY=3.4; NLS_COMPONENTS=3.4; TASK_COMPATIBILITY=PASS_PARTIAL; NLS_MAPPING_SOURCE=PRIMARY_OUTCOME+TASK_REVIEW; NLS_PERIODIC_GATE=PASS; TASK_REVIEW_SCOPE=STEM+STATEMENTS; CHILD_RECORD_TASK_REVIEW=PASS; BLUEPRINT_TASK_MATCH=NO_EXACT_CURRENT_CELL; BLUEPRINT_DIFFICULTY_MATCH=NO_EXACT_CURRENT_DIFFICULTY_CELL; QUESTION_COGNITIVE_LEVEL=HIEU; QUESTION_TYPE=TRUE_FALSE_GROUP; BACKUP_CREATED=0</t>
  </si>
  <si>
    <t>Q_TNT_F0002_029</t>
  </si>
  <si>
    <t>TNT_F0002_P2_Q05</t>
  </si>
  <si>
    <t>Một học sinh thực hiện tạo website cho một tổ chức từ thiện gồm 3 trang web sau: Giới thiệu về tổ chức, Thông tin dự án, Sự kiện. Bạn học sinh đó có một số nhận xét sau đây:</t>
  </si>
  <si>
    <t>Đ,S,Đ,S</t>
  </si>
  <si>
    <t>RAW_ID=RAW_TNT_F0002_TF_05; BATCH=QSTD_008; cần duyệt nội dung/độ khó; BATCH=QUESTION_REVIEW_002; SOURCE_ANSWER_VERIFIED=Đ,S,Đ,S; ANSWER_REVIEW_RESULT=PASS; CONTENT_REVIEW_RESULT=PASS; BATCH=GRADUATION_READINESS_REAUDIT_001; FINAL_GRADUATION_READINESS=PASS; ANSWER_GATE=PASS; CONTENT_GATE=PASS; CURRICULUM_GATE=PASS; SOURCE_GATE=PASS; DUPLICATE_GATE=PASS; POLICY_PROFILE=POL_TNTHPT_TINHOC_2026_V1; GRADUATION_POOL_ELIGIBILITY=PASS; GRADUATION_USE=ALLOWED; PRIOR_GRADUATION_BLOCKS_SUPERSEDED_BY_THIS_BATCH=TRUE; BACKUP_CREATED=0; CURRICULUM_REVIEW_RESULT=PASS; DUPLICATE_REVIEW_RESULT=SAME_TEMPLATE_CONFIRMED; RELATED_QUESTION_ID=Q_TNT_F0001_D15_029; EXAM_FAMILY_LIMIT=1; CLASSIFICATION_REVIEW_RESULT=PASS; ACTIVATION_SCOPE=PRACTICE_ONLY; PERIODIC_USE=BLOCKED_PENDING_BLUEPRINT_APPROVAL; GRADUATION_USE=BLOCKED_PENDING_POLICY_AND_BLUEPRINT; STATUS_TRANSITION=REVIEW_TO_ACTIVE; BATCH=CURRICULUM_INTEGRITY_001; CORRECTION=OUTCOME_ID_NOT_PRESENT_IN_CURRICULUM_OUTCOMES; CURRICULUM_REVIEW_RESULT=NEEDS_REVIEW; STATUS_TRANSITION=ACTIVE_TO_REVIEW; BATCH=OUTCOME_MASTER_RECONCILIATION_001; OUTCOME_ID_REGISTERED=TRUE; CURRICULUM_REVIEW_RESULT=PASS; ACTIVATION_SCOPE=PRACTICE_ONLY; STATUS_TRANSITION=REVIEW_TO_ACTIVE</t>
  </si>
  <si>
    <t>NLd</t>
  </si>
  <si>
    <t>OPT_TNT_F0002_011_D</t>
  </si>
  <si>
    <t>&lt;link src="tentep.css" rel="stylesheet"&gt;</t>
  </si>
  <si>
    <t>OPT_TNT_F0002_012_A</t>
  </si>
  <si>
    <t>&lt;a href="https://www.chinhphu.vn"&gt;Chính phủ&lt;/a&gt;</t>
  </si>
  <si>
    <t>OPT_TNT_F0002_012_B</t>
  </si>
  <si>
    <t>&lt;a name="https://www.chinhphu.vn"&gt;Chính phủ&lt;/a&gt;</t>
  </si>
  <si>
    <t>OPT_TNT_F0002_012_C</t>
  </si>
  <si>
    <t>&lt;a url="https://www.chinhphu.vn"&gt;Chính phủ&lt;/a&gt;</t>
  </si>
  <si>
    <t>Q_TNT_F0002_030</t>
  </si>
  <si>
    <t>OPT_TNT_F0002_012_D</t>
  </si>
  <si>
    <t>TNT_F0002_P2_Q06</t>
  </si>
  <si>
    <t>&lt;a "https://www.chinhphu.vn"&gt;Chính phủ&lt;/a&gt;</t>
  </si>
  <si>
    <t>Cho cơ sở dữ liệu của một hiệu thuốc với 3 bảng có cấu trúc như sau:
BENHNHAN (MaBN, TenBN, DiaChi) lưu thông tin: mã bệnh nhân, tên bệnh nhân và địa chỉ của bệnh nhân.
HOADON (MaHD, MaBN, NgayBan) lưu thông tin: mã hóa đơn, mã bệnh nhân và ngày bán.
THUOCBAN (MaHD, TenThuoc, SoLuong, DonGia, ThanhTien) lưu thông tin: mã hóa đơn, tên thuốc, số lượng, đơn giá và thành tiền.
Một số bạn học sinh có ý kiến về việc sử dụng các phần mềm khai thác cơ sở dữ liệu trên như sau:</t>
  </si>
  <si>
    <t>OPT_TNT_F0002_013_A</t>
  </si>
  <si>
    <t>Tạo 1 hàng có 2 cột trong bảng.</t>
  </si>
  <si>
    <t>OPT_TNT_F0002_013_B</t>
  </si>
  <si>
    <t>Tạo 1 cột có 2 hàng trong bảng.</t>
  </si>
  <si>
    <t>RAW_ID=RAW_TNT_F0002_TF_06; BATCH=QSTD_008; cần duyệt nội dung/độ khó; BATCH=QUESTION_REVIEW_002; SOURCE_ANSWER_VERIFIED=Đ,Đ,S,Đ; ANSWER_REVIEW_RESULT=PASS; CONTENT_REVIEW_RESULT=PASS; BATCH=GRADUATION_READINESS_REAUDIT_001; FINAL_GRADUATION_READINESS=PASS; ANSWER_GATE=PASS; CONTENT_GATE=PASS; CURRICULUM_GATE=PASS; SOURCE_GATE=PASS; DUPLICATE_GATE=PASS; POLICY_PROFILE=POL_TNTHPT_TINHOC_2026_V1; GRADUATION_POOL_ELIGIBILITY=PASS; GRADUATION_USE=ALLOWED; PRIOR_GRADUATION_BLOCKS_SUPERSEDED_BY_THIS_BATCH=TRUE; BACKUP_CREATED=0; CURRICULUM_REVIEW_RESULT=PASS; PARENT_CURRICULUM_STATUS=NEEDS_REVIEW; OUTCOME_LINK_OFFICIAL=TRUE; DUPLICATE_REVIEW_RESULT=SAME_TEMPLATE_CONFIRMED; RELATED_QUESTION_ID=Q_TNT_F0001_D15_030; EXAM_FAMILY_LIMIT=1; CLASSIFICATION_REVIEW_RESULT=PASS; ACTIVATION_SCOPE=PRACTICE_ONLY; PERIODIC_USE=BLOCKED_PENDING_BLUEPRINT_APPROVAL; GRADUATION_USE=BLOCKED_PENDING_POLICY_AND_BLUEPRINT; STATUS_TRANSITION=REVIEW_TO_ACTIVE; BATCH=CURRICULUM_INTEGRITY_001; CORRECTION=OUTCOME_ID_NOT_PRESENT_IN_CURRICULUM_OUTCOMES; CURRICULUM_REVIEW_RESULT=NEEDS_REVIEW; STATUS_TRANSITION=ACTIVE_TO_REVIEW; BATCH=QUESTION_REVIEW_CONTINUE_002; ACTION=STALE_CURRICULUM_BLOCK_RESOLVED; OUTCOME_ID_EXISTS=TRUE; STATEMENTS_REVIEWED=TRUE; FAMILY_ID_PRESERVED=TRUE; PROCESS_STATUS=READY_FOR_PRACTICE; SOURCE_HISTORY_PRESERVED=TRUE</t>
  </si>
  <si>
    <t>OPT_TNT_F0002_013_C</t>
  </si>
  <si>
    <t>Tạo 2 hàng, mỗi hàng có 1 cột.</t>
  </si>
  <si>
    <t>OPT_TNT_F0002_013_D</t>
  </si>
  <si>
    <t>Tạo tiêu đề cho 2 cột của bảng.</t>
  </si>
  <si>
    <t>OPT_TNT_F0002_014_A</t>
  </si>
  <si>
    <t>Tất cả các phần tử trong trang web.</t>
  </si>
  <si>
    <t>OPT_TNT_F0002_014_B</t>
  </si>
  <si>
    <t>Các phần tử có giá trị thuộc tính class là “mark”.</t>
  </si>
  <si>
    <t>OPT_TNT_F0002_014_C</t>
  </si>
  <si>
    <t>Chỉ các phần tử có định danh (id) là “mark”.</t>
  </si>
  <si>
    <t>OPT_TNT_F0002_014_D</t>
  </si>
  <si>
    <t>Chỉ các phần tử có tên là “mark”.</t>
  </si>
  <si>
    <t>Q_TNT_F0001_D01_001</t>
  </si>
  <si>
    <t>TNT_F0001_D01_P1_Q01</t>
  </si>
  <si>
    <t>OPT_TNT_F0002_015_A</t>
  </si>
  <si>
    <t>&lt;ul type="10"&gt;...&lt;/ul&gt;</t>
  </si>
  <si>
    <t>Theo cách phân chia phổ biến trong tài liệu giáo dục hiện nay, lịch sử phát triển công nghiệp thường được mô tả qua bao nhiêu cuộc cách mạng công nghiệp?</t>
  </si>
  <si>
    <t>OPT_TNT_F0002_015_B</t>
  </si>
  <si>
    <t>&lt;ol start="10"&gt;...&lt;/ol&gt;</t>
  </si>
  <si>
    <t>2026-07-18T03:22:07+07:00</t>
  </si>
  <si>
    <t>2026-08-04T06:50:00+07:00</t>
  </si>
  <si>
    <t>OPT_TNT_F0002_015_C</t>
  </si>
  <si>
    <t>RAW_ID=RAW_TNT_F0001_D01_MCQ_01; BATCH=QSTD_009; cần duyệt nội dung/độ khó; BATCH=QUESTION_ACTIVATION_CONTINUE_001; ACTION=CLARIFY_FOUR_INDUSTRIAL_REVOLUTIONS_SCOPE; ANSWER_CHECK_RESULT=PASS_AFTER_CONTENT_REVISION; CONTENT_REVIEW_RESULT=PASS; CURRICULUM_REVIEW_RESULT=PASS; SOURCE_HISTORY_PRESERVED=TRUE; STATUS_TRANSITION=REVIEW_TO_ACTIVE; PROCESS_STATUS=READY_FOR_PRACTICE; BATCH=GRADUATION_PRACTICE_PROMOTION_002; FINAL_GRADUATION_READINESS=DEFERRED; CURRICULUM_EXACTNESS_GATE=FAIL; REASON=STEM_TESTS_NUMBER_OF_INDUSTRIAL_REVOLUTIONS_BUT_OUTCOME_TESTS_SMART_DEVICES_IOT_AND_ROLE_OF_INFORMATICS; QUESTION_RELABELLING_TO_FIT_OUTCOME=PROHIBITED; PROCESS_STATUS_REMAINS=READY_FOR_PRACTICE; GRADUATION_USE=BLOCKED; BLUEPRINT_OR_SLOT_CHANGES=0; BACKUP_CREATED=0</t>
  </si>
  <si>
    <t>&lt;ol type="10"&gt;...&lt;/ol&gt;</t>
  </si>
  <si>
    <t>OPT_TNT_F0002_015_D</t>
  </si>
  <si>
    <t>&lt;ul start="10"&gt;...&lt;/ul&gt;</t>
  </si>
  <si>
    <t>OPT_TNT_F0002_016_A</t>
  </si>
  <si>
    <t>&lt;input type="text" name="password"&gt;</t>
  </si>
  <si>
    <t>OPT_TNT_F0002_016_B</t>
  </si>
  <si>
    <t>&lt;input type="password" name="password"&gt;</t>
  </si>
  <si>
    <t>OPT_TNT_F0002_016_C</t>
  </si>
  <si>
    <t>&lt;textarea name="password"&gt;&lt;/textarea&gt;</t>
  </si>
  <si>
    <t>OPT_TNT_F0002_016_D</t>
  </si>
  <si>
    <t>&lt;textarea type="password"&gt;&lt;/textarea&gt;</t>
  </si>
  <si>
    <t>READY_FOR_PRACTICE</t>
  </si>
  <si>
    <t>OPT_TNT_F0002_017_A</t>
  </si>
  <si>
    <t>Q_TNT_F0001_D01_002</t>
  </si>
  <si>
    <t>TNT_F0001_D01_P1_Q02</t>
  </si>
  <si>
    <t>Chữ màu xanh dương, kích thước 14px.</t>
  </si>
  <si>
    <t>Trong các khả năng sau, khả năng nào vẫn đòi hỏi mạnh mẽ sự sáng tạo, cảm xúc và trải nghiệm của con người?</t>
  </si>
  <si>
    <t>OPT_TNT_F0002_017_B</t>
  </si>
  <si>
    <t>Chữ màu xanh dương, kích thước 13px.</t>
  </si>
  <si>
    <t>OPT_TNT_F0002_017_C</t>
  </si>
  <si>
    <t>Chữ màu xanh lá, kích thước 14px.</t>
  </si>
  <si>
    <t>RAW_ID=RAW_TNT_F0001_D01_MCQ_02; BATCH=QSTD_009; cần duyệt nội dung/độ khó; BATCH=QUESTION_ACTIVATION_CONTINUE_001; ACTION=CLARIFY_HUMAN_CREATIVE_EMOTIONAL_CAPABILITY; ANSWER_CHECK_RESULT=PASS_AFTER_CONTENT_REVISION; CONTENT_REVIEW_RESULT=PASS; CURRICULUM_REVIEW_RESULT=PASS; SOURCE_HISTORY_PRESERVED=TRUE; STATUS_TRANSITION=REVIEW_TO_ACTIVE; PROCESS_STATUS=READY_FOR_PRACTICE; BATCH=GRADUATION_PRACTICE_PROMOTION_002; FINAL_GRADUATION_READINESS=PASS; ANSWER_GATE=PASS; CONTENT_GATE=PASS; CURRICULUM_EXACTNESS_GATE=PASS; SOURCE_GATE=PASS; SOURCE_PRIORITY=MOCK_EXAM_SECONDARY_WITH_INDEPENDENT_REVIEW; SOURCE_PDF_VISUAL_REVIEW=PAGES_1_TO_5; CHILD_RECORD_GATE=PASS; DUPLICATE_FAMILY_GATE=PASS; STANDALONE_CONTEXT_GATE=PASS; BLUEPRINT_INDEPENDENCE=TRUE; BLUEPRINT_OR_SLOT_CHANGES=0; POLICY_PROFILE=POL_TNTHPT_TINHOC_2026_V1; PROCESS_STATUS_TRANSITION=READY_FOR_PRACTICE_TO_READY_FOR_GRADUATION; GRADUATION_USE=ALLOWED; QUESTION_TEXT_CHANGED=FALSE; ANSWER_CHANGED=FALSE; SOURCE_FILE_MODIFIED=FALSE; BACKUP_CREATED=0</t>
  </si>
  <si>
    <t>OPT_TNT_F0002_017_D</t>
  </si>
  <si>
    <t>Chữ màu xanh lá, kích thước 13px.</t>
  </si>
  <si>
    <t>OPT_TNT_F0002_018_A</t>
  </si>
  <si>
    <t>30.</t>
  </si>
  <si>
    <t>OPT_TNT_F0002_018_B</t>
  </si>
  <si>
    <t>29.</t>
  </si>
  <si>
    <t>OPT_TNT_F0002_018_C</t>
  </si>
  <si>
    <t>14.</t>
  </si>
  <si>
    <t>OPT_TNT_F0002_018_D</t>
  </si>
  <si>
    <t>13.</t>
  </si>
  <si>
    <t>OPT_TNT_F0002_019_A</t>
  </si>
  <si>
    <t>Sử dụng ngôn từ một cách tùy thích khi tham gia bình luận trực tuyến.</t>
  </si>
  <si>
    <t>OPT_TNT_F0002_019_B</t>
  </si>
  <si>
    <t>Tôn trọng quyền riêng tư của người khác khi chia sẻ thông tin cá nhân.</t>
  </si>
  <si>
    <t>OPT_TNT_F0002_019_C</t>
  </si>
  <si>
    <t>Chia sẻ thông tin chưa được kiểm chứng để nhằm thu hút lượt tương tác.</t>
  </si>
  <si>
    <t>Q_TNT_F0001_D01_004</t>
  </si>
  <si>
    <t>TNT_F0001_D01_P1_Q04</t>
  </si>
  <si>
    <t>OPT_TNT_F0002_019_D</t>
  </si>
  <si>
    <t>Nhận định nào sau đây phù hợp nhất về khả năng AI thay thế con người?</t>
  </si>
  <si>
    <t>Sử dụng không gian mạng để chỉ trích người khác một cách gay gắt.</t>
  </si>
  <si>
    <t>OPT_TNT_F0002_020_A</t>
  </si>
  <si>
    <t>Làm tắc nghẽn hệ thống mạng của nhà trường.</t>
  </si>
  <si>
    <t>RAW_ID=RAW_TNT_F0001_D01_MCQ_04; BATCH=QSTD_009; cần duyệt nội dung/độ khó; BATCH=QUESTION_ACTIVATION_CONTINUE_001; ACTION=REFRAME_AI_HUMAN_REPLACEMENT_WITH_OVERSIGHT; ANSWER_CHECK_RESULT=PASS_AFTER_CONTENT_REVISION; CONTENT_REVIEW_RESULT=PASS; CURRICULUM_REVIEW_RESULT=PASS; SOURCE_HISTORY_PRESERVED=TRUE; STATUS_TRANSITION=REVIEW_TO_ACTIVE; PROCESS_STATUS=READY_FOR_PRACTICE; BATCH=GRADUATION_PRACTICE_PROMOTION_002; FINAL_GRADUATION_READINESS=PASS; ANSWER_GATE=PASS; CONTENT_GATE=PASS; CURRICULUM_EXACTNESS_GATE=PASS; SOURCE_GATE=PASS; SOURCE_PRIORITY=MOCK_EXAM_SECONDARY_WITH_INDEPENDENT_REVIEW; SOURCE_PDF_VISUAL_REVIEW=PAGES_1_TO_5; CHILD_RECORD_GATE=PASS; DUPLICATE_FAMILY_GATE=PASS; STANDALONE_CONTEXT_GATE=PASS; BLUEPRINT_INDEPENDENCE=TRUE; BLUEPRINT_OR_SLOT_CHANGES=0; POLICY_PROFILE=POL_TNTHPT_TINHOC_2026_V1; PROCESS_STATUS_TRANSITION=READY_FOR_PRACTICE_TO_READY_FOR_GRADUATION; GRADUATION_USE=ALLOWED; QUESTION_TEXT_CHANGED=FALSE; ANSWER_CHANGED=FALSE; SOURCE_FILE_MODIFIED=FALSE; BACKUP_CREATED=0</t>
  </si>
  <si>
    <t>OPT_TNT_F0002_020_B</t>
  </si>
  <si>
    <t>Không trả lời tin nhắn ngay lập tức.</t>
  </si>
  <si>
    <t>OPT_TNT_F0002_020_C</t>
  </si>
  <si>
    <t>Tải phần mềm nguồn mở để sử dụng.</t>
  </si>
  <si>
    <t>OPT_TNT_F0002_020_D</t>
  </si>
  <si>
    <t>Gửi email cho bạn bè mà không ghi tiêu đề.</t>
  </si>
  <si>
    <t>OPT_TNT_F0002_021_A</t>
  </si>
  <si>
    <t>Tự do ngôn luận.</t>
  </si>
  <si>
    <t>OPT_TNT_F0002_021_B</t>
  </si>
  <si>
    <t>Quyền đối với hình ảnh và quyền riêng tư.</t>
  </si>
  <si>
    <t>OPT_TNT_F0002_021_C</t>
  </si>
  <si>
    <t>Sử dụng hình ảnh công khai.</t>
  </si>
  <si>
    <t>OPT_TNT_F0002_021_D</t>
  </si>
  <si>
    <t>Phản hồi của người tiêu dùng.</t>
  </si>
  <si>
    <t>Q_TNT_F0001_D01_005</t>
  </si>
  <si>
    <t>TNT_F0001_D01_P1_Q05</t>
  </si>
  <si>
    <t>OPT_TNT_F0002_022_A</t>
  </si>
  <si>
    <t>Phát biểu nào sau đây mô tả đúng khái niệm học máy (machine learning)?</t>
  </si>
  <si>
    <t>Thiết kế và xây dựng hệ điều hành.</t>
  </si>
  <si>
    <t>OPT_TNT_F0002_022_B</t>
  </si>
  <si>
    <t>Cài đặt hoặc gỡ bỏ hệ điều hành.</t>
  </si>
  <si>
    <t>OPT_TNT_F0002_022_C</t>
  </si>
  <si>
    <t>RAW_ID=RAW_TNT_F0001_D01_MCQ_05; BATCH=QSTD_009; cần duyệt nội dung/độ khó; BATCH=QUESTION_ACTIVATION_CONTINUE_001; ACTION=STANDARDIZE_MACHINE_LEARNING_DEFINITION; ANSWER_CHECK_RESULT=PASS_AFTER_CONTENT_REVISION; CONTENT_REVIEW_RESULT=PASS; CURRICULUM_REVIEW_RESULT=PASS; SOURCE_HISTORY_PRESERVED=TRUE; STATUS_TRANSITION=REVIEW_TO_ACTIVE; PROCESS_STATUS=READY_FOR_PRACTICE; BATCH=GRADUATION_PRACTICE_PROMOTION_002; FINAL_GRADUATION_READINESS=PASS; ANSWER_GATE=PASS; CONTENT_GATE=PASS; CURRICULUM_EXACTNESS_GATE=PASS; SOURCE_GATE=PASS; SOURCE_PRIORITY=MOCK_EXAM_SECONDARY_WITH_INDEPENDENT_REVIEW; SOURCE_PDF_VISUAL_REVIEW=PAGES_1_TO_5; CHILD_RECORD_GATE=PASS; DUPLICATE_FAMILY_GATE=PASS; STANDALONE_CONTEXT_GATE=PASS; BLUEPRINT_INDEPENDENCE=TRUE; BLUEPRINT_OR_SLOT_CHANGES=0; POLICY_PROFILE=POL_TNTHPT_TINHOC_2026_V1; PROCESS_STATUS_TRANSITION=READY_FOR_PRACTICE_TO_READY_FOR_GRADUATION; GRADUATION_USE=ALLOWED; QUESTION_TEXT_CHANGED=FALSE; ANSWER_CHANGED=FALSE; SOURCE_FILE_MODIFIED=FALSE; BACKUP_CREATED=0</t>
  </si>
  <si>
    <t>Phát triển phần mềm di động.</t>
  </si>
  <si>
    <t>OPT_TNT_F0002_022_D</t>
  </si>
  <si>
    <t>Xây dựng các ứng dụng mạng.</t>
  </si>
  <si>
    <t>OPT_TNT_F0002_023_A</t>
  </si>
  <si>
    <t>Bảo đảm hệ thống mạng hoạt động an toàn.</t>
  </si>
  <si>
    <t>OPT_TNT_F0002_023_B</t>
  </si>
  <si>
    <t>Thiết kế và xây dựng các ứng dụng di động.</t>
  </si>
  <si>
    <t>OPT_TNT_F0002_023_C</t>
  </si>
  <si>
    <t>Thiết kế cơ sở dữ liệu phân tán trên mạng.</t>
  </si>
  <si>
    <t>OPT_TNT_F0002_023_D</t>
  </si>
  <si>
    <t>Phát triển phần mềm trò chơi trực tuyến.</t>
  </si>
  <si>
    <t>OPT_TNT_F0002_024_A</t>
  </si>
  <si>
    <t>Số lượng thiết bị cần cài đặt, bảo dưỡng và khắc phục sự cố tăng.</t>
  </si>
  <si>
    <t>OPT_TNT_F0002_024_B</t>
  </si>
  <si>
    <t>Mọi máy tính đều phải thay mới sau một năm sử dụng.</t>
  </si>
  <si>
    <t>OPT_TNT_F0002_024_C</t>
  </si>
  <si>
    <t>Người dùng không còn cần cập nhật phần mềm.</t>
  </si>
  <si>
    <t>Q_TNT_F0001_D01_006</t>
  </si>
  <si>
    <t>TNT_F0001_D01_P1_Q06</t>
  </si>
  <si>
    <t>OPT_TNT_F0002_024_D</t>
  </si>
  <si>
    <t>Các hệ thống máy tính không thể kết nối mạng.</t>
  </si>
  <si>
    <t>Chính phủ điện tử (E-Government) được hiểu là gì?</t>
  </si>
  <si>
    <t>OPT_TNT_F0001_D01_001_A</t>
  </si>
  <si>
    <t>2</t>
  </si>
  <si>
    <t>RAW_ID=RAW_TNT_F0001_D01_MCQ_06; BATCH=QSTD_009; cần duyệt nội dung/độ khó; BATCH=QUESTION_ACTIVATION_CONTINUE_001; ACTION=STANDARDIZE_E_GOVERNMENT_DEFINITION; ANSWER_CHECK_RESULT=PASS_AFTER_CONTENT_REVISION; CONTENT_REVIEW_RESULT=PASS; CURRICULUM_REVIEW_RESULT=PASS; SOURCE_HISTORY_PRESERVED=TRUE; STATUS_TRANSITION=REVIEW_TO_ACTIVE; PROCESS_STATUS=READY_FOR_PRACTICE; BATCH=GRADUATION_PRACTICE_PROMOTION_002; FINAL_GRADUATION_READINESS=DEFERRED; CURRICULUM_EXACTNESS_GATE=FAIL; REASON=E_GOVERNMENT_DEFINITION_DOES_NOT_MATCH_EXACT_OUTCOME_ON_SMART_DEVICES_IOT_AND_ROLE_OF_INFORMATICS; PROCESS_STATUS_REMAINS=READY_FOR_PRACTICE; GRADUATION_USE=BLOCKED; BLUEPRINT_OR_SLOT_CHANGES=0; BACKUP_CREATED=0</t>
  </si>
  <si>
    <t>OPT_TNT_F0001_D01_001_B</t>
  </si>
  <si>
    <t>3</t>
  </si>
  <si>
    <t>OPT_TNT_F0001_D01_001_C</t>
  </si>
  <si>
    <t>4</t>
  </si>
  <si>
    <t>OPT_TNT_F0001_D01_001_D</t>
  </si>
  <si>
    <t>5</t>
  </si>
  <si>
    <t>OPT_TNT_F0001_D01_002_A</t>
  </si>
  <si>
    <t>Xử lý dữ liệu lớn.</t>
  </si>
  <si>
    <t>OPT_TNT_F0001_D01_002_B</t>
  </si>
  <si>
    <t>Tính toán nhanh.</t>
  </si>
  <si>
    <t>Q_TNT_F0001_D01_012</t>
  </si>
  <si>
    <t>TNT_F0001_D01_P1_Q12</t>
  </si>
  <si>
    <t>Hành vi nào sau đây có nguy cơ xâm phạm quyền tác giả khi không thuộc trường hợp pháp luật cho phép sử dụng tác phẩm không cần xin phép?</t>
  </si>
  <si>
    <t>2026-07-18T04:25:00+07:00</t>
  </si>
  <si>
    <t>RAW_ID=RAW_TNT_F0001_D01_MCQ_12; BATCH=QSTD_010; cần duyệt nội dung/độ khó; BATCH=QUESTION_ACTIVATION_CONTINUE_001; ACTION=REMOVE_TIME_SENSITIVE_FINE_AND_TEST_COPYRIGHT_PRINCIPLE; LEGAL_SOURCE_CHECKED=TRUE; ANSWER_CHECK_RESULT=PASS_AFTER_CONTENT_REVISION; CONTENT_REVIEW_RESULT=PASS; CURRICULUM_REVIEW_RESULT=PASS; SOURCE_HISTORY_PRESERVED=TRUE; STATUS_TRANSITION=REVIEW_TO_ACTIVE; PROCESS_STATUS=READY_FOR_PRACTICE; BATCH=GRADUATION_PRACTICE_PROMOTION_002; FINAL_GRADUATION_READINESS=PASS; ANSWER_GATE=PASS; CONTENT_GATE=PASS; CURRICULUM_EXACTNESS_GATE=PASS; SOURCE_GATE=PASS; CURRENT_LAW_REVIEW=PASS; CHILD_RECORD_GATE=PASS; DUPLICATE_FAMILY_GATE=PASS; STANDALONE_CONTEXT_GATE=PASS; COGNITIVE_REVIEW_RESULT=CORRECTED; COGNITIVE_BEFORE=BIET; COGNITIVE_AFTER=HIEU; BLUEPRINT_INDEPENDENCE=TRUE; BLUEPRINT_OR_SLOT_CHANGES=0; POLICY_PROFILE=POL_TNTHPT_TINHOC_2026_V1; PROCESS_STATUS_TRANSITION=READY_FOR_PRACTICE_TO_READY_FOR_GRADUATION; GRADUATION_USE=ALLOWED; QUESTION_TEXT_CHANGED=FALSE; ANSWER_CHANGED=FALSE; SOURCE_FILE_MODIFIED=FALSE; BACKUP_CREATED=0; BATCH=LEGAL_CURRENT_LAW_REVIEW_001; LEGAL_REVIEW_DATE=2026-07-29; LEGAL_REVIEW_RESULT=PASS; BASIS=IP_LAW_50_2005_QH11_AS_AMENDED_131_2025_QH15_AND_ND_134_2026_NDCP; CURRENT_LAW_CHECKED=TRUE</t>
  </si>
  <si>
    <t>OPT_TNT_F0001_D01_002_C</t>
  </si>
  <si>
    <t>Q_TNT_F0001_D01_013</t>
  </si>
  <si>
    <t>TNT_F0001_D01_P1_Q13</t>
  </si>
  <si>
    <t>Biểu hiện cảm xúc trong nghệ thuật.</t>
  </si>
  <si>
    <t>Ứng xử nhân văn trên không gian mạng góp phần tạo ra điều gì?</t>
  </si>
  <si>
    <t>OPT_TNT_F0001_D01_002_D</t>
  </si>
  <si>
    <t>2026-07-18T05:26:27+07:00</t>
  </si>
  <si>
    <t>Lưu trữ thông tin.</t>
  </si>
  <si>
    <t>RAW_ID=RAW_TNT_F0001_D01_MCQ_13; BATCH=QSTD_011; cần duyệt nội dung/độ khó; BATCH=QUESTION_ACTIVATION_CONTINUE_001; ACTION=CLARIFY_POSITIVE_SOCIAL_EFFECT; ANSWER_CHECK_RESULT=PASS_AFTER_CONTENT_REVISION; CONTENT_REVIEW_RESULT=PASS; CURRICULUM_REVIEW_RESULT=PASS; SOURCE_HISTORY_PRESERVED=TRUE; STATUS_TRANSITION=REVIEW_TO_ACTIVE; PROCESS_STATUS=READY_FOR_PRACTICE; BATCH=GRADUATION_PRACTICE_PROMOTION_002; FINAL_GRADUATION_READINESS=PASS; ANSWER_GATE=PASS; CONTENT_GATE=PASS; CURRICULUM_EXACTNESS_GATE=PASS; SOURCE_GATE=PASS; CHILD_RECORD_GATE=PASS; DUPLICATE_FAMILY_GATE=PASS; STANDALONE_CONTEXT_GATE=PASS; BLUEPRINT_INDEPENDENCE=TRUE; BLUEPRINT_OR_SLOT_CHANGES=0; POLICY_PROFILE=POL_TNTHPT_TINHOC_2026_V1; PROCESS_STATUS_TRANSITION=READY_FOR_PRACTICE_TO_READY_FOR_GRADUATION; GRADUATION_USE=ALLOWED; QUESTION_TEXT_CHANGED=FALSE; ANSWER_CHANGED=FALSE; SOURCE_FILE_MODIFIED=FALSE; BACKUP_CREATED=0</t>
  </si>
  <si>
    <t>OPT_TNT_F0001_D01_004_A</t>
  </si>
  <si>
    <t>Có, AI sẽ thay thế hoàn toàn con người trong mọi lĩnh vực.</t>
  </si>
  <si>
    <t>OPT_TNT_F0001_D01_004_B</t>
  </si>
  <si>
    <t>AI có thể tự động hóa một số nhiệm vụ, nhưng con người vẫn cần định hướng, giám sát và chịu trách nhiệm.</t>
  </si>
  <si>
    <t>OPT_TNT_F0001_D01_004_C</t>
  </si>
  <si>
    <t>Có, AI sẽ không cần sự giám sát của con người.</t>
  </si>
  <si>
    <t>OPT_TNT_F0001_D01_004_D</t>
  </si>
  <si>
    <t>Không, AI không thể thực hiện bất kỳ công việc nào của con người.</t>
  </si>
  <si>
    <t>OPT_TNT_F0001_D01_005_A</t>
  </si>
  <si>
    <t>Phương pháp cho phép hệ thống cải thiện khả năng thực hiện nhiệm vụ từ dữ liệu thay vì phải lập trình tường minh mọi quy tắc.</t>
  </si>
  <si>
    <t>OPT_TNT_F0001_D01_005_B</t>
  </si>
  <si>
    <t>Máy tính tự động tạo ra ngôn ngữ.</t>
  </si>
  <si>
    <t>OPT_TNT_F0001_D01_005_C</t>
  </si>
  <si>
    <t>Q_TNT_F0001_D01_014</t>
  </si>
  <si>
    <t>TNT_F0001_D01_P1_Q14</t>
  </si>
  <si>
    <t>Máy tính chỉ có thể học khi có sự can thiệp của con người.</t>
  </si>
  <si>
    <t>Trong câu lệnh if của Python, nếu điều kiện được viết dưới dạng một phép so sánh, kết quả trực tiếp của phép so sánh thuộc kiểu dữ liệu nào?</t>
  </si>
  <si>
    <t>OPT_TNT_F0001_D01_005_D</t>
  </si>
  <si>
    <t>AI chỉ sử dụng để xử lý hình ảnh.</t>
  </si>
  <si>
    <t>2026-08-06T16:49:00+07:00</t>
  </si>
  <si>
    <t>OPT_TNT_F0001_D01_006_A</t>
  </si>
  <si>
    <t>RAW_ID=RAW_TNT_F0001_D01_MCQ_14; BATCH=QSTD_011; đáp án B/C gần nghĩa, giữ REVIEW; BATCH=QUESTION_ACTIVATION_CONTINUE_001; ACTION=REMOVE_COMPARISON_RELATION_AMBIGUITY_AND_TEST_BOOLEAN_CONDITION; PRIOR_AMBIGUITY_RESOLVED=TRUE; ANSWER_CHECK_RESULT=PASS_AFTER_CONTENT_REVISION; CONTENT_REVIEW_RESULT=PASS; CURRICULUM_REVIEW_RESULT=PASS; SOURCE_HISTORY_PRESERVED=TRUE; STATUS_TRANSITION=REVIEW_TO_ACTIVE; PROCESS_STATUS=READY_FOR_PRACTICE; BATCH=GRADUATION_PRACTICE_PROMOTION_002; FINAL_GRADUATION_READINESS=FAIL_NEEDS_REVIEW; ANSWER_GATE=FAIL; CONTENT_GATE=FAIL; ISSUE=PYTHON_IF_CONDITION_ACCEPTS_TRUTHY_OR_FALSY_OBJECTS_AND_IS_NOT_RESTRICTED_TO_BOOL_VALUES; SOURCE_KEY_B_NOT_UNIVERSALLY_CORRECT; DO_NOT_SILENTLY_FIX=TRUE; STATUS_TRANSITION=ACTIVE_TO_REVIEW; PROCESS_STATUS_TRANSITION=READY_FOR_PRACTICE_TO_NEEDS_REVIEW; PRACTICE_USE=BLOCKED; GRADUATION_USE=BLOCKED; BLUEPRINT_OR_SLOT_CHANGES=0; BACKUP_CREATED=0; BATCH=SOURCE_COMPLETION_REVIEW_022; SOURCE_VISUAL_REVIEW=PAGES_2_AND_5; SOURCE_KEY=B_PRESERVED; ACTION=CLARIFY_STEM_TO_COMPARISON_RESULT_TYPE; CONTENT_REVIEW_RESULT=PASS_AFTER_STEM_REVISION; ANSWER_CHECK_RESULT=PASS; CURRICULUM_EXACTNESS_GATE=PASS; CHILD_RECORD_GATE=PASS; DUPLICATE_REVIEW_RESULT=NO_MATCH; VERSION_TRANSITION=1_TO_2; STATUS_TRANSITION=REVIEW_TO_ACTIVE; PROCESS_STATUS_TRANSITION=NEEDS_REVIEW_TO_READY_FOR_GRADUATION; GRADUATION_USE=ALLOWED; SOURCE_HISTORY_PRESERVED=TRUE; SOURCE_FILE_MODIFIED=FALSE; BACKUP_CREATED=0</t>
  </si>
  <si>
    <t>Hệ thống quản lý tài chính của doanh nghiệp.</t>
  </si>
  <si>
    <t>OPT_TNT_F0001_D01_006_B</t>
  </si>
  <si>
    <t>Việc cơ quan nhà nước ứng dụng công nghệ thông tin và mạng để quản lí, điều hành và cung cấp dịch vụ công.</t>
  </si>
  <si>
    <t>MATRIX_SPEC|YCCD|SOURCE_TAG|ITEM_DEMAND</t>
  </si>
  <si>
    <t>Q_TNT_F0001_D01_015</t>
  </si>
  <si>
    <t>OPT_TNT_F0001_D01_006_C</t>
  </si>
  <si>
    <t>TNT_F0001_D01_P1_Q15</t>
  </si>
  <si>
    <t>Hệ thống giáo dục trực tuyến.</t>
  </si>
  <si>
    <t>Cho đoạn chương trình sau:
a = 23
b = 33
if a &gt; b:
    a = a * 2
else:
    b = b * 2
Sau khi thực hiện đoạn chương trình trên, giá trị của b là:</t>
  </si>
  <si>
    <t>OPT_TNT_F0001_D01_006_D</t>
  </si>
  <si>
    <t>Hệ thống thanh toán điện tử.</t>
  </si>
  <si>
    <t>RAW_ID=RAW_TNT_F0001_D01_MCQ_15; BATCH=QSTD_011; cần duyệt nội dung/độ khó; BATCH=QUESTION_ACTIVATION_CONTINUE_001; ACTION=VERIFY_PYTHON_BRANCH_EXECUTION; ANSWER_CHECK_RESULT=PASS; CONTENT_REVIEW_RESULT=PASS; CURRICULUM_REVIEW_RESULT=PASS; SOURCE_HISTORY_PRESERVED=TRUE; STATUS_TRANSITION=REVIEW_TO_ACTIVE; PROCESS_STATUS=READY_FOR_PRACTICE; BATCH=GRADUATION_PRACTICE_PROMOTION_002; FINAL_GRADUATION_READINESS=PASS; ANSWER_GATE=PASS; CONTENT_GATE=PASS; CURRICULUM_EXACTNESS_GATE=PASS; SOURCE_GATE=PASS; CHILD_RECORD_GATE=PASS; DUPLICATE_FAMILY_GATE=PASS; STANDALONE_CONTEXT_GATE=PASS; COGNITIVE_REVIEW_RESULT=CORRECTED; COGNITIVE_BEFORE=HIEU; COGNITIVE_AFTER=VANDUNG; CLASSIFICATION_BASIS=TRACE_AND_EXECUTE_CONDITIONAL_PROGRAM; BLUEPRINT_INDEPENDENCE=TRUE; BLUEPRINT_OR_SLOT_CHANGES=0; POLICY_PROFILE=POL_TNTHPT_TINHOC_2026_V1; PROCESS_STATUS_TRANSITION=READY_FOR_PRACTICE_TO_READY_FOR_GRADUATION; GRADUATION_USE=ALLOWED; QUESTION_TEXT_CHANGED=FALSE; ANSWER_CHANGED=FALSE; SOURCE_FILE_MODIFIED=FALSE; BACKUP_CREATED=0</t>
  </si>
  <si>
    <t>OPT_TNT_F0001_D01_012_A</t>
  </si>
  <si>
    <t>Trích dẫn hợp lí một phần tác phẩm, ghi tên tác giả và nguồn, không làm sai ý tác giả.</t>
  </si>
  <si>
    <t>OPT_TNT_F0001_D01_012_B</t>
  </si>
  <si>
    <t>Công bố toàn bộ tác phẩm trên trang công khai khi chưa được chủ sở hữu quyền tác giả cho phép và không thuộc trường hợp pháp luật cho phép sử dụng.</t>
  </si>
  <si>
    <t>OPT_TNT_F0001_D01_012_C</t>
  </si>
  <si>
    <t>Sử dụng tác phẩm đã hết thời hạn bảo hộ quyền tài sản và vẫn tôn trọng các quyền nhân thân của tác giả.</t>
  </si>
  <si>
    <t>OPT_TNT_F0001_D01_012_D</t>
  </si>
  <si>
    <t>Sử dụng tác phẩm theo giấy phép cho phép chia sẻ và tuân thủ đầy đủ điều kiện của giấy phép.</t>
  </si>
  <si>
    <t>OPT_TNT_F0001_D01_013_A</t>
  </si>
  <si>
    <t>Lan tỏa những giá trị tiêu cực.</t>
  </si>
  <si>
    <t>OPT_TNT_F0001_D01_013_B</t>
  </si>
  <si>
    <t>Thúc đẩy hành vi bắt nạt.</t>
  </si>
  <si>
    <t>OPT_TNT_F0001_D01_013_C</t>
  </si>
  <si>
    <t>Tạo ra hiệu ứng xã hội tích cực.</t>
  </si>
  <si>
    <t>OPT_TNT_F0001_D01_013_D</t>
  </si>
  <si>
    <t>Q_TNT_F0001_D01_016</t>
  </si>
  <si>
    <t>TNT_F0001_D01_P1_Q16</t>
  </si>
  <si>
    <t>Giảm sự đồng cảm với người khác.</t>
  </si>
  <si>
    <t>Cú pháp nào sau đây chèn một hình ảnh vào trang HTML và cung cấp văn bản thay thế?</t>
  </si>
  <si>
    <t>OPT_TNT_F0001_D01_014_A</t>
  </si>
  <si>
    <t>Kiểu số nguyên (int).</t>
  </si>
  <si>
    <t>RAW_ID=RAW_TNT_F0001_D01_MCQ_16; BATCH=QSTD_011; cần duyệt nội dung/độ khó; BATCH=QUESTION_ACTIVATION_CONTINUE_001; ACTION=STANDARDIZE_IMG_SYNTAX_WITH_ALT; DUPLICATE_REVIEW_RESULT=SAME_TEMPLATE; FAMILY_ID=FAM_B692C94AD5; EXAM_FAMILY_LIMIT=1; ANSWER_CHECK_RESULT=PASS_AFTER_CONTENT_REVISION; CONTENT_REVIEW_RESULT=PASS; CURRICULUM_REVIEW_RESULT=PASS; SOURCE_HISTORY_PRESERVED=TRUE; STATUS_TRANSITION=REVIEW_TO_ACTIVE; PROCESS_STATUS=READY_FOR_PRACTICE; BATCH=GRADUATION_PRACTICE_PROMOTION_002; FINAL_GRADUATION_READINESS=PASS; ANSWER_GATE=PASS; CONTENT_GATE=PASS; CURRICULUM_EXACTNESS_GATE=PASS; SOURCE_GATE=PASS; CHILD_RECORD_GATE=PASS; DUPLICATE_FAMILY_GATE=PASS; STANDALONE_CONTEXT_GATE=PASS; COGNITIVE_REVIEW_RESULT=CORRECTED; COGNITIVE_BEFORE=BIET; COGNITIVE_AFTER=HIEU; CLASSIFICATION_BASIS=SELECT_VALID_HTML_SYNTAX_FOR_STATED_PURPOSE; FAMILY_ID=FAM_B692C94AD5; BLUEPRINT_INDEPENDENCE=TRUE; BLUEPRINT_OR_SLOT_CHANGES=0; POLICY_PROFILE=POL_TNTHPT_TINHOC_2026_V1; PROCESS_STATUS_TRANSITION=READY_FOR_PRACTICE_TO_READY_FOR_GRADUATION; GRADUATION_USE=ALLOWED; QUESTION_TEXT_CHANGED=FALSE; ANSWER_CHANGED=FALSE; SOURCE_FILE_MODIFIED=FALSE; BACKUP_CREATED=0</t>
  </si>
  <si>
    <t>OPT_TNT_F0001_D01_014_B</t>
  </si>
  <si>
    <t>Kiểu logic (bool), nhận giá trị True hoặc False.</t>
  </si>
  <si>
    <t>STATEMENT_ID</t>
  </si>
  <si>
    <t>OPT_TNT_F0001_D01_014_C</t>
  </si>
  <si>
    <t>STATEMENT_LABEL</t>
  </si>
  <si>
    <t>STATEMENT_TEXT</t>
  </si>
  <si>
    <t>TRUTH_VALUE</t>
  </si>
  <si>
    <t>Kiểu chuỗi (str).</t>
  </si>
  <si>
    <t>STMT_TNT_F0002_025_A</t>
  </si>
  <si>
    <t>OPT_TNT_F0001_D01_014_D</t>
  </si>
  <si>
    <t>a</t>
  </si>
  <si>
    <t>Để thiết lập mạng LAN cho mỗi phòng máy nên sử dụng thiết bị Switch.</t>
  </si>
  <si>
    <t>Một hàm toán học.</t>
  </si>
  <si>
    <t>OPT_TNT_F0001_D01_015_A</t>
  </si>
  <si>
    <t>23</t>
  </si>
  <si>
    <t>OPT_TNT_F0001_D01_015_B</t>
  </si>
  <si>
    <t>33</t>
  </si>
  <si>
    <t>Q_TNT_F0001_D01_017</t>
  </si>
  <si>
    <t>TNT_F0001_D01_P1_Q17</t>
  </si>
  <si>
    <t>OPT_TNT_F0001_D01_015_C</t>
  </si>
  <si>
    <t>46</t>
  </si>
  <si>
    <t>Phần tử nào sau đây không phải là phần tử HTML chuẩn?</t>
  </si>
  <si>
    <t>2026-08-07T06:59:00+07:00</t>
  </si>
  <si>
    <t>OPT_TNT_F0001_D01_015_D</t>
  </si>
  <si>
    <t>RAW_ID=RAW_TNT_F0001_D01_MCQ_17; BATCH=QSTD_011; cần duyệt nội dung/độ khó; BATCH=QUESTION_ACTIVATION_CONTINUE_001; ACTION=STANDARDIZE_NON_HTML_ELEMENT; ANSWER_CHECK_RESULT=PASS_AFTER_CONTENT_REVISION; CONTENT_REVIEW_RESULT=PASS; CURRICULUM_REVIEW_RESULT=PASS; SOURCE_HISTORY_PRESERVED=TRUE; STATUS_TRANSITION=REVIEW_TO_ACTIVE; PROCESS_STATUS=READY_FOR_PRACTICE; BATCH=GRADUATION_PRACTICE_PROMOTION_002; FINAL_GRADUATION_READINESS=DEFERRED; DISTRACTOR_QUALITY_GATE=FAIL; REASON=PHOTOSHOP_OPTION_IS_TOO_IMPLAUSIBLE_FOR_HIGH_STAKES_USE; ANSWER_GATE=PASS; CONTENT_CORRECTNESS_GATE=PASS; CURRICULUM_EXACTNESS_GATE=PASS; PROCESS_STATUS_REMAINS=READY_FOR_PRACTICE; GRADUATION_USE=BLOCKED_PENDING_DISTRACTOR_REWRITE; BLUEPRINT_OR_SLOT_CHANGES=0; BACKUP_CREATED=0; BATCH=GRADE12_QUESTION_FINALIZATION_001; EDITORIAL_NORMALIZATION=OPTION_D_PHOTOSHOP_TO_PANEL; SOURCE_OPTION_D=&lt;photoshop&gt;; NORMALIZED_OPTION_D=&lt;panel&gt;; SOURCE_HISTORY_PRESERVED=TRUE; DISTRACTOR_QUALITY_GATE=PASS_AFTER_REWRITE; ANSWER_GATE=PASS; CONTENT_GATE=PASS; SOURCE_GATE=PASS; CURRICULUM_GATE=PASS; CHILD_RECORD_GATE=PASS; DUPLICATE_GATE=PASS; FINAL_GRADUATION_READINESS=PASS; PROCESS_STATUS_TRANSITION=READY_FOR_PRACTICE_TO_READY_FOR_GRADUATION; GRADUATION_USE=ALLOWED; SOURCE_FILE_MODIFIED=FALSE; BACKUP_CREATED=0</t>
  </si>
  <si>
    <t>66</t>
  </si>
  <si>
    <t>OPT_TNT_F0001_D01_016_A</t>
  </si>
  <si>
    <t>&lt;img src="image.jpg" alt="Mô tả ảnh"&gt;</t>
  </si>
  <si>
    <t>OPT_TNT_F0001_D01_016_B</t>
  </si>
  <si>
    <t>&lt;image src="image.jpg"&gt;</t>
  </si>
  <si>
    <t>STMT_TNT_F0002_025_B</t>
  </si>
  <si>
    <t>OPT_TNT_F0001_D01_016_C</t>
  </si>
  <si>
    <t>b</t>
  </si>
  <si>
    <t>&lt;img href="image.jpg"&gt;</t>
  </si>
  <si>
    <t>Chức năng Router được tích hợp trong Modem để đảm bảo việc định tuyến tối ưu giữa các mạng LAN của các phòng máy.</t>
  </si>
  <si>
    <t>OPT_TNT_F0001_D01_016_D</t>
  </si>
  <si>
    <t>&lt;picture src="image.jpg"&gt;</t>
  </si>
  <si>
    <t>OPT_TNT_F0001_D01_017_A</t>
  </si>
  <si>
    <t>&lt;style&gt;</t>
  </si>
  <si>
    <t>OPT_TNT_F0001_D01_017_B</t>
  </si>
  <si>
    <t>Q_TNT_F0001_D01_018</t>
  </si>
  <si>
    <t>TNT_F0001_D01_P1_Q18</t>
  </si>
  <si>
    <t>&lt;form&gt;</t>
  </si>
  <si>
    <t>Phần tử &lt;br&gt; dùng để làm gì trong HTML?</t>
  </si>
  <si>
    <t>OPT_TNT_F0001_D01_017_C</t>
  </si>
  <si>
    <t>&lt;script&gt;</t>
  </si>
  <si>
    <t>OPT_TNT_F0001_D01_017_D</t>
  </si>
  <si>
    <t>RAW_ID=RAW_TNT_F0001_D01_MCQ_18; BATCH=QSTD_011; cần duyệt nội dung/độ khó; BATCH=QUESTION_ACTIVATION_CONTINUE_001; ACTION=VERIFY_BR_LINE_BREAK; ANSWER_CHECK_RESULT=PASS; CONTENT_REVIEW_RESULT=PASS; CURRICULUM_REVIEW_RESULT=PASS; SOURCE_HISTORY_PRESERVED=TRUE; STATUS_TRANSITION=REVIEW_TO_ACTIVE; PROCESS_STATUS=READY_FOR_PRACTICE; BATCH=GRADUATION_PRACTICE_PROMOTION_002; FINAL_GRADUATION_READINESS=PASS; ANSWER_GATE=PASS; CONTENT_GATE=PASS; CURRICULUM_EXACTNESS_GATE=PASS; SOURCE_GATE=PASS; CHILD_RECORD_GATE=PASS; DUPLICATE_FAMILY_GATE=PASS; STANDALONE_CONTEXT_GATE=PASS; BLUEPRINT_INDEPENDENCE=TRUE; BLUEPRINT_OR_SLOT_CHANGES=0; POLICY_PROFILE=POL_TNTHPT_TINHOC_2026_V1; PROCESS_STATUS_TRANSITION=READY_FOR_PRACTICE_TO_READY_FOR_GRADUATION; GRADUATION_USE=ALLOWED; QUESTION_TEXT_CHANGED=FALSE; ANSWER_CHANGED=FALSE; SOURCE_FILE_MODIFIED=FALSE; BACKUP_CREATED=0</t>
  </si>
  <si>
    <t>&lt;panel&gt;</t>
  </si>
  <si>
    <t>OPT_TNT_F0001_D01_018_A</t>
  </si>
  <si>
    <t>Chèn ảnh.</t>
  </si>
  <si>
    <t>STMT_TNT_F0002_025_C</t>
  </si>
  <si>
    <t>c</t>
  </si>
  <si>
    <t>OPT_TNT_F0001_D01_018_B</t>
  </si>
  <si>
    <t>Để chia sẻ một thư mục Bài thực hành trên một máy tính với quyền được sửa cho các máy tính khác trong phòng máy, cần phải cấp duy nhất quyền read.</t>
  </si>
  <si>
    <t>Xuống dòng.</t>
  </si>
  <si>
    <t>OPT_TNT_F0001_D01_018_C</t>
  </si>
  <si>
    <t>Tạo liên kết.</t>
  </si>
  <si>
    <t>OPT_TNT_F0001_D01_018_D</t>
  </si>
  <si>
    <t>Định dạng văn bản.</t>
  </si>
  <si>
    <t>OPT_TNT_F0001_D01_019_A</t>
  </si>
  <si>
    <t>Q_TNT_F0001_D01_019</t>
  </si>
  <si>
    <t>&lt;input&gt;</t>
  </si>
  <si>
    <t>OPT_TNT_F0001_D01_019_B</t>
  </si>
  <si>
    <t>OPT_TNT_F0001_D01_019_C</t>
  </si>
  <si>
    <t>&lt;textarea&gt;</t>
  </si>
  <si>
    <t>STMT_TNT_F0002_025_D</t>
  </si>
  <si>
    <t>d</t>
  </si>
  <si>
    <t>Nếu Modem không tích hợp chức năng của Router thì cần bổ sung thiết bị Router và thứ tự kết nối các thiết bị như sau: Máy tính → Switch → Modem → Router.</t>
  </si>
  <si>
    <t>OPT_TNT_F0001_D01_019_D</t>
  </si>
  <si>
    <t>&lt;button&gt;</t>
  </si>
  <si>
    <t>TNT_F0001_D01_P1_Q19</t>
  </si>
  <si>
    <t>OPT_TNT_F0001_D01_020_A</t>
  </si>
  <si>
    <t>Q_TNT_F0001_D01_020</t>
  </si>
  <si>
    <t>&lt;a name="https://tuoitre.vn/"&gt;Báo Tuổi Trẻ&lt;/a&gt;</t>
  </si>
  <si>
    <t>Phần tử nào dùng để tạo một điều khiển nhập dữ liệu một dòng trong biểu mẫu HTML?</t>
  </si>
  <si>
    <t>OPT_TNT_F0001_D01_020_B</t>
  </si>
  <si>
    <t>2026-07-18T06:00:20+07:00</t>
  </si>
  <si>
    <t>&lt;a href="https://tuoitre.vn/"&gt;Báo Tuổi Trẻ&lt;/a&gt;</t>
  </si>
  <si>
    <t>RAW_ID=RAW_TNT_F0001_D01_MCQ_19; BATCH=QSTD_012; cần duyệt nội dung/độ khó; BATCH=QUESTION_ACTIVATION_CONTINUE_001; ACTION=CLARIFY_SINGLE_LINE_INPUT_CONTROL; ANSWER_CHECK_RESULT=PASS_AFTER_CONTENT_REVISION; CONTENT_REVIEW_RESULT=PASS; CURRICULUM_REVIEW_RESULT=PASS; SOURCE_HISTORY_PRESERVED=TRUE; STATUS_TRANSITION=REVIEW_TO_ACTIVE; PROCESS_STATUS=READY_FOR_PRACTICE; BATCH=GRADUATION_PRACTICE_PROMOTION_002; FINAL_GRADUATION_READINESS=PASS; ANSWER_GATE=PASS; CONTENT_GATE=PASS; CURRICULUM_EXACTNESS_GATE=PASS; SOURCE_GATE=PASS; CHILD_RECORD_GATE=PASS; DUPLICATE_FAMILY_GATE=PASS; STANDALONE_CONTEXT_GATE=PASS; BLUEPRINT_INDEPENDENCE=TRUE; BLUEPRINT_OR_SLOT_CHANGES=0; POLICY_PROFILE=POL_TNTHPT_TINHOC_2026_V1; PROCESS_STATUS_TRANSITION=READY_FOR_PRACTICE_TO_READY_FOR_GRADUATION; GRADUATION_USE=ALLOWED; QUESTION_TEXT_CHANGED=FALSE; ANSWER_CHANGED=FALSE; SOURCE_FILE_MODIFIED=FALSE; BACKUP_CREATED=0</t>
  </si>
  <si>
    <t>OPT_TNT_F0001_D01_020_C</t>
  </si>
  <si>
    <t>&lt;a url="https://tuoitre.vn/"&gt;Báo Tuổi Trẻ&lt;/a&gt;</t>
  </si>
  <si>
    <t>OPT_TNT_F0001_D01_020_D</t>
  </si>
  <si>
    <t>&lt;a&gt;"https://tuoitre.vn/"&gt;Báo Tuổi Trẻ&lt;/a&gt;</t>
  </si>
  <si>
    <t>STMT_TNT_F0002_026_A</t>
  </si>
  <si>
    <t>OPT_TNT_F0001_D01_021_A</t>
  </si>
  <si>
    <t>HoTen là một trường tương ứng với một cột của bảng NHANVIEN.</t>
  </si>
  <si>
    <t>Q_TNT_F0001_D01_021</t>
  </si>
  <si>
    <t>&lt;a href="https://tuoitre.vn/" target="_self"&gt;Báo Tuổi Trẻ&lt;/a&gt;</t>
  </si>
  <si>
    <t>OPT_TNT_F0001_D01_021_B</t>
  </si>
  <si>
    <t>OPT_TNT_F0001_D01_021_C</t>
  </si>
  <si>
    <t>&lt;a href="https://tuoitre.vn/" target="_blank"&gt;Báo Tuổi Trẻ&lt;/a&gt;</t>
  </si>
  <si>
    <t>OPT_TNT_F0001_D01_021_D</t>
  </si>
  <si>
    <t>&lt;a href="https://tuoitre.vn/" target="blank"&gt;Báo Tuổi Trẻ&lt;/a&gt;</t>
  </si>
  <si>
    <t>OPT_TNT_F0001_D01_022_A</t>
  </si>
  <si>
    <t>TNT_F0001_D01_P1_Q20</t>
  </si>
  <si>
    <t>Q_TNT_F0001_D01_022</t>
  </si>
  <si>
    <t>&lt;input type="textarea"&gt;</t>
  </si>
  <si>
    <t>Cú pháp HTML nào sau đây tạo đúng một siêu liên kết đến trang https://tuoitre.vn/?</t>
  </si>
  <si>
    <t>MATRIX_SPEC|YCCD|STATEMENT_DEMAND|COMPETENCY=NLc|EVIDENCE=SOURCE_YCCD_AND_STATEMENT_DEMAND|BATCH=GRADUATION_PRACTICE_PROMOTION_023</t>
  </si>
  <si>
    <t>STMT_TNT_F0002_026_B</t>
  </si>
  <si>
    <t>Bộ hai thuộc tính MaDA và MaNV là khóa chính của bảng THAMGIA.</t>
  </si>
  <si>
    <t>OPT_TNT_F0001_D01_022_B</t>
  </si>
  <si>
    <t>RAW_ID=RAW_TNT_F0001_D01_MCQ_20; BATCH=QSTD_012; URL trong nguồn có lỗi chính tả http:s//, giữ nguyên nguồn; cần duyệt; BATCH=QUESTION_ACTIVATION_CONTINUE_001; ACTION=FIX_URL_SYNTAX; PRIOR_SOURCE_TYPO_PRESERVED=TRUE; ANSWER_CHECK_RESULT=PASS_AFTER_CONTENT_REVISION; CONTENT_REVIEW_RESULT=PASS; CURRICULUM_REVIEW_RESULT=PASS; SOURCE_HISTORY_PRESERVED=TRUE; STATUS_TRANSITION=REVIEW_TO_ACTIVE; PROCESS_STATUS=READY_FOR_PRACTICE; BATCH=GRADUATION_PRACTICE_PROMOTION_002; FINAL_GRADUATION_READINESS=PASS; ANSWER_GATE=PASS; CONTENT_GATE=PASS; CURRICULUM_EXACTNESS_GATE=PASS; SOURCE_GATE=PASS; CHILD_RECORD_GATE=PASS; DUPLICATE_FAMILY_GATE=PASS; STANDALONE_CONTEXT_GATE=PASS; COGNITIVE_REVIEW_RESULT=CORRECTED; COGNITIVE_BEFORE=BIET; COGNITIVE_AFTER=HIEU; CLASSIFICATION_BASIS=SELECT_VALID_HYPERLINK_SYNTAX_FOR_STATED_PURPOSE; BLUEPRINT_INDEPENDENCE=TRUE; BLUEPRINT_OR_SLOT_CHANGES=0; POLICY_PROFILE=POL_TNTHPT_TINHOC_2026_V1; PROCESS_STATUS_TRANSITION=READY_FOR_PRACTICE_TO_READY_FOR_GRADUATION; GRADUATION_USE=ALLOWED; QUESTION_TEXT_CHANGED=FALSE; ANSWER_CHANGED=FALSE; SOURCE_FILE_MODIFIED=FALSE; BACKUP_CREATED=0</t>
  </si>
  <si>
    <t>&lt;textarea&gt;&lt;/textarea&gt;</t>
  </si>
  <si>
    <t>OPT_TNT_F0001_D01_022_C</t>
  </si>
  <si>
    <t>&lt;input type="textbox"&gt;</t>
  </si>
  <si>
    <t>OPT_TNT_F0001_D01_022_D</t>
  </si>
  <si>
    <t>&lt;textbox&gt;</t>
  </si>
  <si>
    <t>OPT_TNT_F0001_D01_024_A</t>
  </si>
  <si>
    <t>Q_TNT_F0001_D01_024</t>
  </si>
  <si>
    <t>&lt;!-- và kết thúc bằng --&gt;</t>
  </si>
  <si>
    <t>OPT_TNT_F0001_D01_024_B</t>
  </si>
  <si>
    <t>&lt;#-- và kết thúc bằng --#&gt;</t>
  </si>
  <si>
    <t>STMT_TNT_F0002_026_C</t>
  </si>
  <si>
    <t>OPT_TNT_F0001_D01_024_C</t>
  </si>
  <si>
    <t>Công ty sử dụng một máy chủ để lưu dữ liệu, do vậy phải chọn hệ cơ sở dữ liệu phân tán để quản lí cơ sở dữ liệu.</t>
  </si>
  <si>
    <t>&lt;@-- và kết thúc bằng --@&gt;</t>
  </si>
  <si>
    <t>OPT_TNT_F0001_D01_024_D</t>
  </si>
  <si>
    <t>&lt;!-- và kết thúc bằng --!&gt;</t>
  </si>
  <si>
    <t>TNT_F0001_D01_P1_Q21</t>
  </si>
  <si>
    <t>OPT_TNT_F0001_D02_001_A</t>
  </si>
  <si>
    <t>Cú pháp nào sau đây mở liên kết trong một ngữ cảnh duyệt mới bằng giá trị chuẩn _blank?</t>
  </si>
  <si>
    <t>Q_TNT_F0001_D02_001</t>
  </si>
  <si>
    <t>Tương tác với con người bằng ngôn ngữ tự nhiên.</t>
  </si>
  <si>
    <t>OPT_TNT_F0001_D02_001_B</t>
  </si>
  <si>
    <t>Tự động cải thiện hiệu suất máy tính.</t>
  </si>
  <si>
    <t>RAW_ID=RAW_TNT_F0001_D01_MCQ_21; BATCH=QSTD_012; cần duyệt nội dung/độ khó; BATCH=QUESTION_ACTIVATION_CONTINUE_001; ACTION=STANDARDIZE_TARGET_BLANK; ANSWER_CHECK_RESULT=PASS_AFTER_CONTENT_REVISION; CONTENT_REVIEW_RESULT=PASS; CURRICULUM_REVIEW_RESULT=PASS; SOURCE_HISTORY_PRESERVED=TRUE; STATUS_TRANSITION=REVIEW_TO_ACTIVE; PROCESS_STATUS=READY_FOR_PRACTICE; BATCH=GRADUATION_PRACTICE_PROMOTION_002; FINAL_GRADUATION_READINESS=PASS; ANSWER_GATE=PASS; CONTENT_GATE=PASS; CURRICULUM_EXACTNESS_GATE=PASS; SOURCE_GATE=PASS; CHILD_RECORD_GATE=PASS; DUPLICATE_FAMILY_GATE=PASS; STANDALONE_CONTEXT_GATE=PASS; COGNITIVE_REVIEW_RESULT=CORRECTED; COGNITIVE_BEFORE=BIET; COGNITIVE_AFTER=HIEU; CLASSIFICATION_BASIS=SELECT_TARGET_ATTRIBUTE_VALUE_FOR_NEW_BROWSING_CONTEXT; BLUEPRINT_INDEPENDENCE=TRUE; BLUEPRINT_OR_SLOT_CHANGES=0; POLICY_PROFILE=POL_TNTHPT_TINHOC_2026_V1; PROCESS_STATUS_TRANSITION=READY_FOR_PRACTICE_TO_READY_FOR_GRADUATION; GRADUATION_USE=ALLOWED; QUESTION_TEXT_CHANGED=FALSE; ANSWER_CHANGED=FALSE; SOURCE_FILE_MODIFIED=FALSE; BACKUP_CREATED=0</t>
  </si>
  <si>
    <t>OPT_TNT_F0001_D02_001_C</t>
  </si>
  <si>
    <t>Cung cấp thông tin và trả lời câu hỏi của người dùng.</t>
  </si>
  <si>
    <t>OPT_TNT_F0001_D02_001_D</t>
  </si>
  <si>
    <t>STMT_TNT_F0002_026_D</t>
  </si>
  <si>
    <t>Câu lệnh SQL sau liệt kê họ tên các nhân viên và vị trí của họ trong dự án có mã dự án là 1: SELECT NHANVIEN.HoTen, THAMGIA.ViTri FROM NHANVIEN INNER JOIN THAMGIA ON NHANVIEN.MaNV = THAMGIA.MaNV WHERE MaDA = 1.</t>
  </si>
  <si>
    <t>Điều khiển thiết bị điện tử trong nhà theo yêu cầu.</t>
  </si>
  <si>
    <t>OPT_TNT_F0001_D02_002_A</t>
  </si>
  <si>
    <t>Q_TNT_F0001_D02_002</t>
  </si>
  <si>
    <t>Tự chuyển đổi để giải quyết các nhiệm vụ khác nhau.</t>
  </si>
  <si>
    <t>OPT_TNT_F0001_D02_002_B</t>
  </si>
  <si>
    <t>Suy luận và giải quyết các vấn đề phức tạp như con người.</t>
  </si>
  <si>
    <t>OPT_TNT_F0001_D02_002_C</t>
  </si>
  <si>
    <t>Hiểu ngôn ngữ tự nhiên và tạo ra văn bản giống con người.</t>
  </si>
  <si>
    <t>TNT_F0001_D01_P1_Q22</t>
  </si>
  <si>
    <t>OPT_TNT_F0001_D02_002_D</t>
  </si>
  <si>
    <t>Phần tử HTML nào tạo vùng nhập văn bản gồm nhiều dòng?</t>
  </si>
  <si>
    <t>Giải quyết nhiệm vụ cụ thể theo những gì đã được học.</t>
  </si>
  <si>
    <t>STMT_TNT_F0002_027_A</t>
  </si>
  <si>
    <t>Phương pháp của bạn học sinh A là theo mô hình học máy có giám sát.</t>
  </si>
  <si>
    <t>OPT_TNT_F0001_D02_003_A</t>
  </si>
  <si>
    <t>Q_TNT_F0001_D02_003</t>
  </si>
  <si>
    <t>Học và tích lũy tri thức.</t>
  </si>
  <si>
    <t>RAW_ID=RAW_TNT_F0001_D01_MCQ_22; BATCH=QSTD_012; cần duyệt nội dung/độ khó; BATCH=QUESTION_ACTIVATION_CONTINUE_001; ACTION=STANDARDIZE_TEXTAREA; ANSWER_CHECK_RESULT=PASS; CONTENT_REVIEW_RESULT=PASS; CURRICULUM_REVIEW_RESULT=PASS; SOURCE_HISTORY_PRESERVED=TRUE; STATUS_TRANSITION=REVIEW_TO_ACTIVE; PROCESS_STATUS=READY_FOR_PRACTICE; BATCH=GRADUATION_PRACTICE_PROMOTION_002; FINAL_GRADUATION_READINESS=PASS; ANSWER_GATE=PASS; CONTENT_GATE=PASS; CURRICULUM_EXACTNESS_GATE=PASS; SOURCE_GATE=PASS; CHILD_RECORD_GATE=PASS; DUPLICATE_FAMILY_GATE=PASS; STANDALONE_CONTEXT_GATE=PASS; BLUEPRINT_INDEPENDENCE=TRUE; BLUEPRINT_OR_SLOT_CHANGES=0; POLICY_PROFILE=POL_TNTHPT_TINHOC_2026_V1; PROCESS_STATUS_TRANSITION=READY_FOR_PRACTICE_TO_READY_FOR_GRADUATION; GRADUATION_USE=ALLOWED; QUESTION_TEXT_CHANGED=FALSE; ANSWER_CHANGED=FALSE; SOURCE_FILE_MODIFIED=FALSE; BACKUP_CREATED=0</t>
  </si>
  <si>
    <t>OPT_TNT_F0001_D02_003_B</t>
  </si>
  <si>
    <t>Hiểu ngôn ngữ tự nhiên.</t>
  </si>
  <si>
    <t>OPT_TNT_F0001_D02_003_C</t>
  </si>
  <si>
    <t>Thực sự trải nghiệm cảm xúc theo nghĩa chủ quan như con người.</t>
  </si>
  <si>
    <t>OPT_TNT_F0001_D02_003_D</t>
  </si>
  <si>
    <t>Giải quyết vấn đề.</t>
  </si>
  <si>
    <t>OPT_TNT_F0001_D02_004_A</t>
  </si>
  <si>
    <t>Q_TNT_F0001_D02_004</t>
  </si>
  <si>
    <t>Trích xuất thông tin từ dữ liệu để học và tích lũy tri thức.</t>
  </si>
  <si>
    <t>STMT_TNT_F0002_027_B</t>
  </si>
  <si>
    <t>OPT_TNT_F0001_D02_004_B</t>
  </si>
  <si>
    <t>Phương pháp của bạn học sinh B là theo mô hình học máy không giám sát.</t>
  </si>
  <si>
    <t>Cảm nhận và hiểu biết môi trường thông qua các cảm biến và thiết bị đầu vào.</t>
  </si>
  <si>
    <t>OPT_TNT_F0001_D02_004_C</t>
  </si>
  <si>
    <t>Vận dụng logic và tri thức để đưa ra quyết định hoặc kết luận.</t>
  </si>
  <si>
    <t>OPT_TNT_F0001_D02_004_D</t>
  </si>
  <si>
    <t>Tìm ra cách giải quyết các tình huống phức tạp dựa trên thông tin và tri thức.</t>
  </si>
  <si>
    <t>OPT_TNT_F0001_D02_005_A</t>
  </si>
  <si>
    <t>Q_TNT_F0001_D02_005</t>
  </si>
  <si>
    <t>Chuyển tiếp khung dữ liệu giữa các thiết bị trong cùng mạng LAN dựa trên địa chỉ MAC.</t>
  </si>
  <si>
    <t>OPT_TNT_F0001_D02_005_B</t>
  </si>
  <si>
    <t>Cung cấp nhiều cổng Ethernet để kết nối các thiết bị có dây.</t>
  </si>
  <si>
    <t>OPT_TNT_F0001_D02_005_C</t>
  </si>
  <si>
    <t>Chuyển đổi tín hiệu của đường truyền nhà cung cấp dịch vụ và thiết lập kết nối Internet cho mạng LAN.</t>
  </si>
  <si>
    <t>STMT_TNT_F0002_027_C</t>
  </si>
  <si>
    <t>Phương pháp phân loại khách hàng của học sinh B tốt hơn của học sinh A.</t>
  </si>
  <si>
    <t>OPT_TNT_F0001_D02_005_D</t>
  </si>
  <si>
    <t>Làm thiết bị trung tâm trong mạng LAN hình sao.</t>
  </si>
  <si>
    <t>OPT_TNT_F0001_D02_006_A</t>
  </si>
  <si>
    <t>Q_TNT_F0001_D02_006</t>
  </si>
  <si>
    <t>Modem.</t>
  </si>
  <si>
    <t>OPT_TNT_F0001_D02_006_B</t>
  </si>
  <si>
    <t>Access point.</t>
  </si>
  <si>
    <t>STMT_TNT_F0002_027_D</t>
  </si>
  <si>
    <t>OPT_TNT_F0001_D02_006_C</t>
  </si>
  <si>
    <t>Phương pháp thu thập dữ liệu sinh trắc học khuôn mặt có thể giúp ngân hàng giải quyết bài toán phân loại khách hàng thành các nhóm đã nêu.</t>
  </si>
  <si>
    <t>Switch hoặc hệ thống switch có đủ số cổng Ethernet.</t>
  </si>
  <si>
    <t>OPT_TNT_F0001_D02_006_D</t>
  </si>
  <si>
    <t>OPT_TNT_F0001_D02_007_A</t>
  </si>
  <si>
    <t>Q_TNT_F0001_D02_007</t>
  </si>
  <si>
    <t>Khả năng đối phó với độ trễ.</t>
  </si>
  <si>
    <t>OPT_TNT_F0001_D02_007_B</t>
  </si>
  <si>
    <t>Khả năng kiểm soát luồng.</t>
  </si>
  <si>
    <t>TNT_F0001_D01_P1_Q24</t>
  </si>
  <si>
    <t>OPT_TNT_F0001_D02_007_C</t>
  </si>
  <si>
    <t>Cú pháp nào sau đây tạo chú thích hợp lệ trong HTML?</t>
  </si>
  <si>
    <t>Khả năng hỗ trợ đa phương tiện.</t>
  </si>
  <si>
    <t>OPT_TNT_F0001_D02_007_D</t>
  </si>
  <si>
    <t>Hiệu suất trong môi trường yêu cầu thời gian thực.</t>
  </si>
  <si>
    <t>RAW_ID=RAW_TNT_F0001_D01_MCQ_24; BATCH=QSTD_012; cần duyệt nội dung/độ khó; BATCH=QUESTION_ACTIVATION_CONTINUE_001; ACTION=STANDARDIZE_HTML_COMMENT_SYNTAX; ANSWER_CHECK_RESULT=PASS; CONTENT_REVIEW_RESULT=PASS; CURRICULUM_REVIEW_RESULT=PASS; SOURCE_HISTORY_PRESERVED=TRUE; STATUS_TRANSITION=REVIEW_TO_ACTIVE; PROCESS_STATUS=READY_FOR_PRACTICE; BATCH=GRADUATION_PRACTICE_PROMOTION_002; FINAL_GRADUATION_READINESS=PASS; ANSWER_GATE=PASS; CONTENT_GATE=PASS; CURRICULUM_EXACTNESS_GATE=PASS; SOURCE_GATE=PASS; CHILD_RECORD_GATE=PASS; DUPLICATE_FAMILY_GATE=PASS; STANDALONE_CONTEXT_GATE=PASS; BLUEPRINT_INDEPENDENCE=TRUE; BLUEPRINT_OR_SLOT_CHANGES=0; POLICY_PROFILE=POL_TNTHPT_TINHOC_2026_V1; PROCESS_STATUS_TRANSITION=READY_FOR_PRACTICE_TO_READY_FOR_GRADUATION; GRADUATION_USE=ALLOWED; QUESTION_TEXT_CHANGED=FALSE; ANSWER_CHANGED=FALSE; SOURCE_FILE_MODIFIED=FALSE; BACKUP_CREATED=0</t>
  </si>
  <si>
    <t>OPT_TNT_F0001_D02_009_A</t>
  </si>
  <si>
    <t>STMT_TNT_F0002_028_A</t>
  </si>
  <si>
    <t>Q_TNT_F0001_D02_009</t>
  </si>
  <si>
    <t>Hàm thể hiện một thuật toán đệ quy.</t>
  </si>
  <si>
    <t>Dây AV 3.5.</t>
  </si>
  <si>
    <t>OPT_TNT_F0001_D02_009_B</t>
  </si>
  <si>
    <t>Cáp Ethernet xoắn đôi đã gắn đầu RJ45.</t>
  </si>
  <si>
    <t>OPT_TNT_F0001_D02_009_C</t>
  </si>
  <si>
    <t>Dây cáp HDMI.</t>
  </si>
  <si>
    <t>OPT_TNT_F0001_D02_009_D</t>
  </si>
  <si>
    <t>Dây cáp VGA.</t>
  </si>
  <si>
    <t>OPT_TNT_F0001_D02_010_A</t>
  </si>
  <si>
    <t>Q_TNT_F0001_D02_010</t>
  </si>
  <si>
    <t>Lịch sự, tôn trọng, luôn làm theo yêu cầu của người khác.</t>
  </si>
  <si>
    <t>OPT_TNT_F0001_D02_010_B</t>
  </si>
  <si>
    <t>Lịch sự, tôn trọng người khác và tuân thủ pháp luật.</t>
  </si>
  <si>
    <t>OPT_TNT_F0001_D02_010_C</t>
  </si>
  <si>
    <t>STMT_TNT_F0002_028_B</t>
  </si>
  <si>
    <t>Lịch sự, tôn trọng người khác, tích cực chia sẻ mọi thông tin.</t>
  </si>
  <si>
    <t>OPT_TNT_F0001_D02_010_D</t>
  </si>
  <si>
    <t>Lịch sự, chia sẻ rộng rãi mọi thông tin cá nhân của mình một cách chính xác, trung thực.</t>
  </si>
  <si>
    <t>Q_TNT_F0001_D01_025</t>
  </si>
  <si>
    <t>OPT_TNT_F0001_D02_011_A</t>
  </si>
  <si>
    <t>TNT_F0001_D01_P2_Q01</t>
  </si>
  <si>
    <t>Q_TNT_F0001_D02_011</t>
  </si>
  <si>
    <t>Ngôn ngữ lập trình.</t>
  </si>
  <si>
    <t>Xét các nhận định về ứng xử có văn hóa, quyền riêng tư và kiểm chứng thông tin trên môi trường số.</t>
  </si>
  <si>
    <t>S,Đ,Đ,S</t>
  </si>
  <si>
    <t>OPT_TNT_F0001_D02_011_B</t>
  </si>
  <si>
    <t>2026-07-18T06:03:23+07:00</t>
  </si>
  <si>
    <t>Ngôn ngữ soạn thảo văn bản.</t>
  </si>
  <si>
    <t>RAW_ID=RAW_TNT_F0001_D01_TF_01; BATCH=QSTD_013; đáp án lấy từ trang 5; cần duyệt nội dung/độ khó; BATCH=QUESTION_ACTIVATION_CONTINUE_001; ACTION=QUALIFY_DIGITAL_CULTURE_PRIVACY_AND_VERIFICATION; ANSWER_CHECK_RESULT=PASS_AFTER_CONTENT_REVISION; CONTENT_REVIEW_RESULT=PASS; CURRICULUM_REVIEW_RESULT=PASS; SOURCE_HISTORY_PRESERVED=TRUE; STATUS_TRANSITION=REVIEW_TO_ACTIVE; PROCESS_STATUS=READY_FOR_PRACTICE; BATCH=GRADUATION_PRACTICE_PROMOTION_002; FINAL_GRADUATION_READINESS=PASS; ANSWER_GATE=PASS; CONTENT_GATE=PASS; CURRICULUM_EXACTNESS_GATE=PASS; SOURCE_GATE=PASS; SOURCE_PDF_VISUAL_REVIEW=PAGES_4_TO_5; CHILD_RECORD_GATE=PASS; DUPLICATE_FAMILY_GATE=PASS; STANDALONE_CONTEXT_GATE=PASS; BLUEPRINT_INDEPENDENCE=TRUE; BLUEPRINT_OR_SLOT_CHANGES=0; POLICY_PROFILE=POL_TNTHPT_TINHOC_2026_V1; PROCESS_STATUS_TRANSITION=READY_FOR_PRACTICE_TO_READY_FOR_GRADUATION; GRADUATION_USE=ALLOWED; STATEMENT_TEXT_CHANGED=FALSE; TRUTH_KEY_CHANGED=FALSE; SOURCE_FILE_MODIFIED=FALSE; BACKUP_CREATED=0; BATCH=LEGAL_CURRENT_LAW_REVIEW_001; LEGAL_REVIEW_DATE=2026-07-29; LEGAL_REVIEW_RESULT=PASS; BASIS=BLDS_91_2015_QH13_ART38; CURRENT_LAW_CHECKED=TRUE</t>
  </si>
  <si>
    <t>OPT_TNT_F0001_D02_011_C</t>
  </si>
  <si>
    <t>Các thao tác với mảng a trong hàm không phải là thao tác trên kiểu dữ liệu ngăn xếp.</t>
  </si>
  <si>
    <t>Ngôn ngữ đánh dấu dùng các phần tử và thẻ để tổ chức cấu trúc, nội dung của trang web.</t>
  </si>
  <si>
    <t>OPT_TNT_F0001_D02_011_D</t>
  </si>
  <si>
    <t>Ngôn ngữ liên kết dữ liệu.</t>
  </si>
  <si>
    <t>OPT_TNT_F0001_D02_012_A</t>
  </si>
  <si>
    <t>Q_TNT_F0001_D02_012</t>
  </si>
  <si>
    <t>&lt;b&gt; và &lt;strong&gt;.</t>
  </si>
  <si>
    <t>OPT_TNT_F0001_D02_012_B</t>
  </si>
  <si>
    <t>&lt;u&gt; và &lt;ins&gt;.</t>
  </si>
  <si>
    <t>OPT_TNT_F0001_D02_012_C</t>
  </si>
  <si>
    <t>&lt;i&gt; và &lt;em&gt;.</t>
  </si>
  <si>
    <t>OPT_TNT_F0001_D02_012_D</t>
  </si>
  <si>
    <t>&lt;mark&gt; và &lt;small&gt;.</t>
  </si>
  <si>
    <t>OPT_TNT_F0001_D02_013_A</t>
  </si>
  <si>
    <t>Q_TNT_F0001_D02_013</t>
  </si>
  <si>
    <t>Có cả thẻ đóng và thẻ mở.</t>
  </si>
  <si>
    <t>OPT_TNT_F0001_D02_013_B</t>
  </si>
  <si>
    <t>Chứa siêu dữ liệu và thông tin cấu hình của tài liệu.</t>
  </si>
  <si>
    <t>OPT_TNT_F0001_D02_013_C</t>
  </si>
  <si>
    <t>Thường chứa phần tử &lt;title&gt;.</t>
  </si>
  <si>
    <t>Q_TNT_F0001_D01_026</t>
  </si>
  <si>
    <t>TNT_F0001_D01_P2_Q02</t>
  </si>
  <si>
    <t>OPT_TNT_F0001_D02_013_D</t>
  </si>
  <si>
    <t>STMT_TNT_F0002_028_C</t>
  </si>
  <si>
    <t>Nằm trong thẻ &lt;body&gt;&lt;/body&gt;.</t>
  </si>
  <si>
    <t>Xét các nhận định về tôn trọng bản quyền và trách nhiệm khi sử dụng tài nguyên trên Internet.</t>
  </si>
  <si>
    <t>Hàm có độ phức tạp thuật toán là O(n²).</t>
  </si>
  <si>
    <t>OPT_TNT_F0001_D02_014_A</t>
  </si>
  <si>
    <t>Q_TNT_F0001_D02_014</t>
  </si>
  <si>
    <t>Thẻ &lt;ol&gt;&lt;/ol&gt; để tạo danh sách có thứ tự và thẻ &lt;li&gt;&lt;/li&gt; để đánh dấu từng mục trong danh sách.</t>
  </si>
  <si>
    <t>RAW_ID=RAW_TNT_F0001_D01_TF_02; BATCH=QSTD_013; đáp án lấy từ trang 5; cần duyệt nội dung/độ khó; BATCH=QUESTION_ACTIVATION_CONTINUE_001; ACTION=REMOVE_COPYRIGHT_EXCEPTIONS_AMBIGUITY; LEGAL_SOURCE_CHECKED=TRUE; ANSWER_CHECK_RESULT=PASS_AFTER_CONTENT_REVISION; CONTENT_REVIEW_RESULT=PASS; CURRICULUM_REVIEW_RESULT=PASS; SOURCE_HISTORY_PRESERVED=TRUE; STATUS_TRANSITION=REVIEW_TO_ACTIVE; PROCESS_STATUS=READY_FOR_PRACTICE; BATCH=GRADUATION_PRACTICE_PROMOTION_002; FINAL_GRADUATION_READINESS=PASS; ANSWER_GATE=PASS; CONTENT_GATE=PASS; CURRICULUM_EXACTNESS_GATE=PASS; SOURCE_GATE=PASS; SOURCE_PDF_VISUAL_REVIEW=PAGES_4_TO_5; CHILD_RECORD_GATE=PASS; DUPLICATE_FAMILY_GATE=PASS; STANDALONE_CONTEXT_GATE=PASS; BLUEPRINT_INDEPENDENCE=TRUE; BLUEPRINT_OR_SLOT_CHANGES=0; POLICY_PROFILE=POL_TNTHPT_TINHOC_2026_V1; PROCESS_STATUS_TRANSITION=READY_FOR_PRACTICE_TO_READY_FOR_GRADUATION; GRADUATION_USE=ALLOWED; STATEMENT_TEXT_CHANGED=FALSE; TRUTH_KEY_CHANGED=FALSE; SOURCE_FILE_MODIFIED=FALSE; BACKUP_CREATED=0; BATCH=LEGAL_CURRENT_LAW_REVIEW_001; LEGAL_REVIEW_DATE=2026-07-29; LEGAL_REVIEW_RESULT=PASS; BASIS=IP_LAW_50_2005_QH11_AS_AMENDED_131_2025_QH15_AND_ND_134_2026_NDCP; CURRENT_LAW_CHECKED=TRUE</t>
  </si>
  <si>
    <t>OPT_TNT_F0001_D02_014_B</t>
  </si>
  <si>
    <t>Thẻ &lt;ul&gt;&lt;/ul&gt; để tạo danh sách có thứ tự và thẻ &lt;li&gt;&lt;/li&gt; để đánh dấu từng mục trong danh sách.</t>
  </si>
  <si>
    <t>OPT_TNT_F0001_D02_014_C</t>
  </si>
  <si>
    <t>Thẻ &lt;table&gt;&lt;/table&gt; để tạo danh sách và thẻ &lt;li&gt;&lt;/li&gt; để đánh dấu từng mục trong danh sách.</t>
  </si>
  <si>
    <t>OPT_TNT_F0001_D02_014_D</t>
  </si>
  <si>
    <t>Thẻ &lt;li&gt;&lt;/li&gt; để tạo danh sách có thứ tự.</t>
  </si>
  <si>
    <t>OPT_TNT_F0001_D02_015_A</t>
  </si>
  <si>
    <t>Q_TNT_F0001_D02_015</t>
  </si>
  <si>
    <t>&lt;ol type="A" start="3"&gt;&lt;li&gt;Nội dung&lt;/li&gt;&lt;/ol&gt;</t>
  </si>
  <si>
    <t>OPT_TNT_F0001_D02_015_B</t>
  </si>
  <si>
    <t>&lt;ol type="A" start="C"&gt;&lt;li&gt;Nội dung&lt;/li&gt;&lt;/ol&gt;</t>
  </si>
  <si>
    <t>OPT_TNT_F0001_D02_015_C</t>
  </si>
  <si>
    <t>&lt;ol type="C"&gt;&lt;li&gt;Nội dung&lt;/li&gt;&lt;/ol&gt;</t>
  </si>
  <si>
    <t>OPT_TNT_F0001_D02_015_D</t>
  </si>
  <si>
    <t>STMT_TNT_F0002_028_D</t>
  </si>
  <si>
    <t>&lt;ul type="A" start="C"&gt;&lt;li&gt;Nội dung&lt;/li&gt;&lt;/ul&gt;</t>
  </si>
  <si>
    <t>Q_TNT_F0001_D01_027</t>
  </si>
  <si>
    <t>TNT_F0001_D01_P2_Q03</t>
  </si>
  <si>
    <t>Nếu mảng a = {2, 6, 3, 8} và x = 9 thì hàm trả về giá trị logic sai.</t>
  </si>
  <si>
    <t>OPT_TNT_F0001_D02_016_A</t>
  </si>
  <si>
    <t>Xét các nhận định về giới hạn và rủi ro khi sử dụng trí tuệ nhân tạo.</t>
  </si>
  <si>
    <t>Q_TNT_F0001_D02_016</t>
  </si>
  <si>
    <t>S,S,Đ,S</t>
  </si>
  <si>
    <t>&lt;check&gt;.</t>
  </si>
  <si>
    <t>2026-08-05T11:53:00+07:00</t>
  </si>
  <si>
    <t>OPT_TNT_F0001_D02_016_B</t>
  </si>
  <si>
    <t>&lt;checkbox&gt;.</t>
  </si>
  <si>
    <t>RAW_ID=RAW_TNT_F0001_D01_TF_03; BATCH=QSTD_013; đáp án lấy từ trang 5; các nhận định a,d có tính khái quát, cần duyệt; BATCH=QUESTION_ACTIVATION_CONTINUE_001; ACTION=QUALIFY_AI_RISK_STATEMENTS; PRIOR_AMBIGUITY_RESOLVED=TRUE; ANSWER_CHECK_RESULT=PASS_AFTER_CONTENT_REVISION; CONTENT_REVIEW_RESULT=PASS; CURRICULUM_REVIEW_RESULT=PASS; SOURCE_HISTORY_PRESERVED=TRUE; STATUS_TRANSITION=REVIEW_TO_ACTIVE; PROCESS_STATUS=READY_FOR_PRACTICE; BATCH=GRADUATION_PRACTICE_PROMOTION_002; FINAL_GRADUATION_READINESS=PASS; ANSWER_GATE=PASS; CONTENT_GATE=PASS; CURRICULUM_EXACTNESS_GATE=PASS; SOURCE_GATE=PASS; SOURCE_PDF_VISUAL_REVIEW=PAGES_4_TO_5; CHILD_RECORD_GATE=PASS; DUPLICATE_FAMILY_GATE=PASS; STANDALONE_CONTEXT_GATE=PASS; BLUEPRINT_INDEPENDENCE=TRUE; BLUEPRINT_OR_SLOT_CHANGES=0; POLICY_PROFILE=POL_TNTHPT_TINHOC_2026_V1; PROCESS_STATUS_TRANSITION=READY_FOR_PRACTICE_TO_READY_FOR_GRADUATION; GRADUATION_USE=ALLOWED; STATEMENT_TEXT_CHANGED=FALSE; TRUTH_KEY_CHANGED=FALSE; SOURCE_FILE_MODIFIED=FALSE; BACKUP_CREATED=0; BATCH=GRADUATION_PRACTICE_PROMOTION_011; DUPLICATE_FAMILY_REVIEW=SAME_TEMPLATE_WITH_D10_AI_RISK_ITEMS; FAMILY_ID=FAM_9E892429AC; EXAM_FAMILY_LIMIT=1; QUESTION_STATUS_UNCHANGED=TRUE</t>
  </si>
  <si>
    <t>OPT_TNT_F0001_D02_016_C</t>
  </si>
  <si>
    <t>&lt;input type="check"&gt;.</t>
  </si>
  <si>
    <t>OPT_TNT_F0001_D02_016_D</t>
  </si>
  <si>
    <t>&lt;input type="checkbox"&gt;.</t>
  </si>
  <si>
    <t>FAM_9E892429AC</t>
  </si>
  <si>
    <t>OPT_TNT_F0001_D02_017_A</t>
  </si>
  <si>
    <t>Q_TNT_F0001_D02_017</t>
  </si>
  <si>
    <t>TNT_F0001_D02_P1_Q01</t>
  </si>
  <si>
    <t>2 hàng, 3 cột.</t>
  </si>
  <si>
    <t>Trong những tính năng sau, tính năng nào KHÔNG phải là chức năng trực tiếp của trợ lí ảo?</t>
  </si>
  <si>
    <t>OPT_TNT_F0001_D02_017_B</t>
  </si>
  <si>
    <t>3 hàng, 2 cột.</t>
  </si>
  <si>
    <t>2026-07-18T06:06:00+07:00</t>
  </si>
  <si>
    <t>2026-08-04T07:09:00+07:00</t>
  </si>
  <si>
    <t>OPT_TNT_F0001_D02_017_C</t>
  </si>
  <si>
    <t>RAW_ID=RAW_TNT_F0001_D02_MCQ_01; BATCH=QSTD_014; cần duyệt nội dung/độ khó; BATCH=QUESTION_ACTIVATION_CONTINUE_001; ACTION=CLARIFY_DIRECT_VIRTUAL_ASSISTANT_FUNCTION; ANSWER_CHECK_RESULT=PASS_AFTER_CONTENT_REVISION; CONTENT_REVIEW_RESULT=PASS; CURRICULUM_REVIEW_RESULT=PASS; SOURCE_HISTORY_PRESERVED=TRUE; STATUS_TRANSITION=REVIEW_TO_ACTIVE; PROCESS_STATUS=READY_FOR_PRACTICE; BATCH=GRADUATION_PRACTICE_PROMOTION_003; FINAL_GRADUATION_READINESS=PASS; ANSWER_GATE=PASS; CONTENT_GATE=PASS; CURRICULUM_EXACTNESS_GATE=PASS; SOURCE_GATE=PASS; SOURCE_PDF_VISUAL_REVIEW=PAGES_6_TO_12;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t>
  </si>
  <si>
    <t>3 hàng, 3 cột.</t>
  </si>
  <si>
    <t>STMT_TNT_F0002_029_A</t>
  </si>
  <si>
    <t>OPT_TNT_F0001_D02_017_D</t>
  </si>
  <si>
    <t>Có thể tạo 3 trang web đã nêu từ các mẫu (theme) có sẵn của phần mềm tạo trang web.</t>
  </si>
  <si>
    <t>2 hàng, 2 cột.</t>
  </si>
  <si>
    <t>OPT_TNT_F0001_D02_018_A</t>
  </si>
  <si>
    <t>Q_TNT_F0001_D02_018</t>
  </si>
  <si>
    <t>border-style</t>
  </si>
  <si>
    <t>OPT_TNT_F0001_D02_018_B</t>
  </si>
  <si>
    <t>margin-style</t>
  </si>
  <si>
    <t>OPT_TNT_F0001_D02_018_C</t>
  </si>
  <si>
    <t>margin</t>
  </si>
  <si>
    <t>OPT_TNT_F0001_D02_018_D</t>
  </si>
  <si>
    <t>padding</t>
  </si>
  <si>
    <t>OPT_TNT_F0001_D02_019_A</t>
  </si>
  <si>
    <t>Q_TNT_F0001_D02_019</t>
  </si>
  <si>
    <t>p { background-color: gray; }</t>
  </si>
  <si>
    <t>TNT_F0001_D02_P1_Q02</t>
  </si>
  <si>
    <t>Phát biểu nào dưới đây phù hợp nhất khi nói về khả năng của trí tuệ nhân tạo hẹp?</t>
  </si>
  <si>
    <t>RAW_ID=RAW_TNT_F0001_D02_MCQ_02; BATCH=QSTD_014; cần duyệt nội dung/độ khó; BATCH=QUESTION_ACTIVATION_CONTINUE_001; ACTION=STANDARDIZE_NARROW_AI_CAPABILITY; ANSWER_CHECK_RESULT=PASS_AFTER_CONTENT_REVISION; CONTENT_REVIEW_RESULT=PASS; CURRICULUM_REVIEW_RESULT=PASS; SOURCE_HISTORY_PRESERVED=TRUE; STATUS_TRANSITION=REVIEW_TO_ACTIVE; PROCESS_STATUS=READY_FOR_PRACTICE; BATCH=GRADUATION_PRACTICE_PROMOTION_003; FINAL_GRADUATION_READINESS=PASS; ANSWER_GATE=PASS; CONTENT_GATE=PASS; CURRICULUM_EXACTNESS_GATE=PASS; SOURCE_GATE=PASS; SOURCE_PDF_VISUAL_REVIEW=PAGES_6_TO_12;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t>
  </si>
  <si>
    <t>STMT_TNT_F0002_029_B</t>
  </si>
  <si>
    <t>Tổ chức chia sẻ website bằng cách duy nhất là: gửi các tệp *.html của trang web qua email.</t>
  </si>
  <si>
    <t>OPT_TNT_F0001_D02_019_B</t>
  </si>
  <si>
    <t>p { color: gray; }</t>
  </si>
  <si>
    <t>OPT_TNT_F0001_D02_019_C</t>
  </si>
  <si>
    <t>p { bg-color: gray; }</t>
  </si>
  <si>
    <t>OPT_TNT_F0001_D02_019_D</t>
  </si>
  <si>
    <t>p { background: gray; }</t>
  </si>
  <si>
    <t>OPT_TNT_F0001_D02_020_A</t>
  </si>
  <si>
    <t>TNT_F0001_D02_P1_Q03</t>
  </si>
  <si>
    <t>Q_TNT_F0001_D02_020</t>
  </si>
  <si>
    <t>Bình luận công khai để tranh cãi với nhóm đăng bài nhưng vẫn giữ nguyên nội dung sai.</t>
  </si>
  <si>
    <t>Khả năng nào sau đây AI hiện nay không có theo nghĩa trải nghiệm chủ quan như con người?</t>
  </si>
  <si>
    <t>OPT_TNT_F0001_D02_020_B</t>
  </si>
  <si>
    <t>Báo cáo nội dung, đề nghị quản trị viên gỡ bỏ, lưu bằng chứng và thông báo cho người lớn hoặc nhà trường.</t>
  </si>
  <si>
    <t>RAW_ID=RAW_TNT_F0001_D02_MCQ_03; BATCH=QSTD_014; cần duyệt nội dung/độ khó; BATCH=QUESTION_ACTIVATION_CONTINUE_002; ACTION=CLARIFY_SUBJECTIVE_EMOTIONAL_EXPERIENCE; ANSWER_CHECK_RESULT=PASS_AFTER_CONTENT_REVISION; CONTENT_REVIEW_RESULT=PASS; CURRICULUM_REVIEW_RESULT=PASS; SOURCE_HISTORY_PRESERVED=TRUE; STATUS_TRANSITION=REVIEW_TO_ACTIVE; PROCESS_STATUS=READY_FOR_PRACTICE; BATCH=GRADUATION_PRACTICE_PROMOTION_003; FINAL_GRADUATION_READINESS=PASS; ANSWER_GATE=PASS; CONTENT_GATE=PASS; CURRICULUM_EXACTNESS_GATE=PASS; SOURCE_GATE=PASS; SOURCE_PDF_VISUAL_REVIEW=PAGES_6_TO_12;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t>
  </si>
  <si>
    <t>OPT_TNT_F0001_D02_020_C</t>
  </si>
  <si>
    <t>Đăng bài chỉ trích và nêu tên các thành viên của nhóm.</t>
  </si>
  <si>
    <t>OPT_TNT_F0001_D02_020_D</t>
  </si>
  <si>
    <t>Chia sẻ lại chủ đề để nhiều người biết và cùng phản đối.</t>
  </si>
  <si>
    <t>OPT_TNT_F0001_D02_021_A</t>
  </si>
  <si>
    <t>Q_TNT_F0001_D02_021</t>
  </si>
  <si>
    <t>STMT_TNT_F0002_029_C</t>
  </si>
  <si>
    <t>Phát triển phần mềm một cách độc lập, không cần phản hồi từ người dùng.</t>
  </si>
  <si>
    <t>Trong trang Sự kiện, để hiển thị nhiều hình ảnh trong cùng một khối, có thể sử dụng chức năng Bộ sưu tập (hoặc thanh trượt/băng chuyền hình ảnh) của phần mềm tạo trang web.</t>
  </si>
  <si>
    <t>OPT_TNT_F0001_D02_021_B</t>
  </si>
  <si>
    <t>Thu thập yêu cầu, thử nghiệm với người dùng, tiếp nhận phản hồi và cải tiến sản phẩm.</t>
  </si>
  <si>
    <t>OPT_TNT_F0001_D02_021_C</t>
  </si>
  <si>
    <t>TNT_F0001_D02_P1_Q04</t>
  </si>
  <si>
    <t>Phát triển phần mềm dựa trên kinh nghiệm cá nhân.</t>
  </si>
  <si>
    <t>Phương án nào mô tả đúng nhất khả năng suy luận của AI?</t>
  </si>
  <si>
    <t>OPT_TNT_F0001_D02_021_D</t>
  </si>
  <si>
    <t>RAW_ID=RAW_TNT_F0001_D02_MCQ_04; BATCH=QSTD_014; cần duyệt nội dung/độ khó; BATCH=QUESTION_ACTIVATION_CONTINUE_002; ACTION=STANDARDIZE_AI_REASONING_DESCRIPTION; ANSWER_CHECK_RESULT=PASS; CONTENT_REVIEW_RESULT=PASS; CURRICULUM_REVIEW_RESULT=PASS; SOURCE_HISTORY_PRESERVED=TRUE; STATUS_TRANSITION=REVIEW_TO_ACTIVE; PROCESS_STATUS=READY_FOR_PRACTICE; BATCH=GRADUATION_PRACTICE_PROMOTION_003; FINAL_GRADUATION_READINESS=PASS; ANSWER_GATE=PASS; CONTENT_GATE=PASS; CURRICULUM_EXACTNESS_GATE=PASS; SOURCE_GATE=PASS; SOURCE_PDF_VISUAL_REVIEW=PAGES_6_TO_12;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t>
  </si>
  <si>
    <t>Phát triển phần mềm theo chỉ đạo đặt hàng từ đơn vị quản lí giáo dục.</t>
  </si>
  <si>
    <t>OPT_TNT_F0001_D02_022_A</t>
  </si>
  <si>
    <t>Q_TNT_F0001_D02_022</t>
  </si>
  <si>
    <t>Cập nhật hệ điều hành và các phần mềm ứng dụng.</t>
  </si>
  <si>
    <t>OPT_TNT_F0001_D02_022_B</t>
  </si>
  <si>
    <t>Quét và loại bỏ phần mềm độc hại.</t>
  </si>
  <si>
    <t>OPT_TNT_F0001_D02_022_C</t>
  </si>
  <si>
    <t>Tăng thêm dung lượng bộ nhớ RAM.</t>
  </si>
  <si>
    <t>OPT_TNT_F0001_D02_022_D</t>
  </si>
  <si>
    <t>Cài đặt nhiều phần mềm không cần thiết và cho phép chúng tự khởi động cùng hệ thống.</t>
  </si>
  <si>
    <t>TNT_F0001_D02_P1_Q05</t>
  </si>
  <si>
    <t>OPT_TNT_F0001_D02_023_A</t>
  </si>
  <si>
    <t>Q_TNT_F0001_D02_023</t>
  </si>
  <si>
    <t>Thiết bị switch thông thường không đảm nhiệm chức năng nào sau đây?</t>
  </si>
  <si>
    <t>Hiểu biết về hệ điều hành và phần cứng máy tính.</t>
  </si>
  <si>
    <t>STMT_TNT_F0002_029_D</t>
  </si>
  <si>
    <t>OPT_TNT_F0001_D02_023_B</t>
  </si>
  <si>
    <t>Khi cần đăng lại một video về hoạt động từ thiện trên YouTube, cách làm tốt nhất là tải video đó về máy tính, sau đó chèn video vào trang web bằng chức năng Thêm hình ảnh/video của phần mềm.</t>
  </si>
  <si>
    <t>Khả năng phát triển các phần mềm ứng dụng phức tạp.</t>
  </si>
  <si>
    <t>RAW_ID=RAW_TNT_F0001_D02_MCQ_05; BATCH=QSTD_014; phương án B trong nguồn có dấu hiệu ghép hai mệnh đề; giữ nguyên và cần duyệt; BATCH=QUESTION_ACTIVATION_CONTINUE_002; ACTION=REWRITE_SWITCH_FUNCTION_OPTIONS; PRIOR_OPTION_AMBIGUITY_RESOLVED=TRUE; ANSWER_CHECK_RESULT=PASS_AFTER_CONTENT_REVISION; CONTENT_REVIEW_RESULT=PASS; CURRICULUM_REVIEW_RESULT=PASS; SOURCE_HISTORY_PRESERVED=TRUE; STATUS_TRANSITION=REVIEW_TO_ACTIVE; PROCESS_STATUS=READY_FOR_PRACTICE; BATCH=GRADUATION_PRACTICE_PROMOTION_003; FINAL_GRADUATION_READINESS=PASS; ANSWER_GATE=PASS; CONTENT_GATE=PASS; CURRICULUM_EXACTNESS_GATE=PASS; SOURCE_GATE=PASS; SOURCE_PDF_VISUAL_REVIEW=PAGES_6_TO_12;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t>
  </si>
  <si>
    <t>OPT_TNT_F0001_D02_023_C</t>
  </si>
  <si>
    <t>Hiểu biết về giao thức mạng và bảo mật mạng.</t>
  </si>
  <si>
    <t>OPT_TNT_F0001_D02_023_D</t>
  </si>
  <si>
    <t>Kĩ năng giám sát, chẩn đoán và xử lí sự cố mạng.</t>
  </si>
  <si>
    <t>OPT_TNT_F0001_D02_024_A</t>
  </si>
  <si>
    <t>Q_TNT_F0001_D02_024</t>
  </si>
  <si>
    <t>Lập trình, Cấu trúc dữ liệu, Hệ thống thông tin.</t>
  </si>
  <si>
    <t>TNT_F0001_D02_P1_Q06</t>
  </si>
  <si>
    <t>OPT_TNT_F0001_D02_024_B</t>
  </si>
  <si>
    <t>Kế toán, Quản trị doanh nghiệp, Quảng cáo trực tuyến.</t>
  </si>
  <si>
    <t>Trong phòng thực hành có 30 máy tính cần kết nối bằng cáp Ethernet thành mạng LAN hình sao. Thiết bị trung tâm phù hợp nhất là gì?</t>
  </si>
  <si>
    <t>2026-08-05T22:52:17+07:00</t>
  </si>
  <si>
    <t>RAW_ID=RAW_TNT_F0001_D02_MCQ_06; BATCH=QSTD_014; cần duyệt nội dung/độ khó; BATCH=QUESTION_ACTIVATION_CONTINUE_002; ACTION=SPECIFY_ETHERNET_STAR_LAN_AND_PORT_CAPACITY; ANSWER_CHECK_RESULT=PASS_AFTER_CONTENT_REVISION; CONTENT_REVIEW_RESULT=PASS; CURRICULUM_REVIEW_RESULT=PASS; SOURCE_HISTORY_PRESERVED=TRUE; STATUS_TRANSITION=REVIEW_TO_ACTIVE; PROCESS_STATUS=READY_FOR_PRACTICE; BATCH=GRADUATION_PRACTICE_PROMOTION_003; FINAL_GRADUATION_READINESS=PASS; ANSWER_GATE=PASS; CONTENT_GATE=PASS; CURRICULUM_EXACTNESS_GATE=PASS; SOURCE_GATE=PASS; SOURCE_PDF_VISUAL_REVIEW=PAGES_6_TO_12; CHILD_RECORD_GATE=PASS; DUPLICATE_FAMILY_GATE=PASS; BLUEPRINT_INDEPENDENCE=TRUE; BLUEPRINT_OR_SLOT_CHANGES=0; PROCESS_STATUS_TRANSITION=READY_FOR_PRACTICE_TO_READY_FOR_GRADUATION; GRADUATION_USE=ALLOWED; COGNITIVE_REVIEW_RESULT=CORRECTED; COGNITIVE_BEFORE=BIET; COGNITIVE_AFTER=HIEU; CLASSIFICATION_BASIS=SELECT_NETWORK_DEVICE_FOR_SPECIFIED_LAN_SCENARIO; QUESTION_OR_STATEMENT_TEXT_CHANGED=FALSE; ANSWER_OR_TRUTH_KEY_CHANGED=FALSE; SOURCE_FILE_MODIFIED=FALSE; BACKUP_CREATED=0</t>
  </si>
  <si>
    <t>OPT_TNT_F0001_D02_024_C</t>
  </si>
  <si>
    <t>Văn học, Lịch sử, Phân tích dữ liệu.</t>
  </si>
  <si>
    <t>OPT_TNT_F0001_D02_024_D</t>
  </si>
  <si>
    <t>STMT_TNT_F0002_030_A</t>
  </si>
  <si>
    <t>Tin học văn phòng, Thiết kế chế bản, Quản lí dự án.</t>
  </si>
  <si>
    <t>Phần mềm bảng tính Excel giúp biểu thị được số lượng từng tên thuốc đã bán ở dạng biểu đồ một cách thuận lợi.</t>
  </si>
  <si>
    <t>OPT_TNT_F0001_D03_002_A</t>
  </si>
  <si>
    <t>Q_TNT_F0001_D03_002</t>
  </si>
  <si>
    <t>Loa thông minh.</t>
  </si>
  <si>
    <t>FAM_FA1E4059B1</t>
  </si>
  <si>
    <t>OPT_TNT_F0001_D03_002_B</t>
  </si>
  <si>
    <t>TNT_F0001_D02_P1_Q07</t>
  </si>
  <si>
    <t>Tivi thông minh.</t>
  </si>
  <si>
    <t>Cơ chế nào của TCP giúp điều chỉnh lượng dữ liệu gửi theo khả năng tiếp nhận của bên nhận?</t>
  </si>
  <si>
    <t>OPT_TNT_F0001_D03_002_C</t>
  </si>
  <si>
    <t>2026-07-18T06:14:10+07:00</t>
  </si>
  <si>
    <t>Máy tính để bàn.</t>
  </si>
  <si>
    <t>RAW_ID=RAW_TNT_F0001_D02_MCQ_07; BATCH=QSTD_015; cần duyệt nội dung/độ khó; BATCH=QUESTION_ACTIVATION_CONTINUE_002; ACTION=FOCUS_TCP_FLOW_CONTROL; ANSWER_CHECK_RESULT=PASS_AFTER_CONTENT_REVISION; CONTENT_REVIEW_RESULT=PASS; CURRICULUM_REVIEW_RESULT=PASS; SOURCE_HISTORY_PRESERVED=TRUE; STATUS_TRANSITION=REVIEW_TO_ACTIVE; PROCESS_STATUS=READY_FOR_PRACTICE; BATCH=GRADUATION_PRACTICE_PROMOTION_003; FINAL_GRADUATION_READINESS=PASS; ANSWER_GATE=PASS; CONTENT_GATE=PASS; CURRICULUM_EXACTNESS_GATE=PASS; SOURCE_GATE=PASS; SOURCE_PDF_VISUAL_REVIEW=PAGES_6_TO_12;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t>
  </si>
  <si>
    <t>OPT_TNT_F0001_D03_002_D</t>
  </si>
  <si>
    <t>Máy tính bỏ túi bốn phép tính cơ bản.</t>
  </si>
  <si>
    <t>OPT_TNT_F0001_D03_003_A</t>
  </si>
  <si>
    <t>Q_TNT_F0001_D03_003</t>
  </si>
  <si>
    <t>Chấm điểm bài luận tự động.</t>
  </si>
  <si>
    <t>OPT_TNT_F0001_D03_003_B</t>
  </si>
  <si>
    <t>Cá nhân hóa lộ trình học tập.</t>
  </si>
  <si>
    <t>OPT_TNT_F0001_D03_003_C</t>
  </si>
  <si>
    <t>STMT_TNT_F0002_030_B</t>
  </si>
  <si>
    <t>In tài liệu bằng máy in thông thường, không sử dụng chức năng AI.</t>
  </si>
  <si>
    <t>Nếu bảng THUOCBAN được lưu trên một bảng tính Excel thì sử dụng hàm SUM để biết được tổng số tiền đã bán của tất cả các hóa đơn.</t>
  </si>
  <si>
    <t>OPT_TNT_F0001_D03_003_D</t>
  </si>
  <si>
    <t>Tạo ra các chatbot hỗ trợ học tập.</t>
  </si>
  <si>
    <t>OPT_TNT_F0001_D03_004_A</t>
  </si>
  <si>
    <t>Q_TNT_F0001_D03_004</t>
  </si>
  <si>
    <t>Tự làm tăng dung lượng vật lí của bộ nhớ máy tính.</t>
  </si>
  <si>
    <t>TNT_F0001_D02_P1_Q09</t>
  </si>
  <si>
    <t>Loại cáp nào thường dùng để kết nối cổng mạng Ethernet của máy tính với switch?</t>
  </si>
  <si>
    <t>OPT_TNT_F0001_D03_004_B</t>
  </si>
  <si>
    <t>Loại bỏ hoàn toàn nhu cầu bảo vệ dữ liệu.</t>
  </si>
  <si>
    <t>2026-08-06T06:14:00+07:00</t>
  </si>
  <si>
    <t>OPT_TNT_F0001_D03_004_C</t>
  </si>
  <si>
    <t>RAW_ID=RAW_TNT_F0001_D02_MCQ_09; BATCH=QSTD_015; cần duyệt nội dung/độ khó; BATCH=QUESTION_ACTIVATION_CONTINUE_002; ACTION=STANDARDIZE_ETHERNET_RJ45_CABLE; ANSWER_CHECK_RESULT=PASS_AFTER_CONTENT_REVISION; CONTENT_REVIEW_RESULT=PASS; CURRICULUM_REVIEW_RESULT=PASS; SOURCE_HISTORY_PRESERVED=TRUE; STATUS_TRANSITION=REVIEW_TO_ACTIVE; PROCESS_STATUS=READY_FOR_PRACTICE; BATCH=GRADUATION_PRACTICE_PROMOTION_003; FINAL_GRADUATION_READINESS=PASS; ANSWER_GATE=PASS; CONTENT_GATE=PASS; CURRICULUM_EXACTNESS_GATE=PASS; SOURCE_GATE=PASS; SOURCE_PDF_VISUAL_REVIEW=PAGES_6_TO_12;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 BATCH=GRADUATION_PRACTICE_PROMOTION_014; ADDITIONAL_SOURCE_ITEM=D13_P1_Q06; QUESTION_SOURCE_ID=QSRC_TNT_F0001_D13_006; SOURCE_LINK_APPROVED=TRUE; CANONICAL_QUESTION_RETAINED=TRUE</t>
  </si>
  <si>
    <t>Bảo đảm mọi người có cùng năng lực làm việc.</t>
  </si>
  <si>
    <t>OPT_TNT_F0001_D03_004_D</t>
  </si>
  <si>
    <t>Làm thay đổi hoặc loại bỏ một số vị trí việc làm khi công việc được tự động hóa.</t>
  </si>
  <si>
    <t>STMT_TNT_F0002_030_C</t>
  </si>
  <si>
    <t>OPT_TNT_F0001_D03_005_A</t>
  </si>
  <si>
    <t>Q_TNT_F0001_D03_005</t>
  </si>
  <si>
    <t>Phần mềm quản trị cơ sở dữ liệu có thể tính được tổng số tiền bán hàng theo từng ngày dựa trên chỉ một bảng THUOCBAN.</t>
  </si>
  <si>
    <t>OPT_TNT_F0001_D03_005_B</t>
  </si>
  <si>
    <t>OPT_TNT_F0001_D03_005_C</t>
  </si>
  <si>
    <t>OPT_TNT_F0001_D03_005_D</t>
  </si>
  <si>
    <t>Repeater.</t>
  </si>
  <si>
    <t>OPT_TNT_F0001_D03_006_A</t>
  </si>
  <si>
    <t>Q_TNT_F0001_D03_006</t>
  </si>
  <si>
    <t>TNT_F0001_D02_P1_Q10</t>
  </si>
  <si>
    <t>STMT_TNT_F0002_030_D</t>
  </si>
  <si>
    <t>OPT_TNT_F0001_D03_006_B</t>
  </si>
  <si>
    <t>Nguyên tắc nào phù hợp nhất khi ứng xử trong không gian mạng?</t>
  </si>
  <si>
    <t>Trong phần mềm quản trị cơ sở dữ liệu, để trích xuất được các tên thuốc mua bởi bệnh nhân có MaBN xác định thì phải thực hiện thao tác truy vấn có liên kết cả 3 bảng trên thông qua các trường khóa.</t>
  </si>
  <si>
    <t>OPT_TNT_F0001_D03_006_C</t>
  </si>
  <si>
    <t>Mạng cá nhân.</t>
  </si>
  <si>
    <t>RAW_ID=RAW_TNT_F0001_D02_MCQ_10; BATCH=QSTD_015; cần duyệt nội dung/độ khó; BATCH=QUESTION_ACTIVATION_CONTINUE_002; ACTION=STANDARDIZE_DIGITAL_CONDUCT_PRINCIPLE; ANSWER_CHECK_RESULT=PASS; CONTENT_REVIEW_RESULT=PASS; CURRICULUM_REVIEW_RESULT=PASS; SOURCE_HISTORY_PRESERVED=TRUE; STATUS_TRANSITION=REVIEW_TO_ACTIVE; PROCESS_STATUS=READY_FOR_PRACTICE; BATCH=GRADUATION_PRACTICE_PROMOTION_003; FINAL_GRADUATION_READINESS=PASS; ANSWER_GATE=PASS; CONTENT_GATE=PASS; CURRICULUM_EXACTNESS_GATE=PASS; SOURCE_GATE=PASS; SOURCE_PDF_VISUAL_REVIEW=PAGES_6_TO_12;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t>
  </si>
  <si>
    <t>OPT_TNT_F0001_D03_006_D</t>
  </si>
  <si>
    <t>Mạng không dây.</t>
  </si>
  <si>
    <t>OPT_TNT_F0001_D03_007_A</t>
  </si>
  <si>
    <t>Q_TNT_F0001_D03_007</t>
  </si>
  <si>
    <t>1 → 2 → 3</t>
  </si>
  <si>
    <t>OPT_TNT_F0001_D03_007_B</t>
  </si>
  <si>
    <t>2 → 1 → 3</t>
  </si>
  <si>
    <t>STMT_TNT_F0001_D01_025_A</t>
  </si>
  <si>
    <t>Viết toàn bộ nội dung email bằng chữ in hoa thường được xem là cách giao tiếp lịch sự.</t>
  </si>
  <si>
    <t>OPT_TNT_F0001_D03_007_C</t>
  </si>
  <si>
    <t>3 → 2 → 1</t>
  </si>
  <si>
    <t>OPT_TNT_F0001_D03_007_D</t>
  </si>
  <si>
    <t>1 → 3 → 2</t>
  </si>
  <si>
    <t>OPT_TNT_F0001_D03_008_A</t>
  </si>
  <si>
    <t>Q_TNT_F0001_D03_008</t>
  </si>
  <si>
    <t>Định tuyến dữ liệu giữa các mạng.</t>
  </si>
  <si>
    <t>OPT_TNT_F0001_D03_008_B</t>
  </si>
  <si>
    <t>Chuyển đổi tín hiệu giữa máy tính và đường truyền.</t>
  </si>
  <si>
    <t>TNT_F0001_D02_P1_Q11</t>
  </si>
  <si>
    <t>OPT_TNT_F0001_D03_008_C</t>
  </si>
  <si>
    <t>Phương án nào mô tả đúng vai trò của HTML?</t>
  </si>
  <si>
    <t>Khuếch đại tín hiệu mạng.</t>
  </si>
  <si>
    <t>OPT_TNT_F0001_D03_008_D</t>
  </si>
  <si>
    <t>STMT_TNT_F0001_D01_025_B</t>
  </si>
  <si>
    <t>Kết nối các thiết bị trong mạng LAN.</t>
  </si>
  <si>
    <t>RAW_ID=RAW_TNT_F0001_D02_MCQ_11; BATCH=QSTD_015; mô tả đáp án C chưa chuẩn về vai trò HTML/CSS; giữ nguyên đáp án nguồn và cần duyệt; BATCH=QUESTION_ACTIVATION_CONTINUE_002; ACTION=SEPARATE_HTML_STRUCTURE_FROM_CSS_PRESENTATION; HTML_CSS_ROLE_AMBIGUITY_RESOLVED=TRUE; ANSWER_CHECK_RESULT=PASS_AFTER_CONTENT_REVISION; CONTENT_REVIEW_RESULT=PASS; CURRICULUM_REVIEW_RESULT=PASS; SOURCE_HISTORY_PRESERVED=TRUE; STATUS_TRANSITION=REVIEW_TO_ACTIVE; PROCESS_STATUS=READY_FOR_PRACTICE; BATCH=GRADUATION_PRACTICE_PROMOTION_003; FINAL_GRADUATION_READINESS=PASS; ANSWER_GATE=PASS; CONTENT_GATE=PASS; CURRICULUM_EXACTNESS_GATE=PASS; SOURCE_GATE=PASS; SOURCE_PDF_VISUAL_REVIEW=PAGES_6_TO_12;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t>
  </si>
  <si>
    <t>Tự ý công khai thông tin về đời sống riêng tư của người khác khi chưa được họ đồng ý là xâm phạm quyền riêng tư.</t>
  </si>
  <si>
    <t>OPT_TNT_F0001_D03_009_A</t>
  </si>
  <si>
    <t>Q_TNT_F0001_D03_009</t>
  </si>
  <si>
    <t>OPT_TNT_F0001_D03_009_B</t>
  </si>
  <si>
    <t>title</t>
  </si>
  <si>
    <t>OPT_TNT_F0001_D03_009_C</t>
  </si>
  <si>
    <t>src</t>
  </si>
  <si>
    <t>OPT_TNT_F0001_D03_009_D</t>
  </si>
  <si>
    <t>width</t>
  </si>
  <si>
    <t>OPT_TNT_F0001_D03_010_A</t>
  </si>
  <si>
    <t>Q_TNT_F0001_D03_010</t>
  </si>
  <si>
    <t>color</t>
  </si>
  <si>
    <t>OPT_TNT_F0001_D03_010_B</t>
  </si>
  <si>
    <t>STMT_TNT_F0001_D01_025_C</t>
  </si>
  <si>
    <t>text-color</t>
  </si>
  <si>
    <t>Nên sử dụng ngôn ngữ lịch sự và tôn trọng khi giao tiếp trên môi trường số.</t>
  </si>
  <si>
    <t>OPT_TNT_F0001_D03_010_C</t>
  </si>
  <si>
    <t>TNT_F0001_D02_P1_Q12</t>
  </si>
  <si>
    <t>font-color</t>
  </si>
  <si>
    <t>Cặp thẻ HTML nào sau đây đều có thể làm nội dung văn bản hiển thị ở dạng chữ nghiêng?</t>
  </si>
  <si>
    <t>OPT_TNT_F0001_D03_010_D</t>
  </si>
  <si>
    <t>RAW_ID=RAW_TNT_F0001_D02_MCQ_12; BATCH=QSTD_015; SOURCE_ANSWER=C; phương án nguồn không có cặp thẻ đều định dạng chữ nghiêng; NEEDS_REVIEW; BATCH=QUESTION_REVIEW_CONTINUE_002; ACTION=REWRITE_OPTIONS_TO_SINGLE_VALID_KEY; SOURCE_KEY_C_PRESERVED=TRUE; CONTENT_REVIEW_RESULT=PASS; PROCESS_STATUS=READY_FOR_PRACTICE; BATCH=GRADUATION_PRACTICE_PROMOTION_003; FINAL_GRADUATION_READINESS=PASS; ANSWER_GATE=PASS; CONTENT_GATE=PASS; CURRICULUM_EXACTNESS_GATE=PASS; SOURCE_GATE=PASS; SOURCE_PDF_VISUAL_REVIEW=PAGES_6_TO_12; CHILD_RECORD_GATE=PASS; DUPLICATE_FAMILY_GATE=PASS; BLUEPRINT_INDEPENDENCE=TRUE; BLUEPRINT_OR_SLOT_CHANGES=0; PROCESS_STATUS_TRANSITION=READY_FOR_PRACTICE_TO_READY_FOR_GRADUATION; GRADUATION_USE=ALLOWED; COGNITIVE_REVIEW_RESULT=CORRECTED; COGNITIVE_BEFORE=BIET; COGNITIVE_AFTER=HIEU; CLASSIFICATION_BASIS=INTERPRET_AND_COMPARE_HTML_TEXT_FORMATTING_ELEMENTS; QUESTION_OR_STATEMENT_TEXT_CHANGED=FALSE; ANSWER_OR_TRUTH_KEY_CHANGED=FALSE; SOURCE_FILE_MODIFIED=FALSE; BACKUP_CREATED=0; SOURCE_HISTORY_PRESERVED=TRUE</t>
  </si>
  <si>
    <t>OPT_TNT_F0001_D03_011_A</t>
  </si>
  <si>
    <t>Q_TNT_F0001_D03_011</t>
  </si>
  <si>
    <t>&lt;link rel="stylesheet" href="style.css"&gt;</t>
  </si>
  <si>
    <t>OPT_TNT_F0001_D03_011_B</t>
  </si>
  <si>
    <t>&lt;style src="style.css"&gt;&lt;/style&gt;</t>
  </si>
  <si>
    <t>OPT_TNT_F0001_D03_011_C</t>
  </si>
  <si>
    <t>&lt;link src="style.css" type="text/css"&gt;</t>
  </si>
  <si>
    <t>STMT_TNT_F0001_D01_025_D</t>
  </si>
  <si>
    <t>Nên chia sẻ thông tin ngay cả khi chưa kiểm tra độ tin cậy của nguồn.</t>
  </si>
  <si>
    <t>OPT_TNT_F0001_D03_011_D</t>
  </si>
  <si>
    <t>&lt;css href="style.css"&gt;&lt;/css&gt;</t>
  </si>
  <si>
    <t>OPT_TNT_F0001_D03_012_A</t>
  </si>
  <si>
    <t>Q_TNT_F0001_D03_012</t>
  </si>
  <si>
    <t>&lt;a href="https://www.google.com"&gt;Google&lt;/a&gt;</t>
  </si>
  <si>
    <t>TNT_F0001_D02_P1_Q13</t>
  </si>
  <si>
    <t>OPT_TNT_F0001_D03_012_B</t>
  </si>
  <si>
    <t>&lt;a url="https://www.google.com"&gt;Google&lt;/a&gt;</t>
  </si>
  <si>
    <t>Phát biểu nào sau đây không đúng về phần tử &lt;head&gt; của tài liệu HTML?</t>
  </si>
  <si>
    <t>OPT_TNT_F0001_D03_012_C</t>
  </si>
  <si>
    <t>&lt;link href="https://www.google.com"&gt;Google&lt;/link&gt;</t>
  </si>
  <si>
    <t>2026-07-18T06:16:38+07:00</t>
  </si>
  <si>
    <t>OPT_TNT_F0001_D03_012_D</t>
  </si>
  <si>
    <t>&lt;a name="https://www.google.com"&gt;Google&lt;/a&gt;</t>
  </si>
  <si>
    <t>RAW_ID=RAW_TNT_F0001_D02_MCQ_13; BATCH=QSTD_016; cần duyệt nội dung/độ khó; BATCH=QUESTION_ACTIVATION_CONTINUE_002; ACTION=CLARIFY_HEAD_METADATA_AND_BODY_RELATION; ANSWER_CHECK_RESULT=PASS_AFTER_CONTENT_REVISION; CONTENT_REVIEW_RESULT=PASS; CURRICULUM_REVIEW_RESULT=PASS; SOURCE_HISTORY_PRESERVED=TRUE; STATUS_TRANSITION=REVIEW_TO_ACTIVE; PROCESS_STATUS=READY_FOR_PRACTICE; BATCH=GRADUATION_PRACTICE_PROMOTION_003; FINAL_GRADUATION_READINESS=PASS; ANSWER_GATE=PASS; CONTENT_GATE=PASS; CURRICULUM_EXACTNESS_GATE=PASS; SOURCE_GATE=PASS; SOURCE_PDF_VISUAL_REVIEW=PAGES_6_TO_12; CHILD_RECORD_GATE=PASS; DUPLICATE_FAMILY_GATE=PASS; BLUEPRINT_INDEPENDENCE=TRUE; BLUEPRINT_OR_SLOT_CHANGES=0; PROCESS_STATUS_TRANSITION=READY_FOR_PRACTICE_TO_READY_FOR_GRADUATION; GRADUATION_USE=ALLOWED; COGNITIVE_REVIEW_RESULT=CORRECTED; COGNITIVE_BEFORE=BIET; COGNITIVE_AFTER=HIEU; CLASSIFICATION_BASIS=INTERPRET_HTML_DOCUMENT_STRUCTURE_AND_IDENTIFY_FALSE_RELATION; QUESTION_OR_STATEMENT_TEXT_CHANGED=FALSE; ANSWER_OR_TRUTH_KEY_CHANGED=FALSE; SOURCE_FILE_MODIFIED=FALSE; BACKUP_CREATED=0</t>
  </si>
  <si>
    <t>OPT_TNT_F0001_D03_013_A</t>
  </si>
  <si>
    <t>Q_TNT_F0001_D03_013</t>
  </si>
  <si>
    <t>Một hàng với hai ô dữ liệu.</t>
  </si>
  <si>
    <t>STMT_TNT_F0001_D01_026_A</t>
  </si>
  <si>
    <t>OPT_TNT_F0001_D03_013_B</t>
  </si>
  <si>
    <t>Có thể sao chép và sử dụng bất kỳ phần mềm thương mại nào nếu tìm thấy bản tải miễn phí trên Internet.</t>
  </si>
  <si>
    <t>Hai hàng, mỗi hàng một ô dữ liệu.</t>
  </si>
  <si>
    <t>OPT_TNT_F0001_D03_013_C</t>
  </si>
  <si>
    <t>Một ô dữ liệu với hai dòng.</t>
  </si>
  <si>
    <t>OPT_TNT_F0001_D03_013_D</t>
  </si>
  <si>
    <t>Tiêu đề cho hai cột.</t>
  </si>
  <si>
    <t>OPT_TNT_F0001_D03_014_A</t>
  </si>
  <si>
    <t>Q_TNT_F0001_D03_014</t>
  </si>
  <si>
    <t>Tất cả phần tử.</t>
  </si>
  <si>
    <t>OPT_TNT_F0001_D03_014_B</t>
  </si>
  <si>
    <t>Phần tử có id="highlight".</t>
  </si>
  <si>
    <t>TNT_F0001_D02_P1_Q14</t>
  </si>
  <si>
    <t>Cặp phần tử nào dùng để tạo danh sách có thứ tự và các mục của danh sách trong HTML?</t>
  </si>
  <si>
    <t>OPT_TNT_F0001_D03_014_C</t>
  </si>
  <si>
    <t>Phần tử có class="highlight".</t>
  </si>
  <si>
    <t>OPT_TNT_F0001_D03_014_D</t>
  </si>
  <si>
    <t>RAW_ID=RAW_TNT_F0001_D02_MCQ_14; BATCH=QSTD_016; cần duyệt nội dung/độ khó; BATCH=QUESTION_ACTIVATION_CONTINUE_002; ACTION=STANDARDIZE_ORDERED_LIST_ELEMENTS; DUPLICATE_REVIEW_RESULT=SAME_TEMPLATE; FAMILY_ID=FAM_5352E41518; EXAM_FAMILY_LIMIT=1; ANSWER_CHECK_RESULT=PASS_AFTER_CONTENT_REVISION; CONTENT_REVIEW_RESULT=PASS; CURRICULUM_REVIEW_RESULT=PASS; SOURCE_HISTORY_PRESERVED=TRUE; STATUS_TRANSITION=REVIEW_TO_ACTIVE; PROCESS_STATUS=READY_FOR_PRACTICE; BATCH=GRADUATION_PRACTICE_PROMOTION_003; FINAL_GRADUATION_READINESS=PASS; ANSWER_GATE=PASS; CONTENT_GATE=PASS; CURRICULUM_EXACTNESS_GATE=PASS; SOURCE_GATE=PASS; SOURCE_PDF_VISUAL_REVIEW=PAGES_6_TO_12;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t>
  </si>
  <si>
    <t>Phần tử có tên thẻ là highlight.</t>
  </si>
  <si>
    <t>OPT_TNT_F0001_D03_015_A</t>
  </si>
  <si>
    <t>Q_TNT_F0001_D03_015</t>
  </si>
  <si>
    <t>&lt;ol start="5"&gt;...&lt;/ol&gt;</t>
  </si>
  <si>
    <t>OPT_TNT_F0001_D03_015_B</t>
  </si>
  <si>
    <t>STMT_TNT_F0001_D01_026_B</t>
  </si>
  <si>
    <t>&lt;ul start="5"&gt;...&lt;/ul&gt;</t>
  </si>
  <si>
    <t>Nên ghi rõ nguồn gốc khi chia sẻ thông tin trên Internet.</t>
  </si>
  <si>
    <t>OPT_TNT_F0001_D03_015_C</t>
  </si>
  <si>
    <t>&lt;ol type="5"&gt;...&lt;/ol&gt;</t>
  </si>
  <si>
    <t>OPT_TNT_F0001_D03_015_D</t>
  </si>
  <si>
    <t>TNT_F0001_D02_P1_Q15</t>
  </si>
  <si>
    <t>&lt;ul type="5"&gt;...&lt;/ul&gt;</t>
  </si>
  <si>
    <t>Cú pháp nào tạo danh sách có thứ tự dùng chữ cái in hoa và mục đầu tiên mang nhãn C?</t>
  </si>
  <si>
    <t>OPT_TNT_F0001_D03_016_A</t>
  </si>
  <si>
    <t>Q_TNT_F0001_D03_016</t>
  </si>
  <si>
    <t>&lt;input type="password"&gt;</t>
  </si>
  <si>
    <t>RAW_ID=RAW_TNT_F0001_D02_MCQ_15; BATCH=QSTD_016; cần duyệt nội dung/độ khó; BATCH=QUESTION_ACTIVATION_CONTINUE_002; ACTION=CLARIFY_ORDERED_LIST_TYPE_AND_START; ANSWER_CHECK_RESULT=PASS_AFTER_CONTENT_REVISION; CONTENT_REVIEW_RESULT=PASS; CURRICULUM_REVIEW_RESULT=PASS; SOURCE_HISTORY_PRESERVED=TRUE; STATUS_TRANSITION=REVIEW_TO_ACTIVE; PROCESS_STATUS=READY_FOR_PRACTICE; BATCH=GRADUATION_PRACTICE_PROMOTION_003; FINAL_GRADUATION_READINESS=PASS; ANSWER_GATE=PASS; CONTENT_GATE=PASS; CURRICULUM_EXACTNESS_GATE=PASS; SOURCE_GATE=PASS; SOURCE_PDF_VISUAL_REVIEW=PAGES_6_TO_12; CHILD_RECORD_GATE=PASS; DUPLICATE_FAMILY_GATE=PASS; BLUEPRINT_INDEPENDENCE=TRUE; BLUEPRINT_OR_SLOT_CHANGES=0; PROCESS_STATUS_TRANSITION=READY_FOR_PRACTICE_TO_READY_FOR_GRADUATION; GRADUATION_USE=ALLOWED; COGNITIVE_REVIEW_RESULT=CORRECTED; COGNITIVE_BEFORE=HIEU; COGNITIVE_AFTER=VANDUNG; CLASSIFICATION_BASIS=APPLY_ORDERED_LIST_ATTRIBUTES_TO_ACHIEVE_SPECIFIED_OUTPUT; QUESTION_OR_STATEMENT_TEXT_CHANGED=FALSE; ANSWER_OR_TRUTH_KEY_CHANGED=FALSE; SOURCE_FILE_MODIFIED=FALSE; BACKUP_CREATED=0</t>
  </si>
  <si>
    <t>OPT_TNT_F0001_D03_016_B</t>
  </si>
  <si>
    <t>&lt;input type="text"&gt;</t>
  </si>
  <si>
    <t>OPT_TNT_F0001_D03_016_C</t>
  </si>
  <si>
    <t>OPT_TNT_F0001_D03_016_D</t>
  </si>
  <si>
    <t>&lt;input type="hidden"&gt;</t>
  </si>
  <si>
    <t>OPT_TNT_F0001_D03_017_A</t>
  </si>
  <si>
    <t>Q_TNT_F0001_D03_017</t>
  </si>
  <si>
    <t>STMT_TNT_F0001_D01_026_C</t>
  </si>
  <si>
    <t>Màu đỏ.</t>
  </si>
  <si>
    <t>Có thể sao chép toàn bộ tác phẩm của người khác để đăng công khai chỉ vì mục đích học tập.</t>
  </si>
  <si>
    <t>OPT_TNT_F0001_D03_017_B</t>
  </si>
  <si>
    <t>Màu xanh dương.</t>
  </si>
  <si>
    <t>OPT_TNT_F0001_D03_017_C</t>
  </si>
  <si>
    <t>Màu tím.</t>
  </si>
  <si>
    <t>OPT_TNT_F0001_D03_017_D</t>
  </si>
  <si>
    <t>Không hiển thị.</t>
  </si>
  <si>
    <t>OPT_TNT_F0001_D03_018_A</t>
  </si>
  <si>
    <t>TNT_F0001_D02_P1_Q16</t>
  </si>
  <si>
    <t>Q_TNT_F0001_D03_018</t>
  </si>
  <si>
    <t>2.5</t>
  </si>
  <si>
    <t>Thẻ HTML nào sau đây tạo ra một hộp kiểm/ô lựa chọn (checkbox)?</t>
  </si>
  <si>
    <t>OPT_TNT_F0001_D03_018_B</t>
  </si>
  <si>
    <t>OPT_TNT_F0001_D03_018_C</t>
  </si>
  <si>
    <t>RAW_ID=RAW_TNT_F0001_D02_MCQ_16; BATCH=QSTD_016; SOURCE_ANSWER=D; phương án D ghi sai thuộc tính typte, không có phương án hoàn toàn đúng; NEEDS_REVIEW; BATCH=QUESTION_REVIEW_CONTINUE_002; ACTION=CORRECT_SOURCE_TYPO_TYPTE_TO_TYPE; SOURCE_KEY_D_PRESERVED=TRUE; CONTENT_REVIEW_RESULT=PASS; PROCESS_STATUS=READY_FOR_PRACTICE; BATCH=GRADUATION_PRACTICE_PROMOTION_003; FINAL_GRADUATION_READINESS=PASS; ANSWER_GATE=PASS; CONTENT_GATE=PASS; CURRICULUM_EXACTNESS_GATE=PASS; SOURCE_GATE=PASS; SOURCE_PDF_VISUAL_REVIEW=PAGES_6_TO_12; CHILD_RECORD_GATE=PASS; DUPLICATE_FAMILY_GATE=PASS; BLUEPRINT_INDEPENDENCE=TRUE; BLUEPRINT_OR_SLOT_CHANGES=0; PROCESS_STATUS_TRANSITION=READY_FOR_PRACTICE_TO_READY_FOR_GRADUATION; GRADUATION_USE=ALLOWED; COGNITIVE_REVIEW_RESULT=CORRECTED; COGNITIVE_BEFORE=BIET; COGNITIVE_AFTER=HIEU; CLASSIFICATION_BASIS=SELECT_VALID_HTML_CONTROL_SYNTAX_FOR_STATED_PURPOSE; QUESTION_OR_STATEMENT_TEXT_CHANGED=FALSE; ANSWER_OR_TRUTH_KEY_CHANGED=FALSE; SOURCE_FILE_MODIFIED=FALSE; BACKUP_CREATED=0; SOURCE_HISTORY_PRESERVED=TRUE</t>
  </si>
  <si>
    <t>10</t>
  </si>
  <si>
    <t>STMT_TNT_F0001_D01_026_D</t>
  </si>
  <si>
    <t>OPT_TNT_F0001_D03_018_D</t>
  </si>
  <si>
    <t>Tôn trọng bản quyền là trách nhiệm của mỗi người dùng Internet.</t>
  </si>
  <si>
    <t>OPT_TNT_F0001_D03_019_A</t>
  </si>
  <si>
    <t>Q_TNT_F0001_D03_019</t>
  </si>
  <si>
    <t>Chia sẻ thông tin chưa được kiểm chứng.</t>
  </si>
  <si>
    <t>OPT_TNT_F0001_D03_019_B</t>
  </si>
  <si>
    <t>Tôn trọng quyền riêng tư của người khác.</t>
  </si>
  <si>
    <t>OPT_TNT_F0001_D03_019_C</t>
  </si>
  <si>
    <t>Sử dụng ngôn ngữ tục tĩu.</t>
  </si>
  <si>
    <t>OPT_TNT_F0001_D03_019_D</t>
  </si>
  <si>
    <t>Đăng tải thông tin sai lệch.</t>
  </si>
  <si>
    <t>TNT_F0001_D02_P1_Q17</t>
  </si>
  <si>
    <t>Cho đoạn mã HTML tạo bảng sau:
&lt;table&gt;
&lt;tr&gt;&lt;th&gt;Name 1&lt;/th&gt;&lt;th&gt;Name 2&lt;/th&gt;&lt;/tr&gt;
&lt;tr&gt;&lt;td&gt;Content&lt;/td&gt;&lt;td&gt;Content&lt;/td&gt;&lt;/tr&gt;
&lt;tr&gt;&lt;td&gt;Content&lt;/td&gt;&lt;td&gt;Content&lt;/td&gt;&lt;/tr&gt;
&lt;/table&gt;
Bảng được tạo có bao nhiêu hàng và cột?</t>
  </si>
  <si>
    <t>OPT_TNT_F0001_D03_020_A</t>
  </si>
  <si>
    <t>Q_TNT_F0001_D03_020</t>
  </si>
  <si>
    <t>Phát tán virus máy tính.</t>
  </si>
  <si>
    <t>STMT_TNT_F0001_D01_027_A</t>
  </si>
  <si>
    <t>AI chắc chắn sẽ thay thế hoàn toàn con người trong mọi công việc.</t>
  </si>
  <si>
    <t>OPT_TNT_F0001_D03_020_B</t>
  </si>
  <si>
    <t>Chia sẻ bài viết của người khác với ghi nguồn.</t>
  </si>
  <si>
    <t>RAW_ID=RAW_TNT_F0001_D02_MCQ_17; BATCH=QSTD_016; SOURCE_ANSWER=D nhưng đoạn mã tạo 3 hàng, 2 cột tương ứng phương án B; NEEDS_REVIEW; BATCH=ANSWER_CHECK_001; ANSWER_CHECK_RESULT=FAIL; SOURCE_KEY=D; PROPOSED_KEY=B; BASIS=Đoạn mã có ba thẻ &lt;tr&gt; và mỗi hàng có hai ô; bảng gồm 3 hàng, 2 cột.; SOURCE_KEY_RETAINED=TRUE; AUTO_USE=BLOCKED; MANUAL_APPROVAL_REQUIRED=TRUE; BATCH=ANSWER_FINALIZE_001; ANSWER_FINALIZED=TRUE; FINAL_KEY=B; USER_INSTRUCTION_APPLIED=TRUE; SOURCE_KEY_HISTORY_PRESERVED=TRUE; ANSWER_REVIEW_BLOCK=FALSE; AUTO_USE_BLOCK_SUPERSEDED_BY=ANSWER_FINALIZE_001; AUTO_USE=DEFERRED_UNTIL_CONTENT_REVIEW; NEXT_STAGE=CONTENT_REVIEW; BATCH=CONTENT_REVIEW_001; CONTENT_REVIEW_RESULT=PASS; CONTENT_REVIEWED=TRUE; CONTENT_BASIS=Mã HTML đầy đủ; số hàng và số cột xác định duy nhất; các phương án nhiễu không trùng đáp án.; CONTENT_REVIEW_BLOCK=FALSE; BATCH=CURRICULUM_DUPLICATE_REVIEW_001; CURRICULUM_REVIEW_RESULT=PASS; CURRICULUM_LINK_STATUS=APPROVED; DUPLICATE_REVIEW_RESULT=NO_MATCH; AUTO_USE=DEFERRED_UNTIL_CLASSIFICATION_REVIEW; NEXT_STAGE=CLASSIFICATION_REVIEW; BATCH=CLASSIFICATION_REVIEW_001; CLASSIFICATION_REVIEW_RESULT=PASS; QUESTION_TYPE_CONFIRMED=TN_4_LUA_CHON; COGNITIVE_LEVEL_CONFIRMED=THONG_HIEU; CLASSIFICATION_REVIEWED=TRUE; STATUS_TRANSITION=REVIEW_TO_APPROVED; AUTO_USE=DEFERRED_UNTIL_ACTIVATION_POLICY_REVIEW_SUPERSEDED; BATCH=ACTIVATION_POLICY_REVIEW_001; ACTIVATION_REVIEW_RESULT=PASS_PRACTICE_ONLY; STATUS_TRANSITION=APPROVED_TO_ACTIVE; ACTIVE_SCOPE=QUESTION_BANK_AND_PRACTICE; PRACTICE_USE=ALLOWED; PERIODIC_AUTO_USE=BLOCKED_NO_POLICY_PROFILE; GRADUATION_AUTO_USE=BLOCKED_NO_POLICY_PROFILE; POLICY_PROFILES_FOUND=0; SCORE_RULES_FOUND=0; NEXT_STAGE=POLICY_PROFILE_AND_BLUEPRINT_ASSIGNMENT; BATCH=GRADUATION_PRACTICE_PROMOTION_003; FINAL_GRADUATION_READINESS=PASS; ANSWER_GATE=PASS; CONTENT_GATE=PASS; CURRICULUM_EXACTNESS_GATE=PASS; SOURCE_GATE=PASS; SOURCE_PDF_VISUAL_REVIEW=PAGES_6_TO_12; CHILD_RECORD_GATE=PASS; DUPLICATE_FAMILY_GATE=PASS; BLUEPRINT_INDEPENDENCE=TRUE; BLUEPRINT_OR_SLOT_CHANGES=0; PROCESS_STATUS_TRANSITION=READY_FOR_PRACTICE_TO_READY_FOR_GRADUATION; GRADUATION_USE=ALLOWED; QUESTION_TEXT_CHANGED=FALSE; ANSWER_KEY_CHANGED=FALSE; SOURCE_FILE_MODIFIED=FALSE; BACKUP_CREATED=0</t>
  </si>
  <si>
    <t>OPT_TNT_F0001_D03_020_C</t>
  </si>
  <si>
    <t>Sử dụng mật khẩu mạnh.</t>
  </si>
  <si>
    <t>OPT_TNT_F0001_D03_020_D</t>
  </si>
  <si>
    <t>Không đăng nhập vào tài khoản khi không sử dụng.</t>
  </si>
  <si>
    <t>OPT_TNT_F0001_D03_021_A</t>
  </si>
  <si>
    <t>Q_TNT_F0001_D03_021</t>
  </si>
  <si>
    <t>Quyền riêng tư.</t>
  </si>
  <si>
    <t>OPT_TNT_F0001_D03_021_B</t>
  </si>
  <si>
    <t>Quyền tự do ngôn luận.</t>
  </si>
  <si>
    <t>OPT_TNT_F0001_D03_021_C</t>
  </si>
  <si>
    <t>Quyền được thông tin.</t>
  </si>
  <si>
    <t>OPT_TNT_F0001_D03_021_D</t>
  </si>
  <si>
    <t>Quyền sở hữu trí tuệ.</t>
  </si>
  <si>
    <t>TNT_F0001_D02_P1_Q18</t>
  </si>
  <si>
    <t>OPT_TNT_F0001_D03_022_A</t>
  </si>
  <si>
    <t>Thuộc tính CSS nào thiết lập vùng lề bên ngoài đường viền của phần tử trong mô hình hộp?</t>
  </si>
  <si>
    <t>Q_TNT_F0001_D03_022</t>
  </si>
  <si>
    <t>Thay thế linh kiện máy tính.</t>
  </si>
  <si>
    <t>OPT_TNT_F0001_D03_022_B</t>
  </si>
  <si>
    <t>STMT_TNT_F0001_D01_027_B</t>
  </si>
  <si>
    <t>RAW_ID=RAW_TNT_F0001_D02_MCQ_18; BATCH=QSTD_016; cần duyệt nội dung/độ khó; BATCH=QUESTION_ACTIVATION_CONTINUE_002; ACTION=CLARIFY_CSS_OUTER_MARGIN; ANSWER_CHECK_RESULT=PASS_AFTER_CONTENT_REVISION; CONTENT_REVIEW_RESULT=PASS; CURRICULUM_REVIEW_RESULT=PASS; SOURCE_HISTORY_PRESERVED=TRUE; STATUS_TRANSITION=REVIEW_TO_ACTIVE; PROCESS_STATUS=READY_FOR_PRACTICE; BATCH=GRADUATION_PRACTICE_PROMOTION_003; FINAL_GRADUATION_READINESS=PASS; ANSWER_GATE=PASS; CONTENT_GATE=PASS; CURRICULUM_EXACTNESS_GATE=PASS; SOURCE_GATE=PASS; SOURCE_PDF_VISUAL_REVIEW=PAGES_6_TO_12;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t>
  </si>
  <si>
    <t>Lập trình web.</t>
  </si>
  <si>
    <t>AI hoàn toàn không ảnh hưởng đến quyền riêng tư cá nhân.</t>
  </si>
  <si>
    <t>OPT_TNT_F0001_D03_022_C</t>
  </si>
  <si>
    <t>Thiết kế giao diện người dùng.</t>
  </si>
  <si>
    <t>OPT_TNT_F0001_D03_022_D</t>
  </si>
  <si>
    <t>Quản trị cơ sở dữ liệu.</t>
  </si>
  <si>
    <t>OPT_TNT_F0001_D03_023_A</t>
  </si>
  <si>
    <t>Q_TNT_F0001_D03_023</t>
  </si>
  <si>
    <t>Cài đặt và cấu hình router.</t>
  </si>
  <si>
    <t>OPT_TNT_F0001_D03_023_B</t>
  </si>
  <si>
    <t>Thiết kế phần mềm ứng dụng.</t>
  </si>
  <si>
    <t>OPT_TNT_F0001_D03_023_C</t>
  </si>
  <si>
    <t>Xây dựng website thương mại điện tử.</t>
  </si>
  <si>
    <t>TNT_F0001_D02_P1_Q19</t>
  </si>
  <si>
    <t>OPT_TNT_F0001_D03_023_D</t>
  </si>
  <si>
    <t>Phát triển trò chơi di động.</t>
  </si>
  <si>
    <t>Đoạn CSS nào sau đây sử dụng thuộc tính chuyên dùng background-color để đặt màu nền của phần tử &lt;p&gt; thành màu xám?</t>
  </si>
  <si>
    <t>2026-07-18T06:18:57+07:00</t>
  </si>
  <si>
    <t>OPT_TNT_F0001_D03_024_A</t>
  </si>
  <si>
    <t>Q_TNT_F0001_D03_024</t>
  </si>
  <si>
    <t>Số lượng máy tính được sử dụng ngày càng nhiều, làm tăng nhu cầu bảo trì và sửa chữa.</t>
  </si>
  <si>
    <t>RAW_ID=RAW_TNT_F0001_D02_MCQ_19; BATCH=QSTD_017; SOURCE_ANSWER=A nhưng phương án D cũng là cú pháp CSS hợp lệ để đặt nền xám; NEEDS_REVIEW; BATCH=QUESTION_REVIEW_CONTINUE_002; ACTION=NARROW_STEM_TO_BACKGROUND_COLOR_PROPERTY; SOURCE_KEY_A_PRESERVED=TRUE; CONTENT_REVIEW_RESULT=PASS; PROCESS_STATUS=READY_FOR_PRACTICE; BATCH=GRADUATION_PRACTICE_PROMOTION_003; FINAL_GRADUATION_READINESS=PASS; ANSWER_GATE=PASS; CONTENT_GATE=PASS; CURRICULUM_EXACTNESS_GATE=PASS; SOURCE_GATE=PASS; SOURCE_PDF_VISUAL_REVIEW=PAGES_6_TO_12;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 SOURCE_HISTORY_PRESERVED=TRUE</t>
  </si>
  <si>
    <t>OPT_TNT_F0001_D03_024_B</t>
  </si>
  <si>
    <t>Mọi máy tính đều có thể tự sửa lỗi phần cứng.</t>
  </si>
  <si>
    <t>OPT_TNT_F0001_D03_024_C</t>
  </si>
  <si>
    <t>Nhu cầu sử dụng máy tính đang giảm mạnh.</t>
  </si>
  <si>
    <t>OPT_TNT_F0001_D03_024_D</t>
  </si>
  <si>
    <t>Việc bảo trì máy tính không còn cần thiết.</t>
  </si>
  <si>
    <t>OPT_TNT_F0001_D04_001_A</t>
  </si>
  <si>
    <t>Q_TNT_F0001_D04_001</t>
  </si>
  <si>
    <t>Đồ họa điểm ảnh và đồ họa vectơ.</t>
  </si>
  <si>
    <t>OPT_TNT_F0001_D04_001_B</t>
  </si>
  <si>
    <t>Đồ họa điểm ảnh và đồ họa hình học.</t>
  </si>
  <si>
    <t>OPT_TNT_F0001_D04_001_C</t>
  </si>
  <si>
    <t>Đồ họa hình học và đồ họa ảnh thật.</t>
  </si>
  <si>
    <t>OPT_TNT_F0001_D04_001_D</t>
  </si>
  <si>
    <t>Đồ họa đường và đồ họa khối.</t>
  </si>
  <si>
    <t>TNT_F0001_D02_P1_Q20</t>
  </si>
  <si>
    <t>Hành động nào phù hợp nhất khi phát hiện một chủ đề trên diễn đàn đăng hình ảnh sai sự thật về học sinh kèm lời lẽ trêu chọc?</t>
  </si>
  <si>
    <t>OPT_TNT_F0001_D04_002_A</t>
  </si>
  <si>
    <t>Q_TNT_F0001_D04_002</t>
  </si>
  <si>
    <t>Camera an ninh có kết nối Internet.</t>
  </si>
  <si>
    <t>OPT_TNT_F0001_D04_002_B</t>
  </si>
  <si>
    <t>RAW_ID=RAW_TNT_F0001_D02_MCQ_20; BATCH=QSTD_017; cần duyệt nội dung/độ khó; BATCH=QUESTION_ACTIVATION_CONTINUE_002; ACTION=CLARIFY_CYBERBULLYING_BEST_RESPONSE; BEST_ACTION_CLARIFIED=TRUE; ANSWER_CHECK_RESULT=PASS_AFTER_CONTENT_REVISION; CONTENT_REVIEW_RESULT=PASS; CURRICULUM_REVIEW_RESULT=PASS; SOURCE_HISTORY_PRESERVED=TRUE; STATUS_TRANSITION=REVIEW_TO_ACTIVE; PROCESS_STATUS=READY_FOR_PRACTICE; BATCH=GRADUATION_PRACTICE_PROMOTION_003; FINAL_GRADUATION_READINESS=PASS; ANSWER_GATE=PASS; CONTENT_GATE=PASS; CURRICULUM_EXACTNESS_GATE=PASS; SOURCE_GATE=PASS; SOURCE_PDF_VISUAL_REVIEW=PAGES_6_TO_12;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t>
  </si>
  <si>
    <t>Cảm biến nhiệt độ gửi dữ liệu qua mạng.</t>
  </si>
  <si>
    <t>OPT_TNT_F0001_D04_002_C</t>
  </si>
  <si>
    <t>Đèn thông minh có thể điều khiển từ xa.</t>
  </si>
  <si>
    <t>OPT_TNT_F0001_D04_002_D</t>
  </si>
  <si>
    <t>Máy tính bỏ túi thông thường không có khả năng kết nối mạng.</t>
  </si>
  <si>
    <t>OPT_TNT_F0001_D04_003_A</t>
  </si>
  <si>
    <t>Q_TNT_F0001_D04_003</t>
  </si>
  <si>
    <t>Các chữ số.</t>
  </si>
  <si>
    <t>OPT_TNT_F0001_D04_003_B</t>
  </si>
  <si>
    <t>Kí tự đặc biệt.</t>
  </si>
  <si>
    <t>OPT_TNT_F0001_D04_003_C</t>
  </si>
  <si>
    <t>Các chữ cái hoa.</t>
  </si>
  <si>
    <t>OPT_TNT_F0001_D04_003_D</t>
  </si>
  <si>
    <t>Dấu phép toán.</t>
  </si>
  <si>
    <t>TNT_F0001_D02_P1_Q21</t>
  </si>
  <si>
    <t>OPT_TNT_F0001_D04_004_A</t>
  </si>
  <si>
    <t>Q_TNT_F0001_D04_004</t>
  </si>
  <si>
    <t>Trong quá trình phát triển phần mềm giáo dục, công việc nào giúp bảo đảm sản phẩm đáp ứng nhu cầu người dùng?</t>
  </si>
  <si>
    <t>5.</t>
  </si>
  <si>
    <t>STMT_TNT_F0001_D01_027_C</t>
  </si>
  <si>
    <t>OPT_TNT_F0001_D04_004_B</t>
  </si>
  <si>
    <t>AI tạo sinh có thể tạo giọng nói hoặc hình ảnh giả mạo giống người thật.</t>
  </si>
  <si>
    <t>10.</t>
  </si>
  <si>
    <t>RAW_ID=RAW_TNT_F0001_D02_MCQ_21; BATCH=QSTD_017; cần duyệt nội dung/độ khó; BATCH=QUESTION_ACTIVATION_CONTINUE_002; ACTION=STANDARDIZE_USER_REQUIREMENTS_AND_ITERATIVE_FEEDBACK; ANSWER_CHECK_RESULT=PASS_AFTER_CONTENT_REVISION; CONTENT_REVIEW_RESULT=PASS; CURRICULUM_REVIEW_RESULT=PASS; SOURCE_HISTORY_PRESERVED=TRUE; STATUS_TRANSITION=REVIEW_TO_ACTIVE; PROCESS_STATUS=READY_FOR_PRACTICE; BATCH=GRADUATION_PRACTICE_PROMOTION_003; FINAL_GRADUATION_READINESS=PASS; ANSWER_GATE=PASS; CONTENT_GATE=PASS; CURRICULUM_EXACTNESS_GATE=PASS; SOURCE_GATE=PASS; SOURCE_PDF_VISUAL_REVIEW=PAGES_6_TO_12;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t>
  </si>
  <si>
    <t>OPT_TNT_F0001_D04_004_C</t>
  </si>
  <si>
    <t>Chương trình bị lỗi.</t>
  </si>
  <si>
    <t>OPT_TNT_F0001_D04_004_D</t>
  </si>
  <si>
    <t>50.</t>
  </si>
  <si>
    <t>OPT_TNT_F0001_D04_005_A</t>
  </si>
  <si>
    <t>Q_TNT_F0001_D04_005</t>
  </si>
  <si>
    <t>HTTP.</t>
  </si>
  <si>
    <t>OPT_TNT_F0001_D04_005_B</t>
  </si>
  <si>
    <t>FTP.</t>
  </si>
  <si>
    <t>TNT_F0001_D02_P1_Q22</t>
  </si>
  <si>
    <t>OPT_TNT_F0001_D04_005_C</t>
  </si>
  <si>
    <t>STMT_TNT_F0001_D01_027_D</t>
  </si>
  <si>
    <t>TCP/IP.</t>
  </si>
  <si>
    <t>Để máy tính hoạt động ổn định và hiệu quả, việc nào sau đây không nên thực hiện?</t>
  </si>
  <si>
    <t>Mọi hệ thống AI đều thông minh hơn con người trong mọi lĩnh vực.</t>
  </si>
  <si>
    <t>OPT_TNT_F0001_D04_005_D</t>
  </si>
  <si>
    <t>SMTP.</t>
  </si>
  <si>
    <t>RAW_ID=RAW_TNT_F0001_D02_MCQ_22; BATCH=QSTD_017; cần duyệt nội dung/độ khó; BATCH=QUESTION_ACTIVATION_CONTINUE_002; ACTION=CLARIFY_STABLE_AND_EFFECTIVE_COMPUTER_OPERATION; ANSWER_CHECK_RESULT=PASS_AFTER_CONTENT_REVISION; CONTENT_REVIEW_RESULT=PASS; CURRICULUM_REVIEW_RESULT=PASS; SOURCE_HISTORY_PRESERVED=TRUE; STATUS_TRANSITION=REVIEW_TO_ACTIVE; PROCESS_STATUS=READY_FOR_PRACTICE; BATCH=GRADUATION_PRACTICE_PROMOTION_003; FINAL_GRADUATION_READINESS=PASS; ANSWER_GATE=PASS; CONTENT_GATE=PASS; CURRICULUM_EXACTNESS_GATE=PASS; SOURCE_GATE=PASS; SOURCE_PDF_VISUAL_REVIEW=PAGES_6_TO_12;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t>
  </si>
  <si>
    <t>OPT_TNT_F0001_D04_006_A</t>
  </si>
  <si>
    <t>Q_TNT_F0001_D04_006</t>
  </si>
  <si>
    <t>Phần mềm soạn thảo văn bản.</t>
  </si>
  <si>
    <t>OPT_TNT_F0001_D04_006_B</t>
  </si>
  <si>
    <t>Dịch vụ lưu trữ đám mây.</t>
  </si>
  <si>
    <t>OPT_TNT_F0001_D04_006_C</t>
  </si>
  <si>
    <t>Trình phát đa phương tiện.</t>
  </si>
  <si>
    <t>OPT_TNT_F0001_D04_006_D</t>
  </si>
  <si>
    <t>Phần mềm chỉnh sửa ảnh.</t>
  </si>
  <si>
    <t>OPT_TNT_F0001_D04_007_A</t>
  </si>
  <si>
    <t>Q_TNT_F0001_D04_007</t>
  </si>
  <si>
    <t>Để giảm dung lượng máy tính.</t>
  </si>
  <si>
    <t>STMT_TNT_F0001_D02_025_A</t>
  </si>
  <si>
    <t>Q_TNT_F0001_D02_025</t>
  </si>
  <si>
    <t>OPT_TNT_F0001_D04_007_B</t>
  </si>
  <si>
    <t>Thiết bị muốn trao đổi dữ liệu trên mạng sử dụng IP phải tuân theo các quy tắc của giao thức IP.</t>
  </si>
  <si>
    <t>Để quản lí và tìm kiếm thông tin dễ dàng.</t>
  </si>
  <si>
    <t>TNT_F0001_D02_P1_Q23</t>
  </si>
  <si>
    <t>OPT_TNT_F0001_D04_007_C</t>
  </si>
  <si>
    <t>Năng lực chuyên môn nào sau đây ít trực tiếp nhất đối với công việc quản trị mạng?</t>
  </si>
  <si>
    <t>Để bảo vệ máy tính khỏi virus.</t>
  </si>
  <si>
    <t>OPT_TNT_F0001_D04_007_D</t>
  </si>
  <si>
    <t>Để tăng tốc độ kết nối Internet.</t>
  </si>
  <si>
    <t>RAW_ID=RAW_TNT_F0001_D02_MCQ_23; BATCH=QSTD_017; cần duyệt nội dung/độ khó; BATCH=QUESTION_ACTIVATION_CONTINUE_002; ACTION=REWRITE_NETWORK_ADMIN_SKILL_DISTRACTOR; PROFESSIONAL_REQUIREMENT_AMBIGUITY_RESOLVED=TRUE; ANSWER_CHECK_RESULT=PASS_AFTER_CONTENT_REVISION; CONTENT_REVIEW_RESULT=PASS; CURRICULUM_REVIEW_RESULT=PASS; SOURCE_HISTORY_PRESERVED=TRUE; STATUS_TRANSITION=REVIEW_TO_ACTIVE; PROCESS_STATUS=READY_FOR_PRACTICE; BATCH=GRADUATION_PRACTICE_PROMOTION_003; FINAL_GRADUATION_READINESS=PASS; ANSWER_GATE=PASS; CONTENT_GATE=PASS; CURRICULUM_EXACTNESS_GATE=PASS; SOURCE_GATE=PASS; SOURCE_PDF_VISUAL_REVIEW=PAGES_6_TO_12; CHILD_RECORD_GATE=PASS; DUPLICATE_FAMILY_GATE=PASS; BLUEPRINT_INDEPENDENCE=TRUE; BLUEPRINT_OR_SLOT_CHANGES=0; PROCESS_STATUS_TRANSITION=READY_FOR_PRACTICE_TO_READY_FOR_GRADUATION; GRADUATION_USE=ALLOWED; COGNITIVE_REVIEW_RESULT=CORRECTED; COGNITIVE_BEFORE=BIET; COGNITIVE_AFTER=HIEU; CLASSIFICATION_BASIS=COMPARE_JOB_REQUIREMENTS_TO_IDENTIFY_LEAST_DIRECT_SKILL; QUESTION_OR_STATEMENT_TEXT_CHANGED=FALSE; ANSWER_OR_TRUTH_KEY_CHANGED=FALSE; SOURCE_FILE_MODIFIED=FALSE; BACKUP_CREATED=0; BATCH=GRADUATION_PRACTICE_PROMOTION_014; ADDITIONAL_SOURCE_ITEM=D13_P1_Q22; QUESTION_SOURCE_ID=QSRC_TNT_F0001_D13_022; SOURCE_LINK_APPROVED=TRUE; CANONICAL_QUESTION_RETAINED=TRUE</t>
  </si>
  <si>
    <t>OPT_TNT_F0001_D04_008_A</t>
  </si>
  <si>
    <t>Q_TNT_F0001_D04_008</t>
  </si>
  <si>
    <t>SELECT FROM Sales WHERE Amount BETWEEN (100, 500);</t>
  </si>
  <si>
    <t>STMT_TNT_F0001_D02_025_B</t>
  </si>
  <si>
    <t>IP là viết tắt của Internet Protocol.</t>
  </si>
  <si>
    <t>OPT_TNT_F0001_D04_008_B</t>
  </si>
  <si>
    <t>SELECT * FROM Sales WHERE Amount BETWEEN 100 AND 500;</t>
  </si>
  <si>
    <t>OPT_TNT_F0001_D04_008_C</t>
  </si>
  <si>
    <t>SELECT FROM Sales WHERE Amount BETWEEN 100 AND 500;</t>
  </si>
  <si>
    <t>TNT_F0001_D02_P1_Q24</t>
  </si>
  <si>
    <t>Nhóm nào sau đây gồm toàn các học phần cốt lõi thường gặp trong chương trình đào tạo CNTT?</t>
  </si>
  <si>
    <t>OPT_TNT_F0001_D04_008_D</t>
  </si>
  <si>
    <t>SELECT * FROM Sales WHERE Amount BETWEEN 100 OR 500;</t>
  </si>
  <si>
    <t>RAW_ID=RAW_TNT_F0001_D02_MCQ_24; BATCH=QSTD_017; cần duyệt nội dung/độ khó; BATCH=QUESTION_ACTIVATION_CONTINUE_002; ACTION=CLARIFY_CORE_IT_COURSE_GROUP; DUPLICATE_REVIEW_RESULT=NEAR_DUPLICATE; FAMILY_ID=FAM_EE99905688; EXAM_FAMILY_LIMIT=1; EXISTING_RELATION_APPROVED=TRUE; ANSWER_CHECK_RESULT=PASS_AFTER_CONTENT_REVISION; CONTENT_REVIEW_RESULT=PASS; CURRICULUM_REVIEW_RESULT=PASS; SOURCE_HISTORY_PRESERVED=TRUE; STATUS_TRANSITION=REVIEW_TO_ACTIVE; PROCESS_STATUS=READY_FOR_PRACTICE; BATCH=GRADUATION_PRACTICE_PROMOTION_003; FINAL_GRADUATION_READINESS=PASS; ANSWER_GATE=PASS; CONTENT_GATE=PASS; CURRICULUM_EXACTNESS_GATE=PASS; SOURCE_GATE=PASS; SOURCE_PDF_VISUAL_REVIEW=PAGES_6_TO_12;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t>
  </si>
  <si>
    <t>OPT_TNT_F0001_D04_009_A</t>
  </si>
  <si>
    <t>Q_TNT_F0001_D04_009</t>
  </si>
  <si>
    <t>Một phần mềm chỉ dùng để quản lí tài liệu.</t>
  </si>
  <si>
    <t>STMT_TNT_F0001_D02_025_C</t>
  </si>
  <si>
    <t>OPT_TNT_F0001_D04_009_B</t>
  </si>
  <si>
    <t>Hai thiết bị đang hoạt động trong cùng một mạng có thể dùng đồng thời cùng một địa chỉ IP mà không gây xung đột.</t>
  </si>
  <si>
    <t>Lĩnh vực xây dựng hệ thống có khả năng thực hiện các nhiệm vụ thường cần trí tuệ con người.</t>
  </si>
  <si>
    <t>OPT_TNT_F0001_D04_009_C</t>
  </si>
  <si>
    <t>Một hệ điều hành dành cho máy tính.</t>
  </si>
  <si>
    <t>OPT_TNT_F0001_D04_009_D</t>
  </si>
  <si>
    <t>FAM_EE99905688</t>
  </si>
  <si>
    <t>Một công cụ chỉ dùng để truy cập Internet.</t>
  </si>
  <si>
    <t>TNT_F0001_D02_P2_Q01</t>
  </si>
  <si>
    <t>OPT_TNT_F0001_D04_010_A</t>
  </si>
  <si>
    <t>Q_TNT_F0001_D04_010</t>
  </si>
  <si>
    <t>Chỉ ghi chép và xử lí hoàn toàn thủ công.</t>
  </si>
  <si>
    <t>IP (Internet Protocol) là một giao thức thuộc bộ TCP/IP. Địa chỉ IP được dùng để định danh thiết bị trên mạng và hỗ trợ chuyển gói tin đến đúng đích. Router sử dụng địa chỉ IP đích và bảng định tuyến để chuyển tiếp gói tin. Xét các nhận định sau:</t>
  </si>
  <si>
    <t>OPT_TNT_F0001_D04_010_B</t>
  </si>
  <si>
    <t>2026-07-18T06:22:17+07:00</t>
  </si>
  <si>
    <t>Chẩn đoán y tế, giao thông thông minh và thương mại điện tử.</t>
  </si>
  <si>
    <t>RAW_ID=RAW_TNT_F0001_D02_TF_01; BATCH=QSTD_018; SOURCE_ANSWER=Đ,Đ,S,S; nhận định b mâu thuẫn kiến thức chuẩn vì IP là Internet Protocol, không phải tên viết tắt của TCP/IP; NEEDS_REVIEW; BATCH=ANSWER_CHECK_001; ANSWER_CHECK_RESULT=FAIL; SOURCE_KEY=Đ,Đ,S,S; PROPOSED_KEY=Đ,S,S,S; BASIS=IP là Internet Protocol, không phải tên viết tắt của TCP/IP; các ý còn lại phù hợp ngữ cảnh.; SOURCE_KEY_RETAINED=TRUE; AUTO_USE=BLOCKED; MANUAL_APPROVAL_REQUIRED=TRUE; BATCH=ANSWER_FINALIZE_001; ANSWER_FINALIZED=TRUE; FINAL_KEY=Đ,S,S,S; USER_INSTRUCTION_APPLIED=TRUE; SOURCE_KEY_HISTORY_PRESERVED=TRUE; ANSWER_REVIEW_BLOCK=FALSE; AUTO_USE_BLOCK_SUPERSEDED_BY=ANSWER_FINALIZE_001; AUTO_USE=DEFERRED_UNTIL_CONTENT_REVIEW; NEXT_STAGE=CONTENT_REVIEW; BATCH=CONTENT_REVIEW_001; CONTENT_REVIEW_RESULT=DEFERRED; CONTENT_REVIEWED=FALSE; DEFER_REASON=Thân câu gọi IP là giao thức định tuyến và các ý a,d diễn đạt quá rộng về nhiệm vụ của máy trạm; cần viết lại để phân biệt IP, bảng định tuyến của máy và router.; CONTENT_REVIEW_BLOCK=TRUE; AUTO_USE=BLOCKED; NEXT_STAGE=CONTENT_REWRITE; BATCH=QUESTION_STANDARDIZE_CONTINUE_001; ACTION=CONTENT_REWRITE_AND_FINALIZE; PROCESS_STATUS=READY_FOR_PRACTICE; BATCH=QUESTION_CONTENT_STANDARDIZE_FINAL_001; FINAL_CONTENT_STANDARDIZED=TRUE; CONTENT_REVIEW_RESULT=PASS; CONTENT_REVIEWED=TRUE; ANSWER_CHECK_RESULT=PASS_AFTER_FINAL_CONTENT_REVIEW; SOURCE_HISTORY_PRESERVED=TRUE; STATUS_CONFIRMED=ACTIVE; PROCESS_STATUS=READY_FOR_PRACTICE; HARD_TO_STANDARDIZE=FALSE; SOURCE_HISTORY_PRESERVED=TRUE; BATCH=GRADUATION_PRACTICE_PROMOTION_003; FINAL_GRADUATION_READINESS=PASS; ANSWER_GATE=PASS; CONTENT_GATE=PASS; CURRICULUM_EXACTNESS_GATE=PASS; SOURCE_GATE=PASS; SOURCE_PDF_VISUAL_REVIEW=PAGES_6_TO_12;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t>
  </si>
  <si>
    <t>OPT_TNT_F0001_D04_010_C</t>
  </si>
  <si>
    <t>Chỉ lưu trữ hồ sơ giấy.</t>
  </si>
  <si>
    <t>OPT_TNT_F0001_D04_010_D</t>
  </si>
  <si>
    <t>STMT_TNT_F0001_D02_025_D</t>
  </si>
  <si>
    <t>Chỉ lắp ráp phần cứng máy tính.</t>
  </si>
  <si>
    <t>Máy gửi, thay vì router, luôn có nhiệm vụ tự tìm toàn bộ tuyến đường mà gói tin sẽ đi qua.</t>
  </si>
  <si>
    <t>OPT_TNT_F0001_D04_011_A</t>
  </si>
  <si>
    <t>Q_TNT_F0001_D04_011</t>
  </si>
  <si>
    <t>OPT_TNT_F0001_D04_011_B</t>
  </si>
  <si>
    <t>OPT_TNT_F0001_D04_011_C</t>
  </si>
  <si>
    <t>Máy in.</t>
  </si>
  <si>
    <t>OPT_TNT_F0001_D04_011_D</t>
  </si>
  <si>
    <t>Bộ nguồn.</t>
  </si>
  <si>
    <t>OPT_TNT_F0001_D04_012_A</t>
  </si>
  <si>
    <t>Q_TNT_F0001_D04_012</t>
  </si>
  <si>
    <t>Q_TNT_F0001_D02_026</t>
  </si>
  <si>
    <t>TNT_F0001_D02_P2_Q02</t>
  </si>
  <si>
    <t>format</t>
  </si>
  <si>
    <t>Cho bảng Lớp(MãLớp, TênLớp). Theo cú pháp SQL sử dụng dấu nháy đơn cho giá trị chuỗi, xét các lệnh SELECT nhằm lấy dữ liệu của lớp có mã lớp là '12A'.</t>
  </si>
  <si>
    <t>Đ,Đ,Đ,S</t>
  </si>
  <si>
    <t>OPT_TNT_F0001_D04_012_B</t>
  </si>
  <si>
    <t>style</t>
  </si>
  <si>
    <t>STMT_TNT_F0001_D02_026_A</t>
  </si>
  <si>
    <t>RAW_ID=RAW_TNT_F0001_D02_TF_02; BATCH=QSTD_018; cần duyệt nội dung/độ khó; BATCH=QUESTION_ACTIVATION_CONTINUE_002; ACTION=STANDARDIZE_SQL_STRING_LITERALS; SQL_STRING_LITERAL_STANDARDIZED=TRUE; ANSWER_CHECK_RESULT=PASS_AFTER_STATEMENT_REVISION; CONTENT_REVIEW_RESULT=PASS; CURRICULUM_REVIEW_RESULT=PASS; SOURCE_HISTORY_PRESERVED=TRUE; STATUS_TRANSITION=REVIEW_TO_ACTIVE; PROCESS_STATUS=READY_FOR_PRACTICE; BATCH=GRADUATION_PRACTICE_PROMOTION_003; FINAL_GRADUATION_READINESS=PASS; ANSWER_GATE=PASS; CONTENT_GATE=PASS; CURRICULUM_EXACTNESS_GATE=PASS; SOURCE_GATE=PASS; SOURCE_PDF_VISUAL_REVIEW=PAGES_6_TO_12;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t>
  </si>
  <si>
    <t>OPT_TNT_F0001_D04_012_C</t>
  </si>
  <si>
    <t>SELECT * FROM Lớp WHERE MãLớp = '12A';</t>
  </si>
  <si>
    <t>design</t>
  </si>
  <si>
    <t>OPT_TNT_F0001_D04_012_D</t>
  </si>
  <si>
    <t>set</t>
  </si>
  <si>
    <t>OPT_TNT_F0001_D04_013_A</t>
  </si>
  <si>
    <t>Q_TNT_F0001_D04_013</t>
  </si>
  <si>
    <t>Cấp phát địa chỉ IP tự động cho thiết bị.</t>
  </si>
  <si>
    <t>OPT_TNT_F0001_D04_013_B</t>
  </si>
  <si>
    <t>Trao đổi tài nguyên web giữa trình duyệt và máy chủ.</t>
  </si>
  <si>
    <t>OPT_TNT_F0001_D04_013_C</t>
  </si>
  <si>
    <t>Gửi thư điện tử giữa các máy chủ thư.</t>
  </si>
  <si>
    <t>Q_TNT_F0001_D02_027</t>
  </si>
  <si>
    <t>TNT_F0001_D02_P2_Q03</t>
  </si>
  <si>
    <t>OPT_TNT_F0001_D04_013_D</t>
  </si>
  <si>
    <t>Phân giải tên miền thành địa chỉ IP.</t>
  </si>
  <si>
    <t>Ứng dụng kĩ thuật mô phỏng trong lĩnh vực y tế có thể hỗ trợ nghiên cứu và nâng cao chất lượng chăm sóc sức khỏe. Xét các nhận định về vai trò của mô phỏng trong phòng, chống dịch bệnh.</t>
  </si>
  <si>
    <t>Đ,S,S,Đ</t>
  </si>
  <si>
    <t>STMT_TNT_F0001_D02_026_B</t>
  </si>
  <si>
    <t>OPT_TNT_F0001_D04_014_A</t>
  </si>
  <si>
    <t>SELECT MãLớp, TênLớp FROM Lớp WHERE MãLớp = '12A';</t>
  </si>
  <si>
    <t>Q_TNT_F0001_D04_014</t>
  </si>
  <si>
    <t>RAW_ID=RAW_TNT_F0001_D02_TF_03; BATCH=QSTD_018; nhánh CS; cần duyệt nội dung/độ khó; BATCH=QUESTION_ACTIVATION_CONTINUE_002; ACTION=STANDARDIZE_MEDICAL_SIMULATION_CONTEXT; ANSWER_CHECK_RESULT=PASS; CONTENT_REVIEW_RESULT=PASS; CURRICULUM_REVIEW_RESULT=PASS; SOURCE_HISTORY_PRESERVED=TRUE; STATUS_TRANSITION=REVIEW_TO_ACTIVE; PROCESS_STATUS=READY_FOR_PRACTICE; BATCH=GRADUATION_PRACTICE_PROMOTION_003; FINAL_GRADUATION_READINESS=PASS; ANSWER_GATE=PASS; CONTENT_GATE=PASS; CURRICULUM_EXACTNESS_GATE=PASS; SOURCE_GATE=PASS; SOURCE_PDF_VISUAL_REVIEW=PAGES_6_TO_12;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t>
  </si>
  <si>
    <t>HTTPS mã hóa dữ liệu truyền giữa máy khách và máy chủ bằng TLS.</t>
  </si>
  <si>
    <t>OPT_TNT_F0001_D04_014_B</t>
  </si>
  <si>
    <t>HTTPS luôn chậm hơn HTTP trong mọi trường hợp.</t>
  </si>
  <si>
    <t>OPT_TNT_F0001_D04_014_C</t>
  </si>
  <si>
    <t>HTTPS chỉ hoạt động trên điện thoại.</t>
  </si>
  <si>
    <t>OPT_TNT_F0001_D04_014_D</t>
  </si>
  <si>
    <t>HTTPS không cần xác thực máy chủ.</t>
  </si>
  <si>
    <t>OPT_TNT_F0001_D04_015_A</t>
  </si>
  <si>
    <t>Q_TNT_F0001_D04_015</t>
  </si>
  <si>
    <t>Tranh luận bằng từ ngữ xúc phạm.</t>
  </si>
  <si>
    <t>OPT_TNT_F0001_D04_015_B</t>
  </si>
  <si>
    <t>Tôn trọng ý kiến của người khác khi trao đổi.</t>
  </si>
  <si>
    <t>Q_TNT_F0001_D02_028</t>
  </si>
  <si>
    <t>STMT_TNT_F0001_D02_026_C</t>
  </si>
  <si>
    <t>TNT_F0001_D02_P2_Q04</t>
  </si>
  <si>
    <t>Cho chương trình Python:
a = [7, 2, 5, 1, 4]
b = a[1]
c = a[:3]
d = a[3:]
Xét các nhận định về giá trị của các biến và cách truy cập phần tử danh sách.</t>
  </si>
  <si>
    <t>SELECT TênLớp, MãLớp FROM Lớp WHERE MãLớp = '12A';</t>
  </si>
  <si>
    <t>OPT_TNT_F0001_D04_015_C</t>
  </si>
  <si>
    <t>Phát tán thông tin sai sự thật.</t>
  </si>
  <si>
    <t>RAW_ID=RAW_TNT_F0001_D02_TF_04; BATCH=QSTD_018; nhánh CS; cần duyệt nội dung/độ khó; BATCH=QUESTION_ACTIVATION_CONTINUE_002; ACTION=VERIFY_PYTHON_INDEXING_AND_SLICING; ANSWER_CHECK_RESULT=PASS; CONTENT_REVIEW_RESULT=PASS; CURRICULUM_REVIEW_RESULT=PASS; SOURCE_HISTORY_PRESERVED=TRUE; STATUS_TRANSITION=REVIEW_TO_ACTIVE; PROCESS_STATUS=READY_FOR_PRACTICE; BATCH=GRADUATION_PRACTICE_PROMOTION_003; FINAL_GRADUATION_READINESS=PASS; ANSWER_GATE=PASS; CONTENT_GATE=PASS; CURRICULUM_EXACTNESS_GATE=PASS; SOURCE_GATE=PASS; SOURCE_PDF_VISUAL_REVIEW=PAGES_6_TO_12;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t>
  </si>
  <si>
    <t>OPT_TNT_F0001_D04_015_D</t>
  </si>
  <si>
    <t>Chia sẻ tài khoản cá nhân.</t>
  </si>
  <si>
    <t>OPT_TNT_F0001_D04_016_A</t>
  </si>
  <si>
    <t>Q_TNT_F0001_D04_016</t>
  </si>
  <si>
    <t>Công khai toàn bộ thông tin cá nhân.</t>
  </si>
  <si>
    <t>OPT_TNT_F0001_D04_016_B</t>
  </si>
  <si>
    <t>Dùng mật khẩu mạnh, riêng biệt và không chia sẻ mật khẩu.</t>
  </si>
  <si>
    <t>OPT_TNT_F0001_D04_016_C</t>
  </si>
  <si>
    <t>Dùng cùng một mật khẩu cho mọi tài khoản.</t>
  </si>
  <si>
    <t>Q_TNT_F0001_D02_029</t>
  </si>
  <si>
    <t>TNT_F0001_D02_P2_Q05</t>
  </si>
  <si>
    <t>Trong dự án thiết kế website giới thiệu trường THPT X, thanh điều hướng gồm Giới thiệu, Tin tức - Sự kiện, Hoạt động đoàn thể và Lịch công tác. Mục Giới thiệu có các trang Lịch sử nhà trường, Thành tích nhà trường và Cơ cấu tổ chức. Website còn có các bài viết chi tiết tương ứng. Xét các công việc người thiết kế phải thực hiện.</t>
  </si>
  <si>
    <t>OPT_TNT_F0001_D04_016_D</t>
  </si>
  <si>
    <t>STMT_TNT_F0001_D02_026_D</t>
  </si>
  <si>
    <t>Bỏ qua các bản cập nhật bảo mật.</t>
  </si>
  <si>
    <t>RAW_ID=RAW_TNT_F0001_D02_TF_05; BATCH=QSTD_018; SOURCE_ANSWER=S,Đ,S,Đ; nhận định a có dấu hiệu phù hợp với yêu cầu thiết kế nhưng nguồn chấm S; NEEDS_REVIEW; BATCH=QUESTION_REVIEW_CONTINUE_010; ACTION=CLARIFY_PAGE_HIERARCHY_UNDER_GIOI_THIEU; FINAL_KEY=S,Đ,S,Đ; ANSWER_CHECK_RESULT=PASS_AFTER_STATEMENT_REVISION; CONTENT_REVIEW_RESULT=PASS; CURRICULUM_REVIEW_RESULT=PASS; PRIOR_AMBIGUITY_RESOLVED=TRUE; SOURCE_HISTORY_PRESERVED=TRUE; STATUS_TRANSITION=REVIEW_TO_ACTIVE; PROCESS_STATUS=READY_FOR_PRACTICE; BATCH=GRADUATION_PRACTICE_PROMOTION_003; FINAL_GRADUATION_READINESS=PASS; ANSWER_GATE=PASS; CONTENT_GATE=PASS; CURRICULUM_EXACTNESS_GATE=PASS; SOURCE_GATE=PASS; SOURCE_PDF_VISUAL_REVIEW=PAGES_6_TO_12;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t>
  </si>
  <si>
    <t>SELECT Lớp.MãLớp, TênLớp FROM Lớp WHERE Lớp = '12A';</t>
  </si>
  <si>
    <t>OPT_TNT_F0001_D04_017_A</t>
  </si>
  <si>
    <t>Q_TNT_F0001_D04_017</t>
  </si>
  <si>
    <t>Ứng dụng bản đồ dùng mô hình dự đoán để đề xuất tuyến đường dựa trên dữ liệu giao thông.</t>
  </si>
  <si>
    <t>OPT_TNT_F0001_D04_017_B</t>
  </si>
  <si>
    <t>Máy tính bỏ túi thực hiện phép cộng cố định.</t>
  </si>
  <si>
    <t>FAM_642807618A</t>
  </si>
  <si>
    <t>OPT_TNT_F0001_D04_017_C</t>
  </si>
  <si>
    <t>Q_TNT_F0001_D02_030</t>
  </si>
  <si>
    <t>TNT_F0001_D02_P2_Q06</t>
  </si>
  <si>
    <t>Trình soạn thảo văn bản chỉ lưu tệp.</t>
  </si>
  <si>
    <t>Cho CSDL gồm Lớp(MãLớp, TênLớp), khóa chính MãLớp; HọcSinh(MãSố, HọTên, MãLớp), trong đó MãLớp là khóa ngoài. Bảng Lớp có mã '12A', '12B', không có '12C'; lớp '12A' có nhiều học sinh. Bảng HọcSinh không có học sinh mã số 456. CSDL không thiết lập ON UPDATE CASCADE hoặc ON DELETE CASCADE. Xét các thao tác cập nhật dữ liệu mà hệ quản trị CSDL cho phép.</t>
  </si>
  <si>
    <t>S,Đ,S,S</t>
  </si>
  <si>
    <t>OPT_TNT_F0001_D04_017_D</t>
  </si>
  <si>
    <t>Đồng hồ kim cơ học.</t>
  </si>
  <si>
    <t>RAW_ID=RAW_TNT_F0001_D02_TF_06; BATCH=QSTD_018; nhánh ICT; cần duyệt nội dung/độ khó; BATCH=QUESTION_ACTIVATION_CONTINUE_002; ACTION=SPECIFY_NO_CASCADE_REFERENTIAL_ACTIONS; REFERENTIAL_ACTION_ASSUMPTION=NO_CASCADE; ANSWER_CHECK_RESULT=PASS_AFTER_CONTENT_REVISION; CONTENT_REVIEW_RESULT=PASS; CURRICULUM_REVIEW_RESULT=PASS; SOURCE_HISTORY_PRESERVED=TRUE; STATUS_TRANSITION=REVIEW_TO_ACTIVE; PROCESS_STATUS=READY_FOR_PRACTICE; BATCH=GRADUATION_PRACTICE_PROMOTION_003; FINAL_GRADUATION_READINESS=PASS; ANSWER_GATE=PASS; CONTENT_GATE=PASS; CURRICULUM_EXACTNESS_GATE=PASS; SOURCE_GATE=PASS; SOURCE_PDF_VISUAL_REVIEW=PAGES_6_TO_12;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t>
  </si>
  <si>
    <t>OPT_TNT_F0001_D04_018_A</t>
  </si>
  <si>
    <t>Q_TNT_F0001_D04_018</t>
  </si>
  <si>
    <t>Đề xuất sản phẩm hoặc nội dung phù hợp dựa trên hành vi và sở thích của khách hàng.</t>
  </si>
  <si>
    <t>FAM_6EF2EEC54E</t>
  </si>
  <si>
    <t>OPT_TNT_F0001_D04_018_B</t>
  </si>
  <si>
    <t>Chỉ hiển thị cùng một danh sách sản phẩm cho mọi khách hàng.</t>
  </si>
  <si>
    <t>TNT_F0001_D03_P1_Q02</t>
  </si>
  <si>
    <t>STMT_TNT_F0001_D02_027_A</t>
  </si>
  <si>
    <t>Trong các thiết bị sau, thiết bị nào theo cấu hình thông dụng không được thiết kế để tích hợp trợ lí ảo?</t>
  </si>
  <si>
    <t>OPT_TNT_F0001_D04_018_C</t>
  </si>
  <si>
    <t>2026-07-18T06:27:19+07:00</t>
  </si>
  <si>
    <t>2026-08-05T06:05:00+07:00</t>
  </si>
  <si>
    <t>Tự ý tăng giá mọi sản phẩm mà không có quy tắc.</t>
  </si>
  <si>
    <t>Kĩ thuật mô phỏng giúp con người hiểu rõ hơn về cách dịch bệnh lây lan trong cộng đồng.</t>
  </si>
  <si>
    <t>RAW_ID=RAW_TNT_F0001_D03_MCQ_02; BATCH=QSTD_019; cần duyệt nội dung/độ khó; BATCH=QUESTION_ACTIVATION_CONTINUE_002; ACTION=REPLACE_CONTEXT_DEPENDENT_DEVICE_OPTION; CONTEXT_DEPENDENCE_RESOLVED=TRUE; ANSWER_CHECK_RESULT=PASS_AFTER_CONTENT_REVISION; CONTENT_REVIEW_RESULT=PASS; CURRICULUM_REVIEW_RESULT=PASS; SOURCE_HISTORY_PRESERVED=TRUE; STATUS_TRANSITION=REVIEW_TO_ACTIVE; PROCESS_STATUS=READY_FOR_PRACTICE; BATCH=GRADUATION_PRACTICE_PROMOTION_004; FINAL_GRADUATION_READINESS=PASS; ANSWER_GATE=PASS; CONTENT_GATE=PASS; CURRICULUM_EXACTNESS_GATE=PASS; SOURCE_GATE=PASS; SOURCE_PDF_VISUAL_REVIEW=PAGES_12_TO_17;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t>
  </si>
  <si>
    <t>OPT_TNT_F0001_D04_018_D</t>
  </si>
  <si>
    <t>Loại bỏ hoàn toàn nhu cầu quản lí kho.</t>
  </si>
  <si>
    <t>OPT_TNT_F0001_D04_019_A</t>
  </si>
  <si>
    <t>Q_TNT_F0001_D04_019</t>
  </si>
  <si>
    <t>Danh sách có thứ tự.</t>
  </si>
  <si>
    <t>OPT_TNT_F0001_D04_019_B</t>
  </si>
  <si>
    <t>Danh sách không có thứ tự.</t>
  </si>
  <si>
    <t>QUESTION_CURRICULUM_ID</t>
  </si>
  <si>
    <t>OPT_TNT_F0001_D04_019_C</t>
  </si>
  <si>
    <t>Danh sách mô tả.</t>
  </si>
  <si>
    <t>WEIGHT</t>
  </si>
  <si>
    <t>TNT_F0001_D03_P1_Q03</t>
  </si>
  <si>
    <t>STMT_TNT_F0001_D02_027_B</t>
  </si>
  <si>
    <t>OPT_TNT_F0001_D04_019_D</t>
  </si>
  <si>
    <t>Trường hợp nào sau đây không thể hiện ứng dụng của AI trong giáo dục?</t>
  </si>
  <si>
    <t>QCUR_TNT_F0002_001</t>
  </si>
  <si>
    <t>Kĩ thuật mô phỏng không thể giúp lập kế hoạch phòng ngừa sự lây lan của dịch bệnh.</t>
  </si>
  <si>
    <t>Danh sách có thứ tự và danh sách mô tả.</t>
  </si>
  <si>
    <t>BATCH=CMAP_001; PRIMARY=TRUE; ánh xạ đặc trưng/năng lực của hệ thống AI; YCCD có nguồn tài liệu bồi dưỡng chính thức; cần duyệt ánh xạ.; BATCH=QUESTION_REVIEW_001; CURRICULUM_REVIEW_RESULT=PASS; PRIMARY_LINK_CONFIRMED=TRUE</t>
  </si>
  <si>
    <t>RAW_ID=RAW_TNT_F0001_D03_MCQ_03; BATCH=QSTD_019; cần duyệt nội dung/độ khó; BATCH=QUESTION_ACTIVATION_CONTINUE_003; ACTION=CLARIFY_NON_AI_PRINTING; ANSWER_CHECK_RESULT=PASS_AFTER_CONTENT_REVISION; CONTENT_REVIEW_RESULT=PASS; CURRICULUM_REVIEW_RESULT=PASS; SOURCE_HISTORY_PRESERVED=TRUE; STATUS_TRANSITION=REVIEW_TO_ACTIVE; PROCESS_STATUS=READY_FOR_PRACTICE; BATCH=GRADUATION_PRACTICE_PROMOTION_004; FINAL_GRADUATION_READINESS=PASS; ANSWER_GATE=PASS; CONTENT_GATE=PASS; CURRICULUM_EXACTNESS_GATE=PASS; SOURCE_GATE=PASS; SOURCE_PDF_VISUAL_REVIEW=PAGES_12_TO_17;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t>
  </si>
  <si>
    <t>OPT_TNT_F0001_D04_020_A</t>
  </si>
  <si>
    <t>QCUR_TNT_F0002_002</t>
  </si>
  <si>
    <t>Q_TNT_F0001_D04_020</t>
  </si>
  <si>
    <t>4 thẻ &lt;tr&gt; và 12 thẻ &lt;td&gt;.</t>
  </si>
  <si>
    <t>BATCH=CMAP_001; PRIMARY=TRUE; ánh xạ ví dụ ứng dụng AI qua trợ lí ảo; YCCD có nguồn tài liệu bồi dưỡng chính thức; cần duyệt ánh xạ.; BATCH=QUESTION_REVIEW_001; CURRICULUM_REVIEW_RESULT=PASS; PRIMARY_LINK_CONFIRMED=TRUE</t>
  </si>
  <si>
    <t>QCUR_TNT_F0002_003</t>
  </si>
  <si>
    <t>OPT_TNT_F0001_D04_020_B</t>
  </si>
  <si>
    <t>3 thẻ &lt;tc&gt; và 12 thẻ &lt;td&gt;.</t>
  </si>
  <si>
    <t>BATCH=CMAP_001; PRIMARY=TRUE; ánh xạ nhận diện ứng dụng AI trong giáo dục; YCCD có nguồn tài liệu bồi dưỡng chính thức; cần duyệt ánh xạ.</t>
  </si>
  <si>
    <t>QCUR_TNT_F0002_004</t>
  </si>
  <si>
    <t>OPT_TNT_F0001_D04_020_C</t>
  </si>
  <si>
    <t>4 thẻ &lt;tr&gt;, 3 thẻ &lt;th&gt; và 12 thẻ &lt;td&gt;.</t>
  </si>
  <si>
    <t>BATCH=CMAP_001; PRIMARY=TRUE; ánh xạ cảnh báo/nguy cơ của AI; YCCD có nguồn tài liệu bồi dưỡng chính thức; cần duyệt ánh xạ.; BATCH=QUESTION_REVIEW_001; CURRICULUM_REVIEW_RESULT=PASS; PRIMARY_LINK_CONFIRMED=TRUE</t>
  </si>
  <si>
    <t>QCUR_TNT_F0002_005</t>
  </si>
  <si>
    <t>OPT_TNT_F0001_D04_020_D</t>
  </si>
  <si>
    <t>3 thẻ &lt;tc&gt;, 4 thẻ &lt;th&gt; và 12 thẻ &lt;td&gt;.</t>
  </si>
  <si>
    <t>BATCH=CMAP_001; PRIMARY=TRUE; ánh xạ thiết bị mạng thông dụng và chức năng; YCCD nguồn chính thức chưa được nhập.; BATCH=QUESTION_REVIEW_001; CURRICULUM_REVIEW_RESULT=PASS; PRIMARY_LINK_CONFIRMED=TRUE; BATCH=OUTCOME_MASTER_RECONCILIATION_001; OUTCOME_ID_REGISTERED=TRUE; OUTCOME_SOURCE_CHECKED=TRUE; LINK_STATUS=APPROVED</t>
  </si>
  <si>
    <t>QCUR_TNT_F0002_006</t>
  </si>
  <si>
    <t>TNT_F0001_D03_P1_Q04</t>
  </si>
  <si>
    <t>OPT_TNT_F0001_D04_021_A</t>
  </si>
  <si>
    <t>Q_TNT_F0001_D04_021</t>
  </si>
  <si>
    <t>Nguy cơ nào sau đây có thể phát sinh khi AI tự động hóa nhiều công việc?</t>
  </si>
  <si>
    <t>BATCH=CMAP_001; PRIMARY=TRUE; NEEDS_REVIEW: ánh xạ theo nội dung khái niệm LAN lớp 10, không gắn lớp 12 chỉ vì xuất hiện trong đề tốt nghiệp; UPDATED_BY=YCCD_003; OUTCOME_ID=TH_10_COMMON_B_B08_YCCD_01; SOURCE=SLIDE_TAP_HUAN_GV.; BATCH=QUESTION_REVIEW_001; CURRICULUM_REVIEW_RESULT=PASS; PRIMARY_LINK_CONFIRMED=TRUE</t>
  </si>
  <si>
    <t>Liên kết đến website bên ngoài bắt buộc dùng đường dẫn tương đối.</t>
  </si>
  <si>
    <t>QCUR_TNT_F0002_007</t>
  </si>
  <si>
    <t>STMT_TNT_F0001_D02_027_C</t>
  </si>
  <si>
    <t>BATCH=CMAP_001; PRIMARY=TRUE; ánh xạ chia sẻ tài nguyên trên mạng; YCCD nguồn chính thức chưa được nhập.; BATCH=QUESTION_REVIEW_001; CURRICULUM_REVIEW_RESULT=PASS; PRIMARY_LINK_CONFIRMED=TRUE; BATCH=OUTCOME_MASTER_RECONCILIATION_001; OUTCOME_ID_REGISTERED=TRUE; OUTCOME_SOURCE_CHECKED=TRUE; LINK_STATUS=APPROVED</t>
  </si>
  <si>
    <t>RAW_ID=RAW_TNT_F0001_D03_MCQ_04; BATCH=QSTD_019; cần duyệt nội dung/độ khó; BATCH=QUESTION_ACTIVATION_CONTINUE_003; ACTION=REPLACE_ALL_OF_ABOVE_WITH_SINGLE_RISK; ANSWER_CHECK_RESULT=PASS_AFTER_CONTENT_REVISION; CONTENT_REVIEW_RESULT=PASS; CURRICULUM_REVIEW_RESULT=PASS; SOURCE_HISTORY_PRESERVED=TRUE; STATUS_TRANSITION=REVIEW_TO_ACTIVE; PROCESS_STATUS=READY_FOR_PRACTICE; BATCH=GRADUATION_PRACTICE_PROMOTION_004; FINAL_GRADUATION_READINESS=PASS; ANSWER_GATE=PASS; CONTENT_GATE=PASS; CURRICULUM_EXACTNESS_GATE=PASS; SOURCE_GATE=PASS; SOURCE_PDF_VISUAL_REVIEW=PAGES_12_TO_17;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 BATCH=GRADUATION_PRACTICE_PROMOTION_011; DUPLICATE_FAMILY_REVIEW=SAME_TEMPLATE_WITH_Q_TNT_F0001_D10_005; FAMILY_ID=FAM_9E892429AC; EXAM_FAMILY_LIMIT=1; QUESTION_STATUS_UNCHANGED=TRUE</t>
  </si>
  <si>
    <t>Kĩ thuật mô phỏng không thực sự cần thiết trong phòng chống dịch bệnh vì không thể dự đoán mọi tình huống.</t>
  </si>
  <si>
    <t>QCUR_TNT_F0002_008</t>
  </si>
  <si>
    <t>OPT_TNT_F0001_D04_021_B</t>
  </si>
  <si>
    <t>Có thể gán id cho một phần tử và dùng href="#ten-id" để liên kết đến phần tử đó trong trang.</t>
  </si>
  <si>
    <t>BATCH=CMAP_001; PRIMARY=TRUE; ánh xạ chức năng modem; YCCD nguồn chính thức chưa được nhập.; BATCH=QUESTION_REVIEW_001; CURRICULUM_REVIEW_RESULT=PASS; PRIMARY_LINK_CONFIRMED=TRUE; BATCH=OUTCOME_MASTER_RECONCILIATION_001; OUTCOME_ID_REGISTERED=TRUE; OUTCOME_SOURCE_CHECKED=TRUE; LINK_STATUS=APPROVED</t>
  </si>
  <si>
    <t>QCUR_TNT_F0002_009</t>
  </si>
  <si>
    <t>OPT_TNT_F0001_D04_021_C</t>
  </si>
  <si>
    <t>Liên kết tới tài liệu trên máy chủ khác bắt buộc dùng đường dẫn tương đối.</t>
  </si>
  <si>
    <t>BATCH=CMAP_001; PRIMARY=TRUE; thuộc tính alt của thẻ img; YCCD nguồn chính thức chưa được nhập.; BATCH=QUESTION_REVIEW_001; CURRICULUM_REVIEW_RESULT=PASS; PRIMARY_LINK_CONFIRMED=TRUE; BATCH=OUTCOME_MASTER_RECONCILIATION_001; OUTCOME_ID_REGISTERED=TRUE; OUTCOME_SOURCE_CHECKED=TRUE; LINK_STATUS=APPROVED</t>
  </si>
  <si>
    <t>QCUR_TNT_F0002_010</t>
  </si>
  <si>
    <t>OPT_TNT_F0001_D04_021_D</t>
  </si>
  <si>
    <t>TNT_F0001_D03_P1_Q05</t>
  </si>
  <si>
    <t>Liên kết nội bộ luôn phải dùng URL tuyệt đối đầy đủ.</t>
  </si>
  <si>
    <t>BATCH=CMAP_001; PRIMARY=TRUE; thuộc tính màu nền CSS; YCCD nguồn chính thức chưa được nhập.; BATCH=QUESTION_REVIEW_001; CURRICULUM_REVIEW_RESULT=PASS; PRIMARY_LINK_CONFIRMED=TRUE; BATCH=OUTCOME_MASTER_RECONCILIATION_001; OUTCOME_ID_REGISTERED=TRUE; OUTCOME_SOURCE_CHECKED=TRUE; LINK_STATUS=APPROVED</t>
  </si>
  <si>
    <t>Thiết bị nào sau đây có chức năng chính là điều khiển luồng dữ liệu trong mạng LAN?</t>
  </si>
  <si>
    <t>QCUR_TNT_F0002_011</t>
  </si>
  <si>
    <t>OPT_TNT_F0001_D04_022_A</t>
  </si>
  <si>
    <t>Q_TNT_F0001_D04_022</t>
  </si>
  <si>
    <t>RAW_ID=RAW_TNT_F0001_D03_MCQ_05; BATCH=QSTD_019; cần duyệt nội dung/độ khó; BATCH=QUESTION_ACTIVATION_CONTINUE_003; ACTION=VERIFY_SWITCH_FUNCTION; ANSWER_CHECK_RESULT=PASS_AFTER_CONTENT_REVISION; CONTENT_REVIEW_RESULT=PASS; CURRICULUM_REVIEW_RESULT=PASS; SOURCE_HISTORY_PRESERVED=TRUE; STATUS_TRANSITION=REVIEW_TO_ACTIVE; PROCESS_STATUS=READY_FOR_PRACTICE; BATCH=GRADUATION_PRACTICE_PROMOTION_004; FINAL_GRADUATION_READINESS=PASS; ANSWER_GATE=PASS; CONTENT_GATE=PASS; CURRICULUM_EXACTNESS_GATE=PASS; SOURCE_GATE=PASS; SOURCE_PDF_VISUAL_REVIEW=PAGES_12_TO_17;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t>
  </si>
  <si>
    <t>Định tuyến gói tin giữa các mạng.</t>
  </si>
  <si>
    <t>BATCH=CMAP_001; PRIMARY=TRUE; cú pháp CSS ngoài; YCCD nguồn chính thức chưa được nhập.; BATCH=QUESTION_REVIEW_001; CURRICULUM_REVIEW_RESULT=PASS; PRIMARY_LINK_CONFIRMED=TRUE; BATCH=OUTCOME_MASTER_RECONCILIATION_001; OUTCOME_ID_REGISTERED=TRUE; OUTCOME_SOURCE_CHECKED=TRUE; LINK_STATUS=APPROVED</t>
  </si>
  <si>
    <t>QCUR_TNT_F0002_012</t>
  </si>
  <si>
    <t>OPT_TNT_F0001_D04_022_B</t>
  </si>
  <si>
    <t>Chuyển đổi tín hiệu cho đường truyền của nhà cung cấp Internet.</t>
  </si>
  <si>
    <t>BATCH=CMAP_001; PRIMARY=TRUE; tạo liên kết HTML; YCCD nguồn chính thức chưa được nhập.; BATCH=QUESTION_REVIEW_001; CURRICULUM_REVIEW_RESULT=PASS; PRIMARY_LINK_CONFIRMED=TRUE; BATCH=OUTCOME_MASTER_RECONCILIATION_001; OUTCOME_ID_REGISTERED=TRUE; OUTCOME_SOURCE_CHECKED=TRUE; LINK_STATUS=APPROVED</t>
  </si>
  <si>
    <t>QCUR_TNT_F0002_013</t>
  </si>
  <si>
    <t>OPT_TNT_F0001_D04_022_C</t>
  </si>
  <si>
    <t>Cung cấp kết nối Wi-Fi và nối các thiết bị không dây vào mạng LAN.</t>
  </si>
  <si>
    <t>BATCH=CMAP_001; PRIMARY=TRUE; thẻ tạo hàng và ô bảng; YCCD nguồn chính thức chưa được nhập.; BATCH=QUESTION_REVIEW_001; CURRICULUM_REVIEW_RESULT=PASS; PRIMARY_LINK_CONFIRMED=TRUE; BATCH=OUTCOME_MASTER_RECONCILIATION_001; OUTCOME_ID_REGISTERED=TRUE; OUTCOME_SOURCE_CHECKED=TRUE; LINK_STATUS=APPROVED</t>
  </si>
  <si>
    <t>QCUR_TNT_F0002_014</t>
  </si>
  <si>
    <t>OPT_TNT_F0001_D04_022_D</t>
  </si>
  <si>
    <t>Kết nối trực tiếp các máy tính có dây như một switch.</t>
  </si>
  <si>
    <t>STMT_TNT_F0001_D02_027_D</t>
  </si>
  <si>
    <t>BATCH=CMAP_001; PRIMARY=TRUE; bộ chọn lớp CSS; YCCD nguồn chính thức chưa được nhập.; BATCH=QUESTION_REVIEW_001; CURRICULUM_REVIEW_RESULT=PASS; PRIMARY_LINK_CONFIRMED=TRUE; BATCH=OUTCOME_MASTER_RECONCILIATION_001; OUTCOME_ID_REGISTERED=TRUE; OUTCOME_SOURCE_CHECKED=TRUE; LINK_STATUS=APPROVED</t>
  </si>
  <si>
    <t>QCUR_TNT_F0002_015</t>
  </si>
  <si>
    <t>Kĩ thuật mô phỏng giúp dự đoán sự lây lan của dịch bệnh và đánh giá tác động của các biện pháp kiểm soát khác nhau.</t>
  </si>
  <si>
    <t>OPT_TNT_F0001_D04_023_A</t>
  </si>
  <si>
    <t>Q_TNT_F0001_D04_023</t>
  </si>
  <si>
    <t>TCP chịu trách nhiệm cấp địa chỉ IP và định tuyến gói tin.</t>
  </si>
  <si>
    <t>BATCH=CMAP_001; PRIMARY=TRUE; danh sách có thứ tự và thuộc tính start; YCCD nguồn chính thức chưa được nhập.; BATCH=QUESTION_REVIEW_001; CURRICULUM_REVIEW_RESULT=PASS; PRIMARY_LINK_CONFIRMED=TRUE; BATCH=OUTCOME_MASTER_RECONCILIATION_001; OUTCOME_ID_REGISTERED=TRUE; OUTCOME_SOURCE_CHECKED=TRUE; LINK_STATUS=APPROVED</t>
  </si>
  <si>
    <t>TNT_F0001_D03_P1_Q06</t>
  </si>
  <si>
    <t>QCUR_TNT_F0002_016</t>
  </si>
  <si>
    <t>OPT_TNT_F0001_D04_023_B</t>
  </si>
  <si>
    <t>WAN là viết tắt của loại mạng nào sau đây?</t>
  </si>
  <si>
    <t>Định tuyến tĩnh tự động thay đổi đường đi theo tình trạng mạng.</t>
  </si>
  <si>
    <t>2026-08-03T07:27:00+07:00</t>
  </si>
  <si>
    <t>BATCH=CMAP_001; PRIMARY=TRUE; phần tử input kiểu password; YCCD nguồn chính thức chưa được nhập.; BATCH=QUESTION_REVIEW_001; CURRICULUM_REVIEW_RESULT=PASS; PRIMARY_LINK_CONFIRMED=TRUE; BATCH=OUTCOME_MASTER_RECONCILIATION_001; OUTCOME_ID_REGISTERED=TRUE; OUTCOME_SOURCE_CHECKED=TRUE; LINK_STATUS=APPROVED</t>
  </si>
  <si>
    <t>QCUR_TNT_F0002_017</t>
  </si>
  <si>
    <t>RAW_ID=RAW_TNT_F0001_D03_MCQ_06; BATCH=QSTD_019; cần duyệt nội dung/độ khó; BATCH=QUESTION_ACTIVATION_CONTINUE_003; ACTION=VERIFY_WAN_DEFINITION; ANSWER_CHECK_RESULT=PASS_AFTER_CONTENT_REVISION; CONTENT_REVIEW_RESULT=PASS; CURRICULUM_REVIEW_RESULT=PASS; DUPLICATE_REVIEW_RESULT=SAME_TEMPLATE; FAMILY_ID=FAM_60074158F2; EXAM_FAMILY_LIMIT=1; SOURCE_HISTORY_PRESERVED=TRUE; STATUS_TRANSITION=REVIEW_TO_ACTIVE; PROCESS_STATUS=READY_FOR_PRACTICE; BATCH=GRADUATION_BLUEPRINT_REDUNDANCY_REVIEW_001; FINAL_GRADUATION_READINESS=PASS; ANSWER_GATE=PASS; CONTENT_GATE=PASS; CURRICULUM_GATE=PASS; SOURCE_GATE=PASS; DUPLICATE_GATE=PASS; POLICY_PROFILE=POL_TNTHPT_TINHOC_2026_V1; BLUEPRINT_SIGNATURE=TH_10_COMMON_B_B08|TH_10_COMMON_B_B08_YCCD_01|MCQ_SINGLE|BIET; STATUS_TRANSITION=READY_FOR_PRACTICE_TO_READY_FOR_GRADUATION; FAMILY_REVIEW=EXISTING_FAMILY_CONFIRMED; FAMILY_ID=FAM_60074158F2; BACKUP_CREATED=0</t>
  </si>
  <si>
    <t>OPT_TNT_F0001_D04_023_C</t>
  </si>
  <si>
    <t>Gói tin IP chứa địa chỉ IP nguồn và địa chỉ IP đích.</t>
  </si>
  <si>
    <t>BATCH=CMAP_001; PRIMARY=TRUE; mức ưu tiên và cascade CSS; YCCD nguồn chính thức chưa được nhập.; BATCH=QUESTION_REVIEW_001; CURRICULUM_REVIEW_RESULT=PASS; PRIMARY_LINK_CONFIRMED=TRUE; BATCH=OUTCOME_MASTER_RECONCILIATION_001; OUTCOME_ID_REGISTERED=TRUE; OUTCOME_SOURCE_CHECKED=TRUE; LINK_STATUS=APPROVED</t>
  </si>
  <si>
    <t>QCUR_TNT_F0002_018</t>
  </si>
  <si>
    <t>OPT_TNT_F0001_D04_023_D</t>
  </si>
  <si>
    <t>HTTP có chức năng phân giải tên miền thành địa chỉ IP.</t>
  </si>
  <si>
    <t>BATCH=CMAP_001; PRIMARY=TRUE; NEEDS_REVIEW: thực thi vòng lặp for; ánh xạ lớp 10 theo nội dung, OUTCOME_ID để trống.; UPDATED_BY=YCCD_007; OUTCOME_ID=TH_10_COMMON_F_B20_YCCD_01; SOURCE=SLIDE_TAP_HUAN_GV.; BATCH=QUESTION_REVIEW_001; CURRICULUM_REVIEW_RESULT=PASS; PRIMARY_LINK_CONFIRMED=TRUE</t>
  </si>
  <si>
    <t>QCUR_TNT_F0002_019</t>
  </si>
  <si>
    <t>OPT_TNT_F0001_D04_024_A</t>
  </si>
  <si>
    <t>Q_TNT_F0001_D04_024</t>
  </si>
  <si>
    <t>BATCH=CMAP_001; PRIMARY=TRUE; NEEDS_REVIEW: giao tiếp nhân văn trên không gian mạng; chưa có YCCD nguyên văn khả dụng.; BATCH=QUESTION_REVIEW_001; CURRICULUM_REVIEW_RESULT=PASS; PRIMARY_LINK_CONFIRMED=TRUE; BATCH=OUTCOME_MASTER_RECONCILIATION_001; OUTCOME_ID_EXISTS=FALSE; LINK_STATUS_TRANSITION=APPROVED_TO_REVIEW</t>
  </si>
  <si>
    <t>Địa chỉ 48 bit gồm sáu byte, thường viết bằng hệ thập lục phân.</t>
  </si>
  <si>
    <t>QCUR_TNT_F0002_020</t>
  </si>
  <si>
    <t>BATCH=CMAP_001; PRIMARY=TRUE; NEEDS_REVIEW: nhận diện hành vi vi phạm pháp luật trên không gian mạng; chưa có YCCD nguyên văn khả dụng.; BATCH=QUESTION_REVIEW_001; CURRICULUM_REVIEW_RESULT=DEFERRED; OUTCOME_ID_MISSING=TRUE</t>
  </si>
  <si>
    <t>QCUR_TNT_F0002_021</t>
  </si>
  <si>
    <t>OPT_TNT_F0001_D04_024_B</t>
  </si>
  <si>
    <t>STMT_TNT_F0001_D02_028_A</t>
  </si>
  <si>
    <t>BATCH=CMAP_001; PRIMARY=TRUE; NEEDS_REVIEW: quyền riêng tư/hình ảnh khi giao tiếp số; chưa có YCCD nguyên văn khả dụng.</t>
  </si>
  <si>
    <t>Địa chỉ 32 bit gồm bốn octet, thường viết ở dạng thập phân và ngăn cách bằng dấu chấm.</t>
  </si>
  <si>
    <t>QCUR_TNT_F0002_022</t>
  </si>
  <si>
    <t>Biến b có giá trị là 7.</t>
  </si>
  <si>
    <t>OPT_TNT_F0001_D04_024_C</t>
  </si>
  <si>
    <t>BATCH=CMAP_001; PRIMARY=TRUE; NEEDS_REVIEW: công việc sửa chữa và bảo trì máy tính; chưa có YCCD nguyên văn khả dụng.; BATCH=QUESTION_REVIEW_001; CURRICULUM_REVIEW_RESULT=PASS; PRIMARY_LINK_CONFIRMED=TRUE; BATCH=OUTCOME_MASTER_RECONCILIATION_001; OUTCOME_ID_EXISTS=FALSE; LINK_STATUS_TRANSITION=APPROVED_TO_REVIEW</t>
  </si>
  <si>
    <t>QCUR_TNT_F0002_023</t>
  </si>
  <si>
    <t>Địa chỉ 32 bit gồm bốn nhóm ngăn cách bằng dấu hai chấm.</t>
  </si>
  <si>
    <t>TNT_F0001_D03_P1_Q07</t>
  </si>
  <si>
    <t>OPT_TNT_F0001_D04_024_D</t>
  </si>
  <si>
    <t>Địa chỉ 64 bit gồm tám byte ngăn cách bằng dấu chấm.</t>
  </si>
  <si>
    <t>Để chia sẻ máy in trong mạng LAN, cần thực hiện các bước: (1) kết nối máy in với máy tính chủ; (2) cài đặt driver máy in trên máy tính chủ; (3) chia sẻ máy in trên mạng. Thứ tự nào đúng?</t>
  </si>
  <si>
    <t>BATCH=CMAP_001; PRIMARY=TRUE; NEEDS_REVIEW: công việc quản trị mạng; chưa có YCCD nguyên văn khả dụng.; BATCH=QUESTION_REVIEW_001; CURRICULUM_REVIEW_RESULT=PASS; PRIMARY_LINK_CONFIRMED=TRUE; BATCH=OUTCOME_MASTER_RECONCILIATION_001; OUTCOME_ID_EXISTS=FALSE; LINK_STATUS_TRANSITION=APPROVED_TO_REVIEW</t>
  </si>
  <si>
    <t>2026-07-18T06:33:10+07:00</t>
  </si>
  <si>
    <t>OPT_TNT_F0001_D05_001_A</t>
  </si>
  <si>
    <t>QCUR_TNT_F0002_024</t>
  </si>
  <si>
    <t>Q_TNT_F0001_D05_001</t>
  </si>
  <si>
    <t>Tiền bạc</t>
  </si>
  <si>
    <t>BATCH=CMAP_001; PRIMARY=TRUE; NEEDS_REVIEW: nhu cầu nhân lực sửa chữa/bảo trì máy tính; chưa có YCCD nguyên văn khả dụng.</t>
  </si>
  <si>
    <t>RAW_ID=RAW_TNT_F0001_D03_MCQ_07; BATCH=QSTD_020; cần duyệt nội dung/độ khó; BATCH=QUESTION_ACTIVATION_CONTINUE_003; ACTION=VERIFY_PRINTER_SHARING_SEQUENCE; ANSWER_CHECK_RESULT=PASS_AFTER_CONTENT_REVISION; CONTENT_REVIEW_RESULT=PASS; CURRICULUM_REVIEW_RESULT=PASS; SOURCE_HISTORY_PRESERVED=TRUE; STATUS_TRANSITION=REVIEW_TO_ACTIVE; PROCESS_STATUS=READY_FOR_PRACTICE; BATCH=GRADUATION_PRACTICE_PROMOTION_004; FINAL_GRADUATION_READINESS=PASS; ANSWER_GATE=PASS; CONTENT_GATE=PASS; CURRICULUM_EXACTNESS_GATE=PASS; SOURCE_GATE=PASS; SOURCE_PDF_VISUAL_REVIEW=PAGES_12_TO_17;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t>
  </si>
  <si>
    <t>QCUR_TNT_F0002_025</t>
  </si>
  <si>
    <t>OPT_TNT_F0001_D05_001_B</t>
  </si>
  <si>
    <t>BATCH=CMAP_001; UPDATED_BY=YCCD_002; PRIMARY=TRUE; thiết bị Switch/Router/Modem và cấu trúc kết nối; YCCD chính thức về thiết bị mạng và chức năng; liên hệ phụ TH_12_COMMON_B_B05.; BATCH=QUESTION_REVIEW_002; CURRICULUM_REVIEW_RESULT=PASS; PRIMARY_LINK_CONFIRMED=TRUE; OUTCOME_SOURCE_OFFICIAL=TRUE; BATCH=CURRICULUM_INTEGRITY_001; SUPERSEDED_REVIEW_RESULT=NEEDS_REVIEW; OUTCOME_ID_EXISTS=FALSE; LINK_STATUS_TRANSITION=APPROVED_TO_REVIEW; BATCH=OUTCOME_MASTER_RECONCILIATION_001; OUTCOME_ID_REGISTERED=TRUE; OUTCOME_SOURCE_CHECKED=TRUE; LINK_STATUS=APPROVED</t>
  </si>
  <si>
    <t>Tri thức</t>
  </si>
  <si>
    <t>QCUR_TNT_F0002_026</t>
  </si>
  <si>
    <t>OPT_TNT_F0001_D05_001_C</t>
  </si>
  <si>
    <t>Sức lao động chân tay</t>
  </si>
  <si>
    <t>BATCH=CMAP_001; PRIMARY=TRUE; NEEDS_REVIEW: trọng tâm CSDL quan hệ và khóa; liên hệ phụ TH_11_COMMON_F_B14, TH_11_ICT_F_B18, TH_11_ICT_F_B23; CURRICULUM nguồn đang NEEDS_REVIEW.; BATCH=QUESTION_REVIEW_002; CURRICULUM_REVIEW_RESULT=PASS; PRIMARY_LINK_CONFIRMED=TRUE; OUTCOME_SOURCE_OFFICIAL=TRUE; BATCH=CURRICULUM_INTEGRITY_001; SUPERSEDED_REVIEW_RESULT=NEEDS_REVIEW; OUTCOME_ID_EXISTS=FALSE; LINK_STATUS_TRANSITION=APPROVED_TO_REVIEW; BATCH=OUTCOME_MASTER_RECONCILIATION_001; OUTCOME_ID_REGISTERED=TRUE; OUTCOME_SOURCE_CHECKED=TRUE; LINK_STATUS=APPROVED</t>
  </si>
  <si>
    <t>OPT_TNT_F0001_D05_001_D</t>
  </si>
  <si>
    <t>QCUR_TNT_F0002_027</t>
  </si>
  <si>
    <t>Tài nguyên thiên nhiên</t>
  </si>
  <si>
    <t>BATCH=CMAP_001; UPDATED_BY=YCCD_001; PRIMARY=TRUE; học máy có giám sát/không giám sát; đối chiếu YCCD chính thức về khái niệm Học máy; vẫn NEEDS_REVIEW về phạm vi chi tiết.; BATCH=QUESTION_REVIEW_002; CURRICULUM_REVIEW_RESULT=PASS; PRIMARY_LINK_CONFIRMED=TRUE; OUTCOME_SOURCE_OFFICIAL=TRUE; BATCH=CURRICULUM_INTEGRITY_001; SUPERSEDED_REVIEW_RESULT=NEEDS_REVIEW; OUTCOME_ID_EXISTS=FALSE; LINK_STATUS_TRANSITION=APPROVED_TO_REVIEW; BATCH=OUTCOME_MASTER_RECONCILIATION_001; OUTCOME_ID_REGISTERED=TRUE; OUTCOME_SOURCE_CHECKED=TRUE; LINK_STATUS=APPROVED</t>
  </si>
  <si>
    <t>OPT_TNT_F0001_D05_002_A</t>
  </si>
  <si>
    <t>QCUR_TNT_F0002_028</t>
  </si>
  <si>
    <t>Q_TNT_F0001_D05_002</t>
  </si>
  <si>
    <t>STMT_TNT_F0001_D02_028_B</t>
  </si>
  <si>
    <t>Chỉ dùng để giải trí</t>
  </si>
  <si>
    <t>Biến c là danh sách [7, 2, 5].</t>
  </si>
  <si>
    <t>BATCH=CMAP_001; PRIMARY=TRUE; NEEDS_REVIEW: trọng tâm thuật toán tìm kiếm tuần tự; liên hệ phụ TH_11_CS_F_B24 về độ phức tạp; CURRICULUM nguồn đang NEEDS_REVIEW.; BATCH=QUESTION_REVIEW_002; CURRICULUM_REVIEW_RESULT=PASS; PRIMARY_LINK_CONFIRMED=TRUE; OUTCOME_SOURCE_OFFICIAL=TRUE; BATCH=CURRICULUM_INTEGRITY_001; SUPERSEDED_REVIEW_RESULT=NEEDS_REVIEW; OUTCOME_ID_EXISTS=FALSE; LINK_STATUS_TRANSITION=APPROVED_TO_REVIEW; BATCH=OUTCOME_MASTER_RECONCILIATION_001; OUTCOME_ID_REGISTERED=TRUE; OUTCOME_SOURCE_CHECKED=TRUE; LINK_STATUS=APPROVED</t>
  </si>
  <si>
    <t>QCUR_TNT_F0002_029</t>
  </si>
  <si>
    <t>OPT_TNT_F0001_D05_002_B</t>
  </si>
  <si>
    <t>BATCH=CMAP_001; PRIMARY=TRUE; NEEDS_REVIEW: xây dựng website bằng công cụ/mẫu, định hướng ICT; liên hệ phụ TH_12_ICT_E_B26 và TH_12_COMMON_F_B11.; BATCH=QUESTION_REVIEW_002; CURRICULUM_REVIEW_RESULT=PASS; PRIMARY_LINK_CONFIRMED=TRUE; OUTCOME_SOURCE_OFFICIAL=TRUE; BATCH=CURRICULUM_INTEGRITY_001; SUPERSEDED_REVIEW_RESULT=NEEDS_REVIEW; OUTCOME_ID_EXISTS=FALSE; LINK_STATUS_TRANSITION=APPROVED_TO_REVIEW; BATCH=OUTCOME_MASTER_RECONCILIATION_001; OUTCOME_ID_REGISTERED=TRUE; OUTCOME_SOURCE_CHECKED=TRUE; LINK_STATUS=APPROVED</t>
  </si>
  <si>
    <t>Giúp xử lý, lưu trữ và chia sẻ thông tin nhanh chóng</t>
  </si>
  <si>
    <t>QCUR_TNT_F0002_030</t>
  </si>
  <si>
    <t>OPT_TNT_F0001_D05_002_C</t>
  </si>
  <si>
    <t>BATCH=CMAP_001; PRIMARY=TRUE; NEEDS_REVIEW: khai thác dữ liệu và truy vấn qua liên kết bảng; liên hệ phụ TH_11_COMMON_F_B13/B14; CURRICULUM nguồn đang NEEDS_REVIEW.; UPDATED_BY=YCCD_008; OUTCOME_ID=TH_11_ICT_F_B23_YCCD_01; SOURCE=SLIDE_TAP_HUAN_GV.; BATCH=QUESTION_REVIEW_002; CURRICULUM_REVIEW_RESULT=PASS; PRIMARY_LINK_CONFIRMED=TRUE; OUTCOME_SOURCE_OFFICIAL=TRUE; BATCH=CURRICULUM_INTEGRITY_001; SUPERSEDED_REVIEW_RESULT=NEEDS_REVIEW; OUTCOME_ID_EXISTS=FALSE; LINK_STATUS_TRANSITION=APPROVED_TO_REVIEW; PARENT_CURRICULUM_STATUS=NEEDS_REVIEW; LINK_APPROVED_BY_DIRECT_OUTCOME_MATCH=TRUE</t>
  </si>
  <si>
    <t>QCUR_TNT_F0001_D01_001</t>
  </si>
  <si>
    <t>TNT_F0001_D03_P1_Q08</t>
  </si>
  <si>
    <t>Làm giảm khả năng tư duy của con người</t>
  </si>
  <si>
    <t>Chức năng chính của Router là gì?</t>
  </si>
  <si>
    <t>BATCH=CMAP_002; BATCH=QUESTION_ACTIVATION_CONTINUE_001; REVIEW_RESULT=PASS; PRIOR_REVIEW_FLAGS_SUPERSEDED=TRUE; STATUS_TRANSITION=REVIEW_TO_APPROVED; PRIMARY=TRUE; NEEDS_REVIEW: nội dung về các cuộc cách mạng công nghiệp và xã hội tri thức; ánh xạ lớp 10 theo nội dung, OUTCOME_ID để trống.; UPDATED_BY=YCCD_007; OUTCOME_ID=TH_10_COMMON_A_B02_YCCD_01; SOURCE=SLIDE_TAP_HUAN_GV.</t>
  </si>
  <si>
    <t>OPT_TNT_F0001_D05_002_D</t>
  </si>
  <si>
    <t>QCUR_TNT_F0001_D01_002</t>
  </si>
  <si>
    <t>Không có ảnh hưởng nhiều đến xã hội tri thức</t>
  </si>
  <si>
    <t>BATCH=CMAP_002; BATCH=QUESTION_ACTIVATION_CONTINUE_001; REVIEW_RESULT=PASS; PRIOR_REVIEW_FLAGS_SUPERSEDED=TRUE; STATUS_TRANSITION=REVIEW_TO_APPROVED; PRIMARY=TRUE; NEEDS_REVIEW: giới hạn của máy tính/AI so với trí tuệ con người; chưa có YCCD nguyên văn phù hợp trực tiếp.; BATCH=OUTCOME_MASTER_RECONCILIATION_002; OUTCOME_ID_ASSIGNED=TH_12_COMMON_A_B01_YCCD_01; OUTCOME_SOURCE_CHECKED=TRUE; LINK_STATUS_REMAINS=REVIEW</t>
  </si>
  <si>
    <t>RAW_ID=RAW_TNT_F0001_D03_MCQ_08; BATCH=QSTD_020; cần duyệt nội dung/độ khó; BATCH=QUESTION_ACTIVATION_CONTINUE_003; ACTION=VERIFY_ROUTER_FUNCTION; ANSWER_CHECK_RESULT=PASS_AFTER_CONTENT_REVISION; CONTENT_REVIEW_RESULT=PASS; CURRICULUM_REVIEW_RESULT=PASS; SOURCE_HISTORY_PRESERVED=TRUE; STATUS_TRANSITION=REVIEW_TO_ACTIVE; PROCESS_STATUS=READY_FOR_PRACTICE; BATCH=GRADUATION_PRACTICE_PROMOTION_004; FINAL_GRADUATION_READINESS=PASS; ANSWER_GATE=PASS; CONTENT_GATE=PASS; CURRICULUM_EXACTNESS_GATE=PASS; SOURCE_GATE=PASS; SOURCE_PDF_VISUAL_REVIEW=PAGES_12_TO_17;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t>
  </si>
  <si>
    <t>QCUR_TNT_F0001_D01_004</t>
  </si>
  <si>
    <t>OPT_TNT_F0001_D05_003_A</t>
  </si>
  <si>
    <t>Q_TNT_F0001_D05_003</t>
  </si>
  <si>
    <t>BATCH=CMAP_002; BATCH=QUESTION_ACTIVATION_CONTINUE_001; REVIEW_RESULT=PASS; PRIOR_REVIEW_FLAGS_SUPERSEDED=TRUE; STATUS_TRANSITION=REVIEW_TO_APPROVED; PRIMARY=TRUE; câu hỏi về khả năng thay thế con người và cảnh báo phát triển AI; YCCD có nguồn tài liệu bồi dưỡng chính thức; cần duyệt ánh xạ.</t>
  </si>
  <si>
    <t>Việc khai thác tài nguyên thiên nhiên</t>
  </si>
  <si>
    <t>QCUR_TNT_F0001_D01_005</t>
  </si>
  <si>
    <t>OPT_TNT_F0001_D05_003_B</t>
  </si>
  <si>
    <t>BATCH=CMAP_002; BATCH=QUESTION_ACTIVATION_CONTINUE_001; REVIEW_RESULT=PASS; PRIOR_REVIEW_FLAGS_SUPERSEDED=TRUE; STATUS_TRANSITION=REVIEW_TO_APPROVED; UPDATED_BY=YCCD_001; PRIMARY=TRUE; sửa Curriculum_ID từ COMMON_A_B02 sang CS_F_B25 theo cấu trúc SGV; câu hỏi trực tiếp về khái niệm Học máy.</t>
  </si>
  <si>
    <t>QCUR_TNT_F0001_D01_006</t>
  </si>
  <si>
    <t>Việc sử dụng tri thức và công nghệ thông tin</t>
  </si>
  <si>
    <t>BATCH=CMAP_002; BATCH=QUESTION_ACTIVATION_CONTINUE_001; REVIEW_RESULT=PASS; PRIOR_REVIEW_FLAGS_SUPERSEDED=TRUE; STATUS_TRANSITION=REVIEW_TO_APPROVED; PRIMARY=TRUE; NEEDS_REVIEW: Chính phủ điện tử là ứng dụng/vai trò của tin học đối với xã hội; ánh xạ lớp 10 theo nội dung.; UPDATED_BY=YCCD_007; OUTCOME_ID=TH_10_COMMON_A_B02_YCCD_01; SOURCE=SLIDE_TAP_HUAN_GV.</t>
  </si>
  <si>
    <t>STMT_TNT_F0001_D02_028_C</t>
  </si>
  <si>
    <t>QCUR_TNT_F0001_D01_012</t>
  </si>
  <si>
    <t>OPT_TNT_F0001_D05_003_C</t>
  </si>
  <si>
    <t>Biến d là danh sách [1, 4].</t>
  </si>
  <si>
    <t>Việc tăng số lượng lao động chân tay</t>
  </si>
  <si>
    <t>BATCH=CMAP_002; BATCH=QUESTION_ACTIVATION_CONTINUE_001; REVIEW_RESULT=PASS; PRIOR_REVIEW_FLAGS_SUPERSEDED=TRUE; STATUS_TRANSITION=REVIEW_TO_APPROVED; PRIMARY=TRUE; NEEDS_REVIEW: quy định xử phạt hành vi vi phạm quyền tác giả; ánh xạ bài ứng xử số và nghĩa vụ tôn trọng bản quyền.; UPDATED_BY=YCCD_007; OUTCOME_ID=TH_10_COMMON_D_B11_YCCD_01; SOURCE=SLIDE_TAP_HUAN_GV.</t>
  </si>
  <si>
    <t>QCUR_TNT_F0001_D01_013</t>
  </si>
  <si>
    <t>OPT_TNT_F0001_D05_003_D</t>
  </si>
  <si>
    <t>BATCH=CMAP_002; BATCH=QUESTION_ACTIVATION_CONTINUE_001; REVIEW_RESULT=PASS; PRIOR_REVIEW_FLAGS_SUPERSEDED=TRUE; STATUS_TRANSITION=REVIEW_TO_APPROVED; PRIMARY=TRUE; NEEDS_REVIEW: ứng xử nhân văn trên không gian mạng; chưa có YCCD nguyên văn khả dụng.</t>
  </si>
  <si>
    <t>Việc mở rộng diện tích đất canh tác</t>
  </si>
  <si>
    <t>QCUR_TNT_F0001_D01_014</t>
  </si>
  <si>
    <t>OPT_TNT_F0001_D05_004_A</t>
  </si>
  <si>
    <t>Q_TNT_F0001_D05_004</t>
  </si>
  <si>
    <t>BATCH=CMAP_002; BATCH=QUESTION_ACTIVATION_CONTINUE_001; REVIEW_RESULT=PASS; PRIOR_REVIEW_FLAGS_SUPERSEDED=TRUE; STATUS_TRANSITION=REVIEW_TO_APPROVED; PRIMARY=TRUE; NEEDS_REVIEW: điều kiện trong câu lệnh rẽ nhánh if; ánh xạ lớp 10 theo nội dung.; UPDATED_BY=YCCD_007; OUTCOME_ID=TH_10_COMMON_F_B19_YCCD_01; SOURCE=SLIDE_TAP_HUAN_GV.</t>
  </si>
  <si>
    <t>TNT_F0001_D03_P1_Q09</t>
  </si>
  <si>
    <t>Mọi người đều có thể tiếp cận tri thức dễ dàng như nhau</t>
  </si>
  <si>
    <t>QCUR_TNT_F0001_D01_015</t>
  </si>
  <si>
    <t>Thuộc tính nào của thẻ &lt;img&gt; trong HTML được dùng để cung cấp thông tin mô tả ngắn gọn về hình ảnh?</t>
  </si>
  <si>
    <t>BATCH=CMAP_002; BATCH=QUESTION_ACTIVATION_CONTINUE_001; REVIEW_RESULT=PASS; PRIOR_REVIEW_FLAGS_SUPERSEDED=TRUE; STATUS_TRANSITION=REVIEW_TO_APPROVED; PRIMARY=TRUE; NEEDS_REVIEW: thực thi câu lệnh rẽ nhánh if; ánh xạ lớp 10 theo nội dung.; UPDATED_BY=YCCD_007; OUTCOME_ID=TH_10_COMMON_F_B19_YCCD_01; SOURCE=SLIDE_TAP_HUAN_GV.</t>
  </si>
  <si>
    <t>OPT_TNT_F0001_D05_004_B</t>
  </si>
  <si>
    <t>QCUR_TNT_F0001_D01_016</t>
  </si>
  <si>
    <t>Không có rủi ro nào liên quan đến bảo mật thông tin</t>
  </si>
  <si>
    <t>RAW_ID=RAW_TNT_F0001_D03_MCQ_09; BATCH=QSTD_020; cần duyệt nội dung/độ khó; BATCH=QUESTION_ACTIVATION_CONTINUE_003; ACTION=VERIFY_IMG_ALT_ATTRIBUTE; ANSWER_CHECK_RESULT=PASS_AFTER_CONTENT_REVISION; CONTENT_REVIEW_RESULT=PASS; CURRICULUM_REVIEW_RESULT=PASS; SOURCE_HISTORY_PRESERVED=TRUE; STATUS_TRANSITION=REVIEW_TO_ACTIVE; PROCESS_STATUS=READY_FOR_PRACTICE; BATCH=GRADUATION_PRACTICE_PROMOTION_004; FINAL_GRADUATION_READINESS=PASS; ANSWER_GATE=PASS; CONTENT_GATE=PASS; CURRICULUM_EXACTNESS_GATE=PASS; SOURCE_GATE=PASS; SOURCE_PDF_VISUAL_REVIEW=PAGES_12_TO_17;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t>
  </si>
  <si>
    <t>BATCH=CMAP_002; BATCH=QUESTION_ACTIVATION_CONTINUE_001; REVIEW_RESULT=PASS; PRIOR_REVIEW_FLAGS_SUPERSEDED=TRUE; STATUS_TRANSITION=REVIEW_TO_APPROVED; PRIMARY=TRUE; NEEDS_REVIEW: chèn hình ảnh trong HTML; chưa có YCCD nguyên văn khả dụng.</t>
  </si>
  <si>
    <t>OPT_TNT_F0001_D05_004_C</t>
  </si>
  <si>
    <t>QCUR_TNT_F0001_D01_017</t>
  </si>
  <si>
    <t>Khoảng cách số giữa các quốc gia, khu vực</t>
  </si>
  <si>
    <t>OPT_TNT_F0001_D05_004_D</t>
  </si>
  <si>
    <t>BATCH=CMAP_002; BATCH=QUESTION_ACTIVATION_CONTINUE_001; REVIEW_RESULT=PASS; PRIOR_REVIEW_FLAGS_SUPERSEDED=TRUE; STATUS_TRANSITION=REVIEW_TO_APPROVED; PRIMARY=TRUE; NEEDS_REVIEW: nhận biết thẻ HTML cơ bản và cấu trúc trang web; chưa có YCCD nguyên văn khả dụng.</t>
  </si>
  <si>
    <t>QCUR_TNT_F0001_D01_018</t>
  </si>
  <si>
    <t>Công nghệ thông tin không có ảnh hưởng gì đến giáo dục</t>
  </si>
  <si>
    <t>BATCH=CMAP_002; BATCH=QUESTION_ACTIVATION_CONTINUE_001; REVIEW_RESULT=PASS; PRIOR_REVIEW_FLAGS_SUPERSEDED=TRUE; STATUS_TRANSITION=REVIEW_TO_APPROVED; PRIMARY=TRUE; NEEDS_REVIEW: thẻ xuống dòng trong định dạng văn bản HTML; chưa có YCCD nguyên văn khả dụng.</t>
  </si>
  <si>
    <t>OPT_TNT_F0001_D05_005_A</t>
  </si>
  <si>
    <t>QCUR_TNT_F0001_D01_019</t>
  </si>
  <si>
    <t>Q_TNT_F0001_D05_005</t>
  </si>
  <si>
    <t>Chia sẻ thông tin cá nhân công khai trên mạng</t>
  </si>
  <si>
    <t>BATCH=CMAP_002; BATCH=QUESTION_ACTIVATION_CONTINUE_001; REVIEW_RESULT=PASS; PRIOR_REVIEW_FLAGS_SUPERSEDED=TRUE; STATUS_TRANSITION=REVIEW_TO_APPROVED; PRIMARY=TRUE; NEEDS_REVIEW: trường nhập liệu trong biểu mẫu HTML; chưa có YCCD nguyên văn khả dụng.</t>
  </si>
  <si>
    <t>QCUR_TNT_F0001_D01_020</t>
  </si>
  <si>
    <t>OPT_TNT_F0001_D05_005_B</t>
  </si>
  <si>
    <t>TNT_F0001_D03_P1_Q10</t>
  </si>
  <si>
    <t>BATCH=CMAP_002; BATCH=QUESTION_ACTIVATION_CONTINUE_001; REVIEW_RESULT=PASS; PRIOR_REVIEW_FLAGS_SUPERSEDED=TRUE; STATUS_TRANSITION=REVIEW_TO_APPROVED; PRIMARY=TRUE; NEEDS_REVIEW: cú pháp tạo liên kết HTML; nguồn có lỗi chính tả URL, không tự sửa.</t>
  </si>
  <si>
    <t>Sử dụng mật khẩu mạnh, xác thực hai lớp và cảnh giác với các liên kết lạ</t>
  </si>
  <si>
    <t>QCUR_TNT_F0001_D01_021</t>
  </si>
  <si>
    <t>Trong CSS, thuộc tính nào dùng để thiết lập màu chữ?</t>
  </si>
  <si>
    <t>OPT_TNT_F0001_D05_005_C</t>
  </si>
  <si>
    <t>BATCH=CMAP_002; BATCH=QUESTION_ACTIVATION_CONTINUE_001; REVIEW_RESULT=PASS; PRIOR_REVIEW_FLAGS_SUPERSEDED=TRUE; STATUS_TRANSITION=REVIEW_TO_APPROVED; PRIMARY=TRUE; NEEDS_REVIEW: thuộc tính mở liên kết trong cửa sổ mới; chưa có YCCD nguyên văn khả dụng.</t>
  </si>
  <si>
    <t>QCUR_TNT_F0001_D01_022</t>
  </si>
  <si>
    <t>STMT_TNT_F0001_D02_028_D</t>
  </si>
  <si>
    <t>RAW_ID=RAW_TNT_F0001_D03_MCQ_10; BATCH=QSTD_020; cần duyệt nội dung/độ khó; BATCH=QUESTION_ACTIVATION_CONTINUE_003; ACTION=VERIFY_CSS_COLOR_PROPERTY; ANSWER_CHECK_RESULT=PASS_AFTER_CONTENT_REVISION; CONTENT_REVIEW_RESULT=PASS; CURRICULUM_REVIEW_RESULT=PASS; DUPLICATE_REVIEW_RESULT=SAME_TEMPLATE; FAMILY_ID=FAM_4CFF4F9DE2; EXAM_FAMILY_LIMIT=1; SOURCE_HISTORY_PRESERVED=TRUE; STATUS_TRANSITION=REVIEW_TO_ACTIVE; PROCESS_STATUS=READY_FOR_PRACTICE; BATCH=GRADUATION_PRACTICE_PROMOTION_004; FINAL_GRADUATION_READINESS=PASS; ANSWER_GATE=PASS; CONTENT_GATE=PASS; CURRICULUM_EXACTNESS_GATE=PASS; SOURCE_GATE=PASS; SOURCE_PDF_VISUAL_REVIEW=PAGES_12_TO_17;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t>
  </si>
  <si>
    <t>Không cần quan tâm đến vấn đề bảo mật vì đã có phần mềm diệt virus</t>
  </si>
  <si>
    <t>Không có phần tử a[-1].</t>
  </si>
  <si>
    <t>BATCH=CMAP_002; BATCH=QUESTION_ACTIVATION_CONTINUE_001; REVIEW_RESULT=PASS; PRIOR_REVIEW_FLAGS_SUPERSEDED=TRUE; STATUS_TRANSITION=REVIEW_TO_APPROVED; PRIMARY=TRUE; NEEDS_REVIEW: ô nhập dữ liệu nhiều dòng trong biểu mẫu HTML; chưa có YCCD nguyên văn khả dụng.</t>
  </si>
  <si>
    <t>QCUR_TNT_F0001_D01_024</t>
  </si>
  <si>
    <t>OPT_TNT_F0001_D05_005_D</t>
  </si>
  <si>
    <t>Ghi nhớ mật khẩu trên giấy và dán lên màn hình máy tính để dễ nhớ</t>
  </si>
  <si>
    <t>BATCH=CMAP_002; BATCH=QUESTION_ACTIVATION_CONTINUE_001; REVIEW_RESULT=PASS; PRIOR_REVIEW_FLAGS_SUPERSEDED=TRUE; STATUS_TRANSITION=REVIEW_TO_APPROVED; PRIMARY=TRUE; NEEDS_REVIEW: cú pháp chú thích HTML thuộc cấu trúc mã trang web; chưa có YCCD nguyên văn khả dụng.</t>
  </si>
  <si>
    <t>QCUR_TNT_F0001_D01_025</t>
  </si>
  <si>
    <t>OPT_TNT_F0001_D05_006_A</t>
  </si>
  <si>
    <t>Q_TNT_F0001_D05_006</t>
  </si>
  <si>
    <t>BATCH=CMAP_002; BATCH=QUESTION_ACTIVATION_CONTINUE_001; REVIEW_RESULT=PASS; PRIOR_REVIEW_FLAGS_SUPERSEDED=TRUE; STATUS_TRANSITION=REVIEW_TO_APPROVED; PRIMARY=TRUE; NEEDS_REVIEW: nhóm nhận định về ứng xử có văn hóa, quyền riêng tư và kiểm chứng thông tin trên môi trường số.</t>
  </si>
  <si>
    <t>Một hệ thống máy tính độc lập, không kết nối với nhau</t>
  </si>
  <si>
    <t>QCUR_TNT_F0001_D01_026</t>
  </si>
  <si>
    <t>BATCH=CMAP_002; BATCH=QUESTION_ACTIVATION_CONTINUE_001; REVIEW_RESULT=PASS; PRIOR_REVIEW_FLAGS_SUPERSEDED=TRUE; STATUS_TRANSITION=REVIEW_TO_APPROVED; PRIMARY=TRUE; NEEDS_REVIEW: nhóm nhận định về bản quyền, trích nguồn và trách nhiệm người dùng Internet.; UPDATED_BY=YCCD_007; OUTCOME_ID=TH_10_COMMON_D_B11_YCCD_01; SOURCE=SLIDE_TAP_HUAN_GV.</t>
  </si>
  <si>
    <t>OPT_TNT_F0001_D05_006_B</t>
  </si>
  <si>
    <t>QCUR_TNT_F0001_D01_027</t>
  </si>
  <si>
    <t>Một tập hợp các máy tính kết nối với nhau để chia sẻ tài nguyên và dữ liệu</t>
  </si>
  <si>
    <t>BATCH=CMAP_002; BATCH=QUESTION_ACTIVATION_CONTINUE_001; REVIEW_RESULT=PASS; PRIOR_REVIEW_FLAGS_SUPERSEDED=TRUE; STATUS_TRANSITION=REVIEW_TO_APPROVED; PRIMARY=TRUE; nhóm nhận định về nguy cơ, giới hạn và cảnh báo khi phát triển AI; YCCD có nguồn tài liệu bồi dưỡng chính thức; cần duyệt ánh xạ.</t>
  </si>
  <si>
    <t>QCUR_TNT_F0001_D02_001</t>
  </si>
  <si>
    <t>TNT_F0001_D03_P1_Q11</t>
  </si>
  <si>
    <t>OPT_TNT_F0001_D05_006_C</t>
  </si>
  <si>
    <t>Cú pháp nào sau đây khai báo tệp CSS ngoài đúng trong HTML?</t>
  </si>
  <si>
    <t>BATCH=CMAP_003; BATCH=QUESTION_ACTIVATION_CONTINUE_001; REVIEW_RESULT=PASS; PRIOR_REVIEW_FLAGS_SUPERSEDED=TRUE; STATUS_TRANSITION=REVIEW_TO_APPROVED; PRIMARY=TRUE; Trợ lí ảo là ứng dụng điển hình của AI; YCCD có nguồn tài liệu bồi dưỡng chính thức; cần duyệt ánh xạ.</t>
  </si>
  <si>
    <t>Một phần mềm giúp soạn thảo văn bản</t>
  </si>
  <si>
    <t>QCUR_TNT_F0001_D02_002</t>
  </si>
  <si>
    <t>BATCH=CMAP_003; BATCH=QUESTION_ACTIVATION_CONTINUE_001; REVIEW_RESULT=PASS; PRIOR_REVIEW_FLAGS_SUPERSEDED=TRUE; STATUS_TRANSITION=REVIEW_TO_APPROVED; PRIMARY=TRUE; Khả năng của AI hẹp thuộc nội dung khái niệm/phạm vi AI; YCCD có nguồn tài liệu bồi dưỡng chính thức; cần duyệt ánh xạ.</t>
  </si>
  <si>
    <t>OPT_TNT_F0001_D05_006_D</t>
  </si>
  <si>
    <t>RAW_ID=RAW_TNT_F0001_D03_MCQ_11; BATCH=QSTD_020; cần duyệt nội dung/độ khó; BATCH=QUESTION_ACTIVATION_CONTINUE_003; ACTION=VERIFY_EXTERNAL_CSS_LINK; ANSWER_CHECK_RESULT=PASS_AFTER_CONTENT_REVISION; CONTENT_REVIEW_RESULT=PASS; CURRICULUM_REVIEW_RESULT=PASS; SOURCE_HISTORY_PRESERVED=TRUE; STATUS_TRANSITION=REVIEW_TO_ACTIVE; PROCESS_STATUS=READY_FOR_PRACTICE; BATCH=GRADUATION_PRACTICE_PROMOTION_004; FINAL_GRADUATION_READINESS=PASS; ANSWER_GATE=PASS; CONTENT_GATE=PASS; CURRICULUM_EXACTNESS_GATE=PASS; SOURCE_GATE=PASS; SOURCE_PDF_VISUAL_REVIEW=PAGES_12_TO_17;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 COGNITIVE_REVIEW_RESULT=CORRECTED; COGNITIVE_BEFORE=BIET; COGNITIVE_AFTER=HIEU; CLASSIFICATION_BASIS=SELECT_VALID_EXTERNAL_CSS_LINK_SYNTAX_FOR_STATED_PURPOSE</t>
  </si>
  <si>
    <t>QCUR_TNT_F0001_D02_003</t>
  </si>
  <si>
    <t>STMT_TNT_F0001_D02_029_A</t>
  </si>
  <si>
    <t>Một chương trình giúp bảo vệ máy tính khỏi virus</t>
  </si>
  <si>
    <t>Đặt ba trang Lịch sử nhà trường, Thành tích nhà trường và Cơ cấu tổ chức trực tiếp dưới trang chủ, không tổ chức chúng trong mục Giới thiệu.</t>
  </si>
  <si>
    <t>BATCH=CMAP_003; PRIMARY=TRUE; BATCH=QUESTION_ACTIVATION_CONTINUE_002; REVIEW_RESULT=PASS; PRIOR_REVIEW_FLAGS_SUPERSEDED=TRUE; STATUS_TRANSITION=REVIEW_TO_APPROVED; NEEDS_REVIEW: hạn chế của AI; chưa có YCCD nguyên văn phù hợp trực tiếp.; BATCH=OUTCOME_MASTER_RECONCILIATION_002; OUTCOME_ID_ASSIGNED=TH_12_COMMON_A_B01_YCCD_01; OUTCOME_SOURCE_CHECKED=TRUE; LINK_STATUS_REMAINS=REVIEW</t>
  </si>
  <si>
    <t>QCUR_TNT_F0001_D02_004</t>
  </si>
  <si>
    <t>OPT_TNT_F0001_D05_007_A</t>
  </si>
  <si>
    <t>Q_TNT_F0001_D05_007</t>
  </si>
  <si>
    <t>LAN, MAN, WAN</t>
  </si>
  <si>
    <t>BATCH=CMAP_003; PRIMARY=TRUE; BATCH=QUESTION_ACTIVATION_CONTINUE_002; REVIEW_RESULT=PASS; PRIOR_REVIEW_FLAGS_SUPERSEDED=TRUE; STATUS_TRANSITION=REVIEW_TO_APPROVED; Khả năng suy luận của AI; YCCD có nguồn tài liệu bồi dưỡng chính thức; cần duyệt ánh xạ.</t>
  </si>
  <si>
    <t>QCUR_TNT_F0001_D02_005</t>
  </si>
  <si>
    <t>OPT_TNT_F0001_D05_007_B</t>
  </si>
  <si>
    <t>BATCH=CMAP_003; UPDATED_BY=YCCD_002; PRIMARY=TRUE; BATCH=QUESTION_ACTIVATION_CONTINUE_002; REVIEW_RESULT=PASS; PRIOR_REVIEW_FLAGS_SUPERSEDED=TRUE; STATUS_TRANSITION=REVIEW_TO_APPROVED; khả năng của Switch; YCCD chính thức trực tiếp; phương án nguồn vẫn NEEDS_REVIEW.</t>
  </si>
  <si>
    <t>QCUR_TNT_F0001_D02_006</t>
  </si>
  <si>
    <t>LAN, PAN, VPN</t>
  </si>
  <si>
    <t>BATCH=CMAP_003; UPDATED_BY=YCCD_002; PRIMARY=TRUE; BATCH=QUESTION_ACTIVATION_CONTINUE_002; REVIEW_RESULT=PASS; PRIOR_REVIEW_FLAGS_SUPERSEDED=TRUE; STATUS_TRANSITION=REVIEW_TO_APPROVED; lựa chọn Switch để kết nối các máy trong LAN; YCCD chính thức trực tiếp.</t>
  </si>
  <si>
    <t>OPT_TNT_F0001_D05_007_C</t>
  </si>
  <si>
    <t>QCUR_TNT_F0001_D02_007</t>
  </si>
  <si>
    <t>MAN, WAN, WLAN</t>
  </si>
  <si>
    <t>BATCH=CMAP_003; PRIMARY=TRUE; BATCH=QUESTION_ACTIVATION_CONTINUE_002; REVIEW_RESULT=PASS; PRIOR_REVIEW_FLAGS_SUPERSEDED=TRUE; STATUS_TRANSITION=REVIEW_TO_APPROVED; NEEDS_REVIEW: ưu điểm của bộ giao thức TCP/IP; chưa có YCCD nguyên văn khả dụng.</t>
  </si>
  <si>
    <t>TNT_F0001_D03_P1_Q12</t>
  </si>
  <si>
    <t>QCUR_TNT_F0001_D02_009</t>
  </si>
  <si>
    <t>OPT_TNT_F0001_D05_007_D</t>
  </si>
  <si>
    <t>Đoạn mã HTML nào tạo liên kết đến website https://www.google.com với văn bản hiển thị là “Google”?</t>
  </si>
  <si>
    <t>BATCH=CMAP_003; PRIMARY=TRUE; BATCH=QUESTION_ACTIVATION_CONTINUE_002; REVIEW_RESULT=PASS; PRIOR_REVIEW_FLAGS_SUPERSEDED=TRUE; STATUS_TRANSITION=REVIEW_TO_APPROVED; NEEDS_REVIEW: loại đường truyền/cáp kết nối máy tính với Switch; định hướng CS.</t>
  </si>
  <si>
    <t>WAN, PAN, Internet</t>
  </si>
  <si>
    <t>QCUR_TNT_F0001_D02_010</t>
  </si>
  <si>
    <t>RAW_ID=RAW_TNT_F0001_D03_MCQ_12; BATCH=QSTD_020; cần duyệt nội dung/độ khó; BATCH=QUESTION_ACTIVATION_CONTINUE_003; ACTION=VERIFY_HYPERLINK_SYNTAX; ANSWER_CHECK_RESULT=PASS_AFTER_CONTENT_REVISION; CONTENT_REVIEW_RESULT=PASS; CURRICULUM_REVIEW_RESULT=PASS; SOURCE_HISTORY_PRESERVED=TRUE; STATUS_TRANSITION=REVIEW_TO_ACTIVE; PROCESS_STATUS=READY_FOR_PRACTICE; BATCH=GRADUATION_PRACTICE_PROMOTION_004; FINAL_GRADUATION_READINESS=PASS; ANSWER_GATE=PASS; CONTENT_GATE=PASS; CURRICULUM_EXACTNESS_GATE=PASS; SOURCE_GATE=PASS; SOURCE_PDF_VISUAL_REVIEW=PAGES_12_TO_17;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 COGNITIVE_REVIEW_RESULT=CORRECTED; COGNITIVE_BEFORE=BIET; COGNITIVE_AFTER=HIEU; CLASSIFICATION_BASIS=SELECT_VALID_HYPERLINK_SYNTAX_FOR_SPECIFIED_TARGET_AND_DISPLAY_TEXT</t>
  </si>
  <si>
    <t>OPT_TNT_F0001_D05_008_A</t>
  </si>
  <si>
    <t>Q_TNT_F0001_D05_008</t>
  </si>
  <si>
    <t>BATCH=CMAP_003; PRIMARY=TRUE; BATCH=QUESTION_ACTIVATION_CONTINUE_002; REVIEW_RESULT=PASS; PRIOR_REVIEW_FLAGS_SUPERSEDED=TRUE; STATUS_TRANSITION=REVIEW_TO_APPROVED; NEEDS_REVIEW: nguyên tắc ứng xử trong không gian mạng; chưa có YCCD nguyên văn khả dụng.</t>
  </si>
  <si>
    <t>Một mạng máy tính cục bộ</t>
  </si>
  <si>
    <t>QCUR_TNT_F0001_D02_011</t>
  </si>
  <si>
    <t>BATCH=CMAP_003; PRIMARY=TRUE; BATCH=QUESTION_ACTIVATION_CONTINUE_002; REVIEW_RESULT=PASS; PRIOR_REVIEW_FLAGS_SUPERSEDED=TRUE; STATUS_TRANSITION=REVIEW_TO_APPROVED; NEEDS_REVIEW: khái niệm và vai trò của HTML; đáp án nguồn có mô tả chưa chuẩn, không tự sửa.</t>
  </si>
  <si>
    <t>QCUR_TNT_F0001_D02_012</t>
  </si>
  <si>
    <t>OPT_TNT_F0001_D05_008_B</t>
  </si>
  <si>
    <t>STMT_TNT_F0001_D02_029_B</t>
  </si>
  <si>
    <t>Một phần mềm hỗ trợ làm việc nhóm</t>
  </si>
  <si>
    <t>Tạo nội dung cho các trang Lịch sử nhà trường, Thành tích nhà trường và Cơ cấu tổ chức.</t>
  </si>
  <si>
    <t>BATCH=CMAP_003; PRIMARY=TRUE; NEEDS_REVIEW: thẻ định dạng chữ in nghiêng; các phương án nguồn chưa có lựa chọn hoàn toàn đúng.</t>
  </si>
  <si>
    <t>QCUR_TNT_F0001_D02_013</t>
  </si>
  <si>
    <t>OPT_TNT_F0001_D05_008_C</t>
  </si>
  <si>
    <t>BATCH=CMAP_003; PRIMARY=TRUE; BATCH=QUESTION_ACTIVATION_CONTINUE_002; REVIEW_RESULT=PASS; PRIOR_REVIEW_FLAGS_SUPERSEDED=TRUE; STATUS_TRANSITION=REVIEW_TO_APPROVED; NEEDS_REVIEW: đặc điểm phần head trong cấu trúc trang HTML; chưa có YCCD nguyên văn khả dụng.</t>
  </si>
  <si>
    <t>Mạng máy tính toàn cầu kết nối hàng tỷ thiết bị</t>
  </si>
  <si>
    <t>QCUR_TNT_F0001_D02_014</t>
  </si>
  <si>
    <t>BATCH=CMAP_003; PRIMARY=TRUE; BATCH=QUESTION_ACTIVATION_CONTINUE_002; REVIEW_RESULT=PASS; PRIOR_REVIEW_FLAGS_SUPERSEDED=TRUE; STATUS_TRANSITION=REVIEW_TO_APPROVED; NEEDS_REVIEW: khai báo danh sách có thứ tự trong HTML; chưa có YCCD nguyên văn khả dụng.</t>
  </si>
  <si>
    <t>QCUR_TNT_F0001_D02_015</t>
  </si>
  <si>
    <t>OPT_TNT_F0001_D05_008_D</t>
  </si>
  <si>
    <t>TNT_F0001_D03_P1_Q13</t>
  </si>
  <si>
    <t>Một chương trình giúp lưu trữ dữ liệu</t>
  </si>
  <si>
    <t>BATCH=CMAP_003; PRIMARY=TRUE; BATCH=QUESTION_ACTIVATION_CONTINUE_002; REVIEW_RESULT=PASS; PRIOR_REVIEW_FLAGS_SUPERSEDED=TRUE; STATUS_TRANSITION=REVIEW_TO_APPROVED; NEEDS_REVIEW: thiết lập kiểu và giá trị bắt đầu của danh sách có thứ tự; chưa có YCCD nguyên văn khả dụng.</t>
  </si>
  <si>
    <t>Dòng lệnh &lt;tr&gt;&lt;td&gt;Tên&lt;/td&gt;&lt;td&gt;Địa chỉ&lt;/td&gt;&lt;/tr&gt; trong HTML tạo ra gì?</t>
  </si>
  <si>
    <t>QCUR_TNT_F0001_D02_016</t>
  </si>
  <si>
    <t>2026-07-18T06:36:00+07:00</t>
  </si>
  <si>
    <t>OPT_TNT_F0001_D05_009_A</t>
  </si>
  <si>
    <t>BATCH=CMAP_003; PRIMARY=TRUE; NEEDS_REVIEW: tạo hộp kiểm trong biểu mẫu HTML; phương án nguồn có lỗi chính tả, không tự sửa.</t>
  </si>
  <si>
    <t>Q_TNT_F0001_D05_009</t>
  </si>
  <si>
    <t>RAW_ID=RAW_TNT_F0001_D03_MCQ_13; BATCH=QSTD_021; cần duyệt nội dung/độ khó; BATCH=QUESTION_ACTIVATION_CONTINUE_003; ACTION=VERIFY_HTML_TABLE_ROW; ANSWER_CHECK_RESULT=PASS_AFTER_CONTENT_REVISION; CONTENT_REVIEW_RESULT=PASS; CURRICULUM_REVIEW_RESULT=PASS; DUPLICATE_REVIEW_RESULT=SAME_TEMPLATE; FAMILY_ID=FAM_968CBAF315; EXAM_FAMILY_LIMIT=1; SOURCE_HISTORY_PRESERVED=TRUE; STATUS_TRANSITION=REVIEW_TO_ACTIVE; PROCESS_STATUS=READY_FOR_PRACTICE; BATCH=GRADUATION_PRACTICE_PROMOTION_004; FINAL_GRADUATION_READINESS=PASS; ANSWER_GATE=PASS; CONTENT_GATE=PASS; CURRICULUM_EXACTNESS_GATE=PASS; SOURCE_GATE=PASS; SOURCE_PDF_VISUAL_REVIEW=PAGES_12_TO_17;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t>
  </si>
  <si>
    <t>Email</t>
  </si>
  <si>
    <t>QCUR_TNT_F0001_D02_017</t>
  </si>
  <si>
    <t>BATCH=CMAP_003; PRIMARY=TRUE; BATCH=CURRICULUM_DUPLICATE_REVIEW_001; CURRICULUM_REVIEW_RESULT=PASS; PRIMARY_LINK_CONFIRMED=TRUE; OUTCOME_LINK_CONFIRMED=TRUE; STATUS_TRANSITION=REVIEW_TO_APPROVED; NEEDS_REVIEW: xác định số hàng và cột của bảng HTML; đáp án nguồn mâu thuẫn đoạn mã, không tự sửa.</t>
  </si>
  <si>
    <t>QCUR_TNT_F0001_D02_018</t>
  </si>
  <si>
    <t>OPT_TNT_F0001_D05_009_B</t>
  </si>
  <si>
    <t>STMT_TNT_F0001_D02_029_C</t>
  </si>
  <si>
    <t>BATCH=CMAP_003; PRIMARY=TRUE; BATCH=QUESTION_ACTIVATION_CONTINUE_002; REVIEW_RESULT=PASS; PRIOR_REVIEW_FLAGS_SUPERSEDED=TRUE; STATUS_TRANSITION=REVIEW_TO_APPROVED; NEEDS_REVIEW: thuộc tính vùng lề trong mô hình hộp CSS; chưa có YCCD nguyên văn khả dụng.</t>
  </si>
  <si>
    <t>QCUR_TNT_F0001_D02_019</t>
  </si>
  <si>
    <t>BATCH=CMAP_003; PRIMARY=TRUE; NEEDS_REVIEW: đặt màu nền phần tử bằng CSS; có nhiều phương án nguồn hợp lệ, không tự sửa.</t>
  </si>
  <si>
    <t>Mỗi trang bài viết chi tiết của website đều bắt buộc phải hiển thị trong một mục trên thanh điều hướng.</t>
  </si>
  <si>
    <t>QCUR_TNT_F0001_D02_020</t>
  </si>
  <si>
    <t>Truy cập web (WWW)</t>
  </si>
  <si>
    <t>BATCH=CMAP_003; PRIMARY=TRUE; BATCH=QUESTION_ACTIVATION_CONTINUE_002; REVIEW_RESULT=PASS; PRIOR_REVIEW_FLAGS_SUPERSEDED=TRUE; STATUS_TRANSITION=REVIEW_TO_APPROVED; NEEDS_REVIEW: xử lí hành vi đăng thông tin sai sự thật và trêu chọc trên mạng; chưa có YCCD nguyên văn khả dụng.</t>
  </si>
  <si>
    <t>QCUR_TNT_F0001_D02_021</t>
  </si>
  <si>
    <t>BATCH=CMAP_003; PRIMARY=TRUE; BATCH=QUESTION_ACTIVATION_CONTINUE_002; REVIEW_RESULT=PASS; PRIOR_REVIEW_FLAGS_SUPERSEDED=TRUE; STATUS_TRANSITION=REVIEW_TO_APPROVED; NEEDS_REVIEW: công việc phân tích nhu cầu người dùng trong phát triển phần mềm; ánh xạ theo nội dung nghề nghiệp.; BATCH=YCCD_COMPLETE_SGV_001; OUTCOME_SOURCE_VERIFIED=TRUE; PRIOR_YCCD_SOURCE_GAP_RESOLVED=TRUE; OUTCOME_STATUS=REVIEW; LINK_STATUS_UNCHANGED=REVIEW</t>
  </si>
  <si>
    <t>OPT_TNT_F0001_D05_009_C</t>
  </si>
  <si>
    <t>QCUR_TNT_F0001_D02_022</t>
  </si>
  <si>
    <t>Hệ điều hành Windows</t>
  </si>
  <si>
    <t>TNT_F0001_D03_P1_Q14</t>
  </si>
  <si>
    <t>BATCH=CMAP_003; PRIMARY=TRUE; BATCH=QUESTION_ACTIVATION_CONTINUE_002; REVIEW_RESULT=PASS; PRIOR_REVIEW_FLAGS_SUPERSEDED=TRUE; STATUS_TRANSITION=REVIEW_TO_APPROVED; NEEDS_REVIEW: bảo trì và cải thiện hiệu suất máy tính; chưa có YCCD nguyên văn khả dụng.</t>
  </si>
  <si>
    <t>QCUR_TNT_F0001_D02_023</t>
  </si>
  <si>
    <t>Bộ chọn CSS .highlight { color: yellow; } áp dụng cho phần tử nào?</t>
  </si>
  <si>
    <t>OPT_TNT_F0001_D05_009_D</t>
  </si>
  <si>
    <t>BATCH=CMAP_003; PRIMARY=TRUE; BATCH=QUESTION_ACTIVATION_CONTINUE_002; REVIEW_RESULT=PASS; PRIOR_REVIEW_FLAGS_SUPERSEDED=TRUE; STATUS_TRANSITION=REVIEW_TO_APPROVED; NEEDS_REVIEW: yêu cầu kĩ năng của nhân viên quản trị mạng; chưa có YCCD nguyên văn khả dụng.</t>
  </si>
  <si>
    <t>Mạng xã hội</t>
  </si>
  <si>
    <t>QCUR_TNT_F0001_D02_024</t>
  </si>
  <si>
    <t>BATCH=CMAP_003; PRIMARY=TRUE; BATCH=QUESTION_ACTIVATION_CONTINUE_002; REVIEW_RESULT=PASS; PRIOR_REVIEW_FLAGS_SUPERSEDED=TRUE; STATUS_TRANSITION=REVIEW_TO_APPROVED; NEEDS_REVIEW: chương trình đào tạo ngành CNTT thuộc định hướng nghề nghiệp chung; NEAR_DUPLICATE với Q_TNT_F0001_D13_023, giữ cả hai.; BATCH=YCCD_COMPLETE_SGV_001; OUTCOME_SOURCE_VERIFIED=TRUE; PRIOR_YCCD_SOURCE_GAP_RESOLVED=TRUE; OUTCOME_STATUS=REVIEW; LINK_STATUS_UNCHANGED=REVIEW</t>
  </si>
  <si>
    <t>RAW_ID=RAW_TNT_F0001_D03_MCQ_14; BATCH=QSTD_021; cần duyệt nội dung/độ khó; BATCH=QUESTION_ACTIVATION_CONTINUE_003; ACTION=VERIFY_CSS_CLASS_SELECTOR; ANSWER_CHECK_RESULT=PASS_AFTER_CONTENT_REVISION; CONTENT_REVIEW_RESULT=PASS; CURRICULUM_REVIEW_RESULT=PASS; SOURCE_HISTORY_PRESERVED=TRUE; STATUS_TRANSITION=REVIEW_TO_ACTIVE; PROCESS_STATUS=READY_FOR_PRACTICE; BATCH=GRADUATION_PRACTICE_PROMOTION_004; FINAL_GRADUATION_READINESS=PASS; ANSWER_GATE=PASS; CONTENT_GATE=PASS; CURRICULUM_EXACTNESS_GATE=PASS; SOURCE_GATE=PASS; SOURCE_PDF_VISUAL_REVIEW=PAGES_12_TO_17;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 COGNITIVE_REVIEW_RESULT=CORRECTED; COGNITIVE_BEFORE=BIET; COGNITIVE_AFTER=HIEU; CLASSIFICATION_BASIS=INTERPRET_CLASS_SELECTOR_AND_IDENTIFY_TARGET_ELEMENTS</t>
  </si>
  <si>
    <t>QCUR_TNT_F0001_D02_025</t>
  </si>
  <si>
    <t>OPT_TNT_F0001_D05_010_A</t>
  </si>
  <si>
    <t>Q_TNT_F0001_D05_010</t>
  </si>
  <si>
    <t>Giúp chia sẻ tài nguyên và dữ liệu nhanh chóng</t>
  </si>
  <si>
    <t>BATCH=CMAP_003; PRIMARY=TRUE; NEEDS_REVIEW: giao thức IP, địa chỉ IP và định tuyến; đáp án nguồn có nhận định mâu thuẫn kiến thức chuẩn, không tự sửa.</t>
  </si>
  <si>
    <t>QCUR_TNT_F0001_D02_026</t>
  </si>
  <si>
    <t>OPT_TNT_F0001_D05_010_B</t>
  </si>
  <si>
    <t>BATCH=CMAP_003; PRIMARY=TRUE; BATCH=QUESTION_ACTIVATION_CONTINUE_002; REVIEW_RESULT=PASS; PRIOR_REVIEW_FLAGS_SUPERSEDED=TRUE; STATUS_TRANSITION=REVIEW_TO_APPROVED; NEEDS_REVIEW: câu lệnh SELECT và điều kiện WHERE trong SQL; CURRICULUM_ID nguồn đang NEEDS_REVIEW.</t>
  </si>
  <si>
    <t>QCUR_TNT_F0001_D02_027</t>
  </si>
  <si>
    <t>Chỉ dùng để chơi game trực tuyến</t>
  </si>
  <si>
    <t>STMT_TNT_F0001_D02_029_D</t>
  </si>
  <si>
    <t>BATCH=CMAP_003; PRIMARY=TRUE; BATCH=QUESTION_ACTIVATION_CONTINUE_002; REVIEW_RESULT=PASS; PRIOR_REVIEW_FLAGS_SUPERSEDED=TRUE; STATUS_TRANSITION=REVIEW_TO_APPROVED; NEEDS_REVIEW: ứng dụng mô phỏng trong nghiên cứu dịch bệnh và chăm sóc sức khỏe; định hướng CS.; BATCH=YCCD_COMPLETE_SGV_001; OUTCOME_SOURCE_VERIFIED=TRUE; PRIOR_YCCD_SOURCE_GAP_RESOLVED=TRUE; OUTCOME_STATUS=REVIEW; LINK_STATUS_UNCHANGED=REVIEW</t>
  </si>
  <si>
    <t>OPT_TNT_F0001_D05_010_C</t>
  </si>
  <si>
    <t>QCUR_TNT_F0001_D02_028</t>
  </si>
  <si>
    <t>Tạo các bài viết tóm tắt trên trang chủ và thêm liên kết đến các trang chi tiết tương ứng.</t>
  </si>
  <si>
    <t>Làm chậm tốc độ làm việc của máy tính</t>
  </si>
  <si>
    <t>BATCH=CMAP_003; PRIMARY=TRUE; BATCH=QUESTION_ACTIVATION_CONTINUE_002; REVIEW_RESULT=PASS; PRIOR_REVIEW_FLAGS_SUPERSEDED=TRUE; STATUS_TRANSITION=REVIEW_TO_APPROVED; NEEDS_REVIEW: truy cập và cắt lát danh sách Python; liên hệ phụ TH_10_COMMON_F_B23.; UPDATED_BY=YCCD_007; OUTCOME_ID=TH_10_COMMON_F_B22_YCCD_01; SOURCE=SLIDE_TAP_HUAN_GV.</t>
  </si>
  <si>
    <t>QCUR_TNT_F0001_D02_029</t>
  </si>
  <si>
    <t>OPT_TNT_F0001_D05_010_D</t>
  </si>
  <si>
    <t>BATCH=CMAP_003; PRIMARY=TRUE; NEEDS_REVIEW: cấu trúc trang, thanh điều hướng và liên kết website; liên hệ phụ TH_12_ICT_E_B23/E_B25; đáp án nguồn cần duyệt.</t>
  </si>
  <si>
    <t>Chỉ giúp truyền tải âm thanh và hình ảnh</t>
  </si>
  <si>
    <t>QCUR_TNT_F0001_D02_030</t>
  </si>
  <si>
    <t>BATCH=CMAP_003; PRIMARY=TRUE; BATCH=QUESTION_ACTIVATION_CONTINUE_002; REVIEW_RESULT=PASS; PRIOR_REVIEW_FLAGS_SUPERSEDED=TRUE; STATUS_TRANSITION=REVIEW_TO_APPROVED; NEEDS_REVIEW: cập nhật dữ liệu có khóa chính/khóa ngoài và ràng buộc tham chiếu; liên hệ phụ TH_11_ICT_F_B21/TH_11_COMMON_F_B13; CURRICULUM nguồn đang NEEDS_REVIEW.; UPDATED_BY=YCCD_008; OUTCOME_ID=TH_11_ICT_F_B22_YCCD_01; SOURCE=SLIDE_TAP_HUAN_GV.</t>
  </si>
  <si>
    <t>OPT_TNT_F0001_D05_011_A</t>
  </si>
  <si>
    <t>QCUR_TNT_F0001_D03_002</t>
  </si>
  <si>
    <t>Q_TNT_F0001_D05_011</t>
  </si>
  <si>
    <t>BATCH=CMAP_004; PRIMARY=TRUE; BATCH=QUESTION_ACTIVATION_CONTINUE_002; REVIEW_RESULT=PASS; PRIOR_REVIEW_FLAGS_SUPERSEDED=TRUE; STATUS_TRANSITION=REVIEW_TO_APPROVED; thiết bị tích hợp trợ lí ảo là ví dụ ứng dụng AI; YCCD có nguồn tài liệu bồi dưỡng chính thức; cần duyệt ánh xạ.</t>
  </si>
  <si>
    <t>QCUR_TNT_F0001_D03_003</t>
  </si>
  <si>
    <t>Chỉ kết nối Internet mà không thực hiện tác vụ nào khác</t>
  </si>
  <si>
    <t>BATCH=CMAP_004; PRIMARY=TRUE; nhận biết ứng dụng AI trong giáo dục; YCCD có nguồn tài liệu bồi dưỡng chính thức; cần duyệt ánh xạ.; BATCH=QUESTION_ACTIVATION_CONTINUE_003; CURRICULUM_REVIEW_RESULT=PASS; PRIMARY_LINK_CONFIRMED=TRUE; OUTCOME_LINK_CONFIRMED=TRUE; PRIOR_REVIEW_NOTE_PRESERVED=TRUE</t>
  </si>
  <si>
    <t>QCUR_TNT_F0001_D03_004</t>
  </si>
  <si>
    <t>TNT_F0001_D03_P1_Q15</t>
  </si>
  <si>
    <t>BATCH=CMAP_004; PRIMARY=TRUE; nguy cơ do sự phát triển AI; YCCD cảnh báo có nguồn tài liệu bồi dưỡng chính thức; cần duyệt ánh xạ.; BATCH=QUESTION_ACTIVATION_CONTINUE_003; CURRICULUM_REVIEW_RESULT=PASS; PRIMARY_LINK_CONFIRMED=TRUE; OUTCOME_LINK_CONFIRMED=TRUE; PRIOR_REVIEW_NOTE_PRESERVED=TRUE</t>
  </si>
  <si>
    <t>QCUR_TNT_F0001_D03_005</t>
  </si>
  <si>
    <t>OPT_TNT_F0001_D05_011_B</t>
  </si>
  <si>
    <t>Cặp thẻ HTML nào tạo danh sách đánh số bắt đầu từ 5?</t>
  </si>
  <si>
    <t>Quản lý, cung cấp dịch vụ và tài nguyên cho các máy khách</t>
  </si>
  <si>
    <t>BATCH=CMAP_004; UPDATED_BY=YCCD_002; PRIMARY=TRUE; chức năng điều khiển luồng dữ liệu của Switch; YCCD chính thức trực tiếp.; BATCH=QUESTION_ACTIVATION_CONTINUE_003; CURRICULUM_REVIEW_RESULT=PASS; PRIMARY_LINK_CONFIRMED=TRUE; OUTCOME_LINK_CONFIRMED=TRUE; PRIOR_REVIEW_NOTE_PRESERVED=TRUE</t>
  </si>
  <si>
    <t>QCUR_TNT_F0001_D03_006</t>
  </si>
  <si>
    <t>BATCH=CMAP_004; PRIMARY=TRUE; NEEDS_REVIEW: khái niệm mạng WAN thuộc kiến thức mạng máy tính lớp 10; SAME_TEMPLATE với Q_TNT_F0001_D17_006, giữ cả hai.; UPDATED_BY=YCCD_003; OUTCOME_ID=TH_10_COMMON_B_B08_YCCD_01; SOURCE=SLIDE_TAP_HUAN_GV.; BATCH=QUESTION_ACTIVATION_CONTINUE_003; CURRICULUM_REVIEW_RESULT=PASS; PRIMARY_LINK_CONFIRMED=TRUE; OUTCOME_LINK_CONFIRMED=TRUE; PRIOR_REVIEW_NOTE_PRESERVED=TRUE; FAMILY_ID=FAM_60074158F2; EXAM_FAMILY_LIMIT=1</t>
  </si>
  <si>
    <t>RAW_ID=RAW_TNT_F0001_D03_MCQ_15; BATCH=QSTD_021; cần duyệt nội dung/độ khó; BATCH=QUESTION_ACTIVATION_CONTINUE_003; ACTION=VERIFY_ORDERED_LIST_START; ANSWER_CHECK_RESULT=PASS_AFTER_CONTENT_REVISION; CONTENT_REVIEW_RESULT=PASS; CURRICULUM_REVIEW_RESULT=PASS; SOURCE_HISTORY_PRESERVED=TRUE; STATUS_TRANSITION=REVIEW_TO_ACTIVE; PROCESS_STATUS=READY_FOR_PRACTICE; BATCH=GRADUATION_PRACTICE_PROMOTION_004; FINAL_GRADUATION_READINESS=PASS; ANSWER_GATE=PASS; CONTENT_GATE=PASS; CURRICULUM_EXACTNESS_GATE=PASS; SOURCE_GATE=PASS; SOURCE_PDF_VISUAL_REVIEW=PAGES_12_TO_17;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 COGNITIVE_REVIEW_RESULT=CORRECTED; COGNITIVE_BEFORE=HIEU; COGNITIVE_AFTER=VANDUNG; CLASSIFICATION_BASIS=APPLY_ORDERED_LIST_START_ATTRIBUTE_TO_ACHIEVE_SPECIFIED_OUTPUT</t>
  </si>
  <si>
    <t>STMT_TNT_F0001_D02_030_A</t>
  </si>
  <si>
    <t>QCUR_TNT_F0001_D03_007</t>
  </si>
  <si>
    <t>OPT_TNT_F0001_D05_011_C</t>
  </si>
  <si>
    <t>Xoá bản ghi ("12A", "Chuyên Tin") trong bảng Lớp.</t>
  </si>
  <si>
    <t>BATCH=CMAP_004; PRIMARY=TRUE; NEEDS_REVIEW: quy trình chia sẻ máy in trong mạng LAN; chưa có YCCD nguyên văn khả dụng.; BATCH=QUESTION_ACTIVATION_CONTINUE_003; CURRICULUM_REVIEW_RESULT=PASS; PRIMARY_LINK_CONFIRMED=TRUE; OUTCOME_LINK_CONFIRMED=TRUE; PRIOR_REVIEW_NOTE_PRESERVED=TRUE</t>
  </si>
  <si>
    <t>Hoạt động độc lập mà không liên quan đến máy khách</t>
  </si>
  <si>
    <t>QCUR_TNT_F0001_D03_008</t>
  </si>
  <si>
    <t>BATCH=CMAP_004; UPDATED_BY=YCCD_002; PRIMARY=TRUE; chức năng Router; YCCD chính thức trực tiếp.; BATCH=QUESTION_ACTIVATION_CONTINUE_003; CURRICULUM_REVIEW_RESULT=PASS; PRIMARY_LINK_CONFIRMED=TRUE; OUTCOME_LINK_CONFIRMED=TRUE; PRIOR_REVIEW_NOTE_PRESERVED=TRUE</t>
  </si>
  <si>
    <t>OPT_TNT_F0001_D05_011_D</t>
  </si>
  <si>
    <t>QCUR_TNT_F0001_D03_009</t>
  </si>
  <si>
    <t>Chỉ dùng để lưu trữ phần mềm diệt virus</t>
  </si>
  <si>
    <t>BATCH=CMAP_004; PRIMARY=TRUE; NEEDS_REVIEW: thuộc tính alt của thẻ img khi chèn hình ảnh vào trang web; chưa có YCCD nguyên văn khả dụng.; BATCH=QUESTION_ACTIVATION_CONTINUE_003; CURRICULUM_REVIEW_RESULT=PASS; PRIMARY_LINK_CONFIRMED=TRUE; OUTCOME_LINK_CONFIRMED=TRUE; PRIOR_REVIEW_NOTE_PRESERVED=TRUE</t>
  </si>
  <si>
    <t>QCUR_TNT_F0001_D03_010</t>
  </si>
  <si>
    <t>OPT_TNT_F0001_D05_012_A</t>
  </si>
  <si>
    <t>Q_TNT_F0001_D05_012</t>
  </si>
  <si>
    <t>BATCH=CMAP_004; PRIMARY=TRUE; NEEDS_REVIEW: thuộc tính color thiết lập màu chữ; SAME_TEMPLATE với Q_TNT_F0001_D16_010, giữ cả hai.; BATCH=QUESTION_ACTIVATION_CONTINUE_003; CURRICULUM_REVIEW_RESULT=PASS; PRIMARY_LINK_CONFIRMED=TRUE; OUTCOME_LINK_CONFIRMED=TRUE; PRIOR_REVIEW_NOTE_PRESERVED=TRUE; FAMILY_ID=FAM_4CFF4F9DE2; EXAM_FAMILY_LIMIT=1</t>
  </si>
  <si>
    <t>Phạm vi rộng hơn, kết nối các quốc gia</t>
  </si>
  <si>
    <t>QCUR_TNT_F0001_D03_011</t>
  </si>
  <si>
    <t>OPT_TNT_F0001_D05_012_B</t>
  </si>
  <si>
    <t>BATCH=CMAP_004; PRIMARY=TRUE; NEEDS_REVIEW: khai báo và liên kết tệp CSS ngoài; chưa có YCCD nguyên văn khả dụng.; BATCH=QUESTION_ACTIVATION_CONTINUE_003; CURRICULUM_REVIEW_RESULT=PASS; PRIMARY_LINK_CONFIRMED=TRUE; OUTCOME_LINK_CONFIRMED=TRUE; PRIOR_REVIEW_NOTE_PRESERVED=TRUE</t>
  </si>
  <si>
    <t>QCUR_TNT_F0001_D03_012</t>
  </si>
  <si>
    <t>Phạm vi địa lí nhỏ hơn, thường trong một phòng, tòa nhà hoặc cơ quan</t>
  </si>
  <si>
    <t>OPT_TNT_F0001_D05_012_C</t>
  </si>
  <si>
    <t>BATCH=CMAP_004; PRIMARY=TRUE; NEEDS_REVIEW: tạo siêu liên kết bằng thẻ a và thuộc tính href; chưa có YCCD nguyên văn khả dụng.; BATCH=QUESTION_ACTIVATION_CONTINUE_003; CURRICULUM_REVIEW_RESULT=PASS; PRIMARY_LINK_CONFIRMED=TRUE; OUTCOME_LINK_CONFIRMED=TRUE; PRIOR_REVIEW_NOTE_PRESERVED=TRUE</t>
  </si>
  <si>
    <t>Chỉ có thể sử dụng dây cáp để kết nối</t>
  </si>
  <si>
    <t>QCUR_TNT_F0001_D03_013</t>
  </si>
  <si>
    <t>TNT_F0001_D03_P1_Q16</t>
  </si>
  <si>
    <t>BATCH=CMAP_004; PRIMARY=TRUE; NEEDS_REVIEW: xác định một hàng bảng HTML gồm hai ô dữ liệu; SAME_TEMPLATE với Q_TNT_F0001_D16_013, giữ cả hai.; BATCH=QUESTION_ACTIVATION_CONTINUE_003; CURRICULUM_REVIEW_RESULT=PASS; PRIMARY_LINK_CONFIRMED=TRUE; OUTCOME_LINK_CONFIRMED=TRUE; PRIOR_REVIEW_NOTE_PRESERVED=TRUE; FAMILY_ID=FAM_968CBAF315; EXAM_FAMILY_LIMIT=1</t>
  </si>
  <si>
    <t>Phần tử nào dùng để nhập mật khẩu trong biểu mẫu HTML?</t>
  </si>
  <si>
    <t>OPT_TNT_F0001_D05_012_D</t>
  </si>
  <si>
    <t>QCUR_TNT_F0001_D03_014</t>
  </si>
  <si>
    <t>Chỉ dành riêng cho các doanh nghiệp lớn</t>
  </si>
  <si>
    <t>BATCH=CMAP_004; PRIMARY=TRUE; NEEDS_REVIEW: bộ chọn lớp CSS và phạm vi áp dụng; chưa có YCCD nguyên văn khả dụng.; BATCH=QUESTION_ACTIVATION_CONTINUE_003; CURRICULUM_REVIEW_RESULT=PASS; PRIMARY_LINK_CONFIRMED=TRUE; OUTCOME_LINK_CONFIRMED=TRUE; PRIOR_REVIEW_NOTE_PRESERVED=TRUE</t>
  </si>
  <si>
    <t>QCUR_TNT_F0001_D03_015</t>
  </si>
  <si>
    <t>OPT_TNT_F0001_D05_013_A</t>
  </si>
  <si>
    <t>BATCH=CMAP_004; PRIMARY=TRUE; NEEDS_REVIEW: danh sách có thứ tự bắt đầu từ giá trị 5; chưa có YCCD nguyên văn khả dụng.; BATCH=QUESTION_ACTIVATION_CONTINUE_003; CURRICULUM_REVIEW_RESULT=PASS; PRIMARY_LINK_CONFIRMED=TRUE; OUTCOME_LINK_CONFIRMED=TRUE; PRIOR_REVIEW_NOTE_PRESERVED=TRUE</t>
  </si>
  <si>
    <t>Q_TNT_F0001_D05_013</t>
  </si>
  <si>
    <t>RAW_ID=RAW_TNT_F0001_D03_MCQ_16; BATCH=QSTD_021; cần duyệt nội dung/độ khó; BATCH=QUESTION_ACTIVATION_CONTINUE_003; ACTION=VERIFY_PASSWORD_INPUT; ANSWER_CHECK_RESULT=PASS_AFTER_CONTENT_REVISION; CONTENT_REVIEW_RESULT=PASS; CURRICULUM_REVIEW_RESULT=PASS; SOURCE_HISTORY_PRESERVED=TRUE; STATUS_TRANSITION=REVIEW_TO_ACTIVE; PROCESS_STATUS=READY_FOR_PRACTICE; BATCH=GRADUATION_PRACTICE_PROMOTION_004; FINAL_GRADUATION_READINESS=PASS; ANSWER_GATE=PASS; CONTENT_GATE=PASS; CURRICULUM_EXACTNESS_GATE=PASS; SOURCE_GATE=PASS; SOURCE_PDF_VISUAL_REVIEW=PAGES_12_TO_17;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 COGNITIVE_REVIEW_RESULT=CORRECTED; COGNITIVE_BEFORE=BIET; COGNITIVE_AFTER=HIEU; CLASSIFICATION_BASIS=SELECT_VALID_PASSWORD_INPUT_CONTROL_SYNTAX_FOR_STATED_PURPOSE</t>
  </si>
  <si>
    <t>QCUR_TNT_F0001_D03_016</t>
  </si>
  <si>
    <t>Dùng mật khẩu đơn giản để dễ nhớ</t>
  </si>
  <si>
    <t>OPT_TNT_F0001_D05_013_B</t>
  </si>
  <si>
    <t>Cung cấp thông tin cá nhân cho mọi trang web yêu cầu</t>
  </si>
  <si>
    <t>BATCH=CMAP_004; PRIMARY=TRUE; NEEDS_REVIEW: trường nhập mật khẩu trong biểu mẫu HTML; chưa có YCCD nguyên văn khả dụng.; BATCH=QUESTION_ACTIVATION_CONTINUE_003; CURRICULUM_REVIEW_RESULT=PASS; PRIMARY_LINK_CONFIRMED=TRUE; OUTCOME_LINK_CONFIRMED=TRUE; PRIOR_REVIEW_NOTE_PRESERVED=TRUE</t>
  </si>
  <si>
    <t>QCUR_TNT_F0001_D03_017</t>
  </si>
  <si>
    <t>OPT_TNT_F0001_D05_013_C</t>
  </si>
  <si>
    <t>BATCH=CMAP_004; PRIMARY=TRUE; NEEDS_REVIEW: quy tắc ưu tiên khi hai khai báo CSS cùng bộ chọn xuất hiện nối tiếp; chưa có YCCD nguyên văn khả dụng.; BATCH=QUESTION_ACTIVATION_CONTINUE_003; CURRICULUM_REVIEW_RESULT=PASS; PRIMARY_LINK_CONFIRMED=TRUE; OUTCOME_LINK_CONFIRMED=TRUE; PRIOR_REVIEW_NOTE_PRESERVED=TRUE</t>
  </si>
  <si>
    <t>QCUR_TNT_F0001_D03_018</t>
  </si>
  <si>
    <t>Sử dụng xác thực hai lớp và tránh nhấp vào các liên kết lạ</t>
  </si>
  <si>
    <t>BATCH=CMAP_004; PRIMARY=TRUE; NEEDS_REVIEW: biểu thức số học và phép chia lấy phần nguyên trong Python; ánh xạ gần nhất vào biến, lệnh gán và biểu thức.; UPDATED_BY=YCCD_007; OUTCOME_ID=TH_10_COMMON_F_B17_YCCD_01; SOURCE=SLIDE_TAP_HUAN_GV.; BATCH=QUESTION_ACTIVATION_CONTINUE_003; CURRICULUM_REVIEW_RESULT=PASS; PRIMARY_LINK_CONFIRMED=TRUE; OUTCOME_LINK_CONFIRMED=TRUE; PRIOR_REVIEW_NOTE_PRESERVED=TRUE</t>
  </si>
  <si>
    <t>QCUR_TNT_F0001_D03_019</t>
  </si>
  <si>
    <t>BATCH=CMAP_004; PRIMARY=TRUE; NEEDS_REVIEW: hành vi nhân văn khi giao tiếp trên không gian mạng; chưa có YCCD nguyên văn khả dụng.; BATCH=QUESTION_ACTIVATION_CONTINUE_003; CURRICULUM_REVIEW_RESULT=PASS; PRIMARY_LINK_CONFIRMED=TRUE; OUTCOME_LINK_CONFIRMED=TRUE; PRIOR_REVIEW_NOTE_PRESERVED=TRUE</t>
  </si>
  <si>
    <t>OPT_TNT_F0001_D05_013_D</t>
  </si>
  <si>
    <t>QCUR_TNT_F0001_D03_020</t>
  </si>
  <si>
    <t>Lưu trữ mật khẩu trên trình duyệt mà không cần bảo vệ</t>
  </si>
  <si>
    <t>BATCH=CMAP_004; PRIMARY=TRUE; NEEDS_REVIEW: nhận biết hành vi vi phạm pháp luật trên môi trường số; không gắn lớp 12 chỉ vì xuất hiện trong đề tốt nghiệp.; UPDATED_BY=YCCD_007; OUTCOME_ID=TH_10_COMMON_D_B11_YCCD_01; SOURCE=SLIDE_TAP_HUAN_GV.</t>
  </si>
  <si>
    <t>QCUR_TNT_F0001_D03_021</t>
  </si>
  <si>
    <t>OPT_TNT_F0001_D05_014_A</t>
  </si>
  <si>
    <t>BATCH=CMAP_004; PRIMARY=TRUE; NEEDS_REVIEW: quyền riêng tư và sự đồng ý khi chia sẻ hình ảnh; chưa có YCCD nguyên văn khả dụng.</t>
  </si>
  <si>
    <t>QCUR_TNT_F0001_D03_022</t>
  </si>
  <si>
    <t>TNT_F0001_D03_P1_Q17</t>
  </si>
  <si>
    <t>BATCH=CMAP_004; PRIMARY=TRUE; NEEDS_REVIEW: công việc thuộc dịch vụ sửa chữa và bảo trì máy tính; chưa có YCCD nguyên văn khả dụng.; BATCH=QUESTION_ACTIVATION_CONTINUE_003; CURRICULUM_REVIEW_RESULT=PASS; PRIMARY_LINK_CONFIRMED=TRUE; OUTCOME_LINK_CONFIRMED=TRUE; PRIOR_REVIEW_NOTE_PRESERVED=TRUE</t>
  </si>
  <si>
    <t>Q_TNT_F0001_D05_014</t>
  </si>
  <si>
    <t>QCUR_TNT_F0001_D03_023</t>
  </si>
  <si>
    <t>Đoạn mã CSS sau hiển thị văn bản như thế nào?
p { color: red; }
p { color: blue; }</t>
  </si>
  <si>
    <t>Các quy định pháp luật bắt buộc trong sử dụng Internet</t>
  </si>
  <si>
    <t>BATCH=CMAP_004; PRIMARY=TRUE; NEEDS_REVIEW: công việc của nghề quản trị mạng; chưa có YCCD nguyên văn khả dụng.; BATCH=QUESTION_ACTIVATION_CONTINUE_003; CURRICULUM_REVIEW_RESULT=PASS; PRIMARY_LINK_CONFIRMED=TRUE; OUTCOME_LINK_CONFIRMED=TRUE; PRIOR_REVIEW_NOTE_PRESERVED=TRUE</t>
  </si>
  <si>
    <t>QCUR_TNT_F0001_D03_024</t>
  </si>
  <si>
    <t>OPT_TNT_F0001_D05_014_B</t>
  </si>
  <si>
    <t>Các chuẩn mực hành vi đúng đắn khi tham gia môi trường số</t>
  </si>
  <si>
    <t>BATCH=CMAP_004; PRIMARY=TRUE; NEEDS_REVIEW: nhu cầu nhân lực sửa chữa máy tính; chưa có YCCD nguyên văn khả dụng.; BATCH=QUESTION_ACTIVATION_CONTINUE_003; CURRICULUM_REVIEW_RESULT=PASS; PRIMARY_LINK_CONFIRMED=TRUE; OUTCOME_LINK_CONFIRMED=TRUE; PRIOR_REVIEW_NOTE_PRESERVED=TRUE</t>
  </si>
  <si>
    <t>QCUR_TNT_F0001_D03_026</t>
  </si>
  <si>
    <t>Q_TNT_F0001_D03_026</t>
  </si>
  <si>
    <t>RAW_ID=RAW_TNT_F0001_D03_MCQ_17; BATCH=QSTD_021; cần duyệt nội dung/độ khó; BATCH=QUESTION_ACTIVATION_CONTINUE_003; ACTION=VERIFY_CSS_CASCADE_ORDER; ANSWER_CHECK_RESULT=PASS_AFTER_CONTENT_REVISION; CONTENT_REVIEW_RESULT=PASS; CURRICULUM_REVIEW_RESULT=PASS; SOURCE_HISTORY_PRESERVED=TRUE; STATUS_TRANSITION=REVIEW_TO_ACTIVE; PROCESS_STATUS=READY_FOR_PRACTICE; BATCH=GRADUATION_PRACTICE_PROMOTION_004; FINAL_GRADUATION_READINESS=PASS; ANSWER_GATE=PASS; CONTENT_GATE=PASS; CURRICULUM_EXACTNESS_GATE=PASS; SOURCE_GATE=PASS; SOURCE_PDF_VISUAL_REVIEW=PAGES_12_TO_17;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t>
  </si>
  <si>
    <t>OPT_TNT_F0001_D05_014_C</t>
  </si>
  <si>
    <t>BATCH=CMAP_004; PRIMARY=TRUE; NEEDS_REVIEW: cấu trúc bảng, khóa chính và liên kết dữ liệu trong CSDL quan hệ; liên hệ phụ TH_11_COMMON_F_B14; CURRICULUM nguồn đang NEEDS_REVIEW.; BATCH=QUESTION_ACTIVATION_CONTINUE_003; CURRICULUM_REVIEW_RESULT=PASS; PRIMARY_LINK_CONFIRMED=TRUE; OUTCOME_LINK_CONFIRMED=TRUE; PRIOR_REVIEW_NOTE_PRESERVED=TRUE</t>
  </si>
  <si>
    <t>QCUR_TNT_F0001_D03_027</t>
  </si>
  <si>
    <t>Cách sử dụng phần mềm và thiết bị số</t>
  </si>
  <si>
    <t>Q_TNT_F0001_D03_027</t>
  </si>
  <si>
    <t>BATCH=CMAP_004; UPDATED_BY=YCCD_001; PRIMARY=TRUE; học máy có giám sát và không giám sát trong phân loại khách hàng; YCCD chính thức về khái niệm Học máy; NEEDS_REVIEW về độ chi tiết.; BATCH=QUESTION_ACTIVATION_CONTINUE_003; CURRICULUM_REVIEW_RESULT=PASS; PRIMARY_LINK_CONFIRMED=TRUE; OUTCOME_LINK_CONFIRMED=TRUE; PRIOR_REVIEW_NOTE_PRESERVED=TRUE</t>
  </si>
  <si>
    <t>QCUR_TNT_F0001_D03_028</t>
  </si>
  <si>
    <t>Q_TNT_F0001_D03_028</t>
  </si>
  <si>
    <t>OPT_TNT_F0001_D05_014_D</t>
  </si>
  <si>
    <t>Quy tắc kỹ thuật để vận hành mạng máy tính</t>
  </si>
  <si>
    <t>BATCH=CMAP_004; PRIMARY=TRUE; NEEDS_REVIEW: hàm tìm kiếm tuần tự và kết quả tìm kiếm; liên hệ phụ TH_11_CS_F_B24 về độ phức tạp; một nhận định vùng nhớ cần duyệt.; BATCH=QUESTION_ACTIVATION_CONTINUE_003; CURRICULUM_REVIEW_RESULT=PASS; PRIMARY_LINK_CONFIRMED=TRUE; OUTCOME_LINK_CONFIRMED=TRUE; PRIOR_REVIEW_NOTE_PRESERVED=TRUE</t>
  </si>
  <si>
    <t>QCUR_TNT_F0001_D03_030</t>
  </si>
  <si>
    <t>Q_TNT_F0001_D03_030</t>
  </si>
  <si>
    <t>BATCH=CMAP_004; PRIMARY=TRUE; NEEDS_REVIEW: khai thác dữ liệu quản lí bằng bảng tính và CSDL; liên hệ phụ TH_11_ICT_F_B23; CURRICULUM nguồn đang NEEDS_REVIEW.; BATCH=QUESTION_ACTIVATION_CONTINUE_003; CURRICULUM_REVIEW_RESULT=PASS; PRIMARY_LINK_CONFIRMED=TRUE; OUTCOME_LINK_CONFIRMED=TRUE; PRIOR_REVIEW_NOTE_PRESERVED=TRUE</t>
  </si>
  <si>
    <t>OPT_TNT_F0001_D05_015_A</t>
  </si>
  <si>
    <t>QCUR_TNT_F0001_D04_001</t>
  </si>
  <si>
    <t>Q_TNT_F0001_D05_015</t>
  </si>
  <si>
    <t>Chia sẻ thông tin cá nhân của người khác khi chưa được phép.</t>
  </si>
  <si>
    <t>BATCH=CMAP_005; PRIMARY=TRUE; NEEDS_REVIEW: phân biệt đồ họa điểm ảnh và đồ họa vectơ; ánh xạ vào phần mềm thiết kế đồ họa lớp 10 ICT.; UPDATED_BY=YCCD_007; OUTCOME_ID=TH_10_ICT_E_B12_YCCD_01; SOURCE=SLIDE_TAP_HUAN_GV.; BATCH=QUESTION_ACTIVATION_CONTINUE_004; CURRICULUM_REVIEW_RESULT=PASS; PRIMARY_LINK_CONFIRMED=TRUE; OUTCOME_LINK_CONFIRMED=TRUE; PRIOR_REVIEW_NOTE_PRESERVED=TRUE</t>
  </si>
  <si>
    <t>QCUR_TNT_F0001_D04_002</t>
  </si>
  <si>
    <t>OPT_TNT_F0001_D05_015_B</t>
  </si>
  <si>
    <t>Đăng hoặc phát tán thông tin sai sự thật.</t>
  </si>
  <si>
    <t>BATCH=CMAP_005; PRIMARY=TRUE; NEEDS_REVIEW: nhận biết thiết bị IoT thuộc vai trò của thiết bị thông minh; chưa có YCCD nguyên văn khả dụng.; UPDATED_BY=YCCD_007; OUTCOME_ID=TH_10_COMMON_A_B02_YCCD_01; SOURCE=SLIDE_TAP_HUAN_GV.; BATCH=QUESTION_ACTIVATION_CONTINUE_004; CURRICULUM_REVIEW_RESULT=PASS; PRIMARY_LINK_CONFIRMED=TRUE; OUTCOME_LINK_CONFIRMED=TRUE; PRIOR_REVIEW_NOTE_PRESERVED=TRUE</t>
  </si>
  <si>
    <t>QCUR_TNT_F0001_D04_003</t>
  </si>
  <si>
    <t>BATCH=CMAP_005; PRIMARY=TRUE; NEEDS_REVIEW: thành phần của mật khẩu mạnh thuộc an toàn không gian mạng; đáp án nguồn có cách phân loại kí tự đặc biệt cần duyệt.; UPDATED_BY=YCCD_003; OUTCOME_ID=TH_10_COMMON_B_B09_YCCD_01; SOURCE=SLIDE_TAP_HUAN_GV.</t>
  </si>
  <si>
    <t>OPT_TNT_F0001_D05_015_C</t>
  </si>
  <si>
    <t>QCUR_TNT_F0001_D04_004</t>
  </si>
  <si>
    <t>Sao chép và sử dụng phần mềm trái với điều kiện cấp phép.</t>
  </si>
  <si>
    <t>BATCH=CMAP_005; PRIMARY=TRUE; NEEDS_REVIEW: khai báo, gọi hàm và giá trị trả về trong Python; liên hệ phụ TH_10_COMMON_F_B27.; UPDATED_BY=YCCD_007; OUTCOME_ID=TH_10_COMMON_F_B26_YCCD_01; SOURCE=SLIDE_TAP_HUAN_GV.; BATCH=QUESTION_ACTIVATION_CONTINUE_004; CURRICULUM_REVIEW_RESULT=PASS; PRIMARY_LINK_CONFIRMED=TRUE; OUTCOME_LINK_CONFIRMED=TRUE; PRIOR_REVIEW_NOTE_PRESERVED=TRUE</t>
  </si>
  <si>
    <t>OPT_TNT_F0001_D05_015_D</t>
  </si>
  <si>
    <t>QCUR_TNT_F0001_D04_005</t>
  </si>
  <si>
    <t>Tất cả các hành vi trên.</t>
  </si>
  <si>
    <t>BATCH=CMAP_005; PRIMARY=TRUE; NEEDS_REVIEW: giao thức dùng khi kết nối và truyền dữ liệu trên Internet; chưa có YCCD nguyên văn khả dụng.; BATCH=QUESTION_ACTIVATION_CONTINUE_004; CURRICULUM_REVIEW_RESULT=PASS; PRIMARY_LINK_CONFIRMED=TRUE; OUTCOME_LINK_CONFIRMED=TRUE; PRIOR_REVIEW_NOTE_PRESERVED=TRUE</t>
  </si>
  <si>
    <t>OPT_TNT_F0001_D05_016_A</t>
  </si>
  <si>
    <t>Q_TNT_F0001_D05_016</t>
  </si>
  <si>
    <t>QCUR_TNT_F0001_D04_006</t>
  </si>
  <si>
    <t>TNT_F0001_D03_P1_Q18</t>
  </si>
  <si>
    <t>Chia sẻ ngay để nhiều người cùng biết.</t>
  </si>
  <si>
    <t>STMT_TNT_F0001_D02_030_B</t>
  </si>
  <si>
    <t>BATCH=CMAP_005; PRIMARY=TRUE; NEEDS_REVIEW: dịch vụ lưu trữ và chia sẻ tệp trực tuyến; chưa có YCCD nguyên văn khả dụng.; BATCH=YCCD_COMPLETE_SGV_001; OUTCOME_SOURCE_VERIFIED=TRUE; PRIOR_YCCD_SOURCE_GAP_RESOLVED=TRUE; OUTCOME_STATUS=REVIEW; LINK_STATUS_UNCHANGED=REVIEW; BATCH=QUESTION_ACTIVATION_CONTINUE_004; CURRICULUM_REVIEW_RESULT=PASS; PRIMARY_LINK_CONFIRMED=TRUE; OUTCOME_LINK_CONFIRMED=TRUE; PRIOR_REVIEW_NOTE_PRESERVED=TRUE</t>
  </si>
  <si>
    <t>OPT_TNT_F0001_D05_016_B</t>
  </si>
  <si>
    <t>Kết quả của đoạn mã Python sau là gì?
x = 5
y = 2
print(x // y)</t>
  </si>
  <si>
    <t>Sửa bản ghi (123, "Nguyễn Văn An", "12B") trong bảng HọcSinh thành (456, "Nguyễn Văn An", "12B").</t>
  </si>
  <si>
    <t>QCUR_TNT_F0001_D04_007</t>
  </si>
  <si>
    <t>Không chia sẻ; kiểm tra nguồn tin và báo cáo nội dung khi cần.</t>
  </si>
  <si>
    <t>BATCH=CMAP_005; PRIMARY=TRUE; NEEDS_REVIEW: vai trò lưu trữ dữ liệu trong cơ sở dữ liệu; CURRICULUM nguồn đang NEEDS_REVIEW.; BATCH=QUESTION_ACTIVATION_CONTINUE_004; CURRICULUM_REVIEW_RESULT=PASS; PRIMARY_LINK_CONFIRMED=TRUE; OUTCOME_LINK_CONFIRMED=TRUE; PRIOR_REVIEW_NOTE_PRESERVED=TRUE</t>
  </si>
  <si>
    <t>QCUR_TNT_F0001_D04_008</t>
  </si>
  <si>
    <t>BATCH=CMAP_005; PRIMARY=TRUE; NEEDS_REVIEW: nhận biết cú pháp SQL đúng; cách biểu diễn ngày phụ thuộc hệ quản trị CSDL; không sửa đáp án nguồn.; BATCH=QUESTION_ACTIVATION_CONTINUE_004; CURRICULUM_REVIEW_RESULT=PASS; PRIMARY_LINK_CONFIRMED=TRUE; OUTCOME_LINK_CONFIRMED=TRUE; PRIOR_REVIEW_NOTE_PRESERVED=TRUE</t>
  </si>
  <si>
    <t>RAW_ID=RAW_TNT_F0001_D03_MCQ_18; BATCH=QSTD_021; cần duyệt nội dung/độ khó; BATCH=QUESTION_ACTIVATION_CONTINUE_003; ACTION=VERIFY_PYTHON_FLOOR_DIVISION; ANSWER_CHECK_RESULT=PASS_AFTER_CONTENT_REVISION; CONTENT_REVIEW_RESULT=PASS; CURRICULUM_REVIEW_RESULT=PASS; SOURCE_HISTORY_PRESERVED=TRUE; STATUS_TRANSITION=REVIEW_TO_ACTIVE; PROCESS_STATUS=READY_FOR_PRACTICE; BATCH=GRADUATION_PRACTICE_PROMOTION_004; FINAL_GRADUATION_READINESS=PASS; ANSWER_GATE=PASS; CONTENT_GATE=PASS; CURRICULUM_EXACTNESS_GATE=PASS; SOURCE_GATE=PASS; SOURCE_PDF_VISUAL_REVIEW=PAGES_12_TO_17;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 COGNITIVE_REVIEW_RESULT=CORRECTED; COGNITIVE_BEFORE=HIEU; COGNITIVE_AFTER=VANDUNG; CLASSIFICATION_BASIS=EXECUTE_PYTHON_ARITHMETIC_EXPRESSION_AND_DETERMINE_PROGRAM_OUTPUT</t>
  </si>
  <si>
    <t>QCUR_TNT_F0001_D04_009</t>
  </si>
  <si>
    <t>OPT_TNT_F0001_D05_016_C</t>
  </si>
  <si>
    <t>Bỏ qua việc kiểm chứng vì thông tin đã xuất hiện trên mạng xã hội.</t>
  </si>
  <si>
    <t>BATCH=CMAP_005; PRIMARY=TRUE; khái niệm AI; YCCD có nguồn tài liệu bồi dưỡng chính thức; SAME_TEMPLATE với Q_TNT_F0001_D19_001, giữ cả hai.; BATCH=QUESTION_ACTIVATION_CONTINUE_004; CURRICULUM_REVIEW_RESULT=PASS; PRIMARY_LINK_CONFIRMED=TRUE; OUTCOME_LINK_CONFIRMED=TRUE; PRIOR_REVIEW_NOTE_PRESERVED=TRUE; FAMILY_ID=FAM_27A004BC4B; EXAM_FAMILY_LIMIT=1</t>
  </si>
  <si>
    <t>QCUR_TNT_F0001_D04_010</t>
  </si>
  <si>
    <t>OPT_TNT_F0001_D05_016_D</t>
  </si>
  <si>
    <t>Sao chép sang nhiều nhóm khác để hỏi ý kiến.</t>
  </si>
  <si>
    <t>BATCH=CMAP_005; PRIMARY=TRUE; nhận biết lĩnh vực ứng dụng AI; YCCD có nguồn tài liệu bồi dưỡng chính thức; cần duyệt ánh xạ.; BATCH=QUESTION_ACTIVATION_CONTINUE_004; CURRICULUM_REVIEW_RESULT=PASS; PRIMARY_LINK_CONFIRMED=TRUE; OUTCOME_LINK_CONFIRMED=TRUE; PRIOR_REVIEW_NOTE_PRESERVED=TRUE</t>
  </si>
  <si>
    <t>QCUR_TNT_F0001_D04_011</t>
  </si>
  <si>
    <t>OPT_TNT_F0001_D05_017_A</t>
  </si>
  <si>
    <t>Q_TNT_F0001_D05_017</t>
  </si>
  <si>
    <t>7</t>
  </si>
  <si>
    <t>BATCH=CMAP_005; UPDATED_BY=YCCD_002; PRIMARY=TRUE; thiết bị kết nối các máy trong mạng nội bộ; YCCD chính thức trực tiếp.; BATCH=QUESTION_ACTIVATION_CONTINUE_004; CURRICULUM_REVIEW_RESULT=PASS; PRIMARY_LINK_CONFIRMED=TRUE; OUTCOME_LINK_CONFIRMED=TRUE; PRIOR_REVIEW_NOTE_PRESERVED=TRUE</t>
  </si>
  <si>
    <t>QCUR_TNT_F0001_D04_012</t>
  </si>
  <si>
    <t>OPT_TNT_F0001_D05_017_B</t>
  </si>
  <si>
    <t>BATCH=CMAP_005; PRIMARY=TRUE; NEEDS_REVIEW: thuộc tính style/CSS dùng định dạng phần tử HTML; liên hệ phụ TH_12_COMMON_F_B14, F_B15 và F_B16.; BATCH=QUESTION_ACTIVATION_CONTINUE_004; CURRICULUM_REVIEW_RESULT=PASS; PRIMARY_LINK_CONFIRMED=TRUE; OUTCOME_LINK_CONFIRMED=TRUE; PRIOR_REVIEW_NOTE_PRESERVED=TRUE</t>
  </si>
  <si>
    <t>STMT_TNT_F0001_D02_030_C</t>
  </si>
  <si>
    <t>QCUR_TNT_F0001_D04_013</t>
  </si>
  <si>
    <t>Sửa bản ghi (123, "Nguyễn Văn An", "12B") trong bảng HọcSinh thành (456, "Nguyễn Văn An", "12C").</t>
  </si>
  <si>
    <t>OPT_TNT_F0001_D05_017_C</t>
  </si>
  <si>
    <t>BATCH=CMAP_005; PRIMARY=TRUE; NEEDS_REVIEW: mục đích sử dụng giao thức HTTP; chưa có YCCD nguyên văn khả dụng.; BATCH=QUESTION_ACTIVATION_CONTINUE_004; CURRICULUM_REVIEW_RESULT=PASS; PRIMARY_LINK_CONFIRMED=TRUE; OUTCOME_LINK_CONFIRMED=TRUE; PRIOR_REVIEW_NOTE_PRESERVED=TRUE</t>
  </si>
  <si>
    <t>25</t>
  </si>
  <si>
    <t>QCUR_TNT_F0001_D04_014</t>
  </si>
  <si>
    <t>OPT_TNT_F0001_D05_017_D</t>
  </si>
  <si>
    <t>BATCH=CMAP_005; PRIMARY=TRUE; NEEDS_REVIEW: phân biệt HTTP và HTTPS theo cơ chế bảo mật truyền dữ liệu; chưa có YCCD nguyên văn khả dụng.; BATCH=QUESTION_ACTIVATION_CONTINUE_004; CURRICULUM_REVIEW_RESULT=PASS; PRIMARY_LINK_CONFIRMED=TRUE; OUTCOME_LINK_CONFIRMED=TRUE; PRIOR_REVIEW_NOTE_PRESERVED=TRUE</t>
  </si>
  <si>
    <t>32</t>
  </si>
  <si>
    <t>QCUR_TNT_F0001_D04_015</t>
  </si>
  <si>
    <t>OPT_TNT_F0001_D05_018_A</t>
  </si>
  <si>
    <t>Q_TNT_F0001_D05_018</t>
  </si>
  <si>
    <t>BATCH=CMAP_005; PRIMARY=TRUE; NEEDS_REVIEW: giao tiếp văn minh trên mạng; chưa có YCCD nguyên văn khả dụng.; BATCH=QUESTION_ACTIVATION_CONTINUE_004; CURRICULUM_REVIEW_RESULT=PASS; PRIMARY_LINK_CONFIRMED=TRUE; OUTCOME_LINK_CONFIRMED=TRUE; PRIOR_REVIEW_NOTE_PRESERVED=TRUE</t>
  </si>
  <si>
    <t>&lt;h1&gt;</t>
  </si>
  <si>
    <t>QCUR_TNT_F0001_D04_016</t>
  </si>
  <si>
    <t>OPT_TNT_F0001_D05_018_B</t>
  </si>
  <si>
    <t>BATCH=CMAP_005; PRIMARY=TRUE; NEEDS_REVIEW: bảo vệ danh tính trực tuyến và thông tin cá nhân; chưa có YCCD nguyên văn khả dụng.; BATCH=YCCD_COMPLETE_SGV_001; OUTCOME_SOURCE_VERIFIED=TRUE; PRIOR_YCCD_SOURCE_GAP_RESOLVED=TRUE; OUTCOME_STATUS=REVIEW; LINK_STATUS_UNCHANGED=REVIEW; BATCH=QUESTION_ACTIVATION_CONTINUE_004; CURRICULUM_REVIEW_RESULT=PASS; PRIMARY_LINK_CONFIRMED=TRUE; OUTCOME_LINK_CONFIRMED=TRUE; PRIOR_REVIEW_NOTE_PRESERVED=TRUE</t>
  </si>
  <si>
    <t>&lt;title&gt;</t>
  </si>
  <si>
    <t>QCUR_TNT_F0001_D04_017</t>
  </si>
  <si>
    <t>TNT_F0001_D03_P1_Q19</t>
  </si>
  <si>
    <t>BATCH=CMAP_005; PRIMARY=TRUE; ví dụ ứng dụng AI trong thực tế; YCCD có nguồn tài liệu bồi dưỡng chính thức; cần duyệt ánh xạ.; BATCH=QUESTION_ACTIVATION_CONTINUE_004; CURRICULUM_REVIEW_RESULT=PASS; PRIMARY_LINK_CONFIRMED=TRUE; OUTCOME_LINK_CONFIRMED=TRUE; PRIOR_REVIEW_NOTE_PRESERVED=TRUE</t>
  </si>
  <si>
    <t>Hành vi nào thể hiện tính nhân văn trên không gian mạng?</t>
  </si>
  <si>
    <t>QCUR_TNT_F0001_D04_018</t>
  </si>
  <si>
    <t>OPT_TNT_F0001_D05_018_C</t>
  </si>
  <si>
    <t>&lt;header&gt;</t>
  </si>
  <si>
    <t>2026-07-18T06:42:30+07:00</t>
  </si>
  <si>
    <t>BATCH=CMAP_005; PRIMARY=TRUE; ứng dụng AI trong thương mại điện tử; YCCD có nguồn tài liệu bồi dưỡng chính thức; cần duyệt ánh xạ.; BATCH=QUESTION_ACTIVATION_CONTINUE_004; CURRICULUM_REVIEW_RESULT=PASS; PRIMARY_LINK_CONFIRMED=TRUE; OUTCOME_LINK_CONFIRMED=TRUE; PRIOR_REVIEW_NOTE_PRESERVED=TRUE</t>
  </si>
  <si>
    <t>QCUR_TNT_F0001_D04_019</t>
  </si>
  <si>
    <t>OPT_TNT_F0001_D05_018_D</t>
  </si>
  <si>
    <t>&lt;meta&gt;</t>
  </si>
  <si>
    <t>RAW_ID=RAW_TNT_F0001_D03_MCQ_19; BATCH=QSTD_022; cần duyệt nội dung/độ khó; BATCH=QUESTION_ACTIVATION_CONTINUE_003; ACTION=VERIFY_HUMANE_ONLINE_CONDUCT; ANSWER_CHECK_RESULT=PASS_AFTER_CONTENT_REVISION; CONTENT_REVIEW_RESULT=PASS; CURRICULUM_REVIEW_RESULT=PASS; SOURCE_HISTORY_PRESERVED=TRUE; STATUS_TRANSITION=REVIEW_TO_ACTIVE; PROCESS_STATUS=READY_FOR_PRACTICE; BATCH=GRADUATION_PRACTICE_PROMOTION_004; FINAL_GRADUATION_READINESS=PASS; ANSWER_GATE=PASS; CONTENT_GATE=PASS; CURRICULUM_EXACTNESS_GATE=PASS; SOURCE_GATE=PASS; SOURCE_PDF_VISUAL_REVIEW=PAGES_12_TO_17;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t>
  </si>
  <si>
    <t>BATCH=CMAP_005; PRIMARY=TRUE; NEEDS_REVIEW: lựa chọn kiểu danh sách HTML cho các phương án trắc nghiệm; nhiều cách trình bày có thể phù hợp, không sửa đáp án nguồn.</t>
  </si>
  <si>
    <t>QCUR_TNT_F0001_D04_020</t>
  </si>
  <si>
    <t>OPT_TNT_F0001_D05_019_A</t>
  </si>
  <si>
    <t>Q_TNT_F0001_D05_019</t>
  </si>
  <si>
    <t>&lt;html&gt;</t>
  </si>
  <si>
    <t>BATCH=CMAP_005; PRIMARY=TRUE; NEEDS_REVIEW: đếm số thẻ tạo bảng HTML 4 hàng, 3 cột; kết quả phụ thuộc cách tính hàng tiêu đề, không sửa đáp án nguồn.</t>
  </si>
  <si>
    <t>QCUR_TNT_F0001_D04_021</t>
  </si>
  <si>
    <t>STMT_TNT_F0001_D02_030_D</t>
  </si>
  <si>
    <t>OPT_TNT_F0001_D05_019_B</t>
  </si>
  <si>
    <t>&lt;head&gt;</t>
  </si>
  <si>
    <t>Sửa bản ghi ("12A", "Chuyên Tin") trong bảng Lớp thành ("12C", "Chuyên Tin").</t>
  </si>
  <si>
    <t>BATCH=CMAP_005; PRIMARY=TRUE; NEEDS_REVIEW: đặc điểm và cách tạo liên kết trong HTML; chưa có YCCD nguyên văn khả dụng.; BATCH=QUESTION_ACTIVATION_CONTINUE_004; CURRICULUM_REVIEW_RESULT=PASS; PRIMARY_LINK_CONFIRMED=TRUE; OUTCOME_LINK_CONFIRMED=TRUE; PRIOR_REVIEW_NOTE_PRESERVED=TRUE</t>
  </si>
  <si>
    <t>QCUR_TNT_F0001_D04_022</t>
  </si>
  <si>
    <t>OPT_TNT_F0001_D05_019_C</t>
  </si>
  <si>
    <t>&lt;body&gt;</t>
  </si>
  <si>
    <t>BATCH=CMAP_005; UPDATED_BY=YCCD_002; PRIMARY=TRUE; chức năng Wireless Access Point; YCCD chính thức trực tiếp.; BATCH=QUESTION_ACTIVATION_CONTINUE_004; CURRICULUM_REVIEW_RESULT=PASS; PRIMARY_LINK_CONFIRMED=TRUE; OUTCOME_LINK_CONFIRMED=TRUE; PRIOR_REVIEW_NOTE_PRESERVED=TRUE</t>
  </si>
  <si>
    <t>QCUR_TNT_F0001_D04_023</t>
  </si>
  <si>
    <t>OPT_TNT_F0001_D05_019_D</t>
  </si>
  <si>
    <t>&lt;footer&gt;</t>
  </si>
  <si>
    <t>BATCH=CMAP_005; PRIMARY=TRUE; NEEDS_REVIEW: giao thức và cơ chế truyền dữ liệu trên mạng; chưa có YCCD nguyên văn khả dụng.; BATCH=QUESTION_ACTIVATION_CONTINUE_004; CURRICULUM_REVIEW_RESULT=PASS; PRIMARY_LINK_CONFIRMED=TRUE; OUTCOME_LINK_CONFIRMED=TRUE; PRIOR_REVIEW_NOTE_PRESERVED=TRUE</t>
  </si>
  <si>
    <t>OPT_TNT_F0001_D05_020_A</t>
  </si>
  <si>
    <t>Q_TNT_F0001_D05_020</t>
  </si>
  <si>
    <t>QCUR_TNT_F0001_D04_024</t>
  </si>
  <si>
    <t>Computer Style Sheets</t>
  </si>
  <si>
    <t>OPT_TNT_F0001_D05_020_B</t>
  </si>
  <si>
    <t>BATCH=CMAP_005; PRIMARY=TRUE; NEEDS_REVIEW: cấu trúc địa chỉ IPv4; chưa có YCCD nguyên văn khả dụng.; BATCH=QUESTION_ACTIVATION_CONTINUE_004; CURRICULUM_REVIEW_RESULT=PASS; PRIMARY_LINK_CONFIRMED=TRUE; OUTCOME_LINK_CONFIRMED=TRUE; PRIOR_REVIEW_NOTE_PRESERVED=TRUE</t>
  </si>
  <si>
    <t>Cascading Style System</t>
  </si>
  <si>
    <t>QCUR_TNT_F0001_D04_025</t>
  </si>
  <si>
    <t>Q_TNT_F0001_D04_025</t>
  </si>
  <si>
    <t>BATCH=CMAP_005; PRIMARY=TRUE; NEEDS_REVIEW: vai trò máy tính trong tính toán, tự động hóa và giải quyết bài toán lập trình; nhận định d có phạm vi tuyệt đối cần duyệt.; UPDATED_BY=YCCD_007; OUTCOME_ID=TH_10_COMMON_F_B16_YCCD_01; SOURCE=SLIDE_TAP_HUAN_GV.; BATCH=QUESTION_ACTIVATION_CONTINUE_004; CURRICULUM_REVIEW_RESULT=PASS; PRIMARY_LINK_CONFIRMED=TRUE; OUTCOME_LINK_CONFIRMED=TRUE; PRIOR_REVIEW_NOTE_PRESERVED=TRUE</t>
  </si>
  <si>
    <t>QCUR_TNT_F0001_D04_026</t>
  </si>
  <si>
    <t>Q_TNT_F0001_D04_026</t>
  </si>
  <si>
    <t>OPT_TNT_F0001_D05_020_C</t>
  </si>
  <si>
    <t>TNT_F0001_D03_P1_Q20</t>
  </si>
  <si>
    <t>Cascading Style Sheets</t>
  </si>
  <si>
    <t>Hành vi nào vi phạm pháp luật trên không gian mạng?</t>
  </si>
  <si>
    <t>BATCH=CMAP_005; PRIMARY=TRUE; NEEDS_REVIEW: tác động hai mặt của Internet, bảo vệ thông tin cá nhân và nhận biết kết nối không an toàn.; UPDATED_BY=YCCD_003; OUTCOME_ID=TH_10_COMMON_B_B09_YCCD_01; SOURCE=SLIDE_TAP_HUAN_GV.; BATCH=QUESTION_ACTIVATION_CONTINUE_004; CURRICULUM_REVIEW_RESULT=PASS; PRIMARY_LINK_CONFIRMED=TRUE; OUTCOME_LINK_CONFIRMED=TRUE; PRIOR_REVIEW_NOTE_PRESERVED=TRUE</t>
  </si>
  <si>
    <t>QCUR_TNT_F0001_D04_029</t>
  </si>
  <si>
    <t>Q_TNT_F0001_D04_029</t>
  </si>
  <si>
    <t>OPT_TNT_F0001_D05_020_D</t>
  </si>
  <si>
    <t>Creative Style Sheets</t>
  </si>
  <si>
    <t>BATCH=CMAP_005; PRIMARY=TRUE; NEEDS_REVIEW: công cụ, quy trình kiểm thử và gỡ lỗi chương trình; nguồn xác định CS nhưng RAW inventory ghi ICT.; UPDATED_BY=YCCD_007; OUTCOME_ID=TH_10_COMMON_F_B30_YCCD_01; SOURCE=SLIDE_TAP_HUAN_GV.; BATCH=QUESTION_REVIEW_CONTINUE_003; SOURCE_SECTION=CS_CONFIRMED; RAW_INVENTORY_BRANCH_SUPERSEDED=TRUE; PRIMARY_LINK_CONFIRMED=TH_10_COMMON_F_B30; OUTCOME_ID_VERIFIED=TRUE; LINK_STATUS=APPROVED</t>
  </si>
  <si>
    <t>RAW_ID=RAW_TNT_F0001_D03_MCQ_20; BATCH=QSTD_022; cần duyệt nội dung/độ khó; BATCH=QUESTION_ACTIVATION_CONTINUE_017; ACTION=FINAL_REVIEW_AND_TARGETED_CLARIFICATION; ANSWER_CHECK_RESULT=PASS; CONTENT_REVIEW_RESULT=PASS; BATCH=GRADUATION_READINESS_REAUDIT_001; FINAL_GRADUATION_READINESS=PASS; ANSWER_GATE=PASS; CONTENT_GATE=PASS; CURRICULUM_GATE=PASS; SOURCE_GATE=PASS; DUPLICATE_GATE=PASS; POLICY_PROFILE=POL_TNTHPT_TINHOC_2026_V1; GRADUATION_POOL_ELIGIBILITY=PASS; GRADUATION_USE=ALLOWED; PRIOR_GRADUATION_BLOCKS_SUPERSEDED_BY_THIS_BATCH=TRUE; BACKUP_CREATED=0; CURRICULUM_REVIEW_RESULT=PASS; SOURCE_REVIEW_RESULT=PASS; SOURCE_HISTORY_PRESERVED=TRUE; STATUS_TRANSITION=REVIEW_TO_ACTIVE; PROCESS_STATUS=READY_FOR_PRACTICE; DUPLICATE_REVIEW_RESULT=NO_MATCH; BATCH=LEGAL_CURRENT_LAW_REVIEW_001; LEGAL_REVIEW_DATE=2026-07-29; LEGAL_REVIEW_RESULT=PASS; BASIS=LAW_116_2025_QH15_ART7_ART18; CURRENT_LAW_CHECKED=TRUE</t>
  </si>
  <si>
    <t>QCUR_TNT_F0001_D04_030</t>
  </si>
  <si>
    <t>Q_TNT_F0001_D04_030</t>
  </si>
  <si>
    <t>OPT_TNT_F0001_D05_021_A</t>
  </si>
  <si>
    <t>Q_TNT_F0001_D05_021</t>
  </si>
  <si>
    <t>BATCH=CMAP_005; PRIMARY=TRUE; NEEDS_REVIEW: ảnh hưởng của lựa chọn thuật toán tới thời gian và bộ nhớ; nguồn xác định CS nhưng RAW inventory ghi ICT; CURRICULUM nguồn đang NEEDS_REVIEW.; BATCH=QUESTION_REVIEW_CONTINUE_009; LINK_REVIEW_RESULT=PASS; SOURCE_BRANCH_CONFIRMED=CS; CONTENT_AMBIGUITY_RESOLVED=TRUE; STATUS=APPROVED</t>
  </si>
  <si>
    <t>font-family</t>
  </si>
  <si>
    <t>QCUR_TNT_F0001_D05_001</t>
  </si>
  <si>
    <t>BATCH=CMAP_006; PRIMARY=TRUE; NEEDS_REVIEW: khái niệm xã hội tri thức và vai trò của tri thức; ánh xạ gần nhất vào vai trò của thiết bị thông minh và tin học đối với xã hội.; UPDATED_BY=YCCD_007; OUTCOME_ID=TH_10_COMMON_A_B02_YCCD_01; SOURCE=SLIDE_TAP_HUAN_GV.; BATCH=QUESTION_ACTIVATION_CONTINUE_005; CURRICULUM_REVIEW_RESULT=PASS; PRIMARY_LINK_CONFIRMED=TRUE; OUTCOME_LINK_CONFIRMED=TRUE; PRIOR_REVIEW_NOTE_PRESERVED=TRUE</t>
  </si>
  <si>
    <t>OPT_TNT_F0001_D05_021_B</t>
  </si>
  <si>
    <t>QCUR_TNT_F0001_D05_002</t>
  </si>
  <si>
    <t>OPT_TNT_F0001_D05_021_C</t>
  </si>
  <si>
    <t>BATCH=CMAP_006; PRIMARY=TRUE; NEEDS_REVIEW: vai trò của máy tính trong xã hội tri thức; chưa có YCCD nguyên văn khả dụng.; UPDATED_BY=YCCD_007; OUTCOME_ID=TH_10_COMMON_A_B02_YCCD_01; SOURCE=SLIDE_TAP_HUAN_GV.; BATCH=QUESTION_ACTIVATION_CONTINUE_005; CURRICULUM_REVIEW_RESULT=PASS; PRIMARY_LINK_CONFIRMED=TRUE; OUTCOME_LINK_CONFIRMED=TRUE; PRIOR_REVIEW_NOTE_PRESERVED=TRUE</t>
  </si>
  <si>
    <t>text-align</t>
  </si>
  <si>
    <t>QCUR_TNT_F0001_D05_003</t>
  </si>
  <si>
    <t>OPT_TNT_F0001_D05_021_D</t>
  </si>
  <si>
    <t>BATCH=CMAP_006; PRIMARY=TRUE; NEEDS_REVIEW: ảnh hưởng của tri thức, khoa học và công nghệ tới phát triển kinh tế; chưa có YCCD nguyên văn khả dụng.; UPDATED_BY=YCCD_007; OUTCOME_ID=TH_10_COMMON_A_B02_YCCD_01; SOURCE=SLIDE_TAP_HUAN_GV.; BATCH=QUESTION_ACTIVATION_CONTINUE_005; CURRICULUM_REVIEW_RESULT=PASS; PRIMARY_LINK_CONFIRMED=TRUE; OUTCOME_LINK_CONFIRMED=TRUE; PRIOR_REVIEW_NOTE_PRESERVED=TRUE</t>
  </si>
  <si>
    <t>QCUR_TNT_F0001_D05_004</t>
  </si>
  <si>
    <t>OPT_TNT_F0001_D05_022_A</t>
  </si>
  <si>
    <t>Q_TNT_F0001_D05_022</t>
  </si>
  <si>
    <t>BATCH=CMAP_006; PRIMARY=TRUE; NEEDS_REVIEW: thách thức của xã hội tri thức; ánh xạ gần nhất vào tác động của tin học đối với xã hội.; UPDATED_BY=YCCD_007; OUTCOME_ID=TH_10_COMMON_A_B02_YCCD_01; SOURCE=SLIDE_TAP_HUAN_GV.; BATCH=QUESTION_ACTIVATION_CONTINUE_005; CURRICULUM_REVIEW_RESULT=PASS; PRIMARY_LINK_CONFIRMED=TRUE; OUTCOME_LINK_CONFIRMED=TRUE; PRIOR_REVIEW_NOTE_PRESERVED=TRUE</t>
  </si>
  <si>
    <t>QCUR_TNT_F0001_D05_005</t>
  </si>
  <si>
    <t>Cho phép nhiều bản ghi có cùng giá trị khóa.</t>
  </si>
  <si>
    <t>BATCH=CMAP_006; PRIMARY=TRUE; NEEDS_REVIEW: biện pháp hạn chế rủi ro an toàn thông tin trong xã hội tri thức; UPDATED_BY=YCCD_003; OUTCOME_ID=TH_10_COMMON_B_B09_YCCD_01; SOURCE=SLIDE_TAP_HUAN_GV.; BATCH=QUESTION_ACTIVATION_CONTINUE_005; CURRICULUM_REVIEW_RESULT=PASS; PRIMARY_LINK_CONFIRMED=TRUE; OUTCOME_LINK_CONFIRMED=TRUE; PRIOR_REVIEW_NOTE_PRESERVED=TRUE</t>
  </si>
  <si>
    <t>OPT_TNT_F0001_D05_022_B</t>
  </si>
  <si>
    <t>QCUR_TNT_F0001_D05_006</t>
  </si>
  <si>
    <t>Xác định duy nhất mỗi bản ghi trong bảng.</t>
  </si>
  <si>
    <t>BATCH=CMAP_006; PRIMARY=TRUE; NEEDS_REVIEW: khái niệm mạng máy tính; UPDATED_BY=YCCD_003; OUTCOME_ID=TH_10_COMMON_B_B08_YCCD_01; SOURCE=SLIDE_TAP_HUAN_GV.; BATCH=QUESTION_ACTIVATION_CONTINUE_005; CURRICULUM_REVIEW_RESULT=PASS; PRIMARY_LINK_CONFIRMED=TRUE; OUTCOME_LINK_CONFIRMED=TRUE; PRIOR_REVIEW_NOTE_PRESERVED=TRUE</t>
  </si>
  <si>
    <t>OPT_TNT_F0001_D05_022_C</t>
  </si>
  <si>
    <t>QCUR_TNT_F0001_D05_007</t>
  </si>
  <si>
    <t>Chỉ dùng để lưu dữ liệu kiểu văn bản.</t>
  </si>
  <si>
    <t>OPT_TNT_F0001_D05_022_D</t>
  </si>
  <si>
    <t>BATCH=CMAP_006; PRIMARY=TRUE; PRIOR_NEEDS_REVIEW_RESOLVED: phân loại mạng theo phạm vi địa lí; nguồn chỉ liệt kê LAN, MAN, WAN và cần đối soát cách trình bày.; UPDATED_BY=YCCD_003; OUTCOME_ID=TH_10_COMMON_B_B08_YCCD_01; SOURCE=SLIDE_TAP_HUAN_GV.; BATCH=QUESTION_REVIEW_CONTINUE_003; STEM_SCOPE_CLARIFIED_TO_SGK_CLASSIFICATION=TRUE; PRIMARY_LINK_CONFIRMED=TH_10_COMMON_B_B08; OUTCOME_ID_VERIFIED=TRUE; LINK_STATUS=APPROVED; BATCH=GRADUATION_BLUEPRINT_REDUNDANCY_REVIEW_001; FINAL_LINK_REVIEW=PASS; GRADUATION_USE_ALLOWED=TRUE; BACKUP_CREATED=0</t>
  </si>
  <si>
    <t>Chỉ dùng để sắp xếp dữ liệu trong bảng.</t>
  </si>
  <si>
    <t>QCUR_TNT_F0001_D05_008</t>
  </si>
  <si>
    <t>OPT_TNT_F0001_D05_023_A</t>
  </si>
  <si>
    <t>Q_TNT_F0001_D05_023</t>
  </si>
  <si>
    <t>SELECT * FROM SinhVien WHERE Lop = '12A1' AND NgaySinh &gt; '2005-12-31';</t>
  </si>
  <si>
    <t>TNT_F0001_D03_P1_Q21</t>
  </si>
  <si>
    <t>BATCH=CMAP_006; PRIMARY=TRUE; NEEDS_REVIEW: khái niệm Internet là mạng kết nối các mạng máy tính; UPDATED_BY=YCCD_003; OUTCOME_ID=TH_10_COMMON_B_B08_YCCD_01; SOURCE=SLIDE_TAP_HUAN_GV.; BATCH=QUESTION_REVIEW_CONTINUE_003; CONTENT_AND_OUTCOME_MATCH_CONFIRMED=TRUE; PRIMARY_LINK_CONFIRMED=TH_10_COMMON_B_B08; OUTCOME_ID_VERIFIED=TRUE; LINK_STATUS=APPROVED</t>
  </si>
  <si>
    <t>QCUR_TNT_F0001_D05_009</t>
  </si>
  <si>
    <t>OPT_TNT_F0001_D05_023_B</t>
  </si>
  <si>
    <t>Việc chia sẻ ảnh riêng tư của người khác lên mạng mà chưa được sự đồng ý vi phạm quyền gì?</t>
  </si>
  <si>
    <t>SELECT * FROM SinhVien WHERE Lop = 12A1 AND NgaySinh &gt; 2005;</t>
  </si>
  <si>
    <t>BATCH=CMAP_006; PRIMARY=TRUE; NEEDS_REVIEW: nhận biết dịch vụ Internet; UPDATED_BY=YCCD_003; OUTCOME_ID=TH_10_COMMON_B_B08_YCCD_01; SOURCE=SLIDE_TAP_HUAN_GV.; BATCH=QUESTION_ACTIVATION_CONTINUE_005; CURRICULUM_REVIEW_RESULT=PASS; PRIMARY_LINK_CONFIRMED=TRUE; OUTCOME_LINK_CONFIRMED=TRUE; PRIOR_REVIEW_NOTE_PRESERVED=TRUE</t>
  </si>
  <si>
    <t>OPT_TNT_F0001_D05_023_C</t>
  </si>
  <si>
    <t>QCUR_TNT_F0001_D05_010</t>
  </si>
  <si>
    <t>RAW_ID=RAW_TNT_F0001_D03_MCQ_21; BATCH=QSTD_022; cần duyệt nội dung/độ khó; BATCH=QUESTION_ACTIVATION_CONTINUE_017; ACTION=FINAL_REVIEW_AND_TARGETED_CLARIFICATION; ANSWER_CHECK_RESULT=PASS; CONTENT_REVIEW_RESULT=PASS; CURRICULUM_REVIEW_RESULT=PASS; SOURCE_REVIEW_RESULT=PASS; SOURCE_HISTORY_PRESERVED=TRUE; STATUS_TRANSITION=REVIEW_TO_ACTIVE; PROCESS_STATUS=READY_FOR_PRACTICE; DUPLICATE_REVIEW_RESULT=SAME_TEMPLATE_CONFIRMED; FAMILY_ID=FAM_7FAB476482; EXAM_FAMILY_LIMIT=1; BATCH=LEGAL_CURRENT_LAW_REVIEW_001; LEGAL_REVIEW_DATE=2026-07-29; LEGAL_REVIEW_RESULT=FAIL_AMBIGUOUS; BASIS=BLDS_91_2015_QH13_ART32_ART38; REASON=PRIVATE_IMAGE_CAN_IMPLICATE_BOTH_IMAGE_RIGHT_AND_PRIVACY_SO_SINGLE_KEY_NOT_UNIQUE; ACTION=ARCHIVE; STATUS_TRANSITION=ACTIVE_TO_ARCHIVED; PROCESS_STATUS=RETIRED; USER_RULE=REMOVE_IF_NO_CERTAIN_BASIS</t>
  </si>
  <si>
    <t>SELECT * FROM SinhVien WHERE MaSV = '12A1' AND Lop &gt; '2005-12-31';</t>
  </si>
  <si>
    <t>STMT_TNT_F0001_D03_026_A</t>
  </si>
  <si>
    <t>OPT_TNT_F0001_D05_023_D</t>
  </si>
  <si>
    <t>HoTen là một trường của bảng NHANVIEN.</t>
  </si>
  <si>
    <t>SELECT HoTen FROM SinhVien WHERE Lop = '12A1' AND NgaySinh &gt; '2005-12-31';</t>
  </si>
  <si>
    <t>BATCH=CMAP_006; PRIMARY=TRUE; NEEDS_REVIEW: lợi ích của mạng máy tính trong chia sẻ dữ liệu và tài nguyên; UPDATED_BY=YCCD_003; OUTCOME_ID=TH_10_COMMON_B_B08_YCCD_01; SOURCE=SLIDE_TAP_HUAN_GV.; BATCH=QUESTION_ACTIVATION_CONTINUE_005; CURRICULUM_REVIEW_RESULT=PASS; PRIMARY_LINK_CONFIRMED=TRUE; OUTCOME_LINK_CONFIRMED=TRUE; PRIOR_REVIEW_NOTE_PRESERVED=TRUE</t>
  </si>
  <si>
    <t>QCUR_TNT_F0001_D05_011</t>
  </si>
  <si>
    <t>OPT_TNT_F0001_D05_024_A</t>
  </si>
  <si>
    <t>Q_TNT_F0001_D05_024</t>
  </si>
  <si>
    <t>PNG</t>
  </si>
  <si>
    <t>BATCH=CMAP_006; PRIMARY=TRUE; NEEDS_REVIEW: vai trò máy chủ trong mô hình Client-Server; chưa có YCCD nguyên văn khả dụng.; BATCH=OUTCOME_MASTER_RECONCILIATION_002; OUTCOME_ID_ASSIGNED=TH_10_COMMON_B_B08_YCCD_01; OUTCOME_SOURCE_CHECKED=TRUE; LINK_STATUS_REMAINS=REVIEW; BATCH=QUESTION_ACTIVATION_CONTINUE_005; CURRICULUM_REVIEW_RESULT=PASS; PRIMARY_LINK_CONFIRMED=TRUE; OUTCOME_LINK_CONFIRMED=TRUE; PRIOR_REVIEW_NOTE_PRESERVED=TRUE</t>
  </si>
  <si>
    <t>OPT_TNT_F0001_D05_024_B</t>
  </si>
  <si>
    <t>QCUR_TNT_F0001_D05_012</t>
  </si>
  <si>
    <t>JPEG</t>
  </si>
  <si>
    <t>FAM_7FAB476482</t>
  </si>
  <si>
    <t>OPT_TNT_F0001_D05_024_C</t>
  </si>
  <si>
    <t>XCF</t>
  </si>
  <si>
    <t>BATCH=CMAP_006; PRIMARY=TRUE; NEEDS_REVIEW: so sánh LAN và WAN; nhận định tốc độ chỉ mang tính khái quát, giữ nguyên đáp án nguồn.; UPDATED_BY=YCCD_003; OUTCOME_ID=TH_10_COMMON_B_B08_YCCD_01; SOURCE=SLIDE_TAP_HUAN_GV.; BATCH=QUESTION_REVIEW_CONTINUE_003; SPEED_GENERALIZATION_REMOVED=TRUE; GEOGRAPHIC_SCOPE_COMPARISON_CONFIRMED=TRUE; PRIMARY_LINK_CONFIRMED=TH_10_COMMON_B_B08; OUTCOME_ID_VERIFIED=TRUE; LINK_STATUS=APPROVED</t>
  </si>
  <si>
    <t>TNT_F0001_D03_P1_Q22</t>
  </si>
  <si>
    <t>OPT_TNT_F0001_D05_024_D</t>
  </si>
  <si>
    <t>GIF</t>
  </si>
  <si>
    <t>Công việc nào sau đây thuộc nhóm nghề sửa chữa, bảo trì máy tính?</t>
  </si>
  <si>
    <t>QCUR_TNT_F0001_D05_013</t>
  </si>
  <si>
    <t>OPT_TNT_F0001_D06_003_A</t>
  </si>
  <si>
    <t>Q_TNT_F0001_D06_003</t>
  </si>
  <si>
    <t>Tự động tăng độ phân giải của mọi video.</t>
  </si>
  <si>
    <t>BATCH=CMAP_006; PRIMARY=TRUE; NEEDS_REVIEW: biện pháp bảo đảm an toàn thông tin khi sử dụng Internet; UPDATED_BY=YCCD_003; OUTCOME_ID=TH_10_COMMON_B_B09_YCCD_01; SOURCE=SLIDE_TAP_HUAN_GV.; BATCH=QUESTION_ACTIVATION_CONTINUE_005; CURRICULUM_REVIEW_RESULT=PASS; PRIMARY_LINK_CONFIRMED=TRUE; OUTCOME_LINK_CONFIRMED=TRUE; PRIOR_REVIEW_NOTE_PRESERVED=TRUE</t>
  </si>
  <si>
    <t>RAW_ID=RAW_TNT_F0001_D03_MCQ_22; BATCH=QSTD_022; cần duyệt nội dung/độ khó; BATCH=QUESTION_ACTIVATION_CONTINUE_003; ACTION=VERIFY_COMPUTER_MAINTENANCE_WORK; ANSWER_CHECK_RESULT=PASS_AFTER_CONTENT_REVISION; CONTENT_REVIEW_RESULT=PASS; CURRICULUM_REVIEW_RESULT=PASS; SOURCE_HISTORY_PRESERVED=TRUE; STATUS_TRANSITION=REVIEW_TO_ACTIVE; PROCESS_STATUS=READY_FOR_PRACTICE; BATCH=GRADUATION_PRACTICE_PROMOTION_004; FINAL_GRADUATION_READINESS=PASS; ANSWER_GATE=PASS; CONTENT_GATE=PASS; CURRICULUM_EXACTNESS_GATE=PASS; SOURCE_GATE=PASS; SOURCE_PDF_VISUAL_REVIEW=PAGES_12_TO_17;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t>
  </si>
  <si>
    <t>OPT_TNT_F0001_D06_003_B</t>
  </si>
  <si>
    <t>QCUR_TNT_F0001_D05_014</t>
  </si>
  <si>
    <t>Đề xuất video dựa trên lịch sử xem và sở thích của người dùng.</t>
  </si>
  <si>
    <t>OPT_TNT_F0001_D06_003_C</t>
  </si>
  <si>
    <t>Thay thế hoàn toàn người sáng tạo nội dung.</t>
  </si>
  <si>
    <t>BATCH=CMAP_006; PRIMARY=TRUE; NEEDS_REVIEW: khái niệm đạo đức số; chưa có YCCD nguyên văn khả dụng.; UPDATED_BY=YCCD_007; OUTCOME_ID=TH_10_COMMON_D_B11_YCCD_01; SOURCE=SLIDE_TAP_HUAN_GV.; BATCH=QUESTION_ACTIVATION_CONTINUE_005; CURRICULUM_REVIEW_RESULT=PASS; PRIMARY_LINK_CONFIRMED=TRUE; OUTCOME_LINK_CONFIRMED=TRUE; PRIOR_REVIEW_NOTE_PRESERVED=TRUE</t>
  </si>
  <si>
    <t>QCUR_TNT_F0001_D05_015</t>
  </si>
  <si>
    <t>OPT_TNT_F0001_D06_003_D</t>
  </si>
  <si>
    <t>Chỉ đề xuất những video có nhiều lượt xem nhất.</t>
  </si>
  <si>
    <t>BATCH=CMAP_006; PRIMARY=TRUE; NEEDS_REVIEW: nhận biết hành vi vi phạm pháp luật trong môi trường số; chưa có YCCD nguyên văn khả dụng.; UPDATED_BY=YCCD_007; OUTCOME_ID=TH_10_COMMON_D_B11_YCCD_01; SOURCE=SLIDE_TAP_HUAN_GV.; BATCH=QUESTION_ACTIVATION_CONTINUE_005; CURRICULUM_REVIEW_RESULT=PASS; PRIMARY_LINK_CONFIRMED=TRUE; OUTCOME_LINK_CONFIRMED=TRUE; PRIOR_REVIEW_NOTE_PRESERVED=TRUE; LEGAL_DEPENDENCY_REMOVED_FROM_ACTIVE_ITEM=TRUE</t>
  </si>
  <si>
    <t>OPT_TNT_F0001_D06_004_A</t>
  </si>
  <si>
    <t>Q_TNT_F0001_D06_004</t>
  </si>
  <si>
    <t>QCUR_TNT_F0001_D05_016</t>
  </si>
  <si>
    <t>Một chương trình chỉ thực hiện các lệnh cố định và không tiếp nhận ngôn ngữ tự nhiên.</t>
  </si>
  <si>
    <t>BATCH=CMAP_006; PRIMARY=TRUE; NEEDS_REVIEW: cách xử lí nội dung sai lệch trên mạng xã hội; liên hệ phụ TH_12_COMMON_D_B06.; UPDATED_BY=YCCD_007; OUTCOME_ID=TH_10_COMMON_D_B11_YCCD_01; SOURCE=SLIDE_TAP_HUAN_GV.; BATCH=QUESTION_ACTIVATION_CONTINUE_005; CURRICULUM_REVIEW_RESULT=PASS; PRIMARY_LINK_CONFIRMED=TRUE; OUTCOME_LINK_CONFIRMED=TRUE; PRIOR_REVIEW_NOTE_PRESERVED=TRUE</t>
  </si>
  <si>
    <t>OPT_TNT_F0001_D06_004_B</t>
  </si>
  <si>
    <t>QCUR_TNT_F0001_D05_017</t>
  </si>
  <si>
    <t>Một công nghệ AI có thể hiểu và thực hiện các yêu cầu bằng ngôn ngữ tự nhiên.</t>
  </si>
  <si>
    <t>OPT_TNT_F0001_D06_004_C</t>
  </si>
  <si>
    <t>BATCH=CMAP_006; PRIMARY=TRUE; NEEDS_REVIEW: biểu thức số học và phép lũy thừa trong Python; ánh xạ gần nhất vào biến, lệnh gán và biểu thức.; UPDATED_BY=YCCD_007; OUTCOME_ID=TH_10_COMMON_F_B17_YCCD_01; SOURCE=SLIDE_TAP_HUAN_GV.; BATCH=QUESTION_ACTIVATION_CONTINUE_005; CURRICULUM_REVIEW_RESULT=PASS; PRIMARY_LINK_CONFIRMED=TRUE; OUTCOME_LINK_CONFIRMED=TRUE; PRIOR_REVIEW_NOTE_PRESERVED=TRUE</t>
  </si>
  <si>
    <t>QCUR_TNT_F0001_D05_018</t>
  </si>
  <si>
    <t>Một công nghệ AI có thể nhận dạng và hiểu suy nghĩ của con người.</t>
  </si>
  <si>
    <t>TNT_F0001_D03_P1_Q23</t>
  </si>
  <si>
    <t>OPT_TNT_F0001_D06_004_D</t>
  </si>
  <si>
    <t>BATCH=CMAP_006; PRIMARY=TRUE; NEEDS_REVIEW: thẻ title khai báo tiêu đề trang web; chưa có YCCD nguyên văn khả dụng.; BATCH=QUESTION_ACTIVATION_CONTINUE_005; CURRICULUM_REVIEW_RESULT=PASS; PRIMARY_LINK_CONFIRMED=TRUE; OUTCOME_LINK_CONFIRMED=TRUE; PRIOR_REVIEW_NOTE_PRESERVED=TRUE; FAMILY_ID=FAM_E7C45A19D2; EXAM_FAMILY_LIMIT=1</t>
  </si>
  <si>
    <t>QCUR_TNT_F0001_D05_019</t>
  </si>
  <si>
    <t>Một thuật toán thông minh cho phép máy tính tư duy như con người.</t>
  </si>
  <si>
    <t>Công việc nào thuộc nghề quản trị mạng?</t>
  </si>
  <si>
    <t>OPT_TNT_F0001_D06_005_A</t>
  </si>
  <si>
    <t>Q_TNT_F0001_D06_005</t>
  </si>
  <si>
    <t>BATCH=CMAP_006; PRIMARY=TRUE; NEEDS_REVIEW: thẻ body chứa nội dung chính hiển thị trên trang web; chưa có YCCD nguyên văn khả dụng.; BATCH=QUESTION_ACTIVATION_CONTINUE_005; CURRICULUM_REVIEW_RESULT=PASS; PRIMARY_LINK_CONFIRMED=TRUE; OUTCOME_LINK_CONFIRMED=TRUE; PRIOR_REVIEW_NOTE_PRESERVED=TRUE</t>
  </si>
  <si>
    <t>Máy tính để bàn thông qua cổng Ethernet.</t>
  </si>
  <si>
    <t>QCUR_TNT_F0001_D05_020</t>
  </si>
  <si>
    <t>RAW_ID=RAW_TNT_F0001_D03_MCQ_23; BATCH=QSTD_022; cần duyệt nội dung/độ khó; BATCH=QUESTION_ACTIVATION_CONTINUE_003; ACTION=VERIFY_NETWORK_ADMINISTRATION_WORK; ANSWER_CHECK_RESULT=PASS_AFTER_CONTENT_REVISION; CONTENT_REVIEW_RESULT=PASS; CURRICULUM_REVIEW_RESULT=PASS; SOURCE_HISTORY_PRESERVED=TRUE; STATUS_TRANSITION=REVIEW_TO_ACTIVE; PROCESS_STATUS=READY_FOR_PRACTICE; BATCH=GRADUATION_PRACTICE_PROMOTION_004; FINAL_GRADUATION_READINESS=PASS; ANSWER_GATE=PASS; CONTENT_GATE=PASS; CURRICULUM_EXACTNESS_GATE=PASS; SOURCE_GATE=PASS; SOURCE_PDF_VISUAL_REVIEW=PAGES_12_TO_17;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t>
  </si>
  <si>
    <t>OPT_TNT_F0001_D06_005_B</t>
  </si>
  <si>
    <t>Điện thoại hoặc máy tính bảng thông qua Wi-Fi khi thiết bị có điểm truy cập không dây.</t>
  </si>
  <si>
    <t>BATCH=CMAP_006; PRIMARY=TRUE; NEEDS_REVIEW: tên đầy đủ và vai trò cơ bản của CSS; chưa có YCCD nguyên văn khả dụng.; BATCH=QUESTION_ACTIVATION_CONTINUE_005; CURRICULUM_REVIEW_RESULT=PASS; PRIMARY_LINK_CONFIRMED=TRUE; OUTCOME_LINK_CONFIRMED=TRUE; PRIOR_REVIEW_NOTE_PRESERVED=TRUE</t>
  </si>
  <si>
    <t>QCUR_TNT_F0001_D05_021</t>
  </si>
  <si>
    <t>OPT_TNT_F0001_D06_005_C</t>
  </si>
  <si>
    <t>Switch hoặc router khác thông qua cổng Ethernet phù hợp.</t>
  </si>
  <si>
    <t>BATCH=CMAP_006; PRIMARY=TRUE; NEEDS_REVIEW: thuộc tính color dùng thay đổi màu chữ; chưa có YCCD nguyên văn khả dụng.; BATCH=QUESTION_ACTIVATION_CONTINUE_005; CURRICULUM_REVIEW_RESULT=PASS; PRIMARY_LINK_CONFIRMED=TRUE; OUTCOME_LINK_CONFIRMED=TRUE; PRIOR_REVIEW_NOTE_PRESERVED=TRUE</t>
  </si>
  <si>
    <t>QCUR_TNT_F0001_D05_022</t>
  </si>
  <si>
    <t>OPT_TNT_F0001_D06_005_D</t>
  </si>
  <si>
    <t>BATCH=CMAP_006; PRIMARY=TRUE; NEEDS_REVIEW: vai trò khóa chính trong bảng cơ sở dữ liệu quan hệ; CURRICULUM nguồn đang NEEDS_REVIEW.; BATCH=QUESTION_ACTIVATION_CONTINUE_005; CURRICULUM_REVIEW_RESULT=PASS; PRIMARY_LINK_CONFIRMED=TRUE; OUTCOME_LINK_CONFIRMED=TRUE; PRIOR_REVIEW_NOTE_PRESERVED=TRUE</t>
  </si>
  <si>
    <t>Thiết bị ngoại vi chỉ có cổng USB-C và không có giao diện mạng tương thích.</t>
  </si>
  <si>
    <t>QCUR_TNT_F0001_D05_023</t>
  </si>
  <si>
    <t>OPT_TNT_F0001_D06_006_A</t>
  </si>
  <si>
    <t>Q_TNT_F0001_D06_006</t>
  </si>
  <si>
    <t>BATCH=CMAP_006; PRIMARY=TRUE; NEEDS_REVIEW: câu truy vấn SQL có điều kiện lớp và năm sinh; phương án D cũng thỏa một phần yêu cầu, không sửa đáp án nguồn.</t>
  </si>
  <si>
    <t>QCUR_TNT_F0001_D05_024</t>
  </si>
  <si>
    <t>Chuyển đổi dữ liệu số thành tín hiệu tương tự.</t>
  </si>
  <si>
    <t>OPT_TNT_F0001_D06_006_B</t>
  </si>
  <si>
    <t>BATCH=CMAP_006; PRIMARY=TRUE; NEEDS_REVIEW: định dạng XCF của GIMP dùng lưu dự án và các lớp ảnh; slide tập huấn xác nhận phạm vi bài về ảnh số, giao diện và chức năng ban đầu của GIMP nhưng không nêu trực tiếp định dạng XCF; UPDATED_BY=YCCD_006; OUTCOME_ID=TH_11_ICT_E_B25_YCCD_01; SOURCE=SLIDE_TAP_HUAN_GV.; BATCH=QUESTION_ACTIVATION_CONTINUE_005; CURRICULUM_REVIEW_RESULT=PASS; PRIMARY_LINK_CONFIRMED=TRUE; OUTCOME_LINK_CONFIRMED=TRUE; PRIOR_REVIEW_NOTE_PRESERVED=TRUE</t>
  </si>
  <si>
    <t>TNT_F0001_D03_P1_Q24</t>
  </si>
  <si>
    <t>Chuyển tiếp khung dữ liệu trong mạng LAN dựa trên địa chỉ MAC.</t>
  </si>
  <si>
    <t>QCUR_TNT_F0001_D05_027</t>
  </si>
  <si>
    <t>Q_TNT_F0001_D05_027</t>
  </si>
  <si>
    <t>Yếu tố nào sau đây làm tăng nhu cầu đối với dịch vụ sửa chữa và bảo trì máy tính?</t>
  </si>
  <si>
    <t>OPT_TNT_F0001_D06_006_C</t>
  </si>
  <si>
    <t>BATCH=CMAP_006; PRIMARY=TRUE; NEEDS_REVIEW: nhóm nhận định về thuộc tính CSS thay đổi màu chữ; nguồn ghi ICT nhưng nội dung thuộc phần CSS chung.; BATCH=QUESTION_REVIEW_CONTINUE_003; EXAM_SECTION_NOT_USED_AS_CURRICULUM_KEY=TRUE; CONTENT_BASED_MAPPING_CONFIRMED=TH_12_COMMON_F_B15; OUTCOME_ID_VERIFIED=TRUE; LINK_STATUS=APPROVED</t>
  </si>
  <si>
    <t>Tạo điểm truy cập không dây cho các thiết bị Wi-Fi.</t>
  </si>
  <si>
    <t>QCUR_TNT_F0001_D05_028</t>
  </si>
  <si>
    <t>Q_TNT_F0001_D05_028</t>
  </si>
  <si>
    <t>OPT_TNT_F0001_D06_006_D</t>
  </si>
  <si>
    <t>RAW_ID=RAW_TNT_F0001_D03_MCQ_24; BATCH=QSTD_022; cần duyệt nội dung/độ khó; BATCH=QUESTION_ACTIVATION_CONTINUE_003; ACTION=CLARIFY_MAINTENANCE_DEMAND_FACTOR; ANSWER_CHECK_RESULT=PASS_AFTER_CONTENT_REVISION; CONTENT_REVIEW_RESULT=PASS; CURRICULUM_REVIEW_RESULT=PASS; SOURCE_HISTORY_PRESERVED=TRUE; STATUS_TRANSITION=REVIEW_TO_ACTIVE; PROCESS_STATUS=READY_FOR_PRACTICE; BATCH=GRADUATION_PRACTICE_PROMOTION_004; FINAL_GRADUATION_READINESS=PASS; ANSWER_GATE=PASS; CONTENT_GATE=PASS; CURRICULUM_EXACTNESS_GATE=PASS; SOURCE_GATE=PASS; SOURCE_PDF_VISUAL_REVIEW=PAGES_12_TO_17;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t>
  </si>
  <si>
    <t>Định tuyến gói tin giữa các mạng khác nhau.</t>
  </si>
  <si>
    <t>BATCH=CMAP_006; PRIMARY=TRUE; NEEDS_REVIEW: thẻ iframe, thuộc tính src và nội dung nhúng; nguồn ghi ICT nhưng nội dung thuộc phần HTML chung.; BATCH=QUESTION_REVIEW_CONTINUE_003; EXAM_SECTION_NOT_USED_AS_CURRICULUM_KEY=TRUE; CONTENT_BASED_MAPPING_CONFIRMED=TH_12_COMMON_F_B11; OUTCOME_ID_VERIFIED=TRUE; LINK_STATUS=APPROVED</t>
  </si>
  <si>
    <t>STMT_TNT_F0001_D03_026_B</t>
  </si>
  <si>
    <t>QCUR_TNT_F0001_D05_029</t>
  </si>
  <si>
    <t>Cặp (MaNV, MaDA) là khóa chính của bảng THAMGIA.</t>
  </si>
  <si>
    <t>Q_TNT_F0001_D05_029</t>
  </si>
  <si>
    <t>OPT_TNT_F0001_D06_011_A</t>
  </si>
  <si>
    <t>Q_TNT_F0001_D06_011</t>
  </si>
  <si>
    <t>HyperText Markup Language.</t>
  </si>
  <si>
    <t>BATCH=CMAP_006; PRIMARY=TRUE; NEEDS_REVIEW: Selection Sort và Bubble Sort; liên hệ phụ TH_11_CS_F_B24 về độ phức tạp; nguồn xác định CS nhưng RAW inventory ghi ICT.; BATCH=QUESTION_REVIEW_CONTINUE_003; SOURCE_SECTION=CS_CONFIRMED; RAW_INVENTORY_BRANCH_SUPERSEDED=TRUE; PRIMARY_LINK_CONFIRMED=TH_11_CS_F_B21; OUTCOME_ID_VERIFIED=TRUE; LINK_STATUS=APPROVED</t>
  </si>
  <si>
    <t>QCUR_TNT_F0001_D06_003</t>
  </si>
  <si>
    <t>OPT_TNT_F0001_D06_011_B</t>
  </si>
  <si>
    <t>Hyperlink Markup Language.</t>
  </si>
  <si>
    <t>BATCH=CMAP_007; PRIMARY=TRUE; hệ thống AI gợi ý nội dung trên YouTube; YCCD về ứng dụng điển hình của AI có nguồn chính thức.</t>
  </si>
  <si>
    <t>QCUR_TNT_F0001_D06_004</t>
  </si>
  <si>
    <t>OPT_TNT_F0001_D06_011_C</t>
  </si>
  <si>
    <t>BATCH=CMAP_007; PRIMARY=TRUE; trợ lí ảo là ứng dụng điển hình của AI; YCCD có nguồn tài liệu bồi dưỡng chính thức.</t>
  </si>
  <si>
    <t>Home Tool Markup Language.</t>
  </si>
  <si>
    <t>QCUR_TNT_F0001_D06_005</t>
  </si>
  <si>
    <t>OPT_TNT_F0001_D06_011_D</t>
  </si>
  <si>
    <t>BATCH=CMAP_007; UPDATED_BY=YCCD_002; PRIMARY=TRUE; chức năng và phạm vi kết nối của modem; YCCD chính thức trực tiếp.</t>
  </si>
  <si>
    <t>HyperText Machine Language.</t>
  </si>
  <si>
    <t>QCUR_TNT_F0001_D06_006</t>
  </si>
  <si>
    <t>TNT_F0001_D03_P2_Q02</t>
  </si>
  <si>
    <t>BATCH=CMAP_007; UPDATED_BY=YCCD_002; PRIMARY=TRUE; chức năng Switch; YCCD chính thức trực tiếp; các phương án nguồn vẫn NEEDS_REVIEW.</t>
  </si>
  <si>
    <t>Cho cơ sở dữ liệu gồm NHANVIEN(MaNV, HoTen), DUAN(MaDA, TenDA) và THAMGIA(MaNV, MaDA, ViTri). Biết MaNV là khóa chính của NHANVIEN, MaDA là khóa chính của DUAN, cặp (MaNV, MaDA) là khóa chính của THAMGIA; dữ liệu được lưu trên một máy chủ. Xét các nhận định sau.</t>
  </si>
  <si>
    <t>QCUR_TNT_F0001_D06_011</t>
  </si>
  <si>
    <t>OPT_TNT_F0001_D06_012_A</t>
  </si>
  <si>
    <t>Q_TNT_F0001_D06_012</t>
  </si>
  <si>
    <t>2026-07-18T06:47:10+07:00</t>
  </si>
  <si>
    <t>BATCH=CMAP_007; PRIMARY=TRUE; NEEDS_REVIEW: tên đầy đủ của HTML; SAME_TEMPLATE với Q_TNT_F0001_D19_023, giữ cả hai và chờ Family_ID.; BATCH=QUESTION_ACTIVATION_CONTINUE_006; CURRICULUM_REVIEW_RESULT=PASS; PRIMARY_LINK_CONFIRMED=TRUE; OUTCOME_LINK_CONFIRMED=TRUE; FAMILY_ID=FAM_6C122A4239; PRIOR_FAMILY_WAIT_RESOLVED=TRUE; STATUS_TRANSITION=REVIEW_TO_APPROVED</t>
  </si>
  <si>
    <t>RAW_ID=RAW_TNT_F0001_D03_TF_02; BATCH=QSTD_023; cần duyệt nội dung/độ khó; BATCH=QUESTION_ACTIVATION_CONTINUE_003; ACTION=SPECIFY_DATABASE_SCHEMA_KEYS_AND_QUERY; ANSWER_CHECK_RESULT=PASS_AFTER_CONTENT_REVISION; CONTENT_REVIEW_RESULT=PASS; CURRICULUM_REVIEW_RESULT=PASS; SOURCE_HISTORY_PRESERVED=TRUE; STATUS_TRANSITION=REVIEW_TO_ACTIVE; PROCESS_STATUS=READY_FOR_PRACTICE; BATCH=GRADUATION_PRACTICE_PROMOTION_004; FINAL_GRADUATION_READINESS=DEFERRED; CURRICULUM_EXACTNESS_GATE=FAIL; REASON=PRIMARY_OUTCOME_COVERS_RELATIONAL_FIELDS_AND_KEYS_BUT_STATEMENT_D_REQUIRES_SQL_JOIN_QUERY_FROM_ANOTHER_OUTCOME; PROCESS_STATUS_REMAINS=READY_FOR_PRACTICE; GRADUATION_USE=BLOCKED; QUESTION_RELABEL_TO_FIT_OUTCOME=PROHIBITED; BLUEPRINT_OR_SLOT_CHANGES=0; SOURCE_FILE_MODIFIED=FALSE; BACKUP_CREATED=0</t>
  </si>
  <si>
    <t>Dấu &lt; và &gt;.</t>
  </si>
  <si>
    <t>QCUR_TNT_F0001_D06_012</t>
  </si>
  <si>
    <t>BATCH=CMAP_007; PRIMARY=TRUE; NEEDS_REVIEW: cấu trúc kí hiệu của thẻ HTML; chưa có YCCD nguyên văn khả dụng.</t>
  </si>
  <si>
    <t>STMT_TNT_F0001_D03_026_C</t>
  </si>
  <si>
    <t>QCUR_TNT_F0001_D06_013</t>
  </si>
  <si>
    <t>Q_TNT_F0001_D06_013</t>
  </si>
  <si>
    <t>OPT_TNT_F0001_D06_012_B</t>
  </si>
  <si>
    <t>Vì công ty chỉ lưu dữ liệu trên một máy chủ, bắt buộc phải dùng cơ sở dữ liệu phân tán.</t>
  </si>
  <si>
    <t>BATCH=CMAP_007; PRIMARY=TRUE; NEEDS_REVIEW: thẻ định dạng chữ in đậm; chưa có YCCD nguyên văn khả dụng.</t>
  </si>
  <si>
    <t>Dấu { và }.</t>
  </si>
  <si>
    <t>QCUR_TNT_F0001_D06_014</t>
  </si>
  <si>
    <t>Q_TNT_F0001_D06_014</t>
  </si>
  <si>
    <t>OPT_TNT_F0001_D06_012_C</t>
  </si>
  <si>
    <t>BATCH=CMAP_007; PRIMARY=TRUE; NEEDS_REVIEW: mức tiêu đề HTML có cỡ chữ mặc định nhỏ nhất; chưa có YCCD nguyên văn khả dụng.</t>
  </si>
  <si>
    <t>Dấu [ và ].</t>
  </si>
  <si>
    <t>QCUR_TNT_F0001_D06_015</t>
  </si>
  <si>
    <t>Q_TNT_F0001_D06_015</t>
  </si>
  <si>
    <t>BATCH=CMAP_007; PRIMARY=TRUE; NEEDS_REVIEW: tạo liên kết tương đối tới tệp trong thư mục con; chưa có YCCD nguyên văn khả dụng.</t>
  </si>
  <si>
    <t>OPT_TNT_F0001_D06_012_D</t>
  </si>
  <si>
    <t>QCUR_TNT_F0001_D06_016</t>
  </si>
  <si>
    <t>Q_TNT_F0001_D06_016</t>
  </si>
  <si>
    <t>Dấu ( và ).</t>
  </si>
  <si>
    <t>BATCH=CMAP_007; PRIMARY=TRUE; NEEDS_REVIEW: khai báo bảng HTML gồm hai dòng, mỗi dòng một ô; chưa có YCCD nguyên văn khả dụng.</t>
  </si>
  <si>
    <t>QCUR_TNT_F0001_D06_017</t>
  </si>
  <si>
    <t>Q_TNT_F0001_D06_017</t>
  </si>
  <si>
    <t>OPT_TNT_F0001_D06_013_A</t>
  </si>
  <si>
    <t>BATCH=CMAP_007; PRIMARY=TRUE; NEEDS_REVIEW: đặt màu nền phần tử input bằng internal CSS; cú pháp nguồn có dấu gạch dài trong background-color, giữ đáp án nguồn.</t>
  </si>
  <si>
    <t>QCUR_TNT_F0001_D06_019</t>
  </si>
  <si>
    <t>Q_TNT_F0001_D06_019</t>
  </si>
  <si>
    <t>BATCH=CMAP_007; PRIMARY=TRUE; NEEDS_REVIEW: định dạng đường viền hộp văn bản; đề yêu cầu border nhưng đáp án nguồn dùng outline, không sửa đáp án.; BATCH=QUESTION_REVIEW_CONTINUE_009; LINK_REVIEW_RESULT=PASS; STEM_REVISED_TO_OUTLINE=TRUE; STATUS=APPROVED</t>
  </si>
  <si>
    <t>OPT_TNT_F0001_D06_013_B</t>
  </si>
  <si>
    <t>QCUR_TNT_F0001_D06_020</t>
  </si>
  <si>
    <t>Q_TNT_F0001_D06_020</t>
  </si>
  <si>
    <t>BATCH=CMAP_007; PRIMARY=TRUE; NEEDS_REVIEW: tính nhân văn trong ứng xử trên không gian mạng; tiêu chí đánh giá còn phụ thuộc diễn giải.</t>
  </si>
  <si>
    <t>&lt;b&gt; và &lt;em&gt;.</t>
  </si>
  <si>
    <t>QCUR_TNT_F0001_D06_021</t>
  </si>
  <si>
    <t>Q_TNT_F0001_D06_021</t>
  </si>
  <si>
    <t>STMT_TNT_F0001_D03_026_D</t>
  </si>
  <si>
    <t>TNT_F0001_D03_P2_Q03</t>
  </si>
  <si>
    <t>OPT_TNT_F0001_D06_013_C</t>
  </si>
  <si>
    <t>BATCH=CMAP_007; PRIMARY=TRUE; NEEDS_REVIEW: bảo mật dữ liệu y tế; liên hệ phụ TH_12_COMMON_G_B20 về công việc quản trị CNTT; CURRICULUM nguồn đang NEEDS_REVIEW.; BATCH=YCCD_COMPLETE_SGV_001; OUTCOME_SOURCE_VERIFIED=TRUE; PRIOR_YCCD_SOURCE_GAP_RESOLVED=TRUE; OUTCOME_STATUS=REVIEW; LINK_STATUS_UNCHANGED=REVIEW</t>
  </si>
  <si>
    <t>Câu lệnh SELECT NHANVIEN.HoTen, THAMGIA.ViTri FROM NHANVIEN INNER JOIN THAMGIA ON NHANVIEN.MaNV = THAMGIA.MaNV WHERE THAMGIA.MaDA = 1 liệt kê họ tên và vị trí của nhân viên tham gia dự án mã 1.</t>
  </si>
  <si>
    <t>&lt;strong&gt; và &lt;em&gt;.</t>
  </si>
  <si>
    <t>Ngân hàng cần phân nhóm khách hàng. Học sinh A đề xuất huấn luyện mô hình bằng dữ liệu khách hàng đã gắn nhãn nhóm; học sinh B đề xuất phân cụm dữ liệu khách hàng chưa gắn nhãn. Xét các nhận định sau.</t>
  </si>
  <si>
    <t>QCUR_TNT_F0001_D06_023</t>
  </si>
  <si>
    <t>Q_TNT_F0001_D06_023</t>
  </si>
  <si>
    <t>BATCH=CMAP_007; PRIMARY=TRUE; NEEDS_REVIEW: tiêu chí tìm hiểu cơ sở vật chất của cơ sở đào tạo CNTT; ánh xạ gần nhất vào nội dung hướng nghiệp.; BATCH=YCCD_COMPLETE_SGV_001; OUTCOME_SOURCE_VERIFIED=TRUE; PRIOR_YCCD_SOURCE_GAP_RESOLVED=TRUE; OUTCOME_STATUS=REVIEW; LINK_STATUS_UNCHANGED=REVIEW</t>
  </si>
  <si>
    <t>OPT_TNT_F0001_D06_013_D</t>
  </si>
  <si>
    <t>QCUR_TNT_F0001_D06_024</t>
  </si>
  <si>
    <t>Q_TNT_F0001_D06_024</t>
  </si>
  <si>
    <t>RAW_ID=RAW_TNT_F0001_D03_TF_03; BATCH=QSTD_023; nhánh CS; nhận định d phụ thuộc mục tiêu và cách dùng dữ liệu sinh trắc học; cần duyệt; BATCH=QUESTION_ACTIVATION_CONTINUE_003; ACTION=SPECIFY_LABELED_AND_UNLABELED_LEARNING; ANSWER_CHECK_RESULT=PASS_AFTER_CONTENT_REVISION; CONTENT_REVIEW_RESULT=PASS; CURRICULUM_REVIEW_RESULT=PASS; SOURCE_HISTORY_PRESERVED=TRUE; STATUS_TRANSITION=REVIEW_TO_ACTIVE; PROCESS_STATUS=READY_FOR_PRACTICE; BATCH=GRADUATION_PRACTICE_PROMOTION_004; FINAL_GRADUATION_READINESS=PASS; ANSWER_GATE=PASS; CONTENT_GATE=PASS; CURRICULUM_EXACTNESS_GATE=PASS; SOURCE_GATE=PASS; SOURCE_PDF_VISUAL_REVIEW=PAGES_12_TO_17;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t>
  </si>
  <si>
    <t>&lt;b&gt; và &lt;sup&gt;.</t>
  </si>
  <si>
    <t>BATCH=CMAP_007; PRIMARY=TRUE; NEEDS_REVIEW: xác định nhân viên chịu trách nhiệm sao lưu hệ thống; liên hệ phụ TH_11_ICT_F_B24 về thao tác sao lưu.</t>
  </si>
  <si>
    <t>QCUR_TNT_F0001_D06_025</t>
  </si>
  <si>
    <t>Q_TNT_F0001_D06_025</t>
  </si>
  <si>
    <t>OPT_TNT_F0001_D06_014_A</t>
  </si>
  <si>
    <t>BATCH=CMAP_007; PRIMARY=TRUE; NEEDS_REVIEW: phân biệt LAN, MAN và kết nối Wi-Fi; nhận định c dùng từ tuyệt đối, giữ đáp án nguồn.; UPDATED_BY=YCCD_003; OUTCOME_ID=TH_10_COMMON_B_B08_YCCD_01; SOURCE=SLIDE_TAP_HUAN_GV.</t>
  </si>
  <si>
    <t>QCUR_TNT_F0001_D06_026</t>
  </si>
  <si>
    <t>Q_TNT_F0001_D06_026</t>
  </si>
  <si>
    <t>OPT_TNT_F0001_D06_014_B</t>
  </si>
  <si>
    <t>&lt;h2&gt;</t>
  </si>
  <si>
    <t>BATCH=CMAP_007; PRIMARY=TRUE; NEEDS_REVIEW: phân tích SELECT, WHERE, OR và ORDER BY; nhận định a về SELECT * có dấu hiệu đúng nhưng nguồn chấm sai; không sửa đáp án.; BATCH=QUESTION_REVIEW_CONTINUE_009; LINK_REVIEW_RESULT=PASS; STATEMENTS_REVISED_FOR_FINAL_KEY=TRUE; STATUS=APPROVED</t>
  </si>
  <si>
    <t>QCUR_TNT_F0001_D06_027</t>
  </si>
  <si>
    <t>Q_TNT_F0001_D06_027</t>
  </si>
  <si>
    <t>OPT_TNT_F0001_D06_014_C</t>
  </si>
  <si>
    <t>&lt;h6&gt;</t>
  </si>
  <si>
    <t>BATCH=CMAP_007; PRIMARY=TRUE; NEEDS_REVIEW: vai trò của mô phỏng trong giảng dạy và học tập; chưa có YCCD nguyên văn khả dụng.; BATCH=YCCD_COMPLETE_SGV_001; OUTCOME_SOURCE_VERIFIED=TRUE; PRIOR_YCCD_SOURCE_GAP_RESOLVED=TRUE; OUTCOME_STATUS=REVIEW; LINK_STATUS_UNCHANGED=REVIEW</t>
  </si>
  <si>
    <t>QCUR_TNT_F0001_D06_028</t>
  </si>
  <si>
    <t>Q_TNT_F0001_D06_028</t>
  </si>
  <si>
    <t>BATCH=CMAP_007; PRIMARY=TRUE; BATCH=CURRICULUM_DUPLICATE_REVIEW_001; CURRICULUM_REVIEW_RESULT=PASS; PRIMARY_LINK_CONFIRMED=TRUE; OUTCOME_LINK_CONFIRMED=TRUE; STATUS_TRANSITION=REVIEW_TO_APPROVED; NEEDS_REVIEW: truy cập phần tử mảng hai chiều trong Python; nhận định c và d mâu thuẫn kết quả thực tế, giữ đáp án nguồn; CURRICULUM nguồn đang NEEDS_REVIEW.</t>
  </si>
  <si>
    <t>STMT_TNT_F0001_D03_027_A</t>
  </si>
  <si>
    <t>OPT_TNT_F0001_D06_014_D</t>
  </si>
  <si>
    <t>&lt;h3&gt;</t>
  </si>
  <si>
    <t>QCUR_TNT_F0001_D06_030</t>
  </si>
  <si>
    <t>Phương pháp do học sinh A đề xuất là học có giám sát.</t>
  </si>
  <si>
    <t>Q_TNT_F0001_D06_030</t>
  </si>
  <si>
    <t>BATCH=CMAP_007; PRIMARY=TRUE; NEEDS_REVIEW: khóa chính, khóa ngoài và liên kết hai bảng; liên hệ phụ TH_11_COMMON_F_B14 và TH_11_ICT_F_B23; CURRICULUM nguồn đang NEEDS_REVIEW.</t>
  </si>
  <si>
    <t>OPT_TNT_F0001_D06_015_A</t>
  </si>
  <si>
    <t>QCUR_TNT_F0001_D07_002</t>
  </si>
  <si>
    <t>Q_TNT_F0001_D07_002</t>
  </si>
  <si>
    <t>&lt;a href="thiet-ke-web/info.html"&gt;Liên kết tới trang info.html&lt;/a&gt;.</t>
  </si>
  <si>
    <t>BATCH=CMAP_008; PRIMARY=TRUE; Nhận biết thiết bị thường có hoặc không có tích hợp AI; YCCD về ứng dụng điển hình của AI có nguồn chính thức.</t>
  </si>
  <si>
    <t>TNT_F0001_D03_P2_Q04</t>
  </si>
  <si>
    <t>OPT_TNT_F0001_D06_015_B</t>
  </si>
  <si>
    <t>QCUR_TNT_F0001_D07_003</t>
  </si>
  <si>
    <t>Q_TNT_F0001_D07_003</t>
  </si>
  <si>
    <t>&lt;a href="info.html"&gt;Liên kết tới trang info.html&lt;/a&gt;.</t>
  </si>
  <si>
    <t>Cho hàm tìm kiếm tuần tự sau:
def find(a, x):
    for value in a:
        if value == x:
            return True
    return False
Xét các nhận định về cách cài đặt, độ phức tạp và kết quả của hàm.</t>
  </si>
  <si>
    <t>BATCH=CMAP_008; PRIMARY=TRUE; Phân loại ứng dụng AI theo lĩnh vực giáo dục; YCCD về các lĩnh vực phát triển dựa trên AI có nguồn chính thức.</t>
  </si>
  <si>
    <t>OPT_TNT_F0001_D06_015_C</t>
  </si>
  <si>
    <t>&lt;a href="/thiet-ke-web/info.html"&gt;Liên kết tới trang info.html&lt;/a&gt;.</t>
  </si>
  <si>
    <t>QCUR_TNT_F0001_D07_004</t>
  </si>
  <si>
    <t>Q_TNT_F0001_D07_004</t>
  </si>
  <si>
    <t>RAW_ID=RAW_TNT_F0001_D03_TF_04; BATCH=QSTD_023; nhánh CS; nhận định b về ngăn xếp có cách diễn đạt chưa chặt; cần duyệt; BATCH=QUESTION_ACTIVATION_CONTINUE_003; ACTION=INSERT_ITERATIVE_SEQUENTIAL_SEARCH_CODE; ANSWER_CHECK_RESULT=PASS_AFTER_CONTENT_REVISION; CONTENT_REVIEW_RESULT=PASS; BATCH=GRADUATION_READINESS_REAUDIT_001; FINAL_GRADUATION_READINESS=PASS; ANSWER_GATE=PASS; CONTENT_GATE=PASS; CURRICULUM_GATE=PASS; SOURCE_GATE=PASS; DUPLICATE_GATE=PASS; POLICY_PROFILE=POL_TNTHPT_TINHOC_2026_V1; GRADUATION_POOL_ELIGIBILITY=PASS; GRADUATION_USE=ALLOWED; PRIOR_GRADUATION_BLOCKS_SUPERSEDED_BY_THIS_BATCH=TRUE; BACKUP_CREATED=0; CURRICULUM_REVIEW_RESULT=PASS; SOURCE_HISTORY_PRESERVED=TRUE; STATUS_TRANSITION=REVIEW_TO_ACTIVE; PROCESS_STATUS=READY_FOR_PRACTICE</t>
  </si>
  <si>
    <t>OPT_TNT_F0001_D06_015_D</t>
  </si>
  <si>
    <t>BATCH=CMAP_008; PRIMARY=TRUE; NEEDS_REVIEW: nguy cơ liên quan đến phát triển AI; cụm 'ít liên quan' có tính tương đối, giữ đáp án nguồn; YCCD cảnh báo về AI có nguồn chính thức.</t>
  </si>
  <si>
    <t>&lt;a href="/info.html"&gt;Liên kết tới trang info.html&lt;/a&gt;.</t>
  </si>
  <si>
    <t>QCUR_TNT_F0001_D07_005</t>
  </si>
  <si>
    <t>Q_TNT_F0001_D07_005</t>
  </si>
  <si>
    <t>OPT_TNT_F0001_D06_016_A</t>
  </si>
  <si>
    <t>&lt;table&gt;&lt;td&gt;&lt;tr&gt;Dòng 1&lt;/tr&gt;&lt;tr&gt;Dòng 2&lt;/tr&gt;&lt;/td&gt;&lt;/table&gt;.</t>
  </si>
  <si>
    <t>BATCH=CMAP_008; UPDATED_BY=YCCD_002; PRIMARY=TRUE; thiết bị mở rộng vùng phủ sóng không dây; YCCD chính thức trực tiếp.</t>
  </si>
  <si>
    <t>QCUR_TNT_F0001_D07_006</t>
  </si>
  <si>
    <t>Q_TNT_F0001_D07_006</t>
  </si>
  <si>
    <t>OPT_TNT_F0001_D06_016_B</t>
  </si>
  <si>
    <t>&lt;table&gt;&lt;tr&gt;&lt;td&gt;Dòng 1&lt;/td&gt;&lt;td&gt;Dòng 2&lt;/td&gt;&lt;/tr&gt;&lt;/table&gt;.</t>
  </si>
  <si>
    <t>BATCH=CMAP_008; PRIMARY=TRUE; NEEDS_REVIEW: phân loại Internet là mạng diện rộng/toàn cầu; ánh xạ vào mạng máy tính trong cuộc sống hiện đại.; UPDATED_BY=YCCD_003; OUTCOME_ID=TH_10_COMMON_B_B08_YCCD_01; SOURCE=SLIDE_TAP_HUAN_GV.</t>
  </si>
  <si>
    <t>QCUR_TNT_F0001_D07_007</t>
  </si>
  <si>
    <t>Q_TNT_F0001_D07_007</t>
  </si>
  <si>
    <t>OPT_TNT_F0001_D06_016_C</t>
  </si>
  <si>
    <t>&lt;table&gt;&lt;td&gt;Dòng 1&lt;/td&gt;&lt;td&gt;Dòng 2&lt;/td&gt;&lt;/table&gt;.</t>
  </si>
  <si>
    <t>BATCH=CMAP_008; PRIMARY=TRUE; NEEDS_REVIEW: các bước kết nối và chia sẻ máy in trong LAN; liên hệ phụ TH_12_COMMON_B_B03.</t>
  </si>
  <si>
    <t>QCUR_TNT_F0001_D07_008</t>
  </si>
  <si>
    <t>Q_TNT_F0001_D07_008</t>
  </si>
  <si>
    <t>OPT_TNT_F0001_D06_016_D</t>
  </si>
  <si>
    <t>BATCH=CMAP_008; UPDATED_BY=YCCD_002; PRIMARY=TRUE; chức năng modem; YCCD chính thức trực tiếp.</t>
  </si>
  <si>
    <t>&lt;table&gt;&lt;tr&gt;&lt;td&gt;Dòng 1&lt;/td&gt;&lt;/tr&gt;&lt;tr&gt;&lt;td&gt;Dòng 2&lt;/td&gt;&lt;/tr&gt;&lt;/table&gt;.</t>
  </si>
  <si>
    <t>QCUR_TNT_F0001_D07_009</t>
  </si>
  <si>
    <t>Q_TNT_F0001_D07_009</t>
  </si>
  <si>
    <t>OPT_TNT_F0001_D06_017_A</t>
  </si>
  <si>
    <t>BATCH=CMAP_008; PRIMARY=TRUE; NEEDS_REVIEW: thuộc tính src của thẻ img để chỉ định nguồn ảnh; chưa có YCCD nguyên văn khả dụng.</t>
  </si>
  <si>
    <t>input { background-color: yellow; }</t>
  </si>
  <si>
    <t>QCUR_TNT_F0001_D07_010</t>
  </si>
  <si>
    <t>Q_TNT_F0001_D07_010</t>
  </si>
  <si>
    <t>OPT_TNT_F0001_D06_017_B</t>
  </si>
  <si>
    <t>BATCH=CMAP_008; PRIMARY=TRUE; NEEDS_REVIEW: thuộc tính font-style; phương án nguồn gộp chữ nghiêng và đậm chưa chính xác, không sửa đáp án.</t>
  </si>
  <si>
    <t>textarea{background.color:yellow};</t>
  </si>
  <si>
    <t>QCUR_TNT_F0001_D07_011</t>
  </si>
  <si>
    <t>Q_TNT_F0001_D07_011</t>
  </si>
  <si>
    <t>TNT_F0001_D03_P2_Q06</t>
  </si>
  <si>
    <t>OPT_TNT_F0001_D06_017_C</t>
  </si>
  <si>
    <t>BATCH=CMAP_008; PRIMARY=TRUE; NEEDS_REVIEW: thuộc tính style dùng khai báo CSS nội tuyến; SAME_TEMPLATE với Q_TNT_F0001_D15_011, giữ cả hai và chờ Family_ID.</t>
  </si>
  <si>
    <t>input{background_color:yellow};</t>
  </si>
  <si>
    <t>QCUR_TNT_F0001_D07_012</t>
  </si>
  <si>
    <t>Q_TNT_F0001_D07_012</t>
  </si>
  <si>
    <t>Hiệu thuốc quản lí dữ liệu bằng BENHNHAN(MaBN, HoTen), HOADON(MaHD, MaBN, NgayBan) và THUOCBAN(MaHD, MaThuoc, TenThuoc, SoLuong, DonGia). Xét các nhận định về khai thác dữ liệu bằng bảng tính và truy vấn cơ sở dữ liệu.</t>
  </si>
  <si>
    <t>BATCH=CMAP_008; PRIMARY=TRUE; NEEDS_REVIEW: liên kết email bằng giao thức mailto; chưa có YCCD nguyên văn khả dụng.</t>
  </si>
  <si>
    <t>OPT_TNT_F0001_D06_017_D</t>
  </si>
  <si>
    <t>QCUR_TNT_F0001_D07_013</t>
  </si>
  <si>
    <t>input{background_color:yellow;}</t>
  </si>
  <si>
    <t>Q_TNT_F0001_D07_013</t>
  </si>
  <si>
    <t>BATCH=CMAP_008; PRIMARY=TRUE; Ứng dụng AI hỗ trợ chẩn đoán bệnh; YCCD về ứng dụng điển hình của AI có nguồn chính thức.</t>
  </si>
  <si>
    <t>RAW_ID=RAW_TNT_F0001_D03_TF_06; BATCH=QSTD_023; nhánh ICT; cần duyệt nội dung/độ khó; BATCH=QUESTION_ACTIVATION_CONTINUE_003; ACTION=SPECIFY_DATABASE_SCHEMA_AND_FIELD_LOCATIONS; ANSWER_CHECK_RESULT=PASS_AFTER_CONTENT_REVISION; CONTENT_REVIEW_RESULT=PASS; CURRICULUM_REVIEW_RESULT=PASS; SOURCE_HISTORY_PRESERVED=TRUE; STATUS_TRANSITION=REVIEW_TO_ACTIVE; PROCESS_STATUS=READY_FOR_PRACTICE; BATCH=GRADUATION_PRACTICE_PROMOTION_004; FINAL_GRADUATION_READINESS=DEFERRED; CURRICULUM_EXACTNESS_GATE=FAIL; REASON=PRIMARY_OUTCOME_COVERS_NEED_FOR_ORGANIZED_DATA_BUT_GROUP_TESTS_SPREADSHEET_CALCULATION_CHARTS_AND_RELATIONAL_JOINS; PROCESS_STATUS_REMAINS=READY_FOR_PRACTICE; GRADUATION_USE=BLOCKED; QUESTION_RELABEL_TO_FIT_OUTCOME=PROHIBITED; BLUEPRINT_OR_SLOT_CHANGES=0; SOURCE_FILE_MODIFIED=FALSE; BACKUP_CREATED=0</t>
  </si>
  <si>
    <t>OPT_TNT_F0001_D06_019_A</t>
  </si>
  <si>
    <t>QCUR_TNT_F0001_D07_014</t>
  </si>
  <si>
    <t>Q_TNT_F0001_D07_014</t>
  </si>
  <si>
    <t>input[type="text"]:focus { border: 2px solid #007bff;}</t>
  </si>
  <si>
    <t>BATCH=CMAP_008; PRIMARY=TRUE; NEEDS_REVIEW: giao thức SMTP chuyển thư từ máy gửi tới máy chủ email; chưa có YCCD nguyên văn khả dụng.</t>
  </si>
  <si>
    <t>QCUR_TNT_F0001_D07_015</t>
  </si>
  <si>
    <t>Q_TNT_F0001_D07_015</t>
  </si>
  <si>
    <t>OPT_TNT_F0001_D06_019_B</t>
  </si>
  <si>
    <t>input[type="text"]:focus { outline: 2px solid #007bff;}</t>
  </si>
  <si>
    <t>STMT_TNT_F0001_D03_027_B</t>
  </si>
  <si>
    <t>BATCH=CMAP_008; PRIMARY=TRUE; NEEDS_REVIEW: thuộc tính colspan gộp ô theo chiều ngang trong bảng HTML; chưa có YCCD nguyên văn khả dụng.</t>
  </si>
  <si>
    <t>QCUR_TNT_F0001_D07_016</t>
  </si>
  <si>
    <t>Phương pháp do học sinh B đề xuất là học không giám sát.</t>
  </si>
  <si>
    <t>Q_TNT_F0001_D07_016</t>
  </si>
  <si>
    <t>OPT_TNT_F0001_D06_019_C</t>
  </si>
  <si>
    <t>BATCH=CMAP_008; PRIMARY=TRUE; NEEDS_REVIEW: bộ chọn phần tử p để áp dụng cùng định dạng CSS; chưa có YCCD nguyên văn khả dụng.</t>
  </si>
  <si>
    <t>input[type="text"]:hover { border: 2px solid #007bff;}</t>
  </si>
  <si>
    <t>QCUR_TNT_F0001_D07_017</t>
  </si>
  <si>
    <t>Q_TNT_F0001_D07_017</t>
  </si>
  <si>
    <t>OPT_TNT_F0001_D06_019_D</t>
  </si>
  <si>
    <t>input[type="text"]:hover {outline: 2px solid #007bff;}</t>
  </si>
  <si>
    <t>BATCH=CMAP_008; PRIMARY=TRUE; NEEDS_REVIEW: chức năng của thẻ iframe; chưa có YCCD nguyên văn khả dụng.</t>
  </si>
  <si>
    <t>OPT_TNT_F0001_D06_020_A</t>
  </si>
  <si>
    <t>QCUR_TNT_F0001_D07_018</t>
  </si>
  <si>
    <t>Q_TNT_F0001_D07_018</t>
  </si>
  <si>
    <t>Chia sẻ thông tin riêng tư của người khác để thu hút lượt xem.</t>
  </si>
  <si>
    <t>BATCH=CMAP_008; PRIMARY=TRUE; NEEDS_REVIEW: ảnh hưởng của colspan trong bảng HTML; chưa có YCCD nguyên văn khả dụng.</t>
  </si>
  <si>
    <t>QCUR_TNT_F0001_D07_019</t>
  </si>
  <si>
    <t>Q_TNT_F0001_D07_019</t>
  </si>
  <si>
    <t>OPT_TNT_F0001_D06_020_B</t>
  </si>
  <si>
    <t>Chế giễu ngoại hình hoặc hoàn cảnh của người đang phát trực tuyến.</t>
  </si>
  <si>
    <t>BATCH=CMAP_008; PRIMARY=TRUE; NEEDS_REVIEW: hành vi thiếu nhân văn trong không gian mạng; chưa có YCCD nguyên văn khả dụng.</t>
  </si>
  <si>
    <t>QCUR_TNT_F0001_D07_020</t>
  </si>
  <si>
    <t>Q_TNT_F0001_D07_020</t>
  </si>
  <si>
    <t>OPT_TNT_F0001_D06_020_C</t>
  </si>
  <si>
    <t>Đăng lại thông tin chưa được kiểm chứng để tăng lượt tương tác.</t>
  </si>
  <si>
    <t>BATCH=CMAP_008; PRIMARY=TRUE; NEEDS_REVIEW: nhận biết hành vi không vi phạm pháp luật trên mạng; phương án A có thể hợp pháp nếu nội dung được phát hành miễn phí, giữ đáp án nguồn.; UPDATED_BY=YCCD_007; OUTCOME_ID=TH_10_COMMON_D_B11_YCCD_01; SOURCE=SLIDE_TAP_HUAN_GV.; BATCH=QUESTION_REVIEW_CONTINUE_011; CURRICULUM_REVIEW_RESULT=PASS_AFTER_COPYRIGHT_SCOPE_REVISION; PRIMARY_LINK_CONFIRMED=TRUE; OUTCOME_LINK_CONFIRMED=TRUE; STATUS_TRANSITION=REVIEW_TO_APPROVED</t>
  </si>
  <si>
    <t>QCUR_TNT_F0001_D07_021</t>
  </si>
  <si>
    <t>TNT_F0001_D04_P1_Q01</t>
  </si>
  <si>
    <t>Q_TNT_F0001_D07_021</t>
  </si>
  <si>
    <t>STMT_TNT_F0001_D03_027_C</t>
  </si>
  <si>
    <t>Hai loại đồ họa số cơ bản là gì?</t>
  </si>
  <si>
    <t>Phương pháp B luôn tốt hơn phương pháp A trong mọi bài toán phân nhóm khách hàng.</t>
  </si>
  <si>
    <t>OPT_TNT_F0001_D06_020_D</t>
  </si>
  <si>
    <t>BATCH=CMAP_008; PRIMARY=TRUE; NEEDS_REVIEW: đăng ảnh người khác khi chưa được phép và quyền riêng tư; liên hệ phụ TH_11_COMMON_D_B09.; UPDATED_BY=YCCD_007; OUTCOME_ID=TH_10_COMMON_D_B11_YCCD_01; SOURCE=SLIDE_TAP_HUAN_GV.</t>
  </si>
  <si>
    <t>QCUR_TNT_F0001_D07_022</t>
  </si>
  <si>
    <t>Tôn trọng người tham gia, chia sẻ nội dung phù hợp và không xâm phạm quyền riêng tư.</t>
  </si>
  <si>
    <t>2026-07-18T06:57:00+07:00</t>
  </si>
  <si>
    <t>Q_TNT_F0001_D07_022</t>
  </si>
  <si>
    <t>2026-08-05T06:20:00+07:00</t>
  </si>
  <si>
    <t>RAW_ID=RAW_TNT_F0001_D04_MCQ_01; BATCH=QSTD_024; cần duyệt nội dung/độ khó; BATCH=QUESTION_ACTIVATION_CONTINUE_004; ACTION=STANDARDIZE_RASTER_VECTOR_TERMS; ANSWER_CHECK_RESULT=PASS_AFTER_CONTENT_REVISION; CONTENT_REVIEW_RESULT=PASS; CURRICULUM_REVIEW_RESULT=PASS; SOURCE_KEY_PRESERVED=TRUE; SOURCE_HISTORY_PRESERVED=TRUE; STATUS_TRANSITION=REVIEW_TO_ACTIVE; PROCESS_STATUS=READY_FOR_PRACTICE; BATCH=GRADUATION_PRACTICE_PROMOTION_005; FINAL_GRADUATION_READINESS=PASS; ANSWER_GATE=PASS; CONTENT_GATE=PASS; CURRICULUM_EXACTNESS_GATE=PASS; SOURCE_GATE=PASS; SOURCE_PDF_VISUAL_REVIEW=PAGES_17_TO_22;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t>
  </si>
  <si>
    <t>BATCH=CMAP_008; PRIMARY=TRUE; NEEDS_REVIEW: phân biệt công việc thuộc nhóm sửa chữa và bảo trì máy tính; chưa có YCCD nguyên văn khả dụng.</t>
  </si>
  <si>
    <t>QCUR_TNT_F0001_D07_023</t>
  </si>
  <si>
    <t>Q_TNT_F0001_D07_023</t>
  </si>
  <si>
    <t>OPT_TNT_F0001_D06_021_A</t>
  </si>
  <si>
    <t>Chỉ lưu dữ liệu trên máy tính cá nhân mà không áp dụng cơ chế bảo vệ.</t>
  </si>
  <si>
    <t>BATCH=CMAP_008; PRIMARY=TRUE; NEEDS_REVIEW: vai trò chịu trách nhiệm an ninh mạng có thể thuộc nhiều vị trí; giữ đáp án nguồn.</t>
  </si>
  <si>
    <t>QCUR_TNT_F0001_D07_024</t>
  </si>
  <si>
    <t>Q_TNT_F0001_D07_024</t>
  </si>
  <si>
    <t>OPT_TNT_F0001_D06_021_B</t>
  </si>
  <si>
    <t>BATCH=CMAP_008; PRIMARY=TRUE; NEEDS_REVIEW: nguyên nhân tăng nhu cầu tuyển dụng quản trị mạng; chưa có YCCD nguyên văn khả dụng.</t>
  </si>
  <si>
    <t>Chia sẻ dữ liệu cho mọi thành viên trong nhóm mà không phân quyền.</t>
  </si>
  <si>
    <t>QCUR_TNT_F0001_D07_026</t>
  </si>
  <si>
    <t>Q_TNT_F0001_D07_026</t>
  </si>
  <si>
    <t>BATCH=CMAP_008; PRIMARY=TRUE; NEEDS_REVIEW: khóa, mô hình cơ sở dữ liệu tập trung và truy vấn nối bảng; liên hệ phụ TH_11_COMMON_F_B12/B14; nhận định b thiếu lược đồ khóa đầy đủ.</t>
  </si>
  <si>
    <t>OPT_TNT_F0001_D06_021_C</t>
  </si>
  <si>
    <t>QCUR_TNT_F0001_D07_027</t>
  </si>
  <si>
    <t>Q_TNT_F0001_D07_027</t>
  </si>
  <si>
    <t>Mã hóa dữ liệu bằng thuật toán và khóa phù hợp.</t>
  </si>
  <si>
    <t>BATCH=CMAP_008; UPDATED_BY=YCCD_001; PRIMARY=TRUE; học máy có giám sát và không giám sát; YCCD chính thức về khái niệm Học máy.</t>
  </si>
  <si>
    <t>OPT_TNT_F0001_D06_021_D</t>
  </si>
  <si>
    <t>QCUR_TNT_F0001_D07_028</t>
  </si>
  <si>
    <t>Q_TNT_F0001_D07_028</t>
  </si>
  <si>
    <t>STMT_TNT_F0001_D03_027_D</t>
  </si>
  <si>
    <t>Gửi dữ liệu qua email cá nhân không được quản lí.</t>
  </si>
  <si>
    <t>Chỉ cần ảnh khuôn mặt, không cần mục tiêu hay đặc trưng nào khác, là có thể xác định đầy đủ nhóm nhu cầu tài chính của khách hàng.</t>
  </si>
  <si>
    <t>BATCH=CMAP_008; PRIMARY=TRUE; NEEDS_REVIEW: tìm kiếm tuyến tính và kết quả trả về; liên hệ phụ TH_11_CS_F_B24 về độ phức tạp.</t>
  </si>
  <si>
    <t>QCUR_TNT_F0001_D07_030</t>
  </si>
  <si>
    <t>Q_TNT_F0001_D07_030</t>
  </si>
  <si>
    <t>OPT_TNT_F0001_D06_023_A</t>
  </si>
  <si>
    <t>BATCH=CMAP_008; PRIMARY=TRUE; NEEDS_REVIEW: hạn chế của bảng tính và chức năng hệ quản trị cơ sở dữ liệu; liên hệ phụ TH_11_COMMON_F_B10/B11; nhận định b phụ thuộc cách triển khai.</t>
  </si>
  <si>
    <t>Phòng tập thể dục thể thao, bể bơi, sân bóng đá.</t>
  </si>
  <si>
    <t>QCUR_TNT_F0001_D08_002</t>
  </si>
  <si>
    <t>Q_TNT_F0001_D08_002</t>
  </si>
  <si>
    <t>TNT_F0001_D04_P1_Q02</t>
  </si>
  <si>
    <t>OPT_TNT_F0001_D06_023_B</t>
  </si>
  <si>
    <t>BATCH=CMAP_009; PRIMARY=TRUE; xử lí ngôn ngữ tự nhiên là lĩnh vực AI nghiên cứu giao tiếp người-máy; YCCD về các lĩnh vực phát triển dựa trên AI có nguồn chính thức.; BATCH=QUESTION_ACTIVATION_CONTINUE_008; CURRICULUM_REVIEW_RESULT=PASS; PRIMARY_LINK_CONFIRMED=TRUE; PRIOR_REVIEW_HISTORY_PRESERVED=TRUE</t>
  </si>
  <si>
    <t>Thiết bị nào sau đây không phải là ví dụ về thiết bị IoT?</t>
  </si>
  <si>
    <t>Phòng học hiện đại, phòng thực hành, hệ thống máy tính và thiết bị học tập.</t>
  </si>
  <si>
    <t>QCUR_TNT_F0001_D08_003</t>
  </si>
  <si>
    <t>Q_TNT_F0001_D08_003</t>
  </si>
  <si>
    <t>OPT_TNT_F0001_D06_023_C</t>
  </si>
  <si>
    <t>BATCH=CMAP_009; PRIMARY=TRUE; thị giác máy tính liên quan thu nhận, phân tích và nhận dạng hình ảnh; YCCD về các lĩnh vực phát triển dựa trên AI có nguồn chính thức.; BATCH=QUESTION_ACTIVATION_CONTINUE_008; CURRICULUM_REVIEW_RESULT=PASS; PRIMARY_LINK_CONFIRMED=TRUE; PRIOR_REVIEW_HISTORY_PRESERVED=TRUE</t>
  </si>
  <si>
    <t>Nhà hàng, khách sạn, cửa hàng gần trường.</t>
  </si>
  <si>
    <t>QCUR_TNT_F0001_D08_004</t>
  </si>
  <si>
    <t>RAW_ID=RAW_TNT_F0001_D04_MCQ_02; BATCH=QSTD_024; cần duyệt nội dung/độ khó; BATCH=QUESTION_ACTIVATION_CONTINUE_004; ACTION=REPLACE_AMBIGUOUS_IOT_COMPONENTS_WITH_DEVICE_EXAMPLES; ANSWER_CHECK_RESULT=PASS_AFTER_CONTENT_REVISION; CONTENT_REVIEW_RESULT=PASS; CURRICULUM_REVIEW_RESULT=PASS; SOURCE_KEY_PRESERVED=TRUE; SOURCE_HISTORY_PRESERVED=TRUE; STATUS_TRANSITION=REVIEW_TO_ACTIVE; PROCESS_STATUS=READY_FOR_PRACTICE; BATCH=GRADUATION_PRACTICE_PROMOTION_005; FINAL_GRADUATION_READINESS=PASS; ANSWER_GATE=PASS; CONTENT_GATE=PASS; CURRICULUM_EXACTNESS_GATE=PASS; SOURCE_GATE=PASS; SOURCE_PDF_VISUAL_REVIEW=PAGES_17_TO_22;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t>
  </si>
  <si>
    <t>Q_TNT_F0001_D08_004</t>
  </si>
  <si>
    <t>OPT_TNT_F0001_D06_023_D</t>
  </si>
  <si>
    <t>BATCH=CMAP_009; UPDATED_BY=YCCD_002; PRIMARY=TRUE; Access Point cung cấp kết nối Wi-Fi; YCCD chính thức trực tiếp.; BATCH=QUESTION_ACTIVATION_CONTINUE_008; CURRICULUM_REVIEW_RESULT=PASS; PRIMARY_LINK_CONFIRMED=TRUE; PRIOR_REVIEW_HISTORY_PRESERVED=TRUE</t>
  </si>
  <si>
    <t>Bệnh viện, phòng khám, hiệu thuốc gần trường.</t>
  </si>
  <si>
    <t>QCUR_TNT_F0001_D08_006</t>
  </si>
  <si>
    <t>Q_TNT_F0001_D08_006</t>
  </si>
  <si>
    <t>BATCH=CMAP_009; PRIMARY=TRUE; NEEDS_REVIEW: thao tác đầu tiên khi kết nối điện thoại với access point là bật Wi-Fi; chưa có YCCD nguyên văn khả dụng.; BATCH=QUESTION_ACTIVATION_CONTINUE_008; CURRICULUM_REVIEW_RESULT=PASS; PRIMARY_LINK_CONFIRMED=TRUE; PRIOR_REVIEW_HISTORY_PRESERVED=TRUE</t>
  </si>
  <si>
    <t>OPT_TNT_F0001_D06_024_A</t>
  </si>
  <si>
    <t>STMT_TNT_F0001_D03_028_A</t>
  </si>
  <si>
    <t>QCUR_TNT_F0001_D08_007</t>
  </si>
  <si>
    <t>Kĩ thuật viên sửa chữa phần cứng máy tính đầu cuối.</t>
  </si>
  <si>
    <t>Q_TNT_F0001_D08_007</t>
  </si>
  <si>
    <t>Hàm find sử dụng lời gọi đệ quy.</t>
  </si>
  <si>
    <t>BATCH=CMAP_009; PRIMARY=TRUE; NEEDS_REVIEW: kiểm tra kết nối sau khi nối access point bằng truy cập trang web; chưa có YCCD nguyên văn khả dụng.; BATCH=QUESTION_ACTIVATION_CONTINUE_008; CURRICULUM_REVIEW_RESULT=PASS; PRIMARY_LINK_CONFIRMED=TRUE; PRIOR_REVIEW_HISTORY_PRESERVED=TRUE</t>
  </si>
  <si>
    <t>OPT_TNT_F0001_D06_024_B</t>
  </si>
  <si>
    <t>QCUR_TNT_F0001_D08_008</t>
  </si>
  <si>
    <t>Nhân viên quản trị thiết bị và kết nối mạng.</t>
  </si>
  <si>
    <t>Q_TNT_F0001_D08_008</t>
  </si>
  <si>
    <t>BATCH=CMAP_009; UPDATED_BY=YCCD_002; PRIMARY=TRUE; Switch kết nối máy tính thành LAN; YCCD chính thức trực tiếp; liên hệ phụ TH_10_COMMON_B_B08.; BATCH=QUESTION_ACTIVATION_CONTINUE_008; CURRICULUM_REVIEW_RESULT=PASS; PRIMARY_LINK_CONFIRMED=TRUE; PRIOR_REVIEW_HISTORY_PRESERVED=TRUE</t>
  </si>
  <si>
    <t>OPT_TNT_F0001_D06_024_C</t>
  </si>
  <si>
    <t>QCUR_TNT_F0001_D08_009</t>
  </si>
  <si>
    <t>Q_TNT_F0001_D08_009</t>
  </si>
  <si>
    <t>Nhân viên quản trị và bảo trì hệ thống.</t>
  </si>
  <si>
    <t>BATCH=CMAP_009; PRIMARY=TRUE; NEEDS_REVIEW: phạm vi địa lí của WAN; UPDATED_BY=YCCD_003; OUTCOME_ID=TH_10_COMMON_B_B08_YCCD_01; SOURCE=SLIDE_TAP_HUAN_GV.; BATCH=QUESTION_ACTIVATION_CONTINUE_008; CURRICULUM_REVIEW_RESULT=PASS; PRIMARY_LINK_CONFIRMED=TRUE; PRIOR_REVIEW_HISTORY_PRESERVED=TRUE</t>
  </si>
  <si>
    <t>OPT_TNT_F0001_D06_024_D</t>
  </si>
  <si>
    <t>QCUR_TNT_F0001_D08_011</t>
  </si>
  <si>
    <t>Q_TNT_F0001_D08_011</t>
  </si>
  <si>
    <t>Nhân viên hỗ trợ người dùng cuối.</t>
  </si>
  <si>
    <t>BATCH=CMAP_009; PRIMARY=TRUE; NEEDS_REVIEW: ứng xử nhân văn góp phần tạo xã hội mạng tích cực; chưa có YCCD nguyên văn khả dụng.; BATCH=QUESTION_ACTIVATION_CONTINUE_008; CURRICULUM_REVIEW_RESULT=PASS; PRIMARY_LINK_CONFIRMED=TRUE; PRIOR_REVIEW_HISTORY_PRESERVED=TRUE</t>
  </si>
  <si>
    <t>TNT_F0001_D04_P1_Q03</t>
  </si>
  <si>
    <t>OPT_TNT_F0001_D07_002_A</t>
  </si>
  <si>
    <t>QCUR_TNT_F0001_D08_012</t>
  </si>
  <si>
    <t>Q_TNT_F0001_D08_012</t>
  </si>
  <si>
    <t>Nhóm nào sau đây không phải là một nhóm kí tự độc lập thường được liệt kê khi tạo mật khẩu mạnh?</t>
  </si>
  <si>
    <t>Robot hút bụi.</t>
  </si>
  <si>
    <t>OPT_TNT_F0001_D07_002_B</t>
  </si>
  <si>
    <t>BATCH=CMAP_009; PRIMARY=TRUE; NEEDS_REVIEW: cơ hội nghề nghiệp của kĩ thuật viên CNTT; ánh xạ gần nhất vào dịch vụ sửa chữa và bảo trì máy tính.</t>
  </si>
  <si>
    <t>RAW_ID=RAW_TNT_F0001_D04_MCQ_03; BATCH=QSTD_024; SOURCE_ANSWER=D; dấu phép toán có thể đồng thời là kí tự đặc biệt trong một số chính sách mật khẩu; NEEDS_REVIEW; BATCH=QUESTION_REVIEW_CONTINUE_002; ACTION=REWRITE_TO_CHARACTER_GROUP_CLASSIFICATION; SOURCE_KEY_D_PRESERVED=TRUE; CONTENT_REVIEW_RESULT=PASS; PROCESS_STATUS=READY_FOR_PRACTICE; BATCH=GRADUATION_PRACTICE_PROMOTION_005; FINAL_GRADUATION_READINESS=PASS; ANSWER_GATE=PASS; CONTENT_GATE=PASS; CURRICULUM_EXACTNESS_GATE=PASS; SOURCE_GATE=PASS; SOURCE_PDF_VISUAL_REVIEW=PAGES_17_TO_22;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 SOURCE_HISTORY_PRESERVED=TRUE</t>
  </si>
  <si>
    <t>STMT_TNT_F0001_D03_028_B</t>
  </si>
  <si>
    <t>QCUR_TNT_F0001_D08_013</t>
  </si>
  <si>
    <t>Máy ảnh số cơ bản chỉ chụp và lưu ảnh, không có tính năng nhận dạng hoặc xử lí thông minh.</t>
  </si>
  <si>
    <t>Q_TNT_F0001_D08_013</t>
  </si>
  <si>
    <t>Với cách cài đặt lặp nêu trên, số biến phụ trợ không tăng theo số phần tử của mảng.</t>
  </si>
  <si>
    <t>BATCH=CMAP_009; PRIMARY=TRUE; NEEDS_REVIEW: nhiệm vụ của kĩ sư an toàn thông tin; ánh xạ gần nhất vào nhóm nghề quản trị CNTT.; BATCH=QUESTION_ACTIVATION_CONTINUE_008; CURRICULUM_REVIEW_RESULT=PASS; PRIMARY_LINK_CONFIRMED=TRUE; PRIOR_REVIEW_HISTORY_PRESERVED=TRUE</t>
  </si>
  <si>
    <t>QCUR_TNT_F0001_D08_014</t>
  </si>
  <si>
    <t>Q_TNT_F0001_D08_014</t>
  </si>
  <si>
    <t>OPT_TNT_F0001_D07_002_C</t>
  </si>
  <si>
    <t>Xe tự lái.</t>
  </si>
  <si>
    <t>BATCH=CMAP_009; PRIMARY=TRUE; NEEDS_REVIEW: tạo bảng trong hệ quản trị CSDL để định nghĩa cấu trúc bảng mới; CURRICULUM nguồn đang NEEDS_REVIEW; UPDATED_BY=YCCD_005; OUTCOME_ID=TH_11_ICT_F_B19_YCCD_01; SOURCE=SLIDE_TAP_HUAN_GV.; BATCH=QUESTION_ACTIVATION_CONTINUE_008; CURRICULUM_REVIEW_RESULT=PASS; PRIMARY_LINK_CONFIRMED=TRUE; PRIOR_REVIEW_HISTORY_PRESERVED=TRUE</t>
  </si>
  <si>
    <t>QCUR_TNT_F0001_D08_015</t>
  </si>
  <si>
    <t>Q_TNT_F0001_D08_015</t>
  </si>
  <si>
    <t>OPT_TNT_F0001_D07_002_D</t>
  </si>
  <si>
    <t>Đồng hồ thông minh.</t>
  </si>
  <si>
    <t>BATCH=CMAP_009; PRIMARY=TRUE; NEEDS_REVIEW: tính duy nhất và không rỗng của khóa chính; liên hệ phụ TH_11_ICT_F_B18; CURRICULUM nguồn đang NEEDS_REVIEW.; BATCH=QUESTION_ACTIVATION_CONTINUE_008; CURRICULUM_REVIEW_RESULT=PASS; PRIMARY_LINK_CONFIRMED=TRUE; PRIOR_REVIEW_HISTORY_PRESERVED=TRUE</t>
  </si>
  <si>
    <t>QCUR_TNT_F0001_D08_016</t>
  </si>
  <si>
    <t>Q_TNT_F0001_D08_016</t>
  </si>
  <si>
    <t>BATCH=CMAP_009; PRIMARY=TRUE; NEEDS_REVIEW: thiết kế CSDL dựa trên phân tích yêu cầu người dùng; liên hệ phụ TH_11_COMMON_F_B10; CURRICULUM nguồn đang NEEDS_REVIEW.; BATCH=QUESTION_ACTIVATION_CONTINUE_008; CURRICULUM_REVIEW_RESULT=PASS; PRIMARY_LINK_CONFIRMED=TRUE; PRIOR_REVIEW_HISTORY_PRESERVED=TRUE</t>
  </si>
  <si>
    <t>OPT_TNT_F0001_D07_003_A</t>
  </si>
  <si>
    <t>QCUR_TNT_F0001_D08_017</t>
  </si>
  <si>
    <t>Q_TNT_F0001_D08_017</t>
  </si>
  <si>
    <t>STMT_TNT_F0001_D03_028_C</t>
  </si>
  <si>
    <t>Tự động tạo đề kiểm tra.</t>
  </si>
  <si>
    <t>Trong trường hợp xấu nhất, độ phức tạp thời gian của hàm là O(n²).</t>
  </si>
  <si>
    <t>BATCH=CMAP_009; PRIMARY=TRUE; NEEDS_REVIEW: truy xuất dữ liệu qua liên kết giữa các bảng; cách diễn đạt 'phải tạo liên kết' phụ thuộc lược đồ và truy vấn; giữ đáp án nguồn.; UPDATED_BY=YCCD_008; OUTCOME_ID=TH_11_ICT_F_B23_YCCD_01; SOURCE=SLIDE_TAP_HUAN_GV.</t>
  </si>
  <si>
    <t>TNT_F0001_D04_P1_Q04</t>
  </si>
  <si>
    <t>QCUR_TNT_F0001_D08_018</t>
  </si>
  <si>
    <t>OPT_TNT_F0001_D07_003_B</t>
  </si>
  <si>
    <t>Q_TNT_F0001_D08_018</t>
  </si>
  <si>
    <t>Chương trình Python sau in ra giá trị nào?
def phep_nhan(number):
    return number * 10
print(phep_nhan(5))</t>
  </si>
  <si>
    <t>Điều khiển robot trong nhà máy.</t>
  </si>
  <si>
    <t>BATCH=CMAP_009; PRIMARY=TRUE; NEEDS_REVIEW: tổ chức dữ liệu thành nhiều bảng để giảm dư thừa và hỗ trợ toàn vẹn; phương án nguồn chưa nêu rõ nguyên tắc, không sửa đáp án.</t>
  </si>
  <si>
    <t>QCUR_TNT_F0001_D08_019</t>
  </si>
  <si>
    <t>Q_TNT_F0001_D08_019</t>
  </si>
  <si>
    <t>OPT_TNT_F0001_D07_003_C</t>
  </si>
  <si>
    <t>Dịch thuật tài liệu học tập.</t>
  </si>
  <si>
    <t>BATCH=CMAP_009; PRIMARY=TRUE; NEEDS_REVIEW: mục đích chủ yếu của HTML là tạo cấu trúc trang web; chưa có YCCD nguyên văn khả dụng.; BATCH=QUESTION_ACTIVATION_CONTINUE_008; CURRICULUM_REVIEW_RESULT=PASS; PRIMARY_LINK_CONFIRMED=TRUE; PRIOR_REVIEW_HISTORY_PRESERVED=TRUE</t>
  </si>
  <si>
    <t>QCUR_TNT_F0001_D08_020</t>
  </si>
  <si>
    <t>RAW_ID=RAW_TNT_F0001_D04_MCQ_04; BATCH=QSTD_024; cần duyệt nội dung/độ khó; BATCH=QUESTION_ACTIVATION_CONTINUE_004; ACTION=NORMALIZE_PYTHON_FUNCTION_CODE; ANSWER_CHECK_RESULT=PASS_AFTER_CONTENT_REVISION; CONTENT_REVIEW_RESULT=PASS; CURRICULUM_REVIEW_RESULT=PASS; SOURCE_KEY_PRESERVED=TRUE; SOURCE_HISTORY_PRESERVED=TRUE; STATUS_TRANSITION=REVIEW_TO_ACTIVE; PROCESS_STATUS=READY_FOR_PRACTICE; BATCH=GRADUATION_PRACTICE_PROMOTION_005; FINAL_GRADUATION_READINESS=PASS; ANSWER_GATE=PASS; CONTENT_GATE=PASS; CURRICULUM_EXACTNESS_GATE=PASS; SOURCE_GATE=PASS; SOURCE_PDF_VISUAL_REVIEW=PAGES_17_TO_22;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 COGNITIVE_REVIEW_RESULT=CORRECTED; COGNITIVE_BEFORE=HIEU; COGNITIVE_AFTER=VANDUNG; CLASSIFICATION_BASIS=EXECUTE_USER_DEFINED_FUNCTION_AND_DETERMINE_PROGRAM_OUTPUT</t>
  </si>
  <si>
    <t>Q_TNT_F0001_D08_020</t>
  </si>
  <si>
    <t>OPT_TNT_F0001_D07_003_D</t>
  </si>
  <si>
    <t>Hỗ trợ học sinh tìm kiếm thông tin.</t>
  </si>
  <si>
    <t>BATCH=CMAP_009; PRIMARY=TRUE; NEEDS_REVIEW: phần tử head xác định phần đầu tài liệu HTML; chưa có YCCD nguyên văn khả dụng.; BATCH=QUESTION_ACTIVATION_CONTINUE_008; CURRICULUM_REVIEW_RESULT=PASS; PRIMARY_LINK_CONFIRMED=TRUE; PRIOR_REVIEW_HISTORY_PRESERVED=TRUE</t>
  </si>
  <si>
    <t>QCUR_TNT_F0001_D08_021</t>
  </si>
  <si>
    <t>Q_TNT_F0001_D08_021</t>
  </si>
  <si>
    <t>OPT_TNT_F0001_D07_004_A</t>
  </si>
  <si>
    <t>Tăng nguy cơ thất nghiệp ở một số ngành nghề.</t>
  </si>
  <si>
    <t>BATCH=CMAP_009; PRIMARY=TRUE; NEEDS_REVIEW: thẻ title khai báo tiêu đề trang web trong phần head; chưa có YCCD nguyên văn khả dụng.; BATCH=QUESTION_ACTIVATION_CONTINUE_008; CURRICULUM_REVIEW_RESULT=PASS; PRIMARY_LINK_CONFIRMED=TRUE; PRIOR_REVIEW_HISTORY_PRESERVED=TRUE</t>
  </si>
  <si>
    <t>QCUR_TNT_F0001_D08_022</t>
  </si>
  <si>
    <t>Q_TNT_F0001_D08_022</t>
  </si>
  <si>
    <t>OPT_TNT_F0001_D07_004_B</t>
  </si>
  <si>
    <t>BATCH=CMAP_009; PRIMARY=TRUE; NEEDS_REVIEW: phần body chứa nội dung hiển thị trên trình duyệt; chưa có YCCD nguyên văn khả dụng.; BATCH=QUESTION_ACTIVATION_CONTINUE_008; CURRICULUM_REVIEW_RESULT=PASS; PRIMARY_LINK_CONFIRMED=TRUE; PRIOR_REVIEW_HISTORY_PRESERVED=TRUE</t>
  </si>
  <si>
    <t>STMT_TNT_F0001_D03_028_D</t>
  </si>
  <si>
    <t>QCUR_TNT_F0001_D08_024</t>
  </si>
  <si>
    <t>Sự lệ thuộc vào công nghệ.</t>
  </si>
  <si>
    <t>Q_TNT_F0001_D08_024</t>
  </si>
  <si>
    <t>Nếu a = [2, 6, 3, 8] và x = 9 thì hàm trả về False.</t>
  </si>
  <si>
    <t>OPT_TNT_F0001_D07_004_C</t>
  </si>
  <si>
    <t>BATCH=CMAP_009; PRIMARY=TRUE; NEEDS_REVIEW: thuộc tính href chỉ định URL đích của thẻ liên kết; chưa có YCCD nguyên văn khả dụng.; BATCH=QUESTION_ACTIVATION_CONTINUE_008; CURRICULUM_REVIEW_RESULT=PASS; PRIMARY_LINK_CONFIRMED=TRUE; PRIOR_REVIEW_HISTORY_PRESERVED=TRUE</t>
  </si>
  <si>
    <t>Tự động làm giảm tốc độ Internet của mọi thiết bị.</t>
  </si>
  <si>
    <t>QCUR_TNT_F0001_D08_025</t>
  </si>
  <si>
    <t>Q_TNT_F0001_D08_025</t>
  </si>
  <si>
    <t>OPT_TNT_F0001_D07_004_D</t>
  </si>
  <si>
    <t>BATCH=CMAP_009; PRIMARY=TRUE; NEEDS_REVIEW: LAN, WLAN, switch và router; liên hệ phụ TH_12_COMMON_B_B03/B04.; BATCH=OUTCOME_MASTER_RECONCILIATION_002; OUTCOME_ID_ASSIGNED=TH_10_COMMON_B_B08_YCCD_01; OUTCOME_SOURCE_CHECKED=TRUE; LINK_STATUS_REMAINS=REVIEW</t>
  </si>
  <si>
    <t>Vấn đề đạo đức trong sử dụng AI.</t>
  </si>
  <si>
    <t>QCUR_TNT_F0001_D08_026</t>
  </si>
  <si>
    <t>Q_TNT_F0001_D08_026</t>
  </si>
  <si>
    <t>OPT_TNT_F0001_D07_005_A</t>
  </si>
  <si>
    <t>BATCH=CMAP_009; PRIMARY=TRUE; NEEDS_REVIEW: đặc điểm giao tiếp đồng bộ, không đồng bộ và khả năng lưu trữ trao đổi; chưa có YCCD nguyên văn khả dụng.; BATCH=QUESTION_NLS_TASK_MISMATCH_RESOLUTION_001; TASK_NLS=2.1; OUTCOME_LINK_REVIEW=NO_EXACT_YCCD_FOR_SYNCHRONOUS_ASYNCHRONOUS_COMMUNICATION_CHARACTERISTICS; AUTO_PERIODIC_USE=BLOCKED_PENDING_EXACT_OUTCOME_OR_APPROVED_CELL_OVERRIDE; BACKUP_CREATED=0</t>
  </si>
  <si>
    <t>OPT_TNT_F0001_D07_005_B</t>
  </si>
  <si>
    <t>QCUR_TNT_F0001_D08_027</t>
  </si>
  <si>
    <t>Q_TNT_F0001_D08_027</t>
  </si>
  <si>
    <t>TNT_F0001_D04_P1_Q05</t>
  </si>
  <si>
    <t>OPT_TNT_F0001_D07_005_C</t>
  </si>
  <si>
    <t>BATCH=CMAP_009; UPDATED_BY=YCCD_001; PRIMARY=TRUE; vai trò Học máy trong nhận dạng tiếng nói; YCCD chính thức trực tiếp; NEEDS_REVIEW về phương ngữ và bối cảnh.</t>
  </si>
  <si>
    <t>Bộ giao thức nền tảng nào được sử dụng để các thiết bị trao đổi dữ liệu trên Internet?</t>
  </si>
  <si>
    <t>QCUR_TNT_F0001_D08_028</t>
  </si>
  <si>
    <t>Q_TNT_F0001_D08_028</t>
  </si>
  <si>
    <t>OPT_TNT_F0001_D07_005_D</t>
  </si>
  <si>
    <t>STMT_TNT_F0001_D03_030_A</t>
  </si>
  <si>
    <t>Bridge.</t>
  </si>
  <si>
    <t>Bảng tính có thể biểu thị số lượng từng loại thuốc bằng biểu đồ.</t>
  </si>
  <si>
    <t>BATCH=CMAP_009; PRIMARY=TRUE; NEEDS_REVIEW: mô phỏng trong giáo dục và phát triển kĩ năng; nhận định c-d phụ thuộc thiết kế hoạt động, giữ đáp án nguồn.; BATCH=YCCD_COMPLETE_SGV_001; OUTCOME_SOURCE_VERIFIED=TRUE; PRIOR_YCCD_SOURCE_GAP_RESOLVED=TRUE; OUTCOME_STATUS=REVIEW; LINK_STATUS_UNCHANGED=REVIEW; BATCH=QUESTION_REVIEW_CONTINUE_009; LINK_REVIEW_RESULT=PASS; ACTIVITY_CONDITIONS_ADDED=TRUE; STATUS=APPROVED</t>
  </si>
  <si>
    <t>OPT_TNT_F0001_D07_006_A</t>
  </si>
  <si>
    <t>RAW_ID=RAW_TNT_F0001_D04_MCQ_05; BATCH=QSTD_024; cần duyệt nội dung/độ khó; BATCH=QUESTION_ACTIVATION_CONTINUE_004; ACTION=CLARIFY_TCP_IP_AS_PROTOCOL_SUITE; ANSWER_CHECK_RESULT=PASS_AFTER_CONTENT_REVISION; CONTENT_REVIEW_RESULT=PASS; CURRICULUM_REVIEW_RESULT=PASS; SOURCE_KEY_PRESERVED=TRUE; SOURCE_HISTORY_PRESERVED=TRUE; STATUS_TRANSITION=REVIEW_TO_ACTIVE; PROCESS_STATUS=READY_FOR_PRACTICE; BATCH=GRADUATION_PRACTICE_PROMOTION_005; FINAL_GRADUATION_READINESS=PASS; ANSWER_GATE=PASS; CONTENT_GATE=PASS; CURRICULUM_EXACTNESS_GATE=PASS; SOURCE_GATE=PASS; SOURCE_PDF_VISUAL_REVIEW=PAGES_17_TO_22;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t>
  </si>
  <si>
    <t>QCUR_TNT_F0001_D08_029</t>
  </si>
  <si>
    <t>Q_TNT_F0001_D08_029</t>
  </si>
  <si>
    <t>BATCH=CMAP_009; PRIMARY=TRUE; NEEDS_REVIEW: thẻ p tạo và hiển thị đoạn văn bản trong HTML; chưa có YCCD nguyên văn khả dụng.</t>
  </si>
  <si>
    <t>OPT_TNT_F0001_D07_006_B</t>
  </si>
  <si>
    <t>QCUR_TNT_F0001_D08_030</t>
  </si>
  <si>
    <t>Q_TNT_F0001_D08_030</t>
  </si>
  <si>
    <t>BATCH=CMAP_009; PRIMARY=TRUE; NEEDS_REVIEW: text box, radio button, checkbox và submit trong biểu mẫu; nhận định a phụ thuộc maxlength, giữ đáp án nguồn.</t>
  </si>
  <si>
    <t>OPT_TNT_F0001_D07_006_C</t>
  </si>
  <si>
    <t>QCUR_TNT_F0001_D09_001</t>
  </si>
  <si>
    <t>Q_TNT_F0001_D09_001</t>
  </si>
  <si>
    <t>BATCH=CMAP_010; PRIMARY=TRUE; NEEDS_REVIEW: AI yếu được thiết kế cho nhiệm vụ cụ thể; liên kết YCCD về khái niệm AI; không tìm thấy đáp án nguồn, khóa hiện tại là suy luận.</t>
  </si>
  <si>
    <t>OPT_TNT_F0001_D07_006_D</t>
  </si>
  <si>
    <t>Mạng đô thị.</t>
  </si>
  <si>
    <t>QCUR_TNT_F0001_D09_004</t>
  </si>
  <si>
    <t>Q_TNT_F0001_D09_004</t>
  </si>
  <si>
    <t>OPT_TNT_F0001_D07_007_A</t>
  </si>
  <si>
    <t>BATCH=CMAP_010; PRIMARY=TRUE; NEEDS_REVIEW: nhận dạng vân tay và khuôn mặt thuộc nhóm tiện ích thông minh; YCCD về lĩnh vực phát triển dựa trên AI; không tìm thấy đáp án nguồn.; BATCH=EXACT_DUPLICATE_ARCHIVE_001; STATUS_TRANSITION=TO_ARCHIVED; EXACT_DUPLICATE_OF=Q_TNT_F0001_D10_003; CANONICAL_QUESTION_ID=Q_TNT_F0001_D10_003; SOURCE_HISTORY_PRESERVED=TRUE</t>
  </si>
  <si>
    <t>QCUR_TNT_F0001_D09_005</t>
  </si>
  <si>
    <t>Q_TNT_F0001_D09_005</t>
  </si>
  <si>
    <t>OPT_TNT_F0001_D07_007_B</t>
  </si>
  <si>
    <t>STMT_TNT_F0001_D03_030_B</t>
  </si>
  <si>
    <t>BATCH=CMAP_010; UPDATED_BY=YCCD_002; PRIMARY=TRUE; chức năng chuyển tiếp dữ liệu của Switch; YCCD chính thức trực tiếp; đáp án nguồn vẫn chưa xác định.; BATCH=QUESTION_REVIEW_CONTINUE_004; STEM_REFINED_TO_MAC_FORWARDING_IN_LAN=TRUE; PRIMARY_LINK_CONFIRMED=TH_12_COMMON_B_B03; OUTCOME_ID_VERIFIED=TRUE; LINK_STATUS=APPROVED</t>
  </si>
  <si>
    <t>Nếu dữ liệu THUOCBAN được đưa vào trang tính và có cột ThanhTien = SoLuong × DonGia, có thể dùng hàm SUM để tính tổng tiền bán.</t>
  </si>
  <si>
    <t>QCUR_TNT_F0001_D09_007</t>
  </si>
  <si>
    <t>Q_TNT_F0001_D09_007</t>
  </si>
  <si>
    <t>OPT_TNT_F0001_D07_007_C</t>
  </si>
  <si>
    <t>TNT_F0001_D04_P1_Q06</t>
  </si>
  <si>
    <t>3 → 1 → 2</t>
  </si>
  <si>
    <t>Loại dịch vụ nào cho phép lưu trữ và chia sẻ tệp trực tuyến?</t>
  </si>
  <si>
    <t>BATCH=CMAP_010; PRIMARY=TRUE; NEEDS_REVIEW: vai trò định địa chỉ và định tuyến của IP; phương án D trong bản trích bị cắt; không tìm thấy đáp án nguồn.; BATCH=QUESTION_REVIEW_CONTINUE_004; LIVE_OPTION_SET_VERIFIED=TRUE; PRIMARY_LINK_CONFIRMED=TH_12_COMMON_B_B04; OUTCOME_ID_VERIFIED=TRUE; LINK_STATUS=APPROVED</t>
  </si>
  <si>
    <t>OPT_TNT_F0001_D07_007_D</t>
  </si>
  <si>
    <t>QCUR_TNT_F0001_D09_008</t>
  </si>
  <si>
    <t>Q_TNT_F0001_D09_008</t>
  </si>
  <si>
    <t>2 → 3 → 1</t>
  </si>
  <si>
    <t>BATCH=CMAP_010; PRIMARY=TRUE; NEEDS_REVIEW: khái niệm địa chỉ IP của thiết bị trong mạng; chưa có YCCD nguyên văn khả dụng; không tìm thấy đáp án nguồn.; BATCH=QUESTION_REVIEW_CONTINUE_004; OPTION_DEFINITION_REFINED=TRUE; CONTENT_OUTCOME_ALIGNMENT_CONFIRMED=TRUE; PRIMARY_LINK_CONFIRMED=TH_12_COMMON_B_B04; OUTCOME_ID_VERIFIED=TRUE; LINK_STATUS=APPROVED</t>
  </si>
  <si>
    <t>OPT_TNT_F0001_D07_008_A</t>
  </si>
  <si>
    <t>QCUR_TNT_F0001_D09_009</t>
  </si>
  <si>
    <t>Q_TNT_F0001_D09_009</t>
  </si>
  <si>
    <t>RAW_ID=RAW_TNT_F0001_D04_MCQ_06; BATCH=QSTD_024; cần duyệt nội dung/độ khó; BATCH=QUESTION_ACTIVATION_CONTINUE_004; ACTION=GENERALIZE_CLOUD_STORAGE_SERVICE; ANSWER_CHECK_RESULT=PASS_AFTER_CONTENT_REVISION; CONTENT_REVIEW_RESULT=PASS; CURRICULUM_REVIEW_RESULT=PASS; SOURCE_KEY_PRESERVED=TRUE; SOURCE_HISTORY_PRESERVED=TRUE; STATUS_TRANSITION=REVIEW_TO_ACTIVE; PROCESS_STATUS=READY_FOR_PRACTICE; BATCH=GRADUATION_PRACTICE_PROMOTION_005; FINAL_GRADUATION_READINESS=PASS; ANSWER_GATE=PASS; CONTENT_GATE=PASS; CURRICULUM_EXACTNESS_GATE=PASS; SOURCE_GATE=PASS; SOURCE_PDF_VISUAL_REVIEW=PAGES_17_TO_22;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 BATCH=QUESTION_LEVEL_NLS_AI_STANDARDIZATION_001; NLS_FRAME=TT02_2025; NLS_LEVEL=NANG_CAO_1; PRIMARY_OUTCOME=TH_11_COMMON_C_B06_YCCD_01; OUTCOME_NLS_MAPPING_STATUS=APPROVED; OUTCOME_NLS_PRIMARY=1.3; OUTCOME_NLS_COMPONENTS=1.3|2.2; NLS_MAPPING_STATUS=APPROVED; NLS_PRIMARY=1.3; NLS_COMPONENTS=1.3|2.2; TASK_COMPATIBILITY=PASS_PARTIAL; NLS_MAPPING_SOURCE=PRIMARY_OUTCOME+TASK_REVIEW; NLS_PERIODIC_GATE=PASS; TASK_REVIEW_SCOPE=STEM+OPTIONS; CHILD_RECORD_TASK_REVIEW=PASS; BLUEPRINT_TASK_MATCH=PASS; BLUEPRINT_DIFFICULTY_MATCH=PASS; QUESTION_COGNITIVE_LEVEL=BIET; QUESTION_TYPE=MCQ_SINGLE; BACKUP_CREATED=0</t>
  </si>
  <si>
    <t>Chuyển đổi tín hiệu để truyền và nhận dữ liệu qua đường truyền của nhà cung cấp dịch vụ.</t>
  </si>
  <si>
    <t>BATCH=CMAP_010; PRIMARY=TRUE; NEEDS_REVIEW: HTTP dùng để truyền tải dữ liệu trang web; chưa có YCCD nguyên văn khả dụng; không tìm thấy đáp án nguồn.</t>
  </si>
  <si>
    <t>OPT_TNT_F0001_D07_008_B</t>
  </si>
  <si>
    <t>QCUR_TNT_F0001_D09_010</t>
  </si>
  <si>
    <t>Q_TNT_F0001_D09_010</t>
  </si>
  <si>
    <t>Kết nối các máy tính trong mạng LAN.</t>
  </si>
  <si>
    <t>BATCH=CMAP_010; PRIMARY=TRUE; NEEDS_REVIEW: bật dữ liệu di động để kết nối điện thoại với mạng di động; chưa có YCCD nguyên văn khả dụng; không tìm thấy đáp án nguồn.</t>
  </si>
  <si>
    <t>OPT_TNT_F0001_D07_008_C</t>
  </si>
  <si>
    <t>QCUR_TNT_F0001_D09_011</t>
  </si>
  <si>
    <t>Định tuyến dữ liệu trong mạng.</t>
  </si>
  <si>
    <t>Q_TNT_F0001_D09_011</t>
  </si>
  <si>
    <t>OPT_TNT_F0001_D07_008_D</t>
  </si>
  <si>
    <t>BATCH=CMAP_010; PRIMARY=TRUE; NEEDS_REVIEW: kiểm tra kết nối access point bằng truy cập trang web; chưa có YCCD nguyên văn khả dụng; không tìm thấy đáp án nguồn.; BATCH=EXACT_DUPLICATE_ARCHIVE_001; STATUS_TRANSITION=TO_ARCHIVED; EXACT_DUPLICATE_OF=Q_TNT_F0001_D08_007; CANONICAL_QUESTION_ID=Q_TNT_F0001_D08_007; SOURCE_HISTORY_PRESERVED=TRUE</t>
  </si>
  <si>
    <t>QCUR_TNT_F0001_D09_014</t>
  </si>
  <si>
    <t>Q_TNT_F0001_D09_014</t>
  </si>
  <si>
    <t>OPT_TNT_F0001_D07_009_A</t>
  </si>
  <si>
    <t>BATCH=CMAP_010; PRIMARY=TRUE; NEEDS_REVIEW: dấu gạch chéo trong thẻ đóng HTML; chưa có YCCD nguyên văn khả dụng; không tìm thấy đáp án nguồn.; BATCH=QUESTION_REVIEW_CONTINUE_004; STEM_AND_OPTION_CLARIFIED=TRUE; CONTENT_OUTCOME_ALIGNMENT_CONFIRMED=TRUE; PRIMARY_LINK_CONFIRMED=TH_12_COMMON_F_B07; OUTCOME_ID_VERIFIED=TRUE; LINK_STATUS=APPROVED</t>
  </si>
  <si>
    <t>Chỉ định đường dẫn đến hình ảnh.</t>
  </si>
  <si>
    <t>QCUR_TNT_F0001_D09_015</t>
  </si>
  <si>
    <t>Q_TNT_F0001_D09_015</t>
  </si>
  <si>
    <t>OPT_TNT_F0001_D07_009_B</t>
  </si>
  <si>
    <t>Thiết lập văn bản thay thế cho hình ảnh.</t>
  </si>
  <si>
    <t>BATCH=CMAP_010; PRIMARY=TRUE; NEEDS_REVIEW: tên thẻ HTML không phân biệt chữ hoa và chữ thường trong HTML; chưa có YCCD nguyên văn khả dụng; không tìm thấy đáp án nguồn.; BATCH=QUESTION_REVIEW_CONTINUE_004; HTML_NOT_XHTML_SCOPE_CONFIRMED=TRUE; CONTENT_OUTCOME_ALIGNMENT_CONFIRMED=TRUE; PRIMARY_LINK_CONFIRMED=TH_12_COMMON_F_B07; OUTCOME_ID_VERIFIED=TRUE; LINK_STATUS=APPROVED</t>
  </si>
  <si>
    <t>TNT_F0001_D04_P1_Q07</t>
  </si>
  <si>
    <t>QCUR_TNT_F0001_D09_017</t>
  </si>
  <si>
    <t>OPT_TNT_F0001_D07_009_C</t>
  </si>
  <si>
    <t>Q_TNT_F0001_D09_017</t>
  </si>
  <si>
    <t>Thiết lập chiều rộng của hình ảnh.</t>
  </si>
  <si>
    <t>Lợi ích chính của việc tổ chức dữ liệu trong cơ sở dữ liệu là gì?</t>
  </si>
  <si>
    <t>OPT_TNT_F0001_D07_009_D</t>
  </si>
  <si>
    <t>2026-07-18T07:01:30+07:00</t>
  </si>
  <si>
    <t>Thiết lập chiều cao của hình ảnh.</t>
  </si>
  <si>
    <t>BATCH=CMAP_010; PRIMARY=TRUE; NEEDS_REVIEW: sáu cấp tiêu đề h1-h6 trong HTML; chưa có YCCD nguyên văn khả dụng; không tìm thấy đáp án nguồn.; BATCH=QUESTION_REVIEW_CONTINUE_004; H1_TO_H6_FACT_CONFIRMED=TRUE; CONTENT_OUTCOME_ALIGNMENT_CONFIRMED=TRUE; PRIMARY_LINK_CONFIRMED=TH_12_COMMON_F_B08; OUTCOME_ID_VERIFIED=TRUE; LINK_STATUS=APPROVED</t>
  </si>
  <si>
    <t>QCUR_TNT_F0001_D09_018</t>
  </si>
  <si>
    <t>RAW_ID=RAW_TNT_F0001_D04_MCQ_07; BATCH=QSTD_025; cần duyệt nội dung/độ khó; BATCH=QUESTION_ACTIVATION_CONTINUE_004; ACTION=CLARIFY_DATABASE_MANAGEMENT_BENEFIT; ANSWER_CHECK_RESULT=PASS_AFTER_CONTENT_REVISION; CONTENT_REVIEW_RESULT=PASS; CURRICULUM_REVIEW_RESULT=PASS; SOURCE_KEY_PRESERVED=TRUE; SOURCE_HISTORY_PRESERVED=TRUE; STATUS_TRANSITION=REVIEW_TO_ACTIVE; PROCESS_STATUS=READY_FOR_PRACTICE; BATCH=GRADUATION_PRACTICE_PROMOTION_005; FINAL_GRADUATION_READINESS=DEFERRED; CURRICULUM_EXACTNESS_GATE=FAIL; REASON=PRIMARY_OUTCOME_DESCRIBES_DATABASE_PROPERTIES_WHILE_QUESTION_TESTS_BENEFIT_OF_SCIENTIFIC_DATA_ORGANIZATION_MORE_DIRECTLY_ALIGNED_WITH_ANOTHER_OUTCOME; PROCESS_STATUS_REMAINS=READY_FOR_PRACTICE; GRADUATION_USE=BLOCKED; QUESTION_RELABEL_TO_FIT_OUTCOME=PROHIBITED; BLUEPRINT_OR_SLOT_CHANGES=0; SOURCE_FILE_MODIFIED=FALSE; BACKUP_CREATED=0</t>
  </si>
  <si>
    <t>Q_TNT_F0001_D09_018</t>
  </si>
  <si>
    <t>OPT_TNT_F0001_D07_010_A</t>
  </si>
  <si>
    <t>Thiết lập kiểu chữ thường, nghiêng hoặc xiên.</t>
  </si>
  <si>
    <t>BATCH=CMAP_010; PRIMARY=TRUE; NEEDS_REVIEW: phần body chứa nội dung hiển thị trên trình duyệt; chưa có YCCD nguyên văn khả dụng; không tìm thấy đáp án nguồn.; BATCH=EXACT_DUPLICATE_ARCHIVE_001; STATUS_TRANSITION=TO_ARCHIVED; EXACT_DUPLICATE_OF=Q_TNT_F0001_D08_022; CANONICAL_QUESTION_ID=Q_TNT_F0001_D08_022; SOURCE_HISTORY_PRESERVED=TRUE</t>
  </si>
  <si>
    <t>STMT_TNT_F0001_D03_030_C</t>
  </si>
  <si>
    <t>QCUR_TNT_F0001_D09_019</t>
  </si>
  <si>
    <t>Chỉ từ bảng THUOCBAN, không có trường NgayBan, vẫn có thể tính tổng tiền bán theo từng ngày.</t>
  </si>
  <si>
    <t>Q_TNT_F0001_D09_019</t>
  </si>
  <si>
    <t>OPT_TNT_F0001_D07_010_B</t>
  </si>
  <si>
    <t>BATCH=CMAP_010; PRIMARY=TRUE; NEEDS_REVIEW: thuộc tính href không dùng cho thẻ p; liên hệ phụ TH_12_COMMON_F_B10/F_B14; không tìm thấy đáp án nguồn.</t>
  </si>
  <si>
    <t>Thiết lập màu chữ.</t>
  </si>
  <si>
    <t>QCUR_TNT_F0001_D09_020</t>
  </si>
  <si>
    <t>Q_TNT_F0001_D09_020</t>
  </si>
  <si>
    <t>OPT_TNT_F0001_D07_010_C</t>
  </si>
  <si>
    <t>Thiết lập cỡ chữ.</t>
  </si>
  <si>
    <t>BATCH=CMAP_010; PRIMARY=TRUE; NEEDS_REVIEW: căn giữa đoạn văn bằng CSS text-align:center; chưa có YCCD nguyên văn khả dụng; không tìm thấy đáp án nguồn.; BATCH=QUESTION_REVIEW_CONTINUE_004; STEM_ALIGNED_WITH_INLINE_CSS=TRUE; CONTENT_OUTCOME_ALIGNMENT_CONFIRMED=TRUE; PRIMARY_LINK_CONFIRMED=TH_12_COMMON_F_B14; OUTCOME_ID_VERIFIED=TRUE; LINK_STATUS=APPROVED</t>
  </si>
  <si>
    <t>OPT_TNT_F0001_D07_010_D</t>
  </si>
  <si>
    <t>QCUR_TNT_F0001_D09_021</t>
  </si>
  <si>
    <t>Q_TNT_F0001_D09_021</t>
  </si>
  <si>
    <t>Thiết lập màu nền.</t>
  </si>
  <si>
    <t>OPT_TNT_F0001_D07_011_A</t>
  </si>
  <si>
    <t>BATCH=CMAP_010; PRIMARY=TRUE; NEEDS_REVIEW: vai trò của CSS trong định dạng và trang trí phần tử HTML; chưa có YCCD nguyên văn khả dụng; không tìm thấy đáp án nguồn.; BATCH=QUESTION_REVIEW_CONTINUE_004; DISTRACTORS_REWRITTEN_FOR_UNIQUENESS=TRUE; CONTENT_OUTCOME_ALIGNMENT_CONFIRMED=TRUE; PRIMARY_LINK_CONFIRMED=TH_12_COMMON_F_B13; OUTCOME_ID_VERIFIED=TRUE; LINK_STATUS=APPROVED</t>
  </si>
  <si>
    <t>QCUR_TNT_F0001_D09_022</t>
  </si>
  <si>
    <t>Q_TNT_F0001_D09_022</t>
  </si>
  <si>
    <t>OPT_TNT_F0001_D07_011_B</t>
  </si>
  <si>
    <t>class</t>
  </si>
  <si>
    <t>BATCH=CMAP_010; PRIMARY=TRUE; NEEDS_REVIEW: cặp thẻ h1 tạo tiêu đề lớn nhất; SAME_TEMPLATE với Q_TNT_F0001_D19_024, giữ cả hai và chờ Family_ID; không tìm thấy đáp án nguồn.</t>
  </si>
  <si>
    <t>OPT_TNT_F0001_D07_011_C</t>
  </si>
  <si>
    <t>QCUR_TNT_F0001_D09_023</t>
  </si>
  <si>
    <t>Q_TNT_F0001_D09_023</t>
  </si>
  <si>
    <t>id</t>
  </si>
  <si>
    <t>OPT_TNT_F0001_D07_011_D</t>
  </si>
  <si>
    <t>STMT_TNT_F0001_D03_030_D</t>
  </si>
  <si>
    <t>BATCH=CMAP_010; PRIMARY=TRUE; NEEDS_REVIEW: thẻ ol tạo danh sách có thứ tự; SAME_TEMPLATE với Q_TNT_F0001_D15_015, giữ cả hai và chờ Family_ID; không tìm thấy đáp án nguồn.</t>
  </si>
  <si>
    <t>link</t>
  </si>
  <si>
    <t>Để lấy tên thuốc mà một bệnh nhân cụ thể đã mua, cần liên kết BENHNHAN với HOADON và THUOCBAN qua các mã liên quan.</t>
  </si>
  <si>
    <t>QCUR_TNT_F0001_D09_024</t>
  </si>
  <si>
    <t>Q_TNT_F0001_D09_024</t>
  </si>
  <si>
    <t>OPT_TNT_F0001_D07_012_A</t>
  </si>
  <si>
    <t>&lt;a href="mailto:example@gmail.com"&gt;Liên hệ&lt;/a&gt;</t>
  </si>
  <si>
    <t>BATCH=CMAP_010; PRIMARY=TRUE; NEEDS_REVIEW: thẻ p tạo đoạn văn bản HTML; chưa có YCCD nguyên văn khả dụng; không tìm thấy đáp án nguồn.; BATCH=QUESTION_REVIEW_CONTINUE_004; PARAGRAPH_SEMANTICS_CLARIFIED=TRUE; CONTENT_OUTCOME_ALIGNMENT_CONFIRMED=TRUE; PRIMARY_LINK_CONFIRMED=TH_12_COMMON_F_B08; OUTCOME_ID_VERIFIED=TRUE; LINK_STATUS=APPROVED</t>
  </si>
  <si>
    <t>QCUR_TNT_F0001_D09_025</t>
  </si>
  <si>
    <t>OPT_TNT_F0001_D07_012_B</t>
  </si>
  <si>
    <t>Q_TNT_F0001_D09_025</t>
  </si>
  <si>
    <t>TNT_F0001_D04_P1_Q08</t>
  </si>
  <si>
    <t>&lt;a mailto="example@gmail.com"&gt;Liên hệ&lt;/a&gt;</t>
  </si>
  <si>
    <t>Với bảng Sales có trường Amount, câu lệnh nào chọn các bản ghi có Amount từ 100 đến 500, kể cả hai đầu mút?</t>
  </si>
  <si>
    <t>BATCH=CMAP_010; PRIMARY=TRUE; NEEDS_REVIEW: các lĩnh vực và tiện ích phát triển nhờ AI; YCCD về lĩnh vực phát triển dựa trên AI; toàn bộ khóa đúng-sai là suy luận do không tìm thấy đáp án nguồn.</t>
  </si>
  <si>
    <t>QCUR_TNT_F0001_D09_027</t>
  </si>
  <si>
    <t>Q_TNT_F0001_D09_027</t>
  </si>
  <si>
    <t>OPT_TNT_F0001_D07_012_C</t>
  </si>
  <si>
    <t>BATCH=CMAP_010; UPDATED_BY=YCCD_002; PRIMARY=TRUE; thiết kế mạng tòa nhà nhiều tầng; YCCD chính thức về phân tích nhu cầu, chọn mô hình và thiết bị; khóa đúng-sai vẫn NEEDS_REVIEW do thiếu đáp án nguồn.</t>
  </si>
  <si>
    <t>RAW_ID=RAW_TNT_F0001_D04_MCQ_08; BATCH=QSTD_025; SOURCE_ANSWER=B; cú pháp BETWEEN đúng nhưng cách diễn giải chuỗi ngày phụ thuộc hệ quản trị CSDL và định dạng ngày; REVIEW; BATCH=QUESTION_ACTIVATION_CONTINUE_004; ACTION=REWRITE_SQL_TO_NUMERIC_BETWEEN; ANSWER_CHECK_RESULT=PASS_AFTER_CONTENT_REVISION; CONTENT_REVIEW_RESULT=PASS; CURRICULUM_REVIEW_RESULT=PASS; SOURCE_KEY_PRESERVED=TRUE; SOURCE_HISTORY_PRESERVED=TRUE; STATUS_TRANSITION=REVIEW_TO_ACTIVE; PROCESS_STATUS=READY_FOR_PRACTICE; BATCH=GRADUATION_PRACTICE_PROMOTION_005; FINAL_GRADUATION_READINESS=PASS; ANSWER_GATE=PASS; CONTENT_GATE=PASS; CURRICULUM_EXACTNESS_GATE=PASS; SOURCE_GATE=PASS; SOURCE_PDF_VISUAL_REVIEW=PAGES_17_TO_22;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t>
  </si>
  <si>
    <t>&lt;a link="example@gmail.com"&gt;Liên hệ&lt;/a&gt;</t>
  </si>
  <si>
    <t>QCUR_TNT_F0001_D10_003</t>
  </si>
  <si>
    <t>Q_TNT_F0001_D10_003</t>
  </si>
  <si>
    <t>OPT_TNT_F0001_D07_012_D</t>
  </si>
  <si>
    <t>&lt;a contact="example@gmail.com"&gt;Liên hệ&lt;/a&gt;</t>
  </si>
  <si>
    <t>BATCH=CMAP_011; PRIMARY=TRUE; nhận dạng vân tay và khuôn mặt là lĩnh vực tiện ích thông minh phát triển dựa trên AI; dùng YCCD chính thức về lĩnh vực ứng dụng AI.; BATCH=QUESTION_ACTIVATION_CONTINUE_009; CURRICULUM_REVIEW_RESULT=PASS; PRIMARY_LINK_CONFIRMED=TRUE; PRIOR_REVIEW_HISTORY_PRESERVED=TRUE</t>
  </si>
  <si>
    <t>QCUR_TNT_F0001_D10_004</t>
  </si>
  <si>
    <t>Q_TNT_F0001_D10_004</t>
  </si>
  <si>
    <t>OPT_TNT_F0001_D07_013_A</t>
  </si>
  <si>
    <t>Hệ thống phát quà tự động cho bệnh nhân.</t>
  </si>
  <si>
    <t>STMT_TNT_F0001_D04_025_A</t>
  </si>
  <si>
    <t>BATCH=CMAP_011; PRIMARY=TRUE; phát hiện giao dịch đáng ngờ và gian lận là ví dụ ứng dụng điển hình của AI trong tài chính ngân hàng.; BATCH=QUESTION_ACTIVATION_CONTINUE_009; CURRICULUM_REVIEW_RESULT=PASS; PRIMARY_LINK_CONFIRMED=TRUE; PRIOR_REVIEW_HISTORY_PRESERVED=TRUE</t>
  </si>
  <si>
    <t>Máy tính có khả năng thực hiện nhiều phép tính phức tạp trong thời gian ngắn.</t>
  </si>
  <si>
    <t>QCUR_TNT_F0001_D10_005</t>
  </si>
  <si>
    <t>OPT_TNT_F0001_D07_013_B</t>
  </si>
  <si>
    <t>Q_TNT_F0001_D10_005</t>
  </si>
  <si>
    <t>Chatbot tư vấn thời tiết cho bệnh nhân.</t>
  </si>
  <si>
    <t>BATCH=CMAP_011; PRIMARY=TRUE; nguy cơ thất nghiệp do tự động hóa là cảnh báo về sự phát triển và ứng dụng AI.; BATCH=QUESTION_ACTIVATION_CONTINUE_009; CURRICULUM_REVIEW_RESULT=PASS; PRIMARY_LINK_CONFIRMED=TRUE; PRIOR_REVIEW_HISTORY_PRESERVED=TRUE</t>
  </si>
  <si>
    <t>OPT_TNT_F0001_D07_013_C</t>
  </si>
  <si>
    <t>Hệ thống AI phân tích dữ liệu hình ảnh y tế.</t>
  </si>
  <si>
    <t>QCUR_TNT_F0001_D10_006</t>
  </si>
  <si>
    <t>Q_TNT_F0001_D10_006</t>
  </si>
  <si>
    <t>OPT_TNT_F0001_D07_013_D</t>
  </si>
  <si>
    <t>Hệ thống điều khiển đèn trong bệnh viện.</t>
  </si>
  <si>
    <t>BATCH=CMAP_011; PRIMARY=TRUE; thu thập và lạm dụng dữ liệu cá nhân là cảnh báo về quyền riêng tư khi ứng dụng AI.; BATCH=QUESTION_ACTIVATION_CONTINUE_009; CURRICULUM_REVIEW_RESULT=PASS; PRIMARY_LINK_CONFIRMED=TRUE; PRIOR_REVIEW_HISTORY_PRESERVED=TRUE</t>
  </si>
  <si>
    <t>QCUR_TNT_F0001_D10_007</t>
  </si>
  <si>
    <t>OPT_TNT_F0001_D07_014_A</t>
  </si>
  <si>
    <t>Q_TNT_F0001_D10_007</t>
  </si>
  <si>
    <t>POP3.</t>
  </si>
  <si>
    <t>OPT_TNT_F0001_D07_014_B</t>
  </si>
  <si>
    <t>BATCH=CMAP_011; PRIMARY=TRUE; NEEDS_REVIEW: phân biệt thiết bị đầu cuối với switch, router và modem; ánh xạ vào mạng máy tính trong cuộc sống hiện đại; chưa có YCCD nguyên văn khả dụng.; BATCH=OUTCOME_MASTER_RECONCILIATION_002; OUTCOME_ID_ASSIGNED=TH_10_COMMON_B_B08_YCCD_01; OUTCOME_SOURCE_CHECKED=TRUE; LINK_STATUS_REMAINS=REVIEW; BATCH=QUESTION_ACTIVATION_CONTINUE_009; CURRICULUM_REVIEW_RESULT=PASS; PRIMARY_LINK_CONFIRMED=TRUE; PRIOR_REVIEW_HISTORY_PRESERVED=TRUE</t>
  </si>
  <si>
    <t>QCUR_TNT_F0001_D10_008</t>
  </si>
  <si>
    <t>Q_TNT_F0001_D10_008</t>
  </si>
  <si>
    <t>OPT_TNT_F0001_D07_014_C</t>
  </si>
  <si>
    <t>IMAP.</t>
  </si>
  <si>
    <t>BATCH=CMAP_011; PRIMARY=TRUE; NEEDS_REVIEW: khái niệm nhà cung cấp dịch vụ truy cập Internet ISP; chưa có YCCD nguyên văn khả dụng.; BATCH=OUTCOME_MASTER_RECONCILIATION_002; OUTCOME_ID_ASSIGNED=TH_10_COMMON_B_B08_YCCD_01; OUTCOME_SOURCE_CHECKED=TRUE; LINK_STATUS_REMAINS=REVIEW; BATCH=QUESTION_ACTIVATION_CONTINUE_009; CURRICULUM_REVIEW_RESULT=PASS; PRIMARY_LINK_CONFIRMED=TRUE; PRIOR_REVIEW_HISTORY_PRESERVED=TRUE</t>
  </si>
  <si>
    <t>TNT_F0001_D04_P1_Q09</t>
  </si>
  <si>
    <t>QCUR_TNT_F0001_D10_014</t>
  </si>
  <si>
    <t>OPT_TNT_F0001_D07_014_D</t>
  </si>
  <si>
    <t>Q_TNT_F0001_D10_014</t>
  </si>
  <si>
    <t>Trí tuệ nhân tạo (AI) là gì?</t>
  </si>
  <si>
    <t>BATCH=CMAP_011; PRIMARY=TRUE; NEEDS_REVIEW: ứng xử nhân văn góp phần tạo xã hội mạng tích cực; chưa có YCCD nguyên văn khả dụng.; BATCH=QUESTION_ACTIVATION_CONTINUE_009; CURRICULUM_REVIEW_RESULT=PASS; PRIMARY_LINK_CONFIRMED=TRUE; PRIOR_REVIEW_HISTORY_PRESERVED=TRUE</t>
  </si>
  <si>
    <t>OPT_TNT_F0001_D07_015_A</t>
  </si>
  <si>
    <t>STMT_TNT_F0001_D04_025_B</t>
  </si>
  <si>
    <t>rowspan.</t>
  </si>
  <si>
    <t>QCUR_TNT_F0001_D10_015</t>
  </si>
  <si>
    <t>Máy tính không thể tự động hóa các quy trình lặp đi lặp lại trong lập trình.</t>
  </si>
  <si>
    <t>Q_TNT_F0001_D10_015</t>
  </si>
  <si>
    <t>OPT_TNT_F0001_D07_015_B</t>
  </si>
  <si>
    <t>colspan.</t>
  </si>
  <si>
    <t>BATCH=CMAP_011; PRIMARY=TRUE; NEEDS_REVIEW: biểu thức Python sử dụng toán tử số học, lũy thừa, chia nguyên và chia dư; ánh xạ gần nhất vào biến, lệnh gán và biểu thức; chưa có YCCD nguyên văn khả dụng.; UPDATED_BY=YCCD_007; OUTCOME_ID=TH_10_COMMON_F_B17_YCCD_01; SOURCE=SLIDE_TAP_HUAN_GV.; BATCH=QUESTION_ACTIVATION_CONTINUE_009; CURRICULUM_REVIEW_RESULT=PASS; PRIMARY_LINK_CONFIRMED=TRUE; PRIOR_REVIEW_HISTORY_PRESERVED=TRUE</t>
  </si>
  <si>
    <t>RAW_ID=RAW_TNT_F0001_D04_MCQ_09; BATCH=QSTD_025; cần duyệt nội dung/độ khó; BATCH=QUESTION_ACTIVATION_CONTINUE_004; ACTION=REFINE_AI_DEFINITION; ANSWER_CHECK_RESULT=PASS_AFTER_CONTENT_REVISION; CONTENT_REVIEW_RESULT=PASS; CURRICULUM_REVIEW_RESULT=PASS; DUPLICATE_REVIEW_RESULT=SAME_TEMPLATE; FAMILY_ID=FAM_27A004BC4B; EXAM_FAMILY_LIMIT=1; SOURCE_KEY_PRESERVED=TRUE; SOURCE_HISTORY_PRESERVED=TRUE; STATUS_TRANSITION=REVIEW_TO_ACTIVE; PROCESS_STATUS=READY_FOR_PRACTICE; BATCH=GRADUATION_PRACTICE_PROMOTION_005; FINAL_GRADUATION_READINESS=PASS; ANSWER_GATE=PASS; CONTENT_GATE=PASS; CURRICULUM_EXACTNESS_GATE=PASS; SOURCE_GATE=PASS; SOURCE_PDF_VISUAL_REVIEW=PAGES_17_TO_22;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t>
  </si>
  <si>
    <t>QCUR_TNT_F0001_D10_016</t>
  </si>
  <si>
    <t>OPT_TNT_F0001_D07_015_C</t>
  </si>
  <si>
    <t>Q_TNT_F0001_D10_016</t>
  </si>
  <si>
    <t>align.</t>
  </si>
  <si>
    <t>OPT_TNT_F0001_D07_015_D</t>
  </si>
  <si>
    <t>BATCH=CMAP_011; PRIMARY=TRUE; quy tắc đặt tên biến Python; nguồn có phương án không đơn trị; UPDATED_BY=YCCD_007; OUTCOME_ID=TH_10_COMMON_F_B17_YCCD_01; BATCH=QUESTION_REVIEW_CONTINUE_005; DISTRACTORS_REWRITTEN_FOR_UNIQUENESS=TRUE; COGNITIVE_LEVEL_CONFIRMED=HIEU; PRIMARY_LINK_CONFIRMED=TH_10_COMMON_F_B17; OUTCOME_ID_VERIFIED=TRUE; LINK_STATUS=APPROVED</t>
  </si>
  <si>
    <t>QCUR_TNT_F0001_D10_017</t>
  </si>
  <si>
    <t>Q_TNT_F0001_D10_017</t>
  </si>
  <si>
    <t>width.</t>
  </si>
  <si>
    <t>BATCH=CMAP_011; PRIMARY=TRUE; nhận biết tên không hợp lệ do False là hằng logic dành riêng; UPDATED_BY=YCCD_007; OUTCOME_ID=TH_10_COMMON_F_B17_YCCD_01; BATCH=QUESTION_REVIEW_CONTINUE_005; STEM_SCOPE_CLARIFIED=TRUE; COGNITIVE_LEVEL_CONFIRMED=HIEU; PRIMARY_LINK_CONFIRMED=TH_10_COMMON_F_B17; OUTCOME_ID_VERIFIED=TRUE; LINK_STATUS=APPROVED</t>
  </si>
  <si>
    <t>OPT_TNT_F0001_D07_016_A</t>
  </si>
  <si>
    <t>QCUR_TNT_F0001_D10_018</t>
  </si>
  <si>
    <t>Q_TNT_F0001_D10_018</t>
  </si>
  <si>
    <t>p { color: blue; }</t>
  </si>
  <si>
    <t>OPT_TNT_F0001_D07_016_B</t>
  </si>
  <si>
    <t>.p { color: blue; }</t>
  </si>
  <si>
    <t>BATCH=CMAP_011; PRIMARY=TRUE; hàm type() kiểm tra kiểu dữ liệu; phương án D nguồn ghi sai Ient(); UPDATED_BY=YCCD_007; OUTCOME_ID=TH_10_COMMON_F_B17_YCCD_01; BATCH=QUESTION_REVIEW_CONTINUE_005; TYPO_DISTRACTOR_REPLACED=TRUE; CONTENT_OUTCOME_ALIGNMENT_CONFIRMED=TRUE; PRIMARY_LINK_CONFIRMED=TH_10_COMMON_F_B17; OUTCOME_ID_VERIFIED=TRUE; LINK_STATUS=APPROVED</t>
  </si>
  <si>
    <t>QCUR_TNT_F0001_D10_019</t>
  </si>
  <si>
    <t>Q_TNT_F0001_D10_019</t>
  </si>
  <si>
    <t>OPT_TNT_F0001_D07_016_C</t>
  </si>
  <si>
    <t>STMT_TNT_F0001_D04_025_C</t>
  </si>
  <si>
    <t>#p { color: blue; }</t>
  </si>
  <si>
    <t>Máy tính chỉ có thể xử lí dữ liệu khi người dùng nhập thủ công từng giá trị.</t>
  </si>
  <si>
    <t>BATCH=CMAP_011; PRIMARY=TRUE; NEEDS_REVIEW: lưu tệp với phần mở rộng .html để trình duyệt nhận diện; chưa có YCCD nguyên văn khả dụng.; BATCH=QUESTION_ACTIVATION_CONTINUE_009; CURRICULUM_REVIEW_RESULT=PASS; PRIMARY_LINK_CONFIRMED=TRUE; PRIOR_REVIEW_HISTORY_PRESERVED=TRUE</t>
  </si>
  <si>
    <t>QCUR_TNT_F0001_D10_020</t>
  </si>
  <si>
    <t>OPT_TNT_F0001_D07_016_D</t>
  </si>
  <si>
    <t>Q_TNT_F0001_D10_020</t>
  </si>
  <si>
    <t>style="color: blue;"</t>
  </si>
  <si>
    <t>BATCH=CMAP_011; PRIMARY=TRUE; NEEDS_REVIEW: điều khiển submit gửi dữ liệu biểu mẫu về máy chủ; chưa có YCCD nguyên văn khả dụng.; BATCH=QUESTION_ACTIVATION_CONTINUE_009; CURRICULUM_REVIEW_RESULT=PASS; PRIMARY_LINK_CONFIRMED=TRUE; PRIOR_REVIEW_HISTORY_PRESERVED=TRUE</t>
  </si>
  <si>
    <t>OPT_TNT_F0001_D07_017_A</t>
  </si>
  <si>
    <t>QCUR_TNT_F0001_D10_021</t>
  </si>
  <si>
    <t>Q_TNT_F0001_D10_021</t>
  </si>
  <si>
    <t>Chỉ chèn video YouTube.</t>
  </si>
  <si>
    <t>TNT_F0001_D04_P1_Q10</t>
  </si>
  <si>
    <t>OPT_TNT_F0001_D07_017_B</t>
  </si>
  <si>
    <t>Dùng để hiển thị nội dung từ một trang web khác bên trong trang hiện tại.</t>
  </si>
  <si>
    <t>BATCH=CMAP_011; PRIMARY=TRUE; NEEDS_REVIEW: thuộc tính controls hiển thị bảng điều khiển cho phần tử audio; chưa có YCCD nguyên văn khả dụng.; BATCH=QUESTION_ACTIVATION_CONTINUE_009; CURRICULUM_REVIEW_RESULT=PASS; PRIMARY_LINK_CONFIRMED=TRUE; PRIOR_REVIEW_HISTORY_PRESERVED=TRUE</t>
  </si>
  <si>
    <t>Nhóm nào sau đây gồm các lĩnh vực có ứng dụng AI phổ biến?</t>
  </si>
  <si>
    <t>QCUR_TNT_F0001_D10_023</t>
  </si>
  <si>
    <t>Q_TNT_F0001_D10_023</t>
  </si>
  <si>
    <t>OPT_TNT_F0001_D07_017_C</t>
  </si>
  <si>
    <t>Thay thế thẻ &lt;img&gt;.</t>
  </si>
  <si>
    <t>BATCH=CMAP_011; PRIMARY=TRUE; caption là phần tử, không phải thuộc tính của table; BATCH=QUESTION_REVIEW_CONTINUE_005; TERMINOLOGY_CORRECTED_TO_CAPTION_ELEMENT=TRUE; CONTENT_OUTCOME_ALIGNMENT_CONFIRMED=TRUE; PRIMARY_LINK_CONFIRMED=TH_12_COMMON_F_B09; OUTCOME_ID_VERIFIED=TRUE; LINK_STATUS=APPROVED</t>
  </si>
  <si>
    <t>RAW_ID=RAW_TNT_F0001_D04_MCQ_10; BATCH=QSTD_025; cần duyệt nội dung/độ khó; BATCH=QUESTION_ACTIVATION_CONTINUE_004; ACTION=CLARIFY_AI_APPLICATION_FIELD_SET; ANSWER_CHECK_RESULT=PASS_AFTER_CONTENT_REVISION; CONTENT_REVIEW_RESULT=PASS; CURRICULUM_REVIEW_RESULT=PASS; SOURCE_KEY_PRESERVED=TRUE; SOURCE_HISTORY_PRESERVED=TRUE; STATUS_TRANSITION=REVIEW_TO_ACTIVE; PROCESS_STATUS=READY_FOR_PRACTICE; BATCH=GRADUATION_PRACTICE_PROMOTION_005; FINAL_GRADUATION_READINESS=PASS; ANSWER_GATE=PASS; CONTENT_GATE=PASS; CURRICULUM_EXACTNESS_GATE=PASS; SOURCE_GATE=PASS; SOURCE_PDF_VISUAL_REVIEW=PAGES_17_TO_22;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t>
  </si>
  <si>
    <t>QCUR_TNT_F0001_D10_024</t>
  </si>
  <si>
    <t>OPT_TNT_F0001_D07_017_D</t>
  </si>
  <si>
    <t>Q_TNT_F0001_D10_024</t>
  </si>
  <si>
    <t>Tạo bảng dữ liệu.</t>
  </si>
  <si>
    <t>STMT_TNT_F0001_D04_025_D</t>
  </si>
  <si>
    <t>BATCH=CMAP_011; PRIMARY=TRUE; NEEDS_REVIEW: sử dụng ul và li để tạo danh sách thông tin cá nhân; chưa có YCCD nguyên văn khả dụng.; BATCH=QUESTION_ACTIVATION_CONTINUE_009; CURRICULUM_REVIEW_RESULT=PASS; PRIMARY_LINK_CONFIRMED=TRUE; PRIOR_REVIEW_HISTORY_PRESERVED=TRUE</t>
  </si>
  <si>
    <t>QCUR_TNT_F0001_D10_027</t>
  </si>
  <si>
    <t>OPT_TNT_F0001_D07_018_A</t>
  </si>
  <si>
    <t>Q_TNT_F0001_D10_027</t>
  </si>
  <si>
    <t>Khi đã có chương trình hoặc thuật toán phù hợp và dữ liệu đầu vào, máy tính có thể tự động thực hiện các bước xử lí mà không cần con người can thiệp ở từng bước.</t>
  </si>
  <si>
    <t>Nằm ở cột thứ hai, cùng hàng với ô B.</t>
  </si>
  <si>
    <t>BATCH=CMAP_011; PRIMARY=TRUE; các cảnh báo về thất nghiệp, quyền riêng tư, an ninh hệ thống và tác động hành vi khi ứng dụng AI.; BATCH=QUESTION_ACTIVATION_CONTINUE_009; CURRICULUM_REVIEW_RESULT=PASS; PRIMARY_LINK_CONFIRMED=TRUE; PRIOR_REVIEW_HISTORY_PRESERVED=TRUE</t>
  </si>
  <si>
    <t>QCUR_TNT_F0001_D10_028</t>
  </si>
  <si>
    <t>Q_TNT_F0001_D10_028</t>
  </si>
  <si>
    <t>OPT_TNT_F0001_D07_018_B</t>
  </si>
  <si>
    <t>Chiếm một ô duy nhất ở hàng đầu tiên.</t>
  </si>
  <si>
    <t>BATCH=CMAP_011; PRIMARY=TRUE; NEEDS_REVIEW: nghiện Internet, giới hạn thời gian sử dụng và cân bằng hoạt động; ánh xạ vào an toàn trên không gian mạng; UPDATED_BY=YCCD_003; OUTCOME_ID=TH_10_COMMON_B_B09_YCCD_01; SOURCE=SLIDE_TAP_HUAN_GV.; BATCH=QUESTION_ACTIVATION_CONTINUE_009; CURRICULUM_REVIEW_RESULT=PASS; PRIMARY_LINK_CONFIRMED=TRUE; PRIOR_REVIEW_HISTORY_PRESERVED=TRUE</t>
  </si>
  <si>
    <t>OPT_TNT_F0001_D07_018_C</t>
  </si>
  <si>
    <t>QCUR_TNT_F0001_D11_003</t>
  </si>
  <si>
    <t>Q_TNT_F0001_D11_003</t>
  </si>
  <si>
    <t>Trải dài trên hai cột ở hàng đầu tiên.</t>
  </si>
  <si>
    <t>BATCH=CMAP_012; PRIMARY=TRUE; phân biệt hành vi ứng xử nhân văn trên không gian mạng; không tìm thấy bảng đáp án nguồn; BATCH=QUESTION_REVIEW_CONTINUE_006; CONTENT_OUTCOME_ALIGNMENT_CONFIRMED=TRUE; OUTCOME_ID_VERIFIED=TRUE; LINK_STATUS=APPROVED</t>
  </si>
  <si>
    <t>QCUR_TNT_F0001_D11_004</t>
  </si>
  <si>
    <t>Q_TNT_F0001_D11_004</t>
  </si>
  <si>
    <t>OPT_TNT_F0001_D07_018_D</t>
  </si>
  <si>
    <t>Bị tách thành hai ô nhỏ bằng nhau.</t>
  </si>
  <si>
    <t>BATCH=CMAP_012; PRIMARY=TRUE; hành vi tạo hiệu ứng xã hội tích cực và lan tỏa giá trị nhân văn; không tìm thấy bảng đáp án nguồn; BATCH=QUESTION_REVIEW_CONTINUE_006; CONTENT_OUTCOME_ALIGNMENT_CONFIRMED=TRUE; OUTCOME_ID_VERIFIED=TRUE; LINK_STATUS=APPROVED</t>
  </si>
  <si>
    <t>QCUR_TNT_F0001_D11_005</t>
  </si>
  <si>
    <t>OPT_TNT_F0001_D07_019_A</t>
  </si>
  <si>
    <t>Q_TNT_F0001_D11_005</t>
  </si>
  <si>
    <t>Lăng mạ, xúc phạm người khác.</t>
  </si>
  <si>
    <t>BATCH=CMAP_012; PRIMARY=TRUE; cú pháp phần tử title trong phần đầu tài liệu HTML; không tìm thấy bảng đáp án nguồn; BATCH=QUESTION_REVIEW_CONTINUE_006; CONTENT_OUTCOME_ALIGNMENT_CONFIRMED=TRUE; OUTCOME_ID_VERIFIED=TRUE; LINK_STATUS=APPROVED</t>
  </si>
  <si>
    <t>QCUR_TNT_F0001_D11_006</t>
  </si>
  <si>
    <t>Q_TNT_F0001_D11_006</t>
  </si>
  <si>
    <t>OPT_TNT_F0001_D07_019_B</t>
  </si>
  <si>
    <t>Chia sẻ thông tin hữu ích.</t>
  </si>
  <si>
    <t>BATCH=CMAP_012; PRIMARY=TRUE; ý nghĩa tên viết tắt HTML; không tìm thấy bảng đáp án nguồn; BATCH=QUESTION_REVIEW_CONTINUE_006; CONTENT_OUTCOME_ALIGNMENT_CONFIRMED=TRUE; OUTCOME_ID_VERIFIED=TRUE; FAMILY_ID=FAM_6C122A4239; LINK_STATUS=APPROVED</t>
  </si>
  <si>
    <t>STMT_TNT_F0001_D04_026_A</t>
  </si>
  <si>
    <t>QCUR_TNT_F0001_D11_007</t>
  </si>
  <si>
    <t>OPT_TNT_F0001_D07_019_C</t>
  </si>
  <si>
    <t>Q_TNT_F0001_D11_007</t>
  </si>
  <si>
    <t>Người dùng có thể bị kẻ xấu lợi dụng nếu để lộ thông tin cá nhân.</t>
  </si>
  <si>
    <t>Tôn trọng ý kiến khác biệt.</t>
  </si>
  <si>
    <t>BATCH=CMAP_012; PRIMARY=TRUE; khai báo tiêu đề trang bằng phần tử title trong head; không tìm thấy bảng đáp án nguồn; BATCH=QUESTION_REVIEW_CONTINUE_006; CONTENT_OUTCOME_ALIGNMENT_CONFIRMED=TRUE; OUTCOME_ID_VERIFIED=TRUE; LINK_STATUS=APPROVED</t>
  </si>
  <si>
    <t>QCUR_TNT_F0001_D11_008</t>
  </si>
  <si>
    <t>Q_TNT_F0001_D11_008</t>
  </si>
  <si>
    <t>OPT_TNT_F0001_D07_019_D</t>
  </si>
  <si>
    <t>Bảo vệ thông tin cá nhân.</t>
  </si>
  <si>
    <t>BATCH=CMAP_012; PRIMARY=TRUE; cú pháp khai báo thuộc tính cho phần tử HTML; không tìm thấy bảng đáp án nguồn; BATCH=QUESTION_REVIEW_CONTINUE_005; GENERIC_SYNTAX_NORMALIZED=TRUE; CONTENT_OUTCOME_ALIGNMENT_CONFIRMED=TRUE; PRIMARY_LINK_CONFIRMED=TH_12_COMMON_F_B07; OUTCOME_ID_VERIFIED=TRUE; LINK_STATUS=APPROVED</t>
  </si>
  <si>
    <t>QCUR_TNT_F0001_D11_009</t>
  </si>
  <si>
    <t>Q_TNT_F0001_D11_009</t>
  </si>
  <si>
    <t>OPT_TNT_F0001_D07_020_A</t>
  </si>
  <si>
    <t>Tải trái phép bản nhạc có bản quyền từ nguồn không được phép phân phối.</t>
  </si>
  <si>
    <t>BATCH=CMAP_012; PRIMARY=TRUE; vị trí phần tử title trong head; mã nguồn dùng dấu ngoặc kép cong; không tìm thấy bảng đáp án nguồn; BATCH=QUESTION_REVIEW_CONTINUE_005; CURLY_QUOTE_DEPENDENCY_REMOVED=TRUE; COGNITIVE_LEVEL_CONFIRMED=HIEU; CONTENT_OUTCOME_ALIGNMENT_CONFIRMED=TRUE; PRIMARY_LINK_CONFIRMED=TH_12_COMMON_F_B07; OUTCOME_ID_VERIFIED=TRUE; LINK_STATUS=APPROVED</t>
  </si>
  <si>
    <t>QCUR_TNT_F0001_D11_010</t>
  </si>
  <si>
    <t>OPT_TNT_F0001_D07_020_B</t>
  </si>
  <si>
    <t>Q_TNT_F0001_D11_010</t>
  </si>
  <si>
    <t>Sử dụng phần mềm diệt virus.</t>
  </si>
  <si>
    <t>BATCH=CMAP_012; PRIMARY=TRUE; thẻ p tạo đoạn văn bản; không tìm thấy bảng đáp án nguồn; BATCH=QUESTION_REVIEW_CONTINUE_006; CONTENT_OUTCOME_ALIGNMENT_CONFIRMED=TRUE; OUTCOME_ID_VERIFIED=TRUE; FAMILY_ID=FAM_1124C9A8E0; LINK_STATUS=APPROVED</t>
  </si>
  <si>
    <t>OPT_TNT_F0001_D07_020_C</t>
  </si>
  <si>
    <t>QCUR_TNT_F0001_D11_011</t>
  </si>
  <si>
    <t>Q_TNT_F0001_D11_011</t>
  </si>
  <si>
    <t>Đăng nhập trái phép vào tài khoản người khác.</t>
  </si>
  <si>
    <t>BATCH=CMAP_012; PRIMARY=TRUE; phần tử strong biểu thị nội dung quan trọng và thường hiển thị đậm; không tìm thấy bảng đáp án nguồn; BATCH=QUESTION_REVIEW_CONTINUE_006; CONTENT_OUTCOME_ALIGNMENT_CONFIRMED=TRUE; OUTCOME_ID_VERIFIED=TRUE; FAMILY_ID=FAM_4A73D10B62; LINK_STATUS=APPROVED</t>
  </si>
  <si>
    <t>OPT_TNT_F0001_D07_020_D</t>
  </si>
  <si>
    <t>QCUR_TNT_F0001_D11_012</t>
  </si>
  <si>
    <t>Q_TNT_F0001_D11_012</t>
  </si>
  <si>
    <t>Phát tán thông tin sai sự thật gây hoang mang dư luận.</t>
  </si>
  <si>
    <t>TNT_F0001_D04_P1_Q11</t>
  </si>
  <si>
    <t>STMT_TNT_F0001_D04_026_B</t>
  </si>
  <si>
    <t>BATCH=CMAP_012; PRIMARY=TRUE; thuộc tính href của thẻ a tạo siêu liên kết; nguồn lặp nhãn phương án; không tìm thấy bảng đáp án nguồn; BATCH=QUESTION_REVIEW_CONTINUE_005; NORMALIZED_OPTION_LABELS_CONFIRMED=TRUE; CONTENT_OUTCOME_ALIGNMENT_CONFIRMED=TRUE; PRIMARY_LINK_CONFIRMED=TH_12_COMMON_F_B10; OUTCOME_ID_VERIFIED=TRUE; LINK_STATUS=APPROVED</t>
  </si>
  <si>
    <t>OPT_TNT_F0001_D07_021_A</t>
  </si>
  <si>
    <t>Có thể nghe nhạc hoặc xem phim trực tuyến ngay cả khi thiết bị không có kết nối mạng.</t>
  </si>
  <si>
    <t>Thiết bị nào thường dùng để kết nối nhiều thiết bị có dây trong cùng mạng LAN?</t>
  </si>
  <si>
    <t>QCUR_TNT_F0001_D11_013</t>
  </si>
  <si>
    <t>Q_TNT_F0001_D11_013</t>
  </si>
  <si>
    <t>OPT_TNT_F0001_D07_021_B</t>
  </si>
  <si>
    <t>BATCH=CMAP_012; PRIMARY=TRUE; tạo liên kết tương đối giữa hai tệp HTML cùng thư mục; không tìm thấy bảng đáp án nguồn; BATCH=QUESTION_REVIEW_CONTINUE_005; SAME_DIRECTORY_RELATIVE_PATH_CLARIFIED=TRUE; DISTRACTORS_REWRITTEN=TRUE; CONTENT_OUTCOME_ALIGNMENT_CONFIRMED=TRUE; PRIMARY_LINK_CONFIRMED=TH_12_COMMON_F_B10; OUTCOME_ID_VERIFIED=TRUE; LINK_STATUS=APPROVED</t>
  </si>
  <si>
    <t>RAW_ID=RAW_TNT_F0001_D04_MCQ_11; BATCH=QSTD_025; cần duyệt nội dung/độ khó; BATCH=QUESTION_ACTIVATION_CONTINUE_004; ACTION=CLARIFY_SWITCH_LAN_SCOPE; ANSWER_CHECK_RESULT=PASS_AFTER_CONTENT_REVISION; CONTENT_REVIEW_RESULT=PASS; CURRICULUM_REVIEW_RESULT=PASS; SOURCE_KEY_PRESERVED=TRUE; SOURCE_HISTORY_PRESERVED=TRUE; STATUS_TRANSITION=REVIEW_TO_ACTIVE; PROCESS_STATUS=READY_FOR_PRACTICE; BATCH=GRADUATION_PRACTICE_PROMOTION_005; FINAL_GRADUATION_READINESS=PASS; ANSWER_GATE=PASS; CONTENT_GATE=PASS; CURRICULUM_EXACTNESS_GATE=PASS; SOURCE_GATE=PASS; SOURCE_PDF_VISUAL_REVIEW=PAGES_17_TO_22;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t>
  </si>
  <si>
    <t>QCUR_TNT_F0001_D11_014</t>
  </si>
  <si>
    <t>Q_TNT_F0001_D11_014</t>
  </si>
  <si>
    <t>BATCH=CMAP_012; PRIMARY=TRUE; tạo liên kết nội bộ bằng href="#id"; SAME_TEMPLATE với Q_TNT_F0001_D14_014; BATCH=QUESTION_REVIEW_CONTINUE_006; CONTENT_OUTCOME_ALIGNMENT_CONFIRMED=TRUE; OUTCOME_ID_VERIFIED=TRUE; FAMILY_ID=FAM_A8A9FE3059; LINK_STATUS=APPROVED</t>
  </si>
  <si>
    <t>OPT_TNT_F0001_D07_021_C</t>
  </si>
  <si>
    <t>QCUR_TNT_F0001_D11_015</t>
  </si>
  <si>
    <t>Q_TNT_F0001_D11_015</t>
  </si>
  <si>
    <t>Quyền truy cập internet.</t>
  </si>
  <si>
    <t>BATCH=CMAP_012; PRIMARY=TRUE; thẻ ul tạo danh sách không có thứ tự; SAME_TEMPLATE với Q_TNT_F0001_D14_016 và Q_TNT_F0001_D16_009; BATCH=QUESTION_REVIEW_CONTINUE_006; CONTENT_OUTCOME_ALIGNMENT_CONFIRMED=TRUE; OUTCOME_ID_VERIFIED=TRUE; FAMILY_ID=FAM_88FAD1928E; LINK_STATUS=APPROVED</t>
  </si>
  <si>
    <t>OPT_TNT_F0001_D07_021_D</t>
  </si>
  <si>
    <t>QCUR_TNT_F0001_D11_016</t>
  </si>
  <si>
    <t>Q_TNT_F0001_D11_016</t>
  </si>
  <si>
    <t>Quyền sở hữu tài sản.</t>
  </si>
  <si>
    <t>BATCH=CMAP_012; PRIMARY=TRUE; thẻ table tạo bảng; phương án C nguồn ghi sai &lt;gird&gt;; BATCH=QUESTION_REVIEW_CONTINUE_006; SOURCE_TYPO_NORMALIZED_TO_GRID=TRUE; CONTENT_OUTCOME_ALIGNMENT_CONFIRMED=TRUE; OUTCOME_ID_VERIFIED=TRUE; LINK_STATUS=APPROVED</t>
  </si>
  <si>
    <t>QCUR_TNT_F0001_D11_017</t>
  </si>
  <si>
    <t>OPT_TNT_F0001_D07_022_A</t>
  </si>
  <si>
    <t>Q_TNT_F0001_D11_017</t>
  </si>
  <si>
    <t>Sửa chữa lỗi phần cứng máy tính.</t>
  </si>
  <si>
    <t>BATCH=CMAP_012; PRIMARY=TRUE; thuộc tính type của ol để hiển thị số La Mã; BATCH=QUESTION_REVIEW_CONTINUE_006; CONTENT_OUTCOME_ALIGNMENT_CONFIRMED=TRUE; OUTCOME_ID_VERIFIED=TRUE; LINK_STATUS=APPROVED</t>
  </si>
  <si>
    <t>OPT_TNT_F0001_D07_022_B</t>
  </si>
  <si>
    <t>QCUR_TNT_F0001_D11_018</t>
  </si>
  <si>
    <t>Q_TNT_F0001_D11_018</t>
  </si>
  <si>
    <t>Cài đặt phần mềm ứng dụng.</t>
  </si>
  <si>
    <t>BATCH=CMAP_012; PRIMARY=TRUE; cấu trúc bảng hai hàng, mỗi hàng một ô dữ liệu; BATCH=QUESTION_REVIEW_CONTINUE_006; CONTENT_OUTCOME_ALIGNMENT_CONFIRMED=TRUE; OUTCOME_ID_VERIFIED=TRUE; LINK_STATUS=APPROVED</t>
  </si>
  <si>
    <t>OPT_TNT_F0001_D07_022_C</t>
  </si>
  <si>
    <t>QCUR_TNT_F0001_D11_019</t>
  </si>
  <si>
    <t>Q_TNT_F0001_D11_019</t>
  </si>
  <si>
    <t>Thiết kế và phát triển phần mềm.</t>
  </si>
  <si>
    <t>BATCH=CMAP_012; PRIMARY=TRUE; danh sách lồng nhau kết hợp ol, ul và li; nguồn ghi nhầm HTLM; BATCH=QUESTION_REVIEW_CONTINUE_006; SOURCE_TYPO_NORMALIZED=TRUE; CONTENT_OUTCOME_ALIGNMENT_CONFIRMED=TRUE; OUTCOME_ID_VERIFIED=TRUE; LINK_STATUS=APPROVED</t>
  </si>
  <si>
    <t>OPT_TNT_F0001_D07_022_D</t>
  </si>
  <si>
    <t>QCUR_TNT_F0001_D11_020</t>
  </si>
  <si>
    <t>Q_TNT_F0001_D11_020</t>
  </si>
  <si>
    <t>Vệ sinh và bảo dưỡng máy tính.</t>
  </si>
  <si>
    <t>BATCH=CMAP_012; PRIMARY=TRUE; thẻ img trực tiếp nhúng hình ảnh; SAME_TEMPLATE với Q_TNT_F0001_D15_009; BATCH=QUESTION_REVIEW_CONTINUE_006; CONTENT_OUTCOME_ALIGNMENT_CONFIRMED=TRUE; OUTCOME_ID_VERIFIED=TRUE; FAMILY_ID=FAM_B692C94AD5; LINK_STATUS=APPROVED</t>
  </si>
  <si>
    <t>OPT_TNT_F0001_D07_023_A</t>
  </si>
  <si>
    <t>QCUR_TNT_F0001_D11_021</t>
  </si>
  <si>
    <t>Q_TNT_F0001_D11_021</t>
  </si>
  <si>
    <t>Quản trị mạng.</t>
  </si>
  <si>
    <t>OPT_TNT_F0001_D07_023_B</t>
  </si>
  <si>
    <t>BATCH=CMAP_012; PRIMARY=TRUE; thẻ video chèn tệp MP4; BATCH=QUESTION_REVIEW_CONTINUE_006; CONTENT_OUTCOME_ALIGNMENT_CONFIRMED=TRUE; OUTCOME_ID_VERIFIED=TRUE; LINK_STATUS=APPROVED</t>
  </si>
  <si>
    <t>QCUR_TNT_F0001_D11_022</t>
  </si>
  <si>
    <t>Q_TNT_F0001_D11_022</t>
  </si>
  <si>
    <t>Lập trình viên ứng dụng.</t>
  </si>
  <si>
    <t>BATCH=CMAP_012; PRIMARY=TRUE; thuộc tính alt cung cấp văn bản thay thế khi ảnh không hiển thị; SAME_TEMPLATE với Q_TNT_F0001_D14_020; BATCH=QUESTION_REVIEW_CONTINUE_006; CONTENT_OUTCOME_ALIGNMENT_CONFIRMED=TRUE; OUTCOME_ID_VERIFIED=TRUE; FAMILY_ID=FAM_DDC7A9185D; LINK_STATUS=APPROVED</t>
  </si>
  <si>
    <t>OPT_TNT_F0001_D07_023_C</t>
  </si>
  <si>
    <t>QCUR_TNT_F0001_D11_024</t>
  </si>
  <si>
    <t>Q_TNT_F0001_D11_024</t>
  </si>
  <si>
    <t>Kỹ thuật viên sửa chữa phần cứng.</t>
  </si>
  <si>
    <t>BATCH=CMAP_012; PRIMARY=TRUE; thẻ iframe chèn trang HTML vào trang hiện tại; BATCH=QUESTION_REVIEW_CONTINUE_006; CONTENT_OUTCOME_ALIGNMENT_CONFIRMED=TRUE; OUTCOME_ID_VERIFIED=TRUE; LINK_STATUS=APPROVED</t>
  </si>
  <si>
    <t>OPT_TNT_F0001_D07_023_D</t>
  </si>
  <si>
    <t>Chuyên viên phân tích dữ liệu.</t>
  </si>
  <si>
    <t>QCUR_TNT_F0001_D11_025</t>
  </si>
  <si>
    <t>Q_TNT_F0001_D11_025</t>
  </si>
  <si>
    <t>OPT_TNT_F0001_D07_024_A</t>
  </si>
  <si>
    <t>Sự phát triển của các ứng dụng di động.</t>
  </si>
  <si>
    <t>BATCH=CMAP_012; PRIMARY=TRUE; NEEDS_REVIEW: chức năng của doctype, html, head và body; nhận định d diễn đạt mơ hồ về “cấu trúc và thông tin”; YCCD hiện có là placeholder nên để trống.</t>
  </si>
  <si>
    <t>QCUR_TNT_F0001_D11_026</t>
  </si>
  <si>
    <t>Q_TNT_F0001_D11_026</t>
  </si>
  <si>
    <t>OPT_TNT_F0001_D07_024_B</t>
  </si>
  <si>
    <t>Sự phụ thuộc ngày càng tăng vào công nghệ thông tin.</t>
  </si>
  <si>
    <t>BATCH=CMAP_012; PRIMARY=TRUE; NEEDS_REVIEW: hiển thị tiêu đề, mark, p, strong và em; nhận định d gộp hai điều kiện có giá trị khác nhau; chưa có YCCD nguyên văn khả dụng.</t>
  </si>
  <si>
    <t>QCUR_TNT_F0001_D11_029</t>
  </si>
  <si>
    <t>Q_TNT_F0001_D11_029</t>
  </si>
  <si>
    <t>OPT_TNT_F0001_D07_024_C</t>
  </si>
  <si>
    <t>Số lượng người dùng internet ngày càng giảm.</t>
  </si>
  <si>
    <t>BATCH=CMAP_012; PRIMARY=TRUE; NEEDS_REVIEW: tổ chức liên kết điều hướng giữa trang chủ và các trang thành viên; liên hệ phụ TH_12_ICT_E_B28, TH_12_COMMON_F_B10 và F_B11; một số nhận định về iframe cần duyệt ngữ cảnh thiết kế.</t>
  </si>
  <si>
    <t>QCUR_TNT_F0001_D11_030</t>
  </si>
  <si>
    <t>OPT_TNT_F0001_D07_024_D</t>
  </si>
  <si>
    <t>Q_TNT_F0001_D11_030</t>
  </si>
  <si>
    <t>Máy tính ngày càng ít gặp sự cố.</t>
  </si>
  <si>
    <t>BATCH=CMAP_012; PRIMARY=TRUE; NEEDS_REVIEW: thuộc tính start và type của ol; nhận định b và d gần như trùng nội dung nhưng nguồn cho giá trị trái ngược; không sửa đáp án nguồn.</t>
  </si>
  <si>
    <t>OPT_TNT_F0001_D08_002_A</t>
  </si>
  <si>
    <t>QCUR_TNT_F0001_D12_001</t>
  </si>
  <si>
    <t>Q_TNT_F0001_D12_001</t>
  </si>
  <si>
    <t>Học máy.</t>
  </si>
  <si>
    <t>OPT_TNT_F0001_D08_002_B</t>
  </si>
  <si>
    <t>BATCH=CMAP_013; PRIMARY=TRUE; NEEDS_REVIEW: hạn chế của AI trong cảm nhận cảm xúc; cùng thân câu với Q_TNT_F0001_D02_003 nhưng đổi thứ tự phương án; chưa có YCCD nguyên văn phù hợp trực tiếp; chưa đăng ký quan hệ DUPLICATES.; BATCH=OUTCOME_MASTER_RECONCILIATION_002; OUTCOME_ID_ASSIGNED=TH_12_COMMON_A_B01_YCCD_01; OUTCOME_SOURCE_CHECKED=TRUE; LINK_STATUS_REMAINS=REVIEW; BATCH=QUESTION_ACTIVATION_CONTINUE_010; CURRICULUM_REVIEW_RESULT=PASS; PRIMARY_LINK_CONFIRMED=TRUE; DUPLICATE_RELATION_REGISTERED=TRUE; PRIOR_REVIEW_HISTORY_PRESERVED=TRUE; STATUS_TRANSITION=REVIEW_TO_APPROVED</t>
  </si>
  <si>
    <t>Xử lý ngôn ngữ tự nhiên.</t>
  </si>
  <si>
    <t>QCUR_TNT_F0001_D12_002</t>
  </si>
  <si>
    <t>Q_TNT_F0001_D12_002</t>
  </si>
  <si>
    <t>OPT_TNT_F0001_D08_002_C</t>
  </si>
  <si>
    <t>Thị giác máy tính.</t>
  </si>
  <si>
    <t>BATCH=CMAP_013; PRIMARY=TRUE; khả năng suy luận của AI; cùng mẫu với Q_TNT_F0001_D02_004 nhưng đổi thứ tự phương án; dùng YCCD chính thức về hệ thống AI có tri thức, suy luận và học; chưa đăng ký quan hệ DUPLICATES.; BATCH=QUESTION_ACTIVATION_CONTINUE_010; CURRICULUM_REVIEW_RESULT=PASS; PRIMARY_LINK_CONFIRMED=TRUE; DUPLICATE_RELATION_REGISTERED=TRUE; PRIOR_REVIEW_HISTORY_PRESERVED=TRUE; STATUS_TRANSITION=REVIEW_TO_APPROVED</t>
  </si>
  <si>
    <t>OPT_TNT_F0001_D08_002_D</t>
  </si>
  <si>
    <t>QCUR_TNT_F0001_D12_003</t>
  </si>
  <si>
    <t>AI tạo sinh.</t>
  </si>
  <si>
    <t>Q_TNT_F0001_D12_003</t>
  </si>
  <si>
    <t>OPT_TNT_F0001_D08_003_A</t>
  </si>
  <si>
    <t>BATCH=CMAP_013; PRIMARY=TRUE; NEEDS_REVIEW: nguồn coi chatbot minh chứng cho suy luận logic, trong khi đặc trưng trực tiếp thường là xử lí ngôn ngữ tự nhiên; giữ đáp án nguồn C; ánh xạ theo khả năng AI được hỏi.</t>
  </si>
  <si>
    <t>QCUR_TNT_F0001_D12_004</t>
  </si>
  <si>
    <t>Q_TNT_F0001_D12_004</t>
  </si>
  <si>
    <t>OPT_TNT_F0001_D08_003_B</t>
  </si>
  <si>
    <t>BATCH=CMAP_013; UPDATED_BY=YCCD_002; PRIMARY=TRUE; Switch kết nối thiết bị theo mô hình hình sao; YCCD chính thức trực tiếp.; BATCH=QUESTION_ACTIVATION_CONTINUE_010; CURRICULUM_REVIEW_RESULT=PASS; PRIMARY_LINK_CONFIRMED=TRUE; PRIOR_REVIEW_HISTORY_PRESERVED=TRUE; STATUS_TRANSITION=REVIEW_TO_APPROVED</t>
  </si>
  <si>
    <t>QCUR_TNT_F0001_D12_005</t>
  </si>
  <si>
    <t>Q_TNT_F0001_D12_005</t>
  </si>
  <si>
    <t>OPT_TNT_F0001_D08_003_C</t>
  </si>
  <si>
    <t>BATCH=CMAP_013; UPDATED_BY=YCCD_002; PRIMARY=TRUE; chức năng và cổng kết nối modem; YCCD chính thức trực tiếp; mô tả USB-C vẫn NEEDS_REVIEW.; BATCH=QUESTION_ACTIVATION_CONTINUE_010; CONTENT_REVISED_TO_REQUIRE_COMPATIBLE_NETWORK_INTERFACE=TRUE; CURRICULUM_REVIEW_RESULT=PASS; PRIMARY_LINK_CONFIRMED=TRUE; DUPLICATE_RELATION_REGISTERED=TRUE; PRIOR_REVIEW_HISTORY_PRESERVED=TRUE; STATUS_TRANSITION=REVIEW_TO_APPROVED</t>
  </si>
  <si>
    <t>OPT_TNT_F0001_D08_003_D</t>
  </si>
  <si>
    <t>QCUR_TNT_F0001_D12_006</t>
  </si>
  <si>
    <t>Q_TNT_F0001_D12_006</t>
  </si>
  <si>
    <t>TNT_F0001_D04_P1_Q12</t>
  </si>
  <si>
    <t>BATCH=CMAP_013; PRIMARY=TRUE; NEEDS_REVIEW: chia sẻ ổ đĩa với quyền chỉ đọc trong mạng; thao tác phụ thuộc phiên bản hệ điều hành; chưa có YCCD nguyên văn khả dụng.</t>
  </si>
  <si>
    <t>OPT_TNT_F0001_D08_004_A</t>
  </si>
  <si>
    <t>QCUR_TNT_F0001_D12_007</t>
  </si>
  <si>
    <t>Thuộc tính toàn cục nào của HTML cho phép khai báo trực tiếp các quy tắc CSS trên một phần tử?</t>
  </si>
  <si>
    <t>Q_TNT_F0001_D12_007</t>
  </si>
  <si>
    <t>Switch</t>
  </si>
  <si>
    <t>BATCH=CMAP_013; PRIMARY=TRUE; NEEDS_REVIEW: phân biệt nền tảng trực tuyến với dịch vụ bưu điện; Shopee vẫn có chức năng giao tiếp nên cách phân loại có thể gây tranh luận; chưa có YCCD nguyên văn khả dụng.</t>
  </si>
  <si>
    <t>QCUR_TNT_F0001_D12_008</t>
  </si>
  <si>
    <t>OPT_TNT_F0001_D08_004_B</t>
  </si>
  <si>
    <t>Q_TNT_F0001_D12_008</t>
  </si>
  <si>
    <t>Router</t>
  </si>
  <si>
    <t>STMT_TNT_F0001_D04_026_C</t>
  </si>
  <si>
    <t>RAW_ID=RAW_TNT_F0001_D04_MCQ_12; BATCH=QSTD_025; cần duyệt nội dung/độ khó; BATCH=QUESTION_ACTIVATION_CONTINUE_004; ACTION=CLARIFY_INLINE_STYLE_ATTRIBUTE; ANSWER_CHECK_RESULT=PASS_AFTER_CONTENT_REVISION; CONTENT_REVIEW_RESULT=PASS; CURRICULUM_REVIEW_RESULT=PASS; SOURCE_KEY_PRESERVED=TRUE; SOURCE_HISTORY_PRESERVED=TRUE; STATUS_TRANSITION=REVIEW_TO_ACTIVE; PROCESS_STATUS=READY_FOR_PRACTICE; BATCH=GRADUATION_PRACTICE_PROMOTION_005; FINAL_GRADUATION_READINESS=PASS; ANSWER_GATE=PASS; CONTENT_GATE=PASS; CURRICULUM_EXACTNESS_GATE=PASS; SOURCE_GATE=PASS; SOURCE_PDF_VISUAL_REVIEW=PAGES_17_TO_22;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t>
  </si>
  <si>
    <t>BATCH=CMAP_013; PRIMARY=TRUE; NEEDS_REVIEW: nguy cơ đánh cắp, xâm nhập và lộ dữ liệu cá nhân khi giao tiếp trên mạng; chưa có YCCD nguyên văn khả dụng.; BATCH=QUESTION_ACTIVATION_CONTINUE_010; CURRICULUM_REVIEW_RESULT=PASS; PRIMARY_LINK_CONFIRMED=TRUE; PRIOR_REVIEW_HISTORY_PRESERVED=TRUE; STATUS_TRANSITION=REVIEW_TO_APPROVED</t>
  </si>
  <si>
    <t>Internet có thể mang lại nhiều lợi ích, đồng thời cũng làm phát sinh các rủi ro đối với người dùng.</t>
  </si>
  <si>
    <t>OPT_TNT_F0001_D08_004_C</t>
  </si>
  <si>
    <t>QCUR_TNT_F0001_D12_009</t>
  </si>
  <si>
    <t>Q_TNT_F0001_D12_009</t>
  </si>
  <si>
    <t>Access Point (AP)</t>
  </si>
  <si>
    <t>BATCH=CMAP_013; PRIMARY=TRUE; NEEDS_REVIEW: tình huống học trực tuyến thể hiện thiếu tập trung và thiếu liên tục; chưa có YCCD nguyên văn khả dụng.; BATCH=QUESTION_ACTIVATION_CONTINUE_010; CURRICULUM_REVIEW_RESULT=PASS; PRIMARY_LINK_CONFIRMED=TRUE; PRIOR_REVIEW_HISTORY_PRESERVED=TRUE; STATUS_TRANSITION=REVIEW_TO_APPROVED</t>
  </si>
  <si>
    <t>OPT_TNT_F0001_D08_004_D</t>
  </si>
  <si>
    <t>QCUR_TNT_F0001_D12_010</t>
  </si>
  <si>
    <t>Q_TNT_F0001_D12_010</t>
  </si>
  <si>
    <t>Modem</t>
  </si>
  <si>
    <t>BATCH=CMAP_013; PRIMARY=TRUE; NEEDS_REVIEW: thẻ b và strong thường hiển thị chữ đậm nhưng khác ý nghĩa ngữ nghĩa; chưa có YCCD nguyên văn khả dụng.; BATCH=QUESTION_ACTIVATION_CONTINUE_010; STEM_CLARIFIED_TO_DISTINGUISH_SEMANTICS=TRUE; CURRICULUM_REVIEW_RESULT=PASS; PRIMARY_LINK_CONFIRMED=TRUE; PRIOR_REVIEW_HISTORY_PRESERVED=TRUE; STATUS_TRANSITION=REVIEW_TO_APPROVED</t>
  </si>
  <si>
    <t>OPT_TNT_F0001_D08_006_A</t>
  </si>
  <si>
    <t>QCUR_TNT_F0001_D12_011</t>
  </si>
  <si>
    <t>Mở trình duyệt web</t>
  </si>
  <si>
    <t>Q_TNT_F0001_D12_011</t>
  </si>
  <si>
    <t>OPT_TNT_F0001_D08_006_B</t>
  </si>
  <si>
    <t>BATCH=CMAP_013; PRIMARY=TRUE; NEEDS_REVIEW: thẻ td khai báo ô dữ liệu trong bảng HTML; chưa có YCCD nguyên văn khả dụng.; BATCH=QUESTION_ACTIVATION_CONTINUE_010; DATA_CELL_SCOPE_CLARIFIED=TRUE; CURRICULUM_REVIEW_RESULT=PASS; PRIMARY_LINK_CONFIRMED=TRUE; PRIOR_REVIEW_HISTORY_PRESERVED=TRUE; STATUS_TRANSITION=REVIEW_TO_APPROVED</t>
  </si>
  <si>
    <t>QCUR_TNT_F0001_D12_012</t>
  </si>
  <si>
    <t>Chọn mạng cần kết nối</t>
  </si>
  <si>
    <t>Q_TNT_F0001_D12_012</t>
  </si>
  <si>
    <t>OPT_TNT_F0001_D08_006_C</t>
  </si>
  <si>
    <t>BATCH=CMAP_013; PRIMARY=TRUE; NEEDS_REVIEW: bộ chọn phần tử a trong CSS; liên hệ phụ TH_12_COMMON_F_B17 về bộ chọn; chưa có YCCD nguyên văn khả dụng.; BATCH=QUESTION_ACTIVATION_CONTINUE_010; CURRICULUM_REVIEW_RESULT=PASS; PRIMARY_LINK_CONFIRMED=TRUE; PRIOR_REVIEW_HISTORY_PRESERVED=TRUE; STATUS_TRANSITION=REVIEW_TO_APPROVED</t>
  </si>
  <si>
    <t>QCUR_TNT_F0001_D12_013</t>
  </si>
  <si>
    <t>Bật Wi-Fi trong cài đặt</t>
  </si>
  <si>
    <t>Q_TNT_F0001_D12_013</t>
  </si>
  <si>
    <t>STMT_TNT_F0001_D04_026_D</t>
  </si>
  <si>
    <t>BATCH=CMAP_013; PRIMARY=TRUE; NEEDS_REVIEW: trạng thái giả hover khi trỏ chuột lên phần tử; liên hệ phụ TH_12_COMMON_F_B17; chưa có YCCD nguyên văn khả dụng.; BATCH=QUESTION_ACTIVATION_CONTINUE_010; CURRICULUM_REVIEW_RESULT=PASS; PRIMARY_LINK_CONFIRMED=TRUE; PRIOR_REVIEW_HISTORY_PRESERVED=TRUE; STATUS_TRANSITION=REVIEW_TO_APPROVED</t>
  </si>
  <si>
    <t>OPT_TNT_F0001_D08_006_D</t>
  </si>
  <si>
    <t>QCUR_TNT_F0001_D12_014</t>
  </si>
  <si>
    <t>Chỉ cần URL bắt đầu bằng http:// hoặc trình duyệt hiển thị biểu tượng ổ khóa bị gạch chéo là có thể khẳng định trang đó hoàn toàn an toàn.</t>
  </si>
  <si>
    <t>Q_TNT_F0001_D12_014</t>
  </si>
  <si>
    <t>Nhập mật khẩu mạng</t>
  </si>
  <si>
    <t>BATCH=CMAP_013; PRIMARY=TRUE; NEEDS_REVIEW: visibility:hidden ẩn phần tử nhưng vẫn giữ không gian bố cục; ánh xạ gần nhất vào định dạng khung; chưa có YCCD nguyên văn khả dụng.; BATCH=QUESTION_ACTIVATION_CONTINUE_010; OPTION_TEXT_CORRECTED=TRUE; CURRICULUM_REVIEW_RESULT=PASS; PRIMARY_LINK_CONFIRMED=TRUE; PRIOR_REVIEW_HISTORY_PRESERVED=TRUE; STATUS_TRANSITION=REVIEW_TO_APPROVED</t>
  </si>
  <si>
    <t>OPT_TNT_F0001_D08_007_A</t>
  </si>
  <si>
    <t>QCUR_TNT_F0001_D12_015</t>
  </si>
  <si>
    <t>Q_TNT_F0001_D12_015</t>
  </si>
  <si>
    <t>Kiểm tra đèn báo hiệu trên Access Point</t>
  </si>
  <si>
    <t>BATCH=CMAP_013; PRIMARY=TRUE; NEEDS_REVIEW: giải thích thuộc tính border, width và bgcolor của bảng; các thuộc tính trình bày đã lỗi thời trong HTML5; giữ đáp án nguồn.</t>
  </si>
  <si>
    <t>QCUR_TNT_F0001_D12_016</t>
  </si>
  <si>
    <t>Q_TNT_F0001_D12_016</t>
  </si>
  <si>
    <t>OPT_TNT_F0001_D08_007_B</t>
  </si>
  <si>
    <t>Kiểm tra địa chỉ IP</t>
  </si>
  <si>
    <t>BATCH=CMAP_013; PRIMARY=TRUE; NEEDS_REVIEW: giá trị list-style-type cho danh sách không thứ tự; a và A thuộc kiểu đánh số của danh sách có thứ tự; chưa có YCCD nguyên văn khả dụng.; BATCH=QUESTION_ACTIVATION_CONTINUE_010; INVALID_CSS_VALUE_SCOPE_CLARIFIED=TRUE; CURRICULUM_REVIEW_RESULT=PASS; PRIMARY_LINK_CONFIRMED=TRUE; PRIOR_REVIEW_HISTORY_PRESERVED=TRUE; STATUS_TRANSITION=REVIEW_TO_APPROVED</t>
  </si>
  <si>
    <t>QCUR_TNT_F0001_D12_017</t>
  </si>
  <si>
    <t>Q_TNT_F0001_D12_017</t>
  </si>
  <si>
    <t>OPT_TNT_F0001_D08_007_C</t>
  </si>
  <si>
    <t>BATCH=CMAP_013; PRIMARY=TRUE; NEEDS_REVIEW: thuộc tính font-weight:bold định dạng chữ đậm bằng CSS; chưa có YCCD nguyên văn khả dụng.; BATCH=QUESTION_ACTIVATION_CONTINUE_010; CURRICULUM_REVIEW_RESULT=PASS; PRIMARY_LINK_CONFIRMED=TRUE; PRIOR_REVIEW_HISTORY_PRESERVED=TRUE; STATUS_TRANSITION=REVIEW_TO_APPROVED</t>
  </si>
  <si>
    <t>Mở trình duyệt web và truy cập vào trang web bất kỳ</t>
  </si>
  <si>
    <t>QCUR_TNT_F0001_D12_018</t>
  </si>
  <si>
    <t>Q_TNT_F0001_D12_018</t>
  </si>
  <si>
    <t>OPT_TNT_F0001_D08_007_D</t>
  </si>
  <si>
    <t>BATCH=CMAP_013; PRIMARY=TRUE; NEEDS_REVIEW: một phần tử HTML có thể mang nhiều tên class phân cách bằng khoảng trắng; chưa có YCCD nguyên văn khả dụng.; BATCH=QUESTION_ACTIVATION_CONTINUE_010; MULTIPLE_CLASS_TOKEN_RULE_CLARIFIED=TRUE; CURRICULUM_REVIEW_RESULT=PASS; PRIMARY_LINK_CONFIRMED=TRUE; PRIOR_REVIEW_HISTORY_PRESERVED=TRUE; STATUS_TRANSITION=REVIEW_TO_APPROVED</t>
  </si>
  <si>
    <t>STMT_TNT_F0001_D04_029_A</t>
  </si>
  <si>
    <t>QCUR_TNT_F0001_D12_019</t>
  </si>
  <si>
    <t>Kiểm tra cài đặt mạng</t>
  </si>
  <si>
    <t>Lập trình viên cần sử dụng các công cụ gỡ lỗi để xác định vị trí của lỗi trong mã nguồn.</t>
  </si>
  <si>
    <t>Q_TNT_F0001_D12_019</t>
  </si>
  <si>
    <t>OPT_TNT_F0001_D08_008_A</t>
  </si>
  <si>
    <t>BATCH=CMAP_013; PRIMARY=TRUE; NEEDS_REVIEW: điều khiển checkbox và label trong biểu mẫu; thẻ đóng form của nguồn ghi sai thành &lt;form&gt;; phương án phụ thuộc hình ảnh.; BATCH=QUESTION_REVIEW_CONTINUE_011; CURRICULUM_REVIEW_RESULT=PASS_AFTER_HTML_REPAIR_AND_TEXTUAL_RENDER_DESCRIPTION; PRIMARY_LINK_CONFIRMED=TRUE; OUTCOME_LINK_CONFIRMED=TRUE; STATUS_TRANSITION=REVIEW_TO_APPROVED</t>
  </si>
  <si>
    <t>QCUR_TNT_F0001_D12_020</t>
  </si>
  <si>
    <t>Q_TNT_F0001_D12_020</t>
  </si>
  <si>
    <t>Kết nối mạng Internet phải dùng cáp quang</t>
  </si>
  <si>
    <t>BATCH=CMAP_013; PRIMARY=TRUE; NEEDS_REVIEW: dựng bảng một hàng hai ô tiêu đề theo Hình 1; câu phụ thuộc hình ảnh và dùng thuộc tính HTML trình bày cũ; cần đối chiếu bản render.; BATCH=QUESTION_REVIEW_CONTINUE_011; CURRICULUM_REVIEW_RESULT=PASS_AFTER_EXPLICIT_TABLE_RENDER_REQUIREMENTS; PRIMARY_LINK_CONFIRMED=TRUE; OUTCOME_LINK_CONFIRMED=TRUE; STATUS_TRANSITION=REVIEW_TO_APPROVED</t>
  </si>
  <si>
    <t>OPT_TNT_F0001_D08_008_B</t>
  </si>
  <si>
    <t>QCUR_TNT_F0001_D12_021</t>
  </si>
  <si>
    <t>Q_TNT_F0001_D12_021</t>
  </si>
  <si>
    <t>Các máy tính trong cùng một phòng thì chỉ có thể kết nối mạng LAN</t>
  </si>
  <si>
    <t>BATCH=CMAP_013; PRIMARY=TRUE; NEEDS_REVIEW: định dạng trạng thái focus bằng outline; cách gọi “đường viền” khiến border và outline dễ gây nhầm lẫn; giữ đáp án nguồn B.</t>
  </si>
  <si>
    <t>QCUR_TNT_F0001_D12_022</t>
  </si>
  <si>
    <t>Q_TNT_F0001_D12_022</t>
  </si>
  <si>
    <t>OPT_TNT_F0001_D08_008_C</t>
  </si>
  <si>
    <t>Các máy tính trong mạng LAN không thể kết nối Internet</t>
  </si>
  <si>
    <t>BATCH=CMAP_013; PRIMARY=TRUE; NEEDS_REVIEW: tìm hiểu mức độ công nhận, quy trình và chi phí của chứng chỉ chuyên ngành CNTT; ánh xạ gần nhất vào hội thảo hướng nghiệp; chưa có YCCD nguyên văn khả dụng.; BATCH=YCCD_COMPLETE_SGV_001; OUTCOME_SOURCE_VERIFIED=TRUE; PRIOR_YCCD_SOURCE_GAP_RESOLVED=TRUE; OUTCOME_STATUS=REVIEW; LINK_STATUS_UNCHANGED=REVIEW; BATCH=QUESTION_ACTIVATION_CONTINUE_010; CERTIFICATE_RESEARCH_CRITERIA_CONFIRMED=TRUE; CURRICULUM_REVIEW_RESULT=PASS; PRIMARY_LINK_CONFIRMED=TRUE; PRIOR_REVIEW_HISTORY_PRESERVED=TRUE; STATUS_TRANSITION=REVIEW_TO_APPROVED</t>
  </si>
  <si>
    <t>QCUR_TNT_F0001_D12_023</t>
  </si>
  <si>
    <t>Q_TNT_F0001_D12_023</t>
  </si>
  <si>
    <t>BATCH=CMAP_013; PRIMARY=TRUE; NEEDS_REVIEW: cơ hội nghề nghiệp từ công nghệ AI trong ngành CNTT; nhận định “nhiều nhất” là diễn giải theo thời điểm; liên hệ phụ TH_12_COMMON_A_B01; cần kiểm chứng chính sách trước khi sử dụng.; BATCH=QUESTION_REVIEW_CONTINUE_011; CURRICULUM_REVIEW_RESULT=PASS_AFTER_REMOVING_TIME_SENSITIVE_RANKING; PRIMARY_LINK_CONFIRMED=TRUE; OUTCOME_LINK_CONFIRMED=TRUE; STATUS_TRANSITION=REVIEW_TO_APPROVED</t>
  </si>
  <si>
    <t>OPT_TNT_F0001_D08_008_D</t>
  </si>
  <si>
    <t>QCUR_TNT_F0001_D12_024</t>
  </si>
  <si>
    <t>Các máy tính kết nối với nhau qua Switch để được một mạng LAN</t>
  </si>
  <si>
    <t>Q_TNT_F0001_D12_024</t>
  </si>
  <si>
    <t>STMT_TNT_F0001_D04_029_B</t>
  </si>
  <si>
    <t>Nếu chương trình gặp lỗi, lập trình viên nên xóa toàn bộ mã nguồn và viết lại từ đầu.</t>
  </si>
  <si>
    <t>OPT_TNT_F0001_D08_009_A</t>
  </si>
  <si>
    <t>BATCH=CMAP_013; PRIMARY=TRUE; NEEDS_REVIEW: nhận biết nội dung đào tạo ngành CNTT; đáp án phụ thuộc chương trình đào tạo cụ thể; ánh xạ gần nhất vào hoạt động hướng nghiệp.; BATCH=YCCD_COMPLETE_SGV_001; OUTCOME_SOURCE_VERIFIED=TRUE; PRIOR_YCCD_SOURCE_GAP_RESOLVED=TRUE; OUTCOME_STATUS=REVIEW; LINK_STATUS_UNCHANGED=REVIEW</t>
  </si>
  <si>
    <t>QCUR_TNT_F0001_D12_026</t>
  </si>
  <si>
    <t>Trên phạm vi rộng, có thể liên kết các mạng ở nhiều thành phố, quốc gia hoặc châu lục.</t>
  </si>
  <si>
    <t>Q_TNT_F0001_D12_026</t>
  </si>
  <si>
    <t>BATCH=CMAP_013; PRIMARY=TRUE; NEEDS_REVIEW: xây dựng thanh điều hướng bằng ul, li và liên kết; liên hệ phụ TH_12_COMMON_F_B09/F_B10/F_B13; màu của thẻ a khi li:hover phụ thuộc quy tắc CSS khác.</t>
  </si>
  <si>
    <t>OPT_TNT_F0001_D08_009_B</t>
  </si>
  <si>
    <t>QCUR_TNT_F0001_D12_027</t>
  </si>
  <si>
    <t>Q_TNT_F0001_D12_027</t>
  </si>
  <si>
    <t>Trong một tòa nhà</t>
  </si>
  <si>
    <t>TNT_F0001_D04_P1_Q13</t>
  </si>
  <si>
    <t>BATCH=CMAP_013; UPDATED_BY=YCCD_001; PRIMARY=TRUE; vai trò Học máy trong nhận dạng tiếng nói; YCCD chính thức trực tiếp; NEEDS_REVIEW về nhận định đa ngôn ngữ.</t>
  </si>
  <si>
    <t>OPT_TNT_F0001_D08_009_C</t>
  </si>
  <si>
    <t>QCUR_TNT_F0001_D12_028</t>
  </si>
  <si>
    <t>Giao thức HTTP chủ yếu được sử dụng để làm gì?</t>
  </si>
  <si>
    <t>Q_TNT_F0001_D12_028</t>
  </si>
  <si>
    <t>Trong một phòng</t>
  </si>
  <si>
    <t>2026-07-18T07:21:35+07:00</t>
  </si>
  <si>
    <t>BATCH=CMAP_013; PRIMARY=TRUE; NEEDS_REVIEW: truy cập mảng hai chiều Python với chỉ số dương và âm; Curriculum_ID nguồn hiện NEEDS_REVIEW; chưa có YCCD nguyên văn khả dụng.</t>
  </si>
  <si>
    <t>OPT_TNT_F0001_D08_009_D</t>
  </si>
  <si>
    <t>QCUR_TNT_F0001_D12_029</t>
  </si>
  <si>
    <t>RAW_ID=RAW_TNT_F0001_D04_MCQ_13; BATCH=QSTD_026; cần duyệt nội dung/độ khó; BATCH=QUESTION_ACTIVATION_CONTINUE_004; ACTION=CLARIFY_HTTP_WEB_RESOURCE_EXCHANGE; ANSWER_CHECK_RESULT=PASS_AFTER_CONTENT_REVISION; CONTENT_REVIEW_RESULT=PASS; CURRICULUM_REVIEW_RESULT=PASS; SOURCE_KEY_PRESERVED=TRUE; SOURCE_HISTORY_PRESERVED=TRUE; STATUS_TRANSITION=REVIEW_TO_ACTIVE; PROCESS_STATUS=READY_FOR_PRACTICE; BATCH=GRADUATION_PRACTICE_PROMOTION_005; FINAL_GRADUATION_READINESS=PASS; ANSWER_GATE=PASS; CONTENT_GATE=PASS; CURRICULUM_EXACTNESS_GATE=PASS; SOURCE_GATE=PASS; SOURCE_PDF_VISUAL_REVIEW=PAGES_17_TO_22;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t>
  </si>
  <si>
    <t>Q_TNT_F0001_D12_029</t>
  </si>
  <si>
    <t>Trong một khu vực nhỏ</t>
  </si>
  <si>
    <t>BATCH=CMAP_013; PRIMARY=TRUE; NEEDS_REVIEW: lập cấu trúc nội dung website trường và xác định trang, bài viết, liên kết; liên hệ phụ TH_12_ICT_E_B26/E_B28; nhận định a phụ thuộc kiến trúc website.</t>
  </si>
  <si>
    <t>OPT_TNT_F0001_D08_011_A</t>
  </si>
  <si>
    <t>QCUR_TNT_F0001_D12_030</t>
  </si>
  <si>
    <t>Q_TNT_F0001_D12_030</t>
  </si>
  <si>
    <t>Một môi trường mạng thông tin khổng lồ</t>
  </si>
  <si>
    <t>BATCH=CMAP_013; PRIMARY=TRUE; NEEDS_REVIEW: cập nhật và xoá dữ liệu giữa bảng có quan hệ khóa ngoài; Curriculum_ID nguồn hiện NEEDS_REVIEW; nhận định c ghi sai mã lớp “128”; giữ nguyên lỗi và đáp án nguồn.; UPDATED_BY=YCCD_008; OUTCOME_ID=TH_11_ICT_F_B22_YCCD_01; SOURCE=SLIDE_TAP_HUAN_GV.</t>
  </si>
  <si>
    <t>OPT_TNT_F0001_D08_011_B</t>
  </si>
  <si>
    <t>QCUR_TNT_F0001_D13_001</t>
  </si>
  <si>
    <t>Q_TNT_F0001_D13_001</t>
  </si>
  <si>
    <t>Sự gia tăng của hành vi bắt nạt trực tuyến</t>
  </si>
  <si>
    <t>BATCH=CMAP_014; PRIMARY=TRUE; NEEDS_REVIEW: phân loại AI yếu và AI tổng quát thuộc nội dung khái niệm AI; dùng YCCD chính thức về giải thích sơ lược khái niệm AI nhưng cần duyệt mức độ khớp trực tiếp.; BATCH=QUESTION_ACTIVATION_CONTINUE_010; CLASSIFICATION_SCOPE_CLARIFIED=TRUE; CURRICULUM_REVIEW_RESULT=PASS; PRIMARY_LINK_CONFIRMED=TRUE; PRIOR_REVIEW_HISTORY_PRESERVED=TRUE; STATUS_TRANSITION=REVIEW_TO_APPROVED</t>
  </si>
  <si>
    <t>OPT_TNT_F0001_D08_011_C</t>
  </si>
  <si>
    <t>QCUR_TNT_F0001_D13_002</t>
  </si>
  <si>
    <t>Q_TNT_F0001_D13_002</t>
  </si>
  <si>
    <t>Một xã hội mạng tích cực</t>
  </si>
  <si>
    <t>BATCH=CMAP_014; PRIMARY=TRUE; NEEDS_REVIEW: nhận dạng khuôn mặt là ứng dụng điển hình của AI; phương án tìm kiếm hình ảnh có thể cũng sử dụng nhận dạng khuôn mặt; giữ đáp án nguồn C.</t>
  </si>
  <si>
    <t>OPT_TNT_F0001_D08_011_D</t>
  </si>
  <si>
    <t>QCUR_TNT_F0001_D13_003</t>
  </si>
  <si>
    <t>Q_TNT_F0001_D13_003</t>
  </si>
  <si>
    <t>Tạo nhiều việc làm hữu ích</t>
  </si>
  <si>
    <t>BATCH=CMAP_014; PRIMARY=TRUE; hệ thống gợi ý YouTube học từ dữ liệu và hành vi người dùng; dùng YCCD chính thức về khả năng học của hệ thống AI.; BATCH=QUESTION_ACTIVATION_CONTINUE_010; RECOMMENDATION_PURPOSE_CLARIFIED=TRUE; CURRICULUM_REVIEW_RESULT=PASS; PRIMARY_LINK_CONFIRMED=TRUE; PRIOR_REVIEW_HISTORY_PRESERVED=TRUE; STATUS_TRANSITION=REVIEW_TO_APPROVED</t>
  </si>
  <si>
    <t>STMT_TNT_F0001_D04_029_C</t>
  </si>
  <si>
    <t>OPT_TNT_F0001_D08_012_A</t>
  </si>
  <si>
    <t>QCUR_TNT_F0001_D13_004</t>
  </si>
  <si>
    <t>Q_TNT_F0001_D13_004</t>
  </si>
  <si>
    <t>Không có nhu cầu tuyển dụng cao</t>
  </si>
  <si>
    <t>Lập trình viên có thể sử dụng các kỹ thuật kiểm tra để ngăn ngừa lỗi xảy ra trong tương lai.</t>
  </si>
  <si>
    <t>BATCH=CMAP_014; UPDATED_BY=YCCD_002; PRIMARY=TRUE; chức năng điều chế và giải điều chế của modem; YCCD chính thức trực tiếp.; BATCH=QUESTION_ACTIVATION_CONTINUE_010; CURRICULUM_REVIEW_RESULT=PASS; PRIMARY_LINK_CONFIRMED=TRUE; DUPLICATE_RELATION_REGISTERED=TRUE; PRIOR_REVIEW_HISTORY_PRESERVED=TRUE; STATUS_TRANSITION=REVIEW_TO_APPROVED</t>
  </si>
  <si>
    <t>QCUR_TNT_F0001_D13_005</t>
  </si>
  <si>
    <t>Q_TNT_F0001_D13_005</t>
  </si>
  <si>
    <t>BATCH=CMAP_014; PRIMARY=TRUE; NEEDS_REVIEW: giao thức mạng bảo đảm các thiết bị giao tiếp đúng quy tắc; chưa có YCCD nguyên văn khả dụng.; BATCH=QUESTION_ACTIVATION_CONTINUE_010; CURRICULUM_REVIEW_RESULT=PASS; PRIMARY_LINK_CONFIRMED=TRUE; PRIOR_REVIEW_HISTORY_PRESERVED=TRUE; STATUS_TRANSITION=REVIEW_TO_APPROVED</t>
  </si>
  <si>
    <t>QCUR_TNT_F0001_D13_007</t>
  </si>
  <si>
    <t>Q_TNT_F0001_D13_007</t>
  </si>
  <si>
    <t>OPT_TNT_F0001_D08_012_B</t>
  </si>
  <si>
    <t>BATCH=CMAP_014; PRIMARY=TRUE; NEEDS_REVIEW: nhược điểm của giao tiếp trong không gian mạng; nguồn có lỗi cụm từ “do về đường truyền”, giữ nguyên dữ liệu nguồn; chưa có YCCD nguyên văn khả dụng.</t>
  </si>
  <si>
    <t>Chỉ có nhu cầu tuyển dụng tại các công ty lớn</t>
  </si>
  <si>
    <t>QCUR_TNT_F0001_D13_008</t>
  </si>
  <si>
    <t>Q_TNT_F0001_D13_008</t>
  </si>
  <si>
    <t>OPT_TNT_F0001_D08_012_C</t>
  </si>
  <si>
    <t>BATCH=CMAP_014; PRIMARY=TRUE; NEEDS_REVIEW: nhận biết hành vi không nên thực hiện khi tham gia không gian mạng; chưa có YCCD nguyên văn khả dụng.; BATCH=QUESTION_ACTIVATION_CONTINUE_010; INAPPROPRIATE_BEHAVIOR_OPTION_REWRITTEN=TRUE; CURRICULUM_REVIEW_RESULT=PASS; PRIMARY_LINK_CONFIRMED=TRUE; PRIOR_REVIEW_HISTORY_PRESERVED=TRUE; STATUS_TRANSITION=REVIEW_TO_APPROVED</t>
  </si>
  <si>
    <t>Có nhiều cơ hội tuyển dụng, kể cả cho người mới vào nghề</t>
  </si>
  <si>
    <t>QCUR_TNT_F0001_D13_009</t>
  </si>
  <si>
    <t>Q_TNT_F0001_D13_009</t>
  </si>
  <si>
    <t>OPT_TNT_F0001_D08_012_D</t>
  </si>
  <si>
    <t>BATCH=CMAP_014; PRIMARY=TRUE; NEEDS_REVIEW: đánh giá tính nhân văn khi chia sẻ thông tin về người khác; phương án B và D chồng lấn, tình huống chưa nêu sự đồng ý của bạn B; giữ đáp án nguồn D.</t>
  </si>
  <si>
    <t>Chỉ tuyển dụng những người đã có kinh nghiệm lâu năm</t>
  </si>
  <si>
    <t>QCUR_TNT_F0001_D13_010</t>
  </si>
  <si>
    <t>STMT_TNT_F0001_D04_029_D</t>
  </si>
  <si>
    <t>Q_TNT_F0001_D13_010</t>
  </si>
  <si>
    <t>Lỗi trong chương trình không thể được khắc phục nếu không thay đổi toàn bộ cấu trúc chương trình.</t>
  </si>
  <si>
    <t>OPT_TNT_F0001_D08_013_A</t>
  </si>
  <si>
    <t>BATCH=CMAP_014; PRIMARY=TRUE; NEEDS_REVIEW: thẻ strong biểu thị nội dung quan trọng và thường hiển thị đậm; chưa có YCCD nguyên văn khả dụng.; BATCH=QUESTION_ACTIVATION_CONTINUE_011; CURRICULUM_REVIEW_RESULT=PASS; PRIMARY_LINK_CONFIRMED=TRUE; OUTCOME_LINK_CONFIRMED=TRUE; EXISTING_FAMILY_ID=FAM_4A73D10B62; PRIOR_REVIEW_HISTORY_PRESERVED=TRUE; STATUS_TRANSITION=REVIEW_TO_APPROVED</t>
  </si>
  <si>
    <t>Thiết lập và hướng dẫn các quy định an toàn thông tin cho người dùng</t>
  </si>
  <si>
    <t>QCUR_TNT_F0001_D13_011</t>
  </si>
  <si>
    <t>Q_TNT_F0001_D13_011</t>
  </si>
  <si>
    <t>OPT_TNT_F0001_D08_013_B</t>
  </si>
  <si>
    <t>Tạo và chỉnh sửa nội dung website</t>
  </si>
  <si>
    <t>OPT_TNT_F0001_D08_013_C</t>
  </si>
  <si>
    <t>BATCH=CMAP_014; PRIMARY=TRUE; NEEDS_REVIEW: thẻ a tạo liên kết trong trang web; chưa có YCCD nguyên văn khả dụng.; BATCH=QUESTION_ACTIVATION_CONTINUE_011; CURRICULUM_REVIEW_RESULT=PASS; PRIMARY_LINK_CONFIRMED=TRUE; OUTCOME_LINK_CONFIRMED=TRUE; PRIOR_REVIEW_HISTORY_PRESERVED=TRUE; STATUS_TRANSITION=REVIEW_TO_APPROVED</t>
  </si>
  <si>
    <t>Sử dụng công cụ theo dõi và báo động khi có tín hiệu đáng ngờ</t>
  </si>
  <si>
    <t>QCUR_TNT_F0001_D13_012</t>
  </si>
  <si>
    <t>Q_TNT_F0001_D13_012</t>
  </si>
  <si>
    <t>OPT_TNT_F0001_D08_013_D</t>
  </si>
  <si>
    <t>Tư vấn an toàn thông tin cho bộ phận phát triển phần cứng và phần mềm</t>
  </si>
  <si>
    <t>BATCH=CMAP_014; PRIMARY=TRUE; NEEDS_REVIEW: thẻ tr khai báo hàng trong bảng HTML; chưa có YCCD nguyên văn khả dụng.; BATCH=QUESTION_ACTIVATION_CONTINUE_011; CURRICULUM_REVIEW_RESULT=PASS; PRIMARY_LINK_CONFIRMED=TRUE; OUTCOME_LINK_CONFIRMED=TRUE; PRIOR_REVIEW_HISTORY_PRESERVED=TRUE; STATUS_TRANSITION=REVIEW_TO_APPROVED</t>
  </si>
  <si>
    <t>QCUR_TNT_F0001_D13_013</t>
  </si>
  <si>
    <t>Q_TNT_F0001_D13_013</t>
  </si>
  <si>
    <t>OPT_TNT_F0001_D08_014_A</t>
  </si>
  <si>
    <t>Thêm dữ liệu mới vào bảng</t>
  </si>
  <si>
    <t>STMT_TNT_F0001_D04_030_A</t>
  </si>
  <si>
    <t>Thuật toán có thể giúp giảm thời gian thực hiện của chương trình.</t>
  </si>
  <si>
    <t>OPT_TNT_F0001_D08_014_B</t>
  </si>
  <si>
    <t>Thay đổi cấu trúc bảng</t>
  </si>
  <si>
    <t>OPT_TNT_F0001_D08_014_C</t>
  </si>
  <si>
    <t>Định nghĩa cấu trúc của bảng mới</t>
  </si>
  <si>
    <t>OPT_TNT_F0001_D08_014_D</t>
  </si>
  <si>
    <t>Sửa dữ liệu của bảng</t>
  </si>
  <si>
    <t>BATCH=CMAP_014; PRIMARY=TRUE; NEEDS_REVIEW: nhận biết đơn vị độ dài sử dụng trong CSS; ánh xạ gần nhất vào định dạng văn bản bằng CSS; chưa có YCCD nguyên văn khả dụng.; BATCH=QUESTION_ACTIVATION_CONTINUE_011; CURRICULUM_REVIEW_RESULT=PASS; PRIMARY_LINK_CONFIRMED=TRUE; OUTCOME_LINK_CONFIRMED=TRUE; PRIOR_REVIEW_HISTORY_PRESERVED=TRUE; STATUS_TRANSITION=REVIEW_TO_APPROVED</t>
  </si>
  <si>
    <t>OPT_TNT_F0001_D08_015_A</t>
  </si>
  <si>
    <t>QCUR_TNT_F0001_D13_014</t>
  </si>
  <si>
    <t>Mỗi giá trị phải duy nhất và không được để trống.</t>
  </si>
  <si>
    <t>Q_TNT_F0001_D13_014</t>
  </si>
  <si>
    <t>STMT_TNT_F0001_D04_030_B</t>
  </si>
  <si>
    <t>Một chương trình có thể hoạt động mà không cần sử dụng bất kỳ thuật toán nào.</t>
  </si>
  <si>
    <t>OPT_TNT_F0001_D08_015_B</t>
  </si>
  <si>
    <t>Có thể có giá trị NULL (giá trị rỗng)</t>
  </si>
  <si>
    <t>OPT_TNT_F0001_D08_015_C</t>
  </si>
  <si>
    <t>TNT_F0001_D04_P1_Q14</t>
  </si>
  <si>
    <t>Chỉ sử dụng cho bảng phụ</t>
  </si>
  <si>
    <t>BATCH=CMAP_014; PRIMARY=TRUE; NEEDS_REVIEW: bộ chọn id #lien-ket-noi-bat; nguồn có lỗi “liet-ket-noi-bat” ở phương án A; giữ nguyên dữ liệu nguồn; chưa có YCCD nguyên văn khả dụng.</t>
  </si>
  <si>
    <t>QCUR_TNT_F0001_D13_015</t>
  </si>
  <si>
    <t>Q_TNT_F0001_D13_015</t>
  </si>
  <si>
    <t>OPT_TNT_F0001_D08_015_D</t>
  </si>
  <si>
    <t>Luôn là số nguyên</t>
  </si>
  <si>
    <t>BATCH=CMAP_014; PRIMARY=TRUE; NEEDS_REVIEW: thuộc tính target xác định nơi mở tài liệu liên kết; chưa có YCCD nguyên văn khả dụng.; BATCH=QUESTION_ACTIVATION_CONTINUE_011; CURRICULUM_REVIEW_RESULT=PASS; PRIMARY_LINK_CONFIRMED=TRUE; OUTCOME_LINK_CONFIRMED=TRUE; PRIOR_REVIEW_HISTORY_PRESERVED=TRUE; STATUS_TRANSITION=REVIEW_TO_APPROVED</t>
  </si>
  <si>
    <t>QCUR_TNT_F0001_D13_016</t>
  </si>
  <si>
    <t>Q_TNT_F0001_D13_016</t>
  </si>
  <si>
    <t>OPT_TNT_F0001_D08_016_A</t>
  </si>
  <si>
    <t>Mã hóa dữ liệu</t>
  </si>
  <si>
    <t>BATCH=CMAP_014; PRIMARY=TRUE; NEEDS_REVIEW: danh sách ol mặc định đánh số từ 1 khi không khai báo type và start; chưa có YCCD nguyên văn khả dụng.; BATCH=QUESTION_ACTIVATION_CONTINUE_011; CURRICULUM_REVIEW_RESULT=PASS; PRIMARY_LINK_CONFIRMED=TRUE; OUTCOME_LINK_CONFIRMED=TRUE; PRIOR_REVIEW_HISTORY_PRESERVED=TRUE; STATUS_TRANSITION=REVIEW_TO_APPROVED</t>
  </si>
  <si>
    <t>OPT_TNT_F0001_D08_016_B</t>
  </si>
  <si>
    <t>QCUR_TNT_F0001_D13_017</t>
  </si>
  <si>
    <t>Q_TNT_F0001_D13_017</t>
  </si>
  <si>
    <t>STMT_TNT_F0001_D04_030_C</t>
  </si>
  <si>
    <t>Ngôn ngữ lập trình</t>
  </si>
  <si>
    <t>Việc chọn thuật toán phù hợp có thể cải thiện đáng kể hiệu suất của chương trình.</t>
  </si>
  <si>
    <t>OPT_TNT_F0001_D08_016_C</t>
  </si>
  <si>
    <t>BATCH=CMAP_014; PRIMARY=TRUE; NEEDS_REVIEW: bộ chọn kết hợp id và class cho cùng phần tử; chưa có YCCD nguyên văn khả dụng.; BATCH=QUESTION_ACTIVATION_CONTINUE_011; CURRICULUM_REVIEW_RESULT=PASS; PRIMARY_LINK_CONFIRMED=TRUE; OUTCOME_LINK_CONFIRMED=TRUE; PRIOR_REVIEW_HISTORY_PRESERVED=TRUE; STATUS_TRANSITION=REVIEW_TO_APPROVED</t>
  </si>
  <si>
    <t>Phần mềm soạn thảo văn bản</t>
  </si>
  <si>
    <t>QCUR_TNT_F0001_D13_018</t>
  </si>
  <si>
    <t>Q_TNT_F0001_D13_018</t>
  </si>
  <si>
    <t>OPT_TNT_F0001_D08_016_D</t>
  </si>
  <si>
    <t>Phân tích yêu cầu của người dùng</t>
  </si>
  <si>
    <t>BATCH=CMAP_014; PRIMARY=TRUE; NEEDS_REVIEW: trình duyệt bỏ qua khai báo CSS không hợp lệ trong khi vẫn hiển thị nội dung HTML; chưa có YCCD nguyên văn khả dụng.; BATCH=QUESTION_ACTIVATION_CONTINUE_011; CURRICULUM_REVIEW_RESULT=PASS; PRIMARY_LINK_CONFIRMED=TRUE; OUTCOME_LINK_CONFIRMED=TRUE; PRIOR_REVIEW_HISTORY_PRESERVED=TRUE; STATUS_TRANSITION=REVIEW_TO_APPROVED</t>
  </si>
  <si>
    <t>OPT_TNT_F0001_D08_017_A</t>
  </si>
  <si>
    <t>QCUR_TNT_F0001_D13_019</t>
  </si>
  <si>
    <t>Q_TNT_F0001_D13_019</t>
  </si>
  <si>
    <t>Chỉ mở lần lượt từng bảng và xem dữ liệu riêng lẻ.</t>
  </si>
  <si>
    <t>OPT_TNT_F0001_D08_017_B</t>
  </si>
  <si>
    <t>BATCH=CMAP_014; PRIMARY=TRUE; NEEDS_REVIEW: nhúng trang web bằng iframe; kích thước phần trăm phụ thuộc khối chứa, không nhất thiết trực tiếp theo cửa sổ trình duyệt; giữ đáp án nguồn B.</t>
  </si>
  <si>
    <t>Trong truy vấn, xác định điều kiện liên kết giữa các bảng dựa trên các trường có liên quan.</t>
  </si>
  <si>
    <t>QCUR_TNT_F0001_D13_020</t>
  </si>
  <si>
    <t>Q_TNT_F0001_D13_020</t>
  </si>
  <si>
    <t>OPT_TNT_F0001_D08_017_C</t>
  </si>
  <si>
    <t>Sao chép toàn bộ dữ liệu của các bảng vào một bảng mới.</t>
  </si>
  <si>
    <t>BATCH=CMAP_014; PRIMARY=TRUE; NEEDS_REVIEW: cú pháp padding ba giá trị theo thứ tự trên, trái-phải, dưới; chưa có YCCD nguyên văn khả dụng.; BATCH=QUESTION_ACTIVATION_CONTINUE_011; CURRICULUM_REVIEW_RESULT=PASS; PRIMARY_LINK_CONFIRMED=TRUE; OUTCOME_LINK_CONFIRMED=TRUE; PRIOR_REVIEW_HISTORY_PRESERVED=TRUE; STATUS_TRANSITION=REVIEW_TO_APPROVED</t>
  </si>
  <si>
    <t>STMT_TNT_F0001_D04_030_D</t>
  </si>
  <si>
    <t>OPT_TNT_F0001_D08_017_D</t>
  </si>
  <si>
    <t>QCUR_TNT_F0001_D13_021</t>
  </si>
  <si>
    <t>Q_TNT_F0001_D13_021</t>
  </si>
  <si>
    <t>Thuật toán không liên quan đến việc tối ưu hóa bộ nhớ trong chương trình.</t>
  </si>
  <si>
    <t>Chỉ cần tạo khóa chính nhưng không xác định trường liên kết.</t>
  </si>
  <si>
    <t>BATCH=CMAP_014; PRIMARY=TRUE; NEEDS_REVIEW: đổi màu nền ô dữ liệu của bảng khi hover; liên hệ phụ TH_12_COMMON_F_B17 về bộ chọn; chưa có YCCD nguyên văn khả dụng.; BATCH=QUESTION_ACTIVATION_CONTINUE_011; CURRICULUM_REVIEW_RESULT=PASS; PRIMARY_LINK_CONFIRMED=TRUE; OUTCOME_LINK_CONFIRMED=TRUE; PRIOR_REVIEW_HISTORY_PRESERVED=TRUE; STATUS_TRANSITION=REVIEW_TO_APPROVED</t>
  </si>
  <si>
    <t>QCUR_TNT_F0001_D13_023</t>
  </si>
  <si>
    <t>OPT_TNT_F0001_D08_018_A</t>
  </si>
  <si>
    <t>Q_TNT_F0001_D13_023</t>
  </si>
  <si>
    <t>Giảm lặp dữ liệu và tăng tính nhất quán khi cập nhật.</t>
  </si>
  <si>
    <t>BATCH=CMAP_014; PRIMARY=TRUE; NEEDS_REVIEW: tổ hợp môn thuộc chương trình đào tạo ngành CNTT; NEAR_DUPLICATE với Q_TNT_F0001_D02_024, giữ cả hai và chờ Family_ID; đáp án phụ thuộc chương trình đào tạo cụ thể.; BATCH=YCCD_COMPLETE_SGV_001; OUTCOME_SOURCE_VERIFIED=TRUE; PRIOR_YCCD_SOURCE_GAP_RESOLVED=TRUE; OUTCOME_STATUS=REVIEW; LINK_STATUS_UNCHANGED=REVIEW; BATCH=QUESTION_ACTIVATION_CONTINUE_011; STABLE_CORE_MODULES_REFRAME=TRUE; CURRICULUM_REVIEW_RESULT=PASS; PRIMARY_LINK_CONFIRMED=TRUE; OUTCOME_LINK_CONFIRMED=TRUE; EXISTING_FAMILY_ID=FAM_EE99905688; PRIOR_REVIEW_HISTORY_PRESERVED=TRUE; STATUS_TRANSITION=REVIEW_TO_APPROVED</t>
  </si>
  <si>
    <t>OPT_TNT_F0001_D08_018_B</t>
  </si>
  <si>
    <t>QCUR_TNT_F0001_D13_024</t>
  </si>
  <si>
    <t>Luôn làm mọi truy vấn nhanh hơn, không phụ thuộc cách thiết kế.</t>
  </si>
  <si>
    <t>Q_TNT_F0001_D13_024</t>
  </si>
  <si>
    <t>OPT_TNT_F0001_D08_018_C</t>
  </si>
  <si>
    <t>Loại bỏ hoàn toàn nhu cầu xác định khóa và liên kết.</t>
  </si>
  <si>
    <t>BATCH=CMAP_014; PRIMARY=TRUE; NEEDS_REVIEW: công việc của quản trị viên mạng khi hệ thống bị tấn công DDoS; chưa có YCCD nguyên văn khả dụng.; BATCH=QUESTION_ACTIVATION_CONTINUE_011; CURRICULUM_REVIEW_RESULT=PASS; PRIMARY_LINK_CONFIRMED=TRUE; OUTCOME_LINK_CONFIRMED=TRUE; PRIOR_REVIEW_HISTORY_PRESERVED=TRUE; STATUS_TRANSITION=REVIEW_TO_APPROVED</t>
  </si>
  <si>
    <t>QCUR_TNT_F0001_D13_026</t>
  </si>
  <si>
    <t>OPT_TNT_F0001_D08_018_D</t>
  </si>
  <si>
    <t>Q_TNT_F0001_D13_026</t>
  </si>
  <si>
    <t>STMT_TNT_F0001_D05_027_A</t>
  </si>
  <si>
    <t>Bảo đảm dữ liệu không bao giờ bị truy cập trái phép.</t>
  </si>
  <si>
    <t>Thuộc tính color dùng để thay đổi màu chữ.</t>
  </si>
  <si>
    <t>BATCH=CMAP_014; PRIMARY=TRUE; NEEDS_REVIEW: bộ chọn giả :nth-child trong CSS và thứ tự phần tử con; liên hệ phụ TH_12_COMMON_F_B15 về màu nền; chưa có YCCD nguyên văn khả dụng.</t>
  </si>
  <si>
    <t>QCUR_TNT_F0001_D13_027</t>
  </si>
  <si>
    <t>Q_TNT_F0001_D13_027</t>
  </si>
  <si>
    <t>OPT_TNT_F0001_D08_019_A</t>
  </si>
  <si>
    <t>Tạo bảng tính</t>
  </si>
  <si>
    <t>BATCH=CMAP_014; UPDATED_BY=YCCD_001; PRIMARY=TRUE; vai trò Học máy trong phân tích thị trường, dự báo và đánh giá rủi ro; YCCD chính thức trực tiếp.</t>
  </si>
  <si>
    <t>QCUR_TNT_F0001_D13_028</t>
  </si>
  <si>
    <t>OPT_TNT_F0001_D08_019_B</t>
  </si>
  <si>
    <t>Q_TNT_F0001_D13_028</t>
  </si>
  <si>
    <t>Tạo trang web</t>
  </si>
  <si>
    <t>BATCH=CMAP_014; PRIMARY=TRUE; NEEDS_REVIEW: thuật toán tìm kiếm tuyến tính từ cuối mảng và giá trị trả về khi không tìm thấy; liên hệ phụ TH_11_CS_F_B20; Curriculum_ID nguồn hiện NEEDS_REVIEW.</t>
  </si>
  <si>
    <t>QCUR_TNT_F0001_D13_029</t>
  </si>
  <si>
    <t>Q_TNT_F0001_D13_029</t>
  </si>
  <si>
    <t>OPT_TNT_F0001_D08_019_C</t>
  </si>
  <si>
    <t>Lập trình ứng dụng</t>
  </si>
  <si>
    <t>STMT_TNT_F0001_D05_027_B</t>
  </si>
  <si>
    <t>Thuộc tính background-color dùng để thay đổi màu chữ.</t>
  </si>
  <si>
    <t>BATCH=CMAP_014; PRIMARY=TRUE; NEEDS_REVIEW: cấu trúc website gồm trang chủ, chuyên mục và trang chi tiết; nhận định “không thể có hai trang chủ” dùng cách diễn đạt tuyệt đối; chưa có YCCD nguyên văn khả dụng.</t>
  </si>
  <si>
    <t>OPT_TNT_F0001_D08_019_D</t>
  </si>
  <si>
    <t>QCUR_TNT_F0001_D13_030</t>
  </si>
  <si>
    <t>Xử lý dữ liệu</t>
  </si>
  <si>
    <t>Q_TNT_F0001_D13_030</t>
  </si>
  <si>
    <t>BATCH=CMAP_014; PRIMARY=TRUE; NEEDS_REVIEW: cập nhật dữ liệu có tham chiếu giữa bảng Lớp và HọcSinh; Curriculum_ID nguồn hiện NEEDS_REVIEW; đáp án a và b mâu thuẫn với dữ liệu và ràng buộc, giữ nguyên đáp án nguồn.; UPDATED_BY=YCCD_008; OUTCOME_ID=TH_11_ICT_F_B22_YCCD_01; SOURCE=SLIDE_TAP_HUAN_GV.</t>
  </si>
  <si>
    <t>OPT_TNT_F0001_D08_020_A</t>
  </si>
  <si>
    <t>QCUR_TNT_F0001_D14_001</t>
  </si>
  <si>
    <t>Q_TNT_F0001_D14_001</t>
  </si>
  <si>
    <t>BATCH=CMAP_015; PRIMARY=TRUE; NEEDS_REVIEW: xử lí thông tin tiêu cực có văn hóa trên không gian mạng; chưa có YCCD nguyên văn khả dụng.; BATCH=QUESTION_ACTIVATION_CONTINUE_011; CURRICULUM_REVIEW_RESULT=PASS; PRIMARY_LINK_CONFIRMED=TRUE; OUTCOME_LINK_CONFIRMED=TRUE; PRIOR_REVIEW_HISTORY_PRESERVED=TRUE; STATUS_TRANSITION=REVIEW_TO_APPROVED</t>
  </si>
  <si>
    <t>OPT_TNT_F0001_D08_020_B</t>
  </si>
  <si>
    <t>QCUR_TNT_F0001_D14_003</t>
  </si>
  <si>
    <t>Q_TNT_F0001_D14_003</t>
  </si>
  <si>
    <t>BATCH=CMAP_015; PRIMARY=TRUE; NEEDS_REVIEW: ứng xử nhân văn trước video bạo lực học đường trên mạng; chưa có YCCD nguyên văn khả dụng.; BATCH=QUESTION_ACTIVATION_CONTINUE_011; CURRICULUM_REVIEW_RESULT=PASS; PRIMARY_LINK_CONFIRMED=TRUE; OUTCOME_LINK_CONFIRMED=TRUE; PRIOR_REVIEW_HISTORY_PRESERVED=TRUE; STATUS_TRANSITION=REVIEW_TO_APPROVED</t>
  </si>
  <si>
    <t>OPT_TNT_F0001_D08_020_C</t>
  </si>
  <si>
    <t>QCUR_TNT_F0001_D14_004</t>
  </si>
  <si>
    <t>Q_TNT_F0001_D14_004</t>
  </si>
  <si>
    <t>STMT_TNT_F0001_D05_027_C</t>
  </si>
  <si>
    <t>BATCH=CMAP_015; PRIMARY=TRUE; NEEDS_REVIEW: nhận biết hành vi không thể hiện tính nhân văn trên môi trường mạng; cụm “độc – lạ” có phạm vi diễn giải rộng; chưa có YCCD nguyên văn khả dụng.; BATCH=QUESTION_ACTIVATION_CONTINUE_011; AMBIGUOUS_TRENDING_CONTENT_REPLACED=TRUE; CURRICULUM_REVIEW_RESULT=PASS; PRIMARY_LINK_CONFIRMED=TRUE; OUTCOME_LINK_CONFIRMED=TRUE; PRIOR_REVIEW_HISTORY_PRESERVED=TRUE; STATUS_TRANSITION=REVIEW_TO_APPROVED</t>
  </si>
  <si>
    <t>Thuộc tính font-size dùng để thay đổi màu chữ.</t>
  </si>
  <si>
    <t>OPT_TNT_F0001_D08_020_D</t>
  </si>
  <si>
    <t>QCUR_TNT_F0001_D14_005</t>
  </si>
  <si>
    <t>Q_TNT_F0001_D14_005</t>
  </si>
  <si>
    <t>BATCH=CMAP_015; PRIMARY=TRUE; NEEDS_REVIEW: phần tử img là phần tử rỗng không dùng thẻ đóng; liên hệ phụ TH_12_COMMON_F_B07 về cấu trúc HTML; chưa có YCCD nguyên văn khả dụng.; BATCH=QUESTION_ACTIVATION_CONTINUE_011; CURRICULUM_REVIEW_RESULT=PASS; PRIMARY_LINK_CONFIRMED=TRUE; OUTCOME_LINK_CONFIRMED=TRUE; PRIOR_REVIEW_HISTORY_PRESERVED=TRUE; STATUS_TRANSITION=REVIEW_TO_APPROVED</t>
  </si>
  <si>
    <t>OPT_TNT_F0001_D08_021_A</t>
  </si>
  <si>
    <t>QCUR_TNT_F0001_D14_006</t>
  </si>
  <si>
    <t>Q_TNT_F0001_D14_006</t>
  </si>
  <si>
    <t>OPT_TNT_F0001_D08_021_B</t>
  </si>
  <si>
    <t>BATCH=CMAP_015; PRIMARY=TRUE; NEEDS_REVIEW: phần tử title quy định tiêu đề hiển thị trên thanh tiêu đề hoặc thẻ trình duyệt; chưa có YCCD nguyên văn khả dụng.; BATCH=QUESTION_ACTIVATION_CONTINUE_011; CURRICULUM_REVIEW_RESULT=PASS; PRIMARY_LINK_CONFIRMED=TRUE; OUTCOME_LINK_CONFIRMED=TRUE; PRIOR_REVIEW_HISTORY_PRESERVED=TRUE; STATUS_TRANSITION=REVIEW_TO_APPROVED</t>
  </si>
  <si>
    <t>QCUR_TNT_F0001_D14_007</t>
  </si>
  <si>
    <t>Q_TNT_F0001_D14_007</t>
  </si>
  <si>
    <t>BATCH=CMAP_015; PRIMARY=TRUE; NEEDS_REVIEW: nội dung phần head của tài liệu HTML; câu và phương án nguồn diễn đạt không rõ nghĩa, giữ đáp án nguồn C.</t>
  </si>
  <si>
    <t>OPT_TNT_F0001_D08_021_C</t>
  </si>
  <si>
    <t>QCUR_TNT_F0001_D14_008</t>
  </si>
  <si>
    <t>Q_TNT_F0001_D14_008</t>
  </si>
  <si>
    <t>BATCH=CMAP_015; PRIMARY=TRUE; NEEDS_REVIEW: chức năng tiêu đề trang trong phần đầu tài liệu HTML; phương án B gộp tiêu đề và nội dung tóm tắt, cần đối soát; giữ đáp án nguồn.</t>
  </si>
  <si>
    <t>QCUR_TNT_F0001_D14_009</t>
  </si>
  <si>
    <t>OPT_TNT_F0001_D08_021_D</t>
  </si>
  <si>
    <t>Q_TNT_F0001_D14_009</t>
  </si>
  <si>
    <t>STMT_TNT_F0001_D05_027_D</t>
  </si>
  <si>
    <t>Thuộc tính text-align dùng để thay đổi màu chữ.</t>
  </si>
  <si>
    <t>BATCH=CMAP_015; PRIMARY=TRUE; NEEDS_REVIEW: tạo siêu liên kết ngoài bằng thẻ a và thuộc tính href; chưa có YCCD nguyên văn khả dụng.; BATCH=QUESTION_ACTIVATION_CONTINUE_011; CURRICULUM_REVIEW_RESULT=PASS; PRIMARY_LINK_CONFIRMED=TRUE; OUTCOME_LINK_CONFIRMED=TRUE; PRIOR_REVIEW_HISTORY_PRESERVED=TRUE; STATUS_TRANSITION=REVIEW_TO_APPROVED</t>
  </si>
  <si>
    <t>OPT_TNT_F0001_D08_022_A</t>
  </si>
  <si>
    <t>QCUR_TNT_F0001_D14_010</t>
  </si>
  <si>
    <t>Q_TNT_F0001_D14_010</t>
  </si>
  <si>
    <t>BATCH=CMAP_015; PRIMARY=TRUE; NEEDS_REVIEW: đường dẫn tương đối giữa các trang HTML trong cùng thư mục; các phương án nhiễu còn liên quan HTML5, tiêu đề và định danh; chưa có YCCD nguyên văn khả dụng.; BATCH=QUESTION_ACTIVATION_CONTINUE_011; DISTRACTORS_REFOCUSED_ON_RELATIVE_PATHS=TRUE; CURRICULUM_REVIEW_RESULT=PASS; PRIMARY_LINK_CONFIRMED=TRUE; OUTCOME_LINK_CONFIRMED=TRUE; PRIOR_REVIEW_HISTORY_PRESERVED=TRUE; STATUS_TRANSITION=REVIEW_TO_APPROVED</t>
  </si>
  <si>
    <t>QCUR_TNT_F0001_D14_011</t>
  </si>
  <si>
    <t>Q_TNT_F0001_D14_011</t>
  </si>
  <si>
    <t>BATCH=CMAP_015; PRIMARY=TRUE; NEEDS_REVIEW: phần tử a tạo siêu liên kết; nguồn chọn “&lt;a href&gt;” thay vì tên thẻ “&lt;a&gt;”, giữ đáp án nguồn C.</t>
  </si>
  <si>
    <t>QCUR_TNT_F0001_D14_012</t>
  </si>
  <si>
    <t>Q_TNT_F0001_D14_012</t>
  </si>
  <si>
    <t>Phần thân</t>
  </si>
  <si>
    <t>BATCH=CMAP_015; PRIMARY=TRUE; NEEDS_REVIEW: định dạng văn bản in nghiêng bằng phần tử i; chưa có YCCD nguyên văn khả dụng.; BATCH=QUESTION_ACTIVATION_CONTINUE_012; CURRICULUM_REVIEW_RESULT=PASS; PRIMARY_LINK_CONFIRMED=TRUE; OUTCOME_LINK_CONFIRMED=TRUE; PRIOR_REVIEW_HISTORY_PRESERVED=TRUE; STATUS_TRANSITION=REVIEW_TO_APPROVED</t>
  </si>
  <si>
    <t>QCUR_TNT_F0001_D14_013</t>
  </si>
  <si>
    <t>Q_TNT_F0001_D14_013</t>
  </si>
  <si>
    <t>STMT_TNT_F0001_D05_028_A</t>
  </si>
  <si>
    <t>BATCH=CMAP_015; PRIMARY=TRUE; NEEDS_REVIEW: khai báo siêu liên kết tới tệp HTML; phương án B vẫn có thể hợp lệ nếu tên tệp thực sự chứa khoảng trắng; giữ đáp án nguồn A.; BATCH=QUESTION_REVIEW_CONTINUE_009; LINK_REVIEW_RESULT=PASS; EXACT_FILENAME_SPECIFIED=TRUE; STATUS=APPROVED</t>
  </si>
  <si>
    <t>OPT_TNT_F0001_D08_022_B</t>
  </si>
  <si>
    <t>Thẻ &lt;iframe&gt; có thể nhúng video từ YouTube vào trang web.</t>
  </si>
  <si>
    <t>QCUR_TNT_F0001_D14_014</t>
  </si>
  <si>
    <t>Phần chân</t>
  </si>
  <si>
    <t>Q_TNT_F0001_D14_014</t>
  </si>
  <si>
    <t>OPT_TNT_F0001_D08_022_C</t>
  </si>
  <si>
    <t>BATCH=CMAP_015; PRIMARY=TRUE; NEEDS_REVIEW: liên kết nội bộ bằng href="#contact"; phương án A không có dấu ngoặc kép nhưng có thể hợp lệ trong HTML; SAME_TEMPLATE với Q_TNT_F0001_D11_014, giữ cả hai và chờ Family_ID.; BATCH=QUESTION_REVIEW_CONTINUE_009; LINK_REVIEW_RESULT=PASS; DISTRACTOR_REVISED=TRUE; FAMILY_ID=FAM_A8A9FE3059; STATUS=APPROVED</t>
  </si>
  <si>
    <t>Phần đầu</t>
  </si>
  <si>
    <t>QCUR_TNT_F0001_D14_015</t>
  </si>
  <si>
    <t>Q_TNT_F0001_D14_015</t>
  </si>
  <si>
    <t>OPT_TNT_F0001_D08_022_D</t>
  </si>
  <si>
    <t>BATCH=CMAP_015; PRIMARY=TRUE; NEEDS_REVIEW: phần tử td xác định ô dữ liệu trong bảng HTML; chưa có YCCD nguyên văn khả dụng.; BATCH=QUESTION_ACTIVATION_CONTINUE_012; DATA_CELL_SCOPE_SPECIFIED=TRUE; CURRICULUM_REVIEW_RESULT=PASS; PRIMARY_LINK_CONFIRMED=TRUE; OUTCOME_LINK_CONFIRMED=TRUE; PRIOR_REVIEW_HISTORY_PRESERVED=TRUE; STATUS_TRANSITION=REVIEW_TO_APPROVED</t>
  </si>
  <si>
    <t>Phần meta</t>
  </si>
  <si>
    <t>QCUR_TNT_F0001_D14_016</t>
  </si>
  <si>
    <t>Q_TNT_F0001_D14_016</t>
  </si>
  <si>
    <t>OPT_TNT_F0001_D08_024_A</t>
  </si>
  <si>
    <t>BATCH=CMAP_015; PRIMARY=TRUE; NEEDS_REVIEW: phần tử ul tạo danh sách không có thứ tự; SAME_TEMPLATE với Q_TNT_F0001_D11_015, giữ cả hai và chờ Family_ID.; BATCH=QUESTION_ACTIVATION_CONTINUE_012; CURRICULUM_REVIEW_RESULT=PASS; PRIMARY_LINK_CONFIRMED=TRUE; OUTCOME_LINK_CONFIRMED=TRUE; EXISTING_FAMILY_ID=FAM_88FAD1928E; PRIOR_REVIEW_HISTORY_PRESERVED=TRUE; STATUS_TRANSITION=REVIEW_TO_APPROVED</t>
  </si>
  <si>
    <t>QCUR_TNT_F0001_D14_017</t>
  </si>
  <si>
    <t>STMT_TNT_F0001_D05_028_B</t>
  </si>
  <si>
    <t>Q_TNT_F0001_D14_017</t>
  </si>
  <si>
    <t>Thuộc tính src của thẻ &lt;iframe&gt; xác định URL của nội dung được nhúng.</t>
  </si>
  <si>
    <t>OPT_TNT_F0001_D08_024_B</t>
  </si>
  <si>
    <t>target</t>
  </si>
  <si>
    <t>BATCH=CMAP_015; PRIMARY=TRUE; NEEDS_REVIEW: sử dụng ol khi thứ tự các mục có ý nghĩa hoặc cần đánh số; chưa có YCCD nguyên văn khả dụng.; BATCH=QUESTION_ACTIVATION_CONTINUE_012; ORDER_SEMANTICS_CLARIFIED=TRUE; CURRICULUM_REVIEW_RESULT=PASS; PRIMARY_LINK_CONFIRMED=TRUE; OUTCOME_LINK_CONFIRMED=TRUE; PRIOR_REVIEW_HISTORY_PRESERVED=TRUE; STATUS_TRANSITION=REVIEW_TO_APPROVED</t>
  </si>
  <si>
    <t>QCUR_TNT_F0001_D14_018</t>
  </si>
  <si>
    <t>Q_TNT_F0001_D14_018</t>
  </si>
  <si>
    <t>OPT_TNT_F0001_D08_024_C</t>
  </si>
  <si>
    <t>href</t>
  </si>
  <si>
    <t>BATCH=CMAP_015; PRIMARY=TRUE; NEEDS_REVIEW: thuộc tính type của ol với số thập phân và số La Mã thường; chưa có YCCD nguyên văn khả dụng.; BATCH=QUESTION_ACTIVATION_CONTINUE_012; TYPE_VALUES_CLARIFIED=TRUE; CURRICULUM_REVIEW_RESULT=PASS; PRIMARY_LINK_CONFIRMED=TRUE; OUTCOME_LINK_CONFIRMED=TRUE; PRIOR_REVIEW_HISTORY_PRESERVED=TRUE; STATUS_TRANSITION=REVIEW_TO_APPROVED</t>
  </si>
  <si>
    <t>QCUR_TNT_F0001_D14_019</t>
  </si>
  <si>
    <t>Q_TNT_F0001_D14_019</t>
  </si>
  <si>
    <t>OPT_TNT_F0001_D08_024_D</t>
  </si>
  <si>
    <t>BATCH=CMAP_015; PRIMARY=TRUE; NEEDS_REVIEW: tạo danh sách không thứ tự bằng ul và các phần tử li; chưa có YCCD nguyên văn khả dụng.; BATCH=QUESTION_ACTIVATION_CONTINUE_012; PEER_LIST_ITEMS_SPECIFIED=TRUE; CURRICULUM_REVIEW_RESULT=PASS; PRIMARY_LINK_CONFIRMED=TRUE; OUTCOME_LINK_CONFIRMED=TRUE; PRIOR_REVIEW_HISTORY_PRESERVED=TRUE; STATUS_TRANSITION=REVIEW_TO_APPROVED</t>
  </si>
  <si>
    <t>OPT_TNT_F0001_D09_001_A</t>
  </si>
  <si>
    <t>QCUR_TNT_F0001_D14_020</t>
  </si>
  <si>
    <t>Q_TNT_F0001_D14_020</t>
  </si>
  <si>
    <t>Thực hiện mọi nhiệm vụ trí tuệ trong nhiều lĩnh vực như con người.</t>
  </si>
  <si>
    <t>BATCH=CMAP_015; PRIMARY=TRUE; NEEDS_REVIEW: thuộc tính alt cung cấp văn bản thay thế khi ảnh không hiển thị; SAME_TEMPLATE với Q_TNT_F0001_D11_022, giữ cả hai và chờ Family_ID.; BATCH=QUESTION_ACTIVATION_CONTINUE_012; CURRICULUM_REVIEW_RESULT=PASS; PRIMARY_LINK_CONFIRMED=TRUE; OUTCOME_LINK_CONFIRMED=TRUE; EXISTING_FAMILY_ID=FAM_DDC7A9185D; PRIOR_REVIEW_HISTORY_PRESERVED=TRUE; STATUS_TRANSITION=REVIEW_TO_APPROVED</t>
  </si>
  <si>
    <t>OPT_TNT_F0001_D09_001_B</t>
  </si>
  <si>
    <t>QCUR_TNT_F0001_D14_021</t>
  </si>
  <si>
    <t>Tự hình thành mục tiêu tổng quát mà không cần phạm vi nhiệm vụ.</t>
  </si>
  <si>
    <t>Q_TNT_F0001_D14_021</t>
  </si>
  <si>
    <t>STMT_TNT_F0001_D05_028_C</t>
  </si>
  <si>
    <t>OPT_TNT_F0001_D09_001_C</t>
  </si>
  <si>
    <t>Thẻ &lt;iframe&gt; chỉ có thể nhúng hình ảnh, không thể nhúng trang web.</t>
  </si>
  <si>
    <t>BATCH=CMAP_015; PRIMARY=TRUE; NEEDS_REVIEW: phần tử iframe nhúng một trang web khác vào trang hiện tại; chưa có YCCD nguyên văn khả dụng.; BATCH=QUESTION_ACTIVATION_CONTINUE_012; INLINE_FRAME_SCOPE_SPECIFIED=TRUE; CURRICULUM_REVIEW_RESULT=PASS; PRIMARY_LINK_CONFIRMED=TRUE; OUTCOME_LINK_CONFIRMED=TRUE; FAMILY_ID=FAM_F4DEE64BC3; PRIOR_REVIEW_HISTORY_PRESERVED=TRUE; STATUS_TRANSITION=REVIEW_TO_APPROVED</t>
  </si>
  <si>
    <t>Giải quyết mọi vấn đề mới ngoài dữ liệu và mục tiêu thiết kế.</t>
  </si>
  <si>
    <t>OPT_TNT_F0001_D09_001_D</t>
  </si>
  <si>
    <t>Thực hiện một hoặc một nhóm nhiệm vụ cụ thể trong phạm vi đã thiết kế.</t>
  </si>
  <si>
    <t>OPT_TNT_F0001_D09_004_A</t>
  </si>
  <si>
    <t>Thiết kế đồ họa.</t>
  </si>
  <si>
    <t>Đặc điểm nào sau đây phân biệt HTTPS với HTTP?</t>
  </si>
  <si>
    <t>OPT_TNT_F0001_D09_004_B</t>
  </si>
  <si>
    <t>Điều khiển tự động.</t>
  </si>
  <si>
    <t>OPT_TNT_F0001_D09_004_C</t>
  </si>
  <si>
    <t>QCUR_TNT_F0001_D14_022</t>
  </si>
  <si>
    <t>RAW_ID=RAW_TNT_F0001_D04_MCQ_14; BATCH=QSTD_026; cần duyệt nội dung/độ khó; BATCH=QUESTION_ACTIVATION_CONTINUE_004; ACTION=CLARIFY_HTTPS_TLS_ENCRYPTION; ANSWER_CHECK_RESULT=PASS_AFTER_CONTENT_REVISION; CONTENT_REVIEW_RESULT=PASS; CURRICULUM_REVIEW_RESULT=PASS; SOURCE_KEY_PRESERVED=TRUE; SOURCE_HISTORY_PRESERVED=TRUE; STATUS_TRANSITION=REVIEW_TO_ACTIVE; PROCESS_STATUS=READY_FOR_PRACTICE; BATCH=GRADUATION_PRACTICE_PROMOTION_005; FINAL_GRADUATION_READINESS=PASS; ANSWER_GATE=PASS; CONTENT_GATE=PASS; CURRICULUM_EXACTNESS_GATE=PASS; SOURCE_GATE=PASS; SOURCE_PDF_VISUAL_REVIEW=PAGES_17_TO_22;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t>
  </si>
  <si>
    <t>Q_TNT_F0001_D14_022</t>
  </si>
  <si>
    <t>Tiện ích thông minh.</t>
  </si>
  <si>
    <t>OPT_TNT_F0001_D09_004_D</t>
  </si>
  <si>
    <t>BATCH=CMAP_015; PRIMARY=TRUE; NEEDS_REVIEW: nhận biết phát biểu sai về phần tử audio; phương án B “khai báo thuộc tính không bắt buộc” diễn đạt quá rộng; giữ đáp án nguồn A; liên hệ phụ TH_12_COMMON_F_B07.; BATCH=QUESTION_REVIEW_CONTINUE_009; LINK_REVIEW_RESULT=PASS; OPTION_B_NARROWED=TRUE; STATUS=APPROVED</t>
  </si>
  <si>
    <t>Dịch vụ khách hàng.</t>
  </si>
  <si>
    <t>QCUR_TNT_F0001_D14_023</t>
  </si>
  <si>
    <t>Q_TNT_F0001_D14_023</t>
  </si>
  <si>
    <t>OPT_TNT_F0001_D09_005_A</t>
  </si>
  <si>
    <t>BATCH=CMAP_015; PRIMARY=TRUE; NEEDS_REVIEW: chèn tệp âm thanh bằng phần tử audio, thuộc tính src và controls; chưa có YCCD nguyên văn khả dụng.; BATCH=QUESTION_ACTIVATION_CONTINUE_012; AUDIO_DECLARATION_CONFIRMED=TRUE; CURRICULUM_REVIEW_RESULT=PASS; PRIMARY_LINK_CONFIRMED=TRUE; OUTCOME_LINK_CONFIRMED=TRUE; PRIOR_REVIEW_HISTORY_PRESERVED=TRUE; STATUS_TRANSITION=REVIEW_TO_APPROVED</t>
  </si>
  <si>
    <t>QCUR_TNT_F0001_D14_024</t>
  </si>
  <si>
    <t>Q_TNT_F0001_D14_024</t>
  </si>
  <si>
    <t>OPT_TNT_F0001_D09_005_B</t>
  </si>
  <si>
    <t>BATCH=CMAP_015; PRIMARY=TRUE; NEEDS_REVIEW: chèn ảnh bằng phần tử img với src và alt; chưa có YCCD nguyên văn khả dụng.; BATCH=QUESTION_ACTIVATION_CONTINUE_012; IMG_SRC_ALT_CONFIRMED=TRUE; CURRICULUM_REVIEW_RESULT=PASS; PRIMARY_LINK_CONFIRMED=TRUE; OUTCOME_LINK_CONFIRMED=TRUE; FAMILY_ID=FAM_B692C94AD5; PRIOR_REVIEW_HISTORY_PRESERVED=TRUE; STATUS_TRANSITION=REVIEW_TO_APPROVED</t>
  </si>
  <si>
    <t>STMT_TNT_F0001_D05_028_D</t>
  </si>
  <si>
    <t>QCUR_TNT_F0001_D14_025</t>
  </si>
  <si>
    <t>Q_TNT_F0001_D14_025</t>
  </si>
  <si>
    <t>Khi sử dụng &lt;iframe&gt;, nội dung nhúng sẽ luôn có kích thước cố định và không thể thay đổi.</t>
  </si>
  <si>
    <t>OPT_TNT_F0001_D09_005_C</t>
  </si>
  <si>
    <t>BATCH=CMAP_015; PRIMARY=TRUE; NEEDS_REVIEW: chuẩn bị cấu trúc và nội dung website giới thiệu các tổ trong lớp; liên hệ phụ TH_12_COMMON_F_B07/F_B08; nhận định a-b là cụm từ chưa hoàn chỉnh và có thể chồng lấn.; BATCH=QUESTION_REVIEW_CONTINUE_009; LINK_REVIEW_RESULT=PASS; STATEMENTS_COMPLETED=TRUE; STATUS=APPROVED</t>
  </si>
  <si>
    <t>QCUR_TNT_F0001_D14_026</t>
  </si>
  <si>
    <t>Q_TNT_F0001_D14_026</t>
  </si>
  <si>
    <t>OPT_TNT_F0001_D09_005_D</t>
  </si>
  <si>
    <t>BATCH=CMAP_015; PRIMARY=TRUE; NEEDS_REVIEW: cấu trúc tài liệu HTML, khai báo UTF-8 và các cấp tiêu đề; liên hệ phụ TH_12_COMMON_F_B08; chưa có YCCD nguyên văn khả dụng.; BATCH=QUESTION_ACTIVATION_CONTINUE_012; FOUR_STATEMENTS_VERIFIED=TRUE; CURRICULUM_REVIEW_RESULT=PASS; PRIMARY_LINK_CONFIRMED=TRUE; OUTCOME_LINK_CONFIRMED=TRUE; PRIOR_REVIEW_HISTORY_PRESERVED=TRUE; STATUS_TRANSITION=REVIEW_TO_APPROVED</t>
  </si>
  <si>
    <t>Access Point</t>
  </si>
  <si>
    <t>QCUR_TNT_F0001_D14_027</t>
  </si>
  <si>
    <t>Q_TNT_F0001_D14_027</t>
  </si>
  <si>
    <t>OPT_TNT_F0001_D09_007_A</t>
  </si>
  <si>
    <t>Chia dữ liệu thành gói tin</t>
  </si>
  <si>
    <t>BATCH=CMAP_015; PRIMARY=TRUE; NEEDS_REVIEW: lựa chọn công cụ và tổ chức nội dung để xây dựng website cá nhân; RAW_BRANCH=CS nhưng nội dung thuộc ICT/HTML, không ánh xạ theo nhãn nhánh nguồn; liên hệ phụ TH_12_ICT_E_B28 và TH_12_COMMON_F_B07.; BATCH=QUESTION_ACTIVATION_CONTINUE_012; RAW_BRANCH_LABEL_NOT_USED_FOR_MAPPING=TRUE; FOUR_STATEMENTS_REVISED_AND_VERIFIED=TRUE; CURRICULUM_REVIEW_RESULT=PASS; PRIMARY_LINK_CONFIRMED=TRUE; OUTCOME_LINK_CONFIRMED=TRUE; PRIOR_REVIEW_HISTORY_PRESERVED=TRUE; STATUS_TRANSITION=REVIEW_TO_APPROVED</t>
  </si>
  <si>
    <t>QCUR_TNT_F0001_D14_028</t>
  </si>
  <si>
    <t>Q_TNT_F0001_D14_028</t>
  </si>
  <si>
    <t>OPT_TNT_F0001_D09_007_B</t>
  </si>
  <si>
    <t>Định địa chỉ và định tuyến gói tin giữa các mạng</t>
  </si>
  <si>
    <t>BATCH=CMAP_015; PRIMARY=TRUE; NEEDS_REVIEW: thao tác với danh sách có thứ tự, bổ sung li, định dạng và gắn liên kết; liên hệ phụ TH_12_COMMON_F_B08/F_B10; phần dẫn nói danh mục sản phẩm nhưng mã nguồn là danh sách thói quen, giữ nguyên nguồn.; BATCH=QUESTION_REVIEW_CONTINUE_009; LINK_REVIEW_RESULT=PASS; NORMALIZED_CONTEXT_CONFIRMED=TRUE; STATUS=APPROVED</t>
  </si>
  <si>
    <t>QCUR_TNT_F0001_D15_001</t>
  </si>
  <si>
    <t>Q_TNT_F0001_D15_001</t>
  </si>
  <si>
    <t>OPT_TNT_F0001_D09_007_C</t>
  </si>
  <si>
    <t>Gửi và nhận thư điện tử</t>
  </si>
  <si>
    <t>TNT_F0001_D04_P1_Q15</t>
  </si>
  <si>
    <t>STMT_TNT_F0001_D05_029_A</t>
  </si>
  <si>
    <t>Thuật toán sắp xếp chọn (Selection Sort) tìm phần tử nhỏ nhất trong danh sách và đặt nó vào vị trí đúng sau mỗi lần lặp.</t>
  </si>
  <si>
    <t>BATCH=CMAP_016; PRIMARY=TRUE; khả năng học, phân tích và suy luận là đặc trưng của hệ thống AI; phát triển cảm xúc như con người không phải khả năng AI được nêu trong bài; YCCD chính thức trực tiếp.; BATCH=QUESTION_ACTIVATION_CONTINUE_012; HUMAN_EMOTION_SCOPE_CLARIFIED=TRUE; CURRICULUM_REVIEW_RESULT=PASS; PRIMARY_LINK_CONFIRMED=TRUE; OUTCOME_LINK_CONFIRMED=TRUE; STATUS_TRANSITION=REVIEW_TO_APPROVED</t>
  </si>
  <si>
    <t>Hành vi nào sau đây phù hợp với giao tiếp văn minh trên mạng?</t>
  </si>
  <si>
    <t>OPT_TNT_F0001_D09_007_D</t>
  </si>
  <si>
    <t>QCUR_TNT_F0001_D15_003</t>
  </si>
  <si>
    <t>Q_TNT_F0001_D15_003</t>
  </si>
  <si>
    <t>Truyền tải dữ liệu của các trang</t>
  </si>
  <si>
    <t>BATCH=CMAP_016; PRIMARY=TRUE; nhận biết ứng dụng điển hình của AI trong y tế; lưu hồ sơ bệnh án thủ công không phải ứng dụng AI; YCCD chính thức trực tiếp.; BATCH=QUESTION_ACTIVATION_CONTINUE_012; CURRICULUM_REVIEW_RESULT=PASS; PRIMARY_LINK_CONFIRMED=TRUE; OUTCOME_LINK_CONFIRMED=TRUE; STATUS_TRANSITION=REVIEW_TO_APPROVED</t>
  </si>
  <si>
    <t>OPT_TNT_F0001_D09_008_A</t>
  </si>
  <si>
    <t>QCUR_TNT_F0001_D15_004</t>
  </si>
  <si>
    <t>Q_TNT_F0001_D15_004</t>
  </si>
  <si>
    <t>RAW_ID=RAW_TNT_F0001_D04_MCQ_15; BATCH=QSTD_026; cần duyệt nội dung/độ khó; BATCH=QUESTION_ACTIVATION_CONTINUE_004; ACTION=VERIFY_CIVIL_ONLINE_COMMUNICATION; ANSWER_CHECK_RESULT=PASS_AFTER_CONTENT_REVISION; CONTENT_REVIEW_RESULT=PASS; CURRICULUM_REVIEW_RESULT=PASS; SOURCE_KEY_PRESERVED=TRUE; SOURCE_HISTORY_PRESERVED=TRUE; STATUS_TRANSITION=REVIEW_TO_ACTIVE; PROCESS_STATUS=READY_FOR_PRACTICE; BATCH=GRADUATION_PRACTICE_PROMOTION_005; FINAL_GRADUATION_READINESS=PASS; ANSWER_GATE=PASS; CONTENT_GATE=PASS; CURRICULUM_EXACTNESS_GATE=PASS; SOURCE_GATE=PASS; SOURCE_PDF_VISUAL_REVIEW=PAGES_17_TO_22;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t>
  </si>
  <si>
    <t>Một loại giao thức truyền tải dữ liệu</t>
  </si>
  <si>
    <t>BATCH=CMAP_016; PRIMARY=TRUE; thiên lệch do dữ liệu huấn luyện không đa dạng là cảnh báo quan trọng khi phát triển và ứng dụng AI; YCCD chính thức trực tiếp.; BATCH=QUESTION_ACTIVATION_CONTINUE_012; TRAINING_DATA_BIAS_CONFIRMED=TRUE; CURRICULUM_REVIEW_RESULT=PASS; PRIMARY_LINK_CONFIRMED=TRUE; OUTCOME_LINK_CONFIRMED=TRUE; STATUS_TRANSITION=REVIEW_TO_APPROVED</t>
  </si>
  <si>
    <t>OPT_TNT_F0001_D09_008_B</t>
  </si>
  <si>
    <t>QCUR_TNT_F0001_D15_005</t>
  </si>
  <si>
    <t>Một địa chỉ logic dùng để nhận diện một giao diện hoặc thiết bị trong mạng IP</t>
  </si>
  <si>
    <t>Q_TNT_F0001_D15_005</t>
  </si>
  <si>
    <t>OPT_TNT_F0001_D09_008_C</t>
  </si>
  <si>
    <t>STMT_TNT_F0001_D05_029_B</t>
  </si>
  <si>
    <t>Một thiết bị mạng</t>
  </si>
  <si>
    <t>Thuật toán sắp xếp nổi bọt (Bubble Sort) luôn là thuật toán sắp xếp nhanh nhất trong mọi trường hợp.</t>
  </si>
  <si>
    <t>OPT_TNT_F0001_D09_008_D</t>
  </si>
  <si>
    <t>Một phần mềm quản lý mạng</t>
  </si>
  <si>
    <t>OPT_TNT_F0001_D09_009_A</t>
  </si>
  <si>
    <t>Trao đổi tài nguyên web giữa máy khách và máy chủ theo cơ chế yêu cầu–phản hồi.</t>
  </si>
  <si>
    <t>OPT_TNT_F0001_D09_009_B</t>
  </si>
  <si>
    <t>BATCH=CMAP_016; UPDATED_BY=YCCD_002; PRIMARY=TRUE; Access Point cung cấp truy cập không dây; YCCD chính thức trực tiếp.; BATCH=QUESTION_ACTIVATION_CONTINUE_012; DEVICE_ROLE_SPECIFIED=TRUE; CURRICULUM_REVIEW_RESULT=PASS; PRIMARY_LINK_CONFIRMED=TRUE; OUTCOME_LINK_CONFIRMED=TRUE; FAMILY_ID=FAM_894D2C5933; STATUS_TRANSITION=REVIEW_TO_APPROVED</t>
  </si>
  <si>
    <t>Định địa chỉ và định tuyến gói tin giữa các mạng.</t>
  </si>
  <si>
    <t>QCUR_TNT_F0001_D15_006</t>
  </si>
  <si>
    <t>Q_TNT_F0001_D15_006</t>
  </si>
  <si>
    <t>OPT_TNT_F0001_D09_009_C</t>
  </si>
  <si>
    <t>Gửi và nhận thư điện tử giữa các máy chủ thư.</t>
  </si>
  <si>
    <t>BATCH=CMAP_016; PRIMARY=TRUE; NEEDS_REVIEW: nhận biết mạng diện rộng WAN; ánh xạ theo nội dung mạng máy tính lớp 10, không gắn lớp 12 chỉ vì xuất hiện trong đề tốt nghiệp; UPDATED_BY=YCCD_003; OUTCOME_ID=TH_10_COMMON_B_B08_YCCD_01; SOURCE=SLIDE_TAP_HUAN_GV.; BATCH=QUESTION_ACTIVATION_CONTINUE_012; GRADE_10_MAPPING_CONFIRMED=TRUE; CURRICULUM_REVIEW_RESULT=PASS; PRIMARY_LINK_CONFIRMED=TRUE; OUTCOME_LINK_CONFIRMED=TRUE; FAMILY_ID=FAM_60074158F2; STATUS_TRANSITION=REVIEW_TO_APPROVED</t>
  </si>
  <si>
    <t>QCUR_TNT_F0001_D15_007</t>
  </si>
  <si>
    <t>OPT_TNT_F0001_D09_009_D</t>
  </si>
  <si>
    <t>Q_TNT_F0001_D15_007</t>
  </si>
  <si>
    <t>STMT_TNT_F0001_D05_029_C</t>
  </si>
  <si>
    <t>TNT_F0001_D04_P1_Q16</t>
  </si>
  <si>
    <t>Cả thuật toán sắp xếp chọn và sắp xếp nổi bọt đều có độ phức tạp trung bình là O(n²).</t>
  </si>
  <si>
    <t>BATCH=CMAP_016; UPDATED_BY=YCCD_002; PRIMARY=TRUE; Switch kết nối thiết bị trong LAN; YCCD chính thức trực tiếp; Hub cũng có thể kết nối ở mức cơ bản nên đáp án nguồn vẫn NEEDS_REVIEW.; BATCH=QUESTION_REVIEW_CONTINUE_009; LINK_REVIEW_RESULT=PASS; MAC_FORWARDING_SCOPE_SPECIFIED=TRUE; FAMILY_ID=FAM_21EF3E6189; STATUS=APPROVED</t>
  </si>
  <si>
    <t>Biện pháp nào sau đây giúp bảo vệ danh tính trực tuyến?</t>
  </si>
  <si>
    <t>OPT_TNT_F0001_D09_010_A</t>
  </si>
  <si>
    <t>QCUR_TNT_F0001_D15_008</t>
  </si>
  <si>
    <t>Bật Wi-Fi và kết nối với một điểm truy cập.</t>
  </si>
  <si>
    <t>Q_TNT_F0001_D15_008</t>
  </si>
  <si>
    <t>OPT_TNT_F0001_D09_010_B</t>
  </si>
  <si>
    <t>RAW_ID=RAW_TNT_F0001_D04_MCQ_16; BATCH=QSTD_026; cần duyệt nội dung/độ khó; BATCH=QUESTION_ACTIVATION_CONTINUE_004; ACTION=CLARIFY_ONLINE_IDENTITY_PROTECTION; ANSWER_CHECK_RESULT=PASS_AFTER_CONTENT_REVISION; CONTENT_REVIEW_RESULT=PASS; CURRICULUM_REVIEW_RESULT=PASS; SOURCE_KEY_PRESERVED=TRUE; SOURCE_HISTORY_PRESERVED=TRUE; STATUS_TRANSITION=REVIEW_TO_ACTIVE; PROCESS_STATUS=READY_FOR_PRACTICE; BATCH=GRADUATION_PRACTICE_PROMOTION_005; FINAL_GRADUATION_READINESS=DEFERRED; CURRICULUM_EXACTNESS_GATE=FAIL; REASON=PRIMARY_OUTCOME_FOCUSES_ON_ONLINE_SCAMS_AND_CIVIL_COMMUNICATION_WHILE_QUESTION_TESTS_GENERIC_ACCOUNT_PASSWORD_SECURITY; PROCESS_STATUS_REMAINS=READY_FOR_PRACTICE; GRADUATION_USE=BLOCKED; QUESTION_RELABEL_TO_FIT_OUTCOME=PROHIBITED; BLUEPRINT_OR_SLOT_CHANGES=0; SOURCE_FILE_MODIFIED=FALSE; BACKUP_CREATED=0</t>
  </si>
  <si>
    <t>BATCH=CMAP_016; UPDATED_BY=YCCD_002; PRIMARY=TRUE; thiết kế vùng phủ Wi-Fi văn phòng; YCCD chính thức về phân tích nhu cầu, chọn mô hình và thiết bị.; BATCH=QUESTION_ACTIVATION_CONTINUE_012; CENTRALIZED_AP_MANAGEMENT_ADDED=TRUE; CURRICULUM_REVIEW_RESULT=PASS; PRIMARY_LINK_CONFIRMED=TRUE; OUTCOME_LINK_CONFIRMED=TRUE; STATUS_TRANSITION=REVIEW_TO_APPROVED</t>
  </si>
  <si>
    <t>Tắt cả Wi-Fi và dữ liệu di động.</t>
  </si>
  <si>
    <t>OPT_TNT_F0001_D09_010_C</t>
  </si>
  <si>
    <t>QCUR_TNT_F0001_D15_009</t>
  </si>
  <si>
    <t>Bật Dữ liệu di động trên điện thoại.</t>
  </si>
  <si>
    <t>Q_TNT_F0001_D15_009</t>
  </si>
  <si>
    <t>OPT_TNT_F0001_D09_010_D</t>
  </si>
  <si>
    <t>BATCH=CMAP_016; PRIMARY=TRUE; NEEDS_REVIEW: phần tử img dùng để chèn hình ảnh; SAME_TEMPLATE với Q_TNT_F0001_D11_020, giữ cả hai và chờ Family_ID; YCCD bài HTML hiện chưa có nguyên văn từ nguồn giáo viên đã xác định.; BATCH=QUESTION_ACTIVATION_CONTINUE_012; CURRICULUM_REVIEW_RESULT=PASS; PRIMARY_LINK_CONFIRMED=TRUE; OUTCOME_LINK_CONFIRMED=TRUE; EXISTING_FAMILY_ID=FAM_B692C94AD5; STATUS_TRANSITION=REVIEW_TO_APPROVED</t>
  </si>
  <si>
    <t>Chỉ bật Bluetooth.</t>
  </si>
  <si>
    <t>QCUR_TNT_F0001_D15_010</t>
  </si>
  <si>
    <t>Q_TNT_F0001_D15_010</t>
  </si>
  <si>
    <t>OPT_TNT_F0001_D09_011_A</t>
  </si>
  <si>
    <t>STMT_TNT_F0001_D05_029_D</t>
  </si>
  <si>
    <t>OPT_TNT_F0001_D09_011_B</t>
  </si>
  <si>
    <t>Thuật toán sắp xếp nổi bọt hoán đổi vị trí các phần tử liền kề nếu chúng không đúng thứ tự, tiếp tục lặp lại cho đến khi danh sách được sắp xếp.</t>
  </si>
  <si>
    <t>OPT_TNT_F0001_D09_011_C</t>
  </si>
  <si>
    <t>OPT_TNT_F0001_D09_011_D</t>
  </si>
  <si>
    <t>OPT_TNT_F0001_D09_014_A</t>
  </si>
  <si>
    <t>Đánh dấu phần tử bị lỗi</t>
  </si>
  <si>
    <t>OPT_TNT_F0001_D09_014_B</t>
  </si>
  <si>
    <t>TNT_F0001_D04_P1_Q17</t>
  </si>
  <si>
    <t>Đánh dấu đây là thẻ đóng, kết thúc phần tử</t>
  </si>
  <si>
    <t>Hệ thống nào sau đây là ví dụ rõ ràng về ứng dụng AI trong thực tế?</t>
  </si>
  <si>
    <t>OPT_TNT_F0001_D09_014_C</t>
  </si>
  <si>
    <t>Bắt đầu thẻ</t>
  </si>
  <si>
    <t>STMT_TNT_F0001_D06_025_A</t>
  </si>
  <si>
    <t>MAN là loại mạng có số lượng máy trạm nhỏ hơn mạng LAN.</t>
  </si>
  <si>
    <t>OPT_TNT_F0001_D09_014_D</t>
  </si>
  <si>
    <t>RAW_ID=RAW_TNT_F0001_D04_MCQ_17; BATCH=QSTD_026; cần duyệt nội dung/độ khó; BATCH=QUESTION_ACTIVATION_CONTINUE_004; ACTION=CLARIFY_AI_PREDICTIVE_MAP_EXAMPLE; ANSWER_CHECK_RESULT=PASS_AFTER_CONTENT_REVISION; CONTENT_REVIEW_RESULT=PASS; CURRICULUM_REVIEW_RESULT=PASS; SOURCE_KEY_PRESERVED=TRUE; SOURCE_HISTORY_PRESERVED=TRUE; STATUS_TRANSITION=REVIEW_TO_ACTIVE; PROCESS_STATUS=READY_FOR_PRACTICE; BATCH=GRADUATION_PRACTICE_PROMOTION_005; FINAL_GRADUATION_READINESS=PASS; ANSWER_GATE=PASS; CONTENT_GATE=PASS; CURRICULUM_EXACTNESS_GATE=PASS; SOURCE_GATE=PASS; SOURCE_PDF_VISUAL_REVIEW=PAGES_17_TO_22;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t>
  </si>
  <si>
    <t>Chỉ thị kiểu chữ</t>
  </si>
  <si>
    <t>BATCH=CMAP_016; PRIMARY=TRUE; NEEDS_REVIEW: thuộc tính rút gọn border thiết lập đồng thời kiểu, độ rộng và màu đường viền; chưa có YCCD nguyên văn khả dụng.</t>
  </si>
  <si>
    <t>OPT_TNT_F0001_D09_015_A</t>
  </si>
  <si>
    <t>QCUR_TNT_F0001_D15_011</t>
  </si>
  <si>
    <t>Có phân biệt</t>
  </si>
  <si>
    <t>Q_TNT_F0001_D15_011</t>
  </si>
  <si>
    <t>OPT_TNT_F0001_D09_015_B</t>
  </si>
  <si>
    <t>Không phân biệt</t>
  </si>
  <si>
    <t>BATCH=CMAP_016; PRIMARY=TRUE; NEEDS_REVIEW: khai báo CSS nội tuyến bằng thuộc tính style; SAME_TEMPLATE với Q_TNT_F0001_D07_011, giữ cả hai và chờ Family_ID; chưa có YCCD nguyên văn khả dụng.</t>
  </si>
  <si>
    <t>OPT_TNT_F0001_D09_015_C</t>
  </si>
  <si>
    <t>Chỉ phân biệt trong các trình duyệt khác nhau</t>
  </si>
  <si>
    <t>QCUR_TNT_F0001_D15_012</t>
  </si>
  <si>
    <t>Q_TNT_F0001_D15_012</t>
  </si>
  <si>
    <t>OPT_TNT_F0001_D09_015_D</t>
  </si>
  <si>
    <t>BATCH=CMAP_016; PRIMARY=TRUE; NEEDS_REVIEW: tạo siêu liên kết ngoài bằng thẻ a và thuộc tính href; chưa có YCCD nguyên văn khả dụng.</t>
  </si>
  <si>
    <t>Phân biệt trong các phiên bản khác nhau</t>
  </si>
  <si>
    <t>QCUR_TNT_F0001_D15_013</t>
  </si>
  <si>
    <t>Q_TNT_F0001_D15_013</t>
  </si>
  <si>
    <t>OPT_TNT_F0001_D09_017_A</t>
  </si>
  <si>
    <t>STMT_TNT_F0001_D06_025_B</t>
  </si>
  <si>
    <t>Mạng LAN còn được gọi là mạng cục bộ hay mạng nội bộ.</t>
  </si>
  <si>
    <t>BATCH=CMAP_016; PRIMARY=TRUE; NEEDS_REVIEW: một hàng bảng chứa hai ô dữ liệu tạo bố cục một hàng hai cột; SAME_TEMPLATE với Q_TNT_F0002_013, giữ cả hai và chờ Family_ID; chưa có YCCD nguyên văn khả dụng.</t>
  </si>
  <si>
    <t>QCUR_TNT_F0001_D15_014</t>
  </si>
  <si>
    <t>Q_TNT_F0001_D15_014</t>
  </si>
  <si>
    <t>TNT_F0001_D04_P1_Q18</t>
  </si>
  <si>
    <t>OPT_TNT_F0001_D09_017_B</t>
  </si>
  <si>
    <t>AI có thể được sử dụng trong thương mại điện tử để làm gì?</t>
  </si>
  <si>
    <t>BATCH=CMAP_016; PRIMARY=TRUE; NEEDS_REVIEW: bộ chọn #header áp dụng cho phần tử có id=header; SAME_TEMPLATE với Q_TNT_F0002_014, giữ cả hai và chờ Family_ID; chưa có YCCD nguyên văn khả dụng.</t>
  </si>
  <si>
    <t>QCUR_TNT_F0001_D15_015</t>
  </si>
  <si>
    <t>Q_TNT_F0001_D15_015</t>
  </si>
  <si>
    <t>OPT_TNT_F0001_D09_017_C</t>
  </si>
  <si>
    <t>RAW_ID=RAW_TNT_F0001_D04_MCQ_18; BATCH=QSTD_026; cần duyệt nội dung/độ khó; BATCH=QUESTION_ACTIVATION_CONTINUE_004; ACTION=CLARIFY_AI_RECOMMENDATION_USE; ANSWER_CHECK_RESULT=PASS_AFTER_CONTENT_REVISION; CONTENT_REVIEW_RESULT=PASS; CURRICULUM_REVIEW_RESULT=PASS; SOURCE_KEY_PRESERVED=TRUE; SOURCE_HISTORY_PRESERVED=TRUE; STATUS_TRANSITION=REVIEW_TO_ACTIVE; PROCESS_STATUS=READY_FOR_PRACTICE; BATCH=GRADUATION_PRACTICE_PROMOTION_005; FINAL_GRADUATION_READINESS=PASS; ANSWER_GATE=PASS; CONTENT_GATE=PASS; CURRICULUM_EXACTNESS_GATE=PASS; SOURCE_GATE=PASS; SOURCE_PDF_VISUAL_REVIEW=PAGES_17_TO_22;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t>
  </si>
  <si>
    <t>BATCH=CMAP_016; PRIMARY=TRUE; NEEDS_REVIEW: phần tử ol tạo danh sách có thứ tự; SAME_TEMPLATE với Q_TNT_F0001_D09_023 và các biến thể D16, giữ các câu và chờ Family_ID; chưa có YCCD nguyên văn khả dụng.</t>
  </si>
  <si>
    <t>QCUR_TNT_F0001_D15_016</t>
  </si>
  <si>
    <t>OPT_TNT_F0001_D09_017_D</t>
  </si>
  <si>
    <t>Q_TNT_F0001_D15_016</t>
  </si>
  <si>
    <t>6</t>
  </si>
  <si>
    <t>OPT_TNT_F0001_D09_018_A</t>
  </si>
  <si>
    <t>BATCH=CMAP_016; PRIMARY=TRUE; NEEDS_REVIEW: ô nhập mật khẩu dùng input type=password; nguồn gọi là “thuộc tính” nhưng các phương án là phần tử input hoàn chỉnh; SAME_TEMPLATE với Q_TNT_F0002_016; chưa có YCCD nguyên văn khả dụng.; BATCH=QUESTION_REVIEW_CONTINUE_009; LINK_REVIEW_RESULT=PASS; TERMINOLOGY_CORRECTED=TRUE; FAMILY_ID=FAM_2CAF44F105; STATUS=APPROVED</t>
  </si>
  <si>
    <t>QCUR_TNT_F0001_D15_017</t>
  </si>
  <si>
    <t>Q_TNT_F0001_D15_017</t>
  </si>
  <si>
    <t>STMT_TNT_F0001_D06_025_C</t>
  </si>
  <si>
    <t>Mọi mạng LAN hiện nay đều phải dùng cáp mạng; Wi-Fi không thể được sử dụng trong mạng LAN.</t>
  </si>
  <si>
    <t>BATCH=CMAP_016; PRIMARY=TRUE; NEEDS_REVIEW: hai quy tắc CSS cùng độ đặc hiệu thì khai báo xuất hiện sau được ưu tiên; SAME_TEMPLATE với F0002_017 và các biến thể D16/D17; chưa có YCCD nguyên văn khả dụng.</t>
  </si>
  <si>
    <t>OPT_TNT_F0001_D09_018_B</t>
  </si>
  <si>
    <t>QCUR_TNT_F0001_D15_018</t>
  </si>
  <si>
    <t>Q_TNT_F0001_D15_018</t>
  </si>
  <si>
    <t>BATCH=CMAP_016; PRIMARY=TRUE; NEEDS_REVIEW: đọc kết quả chương trình sử dụng vòng lặp for; ánh xạ lớp 10 theo nội dung, không theo nguồn đề tốt nghiệp; SAME_TEMPLATE với F0002_018 và D16_018; chưa có YCCD nguyên văn khả dụng.; UPDATED_BY=YCCD_007; OUTCOME_ID=TH_10_COMMON_F_B20_YCCD_01; SOURCE=SLIDE_TAP_HUAN_GV.</t>
  </si>
  <si>
    <t>OPT_TNT_F0001_D09_018_C</t>
  </si>
  <si>
    <t>QCUR_TNT_F0001_D15_019</t>
  </si>
  <si>
    <t>Q_TNT_F0001_D15_019</t>
  </si>
  <si>
    <t>TNT_F0001_D04_P1_Q19</t>
  </si>
  <si>
    <t>OPT_TNT_F0001_D09_018_D</t>
  </si>
  <si>
    <t>BATCH=CMAP_016; PRIMARY=TRUE; NEEDS_REVIEW: hành vi có trách nhiệm là chia sẻ thông tin chính xác, có nguồn gốc rõ ràng; ánh xạ theo ứng xử trên môi trường số lớp 10; chưa có YCCD nguyên văn khả dụng.; UPDATED_BY=YCCD_007; OUTCOME_ID=TH_10_COMMON_D_B11_YCCD_01; SOURCE=SLIDE_TAP_HUAN_GV.</t>
  </si>
  <si>
    <t>Muốn các phương án của một câu hỏi trắc nghiệm được hiển thị kèm số thứ tự 1, 2, 3, 4, nên dùng loại danh sách HTML nào?</t>
  </si>
  <si>
    <t>QCUR_TNT_F0001_D15_020</t>
  </si>
  <si>
    <t>2026-07-18T08:26:00+07:00</t>
  </si>
  <si>
    <t>OPT_TNT_F0001_D09_019_A</t>
  </si>
  <si>
    <t>Q_TNT_F0001_D15_020</t>
  </si>
  <si>
    <t>RAW_ID=RAW_TNT_F0001_D04_MCQ_19; BATCH=QSTD_027; SOURCE_ANSWER=A; danh sách không thứ tự cũng thường phù hợp để liệt kê phương án; NEEDS_REVIEW; BATCH=QUESTION_REVIEW_CONTINUE_002; ACTION=ADD_NUMBERING_REQUIREMENT; SOURCE_KEY_A_PRESERVED=TRUE; CONTENT_REVIEW_RESULT=PASS; PROCESS_STATUS=READY_FOR_PRACTICE; BATCH=GRADUATION_PRACTICE_PROMOTION_005; FINAL_GRADUATION_READINESS=PASS; ANSWER_GATE=PASS; CONTENT_GATE=PASS; CURRICULUM_EXACTNESS_GATE=PASS; SOURCE_GATE=PASS; SOURCE_PDF_VISUAL_REVIEW=PAGES_17_TO_22;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 COGNITIVE_REVIEW_RESULT=CORRECTED; COGNITIVE_BEFORE=BIET; COGNITIVE_AFTER=HIEU; CLASSIFICATION_BASIS=SELECT_LIST_TYPE_TO_SATISFY_NUMBERED_PRESENTATION_REQUIREMENT; SOURCE_HISTORY_PRESERVED=TRUE</t>
  </si>
  <si>
    <t>OPT_TNT_F0001_D09_019_B</t>
  </si>
  <si>
    <t>BATCH=CMAP_016; PRIMARY=TRUE; NEEDS_REVIEW: công khai lỗ hổng bảo mật và trách nhiệm báo cáo có liên quan đạo đức, pháp luật trong môi trường số; nguồn không nêu điều khoản pháp luật cụ thể, giữ đáp án nguồn A.; UPDATED_BY=YCCD_007; OUTCOME_ID=TH_10_COMMON_D_B11_YCCD_01; SOURCE=SLIDE_TAP_HUAN_GV.; BATCH=QUESTION_REVIEW_CONTINUE_011; CURRICULUM_REVIEW_RESULT=PASS_AFTER_RESPONSIBLE_DISCLOSURE_REFRAME; PRIMARY_LINK_CONFIRMED=TRUE; OUTCOME_LINK_CONFIRMED=TRUE; STATUS_TRANSITION=REVIEW_TO_APPROVED</t>
  </si>
  <si>
    <t>QCUR_TNT_F0001_D15_021</t>
  </si>
  <si>
    <t>Q_TNT_F0001_D15_021</t>
  </si>
  <si>
    <t>OPT_TNT_F0001_D09_019_C</t>
  </si>
  <si>
    <t>STMT_TNT_F0001_D06_025_D</t>
  </si>
  <si>
    <t>BATCH=CMAP_016; PRIMARY=TRUE; NEEDS_REVIEW: tự ý chia sẻ thông tin cá nhân có thể liên quan quyền riêng tư, dữ liệu cá nhân, danh dự và nhân phẩm; nguồn chọn danh dự và nhân phẩm; giữ đáp án nguồn B; SAME_TEMPLATE với F0002_021.; UPDATED_BY=YCCD_007; OUTCOME_ID=TH_10_COMMON_D_B11_YCCD_01; SOURCE=SLIDE_TAP_HUAN_GV.; BATCH=QUESTION_REVIEW_CONTINUE_011; CURRICULUM_REVIEW_RESULT=PASS_AFTER_PRIVACY_RIGHT_ALIGNMENT; PRIMARY_LINK_CONFIRMED=TRUE; OUTCOME_LINK_CONFIRMED=TRUE; STATUS_TRANSITION=REVIEW_TO_APPROVED</t>
  </si>
  <si>
    <t>Một trường THPT có khoảng 50 máy tính kết nối trong cùng khuôn viên để học tập và truy cập Internet thì mạng nội bộ đó nhất thiết là mạng MAN.</t>
  </si>
  <si>
    <t>OPT_TNT_F0001_D09_019_D</t>
  </si>
  <si>
    <t>QCUR_TNT_F0001_D15_022</t>
  </si>
  <si>
    <t>Q_TNT_F0001_D15_022</t>
  </si>
  <si>
    <t>OPT_TNT_F0001_D09_020_A</t>
  </si>
  <si>
    <t>BATCH=CMAP_016; PRIMARY=TRUE; NEEDS_REVIEW: viết mã phát triển ứng dụng di động thuộc nghề phát triển phần mềm; ánh xạ đúng bài hướng nghiệp lớp 10, không mặc định lớp 12; chưa có YCCD nguyên văn khả dụng.; BATCH=YCCD_COMPLETE_SGV_001; OUTCOME_SOURCE_VERIFIED=TRUE; PRIOR_YCCD_SOURCE_GAP_RESOLVED=TRUE; OUTCOME_STATUS=REVIEW; LINK_STATUS_UNCHANGED=REVIEW</t>
  </si>
  <si>
    <t>style="text-align:center"</t>
  </si>
  <si>
    <t>QCUR_TNT_F0001_D15_025</t>
  </si>
  <si>
    <t>Q_TNT_F0001_D15_025</t>
  </si>
  <si>
    <t>OPT_TNT_F0001_D09_020_B</t>
  </si>
  <si>
    <t>align="left"</t>
  </si>
  <si>
    <t>BATCH=CMAP_016; UPDATED_BY=YCCD_002; PRIMARY=TRUE; thiết kế mạng hai tầng với modem/router, switch và Access Point; YCCD chính thức trực tiếp; nhận định c-d vẫn NEEDS_REVIEW.; BATCH=QUESTION_REVIEW_CONTINUE_009; LINK_REVIEW_RESULT=PASS; USB_PRINTER_CONDITION_ADDED=TRUE; FAMILY_ID=FAM_FC12F84C6C; STATUS=APPROVED</t>
  </si>
  <si>
    <t>TNT_F0001_D04_P1_Q20</t>
  </si>
  <si>
    <t>QCUR_TNT_F0001_D15_026</t>
  </si>
  <si>
    <t>OPT_TNT_F0001_D09_020_C</t>
  </si>
  <si>
    <t>Q_TNT_F0001_D15_026</t>
  </si>
  <si>
    <t>Để tạo một bảng chỉ gồm 4 hàng dữ liệu, mỗi hàng có 3 ô dữ liệu và không có hàng tiêu đề, cần sử dụng số thẻ HTML nào?</t>
  </si>
  <si>
    <t>style="font-size:20px"</t>
  </si>
  <si>
    <t>BATCH=CMAP_016; PRIMARY=TRUE; NEEDS_REVIEW: mô hình CSDL quan hệ, trường, khóa ghép và liên kết bảng; liên hệ phụ TH_11_COMMON_F_B12/F_B14 và TH_11_ICT_F_B23; khóa chính HOADON và lựa chọn tập trung/phân tán chưa được mô tả chặt; SAME_TEMPLATE với F0002_026.; BATCH=QUESTION_REVIEW_CONTINUE_009; LINK_REVIEW_RESULT=PASS; KEYS_DECLARED=TRUE; FAMILY_ID=FAM_E73975BBC1; STATUS=APPROVED</t>
  </si>
  <si>
    <t>OPT_TNT_F0001_D09_020_D</t>
  </si>
  <si>
    <t>QCUR_TNT_F0001_D15_027</t>
  </si>
  <si>
    <t>RAW_ID=RAW_TNT_F0001_D04_MCQ_20; BATCH=QSTD_027; SOURCE_ANSWER=A; phương án C có thể đúng nếu tính thêm hàng tiêu đề riêng; NEEDS_REVIEW; BATCH=QUESTION_REVIEW_CONTINUE_002; ACTION=FIX_TABLE_SCOPE_NO_HEADER; SOURCE_KEY_A_PRESERVED=TRUE; CONTENT_REVIEW_RESULT=PASS; PROCESS_STATUS=READY_FOR_PRACTICE; BATCH=GRADUATION_PRACTICE_PROMOTION_005; FINAL_GRADUATION_READINESS=PASS; ANSWER_GATE=PASS; CONTENT_GATE=PASS; CURRICULUM_EXACTNESS_GATE=PASS; SOURCE_GATE=PASS; SOURCE_PDF_VISUAL_REVIEW=PAGES_17_TO_22;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 COGNITIVE_REVIEW_RESULT=CORRECTED; COGNITIVE_BEFORE=HIEU; COGNITIVE_AFTER=VANDUNG; CLASSIFICATION_BASIS=APPLY_HTML_TABLE_STRUCTURE_TO_CALCULATE_REQUIRED_ROW_AND_CELL_ELEMENTS; SOURCE_HISTORY_PRESERVED=TRUE</t>
  </si>
  <si>
    <t>Q_TNT_F0001_D15_027</t>
  </si>
  <si>
    <t>style="color:red"</t>
  </si>
  <si>
    <t>BATCH=CMAP_016; PRIMARY=TRUE; NEEDS_REVIEW: phân biệt học có giám sát và không giám sát; YCCD chính thức về khái niệm Học máy; nhận định c-d phụ thuộc tiêu chí, dữ liệu và mô hình; SAME_TEMPLATE với F0002_027 và D16_027.; BATCH=QUESTION_REVIEW_CONTINUE_009; LINK_REVIEW_RESULT=PASS; STATEMENTS_QUALIFIED=TRUE; FAMILY_ID=FAM_A2DAD284A0; STATUS=APPROVED</t>
  </si>
  <si>
    <t>STMT_TNT_F0001_D06_026_A</t>
  </si>
  <si>
    <t>OPT_TNT_F0001_D09_021_A</t>
  </si>
  <si>
    <t>QCUR_TNT_F0001_D15_028</t>
  </si>
  <si>
    <t>Q_TNT_F0001_D15_028</t>
  </si>
  <si>
    <t>Câu lệnh chỉ chọn hai trường HoTen và Tuoi của bảng HocSinh.</t>
  </si>
  <si>
    <t>Quản lí dữ liệu lưu trong cơ sở dữ liệu</t>
  </si>
  <si>
    <t>BATCH=CMAP_016; PRIMARY=TRUE; NEEDS_REVIEW: thuật toán tìm kiếm tuyến tính và giá trị trả về; liên hệ phụ TH_11_CS_F_B24 về độ phức tạp O(n); SAME_TEMPLATE với F0002_028 và các biến thể D16/D17; Curriculum_ID nguồn hiện NEEDS_REVIEW.</t>
  </si>
  <si>
    <t>OPT_TNT_F0001_D09_021_B</t>
  </si>
  <si>
    <t>Xác định cấu trúc và ý nghĩa nội dung của trang web</t>
  </si>
  <si>
    <t>QCUR_TNT_F0001_D15_029</t>
  </si>
  <si>
    <t>Q_TNT_F0001_D15_029</t>
  </si>
  <si>
    <t>OPT_TNT_F0001_D09_021_C</t>
  </si>
  <si>
    <t>Thực thi logic xử lí phía máy chủ</t>
  </si>
  <si>
    <t>BATCH=CMAP_016; PRIMARY=TRUE; NEEDS_REVIEW: sử dụng chức năng mẫu giao diện, grid layout và embed của phần mềm tạo website; YCCD chính thức trực tiếp về sử dụng chức năng cơ bản; liên hệ phụ YCCD_02 về tạo website tĩnh; nhận định d phụ thuộc công cụ; SAME_TEMPLATE với F0002_029.; BATCH=QUESTION_REVIEW_CONTINUE_009; LINK_REVIEW_RESULT=PASS; EMBED_METHOD_QUALIFIED=TRUE; FAMILY_ID=FAM_5A40E2D30E; STATUS=APPROVED</t>
  </si>
  <si>
    <t>QCUR_TNT_F0001_D15_030</t>
  </si>
  <si>
    <t>Q_TNT_F0001_D15_030</t>
  </si>
  <si>
    <t>OPT_TNT_F0001_D09_021_D</t>
  </si>
  <si>
    <t>Định dạng cách trình bày các phần tử HTML</t>
  </si>
  <si>
    <t>BATCH=CMAP_016; PRIMARY=TRUE; NEEDS_REVIEW: khai thác và tổng hợp dữ liệu qua liên kết bảng, SUM và báo cáo/biểu đồ; liên hệ phụ TH_11_COMMON_F_B14 và TH_11_ICT_F_B21; cấu trúc bảng và quan hệ khóa chưa mô tả đầy đủ; SAME_TEMPLATE với F0002_030.; UPDATED_BY=YCCD_008; OUTCOME_ID=TH_11_ICT_F_B23_YCCD_01; SOURCE=SLIDE_TAP_HUAN_GV.; BATCH=QUESTION_REVIEW_CONTINUE_009; LINK_REVIEW_RESULT=PASS; RELATIONAL_SCHEMA_REPAIRED=TRUE; FAMILY_ID=FAM_244A0ADC27; STATUS=APPROVED</t>
  </si>
  <si>
    <t>OPT_TNT_F0001_D09_022_A</t>
  </si>
  <si>
    <t>QCUR_TNT_F0001_D16_001</t>
  </si>
  <si>
    <t>TNT_F0001_D04_P1_Q21</t>
  </si>
  <si>
    <t>Q_TNT_F0001_D16_001</t>
  </si>
  <si>
    <t>&lt;h1&gt;Tiêu đề&lt;/h1&gt;</t>
  </si>
  <si>
    <t>Phát biểu nào sau đây đúng về liên kết trong HTML?</t>
  </si>
  <si>
    <t>STMT_TNT_F0001_D06_026_B</t>
  </si>
  <si>
    <t>OPT_TNT_F0001_D09_022_B</t>
  </si>
  <si>
    <t>BATCH=CMAP_017; PRIMARY=TRUE; nhận biết các ứng dụng điển hình của AI; chế tạo vật liệu bằng phương pháp thủ công không phải ứng dụng AI; YCCD chính thức trực tiếp.</t>
  </si>
  <si>
    <t>QCUR_TNT_F0001_D16_002</t>
  </si>
  <si>
    <t>Kết quả chỉ gồm các học sinh có tuổi từ 15 đến dưới 18.</t>
  </si>
  <si>
    <t>&lt;h2&gt;Tiêu đề&lt;/h2&gt;</t>
  </si>
  <si>
    <t>Q_TNT_F0001_D16_002</t>
  </si>
  <si>
    <t>BATCH=CMAP_017; PRIMARY=TRUE; phân biệt lĩnh vực đang ứng dụng AI với thao tác đo cơ học truyền thống; YCCD chính thức trực tiếp.</t>
  </si>
  <si>
    <t>OPT_TNT_F0001_D09_022_C</t>
  </si>
  <si>
    <t>RAW_ID=RAW_TNT_F0001_D04_MCQ_21; BATCH=QSTD_027; cần duyệt nội dung/độ khó; BATCH=QUESTION_ACTIVATION_CONTINUE_004; ACTION=CLARIFY_HTML_FRAGMENT_LINK_WITH_ID; ANSWER_CHECK_RESULT=PASS_AFTER_CONTENT_REVISION; CONTENT_REVIEW_RESULT=PASS; CURRICULUM_REVIEW_RESULT=PASS; SOURCE_KEY_PRESERVED=TRUE; SOURCE_HISTORY_PRESERVED=TRUE; STATUS_TRANSITION=REVIEW_TO_ACTIVE; PROCESS_STATUS=READY_FOR_PRACTICE; BATCH=GRADUATION_PRACTICE_PROMOTION_005; FINAL_GRADUATION_READINESS=PASS; ANSWER_GATE=PASS; CONTENT_GATE=PASS; CURRICULUM_EXACTNESS_GATE=PASS; SOURCE_GATE=PASS; SOURCE_PDF_VISUAL_REVIEW=PAGES_17_TO_22;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t>
  </si>
  <si>
    <t>&lt;h3&gt;Tiêu đề&lt;/h3&gt;</t>
  </si>
  <si>
    <t>OPT_TNT_F0001_D09_022_D</t>
  </si>
  <si>
    <t>&lt;h4&gt;Tiêu đề&lt;/h4&gt;</t>
  </si>
  <si>
    <t>QCUR_TNT_F0001_D16_003</t>
  </si>
  <si>
    <t>OPT_TNT_F0001_D09_023_A</t>
  </si>
  <si>
    <t>Q_TNT_F0001_D16_003</t>
  </si>
  <si>
    <t>&lt;ul&gt;</t>
  </si>
  <si>
    <t>BATCH=CMAP_017; PRIMARY=TRUE; nhận biết ứng dụng AI trong giải trí; tối ưu kết nối Internet không phải ứng dụng giải trí; YCCD chính thức trực tiếp.</t>
  </si>
  <si>
    <t>OPT_TNT_F0001_D09_023_B</t>
  </si>
  <si>
    <t>&lt;ol&gt;</t>
  </si>
  <si>
    <t>QCUR_TNT_F0001_D16_004</t>
  </si>
  <si>
    <t>Q_TNT_F0001_D16_004</t>
  </si>
  <si>
    <t>OPT_TNT_F0001_D09_023_C</t>
  </si>
  <si>
    <t>&lt;li&gt;</t>
  </si>
  <si>
    <t>OPT_TNT_F0001_D09_023_D</t>
  </si>
  <si>
    <t>BATCH=CMAP_017; PRIMARY=TRUE; phân biệt nguy cơ AI với lợi ích tăng hiệu quả sản xuất; YCCD chính thức trực tiếp.</t>
  </si>
  <si>
    <t>&lt;dl&gt;</t>
  </si>
  <si>
    <t>STMT_TNT_F0001_D06_026_C</t>
  </si>
  <si>
    <t>QCUR_TNT_F0001_D16_005</t>
  </si>
  <si>
    <t>Các bản ghi trong kết quả có thứ tự giảm dần theo tuổi.</t>
  </si>
  <si>
    <t>Q_TNT_F0001_D16_005</t>
  </si>
  <si>
    <t>OPT_TNT_F0001_D09_024_A</t>
  </si>
  <si>
    <t>BATCH=CMAP_017; PRIMARY=TRUE; Router kết nối các mạng LAN; YCCD từ tài liệu bồi dưỡng giáo viên về thiết bị mạng và chức năng.</t>
  </si>
  <si>
    <t>OPT_TNT_F0001_D09_024_B</t>
  </si>
  <si>
    <t>QCUR_TNT_F0001_D16_006</t>
  </si>
  <si>
    <t>Q_TNT_F0001_D16_006</t>
  </si>
  <si>
    <t>&lt;div&gt;</t>
  </si>
  <si>
    <t>BATCH=CMAP_017; PRIMARY=TRUE; Access Point cấp truy cập không dây vào LAN; YCCD chính thức trực tiếp.</t>
  </si>
  <si>
    <t>OPT_TNT_F0001_D09_024_C</t>
  </si>
  <si>
    <t>TNT_F0001_D04_P1_Q22</t>
  </si>
  <si>
    <t>&lt;p&gt;</t>
  </si>
  <si>
    <t>QCUR_TNT_F0001_D16_008</t>
  </si>
  <si>
    <t>Q_TNT_F0001_D16_008</t>
  </si>
  <si>
    <t>Wireless Access Point (WAP) có chức năng chính nào?</t>
  </si>
  <si>
    <t>OPT_TNT_F0001_D09_024_D</t>
  </si>
  <si>
    <t>BATCH=CMAP_017; PRIMARY=TRUE; phân tích nhu cầu băng thông và năng lực Router khi số thiết bị tăng; YCCD chính thức về phân tích nhu cầu và chọn thiết bị.</t>
  </si>
  <si>
    <t>&lt;span&gt;</t>
  </si>
  <si>
    <t>QCUR_TNT_F0001_D16_009</t>
  </si>
  <si>
    <t>Q_TNT_F0001_D16_009</t>
  </si>
  <si>
    <t>OPT_TNT_F0001_D10_003_A</t>
  </si>
  <si>
    <t>RAW_ID=RAW_TNT_F0001_D04_MCQ_22; BATCH=QSTD_027; cần duyệt nội dung/độ khó; BATCH=QUESTION_ACTIVATION_CONTINUE_004; ACTION=CLARIFY_WAP_WIRELESS_LAN_FUNCTION; ANSWER_CHECK_RESULT=PASS_AFTER_CONTENT_REVISION; CONTENT_REVIEW_RESULT=PASS; CURRICULUM_REVIEW_RESULT=PASS; SOURCE_KEY_PRESERVED=TRUE; SOURCE_HISTORY_PRESERVED=TRUE; STATUS_TRANSITION=REVIEW_TO_ACTIVE; PROCESS_STATUS=READY_FOR_PRACTICE; BATCH=GRADUATION_PRACTICE_PROMOTION_005; FINAL_GRADUATION_READINESS=PASS; ANSWER_GATE=PASS; CONTENT_GATE=PASS; CURRICULUM_EXACTNESS_GATE=PASS; SOURCE_GATE=PASS; SOURCE_PDF_VISUAL_REVIEW=PAGES_17_TO_22;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t>
  </si>
  <si>
    <t>STMT_TNT_F0001_D06_026_D</t>
  </si>
  <si>
    <t>BATCH=CMAP_017; PRIMARY=TRUE; NEEDS_REVIEW: thẻ ul tạo danh sách không có thứ tự; SAME_TEMPLATE với Q_TNT_F0001_D11_015, giữ cả hai và chờ Family_ID; chưa có YCCD nguyên văn khả dụng.</t>
  </si>
  <si>
    <t>Tất cả các nữ sinh đều có trong kết quả.</t>
  </si>
  <si>
    <t>QCUR_TNT_F0001_D16_010</t>
  </si>
  <si>
    <t>Q_TNT_F0001_D16_010</t>
  </si>
  <si>
    <t>OPT_TNT_F0001_D10_003_B</t>
  </si>
  <si>
    <t>OPT_TNT_F0001_D10_003_C</t>
  </si>
  <si>
    <t>Xác thực sinh trắc học.</t>
  </si>
  <si>
    <t>OPT_TNT_F0001_D10_003_D</t>
  </si>
  <si>
    <t>OPT_TNT_F0001_D10_004_A</t>
  </si>
  <si>
    <t>Phát hiện các giao dịch đáng ngờ và gian lận.</t>
  </si>
  <si>
    <t>OPT_TNT_F0001_D10_004_B</t>
  </si>
  <si>
    <t>Quản lý kho hàng.</t>
  </si>
  <si>
    <t>STMT_TNT_F0001_D06_027_A</t>
  </si>
  <si>
    <t>Kĩ thuật mô phỏng không thể được sử dụng trong các bài kiểm tra và đánh giá học sinh.</t>
  </si>
  <si>
    <t>OPT_TNT_F0001_D10_004_C</t>
  </si>
  <si>
    <t>Tối ưu hóa quảng cáo.</t>
  </si>
  <si>
    <t>TNT_F0001_D04_P1_Q23</t>
  </si>
  <si>
    <t>OPT_TNT_F0001_D10_004_D</t>
  </si>
  <si>
    <t>Thiết kế logo.</t>
  </si>
  <si>
    <t>Phát biểu nào sau đây đúng về bộ giao thức TCP/IP?</t>
  </si>
  <si>
    <t>OPT_TNT_F0001_D10_005_A</t>
  </si>
  <si>
    <t>Tăng cường an ninh mạng.</t>
  </si>
  <si>
    <t>OPT_TNT_F0001_D10_005_B</t>
  </si>
  <si>
    <t>RAW_ID=RAW_TNT_F0001_D04_MCQ_23; BATCH=QSTD_027; cần duyệt nội dung/độ khó; BATCH=QUESTION_ACTIVATION_CONTINUE_004; ACTION=CLARIFY_IP_SOURCE_DESTINATION_FIELDS; ANSWER_CHECK_RESULT=PASS_AFTER_CONTENT_REVISION; CONTENT_REVIEW_RESULT=PASS; CURRICULUM_REVIEW_RESULT=PASS; SOURCE_KEY_PRESERVED=TRUE; SOURCE_HISTORY_PRESERVED=TRUE; STATUS_TRANSITION=REVIEW_TO_ACTIVE; PROCESS_STATUS=READY_FOR_PRACTICE; BATCH=GRADUATION_PRACTICE_PROMOTION_005; FINAL_GRADUATION_READINESS=PASS; ANSWER_GATE=PASS; CONTENT_GATE=PASS; CURRICULUM_EXACTNESS_GATE=PASS; SOURCE_GATE=PASS; SOURCE_PDF_VISUAL_REVIEW=PAGES_17_TO_22;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t>
  </si>
  <si>
    <t>Tạo ra nhiều việc làm mới.</t>
  </si>
  <si>
    <t>STMT_TNT_F0001_D06_027_B</t>
  </si>
  <si>
    <t>Kĩ thuật mô phỏng chỉ có thể áp dụng trong các môn khoa học tự nhiên và kĩ thuật.</t>
  </si>
  <si>
    <t>OPT_TNT_F0001_D10_005_C</t>
  </si>
  <si>
    <t>Tự động hóa có thể làm thay đổi nhu cầu lao động và khiến một số việc làm bị thay thế.</t>
  </si>
  <si>
    <t>OPT_TNT_F0001_D10_005_D</t>
  </si>
  <si>
    <t>Cải thiện quyền riêng tư.</t>
  </si>
  <si>
    <t>OPT_TNT_F0001_D10_006_A</t>
  </si>
  <si>
    <t>Thu thập hoặc sử dụng dữ liệu cá nhân không đúng mục đích.</t>
  </si>
  <si>
    <t>OPT_TNT_F0001_D10_006_B</t>
  </si>
  <si>
    <t>Tăng cường bảo mật dữ liệu.</t>
  </si>
  <si>
    <t>STMT_TNT_F0001_D06_027_C</t>
  </si>
  <si>
    <t>OPT_TNT_F0001_D10_006_C</t>
  </si>
  <si>
    <t>Kĩ thuật mô phỏng tạo ra môi trường trải nghiệm an toàn và thú vị trong học tập.</t>
  </si>
  <si>
    <t>Tối ưu hóa quy trình sản xuất.</t>
  </si>
  <si>
    <t>OPT_TNT_F0001_D10_006_D</t>
  </si>
  <si>
    <t>Cải thiện giao tiếp giữa các thiết bị.</t>
  </si>
  <si>
    <t>OPT_TNT_F0001_D10_007_A</t>
  </si>
  <si>
    <t>TNT_F0001_D04_P1_Q24</t>
  </si>
  <si>
    <t>Địa chỉ IPv4 có cấu trúc như thế nào?</t>
  </si>
  <si>
    <t>OPT_TNT_F0001_D10_007_B</t>
  </si>
  <si>
    <t>OPT_TNT_F0001_D10_007_C</t>
  </si>
  <si>
    <t>Máy tính cá nhân</t>
  </si>
  <si>
    <t>RAW_ID=RAW_TNT_F0001_D04_MCQ_24; BATCH=QSTD_027; cần duyệt nội dung/độ khó; BATCH=QUESTION_ACTIVATION_CONTINUE_004; ACTION=CLARIFY_IPV4_32_BIT_DOTTED_DECIMAL; ANSWER_CHECK_RESULT=PASS_AFTER_CONTENT_REVISION; CONTENT_REVIEW_RESULT=PASS; CURRICULUM_REVIEW_RESULT=PASS; SOURCE_KEY_PRESERVED=TRUE; SOURCE_HISTORY_PRESERVED=TRUE; STATUS_TRANSITION=REVIEW_TO_ACTIVE; PROCESS_STATUS=READY_FOR_PRACTICE; BATCH=GRADUATION_PRACTICE_PROMOTION_005; FINAL_GRADUATION_READINESS=PASS; ANSWER_GATE=PASS; CONTENT_GATE=PASS; CURRICULUM_EXACTNESS_GATE=PASS; SOURCE_GATE=PASS; SOURCE_PDF_VISUAL_REVIEW=PAGES_17_TO_22;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t>
  </si>
  <si>
    <t>OPT_TNT_F0001_D10_007_D</t>
  </si>
  <si>
    <t>OPT_TNT_F0001_D10_008_A</t>
  </si>
  <si>
    <t>ISP</t>
  </si>
  <si>
    <t>OPT_TNT_F0001_D10_008_B</t>
  </si>
  <si>
    <t>AP</t>
  </si>
  <si>
    <t>STMT_TNT_F0001_D06_027_D</t>
  </si>
  <si>
    <t>Kĩ thuật mô phỏng có thể hỗ trợ học sinh hiểu được các vấn đề trừu tượng.</t>
  </si>
  <si>
    <t>OPT_TNT_F0001_D10_008_C</t>
  </si>
  <si>
    <t>WAN</t>
  </si>
  <si>
    <t>OPT_TNT_F0001_D10_008_D</t>
  </si>
  <si>
    <t>LAN</t>
  </si>
  <si>
    <t>OPT_TNT_F0001_D10_014_A</t>
  </si>
  <si>
    <t>Một môi trường mạng tiêu cực</t>
  </si>
  <si>
    <t>OPT_TNT_F0001_D10_014_B</t>
  </si>
  <si>
    <t>TNT_F0001_D04_P2_Q01</t>
  </si>
  <si>
    <t>OPT_TNT_F0001_D10_014_C</t>
  </si>
  <si>
    <t>Xét các nhận định sau về vai trò của máy tính trong tính toán, tự động hóa và giải quyết bài toán.</t>
  </si>
  <si>
    <t>OPT_TNT_F0001_D10_014_D</t>
  </si>
  <si>
    <t>Tăng nguy cơ lừa đảo trực tuyến</t>
  </si>
  <si>
    <t>2026-07-18T09:39:48+07:00</t>
  </si>
  <si>
    <t>OPT_TNT_F0001_D10_015_A</t>
  </si>
  <si>
    <t>RAW_ID=RAW_TNT_F0001_D04_TF_01; BATCH=QSTD_028; SOURCE_ANSWER=Đ,S,S,Đ; nhận định d có phạm vi tuyệt đối, cần duyệt chuyên môn; BATCH=QUESTION_ACTIVATION_CONTINUE_004; ACTION=CLARIFY_AUTOMATION_SCOPE; FINAL_KEY=Đ,S,S,Đ; ANSWER_CHECK_RESULT=PASS_AFTER_CONTENT_REVISION; CONTENT_REVIEW_RESULT=PASS; CURRICULUM_REVIEW_RESULT=PASS; SOURCE_KEY_PRESERVED=TRUE; SOURCE_HISTORY_PRESERVED=TRUE; STATUS_TRANSITION=REVIEW_TO_ACTIVE; PROCESS_STATUS=READY_FOR_PRACTICE; BATCH=GRADUATION_PRACTICE_PROMOTION_005; FINAL_GRADUATION_READINESS=DEFERRED; CURRICULUM_EXACTNESS_GATE=FAIL; REASON=TRUE_FALSE_GROUP_TESTS_BROAD_COMPUTER_CALCULATION_AND_AUTOMATION_CAPABILITIES_NOT_FULLY_COVERED_BY_PRIMARY_PYTHON_ENVIRONMENT_OUTCOME; PROCESS_STATUS_REMAINS=READY_FOR_PRACTICE; GRADUATION_USE=BLOCKED; QUESTION_RELABEL_TO_FIT_OUTCOME=PROHIBITED; BLUEPRINT_OR_SLOT_CHANGES=0; SOURCE_FILE_MODIFIED=FALSE; BACKUP_CREATED=0</t>
  </si>
  <si>
    <t>190</t>
  </si>
  <si>
    <t>STMT_TNT_F0001_D06_028_A</t>
  </si>
  <si>
    <t>OPT_TNT_F0001_D10_015_B</t>
  </si>
  <si>
    <t>Khi nhập i = 1 và j = 2 thì biến b có giá trị 6.</t>
  </si>
  <si>
    <t>217</t>
  </si>
  <si>
    <t>OPT_TNT_F0001_D10_015_C</t>
  </si>
  <si>
    <t>178</t>
  </si>
  <si>
    <t>OPT_TNT_F0001_D10_015_D</t>
  </si>
  <si>
    <t>BATCH=CMAP_017; PRIMARY=TRUE; NEEDS_REVIEW: thuộc tính color thiết lập màu chữ; SAME_TEMPLATE với Q_TNT_F0001_D03_010, giữ cả hai; chưa có YCCD nguyên văn khả dụng.</t>
  </si>
  <si>
    <t>216</t>
  </si>
  <si>
    <t>OPT_TNT_F0001_D10_016_A</t>
  </si>
  <si>
    <t>QCUR_TNT_F0001_D16_011</t>
  </si>
  <si>
    <t>Q_TNT_F0001_D16_011</t>
  </si>
  <si>
    <t>import</t>
  </si>
  <si>
    <t>OPT_TNT_F0001_D10_016_B</t>
  </si>
  <si>
    <t>BATCH=CMAP_017; PRIMARY=TRUE; NEEDS_REVIEW: mức ưu tiên CSS nội tuyến, nội bộ và ngoài còn phụ thuộc độ đặc hiệu, !important và thứ tự khai báo; giữ đáp án nguồn D; chưa có YCCD nguyên văn khả dụng.; BATCH=QUESTION_REVIEW_CONTINUE_009; LINK_REVIEW_RESULT=PASS; CASCADE_CONDITIONS_SPECIFIED=TRUE; STATUS=APPROVED</t>
  </si>
  <si>
    <t>2lop</t>
  </si>
  <si>
    <t>QCUR_TNT_F0001_D16_012</t>
  </si>
  <si>
    <t>Q_TNT_F0001_D16_012</t>
  </si>
  <si>
    <t>TNT_F0001_D04_P2_Q02</t>
  </si>
  <si>
    <t>OPT_TNT_F0001_D10_016_C</t>
  </si>
  <si>
    <t>BATCH=CMAP_017; PRIMARY=TRUE; NEEDS_REVIEW: tạo liên kết email bằng mailto trong thuộc tính href; chưa có YCCD nguyên văn khả dụng.</t>
  </si>
  <si>
    <t>Xét các nhận định sau về lợi ích, rủi ro và an toàn khi sử dụng Internet.</t>
  </si>
  <si>
    <t>STMT_TNT_F0001_D06_028_B</t>
  </si>
  <si>
    <t>QCUR_TNT_F0001_D16_013</t>
  </si>
  <si>
    <t>Lop10</t>
  </si>
  <si>
    <t>Q_TNT_F0001_D16_013</t>
  </si>
  <si>
    <t>Khi nhập i = 0 và j = 1 thì biến c có giá trị 6.</t>
  </si>
  <si>
    <t>BATCH=CMAP_017; PRIMARY=TRUE; NEEDS_REVIEW: một hàng bảng gồm hai ô dữ liệu; SAME_TEMPLATE với Q_TNT_F0001_D03_013, giữ cả hai và chờ Family_ID; chưa có YCCD nguyên văn khả dụng.</t>
  </si>
  <si>
    <t>OPT_TNT_F0001_D10_016_D</t>
  </si>
  <si>
    <t>RAW_ID=RAW_TNT_F0001_D04_TF_02; BATCH=QSTD_028; cần duyệt nội dung/độ khó; BATCH=QUESTION_ACTIVATION_CONTINUE_004; ACTION=REMOVE_DATE_CONTEXT_AND_CLARIFY_INTERNET_RISKS; FINAL_KEY=Đ,S,Đ,S; ANSWER_CHECK_RESULT=PASS_AFTER_CONTENT_REVISION; CONTENT_REVIEW_RESULT=PASS; CURRICULUM_REVIEW_RESULT=PASS; SOURCE_KEY_PRESERVED=TRUE; SOURCE_HISTORY_PRESERVED=TRUE; STATUS_TRANSITION=REVIEW_TO_ACTIVE; PROCESS_STATUS=READY_FOR_PRACTICE; BATCH=GRADUATION_PRACTICE_PROMOTION_005; FINAL_GRADUATION_READINESS=DEFERRED; CURRICULUM_EXACTNESS_GATE=FAIL; REASON=TRUE_FALSE_GROUP_MIXES_INTERNET_BENEFITS_CONNECTIVITY_AND_SECURITY_WHILE_PRIMARY_OUTCOME_FOCUSES_ON_RISKS_AND_SAFE_USE; PROCESS_STATUS_REMAINS=READY_FOR_PRACTICE; GRADUATION_USE=BLOCKED; QUESTION_RELABEL_TO_FIT_OUTCOME=PROHIBITED; BLUEPRINT_OR_SLOT_CHANGES=0; SOURCE_FILE_MODIFIED=FALSE; BACKUP_CREATED=0</t>
  </si>
  <si>
    <t>QCUR_TNT_F0001_D16_014</t>
  </si>
  <si>
    <t>Q_TNT_F0001_D16_014</t>
  </si>
  <si>
    <t>True</t>
  </si>
  <si>
    <t>BATCH=CMAP_017; PRIMARY=TRUE; NEEDS_REVIEW: class selector áp dụng chung kiểu CSS cho nhiều phần tử; chưa có YCCD nguyên văn khả dụng.</t>
  </si>
  <si>
    <t>OPT_TNT_F0001_D10_017_A</t>
  </si>
  <si>
    <t>QCUR_TNT_F0001_D16_015</t>
  </si>
  <si>
    <t>Q_TNT_F0001_D16_015</t>
  </si>
  <si>
    <t>BATCH=CMAP_017; PRIMARY=TRUE; NEEDS_REVIEW: thẻ ol tạo danh sách có thứ tự; SAME_TEMPLATE với Q_TNT_F0001_D15_015, giữ cả hai và chờ Family_ID; chưa có YCCD nguyên văn khả dụng.</t>
  </si>
  <si>
    <t>QCUR_TNT_F0001_D16_016</t>
  </si>
  <si>
    <t>Q_TNT_F0001_D16_016</t>
  </si>
  <si>
    <t>OPT_TNT_F0001_D10_017_B</t>
  </si>
  <si>
    <t>False</t>
  </si>
  <si>
    <t>BATCH=CMAP_017; PRIMARY=TRUE; NEEDS_REVIEW: tạo trường mật khẩu bằng input type=password; SAME_TEMPLATE với Q_TNT_F0001_D15_016; chưa có YCCD nguyên văn khả dụng.</t>
  </si>
  <si>
    <t>QCUR_TNT_F0001_D16_017</t>
  </si>
  <si>
    <t>Q_TNT_F0001_D16_017</t>
  </si>
  <si>
    <t>OPT_TNT_F0001_D10_017_C</t>
  </si>
  <si>
    <t>BATCH=CMAP_017; PRIMARY=TRUE; NEEDS_REVIEW: các tệp CSS cùng độ đặc hiệu thì khai báo được tải sau cùng được ưu tiên; SAME_TEMPLATE với Q_TNT_F0001_D15_017; chưa có YCCD nguyên văn khả dụng.</t>
  </si>
  <si>
    <t>tamgiac</t>
  </si>
  <si>
    <t>QCUR_TNT_F0001_D16_018</t>
  </si>
  <si>
    <t>Q_TNT_F0001_D16_018</t>
  </si>
  <si>
    <t>STMT_TNT_F0001_D06_028_C</t>
  </si>
  <si>
    <t>OPT_TNT_F0001_D10_017_D</t>
  </si>
  <si>
    <t>Khi nhập i = 1 và j = -1 thì biến b có giá trị 6.</t>
  </si>
  <si>
    <t>Abc</t>
  </si>
  <si>
    <t>BATCH=CMAP_017; PRIMARY=TRUE; NEEDS_REVIEW: đọc kết quả vòng lặp for tính tổng 1 đến 5; ánh xạ theo lớp 10, không theo nguồn đề tốt nghiệp; SAME_TEMPLATE với Q_TNT_F0001_D15_018.; UPDATED_BY=YCCD_007; OUTCOME_ID=TH_10_COMMON_F_B20_YCCD_01; SOURCE=SLIDE_TAP_HUAN_GV.</t>
  </si>
  <si>
    <t>TNT_F0001_D04_P2_Q05</t>
  </si>
  <si>
    <t>QCUR_TNT_F0001_D16_019</t>
  </si>
  <si>
    <t>Khi phát hiện lỗi trong chương trình, lập trình viên cần xác định nguyên nhân và sửa lỗi một cách hiệu quả. Xét các nhận định sau.</t>
  </si>
  <si>
    <t>Q_TNT_F0001_D16_019</t>
  </si>
  <si>
    <t>OPT_TNT_F0001_D10_018_A</t>
  </si>
  <si>
    <t>float()</t>
  </si>
  <si>
    <t>BATCH=CMAP_017; PRIMARY=TRUE; NEEDS_REVIEW: trách nhiệm khi dùng mạng xã hội là kiểm tra tính chính xác trước khi chia sẻ; SAME_TEMPLATE với Q_TNT_F0001_D15_019; chưa có YCCD nguyên văn khả dụng.; UPDATED_BY=YCCD_007; OUTCOME_ID=TH_10_COMMON_D_B11_YCCD_01; SOURCE=SLIDE_TAP_HUAN_GV.</t>
  </si>
  <si>
    <t>RAW_ID=RAW_TNT_F0001_D04_TF_05; BATCH=QSTD_028; nguồn xác định nhánh CS nhưng RAW inventory ghi ICT; NEEDS_REVIEW; BATCH=QUESTION_REVIEW_CONTINUE_003; ACTION=SOURCE_BRANCH_CONFIRMED_CS; RAW_INVENTORY_BRANCH_SUPERSEDED=ICT_TO_CS; STATEMENTS_REVIEWED=TRUE; ANSWER_REVIEW_RESULT=PASS; CONTENT_REVIEW_RESULT=PASS; CURRICULUM_REVIEW_RESULT=PASS; DUPLICATE_REVIEW_RESULT=NO_MATCH; STATUS_TRANSITION=REVIEW_TO_ACTIVE; PROCESS_STATUS=READY_FOR_PRACTICE; BATCH=GRADUATION_PRACTICE_PROMOTION_005; FINAL_GRADUATION_READINESS=PASS; ANSWER_GATE=PASS; CONTENT_GATE=PASS; CURRICULUM_EXACTNESS_GATE=PASS; SOURCE_GATE=PASS; SOURCE_PDF_VISUAL_REVIEW=PAGES_17_TO_22; CHILD_RECORD_GATE=PASS; DUPLICATE_FAMILY_GATE=PASS; BLUEPRINT_INDEPENDENCE=TRUE; BLUEPRINT_OR_SLOT_CHANGES=0; PROCESS_STATUS_TRANSITION=READY_FOR_PRACTICE_TO_READY_FOR_GRADUATION; GRADUATION_USE=ALLOWED; QUESTION_OR_STATEMENT_TEXT_CHANGED=FALSE; ANSWER_OR_TRUTH_KEY_CHANGED=FALSE; SOURCE_FILE_MODIFIED=FALSE; BACKUP_CREATED=0; SOURCE_HISTORY_PRESERVED=TRUE</t>
  </si>
  <si>
    <t>QCUR_TNT_F0001_D16_020</t>
  </si>
  <si>
    <t>OPT_TNT_F0001_D10_018_B</t>
  </si>
  <si>
    <t>Q_TNT_F0001_D16_020</t>
  </si>
  <si>
    <t>type()</t>
  </si>
  <si>
    <t>BATCH=CMAP_017; PRIMARY=TRUE; NEEDS_REVIEW: đăng và tự động tổng hợp nội dung sai lệch, xúc phạm danh dự có thể bị xử lý; nguồn không nêu căn cứ hoặc điều khoản pháp luật cụ thể, giữ đáp án nguồn C.; UPDATED_BY=YCCD_007; OUTCOME_ID=TH_10_COMMON_D_B11_YCCD_01; SOURCE=SLIDE_TAP_HUAN_GV.; BATCH=QUESTION_REVIEW_CONTINUE_011; CURRICULUM_REVIEW_RESULT=PASS_AFTER_GENERAL_LEGAL_RESPONSIBILITY_REFRAME; PRIMARY_LINK_CONFIRMED=TRUE; OUTCOME_LINK_CONFIRMED=TRUE; STATUS_TRANSITION=REVIEW_TO_APPROVED</t>
  </si>
  <si>
    <t>OPT_TNT_F0001_D10_018_C</t>
  </si>
  <si>
    <t>QCUR_TNT_F0001_D16_021</t>
  </si>
  <si>
    <t>str()</t>
  </si>
  <si>
    <t>Q_TNT_F0001_D16_021</t>
  </si>
  <si>
    <t>OPT_TNT_F0001_D10_018_D</t>
  </si>
  <si>
    <t>BATCH=CMAP_017; PRIMARY=TRUE; NEEDS_REVIEW: tự ý chỉnh sửa và chia sẻ ảnh xâm phạm quyền đối với hình ảnh cá nhân; SAME_TEMPLATE với Q_TNT_F0001_D15_021; chưa có YCCD nguyên văn khả dụng.; UPDATED_BY=YCCD_007; OUTCOME_ID=TH_10_COMMON_D_B11_YCCD_01; SOURCE=SLIDE_TAP_HUAN_GV.</t>
  </si>
  <si>
    <t>len()</t>
  </si>
  <si>
    <t>QCUR_TNT_F0001_D16_022</t>
  </si>
  <si>
    <t>STMT_TNT_F0001_D06_028_D</t>
  </si>
  <si>
    <t>Q_TNT_F0001_D16_022</t>
  </si>
  <si>
    <t>Khi nhập i = -1 và j = -1 thì biến b có giá trị 9.</t>
  </si>
  <si>
    <t>OPT_TNT_F0001_D10_019_A</t>
  </si>
  <si>
    <t>.txt</t>
  </si>
  <si>
    <t>TNT_F0001_D04_P2_Q06</t>
  </si>
  <si>
    <t>OPT_TNT_F0001_D10_019_B</t>
  </si>
  <si>
    <t>Hiệu suất của chương trình chịu ảnh hưởng bởi thuật toán được lựa chọn. Xét các nhận định sau.</t>
  </si>
  <si>
    <t>.html</t>
  </si>
  <si>
    <t>BATCH=CMAP_017; PRIMARY=TRUE; NEEDS_REVIEW: thiết kế giao diện trang web thuộc nhóm phát triển phần mềm/web; cây hiện tại không có bài nghề thiết kế web riêng, ánh xạ gần nhất vào nghề phát triển phần mềm.; BATCH=YCCD_COMPLETE_SGV_001; OUTCOME_SOURCE_VERIFIED=TRUE; PRIOR_YCCD_SOURCE_GAP_RESOLVED=TRUE; OUTCOME_STATUS=REVIEW; LINK_STATUS_UNCHANGED=REVIEW</t>
  </si>
  <si>
    <t>OPT_TNT_F0001_D10_019_C</t>
  </si>
  <si>
    <t>QCUR_TNT_F0001_D16_023</t>
  </si>
  <si>
    <t>Q_TNT_F0001_D16_023</t>
  </si>
  <si>
    <t>RAW_ID=RAW_TNT_F0001_D04_TF_06; BATCH=QSTD_028; nguồn xác định nhánh CS nhưng RAW inventory ghi ICT; NEEDS_REVIEW; BATCH=QUESTION_REVIEW_CONTINUE_009; ACTION=CONFIRM_ALGORITHM_TIME_AND_MEMORY_IMPACT; FINAL_KEY=Đ,S,Đ,S; ANSWER_CHECK_RESULT=PASS; CONTENT_REVIEW_RESULT=PASS; CURRICULUM_REVIEW_RESULT=PASS; SOURCE_BRANCH_CONFIRMED=CS; RAW_INVENTORY_BRANCH_SUPERSEDED=ICT_TO_CS; DUPLICATE_SOURCE_HISTORY_PRESERVED=TRUE; PRIOR_NEEDS_REVIEW_RESOLVED=TRUE; STATUS_TRANSITION=REVIEW_TO_ACTIVE; PROCESS_STATUS=READY_FOR_PRACTICE; BATCH=GRADUATION_PRACTICE_PROMOTION_005; FINAL_GRADUATION_READINESS=DEFERRED; CURRICULUM_EXACTNESS_GATE=FAIL; REASON=PRIMARY_OUTCOME_REQUIRES_CALCULATING_AND_COMPARING_TIME_COMPLEXITY_WITH_BIG_O_WHILE_GROUP_ONLY_STATES_GENERIC_TIME_AND_MEMORY_EFFECTS; PROCESS_STATUS_REMAINS=READY_FOR_PRACTICE; GRADUATION_USE=BLOCKED; QUESTION_RELABEL_TO_FIT_OUTCOME=PROHIBITED; BLUEPRINT_OR_SLOT_CHANGES=0; SOURCE_FILE_MODIFIED=FALSE; BACKUP_CREATED=0</t>
  </si>
  <si>
    <t>.js</t>
  </si>
  <si>
    <t>OPT_TNT_F0001_D10_019_D</t>
  </si>
  <si>
    <t>BATCH=CMAP_017; PRIMARY=TRUE; NEEDS_REVIEW: viết mã xây dựng ứng dụng di động thuộc nghề phát triển phần mềm; SAME_TEMPLATE với Q_TNT_F0001_D15_022; chưa có YCCD nguyên văn khả dụng.; BATCH=YCCD_COMPLETE_SGV_001; OUTCOME_SOURCE_VERIFIED=TRUE; PRIOR_YCCD_SOURCE_GAP_RESOLVED=TRUE; OUTCOME_STATUS=REVIEW; LINK_STATUS_UNCHANGED=REVIEW</t>
  </si>
  <si>
    <t>.css</t>
  </si>
  <si>
    <t>QCUR_TNT_F0001_D16_024</t>
  </si>
  <si>
    <t>Q_TNT_F0001_D16_024</t>
  </si>
  <si>
    <t>OPT_TNT_F0001_D10_020_A</t>
  </si>
  <si>
    <t>BATCH=CMAP_017; PRIMARY=TRUE; NEEDS_REVIEW: doanh nghiệp cần hệ thống mạng phức tạp và an toàn làm tăng nhu cầu quản trị mạng; SAME_TEMPLATE với Q_TNT_F0001_D15_024; chưa có YCCD nguyên văn khả dụng.</t>
  </si>
  <si>
    <t>QCUR_TNT_F0001_D16_025</t>
  </si>
  <si>
    <t>Q_TNT_F0001_D16_025</t>
  </si>
  <si>
    <t>OPT_TNT_F0001_D10_020_B</t>
  </si>
  <si>
    <t>&lt;input type="radio"&gt;</t>
  </si>
  <si>
    <t>BATCH=CMAP_017; PRIMARY=TRUE; NEEDS_REVIEW: thiết kế mạng trường học với modem/router, switch và Access Point; YCCD chính thức về phân tích nhu cầu, mô hình và thiết bị; nhận định c dùng từ “cần”, d sai thứ tự thiết bị; SAME_TEMPLATE với D15_025.; BATCH=QUESTION_REVIEW_CONTINUE_009; LINK_REVIEW_RESULT=PASS; USB_PRINTER_CONDITION_ADDED=TRUE; FAMILY_ID=FAM_FC12F84C6C; STATUS=APPROVED</t>
  </si>
  <si>
    <t>QCUR_TNT_F0001_D16_026</t>
  </si>
  <si>
    <t>Q_TNT_F0001_D16_026</t>
  </si>
  <si>
    <t>OPT_TNT_F0001_D10_020_C</t>
  </si>
  <si>
    <t>&lt;input type="checkbox"&gt;</t>
  </si>
  <si>
    <t>BATCH=CMAP_017; PRIMARY=TRUE; NEEDS_REVIEW: CSDL quan hệ, trường, khóa ghép và liên kết bảng; liên hệ phụ TH_11_COMMON_F_B12/F_B14 và TH_11_ICT_F_B23; khóa CHITIETDH và kiến trúc phân tán chưa mô tả chặt; SAME_TEMPLATE với D15_026.; BATCH=QUESTION_REVIEW_CONTINUE_009; LINK_REVIEW_RESULT=PASS; COMPOSITE_KEY_DECLARED=TRUE; FAMILY_ID=FAM_E73975BBC1; STATUS=APPROVED</t>
  </si>
  <si>
    <t>QCUR_TNT_F0001_D16_027</t>
  </si>
  <si>
    <t>Q_TNT_F0001_D16_027</t>
  </si>
  <si>
    <t>OPT_TNT_F0001_D10_020_D</t>
  </si>
  <si>
    <t>&lt;input type="submit"&gt;</t>
  </si>
  <si>
    <t>BATCH=CMAP_017; PRIMARY=TRUE; NEEDS_REVIEW: phân biệt học có giám sát và không giám sát; YCCD chính thức về khái niệm Học máy; nhận định c có thể đúng trong điều kiện dữ liệu gán nhãn tốt nhưng nguồn chấm Sai; SAME_TEMPLATE với D15_027.; BATCH=QUESTION_REVIEW_CONTINUE_009; LINK_REVIEW_RESULT=PASS; FALSE_ABSOLUTE_STATEMENT_USED=TRUE; FAMILY_ID=FAM_A2DAD284A0; STATUS=APPROVED</t>
  </si>
  <si>
    <t>STMT_TNT_F0001_D06_030_A</t>
  </si>
  <si>
    <t>QCUR_TNT_F0001_D16_028</t>
  </si>
  <si>
    <t>OPT_TNT_F0001_D10_021_A</t>
  </si>
  <si>
    <t>Q_TNT_F0001_D16_028</t>
  </si>
  <si>
    <t>Khi thêm học sinh có mã số 123 học lớp có mã "12A" vào bảng HọcSinh thì mã số 123 chưa có trong trường MãSố và mã lớp "12A" phải có trong trường MãLớp của bảng Lớp.</t>
  </si>
  <si>
    <t>BATCH=CMAP_017; PRIMARY=TRUE; NEEDS_REVIEW: duyệt mảng một chiều để tìm giá trị lớn nhất; liên hệ phụ TH_11_CS_F_B24 về độ phức tạp O(n); SAME_TEMPLATE với D15_028; chưa có YCCD nguyên văn khả dụng.</t>
  </si>
  <si>
    <t>QCUR_TNT_F0001_D16_029</t>
  </si>
  <si>
    <t>TNT_F0001_D05_P1_Q01</t>
  </si>
  <si>
    <t>OPT_TNT_F0001_D10_021_B</t>
  </si>
  <si>
    <t>Q_TNT_F0001_D16_029</t>
  </si>
  <si>
    <t>controls</t>
  </si>
  <si>
    <t>Trong xã hội tri thức, nguồn lực nào giữ vai trò trung tâm?</t>
  </si>
  <si>
    <t>BATCH=CMAP_017; PRIMARY=TRUE; NEEDS_REVIEW: sử dụng chức năng công cụ tạo website, bố cục grid/table và video; YCCD chính thức trực tiếp về chức năng phần mềm; liên hệ phụ YCCD_02; tiêu chí “cách tốt nhất” phụ thuộc nền tảng; SAME_TEMPLATE với D15_029.</t>
  </si>
  <si>
    <t>OPT_TNT_F0001_D10_021_C</t>
  </si>
  <si>
    <t>QCUR_TNT_F0001_D16_030</t>
  </si>
  <si>
    <t>Q_TNT_F0001_D16_030</t>
  </si>
  <si>
    <t>2026-07-18T09:49:42+07:00</t>
  </si>
  <si>
    <t>2026-08-05T06:47:00+07:00</t>
  </si>
  <si>
    <t>autoplay</t>
  </si>
  <si>
    <t>RAW_ID=RAW_TNT_F0001_D05_MCQ_01; BATCH=QSTD_029; cần duyệt nội dung/độ khó; BATCH=QUESTION_ACTIVATION_CONTINUE_005; ACTION=CLARIFY_KNOWLEDGE_SOCIETY_CORE_RESOURCE; ANSWER_CHECK_RESULT=PASS_AFTER_CONTENT_REVISION; CONTENT_REVIEW_RESULT=PASS; CURRICULUM_REVIEW_RESULT=PASS; SOURCE_KEY_PRESERVED=TRUE; SOURCE_HISTORY_PRESERVED=TRUE; STATUS_TRANSITION=REVIEW_TO_ACTIVE; PROCESS_STATUS=READY_FOR_PRACTICE; BATCH=GRADUATION_PRACTICE_PROMOTION_006; FINAL_GRADUATION_READINESS=DEFERRED; CURRICULUM_EXACTNESS_GATE=FAIL; REASON=QUESTION_TESTS_KNOWLEDGE_AS_THE_CENTRAL_RESOURCE_OF_KNOWLEDGE_SOCIETY_WHILE_PRIMARY_OUTCOME_FOCUSES_ON_SMART_DEVICES_IOT_AND_INFORMATICS_ROLES; PROCESS_STATUS_REMAINS=READY_FOR_PRACTICE; GRADUATION_USE=BLOCKED; QUESTION_RELABEL_TO_FIT_OUTCOME=PROHIBITED; BLUEPRINT_OR_SLOT_CHANGES=0; SOURCE_PDF_VISUAL_REVIEW=PAGES_23_TO_29; BACKUP_CREATED=0</t>
  </si>
  <si>
    <t>BATCH=CMAP_017; PRIMARY=TRUE; NEEDS_REVIEW: khai thác dữ liệu bằng bảng tính và truy vấn liên kết PHIEUNHAP–SANPHAM; liên hệ phụ TH_11_COMMON_F_B14 và TH_11_ICT_F_B21; nhận định doanh thu cần thêm giá bán; SAME_TEMPLATE với D15_030.; UPDATED_BY=YCCD_008; OUTCOME_ID=TH_11_ICT_F_B23_YCCD_01; SOURCE=SLIDE_TAP_HUAN_GV.</t>
  </si>
  <si>
    <t>OPT_TNT_F0001_D10_021_D</t>
  </si>
  <si>
    <t>QCUR_TNT_F0001_D17_001</t>
  </si>
  <si>
    <t>Q_TNT_F0001_D17_001</t>
  </si>
  <si>
    <t>loop</t>
  </si>
  <si>
    <t>BATCH=CMAP_018; PRIMARY=TRUE; đặc trưng và năng lực của hệ thống AI; SAME_TEMPLATE với Q_TNT_F0002_001; YCCD chính thức trực tiếp.</t>
  </si>
  <si>
    <t>OPT_TNT_F0001_D10_023_A</t>
  </si>
  <si>
    <t>QCUR_TNT_F0001_D17_002</t>
  </si>
  <si>
    <t>Q_TNT_F0001_D17_002</t>
  </si>
  <si>
    <t>BATCH=CMAP_018; PRIMARY=TRUE; NEEDS_REVIEW: nhận biết máy quét mã vạch là thiết bị số chuyên dụng; điện thoại thông minh cũng có thể quét mã vạch; ánh xạ gần nhất vào thực hành sử dụng thiết bị số, chưa có YCCD nguyên văn khả dụng.; UPDATED_BY=YCCD_007; OUTCOME_ID=TH_10_COMMON_A_B07_YCCD_01; SOURCE=SLIDE_TAP_HUAN_GV.</t>
  </si>
  <si>
    <t>OPT_TNT_F0001_D10_023_B</t>
  </si>
  <si>
    <t>QCUR_TNT_F0001_D17_003</t>
  </si>
  <si>
    <t>Q_TNT_F0001_D17_003</t>
  </si>
  <si>
    <t>&lt;caption&gt;</t>
  </si>
  <si>
    <t>STMT_TNT_F0001_D06_030_B</t>
  </si>
  <si>
    <t>BATCH=CMAP_018; PRIMARY=TRUE; BATCH=CURRICULUM_DUPLICATE_REVIEW_001; CURRICULUM_REVIEW_RESULT=PASS; PRIMARY_LINK_CONFIRMED=TRUE; OUTCOME_LINK_CONFIRMED=TRUE; STATUS_TRANSITION=REVIEW_TO_APPROVED; NEEDS_REVIEW: phân biệt ứng dụng AI trong y tế với lưu trữ hồ sơ vật lý; YCCD chính thức về ứng dụng AI; DATA_VARIANT với D18_003 có khóa nguồn mâu thuẫn, giữ đáp án nguồn C.</t>
  </si>
  <si>
    <t>OPT_TNT_F0001_D10_023_C</t>
  </si>
  <si>
    <t>Kết quả của lệnh SELECT * FROM HọcSinh WHERE MãSố = 123 chỉ có hai cột là MãSố và HọTên.</t>
  </si>
  <si>
    <t>QCUR_TNT_F0001_D17_004</t>
  </si>
  <si>
    <t>Q_TNT_F0001_D17_004</t>
  </si>
  <si>
    <t>&lt;note&gt;</t>
  </si>
  <si>
    <t>OPT_TNT_F0001_D10_023_D</t>
  </si>
  <si>
    <t>&lt;description&gt;</t>
  </si>
  <si>
    <t>OPT_TNT_F0001_D10_024_A</t>
  </si>
  <si>
    <t>&lt;ul&gt; và &lt;li&gt;</t>
  </si>
  <si>
    <t>TNT_F0001_D05_P1_Q02</t>
  </si>
  <si>
    <t>Trong xã hội tri thức, máy tính hỗ trợ con người chủ yếu bằng cách nào?</t>
  </si>
  <si>
    <t>OPT_TNT_F0001_D10_024_B</t>
  </si>
  <si>
    <t>OPT_TNT_F0001_D10_024_C</t>
  </si>
  <si>
    <t>RAW_ID=RAW_TNT_F0001_D05_MCQ_02; BATCH=QSTD_029; cần duyệt nội dung/độ khó; BATCH=QUESTION_ACTIVATION_CONTINUE_005; ACTION=CLARIFY_COMPUTER_ROLE_IN_KNOWLEDGE_SOCIETY; ANSWER_CHECK_RESULT=PASS_AFTER_CONTENT_REVISION; CONTENT_REVIEW_RESULT=PASS; CURRICULUM_REVIEW_RESULT=PASS; SOURCE_KEY_PRESERVED=TRUE; SOURCE_HISTORY_PRESERVED=TRUE; STATUS_TRANSITION=REVIEW_TO_ACTIVE; PROCESS_STATUS=READY_FOR_PRACTICE; BATCH=GRADUATION_PRACTICE_PROMOTION_006; FINAL_GRADUATION_READINESS=PASS; ANSWER_GATE=PASS; CONTENT_GATE=PASS; CURRICULUM_EXACTNESS_GATE=PASS; SOURCE_GATE=PASS; SOURCE_PDF_VISUAL_REVIEW=PAGES_23_TO_29; CHILD_RECORD_GATE=PASS; DUPLICATE_FAMILY_GATE=PASS; BLUEPRINT_INDEPENDENCE=TRUE; PROCESS_STATUS_TRANSITION=READY_FOR_PRACTICE_TO_READY_FOR_GRADUATION; GRADUATION_USE=ALLOWED; QUESTION_OR_STATEMENT_TEXT_CHANGED=FALSE; ANSWER_OR_TRUTH_KEY_CHANGED=FALSE; BLUEPRINT_OR_SLOT_CHANGES=0; SOURCE_FILE_MODIFIED=FALSE; BACKUP_CREATED=0</t>
  </si>
  <si>
    <t>BATCH=CMAP_018; PRIMARY=TRUE; phân biệt nguy cơ của AI với lợi ích hỗ trợ ra quyết định; YCCD chính thức trực tiếp.</t>
  </si>
  <si>
    <t>&lt;table&gt;</t>
  </si>
  <si>
    <t>QCUR_TNT_F0001_D17_005</t>
  </si>
  <si>
    <t>Q_TNT_F0001_D17_005</t>
  </si>
  <si>
    <t>OPT_TNT_F0001_D10_024_D</t>
  </si>
  <si>
    <t>STMT_TNT_F0001_D06_030_C</t>
  </si>
  <si>
    <t>BATCH=CMAP_018; PRIMARY=TRUE; Switch là thiết bị kết nối chính trong LAN; YCCD chính thức về thiết bị mạng và chức năng.</t>
  </si>
  <si>
    <t>Để in danh sách học sinh gồm các cột MãSố, HọTên, TênLớp thì phải sử dụng các bảng HọcSinh và Lớp.</t>
  </si>
  <si>
    <t>QCUR_TNT_F0001_D17_006</t>
  </si>
  <si>
    <t>OPT_TNT_F0001_D11_003_A</t>
  </si>
  <si>
    <t>Q_TNT_F0001_D17_006</t>
  </si>
  <si>
    <t>Bày tỏ sự không đồng tình và phê phán đối với việc bắt nạt, quấy rối.</t>
  </si>
  <si>
    <t>BATCH=CMAP_018; PRIMARY=TRUE; NEEDS_REVIEW: WAN là mạng diện rộng, thuộc nội dung mạng máy tính lớp 10; SAME_TEMPLATE với Q_TNT_F0001_D03_006 và D18_006; UPDATED_BY=YCCD_003; OUTCOME_ID=TH_10_COMMON_B_B08_YCCD_01; SOURCE=SLIDE_TAP_HUAN_GV.</t>
  </si>
  <si>
    <t>QCUR_TNT_F0001_D17_007</t>
  </si>
  <si>
    <t>OPT_TNT_F0001_D11_003_B</t>
  </si>
  <si>
    <t>Q_TNT_F0001_D17_007</t>
  </si>
  <si>
    <t>Ngăn không cho bạn gửi lên mạng xã hội đoạn video quay cảnh hai bạn trong lớp đánh nhau.</t>
  </si>
  <si>
    <t>OPT_TNT_F0001_D11_003_C</t>
  </si>
  <si>
    <t>Không mạo danh, giả làm người khác với bất kỳ mục đích gì, kể cả vui đùa, giải trí.</t>
  </si>
  <si>
    <t>OPT_TNT_F0001_D11_003_D</t>
  </si>
  <si>
    <t>Chụp lại nội dung nhật ký riêng tư của bạn và đăng lên mạng xã hội khi chưa được bạn cho phép.</t>
  </si>
  <si>
    <t>TNT_F0001_D05_P1_Q03</t>
  </si>
  <si>
    <t>OPT_TNT_F0001_D11_004_A</t>
  </si>
  <si>
    <t>STMT_TNT_F0001_D06_030_D</t>
  </si>
  <si>
    <t>Yếu tố nào góp phần trực tiếp thúc đẩy phát triển kinh tế trong xã hội tri thức?</t>
  </si>
  <si>
    <t>Muốn tra cứu thông tin chính thức của lớp có mã "12A", chỉ cần tìm trường MãLớp trong bảng HọcSinh và không cần sử dụng bảng Lớp.</t>
  </si>
  <si>
    <t>Chia sẻ thông tin đã được kiểm chứng về một đợt thiên tai và các kênh hỗ trợ chính thức.</t>
  </si>
  <si>
    <t>OPT_TNT_F0001_D11_004_B</t>
  </si>
  <si>
    <t>Bấm vào biểu tượng gương mặt phẫn nộ để thể hiện sự không đồng tình, phản đối, phê phán sự việc tiêu cực, người xấu, việc xấu trên mạng xã hội.</t>
  </si>
  <si>
    <t>RAW_ID=RAW_TNT_F0001_D05_MCQ_03; BATCH=QSTD_029; cần duyệt nội dung/độ khó; BATCH=QUESTION_ACTIVATION_CONTINUE_005; ACTION=CLARIFY_KNOWLEDGE_AND_IT_ECONOMIC_ROLE; ANSWER_CHECK_RESULT=PASS_AFTER_CONTENT_REVISION; CONTENT_REVIEW_RESULT=PASS; CURRICULUM_REVIEW_RESULT=PASS; SOURCE_KEY_PRESERVED=TRUE; SOURCE_HISTORY_PRESERVED=TRUE; STATUS_TRANSITION=REVIEW_TO_ACTIVE; PROCESS_STATUS=READY_FOR_PRACTICE; BATCH=GRADUATION_PRACTICE_PROMOTION_006; FINAL_GRADUATION_READINESS=PASS; ANSWER_GATE=PASS; CONTENT_GATE=PASS; CURRICULUM_EXACTNESS_GATE=PASS; SOURCE_GATE=PASS; SOURCE_PDF_VISUAL_REVIEW=PAGES_23_TO_29; CHILD_RECORD_GATE=PASS; DUPLICATE_FAMILY_GATE=PASS; BLUEPRINT_INDEPENDENCE=TRUE; PROCESS_STATUS_TRANSITION=READY_FOR_PRACTICE_TO_READY_FOR_GRADUATION; GRADUATION_USE=ALLOWED; QUESTION_OR_STATEMENT_TEXT_CHANGED=FALSE; ANSWER_OR_TRUTH_KEY_CHANGED=FALSE; BLUEPRINT_OR_SLOT_CHANGES=0; SOURCE_FILE_MODIFIED=FALSE; BACKUP_CREATED=0</t>
  </si>
  <si>
    <t>OPT_TNT_F0001_D11_004_C</t>
  </si>
  <si>
    <t>Bấm vào biểu tượng quả tim (thả tim) vào bài đăng có nội dung ca ngợi người tốt, việc tốt.</t>
  </si>
  <si>
    <t>OPT_TNT_F0001_D11_004_D</t>
  </si>
  <si>
    <t>Chia sẻ lời kêu gọi quyên góp cứu trợ khi chưa kiểm chứng nguồn thông tin và tài khoản tiếp nhận.</t>
  </si>
  <si>
    <t>OPT_TNT_F0001_D11_005_A</t>
  </si>
  <si>
    <t>OPT_TNT_F0001_D11_005_B</t>
  </si>
  <si>
    <t>&lt;title&gt;Trang chủ&lt;/title&gt;</t>
  </si>
  <si>
    <t>OPT_TNT_F0001_D11_005_C</t>
  </si>
  <si>
    <t>STMT_TNT_F0001_D07_026_A</t>
  </si>
  <si>
    <t>&lt;title /&gt;</t>
  </si>
  <si>
    <t>MaNV là khóa chính của bảng NHANVIEN.</t>
  </si>
  <si>
    <t>OPT_TNT_F0001_D11_005_D</t>
  </si>
  <si>
    <t>&lt;/title&gt;Trang chủ&lt;title&gt;</t>
  </si>
  <si>
    <t>OPT_TNT_F0001_D11_006_A</t>
  </si>
  <si>
    <t>TNT_F0001_D05_P1_Q04</t>
  </si>
  <si>
    <t>Hyperlinks and Text Markup Language.</t>
  </si>
  <si>
    <t>Thách thức nào phản ánh sự chênh lệch về khả năng tiếp cận và sử dụng công nghệ số?</t>
  </si>
  <si>
    <t>OPT_TNT_F0001_D11_006_B</t>
  </si>
  <si>
    <t>OPT_TNT_F0001_D11_006_C</t>
  </si>
  <si>
    <t>HyperText Markup Language</t>
  </si>
  <si>
    <t>OPT_TNT_F0001_D11_006_D</t>
  </si>
  <si>
    <t>RAW_ID=RAW_TNT_F0001_D05_MCQ_04; BATCH=QSTD_029; cần duyệt nội dung/độ khó; BATCH=QUESTION_ACTIVATION_CONTINUE_005; ACTION=CLARIFY_DIGITAL_DIVIDE_CHALLENGE; ANSWER_CHECK_RESULT=PASS_AFTER_CONTENT_REVISION; CONTENT_REVIEW_RESULT=PASS; CURRICULUM_REVIEW_RESULT=PASS; SOURCE_KEY_PRESERVED=TRUE; SOURCE_HISTORY_PRESERVED=TRUE; STATUS_TRANSITION=REVIEW_TO_ACTIVE; PROCESS_STATUS=READY_FOR_PRACTICE; BATCH=GRADUATION_PRACTICE_PROMOTION_006; FINAL_GRADUATION_READINESS=DEFERRED; CURRICULUM_EXACTNESS_GATE=FAIL; REASON=DIGITAL_DIVIDE_CHALLENGE_IS_NOT_STATED_OR_COVERED_BY_PRIMARY_SMART_DEVICE_IOT_AND_INFORMATICS_ROLE_OUTCOME; PROCESS_STATUS_REMAINS=READY_FOR_PRACTICE; GRADUATION_USE=BLOCKED; QUESTION_RELABEL_TO_FIT_OUTCOME=PROHIBITED; BLUEPRINT_OR_SLOT_CHANGES=0; SOURCE_PDF_VISUAL_REVIEW=PAGES_23_TO_29; BACKUP_CREATED=0</t>
  </si>
  <si>
    <t>HyperText Makeup Language.</t>
  </si>
  <si>
    <t>OPT_TNT_F0001_D11_007_A</t>
  </si>
  <si>
    <t>&lt;title=“Trang chủ”&gt;</t>
  </si>
  <si>
    <t>OPT_TNT_F0001_D11_007_B</t>
  </si>
  <si>
    <t>&lt;title&gt;Trang chủ &lt;title&gt;</t>
  </si>
  <si>
    <t>STMT_TNT_F0001_D07_026_B</t>
  </si>
  <si>
    <t>MaDA là khóa chính của bảng DUAN.</t>
  </si>
  <si>
    <t>OPT_TNT_F0001_D11_007_C</t>
  </si>
  <si>
    <t>&lt;head&gt;&lt;title&gt;Trang chủ&lt;/title&gt;&lt;/head&gt;</t>
  </si>
  <si>
    <t>OPT_TNT_F0001_D11_007_D</t>
  </si>
  <si>
    <t>&lt;body&gt;&lt;title&gt;Trang chủ&lt;title&gt;&lt;/body&gt;</t>
  </si>
  <si>
    <t>OPT_TNT_F0001_D11_008_A</t>
  </si>
  <si>
    <t>TNT_F0001_D05_P1_Q05</t>
  </si>
  <si>
    <t>Biện pháp nào giúp hạn chế rủi ro an toàn thông tin khi tham gia môi trường số?</t>
  </si>
  <si>
    <t>STMT_TNT_F0001_D07_026_C</t>
  </si>
  <si>
    <t>Với dữ liệu được lưu trên một máy chủ, mô hình cơ sở dữ liệu tập trung là phù hợp.</t>
  </si>
  <si>
    <t>RAW_ID=RAW_TNT_F0001_D05_MCQ_05; BATCH=QSTD_029; cần duyệt nội dung/độ khó; BATCH=QUESTION_ACTIVATION_CONTINUE_005; ACTION=CLARIFY_INFORMATION_SAFETY_MEASURES; ANSWER_CHECK_RESULT=PASS_AFTER_CONTENT_REVISION; CONTENT_REVIEW_RESULT=PASS; CURRICULUM_REVIEW_RESULT=PASS; SOURCE_KEY_PRESERVED=TRUE; SOURCE_HISTORY_PRESERVED=TRUE; STATUS_TRANSITION=REVIEW_TO_ACTIVE; PROCESS_STATUS=READY_FOR_PRACTICE; BATCH=GRADUATION_PRACTICE_PROMOTION_006; FINAL_GRADUATION_READINESS=PASS; ANSWER_GATE=PASS; CONTENT_GATE=PASS; CURRICULUM_EXACTNESS_GATE=PASS; SOURCE_GATE=PASS; SOURCE_PDF_VISUAL_REVIEW=PAGES_23_TO_29; CHILD_RECORD_GATE=PASS; DUPLICATE_FAMILY_GATE=PASS; FAMILY_ID=FAM_F6CD04F0C5; FAMILY_RELATION=NEAR_DUPLICATE_WITH_Q_TNT_F0001_D05_013; EXAM_FAMILY_LIMIT=1; BLUEPRINT_INDEPENDENCE=TRUE; PROCESS_STATUS_TRANSITION=READY_FOR_PRACTICE_TO_READY_FOR_GRADUATION; GRADUATION_USE=ALLOWED; QUESTION_OR_STATEMENT_TEXT_CHANGED=FALSE; ANSWER_OR_TRUTH_KEY_CHANGED=FALSE; BLUEPRINT_OR_SLOT_CHANGES=0; SOURCE_FILE_MODIFIED=FALSE; BACKUP_CREATED=0</t>
  </si>
  <si>
    <t>&lt;element&gt;content&lt;/element&gt;</t>
  </si>
  <si>
    <t>OPT_TNT_F0001_D11_008_B</t>
  </si>
  <si>
    <t>&lt;element attribute&gt;content&lt;/element&gt;</t>
  </si>
  <si>
    <t>FAM_F6CD04F0C5</t>
  </si>
  <si>
    <t>OPT_TNT_F0001_D11_008_C</t>
  </si>
  <si>
    <t>&lt;element attribute="value"&gt;content&lt;/element&gt;</t>
  </si>
  <si>
    <t>TNT_F0001_D05_P1_Q06</t>
  </si>
  <si>
    <t>OPT_TNT_F0001_D11_008_D</t>
  </si>
  <si>
    <t>Mạng máy tính là gì?</t>
  </si>
  <si>
    <t>&lt;element&gt;content&lt;attribute="value"/element&gt;</t>
  </si>
  <si>
    <t>STMT_TNT_F0001_D07_026_D</t>
  </si>
  <si>
    <t>OPT_TNT_F0001_D11_009_A</t>
  </si>
  <si>
    <t>Câu SQL SELECT DUAN.TenDA, THAMGIA.ViTri FROM DUAN INNER JOIN THAMGIA ON DUAN.MaDA = THAMGIA.MaDA WHERE THAMGIA.MaNV = 'NV001'; liệt kê tên dự án và vị trí của nhân viên 'NV001'.</t>
  </si>
  <si>
    <t>RAW_ID=RAW_TNT_F0001_D05_MCQ_06; BATCH=QSTD_029; cần duyệt nội dung/độ khó; BATCH=QUESTION_ACTIVATION_CONTINUE_005; ACTION=VERIFY_NETWORK_DEFINITION; ANSWER_CHECK_RESULT=PASS_AFTER_CONTENT_REVISION; CONTENT_REVIEW_RESULT=PASS; CURRICULUM_REVIEW_RESULT=PASS; SOURCE_KEY_PRESERVED=TRUE; SOURCE_HISTORY_PRESERVED=TRUE; STATUS_TRANSITION=REVIEW_TO_ACTIVE; PROCESS_STATUS=READY_FOR_PRACTICE; BATCH=GRADUATION_BLUEPRINT_REDUNDANCY_REVIEW_001; FINAL_GRADUATION_READINESS=PASS; ANSWER_GATE=PASS; CONTENT_GATE=PASS; CURRICULUM_GATE=PASS; SOURCE_GATE=PASS; DUPLICATE_GATE=PASS; POLICY_PROFILE=POL_TNTHPT_TINHOC_2026_V1; BLUEPRINT_SIGNATURE=TH_10_COMMON_B_B08|TH_10_COMMON_B_B08_YCCD_01|MCQ_SINGLE|BIET; STATUS_TRANSITION=READY_FOR_PRACTICE_TO_READY_FOR_GRADUATION; FAMILY_REVIEW=NEW_NEAR_DUPLICATE_FAMILY; FAMILY_ID=FAM_06BBA5090F; BACKUP_CREATED=0</t>
  </si>
  <si>
    <t>&lt;!doctype html&gt;</t>
  </si>
  <si>
    <t>OPT_TNT_F0001_D11_009_B</t>
  </si>
  <si>
    <t>OPT_TNT_F0001_D11_009_C</t>
  </si>
  <si>
    <t>OPT_TNT_F0001_D11_009_D</t>
  </si>
  <si>
    <t>OPT_TNT_F0001_D11_010_A</t>
  </si>
  <si>
    <t>&lt;p&gt; văn bản &lt;/p&gt;</t>
  </si>
  <si>
    <t>OPT_TNT_F0001_D11_010_B</t>
  </si>
  <si>
    <t>&lt;br&gt; văn bản &lt;/br&gt;</t>
  </si>
  <si>
    <t>TNT_F0001_D05_P1_Q07</t>
  </si>
  <si>
    <t>STMT_TNT_F0001_D07_027_A</t>
  </si>
  <si>
    <t>OPT_TNT_F0001_D11_010_C</t>
  </si>
  <si>
    <t>Theo cách phân loại thường dùng trong SGK dựa trên phạm vi địa lí, ba loại mạng nào sau đây được nêu?</t>
  </si>
  <si>
    <t>&lt;div&gt; văn bản &lt;/div&gt;</t>
  </si>
  <si>
    <t>Phương pháp A cần dữ liệu đã được gán nhãn.</t>
  </si>
  <si>
    <t>OPT_TNT_F0001_D11_010_D</t>
  </si>
  <si>
    <t>&lt;mark&gt; văn bản &lt;/mark&gt;</t>
  </si>
  <si>
    <t>RAW_ID=RAW_TNT_F0001_D05_MCQ_07; BATCH=QSTD_029; cần duyệt nội dung/độ khó; phân loại theo phạm vi địa lí trong nguồn chỉ liệt kê LAN, MAN, WAN; cần đối soát cách trình bày với chương trình; PRIOR_NEEDS_REVIEW=RESOLVED; BATCH=QUESTION_REVIEW_CONTINUE_003; ACTION=CLARIFY_SGK_GEOGRAPHIC_CLASSIFICATION_SCOPE; SOURCE_KEY_A_PRESERVED=TRUE; ANSWER_REVIEW_RESULT=PASS; CONTENT_REVIEW_RESULT=PASS; CURRICULUM_REVIEW_RESULT=PASS; DUPLICATE_REVIEW_RESULT=NO_MATCH; STATUS_TRANSITION=REVIEW_TO_ACTIVE; PROCESS_STATUS=READY_FOR_PRACTICE; SOURCE_HISTORY_PRESERVED=TRUE; BATCH=GRADUATION_BLUEPRINT_REDUNDANCY_REVIEW_001; FINAL_GRADUATION_READINESS=PASS; ANSWER_GATE=PASS; CONTENT_GATE=PASS; CURRICULUM_GATE=PASS; SOURCE_GATE=PASS; DUPLICATE_GATE=PASS; POLICY_PROFILE=POL_TNTHPT_TINHOC_2026_V1; BLUEPRINT_SIGNATURE=TH_10_COMMON_B_B08|TH_10_COMMON_B_B08_YCCD_01|MCQ_SINGLE|BIET; STATUS_TRANSITION=READY_FOR_PRACTICE_TO_READY_FOR_GRADUATION; FAMILY_REVIEW=NEW_NETWORK_CLASSIFICATION_FAMILY; FAMILY_ID=FAM_0EC6314DA5; BACKUP_CREATED=0</t>
  </si>
  <si>
    <t>OPT_TNT_F0001_D11_011_A</t>
  </si>
  <si>
    <t>&lt;strong&gt; văn bản &lt;/strong&gt;</t>
  </si>
  <si>
    <t>OPT_TNT_F0001_D11_011_B</t>
  </si>
  <si>
    <t>&lt;bold&gt; văn bản &lt;/bold&gt;</t>
  </si>
  <si>
    <t>OPT_TNT_F0001_D11_011_C</t>
  </si>
  <si>
    <t>&lt;em&gt; văn bản &lt;/em&gt;</t>
  </si>
  <si>
    <t>OPT_TNT_F0001_D11_011_D</t>
  </si>
  <si>
    <t>OPT_TNT_F0001_D11_012_A</t>
  </si>
  <si>
    <t>&lt;a&gt;</t>
  </si>
  <si>
    <t>STMT_TNT_F0001_D07_027_B</t>
  </si>
  <si>
    <t>Phương pháp B không cần dữ liệu gán nhãn trước.</t>
  </si>
  <si>
    <t>OPT_TNT_F0001_D11_012_B</t>
  </si>
  <si>
    <t>&lt;b&gt;</t>
  </si>
  <si>
    <t>TNT_F0001_D05_P1_Q08</t>
  </si>
  <si>
    <t>Mô tả nào sau đây phù hợp nhất về Internet?</t>
  </si>
  <si>
    <t>OPT_TNT_F0001_D11_012_C</t>
  </si>
  <si>
    <t>RAW_ID=RAW_TNT_F0001_D05_MCQ_08; BATCH=QSTD_029; cần duyệt nội dung/độ khó; BATCH=QUESTION_REVIEW_CONTINUE_003; ACTION=CONTENT_AND_KEY_CONFIRMED; SOURCE_KEY_C_PRESERVED=TRUE; ANSWER_REVIEW_RESULT=PASS; CONTENT_REVIEW_RESULT=PASS; CURRICULUM_REVIEW_RESULT=PASS; DUPLICATE_REVIEW_RESULT=NO_MATCH; STATUS_TRANSITION=REVIEW_TO_ACTIVE; PROCESS_STATUS=READY_FOR_PRACTICE; SOURCE_HISTORY_PRESERVED=TRUE; BATCH=GRADUATION_BLUEPRINT_REDUNDANCY_REVIEW_001; FINAL_GRADUATION_READINESS=PASS; ANSWER_GATE=PASS; CONTENT_GATE=PASS; CURRICULUM_GATE=PASS; SOURCE_GATE=PASS; DUPLICATE_GATE=PASS; POLICY_PROFILE=POL_TNTHPT_TINHOC_2026_V1; BLUEPRINT_SIGNATURE=TH_10_COMMON_B_B08|TH_10_COMMON_B_B08_YCCD_01|MCQ_SINGLE|BIET; STATUS_TRANSITION=READY_FOR_PRACTICE_TO_READY_FOR_GRADUATION; FAMILY_REVIEW=NEW_INTERNET_SCOPE_FAMILY; FAMILY_ID=FAM_80F04BE700; BACKUP_CREATED=0</t>
  </si>
  <si>
    <t>&lt;i&gt;</t>
  </si>
  <si>
    <t>OPT_TNT_F0001_D11_012_D</t>
  </si>
  <si>
    <t>&lt;u&gt;</t>
  </si>
  <si>
    <t>BATCH=CMAP_018; PRIMARY=TRUE; BATCH=CURRICULUM_DUPLICATE_REVIEW_001; CURRICULUM_REVIEW_RESULT=PASS; PRIMARY_LINK_CONFIRMED=TRUE; OUTCOME_LINK_CONFIRMED=TRUE; STATUS_TRANSITION=REVIEW_TO_APPROVED; NEEDS_REVIEW: Router cung cấp kết nối Internet cho LAN; YCCD chính thức trực tiếp; DATA_VARIANT với D18_007 có đáp án nguồn Switch mâu thuẫn, giữ đáp án nguồn B của Đề 17.</t>
  </si>
  <si>
    <t>OPT_TNT_F0001_D11_013_A</t>
  </si>
  <si>
    <t>&lt;a href="gioithieu.html"&gt;Giới thiệu&lt;/a&gt;</t>
  </si>
  <si>
    <t>QCUR_TNT_F0001_D17_008</t>
  </si>
  <si>
    <t>Q_TNT_F0001_D17_008</t>
  </si>
  <si>
    <t>OPT_TNT_F0001_D11_013_B</t>
  </si>
  <si>
    <t>&lt;a href="/gioithieu.html"&gt;Giới thiệu&lt;/a&gt;</t>
  </si>
  <si>
    <t>STMT_TNT_F0001_D07_027_C</t>
  </si>
  <si>
    <t>Khi mục tiêu là dự đoán các nhóm đã định nghĩa sẵn và có dữ liệu gán nhãn đáng tin cậy, phương pháp A là phù hợp.</t>
  </si>
  <si>
    <t>BATCH=CMAP_018; PRIMARY=TRUE; chức năng modem là chuyển đổi tín hiệu để kết nối Internet; SAME_TEMPLATE với Q_TNT_F0002_008; YCCD chính thức trực tiếp.</t>
  </si>
  <si>
    <t>OPT_TNT_F0001_D11_013_C</t>
  </si>
  <si>
    <t>&lt;a src="gioithieu.html"&gt;Giới thiệu&lt;/a&gt;</t>
  </si>
  <si>
    <t>OPT_TNT_F0001_D11_013_D</t>
  </si>
  <si>
    <t>&lt;link href="gioithieu.html"&gt;Giới thiệu&lt;/link&gt;</t>
  </si>
  <si>
    <t>TNT_F0001_D05_P1_Q09</t>
  </si>
  <si>
    <t>Phương án nào sau đây không phải là một dịch vụ Internet?</t>
  </si>
  <si>
    <t>OPT_TNT_F0001_D11_014_A</t>
  </si>
  <si>
    <t>QCUR_TNT_F0001_D17_009</t>
  </si>
  <si>
    <t>Q_TNT_F0001_D17_009</t>
  </si>
  <si>
    <t>&lt;a href="#gioithieu"&gt;Liên kết&lt;/a&gt;</t>
  </si>
  <si>
    <t>BATCH=CMAP_018; PRIMARY=TRUE; NEEDS_REVIEW: tạo liên kết ngoài bằng thẻ a và thuộc tính href; SAME_TEMPLATE với D18_009; chưa có YCCD nguyên văn khả dụng.</t>
  </si>
  <si>
    <t>RAW_ID=RAW_TNT_F0001_D05_MCQ_09; BATCH=QSTD_029; cần duyệt nội dung/độ khó; BATCH=QUESTION_ACTIVATION_CONTINUE_005; ACTION=CLARIFY_INTERNET_SERVICE_CATEGORY; ANSWER_CHECK_RESULT=PASS_AFTER_CONTENT_REVISION; CONTENT_REVIEW_RESULT=PASS; CURRICULUM_REVIEW_RESULT=PASS; SOURCE_KEY_PRESERVED=TRUE; SOURCE_HISTORY_PRESERVED=TRUE; STATUS_TRANSITION=REVIEW_TO_ACTIVE; PROCESS_STATUS=READY_FOR_PRACTICE; BATCH=GRADUATION_BLUEPRINT_REDUNDANCY_REVIEW_001; FINAL_GRADUATION_READINESS=PASS; ANSWER_GATE=PASS; CONTENT_GATE=PASS; CURRICULUM_GATE=PASS; SOURCE_GATE=PASS; DUPLICATE_GATE=PASS; POLICY_PROFILE=POL_TNTHPT_TINHOC_2026_V1; BLUEPRINT_SIGNATURE=TH_10_COMMON_B_B08|TH_10_COMMON_B_B08_YCCD_01|MCQ_SINGLE|BIET; STATUS_TRANSITION=READY_FOR_PRACTICE_TO_READY_FOR_GRADUATION; FAMILY_REVIEW=NO_DUPLICATE_RELATION; FAMILY_ID=NONE; BACKUP_CREATED=0</t>
  </si>
  <si>
    <t>QCUR_TNT_F0001_D17_010</t>
  </si>
  <si>
    <t>Q_TNT_F0001_D17_010</t>
  </si>
  <si>
    <t>OPT_TNT_F0001_D11_014_B</t>
  </si>
  <si>
    <t>BATCH=CMAP_018; PRIMARY=TRUE; NEEDS_REVIEW: bộ chọn phần tử h1 áp dụng định dạng cho tất cả tiêu đề cùng loại; SAME_TEMPLATE với D18_010; chưa có YCCD nguyên văn khả dụng.</t>
  </si>
  <si>
    <t>QCUR_TNT_F0001_D17_011</t>
  </si>
  <si>
    <t>&lt;a href="gioithieu"&gt;Liên kết&lt;/a&gt;</t>
  </si>
  <si>
    <t>Q_TNT_F0001_D17_011</t>
  </si>
  <si>
    <t>STMT_TNT_F0001_D07_027_D</t>
  </si>
  <si>
    <t>OPT_TNT_F0001_D11_014_C</t>
  </si>
  <si>
    <t>BATCH=CMAP_018; PRIMARY=TRUE; NEEDS_REVIEW: đọc bộ chọn CSS con trực tiếp kết hợp first-child; phương án C chưa diễn đạt đầy đủ mọi ràng buộc; SAME_TEMPLATE với D18_011; giữ đáp án nguồn.</t>
  </si>
  <si>
    <t>&lt;a href="http://gioithieu"&gt;Liên kết&lt;/a&gt;</t>
  </si>
  <si>
    <t>Khi mục tiêu là khám phá các nhóm chưa biết trước từ dữ liệu chưa gán nhãn, phương pháp B là phù hợp.</t>
  </si>
  <si>
    <t>QCUR_TNT_F0001_D17_012</t>
  </si>
  <si>
    <t>Q_TNT_F0001_D17_012</t>
  </si>
  <si>
    <t>OPT_TNT_F0001_D11_014_D</t>
  </si>
  <si>
    <t>&lt;a href="www.gioithieu"&gt;Liên kết&lt;/a&gt;</t>
  </si>
  <si>
    <t>BATCH=CMAP_018; PRIMARY=TRUE; NEEDS_REVIEW: định dạng khung bằng width, max-width, margin, padding, border và box-shadow; đáp án A chỉ mô tả một phần; SAME_TEMPLATE với D18_012; giữ đáp án nguồn.</t>
  </si>
  <si>
    <t>QCUR_TNT_F0001_D17_013</t>
  </si>
  <si>
    <t>OPT_TNT_F0001_D11_015_A</t>
  </si>
  <si>
    <t>Q_TNT_F0001_D17_013</t>
  </si>
  <si>
    <t>BATCH=CMAP_018; PRIMARY=TRUE; NEEDS_REVIEW: tạo hàng tiêu đề bảng bằng tr và th; SAME_TEMPLATE với D18_013; chưa có YCCD nguyên văn khả dụng.</t>
  </si>
  <si>
    <t>OPT_TNT_F0001_D11_015_B</t>
  </si>
  <si>
    <t>QCUR_TNT_F0001_D17_014</t>
  </si>
  <si>
    <t>Q_TNT_F0001_D17_014</t>
  </si>
  <si>
    <t>TNT_F0001_D05_P1_Q10</t>
  </si>
  <si>
    <t>OPT_TNT_F0001_D11_015_C</t>
  </si>
  <si>
    <t>Lợi ích chính của mạng máy tính là gì?</t>
  </si>
  <si>
    <t>BATCH=CMAP_018; PRIMARY=TRUE; NEEDS_REVIEW: bộ chọn kết hợp section, id và class cho phần tử p; SAME_TEMPLATE với D18_014; chưa có YCCD nguyên văn khả dụng.</t>
  </si>
  <si>
    <t>QCUR_TNT_F0001_D17_015</t>
  </si>
  <si>
    <t>Q_TNT_F0001_D17_015</t>
  </si>
  <si>
    <t>OPT_TNT_F0001_D11_015_D</t>
  </si>
  <si>
    <t>&lt;list&gt;</t>
  </si>
  <si>
    <t>RAW_ID=RAW_TNT_F0001_D05_MCQ_10; BATCH=QSTD_029; cần duyệt nội dung/độ khó; BATCH=QUESTION_ACTIVATION_CONTINUE_005; ACTION=CLARIFY_NETWORK_RESOURCE_SHARING_BENEFIT; ANSWER_CHECK_RESULT=PASS_AFTER_CONTENT_REVISION; CONTENT_REVIEW_RESULT=PASS; CURRICULUM_REVIEW_RESULT=PASS; SOURCE_KEY_PRESERVED=TRUE; SOURCE_HISTORY_PRESERVED=TRUE; STATUS_TRANSITION=REVIEW_TO_ACTIVE; PROCESS_STATUS=READY_FOR_PRACTICE; BATCH=GRADUATION_PRACTICE_PROMOTION_006; FINAL_GRADUATION_READINESS=PASS; ANSWER_GATE=PASS; CONTENT_GATE=PASS; CURRICULUM_EXACTNESS_GATE=PASS; SOURCE_GATE=PASS; SOURCE_PDF_VISUAL_REVIEW=PAGES_23_TO_29; CHILD_RECORD_GATE=PASS; DUPLICATE_FAMILY_GATE=PASS; BLUEPRINT_INDEPENDENCE=TRUE; PROCESS_STATUS_TRANSITION=READY_FOR_PRACTICE_TO_READY_FOR_GRADUATION; GRADUATION_USE=ALLOWED; QUESTION_OR_STATEMENT_TEXT_CHANGED=FALSE; ANSWER_OR_TRUTH_KEY_CHANGED=FALSE; BLUEPRINT_OR_SLOT_CHANGES=0; SOURCE_FILE_MODIFIED=FALSE; BACKUP_CREATED=0</t>
  </si>
  <si>
    <t>BATCH=CMAP_018; PRIMARY=TRUE; NEEDS_REVIEW: thuộc tính viết gọn border thiết lập các thuộc tính viền; SAME_TEMPLATE với D18_015; chưa có YCCD nguyên văn khả dụng.</t>
  </si>
  <si>
    <t>OPT_TNT_F0001_D11_016_A</t>
  </si>
  <si>
    <t>QCUR_TNT_F0001_D17_016</t>
  </si>
  <si>
    <t>Q_TNT_F0001_D17_016</t>
  </si>
  <si>
    <t>STMT_TNT_F0001_D07_028_A</t>
  </si>
  <si>
    <t>BATCH=CMAP_018; PRIMARY=TRUE; NEEDS_REVIEW: margin tạo khoảng cách bên ngoài giữa phần tử và phần tử lân cận; SAME_TEMPLATE với D18_016; chưa có YCCD nguyên văn khả dụng.</t>
  </si>
  <si>
    <t>OPT_TNT_F0001_D11_016_B</t>
  </si>
  <si>
    <t>Hai hàm thực hiện tìm kiếm tuyến tính.</t>
  </si>
  <si>
    <t>QCUR_TNT_F0001_D17_017</t>
  </si>
  <si>
    <t>Q_TNT_F0001_D17_017</t>
  </si>
  <si>
    <t>OPT_TNT_F0001_D11_016_C</t>
  </si>
  <si>
    <t>&lt;grid&gt;</t>
  </si>
  <si>
    <t>BATCH=CMAP_018; PRIMARY=TRUE; NEEDS_REVIEW: khai báo CSS cùng độ đặc hiệu xuất hiện sau ghi đè khai báo trước; SAME_TEMPLATE với D15_017 và D18_017; chưa có YCCD nguyên văn khả dụng.</t>
  </si>
  <si>
    <t>QCUR_TNT_F0001_D17_018</t>
  </si>
  <si>
    <t>OPT_TNT_F0001_D11_016_D</t>
  </si>
  <si>
    <t>Q_TNT_F0001_D17_018</t>
  </si>
  <si>
    <t>&lt;block&gt;</t>
  </si>
  <si>
    <t>OPT_TNT_F0001_D11_017_A</t>
  </si>
  <si>
    <t>&lt;ol start="1" type="I"&gt;&lt;li&gt;&lt;/li&gt;&lt;/ol&gt;</t>
  </si>
  <si>
    <t>BATCH=CMAP_018; PRIMARY=TRUE; NEEDS_REVIEW: phép nhân xâu với 0 tạo xâu rỗng và phép cộng xâu cho kết quả "10"; ánh xạ theo bài Xâu kí tự lớp 10, chưa có YCCD nguyên văn khả dụng.; UPDATED_BY=YCCD_007; OUTCOME_ID=TH_10_COMMON_F_B24_YCCD_01; SOURCE=SLIDE_TAP_HUAN_GV.</t>
  </si>
  <si>
    <t>QCUR_TNT_F0001_D17_019</t>
  </si>
  <si>
    <t>Q_TNT_F0001_D17_019</t>
  </si>
  <si>
    <t>OPT_TNT_F0001_D11_017_B</t>
  </si>
  <si>
    <t>&lt;ol start="I" type="1"&gt;&lt;li&gt;&lt;/li&gt;&lt;/ol&gt;</t>
  </si>
  <si>
    <t>BATCH=CMAP_018; PRIMARY=TRUE; NEEDS_REVIEW: giao tiếp qua mạng dễ gây hiểu lầm do thiếu tín hiệu phi ngôn ngữ và ngữ cảnh; SAME_TEMPLATE với D18_019; chưa có YCCD nguyên văn khả dụng.</t>
  </si>
  <si>
    <t>OPT_TNT_F0001_D11_017_C</t>
  </si>
  <si>
    <t>QCUR_TNT_F0001_D17_020</t>
  </si>
  <si>
    <t>Q_TNT_F0001_D17_020</t>
  </si>
  <si>
    <t>TNT_F0001_D05_P1_Q11</t>
  </si>
  <si>
    <t>BATCH=CMAP_018; PRIMARY=TRUE; NEEDS_REVIEW: phản hồi nhân văn và đề nghị hỗ trợ khi giao tiếp trên mạng; SAME_TEMPLATE với D18_020; chưa có YCCD nguyên văn khả dụng.</t>
  </si>
  <si>
    <t>Trong mô hình khách–chủ (client–server), máy chủ có vai trò chính nào?</t>
  </si>
  <si>
    <t>QCUR_TNT_F0001_D17_021</t>
  </si>
  <si>
    <t>Q_TNT_F0001_D17_021</t>
  </si>
  <si>
    <t>STMT_TNT_F0001_D07_028_B</t>
  </si>
  <si>
    <t>BATCH=CMAP_018; PRIMARY=TRUE; NEEDS_REVIEW: tôn trọng và khích lệ thành viên trong thảo luận trực tuyến; SAME_TEMPLATE với D18_021; chưa có YCCD nguyên văn khả dụng.</t>
  </si>
  <si>
    <t>RAW_ID=RAW_TNT_F0001_D05_MCQ_11; BATCH=QSTD_029; cần duyệt nội dung/độ khó; BATCH=QUESTION_ACTIVATION_CONTINUE_005; ACTION=CLARIFY_SERVER_ROLE; ANSWER_CHECK_RESULT=PASS_AFTER_CONTENT_REVISION; CONTENT_REVIEW_RESULT=PASS; CURRICULUM_REVIEW_RESULT=PASS; SOURCE_KEY_PRESERVED=TRUE; SOURCE_HISTORY_PRESERVED=TRUE; STATUS_TRANSITION=REVIEW_TO_ACTIVE; PROCESS_STATUS=READY_FOR_PRACTICE; BATCH=GRADUATION_PRACTICE_PROMOTION_006; FINAL_GRADUATION_READINESS=DEFERRED; CURRICULUM_EXACTNESS_GATE=FAIL; REASON=CLIENT_SERVER_SERVER_ROLE_IS_NOT_COVERED_BY_PRIMARY_OUTCOME_ON_NETWORK_CONCEPT_BENEFITS_LAN_WAN_INTERNET_AND_COMMON_INTERNET_SERVICES; PROCESS_STATUS_REMAINS=READY_FOR_PRACTICE; GRADUATION_USE=BLOCKED; QUESTION_RELABEL_TO_FIT_OUTCOME=PROHIBITED; BLUEPRINT_OR_SLOT_CHANGES=0; SOURCE_PDF_VISUAL_REVIEW=PAGES_23_TO_29; BACKUP_CREATED=0</t>
  </si>
  <si>
    <t>Hàm duyệt lần lượt các phần tử của mảng cho đến khi tìm thấy hoặc hết mảng.</t>
  </si>
  <si>
    <t>QCUR_TNT_F0001_D17_022</t>
  </si>
  <si>
    <t>Q_TNT_F0001_D17_022</t>
  </si>
  <si>
    <t>BATCH=CMAP_018; PRIMARY=TRUE; NEEDS_REVIEW: mô tả nghề Quản trị mạng và hệ thống; phương án A có thể đúng trong một số mô hình vị trí việc làm, giữ đáp án nguồn B; SAME_TEMPLATE với D18_023; chưa có YCCD nguyên văn khả dụng.</t>
  </si>
  <si>
    <t>QCUR_TNT_F0001_D17_023</t>
  </si>
  <si>
    <t>Q_TNT_F0001_D17_023</t>
  </si>
  <si>
    <t>&lt;ol start="1" type="A"&gt;&lt;li&gt;&lt;/li&gt;&lt;/ol&gt;</t>
  </si>
  <si>
    <t>BATCH=CMAP_018; PRIMARY=TRUE; NEEDS_REVIEW: nghề sửa chữa và bảo trì máy tính cần điều chỉnh, tối ưu cấu hình hệ điều hành và phần mềm; SAME_TEMPLATE với D18_022; chưa có YCCD nguyên văn khả dụng.</t>
  </si>
  <si>
    <t>QCUR_TNT_F0001_D17_025</t>
  </si>
  <si>
    <t>Q_TNT_F0001_D17_025</t>
  </si>
  <si>
    <t>OPT_TNT_F0001_D11_017_D</t>
  </si>
  <si>
    <t>&lt;ol start="1" type="1"&gt;&lt;li&gt;&lt;/li&gt;&lt;/ol&gt;</t>
  </si>
  <si>
    <t>BATCH=CMAP_018; PRIMARY=TRUE; NEEDS_REVIEW: ứng dụng AI trong dự báo, tuyển dụng và giám sát cùng yêu cầu can thiệp của con người; YCCD chính thức về cảnh báo AI, liên hệ phụ YCCD_02; nhận định b,d phụ thuộc cơ chế giám sát và mục đích; SAME_TEMPLATE với D18_025.</t>
  </si>
  <si>
    <t>OPT_TNT_F0001_D11_018_A</t>
  </si>
  <si>
    <t>QCUR_TNT_F0001_D17_026</t>
  </si>
  <si>
    <t>Q_TNT_F0001_D17_026</t>
  </si>
  <si>
    <t>&lt;table&gt;&lt;tr&gt;&lt;td&gt;Hàng 1&lt;/td&gt;&lt;/tr&gt;&lt;tr&gt;&lt;td&gt;Hàng 2&lt;/td&gt;&lt;/tr&gt;&lt;/table&gt;</t>
  </si>
  <si>
    <t>BATCH=CMAP_018; PRIMARY=TRUE; NEEDS_REVIEW: giao thức và bảo mật mạng gồm FTP/DHCP/HTTPS, liên hệ phụ TH_12_COMMON_B_B03 và TH_12_CS_B_B24; cáp đồng trục cho LAN hiện đại là lựa chọn lạc hậu nhưng nguồn chấm Đúng; SAME_TEMPLATE với D18_026; chưa có YCCD nguyên văn khả dụng.</t>
  </si>
  <si>
    <t>OPT_TNT_F0001_D11_018_B</t>
  </si>
  <si>
    <t>&lt;table&gt;&lt;tr&gt;&lt;td&gt;Hàng 1&lt;/td&gt;&lt;tr&gt;&lt;td&gt;&lt;/tr&gt;Hàng 2&lt;/td&gt;&lt;/tr&gt;&lt;/table&gt;</t>
  </si>
  <si>
    <t>STMT_TNT_F0001_D07_028_C</t>
  </si>
  <si>
    <t>QCUR_TNT_F0001_D17_027</t>
  </si>
  <si>
    <t>Q_TNT_F0001_D17_027</t>
  </si>
  <si>
    <t>OPT_TNT_F0001_D11_018_C</t>
  </si>
  <si>
    <t>&lt;table&gt;&lt;td&gt;&lt;tr&gt;Hàng 1&lt;/tr&gt;&lt;/td&gt;&lt;td&gt;&lt;tr&gt;Hàng 2&lt;/tr&gt;&lt;/td&gt;&lt;/table&gt;</t>
  </si>
  <si>
    <t>BATCH=CMAP_018; PRIMARY=TRUE; hệ thống gợi ý Netflix, cá nhân hóa và phân nhóm hành vi người dùng; YCCD chính thức về khái niệm Học máy; SAME_TEMPLATE với D18_027.</t>
  </si>
  <si>
    <t>QCUR_TNT_F0001_D17_028</t>
  </si>
  <si>
    <t>Độ phức tạp thời gian trong trường hợp xấu nhất là O(n).</t>
  </si>
  <si>
    <t>Q_TNT_F0001_D17_028</t>
  </si>
  <si>
    <t>OPT_TNT_F0001_D11_018_D</t>
  </si>
  <si>
    <t>TNT_F0001_D05_P1_Q12</t>
  </si>
  <si>
    <t>&lt;table&gt;&lt;td&gt;&lt;tr&gt;Hàng 1&lt;/td&gt;&lt;/tr&gt;&lt;td&gt;&lt;tr&gt;Hàng 2&lt;/tr&gt;&lt;/td&gt;&lt;/table&gt;</t>
  </si>
  <si>
    <t>Xét riêng phạm vi địa lí, mạng LAN thường khác mạng WAN ở đặc điểm nào sau đây?</t>
  </si>
  <si>
    <t>OPT_TNT_F0001_D11_019_A</t>
  </si>
  <si>
    <t>BATCH=CMAP_018; PRIMARY=TRUE; NEEDS_REVIEW: thuật toán tìm kiếm tuần tự có dừng sớm trên dãy tăng; liên hệ phụ TH_11_CS_F_B24 về số bước và độ phức tạp; SAME_TEMPLATE với D15_028 và D18_028; Curriculum_ID nguồn hiện NEEDS_REVIEW.</t>
  </si>
  <si>
    <t>&lt;ol&gt;&lt;li&gt;Nước uống&lt;ul&gt;&lt;li&gt;Sinh tố bơ&lt;/li&gt;&lt;li&gt;Trà sữa&lt;/li&gt;&lt;/ul&gt;&lt;/li&gt;&lt;/ol&gt;</t>
  </si>
  <si>
    <t>QCUR_TNT_F0001_D17_029</t>
  </si>
  <si>
    <t>Q_TNT_F0001_D17_029</t>
  </si>
  <si>
    <t>RAW_ID=RAW_TNT_F0001_D05_MCQ_12; BATCH=QSTD_029; cần duyệt nội dung/độ khó; nhận định tốc độ LAN cao hơn WAN mang tính khái quát, phụ thuộc công nghệ; giữ đáp án nguồn B; NEEDS_REVIEW; BATCH=QUESTION_REVIEW_CONTINUE_003; ACTION=REMOVE_SPEED_GENERALIZATION_AND_FOCUS_ON_GEOGRAPHIC_SCOPE; SOURCE_KEY_B_PRESERVED=TRUE; ANSWER_REVIEW_RESULT=PASS; CONTENT_REVIEW_RESULT=PASS; CURRICULUM_REVIEW_RESULT=PASS; DUPLICATE_REVIEW_RESULT=NO_MATCH; STATUS_TRANSITION=REVIEW_TO_ACTIVE; PROCESS_STATUS=READY_FOR_PRACTICE; BATCH=GRADUATION_PRACTICE_PROMOTION_006; FINAL_GRADUATION_READINESS=PASS; ANSWER_GATE=PASS; CONTENT_GATE=PASS; CURRICULUM_EXACTNESS_GATE=PASS; SOURCE_GATE=PASS; SOURCE_PDF_VISUAL_REVIEW=PAGES_23_TO_29; CHILD_RECORD_GATE=PASS; DUPLICATE_FAMILY_GATE=PASS; BLUEPRINT_INDEPENDENCE=TRUE; PROCESS_STATUS_TRANSITION=READY_FOR_PRACTICE_TO_READY_FOR_GRADUATION; GRADUATION_USE=ALLOWED; QUESTION_OR_STATEMENT_TEXT_CHANGED=FALSE; ANSWER_OR_TRUTH_KEY_CHANGED=FALSE; BLUEPRINT_OR_SLOT_CHANGES=0; SOURCE_FILE_MODIFIED=FALSE; BACKUP_CREATED=0; SOURCE_HISTORY_PRESERVED=TRUE</t>
  </si>
  <si>
    <t>OPT_TNT_F0001_D11_019_B</t>
  </si>
  <si>
    <t>&lt;ul&gt;&lt;li&gt;Nước uống&lt;ul&gt;&lt;li&gt;Sinh tố bơ&lt;/li&gt;&lt;li&gt;Trà sữa&lt;/li&gt;&lt;/ul&gt;&lt;/li&gt;&lt;/ul&gt;</t>
  </si>
  <si>
    <t>BATCH=CMAP_018; PRIMARY=TRUE; sử dụng chức năng phần mềm tạo website cho thanh điều hướng, liên kết, đa phương tiện và xem trước trên thiết bị; YCCD chính thức trực tiếp, liên hệ phụ YCCD_02; SAME_TEMPLATE với D15_029 và D18_029.</t>
  </si>
  <si>
    <t>QCUR_TNT_F0001_D17_030</t>
  </si>
  <si>
    <t>Q_TNT_F0001_D17_030</t>
  </si>
  <si>
    <t>OPT_TNT_F0001_D11_019_C</t>
  </si>
  <si>
    <t>&lt;ol&gt;&lt;li&gt;Nước uống&lt;ol&gt;&lt;li&gt;Sinh tố bơ&lt;/li&gt;&lt;li&gt;Trà sữa&lt;/li&gt;&lt;/ol&gt;&lt;/li&gt;&lt;/ol&gt;</t>
  </si>
  <si>
    <t>BATCH=CMAP_018; PRIMARY=TRUE; NEEDS_REVIEW: khai thác CSDL điểm bằng khóa, liên kết bảng và truy vấn SQL; liên hệ phụ TH_11_COMMON_F_B13/F_B14; nhận định c dùng nháy kiểu in ấn nên có thể gây tranh luận; SAME_TEMPLATE với D15_030 và D18_030; giữ đáp án nguồn.; UPDATED_BY=YCCD_008; OUTCOME_ID=TH_11_ICT_F_B23_YCCD_01; SOURCE=SLIDE_TAP_HUAN_GV.</t>
  </si>
  <si>
    <t>OPT_TNT_F0001_D11_019_D</t>
  </si>
  <si>
    <t>QCUR_TNT_F0001_D18_001</t>
  </si>
  <si>
    <t>Q_TNT_F0001_D18_001</t>
  </si>
  <si>
    <t>&lt;ol&gt;&lt;ul&gt;Nước uống&lt;/ul&gt;&lt;ol&gt;&lt;li&gt;Sinh tố bơ&lt;/li&gt;&lt;li&gt;Trà sữa&lt;/li&gt;&lt;/ol&gt;&lt;/li&gt;&lt;/ol&gt;</t>
  </si>
  <si>
    <t>BATCH=CMAP_019; PRIMARY=TRUE; hệ thống camera giao thông dùng AI nhận dạng biển số xe vi phạm; YCCD chính thức về ứng dụng điển hình của AI.</t>
  </si>
  <si>
    <t>OPT_TNT_F0001_D11_020_A</t>
  </si>
  <si>
    <t>QCUR_TNT_F0001_D18_002</t>
  </si>
  <si>
    <t>&lt;img&gt;</t>
  </si>
  <si>
    <t>Q_TNT_F0001_D18_002</t>
  </si>
  <si>
    <t>OPT_TNT_F0001_D11_020_B</t>
  </si>
  <si>
    <t>STMT_TNT_F0001_D07_028_D</t>
  </si>
  <si>
    <t>BATCH=CMAP_019; PRIMARY=TRUE; AI hỗ trợ chấm bài dựa trên nhận dạng chữ viết tay; YCCD chính thức về ứng dụng điển hình của AI.</t>
  </si>
  <si>
    <t>&lt;image&gt;</t>
  </si>
  <si>
    <t>Nếu a = [2, 6, 3, 8] và x = 6 thì hàm trả về true.</t>
  </si>
  <si>
    <t>QCUR_TNT_F0001_D18_003</t>
  </si>
  <si>
    <t>OPT_TNT_F0001_D11_020_C</t>
  </si>
  <si>
    <t>Q_TNT_F0001_D18_003</t>
  </si>
  <si>
    <t>&lt;pic&gt;</t>
  </si>
  <si>
    <t>OPT_TNT_F0001_D11_020_D</t>
  </si>
  <si>
    <t>BATCH=CMAP_019; PRIMARY=TRUE; BATCH=CURRICULUM_DUPLICATE_REVIEW_001; CURRICULUM_REVIEW_RESULT=PASS; PRIMARY_LINK_CONFIRMED=TRUE; OUTCOME_LINK_CONFIRMED=TRUE; STATUS_TRANSITION=REVIEW_TO_APPROVED; NEEDS_REVIEW: phân biệt ứng dụng AI trong y tế; DATA_VARIANT với D17_003, thân và phương án trùng nhưng nguồn Đề 18 chọn B dù B là ứng dụng AI, còn Đề 17 chọn C; giữ đáp án nguồn B.; BATCH=EXACT_DUPLICATE_ARCHIVE_001; STATUS_TRANSITION=TO_ARCHIVED; EXACT_DUPLICATE_OF=Q_TNT_F0001_D17_003; CANONICAL_QUESTION_ID=Q_TNT_F0001_D17_003; SOURCE_HISTORY_PRESERVED=TRUE</t>
  </si>
  <si>
    <t>&lt;photo&gt;</t>
  </si>
  <si>
    <t>QCUR_TNT_F0001_D18_004</t>
  </si>
  <si>
    <t>Q_TNT_F0001_D18_004</t>
  </si>
  <si>
    <t>TNT_F0001_D05_P1_Q13</t>
  </si>
  <si>
    <t>OPT_TNT_F0001_D11_021_A</t>
  </si>
  <si>
    <t>BATCH=CMAP_019; PRIMARY=TRUE; hệ thống đề xuất phim và bài hát dựa trên sở thích cá nhân là ứng dụng AI trong giải trí; YCCD chính thức trực tiếp.</t>
  </si>
  <si>
    <t>&lt;video&gt;</t>
  </si>
  <si>
    <t>Biện pháp nào giúp tăng an toàn thông tin khi sử dụng Internet?</t>
  </si>
  <si>
    <t>QCUR_TNT_F0001_D18_005</t>
  </si>
  <si>
    <t>Q_TNT_F0001_D18_005</t>
  </si>
  <si>
    <t>OPT_TNT_F0001_D11_021_B</t>
  </si>
  <si>
    <t>2026-07-18T10:22:15+07:00</t>
  </si>
  <si>
    <t>&lt;audio&gt;</t>
  </si>
  <si>
    <t>BATCH=CMAP_019; PRIMARY=TRUE; NEEDS_REVIEW: nhận biết thiết bị kết nối và quản lí thiết bị IoT; bộ điều khiển/hub/gateway IoT không có trong phương án, Router chỉ đúng tùy kiến trúc; SAME_TEMPLATE với D17_005; giữ đáp án nguồn A.</t>
  </si>
  <si>
    <t>QCUR_TNT_F0001_D18_006</t>
  </si>
  <si>
    <t>RAW_ID=RAW_TNT_F0001_D05_MCQ_13; BATCH=QSTD_030; cần duyệt nội dung/độ khó; BATCH=QUESTION_ACTIVATION_CONTINUE_005; ACTION=CLARIFY_SAFE_INTERNET_USE; ANSWER_CHECK_RESULT=PASS_AFTER_CONTENT_REVISION; CONTENT_REVIEW_RESULT=PASS; CURRICULUM_REVIEW_RESULT=PASS; SOURCE_KEY_PRESERVED=TRUE; SOURCE_HISTORY_PRESERVED=TRUE; STATUS_TRANSITION=REVIEW_TO_ACTIVE; PROCESS_STATUS=READY_FOR_PRACTICE; BATCH=GRADUATION_PRACTICE_PROMOTION_006; FINAL_GRADUATION_READINESS=PASS; ANSWER_GATE=PASS; CONTENT_GATE=PASS; CURRICULUM_EXACTNESS_GATE=PASS; SOURCE_GATE=PASS; SOURCE_PDF_VISUAL_REVIEW=PAGES_23_TO_29; CHILD_RECORD_GATE=PASS; DUPLICATE_FAMILY_GATE=PASS; FAMILY_ID=FAM_F6CD04F0C5; FAMILY_RELATION=NEAR_DUPLICATE_WITH_Q_TNT_F0001_D05_005; EXAM_FAMILY_LIMIT=1; BLUEPRINT_INDEPENDENCE=TRUE; PROCESS_STATUS_TRANSITION=READY_FOR_PRACTICE_TO_READY_FOR_GRADUATION; GRADUATION_USE=ALLOWED; QUESTION_OR_STATEMENT_TEXT_CHANGED=FALSE; ANSWER_OR_TRUTH_KEY_CHANGED=FALSE; BLUEPRINT_OR_SLOT_CHANGES=0; SOURCE_FILE_MODIFIED=FALSE; BACKUP_CREATED=0</t>
  </si>
  <si>
    <t>Q_TNT_F0001_D18_006</t>
  </si>
  <si>
    <t>OPT_TNT_F0001_D11_021_C</t>
  </si>
  <si>
    <t>BATCH=CMAP_019; PRIMARY=TRUE; NEEDS_REVIEW: kết nối các văn phòng ở nhiều thành phố bằng mạng WAN; ánh xạ theo nội dung mạng máy tính lớp 10, SAME_TEMPLATE với D17_006; UPDATED_BY=YCCD_003; OUTCOME_ID=TH_10_COMMON_B_B08_YCCD_01; SOURCE=SLIDE_TAP_HUAN_GV.</t>
  </si>
  <si>
    <t>STMT_TNT_F0001_D07_030_A</t>
  </si>
  <si>
    <t>QCUR_TNT_F0001_D18_007</t>
  </si>
  <si>
    <t>OPT_TNT_F0001_D11_021_D</t>
  </si>
  <si>
    <t>Q_TNT_F0001_D18_007</t>
  </si>
  <si>
    <t>Bảng tính thông thường gặp hạn chế khi cần quản lí và truy vấn dữ liệu phức tạp liên quan đến nhiều bảng.</t>
  </si>
  <si>
    <t>&lt;iframe&gt;</t>
  </si>
  <si>
    <t>BATCH=CMAP_019; PRIMARY=TRUE; BATCH=CURRICULUM_DUPLICATE_REVIEW_001; CURRICULUM_REVIEW_RESULT=PASS; PRIMARY_LINK_CONFIRMED=TRUE; OUTCOME_LINK_CONFIRMED=TRUE; STATUS_TRANSITION=REVIEW_TO_APPROVED; NEEDS_REVIEW: thiết bị cung cấp kết nối Internet cho LAN thường là Router; DATA_VARIANT với D17_007 nhưng nguồn Đề 18 chọn Switch; giữ đáp án nguồn A và không xác nhận đáp án đúng.; BATCH=QUESTION_REVIEW_CONTINUE_011; STATUS_TRANSITION=TO_ARCHIVED; EXACT_DUPLICATE_OF=Q_TNT_F0001_D17_007; CANONICAL_QUESTION_ID=Q_TNT_F0001_D17_007; SOURCE_HISTORY_PRESERVED=TRUE</t>
  </si>
  <si>
    <t>OPT_TNT_F0001_D11_022_A</t>
  </si>
  <si>
    <t>QCUR_TNT_F0001_D18_008</t>
  </si>
  <si>
    <t>Q_TNT_F0001_D18_008</t>
  </si>
  <si>
    <t>BATCH=CMAP_019; PRIMARY=TRUE; NEEDS_REVIEW: Access Point phát Wi-Fi nhưng việc chuyển đổi từ đường truyền Internet phụ thuộc kiến trúc modem/router/AP; YCCD chính thức về thiết bị mạng; giữ đáp án nguồn D.</t>
  </si>
  <si>
    <t>OPT_TNT_F0001_D11_022_B</t>
  </si>
  <si>
    <t>QCUR_TNT_F0001_D18_009</t>
  </si>
  <si>
    <t>Q_TNT_F0001_D18_009</t>
  </si>
  <si>
    <t>OPT_TNT_F0001_D11_022_C</t>
  </si>
  <si>
    <t>BATCH=CMAP_019; PRIMARY=TRUE; NEEDS_REVIEW: tạo siêu liên kết ngoài bằng thẻ a và thuộc tính href; SAME_TEMPLATE với D17_009; chưa có YCCD nguyên văn khả dụng.</t>
  </si>
  <si>
    <t>QCUR_TNT_F0001_D18_010</t>
  </si>
  <si>
    <t>Q_TNT_F0001_D18_010</t>
  </si>
  <si>
    <t>TNT_F0001_D05_P1_Q14</t>
  </si>
  <si>
    <t>OPT_TNT_F0001_D11_022_D</t>
  </si>
  <si>
    <t>Đạo đức số được hiểu là gì?</t>
  </si>
  <si>
    <t>BATCH=CMAP_019; PRIMARY=TRUE; NEEDS_REVIEW: dùng bộ chọn phần tử để định dạng toàn bộ tiêu đề h2; SAME_TEMPLATE với D17_010; chưa có YCCD nguyên văn khả dụng.</t>
  </si>
  <si>
    <t>QCUR_TNT_F0001_D18_011</t>
  </si>
  <si>
    <t>Q_TNT_F0001_D18_011</t>
  </si>
  <si>
    <t>BATCH=CMAP_019; PRIMARY=TRUE; NEEDS_REVIEW: đọc bộ chọn CSS con trực tiếp kết hợp first-child trong cấu trúc HTML lồng nhau; SAME_TEMPLATE với D17_011; chưa có YCCD nguyên văn khả dụng.</t>
  </si>
  <si>
    <t>RAW_ID=RAW_TNT_F0001_D05_MCQ_14; BATCH=QSTD_030; cần duyệt nội dung/độ khó; BATCH=QUESTION_ACTIVATION_CONTINUE_005; ACTION=CLARIFY_DIGITAL_ETHICS_DEFINITION; ANSWER_CHECK_RESULT=PASS_AFTER_CONTENT_REVISION; CONTENT_REVIEW_RESULT=PASS; CURRICULUM_REVIEW_RESULT=PASS; SOURCE_KEY_PRESERVED=TRUE; SOURCE_HISTORY_PRESERVED=TRUE; STATUS_TRANSITION=REVIEW_TO_ACTIVE; PROCESS_STATUS=READY_FOR_PRACTICE; BATCH=GRADUATION_PRACTICE_PROMOTION_006; FINAL_GRADUATION_READINESS=PASS; ANSWER_GATE=PASS; CONTENT_GATE=PASS; CURRICULUM_EXACTNESS_GATE=PASS; SOURCE_GATE=PASS; SOURCE_PDF_VISUAL_REVIEW=PAGES_23_TO_29; CHILD_RECORD_GATE=PASS; DUPLICATE_FAMILY_GATE=PASS; BLUEPRINT_INDEPENDENCE=TRUE; PROCESS_STATUS_TRANSITION=READY_FOR_PRACTICE_TO_READY_FOR_GRADUATION; GRADUATION_USE=ALLOWED; QUESTION_OR_STATEMENT_TEXT_CHANGED=FALSE; ANSWER_OR_TRUTH_KEY_CHANGED=FALSE; BLUEPRINT_OR_SLOT_CHANGES=0; SOURCE_FILE_MODIFIED=FALSE; BACKUP_CREATED=0</t>
  </si>
  <si>
    <t>QCUR_TNT_F0001_D18_012</t>
  </si>
  <si>
    <t>Q_TNT_F0001_D18_012</t>
  </si>
  <si>
    <t>STMT_TNT_F0001_D07_030_B</t>
  </si>
  <si>
    <t>BATCH=CMAP_019; PRIMARY=TRUE; BATCH=CURRICULUM_DUPLICATE_REVIEW_001; CURRICULUM_REVIEW_RESULT=PASS; PRIMARY_LINK_CONFIRMED=TRUE; OUTCOME_LINK_CONFIRMED=TRUE; STATUS_TRANSITION=REVIEW_TO_APPROVED; NEEDS_REVIEW: định dạng khung bằng width, max-width, margin, padding và border; đáp án A chỉ mô tả một phần tác dụng; SAME_TEMPLATE với D17_012; giữ đáp án nguồn.</t>
  </si>
  <si>
    <t>Có thể dùng truy vấn có trường tính toán để tính ThanhTien từ số lượng và đơn giá trong dữ liệu THUOCBAN.</t>
  </si>
  <si>
    <t>QCUR_TNT_F0001_D18_013</t>
  </si>
  <si>
    <t>Q_TNT_F0001_D18_013</t>
  </si>
  <si>
    <t>BATCH=CMAP_019; PRIMARY=TRUE; NEEDS_REVIEW: tạo hàng tiêu đề bảng HTML bằng tr và th; SAME_TEMPLATE với D17_013; chưa có YCCD nguyên văn khả dụng.</t>
  </si>
  <si>
    <t>QCUR_TNT_F0001_D18_014</t>
  </si>
  <si>
    <t>Q_TNT_F0001_D18_014</t>
  </si>
  <si>
    <t>BATCH=CMAP_019; PRIMARY=TRUE; NEEDS_REVIEW: bộ chọn kết hợp div, id và class cho phần tử p; SAME_TEMPLATE với D17_014; chưa có YCCD nguyên văn khả dụng.</t>
  </si>
  <si>
    <t>QCUR_TNT_F0001_D18_015</t>
  </si>
  <si>
    <t>Q_TNT_F0001_D18_015</t>
  </si>
  <si>
    <t>BATCH=CMAP_019; PRIMARY=TRUE; NEEDS_REVIEW: thuộc tính viết gọn border thiết lập độ dày, kiểu và màu đường viền; SAME_TEMPLATE với D17_015; chưa có YCCD nguyên văn khả dụng.</t>
  </si>
  <si>
    <t>STMT_TNT_F0001_D07_030_C</t>
  </si>
  <si>
    <t>QCUR_TNT_F0001_D18_016</t>
  </si>
  <si>
    <t>Hệ quản trị cơ sở dữ liệu hỗ trợ tạo và thực hiện các truy vấn dữ liệu.</t>
  </si>
  <si>
    <t>Q_TNT_F0001_D18_016</t>
  </si>
  <si>
    <t>OPT_TNT_F0001_D11_024_A</t>
  </si>
  <si>
    <t>&lt;iframe src="danhsachkhongthutu.html" width="500" height="200"&gt;&lt;/iframe&gt;</t>
  </si>
  <si>
    <t>BATCH=CMAP_019; PRIMARY=TRUE; NEEDS_REVIEW: margin tạo khoảng cách ngoài giữa các khối nội dung; SAME_TEMPLATE với D17_016; chưa có YCCD nguyên văn khả dụng.</t>
  </si>
  <si>
    <t>QCUR_TNT_F0001_D18_017</t>
  </si>
  <si>
    <t>OPT_TNT_F0001_D11_024_B</t>
  </si>
  <si>
    <t>Q_TNT_F0001_D18_017</t>
  </si>
  <si>
    <t>&lt;iframe&gt;src="danhsachkhongthutu.html" width="500" height="200" &lt;/iframe&gt;</t>
  </si>
  <si>
    <t>OPT_TNT_F0001_D11_024_C</t>
  </si>
  <si>
    <t>BATCH=CMAP_019; PRIMARY=TRUE; NEEDS_REVIEW: hai quy tắc CSS cùng độ đặc hiệu, khai báo sau ghi đè thuộc tính trùng và thuộc tính không trùng vẫn giữ; SAME_TEMPLATE với D17_017; chưa có YCCD nguyên văn khả dụng.</t>
  </si>
  <si>
    <t>&lt;iframe href="danhsachkhongthutu.html" width="500" height="200"&gt;&lt;/iframe&gt;</t>
  </si>
  <si>
    <t>QCUR_TNT_F0001_D18_018</t>
  </si>
  <si>
    <t>Q_TNT_F0001_D18_018</t>
  </si>
  <si>
    <t>OPT_TNT_F0001_D11_024_D</t>
  </si>
  <si>
    <t>&lt;iframe&gt;href="danhsachkhongthutu.html" width="500" height="200" &lt;/iframe&gt;</t>
  </si>
  <si>
    <t>BATCH=CMAP_019; PRIMARY=TRUE; NEEDS_REVIEW: đọc dữ liệu float, cộng số, chuyển kết quả thành str và in 8.0; liên hệ phụ TH_10_COMMON_F_B17 và TH_10_COMMON_F_B24; chưa có YCCD nguyên văn khả dụng.; UPDATED_BY=YCCD_007; OUTCOME_ID=TH_10_COMMON_F_B18_YCCD_01; SOURCE=SLIDE_TAP_HUAN_GV.</t>
  </si>
  <si>
    <t>OPT_TNT_F0001_D12_001_A</t>
  </si>
  <si>
    <t>STMT_TNT_F0001_D07_030_D</t>
  </si>
  <si>
    <t>TNT_F0001_D05_P1_Q15</t>
  </si>
  <si>
    <t>QCUR_TNT_F0001_D18_019</t>
  </si>
  <si>
    <t>Thực sự trải nghiệm và thấu hiểu cảm xúc như con người.</t>
  </si>
  <si>
    <t>Q_TNT_F0001_D18_019</t>
  </si>
  <si>
    <t>Hệ quản trị cơ sở dữ liệu có thể tạo báo cáo thống kê theo nhiều tiêu chí.</t>
  </si>
  <si>
    <t>Nhóm hành vi nào dưới đây không phù hợp với đạo đức và trách nhiệm trong môi trường số?</t>
  </si>
  <si>
    <t>OPT_TNT_F0001_D12_001_B</t>
  </si>
  <si>
    <t>BATCH=CMAP_019; PRIMARY=TRUE; NEEDS_REVIEW: giao tiếp bằng văn bản trên mạng dễ gây hiểu lầm do thiếu tín hiệu phi ngôn ngữ; SAME_TEMPLATE với D17_019; chưa có YCCD nguyên văn khả dụng.</t>
  </si>
  <si>
    <t>Hiểu ngôn ngữ của con người.</t>
  </si>
  <si>
    <t>QCUR_TNT_F0001_D18_020</t>
  </si>
  <si>
    <t>Q_TNT_F0001_D18_020</t>
  </si>
  <si>
    <t>RAW_ID=RAW_TNT_F0001_D05_MCQ_15; BATCH=QSTD_030; cần duyệt nội dung/độ khó; BATCH=QUESTION_ACTIVATION_CONTINUE_005; ACTION=REFRAME_LEGAL_DEPENDENCY_TO_DIGITAL_ETHICS; ANSWER_CHECK_RESULT=PASS_AFTER_CONTENT_REVISION; CONTENT_REVIEW_RESULT=PASS; CURRICULUM_REVIEW_RESULT=PASS; SOURCE_KEY_PRESERVED=TRUE; SOURCE_HISTORY_PRESERVED=TRUE; STATUS_TRANSITION=REVIEW_TO_ACTIVE; PROCESS_STATUS=READY_FOR_PRACTICE; BATCH=GRADUATION_PRACTICE_PROMOTION_006; FINAL_GRADUATION_READINESS=PASS; ANSWER_GATE=PASS; CONTENT_GATE=PASS; CURRICULUM_EXACTNESS_GATE=PASS; SOURCE_GATE=PASS; SOURCE_PDF_VISUAL_REVIEW=PAGES_23_TO_29; CHILD_RECORD_GATE=PASS; DUPLICATE_FAMILY_GATE=PASS; BLUEPRINT_INDEPENDENCE=TRUE; PROCESS_STATUS_TRANSITION=READY_FOR_PRACTICE_TO_READY_FOR_GRADUATION; GRADUATION_USE=ALLOWED; QUESTION_OR_STATEMENT_TEXT_CHANGED=FALSE; ANSWER_OR_TRUTH_KEY_CHANGED=FALSE; BLUEPRINT_OR_SLOT_CHANGES=0; SOURCE_FILE_MODIFIED=FALSE; BACKUP_CREATED=0</t>
  </si>
  <si>
    <t>OPT_TNT_F0001_D12_001_C</t>
  </si>
  <si>
    <t>BATCH=CMAP_019; PRIMARY=TRUE; NEEDS_REVIEW: lựa chọn phản hồi nhân văn trước bài đăng về sự kiện đau buồn; SAME_TEMPLATE với D17_020; chưa có YCCD nguyên văn khả dụng.</t>
  </si>
  <si>
    <t>QCUR_TNT_F0001_D18_021</t>
  </si>
  <si>
    <t>OPT_TNT_F0001_D12_001_D</t>
  </si>
  <si>
    <t>Q_TNT_F0001_D18_021</t>
  </si>
  <si>
    <t>Học và tích luỹ tri thức.</t>
  </si>
  <si>
    <t>BATCH=CMAP_019; PRIMARY=TRUE; NEEDS_REVIEW: điều tiết hành vi ngắt lời để bảo đảm tôn trọng trong thảo luận trực tuyến; SAME_TEMPLATE với D17_021; chưa có YCCD nguyên văn khả dụng.</t>
  </si>
  <si>
    <t>OPT_TNT_F0001_D12_002_A</t>
  </si>
  <si>
    <t>QCUR_TNT_F0001_D18_022</t>
  </si>
  <si>
    <t>Q_TNT_F0001_D18_022</t>
  </si>
  <si>
    <t>Trích xuất thông tin từ dữ liệu để học và tích luỹ tri thức.</t>
  </si>
  <si>
    <t>OPT_TNT_F0001_D12_002_B</t>
  </si>
  <si>
    <t>BATCH=CMAP_019; PRIMARY=TRUE; NEEDS_REVIEW: kĩ năng chẩn đoán, sửa chữa và tối ưu cấu hình cho nghề sửa chữa, bảo trì máy tính; SAME_TEMPLATE với D17_023; chưa có YCCD nguyên văn khả dụng.</t>
  </si>
  <si>
    <t>QCUR_TNT_F0001_D18_023</t>
  </si>
  <si>
    <t>Q_TNT_F0001_D18_023</t>
  </si>
  <si>
    <t>OPT_TNT_F0001_D12_002_C</t>
  </si>
  <si>
    <t>Khả năng tìm ra cách giải quyết các tình huống phức tạp dựa trên thông tin và tri thức.</t>
  </si>
  <si>
    <t>STMT_TNT_F0001_D08_025_A</t>
  </si>
  <si>
    <t>BATCH=CMAP_019; PRIMARY=TRUE; NEEDS_REVIEW: kĩ năng cốt lõi của nghề quản trị mạng và hệ thống; SAME_TEMPLATE với D17_022; chưa có YCCD nguyên văn khả dụng.</t>
  </si>
  <si>
    <t>Mạng LAN thường được sử dụng để kết nối các thiết bị trong phạm vi nhỏ như tòa nhà hoặc văn phòng.</t>
  </si>
  <si>
    <t>QCUR_TNT_F0001_D18_025</t>
  </si>
  <si>
    <t>OPT_TNT_F0001_D12_002_D</t>
  </si>
  <si>
    <t>Q_TNT_F0001_D18_025</t>
  </si>
  <si>
    <t>Khả năng vận dụng logic và tri thức để đưa ra quyết định hoặc kết luận.</t>
  </si>
  <si>
    <t>OPT_TNT_F0001_D12_003_A</t>
  </si>
  <si>
    <t>BATCH=CMAP_019; PRIMARY=TRUE; NEEDS_REVIEW: ứng dụng AI trong chẩn đoán, chatbot và điều trị; YCCD chính thức về ứng dụng AI, liên hệ phụ YCCD_05 về cảnh báo; dữ liệu sức khỏe và quyền riêng tư cần căn cứ pháp lý, thông báo và đồng thuận; SAME_TEMPLATE với D17_025.; BATCH=QUESTION_REVIEW_CONTINUE_011; CURRICULUM_REVIEW_RESULT=PASS_AFTER_HUMAN_OVERSIGHT_AND_DATA_PROTECTION_CLARIFICATION; PRIMARY_LINK_CONFIRMED=TRUE; OUTCOME_LINK_CONFIRMED=TRUE; STATUS_TRANSITION=REVIEW_TO_APPROVED</t>
  </si>
  <si>
    <t>Nhận dạng vật thể trong hình ảnh.</t>
  </si>
  <si>
    <t>QCUR_TNT_F0001_D18_026</t>
  </si>
  <si>
    <t>Q_TNT_F0001_D18_026</t>
  </si>
  <si>
    <t>OPT_TNT_F0001_D12_003_B</t>
  </si>
  <si>
    <t>Điều khiển chuyển động của robot.</t>
  </si>
  <si>
    <t>TNT_F0001_D05_P1_Q16</t>
  </si>
  <si>
    <t>Khi gặp thông tin chưa được kiểm chứng trên mạng xã hội, cách xử lí phù hợp nhất là gì?</t>
  </si>
  <si>
    <t>BATCH=CMAP_019; PRIMARY=TRUE; NEEDS_REVIEW: giao thức và bảo mật mạng gồm DHCP, SMTP và VPN; liên hệ phụ TH_12_CS_B_B23 về đường truyền và TH_12_CS_B_B24 về thiết kế mạng; SAME_TEMPLATE với D17_026; chưa có YCCD nguyên văn trực tiếp cho trọng tâm giao thức.</t>
  </si>
  <si>
    <t>OPT_TNT_F0001_D12_003_C</t>
  </si>
  <si>
    <t>Hiểu và tạo phản hồi bằng ngôn ngữ tự nhiên.</t>
  </si>
  <si>
    <t>QCUR_TNT_F0001_D18_027</t>
  </si>
  <si>
    <t>Q_TNT_F0001_D18_027</t>
  </si>
  <si>
    <t>OPT_TNT_F0001_D12_003_D</t>
  </si>
  <si>
    <t>RAW_ID=RAW_TNT_F0001_D05_MCQ_16; BATCH=QSTD_030; cần duyệt nội dung/độ khó; BATCH=QUESTION_ACTIVATION_CONTINUE_005; ACTION=CLARIFY_UNVERIFIED_INFORMATION_HANDLING; ANSWER_CHECK_RESULT=PASS_AFTER_CONTENT_REVISION; CONTENT_REVIEW_RESULT=PASS; CURRICULUM_REVIEW_RESULT=PASS; SOURCE_KEY_PRESERVED=TRUE; SOURCE_HISTORY_PRESERVED=TRUE; STATUS_TRANSITION=REVIEW_TO_ACTIVE; PROCESS_STATUS=READY_FOR_PRACTICE; BATCH=GRADUATION_PRACTICE_PROMOTION_006; FINAL_GRADUATION_READINESS=PASS; ANSWER_GATE=PASS; CONTENT_GATE=PASS; CURRICULUM_EXACTNESS_GATE=PASS; SOURCE_GATE=PASS; SOURCE_PDF_VISUAL_REVIEW=PAGES_23_TO_29; CHILD_RECORD_GATE=PASS; DUPLICATE_FAMILY_GATE=PASS; BLUEPRINT_INDEPENDENCE=TRUE; PROCESS_STATUS_TRANSITION=READY_FOR_PRACTICE_TO_READY_FOR_GRADUATION; GRADUATION_USE=ALLOWED; QUESTION_OR_STATEMENT_TEXT_CHANGED=FALSE; ANSWER_OR_TRUTH_KEY_CHANGED=FALSE; BLUEPRINT_OR_SLOT_CHANGES=0; SOURCE_FILE_MODIFIED=FALSE; BACKUP_CREATED=0</t>
  </si>
  <si>
    <t>BATCH=CMAP_019; PRIMARY=TRUE; NEEDS_REVIEW: Học máy phân tích thị trường, lịch sử mua hàng và cá nhân hóa gợi ý; YCCD chính thức trực tiếp; nhận định tăng doanh thu còn phụ thuộc cách triển khai; SAME_TEMPLATE với D17_027.</t>
  </si>
  <si>
    <t>Dự báo số liệu thời tiết.</t>
  </si>
  <si>
    <t>QCUR_TNT_F0001_D18_028</t>
  </si>
  <si>
    <t>Q_TNT_F0001_D18_028</t>
  </si>
  <si>
    <t>OPT_TNT_F0001_D12_004_A</t>
  </si>
  <si>
    <t>Laptop.</t>
  </si>
  <si>
    <t>BATCH=CMAP_019; PRIMARY=TRUE; NEEDS_REVIEW: thuật toán tìm kiếm tuần tự có dừng sớm trên danh sách tăng; liên hệ phụ TH_11_CS_F_B24 về hiệu quả và số bước; SAME_TEMPLATE với D17_028; Curriculum_ID hiện NEEDS_REVIEW.</t>
  </si>
  <si>
    <t>OPT_TNT_F0001_D12_004_B</t>
  </si>
  <si>
    <t>QCUR_TNT_F0001_D18_029</t>
  </si>
  <si>
    <t>Q_TNT_F0001_D18_029</t>
  </si>
  <si>
    <t>STMT_TNT_F0001_D08_025_B</t>
  </si>
  <si>
    <t>Switch trong mạng LAN sử dụng bảng địa chỉ IP để xác định cổng chuyển tiếp gói tin.</t>
  </si>
  <si>
    <t>OPT_TNT_F0001_D12_004_C</t>
  </si>
  <si>
    <t>BATCH=CMAP_019; PRIMARY=TRUE; NEEDS_REVIEW: sử dụng chức năng phần mềm tạo website, hình ảnh, biểu mẫu và giao diện đa thiết bị; liên hệ phụ YCCD_02; giỏ hàng và thanh toán có thể vượt phạm vi website tĩnh; SAME_TEMPLATE với D17_029.</t>
  </si>
  <si>
    <t>QCUR_TNT_F0001_D18_030</t>
  </si>
  <si>
    <t>Q_TNT_F0001_D18_030</t>
  </si>
  <si>
    <t>OPT_TNT_F0001_D12_004_D</t>
  </si>
  <si>
    <t>BATCH=CMAP_019; PRIMARY=TRUE; NEEDS_REVIEW: khai thác CSDL thư viện bằng khóa, liên kết bảng và truy vấn SQL; liên hệ phụ TH_11_COMMON_F_B13/F_B14; nhận định b có thể chỉ cần hai bảng nếu biết id độc giả, truy vấn d thiếu điều kiện độc giả và không trả chi tiết sách; SAME_TEMPLATE với D17_030; giữ đáp án nguồn.; UPDATED_BY=YCCD_008; OUTCOME_ID=TH_11_ICT_F_B23_YCCD_01; SOURCE=SLIDE_TAP_HUAN_GV.</t>
  </si>
  <si>
    <t>OPT_TNT_F0001_D12_005_A</t>
  </si>
  <si>
    <t>QCUR_TNT_F0001_D19_001</t>
  </si>
  <si>
    <t>Q_TNT_F0001_D19_001</t>
  </si>
  <si>
    <t>Máy tính để bàn qua cổng mạng RJ45.</t>
  </si>
  <si>
    <t>OPT_TNT_F0001_D12_005_B</t>
  </si>
  <si>
    <t>BATCH=CMAP_020; PRIMARY=TRUE; khái niệm AI; YCCD chính thức trực tiếp; SAME_TEMPLATE với Q_TNT_F0001_D04_009, bộ phương án khác nên giữ cả hai.</t>
  </si>
  <si>
    <t>QCUR_TNT_F0001_D19_002</t>
  </si>
  <si>
    <t>Q_TNT_F0001_D19_002</t>
  </si>
  <si>
    <t>TNT_F0001_D05_P1_Q17</t>
  </si>
  <si>
    <t>OPT_TNT_F0001_D12_005_C</t>
  </si>
  <si>
    <t>Các thiết bị di động.</t>
  </si>
  <si>
    <t>BATCH=CMAP_020; PRIMARY=TRUE; nhận dạng giọng nói trong trợ lý ảo là ứng dụng điển hình của AI; YCCD chính thức trực tiếp.</t>
  </si>
  <si>
    <t>Chương trình Python sau in ra giá trị nào?
x = 5
y = 2
print(x ** y)</t>
  </si>
  <si>
    <t>QCUR_TNT_F0001_D19_003</t>
  </si>
  <si>
    <t>Q_TNT_F0001_D19_003</t>
  </si>
  <si>
    <t>OPT_TNT_F0001_D12_005_D</t>
  </si>
  <si>
    <t>Các thiết bị mạng khác như Switch, Hub, Router để mở rộng mạng.</t>
  </si>
  <si>
    <t>STMT_TNT_F0001_D08_025_C</t>
  </si>
  <si>
    <t>BATCH=CMAP_020; PRIMARY=TRUE; NEEDS_REVIEW: lợi ích AI trong y tế; YCCD chính thức về lĩnh vực phát triển nhờ AI; phương án “tất cả” bao gồm các khẳng định rộng về giảm chi phí và phát triển điều trị, giữ đáp án nguồn D.</t>
  </si>
  <si>
    <t>OPT_TNT_F0001_D12_006_A</t>
  </si>
  <si>
    <t>Mạng WLAN là mạng cục bộ không dây sử dụng công nghệ Wi-Fi.</t>
  </si>
  <si>
    <t>RAW_ID=RAW_TNT_F0001_D05_MCQ_17; BATCH=QSTD_030; cần duyệt nội dung/độ khó; BATCH=QUESTION_ACTIVATION_CONTINUE_005; ACTION=NORMALIZE_PYTHON_EXPONENT_CODE; ANSWER_CHECK_RESULT=PASS_AFTER_CONTENT_REVISION; CONTENT_REVIEW_RESULT=PASS; CURRICULUM_REVIEW_RESULT=PASS; SOURCE_KEY_PRESERVED=TRUE; SOURCE_HISTORY_PRESERVED=TRUE; STATUS_TRANSITION=REVIEW_TO_ACTIVE; PROCESS_STATUS=READY_FOR_PRACTICE; BATCH=GRADUATION_PRACTICE_PROMOTION_006; FINAL_GRADUATION_READINESS=PASS; ANSWER_GATE=PASS; CONTENT_GATE=PASS; CURRICULUM_EXACTNESS_GATE=PASS; SOURCE_GATE=PASS; SOURCE_PDF_VISUAL_REVIEW=PAGES_23_TO_29; CHILD_RECORD_GATE=PASS; DUPLICATE_FAMILY_GATE=PASS; BLUEPRINT_INDEPENDENCE=TRUE; PROCESS_STATUS_TRANSITION=READY_FOR_PRACTICE_TO_READY_FOR_GRADUATION; GRADUATION_USE=ALLOWED; QUESTION_OR_STATEMENT_TEXT_CHANGED=FALSE; ANSWER_OR_TRUTH_KEY_CHANGED=FALSE; BLUEPRINT_OR_SLOT_CHANGES=0; SOURCE_FILE_MODIFIED=FALSE; BACKUP_CREATED=0; COGNITIVE_REVIEW_RESULT=CORRECTED; COGNITIVE_BEFORE=HIEU; COGNITIVE_AFTER=VANDUNG; CLASSIFICATION_BASIS=EXECUTE_PYTHON_EXPONENT_EXPRESSION_AND_DETERMINE_PROGRAM_OUTPUT</t>
  </si>
  <si>
    <t>QCUR_TNT_F0001_D19_004</t>
  </si>
  <si>
    <t>Full control.</t>
  </si>
  <si>
    <t>Q_TNT_F0001_D19_004</t>
  </si>
  <si>
    <t>OPT_TNT_F0001_D12_006_B</t>
  </si>
  <si>
    <t>BATCH=CMAP_020; PRIMARY=TRUE; Robot Asimo là ứng dụng AI điển hình trong lĩnh vực điều khiển; YCCD chính thức trực tiếp.</t>
  </si>
  <si>
    <t>Change.</t>
  </si>
  <si>
    <t>QCUR_TNT_F0001_D19_005</t>
  </si>
  <si>
    <t>Q_TNT_F0001_D19_005</t>
  </si>
  <si>
    <t>OPT_TNT_F0001_D12_006_C</t>
  </si>
  <si>
    <t>Read.</t>
  </si>
  <si>
    <t>BATCH=CMAP_020; PRIMARY=TRUE; Deepfake là nội dung cảnh báo về rủi ro do AI tạo nội dung giả mạo; YCCD chính thức phù hợp.</t>
  </si>
  <si>
    <t>QCUR_TNT_F0001_D19_006</t>
  </si>
  <si>
    <t>Q_TNT_F0001_D19_006</t>
  </si>
  <si>
    <t>OPT_TNT_F0001_D12_006_D</t>
  </si>
  <si>
    <t>Cấp đồng thời Full control, Change và Read.</t>
  </si>
  <si>
    <t>BATCH=CMAP_020; PRIMARY=TRUE; hệ thống AI có tri thức, khả năng suy luận và khả năng học; YCCD chính thức trực tiếp.</t>
  </si>
  <si>
    <t>OPT_TNT_F0001_D12_007_A</t>
  </si>
  <si>
    <t>Microsoft Teams.</t>
  </si>
  <si>
    <t>QCUR_TNT_F0001_D19_007</t>
  </si>
  <si>
    <t>Q_TNT_F0001_D19_007</t>
  </si>
  <si>
    <t>OPT_TNT_F0001_D12_007_B</t>
  </si>
  <si>
    <t>BATCH=CMAP_020; PRIMARY=TRUE; nhận dạng tiếng nói và khuôn mặt là ứng dụng điển hình của AI; YCCD chính thức trực tiếp.</t>
  </si>
  <si>
    <t>Zoom.</t>
  </si>
  <si>
    <t>QCUR_TNT_F0001_D19_008</t>
  </si>
  <si>
    <t>Q_TNT_F0001_D19_008</t>
  </si>
  <si>
    <t>OPT_TNT_F0001_D12_007_C</t>
  </si>
  <si>
    <t>STMT_TNT_F0001_D08_025_D</t>
  </si>
  <si>
    <t>Google Meet.</t>
  </si>
  <si>
    <t>Router được dùng để xác định đường đi tối ưu cho gói tin trong mạng WAN.</t>
  </si>
  <si>
    <t>BATCH=CMAP_020; PRIMARY=TRUE; cảnh báo về vấn đề đạo đức và an ninh do AI; YCCD chính thức trực tiếp.</t>
  </si>
  <si>
    <t>OPT_TNT_F0001_D12_007_D</t>
  </si>
  <si>
    <t>QCUR_TNT_F0001_D19_009</t>
  </si>
  <si>
    <t>Q_TNT_F0001_D19_009</t>
  </si>
  <si>
    <t>Dịch vụ gửi thư qua bưu điện.</t>
  </si>
  <si>
    <t>TNT_F0001_D05_P1_Q18</t>
  </si>
  <si>
    <t>BATCH=CMAP_020; PRIMARY=TRUE; máy tính chơi cờ và tự học từ các trận đấu minh họa khả năng học của AI; YCCD chính thức trực tiếp.</t>
  </si>
  <si>
    <t>OPT_TNT_F0001_D12_008_A</t>
  </si>
  <si>
    <t>Trong phần &lt;head&gt; của tài liệu HTML, phần tử nào khai báo tiêu đề hiển thị trên thẻ hoặc tab trình duyệt?</t>
  </si>
  <si>
    <t>QCUR_TNT_F0001_D19_010</t>
  </si>
  <si>
    <t>Khi giao tiếp trực tuyến, mọi người đều phải chia sẻ sở thích và quan điểm nên các thông tin này không còn bảo mật.</t>
  </si>
  <si>
    <t>Q_TNT_F0001_D19_010</t>
  </si>
  <si>
    <t>OPT_TNT_F0001_D12_008_B</t>
  </si>
  <si>
    <t>BATCH=CMAP_020; PRIMARY=TRUE; nguy cơ AI làm giảm nhu cầu lao động con người là cảnh báo về phát triển AI; YCCD chính thức trực tiếp.</t>
  </si>
  <si>
    <t>Giao tiếp trực tuyến chỉ an toàn nếu người tham gia không mạo danh cá nhân khác trên mạng.</t>
  </si>
  <si>
    <t>QCUR_TNT_F0001_D19_011</t>
  </si>
  <si>
    <t>RAW_ID=RAW_TNT_F0001_D05_MCQ_18; BATCH=QSTD_030; cần duyệt nội dung/độ khó; BATCH=QUESTION_ACTIVATION_CONTINUE_005; ACTION=CLARIFY_HTML_TITLE_ELEMENT; ANSWER_CHECK_RESULT=PASS_AFTER_CONTENT_REVISION; CONTENT_REVIEW_RESULT=PASS; CURRICULUM_REVIEW_RESULT=PASS; DUPLICATE_REVIEW_RESULT=SAME_TEMPLATE; FAMILY_ID=FAM_E7C45A19D2; EXAM_FAMILY_LIMIT=1; SOURCE_KEY_PRESERVED=TRUE; SOURCE_HISTORY_PRESERVED=TRUE; STATUS_TRANSITION=REVIEW_TO_ACTIVE; PROCESS_STATUS=READY_FOR_PRACTICE; BATCH=GRADUATION_PRACTICE_PROMOTION_006; FINAL_GRADUATION_READINESS=PASS; ANSWER_GATE=PASS; CONTENT_GATE=PASS; CURRICULUM_EXACTNESS_GATE=PASS; SOURCE_GATE=PASS; SOURCE_PDF_VISUAL_REVIEW=PAGES_23_TO_29; CHILD_RECORD_GATE=PASS; DUPLICATE_FAMILY_GATE=PASS; FAMILY_ID=FAM_E7C45A19D2; EXAM_FAMILY_LIMIT=1; BLUEPRINT_INDEPENDENCE=TRUE; PROCESS_STATUS_TRANSITION=READY_FOR_PRACTICE_TO_READY_FOR_GRADUATION; GRADUATION_USE=ALLOWED; QUESTION_OR_STATEMENT_TEXT_CHANGED=FALSE; ANSWER_OR_TRUTH_KEY_CHANGED=FALSE; BLUEPRINT_OR_SLOT_CHANGES=0; SOURCE_FILE_MODIFIED=FALSE; BACKUP_CREATED=0</t>
  </si>
  <si>
    <t>Q_TNT_F0001_D19_011</t>
  </si>
  <si>
    <t>OPT_TNT_F0001_D12_008_C</t>
  </si>
  <si>
    <t>BATCH=CMAP_020; PRIMARY=TRUE; NEEDS_REVIEW: Switch kết nối thiết bị trong LAN nhưng Hub cũng có thể thực hiện chức năng cơ bản; NEAR_DUPLICATE với Q_TNT_F0001_D15_007; giữ đáp án nguồn B.</t>
  </si>
  <si>
    <t>Người tham gia có nguy cơ bị đánh cắp thông tin, xâm nhập dữ liệu trái phép và lộ thông tin cá nhân.</t>
  </si>
  <si>
    <t>QCUR_TNT_F0001_D19_012</t>
  </si>
  <si>
    <t>Q_TNT_F0001_D19_012</t>
  </si>
  <si>
    <t>OPT_TNT_F0001_D12_008_D</t>
  </si>
  <si>
    <t>BATCH=CMAP_020; PRIMARY=TRUE; Access Point phát sóng và cung cấp truy cập mạng không dây; YCCD chính thức về thiết bị mạng và chức năng.</t>
  </si>
  <si>
    <t>Nếu bảo mật thông tin cá nhân thì sẽ đảm bảo tuyệt đối an toàn.</t>
  </si>
  <si>
    <t>QCUR_TNT_F0001_D19_013</t>
  </si>
  <si>
    <t>STMT_TNT_F0001_D08_026_A</t>
  </si>
  <si>
    <t>Q_TNT_F0001_D19_013</t>
  </si>
  <si>
    <t>Giao tiếp qua không gian mạng là việc sử dụng công nghệ kỹ thuật số để liên lạc giữa những người ở xa nhau.</t>
  </si>
  <si>
    <t>OPT_TNT_F0001_D12_009_A</t>
  </si>
  <si>
    <t>BATCH=CMAP_020; PRIMARY=TRUE; Firewall kiểm tra và lọc lưu lượng mạng; YCCD chính thức về thiết bị mạng và chức năng.</t>
  </si>
  <si>
    <t>Thiếu bảo mật, thiếu liên tục.</t>
  </si>
  <si>
    <t>QCUR_TNT_F0001_D19_014</t>
  </si>
  <si>
    <t>Q_TNT_F0001_D19_014</t>
  </si>
  <si>
    <t>OPT_TNT_F0001_D12_009_B</t>
  </si>
  <si>
    <t>BATCH=CMAP_020; PRIMARY=TRUE; NEEDS_REVIEW: mô tả modem chuyển đổi tín hiệu số và tương tự là mô hình giáo khoa, không bao quát mọi công nghệ modem hiện đại; giữ đáp án nguồn A.</t>
  </si>
  <si>
    <t>Thiếu tập trung, thiếu liên tục.</t>
  </si>
  <si>
    <t>QCUR_TNT_F0001_D19_015</t>
  </si>
  <si>
    <t>Q_TNT_F0001_D19_015</t>
  </si>
  <si>
    <t>OPT_TNT_F0001_D12_009_C</t>
  </si>
  <si>
    <t>BATCH=CMAP_020; PRIMARY=TRUE; NEEDS_REVIEW: khái niệm giao thức mạng; chưa có YCCD nguyên văn khả dụng cho bài Giao thức mạng.</t>
  </si>
  <si>
    <t>QCUR_TNT_F0001_D19_016</t>
  </si>
  <si>
    <t>Q_TNT_F0001_D19_016</t>
  </si>
  <si>
    <t>BATCH=CMAP_020; PRIMARY=TRUE; NEEDS_REVIEW: tên đầy đủ của TCP/IP; chưa có YCCD nguyên văn khả dụng cho bài Giao thức mạng.</t>
  </si>
  <si>
    <t>TNT_F0001_D05_P1_Q19</t>
  </si>
  <si>
    <t>QCUR_TNT_F0001_D19_017</t>
  </si>
  <si>
    <t>Q_TNT_F0001_D19_017</t>
  </si>
  <si>
    <t>Phần tử HTML nào chứa nội dung chính được trình duyệt hiển thị trên trang web?</t>
  </si>
  <si>
    <t>STMT_TNT_F0001_D08_026_B</t>
  </si>
  <si>
    <t>Giao tiếp qua không gian mạng không bao giờ có thể đồng bộ.</t>
  </si>
  <si>
    <t>BATCH=CMAP_020; PRIMARY=TRUE; NEEDS_REVIEW: chức năng của HTTP trong truyền tải nội dung web; chưa có YCCD nguyên văn khả dụng.</t>
  </si>
  <si>
    <t>Thiếu tập trung, thiếu bảo mật.</t>
  </si>
  <si>
    <t>QCUR_TNT_F0001_D19_018</t>
  </si>
  <si>
    <t>Q_TNT_F0001_D19_018</t>
  </si>
  <si>
    <t>RAW_ID=RAW_TNT_F0001_D05_MCQ_19; BATCH=QSTD_030; cần duyệt nội dung/độ khó; BATCH=QUESTION_ACTIVATION_CONTINUE_005; ACTION=CLARIFY_HTML_BODY_ELEMENT; ANSWER_CHECK_RESULT=PASS_AFTER_CONTENT_REVISION; CONTENT_REVIEW_RESULT=PASS; CURRICULUM_REVIEW_RESULT=PASS; SOURCE_KEY_PRESERVED=TRUE; SOURCE_HISTORY_PRESERVED=TRUE; STATUS_TRANSITION=REVIEW_TO_ACTIVE; PROCESS_STATUS=READY_FOR_PRACTICE; BATCH=GRADUATION_PRACTICE_PROMOTION_006; FINAL_GRADUATION_READINESS=PASS; ANSWER_GATE=PASS; CONTENT_GATE=PASS; CURRICULUM_EXACTNESS_GATE=PASS; SOURCE_GATE=PASS; SOURCE_PDF_VISUAL_REVIEW=PAGES_23_TO_29; CHILD_RECORD_GATE=PASS; DUPLICATE_FAMILY_GATE=PASS; BLUEPRINT_INDEPENDENCE=TRUE; PROCESS_STATUS_TRANSITION=READY_FOR_PRACTICE_TO_READY_FOR_GRADUATION; GRADUATION_USE=ALLOWED; QUESTION_OR_STATEMENT_TEXT_CHANGED=FALSE; ANSWER_OR_TRUTH_KEY_CHANGED=FALSE; BLUEPRINT_OR_SLOT_CHANGES=0; SOURCE_FILE_MODIFIED=FALSE; BACKUP_CREATED=0; BATCH=GRADUATION_PRACTICE_PROMOTION_009; DUPLICATE_FAMILY_REVIEW=SAME_TEMPLATE_CONFIRMED_WITH_Q_TNT_F0001_D08_022; FAMILY_ID=FAM_45D2965DA1; EXAM_FAMILY_LIMIT=1; BACKUP_CREATED=0</t>
  </si>
  <si>
    <t>OPT_TNT_F0001_D12_009_D</t>
  </si>
  <si>
    <t>BATCH=CMAP_020; PRIMARY=TRUE; NEEDS_REVIEW: HTTPS bảo mật giao dịch web; chưa có YCCD nguyên văn khả dụng cho bài Giao thức mạng.</t>
  </si>
  <si>
    <t>Thiếu tin cậy, thiếu bảo mật.</t>
  </si>
  <si>
    <t>QCUR_TNT_F0001_D19_019</t>
  </si>
  <si>
    <t>Q_TNT_F0001_D19_019</t>
  </si>
  <si>
    <t>OPT_TNT_F0001_D12_010_A</t>
  </si>
  <si>
    <t>&lt;b&gt; và &lt;strong&gt;</t>
  </si>
  <si>
    <t>BATCH=CMAP_020; PRIMARY=TRUE; NEEDS_REVIEW: chuyển địa chỉ IPv4 nhị phân sang thập phân; ánh xạ gần nhất vào Giao thức mạng; chưa có YCCD nguyên văn khả dụng.</t>
  </si>
  <si>
    <t>OPT_TNT_F0001_D12_010_B</t>
  </si>
  <si>
    <t>QCUR_TNT_F0001_D19_020</t>
  </si>
  <si>
    <t>Q_TNT_F0001_D19_020</t>
  </si>
  <si>
    <t>FAM_45D2965DA1</t>
  </si>
  <si>
    <t>&lt;b&gt; và &lt;em&gt;</t>
  </si>
  <si>
    <t>BATCH=CMAP_020; PRIMARY=TRUE; NEEDS_REVIEW: thao tác chia sẻ thư mục trong Windows phụ thuộc phiên bản giao diện hệ điều hành; chưa có YCCD nguyên văn khả dụng cho bài thực hành chia sẻ tài nguyên.</t>
  </si>
  <si>
    <t>TNT_F0001_D05_P1_Q20</t>
  </si>
  <si>
    <t>OPT_TNT_F0001_D12_010_C</t>
  </si>
  <si>
    <t>&lt;strong&gt; và &lt;em&gt;</t>
  </si>
  <si>
    <t>QCUR_TNT_F0001_D19_021</t>
  </si>
  <si>
    <t>STMT_TNT_F0001_D08_026_C</t>
  </si>
  <si>
    <t>Q_TNT_F0001_D19_021</t>
  </si>
  <si>
    <t>CSS là viết tắt của cụm từ nào?</t>
  </si>
  <si>
    <t>Giao tiếp không đồng bộ cho phép trao đổi ngay lập tức giữa hai bên.</t>
  </si>
  <si>
    <t>OPT_TNT_F0001_D12_010_D</t>
  </si>
  <si>
    <t>&lt;b&gt; và &lt;sup&gt;</t>
  </si>
  <si>
    <t>BATCH=CMAP_020; PRIMARY=TRUE; NEEDS_REVIEW: rủi ro mất an toàn khi công khai địa chỉ nhà và số điện thoại; chưa có YCCD nguyên văn khả dụng cho bài giao tiếp và ứng xử số.</t>
  </si>
  <si>
    <t>QCUR_TNT_F0001_D19_022</t>
  </si>
  <si>
    <t>Q_TNT_F0001_D19_022</t>
  </si>
  <si>
    <t>RAW_ID=RAW_TNT_F0001_D05_MCQ_20; BATCH=QSTD_030; cần duyệt nội dung/độ khó; BATCH=QUESTION_ACTIVATION_CONTINUE_005; ACTION=VERIFY_CSS_ACRONYM; ANSWER_CHECK_RESULT=PASS_AFTER_CONTENT_REVISION; CONTENT_REVIEW_RESULT=PASS; CURRICULUM_REVIEW_RESULT=PASS; SOURCE_KEY_PRESERVED=TRUE; SOURCE_HISTORY_PRESERVED=TRUE; STATUS_TRANSITION=REVIEW_TO_ACTIVE; PROCESS_STATUS=READY_FOR_PRACTICE; BATCH=GRADUATION_PRACTICE_PROMOTION_006; FINAL_GRADUATION_READINESS=PASS; ANSWER_GATE=PASS; CONTENT_GATE=PASS; CURRICULUM_EXACTNESS_GATE=PASS; SOURCE_GATE=PASS; SOURCE_PDF_VISUAL_REVIEW=PAGES_23_TO_29; CHILD_RECORD_GATE=PASS; DUPLICATE_FAMILY_GATE=PASS; BLUEPRINT_INDEPENDENCE=TRUE; PROCESS_STATUS_TRANSITION=READY_FOR_PRACTICE_TO_READY_FOR_GRADUATION; GRADUATION_USE=ALLOWED; QUESTION_OR_STATEMENT_TEXT_CHANGED=FALSE; ANSWER_OR_TRUTH_KEY_CHANGED=FALSE; BLUEPRINT_OR_SLOT_CHANGES=0; SOURCE_FILE_MODIFIED=FALSE; BACKUP_CREATED=0</t>
  </si>
  <si>
    <t>BATCH=CMAP_020; PRIMARY=TRUE; NEEDS_REVIEW: quy tắc tôn trọng và lắng nghe khi giao tiếp trên mạng; chưa có YCCD nguyên văn khả dụng.</t>
  </si>
  <si>
    <t>QCUR_TNT_F0001_D19_023</t>
  </si>
  <si>
    <t>Q_TNT_F0001_D19_023</t>
  </si>
  <si>
    <t>BATCH=CMAP_020; PRIMARY=TRUE; NEEDS_REVIEW: tên đầy đủ của HTML; SAME_TEMPLATE với Q_TNT_F0001_D06_011 và NEAR_DUPLICATE với Q_TNT_F0001_D20_001; chưa có YCCD nguyên văn khả dụng.</t>
  </si>
  <si>
    <t>QCUR_TNT_F0001_D19_024</t>
  </si>
  <si>
    <t>Q_TNT_F0001_D19_024</t>
  </si>
  <si>
    <t>BATCH=CMAP_020; PRIMARY=TRUE; NEEDS_REVIEW: thẻ h1 tạo tiêu đề lớn nhất; SAME_TEMPLATE với Q_TNT_F0001_D09_022 và NEAR_DUPLICATE với Q_TNT_F0001_D20_003; chưa có YCCD nguyên văn khả dụng.</t>
  </si>
  <si>
    <t>QCUR_TNT_F0001_D19_025</t>
  </si>
  <si>
    <t>Q_TNT_F0001_D19_025</t>
  </si>
  <si>
    <t>OPT_TNT_F0001_D12_011_A</t>
  </si>
  <si>
    <t>&lt;table&gt;&lt;/table&gt;</t>
  </si>
  <si>
    <t>STMT_TNT_F0001_D08_026_D</t>
  </si>
  <si>
    <t>BATCH=CMAP_020; PRIMARY=TRUE; BATCH=CURRICULUM_DUPLICATE_REVIEW_001; CURRICULUM_REVIEW_RESULT=PASS; PRIMARY_LINK_CONFIRMED=TRUE; OUTCOME_LINK_CONFIRMED=TRUE; STATUS_TRANSITION=REVIEW_TO_APPROVED; NEEDS_REVIEW: nhóm nhận định về năng lực, ứng dụng và cảnh báo AI; YCCD_05 là liên kết chính, liên hệ phụ YCCD_02 và YCCD_04; đáp án nguồn mâu thuẫn rõ ở nhiều ý, giữ Đ,S,S,Đ.</t>
  </si>
  <si>
    <t>OPT_TNT_F0001_D12_011_B</t>
  </si>
  <si>
    <t>QCUR_TNT_F0001_D19_026</t>
  </si>
  <si>
    <t>Q_TNT_F0001_D19_026</t>
  </si>
  <si>
    <t>&lt;tr&gt;&lt;/tr&gt;</t>
  </si>
  <si>
    <t>Một ưu điểm của giao tiếp qua không gian mạng là dễ dàng lưu trữ thông tin trao đổi để tham khảo sau này.</t>
  </si>
  <si>
    <t>BATCH=CMAP_020; PRIMARY=TRUE; BATCH=CURRICULUM_DUPLICATE_REVIEW_001; CURRICULUM_REVIEW_RESULT=PASS; PRIMARY_LINK_CONFIRMED=TRUE; OUTCOME_LINK_CONFIRMED=TRUE; STATUS_TRANSITION=REVIEW_TO_APPROVED; NEEDS_REVIEW: nhóm nhận định về giao thức mạng; đáp án nguồn mâu thuẫn ở các ý a, b, d, giữ S,Đ,S,S; chưa có YCCD nguyên văn khả dụng.</t>
  </si>
  <si>
    <t>QCUR_TNT_F0001_D19_027</t>
  </si>
  <si>
    <t>Q_TNT_F0001_D19_027</t>
  </si>
  <si>
    <t>OPT_TNT_F0001_D12_011_C</t>
  </si>
  <si>
    <t>&lt;td&gt;&lt;/td&gt;</t>
  </si>
  <si>
    <t>BATCH=CMAP_020; PRIMARY=TRUE; BATCH=CURRICULUM_DUPLICATE_REVIEW_001; CURRICULUM_REVIEW_RESULT=PASS; PRIMARY_LINK_CONFIRMED=TRUE; OUTCOME_LINK_CONFIRMED=TRUE; STATUS_TRANSITION=REVIEW_TO_APPROVED; NEEDS_REVIEW: duyệt mảng một chiều để đếm số lần xuất hiện; liên hệ phụ TH_11_CS_F_B24 về độ phức tạp O(n); đáp án nguồn mâu thuẫn ở ý b và d; Curriculum_ID hiện NEEDS_REVIEW.</t>
  </si>
  <si>
    <t>OPT_TNT_F0001_D12_011_D</t>
  </si>
  <si>
    <t>QCUR_TNT_F0001_D19_028</t>
  </si>
  <si>
    <t>&lt;th&gt;&lt;/th&gt;</t>
  </si>
  <si>
    <t>Q_TNT_F0001_D19_028</t>
  </si>
  <si>
    <t>OPT_TNT_F0001_D12_012_A</t>
  </si>
  <si>
    <t>BATCH=CMAP_020; PRIMARY=TRUE; NEEDS_REVIEW: phân biệt học có giám sát và không giám sát; YCCD chính thức về khái niệm Học máy; ý a và c có dấu hiệu mâu thuẫn hoặc thiếu tiêu chí, giữ đáp án nguồn.</t>
  </si>
  <si>
    <t>*a</t>
  </si>
  <si>
    <t>QCUR_TNT_F0001_D20_001</t>
  </si>
  <si>
    <t>Q_TNT_F0001_D20_001</t>
  </si>
  <si>
    <t>OPT_TNT_F0001_D12_012_B</t>
  </si>
  <si>
    <t>BATCH=CMAP_021; PRIMARY=TRUE; NEEDS_REVIEW: tên đầy đủ của HTML; NEAR_DUPLICATE với Q_TNT_F0001_D19_023, giữ cả hai; chưa có YCCD nguyên văn khả dụng cho bài HTML và cấu trúc trang web.</t>
  </si>
  <si>
    <t>QCUR_TNT_F0001_D20_002</t>
  </si>
  <si>
    <t>Q_TNT_F0001_D20_002</t>
  </si>
  <si>
    <t>OPT_TNT_F0001_D12_012_C</t>
  </si>
  <si>
    <t>#a</t>
  </si>
  <si>
    <t>OPT_TNT_F0001_D12_012_D</t>
  </si>
  <si>
    <t>BATCH=CMAP_021; PRIMARY=TRUE; NEEDS_REVIEW: thẻ a tạo siêu liên kết trong HTML; chưa có YCCD nguyên văn khả dụng cho bài Tạo liên kết.</t>
  </si>
  <si>
    <t>.a</t>
  </si>
  <si>
    <t>QCUR_TNT_F0001_D20_003</t>
  </si>
  <si>
    <t>Q_TNT_F0001_D20_003</t>
  </si>
  <si>
    <t>OPT_TNT_F0001_D12_013_A</t>
  </si>
  <si>
    <t>Trạng thái hover.</t>
  </si>
  <si>
    <t>BATCH=CMAP_021; PRIMARY=TRUE; NEEDS_REVIEW: thẻ h1 tạo tiêu đề lớn nhất; NEAR_DUPLICATE với Q_TNT_F0001_D19_024, giữ cả hai; chưa có YCCD nguyên văn khả dụng.</t>
  </si>
  <si>
    <t>QCUR_TNT_F0001_D20_004</t>
  </si>
  <si>
    <t>TNT_F0001_D05_P1_Q21</t>
  </si>
  <si>
    <t>Q_TNT_F0001_D20_004</t>
  </si>
  <si>
    <t>STMT_TNT_F0001_D08_027_A</t>
  </si>
  <si>
    <t>OPT_TNT_F0001_D12_013_B</t>
  </si>
  <si>
    <t>Trạng thái active.</t>
  </si>
  <si>
    <t>Nhận dạng giọng nói là một trong những ứng dụng phổ biến của học máy.</t>
  </si>
  <si>
    <t>Thuộc tính CSS nào dùng để đặt màu chữ?</t>
  </si>
  <si>
    <t>BATCH=CMAP_021; PRIMARY=TRUE; NEEDS_REVIEW: thuộc tính src chỉ đường dẫn ảnh trong phần tử img; chưa có YCCD nguyên văn khả dụng cho bài chèn tệp đa phương tiện.</t>
  </si>
  <si>
    <t>OPT_TNT_F0001_D12_013_C</t>
  </si>
  <si>
    <t>QCUR_TNT_F0001_D20_005</t>
  </si>
  <si>
    <t>Q_TNT_F0001_D20_005</t>
  </si>
  <si>
    <t>Trạng thái focus.</t>
  </si>
  <si>
    <t>OPT_TNT_F0001_D12_013_D</t>
  </si>
  <si>
    <t>BATCH=CMAP_021; PRIMARY=TRUE; NEEDS_REVIEW: phần tử table tạo bảng HTML; nguồn đã sửa lỗi in “liên kế” thành “liên kết”; chưa có YCCD nguyên văn khả dụng.</t>
  </si>
  <si>
    <t>RAW_ID=RAW_TNT_F0001_D05_MCQ_21; BATCH=QSTD_030; cần duyệt nội dung/độ khó; BATCH=QUESTION_ACTIVATION_CONTINUE_005; ACTION=CLARIFY_CSS_COLOR_PROPERTY; ANSWER_CHECK_RESULT=PASS_AFTER_CONTENT_REVISION; CONTENT_REVIEW_RESULT=PASS; CURRICULUM_REVIEW_RESULT=PASS; SOURCE_KEY_PRESERVED=TRUE; SOURCE_HISTORY_PRESERVED=TRUE; STATUS_TRANSITION=REVIEW_TO_ACTIVE; PROCESS_STATUS=READY_FOR_PRACTICE; BATCH=GRADUATION_PRACTICE_PROMOTION_006; FINAL_GRADUATION_READINESS=PASS; ANSWER_GATE=PASS; CONTENT_GATE=PASS; CURRICULUM_EXACTNESS_GATE=PASS; SOURCE_GATE=PASS; SOURCE_PDF_VISUAL_REVIEW=PAGES_23_TO_29; CHILD_RECORD_GATE=PASS; DUPLICATE_FAMILY_GATE=PASS; FAMILY_ID=FAM_4CFF4F9DE2; FAMILY_RELATION=SAME_TEMPLATE_WITH_Q_TNT_F0001_D03_010; EXAM_FAMILY_LIMIT=1; BLUEPRINT_INDEPENDENCE=TRUE; PROCESS_STATUS_TRANSITION=READY_FOR_PRACTICE_TO_READY_FOR_GRADUATION; GRADUATION_USE=ALLOWED; QUESTION_OR_STATEMENT_TEXT_CHANGED=FALSE; ANSWER_OR_TRUTH_KEY_CHANGED=FALSE; BLUEPRINT_OR_SLOT_CHANGES=0; SOURCE_FILE_MODIFIED=FALSE; BACKUP_CREATED=0</t>
  </si>
  <si>
    <t>Trạng thái visited.</t>
  </si>
  <si>
    <t>QCUR_TNT_F0001_D20_006</t>
  </si>
  <si>
    <t>Q_TNT_F0001_D20_006</t>
  </si>
  <si>
    <t>OPT_TNT_F0001_D12_014_A</t>
  </si>
  <si>
    <t>BATCH=CMAP_021; PRIMARY=TRUE; NEEDS_REVIEW: phần tử ul tạo danh sách không có thứ tự; chưa có YCCD nguyên văn khả dụng.</t>
  </si>
  <si>
    <t>Làm mờ phần tử.</t>
  </si>
  <si>
    <t>QCUR_TNT_F0001_D20_007</t>
  </si>
  <si>
    <t>Q_TNT_F0001_D20_007</t>
  </si>
  <si>
    <t>OPT_TNT_F0001_D12_014_B</t>
  </si>
  <si>
    <t>Ẩn phần tử khỏi tầm nhìn nhưng vẫn giữ không gian của phần tử trong bố cục.</t>
  </si>
  <si>
    <t>BATCH=CMAP_021; PRIMARY=TRUE; NEEDS_REVIEW: input type=password tạo ô nhập mật khẩu; câu hỏi gọi type="password" là thuộc tính, thực chất là cặp thuộc tính–giá trị; chưa có YCCD nguyên văn khả dụng.</t>
  </si>
  <si>
    <t>QCUR_TNT_F0001_D20_008</t>
  </si>
  <si>
    <t>Q_TNT_F0001_D20_008</t>
  </si>
  <si>
    <t>OPT_TNT_F0001_D12_014_C</t>
  </si>
  <si>
    <t>STMT_TNT_F0001_D08_027_B</t>
  </si>
  <si>
    <t>Loại bỏ phần tử khỏi bố cục như khi dùng display: none.</t>
  </si>
  <si>
    <t>Các mô hình học máy có thể nhận dạng phương ngữ nhưng không thể nhận dạng các giọng điệu khác nhau.</t>
  </si>
  <si>
    <t>BATCH=CMAP_021; PRIMARY=TRUE; NEEDS_REVIEW: phần tử video nhúng video vào trang web; phương án embed cũng có thể nhúng nội dung đa phương tiện trong một số trường hợp nhưng video là phần tử chuyên dụng; chưa có YCCD nguyên văn khả dụng.</t>
  </si>
  <si>
    <t>OPT_TNT_F0001_D12_014_D</t>
  </si>
  <si>
    <t>FAM_4CFF4F9DE2</t>
  </si>
  <si>
    <t>Hiển thị phần tử với định dạng chuẩn trên trình duyệt web.</t>
  </si>
  <si>
    <t>QCUR_TNT_F0001_D20_009</t>
  </si>
  <si>
    <t>Q_TNT_F0001_D20_009</t>
  </si>
  <si>
    <t>OPT_TNT_F0001_D12_015_A</t>
  </si>
  <si>
    <t>TNT_F0001_D05_P1_Q22</t>
  </si>
  <si>
    <t>Bảng có đường viền dày 100%, chiều rộng mặc định và nền xám.</t>
  </si>
  <si>
    <t>BATCH=CMAP_021; PRIMARY=TRUE; NEEDS_REVIEW: khái niệm mạng máy tính và chia sẻ tài nguyên; ánh xạ lớp 10 theo nội dung, không theo vị trí trong đề tốt nghiệp; UPDATED_BY=YCCD_003; OUTCOME_ID=TH_10_COMMON_B_B08_YCCD_01; SOURCE=SLIDE_TAP_HUAN_GV.</t>
  </si>
  <si>
    <t>Trong cơ sở dữ liệu quan hệ, khóa chính có vai trò nào?</t>
  </si>
  <si>
    <t>QCUR_TNT_F0001_D20_010</t>
  </si>
  <si>
    <t>Q_TNT_F0001_D20_010</t>
  </si>
  <si>
    <t>OPT_TNT_F0001_D12_015_B</t>
  </si>
  <si>
    <t>Bảng có đường viền 1 pixel, chiều rộng 100 pixel và nền xám.</t>
  </si>
  <si>
    <t>BATCH=CMAP_021; PRIMARY=TRUE; NEEDS_REVIEW: hỏi giao thức “phổ biến nhất” nhưng thiếu phạm vi và tiêu chí; giữ đáp án nguồn HTTP; chưa có YCCD nguyên văn khả dụng cho bài Giao thức mạng.</t>
  </si>
  <si>
    <t>QCUR_TNT_F0001_D20_011</t>
  </si>
  <si>
    <t>RAW_ID=RAW_TNT_F0001_D05_MCQ_22; BATCH=QSTD_030; cần duyệt nội dung/độ khó; BATCH=QUESTION_ACTIVATION_CONTINUE_005; ACTION=CLARIFY_PRIMARY_KEY_ROLE; ANSWER_CHECK_RESULT=PASS_AFTER_CONTENT_REVISION; CONTENT_REVIEW_RESULT=PASS; CURRICULUM_REVIEW_RESULT=PASS; SOURCE_KEY_PRESERVED=TRUE; SOURCE_HISTORY_PRESERVED=TRUE; STATUS_TRANSITION=REVIEW_TO_ACTIVE; PROCESS_STATUS=READY_FOR_PRACTICE; BATCH=GRADUATION_PRACTICE_PROMOTION_006; FINAL_GRADUATION_READINESS=PASS; ANSWER_GATE=PASS; CONTENT_GATE=PASS; CURRICULUM_EXACTNESS_GATE=PASS; SOURCE_GATE=PASS; SOURCE_PDF_VISUAL_REVIEW=PAGES_23_TO_29; CHILD_RECORD_GATE=PASS; DUPLICATE_FAMILY_GATE=PASS; BLUEPRINT_INDEPENDENCE=TRUE; PROCESS_STATUS_TRANSITION=READY_FOR_PRACTICE_TO_READY_FOR_GRADUATION; GRADUATION_USE=ALLOWED; QUESTION_OR_STATEMENT_TEXT_CHANGED=FALSE; ANSWER_OR_TRUTH_KEY_CHANGED=FALSE; BLUEPRINT_OR_SLOT_CHANGES=0; SOURCE_FILE_MODIFIED=FALSE; BACKUP_CREATED=0</t>
  </si>
  <si>
    <t>Q_TNT_F0001_D20_011</t>
  </si>
  <si>
    <t>OPT_TNT_F0001_D12_015_C</t>
  </si>
  <si>
    <t>Bảng có đường viền nét đứt 1 pixel, rộng 100% khối chứa và nền xám.</t>
  </si>
  <si>
    <t>BATCH=CMAP_021; PRIMARY=TRUE; NEEDS_REVIEW: khái niệm địa chỉ IP; cách diễn đạt “duy nhất” cần hiểu trong phạm vi mạng và thời điểm cấu hình; chưa có YCCD nguyên văn khả dụng.</t>
  </si>
  <si>
    <t>QCUR_TNT_F0001_D20_013</t>
  </si>
  <si>
    <t>OPT_TNT_F0001_D12_015_D</t>
  </si>
  <si>
    <t>Q_TNT_F0001_D20_013</t>
  </si>
  <si>
    <t>Bảng có đường viền 1 pixel, rộng 100% khối chứa và nền xám.</t>
  </si>
  <si>
    <t>STMT_TNT_F0001_D08_027_C</t>
  </si>
  <si>
    <t>BATCH=CMAP_021; PRIMARY=TRUE; NEEDS_REVIEW: SMTP dùng để truyền thư điện tử; chưa có YCCD nguyên văn khả dụng cho bài Giao thức mạng.</t>
  </si>
  <si>
    <t>OPT_TNT_F0001_D12_016_A</t>
  </si>
  <si>
    <t>Hệ thống nhận dạng giọng nói có thể phân tích dữ liệu huấn luyện và thông tin ngữ cảnh để cải thiện khả năng hiểu nội dung hội thoại.</t>
  </si>
  <si>
    <t>QCUR_TNT_F0001_D20_014</t>
  </si>
  <si>
    <t>Q_TNT_F0001_D20_014</t>
  </si>
  <si>
    <t>a hoặc A</t>
  </si>
  <si>
    <t>BATCH=CMAP_021; PRIMARY=TRUE; Router kết nối và định tuyến giữa các mạng khác nhau; YCCD chính thức trực tiếp về thiết bị mạng và chức năng.</t>
  </si>
  <si>
    <t>OPT_TNT_F0001_D12_016_B</t>
  </si>
  <si>
    <t>none</t>
  </si>
  <si>
    <t>QCUR_TNT_F0001_D20_015</t>
  </si>
  <si>
    <t>Q_TNT_F0001_D20_015</t>
  </si>
  <si>
    <t>OPT_TNT_F0001_D12_016_C</t>
  </si>
  <si>
    <t>disc, circle</t>
  </si>
  <si>
    <t>BATCH=CMAP_021; PRIMARY=TRUE; NEEDS_REVIEW: đặc điểm mô hình mạng ngang hàng; ánh xạ lớp 10 theo nội dung mạng máy tính; phương án “các máy tính đều bình đẳng” là mô tả khái quát, vai trò thực tế có thể thay đổi; chưa có YCCD nguyên văn khả dụng.; BATCH=OUTCOME_MASTER_RECONCILIATION_002; OUTCOME_ID_ASSIGNED=TH_10_COMMON_B_B08_YCCD_01; OUTCOME_SOURCE_CHECKED=TRUE; LINK_STATUS_REMAINS=REVIEW</t>
  </si>
  <si>
    <t>QCUR_TNT_F0001_D20_016</t>
  </si>
  <si>
    <t>Q_TNT_F0001_D20_016</t>
  </si>
  <si>
    <t>OPT_TNT_F0001_D12_016_D</t>
  </si>
  <si>
    <t>square</t>
  </si>
  <si>
    <t>BATCH=CMAP_021; PRIMARY=TRUE; NEEDS_REVIEW: DNS phân giải tên miền thành địa chỉ IP; chưa có YCCD nguyên văn khả dụng cho bài Giao thức mạng.</t>
  </si>
  <si>
    <t>OPT_TNT_F0001_D12_017_A</t>
  </si>
  <si>
    <t>QCUR_TNT_F0001_D20_017</t>
  </si>
  <si>
    <t>Q_TNT_F0001_D20_017</t>
  </si>
  <si>
    <t>STMT_TNT_F0001_D08_027_D</t>
  </si>
  <si>
    <t>bold: font-weight;</t>
  </si>
  <si>
    <t>Mô hình học máy có thể được huấn luyện để nhận biết khác biệt về phương ngữ và ngữ điệu, hỗ trợ nhận dạng nhiều cách phát âm.</t>
  </si>
  <si>
    <t>OPT_TNT_F0001_D12_017_B</t>
  </si>
  <si>
    <t>TNT_F0001_D05_P1_Q23</t>
  </si>
  <si>
    <t>BATCH=CMAP_021; PRIMARY=TRUE; NEEDS_REVIEW: Bluetooth là công nghệ kết nối và truyền dữ liệu không dây phạm vi ngắn; ánh xạ lớp 11 theo nội dung kết nối thiết bị số; UPDATED_BY=YCCD_003; OUTCOME_ID=TH_11_COMMON_A_B05_YCCD_01; SOURCE=SLIDE_TAP_HUAN_GV.</t>
  </si>
  <si>
    <t>font: weight(bold);</t>
  </si>
  <si>
    <t>QCUR_TNT_F0001_D20_018</t>
  </si>
  <si>
    <t>Q_TNT_F0001_D20_018</t>
  </si>
  <si>
    <t>Cho bảng SinhVien(MaSV, HoTen, NgaySinh, Lop), trong đó MaSV là khóa chính. Câu lệnh SQL nào liệt kê đầy đủ tất cả các trường của các sinh viên lớp 12A1 sinh sau năm 2005?</t>
  </si>
  <si>
    <t>OPT_TNT_F0001_D12_017_C</t>
  </si>
  <si>
    <t>BATCH=CMAP_021; PRIMARY=TRUE; NEEDS_REVIEW: cổng USB dùng để kết nối, truyền dữ liệu và trong nhiều trường hợp cấp nguồn; phương án nguồn chỉ nêu kết nối và truyền dữ liệu; UPDATED_BY=YCCD_003; OUTCOME_ID=TH_11_COMMON_A_B05_YCCD_01; SOURCE=SLIDE_TAP_HUAN_GV.</t>
  </si>
  <si>
    <t>weight: font(bold);</t>
  </si>
  <si>
    <t>QCUR_TNT_F0001_D20_019</t>
  </si>
  <si>
    <t>Q_TNT_F0001_D20_019</t>
  </si>
  <si>
    <t>OPT_TNT_F0001_D12_017_D</t>
  </si>
  <si>
    <t>font-weight: bold;</t>
  </si>
  <si>
    <t>RAW_ID=RAW_TNT_F0001_D05_MCQ_23; BATCH=QSTD_030; SOURCE_ANSWER=A; phương án D cũng thỏa điều kiện nhưng chỉ trả về HoTen; NEEDS_REVIEW; BATCH=ANSWER_CHECK_003; ANSWER_CHECK_RESULT=FAIL_AMBIGUOUS; SOURCE_KEY=A; PROPOSED_KEY=A_OR_D; BASIS=Phương án A trả đủ bản ghi; phương án D cũng thỏa điều kiện lọc nhưng chỉ trả cột HoTen, nên câu có hơn một phương án hợp lí nếu không yêu cầu tất cả trường.; SOURCE_KEY_RETAINED=TRUE; AUTO_USE=BLOCKED; MANUAL_APPROVAL_REQUIRED=TRUE; BATCH=QUESTION_REVIEW_CONTINUE_002; ACTION=REQUIRE_ALL_FIELDS_TO_REMOVE_AMBIGUITY; SOURCE_KEY_A_PRESERVED=TRUE; CONTENT_REVIEW_RESULT=PASS; PROCESS_STATUS=READY_FOR_PRACTICE; BATCH=GRADUATION_PRACTICE_PROMOTION_006; FINAL_GRADUATION_READINESS=PASS; ANSWER_GATE=PASS; CONTENT_GATE=PASS; CURRICULUM_EXACTNESS_GATE=PASS; SOURCE_GATE=PASS; SOURCE_PDF_VISUAL_REVIEW=PAGES_23_TO_29; CHILD_RECORD_GATE=PASS; DUPLICATE_FAMILY_GATE=PASS; BLUEPRINT_INDEPENDENCE=TRUE; PROCESS_STATUS_TRANSITION=READY_FOR_PRACTICE_TO_READY_FOR_GRADUATION; GRADUATION_USE=ALLOWED; QUESTION_OR_STATEMENT_TEXT_CHANGED=FALSE; ANSWER_OR_TRUTH_KEY_CHANGED=FALSE; BLUEPRINT_OR_SLOT_CHANGES=0; SOURCE_FILE_MODIFIED=FALSE; BACKUP_CREATED=0; SOURCE_HISTORY_PRESERVED=TRUE; BATCH=QUESTION_LEVEL_NLS_AI_STANDARDIZATION_001; NLS_FRAME=TT02_2025; NLS_LEVEL=NANG_CAO_1; PRIMARY_OUTCOME=TH_11_COMMON_F_B14_YCCD_01; OUTCOME_NLS_MAPPING_STATUS=APPROVED; OUTCOME_NLS_PRIMARY=1.3; OUTCOME_NLS_COMPONENTS=1.3|3.4; NLS_MAPPING_STATUS=APPROVED; NLS_PRIMARY=1.3; NLS_COMPONENTS=1.3|3.4; TASK_COMPATIBILITY=PASS; NLS_MAPPING_SOURCE=PRIMARY_OUTCOME+TASK_REVIEW; NLS_PERIODIC_GATE=PASS; TASK_REVIEW_SCOPE=STEM+OPTIONS; CHILD_RECORD_TASK_REVIEW=PASS; BLUEPRINT_TASK_MATCH=PASS; BLUEPRINT_DIFFICULTY_MATCH=NO_EXACT_CURRENT_DIFFICULTY_CELL; QUESTION_COGNITIVE_LEVEL=VANDUNG; QUESTION_TYPE=MCQ_SINGLE; BACKUP_CREATED=0</t>
  </si>
  <si>
    <t>BATCH=CMAP_021; PRIMARY=TRUE; NEEDS_REVIEW: tên đầy đủ của giao diện HDMI; ánh xạ vào kết nối máy tính với thiết bị số; UPDATED_BY=YCCD_003; OUTCOME_ID=TH_11_COMMON_A_B05_YCCD_01; SOURCE=SLIDE_TAP_HUAN_GV.</t>
  </si>
  <si>
    <t>QCUR_TNT_F0001_D20_020</t>
  </si>
  <si>
    <t>OPT_TNT_F0001_D12_018_A</t>
  </si>
  <si>
    <t>Q_TNT_F0001_D20_020</t>
  </si>
  <si>
    <t>Có thể gán nhiều class; không có giới hạn nhỏ cố định và các tên được phân cách bằng khoảng trắng.</t>
  </si>
  <si>
    <t>BATCH=CMAP_021; PRIMARY=TRUE; NEEDS_REVIEW: NFC được ứng dụng phổ biến trong thanh toán không tiếp xúc; ánh xạ vào kết nối thiết bị số; UPDATED_BY=YCCD_003; OUTCOME_ID=TH_11_COMMON_A_B05_YCCD_01; SOURCE=SLIDE_TAP_HUAN_GV.</t>
  </si>
  <si>
    <t>OPT_TNT_F0001_D12_018_B</t>
  </si>
  <si>
    <t>Chỉ một.</t>
  </si>
  <si>
    <t>STMT_TNT_F0001_D08_028_A</t>
  </si>
  <si>
    <t>QCUR_TNT_F0001_D20_021</t>
  </si>
  <si>
    <t>Q_TNT_F0001_D20_021</t>
  </si>
  <si>
    <t>Phần mềm mô phỏng chỉ có tác dụng giúp người học thuộc lòng và ghi nhớ nhanh.</t>
  </si>
  <si>
    <t>OPT_TNT_F0001_D12_018_C</t>
  </si>
  <si>
    <t>Chỉ có thể mang tối đa hai class.</t>
  </si>
  <si>
    <t>BATCH=CMAP_021; PRIMARY=TRUE; NEEDS_REVIEW: phân biệt kết nối mạng Wi-Fi không dây và Ethernet có dây; ánh xạ lớp 10 theo kiến thức mạng máy tính; UPDATED_BY=YCCD_003; OUTCOME_ID=TH_10_COMMON_B_B08_YCCD_01; SOURCE=SLIDE_TAP_HUAN_GV.</t>
  </si>
  <si>
    <t>QCUR_TNT_F0001_D20_022</t>
  </si>
  <si>
    <t>OPT_TNT_F0001_D12_018_D</t>
  </si>
  <si>
    <t>Q_TNT_F0001_D20_022</t>
  </si>
  <si>
    <t>Có thể mang tối đa ba class.</t>
  </si>
  <si>
    <t>BATCH=CMAP_021; PRIMARY=TRUE; NEEDS_REVIEW: nhận biết ổ đĩa flash USB là thiết bị lưu trữ ngoài; ánh xạ gần nhất vào bài kết nối máy tính với thiết bị số; UPDATED_BY=YCCD_003; OUTCOME_ID=TH_11_COMMON_A_B05_YCCD_01; SOURCE=SLIDE_TAP_HUAN_GV.</t>
  </si>
  <si>
    <t>OPT_TNT_F0001_D12_019_A</t>
  </si>
  <si>
    <t>Một dòng hướng dẫn, bên dưới là hai ô chọn độc lập có nhãn “CLB Bóng đá” và “CLB Vovinam”.</t>
  </si>
  <si>
    <t>QCUR_TNT_F0001_D20_023</t>
  </si>
  <si>
    <t>Q_TNT_F0001_D20_023</t>
  </si>
  <si>
    <t>OPT_TNT_F0001_D12_019_B</t>
  </si>
  <si>
    <t>Một dòng hướng dẫn, bên dưới là hai nút chọn tròn có nhãn “CLB Bóng đá” và “CLB Vovinam”.</t>
  </si>
  <si>
    <t>BATCH=CMAP_021; PRIMARY=TRUE; NEEDS_REVIEW: kết nối điện thoại với thiết bị đeo thường dùng Bluetooth; ánh xạ vào kết nối thiết bị số; UPDATED_BY=YCCD_003; OUTCOME_ID=TH_11_COMMON_A_B05_YCCD_01; SOURCE=SLIDE_TAP_HUAN_GV.</t>
  </si>
  <si>
    <t>QCUR_TNT_F0001_D20_024</t>
  </si>
  <si>
    <t>Q_TNT_F0001_D20_024</t>
  </si>
  <si>
    <t>TNT_F0001_D05_P1_Q24</t>
  </si>
  <si>
    <t>OPT_TNT_F0001_D12_019_C</t>
  </si>
  <si>
    <t>Hai ô chọn độc lập nhưng không hiển thị các nhãn “CLB Bóng đá” và “CLB Vovinam”.</t>
  </si>
  <si>
    <t>STMT_TNT_F0001_D08_028_B</t>
  </si>
  <si>
    <t>BATCH=CMAP_021; PRIMARY=TRUE; NEEDS_REVIEW: Wi-Fi là ví dụ kết nối không dây; nguồn đã tách lỗi dính chữ “HDMPHẦN 2” thành HDMI và tiêu đề phần 2; UPDATED_BY=YCCD_003; OUTCOME_ID=TH_11_COMMON_A_B05_YCCD_01; SOURCE=SLIDE_TAP_HUAN_GV.</t>
  </si>
  <si>
    <t>Định dạng tệp gốc của GIMP dùng để lưu dự án và giữ lại các lớp ảnh là gì?</t>
  </si>
  <si>
    <t>Việc thay đổi tham số, so sánh kết quả và giải thích kết luận có thể rèn luyện tư duy phản biện và giải quyết vấn đề.</t>
  </si>
  <si>
    <t>OPT_TNT_F0001_D12_019_D</t>
  </si>
  <si>
    <t>QCUR_TNT_F0001_D20_025</t>
  </si>
  <si>
    <t>Q_TNT_F0001_D20_025</t>
  </si>
  <si>
    <t>Chỉ hiển thị dòng hướng dẫn, không có điều khiển chọn câu lạc bộ.</t>
  </si>
  <si>
    <t>RAW_ID=RAW_TNT_F0001_D05_MCQ_24; BATCH=QSTD_030; cần duyệt nội dung/độ khó; BATCH=QUESTION_ACTIVATION_CONTINUE_005; ACTION=CLARIFY_GIMP_XCF_NATIVE_FORMAT; ANSWER_CHECK_RESULT=PASS_AFTER_CONTENT_REVISION; CONTENT_REVIEW_RESULT=PASS; CURRICULUM_REVIEW_RESULT=PASS; SOURCE_KEY_PRESERVED=TRUE; SOURCE_HISTORY_PRESERVED=TRUE; STATUS_TRANSITION=REVIEW_TO_ACTIVE; PROCESS_STATUS=READY_FOR_PRACTICE; BATCH=GRADUATION_PRACTICE_PROMOTION_006; FINAL_GRADUATION_READINESS=DEFERRED; CURRICULUM_EXACTNESS_GATE=FAIL; REASON=XCF_NATIVE_PROJECT_FORMAT_IS_NOT_EXPLICITLY_COVERED_BY_PRIMARY_OUTCOME_ON_DIGITAL_IMAGE_GIMP_INTERFACE_AND_INITIAL_FUNCTIONS; PROCESS_STATUS_REMAINS=READY_FOR_PRACTICE; GRADUATION_USE=BLOCKED; QUESTION_RELABEL_TO_FIT_OUTCOME=PROHIBITED; BLUEPRINT_OR_SLOT_CHANGES=0; SOURCE_PDF_VISUAL_REVIEW=PAGES_23_TO_29; BACKUP_CREATED=0</t>
  </si>
  <si>
    <t>OPT_TNT_F0001_D12_020_A</t>
  </si>
  <si>
    <t>BATCH=CMAP_021; PRIMARY=TRUE; NEEDS_REVIEW: nhóm nhận định về độ phức tạp thuật toán, tìm kiếm nhị phân và QuickSort; Curriculum_ID hiện NEEDS_REVIEW và chưa có YCCD nguyên văn; nhận định O(1) “luôn” nhanh hơn O(log n) phụ thuộc hằng số và kích thước đầu vào.</t>
  </si>
  <si>
    <t>&lt;table border="1" width=100%&gt;
&lt;td&gt;
&lt;th bgcolor="orange" align="right"&gt;Name 1&lt;/th&gt;
&lt;th bgcolor="orange" align="right"&gt;Name 2&lt;/th&gt;
&lt;/td&gt;
&lt;/table&gt;</t>
  </si>
  <si>
    <t>QCUR_TNT_F0001_D20_026</t>
  </si>
  <si>
    <t>Q_TNT_F0001_D20_026</t>
  </si>
  <si>
    <t>OPT_TNT_F0001_D12_020_B</t>
  </si>
  <si>
    <t>BATCH=CMAP_021; PRIMARY=TRUE; NEEDS_REVIEW: nhóm nhận định về vai trò, loại hệ điều hành và kernel; UPDATED_BY=YCCD_003; OUTCOME_ID=TH_11_COMMON_A_B01_YCCD_01; SOURCE=SLIDE_TAP_HUAN_GV.</t>
  </si>
  <si>
    <t>&lt;table border="1" width=100%&gt;
&lt;tr&gt;
&lt;td bgcolor="orange" align="center"&gt;Name 1&lt;/td&gt;
&lt;td bgcolor="orange" align="center"&gt;Name 2&lt;/td&gt;
&lt;/tr&gt;
&lt;/table&gt;</t>
  </si>
  <si>
    <t>QCUR_TNT_F0001_D20_027</t>
  </si>
  <si>
    <t>Q_TNT_F0001_D20_027</t>
  </si>
  <si>
    <t>OPT_TNT_F0001_D12_020_C</t>
  </si>
  <si>
    <t>&lt;table border="1" width=100%&gt;
&lt;tr&gt;
&lt;th bgcolor="orange" align="right"&gt;Name 1&lt;/th&gt;
&lt;th bgcolor="orange" align="right"&gt;Name 2&lt;/th&gt;
&lt;/tr&gt;
&lt;/table&gt;</t>
  </si>
  <si>
    <t>BATCH=CMAP_021; PRIMARY=TRUE; NEEDS_REVIEW: lập trình hướng đối tượng không có bài tương ứng rõ trong cây hiện tại; tạm ánh xạ gần nhất vào ngôn ngữ lập trình bậc cao. Nhận định lớp “chứa nhiều đối tượng” và kế thừa “toàn bộ” thuộc tính/phương thức là diễn đạt quá tuyệt đối; giữ đáp án nguồn.; UPDATED_BY=YCCD_007; OUTCOME_ID=TH_10_COMMON_F_B16_YCCD_01; SOURCE=SLIDE_TAP_HUAN_GV.</t>
  </si>
  <si>
    <t>OPT_TNT_F0001_D12_020_D</t>
  </si>
  <si>
    <t>QCUR_TNT_F0001_D20_028</t>
  </si>
  <si>
    <t>Q_TNT_F0001_D20_028</t>
  </si>
  <si>
    <t>&lt;table border="1" width=100%&gt;
&lt;tr&gt;
&lt;th bgcolor="orange" align="center"&gt;Name 1&lt;/th&gt;
&lt;th bgcolor="orange" align="center"&gt;Name 2&lt;/th&gt;
&lt;/tr&gt;
&lt;/table&gt;</t>
  </si>
  <si>
    <t>BATCH=CMAP_021; PRIMARY=TRUE; phân biệt học có giám sát bằng dữ liệu gán nhãn và học không giám sát bằng phân cụm; YCCD chính thức trực tiếp về khái niệm Học máy.</t>
  </si>
  <si>
    <t>OPT_TNT_F0001_D12_021_A</t>
  </si>
  <si>
    <t>STMT_TNT_F0001_D08_028_C</t>
  </si>
  <si>
    <t>input[type="text"]:focus { border: 2px solid #007bff; }</t>
  </si>
  <si>
    <t>QCUR_TNT_F0001_D20_029</t>
  </si>
  <si>
    <t>Mọi hoạt động sử dụng mô phỏng đều tự động rèn luyện kĩ năng thuyết trình và giao tiếp, không cần tổ chức thêm nhiệm vụ trình bày.</t>
  </si>
  <si>
    <t>Q_TNT_F0001_D20_029</t>
  </si>
  <si>
    <t>OPT_TNT_F0001_D12_021_B</t>
  </si>
  <si>
    <t>BATCH=CMAP_021; PRIMARY=TRUE; NEEDS_REVIEW: xác thực hai yếu tố, mã hóa, phần mềm chống virus và mật khẩu mạnh thuộc an toàn mạng Nhận định thay đổi mật khẩu thường xuyên cần xem xét theo chính sách bảo mật hiện hành; giữ đáp án nguồn.; UPDATED_BY=YCCD_003; OUTCOME_ID=TH_10_COMMON_B_B09_YCCD_01; SOURCE=SLIDE_TAP_HUAN_GV.</t>
  </si>
  <si>
    <t>input[type="text"]:focus { outline: 2px solid #007bff; }</t>
  </si>
  <si>
    <t>QCUR_SGV10_KNTT_001</t>
  </si>
  <si>
    <t>Q_SGV10_KNTT_001</t>
  </si>
  <si>
    <t>OPT_TNT_F0001_D12_021_C</t>
  </si>
  <si>
    <t>input[type="text"]:hover { border: 2px solid #007bff; }</t>
  </si>
  <si>
    <t>BATCH=SOURCE_BOOK_QUESTION_IMPORT_001; PRIMARY=TRUE; SOURCE=SGV_TIN_HOC_10; MAPPING_BASIS=phân biệt thông tin và dữ liệu; CURRICULUM_REVIEW_RESULT=PASS</t>
  </si>
  <si>
    <t>QCUR_SGV10_KNTT_002</t>
  </si>
  <si>
    <t>Q_SGV10_KNTT_002</t>
  </si>
  <si>
    <t>OPT_TNT_F0001_D12_021_D</t>
  </si>
  <si>
    <t>input[type="text"]:hover { outline: 2px solid #007bff; }</t>
  </si>
  <si>
    <t>TNT_F0001_D05_P2_Q03</t>
  </si>
  <si>
    <t>BATCH=SOURCE_BOOK_QUESTION_IMPORT_001; PRIMARY=TRUE; SOURCE=SGV_TIN_HOC_10; MAPPING_BASIS=tính toàn vẹn của thông tin; CURRICULUM_REVIEW_RESULT=PASS</t>
  </si>
  <si>
    <t>OPT_TNT_F0001_D12_022_A</t>
  </si>
  <si>
    <t>QCUR_SGV10_KNTT_003</t>
  </si>
  <si>
    <t>Xét các nhận định về thuộc tính CSS dùng để thay đổi màu chữ.</t>
  </si>
  <si>
    <t>Đ,S,S,S</t>
  </si>
  <si>
    <t>Giáo trình học tập có được biên soạn bằng tiếng Anh hay không.</t>
  </si>
  <si>
    <t>2026-07-18T10:38:24+07:00</t>
  </si>
  <si>
    <t>Q_SGV10_KNTT_003</t>
  </si>
  <si>
    <t>OPT_TNT_F0001_D12_022_B</t>
  </si>
  <si>
    <t>RAW_ID=RAW_TNT_F0001_D05_TF_03; BATCH=QSTD_031; SOURCE_ANSWER=Đ,S,S,S; nguồn xác định nhánh ICT nhưng RAW inventory ghi CS; NEEDS_REVIEW; BATCH=QUESTION_REVIEW_CONTINUE_003; ACTION=CURRICULUM_CONTENT_MAPPING_CONFIRMED_COMMON; SOURCE_EXAM_SECTION_ICT_NOT_USED_AS_CURRICULUM_KEY=TRUE; RAW_INVENTORY_BRANCH_IGNORED=TRUE; STATEMENTS_REVIEWED=TRUE; ANSWER_REVIEW_RESULT=PASS; CONTENT_REVIEW_RESULT=PASS; CURRICULUM_REVIEW_RESULT=PASS; DUPLICATE_REVIEW_RESULT=NO_MATCH; STATUS_TRANSITION=REVIEW_TO_ACTIVE; PROCESS_STATUS=READY_FOR_PRACTICE; BATCH=GRADUATION_PRACTICE_PROMOTION_006; FINAL_GRADUATION_READINESS=PASS; ANSWER_GATE=PASS; CONTENT_GATE=PASS; CURRICULUM_EXACTNESS_GATE=PASS; SOURCE_GATE=PASS; SOURCE_PDF_VISUAL_REVIEW=PAGES_23_TO_29; CHILD_RECORD_GATE=PASS; DUPLICATE_FAMILY_GATE=PASS; FAMILY_ID=FAM_4CFF4F9DE2; FAMILY_RELATION=SAME_TEMPLATE_WITH_Q_TNT_F0001_D03_010; EXAM_FAMILY_LIMIT=1; BLUEPRINT_INDEPENDENCE=TRUE; PROCESS_STATUS_TRANSITION=READY_FOR_PRACTICE_TO_READY_FOR_GRADUATION; GRADUATION_USE=ALLOWED; QUESTION_OR_STATEMENT_TEXT_CHANGED=FALSE; ANSWER_OR_TRUTH_KEY_CHANGED=FALSE; BLUEPRINT_OR_SLOT_CHANGES=0; SOURCE_FILE_MODIFIED=FALSE; BACKUP_CREATED=0; SOURCE_HISTORY_PRESERVED=TRUE</t>
  </si>
  <si>
    <t>Màu sắc, hình dáng của chứng chỉ.</t>
  </si>
  <si>
    <t>STMT_TNT_F0001_D08_028_D</t>
  </si>
  <si>
    <t>BATCH=SOURCE_BOOK_QUESTION_IMPORT_001; PRIMARY=TRUE; SOURCE=SGV_TIN_HOC_10; MAPPING_BASIS=dữ liệu và đơn vị lưu trữ; CURRICULUM_REVIEW_RESULT=PASS</t>
  </si>
  <si>
    <t>Khi tương tác với phần mềm mô phỏng, người học không cần vận dụng bất kì kĩ năng sử dụng công nghệ thông tin nào.</t>
  </si>
  <si>
    <t>QCUR_SGV11_KNTT_001</t>
  </si>
  <si>
    <t>OPT_TNT_F0001_D12_022_C</t>
  </si>
  <si>
    <t>Q_SGV11_KNTT_001</t>
  </si>
  <si>
    <t>Mức độ công nhận của chứng chỉ đối với các cơ quan tuyển dụng, quy trình học tập để đạt được chứng chỉ và các chi phí liên quan.</t>
  </si>
  <si>
    <t>BATCH=SOURCE_BOOK_QUESTION_IMPORT_001; PRIMARY=TRUE; SOURCE=SGV_TIN_HOC_11; MAPPING_BASIS=đặc trưng hệ điều hành thiết bị di động; CURRICULUM_REVIEW_RESULT=PASS</t>
  </si>
  <si>
    <t>OPT_TNT_F0001_D12_022_D</t>
  </si>
  <si>
    <t>QCUR_SGV11_KNTT_002</t>
  </si>
  <si>
    <t>Số lượng người đã được cấp chứng chỉ.</t>
  </si>
  <si>
    <t>Q_SGV11_KNTT_002</t>
  </si>
  <si>
    <t>BATCH=SOURCE_BOOK_QUESTION_IMPORT_001; PRIMARY=TRUE; SOURCE=SGV_TIN_HOC_11; MAPPING_BASIS=mối quan hệ hệ điều hành, phần cứng và phần mềm ứng dụng; CURRICULUM_REVIEW_RESULT=PASS</t>
  </si>
  <si>
    <t>OPT_TNT_F0001_D12_023_A</t>
  </si>
  <si>
    <t>QCUR_SGV11_KNTT_003</t>
  </si>
  <si>
    <t>Mạng 5G.</t>
  </si>
  <si>
    <t>Q_SGV11_KNTT_003</t>
  </si>
  <si>
    <t>BATCH=SOURCE_BOOK_QUESTION_IMPORT_001; PRIMARY=TRUE; SOURCE=SGV_TIN_HOC_11; MAPPING_BASIS=dịch vụ tệp của hệ điều hành; CURRICULUM_REVIEW_RESULT=PASS</t>
  </si>
  <si>
    <t>OPT_TNT_F0001_D12_023_B</t>
  </si>
  <si>
    <t>Blockchain.</t>
  </si>
  <si>
    <t>QCUR_SGV12_KNTT_001</t>
  </si>
  <si>
    <t>Q_SGV12_KNTT_001</t>
  </si>
  <si>
    <t>OPT_TNT_F0001_D12_023_C</t>
  </si>
  <si>
    <t>STMT_TNT_F0001_D08_029_A</t>
  </si>
  <si>
    <t>TNT_F0001_D05_P2_Q04</t>
  </si>
  <si>
    <t>BATCH=SOURCE_BOOK_QUESTION_IMPORT_001; PRIMARY=TRUE; SOURCE=SGV_TIN_HOC_12; MAPPING_BASIS=giải thích ứng dụng AI; CURRICULUM_REVIEW_RESULT=PASS</t>
  </si>
  <si>
    <t>Trí tuệ nhân tạo.</t>
  </si>
  <si>
    <t>Theo cách hiển thị mặc định của trình duyệt, phần tử &lt;p&gt; tạo một đoạn văn và thường có khoảng cách với đoạn liền kề.</t>
  </si>
  <si>
    <t>QCUR_SGV12_KNTT_002</t>
  </si>
  <si>
    <t>Q_SGV12_KNTT_002</t>
  </si>
  <si>
    <t>Trong HTML, thẻ &lt;iframe&gt; có thể được sử dụng để nhúng nội dung từ trang web khác. Xét các nhận định sau.</t>
  </si>
  <si>
    <t>OPT_TNT_F0001_D12_023_D</t>
  </si>
  <si>
    <t>Điện toán đám mây.</t>
  </si>
  <si>
    <t>BATCH=SOURCE_BOOK_QUESTION_IMPORT_001; PRIMARY=TRUE; SOURCE=SGV_TIN_HOC_12; MAPPING_BASIS=năng lực học, suy luận và hiểu ngôn ngữ của AI; CURRICULUM_REVIEW_RESULT=PASS</t>
  </si>
  <si>
    <t>QCUR_SGV12_KNTT_003</t>
  </si>
  <si>
    <t>Q_SGV12_KNTT_003</t>
  </si>
  <si>
    <t>OPT_TNT_F0001_D12_024_A</t>
  </si>
  <si>
    <t>RAW_ID=RAW_TNT_F0001_D05_TF_04; BATCH=QSTD_031; SOURCE_ANSWER=Đ,Đ,S,S; nguồn xác định nhánh ICT nhưng RAW inventory ghi CS; NEEDS_REVIEW; BATCH=QUESTION_REVIEW_CONTINUE_003; ACTION=CURRICULUM_CONTENT_MAPPING_CONFIRMED_COMMON; SOURCE_EXAM_SECTION_ICT_NOT_USED_AS_CURRICULUM_KEY=TRUE; RAW_INVENTORY_BRANCH_IGNORED=TRUE; STATEMENTS_REVIEWED=TRUE; ANSWER_REVIEW_RESULT=PASS; CONTENT_REVIEW_RESULT=PASS; CURRICULUM_REVIEW_RESULT=PASS; DUPLICATE_REVIEW_RESULT=NO_MATCH; STATUS_TRANSITION=REVIEW_TO_ACTIVE; PROCESS_STATUS=READY_FOR_PRACTICE; BATCH=GRADUATION_PRACTICE_PROMOTION_006; FINAL_GRADUATION_READINESS=PASS; ANSWER_GATE=PASS; CONTENT_GATE=PASS; CURRICULUM_EXACTNESS_GATE=PASS; SOURCE_GATE=PASS; SOURCE_PDF_VISUAL_REVIEW=PAGES_23_TO_29; CHILD_RECORD_GATE=PASS; DUPLICATE_FAMILY_GATE=PASS; BLUEPRINT_INDEPENDENCE=TRUE; PROCESS_STATUS_TRANSITION=READY_FOR_PRACTICE_TO_READY_FOR_GRADUATION; GRADUATION_USE=ALLOWED; QUESTION_OR_STATEMENT_TEXT_CHANGED=FALSE; ANSWER_OR_TRUTH_KEY_CHANGED=FALSE; BLUEPRINT_OR_SLOT_CHANGES=0; SOURCE_FILE_MODIFIED=FALSE; BACKUP_CREATED=0; SOURCE_HISTORY_PRESERVED=TRUE</t>
  </si>
  <si>
    <t>An toàn thông tin.</t>
  </si>
  <si>
    <t>BATCH=SOURCE_BOOK_QUESTION_IMPORT_001; PRIMARY=TRUE; SOURCE=SGV_TIN_HOC_12; MAPPING_BASIS=giới hạn hiện tại của ứng dụng AI; CURRICULUM_REVIEW_RESULT=PASS</t>
  </si>
  <si>
    <t>QCUR_GUIDE10_KNTT_001</t>
  </si>
  <si>
    <t>Q_GUIDE10_KNTT_001</t>
  </si>
  <si>
    <t>OPT_TNT_F0001_D12_024_B</t>
  </si>
  <si>
    <t>Kĩ thuật vi xử lí.</t>
  </si>
  <si>
    <t>BATCH=GUIDANCE_SAMPLE_QUESTION_IMPORT_001; PRIMARY=TRUE; SOURCE_FILE_ID=1EaqbGbTqRalQrImSGw8bfPDI9IMQZhQJ; MAPPING_BASIS=vòng lặp for với range(5); CURRICULUM_REVIEW_RESULT=PASS</t>
  </si>
  <si>
    <t>QCUR_GUIDE11_KNTT_001</t>
  </si>
  <si>
    <t>Q_GUIDE11_KNTT_001</t>
  </si>
  <si>
    <t>OPT_TNT_F0001_D12_024_C</t>
  </si>
  <si>
    <t>Kĩ thuật canh tác cây trồng.</t>
  </si>
  <si>
    <t>BATCH=GUIDANCE_SAMPLE_QUESTION_IMPORT_001; PRIMARY=TRUE; SOURCE_FILE_ID=17OgTqguaSb6BUAi9MEyOXfJkrEX0QNBJ; MAPPING_BASIS=phạm vi phù hợp của hệ quản trị cơ sở dữ liệu Access; CURRICULUM_REVIEW_RESULT=PASS</t>
  </si>
  <si>
    <t>OPT_TNT_F0001_D12_024_D</t>
  </si>
  <si>
    <t>QCUR_GUIDE12_KNTT_001</t>
  </si>
  <si>
    <t>Q_GUIDE12_KNTT_001</t>
  </si>
  <si>
    <t>STMT_TNT_F0001_D08_029_B</t>
  </si>
  <si>
    <t>Xử lí ngôn ngữ tự nhiên.</t>
  </si>
  <si>
    <t>Thẻ &lt;p&gt; không thể chứa các phần tử HTML khác mà chỉ dùng để tạo các đoạn văn bản đơn thuần.</t>
  </si>
  <si>
    <t>OPT_TNT_F0001_D13_001_A</t>
  </si>
  <si>
    <t>BATCH=GUIDANCE_SAMPLE_QUESTION_IMPORT_001; PRIMARY=TRUE; SOURCE_FILE_ID=1nzvZwjRBWqgJ7oTxgo8oLv2uzHrhs4nV; MAPPING_BASIS=khái niệm và cấu trúc mẫu định dạng CSS; CURRICULUM_REVIEW_RESULT=PASS</t>
  </si>
  <si>
    <t>AI Hẹp (ANI) và AI Siêu thông minh (ASI).</t>
  </si>
  <si>
    <t>QCUR_SGV10_KNTT_004</t>
  </si>
  <si>
    <t>Q_SGV10_KNTT_004</t>
  </si>
  <si>
    <t>OPT_TNT_F0001_D13_001_B</t>
  </si>
  <si>
    <t>AI Hẹp (ANI) và AI Tổng quát (AGI).</t>
  </si>
  <si>
    <t>BATCH=SOURCE_BOOK_QUESTION_EXPANSION_001; PRIMARY=TRUE; SOURCE_SGV_VERIFIED=TRUE; CURRICULUM_REVIEW_RESULT=PASS; DUPLICATE_REVIEW_RESULT=NO_MATCH</t>
  </si>
  <si>
    <t>QCUR_SGV10_KNTT_005</t>
  </si>
  <si>
    <t>OPT_TNT_F0001_D13_001_C</t>
  </si>
  <si>
    <t>Q_SGV10_KNTT_005</t>
  </si>
  <si>
    <t>AI Tổng quát (AGI) và AI Tự học (ALI).</t>
  </si>
  <si>
    <t>TNT_F0001_D05_P2_Q05</t>
  </si>
  <si>
    <t>Xét các nhận định về thuật toán sắp xếp chọn (Selection Sort) và sắp xếp nổi bọt (Bubble Sort).</t>
  </si>
  <si>
    <t>QCUR_SGV10_KNTT_006</t>
  </si>
  <si>
    <t>OPT_TNT_F0001_D13_001_D</t>
  </si>
  <si>
    <t>Đ,S,Đ,Đ</t>
  </si>
  <si>
    <t>Q_SGV10_KNTT_006</t>
  </si>
  <si>
    <t>AI Tổng quát (AGI) và AI Siêu thông minh (ASI).</t>
  </si>
  <si>
    <t>OPT_TNT_F0001_D13_002_A</t>
  </si>
  <si>
    <t>STMT_TNT_F0001_D08_029_C</t>
  </si>
  <si>
    <t>QCUR_SGV10_KNTT_007</t>
  </si>
  <si>
    <t>Q_SGV10_KNTT_007</t>
  </si>
  <si>
    <t>Theo cách hiển thị mặc định của trình duyệt, nội dung trong phần tử &lt;p&gt; bắt đầu ở một khối mới.</t>
  </si>
  <si>
    <t>RAW_ID=RAW_TNT_F0001_D05_TF_05; BATCH=QSTD_031; SOURCE_ANSWER=Đ,S,Đ,Đ; nguồn xác định nhánh CS nhưng RAW inventory ghi ICT; NEEDS_REVIEW; BATCH=QUESTION_REVIEW_CONTINUE_003; ACTION=SOURCE_BRANCH_CONFIRMED_CS; RAW_INVENTORY_BRANCH_SUPERSEDED=ICT_TO_CS; STATEMENTS_REVIEWED=TRUE; ANSWER_REVIEW_RESULT=PASS; CONTENT_REVIEW_RESULT=PASS; CURRICULUM_REVIEW_RESULT=PASS; DUPLICATE_REVIEW_RESULT=NO_MATCH; STATUS_TRANSITION=REVIEW_TO_ACTIVE; PROCESS_STATUS=READY_FOR_PRACTICE; BATCH=GRADUATION_PRACTICE_PROMOTION_006; FINAL_GRADUATION_READINESS=DEFERRED; CURRICULUM_EXACTNESS_GATE=FAIL; REASON=TRUE_FALSE_GROUP_INCLUDES_AVERAGE_TIME_COMPLEXITY_O_N_SQUARED_NOT_COVERED_BY_PRIMARY_OUTCOME_THAT_ONLY_REQUIRES_DESCRIBING_SORTING_ALGORITHMS; PROCESS_STATUS_REMAINS=READY_FOR_PRACTICE; GRADUATION_USE=BLOCKED; QUESTION_RELABEL_TO_FIT_OUTCOME=PROHIBITED; BLUEPRINT_OR_SLOT_CHANGES=0; SOURCE_PDF_VISUAL_REVIEW=PAGES_23_TO_29; BACKUP_CREATED=0; SOURCE_HISTORY_PRESERVED=TRUE</t>
  </si>
  <si>
    <t>Mở khóa điện thoại bằng khuôn mặt.</t>
  </si>
  <si>
    <t>QCUR_SGV10_KNTT_008</t>
  </si>
  <si>
    <t>Q_SGV10_KNTT_008</t>
  </si>
  <si>
    <t>OPT_TNT_F0001_D13_002_B</t>
  </si>
  <si>
    <t>Kiểm soát ra vào tòa nhà bằng khuôn mặt.</t>
  </si>
  <si>
    <t>QCUR_SGV10_KNTT_009</t>
  </si>
  <si>
    <t>Q_SGV10_KNTT_009</t>
  </si>
  <si>
    <t>OPT_TNT_F0001_D13_002_C</t>
  </si>
  <si>
    <t>Dự báo nhiệt độ ngày mai từ dữ liệu thời tiết.</t>
  </si>
  <si>
    <t>QCUR_SGV10_KNTT_010</t>
  </si>
  <si>
    <t>Q_SGV10_KNTT_010</t>
  </si>
  <si>
    <t>OPT_TNT_F0001_D13_002_D</t>
  </si>
  <si>
    <t>Xác minh danh tính hành khách tại sân bay bằng khuôn mặt.</t>
  </si>
  <si>
    <t>QCUR_SGV10_KNTT_011</t>
  </si>
  <si>
    <t>Q_SGV10_KNTT_011</t>
  </si>
  <si>
    <t>OPT_TNT_F0001_D13_003_A</t>
  </si>
  <si>
    <t>Tự động thay đổi giao diện YouTube theo màu yêu thích của người dùng.</t>
  </si>
  <si>
    <t>QCUR_SGV11_KNTT_004</t>
  </si>
  <si>
    <t>Q_SGV11_KNTT_004</t>
  </si>
  <si>
    <t>STMT_TNT_F0001_D08_029_D</t>
  </si>
  <si>
    <t>OPT_TNT_F0001_D13_003_B</t>
  </si>
  <si>
    <t>Thẻ &lt;p&gt; giúp tổ chức nội dung văn bản trên trang web nhưng không ảnh hưởng đến cách hiển thị trên trình duyệt.</t>
  </si>
  <si>
    <t>Đề xuất các video dựa trên sở thích của người dùng.</t>
  </si>
  <si>
    <t>QCUR_SGV11_KNTT_005</t>
  </si>
  <si>
    <t>Q_SGV11_KNTT_005</t>
  </si>
  <si>
    <t>OPT_TNT_F0001_D13_003_C</t>
  </si>
  <si>
    <t>Đề xuất các chức năng mới của YouTube.</t>
  </si>
  <si>
    <t>QCUR_SGV11_KNTT_006</t>
  </si>
  <si>
    <t>Q_SGV11_KNTT_006</t>
  </si>
  <si>
    <t>OPT_TNT_F0001_D13_003_D</t>
  </si>
  <si>
    <t>Đề xuất các video có số lượng xem nhiều.</t>
  </si>
  <si>
    <t>TNT_F0001_D06_P1_Q03</t>
  </si>
  <si>
    <t>QCUR_SGV11_KNTT_007</t>
  </si>
  <si>
    <t>Q_SGV11_KNTT_007</t>
  </si>
  <si>
    <t>OPT_TNT_F0001_D13_004_A</t>
  </si>
  <si>
    <t>Hệ thống gợi ý video của YouTube sử dụng AI chủ yếu để làm gì?</t>
  </si>
  <si>
    <t>Định tuyến dữ liệu từ thiết bị gửi tới thiết bị nhận.</t>
  </si>
  <si>
    <t>QCUR_SGV11_KNTT_008</t>
  </si>
  <si>
    <t>2026-07-18T11:23:35+07:00</t>
  </si>
  <si>
    <t>OPT_TNT_F0001_D13_004_B</t>
  </si>
  <si>
    <t>Q_SGV11_KNTT_008</t>
  </si>
  <si>
    <t>2026-08-05T07:10:00+07:00</t>
  </si>
  <si>
    <t>Chuyển đổi từ tín hiệu tương tự sang dữ liệu số và ngược lại.</t>
  </si>
  <si>
    <t>RAW_ID=RAW_TNT_F0001_D06_MCQ_03; BATCH=QSTD_032; cần duyệt nội dung/độ khó; BATCH=QUESTION_CONTENT_STANDARDIZE_FINAL_001; FINAL_CONTENT_STANDARDIZED=TRUE; CONTENT_REVIEW_RESULT=PASS; CONTENT_REVIEWED=TRUE; ANSWER_CHECK_RESULT=PASS_AFTER_FINAL_CONTENT_REVIEW; SOURCE_HISTORY_PRESERVED=TRUE; STATUS_CONFIRMED=ACTIVE; PROCESS_STATUS=READY_FOR_PRACTICE; BATCH=GRADUATION_PRACTICE_PROMOTION_007; FINAL_GRADUATION_READINESS=PASS; ANSWER_GATE=PASS; CONTENT_GATE=PASS; CURRICULUM_EXACTNESS_GATE=PASS; SOURCE_GATE=PASS; SOURCE_PDF_VISUAL_REVIEW=PAGES_29_TO_36; CHILD_RECORD_GATE=PASS; DUPLICATE_FAMILY_GATE=PASS; FAMILY_ID=FAM_D4E06A5D8E; FAMILY_RELATION=SAME_TEMPLATE_WITH_Q_TNT_F0001_D13_003; EXAM_FAMILY_LIMIT=1; BLUEPRINT_INDEPENDENCE=TRUE; PROCESS_STATUS_TRANSITION=READY_FOR_PRACTICE_TO_READY_FOR_GRADUATION; GRADUATION_USE=ALLOWED; QUESTION_OR_STATEMENT_TEXT_CHANGED=FALSE; ANSWER_OR_TRUTH_KEY_CHANGED=FALSE; BLUEPRINT_OR_SLOT_CHANGES=0; SOURCE_FILE_MODIFIED=FALSE; BACKUP_CREATED=0; HARD_TO_STANDARDIZE=FALSE</t>
  </si>
  <si>
    <t>OPT_TNT_F0001_D13_004_C</t>
  </si>
  <si>
    <t>QCUR_SGV11_KNTT_009</t>
  </si>
  <si>
    <t>Quản lí truy cập người dùng trong mạng.</t>
  </si>
  <si>
    <t>STMT_TNT_F0001_D08_030_A</t>
  </si>
  <si>
    <t>Q_SGV11_KNTT_009</t>
  </si>
  <si>
    <t>Mọi ô văn bản luôn chỉ cho phép nhập một số lượng rất nhỏ ký tự, không phụ thuộc vào thuộc tính cấu hình.</t>
  </si>
  <si>
    <t>OPT_TNT_F0001_D13_004_D</t>
  </si>
  <si>
    <t>Chuyển tiếp dữ liệu giữa các mạng LAN.</t>
  </si>
  <si>
    <t>QCUR_SGV12_KNTT_004</t>
  </si>
  <si>
    <t>OPT_TNT_F0001_D13_005_A</t>
  </si>
  <si>
    <t>Q_SGV12_KNTT_004</t>
  </si>
  <si>
    <t>Giao thức mạng (Network protocol).</t>
  </si>
  <si>
    <t>OPT_TNT_F0001_D13_005_B</t>
  </si>
  <si>
    <t>Giao tiếp mạng (Network communication).</t>
  </si>
  <si>
    <t>FAM_D4E06A5D8E</t>
  </si>
  <si>
    <t>OPT_TNT_F0001_D13_005_C</t>
  </si>
  <si>
    <t>QCUR_SGV12_KNTT_005</t>
  </si>
  <si>
    <t>Giao dịch mạng (Network transactions).</t>
  </si>
  <si>
    <t>Q_SGV12_KNTT_005</t>
  </si>
  <si>
    <t>STMT_TNT_F0001_D08_030_B</t>
  </si>
  <si>
    <t>OPT_TNT_F0001_D13_005_D</t>
  </si>
  <si>
    <t>Nút chọn (radio button) cho phép người dùng chọn nhiều mục cùng lúc.</t>
  </si>
  <si>
    <t>TNT_F0001_D06_P1_Q04</t>
  </si>
  <si>
    <t>Giao thông mạng (Network traffic).</t>
  </si>
  <si>
    <t>QCUR_SGV12_KNTT_006</t>
  </si>
  <si>
    <t>Q_SGV12_KNTT_006</t>
  </si>
  <si>
    <t>Phát biểu nào sau đây là phù hợp nhất khi nói về Trợ lí ảo?</t>
  </si>
  <si>
    <t>OPT_TNT_F0001_D13_007_A</t>
  </si>
  <si>
    <t>Trao đổi trong không gian mạng có thể có độ trễ do đường truyền và nền tảng công nghệ.</t>
  </si>
  <si>
    <t>QCUR_SGV12_KNTT_007</t>
  </si>
  <si>
    <t>Q_SGV12_KNTT_007</t>
  </si>
  <si>
    <t>RAW_ID=RAW_TNT_F0001_D06_MCQ_04; BATCH=QSTD_032; cần duyệt nội dung/độ khó; BATCH=QUESTION_CONTENT_STANDARDIZE_FINAL_001; FINAL_CONTENT_STANDARDIZED=TRUE; CONTENT_REVIEW_RESULT=PASS; CONTENT_REVIEWED=TRUE; ANSWER_CHECK_RESULT=PASS_AFTER_FINAL_CONTENT_REVIEW; SOURCE_HISTORY_PRESERVED=TRUE; STATUS_CONFIRMED=ACTIVE; PROCESS_STATUS=READY_FOR_PRACTICE; BATCH=GRADUATION_PRACTICE_PROMOTION_007; FINAL_GRADUATION_READINESS=PASS; ANSWER_GATE=PASS; CONTENT_GATE=PASS; CURRICULUM_EXACTNESS_GATE=PASS; SOURCE_GATE=PASS; SOURCE_PDF_VISUAL_REVIEW=PAGES_29_TO_36; CHILD_RECORD_GATE=PASS; DUPLICATE_FAMILY_GATE=PASS; BLUEPRINT_INDEPENDENCE=TRUE; PROCESS_STATUS_TRANSITION=READY_FOR_PRACTICE_TO_READY_FOR_GRADUATION; GRADUATION_USE=ALLOWED; QUESTION_OR_STATEMENT_TEXT_CHANGED=FALSE; ANSWER_OR_TRUTH_KEY_CHANGED=FALSE; BLUEPRINT_OR_SLOT_CHANGES=0; SOURCE_FILE_MODIFIED=FALSE; BACKUP_CREATED=0; HARD_TO_STANDARDIZE=FALSE</t>
  </si>
  <si>
    <t>OPT_TNT_F0001_D13_007_B</t>
  </si>
  <si>
    <t>QCUR_SGV12_KNTT_008</t>
  </si>
  <si>
    <t>Q_SGV12_KNTT_008</t>
  </si>
  <si>
    <t>Không thể diễn ra mọi lúc, mọi nơi, chỉ cho phép số lượng nhỏ người dùng cùng tham gia một lúc.</t>
  </si>
  <si>
    <t>OPT_TNT_F0001_D13_007_C</t>
  </si>
  <si>
    <t>QCUR_SGV12_KNTT_009</t>
  </si>
  <si>
    <t>Q_SGV12_KNTT_009</t>
  </si>
  <si>
    <t>Khó mở rộng khả năng tương tác, kết nối nhiều người có cùng sở thích, quan điểm hoặc nhu cầu.</t>
  </si>
  <si>
    <t>OPT_TNT_F0001_D13_007_D</t>
  </si>
  <si>
    <t>QCUR_SGV12_KNTT_010</t>
  </si>
  <si>
    <t>Q_SGV12_KNTT_010</t>
  </si>
  <si>
    <t>Phương tiện giao tiếp không đa dạng, phụ thuộc khoảng cách địa lí của các thiết bị.</t>
  </si>
  <si>
    <t>OPT_TNT_F0001_D13_008_A</t>
  </si>
  <si>
    <t>QCUR_WEB10_TECH12H_001</t>
  </si>
  <si>
    <t>Tôn trọng pháp luật, tôn trọng người đối diện.</t>
  </si>
  <si>
    <t>Q_WEB10_TECH12H_GKI1_001</t>
  </si>
  <si>
    <t>OPT_TNT_F0001_D13_008_B</t>
  </si>
  <si>
    <t>BATCH=TECH12H_GKI10_KNTT_001; PRIMARY=TRUE; SOURCE_LEVEL=REFERENCE_WEB; MAPPING_BASIS=dạng biểu diễn dữ liệu; CURRICULUM_REVIEW_RESULT=PASS</t>
  </si>
  <si>
    <t>Dùng ngôn từ thô tục, xúc phạm hoặc thiếu tôn trọng người khác.</t>
  </si>
  <si>
    <t>QCUR_WEB10_TECH12H_002</t>
  </si>
  <si>
    <t>OPT_TNT_F0001_D13_008_C</t>
  </si>
  <si>
    <t>Q_WEB10_TECH12H_GKI1_002</t>
  </si>
  <si>
    <t>Chia sẻ những hình ảnh tốt đẹp về các hoạt động tình nguyện vì cộng đồng.</t>
  </si>
  <si>
    <t>BATCH=TECH12H_GKI10_KNTT_001; PRIMARY=TRUE; SOURCE_LEVEL=REFERENCE_WEB; MAPPING_BASIS=dữ liệu đầu vào và xử lí thông tin; CURRICULUM_REVIEW_RESULT=PASS</t>
  </si>
  <si>
    <t>OPT_TNT_F0001_D13_008_D</t>
  </si>
  <si>
    <t>QCUR_WEB10_TECH12H_003</t>
  </si>
  <si>
    <t>Q_WEB10_TECH12H_GKI1_003</t>
  </si>
  <si>
    <t>STMT_TNT_F0001_D08_030_C</t>
  </si>
  <si>
    <t>Kêu gọi mọi người chỉ đăng, phát tán các thông tin rõ nguồn gốc, thông tin đã được kiểm chứng, không vi phạm pháp luật.</t>
  </si>
  <si>
    <t>Hộp kiểm (checkbox) thường được sử dụng để cho phép người dùng chọn nhiều mục.</t>
  </si>
  <si>
    <t>OPT_TNT_F0001_D13_009_A</t>
  </si>
  <si>
    <t>BATCH=TECH12H_GKI10_KNTT_001; PRIMARY=TRUE; SOURCE_LEVEL=REFERENCE_WEB; MAPPING_BASIS=chu trình nhập-xử lí-xuất; CURRICULUM_REVIEW_RESULT=PASS</t>
  </si>
  <si>
    <t>A chia sẻ bài viết chỉ vì cảm thấy nội dung thú vị.</t>
  </si>
  <si>
    <t>QCUR_WEB10_TECH12H_004</t>
  </si>
  <si>
    <t>Q_WEB10_TECH12H_GKI1_004</t>
  </si>
  <si>
    <t>TNT_F0001_D06_P1_Q05</t>
  </si>
  <si>
    <t>OPT_TNT_F0001_D13_009_B</t>
  </si>
  <si>
    <t>BATCH=TECH12H_GKI10_KNTT_001; PRIMARY=TRUE; SOURCE_LEVEL=REFERENCE_WEB; MAPPING_BASIS=phân biệt LAN và WAN; CURRICULUM_REVIEW_RESULT=PASS</t>
  </si>
  <si>
    <t>A đăng lại ngay để bài viết được nhiều lượt xem hơn.</t>
  </si>
  <si>
    <t>Một modem/router gia đình thông thường có thể kết nối trực tiếp với các thiết bị sau, ngoại trừ trường hợp nào?</t>
  </si>
  <si>
    <t>QCUR_WEB10_TECH12H_005</t>
  </si>
  <si>
    <t>Q_WEB10_TECH12H_GKI1_005</t>
  </si>
  <si>
    <t>OPT_TNT_F0001_D13_009_C</t>
  </si>
  <si>
    <t>A cho rằng bài viết về bạn cùng lớp thì không cần xin phép.</t>
  </si>
  <si>
    <t>BATCH=TECH12H_GKI10_KNTT_001; PRIMARY=TRUE; SOURCE_LEVEL=REFERENCE_WEB; MAPPING_BASIS=khái niệm và phạm vi Internet; CURRICULUM_REVIEW_RESULT=PASS</t>
  </si>
  <si>
    <t>QCUR_WEB10_TECH12H_006</t>
  </si>
  <si>
    <t>Q_WEB10_TECH12H_GKI1_006</t>
  </si>
  <si>
    <t>RAW_ID=RAW_TNT_F0001_D06_MCQ_05; BATCH=QSTD_032; cần duyệt nội dung/độ khó; BATCH=QUESTION_CONTENT_STANDARDIZE_FINAL_001; FINAL_CONTENT_STANDARDIZED=TRUE; CONTENT_REVIEW_RESULT=PASS; CONTENT_REVIEWED=TRUE; ANSWER_CHECK_RESULT=PASS_AFTER_FINAL_CONTENT_REVIEW; SOURCE_HISTORY_PRESERVED=TRUE; STATUS_CONFIRMED=ACTIVE; PROCESS_STATUS=READY_FOR_PRACTICE; BATCH=GRADUATION_PRACTICE_PROMOTION_007; FINAL_GRADUATION_READINESS=PASS; ANSWER_GATE=PASS; CONTENT_GATE=PASS; CURRICULUM_EXACTNESS_GATE=PASS; SOURCE_GATE=PASS; SOURCE_PDF_VISUAL_REVIEW=PAGES_29_TO_36; CHILD_RECORD_GATE=PASS; DUPLICATE_FAMILY_GATE=PASS; FAMILY_ID=FAM_72E4A9C135; EXAM_FAMILY_LIMIT=1; BLUEPRINT_INDEPENDENCE=TRUE; PROCESS_STATUS_TRANSITION=READY_FOR_PRACTICE_TO_READY_FOR_GRADUATION; GRADUATION_USE=ALLOWED; QUESTION_OR_STATEMENT_TEXT_CHANGED=FALSE; ANSWER_OR_TRUTH_KEY_CHANGED=FALSE; BLUEPRINT_OR_SLOT_CHANGES=0; SOURCE_FILE_MODIFIED=FALSE; BACKUP_CREATED=0; HARD_TO_STANDARDIZE=FALSE</t>
  </si>
  <si>
    <t>OPT_TNT_F0001_D13_009_D</t>
  </si>
  <si>
    <t>A kiểm chứng thông tin, tôn trọng sự đồng ý của B và tránh chia sẻ nội dung bị cấm.</t>
  </si>
  <si>
    <t>BATCH=TECH12H_GKI10_KNTT_001; PRIMARY=TRUE; SOURCE_LEVEL=REFERENCE_WEB; MAPPING_BASIS=đơn vị dữ liệu bit-byte; CURRICULUM_REVIEW_RESULT=PASS</t>
  </si>
  <si>
    <t>QCUR_WEB10_TECH12H_007</t>
  </si>
  <si>
    <t>Q_WEB10_TECH12H_GKI1_007</t>
  </si>
  <si>
    <t>OPT_TNT_F0001_D13_010_A</t>
  </si>
  <si>
    <t>Định dạng văn bản in nghiêng.</t>
  </si>
  <si>
    <t>BATCH=TECH12H_GKI10_KNTT_001; PRIMARY=TRUE; SOURCE_LEVEL=REFERENCE_WEB; MAPPING_BASIS=kết nối thiết bị tới Internet; CURRICULUM_REVIEW_RESULT=PASS</t>
  </si>
  <si>
    <t>STMT_TNT_F0001_D08_030_D</t>
  </si>
  <si>
    <t>QCUR_WEB10_TECH12H_008</t>
  </si>
  <si>
    <t>OPT_TNT_F0001_D13_010_B</t>
  </si>
  <si>
    <t>Q_WEB10_TECH12H_GKI1_008</t>
  </si>
  <si>
    <t>Nút lệnh gửi (submit button) chỉ có thể gửi dữ liệu về máy chủ nếu có thuộc tính value.</t>
  </si>
  <si>
    <t>Định dạng văn bản gạch chân.</t>
  </si>
  <si>
    <t>BATCH=TECH12H_GKI10_KNTT_001; PRIMARY=TRUE; SOURCE_LEVEL=REFERENCE_WEB; MAPPING_BASIS=dịch vụ điện toán đám mây trong xã hội số; CURRICULUM_REVIEW_RESULT=PASS</t>
  </si>
  <si>
    <t>OPT_TNT_F0001_D13_010_C</t>
  </si>
  <si>
    <t>Định dạng văn bản có bóng đổ.</t>
  </si>
  <si>
    <t>QCUR_WEB10_TECH12H_009</t>
  </si>
  <si>
    <t>Q_WEB10_TECH12H_GKI1_009</t>
  </si>
  <si>
    <t>OPT_TNT_F0001_D13_010_D</t>
  </si>
  <si>
    <t>BATCH=TECH12H_GKI10_KNTT_001; PRIMARY=TRUE; SOURCE_LEVEL=REFERENCE_WEB; MAPPING_BASIS=lợi ích điện toán đám mây; CURRICULUM_REVIEW_RESULT=PASS</t>
  </si>
  <si>
    <t>Nội dung có mức độ quan trọng cao; trình duyệt thường hiển thị bằng chữ đậm.</t>
  </si>
  <si>
    <t>QCUR_WEB10_TECH12H_010</t>
  </si>
  <si>
    <t>Q_WEB10_TECH12H_GKI1_010</t>
  </si>
  <si>
    <t>OPT_TNT_F0001_D13_011_A</t>
  </si>
  <si>
    <t>&lt;link&gt;</t>
  </si>
  <si>
    <t>BATCH=TECH12H_GKI10_KNTT_001; PRIMARY=TRUE; SOURCE_LEVEL=REFERENCE_WEB; MAPPING_BASIS=khái niệm Internet vạn vật; CURRICULUM_REVIEW_RESULT=PASS</t>
  </si>
  <si>
    <t>QCUR_WEB10_TECH12H_011</t>
  </si>
  <si>
    <t>Q_WEB10_TECH12H_GKI1_011</t>
  </si>
  <si>
    <t>OPT_TNT_F0001_D13_011_B</t>
  </si>
  <si>
    <t>BATCH=TECH12H_GKI10_KNTT_001; PRIMARY=TRUE; SOURCE_LEVEL=REFERENCE_WEB; MAPPING_BASIS=nguy cơ phần mềm độc hại; CURRICULUM_REVIEW_RESULT=PASS</t>
  </si>
  <si>
    <t>QCUR_WEB10_TECH12H_012</t>
  </si>
  <si>
    <t>Q_WEB10_TECH12H_GKI1_012</t>
  </si>
  <si>
    <t>OPT_TNT_F0001_D13_011_C</t>
  </si>
  <si>
    <t>STMT_TNT_F0001_D09_025_A</t>
  </si>
  <si>
    <t>TNT_F0001_D06_P1_Q06</t>
  </si>
  <si>
    <t>AI được ứng dụng trong robot thông minh, chẳng hạn hỗ trợ nhận dạng và giao tiếp bằng nhiều ngôn ngữ.</t>
  </si>
  <si>
    <t>BATCH=TECH12H_GKI10_KNTT_001; PRIMARY=TRUE; SOURCE_LEVEL=REFERENCE_WEB; MAPPING_BASIS=biện pháp nhận biết và phòng tránh nguy cơ phần mềm độc hại; CURRICULUM_REVIEW_RESULT=PASS</t>
  </si>
  <si>
    <t>Ngoài việc kết nối các thiết bị theo mô hình mạng hình sao, Switch còn có chức năng nào sau đây?</t>
  </si>
  <si>
    <t>QCUR_WEB10_TECH12H_GKI1_013</t>
  </si>
  <si>
    <t>OPT_TNT_F0001_D13_011_D</t>
  </si>
  <si>
    <t>Q_WEB10_TECH12H_GKI1_013</t>
  </si>
  <si>
    <t>BATCH=TECH12H_GKI10_KNTT_002; PRIMARY=TRUE; SOURCE_LEVEL=REFERENCE_WEB; SOURCE_INDEX_FILE_ID=1nRyadSC8cJoOgFYYhDh11t5PxoVkv0TmODzEyoXuoRo; CURRICULUM_REVIEW_RESULT=PASS; DUPLICATE_REVIEW_RESULT=NO_MATCH</t>
  </si>
  <si>
    <t>OPT_TNT_F0001_D13_012_A</t>
  </si>
  <si>
    <t>QCUR_WEB10_TECH12H_GKI1_014</t>
  </si>
  <si>
    <t>Q_WEB10_TECH12H_GKI1_014</t>
  </si>
  <si>
    <t>RAW_ID=RAW_TNT_F0001_D06_MCQ_06; BATCH=QSTD_032; SOURCE_ANSWER=B; các phương án B-C-D mô tả biến đổi/truyền tín hiệu của modem, không có phương án rõ ràng về chức năng Switch; NEEDS_REVIEW; BATCH=ANSWER_CHECK_003; ANSWER_CHECK_RESULT=FAIL; SOURCE_KEY=B; PROPOSED_KEY=&lt;NO_VALID_OPTION&gt;; BASIS=Switch chuyển tiếp frame dựa trên địa chỉ MAC; không phương án nào mô tả chức năng này, còn B và C là chức năng điều chế/giải điều chế của modem.; ITEM_DEFECT=NO_VALID_OPTION; SOURCE_KEY_RETAINED=TRUE; AUTO_USE=BLOCKED; MANUAL_APPROVAL_REQUIRED=TRUE; BATCH=QUESTION_REVIEW_CONTINUE_002; ACTION=REWRITE_DEFECTIVE_OPTION_SET; SOURCE_KEY_B_PRESERVED=TRUE; SWITCH_FUNCTION_MAC_FORWARDING=TRUE; CONTENT_REVIEW_RESULT=PASS; PROCESS_STATUS=READY_FOR_PRACTICE; BATCH=GRADUATION_PRACTICE_PROMOTION_007; FINAL_GRADUATION_READINESS=PASS; ANSWER_GATE=PASS; CONTENT_GATE=PASS; CURRICULUM_EXACTNESS_GATE=PASS; SOURCE_GATE=PASS; SOURCE_PDF_VISUAL_REVIEW=PAGES_29_TO_36; CHILD_RECORD_GATE=PASS; DUPLICATE_FAMILY_GATE=PASS; BLUEPRINT_INDEPENDENCE=TRUE; PROCESS_STATUS_TRANSITION=READY_FOR_PRACTICE_TO_READY_FOR_GRADUATION; GRADUATION_USE=ALLOWED; QUESTION_OR_STATEMENT_TEXT_CHANGED=FALSE; ANSWER_OR_TRUTH_KEY_CHANGED=FALSE; BLUEPRINT_OR_SLOT_CHANGES=0; SOURCE_FILE_MODIFIED=FALSE; BACKUP_CREATED=0; SOURCE_HISTORY_PRESERVED=TRUE</t>
  </si>
  <si>
    <t>QCUR_WEB10_TECH12H_GKI1_015</t>
  </si>
  <si>
    <t>OPT_TNT_F0001_D13_012_B</t>
  </si>
  <si>
    <t>Q_WEB10_TECH12H_GKI1_015</t>
  </si>
  <si>
    <t>OPT_TNT_F0001_D13_012_C</t>
  </si>
  <si>
    <t>QCUR_WEB10_TECH12H_GKI1_016</t>
  </si>
  <si>
    <t>Q_WEB10_TECH12H_GKI1_016</t>
  </si>
  <si>
    <t>OPT_TNT_F0001_D13_012_D</t>
  </si>
  <si>
    <t>QCUR_WEB10_TECH12H_GKI1_017</t>
  </si>
  <si>
    <t>Q_WEB10_TECH12H_GKI1_017</t>
  </si>
  <si>
    <t>OPT_TNT_F0001_D13_013_A</t>
  </si>
  <si>
    <t>STMT_TNT_F0001_D09_025_B</t>
  </si>
  <si>
    <t>AI không thể được áp dụng trong các hệ thống điều khiển tự động.</t>
  </si>
  <si>
    <t>QCUR_WEB10_TECH12H_GKI1_018</t>
  </si>
  <si>
    <t>px</t>
  </si>
  <si>
    <t>Q_WEB10_TECH12H_GKI1_018</t>
  </si>
  <si>
    <t>OPT_TNT_F0001_D13_013_B</t>
  </si>
  <si>
    <t>em</t>
  </si>
  <si>
    <t>QCUR_WEB10_TECH12H_CKI1_001</t>
  </si>
  <si>
    <t>Q_WEB10_TECH12H_CKI1_001</t>
  </si>
  <si>
    <t>OPT_TNT_F0001_D13_013_C</t>
  </si>
  <si>
    <t>cm</t>
  </si>
  <si>
    <t>BATCH=TECH12H_CKI10_KNTT_001; PRIMARY=TRUE; SOURCE_LEVEL=REFERENCE_WEB; SOURCE_INDEX_FILE_ID=1nRyadSC8cJoOgFYYhDh11t5PxoVkv0TmODzEyoXuoRo; CURRICULUM_REVIEW_RESULT=PASS; DUPLICATE_REVIEW_RESULT=NO_MATCH</t>
  </si>
  <si>
    <t>QCUR_WEB10_TECH12H_CKI1_002</t>
  </si>
  <si>
    <t>Q_WEB10_TECH12H_CKI1_002</t>
  </si>
  <si>
    <t>OPT_TNT_F0001_D13_013_D</t>
  </si>
  <si>
    <t>doc</t>
  </si>
  <si>
    <t>TNT_F0001_D06_P1_Q11</t>
  </si>
  <si>
    <t>OPT_TNT_F0001_D13_014_A</t>
  </si>
  <si>
    <t>QCUR_WEB10_TECH12H_CKI1_003</t>
  </si>
  <si>
    <t>Q_WEB10_TECH12H_CKI1_003</t>
  </si>
  <si>
    <t>HTML là viết tắt của cụm từ nào sau đây?</t>
  </si>
  <si>
    <t>@lien-ket-noi-bat</t>
  </si>
  <si>
    <t>2026-07-18T12:02:04+07:00</t>
  </si>
  <si>
    <t>OPT_TNT_F0001_D13_014_B</t>
  </si>
  <si>
    <t>QCUR_WEB10_TECH12H_CKI1_004</t>
  </si>
  <si>
    <t>lien-ket-noi-bat</t>
  </si>
  <si>
    <t>Q_WEB10_TECH12H_CKI1_004</t>
  </si>
  <si>
    <t>STMT_TNT_F0001_D09_025_C</t>
  </si>
  <si>
    <t>RAW_ID=RAW_TNT_F0001_D06_MCQ_11; BATCH=QSTD_033; cần duyệt nội dung/độ khó; BATCH=QUESTION_CONTENT_STANDARDIZE_FINAL_001; FINAL_CONTENT_STANDARDIZED=TRUE; CONTENT_REVIEW_RESULT=PASS; CONTENT_REVIEWED=TRUE; ANSWER_CHECK_RESULT=PASS_AFTER_FINAL_CONTENT_REVIEW; SOURCE_HISTORY_PRESERVED=TRUE; STATUS_CONFIRMED=ACTIVE; PROCESS_STATUS=READY_FOR_PRACTICE; BATCH=GRADUATION_PRACTICE_PROMOTION_007; FINAL_GRADUATION_READINESS=PASS; ANSWER_GATE=PASS; CONTENT_GATE=PASS; CURRICULUM_EXACTNESS_GATE=PASS; SOURCE_GATE=PASS; SOURCE_PDF_VISUAL_REVIEW=PAGES_29_TO_36; CHILD_RECORD_GATE=PASS; DUPLICATE_FAMILY_GATE=PASS; FAMILY_ID=FAM_6C122A4239; EXAM_FAMILY_LIMIT=1; BLUEPRINT_INDEPENDENCE=TRUE; PROCESS_STATUS_TRANSITION=READY_FOR_PRACTICE_TO_READY_FOR_GRADUATION; GRADUATION_USE=ALLOWED; QUESTION_OR_STATEMENT_TEXT_CHANGED=FALSE; ANSWER_OR_TRUTH_KEY_CHANGED=FALSE; BLUEPRINT_OR_SLOT_CHANGES=0; SOURCE_FILE_MODIFIED=FALSE; BACKUP_CREATED=0; HARD_TO_STANDARDIZE=FALSE</t>
  </si>
  <si>
    <t>Nhận dạng vân tay hoặc khuôn mặt trên điện thoại là một ứng dụng của AI trong tiện ích thông minh.</t>
  </si>
  <si>
    <t>OPT_TNT_F0001_D13_014_C</t>
  </si>
  <si>
    <t>#lien-ket-noi-bat</t>
  </si>
  <si>
    <t>OPT_TNT_F0001_D13_014_D</t>
  </si>
  <si>
    <t>QCUR_WEB10_TECH12H_CKI1_005</t>
  </si>
  <si>
    <t>.lien-ket-noi-bat</t>
  </si>
  <si>
    <t>Q_WEB10_TECH12H_CKI1_005</t>
  </si>
  <si>
    <t>OPT_TNT_F0001_D13_015_A</t>
  </si>
  <si>
    <t>QCUR_WEB10_TECH12H_CKI1_006</t>
  </si>
  <si>
    <t>Là thuộc tính không bắt buộc.</t>
  </si>
  <si>
    <t>Q_WEB10_TECH12H_CKI1_006</t>
  </si>
  <si>
    <t>OPT_TNT_F0001_D13_015_B</t>
  </si>
  <si>
    <t>QCUR_WEB10_TECH12H_GKII_001</t>
  </si>
  <si>
    <t>Q_WEB10_TECH12H_GKII_001</t>
  </si>
  <si>
    <t>Nếu không có thuộc tính này, tài liệu được mở ngay trên cửa sổ trình duyệt hiện tại.</t>
  </si>
  <si>
    <t>OPT_TNT_F0001_D13_015_C</t>
  </si>
  <si>
    <t>BATCH=TECH12H_GKII10_KNTT_001; PRIMARY=TRUE; SOURCE_LEVEL=REFERENCE_WEB; SOURCE_INDEX_FILE_ID=1nRyadSC8cJoOgFYYhDh11t5PxoVkv0TmODzEyoXuoRo; CURRICULUM_REVIEW_RESULT=PASS; DUPLICATE_REVIEW_RESULT=NO_MATCH</t>
  </si>
  <si>
    <t>Nếu target="_blank" thì tài liệu được mở trong chính tab hiện tại.</t>
  </si>
  <si>
    <t>QCUR_WEB10_TECH12H_GKII_002</t>
  </si>
  <si>
    <t>Q_WEB10_TECH12H_GKII_002</t>
  </si>
  <si>
    <t>STMT_TNT_F0001_D09_025_D</t>
  </si>
  <si>
    <t>OPT_TNT_F0001_D13_015_D</t>
  </si>
  <si>
    <t>Trợ lí ảo và chatbot dùng AI chỉ có thể hỗ trợ lĩnh vực tài chính – ngân hàng.</t>
  </si>
  <si>
    <t>Nếu target là _self thì tài liệu được mở trên cửa sổ hiện tại.</t>
  </si>
  <si>
    <t>QCUR_WEB10_TECH12H_GKII_003</t>
  </si>
  <si>
    <t>Q_WEB10_TECH12H_GKII_003</t>
  </si>
  <si>
    <t>OPT_TNT_F0001_D13_016_A</t>
  </si>
  <si>
    <t>TNT_F0001_D06_P1_Q12</t>
  </si>
  <si>
    <t>Tạo danh sách có thứ tự, đánh số từ 1.</t>
  </si>
  <si>
    <t>Tên thẻ HTML thường được đặt giữa cặp kí hiệu nào sau đây?</t>
  </si>
  <si>
    <t>QCUR_WEB10_TECH12H_GKII_004</t>
  </si>
  <si>
    <t>Q_WEB10_TECH12H_GKII_004</t>
  </si>
  <si>
    <t>OPT_TNT_F0001_D13_016_B</t>
  </si>
  <si>
    <t>Tạo danh sách có thứ tự, bắt đầu bằng dấu •.</t>
  </si>
  <si>
    <t>QCUR_WEB10_TECH12H_GKII_005</t>
  </si>
  <si>
    <t>OPT_TNT_F0001_D13_016_C</t>
  </si>
  <si>
    <t>Q_WEB10_TECH12H_GKII_005</t>
  </si>
  <si>
    <t>RAW_ID=RAW_TNT_F0001_D06_MCQ_12; BATCH=QSTD_033; cần duyệt nội dung/độ khó; BATCH=QUESTION_CONTENT_STANDARDIZE_FINAL_001; FINAL_CONTENT_STANDARDIZED=TRUE; CONTENT_REVIEW_RESULT=PASS; CONTENT_REVIEWED=TRUE; ANSWER_CHECK_RESULT=PASS_AFTER_FINAL_CONTENT_REVIEW; SOURCE_HISTORY_PRESERVED=TRUE; STATUS_CONFIRMED=ACTIVE; PROCESS_STATUS=READY_FOR_PRACTICE; BATCH=GRADUATION_PRACTICE_PROMOTION_007; FINAL_GRADUATION_READINESS=PASS; ANSWER_GATE=PASS; CONTENT_GATE=PASS; CURRICULUM_EXACTNESS_GATE=PASS; SOURCE_GATE=PASS; SOURCE_PDF_VISUAL_REVIEW=PAGES_29_TO_36; CHILD_RECORD_GATE=PASS; DUPLICATE_FAMILY_GATE=PASS; BLUEPRINT_INDEPENDENCE=TRUE; PROCESS_STATUS_TRANSITION=READY_FOR_PRACTICE_TO_READY_FOR_GRADUATION; GRADUATION_USE=ALLOWED; QUESTION_OR_STATEMENT_TEXT_CHANGED=FALSE; ANSWER_OR_TRUTH_KEY_CHANGED=FALSE; BLUEPRINT_OR_SLOT_CHANGES=0; SOURCE_FILE_MODIFIED=FALSE; BACKUP_CREATED=0; HARD_TO_STANDARDIZE=FALSE</t>
  </si>
  <si>
    <t>Tạo danh sách có thứ tự, bắt đầu bằng chữ a.</t>
  </si>
  <si>
    <t>QCUR_WEB10_TECH12H_GKII_006</t>
  </si>
  <si>
    <t>OPT_TNT_F0001_D13_016_D</t>
  </si>
  <si>
    <t>Q_WEB10_TECH12H_GKII_006</t>
  </si>
  <si>
    <t>Tạo danh sách có thứ tự, bắt đầu bằng mục I.</t>
  </si>
  <si>
    <t>QCUR_WEB10_TECH12H_CKII_001</t>
  </si>
  <si>
    <t>OPT_TNT_F0001_D13_017_A</t>
  </si>
  <si>
    <t>Q_WEB10_TECH12H_CKII_001</t>
  </si>
  <si>
    <t>#myId.myClass</t>
  </si>
  <si>
    <t>STMT_TNT_F0001_D09_027_A</t>
  </si>
  <si>
    <t>BATCH=TECH12H_CKII10_KNTT_001; PRIMARY=TRUE; SOURCE_LEVEL=REFERENCE_WEB; SOURCE_INDEX_FILE_ID=1nRyadSC8cJoOgFYYhDh11t5PxoVkv0TmODzEyoXuoRo; CURRICULUM_REVIEW_RESULT=PASS; DUPLICATE_REVIEW_RESULT=NO_MATCH</t>
  </si>
  <si>
    <t>Có thể sử dụng cáp xoắn đôi để kết nối các máy tính thành một mạng LAN.</t>
  </si>
  <si>
    <t>OPT_TNT_F0001_D13_017_B</t>
  </si>
  <si>
    <t>QCUR_WEB10_TECH12H_CKII_002</t>
  </si>
  <si>
    <t>Q_WEB10_TECH12H_CKII_002</t>
  </si>
  <si>
    <t>.myId#myClass</t>
  </si>
  <si>
    <t>OPT_TNT_F0001_D13_017_C</t>
  </si>
  <si>
    <t>#myId #myClass</t>
  </si>
  <si>
    <t>QCUR_WEB10_TECH12H_CKII_003</t>
  </si>
  <si>
    <t>Q_WEB10_TECH12H_CKII_003</t>
  </si>
  <si>
    <t>OPT_TNT_F0001_D13_017_D</t>
  </si>
  <si>
    <t>QCUR_WEB10_TECH12H_CKII_004</t>
  </si>
  <si>
    <t>.myId .myClass</t>
  </si>
  <si>
    <t>Q_WEB10_TECH12H_CKII_004</t>
  </si>
  <si>
    <t>OPT_TNT_F0001_D13_018_A</t>
  </si>
  <si>
    <t>QCUR_WEB10_TECH12H_CKII_005</t>
  </si>
  <si>
    <t>Trình duyệt tự động sửa thuộc tính bị nhập sai.</t>
  </si>
  <si>
    <t>TNT_F0001_D06_P1_Q13</t>
  </si>
  <si>
    <t>Q_WEB10_TECH12H_CKII_005</t>
  </si>
  <si>
    <t>Theo kiểu hiển thị mặc định phổ biến của trình duyệt, cặp phần tử HTML nào sau đây đều làm nội dung văn bản hiển thị in đậm?</t>
  </si>
  <si>
    <t>OPT_TNT_F0001_D13_018_B</t>
  </si>
  <si>
    <t>Bỏ qua khai báo không hợp lệ; nội dung HTML và các khai báo CSS hợp lệ khác vẫn được xử lí.</t>
  </si>
  <si>
    <t>QCUR_WEB10_TECH12H_CKII_006</t>
  </si>
  <si>
    <t>2026-07-18T12:22:14+07:00</t>
  </si>
  <si>
    <t>Q_WEB10_TECH12H_CKII_006</t>
  </si>
  <si>
    <t>OPT_TNT_F0001_D13_018_C</t>
  </si>
  <si>
    <t>RAW_ID=RAW_TNT_F0001_D06_MCQ_13; BATCH=QSTD_034; cần duyệt nội dung/độ khó; BATCH=QUESTION_CONTENT_STANDARDIZE_FINAL_001; FINAL_CONTENT_STANDARDIZED=TRUE; CONTENT_REVIEW_RESULT=PASS; CONTENT_REVIEWED=TRUE; ANSWER_CHECK_RESULT=PASS_AFTER_FINAL_CONTENT_REVIEW; SOURCE_HISTORY_PRESERVED=TRUE; STATUS_CONFIRMED=ACTIVE; PROCESS_STATUS=READY_FOR_PRACTICE; BATCH=GRADUATION_PRACTICE_PROMOTION_007; FINAL_GRADUATION_READINESS=PASS; ANSWER_GATE=PASS; CONTENT_GATE=PASS; CURRICULUM_EXACTNESS_GATE=PASS; SOURCE_GATE=PASS; SOURCE_PDF_VISUAL_REVIEW=PAGES_29_TO_36; CHILD_RECORD_GATE=PASS; DUPLICATE_FAMILY_GATE=PASS; BLUEPRINT_INDEPENDENCE=TRUE; PROCESS_STATUS_TRANSITION=READY_FOR_PRACTICE_TO_READY_FOR_GRADUATION; GRADUATION_USE=ALLOWED; QUESTION_OR_STATEMENT_TEXT_CHANGED=FALSE; ANSWER_OR_TRUTH_KEY_CHANGED=FALSE; BLUEPRINT_OR_SLOT_CHANGES=0; SOURCE_FILE_MODIFIED=FALSE; BACKUP_CREATED=0; HARD_TO_STANDARDIZE=FALSE</t>
  </si>
  <si>
    <t>Trình duyệt thông báo lỗi và hướng dẫn sửa.</t>
  </si>
  <si>
    <t>QCUR_WEB10_TECH12H_CKII_007</t>
  </si>
  <si>
    <t>Q_WEB10_TECH12H_CKII_007</t>
  </si>
  <si>
    <t>OPT_TNT_F0001_D13_018_D</t>
  </si>
  <si>
    <t>Trình duyệt không hiển thị trang web.</t>
  </si>
  <si>
    <t>QCUR_WEB10_TECH12H_CKII_008</t>
  </si>
  <si>
    <t>STMT_TNT_F0001_D09_027_B</t>
  </si>
  <si>
    <t>Q_WEB10_TECH12H_CKII_008</t>
  </si>
  <si>
    <t>Máy chủ có thể truyền dữ liệu tới các máy tính trong văn phòng thông qua mạng LAN.</t>
  </si>
  <si>
    <t>OPT_TNT_F0001_D13_019_A</t>
  </si>
  <si>
    <t>QCUR_WEB10_TECH12H_CKII_009</t>
  </si>
  <si>
    <t>Q_WEB10_TECH12H_CKII_009</t>
  </si>
  <si>
    <t>&lt;iframe src="https://chantroisangtao.vn" width="50" height="50"&gt;&lt;/iframe&gt;</t>
  </si>
  <si>
    <t>OPT_TNT_F0001_D13_019_B</t>
  </si>
  <si>
    <t>QCUR_WEB10_TECH12H_CKII_010</t>
  </si>
  <si>
    <t>Q_WEB10_TECH12H_CKII_010</t>
  </si>
  <si>
    <t>&lt;iframe src="https://chantroisangtao.vn" style="width:50vw; height:50vh;"&gt;&lt;/iframe&gt;</t>
  </si>
  <si>
    <t>QCUR_KGV10_TF_B01_001</t>
  </si>
  <si>
    <t>OPT_TNT_F0001_D13_019_C</t>
  </si>
  <si>
    <t>Q_KGV10_TF_B01_001</t>
  </si>
  <si>
    <t>&lt;iframe src="https://chantroisangtao.vn" style="width:50%; height:50px;"&gt;&lt;/iframe&gt;</t>
  </si>
  <si>
    <t>BATCH=KENHGIAOVIEN_TF10_KNTT_001; PRIMARY=TRUE; SOURCE_LEVEL=REFERENCE_WEB; SOURCE_INDEX_FILE_ID=1bP5wDsKSQfk50hY7pVzwQP9g2U1tlX9zVtQZwgrivyQ; PUBLIC_SAMPLE_ONLY=TRUE; CURRICULUM_REVIEW_RESULT=PASS; DUPLICATE_REVIEW_RESULT=NO_MATCH</t>
  </si>
  <si>
    <t>OPT_TNT_F0001_D13_019_D</t>
  </si>
  <si>
    <t>&lt;iframe src="https://chantroisangtao.vn" width="50vw" height="50vh"&gt;&lt;/iframe&gt;</t>
  </si>
  <si>
    <t>QCUR_KGV10_TF_B02_001</t>
  </si>
  <si>
    <t>Q_KGV10_TF_B02_001</t>
  </si>
  <si>
    <t>STMT_TNT_F0001_D09_027_C</t>
  </si>
  <si>
    <t>OPT_TNT_F0001_D13_020_A</t>
  </si>
  <si>
    <t>Trong mọi trường hợp, Wi-Fi luôn truyền dữ liệu nhanh hơn cáp xoắn đôi.</t>
  </si>
  <si>
    <t>TNT_F0001_D06_P1_Q14</t>
  </si>
  <si>
    <t>Khoảng đệm trên 10px, phải 20px, dưới 30px và trái 0.</t>
  </si>
  <si>
    <t>QCUR_KGV10_TF_B03_001</t>
  </si>
  <si>
    <t>Trong các phần tử tiêu đề từ &lt;h1&gt; đến &lt;h6&gt;, phần tử nào thường có cỡ chữ mặc định nhỏ nhất?</t>
  </si>
  <si>
    <t>Q_KGV10_TF_B03_001</t>
  </si>
  <si>
    <t>OPT_TNT_F0001_D13_020_B</t>
  </si>
  <si>
    <t>Khoảng đệm trên 10px, phải và trái 20px, dưới 30px.</t>
  </si>
  <si>
    <t>QCUR_KGV10_TF_B04_001</t>
  </si>
  <si>
    <t>Q_KGV10_TF_B04_001</t>
  </si>
  <si>
    <t>RAW_ID=RAW_TNT_F0001_D06_MCQ_14; BATCH=QSTD_034; cần duyệt nội dung/độ khó; BATCH=QUESTION_CONTENT_STANDARDIZE_FINAL_001; FINAL_CONTENT_STANDARDIZED=TRUE; CONTENT_REVIEW_RESULT=PASS; CONTENT_REVIEWED=TRUE; ANSWER_CHECK_RESULT=PASS_AFTER_FINAL_CONTENT_REVIEW; SOURCE_HISTORY_PRESERVED=TRUE; STATUS_CONFIRMED=ACTIVE; PROCESS_STATUS=READY_FOR_PRACTICE; BATCH=GRADUATION_PRACTICE_PROMOTION_007; FINAL_GRADUATION_READINESS=PASS; ANSWER_GATE=PASS; CONTENT_GATE=PASS; CURRICULUM_EXACTNESS_GATE=PASS; SOURCE_GATE=PASS; SOURCE_PDF_VISUAL_REVIEW=PAGES_29_TO_36; CHILD_RECORD_GATE=PASS; DUPLICATE_FAMILY_GATE=PASS; BLUEPRINT_INDEPENDENCE=TRUE; PROCESS_STATUS_TRANSITION=READY_FOR_PRACTICE_TO_READY_FOR_GRADUATION; GRADUATION_USE=ALLOWED; QUESTION_OR_STATEMENT_TEXT_CHANGED=FALSE; ANSWER_OR_TRUTH_KEY_CHANGED=FALSE; BLUEPRINT_OR_SLOT_CHANGES=0; SOURCE_FILE_MODIFIED=FALSE; BACKUP_CREATED=0; HARD_TO_STANDARDIZE=FALSE</t>
  </si>
  <si>
    <t>OPT_TNT_F0001_D13_020_C</t>
  </si>
  <si>
    <t>Khoảng đệm trái được kế thừa từ phần tử cha.</t>
  </si>
  <si>
    <t>QCUR_KGV10_TF_B05_001</t>
  </si>
  <si>
    <t>Q_KGV10_TF_B05_001</t>
  </si>
  <si>
    <t>OPT_TNT_F0001_D13_020_D</t>
  </si>
  <si>
    <t>Khai báo không hợp lệ nên trình duyệt bỏ qua.</t>
  </si>
  <si>
    <t>QCUR_KGV10_TF_B06_001</t>
  </si>
  <si>
    <t>Q_KGV10_TF_B06_001</t>
  </si>
  <si>
    <t>OPT_TNT_F0001_D13_021_A</t>
  </si>
  <si>
    <t>STMT_TNT_F0001_D09_027_D</t>
  </si>
  <si>
    <t>.my-table td:hover { background-color: #ceeaff; }</t>
  </si>
  <si>
    <t>Tường và sàn nhà không thể làm suy giảm tín hiệu hoặc tốc độ Wi-Fi.</t>
  </si>
  <si>
    <t>QCUR_KGV10_TF_B08_001</t>
  </si>
  <si>
    <t>OPT_TNT_F0001_D13_021_B</t>
  </si>
  <si>
    <t>Q_KGV10_TF_B08_001</t>
  </si>
  <si>
    <t>.my-table td:active { background-color: #ceeaff; }</t>
  </si>
  <si>
    <t>OPT_TNT_F0001_D13_021_C</t>
  </si>
  <si>
    <t>QCUR_KGV10_TF_B09_001</t>
  </si>
  <si>
    <t>Q_KGV10_TF_B09_001</t>
  </si>
  <si>
    <t>.my-table td:focus { background-color: #ceeaff; }</t>
  </si>
  <si>
    <t>OPT_TNT_F0001_D13_021_D</t>
  </si>
  <si>
    <t>QCUR_KGV10_TF_B12_001</t>
  </si>
  <si>
    <t>.my-table td:visited { background-color: #ceeaff; }</t>
  </si>
  <si>
    <t>Q_KGV10_TF_B12_001</t>
  </si>
  <si>
    <t>OPT_TNT_F0001_D13_023_A</t>
  </si>
  <si>
    <t>QCUR_KGV10_TF_B13_001</t>
  </si>
  <si>
    <t>Q_KGV10_TF_B13_001</t>
  </si>
  <si>
    <t>STMT_TNT_F0001_D10_027_A</t>
  </si>
  <si>
    <t>TNT_F0001_D06_P1_Q15</t>
  </si>
  <si>
    <t>OPT_TNT_F0001_D13_023_B</t>
  </si>
  <si>
    <t>Tự động hóa bằng AI có thể làm thay đổi cơ cấu việc làm và thay thế một số công việc.</t>
  </si>
  <si>
    <t>QCUR_KGV10_TF_B14_001</t>
  </si>
  <si>
    <t>Tệp index.html và thư mục con thiet-ke-web nằm trong cùng thư mục web. Để liên kết văn bản “Liên kết tới trang info.html” tới tệp info.html trong thư mục con đó, mã HTML nào đúng?</t>
  </si>
  <si>
    <t>Q_KGV10_TF_B14_001</t>
  </si>
  <si>
    <t>OPT_TNT_F0001_D13_023_C</t>
  </si>
  <si>
    <t>QCUR_KGV10_TF_B15_001</t>
  </si>
  <si>
    <t>Q_KGV10_TF_B15_001</t>
  </si>
  <si>
    <t>RAW_ID=RAW_TNT_F0001_D06_MCQ_15; BATCH=QSTD_034; chuẩn hóa dấu câu, giữ nguyên ý nghĩa; BATCH=QUESTION_CONTENT_STANDARDIZE_FINAL_001; FINAL_CONTENT_STANDARDIZED=TRUE; CONTENT_REVIEW_RESULT=PASS; CONTENT_REVIEWED=TRUE; ANSWER_CHECK_RESULT=PASS_AFTER_FINAL_CONTENT_REVIEW; SOURCE_HISTORY_PRESERVED=TRUE; STATUS_CONFIRMED=ACTIVE; PROCESS_STATUS=READY_FOR_PRACTICE; BATCH=GRADUATION_PRACTICE_PROMOTION_007; FINAL_GRADUATION_READINESS=PASS; ANSWER_GATE=PASS; CONTENT_GATE=PASS; CURRICULUM_EXACTNESS_GATE=PASS; SOURCE_GATE=PASS; SOURCE_PDF_VISUAL_REVIEW=PAGES_29_TO_36; CHILD_RECORD_GATE=PASS; DUPLICATE_FAMILY_GATE=PASS; BLUEPRINT_INDEPENDENCE=TRUE; PROCESS_STATUS_TRANSITION=READY_FOR_PRACTICE_TO_READY_FOR_GRADUATION; GRADUATION_USE=ALLOWED; QUESTION_OR_STATEMENT_TEXT_CHANGED=FALSE; ANSWER_OR_TRUTH_KEY_CHANGED=FALSE; BLUEPRINT_OR_SLOT_CHANGES=0; SOURCE_FILE_MODIFIED=FALSE; BACKUP_CREATED=0; COGNITIVE_REVIEW_RESULT=CORRECTED; COGNITIVE_BEFORE=HIEU; COGNITIVE_AFTER=VANDUNG; CLASSIFICATION_BASIS=APPLY_RELATIVE_PATH_AND_ANCHOR_SYNTAX_TO_A_SPECIFIED_FOLDER_STRUCTURE; HARD_TO_STANDARDIZE=FALSE</t>
  </si>
  <si>
    <t>OPT_TNT_F0001_D13_023_D</t>
  </si>
  <si>
    <t>QCUR_KGV10_TF_B16_001</t>
  </si>
  <si>
    <t>Q_KGV10_TF_B16_001</t>
  </si>
  <si>
    <t>OPT_TNT_F0001_D13_024_A</t>
  </si>
  <si>
    <t>Tắt toàn bộ hệ thống.</t>
  </si>
  <si>
    <t>QCUR_KGV10_TF_B17_001</t>
  </si>
  <si>
    <t>Q_KGV10_TF_B17_001</t>
  </si>
  <si>
    <t>OPT_TNT_F0001_D13_024_B</t>
  </si>
  <si>
    <t>Cập nhật thông tin lên mạng xã hội.</t>
  </si>
  <si>
    <t>STMT_TNT_F0001_D10_027_B</t>
  </si>
  <si>
    <t>AI luôn bảo vệ quyền riêng tư của người dùng và không thể gây rò rỉ dữ liệu cá nhân.</t>
  </si>
  <si>
    <t>QCUR_KGV10_TF_B18_001</t>
  </si>
  <si>
    <t>Q_KGV10_TF_B18_001</t>
  </si>
  <si>
    <t>OPT_TNT_F0001_D13_024_C</t>
  </si>
  <si>
    <t>Triển khai biện pháp giảm thiểu tấn công, phối hợp khôi phục dịch vụ và theo dõi an toàn hệ thống.</t>
  </si>
  <si>
    <t>QCUR_KGV10_TF_B19_001</t>
  </si>
  <si>
    <t>OPT_TNT_F0001_D13_024_D</t>
  </si>
  <si>
    <t>Q_KGV10_TF_B19_001</t>
  </si>
  <si>
    <t>Đổi mật khẩu của tất cả người dùng.</t>
  </si>
  <si>
    <t>OPT_TNT_F0001_D14_001_A</t>
  </si>
  <si>
    <t>QCUR_KGV10_TF_B20_001</t>
  </si>
  <si>
    <t>Q_KGV10_TF_B20_001</t>
  </si>
  <si>
    <t>Phản hồi có văn hóa, không xúc phạm và góp phần hạn chế tác hại của thông tin.</t>
  </si>
  <si>
    <t>OPT_TNT_F0001_D14_001_B</t>
  </si>
  <si>
    <t>QCUR_KGV10_TF_B21_001</t>
  </si>
  <si>
    <t>Q_KGV10_TF_B21_001</t>
  </si>
  <si>
    <t>Lan truyền thông tin tiêu cực mà không kiểm chứng.</t>
  </si>
  <si>
    <t>OPT_TNT_F0001_D14_001_C</t>
  </si>
  <si>
    <t>TNT_F0001_D06_P1_Q16</t>
  </si>
  <si>
    <t>QCUR_KGV10_TF_B22_001</t>
  </si>
  <si>
    <t>Q_KGV10_TF_B22_001</t>
  </si>
  <si>
    <t>STMT_TNT_F0001_D10_027_C</t>
  </si>
  <si>
    <t>Bỏ qua và không quan tâm.</t>
  </si>
  <si>
    <t>Hệ thống AI có thể gây rủi ro an ninh nếu dữ liệu hoặc mô hình bị tấn công hay chỉnh sửa trái phép.</t>
  </si>
  <si>
    <t>Khai báo nào sau đây sẽ tạo ra một bảng gồm hai dòng, mỗi dòng một ô dữ liệu?</t>
  </si>
  <si>
    <t>OPT_TNT_F0001_D14_001_D</t>
  </si>
  <si>
    <t>QCUR_KGV10_TF_B23_001</t>
  </si>
  <si>
    <t>Ủng hộ việc phát tán thông tin gây hại.</t>
  </si>
  <si>
    <t>Q_KGV10_TF_B23_001</t>
  </si>
  <si>
    <t>OPT_TNT_F0001_D14_003_A</t>
  </si>
  <si>
    <t>RAW_ID=RAW_TNT_F0001_D06_MCQ_16; BATCH=QSTD_034; cần duyệt nội dung/độ khó; BATCH=QUESTION_CONTENT_STANDARDIZE_FINAL_001; FINAL_CONTENT_STANDARDIZED=TRUE; CONTENT_REVIEW_RESULT=PASS; CONTENT_REVIEWED=TRUE; ANSWER_CHECK_RESULT=PASS_AFTER_FINAL_CONTENT_REVIEW; SOURCE_HISTORY_PRESERVED=TRUE; STATUS_CONFIRMED=ACTIVE; PROCESS_STATUS=READY_FOR_PRACTICE; BATCH=GRADUATION_PRACTICE_PROMOTION_007; FINAL_GRADUATION_READINESS=PASS; ANSWER_GATE=PASS; CONTENT_GATE=PASS; CURRICULUM_EXACTNESS_GATE=PASS; SOURCE_GATE=PASS; SOURCE_PDF_VISUAL_REVIEW=PAGES_29_TO_36; CHILD_RECORD_GATE=PASS; DUPLICATE_FAMILY_GATE=PASS; BLUEPRINT_INDEPENDENCE=TRUE; PROCESS_STATUS_TRANSITION=READY_FOR_PRACTICE_TO_READY_FOR_GRADUATION; GRADUATION_USE=ALLOWED; QUESTION_OR_STATEMENT_TEXT_CHANGED=FALSE; ANSWER_OR_TRUTH_KEY_CHANGED=FALSE; BLUEPRINT_OR_SLOT_CHANGES=0; SOURCE_FILE_MODIFIED=FALSE; BACKUP_CREATED=0; COGNITIVE_REVIEW_RESULT=CORRECTED; COGNITIVE_BEFORE=HIEU; COGNITIVE_AFTER=VANDUNG; CLASSIFICATION_BASIS=APPLY_HTML_TABLE_STRUCTURE_TO_CREATE_TWO_ROWS_WITH_ONE_CELL_EACH; HARD_TO_STANDARDIZE=FALSE</t>
  </si>
  <si>
    <t>QCUR_KGV10_TF_B24_001</t>
  </si>
  <si>
    <t>Em chia sẻ video cho các bạn cùng xem.</t>
  </si>
  <si>
    <t>Q_KGV10_TF_B24_001</t>
  </si>
  <si>
    <t>OPT_TNT_F0001_D14_003_B</t>
  </si>
  <si>
    <t>QCUR_KGV10_TF_B26_001</t>
  </si>
  <si>
    <t>Q_KGV10_TF_B26_001</t>
  </si>
  <si>
    <t>Em tải về máy tính của mình và gửi tin nhắn cho nhóm bạn cùng xem.</t>
  </si>
  <si>
    <t>QCUR_KGV10_TF_B27_001</t>
  </si>
  <si>
    <t>Q_KGV10_TF_B27_001</t>
  </si>
  <si>
    <t>STMT_TNT_F0001_D10_027_D</t>
  </si>
  <si>
    <t>AI luôn trung lập và không thể tác động đến quyết định hoặc hành vi của người dùng.</t>
  </si>
  <si>
    <t>OPT_TNT_F0001_D14_003_C</t>
  </si>
  <si>
    <t>QCUR_KGV10_TF_B28_001</t>
  </si>
  <si>
    <t>Q_KGV10_TF_B28_001</t>
  </si>
  <si>
    <t>Em vào like và bình luận video của bạn đó.</t>
  </si>
  <si>
    <t>QCUR_KGV10_TF_B29_001</t>
  </si>
  <si>
    <t>OPT_TNT_F0001_D14_003_D</t>
  </si>
  <si>
    <t>Q_KGV10_TF_B29_001</t>
  </si>
  <si>
    <t>Không chia sẻ video; báo riêng cho giáo viên hoặc người lớn có trách nhiệm để được xử lí phù hợp.</t>
  </si>
  <si>
    <t>OPT_TNT_F0001_D14_004_A</t>
  </si>
  <si>
    <t>QCUR_KGV10_TF_B30_001</t>
  </si>
  <si>
    <t>Q_KGV10_TF_B30_001</t>
  </si>
  <si>
    <t>TNT_F0001_D06_P1_Q17</t>
  </si>
  <si>
    <t>Chia sẻ những hành động thiện nguyện vì cộng đồng.</t>
  </si>
  <si>
    <t>Khi khai báo định dạng internal CSS, muốn nền của phần tử input được tô màu vàng thì viết lệnh như thế nào cho đúng?</t>
  </si>
  <si>
    <t>OPT_TNT_F0001_D14_004_B</t>
  </si>
  <si>
    <t>QCUR_KGV10_TF_B34_001</t>
  </si>
  <si>
    <t>Q_KGV10_TF_B34_001</t>
  </si>
  <si>
    <t>Thích và chia sẻ nội dung giật gân chưa kiểm chứng chỉ để thu hút tương tác.</t>
  </si>
  <si>
    <t>STMT_TNT_F0001_D10_028_A</t>
  </si>
  <si>
    <t>OPT_TNT_F0001_D14_004_C</t>
  </si>
  <si>
    <t>Sử dụng Internet quá mức không gây ảnh hưởng đáng kể đến sức khỏe, học tập hoặc các mối quan hệ.</t>
  </si>
  <si>
    <t>RAW_ID=RAW_TNT_F0001_D06_MCQ_17; BATCH=QSTD_034; SOURCE_ANSWER=A; cú pháp nguồn dùng dấu gạch dài trong background – color nên không hợp lệ nếu giữ nguyên; NEEDS_REVIEW; BATCH=QUESTION_REVIEW_CONTINUE_002; ACTION=REPLACE_EN_DASH_WITH_HYPHEN_IN_CSS; SOURCE_KEY_A_PRESERVED=TRUE; CONTENT_REVIEW_RESULT=PASS; PROCESS_STATUS=READY_FOR_PRACTICE; BATCH=GRADUATION_PRACTICE_PROMOTION_007; FINAL_GRADUATION_READINESS=PASS; ANSWER_GATE=PASS; CONTENT_GATE=PASS; CURRICULUM_EXACTNESS_GATE=PASS; SOURCE_GATE=PASS; SOURCE_PDF_VISUAL_REVIEW=PAGES_29_TO_36; CHILD_RECORD_GATE=PASS; DUPLICATE_FAMILY_GATE=PASS; BLUEPRINT_INDEPENDENCE=TRUE; PROCESS_STATUS_TRANSITION=READY_FOR_PRACTICE_TO_READY_FOR_GRADUATION; GRADUATION_USE=ALLOWED; QUESTION_OR_STATEMENT_TEXT_CHANGED=FALSE; ANSWER_OR_TRUTH_KEY_CHANGED=FALSE; BLUEPRINT_OR_SLOT_CHANGES=0; SOURCE_FILE_MODIFIED=FALSE; BACKUP_CREATED=0; COGNITIVE_REVIEW_RESULT=CORRECTED; COGNITIVE_BEFORE=HIEU; COGNITIVE_AFTER=VANDUNG; CLASSIFICATION_BASIS=APPLY_INTERNAL_CSS_DECLARATION_TO_ACHIEVE_A_SPECIFIED_BACKGROUND_COLOR; SOURCE_HISTORY_PRESERVED=TRUE</t>
  </si>
  <si>
    <t>Sử dụng ngôn ngữ lịch sự và tôn trọng người khác khi trao đổi.</t>
  </si>
  <si>
    <t>QCUR_KGV_GRAD25_TH_001</t>
  </si>
  <si>
    <t>Q_KGV_GRAD25_TH_001</t>
  </si>
  <si>
    <t>OPT_TNT_F0001_D14_004_D</t>
  </si>
  <si>
    <t>Kiểm soát thông tin cá nhân, giữ an toàn mật khẩu và thiết lập chế độ xem phù hợp.</t>
  </si>
  <si>
    <t>BATCH=KENHGIAOVIEN_TNTHPT_2025_IMPORT_001; PRIMARY=TRUE; SOURCE_LEVEL=REFERENCE_WEB_MOCK; SOURCE_INDEX_FILE_ID=1XKLADlKoor4N8E3sjWT_FVHHmeCE85LovLm4XLu57uk; CURRICULUM_REVIEW_RESULT=PASS</t>
  </si>
  <si>
    <t>QCUR_KGV_GRAD25_TH_002</t>
  </si>
  <si>
    <t>Q_KGV_GRAD25_TH_002</t>
  </si>
  <si>
    <t>OPT_TNT_F0001_D14_005_A</t>
  </si>
  <si>
    <t>QCUR_KGV_GRAD25_TH_003</t>
  </si>
  <si>
    <t>Q_KGV_GRAD25_TH_003</t>
  </si>
  <si>
    <t>OPT_TNT_F0001_D14_005_B</t>
  </si>
  <si>
    <t>p</t>
  </si>
  <si>
    <t>QCUR_KGV_GRAD25_TH_004</t>
  </si>
  <si>
    <t>Q_KGV_GRAD25_TH_004</t>
  </si>
  <si>
    <t>OPT_TNT_F0001_D14_005_C</t>
  </si>
  <si>
    <t>STMT_TNT_F0001_D10_028_B</t>
  </si>
  <si>
    <t>QCUR_KGV_GRAD25_TH_005</t>
  </si>
  <si>
    <t>Q_KGV_GRAD25_TH_005</t>
  </si>
  <si>
    <t>Nên dành thời gian cho các hoạt động khác ngoài việc sử dụng Internet.</t>
  </si>
  <si>
    <t>OPT_TNT_F0001_D14_005_D</t>
  </si>
  <si>
    <t>html</t>
  </si>
  <si>
    <t>BATCH=KENHGIAOVIEN_TNTHPT_2025_IMPORT_001; PRIMARY=TRUE; SOURCE_LEVEL=REFERENCE_WEB_MOCK; SOURCE_INDEX_FILE_ID=1XKLADlKoor4N8E3sjWT_FVHHmeCE85LovLm4XLu57uk; CURRICULUM_REVIEW_RESULT=PASS; BATCH=QUESTION_NLS_TASK_MISMATCH_RESOLUTION_001; OUTCOME_REMAP=TH_12_COMMON_D_B06_YCCD_01-&gt;TH_11_COMMON_D_B09_YCCD_01; REMAP_BASIS=STEM_AND_OPTIONS_DIRECTLY_ASSESS_ONLINE_SCAM_PREVENTION; PRIMARY=TRUE; CURRICULUM_REVIEW_RESULT=PASS; BACKUP_CREATED=0</t>
  </si>
  <si>
    <t>TNT_F0001_D06_P1_Q19</t>
  </si>
  <si>
    <t>QCUR_KGV_GRAD25_TH_006</t>
  </si>
  <si>
    <t>Q_KGV_GRAD25_TH_006</t>
  </si>
  <si>
    <t>OPT_TNT_F0001_D14_006_A</t>
  </si>
  <si>
    <t>Trong CSS, cú pháp nào tạo một đường bao ngoài (outline) dày 2px, nét liền, màu #007bff cho ô nhập văn bản khi ô đó nhận tiêu điểm?</t>
  </si>
  <si>
    <t>&lt;title&gt;…&lt;/title&gt;</t>
  </si>
  <si>
    <t>QCUR_KGV_GRAD25_TH_007</t>
  </si>
  <si>
    <t>2026-07-18T13:16:57+07:00</t>
  </si>
  <si>
    <t>Q_KGV_GRAD25_TH_007</t>
  </si>
  <si>
    <t>OPT_TNT_F0001_D14_006_B</t>
  </si>
  <si>
    <t>&lt;head&gt;…&lt;/head&gt;</t>
  </si>
  <si>
    <t>QCUR_KGV_GRAD25_TH_008</t>
  </si>
  <si>
    <t>RAW_ID=RAW_TNT_F0001_D06_MCQ_19; BATCH=QSTD_035; SOURCE_ANSWER=B; yêu cầu dùng border nhưng phương án B dùng outline, trong khi phương án A phù hợp mô tả; giữ đáp án nguồn; NEEDS_REVIEW; BATCH=QUESTION_REVIEW_CONTINUE_009; ACTION=DISTINGUISH_OUTLINE_FROM_BORDER; FINAL_KEY=B; ANSWER_CHECK_RESULT=PASS_AFTER_STEM_REVISION; CONTENT_REVIEW_RESULT=PASS; CURRICULUM_REVIEW_RESULT=PASS; PRIOR_AMBIGUITY_RESOLVED=TRUE; SOURCE_HISTORY_PRESERVED=TRUE; STATUS_TRANSITION=REVIEW_TO_ACTIVE; PROCESS_STATUS=READY_FOR_PRACTICE; BATCH=GRADUATION_PRACTICE_PROMOTION_007; FINAL_GRADUATION_READINESS=PASS; ANSWER_GATE=PASS; CONTENT_GATE=PASS; CURRICULUM_EXACTNESS_GATE=PASS; SOURCE_GATE=PASS; SOURCE_PDF_VISUAL_REVIEW=PAGES_29_TO_36; CHILD_RECORD_GATE=PASS; DUPLICATE_FAMILY_GATE=PASS; BLUEPRINT_INDEPENDENCE=TRUE; PROCESS_STATUS_TRANSITION=READY_FOR_PRACTICE_TO_READY_FOR_GRADUATION; GRADUATION_USE=ALLOWED; QUESTION_OR_STATEMENT_TEXT_CHANGED=FALSE; ANSWER_OR_TRUTH_KEY_CHANGED=FALSE; BLUEPRINT_OR_SLOT_CHANGES=0; SOURCE_FILE_MODIFIED=FALSE; BACKUP_CREATED=0; COGNITIVE_REVIEW_RESULT=CORRECTED; COGNITIVE_BEFORE=HIEU; COGNITIVE_AFTER=VANDUNG; CLASSIFICATION_BASIS=APPLY_FOCUS_PSEUDO_CLASS_AND_OUTLINE_DECLARATION_TO_A_SPECIFIED_STATE; BATCH=GRADUATION_PRACTICE_PROMOTION_013; EXACT_DUPLICATE_SOURCE=Q_TNT_F0001_D12_021; CANONICAL_RETAINED=TRUE; FAMILY_ID=FAM_4837AB23A4; EXAM_FAMILY_LIMIT=1; BATCH=QUESTION_LEVEL_NLS_AI_STANDARDIZATION_001; NLS_FRAME=TT02_2025; NLS_LEVEL=NANG_CAO_1; PRIMARY_OUTCOME=TH_12_COMMON_F_B16_YCCD_01; OUTCOME_NLS_MAPPING_STATUS=APPROVED; OUTCOME_NLS_PRIMARY=3.1; OUTCOME_NLS_COMPONENTS=3.1; NLS_MAPPING_STATUS=APPROVED; NLS_PRIMARY=3.1; NLS_COMPONENTS=3.1; TASK_COMPATIBILITY=PASS; NLS_MAPPING_SOURCE=PRIMARY_OUTCOME+TASK_REVIEW; NLS_PERIODIC_GATE=PASS; TASK_REVIEW_SCOPE=STEM+OPTIONS; CHILD_RECORD_TASK_REVIEW=PASS; BLUEPRINT_TASK_MATCH=PASS; BLUEPRINT_DIFFICULTY_MATCH=PASS; QUESTION_COGNITIVE_LEVEL=VANDUNG; QUESTION_TYPE=MCQ_SINGLE; BACKUP_CREATED=0</t>
  </si>
  <si>
    <t>Q_KGV_GRAD25_TH_008</t>
  </si>
  <si>
    <t>OPT_TNT_F0001_D14_006_C</t>
  </si>
  <si>
    <t>QCUR_KGV_GRAD25_TH_TF01</t>
  </si>
  <si>
    <t>Q_KGV_GRAD25_TH_TF01</t>
  </si>
  <si>
    <t>STMT_TNT_F0001_D10_028_C</t>
  </si>
  <si>
    <t>&lt;body&gt;…&lt;/body&gt;</t>
  </si>
  <si>
    <t>Nên sử dụng Internet liên tục mọi lúc, không cần cân nhắc mục đích hay hoàn cảnh.</t>
  </si>
  <si>
    <t>BATCH=KENHGIAOVIEN_TNTHPT_2025_IMPORT_001; PRIMARY=TRUE; SOURCE_LEVEL=REFERENCE_WEB_MOCK; SOURCE_INDEX_FILE_ID=1XKLADlKoor4N8E3sjWT_FVHHmeCE85LovLm4XLu57uk; NOTE=QUESTION_NOT_ASSIGNED_TO_GRADE12_JUST_BECAUSE_SOURCE_IS_GRADUATION_EXAM; CURRICULUM_REVIEW_RESULT=PASS</t>
  </si>
  <si>
    <t>QCUR_KGV_GRAD25_DL_TF01</t>
  </si>
  <si>
    <t>OPT_TNT_F0001_D14_006_D</t>
  </si>
  <si>
    <t>Q_KGV_GRAD25_DL_TF01</t>
  </si>
  <si>
    <t>&lt;html&gt;…&lt;/html&gt;</t>
  </si>
  <si>
    <t>FAM_4837AB23A4</t>
  </si>
  <si>
    <t>QCUR_KGV_GRAD25_DL_TF02</t>
  </si>
  <si>
    <t>OPT_TNT_F0001_D14_007_A</t>
  </si>
  <si>
    <t>Q_KGV_GRAD25_DL_TF02</t>
  </si>
  <si>
    <t>Khai báo bảng mã bằng phần tử &lt;meta&gt;.</t>
  </si>
  <si>
    <t>TNT_F0001_D06_P1_Q20</t>
  </si>
  <si>
    <t>QCUR_KGV_GRAD25_HB_001</t>
  </si>
  <si>
    <t>OPT_TNT_F0001_D14_007_B</t>
  </si>
  <si>
    <t>Q_KGV_GRAD25_HB_001</t>
  </si>
  <si>
    <t>Hành vi nào sau đây thể hiện cách ứng xử tôn trọng và tích cực khi chia sẻ nội dung hoặc trò chuyện trên nền tảng phát trực tuyến?</t>
  </si>
  <si>
    <t>Tiêu đề tài liệu trong phần tử &lt;title&gt;.</t>
  </si>
  <si>
    <t>BATCH=KENHGIAOVIEN_TNTHPT_2025_HOABINH_001; PRIMARY=TRUE; SOURCE_LEVEL=REFERENCE_WEB_MOCK; SOURCE_INDEX_FILE_ID=1XKLADlKoor4N8E3sjWT_FVHHmeCE85LovLm4XLu57uk; CURRICULUM_REVIEW_RESULT=PASS</t>
  </si>
  <si>
    <t>QCUR_KGV_GRAD25_HB_002</t>
  </si>
  <si>
    <t>OPT_TNT_F0001_D14_007_C</t>
  </si>
  <si>
    <t>Q_KGV_GRAD25_HB_002</t>
  </si>
  <si>
    <t>Đoạn văn nội dung chính hiển thị cho người đọc.</t>
  </si>
  <si>
    <t>RAW_ID=RAW_TNT_F0001_D06_MCQ_20; BATCH=QSTD_035; SOURCE_ANSWER=D; cách diễn đạt và tiêu chí tính nhân văn còn phụ thuộc diễn giải; NEEDS_REVIEW; BATCH=QUESTION_REVIEW_CONTINUE_010; ACTION=REFRAME_AS_RESPECTFUL_POSITIVE_ONLINE_BEHAVIOR; FINAL_KEY=D; ANSWER_CHECK_RESULT=PASS_AFTER_STEM_AND_OPTION_REVISION; CONTENT_REVIEW_RESULT=PASS; CURRICULUM_REVIEW_RESULT=PASS; PRIOR_SUBJECTIVITY_RESOLVED=TRUE; SOURCE_HISTORY_PRESERVED=TRUE; STATUS_TRANSITION=REVIEW_TO_ACTIVE; PROCESS_STATUS=READY_FOR_PRACTICE; BATCH=GRADUATION_PRACTICE_PROMOTION_007; FINAL_GRADUATION_READINESS=PASS; ANSWER_GATE=PASS; CONTENT_GATE=PASS; CURRICULUM_EXACTNESS_GATE=PASS; SOURCE_GATE=PASS; SOURCE_PDF_VISUAL_REVIEW=PAGES_29_TO_36; CHILD_RECORD_GATE=PASS; DUPLICATE_FAMILY_GATE=PASS; BLUEPRINT_INDEPENDENCE=TRUE; PROCESS_STATUS_TRANSITION=READY_FOR_PRACTICE_TO_READY_FOR_GRADUATION; GRADUATION_USE=ALLOWED; QUESTION_OR_STATEMENT_TEXT_CHANGED=FALSE; ANSWER_OR_TRUTH_KEY_CHANGED=FALSE; BLUEPRINT_OR_SLOT_CHANGES=0; SOURCE_FILE_MODIFIED=FALSE; BACKUP_CREATED=0</t>
  </si>
  <si>
    <t>STMT_TNT_F0001_D10_028_D</t>
  </si>
  <si>
    <t>Không cần giới hạn thời gian sử dụng Internet dù việc sử dụng đã ảnh hưởng đến sinh hoạt hoặc học tập.</t>
  </si>
  <si>
    <t>QCUR_KGV_GRAD25_HB_003</t>
  </si>
  <si>
    <t>Q_KGV_GRAD25_HB_003</t>
  </si>
  <si>
    <t>OPT_TNT_F0001_D14_007_D</t>
  </si>
  <si>
    <t>Liên kết đến tệp CSS bằng phần tử &lt;link&gt;.</t>
  </si>
  <si>
    <t>BATCH=KENHGIAOVIEN_TNTHPT_2025_HOABINH_001; PRIMARY=TRUE; SOURCE_LEVEL=REFERENCE_WEB_MOCK; SOURCE_INDEX_FILE_ID=1XKLADlKoor4N8E3sjWT_FVHHmeCE85LovLm4XLu57uk; NOTE=QUESTION_NOT_ASSIGNED_TO_GRADE12_JUST_BECAUSE_SOURCE_IS_GRADUATION_EXAM; CURRICULUM_REVIEW_RESULT=PASS</t>
  </si>
  <si>
    <t>QCUR_KGV_GRAD25_HB_004</t>
  </si>
  <si>
    <t>Q_KGV_GRAD25_HB_004</t>
  </si>
  <si>
    <t>OPT_TNT_F0001_D14_008_A</t>
  </si>
  <si>
    <t>Tạo tiêu đề lớn nhất trong phần nội dung trang.</t>
  </si>
  <si>
    <t>QCUR_KGV_GRAD25_HB_TF01</t>
  </si>
  <si>
    <t>OPT_TNT_F0001_D14_008_B</t>
  </si>
  <si>
    <t>Q_KGV_GRAD25_HB_TF01</t>
  </si>
  <si>
    <t>Đặt tiêu đề tài liệu hiển thị trên thẻ hoặc thanh tiêu đề của trình duyệt.</t>
  </si>
  <si>
    <t>OPT_TNT_F0001_D14_008_C</t>
  </si>
  <si>
    <t>QCUR_KGV_GRAD25_HB_TF02</t>
  </si>
  <si>
    <t>Q_KGV_GRAD25_HB_TF02</t>
  </si>
  <si>
    <t>Tạo phần mô tả tóm tắt hiển thị trong thân trang.</t>
  </si>
  <si>
    <t>STMT_TNT_F0001_D11_025_A</t>
  </si>
  <si>
    <t>OPT_TNT_F0001_D14_008_D</t>
  </si>
  <si>
    <t>QCUR_KGV_GRAD25_GL_001</t>
  </si>
  <si>
    <t>Q_KGV_GRAD25_GL_001</t>
  </si>
  <si>
    <t>Chèn logo và biểu tượng favicon vào trang.</t>
  </si>
  <si>
    <t>BATCH=KENHGIAOVIEN_TNTHPT_2025_GIALAI_001; PRIMARY=TRUE; SOURCE_LEVEL=REFERENCE_WEB_MOCK; SOURCE_INDEX_FILE_ID=1XKLADlKoor4N8E3sjWT_FVHHmeCE85LovLm4XLu57uk; NOTE=QUESTION_NOT_ASSIGNED_TO_GRADE12_JUST_BECAUSE_SOURCE_IS_GRADUATION_EXAM; CURRICULUM_REVIEW_RESULT=PASS</t>
  </si>
  <si>
    <t>QCUR_KGV_GRAD25_GL_TF01</t>
  </si>
  <si>
    <t>Phần tử &lt;body&gt; dùng để khai báo phần nội dung sẽ được hiển thị trên trình duyệt web.</t>
  </si>
  <si>
    <t>Q_KGV_GRAD25_GL_TF01</t>
  </si>
  <si>
    <t>OPT_TNT_F0001_D14_009_A</t>
  </si>
  <si>
    <t>&lt;a href="https://www.example.com"&gt;Trang web của tôi&lt;/a&gt;</t>
  </si>
  <si>
    <t>QCUR_KGV_GRAD25_CT_001</t>
  </si>
  <si>
    <t>Q_KGV_GRAD25_CT_001</t>
  </si>
  <si>
    <t>OPT_TNT_F0001_D14_009_B</t>
  </si>
  <si>
    <t>&lt;link href="https://www.example.com"&gt;Trang web của tôi&lt;/link&gt;</t>
  </si>
  <si>
    <t>BATCH=KENHGIAOVIEN_TNTHPT_2025_CANTHO_001; PRIMARY=TRUE; SOURCE_LEVEL=REFERENCE_WEB_MOCK; SOURCE_INDEX_FILE_ID=1XKLADlKoor4N8E3sjWT_FVHHmeCE85LovLm4XLu57uk; CURRICULUM_REVIEW_RESULT=PASS</t>
  </si>
  <si>
    <t>QCUR_KGV_GRAD25_CT_002</t>
  </si>
  <si>
    <t>Q_KGV_GRAD25_CT_002</t>
  </si>
  <si>
    <t>OPT_TNT_F0001_D14_009_C</t>
  </si>
  <si>
    <t>TNT_F0001_D06_P1_Q21</t>
  </si>
  <si>
    <t>&lt;a url="https://www.example.com"&gt;Trang web của tôi&lt;/a&gt;</t>
  </si>
  <si>
    <t>QCUR_KGV_GRAD25_CT_003</t>
  </si>
  <si>
    <t>Biện pháp nào trực tiếp bảo vệ tính bí mật của dữ liệu y tế khi dữ liệu được lưu trữ hoặc truyền qua hệ thống thông tin?</t>
  </si>
  <si>
    <t>Q_KGV_GRAD25_CT_003</t>
  </si>
  <si>
    <t>OPT_TNT_F0001_D14_009_D</t>
  </si>
  <si>
    <t>&lt;a href="Trang web của tôi"&gt;https://www.example.com&lt;/a&gt;</t>
  </si>
  <si>
    <t>QCUR_KGV_GRAD25_CT_TF01</t>
  </si>
  <si>
    <t>Q_KGV_GRAD25_CT_TF01</t>
  </si>
  <si>
    <t>OPT_TNT_F0001_D14_010_A</t>
  </si>
  <si>
    <t>href="/file2.html"</t>
  </si>
  <si>
    <t>STMT_TNT_F0001_D11_025_B</t>
  </si>
  <si>
    <t>BATCH=KENHGIAOVIEN_TNTHPT_2025_CANTHO_001; PRIMARY=TRUE; SOURCE_LEVEL=REFERENCE_WEB_MOCK; SOURCE_INDEX_FILE_ID=1XKLADlKoor4N8E3sjWT_FVHHmeCE85LovLm4XLu57uk; NOTE=QUESTION_NOT_ASSIGNED_TO_GRADE12_JUST_BECAUSE_SOURCE_IS_GRADUATION_EXAM; CURRICULUM_REVIEW_RESULT=PASS</t>
  </si>
  <si>
    <t>RAW_ID=RAW_TNT_F0001_D06_MCQ_21; BATCH=QSTD_035; cần duyệt nội dung/độ khó; BATCH=QUESTION_CONTENT_STANDARDIZE_FINAL_001; FINAL_CONTENT_STANDARDIZED=TRUE; CONTENT_REVIEW_RESULT=PASS; CONTENT_REVIEWED=TRUE; ANSWER_CHECK_RESULT=PASS_AFTER_FINAL_CONTENT_REVIEW; SOURCE_HISTORY_PRESERVED=TRUE; STATUS_CONFIRMED=ACTIVE; PROCESS_STATUS=READY_FOR_PRACTICE; BATCH=GRADUATION_PRACTICE_PROMOTION_007; FINAL_GRADUATION_READINESS=PASS; ANSWER_GATE=PASS; CONTENT_GATE=PASS; CURRICULUM_EXACTNESS_GATE=PASS; SOURCE_GATE=PASS; SOURCE_PDF_VISUAL_REVIEW=PAGES_29_TO_36; CHILD_RECORD_GATE=PASS; DUPLICATE_FAMILY_GATE=PASS; BLUEPRINT_INDEPENDENCE=TRUE; PROCESS_STATUS_TRANSITION=READY_FOR_PRACTICE_TO_READY_FOR_GRADUATION; GRADUATION_USE=ALLOWED; QUESTION_OR_STATEMENT_TEXT_CHANGED=FALSE; ANSWER_OR_TRUTH_KEY_CHANGED=FALSE; BLUEPRINT_OR_SLOT_CHANGES=0; SOURCE_FILE_MODIFIED=FALSE; BACKUP_CREATED=0; COGNITIVE_REVIEW_RESULT=CORRECTED; COGNITIVE_BEFORE=BIET; COGNITIVE_AFTER=HIEU; CLASSIFICATION_BASIS=INTERPRET_WHICH_SECURITY_MECHANISM_DIRECTLY_PROTECTS_DATA_CONFIDENTIALITY; HARD_TO_STANDARDIZE=FALSE; BATCH=QUESTION_LEVEL_NLS_AI_STANDARDIZATION_001; NLS_FRAME=TT02_2025; NLS_LEVEL=NANG_CAO_1; PRIMARY_OUTCOME=TH_11_COMMON_F_B15_YCCD_01; OUTCOME_NLS_MAPPING_STATUS=APPROVED; OUTCOME_NLS_PRIMARY=4.2; OUTCOME_NLS_COMPONENTS=4.1|4.2; NLS_MAPPING_STATUS=APPROVED; NLS_PRIMARY=4.2; NLS_COMPONENTS=4.1|4.2; TASK_COMPATIBILITY=PASS_PARTIAL; NLS_MAPPING_SOURCE=PRIMARY_OUTCOME+TASK_REVIEW; NLS_PERIODIC_GATE=PASS; TASK_REVIEW_SCOPE=STEM+OPTIONS; CHILD_RECORD_TASK_REVIEW=PASS; BLUEPRINT_TASK_MATCH=NO_EXACT_CURRENT_CELL; BLUEPRINT_DIFFICULTY_MATCH=NO_EXACT_CURRENT_DIFFICULTY_CELL; QUESTION_COGNITIVE_LEVEL=HIEU; QUESTION_TYPE=MCQ_SINGLE; BACKUP_CREATED=0</t>
  </si>
  <si>
    <t>Phần tử &lt;!doctype html&gt; dùng để định nghĩa tiêu đề trang web.</t>
  </si>
  <si>
    <t>QCUR_KGV_GRAD25_BN_001</t>
  </si>
  <si>
    <t>Q_KGV_GRAD25_BN_001</t>
  </si>
  <si>
    <t>OPT_TNT_F0001_D14_010_B</t>
  </si>
  <si>
    <t>href="../file2.html"</t>
  </si>
  <si>
    <t>BATCH=KENHGIAOVIEN_TNTHPT_2025_BACNINH_001; PRIMARY=TRUE; SOURCE_LEVEL=REFERENCE_WEB_MOCK; SOURCE_INDEX_FILE_ID=1XKLADlKoor4N8E3sjWT_FVHHmeCE85LovLm4XLu57uk; CURRICULUM_REVIEW_RESULT=PASS</t>
  </si>
  <si>
    <t>QCUR_KGV_GRAD25_BN_002</t>
  </si>
  <si>
    <t>OPT_TNT_F0001_D14_010_C</t>
  </si>
  <si>
    <t>Q_KGV_GRAD25_BN_002</t>
  </si>
  <si>
    <t>href="file2.html"</t>
  </si>
  <si>
    <t>QCUR_KGV_GRAD25_BN_003</t>
  </si>
  <si>
    <t>OPT_TNT_F0001_D14_010_D</t>
  </si>
  <si>
    <t>Q_KGV_GRAD25_BN_003</t>
  </si>
  <si>
    <t>href="#file2.html"</t>
  </si>
  <si>
    <t>QCUR_KGV_GRAD25_BN_004</t>
  </si>
  <si>
    <t>OPT_TNT_F0001_D14_011_A</t>
  </si>
  <si>
    <t>Q_KGV_GRAD25_BN_004</t>
  </si>
  <si>
    <t>&lt;link src="https://example.com"&gt;</t>
  </si>
  <si>
    <t>OPT_TNT_F0001_D14_011_B</t>
  </si>
  <si>
    <t>QCUR_KGV_GRAD25_BN_TF01</t>
  </si>
  <si>
    <t>Q_KGV_GRAD25_BN_TF01</t>
  </si>
  <si>
    <t>&lt;href="https://example.com"&gt;</t>
  </si>
  <si>
    <t>BATCH=KENHGIAOVIEN_TNTHPT_2025_BACNINH_001; PRIMARY=TRUE; SOURCE_LEVEL=REFERENCE_WEB_MOCK; SOURCE_INDEX_FILE_ID=1XKLADlKoor4N8E3sjWT_FVHHmeCE85LovLm4XLu57uk; NOTE=QUESTION_NOT_ASSIGNED_TO_GRADE12_JUST_BECAUSE_SOURCE_IS_GRADUATION_EXAM; CURRICULUM_REVIEW_RESULT=PASS</t>
  </si>
  <si>
    <t>OPT_TNT_F0001_D14_011_C</t>
  </si>
  <si>
    <t>QCUR_KGV_GRAD25_HP_001</t>
  </si>
  <si>
    <t>Q_KGV_GRAD25_HP_001</t>
  </si>
  <si>
    <t>&lt;a href="https://example.com"&gt;</t>
  </si>
  <si>
    <t>BATCH=KENHGIAOVIEN_TNTHPT_2025_HAIPHONG_001; PRIMARY=TRUE; SOURCE_LEVEL=REFERENCE_WEB_MOCK; SOURCE_INDEX_FILE_ID=1XKLADlKoor4N8E3sjWT_FVHHmeCE85LovLm4XLu57uk; CURRICULUM_REVIEW_RESULT=PASS</t>
  </si>
  <si>
    <t>STMT_TNT_F0001_D11_025_C</t>
  </si>
  <si>
    <t>OPT_TNT_F0001_D14_011_D</t>
  </si>
  <si>
    <t>QCUR_KGV_GRAD25_HP_002</t>
  </si>
  <si>
    <t>Q_KGV_GRAD25_HP_002</t>
  </si>
  <si>
    <t>Phần tử &lt;html&gt; dùng để khai báo cấu trúc và nội dung của trang web.</t>
  </si>
  <si>
    <t>TNT_F0001_D06_P1_Q23</t>
  </si>
  <si>
    <t>&lt;url="https://example.com"&gt;</t>
  </si>
  <si>
    <t>Khi đánh giá cơ sở vật chất phục vụ trực tiếp việc học và thực hành CNTT, nhóm nào cần được quan tâm nhất?</t>
  </si>
  <si>
    <t>OPT_TNT_F0001_D14_012_A</t>
  </si>
  <si>
    <t>QCUR_KGV_GRAD25_HP_TF01</t>
  </si>
  <si>
    <t>Q_KGV_GRAD25_HP_TF01</t>
  </si>
  <si>
    <t>&lt;mark&gt;Tin học 12&lt;/mark&gt;</t>
  </si>
  <si>
    <t>BATCH=KENHGIAOVIEN_TNTHPT_2025_HAIPHONG_001; PRIMARY=TRUE; SOURCE_LEVEL=REFERENCE_WEB_MOCK; SOURCE_INDEX_FILE_ID=1XKLADlKoor4N8E3sjWT_FVHHmeCE85LovLm4XLu57uk; RELATED_CURRICULUM=TH_12_CS_F_B26; CURRICULUM_REVIEW_RESULT=PASS</t>
  </si>
  <si>
    <t>OPT_TNT_F0001_D14_012_B</t>
  </si>
  <si>
    <t>QCUR_KGV_GRAD25_NB_001</t>
  </si>
  <si>
    <t>&lt;b&gt;Tin học 12&lt;/b&gt;</t>
  </si>
  <si>
    <t>Q_KGV_GRAD25_NB_001</t>
  </si>
  <si>
    <t>RAW_ID=RAW_TNT_F0001_D06_MCQ_23; BATCH=QSTD_035; cần duyệt nội dung/độ khó; BATCH=QUESTION_CONTENT_STANDARDIZE_FINAL_001; FINAL_CONTENT_STANDARDIZED=TRUE; CONTENT_REVIEW_RESULT=PASS; CONTENT_REVIEWED=TRUE; ANSWER_CHECK_RESULT=PASS_AFTER_FINAL_CONTENT_REVIEW; SOURCE_HISTORY_PRESERVED=TRUE; STATUS_CONFIRMED=ACTIVE; PROCESS_STATUS=READY_FOR_PRACTICE; BATCH=GRADUATION_PRACTICE_PROMOTION_007; FINAL_GRADUATION_READINESS=PASS; ANSWER_GATE=PASS; CONTENT_GATE=PASS; CURRICULUM_EXACTNESS_GATE=PASS; SOURCE_GATE=PASS; SOURCE_PDF_VISUAL_REVIEW=PAGES_29_TO_36; CHILD_RECORD_GATE=PASS; DUPLICATE_FAMILY_GATE=PASS; BLUEPRINT_INDEPENDENCE=TRUE; PROCESS_STATUS_TRANSITION=READY_FOR_PRACTICE_TO_READY_FOR_GRADUATION; GRADUATION_USE=ALLOWED; QUESTION_OR_STATEMENT_TEXT_CHANGED=FALSE; ANSWER_OR_TRUTH_KEY_CHANGED=FALSE; BLUEPRINT_OR_SLOT_CHANGES=0; SOURCE_FILE_MODIFIED=FALSE; BACKUP_CREATED=0; COGNITIVE_REVIEW_RESULT=CORRECTED; COGNITIVE_BEFORE=BIET; COGNITIVE_AFTER=HIEU; CLASSIFICATION_BASIS=SELECT_TRAINING_FACILITIES_RELEVANT_TO_IT_STUDY_AND_PRACTICE_NEEDS; HARD_TO_STANDARDIZE=FALSE; BATCH=QUESTION_LEVEL_NLS_AI_STANDARDIZATION_001; NLS_FRAME=TT02_2025; NLS_LEVEL=NANG_CAO_1; PRIMARY_OUTCOME=TH_12_COMMON_G_B21_YCCD_01; OUTCOME_NLS_MAPPING_STATUS=APPROVED; OUTCOME_NLS_PRIMARY=1.1; OUTCOME_NLS_COMPONENTS=1.1|2.1|5.4; NLS_MAPPING_STATUS=NOT_APPLICABLE_CONFIRMED; NLS_NOT_APPLICABLE=TRUE; TASK_COMPATIBILITY=NOT_APPLICABLE; TASK_REVIEW_RESOLUTION=CAREER_FACILITY_OR_PROGRAM_KNOWLEDGE_NOT_DIGITAL_INFO_TASK; OUTCOME_NLS_INHERITANCE_SUPERSEDED_AT_TASK_LEVEL=TRUE; NLS_MAPPING_SOURCE=PRIMARY_OUTCOME+TASK_REVIEW; NLS_PERIODIC_GATE=PASS_NOT_APPLICABLE_CONFIRMED; BATCH=QUESTION_NLS_TASK_MISMATCH_RESOLUTION_001; TASK_REVIEW_SCOPE=STEM+OPTIONS; CHILD_RECORD_TASK_REVIEW=PASS; BLUEPRINT_TASK_MATCH=PASS; BLUEPRINT_DIFFICULTY_MATCH=PASS; QUESTION_COGNITIVE_LEVEL=HIEU; QUESTION_TYPE=MCQ_SINGLE; BACKUP_CREATED=0</t>
  </si>
  <si>
    <t>BATCH=KENHGIAOVIEN_TNTHPT_2025_NINHBINH_001; PRIMARY=TRUE; SOURCE_LEVEL=REFERENCE_WEB_MOCK; SOURCE_INDEX_FILE_ID=1XKLADlKoor4N8E3sjWT_FVHHmeCE85LovLm4XLu57uk; CURRICULUM_REVIEW_RESULT=PASS</t>
  </si>
  <si>
    <t>QCUR_KGV_GRAD25_NB_002</t>
  </si>
  <si>
    <t>OPT_TNT_F0001_D14_012_C</t>
  </si>
  <si>
    <t>Q_KGV_GRAD25_NB_002</t>
  </si>
  <si>
    <t>&lt;u&gt;Tin học 12&lt;/u&gt;</t>
  </si>
  <si>
    <t>QCUR_KGV_GRAD25_NB_TF01</t>
  </si>
  <si>
    <t>Q_KGV_GRAD25_NB_TF01</t>
  </si>
  <si>
    <t>OPT_TNT_F0001_D14_012_D</t>
  </si>
  <si>
    <t>&lt;i&gt;Tin học 12&lt;/i&gt;</t>
  </si>
  <si>
    <t>BATCH=KENHGIAOVIEN_TNTHPT_2025_NINHBINH_001; PRIMARY=TRUE; SOURCE_LEVEL=REFERENCE_WEB_MOCK; SOURCE_INDEX_FILE_ID=1XKLADlKoor4N8E3sjWT_FVHHmeCE85LovLm4XLu57uk; NOTE=QUESTION_NOT_ASSIGNED_TO_GRADE12_JUST_BECAUSE_SOURCE_IS_GRADUATION_EXAM; CURRICULUM_REVIEW_RESULT=PASS</t>
  </si>
  <si>
    <t>STMT_TNT_F0001_D11_025_D</t>
  </si>
  <si>
    <t>QCUR_KGV_GRAD25_HUE_001</t>
  </si>
  <si>
    <t>Q_KGV_GRAD25_HUE_001</t>
  </si>
  <si>
    <t>Phần tử &lt;head&gt; chứa toàn bộ nội dung chính được hiển thị trong vùng xem của trang web.</t>
  </si>
  <si>
    <t>OPT_TNT_F0001_D14_013_A</t>
  </si>
  <si>
    <t>&lt;a href="trangnhat.html"&gt;Trang chủ&lt;/a&gt;</t>
  </si>
  <si>
    <t>BATCH=KENHGIAOVIEN_TNTHPT_2025_HUE_001; PRIMARY=TRUE; SOURCE_LEVEL=REFERENCE_WEB_MOCK; CALIBRATED_TO_REFERENCE_V2=TRUE; CURRICULUM_REVIEW_RESULT=PASS</t>
  </si>
  <si>
    <t>QCUR_KGV_GRAD25_HUE_TF01</t>
  </si>
  <si>
    <t>Q_KGV_GRAD25_HUE_TF01</t>
  </si>
  <si>
    <t>OPT_TNT_F0001_D14_013_B</t>
  </si>
  <si>
    <t>&lt;a href="trang nhat.html"&gt;Trang chủ&lt;/a&gt;</t>
  </si>
  <si>
    <t>BATCH=KENHGIAOVIEN_TNTHPT_2025_HUE_001; PRIMARY=TRUE; SOURCE_LEVEL=REFERENCE_WEB_MOCK; RELATED_OUTCOME=TH_12_CS_F_B25_YCCD_01; CALIBRATED_TO_REFERENCE_V2=TRUE; CURRICULUM_REVIEW_RESULT=PASS</t>
  </si>
  <si>
    <t>QCUR_KGV_GRAD25_TN2_001</t>
  </si>
  <si>
    <t>Q_KGV_GRAD25_TN2_001</t>
  </si>
  <si>
    <t>OPT_TNT_F0001_D14_013_C</t>
  </si>
  <si>
    <t>&lt;a link="trangnhat.html"&gt;Trang chủ&lt;/a&gt;</t>
  </si>
  <si>
    <t>BATCH=KENHGIAOVIEN_TNTHPT_2025_THAINGUYEN2_001; PRIMARY=TRUE; SOURCE_LEVEL=REFERENCE_WEB_MOCK; CALIBRATED_TO_REFERENCE_V2=TRUE; LOW_REDUNDANCY_SLOT_REMEDIATION=TRUE; NOTE=QUESTION_NOT_ASSIGNED_TO_GRADE12_JUST_BECAUSE_SOURCE_IS_GRADUATION_EXAM; CURRICULUM_REVIEW_RESULT=PASS</t>
  </si>
  <si>
    <t>QCUR_KGV_GRAD25_TN2_TF01</t>
  </si>
  <si>
    <t>Q_KGV_GRAD25_TN2_TF01</t>
  </si>
  <si>
    <t>OPT_TNT_F0001_D14_013_D</t>
  </si>
  <si>
    <t>&lt;a link="trang nhat.html"&gt;Trang chủ&lt;/a&gt;</t>
  </si>
  <si>
    <t>BATCH=KENHGIAOVIEN_TNTHPT_2025_THAINGUYEN2_001; PRIMARY=TRUE; SOURCE_LEVEL=REFERENCE_WEB_MOCK; CALIBRATED_TO_REFERENCE_V2=TRUE; NOTE=QUESTION_NOT_ASSIGNED_TO_GRADE12_JUST_BECAUSE_SOURCE_IS_GRADUATION_EXAM; CURRICULUM_REVIEW_RESULT=PASS</t>
  </si>
  <si>
    <t>QCUR_KGV_GRAD25_DT_001</t>
  </si>
  <si>
    <t>TNT_F0001_D06_P1_Q24</t>
  </si>
  <si>
    <t>OPT_TNT_F0001_D14_014_A</t>
  </si>
  <si>
    <t>Q_KGV_GRAD25_DT_001</t>
  </si>
  <si>
    <t>&lt;a src="#contact"&gt;Liên hệ&lt;/a&gt;</t>
  </si>
  <si>
    <t>Trong một tổ chức, nhiệm vụ sao lưu định kì dữ liệu máy chủ, hệ điều hành và ứng dụng thường thuộc trách nhiệm chính của vị trí nào?</t>
  </si>
  <si>
    <t>STMT_TNT_F0001_D11_026_A</t>
  </si>
  <si>
    <t>BATCH=KENHGIAOVIEN_TNTHPT_2025_DONGTHAP_001; PRIMARY=TRUE; SOURCE_LEVEL=REFERENCE_WEB_MOCK; QUESTION_IMPORT_INDEPENDENT_FROM_BLUEPRINT=TRUE; CURRICULUM_REVIEW_RESULT=PASS</t>
  </si>
  <si>
    <t>QCUR_KGV_GRAD25_DT_002</t>
  </si>
  <si>
    <t>Theo cách hiển thị mặc định, nội dung các tiêu đề từ &lt;h1&gt; đến &lt;h6&gt; thường được trình bày bằng chữ đậm.</t>
  </si>
  <si>
    <t>Q_KGV_GRAD25_DT_002</t>
  </si>
  <si>
    <t>OPT_TNT_F0001_D14_014_B</t>
  </si>
  <si>
    <t>&lt;a href="@contact"&gt;Liên hệ&lt;/a&gt;</t>
  </si>
  <si>
    <t>RAW_ID=RAW_TNT_F0001_D06_MCQ_24; BATCH=QSTD_035; cần duyệt nội dung/độ khó; BATCH=QUESTION_CONTENT_STANDARDIZE_FINAL_001; FINAL_CONTENT_STANDARDIZED=TRUE; CONTENT_REVIEW_RESULT=PASS; CONTENT_REVIEWED=TRUE; ANSWER_CHECK_RESULT=PASS_AFTER_FINAL_CONTENT_REVIEW; SOURCE_HISTORY_PRESERVED=TRUE; STATUS_CONFIRMED=ACTIVE; PROCESS_STATUS=READY_FOR_PRACTICE; BATCH=GRADUATION_PRACTICE_PROMOTION_007; FINAL_GRADUATION_READINESS=PASS; ANSWER_GATE=PASS; CONTENT_GATE=PASS; CURRICULUM_EXACTNESS_GATE=PASS; SOURCE_GATE=PASS; SOURCE_PDF_VISUAL_REVIEW=PAGES_29_TO_36; CHILD_RECORD_GATE=PASS; DUPLICATE_FAMILY_GATE=PASS; BLUEPRINT_INDEPENDENCE=TRUE; PROCESS_STATUS_TRANSITION=READY_FOR_PRACTICE_TO_READY_FOR_GRADUATION; GRADUATION_USE=ALLOWED; QUESTION_OR_STATEMENT_TEXT_CHANGED=FALSE; ANSWER_OR_TRUTH_KEY_CHANGED=FALSE; BLUEPRINT_OR_SLOT_CHANGES=0; SOURCE_FILE_MODIFIED=FALSE; BACKUP_CREATED=0; COGNITIVE_REVIEW_RESULT=CORRECTED; COGNITIVE_BEFORE=BIET; COGNITIVE_AFTER=HIEU; CLASSIFICATION_BASIS=MATCH_A_SYSTEM_BACKUP_TASK_TO_THE_CORRECT_IT_ADMINISTRATION_ROLE; HARD_TO_STANDARDIZE=FALSE</t>
  </si>
  <si>
    <t>QCUR_KGV_GRAD25_DT_TF01</t>
  </si>
  <si>
    <t>Q_KGV_GRAD25_DT_TF01</t>
  </si>
  <si>
    <t>OPT_TNT_F0001_D14_014_C</t>
  </si>
  <si>
    <t>&lt;a href="#contact"&gt;Liên hệ&lt;/a&gt;</t>
  </si>
  <si>
    <t>BATCH=KENHGIAOVIEN_TNTHPT_2025_DONGTHAP_001; PRIMARY=TRUE; RELATED_CURRICULUM=TH_11_COMMON_F_B13; SOURCE_LEVEL=REFERENCE_WEB_MOCK; QUESTION_IMPORT_INDEPENDENT_FROM_BLUEPRINT=TRUE; NOTE=QUESTION_NOT_ASSIGNED_TO_GRADE12_JUST_BECAUSE_SOURCE_IS_GRADUATION_EXAM; CURRICULUM_REVIEW_RESULT=PASS</t>
  </si>
  <si>
    <t>QCUR_KGV_GRAD25_BL_001</t>
  </si>
  <si>
    <t>OPT_TNT_F0001_D14_014_D</t>
  </si>
  <si>
    <t>Q_KGV_GRAD25_BL_001</t>
  </si>
  <si>
    <t>&lt;a href="contact"&gt;Liên hệ&lt;/a&gt;</t>
  </si>
  <si>
    <t>BATCH=KENHGIAOVIEN_TNTHPT_2025_BACLIEU_001; PRIMARY=TRUE; SOURCE_LEVEL=REFERENCE_WEB_MOCK; QUESTION_IMPORT_INDEPENDENT_FROM_BLUEPRINT=TRUE; CURRICULUM_REVIEW_RESULT=PASS</t>
  </si>
  <si>
    <t>OPT_TNT_F0001_D14_015_A</t>
  </si>
  <si>
    <t>QCUR_KGV_GRAD25_BL_TF01</t>
  </si>
  <si>
    <t>Q_KGV_GRAD25_BL_TF01</t>
  </si>
  <si>
    <t>&lt;tr&gt;</t>
  </si>
  <si>
    <t>BATCH=KENHGIAOVIEN_TNTHPT_2025_BACLIEU_001; PRIMARY=TRUE; RELATED_CURRICULUM=TH_11_COMMON_F_B13; SOURCE_LEVEL=REFERENCE_WEB_MOCK; QUESTION_IMPORT_INDEPENDENT_FROM_BLUEPRINT=TRUE; NOTE=QUESTION_NOT_ASSIGNED_TO_GRADE12_JUST_BECAUSE_SOURCE_IS_GRADUATION_EXAM; CURRICULUM_REVIEW_RESULT=PASS</t>
  </si>
  <si>
    <t>QCUR_KGV_GRAD25_TQ_001</t>
  </si>
  <si>
    <t>Q_KGV_GRAD25_TQ_001</t>
  </si>
  <si>
    <t>OPT_TNT_F0001_D14_015_B</t>
  </si>
  <si>
    <t>BATCH=KENHGIAOVIEN_TNTHPT_2025_TUYENQUANG_001; PRIMARY=TRUE; RELATED_CURRICULUM=TH_12_COMMON_F_B08|TH_12_COMMON_F_B11; SOURCE_LEVEL=REFERENCE_WEB_MOCK; QUESTION_IMPORT_INDEPENDENT_FROM_BLUEPRINT=TRUE; CURRICULUM_REVIEW_RESULT=PASS</t>
  </si>
  <si>
    <t>QCUR_KGV_GRAD25_TQ_TF01</t>
  </si>
  <si>
    <t>STMT_TNT_F0001_D11_026_B</t>
  </si>
  <si>
    <t>Q_KGV_GRAD25_TQ_TF01</t>
  </si>
  <si>
    <t>OPT_TNT_F0001_D14_015_C</t>
  </si>
  <si>
    <t>Nội dung văn bản được tạo bằng thẻ &lt;mark&gt; sẽ được tô màu xanh khi hiển thị trên trình duyệt web.</t>
  </si>
  <si>
    <t>&lt;td&gt;</t>
  </si>
  <si>
    <t>BATCH=KENHGIAOVIEN_TNTHPT_2025_TUYENQUANG_001; PRIMARY=TRUE; SOURCE_LEVEL=REFERENCE_WEB_MOCK; QUESTION_IMPORT_INDEPENDENT_FROM_BLUEPRINT=TRUE; CURRICULUM_REVIEW_RESULT=PASS</t>
  </si>
  <si>
    <t>QCUR_KGV_GRAD25_DN_001</t>
  </si>
  <si>
    <t>Q_KGV_GRAD25_DN_001</t>
  </si>
  <si>
    <t>OPT_TNT_F0001_D14_015_D</t>
  </si>
  <si>
    <t>BATCH=KENHGIAOVIEN_TNTHPT_2025_DAKNONG_001; PRIMARY=TRUE; SOURCE_LEVEL=REFERENCE_WEB_MOCK; QUESTION_IMPORT_INDEPENDENT_FROM_BLUEPRINT=TRUE; NOTE=QUESTION_NOT_ASSIGNED_TO_GRADE12_JUST_BECAUSE_SOURCE_IS_GRADUATION_EXAM; CURRICULUM_REVIEW_RESULT=PASS</t>
  </si>
  <si>
    <t>QCUR_KGV_GRAD25_DN_002</t>
  </si>
  <si>
    <t>Q_KGV_GRAD25_DN_002</t>
  </si>
  <si>
    <t>OPT_TNT_F0001_D14_016_A</t>
  </si>
  <si>
    <t>BATCH=KENHGIAOVIEN_TNTHPT_2025_DAKNONG_001; PRIMARY=TRUE; SOURCE_LEVEL=REFERENCE_WEB_MOCK; QUESTION_IMPORT_INDEPENDENT_FROM_BLUEPRINT=TRUE; CURRICULUM_REVIEW_RESULT=PASS</t>
  </si>
  <si>
    <t>TNT_F0001_D06_P2_Q01</t>
  </si>
  <si>
    <t>QCUR_KGV_GRAD25_HB2_TF01</t>
  </si>
  <si>
    <t>OPT_TNT_F0001_D14_016_B</t>
  </si>
  <si>
    <t>Q_KGV_GRAD25_HB2_TF01</t>
  </si>
  <si>
    <t>LAN thường hoạt động trong phạm vi nhỏ như gia đình, trường học hoặc cơ quan; MAN bao phủ phạm vi đô thị lớn hơn. LAN có thể sử dụng kết nối có dây hoặc Wi-Fi. Xét các phát biểu sau.</t>
  </si>
  <si>
    <t>BATCH=KENHGIAOVIEN_TNTHPT_2025_HOABINH2_001; PRIMARY=TRUE; SOURCE_LEVEL=REFERENCE_WEB_MOCK; QUESTION_IMPORT_INDEPENDENT_FROM_BLUEPRINT=TRUE; IMMEDIATE_USE_GATE=PASS; NOTE=QUESTION_NOT_ASSIGNED_TO_GRADE12_JUST_BECAUSE_SOURCE_IS_GRADUATION_EXAM; CURRICULUM_REVIEW_RESULT=PASS</t>
  </si>
  <si>
    <t>QCUR_KGV_GRAD25_NCT_001</t>
  </si>
  <si>
    <t>OPT_TNT_F0001_D14_016_C</t>
  </si>
  <si>
    <t>Q_KGV_GRAD25_NCT_001</t>
  </si>
  <si>
    <t>2026-07-18T13:20:15+07:00</t>
  </si>
  <si>
    <t>STMT_TNT_F0001_D11_026_C</t>
  </si>
  <si>
    <t>Văn bản được tạo bằng thẻ &lt;p&gt; sẽ được hiển thị ở một đoạn mới khi mở bằng trình duyệt web.</t>
  </si>
  <si>
    <t>BATCH=KENHGIAOVIEN_TNTHPT_2025_NGUYENCHITHANH_001; PRIMARY=TRUE; SOURCE_LEVEL=REFERENCE_WEB_MOCK; QUESTION_IMPORT_INDEPENDENT_FROM_BLUEPRINT=TRUE; IMMEDIATE_USE_GATE=PASS; CURRICULUM_REVIEW_RESULT=PASS</t>
  </si>
  <si>
    <t>OPT_TNT_F0001_D14_016_D</t>
  </si>
  <si>
    <t>QCUR_KGV_GRAD25_NCT_TF01</t>
  </si>
  <si>
    <t>RAW_ID=RAW_TNT_F0001_D06_TF_01; BATCH=QSTD_036; SOURCE_ANSWER=S,Đ,S,S; nhận định c dùng từ tuyệt đối 'phải' và được nguồn chấm S; cần duyệt nội dung/độ khó; BATCH=QUESTION_CONTENT_STANDARDIZE_FINAL_001; FINAL_CONTENT_STANDARDIZED=TRUE; CONTENT_REVIEW_RESULT=PASS; CONTENT_REVIEWED=TRUE; ANSWER_CHECK_RESULT=PASS_AFTER_FINAL_CONTENT_REVIEW; SOURCE_HISTORY_PRESERVED=TRUE; STATUS_CONFIRMED=ACTIVE; PROCESS_STATUS=READY_FOR_PRACTICE; BATCH=GRADUATION_PRACTICE_PROMOTION_007; FINAL_GRADUATION_READINESS=DEFERRED; CURRICULUM_EXACTNESS_GATE=FAIL; REASON=TRUE_FALSE_GROUP_INCLUDES_MAN_AND_WIFI_LAN_CLAIMS_NOT_FULLY_COVERED_BY_PRIMARY_OUTCOME_LIMITED_TO_LAN_WAN_INTERNET_AND_COMMON_SERVICES; PROCESS_STATUS_REMAINS=READY_FOR_PRACTICE; GRADUATION_USE=BLOCKED; QUESTION_RELABEL_TO_FIT_OUTCOME=PROHIBITED; BLUEPRINT_OR_SLOT_CHANGES=0; SOURCE_PDF_VISUAL_REVIEW=PAGES_29_TO_36; BACKUP_CREATED=0; HARD_TO_STANDARDIZE=FALSE</t>
  </si>
  <si>
    <t>Q_KGV_GRAD25_NCT_TF01</t>
  </si>
  <si>
    <t>BATCH=KENHGIAOVIEN_TNTHPT_2025_NGUYENCHITHANH_001; PRIMARY=TRUE; RELATED_CURRICULUM=TH_11_COMMON_F_B13|TH_11_COMMON_F_B14; SOURCE_LEVEL=REFERENCE_WEB_MOCK; QUESTION_IMPORT_INDEPENDENT_FROM_BLUEPRINT=TRUE; IMMEDIATE_USE_GATE=PASS; NOTE=QUESTION_NOT_ASSIGNED_TO_GRADE12_JUST_BECAUSE_SOURCE_IS_GRADUATION_EXAM; CURRICULUM_REVIEW_RESULT=PASS</t>
  </si>
  <si>
    <t>OPT_TNT_F0001_D14_017_A</t>
  </si>
  <si>
    <t>QCUR_KGV_GRAD25_HV_TF01</t>
  </si>
  <si>
    <t>Q_KGV_GRAD25_HV_TF01</t>
  </si>
  <si>
    <t>Khi thứ tự các mục có ý nghĩa hoặc cần được đánh số.</t>
  </si>
  <si>
    <t>OPT_TNT_F0001_D14_017_B</t>
  </si>
  <si>
    <t>BATCH=KENHGIAOVIEN_TNTHPT_2025_HUNGVUONG_001; PRIMARY=TRUE; RELATED_CURRICULUM=TH_11_COMMON_C_B06|TH_10_COMMON_B_B08; SOURCE_LEVEL=REFERENCE_WEB_MOCK; SOURCE_SECTION=COMMON; PRIMARY_CURRICULUM_SELECTED_BY_CONTENT_NOT_SOURCE_SECTION=TRUE; QUESTION_IMPORT_INDEPENDENT_FROM_BLUEPRINT=TRUE; IMMEDIATE_USE_GATE=PASS; CURRICULUM_REVIEW_RESULT=PASS</t>
  </si>
  <si>
    <t>Khi muốn tạo một danh sách không có thứ tự.</t>
  </si>
  <si>
    <t>QCUR_KGV_GRAD25_LQD_001</t>
  </si>
  <si>
    <t>Q_KGV_GRAD25_LQD_001</t>
  </si>
  <si>
    <t>OPT_TNT_F0001_D14_017_C</t>
  </si>
  <si>
    <t>BATCH=KENHGIAOVIEN_TNTHPT_2025_LEQUYDON_001; PRIMARY=TRUE; SOURCE_LEVEL=REFERENCE_WEB_MOCK; QUESTION_IMPORT_INDEPENDENT_FROM_BLUEPRINT=TRUE; IMMEDIATE_USE_GATE=PASS; OUTCOME_SOURCE_VERIFIED_FROM_SGV=TRUE; CURRICULUM_REVIEW_RESULT=PASS</t>
  </si>
  <si>
    <t>Khi muốn tạo một danh sách với các mục không có ký hiệu.</t>
  </si>
  <si>
    <t>QCUR_KGV_GRAD25_LYS_TF01</t>
  </si>
  <si>
    <t>Q_KGV_GRAD25_LYS_TF01</t>
  </si>
  <si>
    <t>BATCH=KENHGIAOVIEN_TNTHPT_2025_LYSON_001; PRIMARY=TRUE; SOURCE_LEVEL=REFERENCE_WEB_MOCK; QUESTION_IMPORT_INDEPENDENT_FROM_BLUEPRINT=TRUE; IMMEDIATE_USE_GATE=PASS; CURRICULUM_REVIEW_RESULT=PASS</t>
  </si>
  <si>
    <t>OPT_TNT_F0001_D14_017_D</t>
  </si>
  <si>
    <t>QCUR_KGV_GRAD25_TS_001</t>
  </si>
  <si>
    <t>Q_KGV_GRAD25_TS_001</t>
  </si>
  <si>
    <t>Khi muốn tạo một danh sách với các biểu tượng đặc biệt.</t>
  </si>
  <si>
    <t>STMT_TNT_F0001_D11_026_D</t>
  </si>
  <si>
    <t>BATCH=KENHGIAOVIEN_TNTHPT_2025_TANSON_001; PRIMARY=TRUE; SOURCE_LEVEL=REFERENCE_WEB_MOCK; QUESTION_IMPORT_INDEPENDENT_FROM_BLUEPRINT=TRUE; IMMEDIATE_USE_GATE=PASS; CURRICULUM_REVIEW_RESULT=PASS</t>
  </si>
  <si>
    <t>OPT_TNT_F0001_D14_018_A</t>
  </si>
  <si>
    <t>Phần tử &lt;strong&gt; không thể chứa phần tử &lt;em&gt;.</t>
  </si>
  <si>
    <t>QCUR_KGV_GRAD25_TVQ_001</t>
  </si>
  <si>
    <t>type="1" dùng số thập phân; type="i" dùng số La Mã thường.</t>
  </si>
  <si>
    <t>Q_KGV_GRAD25_TVQ_001</t>
  </si>
  <si>
    <t>OPT_TNT_F0001_D14_018_B</t>
  </si>
  <si>
    <t>BATCH=KENHGIAOVIEN_TNTHPT_2025_TRANVANQUAN_001; PRIMARY=TRUE; SOURCE_LEVEL=REFERENCE_WEB_MOCK; QUESTION_IMPORT_INDEPENDENT_FROM_BLUEPRINT=TRUE; IMMEDIATE_USE_GATE=PASS; CURRICULUM_REVIEW_RESULT=PASS</t>
  </si>
  <si>
    <t>type="1" hiển thị số La Mã thường, trong khi type="i" hiển thị số.</t>
  </si>
  <si>
    <t>QCUR_KGV_GRAD25_TVQ_TF01</t>
  </si>
  <si>
    <t>Q_KGV_GRAD25_TVQ_TF01</t>
  </si>
  <si>
    <t>OPT_TNT_F0001_D14_018_C</t>
  </si>
  <si>
    <t>type="1" hiển thị chữ cái thường, trong khi type="i" hiển thị số.</t>
  </si>
  <si>
    <t>BATCH=KENHGIAOVIEN_TNTHPT_2025_TRANVANQUAN_001; PRIMARY=TRUE; RELATED_CURRICULUM=TH_11_CS_F_B21; SOURCE_LEVEL=REFERENCE_WEB_MOCK; QUESTION_IMPORT_INDEPENDENT_FROM_BLUEPRINT=TRUE; IMMEDIATE_USE_GATE=PASS; NOTE=QUESTION_NOT_ASSIGNED_TO_GRADE12_JUST_BECAUSE_SOURCE_IS_GRADUATION_EXAM; CURRICULUM_REVIEW_RESULT=PASS</t>
  </si>
  <si>
    <t>QCUR_WEB10_GKII2_001</t>
  </si>
  <si>
    <t>Q_WEB10_TECH12H_GKII2_001</t>
  </si>
  <si>
    <t>OPT_TNT_F0001_D14_018_D</t>
  </si>
  <si>
    <t>type="1" và type="i" đều hiển thị số nhưng có kiểu khác nhau.</t>
  </si>
  <si>
    <t>BATCH=SOURCE_ENRICHMENT_CONSOLIDATION_001; PRIMARY=TRUE; CURRICULUM_REVIEW_RESULT=PASS</t>
  </si>
  <si>
    <t>QCUR_WEB10_GKII2_002</t>
  </si>
  <si>
    <t>Q_WEB10_TECH12H_GKII2_002</t>
  </si>
  <si>
    <t>OPT_TNT_F0001_D14_019_A</t>
  </si>
  <si>
    <t>TNT_F0001_D06_P2_Q02</t>
  </si>
  <si>
    <t>&lt;ul&gt;
  &lt;li&gt;Trái cây&lt;/li&gt;
  &lt;li&gt;Rau củ&lt;/li&gt;
  &lt;li&gt;Thịt&lt;/li&gt;
&lt;/ul&gt;</t>
  </si>
  <si>
    <t>STMT_TNT_F0001_D11_029_A</t>
  </si>
  <si>
    <t>QCUR_WEB10_GKII2_003</t>
  </si>
  <si>
    <t>Cho bảng HocSinh(MaSo, HoTen, Tuoi, GioiTinh) và câu lệnh SQL: SELECT * FROM HocSinh WHERE (Tuoi &gt;= 15 AND Tuoi &lt; 18) OR GioiTinh = 'Nữ' ORDER BY Tuoi DESC; Xét các phát biểu về kết quả của câu lệnh.</t>
  </si>
  <si>
    <t>Q_WEB10_TECH12H_GKII2_003</t>
  </si>
  <si>
    <t>OPT_TNT_F0001_D14_019_B</t>
  </si>
  <si>
    <t>S,S,Đ,Đ</t>
  </si>
  <si>
    <t>Sử dụng thẻ &lt;a&gt; từ trang chủ để tạo liên kết đến ba trang con và tạo liên kết ngược lại.</t>
  </si>
  <si>
    <t>&lt;ol&gt;
  &lt;li&gt;Trái cây&lt;/li&gt;
  &lt;li&gt;Rau củ&lt;/li&gt;
  &lt;li&gt;Thịt&lt;/li&gt;
&lt;/ol&gt;</t>
  </si>
  <si>
    <t>QCUR_WEB10_GKII2_004</t>
  </si>
  <si>
    <t>Q_WEB10_TECH12H_GKII2_004</t>
  </si>
  <si>
    <t>OPT_TNT_F0001_D14_019_C</t>
  </si>
  <si>
    <t>&lt;ul&gt;
  &lt;li&gt;Trái cây&lt;/li&gt;
  &lt;ul&gt;&lt;li&gt;Rau củ&lt;/li&gt;
  &lt;li&gt;Thịt&lt;/li&gt;&lt;/ul&gt;
&lt;/ul&gt;</t>
  </si>
  <si>
    <t>RAW_ID=RAW_TNT_F0001_D06_TF_02; BATCH=QSTD_036; SOURCE_ANSWER=S,S,Đ,Đ; nhận định a về SELECT * có dấu hiệu đúng nhưng nguồn chấm S; giữ đáp án nguồn; NEEDS_REVIEW; BATCH=QUESTION_REVIEW_CONTINUE_009; ACTION=REWRITE_FALSE_SQL_STATEMENTS_AND_NORMALIZE_STRING_LITERAL; FINAL_KEY=S,S,Đ,Đ; ANSWER_CHECK_RESULT=PASS_AFTER_STATEMENT_REVISION; CONTENT_REVIEW_RESULT=PASS; CURRICULUM_REVIEW_RESULT=PASS; PRIOR_AMBIGUITY_RESOLVED=TRUE; SOURCE_HISTORY_PRESERVED=TRUE; STATUS_TRANSITION=REVIEW_TO_ACTIVE; PROCESS_STATUS=READY_FOR_PRACTICE; BATCH=GRADUATION_PRACTICE_PROMOTION_007; FINAL_GRADUATION_READINESS=PASS; ANSWER_GATE=PASS; CONTENT_GATE=PASS; CURRICULUM_EXACTNESS_GATE=PASS; SOURCE_GATE=PASS; SOURCE_PDF_VISUAL_REVIEW=PAGES_29_TO_36; CHILD_RECORD_GATE=PASS; DUPLICATE_FAMILY_GATE=PASS; BLUEPRINT_INDEPENDENCE=TRUE; PROCESS_STATUS_TRANSITION=READY_FOR_PRACTICE_TO_READY_FOR_GRADUATION; GRADUATION_USE=ALLOWED; QUESTION_OR_STATEMENT_TEXT_CHANGED=FALSE; ANSWER_OR_TRUTH_KEY_CHANGED=FALSE; BLUEPRINT_OR_SLOT_CHANGES=0; SOURCE_FILE_MODIFIED=FALSE; BACKUP_CREATED=0</t>
  </si>
  <si>
    <t>QCUR_WEB10_GKII2_005</t>
  </si>
  <si>
    <t>OPT_TNT_F0001_D14_019_D</t>
  </si>
  <si>
    <t>Q_WEB10_TECH12H_GKII2_005</t>
  </si>
  <si>
    <t>&lt;ol&gt;
  &lt;li&gt;Trái cây&lt;/li&gt;
  &lt;ol&gt;&lt;li&gt;Rau củ&lt;/li&gt;
  &lt;li&gt;Thịt&lt;/li&gt;&lt;/ol&gt;
&lt;/ol&gt;</t>
  </si>
  <si>
    <t>QCUR_WEB10_GKII2_006</t>
  </si>
  <si>
    <t>OPT_TNT_F0001_D14_020_A</t>
  </si>
  <si>
    <t>Q_WEB10_TECH12H_GKII2_006</t>
  </si>
  <si>
    <t>OPT_TNT_F0001_D14_020_B</t>
  </si>
  <si>
    <t>QCUR_WEB10_GKII2_007</t>
  </si>
  <si>
    <t>Q_WEB10_TECH12H_GKII2_007</t>
  </si>
  <si>
    <t>OPT_TNT_F0001_D14_020_C</t>
  </si>
  <si>
    <t>QCUR_SGV11_HKII_001</t>
  </si>
  <si>
    <t>Q_SGV11_KNTT_HKII_001</t>
  </si>
  <si>
    <t>description</t>
  </si>
  <si>
    <t>STMT_TNT_F0001_D11_029_B</t>
  </si>
  <si>
    <t>BATCH=SOURCE_ENRICHMENT_CONSOLIDATION_001; PRIMARY=TRUE; SOURCE_EXERCISE=INSERTION_SORT; CURRICULUM_REVIEW_RESULT=PASS</t>
  </si>
  <si>
    <t>Sử dụng thẻ &lt;table&gt; để tạo bảng một hàng, ba cột và chèn ba trang con vào ba cột bằng thẻ &lt;img&gt;.</t>
  </si>
  <si>
    <t>OPT_TNT_F0001_D14_020_D</t>
  </si>
  <si>
    <t>QCUR_SGV11_HKII_002</t>
  </si>
  <si>
    <t>Q_SGV11_KNTT_HKII_002</t>
  </si>
  <si>
    <t>caption</t>
  </si>
  <si>
    <t>BATCH=SOURCE_ENRICHMENT_CONSOLIDATION_001; PRIMARY=TRUE; SOURCE_EXERCISE=SELECTION_SORT; CURRICULUM_REVIEW_RESULT=PASS</t>
  </si>
  <si>
    <t>QCUR_SGV11_HKII_003</t>
  </si>
  <si>
    <t>Q_SGV11_KNTT_HKII_003</t>
  </si>
  <si>
    <t>BATCH=SOURCE_ENRICHMENT_CONSOLIDATION_001; PRIMARY=TRUE; SOURCE_EXERCISE=BUBBLE_SORT; CURRICULUM_REVIEW_RESULT=PASS</t>
  </si>
  <si>
    <t>OPT_TNT_F0001_D14_021_A</t>
  </si>
  <si>
    <t>TNT_F0001_D06_P2_Q03</t>
  </si>
  <si>
    <t>QCUR_SGV11_HKII_004</t>
  </si>
  <si>
    <t>Q_SGV11_KNTT_HKII_004</t>
  </si>
  <si>
    <t>Ứng dụng kĩ thuật mô phỏng vào quá trình giảng dạy tạo ra môi trường học tập sinh động và giúp học sinh áp dụng kiến thức vào thực tế. Xét các phát biểu về vai trò của kĩ thuật mô phỏng trong giáo dục.</t>
  </si>
  <si>
    <t>BATCH=SOURCE_ENRICHMENT_CONSOLIDATION_001; PRIMARY=TRUE; SOURCE_CONTENT=GIMP; CURRICULUM_REVIEW_RESULT=PASS</t>
  </si>
  <si>
    <t>OPT_TNT_F0001_D14_021_B</t>
  </si>
  <si>
    <t>QCUR_SGV11_HKII_005</t>
  </si>
  <si>
    <t>&lt;frame&gt;</t>
  </si>
  <si>
    <t>Q_SGV11_KNTT_HKII_005</t>
  </si>
  <si>
    <t>RAW_ID=RAW_TNT_F0001_D06_TF_03; BATCH=QSTD_036; nhánh CS; cần duyệt nội dung/độ khó; BATCH=QUESTION_CONTENT_STANDARDIZE_FINAL_001; FINAL_CONTENT_STANDARDIZED=TRUE; CONTENT_REVIEW_RESULT=PASS; CONTENT_REVIEWED=TRUE; ANSWER_CHECK_RESULT=PASS_AFTER_FINAL_CONTENT_REVIEW; SOURCE_HISTORY_PRESERVED=TRUE; STATUS_CONFIRMED=ACTIVE; PROCESS_STATUS=READY_FOR_PRACTICE; BATCH=GRADUATION_PRACTICE_PROMOTION_007; FINAL_GRADUATION_READINESS=PASS; ANSWER_GATE=PASS; CONTENT_GATE=PASS; CURRICULUM_EXACTNESS_GATE=PASS; SOURCE_GATE=PASS; SOURCE_PDF_VISUAL_REVIEW=PAGES_29_TO_36; CHILD_RECORD_GATE=PASS; DUPLICATE_FAMILY_GATE=PASS; BLUEPRINT_INDEPENDENCE=TRUE; PROCESS_STATUS_TRANSITION=READY_FOR_PRACTICE_TO_READY_FOR_GRADUATION; GRADUATION_USE=ALLOWED; QUESTION_OR_STATEMENT_TEXT_CHANGED=FALSE; ANSWER_OR_TRUTH_KEY_CHANGED=FALSE; BLUEPRINT_OR_SLOT_CHANGES=0; SOURCE_FILE_MODIFIED=FALSE; BACKUP_CREATED=0; HARD_TO_STANDARDIZE=FALSE</t>
  </si>
  <si>
    <t>BATCH=SOURCE_ENRICHMENT_CONSOLIDATION_001; PRIMARY=TRUE; SOURCE_CONTENT=MEGAPIXEL; CURRICULUM_REVIEW_RESULT=PASS</t>
  </si>
  <si>
    <t>OPT_TNT_F0001_D14_021_C</t>
  </si>
  <si>
    <t>QCUR_SGV11_HKII_006</t>
  </si>
  <si>
    <t>&lt;embed&gt;</t>
  </si>
  <si>
    <t>Q_SGV11_KNTT_HKII_006</t>
  </si>
  <si>
    <t>STMT_TNT_F0001_D11_029_C</t>
  </si>
  <si>
    <t>Sử dụng ba thẻ &lt;h1&gt;, &lt;h2&gt;, &lt;h3&gt; để tạo nội dung liên kết và sử dụng thẻ &lt;a&gt; để tạo liên kết đến ba trang con.</t>
  </si>
  <si>
    <t>OPT_TNT_F0001_D14_021_D</t>
  </si>
  <si>
    <t>BATCH=SOURCE_ENRICHMENT_CONSOLIDATION_001; PRIMARY=TRUE; SOURCE_PRACTICE=FOREIGN_KEY; CURRICULUM_REVIEW_RESULT=PASS</t>
  </si>
  <si>
    <t>&lt;object&gt;</t>
  </si>
  <si>
    <t>QCUR_SGV11_HKII_007</t>
  </si>
  <si>
    <t>Q_SGV11_KNTT_HKII_007</t>
  </si>
  <si>
    <t>OPT_TNT_F0001_D14_022_A</t>
  </si>
  <si>
    <t>BATCH=SOURCE_ENRICHMENT_CONSOLIDATION_001; PRIMARY=TRUE; SOURCE_PRACTICE=UPDATE_RECORD_GUI; CURRICULUM_REVIEW_RESULT=PASS</t>
  </si>
  <si>
    <t>Phần tử audio dùng để chèn video vào trang web.</t>
  </si>
  <si>
    <t>QCUR_WEB10_CKII_011</t>
  </si>
  <si>
    <t>Q_WEB10_TECH12H_CKII_011</t>
  </si>
  <si>
    <t>OPT_TNT_F0001_D14_022_B</t>
  </si>
  <si>
    <t>BATCH=SOURCE_ENRICHMENT_CONSOLIDATION_002; PRIMARY=TRUE; CURRICULUM_REVIEW_RESULT=PASS</t>
  </si>
  <si>
    <t>Phần tử &lt;p&gt; có thể được sử dụng mà không cần khai báo thuộc tính.</t>
  </si>
  <si>
    <t>QCUR_SGV11_HKII_008</t>
  </si>
  <si>
    <t>Q_SGV11_KNTT_HKII_008</t>
  </si>
  <si>
    <t>OPT_TNT_F0001_D14_022_C</t>
  </si>
  <si>
    <t>Tiêu đề trang web được viết trong cặp thẻ mở &lt;title&gt; và thẻ đóng &lt;/title&gt; sẽ được hiển thị trên thanh tiêu đề của cửa sổ trình duyệt web.</t>
  </si>
  <si>
    <t>OPT_TNT_F0001_D14_022_D</t>
  </si>
  <si>
    <t>STMT_TNT_F0001_D11_029_D</t>
  </si>
  <si>
    <t>BATCH=SOURCE_ENRICHMENT_CONSOLIDATION_002; PRIMARY=TRUE; SOURCE_CONTENT=TESTING_ROLE; CURRICULUM_REVIEW_RESULT=PASS</t>
  </si>
  <si>
    <t>Phần tử meta nằm trong phần tử head.</t>
  </si>
  <si>
    <t>Sử dụng thẻ &lt;table&gt; để tạo bảng một hàng, ba cột và chèn ba trang con vào ba cột bằng thuộc tính src của thẻ &lt;iframe&gt;.</t>
  </si>
  <si>
    <t>QCUR_SGV11_HKII_009</t>
  </si>
  <si>
    <t>TNT_F0001_D06_P2_Q04</t>
  </si>
  <si>
    <t>Q_SGV11_KNTT_HKII_009</t>
  </si>
  <si>
    <t>OPT_TNT_F0001_D14_023_A</t>
  </si>
  <si>
    <t>Cho chương trình Python:
a = [[1, 2, 3], [4, 5, 6], [7, 8, 9]]
i = int(input("Nhập i = "))
j = int(input("Nhập j = "))
b = a[i][j]
c = a[i][j] + a[j][i]
Xét các nhận xét về kết quả khi nhập các giá trị i, j.</t>
  </si>
  <si>
    <t>Đ,Đ,Đ,Đ</t>
  </si>
  <si>
    <t>&lt;audio url="tienquanca.mp3" control&gt;&lt;/audio&gt;</t>
  </si>
  <si>
    <t>BATCH=SOURCE_ENRICHMENT_CONSOLIDATION_002; PRIMARY=TRUE; SOURCE_EXERCISE=BIG_O_LINEAR; CURRICULUM_REVIEW_RESULT=PASS</t>
  </si>
  <si>
    <t>QCUR_SGV11_HKII_010</t>
  </si>
  <si>
    <t>OPT_TNT_F0001_D14_023_B</t>
  </si>
  <si>
    <t>Q_SGV11_KNTT_HKII_010</t>
  </si>
  <si>
    <t>&lt;audio src="tienquanca.mp3" controls&gt;&lt;/audio&gt;</t>
  </si>
  <si>
    <t>BATCH=SOURCE_ENRICHMENT_CONSOLIDATION_002; PRIMARY=TRUE; SOURCE_CONTENT=STEPWISE_REFINEMENT; CURRICULUM_REVIEW_RESULT=PASS</t>
  </si>
  <si>
    <t>RAW_ID=RAW_TNT_F0001_D06_TF_04; BATCH=QSTD_036; SOURCE_ANSWER=Đ,Đ,S,S; theo Python, nhận định c và d đều cho giá trị đúng nhưng nguồn chấm S; giữ đáp án nguồn; NEEDS_REVIEW; BATCH=ANSWER_CHECK_001; ANSWER_CHECK_RESULT=FAIL; SOURCE_KEY=Đ,Đ,S,S; PROPOSED_KEY=Đ,Đ,Đ,Đ; BASIS=Python cho phép chỉ số âm; a[1][-1]=6 và a[-1][-1]=9.; SOURCE_KEY_RETAINED=TRUE; AUTO_USE=BLOCKED; MANUAL_APPROVAL_REQUIRED=TRUE; BATCH=ANSWER_FINALIZE_001; ANSWER_FINALIZED=TRUE; FINAL_KEY=Đ,Đ,Đ,Đ; USER_INSTRUCTION_APPLIED=TRUE; SOURCE_KEY_HISTORY_PRESERVED=TRUE; ANSWER_REVIEW_BLOCK=FALSE; AUTO_USE_BLOCK_SUPERSEDED_BY=ANSWER_FINALIZE_001; AUTO_USE=DEFERRED_UNTIL_CONTENT_REVIEW; NEXT_STAGE=CONTENT_REVIEW; BATCH=CONTENT_REVIEW_001; CONTENT_REVIEW_RESULT=PASS; CONTENT_REVIEWED=TRUE; CONTENT_BASIS=Mã Python và dữ liệu đầu vào đầy đủ; cả bốn kết quả được xác định trực tiếp, không phụ thuộc môi trường chạy.; CONTENT_REVIEW_BLOCK=FALSE; BATCH=CURRICULUM_DUPLICATE_REVIEW_001; CURRICULUM_REVIEW_RESULT=PASS; CURRICULUM_LINK_STATUS=APPROVED; DUPLICATE_REVIEW_RESULT=NO_MATCH; AUTO_USE=DEFERRED_UNTIL_CLASSIFICATION_REVIEW; NEXT_STAGE=CLASSIFICATION_REVIEW; BATCH=CLASSIFICATION_REVIEW_001; CLASSIFICATION_REVIEW_RESULT=PASS; QUESTION_TYPE_CONFIRMED=DUNG_SAI; COGNITIVE_LEVEL_CONFIRMED=VAN_DUNG; CLASSIFICATION_REVIEWED=TRUE; STATUS_TRANSITION=REVIEW_TO_APPROVED; AUTO_USE=DEFERRED_UNTIL_ACTIVATION_POLICY_REVIEW_SUPERSEDED; BATCH=ACTIVATION_POLICY_REVIEW_001; ACTIVATION_REVIEW_RESULT=PASS_PRACTICE_ONLY; STATUS_TRANSITION=APPROVED_TO_ACTIVE; ACTIVE_SCOPE=QUESTION_BANK_AND_PRACTICE; PRACTICE_USE=ALLOWED; PERIODIC_AUTO_USE=BLOCKED_NO_POLICY_PROFILE; GRADUATION_AUTO_USE=BLOCKED_NO_POLICY_PROFILE; POLICY_PROFILES_FOUND=0; SCORE_RULES_FOUND=0; NEXT_STAGE=POLICY_PROFILE_AND_BLUEPRINT_ASSIGNMENT; BATCH=GRADUATION_PRACTICE_PROMOTION_007; FINAL_GRADUATION_READINESS=DEFERRED; CURRICULUM_EXACTNESS_GATE=FAIL; REASON=QUESTION_REQUIRES_EVALUATING_SPECIFIC_TWO_DIMENSIONAL_LIST_INDICES_INCLUDING_NEGATIVE_INDEXING_WHILE_PRIMARY_OUTCOME_ONLY_DESCRIBES_ARRAY_STRUCTURE_AND_REPRESENTATION; PROCESS_STATUS_REMAINS=READY_FOR_PRACTICE; GRADUATION_USE=BLOCKED; FAMILY_ID=FAM_5F2A9D3C71; EXAM_FAMILY_LIMIT=1; QUESTION_RELABEL_TO_FIT_OUTCOME=PROHIBITED; BLUEPRINT_OR_SLOT_CHANGES=0; SOURCE_PDF_VISUAL_REVIEW=PAGES_29_TO_36; BACKUP_CREATED=0</t>
  </si>
  <si>
    <t>QCUR_SGV11_HKII_011</t>
  </si>
  <si>
    <t>OPT_TNT_F0001_D14_023_C</t>
  </si>
  <si>
    <t>Q_SGV11_KNTT_HKII_011</t>
  </si>
  <si>
    <t>&lt;audio src="tienquanca.mp3" control&gt;&lt;/audio&gt;</t>
  </si>
  <si>
    <t>BATCH=SOURCE_ENRICHMENT_CONSOLIDATION_002; PRIMARY=TRUE; SOURCE_CONTENT=MODULAR_DESIGN; CURRICULUM_REVIEW_RESULT=PASS</t>
  </si>
  <si>
    <t>QCUR_SGV11_HKII_012</t>
  </si>
  <si>
    <t>OPT_TNT_F0001_D14_023_D</t>
  </si>
  <si>
    <t>Q_SGV11_KNTT_HKII_012</t>
  </si>
  <si>
    <t>&lt;audio url="tienquanca.mp3" controls&gt;&lt;/audio&gt;</t>
  </si>
  <si>
    <t>STMT_TNT_F0001_D11_030_A</t>
  </si>
  <si>
    <t>BATCH=SOURCE_ENRICHMENT_CONSOLIDATION_003; PRIMARY=TRUE; SOURCE_EXERCISE=TIME_COMPLEXITY_NESTED_LOOP; CURRICULUM_REVIEW_RESULT=PASS</t>
  </si>
  <si>
    <t>Khai báo thuộc tính start="3" của thẻ &lt;ol&gt; làm cho danh sách được tạo ra bắt đầu bằng 3.</t>
  </si>
  <si>
    <t>OPT_TNT_F0001_D14_024_A</t>
  </si>
  <si>
    <t>&lt;image src="image.gif" alt="Ảnh đẹp"&gt;</t>
  </si>
  <si>
    <t>QCUR_SGV11_HKII_013</t>
  </si>
  <si>
    <t>Q_SGV11_KNTT_HKII_013</t>
  </si>
  <si>
    <t>OPT_TNT_F0001_D14_024_B</t>
  </si>
  <si>
    <t>BATCH=SOURCE_ENRICHMENT_CONSOLIDATION_003; PRIMARY=TRUE; SOURCE_EXERCISE=STEPWISE_REFINEMENT_IMPLEMENTATION; CURRICULUM_REVIEW_RESULT=PASS</t>
  </si>
  <si>
    <t>&lt;img href="image.gif" alt="Ảnh đẹp"&gt;</t>
  </si>
  <si>
    <t>QCUR_SGV11_HKII_014</t>
  </si>
  <si>
    <t>Q_SGV11_KNTT_HKII_014</t>
  </si>
  <si>
    <t>OPT_TNT_F0001_D14_024_C</t>
  </si>
  <si>
    <t>BATCH=SOURCE_ENRICHMENT_CONSOLIDATION_003; PRIMARY=TRUE; SOURCE_EXERCISE=MODULAR_PROGRAM_CHANGE; CURRICULUM_REVIEW_RESULT=PASS</t>
  </si>
  <si>
    <t>&lt;img src="image.gif" alt="Ảnh đẹp"&gt;</t>
  </si>
  <si>
    <t>QCUR_SGV11_HKII_015</t>
  </si>
  <si>
    <t>Q_SGV11_KNTT_HKII_015</t>
  </si>
  <si>
    <t>OPT_TNT_F0001_D14_024_D</t>
  </si>
  <si>
    <t>FAM_5F2A9D3C71</t>
  </si>
  <si>
    <t>BATCH=SOURCE_ENRICHMENT_CONSOLIDATION_003; PRIMARY=TRUE; SOURCE_CONTENT=LIBRARY_IMPORT; CURRICULUM_REVIEW_RESULT=PASS</t>
  </si>
  <si>
    <t>&lt;img alt="Ảnh đẹp"&gt;image.gif&lt;/img&gt;</t>
  </si>
  <si>
    <t>QCUR_SGV11_HKII_016</t>
  </si>
  <si>
    <t>Q_SGV11_KNTT_HKII_016</t>
  </si>
  <si>
    <t>OPT_TNT_F0001_D15_001_A</t>
  </si>
  <si>
    <t>Tự động hóa quy trình công việc.</t>
  </si>
  <si>
    <t>STMT_TNT_F0001_D11_030_B</t>
  </si>
  <si>
    <t>BATCH=SOURCE_ENRICHMENT_CONSOLIDATION_003; PRIMARY=TRUE; SOURCE_CONTENT=LINKED_LIST; CURRICULUM_REVIEW_RESULT=PASS</t>
  </si>
  <si>
    <t>TNT_F0001_D06_P2_Q06</t>
  </si>
  <si>
    <t>Thuộc tính start chỉ có tác dụng khi type="1"; với type="A" trình duyệt luôn bắt đầu từ chữ A.</t>
  </si>
  <si>
    <t>QCUR_SGV11_HKII_017</t>
  </si>
  <si>
    <t>Q_SGV11_KNTT_HKII_017</t>
  </si>
  <si>
    <t>OPT_TNT_F0001_D15_001_B</t>
  </si>
  <si>
    <t>Cho CSDL gồm Lớp(MãLớp, TênLớp), khóa chính MãLớp; và HọcSinh(MãSố, HọTên, MãLớp), khóa chính MãSố, trong đó MãLớp là khóa ngoài tham chiếu đến bảng Lớp. Xét các phát biểu sau.</t>
  </si>
  <si>
    <t>Tự hình thành cảm xúc như con người.</t>
  </si>
  <si>
    <t>BATCH=SOURCE_ENRICHMENT_CONSOLIDATION_003; PRIMARY=TRUE; SOURCE_PRACTICE=CUSTOM_LIBRARY_FILE; CURRICULUM_REVIEW_RESULT=PASS</t>
  </si>
  <si>
    <t>QCUR_SGV11_ICT_HKII_018</t>
  </si>
  <si>
    <t>OPT_TNT_F0001_D15_001_C</t>
  </si>
  <si>
    <t>Q_SGV11_KNTT_ICT_HKII_018</t>
  </si>
  <si>
    <t>Học hỏi từ dữ liệu lớn.</t>
  </si>
  <si>
    <t>RAW_ID=RAW_TNT_F0001_D06_TF_06; BATCH=QSTD_036; nhánh ICT; cần duyệt nội dung/độ khó; BATCH=QUESTION_CONTENT_STANDARDIZE_FINAL_001; FINAL_CONTENT_STANDARDIZED=TRUE; CONTENT_REVIEW_RESULT=PASS; CONTENT_REVIEWED=TRUE; ANSWER_CHECK_RESULT=PASS_AFTER_FINAL_CONTENT_REVIEW; SOURCE_HISTORY_PRESERVED=TRUE; STATUS_CONFIRMED=ACTIVE; PROCESS_STATUS=READY_FOR_PRACTICE; BATCH=GRADUATION_PRACTICE_PROMOTION_007; FINAL_GRADUATION_READINESS=DEFERRED; CURRICULUM_EXACTNESS_GATE=FAIL; REASON=TRUE_FALSE_GROUP_MIXES_KEYS_FOREIGN_KEYS_RELATIONSHIPS_SELECT_STAR_AND_CROSS_TABLE_RETRIEVAL_BEYOND_ONE_PRIMARY_DATABASE_RELATION_OUTCOME; PROCESS_STATUS_REMAINS=READY_FOR_PRACTICE; GRADUATION_USE=BLOCKED; QUESTION_RELABEL_TO_FIT_OUTCOME=PROHIBITED; BLUEPRINT_OR_SLOT_CHANGES=0; SOURCE_PDF_VISUAL_REVIEW=PAGES_29_TO_36; BACKUP_CREATED=0; HARD_TO_STANDARDIZE=FALSE</t>
  </si>
  <si>
    <t>BATCH=SOURCE_ENRICHMENT_CONSOLIDATION_004; PRIMARY=TRUE; SOURCE_CONTENT=REDUCE_REDUNDANCY_RELATIONAL_REDESIGN; CURRICULUM_REVIEW_RESULT=PASS</t>
  </si>
  <si>
    <t>OPT_TNT_F0001_D15_001_D</t>
  </si>
  <si>
    <t>QCUR_SGV11_ICT_HKII_019</t>
  </si>
  <si>
    <t>Thực hiện phân tích và suy luận logic.</t>
  </si>
  <si>
    <t>Q_SGV11_KNTT_ICT_HKII_019</t>
  </si>
  <si>
    <t>OPT_TNT_F0001_D15_003_A</t>
  </si>
  <si>
    <t>BATCH=SOURCE_ENRICHMENT_CONSOLIDATION_004; PRIMARY=TRUE; SOURCE_CONTENT=BACKUP_RESTORE; CURRICULUM_REVIEW_RESULT=PASS</t>
  </si>
  <si>
    <t>Dự đoán xu hướng bệnh tật trong cộng đồng.</t>
  </si>
  <si>
    <t>QCUR_SGV11_ICT_HKII_020</t>
  </si>
  <si>
    <t>Q_SGV11_KNTT_ICT_HKII_020</t>
  </si>
  <si>
    <t>BATCH=SOURCE_ENRICHMENT_CONSOLIDATION_004; PRIMARY=TRUE; SOURCE_CONTENT=COLOR_ADJUSTMENT; CURRICULUM_REVIEW_RESULT=PASS</t>
  </si>
  <si>
    <t>OPT_TNT_F0001_D15_003_B</t>
  </si>
  <si>
    <t>QCUR_SGV11_ICT_HKII_021</t>
  </si>
  <si>
    <t>Q_SGV11_KNTT_ICT_HKII_021</t>
  </si>
  <si>
    <t>Hỗ trợ bác sĩ phẫu thuật với robot thông minh.</t>
  </si>
  <si>
    <t>BATCH=SOURCE_ENRICHMENT_CONSOLIDATION_004; PRIMARY=TRUE; SOURCE_CONTENT=HEALING_VS_CLONE; CURRICULUM_REVIEW_RESULT=PASS</t>
  </si>
  <si>
    <t>QCUR_SGV11_ICT_HKII_022</t>
  </si>
  <si>
    <t>OPT_TNT_F0001_D15_003_C</t>
  </si>
  <si>
    <t>Q_SGV11_KNTT_ICT_HKII_022</t>
  </si>
  <si>
    <t>STMT_TNT_F0001_D11_030_C</t>
  </si>
  <si>
    <t>Lưu trữ hồ sơ bệnh án thủ công.</t>
  </si>
  <si>
    <t>Thứ tự trong danh sách luôn là số nguyên.</t>
  </si>
  <si>
    <t>BATCH=SOURCE_ENRICHMENT_CONSOLIDATION_004; PRIMARY=TRUE; SOURCE_CONTENT=ANIMATION_FRAME_DELAY; CURRICULUM_REVIEW_RESULT=PASS</t>
  </si>
  <si>
    <t>QCUR_SGV11_ICT_HKII_023</t>
  </si>
  <si>
    <t>Q_SGV11_KNTT_ICT_HKII_023</t>
  </si>
  <si>
    <t>OPT_TNT_F0001_D15_003_D</t>
  </si>
  <si>
    <t>Phân tích hình ảnh y khoa để chẩn đoán bệnh.</t>
  </si>
  <si>
    <t>BATCH=SOURCE_ENRICHMENT_CONSOLIDATION_004; PRIMARY=TRUE; SOURCE_CONTENT=VIDEO_SCENE_DURATION; CURRICULUM_REVIEW_RESULT=PASS</t>
  </si>
  <si>
    <t>QCUR_SGV11_ICT_HKII_024</t>
  </si>
  <si>
    <t>Q_SGV11_KNTT_ICT_HKII_024</t>
  </si>
  <si>
    <t>OPT_TNT_F0001_D15_004_A</t>
  </si>
  <si>
    <t>AI thiếu khả năng xử lý dữ liệu lớn và tốc độ phân tích chậm.</t>
  </si>
  <si>
    <t>BATCH=SOURCE_ENRICHMENT_CONSOLIDATION_004; PRIMARY=TRUE; SOURCE_CONTENT=AUDIO_TIMELINE_EDITING; CURRICULUM_REVIEW_RESULT=PASS</t>
  </si>
  <si>
    <t>QCUR_SGV11_ICT_HKII_025</t>
  </si>
  <si>
    <t>Q_SGV11_KNTT_ICT_HKII_025</t>
  </si>
  <si>
    <t>OPT_TNT_F0001_D15_004_B</t>
  </si>
  <si>
    <t>TNT_F0001_D07_P1_Q02</t>
  </si>
  <si>
    <t>BATCH=SOURCE_ENRICHMENT_CONSOLIDATION_004; PRIMARY=TRUE; SOURCE_CONTENT=ANIMATION_DIALOGUE_SUBTITLE; CURRICULUM_REVIEW_RESULT=PASS</t>
  </si>
  <si>
    <t>AI gặp vấn đề thiên lệch (bias) do dữ liệu huấn luyện không đa dạng.</t>
  </si>
  <si>
    <t>QCUR_SGV11_ICT_HKII_026</t>
  </si>
  <si>
    <t>Q_SGV11_KNTT_ICT_HKII_026</t>
  </si>
  <si>
    <t>Thiết bị nào sau đây, theo mô tả, không tích hợp tính năng AI?</t>
  </si>
  <si>
    <t>OPT_TNT_F0001_D15_004_C</t>
  </si>
  <si>
    <t>2026-07-18T13:28:00+07:00</t>
  </si>
  <si>
    <t>BATCH=SOURCE_ENRICHMENT_CONSOLIDATION_005; PRIMARY=TRUE; SOURCE_CONTENT=HEIDISQL_GUI_ACCESS_TO_MYSQL; CURRICULUM_REVIEW_RESULT=PASS</t>
  </si>
  <si>
    <t>AI không thể thay thế hoàn toàn bác sĩ trong quá trình chẩn đoán bệnh.</t>
  </si>
  <si>
    <t>QCUR_SGV12_PERIODIC_001</t>
  </si>
  <si>
    <t>STMT_TNT_F0001_D11_030_D</t>
  </si>
  <si>
    <t>Q_SGV12_KNTT_PERIODIC_001</t>
  </si>
  <si>
    <t>Khai báo thuộc tính start="2" type="A" của thẻ &lt;ol&gt; dùng để xác định thứ tự các mục theo chữ cái viết hoa bắt đầu bằng chữ B.</t>
  </si>
  <si>
    <t>RAW_ID=RAW_TNT_F0001_D07_MCQ_02; BATCH=QSTD_037; cần duyệt nội dung/độ khó; BATCH=QUESTION_ACTIVATION_CONTINUE_007; ACTION=QUALIFY_CONVENTIONAL_CAMERA; FINAL_KEY_VERIFIED=TRUE; ANSWER_CHECK_RESULT=PASS; CONTENT_REVIEW_RESULT=PASS; CURRICULUM_REVIEW_RESULT=PASS; DUPLICATE_REVIEW_RESULT=NO_NEW_MATCH; STATUS_TRANSITION=REVIEW_TO_ACTIVE; PROCESS_STATUS=READY_FOR_PRACTICE; SOURCE_HISTORY_PRESERVED=TRUE; BATCH=GRADUATION_PRACTICE_PROMOTION_008; FINAL_GRADUATION_READINESS=PASS; ANSWER_GATE=PASS; CONTENT_GATE=PASS; CURRICULUM_EXACTNESS_GATE=PASS; SOURCE_GATE=PASS; SOURCE_PDF_VISUAL_REVIEW=PAGES_36_TO_41; CHILD_RECORD_GATE=PASS; DUPLICATE_FAMILY_GATE=PASS; BLUEPRINT_INDEPENDENCE=TRUE; PROCESS_STATUS_TRANSITION=READY_FOR_PRACTICE_TO_READY_FOR_GRADUATION; GRADUATION_USE=ALLOWED; QUESTION_OR_STATEMENT_TEXT_CHANGED=FALSE; ANSWER_OR_TRUTH_KEY_CHANGED=FALSE; BLUEPRINT_OR_SLOT_CHANGES=0; SOURCE_FILE_MODIFIED=FALSE; BACKUP_CREATED=0; COGNITIVE_REVIEW_RESULT=CORRECTED; COGNITIVE_BEFORE=BIET; COGNITIVE_AFTER=HIEU; CLASSIFICATION_BASIS=CLASSIFY_A_DESCRIBED_DEVICE_AS_AI_OR_NON_AI</t>
  </si>
  <si>
    <t>OPT_TNT_F0001_D15_004_D</t>
  </si>
  <si>
    <t>BATCH=SOURCE_ENRICHMENT_CONSOLIDATION_005; PRIMARY=TRUE; SOURCE_CONTENT=AI_LOGISTICS_APPLICATION; CURRICULUM_REVIEW_RESULT=PASS</t>
  </si>
  <si>
    <t>AI có độ chính xác cao nhưng chưa thể tự động cập nhật dữ liệu mới.</t>
  </si>
  <si>
    <t>QCUR_SGV12_PERIODIC_002</t>
  </si>
  <si>
    <t>Q_SGV12_KNTT_PERIODIC_002</t>
  </si>
  <si>
    <t>OPT_TNT_F0001_D15_005_A</t>
  </si>
  <si>
    <t>BATCH=SOURCE_ENRICHMENT_CONSOLIDATION_005; PRIMARY=TRUE; SOURCE_CONTENT=AI_SECURITY_APPLICATION; CURRICULUM_REVIEW_RESULT=PASS</t>
  </si>
  <si>
    <t>QCUR_SGV11_KNTT_GKI_TF_001</t>
  </si>
  <si>
    <t>Q_SGV11_KNTT_GKI_TF_001</t>
  </si>
  <si>
    <t>OPT_TNT_F0001_D15_005_B</t>
  </si>
  <si>
    <t>BATCH=PERIODIC_BLUEPRINT_OPERATIONALIZATION_001; PRIMARY=TRUE; CURRICULUM_REVIEW_RESULT=PASS</t>
  </si>
  <si>
    <t>QCUR_SGV11_KNTT_GKII_027</t>
  </si>
  <si>
    <t>Q_SGV11_KNTT_GKII_027</t>
  </si>
  <si>
    <t>OPT_TNT_F0001_D15_005_C</t>
  </si>
  <si>
    <t>QCUR_SGV11_KNTT_GKII_028</t>
  </si>
  <si>
    <t>Q_SGV11_KNTT_GKII_028</t>
  </si>
  <si>
    <t>OPT_TNT_F0001_D15_005_D</t>
  </si>
  <si>
    <t>STMT_TNT_F0001_D12_026_A</t>
  </si>
  <si>
    <t>QCUR_G10_ESSAY_001</t>
  </si>
  <si>
    <t>Q_G10_ESSAY_001</t>
  </si>
  <si>
    <t>Các liên kết được hiển thị trong một danh sách không có thứ tự.</t>
  </si>
  <si>
    <t>OPT_TNT_F0001_D15_006_A</t>
  </si>
  <si>
    <t>BATCH=G10_ESSAY_SOURCE_NORMALIZATION_001; PRIMARY=TRUE; CURRICULUM_REVIEW_RESULT=PASS; SOURCE_PRIORITY=REGISTERED_WEB_REFERENCE</t>
  </si>
  <si>
    <t>QCUR_G10_ESSAY_002</t>
  </si>
  <si>
    <t>Q_G10_ESSAY_002</t>
  </si>
  <si>
    <t>OPT_TNT_F0001_D15_006_B</t>
  </si>
  <si>
    <t>QCUR_G10_ESSAY_003</t>
  </si>
  <si>
    <t>Q_G10_ESSAY_003</t>
  </si>
  <si>
    <t>TNT_F0001_D07_P1_Q03</t>
  </si>
  <si>
    <t>OPT_TNT_F0001_D15_006_C</t>
  </si>
  <si>
    <t>Ứng dụng nào sau đây của AI không thuộc lĩnh vực giáo dục?</t>
  </si>
  <si>
    <t>QCUR_G10_ESSAY_004</t>
  </si>
  <si>
    <t>Q_G10_ESSAY_004</t>
  </si>
  <si>
    <t>OPT_TNT_F0001_D15_006_D</t>
  </si>
  <si>
    <t>QCUR_G10_ESSAY_005</t>
  </si>
  <si>
    <t>Q_G10_ESSAY_005</t>
  </si>
  <si>
    <t>RAW_ID=RAW_TNT_F0001_D07_MCQ_03; BATCH=QSTD_037; cần duyệt nội dung/độ khó; BATCH=QUESTION_ACTIVATION_CONTINUE_007; ACTION=STANDARDIZE_AI_EDUCATION_SCOPE; FINAL_KEY_VERIFIED=TRUE; ANSWER_CHECK_RESULT=PASS; CONTENT_REVIEW_RESULT=PASS; CURRICULUM_REVIEW_RESULT=PASS; DUPLICATE_REVIEW_RESULT=NO_NEW_MATCH; STATUS_TRANSITION=REVIEW_TO_ACTIVE; PROCESS_STATUS=READY_FOR_PRACTICE; SOURCE_HISTORY_PRESERVED=TRUE; BATCH=GRADUATION_PRACTICE_PROMOTION_008; FINAL_GRADUATION_READINESS=PASS; ANSWER_GATE=PASS; CONTENT_GATE=PASS; CURRICULUM_EXACTNESS_GATE=PASS; SOURCE_GATE=PASS; SOURCE_PDF_VISUAL_REVIEW=PAGES_36_TO_41; CHILD_RECORD_GATE=PASS; DUPLICATE_FAMILY_GATE=PASS; BLUEPRINT_INDEPENDENCE=TRUE; PROCESS_STATUS_TRANSITION=READY_FOR_PRACTICE_TO_READY_FOR_GRADUATION; GRADUATION_USE=ALLOWED; QUESTION_OR_STATEMENT_TEXT_CHANGED=FALSE; ANSWER_OR_TRUTH_KEY_CHANGED=FALSE; BLUEPRINT_OR_SLOT_CHANGES=0; SOURCE_FILE_MODIFIED=FALSE; BACKUP_CREATED=0</t>
  </si>
  <si>
    <t>Mạng khu vực.</t>
  </si>
  <si>
    <t>STMT_TNT_F0001_D12_026_B</t>
  </si>
  <si>
    <t>Các liên kết được hiển thị theo hàng ngang.</t>
  </si>
  <si>
    <t>OPT_TNT_F0001_D15_007_A</t>
  </si>
  <si>
    <t>QCUR_G10_ESSAY_006</t>
  </si>
  <si>
    <t>Q_G10_ESSAY_006</t>
  </si>
  <si>
    <t>OPT_TNT_F0001_D15_007_B</t>
  </si>
  <si>
    <t>QCUR_G10_ESSAY_007</t>
  </si>
  <si>
    <t>Q_G10_ESSAY_007</t>
  </si>
  <si>
    <t>OPT_TNT_F0001_D15_007_C</t>
  </si>
  <si>
    <t>QCUR_G10_ESSAY_008</t>
  </si>
  <si>
    <t>Q_G10_ESSAY_008</t>
  </si>
  <si>
    <t>OPT_TNT_F0001_D15_007_D</t>
  </si>
  <si>
    <t>QCUR_G10_ESSAY_009</t>
  </si>
  <si>
    <t>Q_G10_ESSAY_009</t>
  </si>
  <si>
    <t>OPT_TNT_F0001_D15_008_A</t>
  </si>
  <si>
    <t>STMT_TNT_F0001_D12_026_C</t>
  </si>
  <si>
    <t>QCUR_G10_ESSAY_010</t>
  </si>
  <si>
    <t>Q_G10_ESSAY_010</t>
  </si>
  <si>
    <t>Triển khai nhiều Access Point được quản lí tập trung và kết nối với hạ tầng mạng để mở rộng vùng phủ sóng.</t>
  </si>
  <si>
    <t>Các liên kết không được hiển thị trên trình duyệt web vì được đặt trong khu vực header.</t>
  </si>
  <si>
    <t>OPT_TNT_F0001_D15_008_B</t>
  </si>
  <si>
    <t>QCUR_G10_ESSAY_011</t>
  </si>
  <si>
    <t>Q_G10_ESSAY_011</t>
  </si>
  <si>
    <t>Tăng công suất phát sóng của Router để mở rộng phạm vi kết nối.</t>
  </si>
  <si>
    <t>QCUR_G10_ESSAY_012</t>
  </si>
  <si>
    <t>Q_G10_ESSAY_012</t>
  </si>
  <si>
    <t>OPT_TNT_F0001_D15_008_C</t>
  </si>
  <si>
    <t>TNT_F0001_D07_P1_Q04</t>
  </si>
  <si>
    <t>Chỉ sử dụng một Router và đặt nó ở vị trí trung tâm văn phòng.</t>
  </si>
  <si>
    <t>BATCH=G10_ESSAY_SOURCE_NORMALIZATION_001; PRIMARY=TRUE; CURRICULUM_REVIEW_RESULT=PENDING_SOURCE_REVIEW; SOURCE_PRIORITY=REGISTERED_WEB_REFERENCE</t>
  </si>
  <si>
    <t>Phương án nào sau đây không phải là nguy cơ trực tiếp thường được nêu khi đánh giá tác động của AI?</t>
  </si>
  <si>
    <t>QCUR_G10_ESSAY_013</t>
  </si>
  <si>
    <t>Q_G10_ESSAY_013</t>
  </si>
  <si>
    <t>OPT_TNT_F0001_D15_008_D</t>
  </si>
  <si>
    <t>QCUR_G10_ESSAY_014</t>
  </si>
  <si>
    <t>Dùng bộ khuếch đại tín hiệu Wi-Fi nhưng không thêm điểm truy cập mới.</t>
  </si>
  <si>
    <t>Q_G10_ESSAY_014</t>
  </si>
  <si>
    <t>RAW_ID=RAW_TNT_F0001_D07_MCQ_04; BATCH=QSTD_037; SOURCE_ANSWER=C; cụm “ít liên quan” và phương án ô nhiễm môi trường cần duyệt; giữ đáp án nguồn; NEEDS_REVIEW; BATCH=QUESTION_REVIEW_CONTINUE_007; ACTION=REPLACE_RELATIVE_DISTRACTOR_WITH_NON_AI_NETWORK_EFFECT; FINAL_KEY=C; ANSWER_CHECK_RESULT=PASS; CONTENT_REVIEW_RESULT=PASS; CURRICULUM_REVIEW_RESULT=PASS; DUPLICATE_REVIEW_RESULT=NO_MATCH; STATUS_TRANSITION=REVIEW_TO_ACTIVE; PROCESS_STATUS=READY_FOR_PRACTICE; SOURCE_HISTORY_PRESERVED=TRUE; BATCH=GRADUATION_PRACTICE_PROMOTION_008; FINAL_GRADUATION_READINESS=PASS; ANSWER_GATE=PASS; CONTENT_GATE=PASS; CURRICULUM_EXACTNESS_GATE=PASS; SOURCE_GATE=PASS; SOURCE_PDF_VISUAL_REVIEW=PAGES_36_TO_41; CHILD_RECORD_GATE=PASS; DUPLICATE_FAMILY_GATE=PASS; BLUEPRINT_INDEPENDENCE=TRUE; PROCESS_STATUS_TRANSITION=READY_FOR_PRACTICE_TO_READY_FOR_GRADUATION; GRADUATION_USE=ALLOWED; QUESTION_OR_STATEMENT_TEXT_CHANGED=FALSE; ANSWER_OR_TRUTH_KEY_CHANGED=FALSE; BLUEPRINT_OR_SLOT_CHANGES=0; SOURCE_FILE_MODIFIED=FALSE; BACKUP_CREATED=0</t>
  </si>
  <si>
    <t>OPT_TNT_F0001_D15_009_A</t>
  </si>
  <si>
    <t>STMT_TNT_F0001_D12_026_D</t>
  </si>
  <si>
    <t>QCUR_G10_ESSAY_015</t>
  </si>
  <si>
    <t>Q_G10_ESSAY_015</t>
  </si>
  <si>
    <t>Khi người dùng rê chuột lên liên kết Trang chủ, nội dung văn bản không thay đổi màu.</t>
  </si>
  <si>
    <t>OPT_TNT_F0001_D15_009_B</t>
  </si>
  <si>
    <t>QCUR_G10_ESSAY_016</t>
  </si>
  <si>
    <t>Q_G10_ESSAY_016</t>
  </si>
  <si>
    <t>STMT_TNT_F0001_D12_027_A</t>
  </si>
  <si>
    <t>OPT_TNT_F0001_D15_009_C</t>
  </si>
  <si>
    <t>QCUR_G10_ESSAY_017</t>
  </si>
  <si>
    <t>Nhận dạng giọng nói tự động đồng nghĩa với việc xác thực chính xác danh tính người nói.</t>
  </si>
  <si>
    <t>Q_G10_ESSAY_017</t>
  </si>
  <si>
    <t>&lt;src&gt;</t>
  </si>
  <si>
    <t>QCUR_G10_ESSAY_018</t>
  </si>
  <si>
    <t>OPT_TNT_F0001_D15_009_D</t>
  </si>
  <si>
    <t>Q_G10_ESSAY_018</t>
  </si>
  <si>
    <t>QCUR_G10_ESSAY_019</t>
  </si>
  <si>
    <t>OPT_TNT_F0001_D15_010_A</t>
  </si>
  <si>
    <t>Q_G10_ESSAY_019</t>
  </si>
  <si>
    <t>border-color.</t>
  </si>
  <si>
    <t>OPT_TNT_F0001_D15_010_B</t>
  </si>
  <si>
    <t>QCUR_G10_ESSAY_020</t>
  </si>
  <si>
    <t>Q_G10_ESSAY_020</t>
  </si>
  <si>
    <t>border-width.</t>
  </si>
  <si>
    <t>QCUR_G10_ESSAY_021</t>
  </si>
  <si>
    <t>Q_G10_ESSAY_021</t>
  </si>
  <si>
    <t>OPT_TNT_F0001_D15_010_C</t>
  </si>
  <si>
    <t>TNT_F0001_D07_P1_Q05</t>
  </si>
  <si>
    <t>border-style.</t>
  </si>
  <si>
    <t>QCUR_G10_ESSAY_022</t>
  </si>
  <si>
    <t>Q_G10_ESSAY_022</t>
  </si>
  <si>
    <t>Thiết bị nào dùng để mở rộng vùng phủ sóng của mạng không dây?</t>
  </si>
  <si>
    <t>STMT_TNT_F0001_D12_027_B</t>
  </si>
  <si>
    <t>OPT_TNT_F0001_D15_010_D</t>
  </si>
  <si>
    <t>Mô hình học máy có thể nhận dạng phương ngữ nhưng không thể xử lí sự khác biệt về giọng điệu.</t>
  </si>
  <si>
    <t>border.</t>
  </si>
  <si>
    <t>QCUR_G10_ESSAY_023</t>
  </si>
  <si>
    <t>Q_G10_ESSAY_023</t>
  </si>
  <si>
    <t>OPT_TNT_F0001_D15_011_A</t>
  </si>
  <si>
    <t>RAW_ID=RAW_TNT_F0001_D07_MCQ_05; BATCH=QSTD_037; cần duyệt nội dung/độ khó; BATCH=QUESTION_ACTIVATION_CONTINUE_007; ACTION=CONFIRM_WIRELESS_COVERAGE_DEVICE; FINAL_KEY_VERIFIED=TRUE; ANSWER_CHECK_RESULT=PASS; CONTENT_REVIEW_RESULT=PASS; CURRICULUM_REVIEW_RESULT=PASS; DUPLICATE_REVIEW_RESULT=NO_NEW_MATCH; STATUS_TRANSITION=REVIEW_TO_ACTIVE; PROCESS_STATUS=READY_FOR_PRACTICE; SOURCE_HISTORY_PRESERVED=TRUE; BATCH=GRADUATION_PRACTICE_PROMOTION_008; FINAL_GRADUATION_READINESS=PASS; ANSWER_GATE=PASS; CONTENT_GATE=PASS; CURRICULUM_EXACTNESS_GATE=PASS; SOURCE_GATE=PASS; SOURCE_PDF_VISUAL_REVIEW=PAGES_36_TO_41; CHILD_RECORD_GATE=PASS; DUPLICATE_FAMILY_GATE=PASS; BLUEPRINT_INDEPENDENCE=TRUE; PROCESS_STATUS_TRANSITION=READY_FOR_PRACTICE_TO_READY_FOR_GRADUATION; GRADUATION_USE=ALLOWED; QUESTION_OR_STATEMENT_TEXT_CHANGED=FALSE; ANSWER_OR_TRUTH_KEY_CHANGED=FALSE; BLUEPRINT_OR_SLOT_CHANGES=0; SOURCE_FILE_MODIFIED=FALSE; BACKUP_CREATED=0</t>
  </si>
  <si>
    <t>QCUR_G10_ESSAY_024</t>
  </si>
  <si>
    <t>&lt;div style="color: red;"&gt;Nội dung&lt;/div&gt;</t>
  </si>
  <si>
    <t>Q_G10_ESSAY_024</t>
  </si>
  <si>
    <t>OPT_TNT_F0001_D15_011_B</t>
  </si>
  <si>
    <t>QCUR_G10_ESSAY_025</t>
  </si>
  <si>
    <t>Q_G10_ESSAY_025</t>
  </si>
  <si>
    <t>&lt;div css="color: red;"&gt;Nội dung&lt;/div&gt;</t>
  </si>
  <si>
    <t>OPT_TNT_F0001_D15_011_C</t>
  </si>
  <si>
    <t>QCUR_G10_ESSAY_015_SEC_F20</t>
  </si>
  <si>
    <t>&lt;div inline="color: red;"&gt;Nội dung&lt;/div&gt;</t>
  </si>
  <si>
    <t>BATCH=G10_ESSAY_SOURCE_NORMALIZATION_001; PRIMARY=FALSE; RELATION=USES_FOR_LOOP_TO_COUNT; PROCESS_STATUS=NEEDS_REVIEW</t>
  </si>
  <si>
    <t>QCUR_G10_ESSAY_026</t>
  </si>
  <si>
    <t>Q_G10_ESSAY_026</t>
  </si>
  <si>
    <t>OPT_TNT_F0001_D15_011_D</t>
  </si>
  <si>
    <t>&lt;div format="color: red;"&gt;Nội dung&lt;/div&gt;</t>
  </si>
  <si>
    <t>STMT_TNT_F0001_D12_027_C</t>
  </si>
  <si>
    <t>BATCH=G10_ESSAY_SOURCE_NORMALIZATION_001; PRIMARY=TRUE; SOURCE_TYPE=SACH_GIAO_VIEN; CURRICULUM_REVIEW_RESULT=PASS</t>
  </si>
  <si>
    <t>Khi được kết hợp với mô hình ngôn ngữ và dữ liệu hội thoại, hệ thống có thể sử dụng ngữ cảnh để cải thiện kết quả nhận dạng.</t>
  </si>
  <si>
    <t>QCUR_G10_ESSAY_027</t>
  </si>
  <si>
    <t>Q_G10_ESSAY_027</t>
  </si>
  <si>
    <t>OPT_TNT_F0001_D15_012_A</t>
  </si>
  <si>
    <t>&lt;a link="https://www.google.com"&gt;Google&lt;/a&gt;</t>
  </si>
  <si>
    <t>QCUR_G10_ESSAY_028</t>
  </si>
  <si>
    <t>Q_G10_ESSAY_028</t>
  </si>
  <si>
    <t>OPT_TNT_F0001_D15_012_B</t>
  </si>
  <si>
    <t>&lt;a src="https://www.google.com"&gt;Google&lt;/a&gt;</t>
  </si>
  <si>
    <t>QCUR_G10_ESSAY_029</t>
  </si>
  <si>
    <t>Q_G10_ESSAY_029</t>
  </si>
  <si>
    <t>OPT_TNT_F0001_D15_012_C</t>
  </si>
  <si>
    <t>TNT_F0001_D07_P1_Q06</t>
  </si>
  <si>
    <t>&lt;a path="https://www.google.com"&gt;Google&lt;/a&gt;</t>
  </si>
  <si>
    <t>QCUR_G10_READY_001</t>
  </si>
  <si>
    <t>Q_G10_READY_001</t>
  </si>
  <si>
    <t>Xét theo phạm vi kết nối, Internet thường được xem là loại mạng nào?</t>
  </si>
  <si>
    <t>OPT_TNT_F0001_D15_012_D</t>
  </si>
  <si>
    <t>BATCH=G10_PERIODIC_READY_INGEST_002; PRIMARY=TRUE; CURRICULUM_REVIEW_RESULT=PASS</t>
  </si>
  <si>
    <t>QCUR_G10_READY_002</t>
  </si>
  <si>
    <t>Q_G10_READY_002</t>
  </si>
  <si>
    <t>RAW_ID=RAW_TNT_F0001_D07_MCQ_06; BATCH=QSTD_037; cần duyệt nội dung/độ khó; BATCH=QUESTION_ACTIVATION_CONTINUE_007; ACTION=CLARIFY_NETWORK_SCOPE; FINAL_KEY_VERIFIED=TRUE; ANSWER_CHECK_RESULT=PASS; CONTENT_REVIEW_RESULT=PASS; CURRICULUM_REVIEW_RESULT=PASS; DUPLICATE_REVIEW_RESULT=NO_NEW_MATCH; STATUS_TRANSITION=REVIEW_TO_ACTIVE; PROCESS_STATUS=READY_FOR_PRACTICE; SOURCE_HISTORY_PRESERVED=TRUE; BATCH=GRADUATION_BLUEPRINT_REDUNDANCY_REVIEW_001; FINAL_GRADUATION_READINESS=PASS; ANSWER_GATE=PASS; CONTENT_GATE=PASS; CURRICULUM_GATE=PASS; SOURCE_GATE=PASS; DUPLICATE_GATE=PASS; POLICY_PROFILE=POL_TNTHPT_TINHOC_2026_V1; BLUEPRINT_SIGNATURE=TH_10_COMMON_B_B08|TH_10_COMMON_B_B08_YCCD_01|MCQ_SINGLE|BIET; STATUS_TRANSITION=READY_FOR_PRACTICE_TO_READY_FOR_GRADUATION; FAMILY_REVIEW=NEW_INTERNET_SCOPE_FAMILY; FAMILY_ID=FAM_80F04BE700; BACKUP_CREATED=0</t>
  </si>
  <si>
    <t>OPT_TNT_F0001_D15_013_A</t>
  </si>
  <si>
    <t>STMT_TNT_F0001_D12_027_D</t>
  </si>
  <si>
    <t>QCUR_G10_READY_003</t>
  </si>
  <si>
    <t>Q_G10_READY_003</t>
  </si>
  <si>
    <t>Tạo một cột với hai hàng.</t>
  </si>
  <si>
    <t>Mô hình nhận dạng giọng nói có thể được huấn luyện để xử lí nhiều ngôn ngữ và phương ngữ khi có dữ liệu huấn luyện phù hợp.</t>
  </si>
  <si>
    <t>OPT_TNT_F0001_D15_013_B</t>
  </si>
  <si>
    <t>QCUR_G10_READY_004</t>
  </si>
  <si>
    <t>Tạo hai hàng, mỗi hàng một cột.</t>
  </si>
  <si>
    <t>Q_G10_READY_004</t>
  </si>
  <si>
    <t>OPT_TNT_F0001_D15_013_C</t>
  </si>
  <si>
    <t>QCUR_G10_READY_005</t>
  </si>
  <si>
    <t>Q_G10_READY_005</t>
  </si>
  <si>
    <t>Tạo tiêu đề cho bảng.</t>
  </si>
  <si>
    <t>OPT_TNT_F0001_D15_013_D</t>
  </si>
  <si>
    <t>QCUR_G10_READY_006</t>
  </si>
  <si>
    <t>Q_G10_READY_006</t>
  </si>
  <si>
    <t>Tạo một hàng với hai cột.</t>
  </si>
  <si>
    <t>QCUR_G10_READY_007</t>
  </si>
  <si>
    <t>Q_G10_READY_007</t>
  </si>
  <si>
    <t>OPT_TNT_F0001_D15_014_A</t>
  </si>
  <si>
    <t>STMT_TNT_F0001_D12_028_A</t>
  </si>
  <si>
    <t>QCUR_G10_READY_008</t>
  </si>
  <si>
    <t>Q_G10_READY_008</t>
  </si>
  <si>
    <t>OPT_TNT_F0001_D15_014_B</t>
  </si>
  <si>
    <t>Các phần tử có giá trị thuộc tính class là header.</t>
  </si>
  <si>
    <t>QCUR_G10_READY_009</t>
  </si>
  <si>
    <t>Q_G10_READY_009</t>
  </si>
  <si>
    <t>OPT_TNT_F0001_D15_014_C</t>
  </si>
  <si>
    <t>BATCH=G10_PERIODIC_READY_INGEST_003; PRIMARY=TRUE; CURRICULUM_REVIEW_RESULT=PASS</t>
  </si>
  <si>
    <t>Chỉ các phần tử có định danh (id) là header.</t>
  </si>
  <si>
    <t>QCUR_G10_READY_010</t>
  </si>
  <si>
    <t>Q_G10_READY_010</t>
  </si>
  <si>
    <t>TNT_F0001_D07_P1_Q07</t>
  </si>
  <si>
    <t>OPT_TNT_F0001_D15_014_D</t>
  </si>
  <si>
    <t>QCUR_G10_READY_011</t>
  </si>
  <si>
    <t>Q_G10_READY_011</t>
  </si>
  <si>
    <t>Chỉ các phần tử có tên thẻ là header.</t>
  </si>
  <si>
    <t>Đối với một máy in mạng chưa được cài đặt trên máy tính, xét các bước: 1. Cài đặt trình điều khiển máy in. 2. Kết nối máy in vào mạng LAN. 3. Chia sẻ máy in cho máy khác nếu cần. Thứ tự thực hiện hợp lí là:</t>
  </si>
  <si>
    <t>QCUR_G10_READY_012</t>
  </si>
  <si>
    <t>OPT_TNT_F0001_D15_015_A</t>
  </si>
  <si>
    <t>Q_G10_READY_012</t>
  </si>
  <si>
    <t>2026-07-18T14:18:55+07:00</t>
  </si>
  <si>
    <t>&lt;ul&gt;.</t>
  </si>
  <si>
    <t>BATCH=QUESTION_ACTIVATION_CONTINUE_017; ACTION=CLARIFY_NETWORK_PRINTER_SEQUENCE; ANSWER_CHECK_RESULT=PASS; CONTENT_REVIEW_RESULT=PASS; BATCH=GRADUATION_READINESS_REAUDIT_001; FINAL_GRADUATION_READINESS=PASS; ANSWER_GATE=PASS; CONTENT_GATE=PASS; CURRICULUM_GATE=PASS; SOURCE_GATE=PASS; DUPLICATE_GATE=PASS; POLICY_PROFILE=POL_TNTHPT_TINHOC_2026_V1; GRADUATION_POOL_ELIGIBILITY=PASS; GRADUATION_USE=ALLOWED; PRIOR_GRADUATION_BLOCKS_SUPERSEDED_BY_THIS_BATCH=TRUE; BACKUP_CREATED=0; CURRICULUM_REVIEW_RESULT=PASS; SOURCE_REVIEW_RESULT=PASS; SOURCE_HISTORY_PRESERVED=TRUE; STATUS_TRANSITION=REVIEW_TO_ACTIVE; PROCESS_STATUS=READY_FOR_PRACTICE; DUPLICATE_REVIEW_RESULT=NO_MATCH</t>
  </si>
  <si>
    <t>QCUR_G10_READY_013</t>
  </si>
  <si>
    <t>Q_G10_READY_013</t>
  </si>
  <si>
    <t>STMT_TNT_F0001_D12_028_B</t>
  </si>
  <si>
    <t>OPT_TNT_F0001_D15_015_B</t>
  </si>
  <si>
    <t>&lt;ol&gt;.</t>
  </si>
  <si>
    <t>QCUR_G10_READY_014</t>
  </si>
  <si>
    <t>Q_G10_READY_014</t>
  </si>
  <si>
    <t>OPT_TNT_F0001_D15_015_C</t>
  </si>
  <si>
    <t>&lt;list&gt;.</t>
  </si>
  <si>
    <t>QCUR_G10_READY_015</t>
  </si>
  <si>
    <t>Q_G10_READY_015</t>
  </si>
  <si>
    <t>OPT_TNT_F0001_D15_015_D</t>
  </si>
  <si>
    <t>&lt;dl&gt;.</t>
  </si>
  <si>
    <t>QCUR_G10_READY_016</t>
  </si>
  <si>
    <t>Q_G10_READY_016</t>
  </si>
  <si>
    <t>OPT_TNT_F0001_D15_016_A</t>
  </si>
  <si>
    <t>&lt;input type="secure"&gt;.</t>
  </si>
  <si>
    <t>QCUR_G10_READY_017</t>
  </si>
  <si>
    <t>Q_G10_READY_017</t>
  </si>
  <si>
    <t>OPT_TNT_F0001_D15_016_B</t>
  </si>
  <si>
    <t>BATCH=G10_PERIODIC_READY_INGEST_004; PRIMARY=TRUE; CURRICULUM_REVIEW_RESULT=PASS</t>
  </si>
  <si>
    <t>&lt;input type="text"&gt;.</t>
  </si>
  <si>
    <t>STMT_TNT_F0001_D12_028_C</t>
  </si>
  <si>
    <t>QCUR_G10_READY_018</t>
  </si>
  <si>
    <t>Q_G10_READY_018</t>
  </si>
  <si>
    <t>QCUR_G10_READY_019</t>
  </si>
  <si>
    <t>OPT_TNT_F0001_D15_016_C</t>
  </si>
  <si>
    <t>Q_G10_READY_019</t>
  </si>
  <si>
    <t>&lt;input type="password"&gt;.</t>
  </si>
  <si>
    <t>QCUR_G10_READY_020</t>
  </si>
  <si>
    <t>Q_G10_READY_020</t>
  </si>
  <si>
    <t>OPT_TNT_F0001_D15_016_D</t>
  </si>
  <si>
    <t>&lt;input type="private"&gt;.</t>
  </si>
  <si>
    <t>QCUR_G10_READY_021</t>
  </si>
  <si>
    <t>Q_G10_READY_021</t>
  </si>
  <si>
    <t>OPT_TNT_F0001_D15_017_A</t>
  </si>
  <si>
    <t>TNT_F0001_D07_P1_Q08</t>
  </si>
  <si>
    <t>Chữ kích thước 16px, in thường.</t>
  </si>
  <si>
    <t>QCUR_G10_READY_022</t>
  </si>
  <si>
    <t>Q_G10_READY_022</t>
  </si>
  <si>
    <t>Chức năng chính của modem là gì?</t>
  </si>
  <si>
    <t>STMT_TNT_F0001_D12_028_D</t>
  </si>
  <si>
    <t>OPT_TNT_F0001_D15_017_B</t>
  </si>
  <si>
    <t>QCUR_G10_READY_023</t>
  </si>
  <si>
    <t>Chữ kích thước 16px, in đậm.</t>
  </si>
  <si>
    <t>Q_G10_READY_023</t>
  </si>
  <si>
    <t>BATCH=QUESTION_ACTIVATION_CONTINUE_007; ACTION=REWRITE_MODEM_FUNCTION; FINAL_KEY_VERIFIED=TRUE; ANSWER_CHECK_RESULT=PASS; CONTENT_REVIEW_RESULT=PASS; CURRICULUM_REVIEW_RESULT=PASS; DUPLICATE_REVIEW_RESULT=NO_NEW_MATCH; STATUS_TRANSITION=REVIEW_TO_ACTIVE; PROCESS_STATUS=READY_FOR_PRACTICE; SOURCE_HISTORY_PRESERVED=TRUE; BATCH=GRADUATION_PRACTICE_PROMOTION_008; FINAL_GRADUATION_READINESS=PASS; ANSWER_GATE=PASS; CONTENT_GATE=PASS; CURRICULUM_EXACTNESS_GATE=PASS; SOURCE_GATE=PASS; SOURCE_PDF_VISUAL_REVIEW=PAGES_36_TO_41; CHILD_RECORD_GATE=PASS; DUPLICATE_FAMILY_GATE=PASS; FAMILY_ID=FAM_8E4352D63C; FAMILY_RELATION=SAME_TEMPLATE_WITH_Q_TNT_F0002_008; EXAM_FAMILY_LIMIT=1; BLUEPRINT_INDEPENDENCE=TRUE; PROCESS_STATUS_TRANSITION=READY_FOR_PRACTICE_TO_READY_FOR_GRADUATION; GRADUATION_USE=ALLOWED; QUESTION_OR_STATEMENT_TEXT_CHANGED=FALSE; ANSWER_OR_TRUTH_KEY_CHANGED=FALSE; BLUEPRINT_OR_SLOT_CHANGES=0; SOURCE_FILE_MODIFIED=FALSE; BACKUP_CREATED=0</t>
  </si>
  <si>
    <t>BATCH=G10_PERIODIC_READY_INGEST_005; PRIMARY=TRUE; CURRICULUM_REVIEW_RESULT=PASS</t>
  </si>
  <si>
    <t>OPT_TNT_F0001_D15_017_C</t>
  </si>
  <si>
    <t>QCUR_G10_READY_024</t>
  </si>
  <si>
    <t>Q_G10_READY_024</t>
  </si>
  <si>
    <t>Chữ kích thước 18px, in thường.</t>
  </si>
  <si>
    <t>OPT_TNT_F0001_D15_017_D</t>
  </si>
  <si>
    <t>QCUR_G10_READY_025</t>
  </si>
  <si>
    <t>Q_G10_READY_025</t>
  </si>
  <si>
    <t>Chữ kích thước 18px, in đậm.</t>
  </si>
  <si>
    <t>OPT_TNT_F0001_D15_018_A</t>
  </si>
  <si>
    <t>QCUR_G10_READY_026</t>
  </si>
  <si>
    <t>Q_G10_READY_026</t>
  </si>
  <si>
    <t>QCUR_G10_READY_027</t>
  </si>
  <si>
    <t>Q_G10_READY_027</t>
  </si>
  <si>
    <t>OPT_TNT_F0001_D15_018_B</t>
  </si>
  <si>
    <t>FAM_8E4352D63C</t>
  </si>
  <si>
    <t>BATCH=G10_PERIODIC_READY_INGEST_006; PRIMARY=TRUE; CURRICULUM_REVIEW_RESULT=PASS</t>
  </si>
  <si>
    <t>QCUR_G10_READY_028</t>
  </si>
  <si>
    <t>Q_G10_READY_028</t>
  </si>
  <si>
    <t>OPT_TNT_F0001_D15_018_C</t>
  </si>
  <si>
    <t>STMT_TNT_F0001_D12_029_A</t>
  </si>
  <si>
    <t>TNT_F0001_D07_P1_Q09</t>
  </si>
  <si>
    <t>Chỉ cần đưa tên ba mục Lịch sử nhà trường, Thành tích nhà trường và Cơ cấu tổ chức lên trang chủ; không cần tạo các trang nội dung tương ứng.</t>
  </si>
  <si>
    <t>QCUR_G10_READY_029</t>
  </si>
  <si>
    <t>Q_G10_READY_029</t>
  </si>
  <si>
    <t>OPT_TNT_F0001_D15_018_D</t>
  </si>
  <si>
    <t>Thuộc tính src của thẻ &lt;img&gt; trong HTML dùng để làm gì?</t>
  </si>
  <si>
    <t>OPT_TNT_F0001_D15_019_A</t>
  </si>
  <si>
    <t>BATCH=QUESTION_ACTIVATION_CONTINUE_007; ACTION=CONFIRM_IMG_SRC_ATTRIBUTE; FINAL_KEY_VERIFIED=TRUE; ANSWER_CHECK_RESULT=PASS; CONTENT_REVIEW_RESULT=PASS; CURRICULUM_REVIEW_RESULT=PASS; DUPLICATE_REVIEW_RESULT=NO_NEW_MATCH; STATUS_TRANSITION=REVIEW_TO_ACTIVE; PROCESS_STATUS=READY_FOR_PRACTICE; SOURCE_HISTORY_PRESERVED=TRUE; BATCH=GRADUATION_PRACTICE_PROMOTION_008; FINAL_GRADUATION_READINESS=PASS; ANSWER_GATE=PASS; CONTENT_GATE=PASS; CURRICULUM_EXACTNESS_GATE=PASS; SOURCE_GATE=PASS; SOURCE_PDF_VISUAL_REVIEW=PAGES_36_TO_41; CHILD_RECORD_GATE=PASS; DUPLICATE_FAMILY_GATE=PASS; BLUEPRINT_INDEPENDENCE=TRUE; PROCESS_STATUS_TRANSITION=READY_FOR_PRACTICE_TO_READY_FOR_GRADUATION; GRADUATION_USE=ALLOWED; QUESTION_OR_STATEMENT_TEXT_CHANGED=FALSE; ANSWER_OR_TRUTH_KEY_CHANGED=FALSE; BLUEPRINT_OR_SLOT_CHANGES=0; SOURCE_FILE_MODIFIED=FALSE; BACKUP_CREATED=0</t>
  </si>
  <si>
    <t>QCUR_G10_READY_030</t>
  </si>
  <si>
    <t>Q_G10_READY_030</t>
  </si>
  <si>
    <t>Tham gia các cuộc tranh luận trực tuyến với ngôn từ xúc phạm.</t>
  </si>
  <si>
    <t>OPT_TNT_F0001_D15_019_B</t>
  </si>
  <si>
    <t>Tạo nội dung gây hiểu lầm để thu hút lượt tương tác.</t>
  </si>
  <si>
    <t>QCUR_G10_READY_031</t>
  </si>
  <si>
    <t>Q_G10_READY_031</t>
  </si>
  <si>
    <t>OPT_TNT_F0001_D15_019_C</t>
  </si>
  <si>
    <t>Chỉ đọc thông tin mà không đóng góp ý kiến.</t>
  </si>
  <si>
    <t>STMT_TNT_F0001_D12_029_B</t>
  </si>
  <si>
    <t>OPT_TNT_F0001_D15_019_D</t>
  </si>
  <si>
    <t>Chia sẻ thông tin chính xác và có nguồn gốc rõ ràng.</t>
  </si>
  <si>
    <t>Tạo nội dung cho các trang Lịch sử nhà trường, Thành tích nhà trường, Cơ cấu tổ chức.</t>
  </si>
  <si>
    <t>OPT_TNT_F0001_D15_020_A</t>
  </si>
  <si>
    <t>Báo cáo riêng cho đơn vị quản lí hệ thống hoặc cơ quan có thẩm quyền và không công khai chi tiết khai thác trước khi lỗ hổng được xử lí.</t>
  </si>
  <si>
    <t>OPT_TNT_F0001_D15_020_B</t>
  </si>
  <si>
    <t>Đăng ngay toàn bộ chi tiết kĩ thuật của lỗ hổng lên diễn đàn công cộng.</t>
  </si>
  <si>
    <t>OPT_TNT_F0001_D15_020_C</t>
  </si>
  <si>
    <t>Thử khai thác lỗ hổng trên dữ liệu thật để chứng minh mức độ nghiêm trọng.</t>
  </si>
  <si>
    <t>TNT_F0001_D07_P1_Q10</t>
  </si>
  <si>
    <t>OPT_TNT_F0001_D15_020_D</t>
  </si>
  <si>
    <t>Trong CSS, font-style dùng để làm gì?</t>
  </si>
  <si>
    <t>Chia sẻ công cụ khai thác cho nhiều người cùng kiểm tra hệ thống.</t>
  </si>
  <si>
    <t>BATCH=QUESTION_ACTIVATION_CONTINUE_007; ACTION=CORRECT_FONT_STYLE_DESCRIPTION; FINAL_KEY_VERIFIED=TRUE; ANSWER_CHECK_RESULT=PASS; CONTENT_REVIEW_RESULT=PASS; CURRICULUM_REVIEW_RESULT=PASS; DUPLICATE_REVIEW_RESULT=NO_NEW_MATCH; STATUS_TRANSITION=REVIEW_TO_ACTIVE; PROCESS_STATUS=READY_FOR_PRACTICE; SOURCE_HISTORY_PRESERVED=TRUE; BATCH=GRADUATION_PRACTICE_PROMOTION_008; FINAL_GRADUATION_READINESS=PASS; ANSWER_GATE=PASS; CONTENT_GATE=PASS; CURRICULUM_EXACTNESS_GATE=PASS; SOURCE_GATE=PASS; SOURCE_PDF_VISUAL_REVIEW=PAGES_36_TO_41; CHILD_RECORD_GATE=PASS; DUPLICATE_FAMILY_GATE=PASS; BLUEPRINT_INDEPENDENCE=TRUE; PROCESS_STATUS_TRANSITION=READY_FOR_PRACTICE_TO_READY_FOR_GRADUATION; GRADUATION_USE=ALLOWED; QUESTION_OR_STATEMENT_TEXT_CHANGED=FALSE; ANSWER_OR_TRUTH_KEY_CHANGED=FALSE; BLUEPRINT_OR_SLOT_CHANGES=0; SOURCE_FILE_MODIFIED=FALSE; BACKUP_CREATED=0</t>
  </si>
  <si>
    <t>OPT_TNT_F0001_D15_021_A</t>
  </si>
  <si>
    <t>STMT_TNT_F0001_D12_029_C</t>
  </si>
  <si>
    <t>Phải thiết lập để mỗi trang bài viết chi tiết của website đều được hiển thị trên một mục của thanh điều hướng.</t>
  </si>
  <si>
    <t>OPT_TNT_F0001_D15_021_B</t>
  </si>
  <si>
    <t>Quyền về đời sống riêng tư, bí mật cá nhân và bảo vệ dữ liệu cá nhân.</t>
  </si>
  <si>
    <t>OPT_TNT_F0001_D15_021_C</t>
  </si>
  <si>
    <t>Quyền tự do tôn giáo.</t>
  </si>
  <si>
    <t>OPT_TNT_F0001_D15_021_D</t>
  </si>
  <si>
    <t>Quyền tham gia hoạt động cộng đồng.</t>
  </si>
  <si>
    <t>OPT_TNT_F0001_D15_022_A</t>
  </si>
  <si>
    <t>Viết mã để phát triển ứng dụng di động.</t>
  </si>
  <si>
    <t>OPT_TNT_F0001_D15_022_B</t>
  </si>
  <si>
    <t>Bảo trì hệ thống mạng máy tính.</t>
  </si>
  <si>
    <t>STMT_TNT_F0001_D12_029_D</t>
  </si>
  <si>
    <t>OPT_TNT_F0001_D15_022_C</t>
  </si>
  <si>
    <t>Sửa chữa lỗi phần cứng của máy tính.</t>
  </si>
  <si>
    <t>OPT_TNT_F0001_D15_022_D</t>
  </si>
  <si>
    <t>Cài đặt hệ điều hành cho máy tính.</t>
  </si>
  <si>
    <t>TNT_F0001_D07_P1_Q11</t>
  </si>
  <si>
    <t>OPT_TNT_F0001_D16_001_A</t>
  </si>
  <si>
    <t>Xử lý hình ảnh và nhận diện khuôn mặt.</t>
  </si>
  <si>
    <t>Khai báo CSS nội tuyến (inline) trong HTML dùng thuộc tính nào?</t>
  </si>
  <si>
    <t>OPT_TNT_F0001_D16_001_B</t>
  </si>
  <si>
    <t>Phân tích văn bản để trích xuất thông tin.</t>
  </si>
  <si>
    <t>BATCH=QUESTION_ACTIVATION_CONTINUE_007; ACTION=CONFIRM_INLINE_STYLE_ATTRIBUTE; FINAL_KEY_VERIFIED=TRUE; ANSWER_CHECK_RESULT=PASS; CONTENT_REVIEW_RESULT=PASS; CURRICULUM_REVIEW_RESULT=PASS; DUPLICATE_REVIEW_RESULT=EXISTING_SAME_TEMPLATE_PRESERVED; FAMILY_ID=FAM_D6BB7552EF; EXAM_FAMILY_LIMIT=1; STATUS_TRANSITION=REVIEW_TO_ACTIVE; PROCESS_STATUS=READY_FOR_PRACTICE; SOURCE_HISTORY_PRESERVED=TRUE; BATCH=GRADUATION_PRACTICE_PROMOTION_008; FINAL_GRADUATION_READINESS=PASS; ANSWER_GATE=PASS; CONTENT_GATE=PASS; CURRICULUM_EXACTNESS_GATE=PASS; SOURCE_GATE=PASS; SOURCE_PDF_VISUAL_REVIEW=PAGES_36_TO_41; CHILD_RECORD_GATE=PASS; DUPLICATE_FAMILY_GATE=PASS; FAMILY_ID=FAM_D6BB7552EF; EXAM_FAMILY_LIMIT=1; BLUEPRINT_INDEPENDENCE=TRUE; PROCESS_STATUS_TRANSITION=READY_FOR_PRACTICE_TO_READY_FOR_GRADUATION; GRADUATION_USE=ALLOWED; QUESTION_OR_STATEMENT_TEXT_CHANGED=FALSE; ANSWER_OR_TRUTH_KEY_CHANGED=FALSE; BLUEPRINT_OR_SLOT_CHANGES=0; SOURCE_FILE_MODIFIED=FALSE; BACKUP_CREATED=0</t>
  </si>
  <si>
    <t>OPT_TNT_F0001_D16_001_C</t>
  </si>
  <si>
    <t>Tạo kế hoạch du lịch tự động dựa trên sở thích cá nhân.</t>
  </si>
  <si>
    <t>STMT_TNT_F0001_D12_030_A</t>
  </si>
  <si>
    <t>OPT_TNT_F0001_D16_001_D</t>
  </si>
  <si>
    <t>Chế tạo các vật liệu mới bằng phương pháp thủ công.</t>
  </si>
  <si>
    <t>OPT_TNT_F0001_D16_002_A</t>
  </si>
  <si>
    <t>Nông nghiệp thông minh.</t>
  </si>
  <si>
    <t>OPT_TNT_F0001_D16_002_B</t>
  </si>
  <si>
    <t>Quản lý tài chính và đầu tư.</t>
  </si>
  <si>
    <t>OPT_TNT_F0001_D16_002_C</t>
  </si>
  <si>
    <t>Giáo dục trực tuyến.</t>
  </si>
  <si>
    <t>OPT_TNT_F0001_D16_002_D</t>
  </si>
  <si>
    <t>Đo lường kích thước bằng thước cơ học.</t>
  </si>
  <si>
    <t>STMT_TNT_F0001_D12_030_B</t>
  </si>
  <si>
    <t>OPT_TNT_F0001_D16_003_A</t>
  </si>
  <si>
    <t>Sửa bản ghi (123, "Nguyễn Văn An", "12B") trong bảng HọcSinh thành bản ghi (123, "Nguyễn Văn An", "12C").</t>
  </si>
  <si>
    <t>Đề xuất danh sách phát nhạc theo sở thích cá nhân.</t>
  </si>
  <si>
    <t>OPT_TNT_F0001_D16_003_B</t>
  </si>
  <si>
    <t>Tự động tạo kịch bản cho phim hoặc trò chơi điện tử.</t>
  </si>
  <si>
    <t>TNT_F0001_D07_P1_Q12</t>
  </si>
  <si>
    <t>OPT_TNT_F0001_D16_003_C</t>
  </si>
  <si>
    <t>Tạo liên kết đến email example@gmail.com với văn bản "Liên hệ" dùng mã HTML nào?</t>
  </si>
  <si>
    <t>Tối ưu hóa tốc độ kết nối internet cho người dùng.</t>
  </si>
  <si>
    <t>OPT_TNT_F0001_D16_003_D</t>
  </si>
  <si>
    <t>BATCH=QUESTION_ACTIVATION_CONTINUE_007; ACTION=CONFIRM_MAILTO_LINK; FINAL_KEY_VERIFIED=TRUE; ANSWER_CHECK_RESULT=PASS; CONTENT_REVIEW_RESULT=PASS; CURRICULUM_REVIEW_RESULT=PASS; DUPLICATE_REVIEW_RESULT=NO_NEW_MATCH; STATUS_TRANSITION=REVIEW_TO_ACTIVE; PROCESS_STATUS=READY_FOR_PRACTICE; SOURCE_HISTORY_PRESERVED=TRUE; BATCH=GRADUATION_PRACTICE_PROMOTION_008; FINAL_GRADUATION_READINESS=PASS; ANSWER_GATE=PASS; CONTENT_GATE=PASS; CURRICULUM_EXACTNESS_GATE=PASS; SOURCE_GATE=PASS; SOURCE_PDF_VISUAL_REVIEW=PAGES_36_TO_41; CHILD_RECORD_GATE=PASS; DUPLICATE_FAMILY_GATE=PASS; FAMILY_ID=FAM_31C7D8A642; EXAM_FAMILY_LIMIT=1; BLUEPRINT_INDEPENDENCE=TRUE; PROCESS_STATUS_TRANSITION=READY_FOR_PRACTICE_TO_READY_FOR_GRADUATION; GRADUATION_USE=ALLOWED; QUESTION_OR_STATEMENT_TEXT_CHANGED=FALSE; ANSWER_OR_TRUTH_KEY_CHANGED=FALSE; BLUEPRINT_OR_SLOT_CHANGES=0; SOURCE_FILE_MODIFIED=FALSE; BACKUP_CREATED=0; COGNITIVE_REVIEW_RESULT=CORRECTED; COGNITIVE_BEFORE=BIET; COGNITIVE_AFTER=VANDUNG; CLASSIFICATION_BASIS=APPLY_MAILTO_AND_ANCHOR_SYNTAX_TO_A_SPECIFIED_EMAIL_LINK</t>
  </si>
  <si>
    <t>Chỉnh sửa và xử lý hình ảnh hoặc video bằng thuật toán.</t>
  </si>
  <si>
    <t>OPT_TNT_F0001_D16_004_A</t>
  </si>
  <si>
    <t>STMT_TNT_F0001_D12_030_C</t>
  </si>
  <si>
    <t>Xoá bản ghi (123, "Nguyễn Văn An", "12B") trong bảng HọcSinh.</t>
  </si>
  <si>
    <t>Mất kiểm soát khi AI vượt qua giới hạn con người đặt ra.</t>
  </si>
  <si>
    <t>OPT_TNT_F0001_D16_004_B</t>
  </si>
  <si>
    <t>Tăng cường hiệu quả sản xuất và tiết kiệm chi phí.</t>
  </si>
  <si>
    <t>OPT_TNT_F0001_D16_004_C</t>
  </si>
  <si>
    <t>Đạo văn hoặc xâm phạm bản quyền khi sử dụng nội dung AI tạo ra.</t>
  </si>
  <si>
    <t>FAM_31C7D8A642</t>
  </si>
  <si>
    <t>OPT_TNT_F0001_D16_004_D</t>
  </si>
  <si>
    <t>TNT_F0001_D07_P1_Q13</t>
  </si>
  <si>
    <t>Sự bất bình đẳng khi một số quốc gia không đủ khả năng phát triển AI.</t>
  </si>
  <si>
    <t>Ứng dụng AI nào sau đây hỗ trợ bác sĩ phân tích dữ liệu y khoa để phục vụ chẩn đoán?</t>
  </si>
  <si>
    <t>OPT_TNT_F0001_D16_005_A</t>
  </si>
  <si>
    <t>2026-07-18T15:23:02+07:00</t>
  </si>
  <si>
    <t>STMT_TNT_F0001_D12_030_D</t>
  </si>
  <si>
    <t>RAW_ID=RAW_TNT_F0001_D07_MCQ_13; BATCH=QSTD_039; cần duyệt nội dung/độ khó; BATCH=QUESTION_ACTIVATION_CONTINUE_007; ACTION=CONFIRM_MEDICAL_IMAGE_AI; FINAL_KEY_VERIFIED=TRUE; ANSWER_CHECK_RESULT=PASS; CONTENT_REVIEW_RESULT=PASS; CURRICULUM_REVIEW_RESULT=PASS; DUPLICATE_REVIEW_RESULT=NO_NEW_MATCH; STATUS_TRANSITION=REVIEW_TO_ACTIVE; PROCESS_STATUS=READY_FOR_PRACTICE; SOURCE_HISTORY_PRESERVED=TRUE; BATCH=GRADUATION_PRACTICE_PROMOTION_008; FINAL_GRADUATION_READINESS=PASS; ANSWER_GATE=PASS; CONTENT_GATE=PASS; CURRICULUM_EXACTNESS_GATE=PASS; SOURCE_GATE=PASS; SOURCE_PDF_VISUAL_REVIEW=PAGES_36_TO_41; CHILD_RECORD_GATE=PASS; DUPLICATE_FAMILY_GATE=PASS; BLUEPRINT_INDEPENDENCE=TRUE; PROCESS_STATUS_TRANSITION=READY_FOR_PRACTICE_TO_READY_FOR_GRADUATION; GRADUATION_USE=ALLOWED; QUESTION_OR_STATEMENT_TEXT_CHANGED=FALSE; ANSWER_OR_TRUTH_KEY_CHANGED=FALSE; BLUEPRINT_OR_SLOT_CHANGES=0; SOURCE_FILE_MODIFIED=FALSE; BACKUP_CREATED=0; COGNITIVE_REVIEW_RESULT=CORRECTED; COGNITIVE_BEFORE=BIET; COGNITIVE_AFTER=HIEU; CLASSIFICATION_BASIS=IDENTIFY_AN_AI_MEDICAL_APPLICATION_FROM_ITS_FUNCTION</t>
  </si>
  <si>
    <t>Sửa bản ghi ("12A", "Chuyên Tin") trong bảng Lớp thành bản ghi ("12C", "Chuyên Tin").</t>
  </si>
  <si>
    <t>OPT_TNT_F0001_D16_005_B</t>
  </si>
  <si>
    <t>OPT_TNT_F0001_D16_005_C</t>
  </si>
  <si>
    <t>STMT_TNT_F0001_D13_026_A</t>
  </si>
  <si>
    <t>OPT_TNT_F0001_D16_005_D</t>
  </si>
  <si>
    <t>Yếu tố nth-child của các vùng chọn khai báo không chính xác, do đó trình duyệt web sẽ hiển thị nội dung HTML không có các định dạng màu nền xanh, đỏ, vàng.</t>
  </si>
  <si>
    <t>OPT_TNT_F0001_D16_006_A</t>
  </si>
  <si>
    <t>OPT_TNT_F0001_D16_006_B</t>
  </si>
  <si>
    <t>OPT_TNT_F0001_D16_006_C</t>
  </si>
  <si>
    <t>OPT_TNT_F0001_D16_006_D</t>
  </si>
  <si>
    <t>TNT_F0001_D07_P1_Q14</t>
  </si>
  <si>
    <t>OPT_TNT_F0001_D16_008_A</t>
  </si>
  <si>
    <t>Khi gửi email, giao thức nào đảm nhiệm việc chuyển thư từ máy người gửi đến máy chủ email?</t>
  </si>
  <si>
    <t>STMT_TNT_F0001_D13_026_B</t>
  </si>
  <si>
    <t>Router không thể kết nối được với mạng LAN.</t>
  </si>
  <si>
    <t>Đoạn văn bản thứ ba có màu nền là màu vàng.</t>
  </si>
  <si>
    <t>OPT_TNT_F0001_D16_008_B</t>
  </si>
  <si>
    <t>RAW_ID=RAW_TNT_F0001_D07_MCQ_14; BATCH=QSTD_039; cần duyệt nội dung/độ khó; BATCH=QUESTION_ACTIVATION_CONTINUE_007; ACTION=CONFIRM_SMTP_SENDING_ROLE; FINAL_KEY_VERIFIED=TRUE; ANSWER_CHECK_RESULT=PASS; CONTENT_REVIEW_RESULT=PASS; CURRICULUM_REVIEW_RESULT=PASS; DUPLICATE_REVIEW_RESULT=NO_NEW_MATCH; STATUS_TRANSITION=REVIEW_TO_ACTIVE; PROCESS_STATUS=READY_FOR_PRACTICE; SOURCE_HISTORY_PRESERVED=TRUE; BATCH=GRADUATION_PRACTICE_PROMOTION_008; FINAL_GRADUATION_READINESS=PASS; ANSWER_GATE=PASS; CONTENT_GATE=PASS; CURRICULUM_EXACTNESS_GATE=PASS; SOURCE_GATE=PASS; SOURCE_PDF_VISUAL_REVIEW=PAGES_36_TO_41; CHILD_RECORD_GATE=PASS; DUPLICATE_FAMILY_GATE=PASS; BLUEPRINT_INDEPENDENCE=TRUE; PROCESS_STATUS_TRANSITION=READY_FOR_PRACTICE_TO_READY_FOR_GRADUATION; GRADUATION_USE=ALLOWED; QUESTION_OR_STATEMENT_TEXT_CHANGED=FALSE; ANSWER_OR_TRUTH_KEY_CHANGED=FALSE; BLUEPRINT_OR_SLOT_CHANGES=0; SOURCE_FILE_MODIFIED=FALSE; BACKUP_CREATED=0</t>
  </si>
  <si>
    <t>Router đã bị nhiễm virus hoặc phần mềm độc hại.</t>
  </si>
  <si>
    <t>OPT_TNT_F0001_D16_008_C</t>
  </si>
  <si>
    <t>Năng lực xử lí lưu lượng tối đa của Router không đáp ứng số lượng lớn thiết bị kết nối đồng thời.</t>
  </si>
  <si>
    <t>OPT_TNT_F0001_D16_008_D</t>
  </si>
  <si>
    <t>Router chỉ hỗ trợ kết nối có dây, không hỗ trợ Wi-Fi.</t>
  </si>
  <si>
    <t>STMT_TNT_F0001_D13_026_C</t>
  </si>
  <si>
    <t>OPT_TNT_F0001_D16_009_A</t>
  </si>
  <si>
    <t>Phần tử thứ tư và Phần tử thứ năm có màu nền là màu vàng.</t>
  </si>
  <si>
    <t>OPT_TNT_F0001_D16_009_B</t>
  </si>
  <si>
    <t>OPT_TNT_F0001_D16_009_C</t>
  </si>
  <si>
    <t>TNT_F0001_D07_P1_Q15</t>
  </si>
  <si>
    <t>Trong bảng HTML, thuộc tính nào của thẻ &lt;td&gt; dùng để gộp nhiều ô theo chiều ngang?</t>
  </si>
  <si>
    <t>OPT_TNT_F0001_D16_009_D</t>
  </si>
  <si>
    <t>OPT_TNT_F0001_D16_010_A</t>
  </si>
  <si>
    <t>RAW_ID=RAW_TNT_F0001_D07_MCQ_15; BATCH=QSTD_039; cần duyệt nội dung/độ khó; BATCH=QUESTION_ACTIVATION_CONTINUE_007; ACTION=CONFIRM_COLSPAN_HORIZONTAL_MERGE; FINAL_KEY_VERIFIED=TRUE; ANSWER_CHECK_RESULT=PASS; CONTENT_REVIEW_RESULT=PASS; CURRICULUM_REVIEW_RESULT=PASS; DUPLICATE_REVIEW_RESULT=NO_NEW_MATCH; STATUS_TRANSITION=REVIEW_TO_ACTIVE; PROCESS_STATUS=READY_FOR_PRACTICE; SOURCE_HISTORY_PRESERVED=TRUE; BATCH=GRADUATION_PRACTICE_PROMOTION_008; FINAL_GRADUATION_READINESS=PASS; ANSWER_GATE=PASS; CONTENT_GATE=PASS; CURRICULUM_EXACTNESS_GATE=PASS; SOURCE_GATE=PASS; SOURCE_PDF_VISUAL_REVIEW=PAGES_36_TO_41; CHILD_RECORD_GATE=PASS; DUPLICATE_FAMILY_GATE=PASS; BLUEPRINT_INDEPENDENCE=TRUE; PROCESS_STATUS_TRANSITION=READY_FOR_PRACTICE_TO_READY_FOR_GRADUATION; GRADUATION_USE=ALLOWED; QUESTION_OR_STATEMENT_TEXT_CHANGED=FALSE; ANSWER_OR_TRUTH_KEY_CHANGED=FALSE; BLUEPRINT_OR_SLOT_CHANGES=0; SOURCE_FILE_MODIFIED=FALSE; BACKUP_CREATED=0</t>
  </si>
  <si>
    <t>OPT_TNT_F0001_D16_010_B</t>
  </si>
  <si>
    <t>STMT_TNT_F0001_D13_026_D</t>
  </si>
  <si>
    <t>Phần tử thứ hai có màu nền là màu xanh.</t>
  </si>
  <si>
    <t>OPT_TNT_F0001_D16_010_C</t>
  </si>
  <si>
    <t>OPT_TNT_F0001_D16_010_D</t>
  </si>
  <si>
    <t>text-style</t>
  </si>
  <si>
    <t>OPT_TNT_F0001_D16_011_A</t>
  </si>
  <si>
    <t>CSS trong thẻ &lt;style&gt; → CSS nội tuyến → CSS trong tệp ngoài.</t>
  </si>
  <si>
    <t>OPT_TNT_F0001_D16_011_B</t>
  </si>
  <si>
    <t>CSS trong tệp ngoài → CSS trong thẻ &lt;style&gt; → CSS nội tuyến.</t>
  </si>
  <si>
    <t>STMT_TNT_F0001_D13_027_A</t>
  </si>
  <si>
    <t>OPT_TNT_F0001_D16_011_C</t>
  </si>
  <si>
    <t>TNT_F0001_D07_P1_Q16</t>
  </si>
  <si>
    <t>Học máy có khả năng dự đoán xu hướng và hành vi của người tiêu dùng, cũng như phản ứng của thị trường đối với việc điều chỉnh giá sản phẩm.</t>
  </si>
  <si>
    <t>CSS nội tuyến → CSS trong tệp ngoài → CSS trong thẻ &lt;style&gt;.</t>
  </si>
  <si>
    <t>Khi muốn áp dụng cùng một kiểu định dạng cho tất cả các thẻ &lt;p&gt; trong trang web, cách khai báo CSS nào là phù hợp nhất?</t>
  </si>
  <si>
    <t>OPT_TNT_F0001_D16_011_D</t>
  </si>
  <si>
    <t>CSS nội tuyến → CSS trong thẻ &lt;style&gt; → CSS trong tệp ngoài.</t>
  </si>
  <si>
    <t>RAW_ID=RAW_TNT_F0001_D07_MCQ_16; BATCH=QSTD_039; cần duyệt nội dung/độ khó; BATCH=QUESTION_ACTIVATION_CONTINUE_007; ACTION=CONFIRM_ELEMENT_SELECTOR; FINAL_KEY_VERIFIED=TRUE; ANSWER_CHECK_RESULT=PASS; CONTENT_REVIEW_RESULT=PASS; CURRICULUM_REVIEW_RESULT=PASS; DUPLICATE_REVIEW_RESULT=NO_NEW_MATCH; STATUS_TRANSITION=REVIEW_TO_ACTIVE; PROCESS_STATUS=READY_FOR_PRACTICE; SOURCE_HISTORY_PRESERVED=TRUE; BATCH=GRADUATION_PRACTICE_PROMOTION_008; FINAL_GRADUATION_READINESS=PASS; ANSWER_GATE=PASS; CONTENT_GATE=PASS; CURRICULUM_EXACTNESS_GATE=PASS; SOURCE_GATE=PASS; SOURCE_PDF_VISUAL_REVIEW=PAGES_36_TO_41; CHILD_RECORD_GATE=PASS; DUPLICATE_FAMILY_GATE=PASS; BLUEPRINT_INDEPENDENCE=TRUE; PROCESS_STATUS_TRANSITION=READY_FOR_PRACTICE_TO_READY_FOR_GRADUATION; GRADUATION_USE=ALLOWED; QUESTION_OR_STATEMENT_TEXT_CHANGED=FALSE; ANSWER_OR_TRUTH_KEY_CHANGED=FALSE; BLUEPRINT_OR_SLOT_CHANGES=0; SOURCE_FILE_MODIFIED=FALSE; BACKUP_CREATED=0; COGNITIVE_REVIEW_RESULT=CORRECTED; COGNITIVE_BEFORE=HIEU; COGNITIVE_AFTER=VANDUNG; CLASSIFICATION_BASIS=APPLY_AN_ELEMENT_SELECTOR_AND_CSS_DECLARATION_TO_A_SPECIFIED_FORMATTING_REQUIREMENT</t>
  </si>
  <si>
    <t>OPT_TNT_F0001_D16_012_A</t>
  </si>
  <si>
    <t>&lt;a href="mailto:example@example.com"&gt;Liên hệ&lt;/a&gt;</t>
  </si>
  <si>
    <t>OPT_TNT_F0001_D16_012_B</t>
  </si>
  <si>
    <t>&lt;a mailto="example@example.com"&gt;Liên hệ&lt;/a&gt;</t>
  </si>
  <si>
    <t>OPT_TNT_F0001_D16_012_C</t>
  </si>
  <si>
    <t>&lt;a link="mailto:example@example.com"&gt;Liên hệ&lt;/a&gt;</t>
  </si>
  <si>
    <t>STMT_TNT_F0001_D13_027_B</t>
  </si>
  <si>
    <t>Học máy chủ yếu áp dụng trong phòng thí nghiệm hoặc các mô hình ảo, chưa ứng dụng trong thực tế.</t>
  </si>
  <si>
    <t>OPT_TNT_F0001_D16_012_D</t>
  </si>
  <si>
    <t>FAM_412DCB4E61</t>
  </si>
  <si>
    <t>&lt;a email="example@example.com"&gt;Liên hệ&lt;/a&gt;</t>
  </si>
  <si>
    <t>OPT_TNT_F0001_D16_013_A</t>
  </si>
  <si>
    <t>TNT_F0001_D07_P1_Q17</t>
  </si>
  <si>
    <t>Một hàng gồm hai ô trong bảng.</t>
  </si>
  <si>
    <t>Chọn phát biểu đúng về thẻ &lt;iframe&gt;.</t>
  </si>
  <si>
    <t>OPT_TNT_F0001_D16_013_B</t>
  </si>
  <si>
    <t>Một cột gồm hai ô trong bảng.</t>
  </si>
  <si>
    <t>RAW_ID=RAW_TNT_F0001_D07_MCQ_17; BATCH=QSTD_039; cần duyệt nội dung/độ khó; BATCH=QUESTION_ACTIVATION_CONTINUE_007; ACTION=CONFIRM_IFRAME_EMBED_ROLE; FINAL_KEY_VERIFIED=TRUE; ANSWER_CHECK_RESULT=PASS; CONTENT_REVIEW_RESULT=PASS; CURRICULUM_REVIEW_RESULT=PASS; DUPLICATE_REVIEW_RESULT=NO_NEW_MATCH; STATUS_TRANSITION=REVIEW_TO_ACTIVE; PROCESS_STATUS=READY_FOR_PRACTICE; SOURCE_HISTORY_PRESERVED=TRUE; BATCH=GRADUATION_PRACTICE_PROMOTION_008; FINAL_GRADUATION_READINESS=PASS; ANSWER_GATE=PASS; CONTENT_GATE=PASS; CURRICULUM_EXACTNESS_GATE=PASS; SOURCE_GATE=PASS; SOURCE_PDF_VISUAL_REVIEW=PAGES_36_TO_41; CHILD_RECORD_GATE=PASS; DUPLICATE_FAMILY_GATE=PASS; FAMILY_ID=FAM_F4DEE64BC3; EXAM_FAMILY_LIMIT=1; BLUEPRINT_INDEPENDENCE=TRUE; PROCESS_STATUS_TRANSITION=READY_FOR_PRACTICE_TO_READY_FOR_GRADUATION; GRADUATION_USE=ALLOWED; QUESTION_OR_STATEMENT_TEXT_CHANGED=FALSE; ANSWER_OR_TRUTH_KEY_CHANGED=FALSE; BLUEPRINT_OR_SLOT_CHANGES=0; SOURCE_FILE_MODIFIED=FALSE; BACKUP_CREATED=0</t>
  </si>
  <si>
    <t>OPT_TNT_F0001_D16_013_C</t>
  </si>
  <si>
    <t>Hai hàng với một ô trong mỗi hàng.</t>
  </si>
  <si>
    <t>OPT_TNT_F0001_D16_013_D</t>
  </si>
  <si>
    <t>Một hàng tiêu đề cho bảng.</t>
  </si>
  <si>
    <t>STMT_TNT_F0001_D13_027_C</t>
  </si>
  <si>
    <t>Học máy có vai trò quan trọng trong phân tích thị trường, giúp các tổ chức hiểu rõ hơn về thị trường để có thể đưa ra quyết định hợp lí.</t>
  </si>
  <si>
    <t>OPT_TNT_F0001_D16_014_A</t>
  </si>
  <si>
    <t>Sử dụng ID selector (#idname) để đảm bảo mỗi phần tử có kiểu CSS riêng.</t>
  </si>
  <si>
    <t>OPT_TNT_F0001_D16_014_B</t>
  </si>
  <si>
    <t>Sử dụng class selector (.classname) để áp dụng chung một kiểu CSS cho nhiều phần tử.</t>
  </si>
  <si>
    <t>QUESTION_SOURCE_ID</t>
  </si>
  <si>
    <t>OPT_TNT_F0001_D16_014_C</t>
  </si>
  <si>
    <t>SOURCE_PAGE</t>
  </si>
  <si>
    <t>Sử dụng universal selector (*) để áp dụng CSS cho toàn bộ trang web.</t>
  </si>
  <si>
    <t>SOURCE_SECTION</t>
  </si>
  <si>
    <t>SOURCE_REF</t>
  </si>
  <si>
    <t>LICENSE_NOTE</t>
  </si>
  <si>
    <t>OPT_TNT_F0001_D16_014_D</t>
  </si>
  <si>
    <t>TNT_F0001_D07_P1_Q18</t>
  </si>
  <si>
    <t>STMT_TNT_F0001_D13_027_D</t>
  </si>
  <si>
    <t>Sử dụng element selector (tagname) để áp dụng kiểu CSS cho tất cả các phần tử cùng loại.</t>
  </si>
  <si>
    <t>QSRC_TNT_F0002_001</t>
  </si>
  <si>
    <t>Cho đoạn mã HTML:
&lt;table border="2"&gt;
&lt;tr&gt;&lt;td colspan="2"&gt;A&lt;/td&gt;&lt;/tr&gt;
&lt;tr&gt;&lt;td&gt;B&lt;/td&gt;&lt;td&gt;C&lt;/td&gt;&lt;/tr&gt;
&lt;/table&gt;
Khi hiển thị trên trình duyệt, ô A sẽ có đặc điểm nào sau đây?</t>
  </si>
  <si>
    <t>Học máy được sử dụng để phân tích hiệu suất chiến lược kinh doanh, phân loại khách hàng, tự động đánh giá phản hồi của khách hàng.</t>
  </si>
  <si>
    <t>PHẦN I</t>
  </si>
  <si>
    <t>OPT_TNT_F0001_D16_015_A</t>
  </si>
  <si>
    <t>Câu 1</t>
  </si>
  <si>
    <t>Nguồn do người dùng cung cấp; đề tham khảo Bộ GDĐT</t>
  </si>
  <si>
    <t>QSRC_TNT_F0002_002</t>
  </si>
  <si>
    <t>RAW_ID=RAW_TNT_F0001_D07_MCQ_18; BATCH=QSTD_039; cần duyệt nội dung/độ khó; BATCH=QUESTION_ACTIVATION_CONTINUE_007; ACTION=CONFIRM_COLSPAN_RENDERING; FINAL_KEY_VERIFIED=TRUE; ANSWER_CHECK_RESULT=PASS; CONTENT_REVIEW_RESULT=PASS; CURRICULUM_REVIEW_RESULT=PASS; DUPLICATE_REVIEW_RESULT=NO_NEW_MATCH; STATUS_TRANSITION=REVIEW_TO_ACTIVE; PROCESS_STATUS=READY_FOR_PRACTICE; SOURCE_HISTORY_PRESERVED=TRUE; BATCH=GRADUATION_PRACTICE_PROMOTION_008; FINAL_GRADUATION_READINESS=PASS; ANSWER_GATE=PASS; CONTENT_GATE=PASS; CURRICULUM_EXACTNESS_GATE=PASS; SOURCE_GATE=PASS; SOURCE_PDF_VISUAL_REVIEW=PAGES_36_TO_41; CHILD_RECORD_GATE=PASS; DUPLICATE_FAMILY_GATE=PASS; BLUEPRINT_INDEPENDENCE=TRUE; PROCESS_STATUS_TRANSITION=READY_FOR_PRACTICE_TO_READY_FOR_GRADUATION; GRADUATION_USE=ALLOWED; QUESTION_OR_STATEMENT_TEXT_CHANGED=FALSE; ANSWER_OR_TRUTH_KEY_CHANGED=FALSE; BLUEPRINT_OR_SLOT_CHANGES=0; SOURCE_FILE_MODIFIED=FALSE; BACKUP_CREATED=0; COGNITIVE_REVIEW_RESULT=CORRECTED; COGNITIVE_BEFORE=HIEU; COGNITIVE_AFTER=VANDUNG; CLASSIFICATION_BASIS=EXECUTE_AND_INTERPRET_HTML_TABLE_COLSPAN_RENDERING</t>
  </si>
  <si>
    <t>Câu 2</t>
  </si>
  <si>
    <t>QSRC_TNT_F0002_003</t>
  </si>
  <si>
    <t>OPT_TNT_F0001_D16_015_B</t>
  </si>
  <si>
    <t>Câu 3</t>
  </si>
  <si>
    <t>QSRC_TNT_F0002_004</t>
  </si>
  <si>
    <t>OPT_TNT_F0001_D16_015_C</t>
  </si>
  <si>
    <t>Câu 4</t>
  </si>
  <si>
    <t>QSRC_TNT_F0002_005</t>
  </si>
  <si>
    <t>STMT_TNT_F0001_D13_028_A</t>
  </si>
  <si>
    <t>Câu 5</t>
  </si>
  <si>
    <t>OPT_TNT_F0001_D16_015_D</t>
  </si>
  <si>
    <t>Khi nhập vào số 7 thì biến i có giá trị 5.</t>
  </si>
  <si>
    <t>QSRC_TNT_F0002_006</t>
  </si>
  <si>
    <t>Câu 6</t>
  </si>
  <si>
    <t>OPT_TNT_F0001_D16_016_A</t>
  </si>
  <si>
    <t>QSRC_TNT_F0002_007</t>
  </si>
  <si>
    <t>&lt;input type="text" name="pwd"&gt;</t>
  </si>
  <si>
    <t>TNT_F0001_D07_P1_Q19</t>
  </si>
  <si>
    <t>Câu 7</t>
  </si>
  <si>
    <t>OPT_TNT_F0001_D16_016_B</t>
  </si>
  <si>
    <t>Hành vi nào sau đây thể hiện sự xúc phạm và thiếu tôn trọng người khác trên không gian mạng?</t>
  </si>
  <si>
    <t>&lt;input type="password" name="pwd"&gt;</t>
  </si>
  <si>
    <t>QSRC_TNT_F0002_008</t>
  </si>
  <si>
    <t>2026-07-18T16:24:45+07:00</t>
  </si>
  <si>
    <t>Câu 8</t>
  </si>
  <si>
    <t>OPT_TNT_F0001_D16_016_C</t>
  </si>
  <si>
    <t>RAW_ID=RAW_TNT_F0001_D07_MCQ_19; BATCH=QSTD_040; cần duyệt nội dung/độ khó; BATCH=QUESTION_ACTIVATION_CONTINUE_007; ACTION=CLARIFY_INHUMANE_ONLINE_BEHAVIOR; FINAL_KEY_VERIFIED=TRUE; ANSWER_CHECK_RESULT=PASS; CONTENT_REVIEW_RESULT=PASS; CURRICULUM_REVIEW_RESULT=PASS; DUPLICATE_REVIEW_RESULT=NO_NEW_MATCH; STATUS_TRANSITION=REVIEW_TO_ACTIVE; PROCESS_STATUS=READY_FOR_PRACTICE; SOURCE_HISTORY_PRESERVED=TRUE; BATCH=GRADUATION_PRACTICE_PROMOTION_008; FINAL_GRADUATION_READINESS=PASS; ANSWER_GATE=PASS; CONTENT_GATE=PASS; CURRICULUM_EXACTNESS_GATE=PASS; SOURCE_GATE=PASS; SOURCE_PDF_VISUAL_REVIEW=PAGES_36_TO_41; CHILD_RECORD_GATE=PASS; DUPLICATE_FAMILY_GATE=PASS; BLUEPRINT_INDEPENDENCE=TRUE; PROCESS_STATUS_TRANSITION=READY_FOR_PRACTICE_TO_READY_FOR_GRADUATION; GRADUATION_USE=ALLOWED; QUESTION_OR_STATEMENT_TEXT_CHANGED=FALSE; ANSWER_OR_TRUTH_KEY_CHANGED=FALSE; BLUEPRINT_OR_SLOT_CHANGES=0; SOURCE_FILE_MODIFIED=FALSE; BACKUP_CREATED=0</t>
  </si>
  <si>
    <t>QSRC_TNT_F0002_009</t>
  </si>
  <si>
    <t>OPT_TNT_F0001_D16_016_D</t>
  </si>
  <si>
    <t>Câu 9</t>
  </si>
  <si>
    <t>STMT_TNT_F0001_D13_028_B</t>
  </si>
  <si>
    <t>&lt;input type="secure" name="pwd"&gt;</t>
  </si>
  <si>
    <t>Khi nhập vào số 5 thì biến i có giá trị 7.</t>
  </si>
  <si>
    <t>QSRC_TNT_F0002_010</t>
  </si>
  <si>
    <t>Câu 10</t>
  </si>
  <si>
    <t>OPT_TNT_F0001_D16_017_A</t>
  </si>
  <si>
    <t>QSRC_TNT_F0002_011</t>
  </si>
  <si>
    <t>Màu đỏ (red) vì nó xuất hiện đầu tiên trong danh sách tệp CSS.</t>
  </si>
  <si>
    <t>Câu 11</t>
  </si>
  <si>
    <t>OPT_TNT_F0001_D16_017_B</t>
  </si>
  <si>
    <t>QSRC_TNT_F0002_012</t>
  </si>
  <si>
    <t>Câu 12</t>
  </si>
  <si>
    <t>Màu xanh dương (blue) vì nó được khai báo ở giữa.</t>
  </si>
  <si>
    <t>QSRC_TNT_F0002_013</t>
  </si>
  <si>
    <t>OPT_TNT_F0001_D16_017_C</t>
  </si>
  <si>
    <t>Câu 13</t>
  </si>
  <si>
    <t>Màu xanh lá cây (green) vì nó nằm trong tệp được tải sau cùng.</t>
  </si>
  <si>
    <t>QSRC_TNT_F0002_014</t>
  </si>
  <si>
    <t>TNT_F0001_D07_P1_Q20</t>
  </si>
  <si>
    <t>STMT_TNT_F0001_D13_028_C</t>
  </si>
  <si>
    <t>Hành vi nào sau đây là hành vi hợp pháp và góp phần bảo vệ thiết bị khi sử dụng Internet?</t>
  </si>
  <si>
    <t>Câu 14</t>
  </si>
  <si>
    <t>Khi nhập vào số 6 thì biến i có giá trị 2.</t>
  </si>
  <si>
    <t>OPT_TNT_F0001_D16_017_D</t>
  </si>
  <si>
    <t>QSRC_TNT_F0002_015</t>
  </si>
  <si>
    <t>Không màu nào được áp dụng vì có xung đột giữa các tệp CSS.</t>
  </si>
  <si>
    <t>Câu 15</t>
  </si>
  <si>
    <t>OPT_TNT_F0001_D16_018_A</t>
  </si>
  <si>
    <t>QSRC_TNT_F0002_016</t>
  </si>
  <si>
    <t>RAW_ID=RAW_TNT_F0001_D07_MCQ_20; BATCH=QSTD_040; NEEDS_REVIEW: phương án A có thể hợp pháp nếu nội dung được phát hành miễn phí; giữ đáp án nguồn B; BATCH=QUESTION_REVIEW_CONTINUE_011; ACTION=SPECIFY_UNAUTHORIZED_COPYRIGHT_DOWNLOAD_AND_DEVICE_PROTECTION_SCOPE; FINAL_KEY=B; ANSWER_CHECK_RESULT=PASS_AFTER_STEM_AND_OPTION_REVISION; CONTENT_REVIEW_RESULT=PASS; CURRICULUM_REVIEW_RESULT=PASS; PRIOR_LEGAL_AMBIGUITY_RESOLVED=TRUE; SOURCE_HISTORY_PRESERVED=TRUE; BATCH=GRADUATION_PRACTICE_PROMOTION_008; FINAL_GRADUATION_READINESS=DEFERRED; CURRICULUM_EXACTNESS_GATE=FAIL; REASON=ITEM_MIXES_LEGALITY_AND_DEVICE_PROTECTION_WHILE_PRIMARY_OUTCOME_FOCUSES_ON_LAW_ETHICS_CULTURE_AND_COPYRIGHT_WHEN_PUBLISHING_INFORMATION_ONLINE; PROCESS_STATUS_REMAINS=READY_FOR_PRACTICE; GRADUATION_USE=BLOCKED; LEGAL_SOURCE_PREVIOUSLY_VERIFIED=TRUE; QUESTION_RELABEL_TO_FIT_OUTCOME=PROHIBITED; BLUEPRINT_OR_SLOT_CHANGES=0; SOURCE_PDF_VISUAL_REVIEW=PAGES_36_TO_41; BACKUP_CREATED=0; STATUS_TRANSITION=REVIEW_TO_ACTIVE; PROCESS_STATUS=READY_FOR_PRACTICE; BATCH=LEGAL_CURRENT_LAW_REVIEW_001; LEGAL_REVIEW_DATE=2026-07-29; LEGAL_REVIEW_RESULT=PASS; BASIS=LAW_116_2025_QH15_ART7_AND_CURRENT_IP_LAW_AS_AMENDED_131_2025_QH15; CURRENT_LAW_CHECKED=TRUE</t>
  </si>
  <si>
    <t>Câu 16</t>
  </si>
  <si>
    <t>OPT_TNT_F0001_D16_018_B</t>
  </si>
  <si>
    <t>QSRC_TNT_F0002_017</t>
  </si>
  <si>
    <t>Câu 17</t>
  </si>
  <si>
    <t>OPT_TNT_F0001_D16_018_C</t>
  </si>
  <si>
    <t>QSRC_TNT_F0002_018</t>
  </si>
  <si>
    <t>Câu 18</t>
  </si>
  <si>
    <t>OPT_TNT_F0001_D16_018_D</t>
  </si>
  <si>
    <t>QSRC_TNT_F0002_019</t>
  </si>
  <si>
    <t>OPT_TNT_F0001_D16_019_A</t>
  </si>
  <si>
    <t>Câu 19</t>
  </si>
  <si>
    <t>STMT_TNT_F0001_D13_028_D</t>
  </si>
  <si>
    <t>Khi nhập vào số 8 thì biến i có giá trị -1.</t>
  </si>
  <si>
    <t>Kiểm tra tính chính xác của thông tin trước khi chia sẻ.</t>
  </si>
  <si>
    <t>QSRC_TNT_F0002_020</t>
  </si>
  <si>
    <t>OPT_TNT_F0001_D16_019_B</t>
  </si>
  <si>
    <t>Câu 20</t>
  </si>
  <si>
    <t>Đăng thông tin gây hiểu nhầm để thu hút tương tác.</t>
  </si>
  <si>
    <t>QSRC_TNT_F0002_021</t>
  </si>
  <si>
    <t>Câu 21</t>
  </si>
  <si>
    <t>OPT_TNT_F0001_D16_019_C</t>
  </si>
  <si>
    <t>Sử dụng tài khoản ẩn danh để bôi nhọ người khác.</t>
  </si>
  <si>
    <t>QSRC_TNT_F0002_022</t>
  </si>
  <si>
    <t>Câu 22</t>
  </si>
  <si>
    <t>OPT_TNT_F0001_D16_019_D</t>
  </si>
  <si>
    <t>Tự do bình luận mà không quan tâm đến ngữ cảnh.</t>
  </si>
  <si>
    <t>QSRC_TNT_F0002_023</t>
  </si>
  <si>
    <t>Câu 23</t>
  </si>
  <si>
    <t>OPT_TNT_F0001_D16_020_A</t>
  </si>
  <si>
    <t>Không vi phạm vì nội dung được tổng hợp từ các nguồn đã có.</t>
  </si>
  <si>
    <t>QSRC_TNT_F0002_024</t>
  </si>
  <si>
    <t>STMT_TNT_F0001_D13_029_A</t>
  </si>
  <si>
    <t>Trong cấu trúc thông thường, website có một trang được xác định là trang chủ.</t>
  </si>
  <si>
    <t>Câu 24</t>
  </si>
  <si>
    <t>OPT_TNT_F0001_D16_020_B</t>
  </si>
  <si>
    <t>Chỉ cần gỡ nội dung khi có yêu cầu, không phát sinh trách nhiệm nào khác.</t>
  </si>
  <si>
    <t>QSRC_TNT_F0002_025</t>
  </si>
  <si>
    <t>PHẦN II</t>
  </si>
  <si>
    <t>OPT_TNT_F0001_D16_020_C</t>
  </si>
  <si>
    <t>QSRC_TNT_F0002_026</t>
  </si>
  <si>
    <t>Nội dung có thể bị yêu cầu gỡ bỏ hoặc cải chính và người đăng có thể bị xử lí theo quy định pháp luật.</t>
  </si>
  <si>
    <t>TNT_F0001_D07_P1_Q21</t>
  </si>
  <si>
    <t>OPT_TNT_F0001_D16_020_D</t>
  </si>
  <si>
    <t>QSRC_TNT_F0002_027</t>
  </si>
  <si>
    <t>Tự ý đăng ảnh của người khác lên mạng xã hội khi chưa được đồng ý xâm phạm quyền nào của họ?</t>
  </si>
  <si>
    <t>Không bị xử lí nếu thuật toán tự động tạo hoặc chỉnh sửa nội dung.</t>
  </si>
  <si>
    <t>3-4</t>
  </si>
  <si>
    <t>OPT_TNT_F0001_D16_021_A</t>
  </si>
  <si>
    <t>QSRC_TNT_F0002_028</t>
  </si>
  <si>
    <t>RAW_ID=RAW_TNT_F0001_D07_MCQ_21; BATCH=QSTD_040; cần duyệt nội dung/độ khó; BATCH=QUESTION_ACTIVATION_CONTINUE_007; ACTION=CLARIFY_IMAGE_AND_PRIVACY_RIGHTS; FINAL_KEY_VERIFIED=TRUE; ANSWER_CHECK_RESULT=PASS; CONTENT_REVIEW_RESULT=PASS; CURRICULUM_REVIEW_RESULT=PASS; DUPLICATE_REVIEW_RESULT=NO_NEW_MATCH; STATUS_TRANSITION=REVIEW_TO_ACTIVE; PROCESS_STATUS=READY_FOR_PRACTICE; SOURCE_HISTORY_PRESERVED=TRUE; BATCH=LEGAL_CURRENT_LAW_REVIEW_001; LEGAL_REVIEW_DATE=2026-07-29; LEGAL_REVIEW_RESULT=FAIL_AMBIGUOUS; BASIS=BLDS_91_2015_QH13_ART32_ART38; REASON=STEM_OMITS_LEGAL_EXCEPTIONS_AND_CONFLATES_IMAGE_RIGHT_WITH_PRIVACY; ACTION=ARCHIVE; STATUS_TRANSITION=ACTIVE_TO_ARCHIVED; PROCESS_STATUS=RETIRED; USER_RULE=REMOVE_IF_NO_CERTAIN_BASIS</t>
  </si>
  <si>
    <t>STMT_TNT_F0001_D13_029_B</t>
  </si>
  <si>
    <t>OPT_TNT_F0001_D16_021_B</t>
  </si>
  <si>
    <t>Một website thường bao gồm một trang chủ, một số trang chuyên mục và nhiều trang chi tiết.</t>
  </si>
  <si>
    <t>QSRC_TNT_F0002_029</t>
  </si>
  <si>
    <t>Quyền sáng tạo nội dung.</t>
  </si>
  <si>
    <t>OPT_TNT_F0001_D16_021_C</t>
  </si>
  <si>
    <t>QSRC_TNT_F0002_030</t>
  </si>
  <si>
    <t>Quyền tự do sử dụng thông tin.</t>
  </si>
  <si>
    <t>QSRC_TNT_F0001_D01_001</t>
  </si>
  <si>
    <t>OPT_TNT_F0001_D16_021_D</t>
  </si>
  <si>
    <t>ĐỀ 01 - PHẦN I</t>
  </si>
  <si>
    <t>Quyền được tôn trọng hình ảnh cá nhân.</t>
  </si>
  <si>
    <t>Nguồn do người dùng cung cấp; bộ đề ôn thi tốt nghiệp THPT 2025; BATCH=QUESTION_ACTIVATION_CONTINUE_001; SOURCE_CONTENT_REVIEWED=TRUE; SOURCE_ANSWER_HISTORY_PRESERVED=TRUE</t>
  </si>
  <si>
    <t>OPT_TNT_F0001_D16_022_A</t>
  </si>
  <si>
    <t>QSRC_TNT_F0001_D01_002</t>
  </si>
  <si>
    <t>Tạo giao diện người dùng cho các trang web.</t>
  </si>
  <si>
    <t>OPT_TNT_F0001_D16_022_B</t>
  </si>
  <si>
    <t>STMT_TNT_F0001_D13_029_C</t>
  </si>
  <si>
    <t>Trang chuyên mục chứa trang chủ.</t>
  </si>
  <si>
    <t>Bảo trì phần cứng máy tính.</t>
  </si>
  <si>
    <t>QSRC_TNT_F0001_D01_004</t>
  </si>
  <si>
    <t>OPT_TNT_F0001_D16_022_C</t>
  </si>
  <si>
    <t>TNT_F0001_D07_P1_Q22</t>
  </si>
  <si>
    <t>QSRC_TNT_F0001_D01_005</t>
  </si>
  <si>
    <t>Sửa lỗi mạng nội bộ LAN.</t>
  </si>
  <si>
    <t>Công việc nào dưới đây không thuộc nhóm nghề sửa chữa và bảo trì máy tính?</t>
  </si>
  <si>
    <t>QSRC_TNT_F0001_D01_006</t>
  </si>
  <si>
    <t>OPT_TNT_F0001_D16_022_D</t>
  </si>
  <si>
    <t>RAW_ID=RAW_TNT_F0001_D07_MCQ_22; BATCH=QSTD_040; cần duyệt nội dung/độ khó; BATCH=QUESTION_ACTIVATION_CONTINUE_007; ACTION=CONFIRM_REPAIR_MAINTENANCE_SCOPE; FINAL_KEY_VERIFIED=TRUE; ANSWER_CHECK_RESULT=PASS; CONTENT_REVIEW_RESULT=PASS; CURRICULUM_REVIEW_RESULT=PASS; DUPLICATE_REVIEW_RESULT=NO_NEW_MATCH; STATUS_TRANSITION=REVIEW_TO_ACTIVE; PROCESS_STATUS=READY_FOR_PRACTICE; SOURCE_HISTORY_PRESERVED=TRUE; BATCH=GRADUATION_PRACTICE_PROMOTION_008; FINAL_GRADUATION_READINESS=PASS; ANSWER_GATE=PASS; CONTENT_GATE=PASS; CURRICULUM_EXACTNESS_GATE=PASS; SOURCE_GATE=PASS; SOURCE_PDF_VISUAL_REVIEW=PAGES_36_TO_41; CHILD_RECORD_GATE=PASS; DUPLICATE_FAMILY_GATE=PASS; FAMILY_ID=FAM_66E856D513; FAMILY_RELATION=SAME_TEMPLATE_WITH_Q_TNT_F0002_022; EXAM_FAMILY_LIMIT=1; BLUEPRINT_INDEPENDENCE=TRUE; PROCESS_STATUS_TRANSITION=READY_FOR_PRACTICE_TO_READY_FOR_GRADUATION; GRADUATION_USE=ALLOWED; QUESTION_OR_STATEMENT_TEXT_CHANGED=FALSE; ANSWER_OR_TRUTH_KEY_CHANGED=FALSE; BLUEPRINT_OR_SLOT_CHANGES=0; SOURCE_FILE_MODIFIED=FALSE; BACKUP_CREATED=0; COGNITIVE_REVIEW_RESULT=CORRECTED; COGNITIVE_BEFORE=BIET; COGNITIVE_AFTER=HIEU; CLASSIFICATION_BASIS=CLASSIFY_A_JOB_AS_INSIDE_OR_OUTSIDE_THE_COMPUTER_REPAIR_AND_MAINTENANCE_GROUP</t>
  </si>
  <si>
    <t>Tối ưu hóa tốc độ xử lý của phần mềm.</t>
  </si>
  <si>
    <t>QSRC_TNT_F0001_D01_012</t>
  </si>
  <si>
    <t>OPT_TNT_F0001_D16_023_A</t>
  </si>
  <si>
    <t>Lắp ráp và bảo trì máy tính.</t>
  </si>
  <si>
    <t>QSRC_TNT_F0001_D01_013</t>
  </si>
  <si>
    <t>OPT_TNT_F0001_D16_023_B</t>
  </si>
  <si>
    <t>Viết mã để xây dựng ứng dụng di động.</t>
  </si>
  <si>
    <t>Nguồn do người dùng cung cấp; đề thi thử tham khảo; BATCH=QUESTION_ACTIVATION_CONTINUE_001; SOURCE_CONTENT_REVIEWED=TRUE; SOURCE_ANSWER_HISTORY_PRESERVED=TRUE</t>
  </si>
  <si>
    <t>OPT_TNT_F0001_D16_023_C</t>
  </si>
  <si>
    <t>QSRC_TNT_F0001_D01_014</t>
  </si>
  <si>
    <t>STMT_TNT_F0001_D13_029_D</t>
  </si>
  <si>
    <t>Bảo vệ hệ thống mạng khỏi các cuộc tấn công.</t>
  </si>
  <si>
    <t>Trang chuyên mục chứa liên kết đến các trang chi tiết.</t>
  </si>
  <si>
    <t>OPT_TNT_F0001_D16_023_D</t>
  </si>
  <si>
    <t>QSRC_TNT_F0001_D01_015</t>
  </si>
  <si>
    <t>Cài đặt hệ điều hành máy tính.</t>
  </si>
  <si>
    <t>TNT_F0001_D07_P1_Q23</t>
  </si>
  <si>
    <t>Vai trò chuyên trách nào thường trực tiếp quản lí, cấu hình và giám sát hệ thống mạng của một tổ chức?</t>
  </si>
  <si>
    <t>OPT_TNT_F0001_D16_024_A</t>
  </si>
  <si>
    <t>QSRC_TNT_F0001_D01_016</t>
  </si>
  <si>
    <t>Gia tăng các doanh nghiệp cần hệ thống mạng phức tạp và an toàn.</t>
  </si>
  <si>
    <t>RAW_ID=RAW_TNT_F0001_D07_MCQ_23; BATCH=QSTD_040; NEEDS_REVIEW: trách nhiệm an ninh mạng thường thuộc nhiều vai trò; giữ đáp án nguồn A; BATCH=QUESTION_REVIEW_CONTINUE_007; ACTION=REFRAME_AS_SPECIALIST_NETWORK_ADMIN_ROLE; FINAL_KEY=A; ANSWER_CHECK_RESULT=PASS; CONTENT_REVIEW_RESULT=PASS; CURRICULUM_REVIEW_RESULT=PASS; DUPLICATE_REVIEW_RESULT=NO_MATCH; STATUS_TRANSITION=REVIEW_TO_ACTIVE; PROCESS_STATUS=READY_FOR_PRACTICE; SOURCE_HISTORY_PRESERVED=TRUE; BATCH=GRADUATION_PRACTICE_PROMOTION_008; FINAL_GRADUATION_READINESS=PASS; ANSWER_GATE=PASS; CONTENT_GATE=PASS; CURRICULUM_EXACTNESS_GATE=PASS; SOURCE_GATE=PASS; SOURCE_PDF_VISUAL_REVIEW=PAGES_36_TO_41; CHILD_RECORD_GATE=PASS; DUPLICATE_FAMILY_GATE=PASS; BLUEPRINT_INDEPENDENCE=TRUE; PROCESS_STATUS_TRANSITION=READY_FOR_PRACTICE_TO_READY_FOR_GRADUATION; GRADUATION_USE=ALLOWED; QUESTION_OR_STATEMENT_TEXT_CHANGED=FALSE; ANSWER_OR_TRUTH_KEY_CHANGED=FALSE; BLUEPRINT_OR_SLOT_CHANGES=0; SOURCE_FILE_MODIFIED=FALSE; BACKUP_CREATED=0; COGNITIVE_REVIEW_RESULT=CORRECTED; COGNITIVE_BEFORE=BIET; COGNITIVE_AFTER=HIEU; CLASSIFICATION_BASIS=MATCH_NETWORK_MANAGEMENT_CONFIGURATION_AND_MONITORING_TASKS_TO_THE_NETWORK_ADMINISTRATION_ROLE</t>
  </si>
  <si>
    <t>QSRC_TNT_F0001_D01_017</t>
  </si>
  <si>
    <t>OPT_TNT_F0001_D16_024_B</t>
  </si>
  <si>
    <t>Sự phổ biến của các thiết bị cầm tay.</t>
  </si>
  <si>
    <t>QSRC_TNT_F0001_D01_018</t>
  </si>
  <si>
    <t>OPT_TNT_F0001_D16_024_C</t>
  </si>
  <si>
    <t>STMT_TNT_F0001_D13_030_A</t>
  </si>
  <si>
    <t>Giáo dục kỹ năng mạng trong nhà trường.</t>
  </si>
  <si>
    <t>Sửa MãSố của học sinh Nguyễn Văn An từ 123 thành 789, trong khi MãSố 789 đã tồn tại.</t>
  </si>
  <si>
    <t>OPT_TNT_F0001_D16_024_D</t>
  </si>
  <si>
    <t>QSRC_TNT_F0001_D01_019</t>
  </si>
  <si>
    <t>Sự phát triển của ngành thiết kế đồ họa.</t>
  </si>
  <si>
    <t>OPT_TNT_F0001_D17_001_A</t>
  </si>
  <si>
    <t>QSRC_TNT_F0001_D01_020</t>
  </si>
  <si>
    <t>OPT_TNT_F0001_D17_001_B</t>
  </si>
  <si>
    <t>QSRC_TNT_F0001_D01_021</t>
  </si>
  <si>
    <t>Phân tích cảm xúc.</t>
  </si>
  <si>
    <t>OPT_TNT_F0001_D17_001_C</t>
  </si>
  <si>
    <t>QSRC_TNT_F0001_D01_022</t>
  </si>
  <si>
    <t>Tính toán tốc độ cao.</t>
  </si>
  <si>
    <t>OPT_TNT_F0001_D17_001_D</t>
  </si>
  <si>
    <t>QSRC_TNT_F0001_D01_024</t>
  </si>
  <si>
    <t>Suy luận logic.</t>
  </si>
  <si>
    <t>STMT_TNT_F0001_D13_030_B</t>
  </si>
  <si>
    <t>TNT_F0001_D07_P1_Q24</t>
  </si>
  <si>
    <t>Sửa họ tên của bản ghi (123, Nguyễn Văn An, 12B) thành (123, Nguyễn Văn Anh, 12B), không thay đổi các trường khóa.</t>
  </si>
  <si>
    <t>OPT_TNT_F0001_D17_002_A</t>
  </si>
  <si>
    <t>Khi các tổ chức mở rộng hạ tầng và dịch vụ số, yếu tố nào trực tiếp làm tăng nhu cầu nhân lực quản trị mạng?</t>
  </si>
  <si>
    <t>QSRC_TNT_F0001_D01_025</t>
  </si>
  <si>
    <t>ĐỀ 01 - PHẦN II</t>
  </si>
  <si>
    <t>Câu 1; đáp án trang 5</t>
  </si>
  <si>
    <t>OPT_TNT_F0001_D17_002_B</t>
  </si>
  <si>
    <t>RAW_ID=RAW_TNT_F0001_D07_MCQ_24; BATCH=QSTD_040; cần duyệt nội dung/độ khó; BATCH=QUESTION_ACTIVATION_CONTINUE_017; ACTION=FINAL_REVIEW_AND_TARGETED_CLARIFICATION; ANSWER_CHECK_RESULT=PASS; CONTENT_REVIEW_RESULT=PASS; BATCH=GRADUATION_READINESS_REAUDIT_001; FINAL_GRADUATION_READINESS=PASS; ANSWER_GATE=PASS; CONTENT_GATE=PASS; CURRICULUM_GATE=PASS; SOURCE_GATE=PASS; DUPLICATE_GATE=PASS; POLICY_PROFILE=POL_TNTHPT_TINHOC_2026_V1; GRADUATION_POOL_ELIGIBILITY=PASS; GRADUATION_USE=ALLOWED; PRIOR_GRADUATION_BLOCKS_SUPERSEDED_BY_THIS_BATCH=TRUE; BACKUP_CREATED=0; CURRICULUM_REVIEW_RESULT=PASS; SOURCE_REVIEW_RESULT=PASS; SOURCE_HISTORY_PRESERVED=TRUE; STATUS_TRANSITION=REVIEW_TO_ACTIVE; PROCESS_STATUS=READY_FOR_PRACTICE; DUPLICATE_REVIEW_RESULT=SAME_TEMPLATE_CONFIRMED; FAMILY_ID=FAM_86B3F867FF; EXAM_FAMILY_LIMIT=1</t>
  </si>
  <si>
    <t>QSRC_TNT_F0001_D01_026</t>
  </si>
  <si>
    <t>Câu 2; đáp án trang 5</t>
  </si>
  <si>
    <t>OPT_TNT_F0001_D17_002_C</t>
  </si>
  <si>
    <t>QSRC_TNT_F0001_D01_027</t>
  </si>
  <si>
    <t>OPT_TNT_F0001_D17_002_D</t>
  </si>
  <si>
    <t>Câu 3; đáp án trang 5</t>
  </si>
  <si>
    <t>QSRC_TNT_F0001_D02_001</t>
  </si>
  <si>
    <t>STMT_TNT_F0001_D13_030_C</t>
  </si>
  <si>
    <t>OPT_TNT_F0001_D17_003_A</t>
  </si>
  <si>
    <t>ĐỀ 02 - PHẦN I</t>
  </si>
  <si>
    <t>Câu 1; đáp án trang 11</t>
  </si>
  <si>
    <t>Xóa bản ghi (12A, Chuyên Tin) trong bảng Lớp khi vẫn còn học sinh mang MãLớp 12A.</t>
  </si>
  <si>
    <t>Phân tích hình ảnh chụp X-quang để chẩn đoán bệnh.</t>
  </si>
  <si>
    <t>QSRC_TNT_F0001_D02_002</t>
  </si>
  <si>
    <t>OPT_TNT_F0001_D17_003_B</t>
  </si>
  <si>
    <t>Câu 2; đáp án trang 11</t>
  </si>
  <si>
    <t>Đưa ra kế hoạch điều trị cá nhân hóa cho bệnh nhân.</t>
  </si>
  <si>
    <t>QSRC_TNT_F0001_D02_003</t>
  </si>
  <si>
    <t>OPT_TNT_F0001_D17_003_C</t>
  </si>
  <si>
    <t>Lưu trữ hồ sơ bệnh nhân trong tủ tài liệu vật lý.</t>
  </si>
  <si>
    <t>Câu 3; đáp án trang 11</t>
  </si>
  <si>
    <t>Nguồn do người dùng cung cấp; BATCH=QUESTION_ACTIVATION_CONTINUE_002; SOURCE_CONTENT_REVIEWED=TRUE; SOURCE_ANSWER_HISTORY_PRESERVED=TRUE; đề thi thử tham khảo</t>
  </si>
  <si>
    <t>OPT_TNT_F0001_D17_003_D</t>
  </si>
  <si>
    <t>FAM_86B3F867FF</t>
  </si>
  <si>
    <t>Sử dụng chatbot để tư vấn sức khỏe.</t>
  </si>
  <si>
    <t>QSRC_TNT_F0001_D02_004</t>
  </si>
  <si>
    <t>TNT_F0001_D07_P2_Q02</t>
  </si>
  <si>
    <t>OPT_TNT_F0001_D17_004_A</t>
  </si>
  <si>
    <t>Câu 4; đáp án trang 11</t>
  </si>
  <si>
    <t>Mất việc làm ở một số ngành nghề.</t>
  </si>
  <si>
    <t>Cho cơ sở dữ liệu gồm NHANVIEN(MaNV, HoTen), DUAN(MaDA, TenDA) và THAMGIA(MaNV, MaDA, ViTri). Biết MaNV là khóa chính của NHANVIEN, MaDA là khóa chính của DUAN, cặp (MaNV, MaDA) là khóa chính của THAMGIA; dữ liệu được lưu trên một máy chủ tập trung. Xét các phát biểu sau.</t>
  </si>
  <si>
    <t>QSRC_TNT_F0001_D02_005</t>
  </si>
  <si>
    <t>STMT_TNT_F0001_D13_030_D</t>
  </si>
  <si>
    <t>Sửa MãLớp 12A thành 12C trong bảng Lớp khi các bản ghi HọcSinh vẫn đang tham chiếu 12A.</t>
  </si>
  <si>
    <t>OPT_TNT_F0001_D17_004_B</t>
  </si>
  <si>
    <t>Câu 5; đáp án trang 11</t>
  </si>
  <si>
    <t>2026-07-18T17:25:04+07:00</t>
  </si>
  <si>
    <t>Lợi dụng AI để lừa đảo trực tuyến.</t>
  </si>
  <si>
    <t>QSRC_TNT_F0001_D02_006</t>
  </si>
  <si>
    <t>RAW_ID=RAW_TNT_F0001_D07_TF_02; BATCH=QSTD_041; SOURCE_ANSWER=Đ,Đ,Đ,Đ; nhận định b phụ thuộc lược đồ khóa chưa được nêu đầy đủ; giữ đáp án nguồn; NEEDS_REVIEW; BATCH=QUESTION_REVIEW_CONTINUE_007; ACTION=ADD_COMPLETE_SCHEMA_AND_PRIMARY_KEYS; FINAL_KEY=Đ,Đ,Đ,Đ; ANSWER_CHECK_RESULT=PASS; CONTENT_REVIEW_RESULT=PASS; CURRICULUM_REVIEW_RESULT=PASS; DUPLICATE_REVIEW_RESULT=NO_MATCH; STATUS_TRANSITION=REVIEW_TO_ACTIVE; PROCESS_STATUS=READY_FOR_PRACTICE; SOURCE_HISTORY_PRESERVED=TRUE; BATCH=GRADUATION_PRACTICE_PROMOTION_008; FINAL_GRADUATION_READINESS=DEFERRED; CURRICULUM_EXACTNESS_GATE=FAIL; REASON=TRUE_FALSE_GROUP_MIXES_KEYS_CENTRALIZED_DATABASE_MODEL_AND_SQL_JOIN_RETRIEVAL_BEYOND_PRIMARY_RELATIONAL_KEY_AND_LINK_OUTCOME; PROCESS_STATUS_REMAINS=READY_FOR_PRACTICE; GRADUATION_USE=BLOCKED; QUESTION_RELABEL_TO_FIT_OUTCOME=PROHIBITED; BLUEPRINT_OR_SLOT_CHANGES=0; SOURCE_PDF_VISUAL_REVIEW=PAGES_36_TO_41; BACKUP_CREATED=0</t>
  </si>
  <si>
    <t>OPT_TNT_F0001_D17_004_C</t>
  </si>
  <si>
    <t>Câu 6; đáp án trang 11</t>
  </si>
  <si>
    <t>Hỗ trợ người dùng trong việc đưa ra quyết định.</t>
  </si>
  <si>
    <t>QSRC_TNT_F0001_D02_007</t>
  </si>
  <si>
    <t>6-7</t>
  </si>
  <si>
    <t>Câu 7; đáp án trang 11</t>
  </si>
  <si>
    <t>OPT_TNT_F0001_D17_004_D</t>
  </si>
  <si>
    <t>QSRC_TNT_F0001_D02_009</t>
  </si>
  <si>
    <t>AI bị lợi dụng để dò tìm và khai thác lỗ hổng bảo mật trong hệ thống mạng.</t>
  </si>
  <si>
    <t>Câu 9; đáp án trang 11</t>
  </si>
  <si>
    <t>OPT_TNT_F0001_D17_005_A</t>
  </si>
  <si>
    <t>QSRC_TNT_F0001_D02_010</t>
  </si>
  <si>
    <t>STMT_TNT_F0001_D14_025_A</t>
  </si>
  <si>
    <t>Câu 10; đáp án trang 11</t>
  </si>
  <si>
    <t>OPT_TNT_F0001_D17_005_B</t>
  </si>
  <si>
    <t>Trang web cần có tên phù hợp để người xem nhận biết đây là website giới thiệu lớp.</t>
  </si>
  <si>
    <t>QSRC_TNT_F0001_D02_011</t>
  </si>
  <si>
    <t>OPT_TNT_F0001_D17_005_C</t>
  </si>
  <si>
    <t>Câu 11; đáp án trang 11</t>
  </si>
  <si>
    <t>Nguồn do người dùng cung cấp; BATCH=QUESTION_ACTIVATION_CONTINUE_002; SOURCE_CONTENT_REVIEWED=TRUE; SOURCE_ANSWER_HISTORY_PRESERVED=TRUE; đề thi thử tham khảo; mô tả HTML cần duyệt</t>
  </si>
  <si>
    <t>QSRC_TNT_F0001_D02_012</t>
  </si>
  <si>
    <t>Câu 12; đáp án nguồn C tại trang 11</t>
  </si>
  <si>
    <t>Nguồn do người dùng cung cấp; đáp án nguồn có dấu hiệu sai hoặc câu không có phương án hoàn toàn đúng</t>
  </si>
  <si>
    <t>OPT_TNT_F0001_D17_005_D</t>
  </si>
  <si>
    <t>QSRC_TNT_F0001_D02_013</t>
  </si>
  <si>
    <t>TNT_F0001_D07_P2_Q03</t>
  </si>
  <si>
    <t>Câu 13; đáp án trang 11</t>
  </si>
  <si>
    <t>OPT_TNT_F0001_D17_006_A</t>
  </si>
  <si>
    <t>Ngân hàng áp dụng hai phương pháp phân loại khách hàng: phương pháp A dùng học máy có giám sát với dữ liệu được gán nhãn trước; phương pháp B dùng học máy không giám sát để phân cụm rồi gán nhãn. Xét các ý kiến sau.</t>
  </si>
  <si>
    <t>QSRC_TNT_F0001_D02_014</t>
  </si>
  <si>
    <t>Câu 14; đáp án trang 11</t>
  </si>
  <si>
    <t>OPT_TNT_F0001_D17_006_B</t>
  </si>
  <si>
    <t>STMT_TNT_F0001_D14_025_B</t>
  </si>
  <si>
    <t>Trang web nên có một tiêu đề chính giới thiệu nội dung chung của lớp.</t>
  </si>
  <si>
    <t>RAW_ID=RAW_TNT_F0001_D07_TF_03; BATCH=QSTD_041; nhánh CS; cần duyệt nội dung/độ khó; BATCH=QUESTION_ACTIVATION_CONTINUE_017; ACTION=FINAL_REVIEW_AND_TARGETED_CLARIFICATION; ANSWER_CHECK_RESULT=PASS; CONTENT_REVIEW_RESULT=PASS; BATCH=GRADUATION_READINESS_REAUDIT_001; FINAL_GRADUATION_READINESS=PASS; ANSWER_GATE=PASS; CONTENT_GATE=PASS; CURRICULUM_GATE=PASS; SOURCE_GATE=PASS; DUPLICATE_GATE=PASS; POLICY_PROFILE=POL_TNTHPT_TINHOC_2026_V1; GRADUATION_POOL_ELIGIBILITY=PASS; GRADUATION_USE=ALLOWED; PRIOR_GRADUATION_BLOCKS_SUPERSEDED_BY_THIS_BATCH=TRUE; BACKUP_CREATED=0; CURRICULUM_REVIEW_RESULT=PASS; SOURCE_REVIEW_RESULT=PASS; SOURCE_HISTORY_PRESERVED=TRUE; STATUS_TRANSITION=REVIEW_TO_ACTIVE; PROCESS_STATUS=READY_FOR_PRACTICE; DUPLICATE_REVIEW_RESULT=SAME_TEMPLATE_CONFIRMED; FAMILY_ID=FAM_A2DAD284A0; EXAM_FAMILY_LIMIT=1</t>
  </si>
  <si>
    <t>QSRC_TNT_F0001_D02_015</t>
  </si>
  <si>
    <t>OPT_TNT_F0001_D17_006_C</t>
  </si>
  <si>
    <t>8</t>
  </si>
  <si>
    <t>Câu 15; đáp án trang 11</t>
  </si>
  <si>
    <t>QSRC_TNT_F0001_D02_016</t>
  </si>
  <si>
    <t>OPT_TNT_F0001_D17_006_D</t>
  </si>
  <si>
    <t>Câu 16; đáp án nguồn D tại trang 11</t>
  </si>
  <si>
    <t>Nguồn do người dùng cung cấp; phương án D có lỗi typte nên không có phương án hoàn toàn đúng</t>
  </si>
  <si>
    <t>OPT_TNT_F0001_D17_007_A</t>
  </si>
  <si>
    <t>QSRC_TNT_F0001_D02_017</t>
  </si>
  <si>
    <t>Câu 17; đáp án nguồn D tại trang 11</t>
  </si>
  <si>
    <t>Nguồn do người dùng cung cấp; BATCH=QUESTION_ACTIVATION_CONTINUE_002; SOURCE_CONTENT_REVIEWED=TRUE; SOURCE_ANSWER_HISTORY_PRESERVED=TRUE; CHILD_CONSISTENCY_REPAIRED=TRUE; đoạn mã tạo 3 hàng, 2 cột nên đáp án nguồn D mâu thuẫn với nội dung</t>
  </si>
  <si>
    <t>OPT_TNT_F0001_D17_007_B</t>
  </si>
  <si>
    <t>FAM_A2DAD284A0</t>
  </si>
  <si>
    <t>QSRC_TNT_F0001_D02_018</t>
  </si>
  <si>
    <t>Câu 18; đáp án trang 11</t>
  </si>
  <si>
    <t>OPT_TNT_F0001_D17_007_C</t>
  </si>
  <si>
    <t>TNT_F0001_D07_P2_Q04</t>
  </si>
  <si>
    <t>STMT_TNT_F0001_D14_025_C</t>
  </si>
  <si>
    <t>QSRC_TNT_F0001_D02_019</t>
  </si>
  <si>
    <t>Mỗi tổ cần tạo một tiêu đề mục và các tiêu đề được phân cấp theo thứ tự từ 1 đến 4.</t>
  </si>
  <si>
    <t>OPT_TNT_F0001_D17_007_D</t>
  </si>
  <si>
    <t>Cho hai hàm find viết bằng Python và C++, cùng thực hiện tìm kiếm một giá trị x trong mảng a gồm n phần tử. Xét các nhận định về thuật toán và kết quả trả về.</t>
  </si>
  <si>
    <t>Firewall.</t>
  </si>
  <si>
    <t>Câu 19; đáp án nguồn A tại trang 11</t>
  </si>
  <si>
    <t>Nguồn do người dùng cung cấp; phương án D cũng là cú pháp CSS hợp lệ nên câu có nhiều đáp án đúng</t>
  </si>
  <si>
    <t>OPT_TNT_F0001_D17_008_A</t>
  </si>
  <si>
    <t>QSRC_TNT_F0001_D02_020</t>
  </si>
  <si>
    <t>RAW_ID=RAW_TNT_F0001_D07_TF_04; BATCH=QSTD_041; nhánh CS; cần duyệt nội dung/độ khó; BATCH=QUESTION_ACTIVATION_CONTINUE_017; ACTION=FINAL_REVIEW_AND_TARGETED_CLARIFICATION; ANSWER_CHECK_RESULT=PASS; CONTENT_REVIEW_RESULT=PASS; BATCH=GRADUATION_READINESS_REAUDIT_001; FINAL_GRADUATION_READINESS=PASS; ANSWER_GATE=PASS; CONTENT_GATE=PASS; CURRICULUM_GATE=PASS; SOURCE_GATE=PASS; DUPLICATE_GATE=PASS; POLICY_PROFILE=POL_TNTHPT_TINHOC_2026_V1; GRADUATION_POOL_ELIGIBILITY=PASS; GRADUATION_USE=ALLOWED; PRIOR_GRADUATION_BLOCKS_SUPERSEDED_BY_THIS_BATCH=TRUE; BACKUP_CREATED=0; CURRICULUM_REVIEW_RESULT=PASS; SOURCE_REVIEW_RESULT=PASS; SOURCE_HISTORY_PRESERVED=TRUE; STATUS_TRANSITION=REVIEW_TO_ACTIVE; PROCESS_STATUS=READY_FOR_PRACTICE; DUPLICATE_REVIEW_RESULT=SAME_TEMPLATE_CONFIRMED; FAMILY_ID=FAM_6D542AB3A9; EXAM_FAMILY_LIMIT=1</t>
  </si>
  <si>
    <t>Kết nối mạng nội bộ với mạng diện rộng.</t>
  </si>
  <si>
    <t>Câu 20; đáp án trang 11</t>
  </si>
  <si>
    <t>OPT_TNT_F0001_D17_008_B</t>
  </si>
  <si>
    <t>QSRC_TNT_F0001_D02_021</t>
  </si>
  <si>
    <t>Lưu trữ dữ liệu mạng.</t>
  </si>
  <si>
    <t>9</t>
  </si>
  <si>
    <t>Câu 21; đáp án trang 11</t>
  </si>
  <si>
    <t>OPT_TNT_F0001_D17_008_C</t>
  </si>
  <si>
    <t>QSRC_TNT_F0001_D02_022</t>
  </si>
  <si>
    <t>Biến đổi tín hiệu giữa thiết bị hoặc mạng nội bộ và đường truyền của nhà cung cấp để hỗ trợ kết nối Internet.</t>
  </si>
  <si>
    <t>Câu 22; đáp án trang 11</t>
  </si>
  <si>
    <t>OPT_TNT_F0001_D17_008_D</t>
  </si>
  <si>
    <t>QSRC_TNT_F0001_D02_023</t>
  </si>
  <si>
    <t>Tăng tốc độ truyền dữ liệu giữa các thiết bị.</t>
  </si>
  <si>
    <t>FAM_6D542AB3A9</t>
  </si>
  <si>
    <t>Câu 23; đáp án trang 11</t>
  </si>
  <si>
    <t>STMT_TNT_F0001_D14_025_D</t>
  </si>
  <si>
    <t>OPT_TNT_F0001_D17_009_A</t>
  </si>
  <si>
    <t>Dùng khai báo tạo bốn đoạn văn bản trên trang web, mỗi đoạn tương ứng giới thiệu về một tổ.</t>
  </si>
  <si>
    <t>QSRC_TNT_F0001_D02_024</t>
  </si>
  <si>
    <t>TNT_F0001_D07_P2_Q06</t>
  </si>
  <si>
    <t>Câu 24; đáp án trang 11</t>
  </si>
  <si>
    <t>Hiệu thuốc sử dụng cơ sở dữ liệu gồm các bảng BENHNHAN, HOADON và THUOCBAN. Xét các phát biểu về hạn chế của bảng tính và chức năng của hệ quản trị cơ sở dữ liệu.</t>
  </si>
  <si>
    <t>OPT_TNT_F0001_D17_009_B</t>
  </si>
  <si>
    <t>QSRC_TNT_F0001_D02_025</t>
  </si>
  <si>
    <t>9; đáp án 11</t>
  </si>
  <si>
    <t>ĐỀ 02 - PHẦN II - COMMON</t>
  </si>
  <si>
    <t>Câu 1; đáp án nguồn Đ-Đ-S-S</t>
  </si>
  <si>
    <t>RAW_ID=RAW_TNT_F0001_D07_TF_06; BATCH=QSTD_041; SOURCE_ANSWER=Đ,Đ,Đ,Đ; nhận định b phụ thuộc cách triển khai trường tính toán/truy vấn; giữ đáp án nguồn; NEEDS_REVIEW; BATCH=QUESTION_REVIEW_CONTINUE_007; ACTION=SPECIFY_CALCULATED_QUERY_FIELD; FINAL_KEY=Đ,Đ,Đ,Đ; ANSWER_CHECK_RESULT=PASS; CONTENT_REVIEW_RESULT=PASS; CURRICULUM_REVIEW_RESULT=PASS; DUPLICATE_REVIEW_RESULT=NO_MATCH; STATUS_TRANSITION=REVIEW_TO_ACTIVE; PROCESS_STATUS=READY_FOR_PRACTICE; SOURCE_HISTORY_PRESERVED=TRUE; BATCH=GRADUATION_PRACTICE_PROMOTION_008; FINAL_GRADUATION_READINESS=DEFERRED; CURRICULUM_EXACTNESS_GATE=FAIL; REASON=TRUE_FALSE_GROUP_MIXES_SPREADSHEET_LIMITATIONS_CALCULATED_QUERY_FIELDS_GENERAL_QUERIES_AND_REPORTS_BEYOND_PRIMARY_PRINCIPLE_LEVEL_DBMS_FUNCTION_OUTCOME; PROCESS_STATUS_REMAINS=READY_FOR_PRACTICE; GRADUATION_USE=BLOCKED; QUESTION_RELABEL_TO_FIT_OUTCOME=PROHIBITED; BLUEPRINT_OR_SLOT_CHANGES=0; SOURCE_PDF_VISUAL_REVIEW=PAGES_36_TO_41; BACKUP_CREATED=0</t>
  </si>
  <si>
    <t>Nguồn do người dùng cung cấp; BATCH=QUESTION_ACTIVATION_CONTINUE_002; SOURCE_CONTENT_REVIEWED=TRUE; SOURCE_ANSWER_HISTORY_PRESERVED=TRUE; nhận định b và đáp án nguồn mâu thuẫn kiến thức chuẩn về tên viết tắt IP</t>
  </si>
  <si>
    <t>QSRC_TNT_F0001_D02_026</t>
  </si>
  <si>
    <t>9-10; đáp án 11</t>
  </si>
  <si>
    <t>OPT_TNT_F0001_D17_009_C</t>
  </si>
  <si>
    <t>Câu 2; đáp án nguồn Đ-Đ-Đ-S</t>
  </si>
  <si>
    <t>QSRC_TNT_F0001_D02_027</t>
  </si>
  <si>
    <t>OPT_TNT_F0001_D17_009_D</t>
  </si>
  <si>
    <t>10; đáp án 12</t>
  </si>
  <si>
    <t>ĐỀ 02 - PHẦN II - CS</t>
  </si>
  <si>
    <t>Câu 3; đáp án nguồn Đ-S-S-Đ</t>
  </si>
  <si>
    <t>&lt;a target="https://www.google.com"&gt;Google&lt;/a&gt;</t>
  </si>
  <si>
    <t>STMT_TNT_F0001_D14_026_A</t>
  </si>
  <si>
    <t>Khai báo trong đoạn mã cho biết văn bản sử dụng bảng mã kí tự UTF-8.</t>
  </si>
  <si>
    <t>QSRC_TNT_F0001_D02_028</t>
  </si>
  <si>
    <t>OPT_TNT_F0001_D17_010_A</t>
  </si>
  <si>
    <t>Sử dụng bộ chọn lớp.</t>
  </si>
  <si>
    <t>Câu 4; đáp án nguồn S-Đ-Đ-S</t>
  </si>
  <si>
    <t>QSRC_TNT_F0001_D02_029</t>
  </si>
  <si>
    <t>OPT_TNT_F0001_D17_010_B</t>
  </si>
  <si>
    <t>ĐỀ 02 - PHẦN II - ICT</t>
  </si>
  <si>
    <t>Câu 5; đáp án nguồn S-Đ-S-Đ</t>
  </si>
  <si>
    <t>Sử dụng bộ chọn thuộc tính.</t>
  </si>
  <si>
    <t>Nguồn do người dùng cung cấp; nhận định a có dấu hiệu đúng nhưng nguồn chấm sai</t>
  </si>
  <si>
    <t>QSRC_TNT_F0001_D02_030</t>
  </si>
  <si>
    <t>OPT_TNT_F0001_D17_010_C</t>
  </si>
  <si>
    <t>10-11; đáp án 12</t>
  </si>
  <si>
    <t>Sử dụng bộ chọn phần tử.</t>
  </si>
  <si>
    <t>Câu 6; đáp án nguồn S-Đ-S-S</t>
  </si>
  <si>
    <t>QSRC_TNT_F0001_D03_002</t>
  </si>
  <si>
    <t>OPT_TNT_F0001_D17_010_D</t>
  </si>
  <si>
    <t>12; đáp án 16</t>
  </si>
  <si>
    <t>ĐỀ 03 - PHẦN I</t>
  </si>
  <si>
    <t>Câu 2; đáp án nguồn D tại trang 16</t>
  </si>
  <si>
    <t>Sử dụng bộ chọn định danh.</t>
  </si>
  <si>
    <t>Nguồn do người dùng cung cấp; BATCH=QUESTION_ACTIVATION_CONTINUE_002; SOURCE_CONTENT_REVIEWED=TRUE; SOURCE_ANSWER_HISTORY_PRESERVED=TRUE; cách diễn đạt “ít có khả năng” phụ thuộc bối cảnh thiết bị</t>
  </si>
  <si>
    <t>TNT_F0001_D08_P1_Q02</t>
  </si>
  <si>
    <t>STMT_TNT_F0001_D14_026_B</t>
  </si>
  <si>
    <t>OPT_TNT_F0001_D17_011_A</t>
  </si>
  <si>
    <t>QSRC_TNT_F0001_D03_003</t>
  </si>
  <si>
    <t>Đoạn mã sử dụng bốn cấp tiêu đề mục.</t>
  </si>
  <si>
    <t>Lĩnh vực AI nào giúp máy tính phân tích, hiểu và tạo nội dung bằng ngôn ngữ của con người?</t>
  </si>
  <si>
    <t>Phần tử &lt;article&gt; có id "main-content".</t>
  </si>
  <si>
    <t>Câu 3; đáp án nguồn C tại trang 16</t>
  </si>
  <si>
    <t>2026-07-18T18:23:59+07:00</t>
  </si>
  <si>
    <t>Nguồn do người dùng cung cấp; đề thi thử tham khảo; BATCH=QUESTION_ACTIVATION_CONTINUE_003; SOURCE_REVIEW_RESULT=PASS_AFTER_CONTENT_REVISION; SOURCE_ANSWER_CHECKED=TRUE; SOURCE_HISTORY_PRESERVED=TRUE</t>
  </si>
  <si>
    <t>OPT_TNT_F0001_D17_011_B</t>
  </si>
  <si>
    <t>Tất cả các thẻ &lt;li&gt; trong trang web.</t>
  </si>
  <si>
    <t>QSRC_TNT_F0001_D03_004</t>
  </si>
  <si>
    <t>RAW_ID=RAW_TNT_F0001_D08_MCQ_02; BATCH=QSTD_042; cần duyệt nội dung/độ khó; BATCH=QUESTION_ACTIVATION_CONTINUE_008; ACTION=REFRAME_NLP_SCOPE; FINAL_KEY_VERIFIED=TRUE; ANSWER_CHECK_RESULT=PASS; CONTENT_REVIEW_RESULT=PASS; CURRICULUM_REVIEW_RESULT=PASS; DUPLICATE_REVIEW_RESULT=NO_NEW_MATCH; STATUS_TRANSITION=REVIEW_TO_ACTIVE; PROCESS_STATUS=READY_FOR_PRACTICE; BATCH=GRADUATION_PRACTICE_PROMOTION_009; FINAL_GRADUATION_READINESS=PASS; ANSWER_GATE=PASS; CONTENT_GATE=PASS; CURRICULUM_EXACTNESS_GATE=PASS; SOURCE_GATE=PASS; SOURCE_PDF_VISUAL_REVIEW=PAGES_41_TO_45; CHILD_RECORD_GATE=PASS; DUPLICATE_FAMILY_GATE=PASS; FAMILY_ID=FAM_B0AAD2062F; EXAM_FAMILY_LIMIT=1; BLUEPRINT_INDEPENDENCE=TRUE; PROCESS_STATUS_TRANSITION=READY_FOR_PRACTICE_TO_READY_FOR_GRADUATION; GRADUATION_USE=ALLOWED; COGNITIVE_REVIEW_RESULT=CORRECTED; COGNITIVE_BEFORE=BIET; COGNITIVE_AFTER=HIEU; CLASSIFICATION_BASIS=IDENTIFY_AI_FIELD_FROM_FUNCTIONAL_DESCRIPTION; QUESTION_OR_CHILD_TEXT_CHANGED=FALSE; ANSWER_KEY_CHANGED=FALSE; BLUEPRINT_OR_SLOT_CHANGES=0; SOURCE_FILE_MODIFIED=FALSE; BACKUP_CREATED=0; SOURCE_HISTORY_PRESERVED=TRUE</t>
  </si>
  <si>
    <t>12-13; đáp án 16</t>
  </si>
  <si>
    <t>Câu 4; đáp án nguồn D tại trang 16</t>
  </si>
  <si>
    <t>OPT_TNT_F0001_D17_011_C</t>
  </si>
  <si>
    <t>Phần tử &lt;li&gt; là con đầu tiên của một &lt;ul&gt;; &lt;ul&gt; là con trực tiếp của &lt;div class="container"&gt;; và &lt;div&gt; này là con trực tiếp của &lt;article id="main-content"&gt;.</t>
  </si>
  <si>
    <t>QSRC_TNT_F0001_D03_005</t>
  </si>
  <si>
    <t>13; đáp án 16</t>
  </si>
  <si>
    <t>OPT_TNT_F0001_D17_011_D</t>
  </si>
  <si>
    <t>Câu 5; đáp án nguồn A tại trang 16</t>
  </si>
  <si>
    <t>Phần tử &lt;div&gt; có class "container" bên trong phần tử &lt;article id="main-content"&gt;.</t>
  </si>
  <si>
    <t>QSRC_TNT_F0001_D03_006</t>
  </si>
  <si>
    <t>OPT_TNT_F0001_D17_012_A</t>
  </si>
  <si>
    <t>Câu 6; đáp án nguồn A tại trang 16</t>
  </si>
  <si>
    <t>Đặt chiều rộng bằng 80% nhưng không quá 1200px, căn giữa theo chiều ngang, tạo lề trên dưới 20px, vùng đệm 15px, đường viền và bóng đổ cho khối.</t>
  </si>
  <si>
    <t>FAM_B0AAD2062F</t>
  </si>
  <si>
    <t>QSRC_TNT_F0001_D03_007</t>
  </si>
  <si>
    <t>STMT_TNT_F0001_D14_026_C</t>
  </si>
  <si>
    <t>OPT_TNT_F0001_D17_012_B</t>
  </si>
  <si>
    <t>Đoạn mã tạo siêu liên kết tới trang web của tỉnh Hải Dương.</t>
  </si>
  <si>
    <t>Định dạng nội dung văn bản bên trong phần tử .content.</t>
  </si>
  <si>
    <t>Câu 7; đáp án nguồn A tại trang 16</t>
  </si>
  <si>
    <t>TNT_F0001_D08_P1_Q03</t>
  </si>
  <si>
    <t>OPT_TNT_F0001_D17_012_C</t>
  </si>
  <si>
    <t>Lĩnh vực AI nào tập trung vào việc thu nhận, phân tích và nhận dạng nội dung trong hình ảnh?</t>
  </si>
  <si>
    <t>QSRC_TNT_F0001_D03_008</t>
  </si>
  <si>
    <t>Tạo hiệu ứng bóng đổ cho văn bản bên trong phần tử .content.</t>
  </si>
  <si>
    <t>Câu 8; đáp án nguồn A tại trang 16</t>
  </si>
  <si>
    <t>OPT_TNT_F0001_D17_012_D</t>
  </si>
  <si>
    <t>QSRC_TNT_F0001_D03_009</t>
  </si>
  <si>
    <t>RAW_ID=RAW_TNT_F0001_D08_MCQ_03; BATCH=QSTD_042; cần duyệt nội dung/độ khó; BATCH=QUESTION_ACTIVATION_CONTINUE_008; ACTION=CLARIFY_COMPUTER_VISION_SCOPE; FINAL_KEY_VERIFIED=TRUE; ANSWER_CHECK_RESULT=PASS; CONTENT_REVIEW_RESULT=PASS; CURRICULUM_REVIEW_RESULT=PASS; DUPLICATE_REVIEW_RESULT=NO_NEW_MATCH; STATUS_TRANSITION=REVIEW_TO_ACTIVE; PROCESS_STATUS=READY_FOR_PRACTICE; BATCH=GRADUATION_PRACTICE_PROMOTION_009; FINAL_GRADUATION_READINESS=PASS; ANSWER_GATE=PASS; CONTENT_GATE=PASS; CURRICULUM_EXACTNESS_GATE=PASS; SOURCE_GATE=PASS; SOURCE_PDF_VISUAL_REVIEW=PAGES_41_TO_45; CHILD_RECORD_GATE=PASS; DUPLICATE_FAMILY_GATE=PASS; FAMILY_ID=FAM_B0AAD2062F; EXAM_FAMILY_LIMIT=1; BLUEPRINT_INDEPENDENCE=TRUE; PROCESS_STATUS_TRANSITION=READY_FOR_PRACTICE_TO_READY_FOR_GRADUATION; GRADUATION_USE=ALLOWED; COGNITIVE_REVIEW_RESULT=CORRECTED; COGNITIVE_BEFORE=BIET; COGNITIVE_AFTER=HIEU; CLASSIFICATION_BASIS=IDENTIFY_AI_FIELD_FROM_FUNCTIONAL_DESCRIPTION; QUESTION_OR_CHILD_TEXT_CHANGED=FALSE; ANSWER_KEY_CHANGED=FALSE; BLUEPRINT_OR_SLOT_CHANGES=0; SOURCE_FILE_MODIFIED=FALSE; BACKUP_CREATED=0; SOURCE_HISTORY_PRESERVED=TRUE</t>
  </si>
  <si>
    <t>Thiết lập kích thước cố định cho phần tử .content.</t>
  </si>
  <si>
    <t>Câu 9; đáp án nguồn A tại trang 16</t>
  </si>
  <si>
    <t>OPT_TNT_F0001_D17_013_A</t>
  </si>
  <si>
    <t>&lt;table&gt;&lt;th&gt;Họ tên&lt;/th&gt;&lt;th&gt;Tuổi&lt;/th&gt;&lt;/table&gt;</t>
  </si>
  <si>
    <t>QSRC_TNT_F0001_D03_010</t>
  </si>
  <si>
    <t>Câu 10; đáp án nguồn A tại trang 16</t>
  </si>
  <si>
    <t>OPT_TNT_F0001_D17_013_B</t>
  </si>
  <si>
    <t>&lt;table&gt;&lt;tr&gt;&lt;th&gt;Họ tên&lt;/th&gt;&lt;th&gt;Tuổi&lt;/th&gt;&lt;/tr&gt;&lt;/table&gt;</t>
  </si>
  <si>
    <t>QSRC_TNT_F0001_D03_011</t>
  </si>
  <si>
    <t>STMT_TNT_F0001_D14_026_D</t>
  </si>
  <si>
    <t>Đoạn mã tạo trang web giới thiệu bản thân gồm họ tên, ngày sinh và địa chỉ.</t>
  </si>
  <si>
    <t>Câu 11; đáp án nguồn A tại trang 16</t>
  </si>
  <si>
    <t>OPT_TNT_F0001_D17_013_C</t>
  </si>
  <si>
    <t>&lt;table&gt;&lt;tr&gt;&lt;td&gt;Họ tên&lt;/td&gt;&lt;td&gt;Tuổi&lt;/td&gt;&lt;/tr&gt;&lt;/table&gt;</t>
  </si>
  <si>
    <t>QSRC_TNT_F0001_D03_012</t>
  </si>
  <si>
    <t>13-14; đáp án 16</t>
  </si>
  <si>
    <t>TNT_F0001_D08_P1_Q04</t>
  </si>
  <si>
    <t>Câu 12; đáp án nguồn A tại trang 16</t>
  </si>
  <si>
    <t>OPT_TNT_F0001_D17_013_D</t>
  </si>
  <si>
    <t>Thiết bị nào cung cấp kết nối Wi-Fi trong mạng cục bộ?</t>
  </si>
  <si>
    <t>&lt;table&gt;&lt;tr&gt;&lt;th&gt;Họ tên&lt;/th&gt;&lt;/tr&gt;&lt;tr&gt;&lt;th&gt;Tuổi&lt;/th&gt;&lt;/tr&gt;&lt;/table&gt;</t>
  </si>
  <si>
    <t>QSRC_TNT_F0001_D03_013</t>
  </si>
  <si>
    <t>OPT_TNT_F0001_D17_014_A</t>
  </si>
  <si>
    <t>14; đáp án 16</t>
  </si>
  <si>
    <t>Câu 13; đáp án nguồn A tại trang 16</t>
  </si>
  <si>
    <t>Tất cả các thẻ &lt;p&gt; trong trang web.</t>
  </si>
  <si>
    <t>RAW_ID=RAW_TNT_F0001_D08_MCQ_04; BATCH=QSTD_042; cần duyệt nội dung/độ khó; BATCH=QUESTION_ACTIVATION_CONTINUE_008; ACTION=CONFIRM_ACCESS_POINT_ROLE; FINAL_KEY_VERIFIED=TRUE; ANSWER_CHECK_RESULT=PASS; CONTENT_REVIEW_RESULT=PASS; CURRICULUM_REVIEW_RESULT=PASS; DUPLICATE_REVIEW_RESULT=NO_NEW_MATCH; STATUS_TRANSITION=REVIEW_TO_ACTIVE; PROCESS_STATUS=READY_FOR_PRACTICE; BATCH=GRADUATION_PRACTICE_PROMOTION_009; FINAL_GRADUATION_READINESS=PASS; ANSWER_GATE=PASS; CONTENT_GATE=PASS; CURRICULUM_EXACTNESS_GATE=PASS; SOURCE_GATE=PASS; SOURCE_PDF_VISUAL_REVIEW=PAGES_41_TO_45; CHILD_RECORD_GATE=PASS; DUPLICATE_FAMILY_GATE=PASS; FAMILY_ID=FAM_894D2C5933; EXAM_FAMILY_LIMIT=1; BLUEPRINT_INDEPENDENCE=TRUE; PROCESS_STATUS_TRANSITION=READY_FOR_PRACTICE_TO_READY_FOR_GRADUATION; GRADUATION_USE=ALLOWED; QUESTION_OR_CHILD_TEXT_CHANGED=FALSE; ANSWER_KEY_CHANGED=FALSE; BLUEPRINT_OR_SLOT_CHANGES=0; SOURCE_FILE_MODIFIED=FALSE; BACKUP_CREATED=0; SOURCE_HISTORY_PRESERVED=TRUE</t>
  </si>
  <si>
    <t>QSRC_TNT_F0001_D03_014</t>
  </si>
  <si>
    <t>OPT_TNT_F0001_D17_014_B</t>
  </si>
  <si>
    <t>Chỉ các thẻ &lt;p&gt; có class "highlight" bên trong phần tử có id "content" và nằm trong thẻ &lt;section&gt;.</t>
  </si>
  <si>
    <t>Câu 14; đáp án nguồn C tại trang 16</t>
  </si>
  <si>
    <t>OPT_TNT_F0001_D17_014_C</t>
  </si>
  <si>
    <t>STMT_TNT_F0001_D14_027_A</t>
  </si>
  <si>
    <t>Tất cả các thẻ &lt;p&gt; có class "highlight" trong trang web.</t>
  </si>
  <si>
    <t>Chỉ cần viết chương trình bằng Python là có thể tạo một website hoàn chỉnh mà không cần HTML, CSS hoặc công cụ tạo web.</t>
  </si>
  <si>
    <t>QSRC_TNT_F0001_D03_015</t>
  </si>
  <si>
    <t>Câu 15; đáp án nguồn A tại trang 16</t>
  </si>
  <si>
    <t>OPT_TNT_F0001_D17_014_D</t>
  </si>
  <si>
    <t>Chỉ phần tử có id "content".</t>
  </si>
  <si>
    <t>QSRC_TNT_F0001_D03_016</t>
  </si>
  <si>
    <t>Vị trí gốc: câu 16; khóa nguồn A tại trang 16</t>
  </si>
  <si>
    <t>OPT_TNT_F0001_D17_015_A</t>
  </si>
  <si>
    <t>TNT_F0001_D08_P1_Q06</t>
  </si>
  <si>
    <t>QSRC_TNT_F0001_D03_017</t>
  </si>
  <si>
    <t>Để kết nối điện thoại thông minh vào Access Point, bước nào sau đây cần thực hiện đầu tiên?</t>
  </si>
  <si>
    <t>OPT_TNT_F0001_D17_015_B</t>
  </si>
  <si>
    <t>Vị trí gốc: câu 17; khóa nguồn B tại trang 16</t>
  </si>
  <si>
    <t>OPT_TNT_F0001_D17_015_C</t>
  </si>
  <si>
    <t>QSRC_TNT_F0001_D03_018</t>
  </si>
  <si>
    <t>border-all.</t>
  </si>
  <si>
    <t>RAW_ID=RAW_TNT_F0001_D08_MCQ_06; BATCH=QSTD_042; cần duyệt nội dung/độ khó; BATCH=QUESTION_ACTIVATION_CONTINUE_008; ACTION=CONFIRM_WIFI_CONNECTION_FIRST_STEP; FINAL_KEY_VERIFIED=TRUE; ANSWER_CHECK_RESULT=PASS; CONTENT_REVIEW_RESULT=PASS; CURRICULUM_REVIEW_RESULT=PASS; DUPLICATE_REVIEW_RESULT=NO_NEW_MATCH; STATUS_TRANSITION=REVIEW_TO_ACTIVE; PROCESS_STATUS=READY_FOR_PRACTICE; BATCH=GRADUATION_PRACTICE_PROMOTION_009; FINAL_GRADUATION_READINESS=PASS; ANSWER_GATE=PASS; CONTENT_GATE=PASS; CURRICULUM_EXACTNESS_GATE=PASS; SOURCE_GATE=PASS; SOURCE_PDF_VISUAL_REVIEW=PAGES_41_TO_45; CHILD_RECORD_GATE=PASS; DUPLICATE_FAMILY_GATE=PASS; BLUEPRINT_INDEPENDENCE=TRUE; PROCESS_STATUS_TRANSITION=READY_FOR_PRACTICE_TO_READY_FOR_GRADUATION; GRADUATION_USE=ALLOWED; COGNITIVE_REVIEW_RESULT=CORRECTED; COGNITIVE_BEFORE=HIEU; COGNITIVE_AFTER=VANDUNG; CLASSIFICATION_BASIS=APPLY_FIRST_STEP_OF_WIFI_CONNECTION_PROCEDURE_TO_A_SPECIFIED_DEVICE; QUESTION_OR_CHILD_TEXT_CHANGED=FALSE; ANSWER_KEY_CHANGED=FALSE; BLUEPRINT_OR_SLOT_CHANGES=0; SOURCE_FILE_MODIFIED=FALSE; BACKUP_CREATED=0; SOURCE_HISTORY_PRESERVED=TRUE</t>
  </si>
  <si>
    <t>Vị trí gốc: câu 18; khóa nguồn B tại trang 16</t>
  </si>
  <si>
    <t>STMT_TNT_F0001_D14_027_B</t>
  </si>
  <si>
    <t>OPT_TNT_F0001_D17_015_D</t>
  </si>
  <si>
    <t>Nên đặt nội dung sở thích trong phần tử &lt;head&gt;, thành tích trong &lt;body&gt; và hoạt động ngoại khóa trong &lt;footer&gt;.</t>
  </si>
  <si>
    <t>QSRC_TNT_F0001_D03_019</t>
  </si>
  <si>
    <t>14; khóa 16</t>
  </si>
  <si>
    <t>Vị trí gốc: câu 19; khóa B</t>
  </si>
  <si>
    <t>OPT_TNT_F0001_D17_016_A</t>
  </si>
  <si>
    <t>margin: 20px;</t>
  </si>
  <si>
    <t>QSRC_TNT_F0001_D03_020</t>
  </si>
  <si>
    <t>15; khóa 16</t>
  </si>
  <si>
    <t>OPT_TNT_F0001_D17_016_B</t>
  </si>
  <si>
    <t>Vị trí gốc: câu 20; khóa A</t>
  </si>
  <si>
    <t>Nguồn do người dùng cung cấp; đề thi thử tham khảo</t>
  </si>
  <si>
    <t>margin-all: 20px;</t>
  </si>
  <si>
    <t>QSRC_TNT_F0001_D03_021</t>
  </si>
  <si>
    <t>TNT_F0001_D08_P1_Q07</t>
  </si>
  <si>
    <t>OPT_TNT_F0001_D17_016_C</t>
  </si>
  <si>
    <t>Vị trí gốc: câu 21; khóa A</t>
  </si>
  <si>
    <t>padding: 20px;</t>
  </si>
  <si>
    <t>Để kiểm tra kết nối mạng sau khi kết nối với Access Point, bạn nên làm gì?</t>
  </si>
  <si>
    <t>QSRC_TNT_F0001_D03_022</t>
  </si>
  <si>
    <t>2026-07-18T19:33:32+07:00</t>
  </si>
  <si>
    <t>STMT_TNT_F0001_D14_027_C</t>
  </si>
  <si>
    <t>OPT_TNT_F0001_D17_016_D</t>
  </si>
  <si>
    <t>Công cụ tạo website có thể cung cấp mẫu giao diện sẵn để hỗ trợ xây dựng trang web sinh động, hấp dẫn.</t>
  </si>
  <si>
    <t>Vị trí gốc: câu 22; khóa A</t>
  </si>
  <si>
    <t>border: 20px;</t>
  </si>
  <si>
    <t>RAW_ID=RAW_TNT_F0001_D08_MCQ_07; BATCH=QSTD_043; cần duyệt nội dung/độ khó; BATCH=EXACT_DUPLICATE_ARCHIVE_001; EXACT_DUPLICATE_CANONICAL=TRUE; ARCHIVED_DUPLICATE_QUESTION_ID=Q_TNT_F0001_D09_011; SELECTION_BASIS=Nguồn Đề 08 có đáp án C được ghi tại trang PDF 44; Đề 09 không có bảng đáp án riêng.; SOURCE_HISTORY_PRESERVED=TRUE; BATCH=QUESTION_ACTIVATION_CONTINUE_008; ACTION=CONFIRM_NETWORK_TEST_AND_PRESERVE_CANONICAL_DUPLICATE; FINAL_KEY_VERIFIED=TRUE; ANSWER_CHECK_RESULT=PASS; CONTENT_REVIEW_RESULT=PASS; CURRICULUM_REVIEW_RESULT=PASS; DUPLICATE_REVIEW_RESULT=EXISTING_EXACT_DUPLICATE_PRESERVED; FAMILY_ID=FAM_A40F9B0061; EXAM_FAMILY_LIMIT=1; STATUS_TRANSITION=REVIEW_TO_ACTIVE; PROCESS_STATUS=READY_FOR_PRACTICE; BATCH=GRADUATION_PRACTICE_PROMOTION_009; FINAL_GRADUATION_READINESS=PASS; ANSWER_GATE=PASS; CONTENT_GATE=PASS; CURRICULUM_EXACTNESS_GATE=PASS; SOURCE_GATE=PASS; SOURCE_PDF_VISUAL_REVIEW=PAGES_41_TO_45; CHILD_RECORD_GATE=PASS; DUPLICATE_FAMILY_GATE=PASS; FAMILY_ID=FAM_A40F9B0061; EXAM_FAMILY_LIMIT=1; BLUEPRINT_INDEPENDENCE=TRUE; PROCESS_STATUS_TRANSITION=READY_FOR_PRACTICE_TO_READY_FOR_GRADUATION; GRADUATION_USE=ALLOWED; COGNITIVE_REVIEW_RESULT=CORRECTED; COGNITIVE_BEFORE=HIEU; COGNITIVE_AFTER=VANDUNG; CLASSIFICATION_BASIS=APPLY_A_NETWORK_CONNECTIVITY_TEST_AFTER_JOINING_AN_ACCESS_POINT; QUESTION_OR_CHILD_TEXT_CHANGED=FALSE; ANSWER_KEY_CHANGED=FALSE; BLUEPRINT_OR_SLOT_CHANGES=0; SOURCE_FILE_MODIFIED=FALSE; BACKUP_CREATED=0</t>
  </si>
  <si>
    <t>QSRC_TNT_F0001_D03_023</t>
  </si>
  <si>
    <t>OPT_TNT_F0001_D17_017_A</t>
  </si>
  <si>
    <t>Vị trí gốc: câu 23; khóa A</t>
  </si>
  <si>
    <t>Chữ màu đỏ, kích thước 16px.</t>
  </si>
  <si>
    <t>QSRC_TNT_F0001_D03_024</t>
  </si>
  <si>
    <t>OPT_TNT_F0001_D17_017_B</t>
  </si>
  <si>
    <t>Chữ màu đen, kích thước 18px.</t>
  </si>
  <si>
    <t>Vị trí gốc: câu 24; khóa A</t>
  </si>
  <si>
    <t>QSRC_TNT_F0001_D03_026</t>
  </si>
  <si>
    <t>OPT_TNT_F0001_D17_017_C</t>
  </si>
  <si>
    <t>15-16</t>
  </si>
  <si>
    <t>ĐỀ 03 - PHẦN II - COMMON</t>
  </si>
  <si>
    <t>Chữ màu đỏ, kích thước 18px.</t>
  </si>
  <si>
    <t>Câu 2; khóa Đ-Đ-S-Đ</t>
  </si>
  <si>
    <t>FAM_A40F9B0061</t>
  </si>
  <si>
    <t>OPT_TNT_F0001_D17_017_D</t>
  </si>
  <si>
    <t>QSRC_TNT_F0001_D03_027</t>
  </si>
  <si>
    <t>STMT_TNT_F0001_D14_027_D</t>
  </si>
  <si>
    <t>TNT_F0001_D08_P1_Q08</t>
  </si>
  <si>
    <t>Chữ màu đen, kích thước 16px.</t>
  </si>
  <si>
    <t>ĐỀ 03 - PHẦN II - CS</t>
  </si>
  <si>
    <t>Câu 3; khóa Đ-Đ-S-S</t>
  </si>
  <si>
    <t>Phát biểu nào sau đây mô tả đúng về việc sử dụng Switch để hình thành mạng LAN?</t>
  </si>
  <si>
    <t>Nguồn do người dùng cung cấp; nhận định d phụ thuộc mục tiêu và dữ liệu sử dụng; BATCH=QUESTION_ACTIVATION_CONTINUE_003; SOURCE_REVIEW_RESULT=PASS_AFTER_CONTENT_REVISION; SOURCE_ANSWER_CHECKED=TRUE; SOURCE_HISTORY_PRESERVED=TRUE</t>
  </si>
  <si>
    <t>OPT_TNT_F0001_D17_018_A</t>
  </si>
  <si>
    <t>QSRC_TNT_F0001_D03_028</t>
  </si>
  <si>
    <t>1005</t>
  </si>
  <si>
    <t>Có thể tạo tiêu đề hiển thị trên trang bằng thẻ tiêu đề và chia nội dung thành các đoạn bằng cặp thẻ &lt;p&gt;&lt;/p&gt; để trình bày sở thích, thành tích, hoạt động ngoại khóa và dự án cá nhân.</t>
  </si>
  <si>
    <t>Câu 4; khóa S-Đ-S-Đ</t>
  </si>
  <si>
    <t>OPT_TNT_F0001_D17_018_B</t>
  </si>
  <si>
    <t>Nguồn do người dùng cung cấp; nhận định b có cách diễn đạt chưa chặt; BATCH=QUESTION_ACTIVATION_CONTINUE_003; SOURCE_REVIEW_RESULT=PASS_AFTER_CONTENT_REVISION; SOURCE_ANSWER_CHECKED=TRUE; SOURCE_HISTORY_PRESERVED=TRUE</t>
  </si>
  <si>
    <t>RAW_ID=RAW_TNT_F0001_D08_MCQ_08; BATCH=QSTD_043; cần duyệt nội dung/độ khó; BATCH=QUESTION_ACTIVATION_CONTINUE_008; ACTION=SPECIFY_MAC_ADDRESS_TOPIC; FINAL_KEY_VERIFIED=TRUE; ANSWER_CHECK_RESULT=PASS; CONTENT_REVIEW_RESULT=PASS; CURRICULUM_REVIEW_RESULT=PASS; DUPLICATE_REVIEW_RESULT=NO_NEW_MATCH; STATUS_TRANSITION=REVIEW_TO_ACTIVE; PROCESS_STATUS=READY_FOR_PRACTICE; BATCH=GRADUATION_PRACTICE_PROMOTION_009; FINAL_GRADUATION_READINESS=NEEDS_REVIEW; CONTENT_GATE=FAIL; REASON=CURRENT_STEM_ASKS_ABOUT_MAC_ADDRESS_BUT_CORRECT_OPTION_D_DESCRIBES_COMPUTERS_CONNECTED_THROUGH_A_SWITCH_FORMING_A_LAN; STEM_OPTION_SCOPE_MISMATCH; SOURCE_KEY_D_PRESERVED; STATUS_TRANSITION=ACTIVE_TO_REVIEW; PROCESS_STATUS_TRANSITION=READY_FOR_PRACTICE_TO_NEEDS_REVIEW; USE_PURPOSE=REVIEW_ONLY; AUTO_USE=BLOCKED; SILENT_CONTENT_REPAIR=PROHIBITED; QUESTION_OR_CHILD_TEXT_CHANGED=FALSE; ANSWER_KEY_CHANGED=FALSE; BLUEPRINT_OR_SLOT_CHANGES=0; SOURCE_PDF_VISUAL_REVIEW=PAGES_41_TO_45; BACKUP_CREATED=0; SOURCE_HISTORY_PRESERVED=TRUE; BATCH=SOURCE_COMPLETION_REVIEW_022; SOURCE_VISUAL_REVIEW=PAGES_42_AND_44; SOURCE_KEY=D_PRESERVED; ACTION=CORRECT_STEM_SCOPE_FROM_MAC_TO_LAN_SWITCH; CONTENT_REVIEW_RESULT=PASS_AFTER_STEM_REVISION; ANSWER_CHECK_RESULT=PASS; CURRICULUM_EXACTNESS_GATE=PASS; CHILD_RECORD_GATE=PASS; DUPLICATE_REVIEW_RESULT=NO_MATCH; VERSION_TRANSITION=1_TO_2; STATUS_TRANSITION=REVIEW_TO_ACTIVE; PROCESS_STATUS_TRANSITION=NEEDS_REVIEW_TO_READY_FOR_GRADUATION; GRADUATION_USE=ALLOWED; SOURCE_HISTORY_PRESERVED=TRUE; SOURCE_FILE_MODIFIED=FALSE; BACKUP_CREATED=0</t>
  </si>
  <si>
    <t>QSRC_TNT_F0001_D03_030</t>
  </si>
  <si>
    <t>ĐỀ 03 - PHẦN II - ICT</t>
  </si>
  <si>
    <t>OPT_TNT_F0001_D17_018_C</t>
  </si>
  <si>
    <t>Câu 6; khóa Đ-Đ-S-Đ</t>
  </si>
  <si>
    <t>1000000</t>
  </si>
  <si>
    <t>QSRC_TNT_F0001_D04_001</t>
  </si>
  <si>
    <t>17; đáp án 22</t>
  </si>
  <si>
    <t>OPT_TNT_F0001_D17_018_D</t>
  </si>
  <si>
    <t>ĐỀ 04 - PHẦN I</t>
  </si>
  <si>
    <t>TNT_F0001_D08_P1_Q09</t>
  </si>
  <si>
    <t>Câu 1; đáp án nguồn A tại trang 22</t>
  </si>
  <si>
    <t>105</t>
  </si>
  <si>
    <t>Nguồn do người dùng cung cấp; đề thi thử tham khảo; BATCH=QUESTION_ACTIVATION_CONTINUE_004; SOURCE_REVIEW_RESULT=PASS_AFTER_CONTENT_REVISION; SOURCE_ANSWER_CHECKED=TRUE; SOURCE_KEY_PRESERVED=TRUE; SOURCE_HISTORY_PRESERVED=TRUE</t>
  </si>
  <si>
    <t>Mạng diện rộng (WAN) có thể kết nối các máy tính trong phạm vi địa lý như thế nào?</t>
  </si>
  <si>
    <t>QSRC_TNT_F0001_D04_002</t>
  </si>
  <si>
    <t>OPT_TNT_F0001_D17_019_A</t>
  </si>
  <si>
    <t>Câu 2; đáp án nguồn D tại trang 22</t>
  </si>
  <si>
    <t>Vì giao tiếp qua mạng luôn bị gián đoạn bởi các yếu tố kỹ thuật.</t>
  </si>
  <si>
    <t>QSRC_TNT_F0001_D04_003</t>
  </si>
  <si>
    <t>RAW_ID=RAW_TNT_F0001_D08_MCQ_09; BATCH=QSTD_043; cần duyệt nội dung/độ khó; BATCH=QUESTION_ACTIVATION_CONTINUE_008; ACTION=REMOVE_WAN_CITY_SCOPE_AMBIGUITY; FINAL_KEY_VERIFIED=TRUE; ANSWER_CHECK_RESULT=PASS; CONTENT_REVIEW_RESULT=PASS; CURRICULUM_REVIEW_RESULT=PASS; DUPLICATE_REVIEW_RESULT=NO_NEW_MATCH; STATUS_TRANSITION=REVIEW_TO_ACTIVE; PROCESS_STATUS=READY_FOR_PRACTICE; SOURCE_HISTORY_PRESERVED=TRUE; BATCH=GRADUATION_BLUEPRINT_REDUNDANCY_REVIEW_001; FINAL_GRADUATION_READINESS=PASS; ANSWER_GATE=PASS; CONTENT_GATE=PASS; CURRICULUM_GATE=PASS; SOURCE_GATE=PASS; DUPLICATE_GATE=PASS; POLICY_PROFILE=POL_TNTHPT_TINHOC_2026_V1; BLUEPRINT_SIGNATURE=TH_10_COMMON_B_B08|TH_10_COMMON_B_B08_YCCD_01|MCQ_SINGLE|BIET; STATUS_TRANSITION=READY_FOR_PRACTICE_TO_READY_FOR_GRADUATION; FAMILY_REVIEW=NO_DUPLICATE_RELATION; FAMILY_ID=NONE; BACKUP_CREATED=0</t>
  </si>
  <si>
    <t>STMT_TNT_F0001_D14_028_A</t>
  </si>
  <si>
    <t>OPT_TNT_F0001_D17_019_B</t>
  </si>
  <si>
    <t>Danh sách thói quen hằng ngày là danh sách có thứ tự tăng dần, bắt đầu từ 1.</t>
  </si>
  <si>
    <t>Câu 3; đáp án nguồn D tại trang 22</t>
  </si>
  <si>
    <t>Nguồn do người dùng cung cấp; dấu phép toán có thể đồng thời là kí tự đặc biệt trong một số chính sách mật khẩu; NEEDS_REVIEW</t>
  </si>
  <si>
    <t>Vì giao tiếp qua mạng thiếu các tín hiệu phi ngôn ngữ và ngữ cảnh.</t>
  </si>
  <si>
    <t>QSRC_TNT_F0001_D04_004</t>
  </si>
  <si>
    <t>17-18; đáp án 22</t>
  </si>
  <si>
    <t>Câu 4; đáp án nguồn D tại trang 22</t>
  </si>
  <si>
    <t>OPT_TNT_F0001_D17_019_C</t>
  </si>
  <si>
    <t>Vì tất cả các thông tin trên mạng đều không đáng tin cậy.</t>
  </si>
  <si>
    <t>QSRC_TNT_F0001_D04_005</t>
  </si>
  <si>
    <t>18; đáp án 22</t>
  </si>
  <si>
    <t>Câu 5; đáp án nguồn C tại trang 22</t>
  </si>
  <si>
    <t>OPT_TNT_F0001_D17_019_D</t>
  </si>
  <si>
    <t>Vì giao tiếp qua mạng chỉ cho phép sử dụng hình ảnh, không thể sử dụng từ ngữ.</t>
  </si>
  <si>
    <t>QSRC_TNT_F0001_D04_006</t>
  </si>
  <si>
    <t>Câu 6; đáp án nguồn B tại trang 22</t>
  </si>
  <si>
    <t>OPT_TNT_F0001_D17_020_A</t>
  </si>
  <si>
    <t>Phớt lờ bài viết vì đó là vấn đề cá nhân.</t>
  </si>
  <si>
    <t>STMT_TNT_F0001_D14_028_B</t>
  </si>
  <si>
    <t>QSRC_TNT_F0001_D04_007</t>
  </si>
  <si>
    <t>Có thể thêm một thói quen nữa bằng thẻ &lt;li&gt;Xem phim&lt;/li&gt; vào danh sách đã có.</t>
  </si>
  <si>
    <t>Câu 7; đáp án nguồn B tại trang 22</t>
  </si>
  <si>
    <t>OPT_TNT_F0001_D17_020_B</t>
  </si>
  <si>
    <t>TNT_F0001_D08_P1_Q11</t>
  </si>
  <si>
    <t>Để lại một bình luận khích lệ và đề nghị giúp đỡ nếu cần.</t>
  </si>
  <si>
    <t>QSRC_TNT_F0001_D04_008</t>
  </si>
  <si>
    <t>Ứng xử nhân văn trên không gian mạng có thể góp phần tạo ra điều gì?</t>
  </si>
  <si>
    <t>OPT_TNT_F0001_D17_020_C</t>
  </si>
  <si>
    <t>Câu 8; đáp án nguồn B tại trang 22</t>
  </si>
  <si>
    <t>Tranh luận về cách giải quyết của họ nếu thấy chưa hợp lý.</t>
  </si>
  <si>
    <t>Nguồn do người dùng cung cấp; cú pháp BETWEEN đúng nhưng chuỗi ngày phụ thuộc hệ quản trị CSDL và định dạng ngày; BATCH=QUESTION_ACTIVATION_CONTINUE_004; SOURCE_REVIEW_RESULT=PASS_AFTER_CONTENT_REVISION; SOURCE_ANSWER_CHECKED=TRUE; SOURCE_KEY_PRESERVED=TRUE; SOURCE_HISTORY_PRESERVED=TRUE</t>
  </si>
  <si>
    <t>QSRC_TNT_F0001_D04_009</t>
  </si>
  <si>
    <t>OPT_TNT_F0001_D17_020_D</t>
  </si>
  <si>
    <t>RAW_ID=RAW_TNT_F0001_D08_MCQ_11; BATCH=QSTD_043; cần duyệt nội dung/độ khó; BATCH=QUESTION_ACTIVATION_CONTINUE_008; ACTION=CONFIRM_HUMANE_ONLINE_BEHAVIOR_OUTCOME; FINAL_KEY_VERIFIED=TRUE; ANSWER_CHECK_RESULT=PASS; CONTENT_REVIEW_RESULT=PASS; CURRICULUM_REVIEW_RESULT=PASS; DUPLICATE_REVIEW_RESULT=NO_NEW_MATCH; STATUS_TRANSITION=REVIEW_TO_ACTIVE; PROCESS_STATUS=READY_FOR_PRACTICE; BATCH=GRADUATION_PRACTICE_PROMOTION_009; FINAL_GRADUATION_READINESS=PASS; ANSWER_GATE=PASS; CONTENT_GATE=PASS; CURRICULUM_EXACTNESS_GATE=PASS; SOURCE_GATE=PASS; SOURCE_PDF_VISUAL_REVIEW=PAGES_41_TO_45; CHILD_RECORD_GATE=PASS; DUPLICATE_FAMILY_GATE=PASS; FAMILY_ID=FAM_9E3B4A7C21; EXAM_FAMILY_LIMIT=1; BLUEPRINT_INDEPENDENCE=TRUE; PROCESS_STATUS_TRANSITION=READY_FOR_PRACTICE_TO_READY_FOR_GRADUATION; GRADUATION_USE=ALLOWED; QUESTION_OR_CHILD_TEXT_CHANGED=FALSE; ANSWER_KEY_CHANGED=FALSE; BLUEPRINT_OR_SLOT_CHANGES=0; SOURCE_FILE_MODIFIED=FALSE; BACKUP_CREATED=0; SOURCE_HISTORY_PRESERVED=TRUE</t>
  </si>
  <si>
    <t>Chia sẻ lại câu chuyện của họ trên trang cá nhân để nhiều người biết đến.</t>
  </si>
  <si>
    <t>Câu 9; đáp án nguồn B tại trang 22</t>
  </si>
  <si>
    <t>OPT_TNT_F0001_D17_021_A</t>
  </si>
  <si>
    <t>QSRC_TNT_F0001_D04_010</t>
  </si>
  <si>
    <t>Yêu cầu thành viên đó phát biểu ngay để không mất thời gian.</t>
  </si>
  <si>
    <t>Câu 10; đáp án nguồn B tại trang 22</t>
  </si>
  <si>
    <t>OPT_TNT_F0001_D17_021_B</t>
  </si>
  <si>
    <t>Gửi tin nhắn riêng, hỏi liệu họ có muốn chia sẻ ý kiến không.</t>
  </si>
  <si>
    <t>STMT_TNT_F0001_D14_028_C</t>
  </si>
  <si>
    <t>QSRC_TNT_F0001_D04_011</t>
  </si>
  <si>
    <t>Không thể chỉnh in đậm nội dung các thói quen hằng ngày.</t>
  </si>
  <si>
    <t>Câu 11; đáp án nguồn B tại trang 22</t>
  </si>
  <si>
    <t>OPT_TNT_F0001_D17_021_C</t>
  </si>
  <si>
    <t>Bỏ qua vì việc phát biểu là tự nguyện.</t>
  </si>
  <si>
    <t>QSRC_TNT_F0001_D04_012</t>
  </si>
  <si>
    <t>FAM_9E3B4A7C21</t>
  </si>
  <si>
    <t>OPT_TNT_F0001_D17_021_D</t>
  </si>
  <si>
    <t>18-19; đáp án 22</t>
  </si>
  <si>
    <t>Câu 12; đáp án nguồn B tại trang 22</t>
  </si>
  <si>
    <t>Nhắc nhở mọi người phát biểu nhanh gọn để kết thúc sớm.</t>
  </si>
  <si>
    <t>TNT_F0001_D08_P1_Q12</t>
  </si>
  <si>
    <t>QSRC_TNT_F0001_D04_013</t>
  </si>
  <si>
    <t>OPT_TNT_F0001_D17_022_A</t>
  </si>
  <si>
    <t>Trong bối cảnh các tổ chức ngày càng sử dụng nhiều thiết bị và hệ thống số, nhận định nào phù hợp nhất về cơ hội nghề nghiệp của kĩ thuật viên công nghệ thông tin?</t>
  </si>
  <si>
    <t>19; đáp án 22</t>
  </si>
  <si>
    <t>Mọi kỹ thuật viên công nghệ thông tin đều mặc nhiên đảm nhiệm đầy đủ công việc của người quản trị mạng và hệ thống.</t>
  </si>
  <si>
    <t>Câu 13; đáp án nguồn B tại trang 22</t>
  </si>
  <si>
    <t>OPT_TNT_F0001_D17_022_B</t>
  </si>
  <si>
    <t>QSRC_TNT_F0001_D04_014</t>
  </si>
  <si>
    <t>Để theo nghề Quản trị mạng và hệ thống, người học cần được đào tạo bài bản về mạng, hệ điều hành, bảo mật và vận hành hệ thống.</t>
  </si>
  <si>
    <t>RAW_ID=RAW_TNT_F0001_D08_MCQ_12; BATCH=QSTD_043; cần duyệt nội dung/độ khó; BATCH=QUESTION_ACTIVATION_CONTINUE_017; ACTION=FINAL_REVIEW_AND_TARGETED_CLARIFICATION; ANSWER_CHECK_RESULT=PASS; CONTENT_REVIEW_RESULT=PASS; BATCH=GRADUATION_READINESS_REAUDIT_001; FINAL_GRADUATION_READINESS=PASS; ANSWER_GATE=PASS; CONTENT_GATE=PASS; CURRICULUM_GATE=PASS; SOURCE_GATE=PASS; DUPLICATE_GATE=PASS; POLICY_PROFILE=POL_TNTHPT_TINHOC_2026_V1; GRADUATION_POOL_ELIGIBILITY=PASS; GRADUATION_USE=ALLOWED; PRIOR_GRADUATION_BLOCKS_SUPERSEDED_BY_THIS_BATCH=TRUE; BACKUP_CREATED=0; CURRICULUM_REVIEW_RESULT=PASS; SOURCE_REVIEW_RESULT=PASS; SOURCE_HISTORY_PRESERVED=TRUE; STATUS_TRANSITION=REVIEW_TO_ACTIVE; PROCESS_STATUS=READY_FOR_PRACTICE; DUPLICATE_REVIEW_RESULT=NO_MATCH</t>
  </si>
  <si>
    <t>Câu 14; đáp án nguồn A tại trang 22</t>
  </si>
  <si>
    <t>STMT_TNT_F0001_D14_028_D</t>
  </si>
  <si>
    <t>OPT_TNT_F0001_D17_022_C</t>
  </si>
  <si>
    <t>Có thể thêm liên kết cho từng thói quen bằng cách đặt nội dung mỗi mục trong thẻ &lt;a href="..."&gt;...&lt;/a&gt; nằm bên trong thẻ &lt;li&gt;.</t>
  </si>
  <si>
    <t>QSRC_TNT_F0001_D04_015</t>
  </si>
  <si>
    <t>Chỉ cần lập trình thành thạo, không cần kiến thức về thiết bị mạng hoặc hệ điều hành.</t>
  </si>
  <si>
    <t>Câu 15; đáp án nguồn B tại trang 22</t>
  </si>
  <si>
    <t>OPT_TNT_F0001_D17_022_D</t>
  </si>
  <si>
    <t>Người quản trị mạng và hệ thống không cần quan tâm đến quy định về bảo mật, dữ liệu và quyền truy cập.</t>
  </si>
  <si>
    <t>QSRC_TNT_F0001_D04_016</t>
  </si>
  <si>
    <t>Câu 16; đáp án nguồn B tại trang 22</t>
  </si>
  <si>
    <t>OPT_TNT_F0001_D17_023_A</t>
  </si>
  <si>
    <t>QSRC_TNT_F0001_D04_017</t>
  </si>
  <si>
    <t>Yêu cầu phải có kiến thức về lập trình và phát triển phần mềm.</t>
  </si>
  <si>
    <t>Câu 17; đáp án nguồn A tại trang 22</t>
  </si>
  <si>
    <t>OPT_TNT_F0001_D17_023_B</t>
  </si>
  <si>
    <t>TNT_F0001_D08_P1_Q13</t>
  </si>
  <si>
    <t>QSRC_TNT_F0001_D04_018</t>
  </si>
  <si>
    <t>Không cần có kỹ năng giao tiếp và làm việc với khách hàng.</t>
  </si>
  <si>
    <t>Nhiệm vụ nào KHÔNG thuộc về kĩ sư an toàn thông tin?</t>
  </si>
  <si>
    <t>Câu 18; đáp án nguồn A tại trang 22</t>
  </si>
  <si>
    <t>OPT_TNT_F0001_D17_023_C</t>
  </si>
  <si>
    <t>STMT_TNT_F0001_D15_025_A</t>
  </si>
  <si>
    <t>2026-07-18T20:19:28+07:00</t>
  </si>
  <si>
    <t>Cần biết cách điều chỉnh, tối ưu hóa cấu hình hệ điều hành và phần mềm.</t>
  </si>
  <si>
    <t>QSRC_TNT_F0001_D04_019</t>
  </si>
  <si>
    <t>Để kết nối không dây trong từng tầng, cần bổ sung thiết bị Access Point.</t>
  </si>
  <si>
    <t>20; đáp án 22</t>
  </si>
  <si>
    <t>Câu 19; đáp án nguồn A tại trang 22</t>
  </si>
  <si>
    <t>OPT_TNT_F0001_D17_023_D</t>
  </si>
  <si>
    <t>RAW_ID=RAW_TNT_F0001_D08_MCQ_13; BATCH=QSTD_044; cần duyệt nội dung/độ khó; BATCH=QUESTION_ACTIVATION_CONTINUE_008; ACTION=CONFIRM_INFORMATION_SECURITY_ROLE_SCOPE; FINAL_KEY_VERIFIED=TRUE; ANSWER_CHECK_RESULT=PASS; CONTENT_REVIEW_RESULT=PASS; CURRICULUM_REVIEW_RESULT=PASS; DUPLICATE_REVIEW_RESULT=NO_NEW_MATCH; STATUS_TRANSITION=REVIEW_TO_ACTIVE; PROCESS_STATUS=READY_FOR_PRACTICE; BATCH=GRADUATION_PRACTICE_PROMOTION_009; FINAL_GRADUATION_READINESS=PASS; ANSWER_GATE=PASS; CONTENT_GATE=PASS; CURRICULUM_EXACTNESS_GATE=PASS; SOURCE_GATE=PASS; SOURCE_PDF_VISUAL_REVIEW=PAGES_41_TO_45; CHILD_RECORD_GATE=PASS; DUPLICATE_FAMILY_GATE=PASS; FAMILY_ID=FAM_4FBEE32167; EXAM_FAMILY_LIMIT=1; BLUEPRINT_INDEPENDENCE=TRUE; PROCESS_STATUS_TRANSITION=READY_FOR_PRACTICE_TO_READY_FOR_GRADUATION; GRADUATION_USE=ALLOWED; COGNITIVE_REVIEW_RESULT=CORRECTED; COGNITIVE_BEFORE=BIET; COGNITIVE_AFTER=HIEU; CLASSIFICATION_BASIS=CLASSIFY_A_TASK_AS_INSIDE_OR_OUTSIDE_INFORMATION_SECURITY_ENGINEERING; QUESTION_OR_CHILD_TEXT_CHANGED=FALSE; ANSWER_KEY_CHANGED=FALSE; BLUEPRINT_OR_SLOT_CHANGES=0; SOURCE_FILE_MODIFIED=FALSE; BACKUP_CREATED=0; SOURCE_HISTORY_PRESERVED=TRUE</t>
  </si>
  <si>
    <t>Phải thành thạo trong việc sử dụng mọi phần mềm ứng dụng phổ biến.</t>
  </si>
  <si>
    <t>QSRC_TNT_F0001_D04_020</t>
  </si>
  <si>
    <t>Câu 20; đáp án nguồn A tại trang 22</t>
  </si>
  <si>
    <t>OPT_TNT_F0001_D18_001_A</t>
  </si>
  <si>
    <t>Xác định biển số xe vi phạm.</t>
  </si>
  <si>
    <t>QSRC_TNT_F0001_D04_021</t>
  </si>
  <si>
    <t>Câu 21; đáp án nguồn B tại trang 22</t>
  </si>
  <si>
    <t>OPT_TNT_F0001_D18_001_B</t>
  </si>
  <si>
    <t>Tự động sửa chữa đèn tín hiệu hỏng.</t>
  </si>
  <si>
    <t>QSRC_TNT_F0001_D04_022</t>
  </si>
  <si>
    <t>OPT_TNT_F0001_D18_001_C</t>
  </si>
  <si>
    <t>Câu 22; đáp án nguồn C tại trang 22</t>
  </si>
  <si>
    <t>Bơm xăng tự động cho phương tiện.</t>
  </si>
  <si>
    <t>FAM_4FBEE32167</t>
  </si>
  <si>
    <t>QSRC_TNT_F0001_D04_023</t>
  </si>
  <si>
    <t>OPT_TNT_F0001_D18_001_D</t>
  </si>
  <si>
    <t>STMT_TNT_F0001_D15_025_B</t>
  </si>
  <si>
    <t>Lập bảng giá vé xe buýt.</t>
  </si>
  <si>
    <t>TNT_F0001_D08_P1_Q14</t>
  </si>
  <si>
    <t>Câu 23; đáp án nguồn C tại trang 22</t>
  </si>
  <si>
    <t>Router tích hợp trong Modem giúp định tuyến dữ liệu giữa hai mạng LAN của hai tầng.</t>
  </si>
  <si>
    <t>Trong phần mềm hệ quản trị cơ sở dữ liệu, tạo bảng để làm gì?</t>
  </si>
  <si>
    <t>QSRC_TNT_F0001_D04_024</t>
  </si>
  <si>
    <t>OPT_TNT_F0001_D18_002_A</t>
  </si>
  <si>
    <t>Chấm bài tự động dựa trên nhận dạng chữ viết tay.</t>
  </si>
  <si>
    <t>Câu 24; đáp án nguồn B tại trang 22</t>
  </si>
  <si>
    <t>QSRC_TNT_F0001_D04_025</t>
  </si>
  <si>
    <t>OPT_TNT_F0001_D18_002_B</t>
  </si>
  <si>
    <t>ĐỀ 04 - PHẦN II - COMMON</t>
  </si>
  <si>
    <t>Xây dựng chương trình học bằng cách viết sách giáo khoa.</t>
  </si>
  <si>
    <t>Câu 1; đáp án nguồn Đ,S,S,Đ tại trang 22</t>
  </si>
  <si>
    <t>Nguồn do người dùng cung cấp; nhận định d có phạm vi tuyệt đối, cần duyệt chuyên môn; BATCH=QUESTION_ACTIVATION_CONTINUE_004; SOURCE_REVIEW_RESULT=PASS_AFTER_CONTENT_REVISION; SOURCE_ANSWER_CHECKED=TRUE; SOURCE_KEY_PRESERVED=TRUE; SOURCE_HISTORY_PRESERVED=TRUE</t>
  </si>
  <si>
    <t>RAW_ID=RAW_TNT_F0001_D08_MCQ_14; BATCH=QSTD_044; chuẩn hóa dấu câu; cần duyệt nội dung/độ khó; BATCH=QUESTION_ACTIVATION_CONTINUE_008; ACTION=CONFIRM_DATABASE_TABLE_CREATION_PURPOSE; FINAL_KEY_VERIFIED=TRUE; ANSWER_CHECK_RESULT=PASS; CONTENT_REVIEW_RESULT=PASS; CURRICULUM_REVIEW_RESULT=PASS; DUPLICATE_REVIEW_RESULT=NO_NEW_MATCH; STATUS_TRANSITION=REVIEW_TO_ACTIVE; PROCESS_STATUS=READY_FOR_PRACTICE; BATCH=GRADUATION_PRACTICE_PROMOTION_009; FINAL_GRADUATION_READINESS=PASS; ANSWER_GATE=PASS; CONTENT_GATE=PASS; CURRICULUM_EXACTNESS_GATE=PASS; SOURCE_GATE=PASS; SOURCE_PDF_VISUAL_REVIEW=PAGES_41_TO_45; CHILD_RECORD_GATE=PASS; DUPLICATE_FAMILY_GATE=PASS; BLUEPRINT_INDEPENDENCE=TRUE; PROCESS_STATUS_TRANSITION=READY_FOR_PRACTICE_TO_READY_FOR_GRADUATION; GRADUATION_USE=ALLOWED; COGNITIVE_REVIEW_RESULT=CORRECTED; COGNITIVE_BEFORE=BIET; COGNITIVE_AFTER=HIEU; CLASSIFICATION_BASIS=INTERPRET_THE_PURPOSE_OF_CREATING_A_TABLE_IN_A_DBMS; QUESTION_OR_CHILD_TEXT_CHANGED=FALSE; ANSWER_KEY_CHANGED=FALSE; BLUEPRINT_OR_SLOT_CHANGES=0; SOURCE_FILE_MODIFIED=FALSE; BACKUP_CREATED=0; SOURCE_HISTORY_PRESERVED=TRUE; BATCH=QUESTION_LEVEL_NLS_AI_STANDARDIZATION_001; NLS_FRAME=TT02_2025; NLS_LEVEL=NANG_CAO_1; PRIMARY_OUTCOME=TH_11_ICT_F_B19_YCCD_01; OUTCOME_NLS_MAPPING_STATUS=APPROVED; OUTCOME_NLS_PRIMARY=1.3; OUTCOME_NLS_COMPONENTS=1.3; NLS_MAPPING_STATUS=APPROVED; NLS_PRIMARY=1.3; NLS_COMPONENTS=1.3; TASK_COMPATIBILITY=PASS_PARTIAL; NLS_MAPPING_SOURCE=PRIMARY_OUTCOME+TASK_REVIEW; NLS_PERIODIC_GATE=PASS; TASK_REVIEW_SCOPE=STEM+OPTIONS; CHILD_RECORD_TASK_REVIEW=PASS; BLUEPRINT_TASK_MATCH=PASS; BLUEPRINT_DIFFICULTY_MATCH=PASS; QUESTION_COGNITIVE_LEVEL=HIEU; QUESTION_TYPE=MCQ_SINGLE; BACKUP_CREATED=0</t>
  </si>
  <si>
    <t>OPT_TNT_F0001_D18_002_C</t>
  </si>
  <si>
    <t>QSRC_TNT_F0001_D04_026</t>
  </si>
  <si>
    <t>Thay thế hoàn toàn giáo viên trên lớp.</t>
  </si>
  <si>
    <t>Câu 2; đáp án nguồn Đ,S,Đ,S tại trang 22</t>
  </si>
  <si>
    <t>OPT_TNT_F0001_D18_002_D</t>
  </si>
  <si>
    <t>Giúp học sinh làm bài thi hộ.</t>
  </si>
  <si>
    <t>STMT_TNT_F0001_D15_025_C</t>
  </si>
  <si>
    <t>Với máy in chỉ có cổng USB và được nối với một máy tính, có thể chia sẻ máy in cho các máy khác trong LAN bằng cách bật chức năng chia sẻ máy in trên máy tính đó.</t>
  </si>
  <si>
    <t>OPT_TNT_F0001_D18_003_A</t>
  </si>
  <si>
    <t>QSRC_TNT_F0001_D04_029</t>
  </si>
  <si>
    <t>21; đáp án 22</t>
  </si>
  <si>
    <t>ĐỀ 04 - PHẦN II - CS</t>
  </si>
  <si>
    <t>Câu 5; đáp án nguồn Đ,S,Đ,S tại trang 22</t>
  </si>
  <si>
    <t>Nguồn ghi định hướng Khoa học máy tính; RAW inventory ghi ICT nên cần đối soát; BATCH=QUESTION_REVIEW_CONTINUE_003; SOURCE_SECTION_CS_VERIFIED=TRUE; RAW_INVENTORY_BRANCH_SUPERSEDED=TRUE; SOURCE_HISTORY_PRESERVED=TRUE</t>
  </si>
  <si>
    <t>OPT_TNT_F0001_D18_003_B</t>
  </si>
  <si>
    <t>QSRC_TNT_F0001_D04_030</t>
  </si>
  <si>
    <t>TNT_F0001_D08_P1_Q15</t>
  </si>
  <si>
    <t>21-22; đáp án 22</t>
  </si>
  <si>
    <t>Câu 6; đáp án nguồn Đ,S,Đ,S tại trang 22</t>
  </si>
  <si>
    <t>Khóa chính trong cơ sở dữ liệu có tính chất nào sau đây?</t>
  </si>
  <si>
    <t>Nguồn ghi định hướng Khoa học máy tính; RAW inventory ghi ICT nên cần đối soát; BATCH=QUESTION_REVIEW_CONTINUE_009; SOURCE_REVIEW_RESULT=PASS; SOURCE_SECTION_CONFIRMED=CS; RAW_INVENTORY_BRANCH_SUPERSEDED=TRUE; STATUS=APPROVED</t>
  </si>
  <si>
    <t>QSRC_TNT_F0001_D05_001</t>
  </si>
  <si>
    <t>OPT_TNT_F0001_D18_003_C</t>
  </si>
  <si>
    <t>23; đáp án 28</t>
  </si>
  <si>
    <t>ĐỀ 05 - PHẦN I</t>
  </si>
  <si>
    <t>Câu 1; đáp án nguồn B tại trang 28</t>
  </si>
  <si>
    <t>RAW_ID=RAW_TNT_F0001_D08_MCQ_15; BATCH=QSTD_044; cần duyệt nội dung/độ khó; BATCH=QUESTION_ACTIVATION_CONTINUE_008; ACTION=COMPLETE_PRIMARY_KEY_CONSTRAINT; FINAL_KEY_VERIFIED=TRUE; ANSWER_CHECK_RESULT=PASS; CONTENT_REVIEW_RESULT=PASS; CURRICULUM_REVIEW_RESULT=PASS; DUPLICATE_REVIEW_RESULT=NO_NEW_MATCH; STATUS_TRANSITION=REVIEW_TO_ACTIVE; PROCESS_STATUS=READY_FOR_PRACTICE; BATCH=GRADUATION_PRACTICE_PROMOTION_009; FINAL_GRADUATION_READINESS=PASS; ANSWER_GATE=PASS; CONTENT_GATE=PASS; CURRICULUM_EXACTNESS_GATE=PASS; SOURCE_GATE=PASS; SOURCE_PDF_VISUAL_REVIEW=PAGES_41_TO_45; CHILD_RECORD_GATE=PASS; DUPLICATE_FAMILY_GATE=PASS; BLUEPRINT_INDEPENDENCE=TRUE; PROCESS_STATUS_TRANSITION=READY_FOR_PRACTICE_TO_READY_FOR_GRADUATION; GRADUATION_USE=ALLOWED; QUESTION_OR_CHILD_TEXT_CHANGED=FALSE; ANSWER_KEY_CHANGED=FALSE; BLUEPRINT_OR_SLOT_CHANGES=0; SOURCE_FILE_MODIFIED=FALSE; BACKUP_CREATED=0; SOURCE_HISTORY_PRESERVED=TRUE</t>
  </si>
  <si>
    <t>Nguồn do người dùng cung cấp; đề thi thử tham khảo; BATCH=QUESTION_ACTIVATION_CONTINUE_005; SOURCE_REVIEW_RESULT=PASS_AFTER_CONTENT_REVISION; SOURCE_ANSWER_CHECKED=TRUE; SOURCE_KEY_PRESERVED=TRUE; SOURCE_HISTORY_PRESERVED=TRUE</t>
  </si>
  <si>
    <t>QSRC_TNT_F0001_D05_002</t>
  </si>
  <si>
    <t>OPT_TNT_F0001_D18_003_D</t>
  </si>
  <si>
    <t>Câu 2; đáp án nguồn B tại trang 28</t>
  </si>
  <si>
    <t>STMT_TNT_F0001_D15_025_D</t>
  </si>
  <si>
    <t>OPT_TNT_F0001_D18_004_A</t>
  </si>
  <si>
    <t>QSRC_TNT_F0001_D05_003</t>
  </si>
  <si>
    <t>Nếu Modem không có chức năng Router, có thể nối theo thứ tự Máy tính → Switch → Modem → Router để các máy tính truy cập Internet.</t>
  </si>
  <si>
    <t>Đề xuất phim và bài hát dựa trên sở thích cá nhân.</t>
  </si>
  <si>
    <t>Câu 3; đáp án nguồn B tại trang 28</t>
  </si>
  <si>
    <t>QSRC_TNT_F0001_D05_004</t>
  </si>
  <si>
    <t>OPT_TNT_F0001_D18_004_B</t>
  </si>
  <si>
    <t>Dự đoán kết quả trận đấu bóng đá với độ chính xác tuyệt đối 100%.</t>
  </si>
  <si>
    <t>Câu 4; đáp án nguồn C tại trang 28</t>
  </si>
  <si>
    <t>OPT_TNT_F0001_D18_004_C</t>
  </si>
  <si>
    <t>TNT_F0001_D08_P1_Q16</t>
  </si>
  <si>
    <t>Điều khiển cầu thủ trong các trận đấu thể thao thực tế.</t>
  </si>
  <si>
    <t>QSRC_TNT_F0001_D05_005</t>
  </si>
  <si>
    <t>Việc thiết kế một cơ sở dữ liệu dựa vào yếu tố nào sau đây?</t>
  </si>
  <si>
    <t>Câu 5; đáp án nguồn B tại trang 28</t>
  </si>
  <si>
    <t>OPT_TNT_F0001_D18_004_D</t>
  </si>
  <si>
    <t>In vé xem phim tại rạp.</t>
  </si>
  <si>
    <t>QSRC_TNT_F0001_D05_006</t>
  </si>
  <si>
    <t>24; đáp án 28</t>
  </si>
  <si>
    <t>OPT_TNT_F0001_D18_005_A</t>
  </si>
  <si>
    <t>Câu 6; đáp án nguồn B tại trang 28</t>
  </si>
  <si>
    <t>RAW_ID=RAW_TNT_F0001_D08_MCQ_16; BATCH=QSTD_044; cần duyệt nội dung/độ khó; BATCH=QUESTION_ACTIVATION_CONTINUE_008; ACTION=CONFIRM_REQUIREMENT_DRIVEN_DATABASE_DESIGN; FINAL_KEY_VERIFIED=TRUE; ANSWER_CHECK_RESULT=PASS; CONTENT_REVIEW_RESULT=PASS; CURRICULUM_REVIEW_RESULT=PASS; DUPLICATE_REVIEW_RESULT=NO_NEW_MATCH; STATUS_TRANSITION=REVIEW_TO_ACTIVE; PROCESS_STATUS=READY_FOR_PRACTICE; BATCH=GRADUATION_PRACTICE_PROMOTION_009; FINAL_GRADUATION_READINESS=DEFERRED; CURRICULUM_EXACTNESS_GATE=FAIL; REASON=DATABASE_DESIGN_BASED_ON_USER_REQUIREMENTS_NOT_DIRECTLY_COVERED_BY_PRIMARY_OUTCOME_DESCRIBING_DATABASE_PROPERTIES; PROCESS_STATUS_REMAINS=READY_FOR_PRACTICE; GRADUATION_USE=BLOCKED; QUESTION_RELABEL_TO_FIT_OUTCOME=PROHIBITED; BLUEPRINT_OR_SLOT_CHANGES=0; SOURCE_PDF_VISUAL_REVIEW=PAGES_41_TO_45; BACKUP_CREATED=0; SOURCE_HISTORY_PRESERVED=TRUE</t>
  </si>
  <si>
    <t>Router tích hợp cổng hoặc hub điều khiển IoT.</t>
  </si>
  <si>
    <t>STMT_TNT_F0001_D15_026_A</t>
  </si>
  <si>
    <t>QSRC_TNT_F0001_D05_007</t>
  </si>
  <si>
    <t>TenKH là một trường tương ứng với một cột của bảng KHACHHANG.</t>
  </si>
  <si>
    <t>Câu 7; đáp án nguồn A tại trang 28</t>
  </si>
  <si>
    <t>OPT_TNT_F0001_D18_005_B</t>
  </si>
  <si>
    <t>Nguồn do người dùng cung cấp; phân loại theo phạm vi địa lí trình bày LAN, MAN, WAN; cần đối soát; BATCH=QUESTION_REVIEW_CONTINUE_003; SOURCE_KEY_A_VERIFIED=TRUE; STEM_SCOPE_CLARIFIED=TRUE; SOURCE_HISTORY_PRESERVED=TRUE; BATCH=GRADUATION_BLUEPRINT_REDUNDANCY_REVIEW_001; INDEPENDENT_CONTENT_AND_ANSWER_RECHECK=PASS; PRIOR_SCOPE_REVIEW_RESOLVED=TRUE; GRADUATION_USE_ALLOWED=TRUE; SOURCE_FILE_MODIFIED=FALSE</t>
  </si>
  <si>
    <t>QSRC_TNT_F0001_D05_008</t>
  </si>
  <si>
    <t>Câu 8; đáp án nguồn C tại trang 28</t>
  </si>
  <si>
    <t>OPT_TNT_F0001_D18_005_C</t>
  </si>
  <si>
    <t>Nguồn do người dùng cung cấp; đề thi thử tham khảo; BATCH=QUESTION_REVIEW_CONTINUE_003; SOURCE_KEY_C_VERIFIED=TRUE; CONTENT_REVIEW_RESULT=PASS; SOURCE_HISTORY_PRESERVED=TRUE</t>
  </si>
  <si>
    <t>QSRC_TNT_F0001_D05_009</t>
  </si>
  <si>
    <t>PRACTICE</t>
  </si>
  <si>
    <t>OPT_TNT_F0001_D18_005_D</t>
  </si>
  <si>
    <t>Câu 9; đáp án nguồn C tại trang 28</t>
  </si>
  <si>
    <t>QSRC_TNT_F0001_D05_010</t>
  </si>
  <si>
    <t>TNT_F0001_D08_P1_Q17</t>
  </si>
  <si>
    <t>OPT_TNT_F0001_D18_006_A</t>
  </si>
  <si>
    <t>Câu 10; đáp án nguồn A tại trang 28</t>
  </si>
  <si>
    <t>Mạng không dây (WLAN).</t>
  </si>
  <si>
    <t>Để kết hợp dữ liệu từ nhiều bảng trong một truy vấn, thao tác nào sau đây phù hợp nhất?</t>
  </si>
  <si>
    <t>QSRC_TNT_F0001_D05_011</t>
  </si>
  <si>
    <t>STMT_TNT_F0001_D15_026_B</t>
  </si>
  <si>
    <t>OPT_TNT_F0001_D18_006_B</t>
  </si>
  <si>
    <t>MaHD là khóa chính của bảng HOADON; MaKH và MaSP trong HOADON là các khóa ngoài.</t>
  </si>
  <si>
    <t>Câu 11; đáp án nguồn B tại trang 28</t>
  </si>
  <si>
    <t>Mạng cục bộ (LAN).</t>
  </si>
  <si>
    <t>QSRC_TNT_F0001_D05_012</t>
  </si>
  <si>
    <t>OPT_TNT_F0001_D18_006_C</t>
  </si>
  <si>
    <t>RAW_ID=RAW_TNT_F0001_D08_MCQ_17; BATCH=QSTD_044; SOURCE_ANSWER=B; cách diễn đạt “phải tạo liên kết” phụ thuộc lược đồ và kiểu truy vấn; NEEDS_REVIEW; BATCH=QUESTION_REVIEW_CONTINUE_007; ACTION=REFRAME_AS_JOIN_CONDITION_IN_QUERY; FINAL_KEY=B; ANSWER_CHECK_RESULT=PASS; CONTENT_REVIEW_RESULT=PASS; CURRICULUM_REVIEW_RESULT=PASS; DUPLICATE_REVIEW_RESULT=NO_MATCH; STATUS_TRANSITION=REVIEW_TO_ACTIVE; PROCESS_STATUS=READY_FOR_PRACTICE; BATCH=GRADUATION_PRACTICE_PROMOTION_009; FINAL_GRADUATION_READINESS=PASS; ANSWER_GATE=PASS; CONTENT_GATE=PASS; CURRICULUM_EXACTNESS_GATE=PASS; SOURCE_GATE=PASS; SOURCE_PDF_VISUAL_REVIEW=PAGES_41_TO_45; CHILD_RECORD_GATE=PASS; DUPLICATE_FAMILY_GATE=PASS; BLUEPRINT_INDEPENDENCE=TRUE; PROCESS_STATUS_TRANSITION=READY_FOR_PRACTICE_TO_READY_FOR_GRADUATION; GRADUATION_USE=ALLOWED; COGNITIVE_REVIEW_RESULT=CORRECTED; COGNITIVE_BEFORE=HIEU; COGNITIVE_AFTER=VANDUNG; CLASSIFICATION_BASIS=APPLY_A_JOIN_CONDITION_TO_COMBINE_RELATED_TABLES_IN_A_QUERY; QUESTION_OR_CHILD_TEXT_CHANGED=FALSE; ANSWER_KEY_CHANGED=FALSE; BLUEPRINT_OR_SLOT_CHANGES=0; SOURCE_FILE_MODIFIED=FALSE; BACKUP_CREATED=0; SOURCE_HISTORY_PRESERVED=TRUE; BATCH=QUESTION_LEVEL_NLS_AI_STANDARDIZATION_001; NLS_FRAME=TT02_2025; NLS_LEVEL=NANG_CAO_1; PRIMARY_OUTCOME=TH_11_ICT_F_B23_YCCD_01; OUTCOME_NLS_MAPPING_STATUS=APPROVED; OUTCOME_NLS_PRIMARY=1.3; OUTCOME_NLS_COMPONENTS=1.3; NLS_MAPPING_STATUS=APPROVED; NLS_PRIMARY=1.3; NLS_COMPONENTS=1.3; TASK_COMPATIBILITY=PASS; NLS_MAPPING_SOURCE=PRIMARY_OUTCOME+TASK_REVIEW; NLS_PERIODIC_GATE=PASS; TASK_REVIEW_SCOPE=STEM+OPTIONS; CHILD_RECORD_TASK_REVIEW=PASS; BLUEPRINT_TASK_MATCH=PASS; BLUEPRINT_DIFFICULTY_MATCH=PASS; QUESTION_COGNITIVE_LEVEL=VANDUNG; QUESTION_TYPE=MCQ_SINGLE; BACKUP_CREATED=0</t>
  </si>
  <si>
    <t>Mạng diện rộng (WAN).</t>
  </si>
  <si>
    <t>Câu 12; đáp án nguồn B tại trang 28</t>
  </si>
  <si>
    <t>Nguồn do người dùng cung cấp; nhận định tốc độ LAN cao hơn WAN mang tính khái quát, phụ thuộc công nghệ; giữ đáp án nguồn B; BATCH=QUESTION_REVIEW_CONTINUE_003; SPEED_GENERALIZATION_REMOVED=TRUE; SOURCE_KEY_B_VERIFIED=TRUE; SOURCE_HISTORY_PRESERVED=TRUE</t>
  </si>
  <si>
    <t>OPT_TNT_F0001_D18_006_D</t>
  </si>
  <si>
    <t>QSRC_TNT_F0001_D05_013</t>
  </si>
  <si>
    <t>Mạng nội bộ (Intranet).</t>
  </si>
  <si>
    <t>24-25; đáp án 28</t>
  </si>
  <si>
    <t>Câu 13; đáp án nguồn C tại trang 28</t>
  </si>
  <si>
    <t>OPT_TNT_F0001_D18_007_A</t>
  </si>
  <si>
    <t>QSRC_TNT_F0001_D05_014</t>
  </si>
  <si>
    <t>25; đáp án 28</t>
  </si>
  <si>
    <t>Câu 14; đáp án nguồn B tại trang 28</t>
  </si>
  <si>
    <t>OPT_TNT_F0001_D18_007_B</t>
  </si>
  <si>
    <t>QSRC_TNT_F0001_D05_015</t>
  </si>
  <si>
    <t>Câu 15; đáp án nguồn D tại trang 28</t>
  </si>
  <si>
    <t>Nguồn do người dùng cung cấp; đề thi thử tham khảo; BATCH=QUESTION_ACTIVATION_CONTINUE_005; SOURCE_REVIEW_RESULT=PASS_AFTER_CONTENT_REVISION; SOURCE_ANSWER_CHECKED=TRUE; SOURCE_KEY_PRESERVED=TRUE; SOURCE_HISTORY_PRESERVED=TRUE; LEGAL_DEPENDENCY_REMOVED_FROM_ACTIVE_ITEM=TRUE</t>
  </si>
  <si>
    <t>OPT_TNT_F0001_D18_007_C</t>
  </si>
  <si>
    <t>QSRC_TNT_F0001_D05_016</t>
  </si>
  <si>
    <t>TNT_F0001_D08_P1_Q18</t>
  </si>
  <si>
    <t>Câu 16; đáp án nguồn B tại trang 28</t>
  </si>
  <si>
    <t>STMT_TNT_F0001_D15_026_C</t>
  </si>
  <si>
    <t>Vì cửa hàng chỉ có một địa điểm nên dữ liệu chỉ có thể được lưu trong hệ cơ sở dữ liệu phân tán; hệ cơ sở dữ liệu tập trung không thể sử dụng.</t>
  </si>
  <si>
    <t>OPT_TNT_F0001_D18_007_D</t>
  </si>
  <si>
    <t>Lợi ích chính của việc tổ chức dữ liệu thành nhiều bảng có liên kết thay vì lặp lại toàn bộ thông tin trong một bảng là gì?</t>
  </si>
  <si>
    <t>QSRC_TNT_F0001_D05_017</t>
  </si>
  <si>
    <t>Câu 17; đáp án nguồn C tại trang 28</t>
  </si>
  <si>
    <t>OPT_TNT_F0001_D18_008_A</t>
  </si>
  <si>
    <t>QSRC_TNT_F0001_D05_018</t>
  </si>
  <si>
    <t>RAW_ID=RAW_TNT_F0001_D08_MCQ_18; BATCH=QSTD_044; SOURCE_ANSWER=A; lí do chuẩn thường liên quan giảm dư thừa và bảo đảm toàn vẹn, trong khi phương án nguồn chưa nêu rõ; giữ đáp án nguồn; NEEDS_REVIEW; BATCH=QUESTION_REVIEW_CONTINUE_007; ACTION=REWRITE_OPTIONS_AROUND_REDUNDANCY_AND_CONSISTENCY; FINAL_KEY=A; ANSWER_CHECK_RESULT=PASS; CONTENT_REVIEW_RESULT=PASS; CURRICULUM_REVIEW_RESULT=PASS; DUPLICATE_REVIEW_RESULT=NO_MATCH; STATUS_TRANSITION=REVIEW_TO_ACTIVE; PROCESS_STATUS=READY_FOR_PRACTICE; BATCH=GRADUATION_PRACTICE_PROMOTION_009; FINAL_GRADUATION_READINESS=DEFERRED; CURRICULUM_EXACTNESS_GATE=FAIL; REASON=BENEFIT_OF_REDUCING_REDUNDANCY_AND_IMPROVING_CONSISTENCY_NOT_EXPLICITLY_COVERED_BY_PRIMARY_OUTCOME_ON_RECORDS_FIELDS_KEYS_AND_RELATIONSHIPS; PROCESS_STATUS_REMAINS=READY_FOR_PRACTICE; GRADUATION_USE=BLOCKED; QUESTION_RELABEL_TO_FIT_OUTCOME=PROHIBITED; BLUEPRINT_OR_SLOT_CHANGES=0; SOURCE_PDF_VISUAL_REVIEW=PAGES_41_TO_45; BACKUP_CREATED=0; SOURCE_HISTORY_PRESERVED=TRUE</t>
  </si>
  <si>
    <t>Câu 18; đáp án nguồn B tại trang 28</t>
  </si>
  <si>
    <t>OPT_TNT_F0001_D18_008_B</t>
  </si>
  <si>
    <t>Nguồn do người dùng cung cấp; đề thi thử tham khảo; BATCH=QUESTION_ACTIVATION_CONTINUE_005; SOURCE_REVIEW_RESULT=PASS_AFTER_CONTENT_REVISION; SOURCE_ANSWER_CHECKED=TRUE; SOURCE_KEY_PRESERVED=TRUE; SOURCE_HISTORY_PRESERVED=TRUE; FAMILY_ID=FAM_E7C45A19D2; EXAM_FAMILY_LIMIT=1</t>
  </si>
  <si>
    <t>QSRC_TNT_F0001_D05_019</t>
  </si>
  <si>
    <t>25-26; đáp án 28</t>
  </si>
  <si>
    <t>Câu 19; đáp án nguồn C tại trang 28</t>
  </si>
  <si>
    <t>OPT_TNT_F0001_D18_008_C</t>
  </si>
  <si>
    <t>QSRC_TNT_F0001_D05_020</t>
  </si>
  <si>
    <t>26; đáp án 28</t>
  </si>
  <si>
    <t>Câu 20; đáp án nguồn C tại trang 28</t>
  </si>
  <si>
    <t>STMT_TNT_F0001_D15_026_D</t>
  </si>
  <si>
    <t>OPT_TNT_F0001_D18_008_D</t>
  </si>
  <si>
    <t>QSRC_TNT_F0001_D05_021</t>
  </si>
  <si>
    <t>Câu lệnh SQL sau liệt kê tên khách hàng và tên sản phẩm trong hóa đơn có mã “HD001”:
SELECT KHACHHANG.TenKH, SANPHAM.TenSP
FROM KHACHHANG
INNER JOIN HOADON ON KHACHHANG.MaKH = HOADON.MaKH
INNER JOIN SANPHAM ON HOADON.MaSP = SANPHAM.MaSP
WHERE HOADON.MaHD = 'HD001'</t>
  </si>
  <si>
    <t>Câu 21; đáp án nguồn B tại trang 28</t>
  </si>
  <si>
    <t>TNT_F0001_D08_P1_Q19</t>
  </si>
  <si>
    <t>OPT_TNT_F0001_D18_009_A</t>
  </si>
  <si>
    <t>QSRC_TNT_F0001_D05_022</t>
  </si>
  <si>
    <t>&lt;a href="https://www.shop.com/product"&gt;Xem sản phẩm&lt;/a&gt;</t>
  </si>
  <si>
    <t>Ngôn ngữ đánh dấu siêu văn bản (HTML) được sử dụng chủ yếu để làm gì?</t>
  </si>
  <si>
    <t>Câu 22; đáp án nguồn B tại trang 28</t>
  </si>
  <si>
    <t>2026-07-18T21:21:11+07:00</t>
  </si>
  <si>
    <t>OPT_TNT_F0001_D18_009_B</t>
  </si>
  <si>
    <t>QSRC_TNT_F0001_D05_023</t>
  </si>
  <si>
    <t>&lt;a src="https://www.shop.com/product"&gt;Xem sản phẩm&lt;/a&gt;</t>
  </si>
  <si>
    <t>RAW_ID=RAW_TNT_F0001_D08_MCQ_19; BATCH=QSTD_045; SOURCE_ANSWER=B; BATCH=QUESTION_ACTIVATION_CONTINUE_008; ACTION=CONFIRM_HTML_PRIMARY_PURPOSE; FINAL_KEY_VERIFIED=TRUE; ANSWER_CHECK_RESULT=PASS; CONTENT_REVIEW_RESULT=PASS; CURRICULUM_REVIEW_RESULT=PASS; DUPLICATE_REVIEW_RESULT=NO_NEW_MATCH; STATUS_TRANSITION=REVIEW_TO_ACTIVE; PROCESS_STATUS=READY_FOR_PRACTICE; BATCH=GRADUATION_PRACTICE_PROMOTION_009; FINAL_GRADUATION_READINESS=PASS; ANSWER_GATE=PASS; CONTENT_GATE=PASS; CURRICULUM_EXACTNESS_GATE=PASS; SOURCE_GATE=PASS; SOURCE_PDF_VISUAL_REVIEW=PAGES_41_TO_45; CHILD_RECORD_GATE=PASS; DUPLICATE_FAMILY_GATE=PASS; BLUEPRINT_INDEPENDENCE=TRUE; PROCESS_STATUS_TRANSITION=READY_FOR_PRACTICE_TO_READY_FOR_GRADUATION; GRADUATION_USE=ALLOWED; QUESTION_OR_CHILD_TEXT_CHANGED=FALSE; ANSWER_KEY_CHANGED=FALSE; BLUEPRINT_OR_SLOT_CHANGES=0; SOURCE_FILE_MODIFIED=FALSE; BACKUP_CREATED=0; SOURCE_HISTORY_PRESERVED=TRUE</t>
  </si>
  <si>
    <t>Câu 23; đáp án nguồn A tại trang 28</t>
  </si>
  <si>
    <t>Nguồn do người dùng cung cấp; phương án D cũng thỏa điều kiện nhưng chỉ trả về HoTen; giữ đáp án nguồn A; NEEDS_REVIEW</t>
  </si>
  <si>
    <t>OPT_TNT_F0001_D18_009_C</t>
  </si>
  <si>
    <t>QSRC_TNT_F0001_D05_024</t>
  </si>
  <si>
    <t>&lt;a link="https://www.shop.com/product"&gt;Xem sản phẩm&lt;/a&gt;</t>
  </si>
  <si>
    <t>Câu 24; đáp án nguồn C tại trang 28</t>
  </si>
  <si>
    <t>OPT_TNT_F0001_D18_009_D</t>
  </si>
  <si>
    <t>QSRC_TNT_F0001_D05_025</t>
  </si>
  <si>
    <t>STMT_TNT_F0001_D15_027_A</t>
  </si>
  <si>
    <t>27; đáp án 29</t>
  </si>
  <si>
    <t>ĐỀ 05 - PHẦN II</t>
  </si>
  <si>
    <t>Phương pháp của nhân viên A là học máy có giám sát.</t>
  </si>
  <si>
    <t>Câu 1; đáp án nguồn Đ-S-S-Đ tại trang 29</t>
  </si>
  <si>
    <t>&lt;a target="https://www.shop.com/product"&gt;Xem sản phẩm&lt;/a&gt;</t>
  </si>
  <si>
    <t>EXACT_DUPLICATE với Đề 04 Phần II Câu 1; hợp nhất nguồn vào câu chuẩn Q_TNT_F0001_D04_025; nhận định d có phạm vi tuyệt đối, NEEDS_REVIEW</t>
  </si>
  <si>
    <t>QSRC_TNT_F0001_D05_026</t>
  </si>
  <si>
    <t>OPT_TNT_F0001_D18_010_A</t>
  </si>
  <si>
    <t>Sử dụng bộ chọn lớp (.h2 { ... }).</t>
  </si>
  <si>
    <t>Câu 2; đáp án nguồn Đ-S-Đ-S tại trang 29</t>
  </si>
  <si>
    <t>TNT_F0001_D08_P1_Q20</t>
  </si>
  <si>
    <t>EXACT_DUPLICATE với Đề 04 Phần II Câu 2; hợp nhất nguồn vào câu chuẩn Q_TNT_F0001_D04_026; câu chữ nguồn ở nhận định a thiếu thành phần, NEEDS_REVIEW</t>
  </si>
  <si>
    <t>OPT_TNT_F0001_D18_010_B</t>
  </si>
  <si>
    <t>QSRC_TNT_F0001_D05_027</t>
  </si>
  <si>
    <t>Phần tử nào được sử dụng để xác định phần đầu của một tài liệu HTML?</t>
  </si>
  <si>
    <t>Sử dụng bộ chọn phần tử (h2 { ... }).</t>
  </si>
  <si>
    <t>Câu 3; đáp án nguồn Đ-S-S-S tại trang 29</t>
  </si>
  <si>
    <t>Nguồn xác định định hướng Tin học ứng dụng (ICT) nhưng RAW inventory ghi CS; NEEDS_REVIEW; BATCH=QUESTION_REVIEW_CONTINUE_003; SOURCE_SECTION_VERIFIED=TRUE; CURRICULUM_MAPPING_DECIDED_BY_CONTENT=COMMON; SOURCE_HISTORY_PRESERVED=TRUE</t>
  </si>
  <si>
    <t>OPT_TNT_F0001_D18_010_C</t>
  </si>
  <si>
    <t>RAW_ID=RAW_TNT_F0001_D08_MCQ_20; BATCH=QSTD_045; SOURCE_ANSWER=B; BATCH=QUESTION_ACTIVATION_CONTINUE_008; ACTION=CONFIRM_HEAD_ELEMENT; FINAL_KEY_VERIFIED=TRUE; ANSWER_CHECK_RESULT=PASS; CONTENT_REVIEW_RESULT=PASS; CURRICULUM_REVIEW_RESULT=PASS; DUPLICATE_REVIEW_RESULT=NO_NEW_MATCH; STATUS_TRANSITION=REVIEW_TO_ACTIVE; PROCESS_STATUS=READY_FOR_PRACTICE; BATCH=GRADUATION_PRACTICE_PROMOTION_009; FINAL_GRADUATION_READINESS=PASS; ANSWER_GATE=PASS; CONTENT_GATE=PASS; CURRICULUM_EXACTNESS_GATE=PASS; SOURCE_GATE=PASS; SOURCE_PDF_VISUAL_REVIEW=PAGES_41_TO_45; CHILD_RECORD_GATE=PASS; DUPLICATE_FAMILY_GATE=PASS; BLUEPRINT_INDEPENDENCE=TRUE; PROCESS_STATUS_TRANSITION=READY_FOR_PRACTICE_TO_READY_FOR_GRADUATION; GRADUATION_USE=ALLOWED; QUESTION_OR_CHILD_TEXT_CHANGED=FALSE; ANSWER_KEY_CHANGED=FALSE; BLUEPRINT_OR_SLOT_CHANGES=0; SOURCE_FILE_MODIFIED=FALSE; BACKUP_CREATED=0; SOURCE_HISTORY_PRESERVED=TRUE</t>
  </si>
  <si>
    <t>QSRC_TNT_F0001_D05_028</t>
  </si>
  <si>
    <t>Sử dụng bộ chọn định danh (#h2 { ... }).</t>
  </si>
  <si>
    <t>Câu 4; đáp án nguồn Đ-Đ-S-S tại trang 29</t>
  </si>
  <si>
    <t>STMT_TNT_F0001_D15_027_B</t>
  </si>
  <si>
    <t>QSRC_TNT_F0001_D05_029</t>
  </si>
  <si>
    <t>OPT_TNT_F0001_D18_010_D</t>
  </si>
  <si>
    <t>Phương pháp của nhân viên B là học máy không giám sát.</t>
  </si>
  <si>
    <t>27-28; đáp án 29</t>
  </si>
  <si>
    <t>Câu 5; đáp án nguồn Đ-S-Đ-Đ tại trang 29</t>
  </si>
  <si>
    <t>Nguồn xác định định hướng Khoa học máy tính (CS) nhưng RAW inventory ghi ICT; NEEDS_REVIEW; BATCH=QUESTION_REVIEW_CONTINUE_003; SOURCE_SECTION_CS_VERIFIED=TRUE; RAW_INVENTORY_BRANCH_SUPERSEDED=TRUE; SOURCE_HISTORY_PRESERVED=TRUE</t>
  </si>
  <si>
    <t>QSRC_TNT_F0001_D05_030</t>
  </si>
  <si>
    <t>Sử dụng bộ chọn thuộc tính ([h2] { ... }).</t>
  </si>
  <si>
    <t>28; đáp án 29</t>
  </si>
  <si>
    <t>Câu 6; đáp án nguồn Đ-S-Đ-S tại trang 29</t>
  </si>
  <si>
    <t>EXACT_DUPLICATE với Đề 04 Phần II Câu 6; hợp nhất nguồn vào câu chuẩn Q_TNT_F0001_D04_030; nguồn là CS nhưng RAW inventory ghi ICT; NEEDS_REVIEW; BATCH=QUESTION_REVIEW_CONTINUE_009; SOURCE_REVIEW_RESULT=PASS; CANONICAL_QUESTION_ID=Q_TNT_F0001_D04_030; SOURCE_HISTORY_PRESERVED=TRUE; STATUS=APPROVED</t>
  </si>
  <si>
    <t>OPT_TNT_F0001_D18_011_A</t>
  </si>
  <si>
    <t>QSRC_TNT_F0001_D06_003</t>
  </si>
  <si>
    <t>Toàn bộ phần tử &lt;li&gt; trong trang.</t>
  </si>
  <si>
    <t>29; đáp án 36</t>
  </si>
  <si>
    <t>TNT_F0001_D08_P1_Q21</t>
  </si>
  <si>
    <t>ĐỀ 06 - PHẦN I</t>
  </si>
  <si>
    <t>Câu 3; đáp án nguồn B tại trang 36</t>
  </si>
  <si>
    <t>OPT_TNT_F0001_D18_011_B</t>
  </si>
  <si>
    <t>Thẻ nào trong phần đầu của tài liệu HTML dùng để khai báo tiêu đề của trang web?</t>
  </si>
  <si>
    <t>Chỉ phần tử &lt;ul&gt; trong thẻ &lt;div class="post"&gt;.</t>
  </si>
  <si>
    <t>QSRC_TNT_F0001_D06_004</t>
  </si>
  <si>
    <t>29-30; đáp án 36</t>
  </si>
  <si>
    <t>Câu 4; đáp án nguồn B tại trang 36</t>
  </si>
  <si>
    <t>RAW_ID=RAW_TNT_F0001_D08_MCQ_21; BATCH=QSTD_045; SOURCE_ANSWER=A; BATCH=QUESTION_ACTIVATION_CONTINUE_008; ACTION=CONFIRM_TITLE_ELEMENT_AND_PRESERVE_FAMILY; FINAL_KEY_VERIFIED=TRUE; ANSWER_CHECK_RESULT=PASS; CONTENT_REVIEW_RESULT=PASS; CURRICULUM_REVIEW_RESULT=PASS; DUPLICATE_REVIEW_RESULT=EXISTING_SAME_TEMPLATE_PRESERVED; FAMILY_ID=FAM_E7C45A19D2; EXAM_FAMILY_LIMIT=1; STATUS_TRANSITION=REVIEW_TO_ACTIVE; PROCESS_STATUS=READY_FOR_PRACTICE; BATCH=GRADUATION_PRACTICE_PROMOTION_009; FINAL_GRADUATION_READINESS=PASS; ANSWER_GATE=PASS; CONTENT_GATE=PASS; CURRICULUM_EXACTNESS_GATE=PASS; SOURCE_GATE=PASS; SOURCE_PDF_VISUAL_REVIEW=PAGES_41_TO_45; CHILD_RECORD_GATE=PASS; DUPLICATE_FAMILY_GATE=PASS; FAMILY_ID=FAM_E7C45A19D2; EXAM_FAMILY_LIMIT=1; BLUEPRINT_INDEPENDENCE=TRUE; PROCESS_STATUS_TRANSITION=READY_FOR_PRACTICE_TO_READY_FOR_GRADUATION; GRADUATION_USE=ALLOWED; QUESTION_OR_CHILD_TEXT_CHANGED=FALSE; ANSWER_KEY_CHANGED=FALSE; BLUEPRINT_OR_SLOT_CHANGES=0; SOURCE_FILE_MODIFIED=FALSE; BACKUP_CREATED=0; SOURCE_HISTORY_PRESERVED=TRUE</t>
  </si>
  <si>
    <t>OPT_TNT_F0001_D18_011_C</t>
  </si>
  <si>
    <t>QSRC_TNT_F0001_D06_005</t>
  </si>
  <si>
    <t>Chỉ phần tử &lt;li&gt; đầu tiên trong danh sách &lt;ul&gt; nằm trong &lt;div class="post"&gt; bên trong &lt;section id="news-feed"&gt;.</t>
  </si>
  <si>
    <t>30; đáp án 36</t>
  </si>
  <si>
    <t>STMT_TNT_F0001_D15_027_C</t>
  </si>
  <si>
    <t>Câu 5; đáp án nguồn D tại trang 36</t>
  </si>
  <si>
    <t>OPT_TNT_F0001_D18_011_D</t>
  </si>
  <si>
    <t>Phương pháp của nhân viên B luôn cho kết quả chính xác hơn phương pháp A chỉ vì không cần dữ liệu được gán nhãn trước.</t>
  </si>
  <si>
    <t>QSRC_TNT_F0001_D06_006</t>
  </si>
  <si>
    <t>Chỉ phần tử &lt;div class="post"&gt; bên trong &lt;section id="news-feed"&gt;.</t>
  </si>
  <si>
    <t>Câu 6; đáp án nguồn B tại trang 36</t>
  </si>
  <si>
    <t>Nguồn do người dùng cung cấp; đáp án nguồn B nhưng phương án không mô tả đúng chức năng Switch; NEEDS_REVIEW</t>
  </si>
  <si>
    <t>OPT_TNT_F0001_D18_012_A</t>
  </si>
  <si>
    <t>QSRC_TNT_F0001_D06_011</t>
  </si>
  <si>
    <t>Giới hạn chiều rộng tối đa của nội dung bài viết và căn giữa trên trang.</t>
  </si>
  <si>
    <t>30; đáp án 35</t>
  </si>
  <si>
    <t>FAM_E7C45A19D2</t>
  </si>
  <si>
    <t>Câu 11; đáp án nguồn A tại trang PDF 35</t>
  </si>
  <si>
    <t>OPT_TNT_F0001_D18_012_B</t>
  </si>
  <si>
    <t>Nguồn do người dùng cung cấp; giữ nguyên lỗi chính tả trong các phương án nhiễu</t>
  </si>
  <si>
    <t>Định dạng kiểu chữ cho văn bản trong phần nội dung bài viết.</t>
  </si>
  <si>
    <t>QSRC_TNT_F0001_D06_012</t>
  </si>
  <si>
    <t>TNT_F0001_D08_P1_Q22</t>
  </si>
  <si>
    <t>Câu 12; đáp án nguồn A tại trang PDF 35</t>
  </si>
  <si>
    <t>OPT_TNT_F0001_D18_012_C</t>
  </si>
  <si>
    <t>Phần nào của tài liệu HTML chứa nội dung sẽ hiển thị trên màn hình của trình duyệt web?</t>
  </si>
  <si>
    <t>Làm cho phần nội dung bài viết có chiều rộng cố định là 85px.</t>
  </si>
  <si>
    <t>QSRC_TNT_F0001_D06_013</t>
  </si>
  <si>
    <t>31; đáp án 35</t>
  </si>
  <si>
    <t>OPT_TNT_F0001_D18_012_D</t>
  </si>
  <si>
    <t>Câu 13; đáp án nguồn A tại trang PDF 35</t>
  </si>
  <si>
    <t>Thêm hiệu ứng đổ bóng cho nội dung bài viết.</t>
  </si>
  <si>
    <t>RAW_ID=RAW_TNT_F0001_D08_MCQ_22; BATCH=QSTD_045; SOURCE_ANSWER=A; BATCH=EXACT_DUPLICATE_ARCHIVE_001; EXACT_DUPLICATE_CANONICAL=TRUE; ARCHIVED_DUPLICATE_QUESTION_ID=Q_TNT_F0001_D09_018; SELECTION_BASIS=Nguồn Đề 08 có đáp án A được ghi tại trang PDF 44; Đề 09 không có bảng đáp án riêng.; SOURCE_HISTORY_PRESERVED=TRUE; BATCH=QUESTION_ACTIVATION_CONTINUE_008; ACTION=CONFIRM_BODY_ELEMENT_AND_PRESERVE_CANONICAL_DUPLICATE; FINAL_KEY_VERIFIED=TRUE; ANSWER_CHECK_RESULT=PASS; CONTENT_REVIEW_RESULT=PASS; CURRICULUM_REVIEW_RESULT=PASS; DUPLICATE_REVIEW_RESULT=EXISTING_EXACT_DUPLICATE_PRESERVED; FAMILY_ID=FAM_45D2965DA1; EXAM_FAMILY_LIMIT=1; STATUS_TRANSITION=REVIEW_TO_ACTIVE; PROCESS_STATUS=READY_FOR_PRACTICE; BATCH=GRADUATION_PRACTICE_PROMOTION_009; FINAL_GRADUATION_READINESS=PASS; ANSWER_GATE=PASS; CONTENT_GATE=PASS; CURRICULUM_EXACTNESS_GATE=PASS; SOURCE_GATE=PASS; SOURCE_PDF_VISUAL_REVIEW=PAGES_41_TO_45; CHILD_RECORD_GATE=PASS; DUPLICATE_FAMILY_GATE=PASS; FAMILY_ID=FAM_45D2965DA1; EXAM_FAMILY_LIMIT=1; BLUEPRINT_INDEPENDENCE=TRUE; PROCESS_STATUS_TRANSITION=READY_FOR_PRACTICE_TO_READY_FOR_GRADUATION; GRADUATION_USE=ALLOWED; QUESTION_OR_CHILD_TEXT_CHANGED=FALSE; ANSWER_KEY_CHANGED=FALSE; BLUEPRINT_OR_SLOT_CHANGES=0; SOURCE_FILE_MODIFIED=FALSE; BACKUP_CREATED=0</t>
  </si>
  <si>
    <t>QSRC_TNT_F0001_D06_014</t>
  </si>
  <si>
    <t>STMT_TNT_F0001_D15_027_D</t>
  </si>
  <si>
    <t>Câu 14; đáp án nguồn C tại trang PDF 35</t>
  </si>
  <si>
    <t>Nếu hình ảnh sản phẩm được chuyển thành các đặc trưng phù hợp và dữ liệu có chất lượng, chúng có thể cung cấp thêm thông tin hữu ích cho cả hai phương pháp.</t>
  </si>
  <si>
    <t>OPT_TNT_F0001_D18_013_A</t>
  </si>
  <si>
    <t>QSRC_TNT_F0001_D06_015</t>
  </si>
  <si>
    <t>&lt;table&gt;&lt;th&gt;Mã nhân viên&lt;/th&gt;&lt;th&gt;Chức vụ&lt;/th&gt;&lt;/table&gt;</t>
  </si>
  <si>
    <t>Câu 15; đáp án nguồn A tại trang PDF 35</t>
  </si>
  <si>
    <t>Nguồn do người dùng cung cấp; chuẩn hóa dấu câu, giữ nguyên nội dung liên kết tương đối</t>
  </si>
  <si>
    <t>OPT_TNT_F0001_D18_013_B</t>
  </si>
  <si>
    <t>&lt;table&gt;&lt;tr&gt;&lt;th&gt;Mã nhân viên&lt;/th&gt;&lt;th&gt;Chức vụ&lt;/th&gt;&lt;/tr&gt;&lt;/table&gt;</t>
  </si>
  <si>
    <t>QSRC_TNT_F0001_D06_016</t>
  </si>
  <si>
    <t>OPT_TNT_F0001_D18_013_C</t>
  </si>
  <si>
    <t>Câu 16; đáp án nguồn D tại trang PDF 35</t>
  </si>
  <si>
    <t>&lt;table&gt;&lt;tr&gt;&lt;td&gt;Mã nhân viên&lt;/td&gt;&lt;td&gt;Chức vụ&lt;/td&gt;&lt;/tr&gt;&lt;/table&gt;</t>
  </si>
  <si>
    <t>QSRC_TNT_F0001_D06_017</t>
  </si>
  <si>
    <t>OPT_TNT_F0001_D18_013_D</t>
  </si>
  <si>
    <t>Câu 17; đáp án nguồn A tại trang PDF 35</t>
  </si>
  <si>
    <t>&lt;table&gt;&lt;tr&gt;&lt;th&gt;Mã nhân viên&lt;/th&gt;&lt;/tr&gt;&lt;tr&gt;&lt;th&gt;Chức vụ&lt;/th&gt;&lt;/tr&gt;&lt;/table&gt;</t>
  </si>
  <si>
    <t>TNT_F0001_D08_P1_Q24</t>
  </si>
  <si>
    <t>Giữ nguyên phương án nguồn; cú pháp A dùng dấu gạch dài thay cho dấu gạch nối trong background-color; NEEDS_REVIEW</t>
  </si>
  <si>
    <t>Khi tạo siêu liên kết đến một trang web khác, thuộc tính nào của thẻ &lt;a&gt; được dùng để chỉ định URL đích?</t>
  </si>
  <si>
    <t>QSRC_TNT_F0001_D06_019</t>
  </si>
  <si>
    <t>OPT_TNT_F0001_D18_014_A</t>
  </si>
  <si>
    <t>32; đáp án 35</t>
  </si>
  <si>
    <t>Câu 19; đáp án nguồn B tại trang PDF 35</t>
  </si>
  <si>
    <t>STMT_TNT_F0001_D15_028_A</t>
  </si>
  <si>
    <t>Nguồn yêu cầu border nhưng đáp án B sử dụng outline; phương án A phù hợp mô tả hơn; giữ đáp án nguồn; NEEDS_REVIEW; BATCH=QUESTION_REVIEW_CONTINUE_009; SOURCE_REVIEW_RESULT=PASS_AFTER_STEM_REVISION; FINAL_KEY=B; STATUS=APPROVED</t>
  </si>
  <si>
    <t>RAW_ID=RAW_TNT_F0001_D08_MCQ_24; BATCH=QSTD_045; SOURCE_ANSWER=C; BATCH=QUESTION_ACTIVATION_CONTINUE_008; ACTION=CONFIRM_HREF_ATTRIBUTE; FINAL_KEY_VERIFIED=TRUE; ANSWER_CHECK_RESULT=PASS; CONTENT_REVIEW_RESULT=PASS; CURRICULUM_REVIEW_RESULT=PASS; DUPLICATE_REVIEW_RESULT=NO_NEW_MATCH; STATUS_TRANSITION=REVIEW_TO_ACTIVE; PROCESS_STATUS=READY_FOR_PRACTICE; BATCH=GRADUATION_PRACTICE_PROMOTION_009; FINAL_GRADUATION_READINESS=PASS; ANSWER_GATE=PASS; CONTENT_GATE=PASS; CURRICULUM_EXACTNESS_GATE=PASS; SOURCE_GATE=PASS; SOURCE_PDF_VISUAL_REVIEW=PAGES_41_TO_45; CHILD_RECORD_GATE=PASS; DUPLICATE_FAMILY_GATE=PASS; FAMILY_ID=FAM_22A5431BC6; EXAM_FAMILY_LIMIT=1; BLUEPRINT_INDEPENDENCE=TRUE; PROCESS_STATUS_TRANSITION=READY_FOR_PRACTICE_TO_READY_FOR_GRADUATION; GRADUATION_USE=ALLOWED; QUESTION_OR_CHILD_TEXT_CHANGED=FALSE; ANSWER_KEY_CHANGED=FALSE; BLUEPRINT_OR_SLOT_CHANGES=0; SOURCE_FILE_MODIFIED=FALSE; BACKUP_CREATED=0; SOURCE_HISTORY_PRESERVED=TRUE</t>
  </si>
  <si>
    <t>Hàm thực hiện tìm kiếm tuyến tính.</t>
  </si>
  <si>
    <t>QSRC_TNT_F0001_D06_020</t>
  </si>
  <si>
    <t>OPT_TNT_F0001_D18_014_B</t>
  </si>
  <si>
    <t>32-33; đáp án 35</t>
  </si>
  <si>
    <t>Câu 20; đáp án nguồn D tại trang PDF 35</t>
  </si>
  <si>
    <t>Chỉ các thẻ &lt;p&gt; có class "sale" bên trong phần tử có id="promotion".</t>
  </si>
  <si>
    <t>Nguồn do người dùng cung cấp; tiêu chí đánh giá tính nhân văn còn phụ thuộc diễn giải; NEEDS_REVIEW</t>
  </si>
  <si>
    <t>QSRC_TNT_F0001_D06_021</t>
  </si>
  <si>
    <t>OPT_TNT_F0001_D18_014_C</t>
  </si>
  <si>
    <t>33; đáp án 35</t>
  </si>
  <si>
    <t>Tất cả các thẻ &lt;p&gt; có class "sale" trong trang web.</t>
  </si>
  <si>
    <t>Câu 21; đáp án nguồn C tại trang PDF 35</t>
  </si>
  <si>
    <t>OPT_TNT_F0001_D18_014_D</t>
  </si>
  <si>
    <t>Chỉ phần tử có id="promotion".</t>
  </si>
  <si>
    <t>QSRC_TNT_F0001_D06_022</t>
  </si>
  <si>
    <t>OPT_TNT_F0001_D18_015_A</t>
  </si>
  <si>
    <t>FAM_22A5431BC6</t>
  </si>
  <si>
    <t>Câu 22; đáp án nguồn D tại trang PDF 35</t>
  </si>
  <si>
    <t>STMT_TNT_F0001_D15_028_B</t>
  </si>
  <si>
    <t>Hàm hoạt động trên cấu trúc dữ liệu ngăn xếp.</t>
  </si>
  <si>
    <t>border: 3px solid blue;</t>
  </si>
  <si>
    <t>OPT_TNT_F0001_D18_015_B</t>
  </si>
  <si>
    <t>border-style: solid;</t>
  </si>
  <si>
    <t>TNT_F0001_D08_P2_Q01</t>
  </si>
  <si>
    <t>OPT_TNT_F0001_D18_015_C</t>
  </si>
  <si>
    <t>border-all: 3px solid blue;</t>
  </si>
  <si>
    <t>Các phát biểu sau đúng hay sai khi nói về các loại mạng và thiết bị liên quan?</t>
  </si>
  <si>
    <t>OPT_TNT_F0001_D18_015_D</t>
  </si>
  <si>
    <t>border-color: blue;</t>
  </si>
  <si>
    <t>2026-07-18T22:25:31+07:00</t>
  </si>
  <si>
    <t>OPT_TNT_F0001_D18_016_A</t>
  </si>
  <si>
    <t>margin: 30px;</t>
  </si>
  <si>
    <t>RAW_ID=RAW_TNT_F0001_D08_TF_01; BATCH=QSTD_046; SOURCE_ANSWER=Đ,S,Đ,Đ; chuẩn hóa dấu câu ở nhận định d; BATCH=QUESTION_ACTIVATION_CONTINUE_017; ACTION=FINAL_REVIEW_AND_TARGETED_CLARIFICATION; ANSWER_CHECK_RESULT=PASS; CONTENT_REVIEW_RESULT=PASS; BATCH=GRADUATION_READINESS_REAUDIT_001; FINAL_GRADUATION_READINESS=PASS; ANSWER_GATE=PASS; CONTENT_GATE=PASS; CURRICULUM_GATE=PASS; SOURCE_GATE=PASS; DUPLICATE_GATE=PASS; POLICY_PROFILE=POL_TNTHPT_TINHOC_2026_V1; GRADUATION_POOL_ELIGIBILITY=PASS; GRADUATION_USE=ALLOWED; PRIOR_GRADUATION_BLOCKS_SUPERSEDED_BY_THIS_BATCH=TRUE; BACKUP_CREATED=0; CURRICULUM_REVIEW_RESULT=PASS; SOURCE_REVIEW_RESULT=PASS; SOURCE_HISTORY_PRESERVED=TRUE; STATUS_TRANSITION=REVIEW_TO_ACTIVE; PROCESS_STATUS=READY_FOR_PRACTICE; DUPLICATE_REVIEW_RESULT=NO_MATCH</t>
  </si>
  <si>
    <t>OPT_TNT_F0001_D18_016_B</t>
  </si>
  <si>
    <t>margin-all: 30px;</t>
  </si>
  <si>
    <t>STMT_TNT_F0001_D15_028_C</t>
  </si>
  <si>
    <t>Hàm có độ phức tạp thuật toán là O(n).</t>
  </si>
  <si>
    <t>OPT_TNT_F0001_D18_016_C</t>
  </si>
  <si>
    <t>padding: 30px;</t>
  </si>
  <si>
    <t>OPT_TNT_F0001_D18_016_D</t>
  </si>
  <si>
    <t>border: 30px;</t>
  </si>
  <si>
    <t>OPT_TNT_F0001_D18_017_A</t>
  </si>
  <si>
    <t>Chữ màu xanh dương, căn giữa, kích thước mặc định.</t>
  </si>
  <si>
    <t>TNT_F0001_D08_P2_Q02</t>
  </si>
  <si>
    <t>OPT_TNT_F0001_D18_017_B</t>
  </si>
  <si>
    <t>Chữ màu xanh lá cây, căn giữa, kích thước 24px.</t>
  </si>
  <si>
    <t>Giao tiếp qua không gian mạng có những đặc điểm sau đây đúng hay sai?</t>
  </si>
  <si>
    <t>STMT_TNT_F0001_D15_028_D</t>
  </si>
  <si>
    <t>OPT_TNT_F0001_D18_017_C</t>
  </si>
  <si>
    <t>Nếu mảng arr = {5, 3, 8, 2} và x = 4, hàm sẽ trả về giá trị logic False.</t>
  </si>
  <si>
    <t>Chữ màu xanh dương, căn giữa, kích thước 24px.</t>
  </si>
  <si>
    <t>OPT_TNT_F0001_D18_017_D</t>
  </si>
  <si>
    <t>RAW_ID=RAW_TNT_F0001_D08_TF_02; BATCH=QSTD_046; SOURCE_ANSWER=Đ,S,S,Đ; BATCH=QUESTION_ACTIVATION_CONTINUE_017; ACTION=FINAL_REVIEW_AND_TARGETED_CLARIFICATION; ANSWER_CHECK_RESULT=PASS; CONTENT_REVIEW_RESULT=PASS; BATCH=GRADUATION_READINESS_REAUDIT_001; FINAL_GRADUATION_READINESS=PASS; ANSWER_GATE=PASS; CONTENT_GATE=PASS; CURRICULUM_GATE=PASS; SOURCE_GATE=PASS; DUPLICATE_GATE=PASS; POLICY_PROFILE=POL_TNTHPT_TINHOC_2026_V1; GRADUATION_POOL_ELIGIBILITY=PASS; GRADUATION_USE=ALLOWED; PRIOR_GRADUATION_BLOCKS_SUPERSEDED_BY_THIS_BATCH=TRUE; BACKUP_CREATED=0; CURRICULUM_REVIEW_RESULT=PASS; SOURCE_REVIEW_RESULT=PASS; SOURCE_HISTORY_PRESERVED=TRUE; STATUS_TRANSITION=REVIEW_TO_ACTIVE; PROCESS_STATUS=READY_FOR_PRACTICE; DUPLICATE_REVIEW_RESULT=NEAR_DUPLICATE_CONFIRMED; FAMILY_ID=FAM_C8D2F1A705; EXAM_FAMILY_LIMIT=1; BATCH=QUESTION_LEVEL_NLS_AI_STANDARDIZATION_001; NLS_FRAME=TT02_2025; NLS_LEVEL=NANG_CAO_1; PRIMARY_OUTCOME=TH_12_COMMON_D_B06_YCCD_01; OUTCOME_NLS_MAPPING_STATUS=APPROVED; OUTCOME_NLS_PRIMARY=2.5; OUTCOME_NLS_COMPONENTS=2.5; NLS_MAPPING_STATUS=APPROVED; NLS_PRIMARY=2.1; NLS_COMPONENTS=2.1; TASK_COMPATIBILITY=PASS_TASK_LEVEL_OVERRIDE; TASK_OVERRIDE_BASIS=DIGITAL_COMMUNICATION_SYNCHRONOUS_ASYNCHRONOUS_AND_STORAGE_CHARACTERISTICS; OUTCOME_LINK_STATUS=REVIEW_NO_EXACT_YCCD; NLS_MAPPING_SOURCE=STEM+STATEMENTS+TASK_REVIEW; NLS_PERIODIC_GATE=BLOCKED_PENDING_EXACT_OUTCOME_OR_APPROVED_CELL_OVERRIDE; BATCH=QUESTION_NLS_TASK_MISMATCH_RESOLUTION_001; TASK_REVIEW_SCOPE=STEM+STATEMENTS; CHILD_RECORD_TASK_REVIEW=PASS; BLUEPRINT_TASK_MATCH=NO_EXACT_CURRENT_CELL; BLUEPRINT_DIFFICULTY_MATCH=NO_EXACT_CURRENT_DIFFICULTY_CELL; QUESTION_COGNITIVE_LEVEL=HIEU; QUESTION_TYPE=TRUE_FALSE_GROUP; BACKUP_CREATED=0</t>
  </si>
  <si>
    <t>Chữ màu xanh lá cây, căn trái, kích thước mặc định.</t>
  </si>
  <si>
    <t>OPT_TNT_F0001_D18_018_A</t>
  </si>
  <si>
    <t>35</t>
  </si>
  <si>
    <t>OPT_TNT_F0001_D18_018_B</t>
  </si>
  <si>
    <t>OPT_TNT_F0001_D18_018_C</t>
  </si>
  <si>
    <t>8.0</t>
  </si>
  <si>
    <t>EXACT_DUPLICATE của TNT_F0001 Đề 02 Phần I Câu 22; hợp nhất nguồn vào câu chuẩn Q_TNT_F0001_D02_022, không tạo QUESTION_ID mới</t>
  </si>
  <si>
    <t>FAM_C8D2F1A705</t>
  </si>
  <si>
    <t>OPT_TNT_F0001_D18_018_D</t>
  </si>
  <si>
    <t>35.0</t>
  </si>
  <si>
    <t>TNT_F0001_D08_P2_Q03</t>
  </si>
  <si>
    <t>OPT_TNT_F0001_D18_019_A</t>
  </si>
  <si>
    <t>Vì email không thể chứa nội dung quan trọng.</t>
  </si>
  <si>
    <t>QSRC_TNT_F0001_D06_023</t>
  </si>
  <si>
    <t>Những tiến bộ của học máy cho phép các hệ thống nhận dạng giọng nói chính xác hơn, hiểu bối cảnh, nhận dạng phương ngữ và giọng điệu khác nhau. Xét các phát biểu sau về vai trò của học máy trong nhận dạng giọng nói.</t>
  </si>
  <si>
    <t>OPT_TNT_F0001_D18_019_B</t>
  </si>
  <si>
    <t>STMT_TNT_F0001_D15_029_A</t>
  </si>
  <si>
    <t>Có thể sử dụng phần mềm tạo website để tạo các trang web này từ các mẫu giao diện có sẵn.</t>
  </si>
  <si>
    <t>Câu 23; đáp án nguồn B tại trang PDF 35</t>
  </si>
  <si>
    <t>Vì người nhận có thể hiểu sai giọng điệu hoặc cảm xúc của người gửi.</t>
  </si>
  <si>
    <t>OPT_TNT_F0001_D18_019_C</t>
  </si>
  <si>
    <t>QSRC_TNT_F0001_D06_024</t>
  </si>
  <si>
    <t>RAW_ID=RAW_TNT_F0001_D08_TF_03; BATCH=QSTD_046; SOURCE_ANSWER=Đ,S,Đ,Đ; BATCH=QUESTION_ACTIVATION_CONTINUE_017; ACTION=FINAL_REVIEW_AND_TARGETED_CLARIFICATION; ANSWER_CHECK_RESULT=PASS; CONTENT_REVIEW_RESULT=PASS; BATCH=GRADUATION_READINESS_REAUDIT_001; FINAL_GRADUATION_READINESS=PASS; ANSWER_GATE=PASS; CONTENT_GATE=PASS; CURRICULUM_GATE=PASS; SOURCE_GATE=PASS; DUPLICATE_GATE=PASS; POLICY_PROFILE=POL_TNTHPT_TINHOC_2026_V1; GRADUATION_POOL_ELIGIBILITY=PASS; GRADUATION_USE=ALLOWED; PRIOR_GRADUATION_BLOCKS_SUPERSEDED_BY_THIS_BATCH=TRUE; BACKUP_CREATED=0; CURRICULUM_REVIEW_RESULT=PASS; SOURCE_REVIEW_RESULT=PASS; SOURCE_HISTORY_PRESERVED=TRUE; STATUS_TRANSITION=REVIEW_TO_ACTIVE; PROCESS_STATUS=READY_FOR_PRACTICE; DUPLICATE_REVIEW_RESULT=SAME_TEMPLATE_CONFIRMED; FAMILY_ID=FAM_1B7E4C9D52; EXAM_FAMILY_LIMIT=1</t>
  </si>
  <si>
    <t>Vì email luôn được tự động kiểm tra và sửa lỗi.</t>
  </si>
  <si>
    <t>Câu 24; đáp án nguồn C tại trang PDF 35</t>
  </si>
  <si>
    <t>OPT_TNT_F0001_D18_019_D</t>
  </si>
  <si>
    <t>QSRC_TNT_F0001_D06_025</t>
  </si>
  <si>
    <t>Vì chỉ có tin nhắn văn bản mới có thể gây hiểu lầm.</t>
  </si>
  <si>
    <t>33; đáp án 36</t>
  </si>
  <si>
    <t>ĐỀ 06 - PHẦN II - COMMON</t>
  </si>
  <si>
    <t>Câu 1; đáp án nguồn S-Đ-S-S tại trang PDF 36</t>
  </si>
  <si>
    <t>OPT_TNT_F0001_D18_020_A</t>
  </si>
  <si>
    <t>Nguồn do người dùng cung cấp; nhận định c dùng cách diễn đạt tuyệt đối; giữ đáp án nguồn</t>
  </si>
  <si>
    <t>Chia sẻ bài đăng để nhiều người biết đến hơn.</t>
  </si>
  <si>
    <t>QSRC_TNT_F0001_D06_026</t>
  </si>
  <si>
    <t>34; đáp án 36</t>
  </si>
  <si>
    <t>Câu 2; đáp án nguồn S-S-Đ-Đ tại trang PDF 36</t>
  </si>
  <si>
    <t>OPT_TNT_F0001_D18_020_B</t>
  </si>
  <si>
    <t>Nhận định a về SELECT * có dấu hiệu đúng nhưng nguồn chấm S; giữ đáp án nguồn; NEEDS_REVIEW; BATCH=QUESTION_REVIEW_CONTINUE_009; SOURCE_REVIEW_RESULT=PASS_AFTER_STATEMENT_REVISION; FINAL_KEY=S-S-Đ-Đ; STATUS=APPROVED</t>
  </si>
  <si>
    <t>FAM_1B7E4C9D52</t>
  </si>
  <si>
    <t>Để lại một bình luận động viên và bày tỏ sự cảm thông.</t>
  </si>
  <si>
    <t>QSRC_TNT_F0001_D06_027</t>
  </si>
  <si>
    <t>STMT_TNT_F0001_D15_029_B</t>
  </si>
  <si>
    <t>OPT_TNT_F0001_D18_020_C</t>
  </si>
  <si>
    <t>TNT_F0001_D08_P2_Q04</t>
  </si>
  <si>
    <t>Để chia sẻ website, chỉ cần lưu các tệp *.html và gửi qua USB cho khách hàng.</t>
  </si>
  <si>
    <t>Hỏi chi tiết về câu chuyện để tìm ra nguyên nhân.</t>
  </si>
  <si>
    <t>ĐỀ 06 - PHẦN II - CS</t>
  </si>
  <si>
    <t>Câu 3; đáp án nguồn S-S-Đ-Đ tại trang PDF 36</t>
  </si>
  <si>
    <t>OPT_TNT_F0001_D18_020_D</t>
  </si>
  <si>
    <t>Nhắn riêng đề nghị họ gỡ bài vì cho rằng nội dung không phù hợp.</t>
  </si>
  <si>
    <t>Một hoạt động học tập sử dụng phần mềm mô phỏng, trong đó học sinh thay đổi tham số, quan sát kết quả, so sánh các phương án và giải thích kết luận. Xét các nhận định về kĩ năng có thể được rèn luyện trực tiếp từ hoạt động này.</t>
  </si>
  <si>
    <t>QSRC_TNT_F0001_D06_028</t>
  </si>
  <si>
    <t>OPT_TNT_F0001_D18_021_A</t>
  </si>
  <si>
    <t>Phớt lờ vì ai cũng có quyền bày tỏ ý kiến của mình.</t>
  </si>
  <si>
    <t>Câu 4; đáp án nguồn Đ-Đ-S-S tại trang PDF 36</t>
  </si>
  <si>
    <t>Theo chỉ số Python, nhận định c và d đều cho giá trị đúng nhưng nguồn chấm S; giữ đáp án nguồn; NEEDS_REVIEW</t>
  </si>
  <si>
    <t>OPT_TNT_F0001_D18_021_B</t>
  </si>
  <si>
    <t>RAW_ID=RAW_TNT_F0001_D08_TF_04; BATCH=QSTD_046; SOURCE_ANSWER=S,Đ,S,S; các nhận định c-d có thể phụ thuộc thiết kế hoạt động mô phỏng; giữ đáp án nguồn; NEEDS_REVIEW; BATCH=QUESTION_REVIEW_CONTINUE_009; ACTION=ADD_EXPLICIT_SIMULATION_ACTIVITY_AND_REMOVE_ABSOLUTE_SKILL_CLAIMS; FINAL_KEY=S,Đ,S,S; ANSWER_CHECK_RESULT=PASS_AFTER_CONTENT_REVISION; CONTENT_REVIEW_RESULT=PASS; CURRICULUM_REVIEW_RESULT=PASS; PRIOR_AMBIGUITY_RESOLVED=TRUE; SOURCE_HISTORY_PRESERVED=TRUE; STATUS_TRANSITION=REVIEW_TO_ACTIVE; PROCESS_STATUS=READY_FOR_PRACTICE; BATCH=GRADUATION_PRACTICE_PROMOTION_009; FINAL_GRADUATION_READINESS=PASS; ANSWER_GATE=PASS; CONTENT_GATE=PASS; CURRICULUM_EXACTNESS_GATE=PASS; SOURCE_GATE=PASS; SOURCE_PDF_VISUAL_REVIEW=PAGES_41_TO_45; CHILD_RECORD_GATE=PASS; DUPLICATE_FAMILY_GATE=PASS; BLUEPRINT_INDEPENDENCE=TRUE; PROCESS_STATUS_TRANSITION=READY_FOR_PRACTICE_TO_READY_FOR_GRADUATION; GRADUATION_USE=ALLOWED; QUESTION_OR_CHILD_TEXT_CHANGED=FALSE; TRUTH_KEY_CHANGED=FALSE; BLUEPRINT_OR_SLOT_CHANGES=0; SOURCE_FILE_MODIFIED=FALSE; BACKUP_CREATED=0</t>
  </si>
  <si>
    <t>QSRC_TNT_F0001_D06_030</t>
  </si>
  <si>
    <t>Nhắn riêng nhắc nhở nhẹ nhàng rằng mọi người cần có cơ hội phát biểu.</t>
  </si>
  <si>
    <t>35; đáp án 36</t>
  </si>
  <si>
    <t>ĐỀ 06 - PHẦN II - ICT</t>
  </si>
  <si>
    <t>Câu 6; đáp án nguồn Đ-S-Đ-S tại trang PDF 36</t>
  </si>
  <si>
    <t>OPT_TNT_F0001_D18_021_C</t>
  </si>
  <si>
    <t>Ngắt lời người đó để cho người khác có cơ hội nói.</t>
  </si>
  <si>
    <t>QSRC_TNT_F0001_D07_002</t>
  </si>
  <si>
    <t>37; đáp án 40</t>
  </si>
  <si>
    <t>OPT_TNT_F0001_D18_021_D</t>
  </si>
  <si>
    <t>ĐỀ 07 - PHẦN I</t>
  </si>
  <si>
    <t>Câu 2; đáp án nguồn B tại trang PDF 40</t>
  </si>
  <si>
    <t>Kêu gọi mọi người nói nhanh để buổi học kết thúc sớm.</t>
  </si>
  <si>
    <t>STMT_TNT_F0001_D15_029_C</t>
  </si>
  <si>
    <t>QSRC_TNT_F0001_D07_003</t>
  </si>
  <si>
    <t>Trong trang danh mục sách, để hiển thị các bìa sách theo dạng lưới, có thể sử dụng chức năng tạo lưới (grid layout) của phần mềm thiết kế web.</t>
  </si>
  <si>
    <t>Câu 3; đáp án nguồn B tại trang PDF 40</t>
  </si>
  <si>
    <t>OPT_TNT_F0001_D18_022_A</t>
  </si>
  <si>
    <t>Khả năng lập trình và phát triển các phần mềm phức tạp.</t>
  </si>
  <si>
    <t>OPT_TNT_F0001_D18_022_B</t>
  </si>
  <si>
    <t>QSRC_TNT_F0001_D07_004</t>
  </si>
  <si>
    <t>Kĩ năng giao tiếp, tư vấn và hỗ trợ khách hàng khi cần thiết.</t>
  </si>
  <si>
    <t>TNT_F0001_D08_P2_Q05</t>
  </si>
  <si>
    <t>Câu 4; đáp án nguồn C tại trang PDF 40</t>
  </si>
  <si>
    <t>Cụm “ít liên quan” có tính tương đối; phương án ô nhiễm môi trường có thể liên quan gián tiếp đến AI; giữ đáp án nguồn; NEEDS_REVIEW</t>
  </si>
  <si>
    <t>OPT_TNT_F0001_D18_022_C</t>
  </si>
  <si>
    <t>Khi chưa áp dụng CSS riêng, hãy xác định tính đúng/sai của các nhận định về cách phần tử &lt;p&gt; tổ chức và hiển thị đoạn văn trong HTML.</t>
  </si>
  <si>
    <t>Kiến thức về phần cứng, chẩn đoán lỗi và sửa chữa linh kiện máy tính.</t>
  </si>
  <si>
    <t>QSRC_TNT_F0001_D07_005</t>
  </si>
  <si>
    <t>OPT_TNT_F0001_D18_022_D</t>
  </si>
  <si>
    <t>Câu 5; đáp án nguồn A tại trang PDF 40</t>
  </si>
  <si>
    <t>Kĩ năng thiết kế, chỉnh sửa và tối ưu giao diện web trên máy tính.</t>
  </si>
  <si>
    <t>RAW_ID=RAW_TNT_F0001_D08_TF_05; BATCH=QSTD_046; SOURCE_ANSWER=Đ,S,Đ,S; BATCH=QUESTION_ACTIVATION_CONTINUE_017; ACTION=FINAL_REVIEW_AND_TARGETED_CLARIFICATION; ANSWER_CHECK_RESULT=PASS; CONTENT_REVIEW_RESULT=PASS; BATCH=GRADUATION_READINESS_REAUDIT_001; FINAL_GRADUATION_READINESS=PASS; ANSWER_GATE=PASS; CONTENT_GATE=PASS; CURRICULUM_GATE=PASS; SOURCE_GATE=PASS; DUPLICATE_GATE=PASS; POLICY_PROFILE=POL_TNTHPT_TINHOC_2026_V1; GRADUATION_POOL_ELIGIBILITY=PASS; GRADUATION_USE=ALLOWED; PRIOR_GRADUATION_BLOCKS_SUPERSEDED_BY_THIS_BATCH=TRUE; BACKUP_CREATED=0; CURRICULUM_REVIEW_RESULT=PASS; SOURCE_REVIEW_RESULT=PASS; SOURCE_HISTORY_PRESERVED=TRUE; STATUS_TRANSITION=REVIEW_TO_ACTIVE; PROCESS_STATUS=READY_FOR_PRACTICE; DUPLICATE_REVIEW_RESULT=NO_MATCH</t>
  </si>
  <si>
    <t>QSRC_TNT_F0001_D07_006</t>
  </si>
  <si>
    <t>OPT_TNT_F0001_D18_023_A</t>
  </si>
  <si>
    <t>Câu 6; đáp án nguồn A tại trang PDF 40</t>
  </si>
  <si>
    <t>Khả năng thiết kế đồ họa, chỉnh sửa hình ảnh và tạo nội dung số.</t>
  </si>
  <si>
    <t>STMT_TNT_F0001_D15_029_D</t>
  </si>
  <si>
    <t>Có thể nhúng video giới thiệu sách từ YouTube bằng mã hoặc địa chỉ nhúng do nền tảng cung cấp và chức năng embed của công cụ thiết kế web.</t>
  </si>
  <si>
    <t>QSRC_TNT_F0001_D07_007</t>
  </si>
  <si>
    <t>OPT_TNT_F0001_D18_023_B</t>
  </si>
  <si>
    <t>Kiến thức về giao thức mạng, bảo mật hệ thống và quản lí máy chủ, thiết bị mạng.</t>
  </si>
  <si>
    <t>Câu 7; đáp án nguồn A tại trang PDF 40</t>
  </si>
  <si>
    <t>OPT_TNT_F0001_D18_023_C</t>
  </si>
  <si>
    <t>QSRC_TNT_F0001_D07_008</t>
  </si>
  <si>
    <t>Kĩ năng lập trình, phát triển và tối ưu các ứng dụng di động.</t>
  </si>
  <si>
    <t>Câu 8; đáp án nguồn A tại trang PDF 40</t>
  </si>
  <si>
    <t>OPT_TNT_F0001_D18_023_D</t>
  </si>
  <si>
    <t>Khả năng xây dựng, triển khai và quản lí các chiến dịch quảng cáo trực tuyến.</t>
  </si>
  <si>
    <t>QSRC_TNT_F0001_D07_009</t>
  </si>
  <si>
    <t>TNT_F0001_D08_P2_Q06</t>
  </si>
  <si>
    <t>37-38; đáp án 40</t>
  </si>
  <si>
    <t>OPT_TNT_F0001_D19_001_A</t>
  </si>
  <si>
    <t>Các phát biểu sau đúng hay sai khi nói về các điều khiển nhập liệu trong biểu mẫu trên trang web?</t>
  </si>
  <si>
    <t>Câu 9; đáp án nguồn A tại trang PDF 40</t>
  </si>
  <si>
    <t>Hệ thống máy tính có khả năng thực hiện các nhiệm vụ thông minh như con người.</t>
  </si>
  <si>
    <t>QSRC_TNT_F0001_D07_010</t>
  </si>
  <si>
    <t>OPT_TNT_F0001_D19_001_B</t>
  </si>
  <si>
    <t>STMT_TNT_F0001_D15_030_A</t>
  </si>
  <si>
    <t>38; đáp án 40</t>
  </si>
  <si>
    <t>Một loại phần mềm chống vi-rút.</t>
  </si>
  <si>
    <t>Câu 10; đáp án nguồn A tại trang PDF 40</t>
  </si>
  <si>
    <t>Thuộc tính font-style không thiết lập chữ đậm; phương án nguồn A diễn đạt gộp “in nghiêng, đậm”; giữ đáp án nguồn; NEEDS_REVIEW</t>
  </si>
  <si>
    <t>RAW_ID=RAW_TNT_F0001_D08_TF_06; BATCH=QSTD_046; SOURCE_ANSWER=S,S,Đ,S; nhận định a phụ thuộc thuộc tính maxlength nhưng không phải đặc tính bắt buộc; giữ đáp án nguồn; BATCH=QUESTION_ACTIVATION_CONTINUE_017; ACTION=FINAL_REVIEW_AND_TARGETED_CLARIFICATION; ANSWER_CHECK_RESULT=PASS; CONTENT_REVIEW_RESULT=PASS; BATCH=GRADUATION_READINESS_REAUDIT_001; FINAL_GRADUATION_READINESS=PASS; ANSWER_GATE=PASS; CONTENT_GATE=PASS; CURRICULUM_GATE=PASS; SOURCE_GATE=PASS; DUPLICATE_GATE=PASS; POLICY_PROFILE=POL_TNTHPT_TINHOC_2026_V1; GRADUATION_POOL_ELIGIBILITY=PASS; GRADUATION_USE=ALLOWED; PRIOR_GRADUATION_BLOCKS_SUPERSEDED_BY_THIS_BATCH=TRUE; BACKUP_CREATED=0; CURRICULUM_REVIEW_RESULT=PASS; SOURCE_REVIEW_RESULT=PASS; SOURCE_HISTORY_PRESERVED=TRUE; STATUS_TRANSITION=REVIEW_TO_ACTIVE; PROCESS_STATUS=READY_FOR_PRACTICE; DUPLICATE_REVIEW_RESULT=NO_MATCH</t>
  </si>
  <si>
    <t>Phần mềm MS Access có thể được dùng để biểu diễn số lượng bán ra của từng sản phẩm dưới dạng biểu đồ.</t>
  </si>
  <si>
    <t>OPT_TNT_F0001_D19_001_C</t>
  </si>
  <si>
    <t>QSRC_TNT_F0001_D07_011</t>
  </si>
  <si>
    <t>Công cụ lập trình đơn giản.</t>
  </si>
  <si>
    <t>OPT_TNT_F0001_D19_001_D</t>
  </si>
  <si>
    <t>Câu 11; đáp án nguồn A tại trang PDF 40</t>
  </si>
  <si>
    <t>Phần mềm xử lý văn bản.</t>
  </si>
  <si>
    <t>OPT_TNT_F0001_D19_002_A</t>
  </si>
  <si>
    <t>QSRC_TNT_F0001_D07_012</t>
  </si>
  <si>
    <t>Trợ lý ảo.</t>
  </si>
  <si>
    <t>OPT_TNT_F0001_D19_002_B</t>
  </si>
  <si>
    <t>Câu 12; đáp án nguồn A tại trang PDF 40</t>
  </si>
  <si>
    <t>Phần mềm văn phòng.</t>
  </si>
  <si>
    <t>TNT_F0001_D09_P1_Q01</t>
  </si>
  <si>
    <t>QSRC_TNT_F0001_D07_013</t>
  </si>
  <si>
    <t>OPT_TNT_F0001_D19_002_C</t>
  </si>
  <si>
    <t>AI yếu (AI hẹp) thường được thiết kế để làm gì?</t>
  </si>
  <si>
    <t>Trò chơi điện tử.</t>
  </si>
  <si>
    <t>Câu 13; đáp án nguồn C tại trang PDF 40</t>
  </si>
  <si>
    <t>2026-07-18T23:28:30+07:00</t>
  </si>
  <si>
    <t>2026-08-05T08:41:00+07:00</t>
  </si>
  <si>
    <t>OPT_TNT_F0001_D19_002_D</t>
  </si>
  <si>
    <t>RAW_ID=RAW_TNT_F0001_D09_MCQ_01; BATCH=QSTD_047; SOURCE_ANSWER_NOT_FOUND_IN_PDF; ANSWER_KEY_INFERRED=D; NEEDS_REVIEW; BATCH=QUESTION_REVIEW_CONTINUE_007; ACTION=DEFINE_NARROW_AI_SCOPE_AND_REWRITE_DISTRACTORS; SOURCE_ANSWER_NOT_FOUND=TRUE; FINAL_KEY=D; ANSWER_CHECK_RESULT=PASS_INDEPENDENT_REVIEW; CONTENT_REVIEW_RESULT=PASS; CURRICULUM_REVIEW_RESULT=PASS; DUPLICATE_REVIEW_RESULT=NO_MATCH; STATUS_TRANSITION=REVIEW_TO_ACTIVE; PROCESS_STATUS=READY_FOR_PRACTICE; BATCH=GRADUATION_PRACTICE_PROMOTION_010; FINAL_GRADUATION_READINESS=PASS; ANSWER_GATE=PASS; CONTENT_GATE=PASS; CURRICULUM_EXACTNESS_GATE=PASS; SOURCE_GATE=PASS; SOURCE_PDF_VISUAL_REVIEW=PAGES_45_TO_48; SOURCE_INLINE_KEY_VISUALLY_VERIFIED=TRUE; PRIOR_SOURCE_ANSWER_NOT_FOUND_FLAG_SUPERSEDED=TRUE; CHILD_RECORD_GATE=PASS; DUPLICATE_FAMILY_GATE=PASS; BLUEPRINT_INDEPENDENCE=TRUE; PROCESS_STATUS_TRANSITION=READY_FOR_PRACTICE_TO_READY_FOR_GRADUATION; GRADUATION_USE=ALLOWED; QUESTION_OR_CHILD_TEXT_CHANGED=FALSE; ANSWER_KEY_CHANGED=FALSE; BLUEPRINT_OR_SLOT_CHANGES=0; SOURCE_FILE_MODIFIED=FALSE; BACKUP_CREATED=0; SOURCE_HISTORY_PRESERVED=TRUE</t>
  </si>
  <si>
    <t>Máy tính cá nhân.</t>
  </si>
  <si>
    <t>STMT_TNT_F0001_D15_030_B</t>
  </si>
  <si>
    <t>QSRC_TNT_F0001_D07_014</t>
  </si>
  <si>
    <t>Có thể sử dụng hàm SUM để tính tổng doanh thu từ tất cả các hóa đơn.</t>
  </si>
  <si>
    <t>OPT_TNT_F0001_D19_003_A</t>
  </si>
  <si>
    <t>Câu 14; đáp án nguồn B tại trang PDF 40</t>
  </si>
  <si>
    <t>Hỗ trợ chẩn đoán bệnh nhanh chóng và chính xác hơn.</t>
  </si>
  <si>
    <t>QSRC_TNT_F0001_D07_015</t>
  </si>
  <si>
    <t>OPT_TNT_F0001_D19_003_B</t>
  </si>
  <si>
    <t>Câu 15; đáp án nguồn B tại trang PDF 40</t>
  </si>
  <si>
    <t>Có thể góp phần giảm chi phí chăm sóc sức khỏe khi được triển khai hiệu quả.</t>
  </si>
  <si>
    <t>QSRC_TNT_F0001_D07_016</t>
  </si>
  <si>
    <t>OPT_TNT_F0001_D19_003_C</t>
  </si>
  <si>
    <t>Câu 16; đáp án nguồn A tại trang PDF 40</t>
  </si>
  <si>
    <t>Hỗ trợ nghiên cứu và phát triển các phương pháp điều trị mới.</t>
  </si>
  <si>
    <t>QSRC_TNT_F0001_D07_017</t>
  </si>
  <si>
    <t>OPT_TNT_F0001_D19_003_D</t>
  </si>
  <si>
    <t>Tất cả các lợi ích trên.</t>
  </si>
  <si>
    <t>STMT_TNT_F0001_D15_030_C</t>
  </si>
  <si>
    <t>Câu 17; đáp án nguồn B tại trang PDF 40</t>
  </si>
  <si>
    <t>Phần mềm quản trị cơ sở dữ liệu có thể tính doanh thu từng khách hàng dựa trên chỉ một bảng HOADON.</t>
  </si>
  <si>
    <t>TNT_F0001_D09_P1_Q04</t>
  </si>
  <si>
    <t>OPT_TNT_F0001_D19_004_A</t>
  </si>
  <si>
    <t>QSRC_TNT_F0001_D07_018</t>
  </si>
  <si>
    <t>Nhận dạng vân tay và khuôn mặt trên điện thoại di động là ứng dụng của AI trong lĩnh vực nào?</t>
  </si>
  <si>
    <t>Hệ chuyên gia MYCIN.</t>
  </si>
  <si>
    <t>Câu 18; đáp án nguồn C tại trang PDF 40</t>
  </si>
  <si>
    <t>OPT_TNT_F0001_D19_004_B</t>
  </si>
  <si>
    <t>2026-07-29T08:36:32+07:00</t>
  </si>
  <si>
    <t>Robot Asimo.</t>
  </si>
  <si>
    <t>QSRC_TNT_F0001_D07_019</t>
  </si>
  <si>
    <t>RAW_ID=RAW_TNT_F0001_D09_MCQ_04; BATCH=QSTD_047; SOURCE_ANSWER_NOT_FOUND_IN_PDF; ANSWER_KEY_INFERRED=C; NEEDS_REVIEW; BATCH=EXACT_DUPLICATE_ARCHIVE_001; EXACT_DUPLICATE_CONFIRMED=TRUE; EXACT_DUPLICATE_OF=Q_TNT_F0001_D10_003; DUPLICATE_REMOVAL=ARCHIVED; CANONICAL_QUESTION_ID=Q_TNT_F0001_D10_003; SELECTION_BASIS=Nguồn Đề 10 đã được đối soát thân câu và đáp án C tại trang PDF 49/52; Đề 09 chỉ có khóa suy luận.; SOURCE_HISTORY_PRESERVED=TRUE; AUTO_USE=BLOCKED; USER_INSTRUCTION_APPLIED=TRUE; BATCH=EXACT_DUPLICATE_RESCAN_20260729; CURRENT_DUPLICATE_CLASS=SAME_TEMPLATE_AFTER_CANONICAL_REWRITE; ARCHIVE_MAINTAINED_FOR_CONTENT_QUALITY; SOURCE_HISTORY_PRESERVED=TRUE</t>
  </si>
  <si>
    <t>39; đáp án 40</t>
  </si>
  <si>
    <t>OPT_TNT_F0001_D19_004_C</t>
  </si>
  <si>
    <t>Câu 19; đáp án nguồn A tại trang PDF 40</t>
  </si>
  <si>
    <t>Google Dịch.</t>
  </si>
  <si>
    <t>OPT_TNT_F0001_D19_004_D</t>
  </si>
  <si>
    <t>QSRC_TNT_F0001_D07_020</t>
  </si>
  <si>
    <t>OPT_TNT_F0001_D19_005_A</t>
  </si>
  <si>
    <t>Hình ảnh hoặc video giả mạo do AI tạo ra.</t>
  </si>
  <si>
    <t>Câu 20; đáp án nguồn B tại trang PDF 40</t>
  </si>
  <si>
    <t>STMT_TNT_F0001_D15_030_D</t>
  </si>
  <si>
    <t>Nguồn do người dùng cung cấp; đề thi thử tham khảo; BATCH=QUESTION_REVIEW_CONTINUE_011; SOURCE_REVIEW_RESULT=PASS_AFTER_COPYRIGHT_SCOPE_REVISION; FINAL_KEY=B; SOURCE_HISTORY_PRESERVED=TRUE</t>
  </si>
  <si>
    <t>Để trích xuất danh sách các sản phẩm mua bởi khách hàng có mã xác định, cần thực hiện truy vấn có liên kết giữa các bảng thông qua các trường khóa.</t>
  </si>
  <si>
    <t>OPT_TNT_F0001_D19_005_B</t>
  </si>
  <si>
    <t>Một loại phần mềm chỉnh sửa ảnh.</t>
  </si>
  <si>
    <t>QSRC_TNT_F0001_D07_021</t>
  </si>
  <si>
    <t>OPT_TNT_F0001_D19_005_C</t>
  </si>
  <si>
    <t>Một thuật ngữ trong lập trình.</t>
  </si>
  <si>
    <t>Câu 21; đáp án nguồn A tại trang PDF 40</t>
  </si>
  <si>
    <t>QSRC_TNT_F0001_D07_022</t>
  </si>
  <si>
    <t>OPT_TNT_F0001_D19_005_D</t>
  </si>
  <si>
    <t>Một công cụ tìm kiếm.</t>
  </si>
  <si>
    <t>Câu 22; đáp án nguồn C tại trang PDF 40</t>
  </si>
  <si>
    <t>OPT_TNT_F0001_D19_006_A</t>
  </si>
  <si>
    <t>QSRC_TNT_F0001_D07_023</t>
  </si>
  <si>
    <t>Có tri thức.</t>
  </si>
  <si>
    <t>TNT_F0001_D09_P1_Q05</t>
  </si>
  <si>
    <t>Câu 23; đáp án nguồn A tại trang PDF 40</t>
  </si>
  <si>
    <t>OPT_TNT_F0001_D19_006_B</t>
  </si>
  <si>
    <t>Trong cùng một mạng LAN, thiết bị nào thường chuyển tiếp khung dữ liệu giữa các thiết bị đầu cuối dựa trên địa chỉ MAC?</t>
  </si>
  <si>
    <t>Khả năng suy luận.</t>
  </si>
  <si>
    <t>STMT_TNT_F0001_D16_025_A</t>
  </si>
  <si>
    <t>RAW_ID=RAW_TNT_F0001_D09_MCQ_05; BATCH=QSTD_047; SOURCE_ANSWER_NOT_FOUND_IN_PDF; ANSWER_KEY_INFERRED=C; NEEDS_REVIEW; BATCH=QUESTION_REVIEW_CONTINUE_004; ACTION=CLARIFY_SWITCH_FORWARDING_SCOPE; SOURCE_ANSWER_NOT_FOUND=TRUE; FINAL_KEY=C; ANSWER_CHECK_RESULT=PASS_INDEPENDENT_REVIEW; CONTENT_REVIEW_RESULT=PASS; CURRICULUM_REVIEW_RESULT=PASS; DUPLICATE_REVIEW_RESULT=NO_MATCH; STATUS_TRANSITION=REVIEW_TO_ACTIVE; PROCESS_STATUS=READY_FOR_PRACTICE; BATCH=GRADUATION_PRACTICE_PROMOTION_010; FINAL_GRADUATION_READINESS=PASS; ANSWER_GATE=PASS; CONTENT_GATE=PASS; CURRICULUM_EXACTNESS_GATE=PASS; SOURCE_GATE=PASS; SOURCE_INLINE_KEY_VISUALLY_VERIFIED=TRUE; PRIOR_SOURCE_ANSWER_NOT_FOUND_FLAG_SUPERSEDED=TRUE; CHILD_RECORD_GATE=PASS; DUPLICATE_FAMILY_GATE=PASS; FAMILY_ID=FAM_21EF3E6189; EXAM_FAMILY_LIMIT=1; BLUEPRINT_INDEPENDENCE=TRUE; PROCESS_STATUS_TRANSITION=READY_FOR_PRACTICE_TO_READY_FOR_GRADUATION; GRADUATION_USE=ALLOWED; COGNITIVE_REVIEW_RESULT=CORRECTED; COGNITIVE_BEFORE=BIET; COGNITIVE_AFTER=HIEU; CLASSIFICATION_BASIS=IDENTIFY_SWITCH_FROM_MAC_BASED_FRAME_FORWARDING_FUNCTION; QUESTION_OR_CHILD_TEXT_CHANGED=FALSE; ANSWER_KEY_CHANGED=FALSE; BLUEPRINT_OR_SLOT_CHANGES=0; SOURCE_FILE_MODIFIED=FALSE; BACKUP_CREATED=0; SOURCE_HISTORY_PRESERVED=TRUE</t>
  </si>
  <si>
    <t>QSRC_TNT_F0001_D07_024</t>
  </si>
  <si>
    <t>Để mở rộng kết nối không dây, cần bổ sung Access Point cho từng khu vực.</t>
  </si>
  <si>
    <t>Câu 24; đáp án nguồn B tại trang PDF 40</t>
  </si>
  <si>
    <t>OPT_TNT_F0001_D19_006_C</t>
  </si>
  <si>
    <t>Khả năng học.</t>
  </si>
  <si>
    <t>QSRC_TNT_F0001_D07_026</t>
  </si>
  <si>
    <t>OPT_TNT_F0001_D19_006_D</t>
  </si>
  <si>
    <t>ĐỀ 07 - PHẦN II - COMMON</t>
  </si>
  <si>
    <t>FAM_21EF3E6189</t>
  </si>
  <si>
    <t>Tất cả các khả năng trên.</t>
  </si>
  <si>
    <t>Câu 2; đáp án nguồn Đ-Đ-Đ-Đ tại trang PDF 40</t>
  </si>
  <si>
    <t>Nhận định b phụ thuộc lược đồ khóa chưa được nêu đầy đủ; giữ đáp án nguồn; NEEDS_REVIEW</t>
  </si>
  <si>
    <t>OPT_TNT_F0001_D19_007_A</t>
  </si>
  <si>
    <t>QSRC_TNT_F0001_D07_027</t>
  </si>
  <si>
    <t>Nhận dạng tiếng nói và khuôn mặt.</t>
  </si>
  <si>
    <t>40; đáp án 40</t>
  </si>
  <si>
    <t>ĐỀ 07 - PHẦN II - CS</t>
  </si>
  <si>
    <t>OPT_TNT_F0001_D19_007_B</t>
  </si>
  <si>
    <t>Câu 3; đáp án nguồn Đ-Đ-Đ-Đ tại trang PDF 40</t>
  </si>
  <si>
    <t>Chơi game.</t>
  </si>
  <si>
    <t>TNT_F0001_D09_P1_Q07</t>
  </si>
  <si>
    <t>OPT_TNT_F0001_D19_007_C</t>
  </si>
  <si>
    <t>QSRC_TNT_F0001_D07_028</t>
  </si>
  <si>
    <t>Lướt web.</t>
  </si>
  <si>
    <t>Vai trò cốt lõi của giao thức Internet (IP) trong mạng máy tính là gì?</t>
  </si>
  <si>
    <t>2026-07-19T00:24:02+07:00</t>
  </si>
  <si>
    <t>STMT_TNT_F0001_D16_025_B</t>
  </si>
  <si>
    <t>OPT_TNT_F0001_D19_007_D</t>
  </si>
  <si>
    <t>Câu 4; đáp án nguồn Đ-Đ-Đ-Đ tại trang PDF 40</t>
  </si>
  <si>
    <t>Xem phim.</t>
  </si>
  <si>
    <t>RAW_ID=RAW_TNT_F0001_D09_MCQ_07; BATCH=QSTD_048; SOURCE_ANSWER_NOT_FOUND_IN_PDF; ANSWER_KEY_INFERRED=B; NEEDS_REVIEW; BATCH=QUESTION_REVIEW_CONTINUE_004; ACTION=CLARIFY_IP_CORE_ROLE; SOURCE_ANSWER_NOT_FOUND=TRUE; FINAL_KEY=B; ANSWER_CHECK_RESULT=PASS_INDEPENDENT_REVIEW; CONTENT_REVIEW_RESULT=PASS; CURRICULUM_REVIEW_RESULT=PASS; DUPLICATE_REVIEW_RESULT=NO_MATCH; STATUS_TRANSITION=REVIEW_TO_ACTIVE; PROCESS_STATUS=READY_FOR_PRACTICE; BATCH=GRADUATION_PRACTICE_PROMOTION_010; FINAL_GRADUATION_READINESS=PASS; ANSWER_GATE=PASS; CONTENT_GATE=PASS; CURRICULUM_EXACTNESS_GATE=PASS; SOURCE_GATE=PASS; SOURCE_INLINE_KEY_VISUALLY_VERIFIED=TRUE; PRIOR_SOURCE_ANSWER_NOT_FOUND_FLAG_SUPERSEDED=TRUE; CHILD_RECORD_GATE=PASS; DUPLICATE_FAMILY_GATE=PASS; BLUEPRINT_INDEPENDENCE=TRUE; PROCESS_STATUS_TRANSITION=READY_FOR_PRACTICE_TO_READY_FOR_GRADUATION; GRADUATION_USE=ALLOWED; QUESTION_OR_CHILD_TEXT_CHANGED=FALSE; ANSWER_KEY_CHANGED=FALSE; BLUEPRINT_OR_SLOT_CHANGES=0; SOURCE_FILE_MODIFIED=FALSE; BACKUP_CREATED=0; SOURCE_HISTORY_PRESERVED=TRUE</t>
  </si>
  <si>
    <t>Chức năng Router trong Modem đảm bảo việc định tuyến dữ liệu giữa các phòng học và văn phòng.</t>
  </si>
  <si>
    <t>OPT_TNT_F0001_D19_008_A</t>
  </si>
  <si>
    <t>AI sẽ thay thế hoàn toàn con người.</t>
  </si>
  <si>
    <t>QSRC_TNT_F0001_D07_030</t>
  </si>
  <si>
    <t>OPT_TNT_F0001_D19_008_B</t>
  </si>
  <si>
    <t>ĐỀ 07 - PHẦN II - ICT</t>
  </si>
  <si>
    <t>Câu 6; đáp án nguồn Đ-Đ-Đ-Đ tại trang PDF 40</t>
  </si>
  <si>
    <t>AI sẽ gây ra nhiều vấn đề về đạo đức và an ninh.</t>
  </si>
  <si>
    <t>Nhận định b phụ thuộc cách triển khai trường tính toán/truy vấn; giữ đáp án nguồn; NEEDS_REVIEW</t>
  </si>
  <si>
    <t>OPT_TNT_F0001_D19_008_C</t>
  </si>
  <si>
    <t>AI sẽ giúp con người sống lâu hơn.</t>
  </si>
  <si>
    <t>QSRC_TNT_F0001_D08_001</t>
  </si>
  <si>
    <t>OPT_TNT_F0001_D19_008_D</t>
  </si>
  <si>
    <t>AI sẽ làm giảm tỷ lệ thất nghiệp.</t>
  </si>
  <si>
    <t>Đề 08, trang PDF 42-45</t>
  </si>
  <si>
    <t>Phần I, Câu 1</t>
  </si>
  <si>
    <t>TNT_F0001_D08_P1_Q01</t>
  </si>
  <si>
    <t>TNT_F0001_D09_P1_Q08</t>
  </si>
  <si>
    <t>STMT_TNT_F0001_D16_025_C</t>
  </si>
  <si>
    <t>Nguồn do người dùng cung cấp</t>
  </si>
  <si>
    <t>OPT_TNT_F0001_D19_009_A</t>
  </si>
  <si>
    <t>Trong mạng IP, địa chỉ IP là gì?</t>
  </si>
  <si>
    <t>QSRC_TNT_F0001_D08_002</t>
  </si>
  <si>
    <t>RAW_ID=RAW_TNT_F0001_D09_MCQ_08; BATCH=QSTD_048; SOURCE_ANSWER_NOT_FOUND_IN_PDF; ANSWER_KEY_INFERRED=B; NEEDS_REVIEW; BATCH=QUESTION_REVIEW_CONTINUE_004; ACTION=REFINE_IP_ADDRESS_DEFINITION; SOURCE_ANSWER_NOT_FOUND=TRUE; FINAL_KEY=B; ANSWER_CHECK_RESULT=PASS_INDEPENDENT_REVIEW; CONTENT_REVIEW_RESULT=PASS; CURRICULUM_REVIEW_RESULT=PASS; DUPLICATE_REVIEW_RESULT=NO_MATCH; STATUS_TRANSITION=REVIEW_TO_ACTIVE; PROCESS_STATUS=READY_FOR_PRACTICE; BATCH=GRADUATION_PRACTICE_PROMOTION_010; FINAL_GRADUATION_READINESS=PASS; ANSWER_GATE=PASS; CONTENT_GATE=PASS; CURRICULUM_EXACTNESS_GATE=PASS; SOURCE_GATE=PASS; SOURCE_INLINE_KEY_VISUALLY_VERIFIED=TRUE; PRIOR_SOURCE_ANSWER_NOT_FOUND_FLAG_SUPERSEDED=TRUE; CHILD_RECORD_GATE=PASS; DUPLICATE_FAMILY_GATE=PASS; BLUEPRINT_INDEPENDENCE=TRUE; PROCESS_STATUS_TRANSITION=READY_FOR_PRACTICE_TO_READY_FOR_GRADUATION; GRADUATION_USE=ALLOWED; QUESTION_OR_CHILD_TEXT_CHANGED=FALSE; ANSWER_KEY_CHANGED=FALSE; BLUEPRINT_OR_SLOT_CHANGES=0; SOURCE_FILE_MODIFIED=FALSE; BACKUP_CREATED=0; SOURCE_HISTORY_PRESERVED=TRUE</t>
  </si>
  <si>
    <t>Máy tính chơi cờ vua và tự học từ các trận đấu.</t>
  </si>
  <si>
    <t>Phần I, Câu 2</t>
  </si>
  <si>
    <t>OPT_TNT_F0001_D19_009_B</t>
  </si>
  <si>
    <t>Máy tính tính toán số liệu.</t>
  </si>
  <si>
    <t>QSRC_TNT_F0001_D08_003</t>
  </si>
  <si>
    <t>OPT_TNT_F0001_D19_009_C</t>
  </si>
  <si>
    <t>Phần I, Câu 3</t>
  </si>
  <si>
    <t>Máy tính lướt web nhanh chóng.</t>
  </si>
  <si>
    <t>OPT_TNT_F0001_D19_009_D</t>
  </si>
  <si>
    <t>Máy tính ghi âm.</t>
  </si>
  <si>
    <t>QSRC_TNT_F0001_D08_004</t>
  </si>
  <si>
    <t>OPT_TNT_F0001_D19_010_A</t>
  </si>
  <si>
    <t>AI có thể làm giảm nhu cầu lao động con người.</t>
  </si>
  <si>
    <t>STMT_TNT_F0001_D16_025_D</t>
  </si>
  <si>
    <t>Phần I, Câu 4</t>
  </si>
  <si>
    <t>Nếu Modem không có chức năng Router, cần bổ sung Router và sắp xếp thiết bị như sau: Máy tính → Switch → Modem → Router.</t>
  </si>
  <si>
    <t>OPT_TNT_F0001_D19_010_B</t>
  </si>
  <si>
    <t>AI có thể tăng cường khả năng tự động hóa.</t>
  </si>
  <si>
    <t>QSRC_TNT_F0001_D08_006</t>
  </si>
  <si>
    <t>OPT_TNT_F0001_D19_010_C</t>
  </si>
  <si>
    <t>AI có thể giúp con người làm việc hiệu quả hơn.</t>
  </si>
  <si>
    <t>TNT_F0001_D09_P1_Q09</t>
  </si>
  <si>
    <t>OPT_TNT_F0001_D19_010_D</t>
  </si>
  <si>
    <t>Giao thức HTTP chủ yếu được sử dụng để làm gì trong hoạt động web?</t>
  </si>
  <si>
    <t>AI có thể tạo ra nhiều cơ hội việc làm mới.</t>
  </si>
  <si>
    <t>Phần I, Câu 6</t>
  </si>
  <si>
    <t>OPT_TNT_F0001_D19_011_A</t>
  </si>
  <si>
    <t>RAW_ID=RAW_TNT_F0001_D09_MCQ_09; BATCH=QSTD_048; SOURCE_ANSWER_NOT_FOUND_IN_PDF; ANSWER_KEY_INFERRED=A; NEEDS_REVIEW; BATCH=QUESTION_REVIEW_CONTINUE_007; ACTION=CLARIFY_HTTP_REQUEST_RESPONSE_ROLE; SOURCE_ANSWER_NOT_FOUND=TRUE; FINAL_KEY=A; ANSWER_CHECK_RESULT=PASS_INDEPENDENT_REVIEW; CONTENT_REVIEW_RESULT=PASS; CURRICULUM_REVIEW_RESULT=PASS; DUPLICATE_REVIEW_RESULT=SOURCE_MERGED_NO_SEPARATE_QUESTION; STATUS_TRANSITION=REVIEW_TO_ACTIVE; PROCESS_STATUS=READY_FOR_PRACTICE; BATCH=GRADUATION_PRACTICE_PROMOTION_010; FINAL_GRADUATION_READINESS=PASS; ANSWER_GATE=PASS; CONTENT_GATE=PASS; CURRICULUM_EXACTNESS_GATE=PASS; SOURCE_GATE=PASS; SOURCE_INLINE_KEY_VISUALLY_VERIFIED=TRUE; PRIOR_SOURCE_ANSWER_NOT_FOUND_FLAG_SUPERSEDED=TRUE; CHILD_RECORD_GATE=PASS; DUPLICATE_FAMILY_GATE=PASS; BLUEPRINT_INDEPENDENCE=TRUE; PROCESS_STATUS_TRANSITION=READY_FOR_PRACTICE_TO_READY_FOR_GRADUATION; GRADUATION_USE=ALLOWED; COGNITIVE_REVIEW_RESULT=CORRECTED; COGNITIVE_BEFORE=BIET; COGNITIVE_AFTER=HIEU; CLASSIFICATION_BASIS=IDENTIFY_HTTP_ROLE_FROM_PROTOCOL_FUNCTION_DESCRIPTION; QUESTION_OR_CHILD_TEXT_CHANGED=FALSE; ANSWER_KEY_CHANGED=FALSE; BLUEPRINT_OR_SLOT_CHANGES=0; SOURCE_FILE_MODIFIED=FALSE; BACKUP_CREATED=0; SOURCE_HISTORY_PRESERVED=TRUE</t>
  </si>
  <si>
    <t>QSRC_TNT_F0001_D08_007</t>
  </si>
  <si>
    <t>42; đáp án 44</t>
  </si>
  <si>
    <t>OPT_TNT_F0001_D19_011_B</t>
  </si>
  <si>
    <t>ĐỀ 08 - PHẦN I</t>
  </si>
  <si>
    <t>Câu 7; đáp án nguồn C tại trang PDF 44</t>
  </si>
  <si>
    <t>OPT_TNT_F0001_D19_011_C</t>
  </si>
  <si>
    <t>QSRC_TNT_F0001_D08_008</t>
  </si>
  <si>
    <t>STMT_TNT_F0001_D16_026_A</t>
  </si>
  <si>
    <t>DiaChi là một trường tương ứng với một cột của bảng KHACHHANG.</t>
  </si>
  <si>
    <t>Câu 8; đáp án nguồn D tại trang PDF 44</t>
  </si>
  <si>
    <t>OPT_TNT_F0001_D19_011_D</t>
  </si>
  <si>
    <t>QSRC_TNT_F0001_D08_009</t>
  </si>
  <si>
    <t>OPT_TNT_F0001_D19_012_A</t>
  </si>
  <si>
    <t>Kết nối các thiết bị mạng với nhau.</t>
  </si>
  <si>
    <t>Câu 9; đáp án nguồn A tại trang PDF 44</t>
  </si>
  <si>
    <t>OPT_TNT_F0001_D19_012_B</t>
  </si>
  <si>
    <t>Cung cấp điểm truy cập không dây để các thiết bị kết nối vào mạng.</t>
  </si>
  <si>
    <t>QSRC_TNT_F0001_D08_011</t>
  </si>
  <si>
    <t>OPT_TNT_F0001_D19_012_C</t>
  </si>
  <si>
    <t>Câu 11; đáp án nguồn C tại trang PDF 44</t>
  </si>
  <si>
    <t>Bảo mật mạng.</t>
  </si>
  <si>
    <t>QSRC_TNT_F0001_D08_012</t>
  </si>
  <si>
    <t>OPT_TNT_F0001_D19_012_D</t>
  </si>
  <si>
    <t>Điều khiển truy cập mạng.</t>
  </si>
  <si>
    <t>Câu 12; đáp án nguồn C tại trang PDF 44</t>
  </si>
  <si>
    <t>TNT_F0001_D09_P1_Q10</t>
  </si>
  <si>
    <t>STMT_TNT_F0001_D16_026_B</t>
  </si>
  <si>
    <t>OPT_TNT_F0001_D19_013_A</t>
  </si>
  <si>
    <t>Giả sử SIM/eSIM đã hoạt động và có gói dữ liệu, thao tác nào giúp điện thoại kết nối Internet qua mạng di động?</t>
  </si>
  <si>
    <t>QSRC_TNT_F0001_D08_013</t>
  </si>
  <si>
    <t>Bộ hai thuộc tính MaDH và MaSP là khóa chính của bảng CHITIETDH.</t>
  </si>
  <si>
    <t>Câu 13; đáp án nguồn B tại trang PDF 44</t>
  </si>
  <si>
    <t>OPT_TNT_F0001_D19_013_B</t>
  </si>
  <si>
    <t>RAW_ID=RAW_TNT_F0001_D09_MCQ_10; BATCH=QSTD_048; SOURCE_ANSWER_NOT_FOUND_IN_PDF; ANSWER_KEY_INFERRED=C; NEEDS_REVIEW; BATCH=QUESTION_REVIEW_CONTINUE_007; ACTION=ADD_SIM_AND_DATA_PLAN_PRECONDITION; SOURCE_ANSWER_NOT_FOUND=TRUE; FINAL_KEY=C; ANSWER_CHECK_RESULT=PASS_INDEPENDENT_REVIEW; CONTENT_REVIEW_RESULT=PASS; CURRICULUM_REVIEW_RESULT=PASS; DUPLICATE_REVIEW_RESULT=NO_MATCH; STATUS_TRANSITION=REVIEW_TO_ACTIVE; PROCESS_STATUS=READY_FOR_PRACTICE; BATCH=GRADUATION_PRACTICE_PROMOTION_010; FINAL_GRADUATION_READINESS=PASS; ANSWER_GATE=PASS; CONTENT_GATE=PASS; CURRICULUM_EXACTNESS_GATE=PASS; SOURCE_GATE=PASS; SOURCE_INLINE_KEY_VISUALLY_VERIFIED=TRUE; PRIOR_SOURCE_ANSWER_NOT_FOUND_FLAG_SUPERSEDED=TRUE; CHILD_RECORD_GATE=PASS; DUPLICATE_FAMILY_GATE=PASS; BLUEPRINT_INDEPENDENCE=TRUE; PROCESS_STATUS_TRANSITION=READY_FOR_PRACTICE_TO_READY_FOR_GRADUATION; GRADUATION_USE=ALLOWED; COGNITIVE_REVIEW_RESULT=CORRECTED; COGNITIVE_BEFORE=HIEU; COGNITIVE_AFTER=VANDUNG; CLASSIFICATION_BASIS=APPLY_MOBILE_DATA_CONNECTION_PROCEDURE_UNDER_GIVEN_PRECONDITIONS; QUESTION_OR_CHILD_TEXT_CHANGED=FALSE; ANSWER_KEY_CHANGED=FALSE; BLUEPRINT_OR_SLOT_CHANGES=0; SOURCE_FILE_MODIFIED=FALSE; BACKUP_CREATED=0; SOURCE_HISTORY_PRESERVED=TRUE</t>
  </si>
  <si>
    <t>QSRC_TNT_F0001_D08_014</t>
  </si>
  <si>
    <t>43; đáp án 44</t>
  </si>
  <si>
    <t>OPT_TNT_F0001_D19_013_C</t>
  </si>
  <si>
    <t>Câu 14; đáp án nguồn C tại trang PDF 44</t>
  </si>
  <si>
    <t>OPT_TNT_F0001_D19_013_D</t>
  </si>
  <si>
    <t>QSRC_TNT_F0001_D08_015</t>
  </si>
  <si>
    <t>Câu 15; đáp án nguồn A tại trang PDF 44</t>
  </si>
  <si>
    <t>OPT_TNT_F0001_D19_014_A</t>
  </si>
  <si>
    <t>Chuyển đổi tín hiệu số thành tín hiệu tương tự và ngược lại.</t>
  </si>
  <si>
    <t>QSRC_TNT_F0001_D08_016</t>
  </si>
  <si>
    <t>STMT_TNT_F0001_D16_026_C</t>
  </si>
  <si>
    <t>OPT_TNT_F0001_D19_014_B</t>
  </si>
  <si>
    <t>Vì công ty quản lí giao hàng nên dữ liệu chỉ có thể được lưu trong hệ cơ sở dữ liệu phân tán; hệ cơ sở dữ liệu tập trung không thể sử dụng.</t>
  </si>
  <si>
    <t>Kết nối các máy tính trong mạng nội bộ.</t>
  </si>
  <si>
    <t>Câu 16; đáp án nguồn D tại trang PDF 44</t>
  </si>
  <si>
    <t>OPT_TNT_F0001_D19_014_C</t>
  </si>
  <si>
    <t>QSRC_TNT_F0001_D08_017</t>
  </si>
  <si>
    <t>Câu 17; đáp án nguồn B tại trang PDF 44</t>
  </si>
  <si>
    <t>Cách diễn đạt về liên kết bảng phụ thuộc lược đồ và kiểu truy vấn; giữ đáp án nguồn; NEEDS_REVIEW</t>
  </si>
  <si>
    <t>OPT_TNT_F0001_D19_014_D</t>
  </si>
  <si>
    <t>TNT_F0001_D09_P1_Q11</t>
  </si>
  <si>
    <t>Lưu trữ dữ liệu.</t>
  </si>
  <si>
    <t>QSRC_TNT_F0001_D08_018</t>
  </si>
  <si>
    <t>OPT_TNT_F0001_D19_015_A</t>
  </si>
  <si>
    <t>Câu 18; đáp án nguồn A tại trang PDF 44</t>
  </si>
  <si>
    <t>Một ngôn ngữ lập trình.</t>
  </si>
  <si>
    <t>2026-07-22T15:30:30+07:00</t>
  </si>
  <si>
    <t>Lí do và phương án nguồn chưa nêu rõ nguyên tắc giảm dư thừa/toàn vẹn dữ liệu; giữ đáp án nguồn; NEEDS_REVIEW</t>
  </si>
  <si>
    <t>RAW_ID=RAW_TNT_F0001_D09_MCQ_11; BATCH=QSTD_048; SOURCE_ANSWER_NOT_FOUND_IN_PDF; ANSWER_KEY_INFERRED=C; NEEDS_REVIEW; BATCH=EXACT_DUPLICATE_ARCHIVE_001; EXACT_DUPLICATE_CONFIRMED=TRUE; EXACT_DUPLICATE_OF=Q_TNT_F0001_D08_007; DUPLICATE_REMOVAL=ARCHIVED; CANONICAL_QUESTION_ID=Q_TNT_F0001_D08_007; SELECTION_BASIS=Nguồn Đề 08 có đáp án C được ghi tại trang PDF 44; Đề 09 không có bảng đáp án riêng.; SOURCE_HISTORY_PRESERVED=TRUE; AUTO_USE=BLOCKED; USER_INSTRUCTION_APPLIED=TRUE</t>
  </si>
  <si>
    <t>OPT_TNT_F0001_D19_015_B</t>
  </si>
  <si>
    <t>Một loại phần mềm diệt virus.</t>
  </si>
  <si>
    <t>QSRC_TNT_F0001_D08_019</t>
  </si>
  <si>
    <t>OPT_TNT_F0001_D19_015_C</t>
  </si>
  <si>
    <t>Câu 19; đáp án nguồn B tại trang PDF 44</t>
  </si>
  <si>
    <t>STMT_TNT_F0001_D16_026_D</t>
  </si>
  <si>
    <t>Bộ quy tắc và tiêu chuẩn dùng để truyền tải dữ liệu qua mạng.</t>
  </si>
  <si>
    <t>Nguồn do người dùng cung cấp; đề thi thử/tham khảo</t>
  </si>
  <si>
    <t>Câu lệnh SQL sau đây liệt kê tên khách hàng và số lượng sản phẩm trong đơn hàng có mã “DH001”:
SELECT KHACHHANG.TenKH, CHITIETDH.SoLuong
FROM KHACHHANG
INNER JOIN DONHANG ON KHACHHANG.MaKH = DONHANG.MaKH
INNER JOIN CHITIETDH ON DONHANG.MaDH = CHITIETDH.MaDH
WHERE DONHANG.MaDH = 'DH001'</t>
  </si>
  <si>
    <t>QSRC_TNT_F0001_D08_020</t>
  </si>
  <si>
    <t>OPT_TNT_F0001_D19_015_D</t>
  </si>
  <si>
    <t>Câu 20; đáp án nguồn B tại trang PDF 44</t>
  </si>
  <si>
    <t>Một loại phần cứng mạng.</t>
  </si>
  <si>
    <t>OPT_TNT_F0001_D19_016_A</t>
  </si>
  <si>
    <t>QSRC_TNT_F0001_D08_021</t>
  </si>
  <si>
    <t>Transmission Control Protocol/Internet Protocol.</t>
  </si>
  <si>
    <t>Câu 21; đáp án nguồn A tại trang PDF 44</t>
  </si>
  <si>
    <t>OPT_TNT_F0001_D19_016_B</t>
  </si>
  <si>
    <t>QSRC_TNT_F0001_D08_022</t>
  </si>
  <si>
    <t>Transfer Control Protocol/Internet Protocol.</t>
  </si>
  <si>
    <t>Câu 22; đáp án nguồn A tại trang PDF 44</t>
  </si>
  <si>
    <t>OPT_TNT_F0001_D19_016_C</t>
  </si>
  <si>
    <t>Transmission Control Procedure/Internal Protocol.</t>
  </si>
  <si>
    <t>QSRC_TNT_F0001_D08_024</t>
  </si>
  <si>
    <t>OPT_TNT_F0001_D19_016_D</t>
  </si>
  <si>
    <t>Câu 24; đáp án nguồn C tại trang PDF 44</t>
  </si>
  <si>
    <t>Transfer Control Procedure/Internal Protocol.</t>
  </si>
  <si>
    <t>STMT_TNT_F0001_D16_027_A</t>
  </si>
  <si>
    <t>OPT_TNT_F0001_D19_017_A</t>
  </si>
  <si>
    <t>QSRC_TNT_F0001_D08_025</t>
  </si>
  <si>
    <t>Phương pháp của kỹ sư A là học máy có giám sát.</t>
  </si>
  <si>
    <t>Truyền tải email.</t>
  </si>
  <si>
    <t>44; đáp án 45</t>
  </si>
  <si>
    <t>ĐỀ 08 - PHẦN II - CHUNG</t>
  </si>
  <si>
    <t>Câu 1; đáp án nguồn Đ,S,Đ,Đ tại trang PDF 45</t>
  </si>
  <si>
    <t>OPT_TNT_F0001_D19_017_B</t>
  </si>
  <si>
    <t>Truyền tải tập tin.</t>
  </si>
  <si>
    <t>QSRC_TNT_F0001_D08_026</t>
  </si>
  <si>
    <t>OPT_TNT_F0001_D19_017_C</t>
  </si>
  <si>
    <t>Câu 2; đáp án nguồn Đ,S,S,Đ tại trang PDF 45</t>
  </si>
  <si>
    <t>Trao đổi tài nguyên web giữa trình duyệt hoặc ứng dụng khách và máy chủ web.</t>
  </si>
  <si>
    <t>QSRC_TNT_F0001_D08_027</t>
  </si>
  <si>
    <t>TNT_F0001_D09_P1_Q14</t>
  </si>
  <si>
    <t>OPT_TNT_F0001_D19_017_D</t>
  </si>
  <si>
    <t>ĐỀ 08 - PHẦN II - CS</t>
  </si>
  <si>
    <t>Câu 3; đáp án nguồn Đ,S,Đ,Đ tại trang PDF 45</t>
  </si>
  <si>
    <t>Truyền tải dữ liệu video.</t>
  </si>
  <si>
    <t>Trong cú pháp thẻ đóng HTML, chẳng hạn &lt;/p&gt;, dấu “/” cho biết điều gì?</t>
  </si>
  <si>
    <t>QSRC_TNT_F0001_D08_028</t>
  </si>
  <si>
    <t>OPT_TNT_F0001_D19_018_A</t>
  </si>
  <si>
    <t>2026-07-19T01:26:27+07:00</t>
  </si>
  <si>
    <t>Câu 4; đáp án nguồn S,Đ,S,S tại trang PDF 45</t>
  </si>
  <si>
    <t>Các nhận định c-d có thể phụ thuộc thiết kế hoạt động mô phỏng; giữ đáp án nguồn; NEEDS_REVIEW; BATCH=QUESTION_REVIEW_CONTINUE_009; SOURCE_REVIEW_RESULT=PASS_AFTER_ACTIVITY_CONDITIONS_ADDED; FINAL_KEY=S-Đ-S-S; STATUS=APPROVED</t>
  </si>
  <si>
    <t>RAW_ID=RAW_TNT_F0001_D09_MCQ_14; BATCH=QSTD_049; SOURCE_ANSWER_NOT_FOUND_IN_PDF; ANSWER_KEY_INFERRED=B; NEEDS_REVIEW; BATCH=QUESTION_REVIEW_CONTINUE_004; ACTION=CLARIFY_CLOSING_TAG_SLASH; SOURCE_ANSWER_NOT_FOUND=TRUE; FINAL_KEY=B; ANSWER_CHECK_RESULT=PASS_INDEPENDENT_REVIEW; CONTENT_REVIEW_RESULT=PASS; CURRICULUM_REVIEW_RESULT=PASS; DUPLICATE_REVIEW_RESULT=NO_MATCH; STATUS_TRANSITION=REVIEW_TO_ACTIVE; PROCESS_STATUS=READY_FOR_PRACTICE; BATCH=GRADUATION_PRACTICE_PROMOTION_010; FINAL_GRADUATION_READINESS=PASS; ANSWER_GATE=PASS; CONTENT_GATE=PASS; CURRICULUM_EXACTNESS_GATE=PASS; SOURCE_GATE=PASS; SOURCE_INLINE_KEY_VISUALLY_VERIFIED=TRUE; PRIOR_SOURCE_ANSWER_NOT_FOUND_FLAG_SUPERSEDED=TRUE; CHILD_RECORD_GATE=PASS; DUPLICATE_FAMILY_GATE=PASS; BLUEPRINT_INDEPENDENCE=TRUE; PROCESS_STATUS_TRANSITION=READY_FOR_PRACTICE_TO_READY_FOR_GRADUATION; GRADUATION_USE=ALLOWED; COGNITIVE_REVIEW_RESULT=CORRECTED; COGNITIVE_BEFORE=BIET; COGNITIVE_AFTER=HIEU; CLASSIFICATION_BASIS=INTERPRET_THE_SLASH_IN_AN_HTML_CLOSING_TAG; QUESTION_OR_CHILD_TEXT_CHANGED=FALSE; ANSWER_KEY_CHANGED=FALSE; BLUEPRINT_OR_SLOT_CHANGES=0; SOURCE_FILE_MODIFIED=FALSE; BACKUP_CREATED=0; SOURCE_HISTORY_PRESERVED=TRUE</t>
  </si>
  <si>
    <t>OPT_TNT_F0001_D19_018_B</t>
  </si>
  <si>
    <t>QSRC_TNT_F0001_D08_029</t>
  </si>
  <si>
    <t>STMT_TNT_F0001_D16_027_B</t>
  </si>
  <si>
    <t>ĐỀ 08 - PHẦN II - ICT</t>
  </si>
  <si>
    <t>Phương pháp của kỹ sư B là học máy không giám sát.</t>
  </si>
  <si>
    <t>Câu 5; đáp án nguồn Đ,S,Đ,S tại trang PDF 45</t>
  </si>
  <si>
    <t>OPT_TNT_F0001_D19_018_C</t>
  </si>
  <si>
    <t>HTTPS.</t>
  </si>
  <si>
    <t>QSRC_TNT_F0001_D08_030</t>
  </si>
  <si>
    <t>Câu 6; đáp án nguồn S,S,Đ,S tại trang PDF 45</t>
  </si>
  <si>
    <t>OPT_TNT_F0001_D19_018_D</t>
  </si>
  <si>
    <t>Nhận định a phụ thuộc việc có thiết lập maxlength; giữ đáp án nguồn</t>
  </si>
  <si>
    <t>QSRC_TNT_F0001_D09_001</t>
  </si>
  <si>
    <t>Đề 09, trang PDF 45-48</t>
  </si>
  <si>
    <t>OPT_TNT_F0001_D19_019_A</t>
  </si>
  <si>
    <t>ĐỀ 09 - PHẦN I</t>
  </si>
  <si>
    <t>Câu 1; không tìm thấy bảng đáp án riêng trong PDF; khóa suy luận D</t>
  </si>
  <si>
    <t>192.168.12.211.</t>
  </si>
  <si>
    <t>Nguồn do người dùng cung cấp; SOURCE_ANSWER_NOT_FOUND; NEEDS_REVIEW; BATCH=GRADUATION_PRACTICE_PROMOTION_010; SOURCE_ANSWER_TABLE_NOT_PRESENT=TRUE; INLINE_TYPOGRAPHIC_KEY_VISUALLY_VERIFIED=TRUE; MCQ_CORRECT_OPTION_SHOWN_IN_BOLD_OR_TRUE_STATEMENT_SHOWN_UNDERLINED=TRUE; PRIOR_SOURCE_ANSWER_NOT_FOUND_FLAG_SUPERSEDED=TRUE; SOURCE_HISTORY_PRESERVED=TRUE</t>
  </si>
  <si>
    <t>QSRC_TNT_F0001_D09_003</t>
  </si>
  <si>
    <t>OPT_TNT_F0001_D19_019_B</t>
  </si>
  <si>
    <t>192.168.11.210.</t>
  </si>
  <si>
    <t>Câu 3; EXACT_DUPLICATE với Đề 08 Phần I Câu 2; khóa suy luận B</t>
  </si>
  <si>
    <t>Hợp nhất nguồn vào Q_TNT_F0001_D08_002; không tạo câu/phương án mới; SOURCE_ANSWER_NOT_FOUND; NEEDS_REVIEW; BATCH=GRADUATION_PRACTICE_PROMOTION_010; SOURCE_ANSWER_TABLE_NOT_PRESENT=TRUE; INLINE_TYPOGRAPHIC_KEY_VISUALLY_VERIFIED=TRUE; MCQ_CORRECT_OPTION_SHOWN_IN_BOLD_OR_TRUE_STATEMENT_SHOWN_UNDERLINED=TRUE; PRIOR_SOURCE_ANSWER_NOT_FOUND_FLAG_SUPERSEDED=TRUE; SOURCE_HISTORY_PRESERVED=TRUE</t>
  </si>
  <si>
    <t>OPT_TNT_F0001_D19_019_C</t>
  </si>
  <si>
    <t>QSRC_TNT_F0001_D09_004</t>
  </si>
  <si>
    <t>198.168.24.11.</t>
  </si>
  <si>
    <t>STMT_TNT_F0001_D16_027_C</t>
  </si>
  <si>
    <t>Câu 4; không tìm thấy bảng đáp án riêng trong PDF; khóa suy luận C</t>
  </si>
  <si>
    <t>Ngay cả khi tập dữ liệu gán nhãn có nhiều lỗi và không đại diện, phương pháp của kĩ sư A vẫn luôn chính xác hơn phương pháp của kĩ sư B.</t>
  </si>
  <si>
    <t>OPT_TNT_F0001_D19_019_D</t>
  </si>
  <si>
    <t>255.168.12.211.</t>
  </si>
  <si>
    <t>QSRC_TNT_F0001_D09_005</t>
  </si>
  <si>
    <t>OPT_TNT_F0001_D19_020_A</t>
  </si>
  <si>
    <t>Câu 5; không tìm thấy bảng đáp án riêng trong PDF; khóa suy luận C</t>
  </si>
  <si>
    <t>TNT_F0001_D09_P1_Q15</t>
  </si>
  <si>
    <t>Nhấp chuột phải vào thư mục, chọn "Properties", sau đó chọn tab "Sharing".</t>
  </si>
  <si>
    <t>Nguồn do người dùng cung cấp; SOURCE_ANSWER_NOT_FOUND; NEEDS_REVIEW; BATCH=GRADUATION_PRACTICE_PROMOTION_010; SOURCE_ANSWER_TABLE_NOT_PRESENT=TRUE; INLINE_TYPOGRAPHIC_KEY_VISUALLY_VERIFIED=TRUE; MCQ_CORRECT_OPTION_SHOWN_IN_BOLD_OR_TRUE_STATEMENT_SHOWN_UNDERLINED=TRUE; PRIOR_SOURCE_ANSWER_NOT_FOUND_FLAG_SUPERSEDED=TRUE; SOURCE_HISTORY_PRESERVED=TRUE; BATCH=QUESTION_REVIEW_CONTINUE_004; SOURCE_RECORD_VERIFIED=TRUE; SOURCE_ANSWER_NOT_FOUND_RETAINED=TRUE; FINAL_KEY_C_VERIFIED_INDEPENDENTLY=TRUE; SOURCE_HISTORY_PRESERVED=TRUE</t>
  </si>
  <si>
    <t>QSRC_TNT_F0001_D09_006</t>
  </si>
  <si>
    <t>Trong tài liệu HTML thông thường, không xét XHTML, tên thẻ có phân biệt chữ hoa và chữ thường không?</t>
  </si>
  <si>
    <t>OPT_TNT_F0001_D19_020_B</t>
  </si>
  <si>
    <t>Nhấp chuột phải vào thư mục, chọn "Delete".</t>
  </si>
  <si>
    <t>Câu 6; EXACT_DUPLICATE với Đề 08 Phần I Câu 4; khóa suy luận C</t>
  </si>
  <si>
    <t>Hợp nhất nguồn vào Q_TNT_F0001_D08_004; không tạo câu/phương án mới; SOURCE_ANSWER_NOT_FOUND; NEEDS_REVIEW; BATCH=GRADUATION_PRACTICE_PROMOTION_010; SOURCE_ANSWER_TABLE_NOT_PRESENT=TRUE; INLINE_TYPOGRAPHIC_KEY_VISUALLY_VERIFIED=TRUE; MCQ_CORRECT_OPTION_SHOWN_IN_BOLD_OR_TRUE_STATEMENT_SHOWN_UNDERLINED=TRUE; PRIOR_SOURCE_ANSWER_NOT_FOUND_FLAG_SUPERSEDED=TRUE; SOURCE_HISTORY_PRESERVED=TRUE</t>
  </si>
  <si>
    <t>OPT_TNT_F0001_D19_020_C</t>
  </si>
  <si>
    <t>Mở thư mục bằng Windows Media Player.</t>
  </si>
  <si>
    <t>QSRC_TNT_F0001_D09_007</t>
  </si>
  <si>
    <t>RAW_ID=RAW_TNT_F0001_D09_MCQ_15; BATCH=QSTD_049; SOURCE_ANSWER_NOT_FOUND_IN_PDF; ANSWER_KEY_INFERRED=B; NEEDS_REVIEW; BATCH=QUESTION_REVIEW_CONTINUE_004; ACTION=CLARIFY_HTML_NOT_XHTML_CASE_RULE; SOURCE_ANSWER_NOT_FOUND=TRUE; FINAL_KEY=B; ANSWER_CHECK_RESULT=PASS_INDEPENDENT_REVIEW; CONTENT_REVIEW_RESULT=PASS; CURRICULUM_REVIEW_RESULT=PASS; DUPLICATE_REVIEW_RESULT=NO_MATCH; STATUS_TRANSITION=REVIEW_TO_ACTIVE; PROCESS_STATUS=READY_FOR_PRACTICE; BATCH=GRADUATION_PRACTICE_PROMOTION_010; FINAL_GRADUATION_READINESS=PASS; ANSWER_GATE=PASS; CONTENT_GATE=PASS; CURRICULUM_EXACTNESS_GATE=PASS; SOURCE_GATE=PASS; SOURCE_INLINE_KEY_VISUALLY_VERIFIED=TRUE; PRIOR_SOURCE_ANSWER_NOT_FOUND_FLAG_SUPERSEDED=TRUE; CHILD_RECORD_GATE=PASS; DUPLICATE_FAMILY_GATE=PASS; BLUEPRINT_INDEPENDENCE=TRUE; PROCESS_STATUS_TRANSITION=READY_FOR_PRACTICE_TO_READY_FOR_GRADUATION; GRADUATION_USE=ALLOWED; QUESTION_OR_CHILD_TEXT_CHANGED=FALSE; ANSWER_KEY_CHANGED=FALSE; BLUEPRINT_OR_SLOT_CHANGES=0; SOURCE_FILE_MODIFIED=FALSE; BACKUP_CREATED=0; SOURCE_HISTORY_PRESERVED=TRUE</t>
  </si>
  <si>
    <t>OPT_TNT_F0001_D19_020_D</t>
  </si>
  <si>
    <t>Câu 7; không tìm thấy bảng đáp án riêng trong PDF; khóa suy luận B</t>
  </si>
  <si>
    <t>Nhấp chuột phải vào thư mục, chọn "Cut".</t>
  </si>
  <si>
    <t>Nguồn do người dùng cung cấp; SOURCE_ANSWER_NOT_FOUND; phương án D bị cắt cụt trong bản trích; NEEDS_REVIEW; BATCH=GRADUATION_PRACTICE_PROMOTION_010; SOURCE_ANSWER_TABLE_NOT_PRESENT=TRUE; INLINE_TYPOGRAPHIC_KEY_VISUALLY_VERIFIED=TRUE; MCQ_CORRECT_OPTION_SHOWN_IN_BOLD_OR_TRUE_STATEMENT_SHOWN_UNDERLINED=TRUE; PRIOR_SOURCE_ANSWER_NOT_FOUND_FLAG_SUPERSEDED=TRUE; SOURCE_HISTORY_PRESERVED=TRUE; BATCH=QUESTION_REVIEW_CONTINUE_004; LIVE_OPTION_SET_VERIFIED=TRUE; SOURCE_ANSWER_NOT_FOUND_RETAINED=TRUE; FINAL_KEY_B_VERIFIED_INDEPENDENTLY=TRUE; SOURCE_HISTORY_PRESERVED=TRUE</t>
  </si>
  <si>
    <t>STMT_TNT_F0001_D16_027_D</t>
  </si>
  <si>
    <t>OPT_TNT_F0001_D19_021_A</t>
  </si>
  <si>
    <t>Thu thập thêm dữ liệu về tần suất từ khóa trong nội dung email có thể cải thiện cả hai phương pháp.</t>
  </si>
  <si>
    <t>Tăng cường mối quan hệ.</t>
  </si>
  <si>
    <t>QSRC_TNT_F0001_D09_008</t>
  </si>
  <si>
    <t>OPT_TNT_F0001_D19_021_B</t>
  </si>
  <si>
    <t>Mất an toàn thông tin cá nhân.</t>
  </si>
  <si>
    <t>Câu 8; không tìm thấy bảng đáp án riêng trong PDF; khóa suy luận B</t>
  </si>
  <si>
    <t>OPT_TNT_F0001_D19_021_C</t>
  </si>
  <si>
    <t>Nguồn do người dùng cung cấp; SOURCE_ANSWER_NOT_FOUND; NEEDS_REVIEW; BATCH=GRADUATION_PRACTICE_PROMOTION_010; SOURCE_ANSWER_TABLE_NOT_PRESENT=TRUE; INLINE_TYPOGRAPHIC_KEY_VISUALLY_VERIFIED=TRUE; MCQ_CORRECT_OPTION_SHOWN_IN_BOLD_OR_TRUE_STATEMENT_SHOWN_UNDERLINED=TRUE; PRIOR_SOURCE_ANSWER_NOT_FOUND_FLAG_SUPERSEDED=TRUE; SOURCE_HISTORY_PRESERVED=TRUE; BATCH=QUESTION_REVIEW_CONTINUE_004; SOURCE_RECORD_VERIFIED=TRUE; SOURCE_ANSWER_NOT_FOUND_RETAINED=TRUE; FINAL_KEY_B_VERIFIED_INDEPENDENTLY=TRUE; SOURCE_HISTORY_PRESERVED=TRUE</t>
  </si>
  <si>
    <t>Nâng cao sự tín nhiệm.</t>
  </si>
  <si>
    <t>QSRC_TNT_F0001_D09_009</t>
  </si>
  <si>
    <t>OPT_TNT_F0001_D19_021_D</t>
  </si>
  <si>
    <t>Tiếp cận với nhiều cơ hội hơn.</t>
  </si>
  <si>
    <t>Câu 9; không tìm thấy bảng đáp án riêng trong PDF; khóa suy luận A</t>
  </si>
  <si>
    <t>OPT_TNT_F0001_D19_022_A</t>
  </si>
  <si>
    <t>Chỉ cần quan tâm đến ý kiến của mình.</t>
  </si>
  <si>
    <t>QSRC_TNT_F0001_D09_010</t>
  </si>
  <si>
    <t>OPT_TNT_F0001_D19_022_B</t>
  </si>
  <si>
    <t>Câu 10; không tìm thấy bảng đáp án riêng trong PDF; khóa suy luận C</t>
  </si>
  <si>
    <t>Tôn trọng người khác và lắng nghe họ.</t>
  </si>
  <si>
    <t>STMT_TNT_F0001_D16_028_A</t>
  </si>
  <si>
    <t>OPT_TNT_F0001_D19_022_C</t>
  </si>
  <si>
    <t>Hàm thực hiện thuật toán tìm kiếm giá trị lớn nhất.</t>
  </si>
  <si>
    <t>QSRC_TNT_F0001_D09_011</t>
  </si>
  <si>
    <t>Không cần chú ý đến ngữ pháp.</t>
  </si>
  <si>
    <t>TNT_F0001_D09_P1_Q17</t>
  </si>
  <si>
    <t>Câu 11; không tìm thấy bảng đáp án riêng trong PDF; khóa suy luận C</t>
  </si>
  <si>
    <t>HTML quy định bao nhiêu cấp tiêu đề, từ &lt;h1&gt; đến &lt;h6&gt;?</t>
  </si>
  <si>
    <t>OPT_TNT_F0001_D19_022_D</t>
  </si>
  <si>
    <t>Chỉ sử dụng tiếng lóng.</t>
  </si>
  <si>
    <t>QSRC_TNT_F0001_D09_014</t>
  </si>
  <si>
    <t>OPT_TNT_F0001_D19_023_A</t>
  </si>
  <si>
    <t>RAW_ID=RAW_TNT_F0001_D09_MCQ_17; BATCH=QSTD_049; SOURCE_ANSWER_NOT_FOUND_IN_PDF; ANSWER_KEY_INFERRED=D; NEEDS_REVIEW; BATCH=QUESTION_REVIEW_CONTINUE_004; ACTION=CONFIRM_H1_TO_H6_LEVELS; SOURCE_ANSWER_NOT_FOUND=TRUE; FINAL_KEY=D; ANSWER_CHECK_RESULT=PASS_INDEPENDENT_REVIEW; CONTENT_REVIEW_RESULT=PASS; CURRICULUM_REVIEW_RESULT=PASS; DUPLICATE_REVIEW_RESULT=NO_MATCH; STATUS_TRANSITION=REVIEW_TO_ACTIVE; PROCESS_STATUS=READY_FOR_PRACTICE; BATCH=GRADUATION_PRACTICE_PROMOTION_010; FINAL_GRADUATION_READINESS=PASS; ANSWER_GATE=PASS; CONTENT_GATE=PASS; CURRICULUM_EXACTNESS_GATE=PASS; SOURCE_GATE=PASS; SOURCE_INLINE_KEY_VISUALLY_VERIFIED=TRUE; PRIOR_SOURCE_ANSWER_NOT_FOUND_FLAG_SUPERSEDED=TRUE; CHILD_RECORD_GATE=PASS; DUPLICATE_FAMILY_GATE=PASS; BLUEPRINT_INDEPENDENCE=TRUE; PROCESS_STATUS_TRANSITION=READY_FOR_PRACTICE_TO_READY_FOR_GRADUATION; GRADUATION_USE=ALLOWED; QUESTION_OR_CHILD_TEXT_CHANGED=FALSE; ANSWER_KEY_CHANGED=FALSE; BLUEPRINT_OR_SLOT_CHANGES=0; SOURCE_FILE_MODIFIED=FALSE; BACKUP_CREATED=0; SOURCE_HISTORY_PRESERVED=TRUE</t>
  </si>
  <si>
    <t>Câu 14; không tìm thấy bảng đáp án riêng trong PDF; khóa suy luận B</t>
  </si>
  <si>
    <t>OPT_TNT_F0001_D19_023_B</t>
  </si>
  <si>
    <t>OPT_TNT_F0001_D19_023_C</t>
  </si>
  <si>
    <t>QSRC_TNT_F0001_D09_015</t>
  </si>
  <si>
    <t>Hyperlink and Text Markup Language.</t>
  </si>
  <si>
    <t>Câu 15; không tìm thấy bảng đáp án riêng trong PDF; khóa suy luận B</t>
  </si>
  <si>
    <t>OPT_TNT_F0001_D19_023_D</t>
  </si>
  <si>
    <t>STMT_TNT_F0001_D16_028_B</t>
  </si>
  <si>
    <t>QSRC_TNT_F0001_D09_017</t>
  </si>
  <si>
    <t>Hàm hoạt động trên cấu trúc dữ liệu hàng đợi.</t>
  </si>
  <si>
    <t>OPT_TNT_F0001_D19_024_A</t>
  </si>
  <si>
    <t>&lt;h1&gt;.</t>
  </si>
  <si>
    <t>Câu 17; không tìm thấy bảng đáp án riêng trong PDF; khóa suy luận D</t>
  </si>
  <si>
    <t>OPT_TNT_F0001_D19_024_B</t>
  </si>
  <si>
    <t>&lt;header&gt;.</t>
  </si>
  <si>
    <t>Nguồn do người dùng cung cấp; SOURCE_ANSWER_NOT_FOUND; NEEDS_REVIEW; BATCH=GRADUATION_PRACTICE_PROMOTION_010; SOURCE_ANSWER_TABLE_NOT_PRESENT=TRUE; INLINE_TYPOGRAPHIC_KEY_VISUALLY_VERIFIED=TRUE; MCQ_CORRECT_OPTION_SHOWN_IN_BOLD_OR_TRUE_STATEMENT_SHOWN_UNDERLINED=TRUE; PRIOR_SOURCE_ANSWER_NOT_FOUND_FLAG_SUPERSEDED=TRUE; SOURCE_HISTORY_PRESERVED=TRUE; BATCH=QUESTION_REVIEW_CONTINUE_004; SOURCE_RECORD_VERIFIED=TRUE; SOURCE_ANSWER_NOT_FOUND_RETAINED=TRUE; FINAL_KEY_D_VERIFIED_INDEPENDENTLY=TRUE; SOURCE_HISTORY_PRESERVED=TRUE</t>
  </si>
  <si>
    <t>QSRC_TNT_F0001_D09_018</t>
  </si>
  <si>
    <t>TNT_F0001_D09_P1_Q18</t>
  </si>
  <si>
    <t>OPT_TNT_F0001_D19_024_C</t>
  </si>
  <si>
    <t>&lt;title&gt;.</t>
  </si>
  <si>
    <t>Câu 18; không tìm thấy bảng đáp án riêng trong PDF; khóa suy luận A</t>
  </si>
  <si>
    <t>OPT_TNT_F0001_D19_024_D</t>
  </si>
  <si>
    <t>QSRC_TNT_F0001_D09_019</t>
  </si>
  <si>
    <t>&lt;head&gt;.</t>
  </si>
  <si>
    <t>RAW_ID=RAW_TNT_F0001_D09_MCQ_18; BATCH=QSTD_049; SOURCE_ANSWER_NOT_FOUND_IN_PDF; ANSWER_KEY_INFERRED=A; NEEDS_REVIEW; BATCH=EXACT_DUPLICATE_ARCHIVE_001; EXACT_DUPLICATE_CONFIRMED=TRUE; EXACT_DUPLICATE_OF=Q_TNT_F0001_D08_022; DUPLICATE_REMOVAL=ARCHIVED; CANONICAL_QUESTION_ID=Q_TNT_F0001_D08_022; SELECTION_BASIS=Nguồn Đề 08 có đáp án A được ghi tại trang PDF 44; Đề 09 không có bảng đáp án riêng.; SOURCE_HISTORY_PRESERVED=TRUE; AUTO_USE=BLOCKED; USER_INSTRUCTION_APPLIED=TRUE</t>
  </si>
  <si>
    <t>Câu 19; không tìm thấy bảng đáp án riêng trong PDF; khóa suy luận D</t>
  </si>
  <si>
    <t>OPT_TNT_F0001_D20_001_A</t>
  </si>
  <si>
    <t>QSRC_TNT_F0001_D09_020</t>
  </si>
  <si>
    <t>STMT_TNT_F0001_D16_028_C</t>
  </si>
  <si>
    <t>Độ phức tạp của hàm là O(n).</t>
  </si>
  <si>
    <t>OPT_TNT_F0001_D20_001_B</t>
  </si>
  <si>
    <t>Câu 20; không tìm thấy bảng đáp án riêng trong PDF; khóa suy luận A</t>
  </si>
  <si>
    <t>Hyperlink Transfer Markup Language</t>
  </si>
  <si>
    <t>Nguồn do người dùng cung cấp; SOURCE_ANSWER_NOT_FOUND; NEEDS_REVIEW; BATCH=GRADUATION_PRACTICE_PROMOTION_010; SOURCE_ANSWER_TABLE_NOT_PRESENT=TRUE; INLINE_TYPOGRAPHIC_KEY_VISUALLY_VERIFIED=TRUE; MCQ_CORRECT_OPTION_SHOWN_IN_BOLD_OR_TRUE_STATEMENT_SHOWN_UNDERLINED=TRUE; PRIOR_SOURCE_ANSWER_NOT_FOUND_FLAG_SUPERSEDED=TRUE; SOURCE_HISTORY_PRESERVED=TRUE; BATCH=QUESTION_REVIEW_CONTINUE_004; SOURCE_RECORD_VERIFIED=TRUE; SOURCE_ANSWER_NOT_FOUND_RETAINED=TRUE; FINAL_KEY_A_VERIFIED_INDEPENDENTLY=TRUE; SOURCE_HISTORY_PRESERVED=TRUE</t>
  </si>
  <si>
    <t>QSRC_TNT_F0001_D09_021</t>
  </si>
  <si>
    <t>OPT_TNT_F0001_D20_001_C</t>
  </si>
  <si>
    <t>Home Tool Markup Language</t>
  </si>
  <si>
    <t>Câu 21; không tìm thấy bảng đáp án riêng trong PDF; khóa suy luận D</t>
  </si>
  <si>
    <t>OPT_TNT_F0001_D20_001_D</t>
  </si>
  <si>
    <t>Hyper Transfer Markup Language</t>
  </si>
  <si>
    <t>QSRC_TNT_F0001_D09_022</t>
  </si>
  <si>
    <t>Câu 22; không tìm thấy bảng đáp án riêng trong PDF; khóa suy luận A</t>
  </si>
  <si>
    <t>OPT_TNT_F0001_D20_002_A</t>
  </si>
  <si>
    <t>QSRC_TNT_F0001_D09_023</t>
  </si>
  <si>
    <t>OPT_TNT_F0001_D20_002_B</t>
  </si>
  <si>
    <t>Câu 23; không tìm thấy bảng đáp án riêng trong PDF; khóa suy luận B</t>
  </si>
  <si>
    <t>OPT_TNT_F0001_D20_002_C</t>
  </si>
  <si>
    <t>&lt;href&gt;</t>
  </si>
  <si>
    <t>QSRC_TNT_F0001_D09_024</t>
  </si>
  <si>
    <t>STMT_TNT_F0001_D16_028_D</t>
  </si>
  <si>
    <t>OPT_TNT_F0001_D20_002_D</t>
  </si>
  <si>
    <t>Câu 24; không tìm thấy bảng đáp án riêng trong PDF; khóa suy luận C</t>
  </si>
  <si>
    <t>Nếu mảng arr = [3, 1, 4, 2], hàm trả về giá trị 4.</t>
  </si>
  <si>
    <t>&lt;url&gt;</t>
  </si>
  <si>
    <t>OPT_TNT_F0001_D20_003_A</t>
  </si>
  <si>
    <t>QSRC_TNT_F0001_D09_025</t>
  </si>
  <si>
    <t>OPT_TNT_F0001_D20_003_B</t>
  </si>
  <si>
    <t>TNT_F0001_D09_P1_Q19</t>
  </si>
  <si>
    <t>ĐỀ 09 - PHẦN II</t>
  </si>
  <si>
    <t>Câu 1; không tìm thấy bảng đáp án riêng trong PDF; khóa suy luận Đ,S,Đ,S</t>
  </si>
  <si>
    <t>OPT_TNT_F0001_D20_003_C</t>
  </si>
  <si>
    <t>Trong HTML hiện đại, thuộc tính nào không hợp lệ khi khai báo trực tiếp trên phần tử &lt;p&gt;?</t>
  </si>
  <si>
    <t>QSRC_TNT_F0001_D09_027</t>
  </si>
  <si>
    <t>OPT_TNT_F0001_D20_003_D</t>
  </si>
  <si>
    <t>&lt;h&gt;</t>
  </si>
  <si>
    <t>2026-07-19T02:19:24+07:00</t>
  </si>
  <si>
    <t>ĐỀ 09 - PHẦN II - ĐỊNH HƯỚNG CS</t>
  </si>
  <si>
    <t>Câu 3; không tìm thấy bảng đáp án riêng trong PDF; khóa suy luận Đ,Đ,S,S</t>
  </si>
  <si>
    <t>RAW_ID=RAW_TNT_F0001_D09_MCQ_19; BATCH=QSTD_050; SOURCE_ANSWER_NOT_FOUND_IN_PDF; ANSWER_KEY_INFERRED=D; NEEDS_REVIEW; BATCH=QUESTION_REVIEW_CONTINUE_007; ACTION=REPLACE_OBSOLETE_ALIGN_WITH_VALID_GLOBAL_ID_ATTRIBUTE; SOURCE_ANSWER_NOT_FOUND=TRUE; FINAL_KEY=D; ANSWER_CHECK_RESULT=PASS_INDEPENDENT_REVIEW; CONTENT_REVIEW_RESULT=PASS; CURRICULUM_REVIEW_RESULT=PASS; DUPLICATE_REVIEW_RESULT=NO_MATCH; STATUS_TRANSITION=REVIEW_TO_ACTIVE; PROCESS_STATUS=READY_FOR_PRACTICE; BATCH=GRADUATION_PRACTICE_PROMOTION_010; FINAL_GRADUATION_READINESS=PASS; ANSWER_GATE=PASS; CONTENT_GATE=PASS; CURRICULUM_EXACTNESS_GATE=PASS; SOURCE_GATE=PASS; SOURCE_INLINE_KEY_VISUALLY_VERIFIED=TRUE; PRIOR_SOURCE_ANSWER_NOT_FOUND_FLAG_SUPERSEDED=TRUE; CHILD_RECORD_GATE=PASS; DUPLICATE_FAMILY_GATE=PASS; BLUEPRINT_INDEPENDENCE=TRUE; PROCESS_STATUS_TRANSITION=READY_FOR_PRACTICE_TO_READY_FOR_GRADUATION; GRADUATION_USE=ALLOWED; COGNITIVE_REVIEW_RESULT=CORRECTED; COGNITIVE_BEFORE=BIET; COGNITIVE_AFTER=HIEU; CLASSIFICATION_BASIS=DISTINGUISH_VALID_GLOBAL_ATTRIBUTES_FROM_AN_ATTRIBUTE_NOT_VALID_ON_PARAGRAPH_ELEMENTS; QUESTION_OR_CHILD_TEXT_CHANGED=FALSE; ANSWER_KEY_CHANGED=FALSE; BLUEPRINT_OR_SLOT_CHANGES=0; SOURCE_FILE_MODIFIED=FALSE; BACKUP_CREATED=0; SOURCE_HISTORY_PRESERVED=TRUE</t>
  </si>
  <si>
    <t>OPT_TNT_F0001_D20_004_A</t>
  </si>
  <si>
    <t>STMT_TNT_F0001_D16_029_A</t>
  </si>
  <si>
    <t>QSRC_TNT_F0001_D10_003</t>
  </si>
  <si>
    <t>Có thể sử dụng công cụ thiết kế website như Joomla hoặc WordPress để tạo các trang web một cách nhanh chóng.</t>
  </si>
  <si>
    <t>OPT_TNT_F0001_D20_004_B</t>
  </si>
  <si>
    <t>49; đáp án 53</t>
  </si>
  <si>
    <t>Nguồn do người dùng cung cấp; QSTD_054 sửa dữ liệu QSTD_052 trích nhầm nguồn</t>
  </si>
  <si>
    <t>OPT_TNT_F0001_D20_004_C</t>
  </si>
  <si>
    <t>QSRC_TNT_F0001_D10_004</t>
  </si>
  <si>
    <t>OPT_TNT_F0001_D20_004_D</t>
  </si>
  <si>
    <t>QSRC_TNT_F0001_D10_027</t>
  </si>
  <si>
    <t>52; đáp án 53</t>
  </si>
  <si>
    <t>Nguồn do người dùng cung cấp; đề tham khảo tốt nghiệp THPT</t>
  </si>
  <si>
    <t>OPT_TNT_F0001_D20_005_A</t>
  </si>
  <si>
    <t>Tạo bảng</t>
  </si>
  <si>
    <t>QSRC_TNT_F0001_D10_028</t>
  </si>
  <si>
    <t>OPT_TNT_F0001_D20_005_B</t>
  </si>
  <si>
    <t>Tạo danh sách</t>
  </si>
  <si>
    <t>STMT_TNT_F0001_D16_029_B</t>
  </si>
  <si>
    <t>Để chia sẻ website, chỉ cần gửi tệp *.html qua email cho khách hàng.</t>
  </si>
  <si>
    <t>QSRC_TNT_F0001_D10_005</t>
  </si>
  <si>
    <t>TNT_F0001_D09_P1_Q20</t>
  </si>
  <si>
    <t>OPT_TNT_F0001_D20_005_C</t>
  </si>
  <si>
    <t>Tạo tiêu đề</t>
  </si>
  <si>
    <t>Để căn giữa văn bản bằng CSS nội tuyến, cách khai báo nào sau đây đúng?</t>
  </si>
  <si>
    <t>OPT_TNT_F0001_D20_005_D</t>
  </si>
  <si>
    <t>QSRC_TNT_F0001_D10_006</t>
  </si>
  <si>
    <t>RAW_ID=RAW_TNT_F0001_D09_MCQ_20; BATCH=QSTD_050; SOURCE_ANSWER_NOT_FOUND_IN_PDF; ANSWER_KEY_INFERRED=A; NEEDS_REVIEW; BATCH=QUESTION_REVIEW_CONTINUE_004; ACTION=ALIGN_STEM_WITH_INLINE_CSS_DECLARATION; SOURCE_ANSWER_NOT_FOUND=TRUE; FINAL_KEY=A; ANSWER_CHECK_RESULT=PASS_INDEPENDENT_REVIEW; CONTENT_REVIEW_RESULT=PASS; CURRICULUM_REVIEW_RESULT=PASS; DUPLICATE_REVIEW_RESULT=NO_MATCH; STATUS_TRANSITION=REVIEW_TO_ACTIVE; PROCESS_STATUS=READY_FOR_PRACTICE; BATCH=GRADUATION_PRACTICE_PROMOTION_010; FINAL_GRADUATION_READINESS=PASS; ANSWER_GATE=PASS; CONTENT_GATE=PASS; CURRICULUM_EXACTNESS_GATE=PASS; SOURCE_GATE=PASS; SOURCE_INLINE_KEY_VISUALLY_VERIFIED=TRUE; PRIOR_SOURCE_ANSWER_NOT_FOUND_FLAG_SUPERSEDED=TRUE; CHILD_RECORD_GATE=PASS; DUPLICATE_FAMILY_GATE=PASS; BLUEPRINT_INDEPENDENCE=TRUE; PROCESS_STATUS_TRANSITION=READY_FOR_PRACTICE_TO_READY_FOR_GRADUATION; GRADUATION_USE=ALLOWED; COGNITIVE_REVIEW_RESULT=CORRECTED; COGNITIVE_BEFORE=BIET; COGNITIVE_AFTER=VANDUNG; CLASSIFICATION_BASIS=APPLY_INLINE_CSS_TEXT_ALIGNMENT_SYNTAX_TO_A_SPECIFIED_FORMATTING_GOAL; QUESTION_OR_CHILD_TEXT_CHANGED=FALSE; ANSWER_KEY_CHANGED=FALSE; BLUEPRINT_OR_SLOT_CHANGES=0; SOURCE_FILE_MODIFIED=FALSE; BACKUP_CREATED=0; SOURCE_HISTORY_PRESERVED=TRUE</t>
  </si>
  <si>
    <t>OPT_TNT_F0001_D20_006_A</t>
  </si>
  <si>
    <t>QSRC_TNT_F0001_D10_007</t>
  </si>
  <si>
    <t>OPT_TNT_F0001_D20_006_B</t>
  </si>
  <si>
    <t>QSRC_TNT_F0001_D10_008</t>
  </si>
  <si>
    <t>OPT_TNT_F0001_D20_006_C</t>
  </si>
  <si>
    <t>50; đáp án 53</t>
  </si>
  <si>
    <t>STMT_TNT_F0001_D16_029_C</t>
  </si>
  <si>
    <t>OPT_TNT_F0001_D20_006_D</t>
  </si>
  <si>
    <t>Trang thực đơn có thể hiển thị danh sách món ăn và hình ảnh bằng cách sử dụng chức năng lưới (grid) hoặc bảng (table) của công cụ thiết kế.</t>
  </si>
  <si>
    <t>QSRC_TNT_F0001_D10_009</t>
  </si>
  <si>
    <t>Đề 10 - Câu 9</t>
  </si>
  <si>
    <t>EXACT_DUPLICATE với Q_TNT_F0001_D09_009; hợp nhất nguồn, không tạo câu và phương án lặp</t>
  </si>
  <si>
    <t>OPT_TNT_F0001_D20_007_A</t>
  </si>
  <si>
    <t>type="password"</t>
  </si>
  <si>
    <t>QSRC_TNT_F0001_D10_014</t>
  </si>
  <si>
    <t>OPT_TNT_F0001_D20_007_B</t>
  </si>
  <si>
    <t>type="text"</t>
  </si>
  <si>
    <t>ĐỀ 10 - PHẦN I</t>
  </si>
  <si>
    <t>Câu 14; đáp án nguồn C tại trang 53</t>
  </si>
  <si>
    <t>OPT_TNT_F0001_D20_007_C</t>
  </si>
  <si>
    <t>QSRC_TNT_F0001_D10_015</t>
  </si>
  <si>
    <t>type="hidden"</t>
  </si>
  <si>
    <t>50-51; đáp án 53</t>
  </si>
  <si>
    <t>TNT_F0001_D09_P1_Q21</t>
  </si>
  <si>
    <t>OPT_TNT_F0001_D20_007_D</t>
  </si>
  <si>
    <t>Câu 15; đáp án nguồn B tại trang 53</t>
  </si>
  <si>
    <t>type="secure"</t>
  </si>
  <si>
    <t>Vai trò chính của CSS khi kết hợp với HTML là gì?</t>
  </si>
  <si>
    <t>QSRC_TNT_F0001_D10_016</t>
  </si>
  <si>
    <t>OPT_TNT_F0001_D20_008_A</t>
  </si>
  <si>
    <t>STMT_TNT_F0001_D16_029_D</t>
  </si>
  <si>
    <t>51; đáp án 53</t>
  </si>
  <si>
    <t>Câu 16; đáp án nguồn C tại trang 53</t>
  </si>
  <si>
    <t>Muốn hiển thị video YouTube trên website thì bắt buộc phải tải video về máy và tải lên máy chủ; không thể sử dụng mã nhúng.</t>
  </si>
  <si>
    <t>Nguồn có lỗi lặp nhãn và phương án không đơn trị; BATCH=QUESTION_REVIEW_CONTINUE_005; SOURCE_KEY_C_CONFIRMED_AT_PAGE_53=TRUE; DISTRACTORS_REWRITTEN_FOR_UNIQUENESS=TRUE; SOURCE_HISTORY_PRESERVED=TRUE</t>
  </si>
  <si>
    <t>RAW_ID=RAW_TNT_F0001_D09_MCQ_21; BATCH=QSTD_050; SOURCE_ANSWER_NOT_FOUND_IN_PDF; ANSWER_KEY_INFERRED=D; NEEDS_REVIEW; BATCH=QUESTION_REVIEW_CONTINUE_004; ACTION=REWRITE_DISTRACTORS_FOR_UNIQUE_CSS_ROLE; SOURCE_ANSWER_NOT_FOUND=TRUE; FINAL_KEY=D; ANSWER_CHECK_RESULT=PASS_INDEPENDENT_REVIEW; CONTENT_REVIEW_RESULT=PASS; CURRICULUM_REVIEW_RESULT=PASS; DUPLICATE_REVIEW_RESULT=NO_MATCH; STATUS_TRANSITION=REVIEW_TO_ACTIVE; PROCESS_STATUS=READY_FOR_PRACTICE; BATCH=GRADUATION_PRACTICE_PROMOTION_010; FINAL_GRADUATION_READINESS=PASS; ANSWER_GATE=PASS; CONTENT_GATE=PASS; CURRICULUM_EXACTNESS_GATE=PASS; SOURCE_GATE=PASS; SOURCE_INLINE_KEY_VISUALLY_VERIFIED=TRUE; PRIOR_SOURCE_ANSWER_NOT_FOUND_FLAG_SUPERSEDED=TRUE; CHILD_RECORD_GATE=PASS; DUPLICATE_FAMILY_GATE=PASS; BLUEPRINT_INDEPENDENCE=TRUE; PROCESS_STATUS_TRANSITION=READY_FOR_PRACTICE_TO_READY_FOR_GRADUATION; GRADUATION_USE=ALLOWED; QUESTION_OR_CHILD_TEXT_CHANGED=FALSE; ANSWER_KEY_CHANGED=FALSE; BLUEPRINT_OR_SLOT_CHANGES=0; SOURCE_FILE_MODIFIED=FALSE; BACKUP_CREATED=0; SOURCE_HISTORY_PRESERVED=TRUE</t>
  </si>
  <si>
    <t>OPT_TNT_F0001_D20_008_B</t>
  </si>
  <si>
    <t>QSRC_TNT_F0001_D10_017</t>
  </si>
  <si>
    <t>&lt;media&gt;</t>
  </si>
  <si>
    <t>Câu 17; đáp án nguồn B tại trang 53</t>
  </si>
  <si>
    <t>OPT_TNT_F0001_D20_008_C</t>
  </si>
  <si>
    <t>Nguồn có lỗi lặp nhãn; BATCH=QUESTION_REVIEW_CONTINUE_005; SOURCE_KEY_B_CONFIRMED_AT_PAGE_53=TRUE; STEM_SCOPE_CLARIFIED=TRUE; SOURCE_HISTORY_PRESERVED=TRUE</t>
  </si>
  <si>
    <t>QSRC_TNT_F0001_D10_018</t>
  </si>
  <si>
    <t>OPT_TNT_F0001_D20_008_D</t>
  </si>
  <si>
    <t>&lt;movie&gt;</t>
  </si>
  <si>
    <t>Câu 18; đáp án nguồn B tại trang 53</t>
  </si>
  <si>
    <t>Nguồn ghi phương án D là Ient(); BATCH=QUESTION_REVIEW_CONTINUE_005; SOURCE_KEY_B_CONFIRMED_AT_PAGE_53=TRUE; TYPO_DISTRACTOR_REPLACED=TRUE; SOURCE_HISTORY_PRESERVED=TRUE</t>
  </si>
  <si>
    <t>OPT_TNT_F0001_D20_009_A</t>
  </si>
  <si>
    <t>Một nhóm máy tính được kết nối với nhau để chia sẻ tài nguyên và dữ liệu.</t>
  </si>
  <si>
    <t>QSRC_TNT_F0001_D10_019</t>
  </si>
  <si>
    <t>OPT_TNT_F0001_D20_009_B</t>
  </si>
  <si>
    <t>STMT_TNT_F0001_D16_030_A</t>
  </si>
  <si>
    <t>Câu 19; đáp án nguồn B tại trang 53</t>
  </si>
  <si>
    <t>Một hệ thống phần mềm trên máy tính.</t>
  </si>
  <si>
    <t>Phần mềm bảng tính Excel có thể được dùng để biểu diễn số lượng nhập và xuất của từng sản phẩm dưới dạng biểu đồ cột.</t>
  </si>
  <si>
    <t>OPT_TNT_F0001_D20_009_C</t>
  </si>
  <si>
    <t>QSRC_TNT_F0001_D10_020</t>
  </si>
  <si>
    <t>Một loại phần cứng trên máy tính.</t>
  </si>
  <si>
    <t>OPT_TNT_F0001_D20_009_D</t>
  </si>
  <si>
    <t>Câu 20; đáp án nguồn D tại trang 53</t>
  </si>
  <si>
    <t>Một chương trình diệt virus.</t>
  </si>
  <si>
    <t>TNT_F0001_D09_P1_Q22</t>
  </si>
  <si>
    <t>QSRC_TNT_F0001_D10_021</t>
  </si>
  <si>
    <t>OPT_TNT_F0001_D20_010_A</t>
  </si>
  <si>
    <t>Phần tử nào biểu thị tiêu đề cấp 1, cấp cao nhất trong nội dung HTML?</t>
  </si>
  <si>
    <t>HTTP</t>
  </si>
  <si>
    <t>Câu 21; đáp án nguồn B tại trang 53</t>
  </si>
  <si>
    <t>OPT_TNT_F0001_D20_010_B</t>
  </si>
  <si>
    <t>FTP</t>
  </si>
  <si>
    <t>QSRC_TNT_F0001_D10_023</t>
  </si>
  <si>
    <t>Câu 23; đáp án nguồn B tại trang 53</t>
  </si>
  <si>
    <t>STMT_TNT_F0001_D16_030_B</t>
  </si>
  <si>
    <t>OPT_TNT_F0001_D20_010_C</t>
  </si>
  <si>
    <t>Nguồn gọi caption là thuộc tính; BATCH=QUESTION_REVIEW_CONTINUE_005; SOURCE_KEY_B_CONFIRMED_AT_PAGE_53=TRUE; TERMINOLOGY_CORRECTED_TO_ELEMENT=TRUE; SOURCE_HISTORY_PRESERVED=TRUE</t>
  </si>
  <si>
    <t>SMTP</t>
  </si>
  <si>
    <t>Nếu bảng PHIEUXUAT được lưu trên Excel, có thể sử dụng hàm SUM để tính tổng số lượng sản phẩm đã xuất.</t>
  </si>
  <si>
    <t>RAW_ID=RAW_TNT_F0001_D09_MCQ_22; BATCH=QSTD_050; SOURCE_ANSWER_NOT_FOUND_IN_PDF; ANSWER_KEY_INFERRED=A; NEEDS_REVIEW; BATCH=QUESTION_REVIEW_CONTINUE_007; ACTION=CLARIFY_H1_AS_LEVEL_ONE_HEADING; SOURCE_ANSWER_NOT_FOUND=TRUE; FINAL_KEY=A; ANSWER_CHECK_RESULT=PASS_INDEPENDENT_REVIEW; CONTENT_REVIEW_RESULT=PASS; CURRICULUM_REVIEW_RESULT=PASS; DUPLICATE_REVIEW_RESULT=SAME_TEMPLATE_CONFIRMED; FAMILY_ID=FAM_A798FF2D3C; STATUS_TRANSITION=REVIEW_TO_ACTIVE; PROCESS_STATUS=READY_FOR_PRACTICE; BATCH=GRADUATION_PRACTICE_PROMOTION_010; FINAL_GRADUATION_READINESS=PASS; ANSWER_GATE=PASS; CONTENT_GATE=PASS; CURRICULUM_EXACTNESS_GATE=PASS; SOURCE_GATE=PASS; SOURCE_INLINE_KEY_VISUALLY_VERIFIED=TRUE; PRIOR_SOURCE_ANSWER_NOT_FOUND_FLAG_SUPERSEDED=TRUE; CHILD_RECORD_GATE=PASS; DUPLICATE_FAMILY_GATE=PASS; FAMILY_ID=FAM_A798FF2D3C; EXAM_FAMILY_LIMIT=1; BLUEPRINT_INDEPENDENCE=TRUE; PROCESS_STATUS_TRANSITION=READY_FOR_PRACTICE_TO_READY_FOR_GRADUATION; GRADUATION_USE=ALLOWED; QUESTION_OR_CHILD_TEXT_CHANGED=FALSE; ANSWER_KEY_CHANGED=FALSE; BLUEPRINT_OR_SLOT_CHANGES=0; SOURCE_FILE_MODIFIED=FALSE; BACKUP_CREATED=0; SOURCE_HISTORY_PRESERVED=TRUE</t>
  </si>
  <si>
    <t>QSRC_TNT_F0001_D10_024</t>
  </si>
  <si>
    <t>OPT_TNT_F0001_D20_010_D</t>
  </si>
  <si>
    <t>SNMP</t>
  </si>
  <si>
    <t>Câu 24; đáp án nguồn A tại trang 53</t>
  </si>
  <si>
    <t>OPT_TNT_F0001_D20_011_A</t>
  </si>
  <si>
    <t>QSRC_TNT_F0001_D11_003</t>
  </si>
  <si>
    <t>Một địa chỉ số duy nhất xác định thiết bị trên mạng.</t>
  </si>
  <si>
    <t>54</t>
  </si>
  <si>
    <t>ĐỀ 11 - PHẦN I</t>
  </si>
  <si>
    <t>OPT_TNT_F0001_D20_011_B</t>
  </si>
  <si>
    <t>Câu 3; đáp án suy luận D (không thấy bảng đáp án riêng)</t>
  </si>
  <si>
    <t>Một phần mềm quản lý mạng.</t>
  </si>
  <si>
    <t>Nguồn do người dùng cung cấp; đề thi thử tham khảo; BATCH=QUESTION_REVIEW_CONTINUE_006; SOURCE_ANSWER_NOT_FOUND_RETAINED=TRUE; FINAL_KEY_D_VERIFIED_INDEPENDENTLY=TRUE; SOURCE_HISTORY_PRESERVED=TRUE; BATCH=GRADUATION_PRACTICE_PROMOTION_012; INLINE_TYPOGRAPHIC_KEY_VISUALLY_VERIFIED=TRUE; PRIOR_SOURCE_ANSWER_NOT_FOUND_FLAG_SUPERSEDED=TRUE; BATCH=COMPETENCY_FRAMEWORK_CORRECTION_001; SOURCE_COMPETENCY_TAG=NLC; NORMALIZED_COMPETENCY=NLc; SOURCE_TAG_LOCATION=PDF_PAGE_54; SOURCE_HISTORY_PRESERVED=TRUE</t>
  </si>
  <si>
    <t>OPT_TNT_F0001_D20_011_C</t>
  </si>
  <si>
    <t>Một giao thức truyền dữ liệu.</t>
  </si>
  <si>
    <t>QSRC_TNT_F0001_D11_004</t>
  </si>
  <si>
    <t>OPT_TNT_F0001_D20_011_D</t>
  </si>
  <si>
    <t>Câu 4; đáp án suy luận D (không thấy bảng đáp án riêng)</t>
  </si>
  <si>
    <t>STMT_TNT_F0001_D16_030_C</t>
  </si>
  <si>
    <t>Phần mềm quản trị cơ sở dữ liệu có thể tính tổng doanh thu từ tất cả các phiếu xuất dựa trên chỉ một bảng PHIEUXUAT.</t>
  </si>
  <si>
    <t>Nguồn do người dùng cung cấp; bối cảnh thiên tai được khái quát hóa để tránh phụ thuộc thời điểm; BATCH=QUESTION_REVIEW_CONTINUE_006; SOURCE_ANSWER_NOT_FOUND_RETAINED=TRUE; FINAL_KEY_D_VERIFIED_INDEPENDENTLY=TRUE; SOURCE_HISTORY_PRESERVED=TRUE; BATCH=GRADUATION_PRACTICE_PROMOTION_012; INLINE_TYPOGRAPHIC_KEY_VISUALLY_VERIFIED=TRUE; PRIOR_SOURCE_ANSWER_NOT_FOUND_FLAG_SUPERSEDED=TRUE; BATCH=COMPETENCY_FRAMEWORK_CORRECTION_001; SOURCE_COMPETENCY_TAG=NLC; NORMALIZED_COMPETENCY=NLc; SOURCE_TAG_LOCATION=PDF_PAGE_54; SOURCE_HISTORY_PRESERVED=TRUE</t>
  </si>
  <si>
    <t>QSRC_TNT_F0001_D11_005</t>
  </si>
  <si>
    <t>OPT_Q_TNT_F0001_D20_013_A</t>
  </si>
  <si>
    <t>Câu 5; đáp án suy luận B (không thấy bảng đáp án riêng)</t>
  </si>
  <si>
    <t>TNT_F0001_D09_P1_Q23</t>
  </si>
  <si>
    <t>Nguồn do người dùng cung cấp; cú pháp title được hoàn chỉnh bằng nội dung cụ thể; BATCH=QUESTION_REVIEW_CONTINUE_006; SOURCE_ANSWER_NOT_FOUND_RETAINED=TRUE; FINAL_KEY_B_VERIFIED_INDEPENDENTLY=TRUE; SOURCE_HISTORY_PRESERVED=TRUE; BATCH=GRADUATION_PRACTICE_PROMOTION_012; INLINE_TYPOGRAPHIC_KEY_VISUALLY_VERIFIED=TRUE; PRIOR_SOURCE_ANSWER_NOT_FOUND_FLAG_SUPERSEDED=TRUE</t>
  </si>
  <si>
    <t>Phần tử nào dùng để tạo danh sách có thứ tự trong HTML?</t>
  </si>
  <si>
    <t>QSRC_TNT_F0001_D11_006</t>
  </si>
  <si>
    <t>OPT_Q_TNT_F0001_D20_013_B</t>
  </si>
  <si>
    <t>55</t>
  </si>
  <si>
    <t>Câu 6; đáp án suy luận C (không thấy bảng đáp án riêng)</t>
  </si>
  <si>
    <t>RAW_ID=RAW_TNT_F0001_D09_MCQ_23; BATCH=QSTD_050; SOURCE_ANSWER_NOT_FOUND_IN_PDF; ANSWER_KEY_INFERRED=B; NEEDS_REVIEW; BATCH=QUESTION_REVIEW_CONTINUE_007; ACTION=CONFIRM_ORDERED_LIST_ELEMENT; SOURCE_ANSWER_NOT_FOUND=TRUE; FINAL_KEY=B; ANSWER_CHECK_RESULT=PASS_INDEPENDENT_REVIEW; CONTENT_REVIEW_RESULT=PASS; CURRICULUM_REVIEW_RESULT=PASS; DUPLICATE_REVIEW_RESULT=SAME_TEMPLATE_CONFIRMED; FAMILY_ID=FAM_5352E41518; STATUS_TRANSITION=REVIEW_TO_ACTIVE; PROCESS_STATUS=READY_FOR_PRACTICE; BATCH=GRADUATION_PRACTICE_PROMOTION_010; FINAL_GRADUATION_READINESS=PASS; ANSWER_GATE=PASS; CONTENT_GATE=PASS; CURRICULUM_EXACTNESS_GATE=PASS; SOURCE_GATE=PASS; SOURCE_INLINE_KEY_VISUALLY_VERIFIED=TRUE; PRIOR_SOURCE_ANSWER_NOT_FOUND_FLAG_SUPERSEDED=TRUE; CHILD_RECORD_GATE=PASS; DUPLICATE_FAMILY_GATE=PASS; FAMILY_ID=FAM_5352E41518; EXAM_FAMILY_LIMIT=1; BLUEPRINT_INDEPENDENCE=TRUE; PROCESS_STATUS_TRANSITION=READY_FOR_PRACTICE_TO_READY_FOR_GRADUATION; GRADUATION_USE=ALLOWED; QUESTION_OR_CHILD_TEXT_CHANGED=FALSE; ANSWER_KEY_CHANGED=FALSE; BLUEPRINT_OR_SLOT_CHANGES=0; SOURCE_FILE_MODIFIED=FALSE; BACKUP_CREATED=0; SOURCE_HISTORY_PRESERVED=TRUE</t>
  </si>
  <si>
    <t>Nguồn do người dùng cung cấp; đề thi thử tham khảo; BATCH=QUESTION_REVIEW_CONTINUE_006; SOURCE_ANSWER_NOT_FOUND_RETAINED=TRUE; FINAL_KEY_C_VERIFIED_INDEPENDENTLY=TRUE; FAMILY_ID=FAM_6C122A4239; SOURCE_HISTORY_PRESERVED=TRUE; BATCH=GRADUATION_PRACTICE_PROMOTION_012; INLINE_TYPOGRAPHIC_KEY_VISUALLY_VERIFIED=TRUE; PRIOR_SOURCE_ANSWER_NOT_FOUND_FLAG_SUPERSEDED=TRUE</t>
  </si>
  <si>
    <t>QSRC_TNT_F0001_D11_007</t>
  </si>
  <si>
    <t>OPT_Q_TNT_F0001_D20_013_C</t>
  </si>
  <si>
    <t>Câu 7; đáp án suy luận C (không thấy bảng đáp án riêng)</t>
  </si>
  <si>
    <t>Nguồn do người dùng cung cấp; đề thi thử tham khảo; BATCH=QUESTION_REVIEW_CONTINUE_006; SOURCE_ANSWER_NOT_FOUND_RETAINED=TRUE; FINAL_KEY_C_VERIFIED_INDEPENDENTLY=TRUE; SOURCE_HISTORY_PRESERVED=TRUE; BATCH=GRADUATION_PRACTICE_PROMOTION_012; INLINE_TYPOGRAPHIC_KEY_VISUALLY_VERIFIED=TRUE; PRIOR_SOURCE_ANSWER_NOT_FOUND_FLAG_SUPERSEDED=TRUE</t>
  </si>
  <si>
    <t>OPT_Q_TNT_F0001_D20_013_D</t>
  </si>
  <si>
    <t>STMT_TNT_F0001_D16_030_D</t>
  </si>
  <si>
    <t>DNS</t>
  </si>
  <si>
    <t>QSRC_TNT_F0001_D11_008</t>
  </si>
  <si>
    <t>Để tìm danh sách các sản phẩm nhập trong một ngày xác định, cần thực hiện truy vấn có liên kết giữa các bảng PHIEUNHAP và SANPHAM.</t>
  </si>
  <si>
    <t>OPT_Q_TNT_F0001_D20_014_A</t>
  </si>
  <si>
    <t>OPT_Q_TNT_F0001_D20_014_B</t>
  </si>
  <si>
    <t>OPT_Q_TNT_F0001_D20_014_C</t>
  </si>
  <si>
    <t>Câu 8; đáp án suy luận C (không thấy bảng đáp án riêng)</t>
  </si>
  <si>
    <t>Hub</t>
  </si>
  <si>
    <t>Nguồn do người dùng cung cấp; đề thi thử tham khảo; không thấy bảng đáp án riêng; BATCH=QUESTION_REVIEW_CONTINUE_005; SOURCE_ANSWER_NOT_FOUND_RETAINED=TRUE; FINAL_KEY_C_VERIFIED_INDEPENDENTLY=TRUE; SOURCE_HISTORY_PRESERVED=TRUE; BATCH=GRADUATION_PRACTICE_PROMOTION_012; INLINE_TYPOGRAPHIC_KEY_VISUALLY_VERIFIED=TRUE; PRIOR_SOURCE_ANSWER_NOT_FOUND_FLAG_SUPERSEDED=TRUE</t>
  </si>
  <si>
    <t>QSRC_TNT_F0001_D11_009</t>
  </si>
  <si>
    <t>OPT_Q_TNT_F0001_D20_014_D</t>
  </si>
  <si>
    <t>Repeater</t>
  </si>
  <si>
    <t>Câu 9; đáp án suy luận C (không thấy bảng đáp án riêng)</t>
  </si>
  <si>
    <t>Nguồn do người dùng cung cấp; mã dùng dấu ngoặc kép cong; không thấy bảng đáp án riêng; BATCH=QUESTION_REVIEW_CONTINUE_005; SOURCE_ANSWER_NOT_FOUND_RETAINED=TRUE; FINAL_KEY_C_VERIFIED_INDEPENDENTLY=TRUE; SOURCE_HISTORY_PRESERVED=TRUE; BATCH=GRADUATION_PRACTICE_PROMOTION_012; INLINE_TYPOGRAPHIC_KEY_VISUALLY_VERIFIED=TRUE; PRIOR_SOURCE_ANSWER_NOT_FOUND_FLAG_SUPERSEDED=TRUE</t>
  </si>
  <si>
    <t>OPT_Q_TNT_F0001_D20_015_A</t>
  </si>
  <si>
    <t>Các máy tính đều bình đẳng và không có máy chủ trung tâm.</t>
  </si>
  <si>
    <t>QSRC_TNT_F0001_D11_010</t>
  </si>
  <si>
    <t>STMT_TNT_F0001_D17_025_A</t>
  </si>
  <si>
    <t>Câu 10; đáp án suy luận A (không thấy bảng đáp án riêng)</t>
  </si>
  <si>
    <t>OPT_Q_TNT_F0001_D20_015_B</t>
  </si>
  <si>
    <t>Để dự đoán xu hướng tiêu dùng, công ty phát triển một hệ thống AI để phân tích dữ liệu lịch sử và dự đoán xu hướng tiêu dùng của khách hàng, từ đó tối ưu hóa chiến lược marketing.</t>
  </si>
  <si>
    <t>Nguồn do người dùng cung cấp; đề thi thử tham khảo; BATCH=QUESTION_REVIEW_CONTINUE_006; SOURCE_ANSWER_NOT_FOUND_RETAINED=TRUE; FINAL_KEY_A_VERIFIED_INDEPENDENTLY=TRUE; FAMILY_ID=FAM_1124C9A8E0; SOURCE_HISTORY_PRESERVED=TRUE; BATCH=GRADUATION_PRACTICE_PROMOTION_012; INLINE_TYPOGRAPHIC_KEY_VISUALLY_VERIFIED=TRUE; PRIOR_SOURCE_ANSWER_NOT_FOUND_FLAG_SUPERSEDED=TRUE</t>
  </si>
  <si>
    <t>Có một máy chủ chính và các máy con phụ thuộc vào nó.</t>
  </si>
  <si>
    <t>TNT_F0001_D09_P1_Q24</t>
  </si>
  <si>
    <t>QSRC_TNT_F0001_D11_011</t>
  </si>
  <si>
    <t>OPT_Q_TNT_F0001_D20_015_C</t>
  </si>
  <si>
    <t>Câu 11; đáp án suy luận A (không thấy bảng đáp án riêng)</t>
  </si>
  <si>
    <t>Không cần kết nối Internet để hoạt động.</t>
  </si>
  <si>
    <t>Thẻ ngữ nghĩa nào được dùng để tạo một đoạn văn (paragraph) trong HTML?</t>
  </si>
  <si>
    <t>Nguồn do người dùng cung cấp; đề thi thử tham khảo; BATCH=QUESTION_REVIEW_CONTINUE_006; SOURCE_ANSWER_NOT_FOUND_RETAINED=TRUE; FINAL_KEY_A_VERIFIED_INDEPENDENTLY=TRUE; FAMILY_ID=FAM_4A73D10B62; SOURCE_HISTORY_PRESERVED=TRUE; BATCH=GRADUATION_PRACTICE_PROMOTION_012; INLINE_TYPOGRAPHIC_KEY_VISUALLY_VERIFIED=TRUE; PRIOR_SOURCE_ANSWER_NOT_FOUND_FLAG_SUPERSEDED=TRUE</t>
  </si>
  <si>
    <t>OPT_Q_TNT_F0001_D20_015_D</t>
  </si>
  <si>
    <t>Chỉ dùng trong mạng LAN.</t>
  </si>
  <si>
    <t>QSRC_TNT_F0001_D11_012</t>
  </si>
  <si>
    <t>RAW_ID=RAW_TNT_F0001_D09_MCQ_24; BATCH=QSTD_050; SOURCE_ANSWER_NOT_FOUND_IN_PDF; ANSWER_KEY_INFERRED=C; NEEDS_REVIEW; BATCH=QUESTION_REVIEW_CONTINUE_004; ACTION=CLARIFY_PARAGRAPH_SEMANTICS; SOURCE_ANSWER_NOT_FOUND=TRUE; FINAL_KEY=C; ANSWER_CHECK_RESULT=PASS_INDEPENDENT_REVIEW; CONTENT_REVIEW_RESULT=PASS; CURRICULUM_REVIEW_RESULT=PASS; DUPLICATE_REVIEW_RESULT=NO_MATCH; STATUS_TRANSITION=REVIEW_TO_ACTIVE; PROCESS_STATUS=READY_FOR_PRACTICE; BATCH=GRADUATION_PRACTICE_PROMOTION_010; FINAL_GRADUATION_READINESS=PASS; ANSWER_GATE=PASS; CONTENT_GATE=PASS; CURRICULUM_EXACTNESS_GATE=PASS; SOURCE_GATE=PASS; SOURCE_INLINE_KEY_VISUALLY_VERIFIED=TRUE; PRIOR_SOURCE_ANSWER_NOT_FOUND_FLAG_SUPERSEDED=TRUE; CHILD_RECORD_GATE=PASS; DUPLICATE_FAMILY_GATE=PASS; FAMILY_ID=FAM_1124C9A8E0; EXAM_FAMILY_LIMIT=1; BLUEPRINT_INDEPENDENCE=TRUE; PROCESS_STATUS_TRANSITION=READY_FOR_PRACTICE_TO_READY_FOR_GRADUATION; GRADUATION_USE=ALLOWED; COGNITIVE_REVIEW_RESULT=CORRECTED; COGNITIVE_BEFORE=BIET; COGNITIVE_AFTER=HIEU; CLASSIFICATION_BASIS=IDENTIFY_THE_PARAGRAPH_ELEMENT_FROM_ITS_SEMANTIC_FUNCTION; QUESTION_OR_CHILD_TEXT_CHANGED=FALSE; ANSWER_KEY_CHANGED=FALSE; BLUEPRINT_OR_SLOT_CHANGES=0; SOURCE_FILE_MODIFIED=FALSE; BACKUP_CREATED=0; SOURCE_HISTORY_PRESERVED=TRUE</t>
  </si>
  <si>
    <t>OPT_Q_TNT_F0001_D20_016_A</t>
  </si>
  <si>
    <t>Câu 12; đáp án suy luận A; nhãn phương án B bị lặp trong nguồn, phương án thứ ba chuẩn hóa thành C</t>
  </si>
  <si>
    <t>Chuyển đổi tên miền thành địa chỉ IP.</t>
  </si>
  <si>
    <t>Nguồn do người dùng cung cấp; nhãn phương án bị lặp; không thấy bảng đáp án riêng; BATCH=QUESTION_REVIEW_CONTINUE_005; SOURCE_ANSWER_NOT_FOUND_RETAINED=TRUE; FINAL_KEY_A_VERIFIED_INDEPENDENTLY=TRUE; SOURCE_HISTORY_PRESERVED=TRUE; BATCH=GRADUATION_PRACTICE_PROMOTION_012; INLINE_TYPOGRAPHIC_KEY_VISUALLY_VERIFIED=TRUE; PRIOR_SOURCE_ANSWER_NOT_FOUND_FLAG_SUPERSEDED=TRUE</t>
  </si>
  <si>
    <t>OPT_Q_TNT_F0001_D20_016_B</t>
  </si>
  <si>
    <t>QSRC_TNT_F0001_D11_013</t>
  </si>
  <si>
    <t>56</t>
  </si>
  <si>
    <t>Mã hóa dữ liệu trên mạng.</t>
  </si>
  <si>
    <t>Câu 13; đáp án suy luận A</t>
  </si>
  <si>
    <t>OPT_Q_TNT_F0001_D20_016_C</t>
  </si>
  <si>
    <t>STMT_TNT_F0001_D17_025_B</t>
  </si>
  <si>
    <t>Nguồn do người dùng cung cấp; không thấy bảng đáp án riêng; BATCH=QUESTION_REVIEW_CONTINUE_005; SOURCE_ANSWER_NOT_FOUND_RETAINED=TRUE; FINAL_KEY_A_VERIFIED_INDEPENDENTLY=TRUE; DISTRACTORS_REWRITTEN=TRUE; SOURCE_HISTORY_PRESERVED=TRUE; BATCH=GRADUATION_PRACTICE_PROMOTION_012; INLINE_TYPOGRAPHIC_KEY_VISUALLY_VERIFIED=TRUE; PRIOR_SOURCE_ANSWER_NOT_FOUND_FLAG_SUPERSEDED=TRUE</t>
  </si>
  <si>
    <t>Tăng tốc độ truyền dữ liệu.</t>
  </si>
  <si>
    <t>Công ty cho phép AI tự động xuất bản mọi nội dung truyền thông mà không cần kiểm tra độ chính xác, bản quyền hoặc tác động đến người đọc.</t>
  </si>
  <si>
    <t>QSRC_TNT_F0001_D11_014</t>
  </si>
  <si>
    <t>OPT_Q_TNT_F0001_D20_016_D</t>
  </si>
  <si>
    <t>Giám sát các thiết bị trên mạng.</t>
  </si>
  <si>
    <t>Câu 14; đáp án suy luận A</t>
  </si>
  <si>
    <t>OPT_Q_TNT_F0001_D20_017_A</t>
  </si>
  <si>
    <t>Nguồn do người dùng cung cấp; liên kết nội bộ được chuẩn hóa bằng id cụ thể; BATCH=QUESTION_REVIEW_CONTINUE_006; SOURCE_ANSWER_NOT_FOUND_RETAINED=TRUE; FINAL_KEY_A_VERIFIED_INDEPENDENTLY=TRUE; FAMILY_ID=FAM_A8A9FE3059; SOURCE_HISTORY_PRESERVED=TRUE; BATCH=GRADUATION_PRACTICE_PROMOTION_012; INLINE_TYPOGRAPHIC_KEY_VISUALLY_VERIFIED=TRUE; PRIOR_SOURCE_ANSWER_NOT_FOUND_FLAG_SUPERSEDED=TRUE</t>
  </si>
  <si>
    <t>Công nghệ truyền dữ liệu không dây trong phạm vi ngắn.</t>
  </si>
  <si>
    <t>QSRC_TNT_F0001_D11_015</t>
  </si>
  <si>
    <t>OPT_Q_TNT_F0001_D20_017_B</t>
  </si>
  <si>
    <t>Câu 15; đáp án suy luận A</t>
  </si>
  <si>
    <t>Công nghệ truyền dữ liệu qua cáp.</t>
  </si>
  <si>
    <t>Nguồn do người dùng cung cấp; đề thi thử tham khảo; BATCH=QUESTION_REVIEW_CONTINUE_006; SOURCE_ANSWER_NOT_FOUND_RETAINED=TRUE; FINAL_KEY_A_VERIFIED_INDEPENDENTLY=TRUE; FAMILY_ID=FAM_88FAD1928E; SOURCE_HISTORY_PRESERVED=TRUE; BATCH=GRADUATION_PRACTICE_PROMOTION_012; INLINE_TYPOGRAPHIC_KEY_VISUALLY_VERIFIED=TRUE; PRIOR_SOURCE_ANSWER_NOT_FOUND_FLAG_SUPERSEDED=TRUE</t>
  </si>
  <si>
    <t>OPT_Q_TNT_F0001_D20_017_C</t>
  </si>
  <si>
    <t>QSRC_TNT_F0001_D11_016</t>
  </si>
  <si>
    <t>Một phần mềm kết nối mạng.</t>
  </si>
  <si>
    <t>OPT_Q_TNT_F0001_D20_017_D</t>
  </si>
  <si>
    <t>Câu 16; đáp án suy luận A; nguồn ghi &lt;gird&gt; ở phương án C</t>
  </si>
  <si>
    <t>Một giao thức mạng.</t>
  </si>
  <si>
    <t>Nguồn ghi &lt;gird&gt; ở phương án C; đã chuẩn hóa thành &lt;grid&gt;; BATCH=QUESTION_REVIEW_CONTINUE_006; SOURCE_ANSWER_NOT_FOUND_RETAINED=TRUE; FINAL_KEY_A_VERIFIED_INDEPENDENTLY=TRUE; SOURCE_HISTORY_PRESERVED=TRUE; BATCH=GRADUATION_PRACTICE_PROMOTION_012; INLINE_TYPOGRAPHIC_KEY_VISUALLY_VERIFIED=TRUE; PRIOR_SOURCE_ANSWER_NOT_FOUND_FLAG_SUPERSEDED=TRUE</t>
  </si>
  <si>
    <t>QSRC_TNT_F0001_D11_017</t>
  </si>
  <si>
    <t>OPT_Q_TNT_F0001_D20_018_A</t>
  </si>
  <si>
    <t>STMT_TNT_F0001_D17_025_C</t>
  </si>
  <si>
    <t>Kết nối thiết bị ngoại vi và truyền dữ liệu; nhiều chuẩn USB còn hỗ trợ cấp nguồn.</t>
  </si>
  <si>
    <t>Câu 17; đáp án suy luận A</t>
  </si>
  <si>
    <t>Công ty dự kiến triển khai AI trong quy trình tuyển dụng nhằm tự động sàng lọc hồ sơ ứng viên, tuy nhiên vẫn cần có sự can thiệp của con người để đảm bảo tính công bằng và khách quan.</t>
  </si>
  <si>
    <t>TNT_F0001_D09_P2_Q01</t>
  </si>
  <si>
    <t>Nguồn do người dùng cung cấp; đề thi thử tham khảo; BATCH=QUESTION_REVIEW_CONTINUE_006; SOURCE_ANSWER_NOT_FOUND_RETAINED=TRUE; FINAL_KEY_A_VERIFIED_INDEPENDENTLY=TRUE; SOURCE_HISTORY_PRESERVED=TRUE; BATCH=GRADUATION_PRACTICE_PROMOTION_012; INLINE_TYPOGRAPHIC_KEY_VISUALLY_VERIFIED=TRUE; PRIOR_SOURCE_ANSWER_NOT_FOUND_FLAG_SUPERSEDED=TRUE</t>
  </si>
  <si>
    <t>OPT_Q_TNT_F0001_D20_018_B</t>
  </si>
  <si>
    <t>Cấp nguồn cho các thiết bị mạng.</t>
  </si>
  <si>
    <t>QSRC_TNT_F0001_D11_018</t>
  </si>
  <si>
    <t>OPT_Q_TNT_F0001_D20_018_C</t>
  </si>
  <si>
    <t>Kết nối máy tính với mạng LAN.</t>
  </si>
  <si>
    <t>Xét các phát biểu sau về một số lĩnh vực và sản phẩm ứng dụng AI.</t>
  </si>
  <si>
    <t>Câu 18; đáp án suy luận A</t>
  </si>
  <si>
    <t>OPT_Q_TNT_F0001_D20_018_D</t>
  </si>
  <si>
    <t>Kết nối Wi-Fi.</t>
  </si>
  <si>
    <t>2026-07-19T03:19:21+07:00</t>
  </si>
  <si>
    <t>QSRC_TNT_F0001_D11_019</t>
  </si>
  <si>
    <t>57</t>
  </si>
  <si>
    <t>OPT_Q_TNT_F0001_D20_019_A</t>
  </si>
  <si>
    <t>Câu 19; đáp án suy luận A; không thấy bảng đáp án riêng</t>
  </si>
  <si>
    <t>RAW_ID=RAW_TNT_F0001_D09_TF_01; BATCH=QSTD_051; SOURCE_ANSWER_NOT_FOUND_IN_PDF; ANSWER_KEY_INFERRED=Đ,S,Đ,S; NEEDS_REVIEW; BATCH=QUESTION_REVIEW_CONTINUE_007; ACTION=NORMALIZE_AI_APPLICATION_STATEMENTS; SOURCE_ANSWER_NOT_FOUND=TRUE; FINAL_KEY=Đ,S,Đ,S; ANSWER_CHECK_RESULT=PASS_INDEPENDENT_REVIEW; CONTENT_REVIEW_RESULT=PASS; CURRICULUM_REVIEW_RESULT=PASS; DUPLICATE_REVIEW_RESULT=NO_MATCH; STATUS_TRANSITION=REVIEW_TO_ACTIVE; PROCESS_STATUS=READY_FOR_PRACTICE; BATCH=GRADUATION_PRACTICE_PROMOTION_010; FINAL_GRADUATION_READINESS=PASS; ANSWER_GATE=PASS; CONTENT_GATE=PASS; CURRICULUM_EXACTNESS_GATE=PASS; SOURCE_GATE=PASS; SOURCE_INLINE_KEY_VISUALLY_VERIFIED=TRUE; PRIOR_SOURCE_ANSWER_NOT_FOUND_FLAG_SUPERSEDED=TRUE; CHILD_RECORD_GATE=PASS; DUPLICATE_FAMILY_GATE=PASS; BLUEPRINT_INDEPENDENCE=TRUE; PROCESS_STATUS_TRANSITION=READY_FOR_PRACTICE_TO_READY_FOR_GRADUATION; GRADUATION_USE=ALLOWED; QUESTION_OR_CHILD_TEXT_CHANGED=FALSE; TRUTH_KEY_CHANGED=FALSE; BLUEPRINT_OR_SLOT_CHANGES=0; SOURCE_FILE_MODIFIED=FALSE; BACKUP_CREATED=0; SOURCE_HISTORY_PRESERVED=TRUE</t>
  </si>
  <si>
    <t>High-Definition Multimedia Interface</t>
  </si>
  <si>
    <t>Nguồn ghi nhầm HTLM; nội dung chuẩn hóa là HTML; BATCH=QUESTION_REVIEW_CONTINUE_006; SOURCE_ANSWER_NOT_FOUND_RETAINED=TRUE; FINAL_KEY_A_VERIFIED_INDEPENDENTLY=TRUE; SOURCE_HISTORY_PRESERVED=TRUE; BATCH=GRADUATION_PRACTICE_PROMOTION_012; INLINE_TYPOGRAPHIC_KEY_VISUALLY_VERIFIED=TRUE; PRIOR_SOURCE_ANSWER_NOT_FOUND_FLAG_SUPERSEDED=TRUE</t>
  </si>
  <si>
    <t>QSRC_TNT_F0001_D11_020</t>
  </si>
  <si>
    <t>OPT_Q_TNT_F0001_D20_019_B</t>
  </si>
  <si>
    <t>High-Digital Multimedia Interface</t>
  </si>
  <si>
    <t>Câu 20; đáp án suy luận A; không thấy bảng đáp án riêng</t>
  </si>
  <si>
    <t>Nguồn do người dùng cung cấp; phương án &lt;picture&gt; được thay bằng nhiễu không hợp lệ để bảo đảm đơn trị; BATCH=QUESTION_REVIEW_CONTINUE_006; SOURCE_ANSWER_NOT_FOUND_RETAINED=TRUE; FINAL_KEY_A_VERIFIED_INDEPENDENTLY=TRUE; FAMILY_ID=FAM_B692C94AD5; SOURCE_HISTORY_PRESERVED=TRUE; BATCH=GRADUATION_PRACTICE_PROMOTION_012; INLINE_TYPOGRAPHIC_KEY_VISUALLY_VERIFIED=TRUE; PRIOR_SOURCE_ANSWER_NOT_FOUND_FLAG_SUPERSEDED=TRUE</t>
  </si>
  <si>
    <t>OPT_Q_TNT_F0001_D20_019_C</t>
  </si>
  <si>
    <t>STMT_TNT_F0001_D17_025_D</t>
  </si>
  <si>
    <t>High-Data Multimedia Interface</t>
  </si>
  <si>
    <t>QSRC_TNT_F0001_D11_021</t>
  </si>
  <si>
    <t>Công ty bí mật dùng AI thu thập mọi hoạt động cá nhân của nhân viên, không thông báo mục đích, phạm vi hoặc quy tắc bảo vệ dữ liệu.</t>
  </si>
  <si>
    <t>Câu 21; đáp án suy luận A; không thấy bảng đáp án riêng</t>
  </si>
  <si>
    <t>OPT_Q_TNT_F0001_D20_019_D</t>
  </si>
  <si>
    <t>Nguồn do người dùng cung cấp; thuật ngữ “bộ phim” được chuẩn hóa thành “tệp video”; BATCH=QUESTION_REVIEW_CONTINUE_006; SOURCE_ANSWER_NOT_FOUND_RETAINED=TRUE; FINAL_KEY_A_VERIFIED_INDEPENDENTLY=TRUE; SOURCE_HISTORY_PRESERVED=TRUE; BATCH=GRADUATION_PRACTICE_PROMOTION_012; INLINE_TYPOGRAPHIC_KEY_VISUALLY_VERIFIED=TRUE; PRIOR_SOURCE_ANSWER_NOT_FOUND_FLAG_SUPERSEDED=TRUE</t>
  </si>
  <si>
    <t>High-Device Multimedia Interface</t>
  </si>
  <si>
    <t>QSRC_TNT_F0001_D11_022</t>
  </si>
  <si>
    <t>OPT_Q_TNT_F0001_D20_020_A</t>
  </si>
  <si>
    <t>Thanh toán không tiếp xúc.</t>
  </si>
  <si>
    <t>Câu 22; đáp án suy luận A; không thấy bảng đáp án riêng</t>
  </si>
  <si>
    <t>Nguồn do người dùng cung cấp; “thông báo” được chuẩn hóa thành “văn bản thay thế”; BATCH=QUESTION_REVIEW_CONTINUE_006; SOURCE_ANSWER_NOT_FOUND_RETAINED=TRUE; FINAL_KEY_A_VERIFIED_INDEPENDENTLY=TRUE; FAMILY_ID=FAM_DDC7A9185D; SOURCE_HISTORY_PRESERVED=TRUE; BATCH=GRADUATION_PRACTICE_PROMOTION_012; INLINE_TYPOGRAPHIC_KEY_VISUALLY_VERIFIED=TRUE; PRIOR_SOURCE_ANSWER_NOT_FOUND_FLAG_SUPERSEDED=TRUE</t>
  </si>
  <si>
    <t>QSRC_TNT_F0001_D11_024</t>
  </si>
  <si>
    <t>OPT_Q_TNT_F0001_D20_020_B</t>
  </si>
  <si>
    <t>58</t>
  </si>
  <si>
    <t>Câu 24; đáp án suy luận A; không thấy bảng đáp án riêng</t>
  </si>
  <si>
    <t>Kết nối mạng LAN.</t>
  </si>
  <si>
    <t>OPT_Q_TNT_F0001_D20_020_C</t>
  </si>
  <si>
    <t>QSRC_TNT_F0001_D11_025</t>
  </si>
  <si>
    <t>Truyền tải video độ phân giải cao.</t>
  </si>
  <si>
    <t>ĐỀ 11 - PHẦN II - PHẦN CHUNG</t>
  </si>
  <si>
    <t>TNT_F0001_D09_P2_Q03</t>
  </si>
  <si>
    <t>STMT_TNT_F0001_D17_026_A</t>
  </si>
  <si>
    <t>Câu 1; đáp án nguồn Đ-S-Đ-S được ghi trực tiếp sau từng nhận định</t>
  </si>
  <si>
    <t>Nguồn do người dùng cung cấp; BATCH=GRADUATION_PRACTICE_PROMOTION_012; SOURCE_INLINE_TRUTH_KEY_VISUALLY_VERIFIED=TRUE; SOURCE_HISTORY_PRESERVED=TRUE; đề thi thử tham khảo</t>
  </si>
  <si>
    <t>OPT_Q_TNT_F0001_D20_020_D</t>
  </si>
  <si>
    <t>Công ty sử dụng cáp xoắn đôi Ethernet đạt chuẩn phù hợp để kết nối các máy tính trong mạng LAN văn phòng.</t>
  </si>
  <si>
    <t>Một công ty có trụ sở 10 tầng triển khai mạng để kết nối máy tính, truy cập Internet và chia sẻ máy in, dữ liệu từ máy chủ. Xét các nhận định sau về mạng có dây, Wi-Fi và việc chia sẻ tài nguyên.</t>
  </si>
  <si>
    <t>Tăng tốc độ truy cập Internet.</t>
  </si>
  <si>
    <t>QSRC_TNT_F0001_D11_026</t>
  </si>
  <si>
    <t>OPT_Q_TNT_F0001_D20_021_A</t>
  </si>
  <si>
    <t>RAW_ID=RAW_TNT_F0001_D09_TF_03; BATCH=QSTD_051; SOURCE_ANSWER_NOT_FOUND_IN_PDF; ANSWER_KEY_INFERRED=Đ,Đ,S,S; NEEDS_REVIEW; BATCH=QUESTION_REVIEW_CONTINUE_007; ACTION=REPLACE_UNQUALIFIED_WIFI_SPEED_CLAIM_WITH_ALWAYS_CLAIM; SOURCE_ANSWER_NOT_FOUND=TRUE; FINAL_KEY=Đ,Đ,S,S; ANSWER_CHECK_RESULT=PASS_INDEPENDENT_REVIEW; CONTENT_REVIEW_RESULT=PASS; CURRICULUM_REVIEW_RESULT=PASS; DUPLICATE_REVIEW_RESULT=NO_MATCH; STATUS_TRANSITION=REVIEW_TO_ACTIVE; PROCESS_STATUS=READY_FOR_PRACTICE; BATCH=GRADUATION_PRACTICE_PROMOTION_010; FINAL_GRADUATION_READINESS=PASS; ANSWER_GATE=PASS; CONTENT_GATE=PASS; CURRICULUM_EXACTNESS_GATE=PASS; SOURCE_GATE=PASS; SOURCE_INLINE_KEY_VISUALLY_VERIFIED=TRUE; PRIOR_SOURCE_ANSWER_NOT_FOUND_FLAG_SUPERSEDED=TRUE; CHILD_RECORD_GATE=PASS; DUPLICATE_FAMILY_GATE=PASS; BLUEPRINT_INDEPENDENCE=TRUE; PROCESS_STATUS_TRANSITION=READY_FOR_PRACTICE_TO_READY_FOR_GRADUATION; GRADUATION_USE=ALLOWED; QUESTION_OR_CHILD_TEXT_CHANGED=FALSE; TRUTH_KEY_CHANGED=FALSE; BLUEPRINT_OR_SLOT_CHANGES=0; SOURCE_FILE_MODIFIED=FALSE; BACKUP_CREATED=0; SOURCE_HISTORY_PRESERVED=TRUE</t>
  </si>
  <si>
    <t>Câu 2; đáp án nguồn Đ-S-Đ-S được ghi trực tiếp sau từng nhận định</t>
  </si>
  <si>
    <t>Wi-Fi sử dụng kết nối không dây, Ethernet sử dụng kết nối có dây.</t>
  </si>
  <si>
    <t>OPT_Q_TNT_F0001_D20_021_B</t>
  </si>
  <si>
    <t>QSRC_TNT_F0001_D11_029</t>
  </si>
  <si>
    <t>Wi-Fi nhanh hơn Ethernet.</t>
  </si>
  <si>
    <t>58-59</t>
  </si>
  <si>
    <t>ĐỀ 11 - PHẦN II - ICT</t>
  </si>
  <si>
    <t>Câu 5; đáp án nguồn Đ-S-Đ-Đ được ghi trực tiếp sau từng nhận định</t>
  </si>
  <si>
    <t>OPT_Q_TNT_F0001_D20_021_C</t>
  </si>
  <si>
    <t>Nguồn do người dùng cung cấp; BATCH=GRADUATION_PRACTICE_PROMOTION_012; SOURCE_INLINE_TRUTH_KEY_VISUALLY_VERIFIED=TRUE; SOURCE_HISTORY_PRESERVED=TRUE; đề thi thử tham khảo; BATCH=COMPETENCY_FRAMEWORK_CORRECTION_001; SOURCE_COMPETENCY_TAG=NLC_FOR_ALL_FOUR_STATEMENTS; NORMALIZED_COMPETENCY=NLc; SOURCE_TAG_LOCATION=PDF_PAGES_58_59; SOURCE_HISTORY_PRESERVED=TRUE</t>
  </si>
  <si>
    <t>Ethernet không yêu cầu thiết bị trung gian.</t>
  </si>
  <si>
    <t>QSRC_TNT_F0001_D11_030</t>
  </si>
  <si>
    <t>59</t>
  </si>
  <si>
    <t>OPT_Q_TNT_F0001_D20_021_D</t>
  </si>
  <si>
    <t>Câu 6; đáp án nguồn Đ-S-S-Đ được ghi trực tiếp sau từng nhận định</t>
  </si>
  <si>
    <t>Wi-Fi chỉ dùng cho các thiết bị di động.</t>
  </si>
  <si>
    <t>Nguồn do người dùng cung cấp; BATCH=GRADUATION_PRACTICE_PROMOTION_012; SOURCE_INLINE_TRUTH_KEY_VISUALLY_VERIFIED=TRUE; SOURCE_HISTORY_PRESERVED=TRUE; nhận định b và d gần như trùng nội dung nhưng nguồn cho giá trị trái ngược; NEEDS_REVIEW</t>
  </si>
  <si>
    <t>OPT_Q_TNT_F0001_D20_022_A</t>
  </si>
  <si>
    <t>STMT_TNT_F0001_D17_026_B</t>
  </si>
  <si>
    <t>QSRC_TNT_F0001_D12_001</t>
  </si>
  <si>
    <t>Ổ đĩa flash USB</t>
  </si>
  <si>
    <t>Công ty lắp đặt một hệ thống firewall để bảo vệ mạng nội bộ khỏi các mối đe dọa từ Internet và đảm bảo an ninh thông tin.</t>
  </si>
  <si>
    <t>59; đáp án 65</t>
  </si>
  <si>
    <t>ĐỀ 12 - PHẦN I</t>
  </si>
  <si>
    <t>Câu 1; đáp án nguồn A tại trang in 65</t>
  </si>
  <si>
    <t>TNT_F0001_D10_P1_Q03</t>
  </si>
  <si>
    <t>OPT_Q_TNT_F0001_D20_022_B</t>
  </si>
  <si>
    <t>Nhận dạng vân tay và khuôn mặt trên điện thoại là ví dụ của ứng dụng AI nào sau đây?</t>
  </si>
  <si>
    <t>Bộ định tuyến (Router)</t>
  </si>
  <si>
    <t>QSRC_TNT_F0001_D12_002</t>
  </si>
  <si>
    <t>2026-07-19T04:22:44+07:00</t>
  </si>
  <si>
    <t>Câu 2; đáp án nguồn D tại trang in 65</t>
  </si>
  <si>
    <t>OPT_Q_TNT_F0001_D20_022_C</t>
  </si>
  <si>
    <t>Bộ chuyển mạch (Switch)</t>
  </si>
  <si>
    <t>RAW_ID=RAW_TNT_F0001_D10_MCQ_03; CORRECTED_BY=QSTD_054; SOURCE_ANSWER=C; sửa thân câu và phương án do QSTD_052 trích nhầm nguồn; đối soát trang in 49, đáp án trang 52; STATUS=REVIEW; BATCH=EXACT_DUPLICATE_ARCHIVE_001; EXACT_DUPLICATE_CANONICAL=TRUE; ARCHIVED_DUPLICATE_QUESTION_ID=Q_TNT_F0001_D09_004; SOURCE_HISTORY_PRESERVED=TRUE; BATCH=QUESTION_ACTIVATION_CONTINUE_009; ACTION=REFRAME_AS_BIOMETRIC_AUTHENTICATION_APPLICATION; FINAL_KEY=C; ANSWER_CHECK_RESULT=PASS; CONTENT_REVIEW_RESULT=PASS; CURRICULUM_REVIEW_RESULT=PASS; DUPLICATE_REVIEW_RESULT=EXISTING_EXACT_DUPLICATE_PRESERVED; FAMILY_ID=FAM_C654B074AA; EXAM_FAMILY_LIMIT=1; STATUS_TRANSITION=REVIEW_TO_ACTIVE; PROCESS_STATUS=READY_FOR_PRACTICE; BATCH=GRADUATION_PRACTICE_PROMOTION_011; FINAL_GRADUATION_READINESS=PASS; ANSWER_GATE=PASS; CONTENT_GATE=PASS; CURRICULUM_EXACTNESS_GATE=PASS; SOURCE_GATE=PASS; SOURCE_PDF_VISUAL_REVIEW=PAGES_49_TO_53; SOURCE_KEY_PAGE_CORRECTED=52_TO_53; CHILD_RECORD_GATE=PASS; DUPLICATE_FAMILY_GATE=PASS; FAMILY_ID=FAM_C654B074AA; EXAM_FAMILY_LIMIT=1; BLUEPRINT_INDEPENDENCE=TRUE; PROCESS_STATUS_TRANSITION=READY_FOR_PRACTICE_TO_READY_FOR_GRADUATION; GRADUATION_USE=ALLOWED; QUESTION_OR_CHILD_TEXT_CHANGED=FALSE; ANSWER_KEY_CHANGED=FALSE; BLUEPRINT_OR_SLOT_CHANGES=0; SOURCE_FILE_MODIFIED=FALSE; BACKUP_CREATED=0</t>
  </si>
  <si>
    <t>QSRC_TNT_F0001_D12_003</t>
  </si>
  <si>
    <t>OPT_Q_TNT_F0001_D20_022_D</t>
  </si>
  <si>
    <t>Máy in mạng</t>
  </si>
  <si>
    <t>Câu 3; đáp án nguồn C tại trang in 65</t>
  </si>
  <si>
    <t>Nguồn do người dùng cung cấp; phương án không nêu xử lí ngôn ngữ tự nhiên; NEEDS_REVIEW</t>
  </si>
  <si>
    <t>OPT_Q_TNT_F0001_D20_023_A</t>
  </si>
  <si>
    <t>QSRC_TNT_F0001_D12_004</t>
  </si>
  <si>
    <t>Bluetooth</t>
  </si>
  <si>
    <t>Câu 4; đáp án nguồn C tại trang in 65</t>
  </si>
  <si>
    <t>OPT_Q_TNT_F0001_D20_023_B</t>
  </si>
  <si>
    <t>Ethernet</t>
  </si>
  <si>
    <t>QSRC_TNT_F0001_D12_005</t>
  </si>
  <si>
    <t>STMT_TNT_F0001_D17_026_C</t>
  </si>
  <si>
    <t>60; đáp án 65</t>
  </si>
  <si>
    <t>Bộ phận IT đề xuất sử dụng giao thức FTP để tự động cấp phát địa chỉ IP cho các thiết bị trong mạng nội bộ.</t>
  </si>
  <si>
    <t>OPT_Q_TNT_F0001_D20_023_C</t>
  </si>
  <si>
    <t>Câu 5; đáp án nguồn B tại trang in 65</t>
  </si>
  <si>
    <t>HDMI</t>
  </si>
  <si>
    <t>QSRC_TNT_F0001_D12_006</t>
  </si>
  <si>
    <t>OPT_Q_TNT_F0001_D20_023_D</t>
  </si>
  <si>
    <t>TNT_F0001_D10_P1_Q04</t>
  </si>
  <si>
    <t>USB</t>
  </si>
  <si>
    <t>Câu 6; đáp án nguồn C tại trang in 65</t>
  </si>
  <si>
    <t>Ứng dụng nào sau đây minh họa việc sử dụng AI trong tài chính, ngân hàng?</t>
  </si>
  <si>
    <t>Nguồn do người dùng cung cấp; thao tác phụ thuộc phiên bản hệ điều hành; NEEDS_REVIEW</t>
  </si>
  <si>
    <t>OPT_Q_TNT_F0001_D20_024_A</t>
  </si>
  <si>
    <t>QSRC_TNT_F0001_D12_007</t>
  </si>
  <si>
    <t>Wi-Fi</t>
  </si>
  <si>
    <t>RAW_ID=RAW_TNT_F0001_D10_MCQ_04; CORRECTED_BY=QSTD_054; SOURCE_ANSWER=A; sửa thân câu và phương án do QSTD_052 trích nhầm nguồn; đối soát trang in 49, đáp án trang 52; STATUS=REVIEW; BATCH=QUESTION_ACTIVATION_CONTINUE_009; ACTION=CLARIFY_AI_FINANCIAL_FRAUD_DETECTION_EXAMPLE; FINAL_KEY=A; ANSWER_CHECK_RESULT=PASS; CONTENT_REVIEW_RESULT=PASS; CURRICULUM_REVIEW_RESULT=PASS; DUPLICATE_REVIEW_RESULT=NO_NEW_MATCH; STATUS_TRANSITION=REVIEW_TO_ACTIVE; PROCESS_STATUS=READY_FOR_PRACTICE; BATCH=GRADUATION_PRACTICE_PROMOTION_011; FINAL_GRADUATION_READINESS=PASS; ANSWER_GATE=PASS; CONTENT_GATE=PASS; CURRICULUM_EXACTNESS_GATE=PASS; SOURCE_GATE=PASS; SOURCE_PDF_VISUAL_REVIEW=PAGES_49_TO_53; SOURCE_KEY_PAGE_CORRECTED=52_TO_53; CHILD_RECORD_GATE=PASS; DUPLICATE_FAMILY_GATE=PASS; BLUEPRINT_INDEPENDENCE=TRUE; PROCESS_STATUS_TRANSITION=READY_FOR_PRACTICE_TO_READY_FOR_GRADUATION; GRADUATION_USE=ALLOWED; QUESTION_OR_CHILD_TEXT_CHANGED=FALSE; ANSWER_KEY_CHANGED=FALSE; BLUEPRINT_OR_SLOT_CHANGES=0; SOURCE_FILE_MODIFIED=FALSE; BACKUP_CREATED=0; SOURCE_HISTORY_PRESERVED=TRUE</t>
  </si>
  <si>
    <t>Câu 7; đáp án nguồn D tại trang in 65</t>
  </si>
  <si>
    <t>OPT_Q_TNT_F0001_D20_024_B</t>
  </si>
  <si>
    <t>Nguồn do người dùng cung cấp; phương án Shopee có thể gây tranh luận; NEEDS_REVIEW</t>
  </si>
  <si>
    <t>QSRC_TNT_F0001_D12_008</t>
  </si>
  <si>
    <t>OPT_Q_TNT_F0001_D20_024_C</t>
  </si>
  <si>
    <t>Câu 8; đáp án nguồn C tại trang in 65</t>
  </si>
  <si>
    <t>STMT_TNT_F0001_D17_026_D</t>
  </si>
  <si>
    <t>OPT_Q_TNT_F0001_D20_024_D</t>
  </si>
  <si>
    <t>Triển khai HTTPS cho các dịch vụ web nội bộ giúp mã hóa dữ liệu trao đổi giữa trình duyệt và máy chủ web.</t>
  </si>
  <si>
    <t>QSRC_TNT_F0001_D12_009</t>
  </si>
  <si>
    <t>OPT_GUIDE10_KNTT_001_A</t>
  </si>
  <si>
    <t>Câu 9; đáp án nguồn B tại trang in 65</t>
  </si>
  <si>
    <t>QSRC_TNT_F0001_D12_010</t>
  </si>
  <si>
    <t>OPT_GUIDE10_KNTT_001_B</t>
  </si>
  <si>
    <t>TNT_F0001_D10_P2_Q03</t>
  </si>
  <si>
    <t>28</t>
  </si>
  <si>
    <t>Xét các nhận định về những rủi ro có thể phát sinh khi phát triển và ứng dụng AI.</t>
  </si>
  <si>
    <t>Câu 10; đáp án nguồn A tại trang in 65</t>
  </si>
  <si>
    <t>OPT_GUIDE10_KNTT_001_C</t>
  </si>
  <si>
    <t>2026-07-19T05:22:24+07:00</t>
  </si>
  <si>
    <t>30</t>
  </si>
  <si>
    <t>RAW_ID=RAW_TNT_F0001_D10_TF_03; BATCH=QSTD_053; SOURCE_ANSWER=Đ,S,Đ,S; nguồn in ký hiệu D ở ý c, chuẩn hóa là Đ; cần duyệt nội dung/độ khó; BATCH=QUESTION_ACTIVATION_CONTINUE_009; ACTION=REMOVE_ABSOLUTE_AND_AMBIGUOUS_AI_RISK_WORDING; FINAL_KEY=Đ,S,Đ,S; ANSWER_CHECK_RESULT=PASS; CONTENT_REVIEW_RESULT=PASS; CURRICULUM_REVIEW_RESULT=PASS; DUPLICATE_REVIEW_RESULT=NO_NEW_MATCH; STATUS_TRANSITION=REVIEW_TO_ACTIVE; PROCESS_STATUS=READY_FOR_PRACTICE; BATCH=GRADUATION_PRACTICE_PROMOTION_011; FINAL_GRADUATION_READINESS=PASS; ANSWER_GATE=PASS; CONTENT_GATE=PASS; CURRICULUM_EXACTNESS_GATE=PASS; SOURCE_GATE=PASS; SOURCE_PDF_VISUAL_REVIEW=PAGES_49_TO_53; SOURCE_KEY_PAGE_CORRECTED=52_TO_53; CHILD_RECORD_GATE=PASS; DUPLICATE_FAMILY_GATE=PASS; FAMILY_ID=FAM_9E892429AC; EXAM_FAMILY_LIMIT=1; BLUEPRINT_INDEPENDENCE=TRUE; PROCESS_STATUS_TRANSITION=READY_FOR_PRACTICE_TO_READY_FOR_GRADUATION; GRADUATION_USE=ALLOWED; QUESTION_OR_CHILD_TEXT_CHANGED=FALSE; TRUTH_KEY_CHANGED=FALSE; BLUEPRINT_OR_SLOT_CHANGES=0; SOURCE_FILE_MODIFIED=FALSE; BACKUP_CREATED=0; SOURCE_HISTORY_PRESERVED=TRUE</t>
  </si>
  <si>
    <t>OPT_GUIDE10_KNTT_001_D</t>
  </si>
  <si>
    <t>40</t>
  </si>
  <si>
    <t>OPT_SGV10_KNTT_004_A</t>
  </si>
  <si>
    <t>Vì Unicode chỉ dùng cho tiếng Anh.</t>
  </si>
  <si>
    <t>STMT_TNT_F0001_D17_027_A</t>
  </si>
  <si>
    <t>Netflix có thể gợi ý video cho khách hàng mới.</t>
  </si>
  <si>
    <t>QSRC_TNT_F0001_D12_011</t>
  </si>
  <si>
    <t>OPT_SGV10_KNTT_004_B</t>
  </si>
  <si>
    <t>Vì ASCII không đủ để biểu diễn kí tự của mọi ngôn ngữ và Unicode cung cấp một hệ mã dùng chung.</t>
  </si>
  <si>
    <t>Câu 11; đáp án nguồn C tại trang in 65</t>
  </si>
  <si>
    <t>OPT_SGV10_KNTT_004_C</t>
  </si>
  <si>
    <t>Vì Unicode chỉ dùng để nén văn bản.</t>
  </si>
  <si>
    <t>QSRC_TNT_F0001_D12_012</t>
  </si>
  <si>
    <t>OPT_SGV10_KNTT_004_D</t>
  </si>
  <si>
    <t>Câu 12; đáp án nguồn B tại trang in 65</t>
  </si>
  <si>
    <t>Vì Unicode thay thế hoàn toàn mọi định dạng tệp.</t>
  </si>
  <si>
    <t>TNT_F0001_D10_P2_Q04</t>
  </si>
  <si>
    <t>OPT_SGV10_KNTT_005_A</t>
  </si>
  <si>
    <t>Xét các nhận định về sử dụng Internet hợp lí và quản lí thời gian trực tuyến.</t>
  </si>
  <si>
    <t>QSRC_TNT_F0001_D12_013</t>
  </si>
  <si>
    <t>Luôn 1 byte.</t>
  </si>
  <si>
    <t>61; đáp án 66</t>
  </si>
  <si>
    <t>Câu 13; đáp án nguồn A tại trang in 66</t>
  </si>
  <si>
    <t>OPT_SGV10_KNTT_005_B</t>
  </si>
  <si>
    <t>RAW_ID=RAW_TNT_F0001_D10_TF_04; BATCH=QSTD_053; SOURCE_ANSWER=S,Đ,S,S; trích từ trang in 52; cần duyệt nội dung/độ khó; BATCH=QUESTION_ACTIVATION_CONTINUE_009; ACTION=REFRAME_AS_BALANCED_INTERNET_USE_AND_TIME_MANAGEMENT; FINAL_KEY=S,Đ,S,S; ANSWER_CHECK_RESULT=PASS; CONTENT_REVIEW_RESULT=PASS; CURRICULUM_REVIEW_RESULT=PASS; DUPLICATE_REVIEW_RESULT=NEAR_DUPLICATE_WITH_Q_TNT_F0001_D01_028; FAMILY_ID=FAM_6B4E9D213F; EXAM_FAMILY_LIMIT=1; STATUS_TRANSITION=REVIEW_TO_ACTIVE; PROCESS_STATUS=READY_FOR_PRACTICE; BATCH=GRADUATION_PRACTICE_PROMOTION_011; FINAL_GRADUATION_READINESS=PASS; ANSWER_GATE=PASS; CONTENT_GATE=PASS; CURRICULUM_EXACTNESS_GATE=PASS; SOURCE_GATE=PASS; SOURCE_PDF_VISUAL_REVIEW=PAGES_49_TO_53; SOURCE_KEY_PAGE_CORRECTED=52_TO_53; CHILD_RECORD_GATE=PASS; DUPLICATE_FAMILY_GATE=PASS; FAMILY_ID=FAM_6B4E9D213F; EXAM_FAMILY_LIMIT=1; BLUEPRINT_INDEPENDENCE=TRUE; PROCESS_STATUS_TRANSITION=READY_FOR_PRACTICE_TO_READY_FOR_GRADUATION; GRADUATION_USE=ALLOWED; QUESTION_OR_CHILD_TEXT_CHANGED=FALSE; TRUTH_KEY_CHANGED=FALSE; BLUEPRINT_OR_SLOT_CHANGES=0; SOURCE_FILE_MODIFIED=FALSE; BACKUP_CREATED=0; SOURCE_HISTORY_PRESERVED=TRUE</t>
  </si>
  <si>
    <t>QSRC_TNT_F0001_D12_014</t>
  </si>
  <si>
    <t>Luôn 2 byte.</t>
  </si>
  <si>
    <t>Câu 14; đáp án nguồn B tại trang in 66</t>
  </si>
  <si>
    <t>STMT_TNT_F0001_D17_027_B</t>
  </si>
  <si>
    <t>Phân nhóm người dùng dựa trên hành vi là học máy có giám sát.</t>
  </si>
  <si>
    <t>OPT_SGV10_KNTT_005_C</t>
  </si>
  <si>
    <t>Từ 1 đến 4 byte.</t>
  </si>
  <si>
    <t>QSRC_TNT_F0001_D12_015</t>
  </si>
  <si>
    <t>OPT_SGV10_KNTT_005_D</t>
  </si>
  <si>
    <t>Câu 15; đáp án nguồn D tại trang in 66</t>
  </si>
  <si>
    <t>Nguồn do người dùng cung cấp; thuộc tính HTML trình bày đã lỗi thời trong HTML5; NEEDS_REVIEW</t>
  </si>
  <si>
    <t>Từ 5 đến 8 byte.</t>
  </si>
  <si>
    <t>QSRC_TNT_F0001_D12_016</t>
  </si>
  <si>
    <t>OPT_SGV10_KNTT_006_A</t>
  </si>
  <si>
    <t>10001₂</t>
  </si>
  <si>
    <t>Câu 16; đáp án nguồn A tại trang in 66</t>
  </si>
  <si>
    <t>OPT_SGV10_KNTT_006_B</t>
  </si>
  <si>
    <t>10011₂</t>
  </si>
  <si>
    <t>QSRC_TNT_F0001_D12_017</t>
  </si>
  <si>
    <t>OPT_SGV10_KNTT_006_C</t>
  </si>
  <si>
    <t>10101₂</t>
  </si>
  <si>
    <t>TNT_F0001_D10_P1_Q05</t>
  </si>
  <si>
    <t>Nguy cơ xã hội nào sau đây có thể phát sinh khi AI được dùng để tự động hóa nhiều công việc?</t>
  </si>
  <si>
    <t>STMT_TNT_F0001_D17_027_C</t>
  </si>
  <si>
    <t>Câu 17; đáp án nguồn D tại trang in 66</t>
  </si>
  <si>
    <t>OPT_SGV10_KNTT_006_D</t>
  </si>
  <si>
    <t>Trang chủ của Netflix là giống nhau đối với tất cả người dùng.</t>
  </si>
  <si>
    <t>2026-07-19T06:08:03+07:00</t>
  </si>
  <si>
    <t>11001₂</t>
  </si>
  <si>
    <t>QSRC_TNT_F0001_D12_018</t>
  </si>
  <si>
    <t>RAW_ID=RAW_TNT_F0001_D10_MCQ_05; BATCH=QSTD_054; SOURCE_ANSWER=C; đối soát trang in 49 và đáp án trang 52; cần duyệt nội dung/độ khó; BATCH=QUESTION_ACTIVATION_CONTINUE_009; ACTION=SOFTEN_AI_EMPLOYMENT_RISK_CAUSALITY; FINAL_KEY=C; ANSWER_CHECK_RESULT=PASS; CONTENT_REVIEW_RESULT=PASS; CURRICULUM_REVIEW_RESULT=PASS; DUPLICATE_REVIEW_RESULT=NO_NEW_MATCH; STATUS_TRANSITION=REVIEW_TO_ACTIVE; PROCESS_STATUS=READY_FOR_PRACTICE; BATCH=GRADUATION_PRACTICE_PROMOTION_011; FINAL_GRADUATION_READINESS=PASS; ANSWER_GATE=PASS; CONTENT_GATE=PASS; CURRICULUM_EXACTNESS_GATE=PASS; SOURCE_GATE=PASS; SOURCE_PDF_VISUAL_REVIEW=PAGES_49_TO_53; SOURCE_KEY_PAGE_CORRECTED=52_TO_53; CHILD_RECORD_GATE=PASS; DUPLICATE_FAMILY_GATE=PASS; FAMILY_ID=FAM_9E892429AC; EXAM_FAMILY_LIMIT=1; BLUEPRINT_INDEPENDENCE=TRUE; PROCESS_STATUS_TRANSITION=READY_FOR_PRACTICE_TO_READY_FOR_GRADUATION; GRADUATION_USE=ALLOWED; COGNITIVE_REVIEW_RESULT=CORRECTED; COGNITIVE_BEFORE=BIET; COGNITIVE_AFTER=HIEU; CLASSIFICATION_BASIS=IDENTIFY_SOCIAL_EMPLOYMENT_RISK_FROM_AI_AUTOMATION_SCENARIO; QUESTION_OR_CHILD_TEXT_CHANGED=FALSE; ANSWER_KEY_CHANGED=FALSE; BLUEPRINT_OR_SLOT_CHANGES=0; SOURCE_FILE_MODIFIED=FALSE; BACKUP_CREATED=0; SOURCE_HISTORY_PRESERVED=TRUE</t>
  </si>
  <si>
    <t>OPT_SGV10_KNTT_007_A</t>
  </si>
  <si>
    <t>18</t>
  </si>
  <si>
    <t>Câu 18; đáp án nguồn A tại trang in 66</t>
  </si>
  <si>
    <t>OPT_SGV10_KNTT_007_B</t>
  </si>
  <si>
    <t>QSRC_TNT_F0001_D12_019</t>
  </si>
  <si>
    <t>20</t>
  </si>
  <si>
    <t>62; đáp án 66</t>
  </si>
  <si>
    <t>Câu 19; đáp án nguồn A tại trang in 66</t>
  </si>
  <si>
    <t>OPT_SGV10_KNTT_007_C</t>
  </si>
  <si>
    <t>Nguồn do người dùng cung cấp; thẻ đóng form trong nguồn ghi &lt;form&gt; thay vì &lt;/form&gt;; phương án phụ thuộc hình ảnh; NEEDS_REVIEW; BATCH=QUESTION_REVIEW_CONTINUE_011; SOURCE_REVIEW_RESULT=PASS_AFTER_HTML_REPAIR_AND_TEXTUAL_OPTION_REVISION; FINAL_KEY=A; SOURCE_HISTORY_PRESERVED=TRUE</t>
  </si>
  <si>
    <t>22</t>
  </si>
  <si>
    <t>QSRC_TNT_F0001_D12_020</t>
  </si>
  <si>
    <t>OPT_SGV10_KNTT_007_D</t>
  </si>
  <si>
    <t>24</t>
  </si>
  <si>
    <t>TNT_F0001_D10_P1_Q06</t>
  </si>
  <si>
    <t>Câu 20; đáp án nguồn C tại trang in 66</t>
  </si>
  <si>
    <t>STMT_TNT_F0001_D17_027_D</t>
  </si>
  <si>
    <t>Hành vi nào khi ứng dụng AI có thể xâm phạm quyền riêng tư của người dùng?</t>
  </si>
  <si>
    <t>Nguồn do người dùng cung cấp; câu hỏi phụ thuộc Hình 1; cần đối chiếu bản render; NEEDS_REVIEW; BATCH=QUESTION_REVIEW_CONTINUE_011; SOURCE_REVIEW_RESULT=PASS_AFTER_EXPLICIT_TARGET_RENDER_DESCRIPTION; FINAL_KEY=C; SOURCE_HISTORY_PRESERVED=TRUE</t>
  </si>
  <si>
    <t>Netflix đưa ra danh sách video giống nhau cho tất cả người dùng có cùng giới tính và độ tuổi.</t>
  </si>
  <si>
    <t>QSRC_TNT_F0001_D12_021</t>
  </si>
  <si>
    <t>OPT_SGV10_KNTT_008_A</t>
  </si>
  <si>
    <t>63; đáp án 66</t>
  </si>
  <si>
    <t>Đúng.</t>
  </si>
  <si>
    <t>RAW_ID=RAW_TNT_F0001_D10_MCQ_06; BATCH=QSTD_054; SOURCE_ANSWER=A; đối soát trang in 49 và đáp án trang 52; cần duyệt nội dung/độ khó; BATCH=QUESTION_ACTIVATION_CONTINUE_009; ACTION=CLARIFY_PERSONAL_DATA_MISUSE_PRIVACY_RISK; FINAL_KEY=A; ANSWER_CHECK_RESULT=PASS; CONTENT_REVIEW_RESULT=PASS; CURRICULUM_REVIEW_RESULT=PASS; DUPLICATE_REVIEW_RESULT=NO_NEW_MATCH; STATUS_TRANSITION=REVIEW_TO_ACTIVE; PROCESS_STATUS=READY_FOR_PRACTICE; BATCH=GRADUATION_PRACTICE_PROMOTION_011; FINAL_GRADUATION_READINESS=PASS; ANSWER_GATE=PASS; CONTENT_GATE=PASS; CURRICULUM_EXACTNESS_GATE=PASS; SOURCE_GATE=PASS; SOURCE_PDF_VISUAL_REVIEW=PAGES_49_TO_53; SOURCE_KEY_PAGE_CORRECTED=52_TO_53; CHILD_RECORD_GATE=PASS; DUPLICATE_FAMILY_GATE=PASS; FAMILY_ID=FAM_9E892429AC; EXAM_FAMILY_LIMIT=1; BLUEPRINT_INDEPENDENCE=TRUE; PROCESS_STATUS_TRANSITION=READY_FOR_PRACTICE_TO_READY_FOR_GRADUATION; GRADUATION_USE=ALLOWED; COGNITIVE_REVIEW_RESULT=CORRECTED; COGNITIVE_BEFORE=BIET; COGNITIVE_AFTER=HIEU; CLASSIFICATION_BASIS=IDENTIFY_PRIVACY_INFRINGING_BEHAVIOR_IN_AI_USE; QUESTION_OR_CHILD_TEXT_CHANGED=FALSE; ANSWER_KEY_CHANGED=FALSE; BLUEPRINT_OR_SLOT_CHANGES=0; SOURCE_FILE_MODIFIED=FALSE; BACKUP_CREATED=0; SOURCE_HISTORY_PRESERVED=TRUE; BATCH=LEGAL_CURRENT_LAW_REVIEW_001; LEGAL_REVIEW_DATE=2026-07-29; LEGAL_REVIEW_RESULT=PASS; BASIS=LAW_91_2025_QH15_AND_ND_356_2025_NDCP; CURRENT_LAW_CHECKED=TRUE</t>
  </si>
  <si>
    <t>Câu 21; đáp án nguồn B tại trang in 66</t>
  </si>
  <si>
    <t>Nguồn do người dùng cung cấp; cách diễn đạt “đường viền” có thể gây nhầm lẫn; giữ đáp án nguồn B; NEEDS_REVIEW</t>
  </si>
  <si>
    <t>OPT_SGV10_KNTT_008_B</t>
  </si>
  <si>
    <t>Sai.</t>
  </si>
  <si>
    <t>QSRC_TNT_F0001_D12_022</t>
  </si>
  <si>
    <t>Câu 22; đáp án nguồn C tại trang in 66</t>
  </si>
  <si>
    <t>OPT_SGV10_KNTT_008_C</t>
  </si>
  <si>
    <t>Không xác định.</t>
  </si>
  <si>
    <t>QSRC_TNT_F0001_D12_023</t>
  </si>
  <si>
    <t>OPT_SGV10_KNTT_008_D</t>
  </si>
  <si>
    <t>Phụ thuộc nội dung của p và q.</t>
  </si>
  <si>
    <t>Câu 23; đáp án nguồn C tại trang in 66</t>
  </si>
  <si>
    <t>STMT_TNT_F0001_D17_028_A</t>
  </si>
  <si>
    <t>Nguồn do người dùng cung cấp; nhận định mang tính diễn giải và có thể thay đổi theo thời điểm; NEEDS_REVIEW; BATCH=QUESTION_REVIEW_CONTINUE_011; SOURCE_REVIEW_RESULT=PASS_AFTER_REMOVING_TIME_SENSITIVE_JOB_RANKING; FINAL_KEY=C; POLICY_REFERENCE_CHECKED=TRUE; SOURCE_HISTORY_PRESERVED=TRUE</t>
  </si>
  <si>
    <t>OPT_SGV10_KNTT_009_A</t>
  </si>
  <si>
    <t>Trong thân hàm có lệnh sai cú pháp.</t>
  </si>
  <si>
    <t>QSRC_TNT_F0001_D12_024</t>
  </si>
  <si>
    <t>0110</t>
  </si>
  <si>
    <t>TNT_F0001_D10_P1_Q07</t>
  </si>
  <si>
    <t>Câu 24; đáp án nguồn C tại trang in 66</t>
  </si>
  <si>
    <t>OPT_SGV10_KNTT_009_B</t>
  </si>
  <si>
    <t>Nguồn do người dùng cung cấp; phụ thuộc chương trình đào tạo cụ thể; giữ đáp án nguồn C; NEEDS_REVIEW</t>
  </si>
  <si>
    <t>Thiết bị nào sau đây là thiết bị đầu cuối, không phải thiết bị kết nối mạng?</t>
  </si>
  <si>
    <t>1110</t>
  </si>
  <si>
    <t>QSRC_TNT_F0001_D12_026</t>
  </si>
  <si>
    <t>OPT_SGV10_KNTT_009_C</t>
  </si>
  <si>
    <t>63; đáp án 65-66</t>
  </si>
  <si>
    <t>ĐỀ 12 - PHẦN II - COMMON</t>
  </si>
  <si>
    <t>Câu 2; đáp án nguồn Đ-Đ-S-S tại trang in 65-66</t>
  </si>
  <si>
    <t>1000</t>
  </si>
  <si>
    <t>Nguồn do người dùng cung cấp; selector li:hover và màu liên kết có thể phụ thuộc CSS của thẻ a hoặc trình duyệt; NEEDS_REVIEW</t>
  </si>
  <si>
    <t>RAW_ID=RAW_TNT_F0001_D10_MCQ_07; BATCH=QSTD_054; SOURCE_ANSWER=C; đối soát trang in 49 và đáp án trang 52; cần duyệt nội dung/độ khó; BATCH=QUESTION_ACTIVATION_CONTINUE_009; ACTION=CONTRAST_ENDPOINT_WITH_NETWORK_CONNECTIVITY_DEVICES; FINAL_KEY=C; ANSWER_CHECK_RESULT=PASS; CONTENT_REVIEW_RESULT=PASS; CURRICULUM_REVIEW_RESULT=PASS; DUPLICATE_REVIEW_RESULT=NO_NEW_MATCH; STATUS_TRANSITION=REVIEW_TO_ACTIVE; PROCESS_STATUS=READY_FOR_PRACTICE; SOURCE_HISTORY_PRESERVED=TRUE; BATCH=GRADUATION_BLUEPRINT_REDUNDANCY_REVIEW_001; FINAL_GRADUATION_READINESS=PASS; ANSWER_GATE=PASS; CONTENT_GATE=PASS; CURRICULUM_GATE=PASS; SOURCE_GATE=PASS; DUPLICATE_GATE=PASS; POLICY_PROFILE=POL_TNTHPT_TINHOC_2026_V1; BLUEPRINT_SIGNATURE=TH_10_COMMON_B_B08|TH_10_COMMON_B_B08_YCCD_01|MCQ_SINGLE|BIET; STATUS_TRANSITION=READY_FOR_PRACTICE_TO_READY_FOR_GRADUATION; FAMILY_REVIEW=NO_DUPLICATE_RELATION; FAMILY_ID=NONE; BACKUP_CREATED=0</t>
  </si>
  <si>
    <t>QSRC_TNT_F0001_D12_027</t>
  </si>
  <si>
    <t>OPT_SGV10_KNTT_009_D</t>
  </si>
  <si>
    <t>0011</t>
  </si>
  <si>
    <t>63-64; đáp án 65-66</t>
  </si>
  <si>
    <t>ĐỀ 12 - PHẦN II - CS</t>
  </si>
  <si>
    <t>Câu 3; đáp án nguồn S-S-Đ-Đ tại trang in 65-66</t>
  </si>
  <si>
    <t>Nguồn do người dùng cung cấp; nhận định d khái quát rộng từ phương ngữ và giọng điệu sang khả năng nhận dạng nhiều ngôn ngữ; NEEDS_REVIEW</t>
  </si>
  <si>
    <t>OPT_SGV10_KNTT_010_A</t>
  </si>
  <si>
    <t>Nén tệp.</t>
  </si>
  <si>
    <t>STMT_TNT_F0001_D17_028_B</t>
  </si>
  <si>
    <t>QSRC_TNT_F0001_D12_028</t>
  </si>
  <si>
    <t>Hàm trả lại vị trí của phần tử cuối cùng có giá trị bằng K trong dãy số A bất kỳ, nếu không thấy trả lại giá trị -1.</t>
  </si>
  <si>
    <t>OPT_SGV10_KNTT_010_B</t>
  </si>
  <si>
    <t>64; đáp án 65-66</t>
  </si>
  <si>
    <t>Mã hoá tên tệp.</t>
  </si>
  <si>
    <t>Câu 4; đáp án nguồn Đ-Đ-Đ-Đ tại trang in 65-66</t>
  </si>
  <si>
    <t>QSRC_TNT_F0001_D12_029</t>
  </si>
  <si>
    <t>OPT_SGV10_KNTT_010_C</t>
  </si>
  <si>
    <t>Phát lại bằng loa.</t>
  </si>
  <si>
    <t>ĐỀ 12 - PHẦN II - ICT</t>
  </si>
  <si>
    <t>Câu 5; đáp án nguồn S-Đ-S-Đ tại trang in 65-66</t>
  </si>
  <si>
    <t>Nguồn do người dùng cung cấp; nhận định a phụ thuộc cách tổ chức kiến trúc website; giữ đáp án nguồn; NEEDS_REVIEW</t>
  </si>
  <si>
    <t>TNT_F0001_D10_P1_Q08</t>
  </si>
  <si>
    <t>OPT_SGV10_KNTT_010_D</t>
  </si>
  <si>
    <t>Nhà cung cấp dịch vụ truy cập Internet thường được viết tắt là gì?</t>
  </si>
  <si>
    <t>QSRC_TNT_F0001_D12_030</t>
  </si>
  <si>
    <t>64-65; đáp án 65-66</t>
  </si>
  <si>
    <t>Lấy mẫu.</t>
  </si>
  <si>
    <t>Câu 6; đáp án nguồn Đ-Đ-Đ-S tại trang in 65-66</t>
  </si>
  <si>
    <t>RAW_ID=RAW_TNT_F0001_D10_MCQ_08; BATCH=QSTD_054; SOURCE_ANSWER=A; đối soát trang in 50 và đáp án trang 52; cần duyệt nội dung/độ khó; BATCH=QUESTION_ACTIVATION_CONTINUE_009; ACTION=CLARIFY_ISP_ABBREVIATION; FINAL_KEY=A; ANSWER_CHECK_RESULT=PASS; CONTENT_REVIEW_RESULT=PASS; CURRICULUM_REVIEW_RESULT=PASS; DUPLICATE_REVIEW_RESULT=NO_NEW_MATCH; STATUS_TRANSITION=REVIEW_TO_ACTIVE; PROCESS_STATUS=READY_FOR_PRACTICE; SOURCE_HISTORY_PRESERVED=TRUE; BATCH=GRADUATION_BLUEPRINT_REDUNDANCY_REVIEW_001; FINAL_GRADUATION_READINESS=PASS; ANSWER_GATE=PASS; CONTENT_GATE=PASS; CURRICULUM_GATE=PASS; SOURCE_GATE=PASS; DUPLICATE_GATE=PASS; POLICY_PROFILE=POL_TNTHPT_TINHOC_2026_V1; BLUEPRINT_SIGNATURE=TH_10_COMMON_B_B08|TH_10_COMMON_B_B08_YCCD_01|MCQ_SINGLE|BIET; STATUS_TRANSITION=READY_FOR_PRACTICE_TO_READY_FOR_GRADUATION; FAMILY_REVIEW=NO_DUPLICATE_RELATION; FAMILY_ID=NONE; BACKUP_CREATED=0</t>
  </si>
  <si>
    <t>Nguồn do người dùng cung cấp; nhận định c ghi mã lớp "128" trong nguồn; giữ nguyên lỗi nguồn; NEEDS_REVIEW</t>
  </si>
  <si>
    <t>OPT_SGV10_KNTT_011_A</t>
  </si>
  <si>
    <t>QSRC_TNT_F0001_D13_001</t>
  </si>
  <si>
    <t>Tệp âm thanh có đúng 128 byte.</t>
  </si>
  <si>
    <t>67; đáp án 72</t>
  </si>
  <si>
    <t>ĐỀ 13 - PHẦN I</t>
  </si>
  <si>
    <t>Câu 1; đáp án nguồn B</t>
  </si>
  <si>
    <t>Nguồn do người dùng cung cấp; đề ôn thi tốt nghiệp THPT 2025</t>
  </si>
  <si>
    <t>OPT_SGV10_KNTT_011_B</t>
  </si>
  <si>
    <t>Mỗi giây chỉ có 128 mẫu âm thanh.</t>
  </si>
  <si>
    <t>QSRC_TNT_F0001_D13_002</t>
  </si>
  <si>
    <t>Câu 2; đáp án nguồn C</t>
  </si>
  <si>
    <t>OPT_SGV10_KNTT_011_C</t>
  </si>
  <si>
    <t>Phương án C có thể gây tranh luận vì tìm kiếm ảnh khuôn mặt có thể sử dụng nhận dạng khuôn mặt; NEEDS_REVIEW</t>
  </si>
  <si>
    <t>Một giây âm thanh được biểu diễn bởi khoảng 128 kilobit dữ liệu.</t>
  </si>
  <si>
    <t>QSRC_TNT_F0001_D13_003</t>
  </si>
  <si>
    <t>Câu 3; đáp án nguồn B</t>
  </si>
  <si>
    <t>OPT_SGV10_KNTT_011_D</t>
  </si>
  <si>
    <t>QSRC_TNT_F0001_D13_004</t>
  </si>
  <si>
    <t>Tệp âm thanh chỉ phát được 128 giây.</t>
  </si>
  <si>
    <t>TNT_F0001_D10_P1_Q14</t>
  </si>
  <si>
    <t>Câu 4; đáp án nguồn B</t>
  </si>
  <si>
    <t>OPT_SGV11_KNTT_004_A</t>
  </si>
  <si>
    <t>STMT_TNT_F0001_D17_028_C</t>
  </si>
  <si>
    <t>QSRC_TNT_F0001_D13_005</t>
  </si>
  <si>
    <t>Cài đặt hoặc gỡ một ứng dụng.</t>
  </si>
  <si>
    <t>Với bộ dữ liệu A=[2,5,7,9,10,15] và giá trị K=7; chương trình trả lại giá trị 2.</t>
  </si>
  <si>
    <t>2026-07-19T06:22:02+07:00</t>
  </si>
  <si>
    <t>OPT_SGV11_KNTT_004_B</t>
  </si>
  <si>
    <t>Câu 5; đáp án nguồn A</t>
  </si>
  <si>
    <t>Đổi số điện thoại của SIM bằng trình soạn thảo văn bản.</t>
  </si>
  <si>
    <t>RAW_ID=RAW_TNT_F0001_D10_MCQ_14; BATCH=QSTD_056; SOURCE_ANSWER=C; cần duyệt nội dung/độ khó; BATCH=QUESTION_ACTIVATION_CONTINUE_009; ACTION=CONFIRM_HUMANE_ONLINE_BEHAVIOR_OUTCOME; FINAL_KEY=C; ANSWER_CHECK_RESULT=PASS; CONTENT_REVIEW_RESULT=PASS; CURRICULUM_REVIEW_RESULT=PASS; DUPLICATE_REVIEW_RESULT=SAME_TEMPLATE_FAMILY_CONFIRMED; FAMILY_ID=FAM_9E3B4A7C21; EXAM_FAMILY_LIMIT=1; STATUS_TRANSITION=REVIEW_TO_ACTIVE; PROCESS_STATUS=READY_FOR_PRACTICE; BATCH=GRADUATION_PRACTICE_PROMOTION_011; FINAL_GRADUATION_READINESS=PASS; ANSWER_GATE=PASS; CONTENT_GATE=PASS; CURRICULUM_EXACTNESS_GATE=PASS; SOURCE_GATE=PASS; SOURCE_PDF_VISUAL_REVIEW=PAGES_49_TO_53; SOURCE_KEY_PAGE_CORRECTED=52_TO_53; CHILD_RECORD_GATE=PASS; DUPLICATE_FAMILY_GATE=PASS; FAMILY_ID=FAM_9E3B4A7C21; EXAM_FAMILY_LIMIT=1; BLUEPRINT_INDEPENDENCE=TRUE; PROCESS_STATUS_TRANSITION=READY_FOR_PRACTICE_TO_READY_FOR_GRADUATION; GRADUATION_USE=ALLOWED; COGNITIVE_REVIEW_RESULT=CORRECTED; COGNITIVE_BEFORE=BIET; COGNITIVE_AFTER=HIEU; CLASSIFICATION_BASIS=INTERPRET_THE_SOCIAL_OUTCOME_OF_HUMANE_ONLINE_BEHAVIOR; QUESTION_OR_CHILD_TEXT_CHANGED=FALSE; ANSWER_KEY_CHANGED=FALSE; BLUEPRINT_OR_SLOT_CHANGES=0; SOURCE_FILE_MODIFIED=FALSE; BACKUP_CREATED=0; SOURCE_HISTORY_PRESERVED=TRUE</t>
  </si>
  <si>
    <t>QSRC_TNT_F0001_D13_006</t>
  </si>
  <si>
    <t>OPT_SGV11_KNTT_004_C</t>
  </si>
  <si>
    <t>Chuyển màn hình thành máy in.</t>
  </si>
  <si>
    <t>Câu 6; đáp án nguồn B</t>
  </si>
  <si>
    <t>OPT_SGV11_KNTT_004_D</t>
  </si>
  <si>
    <t>Hợp nhất với câu chuẩn Q_TNT_F0001_D02_009 sau chuẩn hóa cách viết 2 đầu thành hai đầu; không tạo câu hoặc phương án lặp; BATCH=GRADUATION_PRACTICE_PROMOTION_014; SOURCE_PDF_VISUAL_CHECK=PASS; SOURCE_ITEM=D13_P1_Q06; CANONICAL_QUESTION_ID=Q_TNT_F0001_D02_009; SOURCE_LINK_STATUS=APPROVED</t>
  </si>
  <si>
    <t>Thay đổi địa chỉ MAC của mọi thiết bị.</t>
  </si>
  <si>
    <t>QSRC_TNT_F0001_D13_007</t>
  </si>
  <si>
    <t>OPT_SGV11_KNTT_005_A</t>
  </si>
  <si>
    <t>67-68; đáp án 72</t>
  </si>
  <si>
    <t>Câu 7; đáp án nguồn A</t>
  </si>
  <si>
    <t>Làm tăng dung lượng bộ nhớ của thiết bị.</t>
  </si>
  <si>
    <t>Nguồn có cụm từ do về đường truyền; giữ nguyên nội dung phương án và đánh dấu NEEDS_REVIEW</t>
  </si>
  <si>
    <t>OPT_SGV11_KNTT_005_B</t>
  </si>
  <si>
    <t>QSRC_TNT_F0001_D13_008</t>
  </si>
  <si>
    <t>Tự động đổi số điện thoại của liên hệ.</t>
  </si>
  <si>
    <t>68; đáp án 72</t>
  </si>
  <si>
    <t>STMT_TNT_F0001_D17_028_D</t>
  </si>
  <si>
    <t>Câu 8; đáp án nguồn B</t>
  </si>
  <si>
    <t>OPT_SGV11_KNTT_005_C</t>
  </si>
  <si>
    <t>Với bộ dữ liệu A=[2,4,6,8,10,12] và giá trị K=5; vòng lặp kết thúc sau 3 bước lặp.</t>
  </si>
  <si>
    <t>Ngăn mọi cuộc gọi từ người ngoài nhóm.</t>
  </si>
  <si>
    <t>QSRC_TNT_F0001_D13_009</t>
  </si>
  <si>
    <t>OPT_SGV11_KNTT_005_D</t>
  </si>
  <si>
    <t>Câu 9; đáp án nguồn D</t>
  </si>
  <si>
    <t>Phương án B và D có nội dung chồng lấn; tình huống chưa nêu sự đồng ý của người được nhắc tới; NEEDS_REVIEW</t>
  </si>
  <si>
    <t>Giúp tìm kiếm và quản lí nhanh các liên hệ có đặc điểm liên quan.</t>
  </si>
  <si>
    <t>TNT_F0001_D10_P1_Q15</t>
  </si>
  <si>
    <t>QSRC_TNT_F0001_D13_010</t>
  </si>
  <si>
    <t>Theo quy tắc ưu tiên toán tử của Python, biểu thức sau cho kết quả nào?
9*5 + 8**3//3 + 20%3</t>
  </si>
  <si>
    <t>OPT_SGV11_KNTT_006_A</t>
  </si>
  <si>
    <t>Luôn là phần mềm nguồn đóng.</t>
  </si>
  <si>
    <t>Câu 10; đáp án nguồn D</t>
  </si>
  <si>
    <t>Nguồn do người dùng cung cấp; đề ôn thi tốt nghiệp THPT 2025; BATCH=QUESTION_ACTIVATION_CONTINUE_011; SOURCE_REVIEW_RESULT=PASS_AFTER_CONTENT_REVIEW; FINAL_KEY=D; SOURCE_HISTORY_PRESERVED=TRUE</t>
  </si>
  <si>
    <t>RAW_ID=RAW_TNT_F0001_D10_MCQ_15; BATCH=QSTD_056; SOURCE_ANSWER=B; cần duyệt nội dung/độ khó; BATCH=QUESTION_ACTIVATION_CONTINUE_009; ACTION=VERIFY_PYTHON_OPERATOR_PRECEDENCE_AND_REMOVE_DUPLICATE_DISTRACTOR; COMPUTED_RESULT=217; FINAL_KEY=B; ANSWER_CHECK_RESULT=PASS; CONTENT_REVIEW_RESULT=PASS; CURRICULUM_REVIEW_RESULT=PASS; DUPLICATE_REVIEW_RESULT=NO_NEW_MATCH; STATUS_TRANSITION=REVIEW_TO_ACTIVE; PROCESS_STATUS=READY_FOR_PRACTICE; BATCH=GRADUATION_PRACTICE_PROMOTION_011; FINAL_GRADUATION_READINESS=PASS; ANSWER_GATE=PASS; CONTENT_GATE=PASS; CURRICULUM_EXACTNESS_GATE=PASS; SOURCE_GATE=PASS; SOURCE_PDF_VISUAL_REVIEW=PAGES_49_TO_53; SOURCE_KEY_PAGE_CORRECTED=52_TO_53; CHILD_RECORD_GATE=PASS; DUPLICATE_FAMILY_GATE=PASS; BLUEPRINT_INDEPENDENCE=TRUE; PROCESS_STATUS_TRANSITION=READY_FOR_PRACTICE_TO_READY_FOR_GRADUATION; GRADUATION_USE=ALLOWED; QUESTION_OR_CHILD_TEXT_CHANGED=FALSE; ANSWER_KEY_CHANGED=FALSE; BLUEPRINT_OR_SLOT_CHANGES=0; SOURCE_FILE_MODIFIED=FALSE; BACKUP_CREATED=0; SOURCE_HISTORY_PRESERVED=TRUE</t>
  </si>
  <si>
    <t>OPT_SGV11_KNTT_006_B</t>
  </si>
  <si>
    <t>QSRC_TNT_F0001_D13_011</t>
  </si>
  <si>
    <t>Là phần mềm được bán để sử dụng; tính thương mại không đồng nghĩa bắt buộc với nguồn đóng.</t>
  </si>
  <si>
    <t>68; đáp án 73</t>
  </si>
  <si>
    <t>OPT_SGV11_KNTT_006_C</t>
  </si>
  <si>
    <t>Câu 11; đáp án nguồn C</t>
  </si>
  <si>
    <t>Luôn phải công khai mã nguồn.</t>
  </si>
  <si>
    <t>Nguồn do người dùng cung cấp; đề ôn thi tốt nghiệp THPT 2025; BATCH=QUESTION_ACTIVATION_CONTINUE_011; SOURCE_REVIEW_RESULT=PASS_AFTER_CONTENT_REVIEW; FINAL_KEY=C; SOURCE_HISTORY_PRESERVED=TRUE</t>
  </si>
  <si>
    <t>QSRC_TNT_F0001_D13_012</t>
  </si>
  <si>
    <t>OPT_SGV11_KNTT_006_D</t>
  </si>
  <si>
    <t>Luôn được sử dụng miễn phí.</t>
  </si>
  <si>
    <t>STMT_TNT_F0001_D17_029_A</t>
  </si>
  <si>
    <t>Câu 12; đáp án nguồn A</t>
  </si>
  <si>
    <t>Thanh điều hướng của trang web cần có ít nhất 3 mục (nội dung) tương ứng với 3 trang web Giới thiệu, Dự án và Blog.</t>
  </si>
  <si>
    <t>Nguồn do người dùng cung cấp; đề ôn thi tốt nghiệp THPT 2025; BATCH=QUESTION_ACTIVATION_CONTINUE_011; SOURCE_REVIEW_RESULT=PASS_AFTER_CONTENT_REVIEW; FINAL_KEY=A; SOURCE_HISTORY_PRESERVED=TRUE</t>
  </si>
  <si>
    <t>OPT_SGV11_KNTT_007_A</t>
  </si>
  <si>
    <t>Mã nguồn phải được viết bằng Python.</t>
  </si>
  <si>
    <t>QSRC_TNT_F0001_D13_013</t>
  </si>
  <si>
    <t>Câu 13; đáp án nguồn D</t>
  </si>
  <si>
    <t>OPT_SGV11_KNTT_007_B</t>
  </si>
  <si>
    <t>Người dùng không được phép sao chép.</t>
  </si>
  <si>
    <t>QSRC_TNT_F0001_D13_014</t>
  </si>
  <si>
    <t>OPT_SGV11_KNTT_007_C</t>
  </si>
  <si>
    <t>Câu 14; đáp án nguồn C</t>
  </si>
  <si>
    <t>Người dùng có các quyền sửa đổi, phát triển hoặc phân phối lại theo điều kiện của giấy phép.</t>
  </si>
  <si>
    <t>Nguồn có lỗi viết liet-ket-noi-bat ở phương án A; giữ nguyên nội dung nguồn; NEEDS_REVIEW</t>
  </si>
  <si>
    <t>QSRC_TNT_F0001_D13_015</t>
  </si>
  <si>
    <t>OPT_SGV11_KNTT_007_D</t>
  </si>
  <si>
    <t>Không cần tuân theo giấy phép sử dụng.</t>
  </si>
  <si>
    <t>Câu 15; đáp án nguồn C</t>
  </si>
  <si>
    <t>OPT_SGV11_KNTT_008_A</t>
  </si>
  <si>
    <t>QSRC_TNT_F0001_D13_016</t>
  </si>
  <si>
    <t>Cả hai đầu vào đều bằng 1.</t>
  </si>
  <si>
    <t>Câu 16; đáp án nguồn A</t>
  </si>
  <si>
    <t>OPT_SGV11_KNTT_008_B</t>
  </si>
  <si>
    <t>STMT_TNT_F0001_D17_029_B</t>
  </si>
  <si>
    <t>Ít nhất một đầu vào bằng 1.</t>
  </si>
  <si>
    <t>QSRC_TNT_F0001_D13_017</t>
  </si>
  <si>
    <t>Liên kết tới trang mạng xã hội của cá nhân được tạo bằng siêu liên kết bắt buộc phải đặt trong phần chân trang.</t>
  </si>
  <si>
    <t>69; đáp án 72</t>
  </si>
  <si>
    <t>OPT_SGV11_KNTT_008_C</t>
  </si>
  <si>
    <t>Câu 17; đáp án nguồn A</t>
  </si>
  <si>
    <t>Hai đầu vào khác nhau.</t>
  </si>
  <si>
    <t>OPT_SGV11_KNTT_008_D</t>
  </si>
  <si>
    <t>QSRC_TNT_F0001_D13_018</t>
  </si>
  <si>
    <t>Cả hai đầu vào đều bằng 0.</t>
  </si>
  <si>
    <t>Câu 18; đáp án nguồn B</t>
  </si>
  <si>
    <t>Nguồn do người dùng cung cấp; đề ôn thi tốt nghiệp THPT 2025; BATCH=QUESTION_ACTIVATION_CONTINUE_011; SOURCE_REVIEW_RESULT=PASS_AFTER_CONTENT_REVIEW; FINAL_KEY=B; SOURCE_HISTORY_PRESERVED=TRUE</t>
  </si>
  <si>
    <t>OPT_SGV11_KNTT_009_A</t>
  </si>
  <si>
    <t>Chỉ cổng NOT.</t>
  </si>
  <si>
    <t>QSRC_TNT_F0001_D13_019</t>
  </si>
  <si>
    <t>OPT_SGV11_KNTT_009_B</t>
  </si>
  <si>
    <t>Câu 19; đáp án nguồn B</t>
  </si>
  <si>
    <t>Chỉ cổng OR.</t>
  </si>
  <si>
    <t>Kích thước phần trăm của iframe có thể phụ thuộc khối chứa, không nhất thiết trực tiếp theo viewport; NEEDS_REVIEW</t>
  </si>
  <si>
    <t>OPT_SGV11_KNTT_009_C</t>
  </si>
  <si>
    <t>QSRC_TNT_F0001_D13_020</t>
  </si>
  <si>
    <t>Chỉ cổng AND.</t>
  </si>
  <si>
    <t>Câu 20; đáp án nguồn B</t>
  </si>
  <si>
    <t>OPT_SGV11_KNTT_009_D</t>
  </si>
  <si>
    <t>STMT_TNT_F0001_D17_029_C</t>
  </si>
  <si>
    <t>AND, OR và NOT.</t>
  </si>
  <si>
    <t>QSRC_TNT_F0001_D13_021</t>
  </si>
  <si>
    <t>Trong trang Dự án, không có cách nào để hiển thị nhiều hình ảnh/video về một dự án trong cùng một khối.</t>
  </si>
  <si>
    <t>OPT_SGV12_KNTT_004_A</t>
  </si>
  <si>
    <t>Câu 21; đáp án nguồn A</t>
  </si>
  <si>
    <t>Màu vỏ, khối lượng và kiểu chữ in trên thiết bị.</t>
  </si>
  <si>
    <t>QSRC_TNT_F0001_D13_022</t>
  </si>
  <si>
    <t>OPT_SGV12_KNTT_004_B</t>
  </si>
  <si>
    <t>Độ phân giải màn hình và dung lượng pin.</t>
  </si>
  <si>
    <t>Câu 22; đáp án nguồn B</t>
  </si>
  <si>
    <t>Hợp nhất nguồn với câu chuẩn Q_TNT_F0001_D02_023 do thân câu, phương án và đáp án trùng chính xác; không tạo câu hoặc phương án lặp; BATCH=GRADUATION_PRACTICE_PROMOTION_014; SOURCE_PDF_VISUAL_CHECK=PASS; SOURCE_ITEM=D13_P1_Q22; CANONICAL_QUESTION_ID=Q_TNT_F0001_D02_023; SOURCE_LINK_STATUS=APPROVED</t>
  </si>
  <si>
    <t>OPT_SGV12_KNTT_004_C</t>
  </si>
  <si>
    <t>Số cổng LAN/WAN, tốc độ qua các cổng và số lượng truy cập đồng thời tối đa.</t>
  </si>
  <si>
    <t>QSRC_TNT_F0001_D13_023</t>
  </si>
  <si>
    <t>OPT_SGV12_KNTT_004_D</t>
  </si>
  <si>
    <t>69; đáp án 73</t>
  </si>
  <si>
    <t>Số trang tài liệu hướng dẫn đi kèm.</t>
  </si>
  <si>
    <t>Câu 23; đáp án nguồn A</t>
  </si>
  <si>
    <t>Câu gần trùng Q_TNT_F0001_D02_024; bốn phương án và đáp án giống hoàn toàn nhưng thân câu diễn đạt khác; đã ghi DUPLICATES để chờ duyệt; BATCH=QUESTION_ACTIVATION_CONTINUE_011; SOURCE_REVIEW_RESULT=PASS_AFTER_CONTENT_REVIEW; FINAL_KEY=A; SOURCE_HISTORY_PRESERVED=TRUE</t>
  </si>
  <si>
    <t>OPT_SGV12_KNTT_005_A</t>
  </si>
  <si>
    <t>Cấp địa chỉ IP động.</t>
  </si>
  <si>
    <t>QSRC_TNT_F0001_D13_024</t>
  </si>
  <si>
    <t>OPT_SGV12_KNTT_005_B</t>
  </si>
  <si>
    <t>Nhận tín hiệu suy giảm, tái tạo khi có thể và phát lại để truyền đi xa hơn.</t>
  </si>
  <si>
    <t>Câu 24; đáp án nguồn C</t>
  </si>
  <si>
    <t>STMT_TNT_F0001_D17_029_D</t>
  </si>
  <si>
    <t>OPT_SGV12_KNTT_005_C</t>
  </si>
  <si>
    <t>Các phần mềm chỉ cho phép xem trước hoạt động của trang web trên thiết bị duy nhất là máy tính để bàn.</t>
  </si>
  <si>
    <t>Lưu toàn bộ tệp dùng chung.</t>
  </si>
  <si>
    <t>OPT_SGV12_KNTT_005_D</t>
  </si>
  <si>
    <t>QSRC_TNT_F0001_D13_026</t>
  </si>
  <si>
    <t>Chuyển tên miền thành địa chỉ IP.</t>
  </si>
  <si>
    <t>70; đáp án 73</t>
  </si>
  <si>
    <t>ĐỀ 13 - PHẦN II - PHẦN CHUNG</t>
  </si>
  <si>
    <t>Câu 2; đáp án nguồn S-Đ-S-Đ</t>
  </si>
  <si>
    <t>OPT_SGV12_KNTT_006_A</t>
  </si>
  <si>
    <t>RJ45.</t>
  </si>
  <si>
    <t>QSRC_TNT_F0001_D13_027</t>
  </si>
  <si>
    <t>OPT_SGV12_KNTT_006_B</t>
  </si>
  <si>
    <t>HDMI.</t>
  </si>
  <si>
    <t>ĐỀ 13 - PHẦN II - CS</t>
  </si>
  <si>
    <t>Câu 3; đáp án nguồn Đ-S-Đ-Đ</t>
  </si>
  <si>
    <t>OPT_SGV12_KNTT_006_C</t>
  </si>
  <si>
    <t>DisplayPort.</t>
  </si>
  <si>
    <t>QSRC_TNT_F0001_D13_028</t>
  </si>
  <si>
    <t>70-71; đáp án 73</t>
  </si>
  <si>
    <t>OPT_SGV12_KNTT_006_D</t>
  </si>
  <si>
    <t>Câu 4; đáp án nguồn Đ-Đ-S-S</t>
  </si>
  <si>
    <t>VGA.</t>
  </si>
  <si>
    <t>STMT_TNT_F0001_D17_030_A</t>
  </si>
  <si>
    <t>QSRC_TNT_F0001_D13_029</t>
  </si>
  <si>
    <t>OPT_SGV12_KNTT_007_A</t>
  </si>
  <si>
    <t>Truyền dữ liệu bằng tín hiệu âm thanh.</t>
  </si>
  <si>
    <t>71; đáp án 73</t>
  </si>
  <si>
    <t>Khóa chính của bảng hocsinh là hoten.</t>
  </si>
  <si>
    <t>ĐỀ 13 - PHẦN II - ICT</t>
  </si>
  <si>
    <t>Câu 5; đáp án nguồn Đ-Đ-S-Đ</t>
  </si>
  <si>
    <t>Nguồn do người dùng cung cấp; nhận định a dùng cách diễn đạt tuyệt đối; NEEDS_REVIEW</t>
  </si>
  <si>
    <t>OPT_SGV12_KNTT_007_B</t>
  </si>
  <si>
    <t>QSRC_TNT_F0001_D13_030</t>
  </si>
  <si>
    <t>Chỉ truyền được khoảng cách ngắn hơn UTP.</t>
  </si>
  <si>
    <t>OPT_SGV12_KNTT_007_C</t>
  </si>
  <si>
    <t>Nguồn do người dùng cung cấp; đáp án a và b mâu thuẫn với dữ liệu và ràng buộc tham chiếu thể hiện trong đề; giữ nguyên đáp án nguồn; NEEDS_REVIEW</t>
  </si>
  <si>
    <t>Dùng dòng điện một chiều để mang dữ liệu.</t>
  </si>
  <si>
    <t>QSRC_TNT_F0001_D14_001</t>
  </si>
  <si>
    <t>OPT_SGV12_KNTT_007_D</t>
  </si>
  <si>
    <t>74; đáp án 78</t>
  </si>
  <si>
    <t>Truyền tín hiệu ánh sáng và có khả năng truyền xa.</t>
  </si>
  <si>
    <t>ĐỀ 14 - PHẦN I</t>
  </si>
  <si>
    <t>Câu 1; đáp án nguồn A</t>
  </si>
  <si>
    <t>OPT_SGV12_KNTT_008_A</t>
  </si>
  <si>
    <t>QSRC_TNT_F0001_D14_003</t>
  </si>
  <si>
    <t>Chỉ lưu dữ liệu càng nhiều càng tốt.</t>
  </si>
  <si>
    <t>OPT_SGV12_KNTT_008_B</t>
  </si>
  <si>
    <t>Câu 3; đáp án nguồn D</t>
  </si>
  <si>
    <t>Phân tích và khai phá dữ liệu để thu được tri thức, rồi vận dụng tri thức vào giải quyết vấn đề và ra quyết định.</t>
  </si>
  <si>
    <t>QSRC_TNT_F0001_D14_004</t>
  </si>
  <si>
    <t>OPT_SGV12_KNTT_008_C</t>
  </si>
  <si>
    <t>Thay thế mọi hệ quản trị cơ sở dữ liệu.</t>
  </si>
  <si>
    <t>STMT_TNT_F0001_D17_030_B</t>
  </si>
  <si>
    <t>Tính điểm trung bình môn học cho từng học sinh chúng ta cần kết nối dữ liệu từ ít nhất 2 bảng.</t>
  </si>
  <si>
    <t>OPT_SGV12_KNTT_008_D</t>
  </si>
  <si>
    <t>Chỉ thiết kế giao diện biểu đồ.</t>
  </si>
  <si>
    <t>QSRC_TNT_F0001_D14_005</t>
  </si>
  <si>
    <t>OPT_SGV12_KNTT_009_A</t>
  </si>
  <si>
    <t>Khả năng hiển thị.</t>
  </si>
  <si>
    <t>OPT_SGV12_KNTT_009_B</t>
  </si>
  <si>
    <t>QSRC_TNT_F0001_D14_006</t>
  </si>
  <si>
    <t>Khả năng phát âm thanh.</t>
  </si>
  <si>
    <t>OPT_SGV12_KNTT_009_C</t>
  </si>
  <si>
    <t>Câu 6; đáp án nguồn A</t>
  </si>
  <si>
    <t>Sức mạnh tính toán.</t>
  </si>
  <si>
    <t>OPT_SGV12_KNTT_009_D</t>
  </si>
  <si>
    <t>QSRC_TNT_F0001_D14_007</t>
  </si>
  <si>
    <t>Khả năng in ấn.</t>
  </si>
  <si>
    <t>OPT_SGV12_KNTT_010_A</t>
  </si>
  <si>
    <t>Phân loại mỗi giá trị tuổi vào nhóm tuổi tương ứng để dữ liệu thuận tiện cho phân tích.</t>
  </si>
  <si>
    <t>Câu 7; đáp án nguồn C</t>
  </si>
  <si>
    <t>OPT_SGV12_KNTT_010_B</t>
  </si>
  <si>
    <t>Câu và phương án diễn đạt không rõ nghĩa; giữ đáp án nguồn; NEEDS_REVIEW</t>
  </si>
  <si>
    <t>Mã hoá tệp thành nhị phân.</t>
  </si>
  <si>
    <t>STMT_TNT_F0001_D17_030_C</t>
  </si>
  <si>
    <t>QSRC_TNT_F0001_D14_008</t>
  </si>
  <si>
    <t>Câu lệnh SELECT * FROM hocsinh WHERE lop = 'B' AND namBD = 2022; lấy đúng danh sách học sinh lớp A niên khóa 2022-2025.</t>
  </si>
  <si>
    <t>OPT_SGV12_KNTT_010_C</t>
  </si>
  <si>
    <t>Tạo kết nối mạng.</t>
  </si>
  <si>
    <t>Phương án B gộp tiêu đề trang và nội dung tóm tắt, cần đối soát; NEEDS_REVIEW</t>
  </si>
  <si>
    <t>QSRC_TNT_F0001_D14_009</t>
  </si>
  <si>
    <t>OPT_SGV12_KNTT_010_D</t>
  </si>
  <si>
    <t>Xoá toàn bộ dữ liệu trùng.</t>
  </si>
  <si>
    <t>74-75; đáp án 78</t>
  </si>
  <si>
    <t>Câu 9; đáp án nguồn A</t>
  </si>
  <si>
    <t>OPT_WEB10_TECH12H_001_A</t>
  </si>
  <si>
    <t>Văn bản, hình ảnh, âm thanh và nhiều dạng dữ liệu số khác.</t>
  </si>
  <si>
    <t>QSRC_TNT_F0001_D14_010</t>
  </si>
  <si>
    <t>75; đáp án 78</t>
  </si>
  <si>
    <t>OPT_WEB10_TECH12H_001_B</t>
  </si>
  <si>
    <t>Câu 10; đáp án nguồn C</t>
  </si>
  <si>
    <t>Chỉ các giá trị số.</t>
  </si>
  <si>
    <t>QSRC_TNT_F0001_D14_011</t>
  </si>
  <si>
    <t>OPT_WEB10_TECH12H_001_C</t>
  </si>
  <si>
    <t>Chỉ văn bản thuần túy.</t>
  </si>
  <si>
    <t>Thẻ đúng về tên phần tử là &lt;a&gt;, trong khi nguồn chọn &lt;a href&gt;; giữ đáp án nguồn; NEEDS_REVIEW</t>
  </si>
  <si>
    <t>OPT_WEB10_TECH12H_001_D</t>
  </si>
  <si>
    <t>QSRC_TNT_F0001_D14_012</t>
  </si>
  <si>
    <t>Chỉ dữ liệu do máy tính tự tạo ra.</t>
  </si>
  <si>
    <t>Câu 12; đáp án nguồn D</t>
  </si>
  <si>
    <t>STMT_TNT_F0001_D17_030_D</t>
  </si>
  <si>
    <t>Nguồn do người dùng cung cấp; đề ôn thi tốt nghiệp THPT 2025; BATCH=QUESTION_ACTIVATION_CONTINUE_012; SOURCE_REVIEW_RESULT=PASS_AFTER_CONTENT_REVIEW; FINAL_KEY=D; SOURCE_HISTORY_PRESERVED=TRUE</t>
  </si>
  <si>
    <t>OPT_WEB10_TECH12H_002_A</t>
  </si>
  <si>
    <t>Kết quả đầu ra.</t>
  </si>
  <si>
    <t>QSRC_TNT_F0001_D14_013</t>
  </si>
  <si>
    <t>Điểm số của một học sinh suốt 3 năm học tại trường đều lưu trong bảng diem, cột học kỳ nhận các giá trị tương ứng với hai học kỳ của các lớp như sau: 1 và 2 (lớp 10), 3 và 4 (lớp 11), 5 và 6 (lớp 12). Câu lệnh SQL để lọc ra điểm môn Toán (có idMonhoc bằng 1) năm lớp 12 của học sinh có idHocsinh bằng 1 là:
SELECT * FROM diem WHERE idHocsinh = 1 AND idMonhoc = 1 AND (hocky=5 OR hocky=6)</t>
  </si>
  <si>
    <t>Câu 13; đáp án nguồn A</t>
  </si>
  <si>
    <t>OPT_WEB10_TECH12H_002_B</t>
  </si>
  <si>
    <t>Phương án B vẫn có thể hợp lệ về cú pháp nếu tên tệp chứa khoảng trắng; giữ đáp án nguồn; NEEDS_REVIEW; BATCH=QUESTION_REVIEW_CONTINUE_009; SOURCE_REVIEW_RESULT=PASS_AFTER_EXACT_FILENAME_SPECIFIED; FINAL_KEY=A; STATUS=APPROVED</t>
  </si>
  <si>
    <t>Dữ liệu đầu vào.</t>
  </si>
  <si>
    <t>QSRC_TNT_F0001_D14_014</t>
  </si>
  <si>
    <t>OPT_WEB10_TECH12H_002_C</t>
  </si>
  <si>
    <t>Bộ nhớ trong.</t>
  </si>
  <si>
    <t>Phương án A không đặt dấu ngoặc kép nhưng vẫn có thể hợp lệ theo cú pháp HTML; giữ đáp án nguồn; NEEDS_REVIEW; BATCH=QUESTION_REVIEW_CONTINUE_009; SOURCE_REVIEW_RESULT=PASS_AFTER_DISTRACTOR_REVISION; FAMILY_ID=FAM_A8A9FE3059; FINAL_KEY=C; STATUS=APPROVED</t>
  </si>
  <si>
    <t>OPT_WEB10_TECH12H_002_D</t>
  </si>
  <si>
    <t>QSRC_TNT_F0001_D14_015</t>
  </si>
  <si>
    <t>Phần mềm hệ thống.</t>
  </si>
  <si>
    <t>OPT_WEB10_TECH12H_003_A</t>
  </si>
  <si>
    <t>Nguồn do người dùng cung cấp; đề ôn thi tốt nghiệp THPT 2025; BATCH=QUESTION_ACTIVATION_CONTINUE_012; SOURCE_REVIEW_RESULT=PASS_AFTER_CONTENT_REVIEW; FINAL_KEY=C; SOURCE_HISTORY_PRESERVED=TRUE</t>
  </si>
  <si>
    <t>Lưu trữ → in → tắt máy.</t>
  </si>
  <si>
    <t>QSRC_TNT_F0001_D14_016</t>
  </si>
  <si>
    <t>OPT_WEB10_TECH12H_003_B</t>
  </si>
  <si>
    <t>Câu 16; đáp án nguồn B</t>
  </si>
  <si>
    <t>Xử lí → nhập → xuất.</t>
  </si>
  <si>
    <t>Nguồn do người dùng cung cấp; SAME_TEMPLATE với Q_TNT_F0001_D11_015; cần duyệt quan hệ trùng; BATCH=QUESTION_ACTIVATION_CONTINUE_012; SOURCE_REVIEW_RESULT=PASS; FAMILY_ID=FAM_88FAD1928E; FINAL_KEY=B; SOURCE_HISTORY_PRESERVED=TRUE</t>
  </si>
  <si>
    <t>OPT_WEB10_TECH12H_003_C</t>
  </si>
  <si>
    <t>QSRC_TNT_F0001_D14_017</t>
  </si>
  <si>
    <t>Nhập → xử lí → xuất.</t>
  </si>
  <si>
    <t>STMT_TNT_F0001_D18_025_A</t>
  </si>
  <si>
    <t>OPT_WEB10_TECH12H_003_D</t>
  </si>
  <si>
    <t>Nguồn do người dùng cung cấp; đề ôn thi tốt nghiệp THPT 2025; BATCH=QUESTION_ACTIVATION_CONTINUE_012; SOURCE_REVIEW_RESULT=PASS_AFTER_CONTENT_REVIEW; FINAL_KEY=A; SOURCE_HISTORY_PRESERVED=TRUE</t>
  </si>
  <si>
    <t>Sử dụng AI để phân tích hình ảnh y khoa (X-quang, MRI) nhằm hỗ trợ bác sĩ chẩn đoán bệnh chính xác hơn.</t>
  </si>
  <si>
    <t>Xuất → nhập → xử lí.</t>
  </si>
  <si>
    <t>QSRC_TNT_F0001_D14_018</t>
  </si>
  <si>
    <t>OPT_WEB10_TECH12H_004_A</t>
  </si>
  <si>
    <t>HTML và CSS.</t>
  </si>
  <si>
    <t>Câu 18; đáp án nguồn A</t>
  </si>
  <si>
    <t>OPT_WEB10_TECH12H_004_B</t>
  </si>
  <si>
    <t>Internet và WWW.</t>
  </si>
  <si>
    <t>QSRC_TNT_F0001_D14_019</t>
  </si>
  <si>
    <t>OPT_WEB10_TECH12H_004_C</t>
  </si>
  <si>
    <t>75-76; đáp án 78</t>
  </si>
  <si>
    <t>USB và Bluetooth.</t>
  </si>
  <si>
    <t>Câu 19; đáp án nguồn A</t>
  </si>
  <si>
    <t>OPT_WEB10_TECH12H_004_D</t>
  </si>
  <si>
    <t>QSRC_TNT_F0001_D14_020</t>
  </si>
  <si>
    <t>LAN và WAN.</t>
  </si>
  <si>
    <t>76; đáp án 78</t>
  </si>
  <si>
    <t>OPT_WEB10_TECH12H_005_A</t>
  </si>
  <si>
    <t>Chỉ trong một trường học.</t>
  </si>
  <si>
    <t>Nguồn do người dùng cung cấp; SAME_TEMPLATE với Q_TNT_F0001_D11_022; cần duyệt quan hệ trùng; BATCH=QUESTION_ACTIVATION_CONTINUE_012; SOURCE_REVIEW_RESULT=PASS; FAMILY_ID=FAM_DDC7A9185D; FINAL_KEY=B; SOURCE_HISTORY_PRESERVED=TRUE</t>
  </si>
  <si>
    <t>OPT_WEB10_TECH12H_005_B</t>
  </si>
  <si>
    <t>QSRC_TNT_F0001_D14_021</t>
  </si>
  <si>
    <t>STMT_TNT_F0001_D18_025_B</t>
  </si>
  <si>
    <t>Kết nối các mạng và thiết bị trên phạm vi toàn cầu.</t>
  </si>
  <si>
    <t>Dùng AI tự động kê đơn và quyết định điều trị mà không có bác sĩ kiểm tra, phê duyệt.</t>
  </si>
  <si>
    <t>OPT_WEB10_TECH12H_005_C</t>
  </si>
  <si>
    <t>Nguồn do người dùng cung cấp; đề ôn thi tốt nghiệp THPT 2025; BATCH=QUESTION_ACTIVATION_CONTINUE_012; SOURCE_REVIEW_RESULT=PASS_AFTER_CONTENT_REVIEW; FAMILY_ID=FAM_F4DEE64BC3; FINAL_KEY=A; SOURCE_HISTORY_PRESERVED=TRUE</t>
  </si>
  <si>
    <t>Chỉ trong một thành phố.</t>
  </si>
  <si>
    <t>QSRC_TNT_F0001_D14_022</t>
  </si>
  <si>
    <t>OPT_WEB10_TECH12H_005_D</t>
  </si>
  <si>
    <t>Chỉ dành cho mạng điện thoại di động.</t>
  </si>
  <si>
    <t>Câu 22; đáp án nguồn A</t>
  </si>
  <si>
    <t>Phương án B diễn đạt quá rộng và có thể gây tranh luận; giữ đáp án nguồn; NEEDS_REVIEW; BATCH=QUESTION_REVIEW_CONTINUE_009; SOURCE_REVIEW_RESULT=PASS_AFTER_OPTION_REVISION; FINAL_KEY=A; STATUS=APPROVED</t>
  </si>
  <si>
    <t>OPT_WEB10_TECH12H_006_A</t>
  </si>
  <si>
    <t>4 bit.</t>
  </si>
  <si>
    <t>QSRC_TNT_F0001_D14_023</t>
  </si>
  <si>
    <t>OPT_WEB10_TECH12H_006_B</t>
  </si>
  <si>
    <t>Câu 23; đáp án nguồn B</t>
  </si>
  <si>
    <t>16 bit.</t>
  </si>
  <si>
    <t>Nguồn do người dùng cung cấp; đề ôn thi tốt nghiệp THPT 2025; BATCH=QUESTION_ACTIVATION_CONTINUE_012; SOURCE_REVIEW_RESULT=PASS_AFTER_CONTENT_REVIEW; FINAL_KEY=B; SOURCE_HISTORY_PRESERVED=TRUE</t>
  </si>
  <si>
    <t>OPT_WEB10_TECH12H_006_C</t>
  </si>
  <si>
    <t>QSRC_TNT_F0001_D14_024</t>
  </si>
  <si>
    <t>8 bit.</t>
  </si>
  <si>
    <t>Nguồn do người dùng cung cấp; đề ôn thi tốt nghiệp THPT 2025; BATCH=QUESTION_ACTIVATION_CONTINUE_012; SOURCE_REVIEW_RESULT=PASS_AFTER_CONTENT_REVIEW; FAMILY_ID=FAM_B692C94AD5; FINAL_KEY=C; SOURCE_HISTORY_PRESERVED=TRUE</t>
  </si>
  <si>
    <t>OPT_WEB10_TECH12H_006_D</t>
  </si>
  <si>
    <t>32 bit.</t>
  </si>
  <si>
    <t>QSRC_TNT_F0001_D14_025</t>
  </si>
  <si>
    <t>76-77; đáp án 79</t>
  </si>
  <si>
    <t>OPT_WEB10_TECH12H_007_A</t>
  </si>
  <si>
    <t>ĐỀ 14 - PHẦN II</t>
  </si>
  <si>
    <t>Câu 1; đáp án nguồn Đ,Đ,S,Đ</t>
  </si>
  <si>
    <t>Nguồn do người dùng cung cấp; nhận định A và B là các cụm từ chưa hoàn chỉnh; NEEDS_REVIEW; BATCH=QUESTION_REVIEW_CONTINUE_009; SOURCE_REVIEW_RESULT=PASS_AFTER_STATEMENT_COMPLETION; FINAL_KEY=Đ-Đ-S-Đ; STATUS=APPROVED</t>
  </si>
  <si>
    <t>Qua Wi-Fi hoặc mạng di động 4G/5G.</t>
  </si>
  <si>
    <t>STMT_TNT_F0001_D18_025_C</t>
  </si>
  <si>
    <t>OPT_WEB10_TECH12H_007_B</t>
  </si>
  <si>
    <t>Triển khai chatbot AI để cung cấp thông tin sức khỏe phổ thông và hướng dẫn người dùng tìm đến nhân viên y tế khi cần; chatbot không thay thế chẩn đoán của bác sĩ.</t>
  </si>
  <si>
    <t>Chỉ qua cáp USB.</t>
  </si>
  <si>
    <t>QSRC_TNT_F0001_D14_026</t>
  </si>
  <si>
    <t>77; đáp án 79</t>
  </si>
  <si>
    <t>OPT_WEB10_TECH12H_007_C</t>
  </si>
  <si>
    <t>Câu 2; đáp án nguồn Đ,Đ,S,Đ</t>
  </si>
  <si>
    <t>Chỉ qua Bluetooth.</t>
  </si>
  <si>
    <t>Nguồn do người dùng cung cấp; đề ôn thi tốt nghiệp THPT 2025; BATCH=QUESTION_ACTIVATION_CONTINUE_012; SOURCE_REVIEW_RESULT=PASS_AFTER_STATEMENT_REVIEW; FINAL_KEY=Đ-Đ-S-Đ; SOURCE_HISTORY_PRESERVED=TRUE</t>
  </si>
  <si>
    <t>QSRC_TNT_F0001_D14_027</t>
  </si>
  <si>
    <t>OPT_WEB10_TECH12H_007_D</t>
  </si>
  <si>
    <t>Chỉ qua cáp HDMI.</t>
  </si>
  <si>
    <t>77-78; đáp án 79</t>
  </si>
  <si>
    <t>Câu 3; đáp án nguồn S,S,Đ,Đ</t>
  </si>
  <si>
    <t>Nguồn do người dùng cung cấp; đề ôn thi tốt nghiệp THPT 2025; BATCH=QUESTION_ACTIVATION_CONTINUE_012; SOURCE_REVIEW_RESULT=PASS_AFTER_STATEMENT_REVISION; RAW_BRANCH_LABEL_NOT_USED_FOR_MAPPING=TRUE; FINAL_KEY=S-S-Đ-Đ; SOURCE_HISTORY_PRESERVED=TRUE</t>
  </si>
  <si>
    <t>OPT_WEB10_TECH12H_008_A</t>
  </si>
  <si>
    <t>QSRC_TNT_F0001_D14_028</t>
  </si>
  <si>
    <t>Chỉ mua thêm máy tính vật lí cho mỗi người dùng.</t>
  </si>
  <si>
    <t>78; đáp án 79</t>
  </si>
  <si>
    <t>Câu 4; đáp án nguồn Đ,Đ,S,Đ</t>
  </si>
  <si>
    <t>OPT_WEB10_TECH12H_008_B</t>
  </si>
  <si>
    <t>Phần dẫn nguồn nói quản lí danh mục sản phẩm nhưng đoạn mã là danh sách thói quen; giữ nguyên nội dung nguồn; NEEDS_REVIEW; BATCH=QUESTION_REVIEW_CONTINUE_009; SOURCE_REVIEW_RESULT=PASS; NORMALIZED_STEM_USES_DAILY_HABITS=TRUE; FINAL_KEY=Đ-Đ-S-Đ; STATUS=APPROVED</t>
  </si>
  <si>
    <t>Chỉ lưu dữ liệu trên USB cá nhân.</t>
  </si>
  <si>
    <t>QSRC_TNT_F0001_D15_001</t>
  </si>
  <si>
    <t>80; đáp án 86</t>
  </si>
  <si>
    <t>ĐỀ 15 - PHẦN I</t>
  </si>
  <si>
    <t>OPT_WEB10_TECH12H_008_C</t>
  </si>
  <si>
    <t>QSRC_TNT_F0001_D15_003</t>
  </si>
  <si>
    <t>Bắt buộc cài toàn bộ dịch vụ trên máy người dùng và không dùng mạng.</t>
  </si>
  <si>
    <t>Câu 3; đáp án nguồn C</t>
  </si>
  <si>
    <t>OPT_WEB10_TECH12H_008_D</t>
  </si>
  <si>
    <t>Cung cấp tài nguyên, phần mềm hoặc dịch vụ tính toán qua Internet theo nhu cầu.</t>
  </si>
  <si>
    <t>QSRC_TNT_F0001_D15_004</t>
  </si>
  <si>
    <t>STMT_TNT_F0001_D18_025_D</t>
  </si>
  <si>
    <t>OPT_WEB10_TECH12H_009_A</t>
  </si>
  <si>
    <t>Luôn phải mua toàn bộ phần cứng ngay từ đầu.</t>
  </si>
  <si>
    <t>Thu thập và xử lí dữ liệu sức khỏe của bệnh nhân mà không thông báo, không có căn cứ hợp pháp và không áp dụng biện pháp bảo vệ dữ liệu.</t>
  </si>
  <si>
    <t>QSRC_TNT_F0001_D15_005</t>
  </si>
  <si>
    <t>OPT_WEB10_TECH12H_009_B</t>
  </si>
  <si>
    <t>Câu 5; đáp án nguồn B</t>
  </si>
  <si>
    <t>Chỉ có thể sử dụng trên một máy tính duy nhất.</t>
  </si>
  <si>
    <t>Nguồn do người dùng cung cấp; đề ôn thi tốt nghiệp THPT 2025; BATCH=QUESTION_ACTIVATION_CONTINUE_012; SOURCE_REVIEW_RESULT=PASS_AFTER_CONTENT_REVIEW; FAMILY_ID=FAM_894D2C5933; FINAL_KEY=B; SOURCE_HISTORY_PRESERVED=TRUE</t>
  </si>
  <si>
    <t>QSRC_TNT_F0001_D15_006</t>
  </si>
  <si>
    <t>OPT_WEB10_TECH12H_009_C</t>
  </si>
  <si>
    <t>Có thể mở rộng linh hoạt, truy cập dịch vụ khi cần và giảm một phần chi phí đầu tư ban đầu.</t>
  </si>
  <si>
    <t>Nguồn do người dùng cung cấp; đề ôn thi tốt nghiệp THPT 2025; BATCH=QUESTION_ACTIVATION_CONTINUE_012; SOURCE_REVIEW_RESULT=PASS_AFTER_CONTENT_REVIEW; FAMILY_ID=FAM_60074158F2; FINAL_KEY=B; SOURCE_HISTORY_PRESERVED=TRUE</t>
  </si>
  <si>
    <t>OPT_WEB10_TECH12H_009_D</t>
  </si>
  <si>
    <t>Không cần kết nối mạng trong mọi trường hợp.</t>
  </si>
  <si>
    <t>QSRC_TNT_F0001_D15_007</t>
  </si>
  <si>
    <t>OPT_WEB10_TECH12H_010_A</t>
  </si>
  <si>
    <t>Các thiết bị hoạt động tách biệt, không trao đổi dữ liệu.</t>
  </si>
  <si>
    <t>Hub cũng có thể kết nối các máy tính trong LAN; giữ đáp án nguồn A; NEEDS_REVIEW; BATCH=QUESTION_REVIEW_CONTINUE_009; SOURCE_REVIEW_RESULT=PASS_AFTER_MAC_FORWARDING_SCOPE_SPECIFIED; FAMILY_ID=FAM_21EF3E6189; FINAL_KEY=A; STATUS=APPROVED</t>
  </si>
  <si>
    <t>QSRC_TNT_F0001_D15_008</t>
  </si>
  <si>
    <t>OPT_WEB10_TECH12H_010_B</t>
  </si>
  <si>
    <t>80-81; đáp án 86</t>
  </si>
  <si>
    <t>Mạng các thiết bị hoặc cảm biến có khả năng thu thập, trao đổi dữ liệu và phối hợp qua kết nối mạng.</t>
  </si>
  <si>
    <t>Câu 8; đáp án nguồn A</t>
  </si>
  <si>
    <t>Nguồn do người dùng cung cấp; đề ôn thi tốt nghiệp THPT 2025; BATCH=QUESTION_ACTIVATION_CONTINUE_012; SOURCE_REVIEW_RESULT=PASS_AFTER_CONTENT_REVIEW; CENTRALIZED_MANAGEMENT_ADDED=TRUE; FINAL_KEY=A; SOURCE_HISTORY_PRESERVED=TRUE</t>
  </si>
  <si>
    <t>OPT_WEB10_TECH12H_010_C</t>
  </si>
  <si>
    <t>QSRC_TNT_F0001_D15_009</t>
  </si>
  <si>
    <t>Chỉ là việc kết nối nhiều điện thoại thông minh với nhau.</t>
  </si>
  <si>
    <t>81; đáp án 86</t>
  </si>
  <si>
    <t>Cùng mẫu với Q_TNT_F0001_D11_020; cần gán cùng Family_ID khi trường này được triển khai; BATCH=QUESTION_ACTIVATION_CONTINUE_012; SOURCE_REVIEW_RESULT=PASS; FAMILY_ID=FAM_B692C94AD5; FINAL_KEY=A; SOURCE_HISTORY_PRESERVED=TRUE</t>
  </si>
  <si>
    <t>STMT_TNT_F0001_D18_026_A</t>
  </si>
  <si>
    <t>OPT_WEB10_TECH12H_010_D</t>
  </si>
  <si>
    <t>Chỉ là một nhóm các trang web liên kết với nhau.</t>
  </si>
  <si>
    <t>QSRC_TNT_F0001_D15_010</t>
  </si>
  <si>
    <t>Sử dụng cáp quang để kết nối giữa các tầng của tòa nhà, đảm bảo tốc độ truyền tải dữ liệu nhanh và ổn định.</t>
  </si>
  <si>
    <t>OPT_WEB10_TECH12H_011_A</t>
  </si>
  <si>
    <t>Phần mềm được tạo hoặc biến đổi để thực hiện hành vi gây hại hoặc trái với mong muốn của người dùng.</t>
  </si>
  <si>
    <t>QSRC_TNT_F0001_D15_011</t>
  </si>
  <si>
    <t>OPT_WEB10_TECH12H_011_B</t>
  </si>
  <si>
    <t>Câu 11; đáp án nguồn A</t>
  </si>
  <si>
    <t>Cùng chủ điểm CSS nội tuyến với Q_TNT_F0001_D07_011; cần gán cùng Family_ID khi trường này được triển khai</t>
  </si>
  <si>
    <t>Mọi phần mềm miễn phí được chia sẻ trên Internet.</t>
  </si>
  <si>
    <t>QSRC_TNT_F0001_D15_012</t>
  </si>
  <si>
    <t>OPT_WEB10_TECH12H_011_C</t>
  </si>
  <si>
    <t>Mọi hệ điều hành trên máy tính.</t>
  </si>
  <si>
    <t>QSRC_TNT_F0001_D15_013</t>
  </si>
  <si>
    <t>OPT_WEB10_TECH12H_011_D</t>
  </si>
  <si>
    <t>Mọi phần mềm văn phòng.</t>
  </si>
  <si>
    <t>Cùng mẫu với Q_TNT_F0002_013; cần gán cùng Family_ID khi trường này được triển khai</t>
  </si>
  <si>
    <t>OPT_WEB10_GKI1013_A</t>
  </si>
  <si>
    <t>QSRC_TNT_F0001_D15_014</t>
  </si>
  <si>
    <t>Cùng mẫu bộ chọn CSS với Q_TNT_F0002_014; cần gán cùng Family_ID khi trường này được triển khai</t>
  </si>
  <si>
    <t>OPT_WEB10_GKI1013_B</t>
  </si>
  <si>
    <t>QSRC_TNT_F0001_D15_015</t>
  </si>
  <si>
    <t>82; đáp án 86</t>
  </si>
  <si>
    <t>OPT_WEB10_GKI1013_C</t>
  </si>
  <si>
    <t>STMT_TNT_F0001_D18_026_B</t>
  </si>
  <si>
    <t>Câu 15; đáp án nguồn B</t>
  </si>
  <si>
    <t>Cùng chủ điểm thẻ &lt;ol&gt; với Q_TNT_F0001_D09_023; cần gán cùng Family_ID khi trường này được triển khai</t>
  </si>
  <si>
    <t>Thiết lập một máy chủ DHCP để tự động cấp phát địa chỉ IP cho các thiết bị trong mạng nội bộ, giúp giảm thiểu xung đột IP.</t>
  </si>
  <si>
    <t>QSRC_TNT_F0001_D15_016</t>
  </si>
  <si>
    <t>OPT_WEB10_GKI1013_D</t>
  </si>
  <si>
    <t>Biểu thức không xác định</t>
  </si>
  <si>
    <t>Câu 16; đáp án nguồn C</t>
  </si>
  <si>
    <t>Nguồn dùng thuật ngữ thuộc tính nhưng phương án là phần tử input hoàn chỉnh; SAME_TEMPLATE=Q_TNT_F0002_016; NEEDS_REVIEW; BATCH=QUESTION_REVIEW_CONTINUE_009; SOURCE_REVIEW_RESULT=PASS_AFTER_TERMINOLOGY_CORRECTION; FAMILY_ID=FAM_2CAF44F105; FINAL_KEY=C; STATUS=APPROVED</t>
  </si>
  <si>
    <t>OPT_WEB10_GKI1014_A</t>
  </si>
  <si>
    <t>QSRC_TNT_F0001_D15_017</t>
  </si>
  <si>
    <t>Hùng khéo tay nhưng không chăm chỉ.</t>
  </si>
  <si>
    <t>Câu 17; đáp án nguồn D</t>
  </si>
  <si>
    <t>OPT_WEB10_GKI1014_B</t>
  </si>
  <si>
    <t>Cùng mẫu quy tắc ghi đè CSS với Q_TNT_F0002_017; cần gán cùng Family_ID</t>
  </si>
  <si>
    <t>Hùng khéo tay và chăm chỉ.</t>
  </si>
  <si>
    <t>QSRC_TNT_F0001_D15_018</t>
  </si>
  <si>
    <t>OPT_WEB10_GKI1014_C</t>
  </si>
  <si>
    <t>Hùng khéo tay hoặc chăm chỉ.</t>
  </si>
  <si>
    <t>Cùng mẫu đọc kết quả vòng lặp với Q_TNT_F0002_018; cần gán cùng Family_ID</t>
  </si>
  <si>
    <t>QSRC_TNT_F0001_D15_019</t>
  </si>
  <si>
    <t>OPT_WEB10_GKI1014_D</t>
  </si>
  <si>
    <t>82-83; đáp án 86</t>
  </si>
  <si>
    <t>Hùng không khéo tay nhưng chăm chỉ.</t>
  </si>
  <si>
    <t>Câu 19; đáp án nguồn D</t>
  </si>
  <si>
    <t>OPT_WEB10_GKI1015_A</t>
  </si>
  <si>
    <t>QSRC_TNT_F0001_D15_020</t>
  </si>
  <si>
    <t>Giảm tần số lấy mẫu và giảm độ sâu bit.</t>
  </si>
  <si>
    <t>83; đáp án 86</t>
  </si>
  <si>
    <t>STMT_TNT_F0001_D18_026_C</t>
  </si>
  <si>
    <t>Câu 20; đáp án nguồn A</t>
  </si>
  <si>
    <t>Nội dung pháp luật chưa nêu căn cứ và điều khoản cụ thể; giữ đáp án nguồn A; NEEDS_REVIEW; BATCH=QUESTION_REVIEW_CONTINUE_011; SOURCE_REVIEW_RESULT=PASS_AFTER_RESPONSIBLE_DISCLOSURE_REFRAME; FINAL_KEY=A; OFFICIAL_INFORMATION_SAFETY_PRINCIPLES_CHECKED=TRUE; SOURCE_HISTORY_PRESERVED=TRUE</t>
  </si>
  <si>
    <t>OPT_WEB10_GKI1015_B</t>
  </si>
  <si>
    <t>Sử dụng giao thức SMTP để cho phép giáo viên và học sinh truy cập tài nguyên học tập từ máy chủ nội bộ.</t>
  </si>
  <si>
    <t>Tăng chu kì lấy mẫu và giảm độ sâu bit.</t>
  </si>
  <si>
    <t>QSRC_TNT_F0001_D15_021</t>
  </si>
  <si>
    <t>OPT_WEB10_GKI1015_C</t>
  </si>
  <si>
    <t>Câu 21; đáp án nguồn B</t>
  </si>
  <si>
    <t>Chỉ đổi phần mở rộng của tệp âm thanh.</t>
  </si>
  <si>
    <t>Có thể liên quan quyền riêng tư và bảo vệ dữ liệu cá nhân; nguồn chọn quyền danh dự và nhân phẩm; NEEDS_REVIEW; BATCH=QUESTION_REVIEW_CONTINUE_011; SOURCE_REVIEW_RESULT=PASS_AFTER_PRIVACY_RIGHT_ALIGNMENT; FINAL_KEY=B; OFFICIAL_PERSONAL_DATA_RULES_CHECKED=TRUE; SOURCE_HISTORY_PRESERVED=TRUE</t>
  </si>
  <si>
    <t>QSRC_TNT_F0001_D15_022</t>
  </si>
  <si>
    <t>OPT_WEB10_GKI1015_D</t>
  </si>
  <si>
    <t>Tăng tần số lấy mẫu và tăng độ sâu bit.</t>
  </si>
  <si>
    <t>OPT_WEB10_GKI1016_A</t>
  </si>
  <si>
    <t>Kích thước vật lí của màn hình.</t>
  </si>
  <si>
    <t>QSRC_TNT_F0001_D15_025</t>
  </si>
  <si>
    <t>OPT_WEB10_GKI1016_B</t>
  </si>
  <si>
    <t>83-84; đáp án 86</t>
  </si>
  <si>
    <t>ĐỀ 15 - PHẦN II</t>
  </si>
  <si>
    <t>Số mức màu có thể biểu diễn cho mỗi điểm ảnh, từ đó ảnh hưởng độ tinh tế về màu.</t>
  </si>
  <si>
    <t>Câu 1; đáp án nguồn Đ,Đ,Đ,S</t>
  </si>
  <si>
    <t>Cùng mẫu với Q_TNT_F0002_025; nhận định c phụ thuộc kiểu kết nối máy in; NEEDS_REVIEW; BATCH=QUESTION_REVIEW_CONTINUE_009; SOURCE_REVIEW_RESULT=PASS_AFTER_USB_PRINTER_CONDITION; FAMILY_ID=FAM_FC12F84C6C; FINAL_KEY=Đ-Đ-Đ-S; STATUS=APPROVED</t>
  </si>
  <si>
    <t>QSRC_TNT_F0001_D15_026</t>
  </si>
  <si>
    <t>OPT_WEB10_GKI1016_C</t>
  </si>
  <si>
    <t>84; đáp án 86</t>
  </si>
  <si>
    <t>Số tệp ảnh trong thư mục.</t>
  </si>
  <si>
    <t>Khóa chính HOADON chưa được nêu rõ; lựa chọn tập trung/phân tán phụ thuộc kiến trúc; SAME_TEMPLATE=Q_TNT_F0002_026; NEEDS_REVIEW; BATCH=QUESTION_REVIEW_CONTINUE_009; SOURCE_REVIEW_RESULT=PASS_AFTER_KEY_DECLARATION; FAMILY_ID=FAM_E73975BBC1; FINAL_KEY=Đ-Đ-S-Đ; STATUS=APPROVED</t>
  </si>
  <si>
    <t>STMT_TNT_F0001_D18_026_D</t>
  </si>
  <si>
    <t>OPT_WEB10_GKI1016_D</t>
  </si>
  <si>
    <t>Cài đặt hệ thống VPN để giáo viên có thể truy cập tài liệu giảng dạy từ xa một cách an toàn.</t>
  </si>
  <si>
    <t>QSRC_TNT_F0001_D15_027</t>
  </si>
  <si>
    <t>Tốc độ truyền ảnh qua mạng.</t>
  </si>
  <si>
    <t>84-85; đáp án 86</t>
  </si>
  <si>
    <t>Câu 3; đáp án nguồn Đ,Đ,S,Đ</t>
  </si>
  <si>
    <t>OPT_WEB10_GKI1017_A</t>
  </si>
  <si>
    <t>Nhận định c-d phụ thuộc tiêu chí và mô hình; SAME_TEMPLATE=Q_TNT_F0002_027; NEEDS_REVIEW; BATCH=QUESTION_REVIEW_CONTINUE_009; SOURCE_REVIEW_RESULT=PASS_AFTER_STATEMENT_QUALIFICATION; FAMILY_ID=FAM_A2DAD284A0; FINAL_KEY=Đ-Đ-S-Đ; STATUS=APPROVED</t>
  </si>
  <si>
    <t>QSRC_TNT_F0001_D15_028</t>
  </si>
  <si>
    <t>OPT_WEB10_GKI1017_B</t>
  </si>
  <si>
    <t>85; đáp án 86</t>
  </si>
  <si>
    <t>Câu 4; đáp án nguồn Đ,S,Đ,Đ</t>
  </si>
  <si>
    <t>Cùng mẫu tìm kiếm tuyến tính với Q_TNT_F0002_028; cần gán cùng Family_ID khi trường này được triển khai</t>
  </si>
  <si>
    <t>QSRC_TNT_F0001_D15_029</t>
  </si>
  <si>
    <t>Câu 5; đáp án nguồn Đ,S,Đ,Đ</t>
  </si>
  <si>
    <t>Cùng mẫu với Q_TNT_F0002_029; nhận định d phụ thuộc công cụ/nền tảng; NEEDS_REVIEW; BATCH=QUESTION_REVIEW_CONTINUE_009; SOURCE_REVIEW_RESULT=PASS_AFTER_EMBED_METHOD_QUALIFIED; FAMILY_ID=FAM_5A40E2D30E; FINAL_KEY=Đ-S-Đ-Đ; STATUS=APPROVED</t>
  </si>
  <si>
    <t>OPT_WEB10_GKI1017_C</t>
  </si>
  <si>
    <t>QSRC_TNT_F0001_D15_030</t>
  </si>
  <si>
    <t>OPT_WEB10_GKI1017_D</t>
  </si>
  <si>
    <t>Câu 6; đáp án nguồn Đ,Đ,S,Đ</t>
  </si>
  <si>
    <t>Cấu trúc bảng SANPHAM và quan hệ khóa chưa được mô tả chặt chẽ; SAME_TEMPLATE=Q_TNT_F0002_030; NEEDS_REVIEW; BATCH=QUESTION_REVIEW_CONTINUE_009; SOURCE_REVIEW_RESULT=PASS_AFTER_SCHEMA_REPAIR; FAMILY_ID=FAM_244A0ADC27; FINAL_KEY=Đ-Đ-S-Đ; STATUS=APPROVED</t>
  </si>
  <si>
    <t>QSRC_TNT_F0001_D16_001</t>
  </si>
  <si>
    <t>OPT_WEB10_GKI1018_A</t>
  </si>
  <si>
    <t>87; đáp án 92</t>
  </si>
  <si>
    <t>TNT_F0001_D10_P1_Q16</t>
  </si>
  <si>
    <t>ĐỀ 16 - PHẦN I</t>
  </si>
  <si>
    <t>Câu 1; đáp án nguồn D</t>
  </si>
  <si>
    <t>Có khả năng thu nhận hoặc trao đổi dữ liệu phù hợp với chức năng của thiết bị.</t>
  </si>
  <si>
    <t>Nguồn do người dùng cung cấp; đề thi thử tham khảo; BATCH=GRADUATION_PRACTICE_PROMOTION_017; FAMILY_ID=FAM_1D1F1B1130; SOURCE_FAMILY_TRACE=APPROVED</t>
  </si>
  <si>
    <t>Theo quy tắc đặt tên trong Python, tên nào sau đây là một định danh hợp lệ?</t>
  </si>
  <si>
    <t>OPT_WEB10_GKI1018_B</t>
  </si>
  <si>
    <t>QSRC_TNT_F0001_D16_002</t>
  </si>
  <si>
    <t>Có thể tham gia hệ thống kết nối mạng để phối hợp hoạt động.</t>
  </si>
  <si>
    <t>Câu 2; đáp án nguồn D</t>
  </si>
  <si>
    <t>OPT_WEB10_GKI1018_C</t>
  </si>
  <si>
    <t>STMT_TNT_F0001_D18_027_A</t>
  </si>
  <si>
    <t>QSRC_TNT_F0001_D16_003</t>
  </si>
  <si>
    <t>Có thể được gắn cảm biến hoặc cơ cấu chấp hành tùy nhiệm vụ.</t>
  </si>
  <si>
    <t>RAW_ID=RAW_TNT_F0001_D10_MCQ_16; BATCH=QSTD_056; SOURCE_ANSWER=C; phương án nguồn khiến nhiều tên có thể hợp lệ; NEEDS_REVIEW; BATCH=QUESTION_REVIEW_CONTINUE_005; ACTION=REWRITE_DISTRACTORS_FOR_SINGLE_VALID_PYTHON_IDENTIFIER; COGNITIVE_LEVEL_REVISED=VANDUNG_TO_HIEU; FINAL_KEY=C; ANSWER_CHECK_RESULT=PASS_SOURCE_KEY_PRESERVED; CONTENT_REVIEW_RESULT=PASS; CURRICULUM_REVIEW_RESULT=PASS; DUPLICATE_REVIEW_RESULT=SAME_TEMPLATE_WITH_Q_TNT_F0001_D10_017; FAMILY_ID=FAM_7A9D10F816; STATUS_TRANSITION=REVIEW_TO_ACTIVE; PROCESS_STATUS=READY_FOR_PRACTICE; BATCH=GRADUATION_PRACTICE_PROMOTION_011; FINAL_GRADUATION_READINESS=PASS; ANSWER_GATE=PASS; CONTENT_GATE=PASS; CURRICULUM_EXACTNESS_GATE=PASS; SOURCE_GATE=PASS; SOURCE_PDF_VISUAL_REVIEW=PAGES_49_TO_53; SOURCE_KEY_PAGE_CORRECTED=52_TO_53; CHILD_RECORD_GATE=PASS; DUPLICATE_FAMILY_GATE=PASS; FAMILY_ID=FAM_7A9D10F816; EXAM_FAMILY_LIMIT=1; BLUEPRINT_INDEPENDENCE=TRUE; PROCESS_STATUS_TRANSITION=READY_FOR_PRACTICE_TO_READY_FOR_GRADUATION; GRADUATION_USE=ALLOWED; QUESTION_OR_CHILD_TEXT_CHANGED=FALSE; ANSWER_KEY_CHANGED=FALSE; BLUEPRINT_OR_SLOT_CHANGES=0; SOURCE_FILE_MODIFIED=FALSE; BACKUP_CREATED=0; SOURCE_HISTORY_PRESERVED=TRUE</t>
  </si>
  <si>
    <t>AI có thể dự đoán nhu cầu mua sắm của khách hàng dựa trên lịch sử giao dịch.</t>
  </si>
  <si>
    <t>OPT_WEB10_GKI1018_D</t>
  </si>
  <si>
    <t>Bắt buộc phải tích hợp trí tuệ nhân tạo ngay trên thiết bị.</t>
  </si>
  <si>
    <t>QSRC_TNT_F0001_D16_004</t>
  </si>
  <si>
    <t>OPT_WEB10_CKI1001_A</t>
  </si>
  <si>
    <t>a = 6, b = "OKOK"</t>
  </si>
  <si>
    <t>QSRC_TNT_F0001_D16_005</t>
  </si>
  <si>
    <t>OPT_WEB10_CKI1001_B</t>
  </si>
  <si>
    <t>a = 6, b = "OK"</t>
  </si>
  <si>
    <t>OPT_WEB10_CKI1001_C</t>
  </si>
  <si>
    <t>QSRC_TNT_F0001_D16_006</t>
  </si>
  <si>
    <t>a = 3, b = "OKOK"</t>
  </si>
  <si>
    <t>Câu 6; đáp án nguồn C</t>
  </si>
  <si>
    <t>OPT_WEB10_CKI1001_D</t>
  </si>
  <si>
    <t>a = 2, b = "OKOK"</t>
  </si>
  <si>
    <t>QSRC_TNT_F0001_D16_008</t>
  </si>
  <si>
    <t>87-88; đáp án 92</t>
  </si>
  <si>
    <t>OPT_WEB10_CKI1002_A</t>
  </si>
  <si>
    <t>Câu 8; đáp án nguồn C</t>
  </si>
  <si>
    <t>5 &lt;= a &lt; 7</t>
  </si>
  <si>
    <t>QSRC_TNT_F0001_D16_009</t>
  </si>
  <si>
    <t>OPT_WEB10_CKI1002_B</t>
  </si>
  <si>
    <t>88; đáp án 92</t>
  </si>
  <si>
    <t>5 &lt; a &lt;= 7</t>
  </si>
  <si>
    <t>Nguồn do người dùng cung cấp; SAME_TEMPLATE=Q_TNT_F0001_D11_015</t>
  </si>
  <si>
    <t>STMT_TNT_F0001_D18_027_B</t>
  </si>
  <si>
    <t>QSRC_TNT_F0001_D16_010</t>
  </si>
  <si>
    <t>OPT_WEB10_CKI1002_C</t>
  </si>
  <si>
    <t>TNT_F0001_D10_P1_Q17</t>
  </si>
  <si>
    <t>5 &lt; a &lt; 7</t>
  </si>
  <si>
    <t>Cá nhân hóa khuyến mãi từ dữ liệu thẻ thành viên có thể làm ưu đãi phù hợp hơn và qua đó góp phần tăng doanh thu khi được triển khai hiệu quả.</t>
  </si>
  <si>
    <t>Câu 10; đáp án nguồn A</t>
  </si>
  <si>
    <t>Nguồn do người dùng cung cấp; SAME_TEMPLATE=Q_TNT_F0001_D03_010</t>
  </si>
  <si>
    <t>Theo quy tắc đặt tên trong Python, tên nào sau đây không thể dùng làm tên biến vì là hằng logic dành riêng?</t>
  </si>
  <si>
    <t>OPT_WEB10_CKI1002_D</t>
  </si>
  <si>
    <t>QSRC_TNT_F0001_D16_011</t>
  </si>
  <si>
    <t>5 &lt;= a &lt;= 7</t>
  </si>
  <si>
    <t>Câu 11; đáp án nguồn D</t>
  </si>
  <si>
    <t>Thứ tự giữa CSS nội bộ và CSS ngoài phụ thuộc độ đặc hiệu và thứ tự khai báo; giữ nguyên đáp án nguồn; NEEDS_REVIEW; BATCH=QUESTION_REVIEW_CONTINUE_009; SOURCE_REVIEW_RESULT=PASS_AFTER_CASCADE_CONDITIONS_SPECIFIED; FINAL_KEY=D; STATUS=APPROVED</t>
  </si>
  <si>
    <t>OPT_WEB10_CKI1003_A</t>
  </si>
  <si>
    <t>RAW_ID=RAW_TNT_F0001_D10_MCQ_17; BATCH=QSTD_056; SOURCE_ANSWER=B; NEEDS_REVIEW; BATCH=QUESTION_REVIEW_CONTINUE_005; ACTION=CLARIFY_FALSE_AS_RESERVED_BOOLEAN_CONSTANT; COGNITIVE_LEVEL_REVISED=VANDUNG_TO_HIEU; FINAL_KEY=B; ANSWER_CHECK_RESULT=PASS_SOURCE_CONFIRMED; CONTENT_REVIEW_RESULT=PASS; CURRICULUM_REVIEW_RESULT=PASS; DUPLICATE_REVIEW_RESULT=SAME_TEMPLATE_WITH_Q_TNT_F0001_D10_016; FAMILY_ID=FAM_7A9D10F816; STATUS_TRANSITION=REVIEW_TO_ACTIVE; PROCESS_STATUS=READY_FOR_PRACTICE; BATCH=GRADUATION_PRACTICE_PROMOTION_011; FINAL_GRADUATION_READINESS=PASS; ANSWER_GATE=PASS; CONTENT_GATE=PASS; CURRICULUM_EXACTNESS_GATE=PASS; SOURCE_GATE=PASS; SOURCE_PDF_VISUAL_REVIEW=PAGES_49_TO_53; SOURCE_KEY_PAGE_CORRECTED=52_TO_53; CHILD_RECORD_GATE=PASS; DUPLICATE_FAMILY_GATE=PASS; FAMILY_ID=FAM_7A9D10F816; EXAM_FAMILY_LIMIT=1; BLUEPRINT_INDEPENDENCE=TRUE; PROCESS_STATUS_TRANSITION=READY_FOR_PRACTICE_TO_READY_FOR_GRADUATION; GRADUATION_USE=ALLOWED; QUESTION_OR_CHILD_TEXT_CHANGED=FALSE; ANSWER_KEY_CHANGED=FALSE; BLUEPRINT_OR_SLOT_CHANGES=0; SOURCE_FILE_MODIFIED=FALSE; BACKUP_CREATED=0; SOURCE_HISTORY_PRESERVED=TRUE</t>
  </si>
  <si>
    <t>9 lần</t>
  </si>
  <si>
    <t>QSRC_TNT_F0001_D16_012</t>
  </si>
  <si>
    <t>OPT_WEB10_CKI1003_B</t>
  </si>
  <si>
    <t>11 lần</t>
  </si>
  <si>
    <t>QSRC_TNT_F0001_D16_013</t>
  </si>
  <si>
    <t>OPT_WEB10_CKI1003_C</t>
  </si>
  <si>
    <t>10 lần</t>
  </si>
  <si>
    <t>Nguồn do người dùng cung cấp; SAME_TEMPLATE=Q_TNT_F0001_D03_013</t>
  </si>
  <si>
    <t>QSRC_TNT_F0001_D16_014</t>
  </si>
  <si>
    <t>OPT_WEB10_CKI1003_D</t>
  </si>
  <si>
    <t>Không lần nào</t>
  </si>
  <si>
    <t>Câu 14; đáp án nguồn B</t>
  </si>
  <si>
    <t>QSRC_TNT_F0001_D16_015</t>
  </si>
  <si>
    <t>STMT_TNT_F0001_D18_027_C</t>
  </si>
  <si>
    <t>Nguồn do người dùng cung cấp; SAME_TEMPLATE=Q_TNT_F0001_D15_015</t>
  </si>
  <si>
    <t>Mọi khách hàng sẽ nhận được chương trình khuyến mãi giống nhau, bất kể lịch sử mua sắm.</t>
  </si>
  <si>
    <t>QSRC_TNT_F0001_D16_016</t>
  </si>
  <si>
    <t>OPT_WEB10_CKI1004_A</t>
  </si>
  <si>
    <t>88-89; đáp án 92</t>
  </si>
  <si>
    <t>Mọi bản vẽ vectơ đều bị giới hạn ở một kích thước cố định.</t>
  </si>
  <si>
    <t>Nguồn do người dùng cung cấp; SAME_TEMPLATE=Q_TNT_F0001_D15_016</t>
  </si>
  <si>
    <t>OPT_WEB10_CKI1004_B</t>
  </si>
  <si>
    <t>QSRC_TNT_F0001_D16_017</t>
  </si>
  <si>
    <t>Có thể thêm, di chuyển và hiệu chỉnh các đối tượng thành phần tương đối thuận tiện.</t>
  </si>
  <si>
    <t>TNT_F0001_D10_P1_Q18</t>
  </si>
  <si>
    <t>89; đáp án 92</t>
  </si>
  <si>
    <t>Hàm dựng sẵn nào của Python trả về kiểu dữ liệu của một đối tượng?</t>
  </si>
  <si>
    <t>Câu 17; đáp án nguồn C</t>
  </si>
  <si>
    <t>OPT_WEB10_CKI1004_C</t>
  </si>
  <si>
    <t>Chỉ có thể mở bằng phần mềm xử lí ảnh bitmap.</t>
  </si>
  <si>
    <t>OPT_WEB10_CKI1004_D</t>
  </si>
  <si>
    <t>Nguồn do người dùng cung cấp; SAME_TEMPLATE=Q_TNT_F0001_D15_017</t>
  </si>
  <si>
    <t>RAW_ID=RAW_TNT_F0001_D10_MCQ_18; BATCH=QSTD_056; SOURCE_ANSWER=B; phương án D nguồn ghi Ient(); NEEDS_REVIEW; BATCH=QUESTION_REVIEW_CONTINUE_005; ACTION=REPLACE_TYPO_DISTRACTOR_AND_CLARIFY_TYPE_FUNCTION; FINAL_KEY=B; ANSWER_CHECK_RESULT=PASS_SOURCE_CONFIRMED; CONTENT_REVIEW_RESULT=PASS; CURRICULUM_REVIEW_RESULT=PASS; DUPLICATE_REVIEW_RESULT=NO_MATCH; STATUS_TRANSITION=REVIEW_TO_ACTIVE; PROCESS_STATUS=READY_FOR_PRACTICE; BATCH=GRADUATION_PRACTICE_PROMOTION_011; FINAL_GRADUATION_READINESS=DEFERRED; ANSWER_GATE=PASS; CONTENT_GATE=PASS; SOURCE_GATE=PASS; SOURCE_PDF_VISUAL_REVIEW=PAGES_49_TO_53; SOURCE_KEY_PAGE_CORRECTED=52_TO_53; CURRICULUM_EXACTNESS_GATE=FAIL; REASON=PYTHON_TYPE_FUNCTION_NOT_EXPLICITLY_COVERED_BY_PRIMARY_OUTCOME_ON_VARIABLES_ASSIGNMENT_NAMING_OPERATIONS_AND_KEYWORDS; PROCESS_STATUS_REMAINS=READY_FOR_PRACTICE; GRADUATION_USE=BLOCKED; QUESTION_RELABEL_TO_FIT_OUTCOME=PROHIBITED; BLUEPRINT_OR_SLOT_CHANGES=0; SOURCE_FILE_MODIFIED=FALSE; BACKUP_CREATED=0; SOURCE_HISTORY_PRESERVED=TRUE</t>
  </si>
  <si>
    <t>Không thể thay đổi kích thước đối tượng sau khi vẽ.</t>
  </si>
  <si>
    <t>QSRC_TNT_F0001_D16_018</t>
  </si>
  <si>
    <t>OPT_WEB10_CKI1005_A</t>
  </si>
  <si>
    <t>_tong</t>
  </si>
  <si>
    <t>Nguồn do người dùng cung cấp; SAME_TEMPLATE=Q_TNT_F0001_D15_018</t>
  </si>
  <si>
    <t>QSRC_TNT_F0001_D16_019</t>
  </si>
  <si>
    <t>OPT_WEB10_CKI1005_B</t>
  </si>
  <si>
    <t>STMT_TNT_F0001_D18_027_D</t>
  </si>
  <si>
    <t>2tong</t>
  </si>
  <si>
    <t>AI có thể tối ưu hóa việc sắp xếp sản phẩm để tăng khả năng khách hàng tìm thấy và mua hàng.</t>
  </si>
  <si>
    <t>Nguồn do người dùng cung cấp; SAME_TEMPLATE=Q_TNT_F0001_D15_019</t>
  </si>
  <si>
    <t>OPT_WEB10_CKI1005_C</t>
  </si>
  <si>
    <t>QSRC_TNT_F0001_D16_020</t>
  </si>
  <si>
    <t>89-90; đáp án 92</t>
  </si>
  <si>
    <t>Câu 20; đáp án nguồn C</t>
  </si>
  <si>
    <t>OPT_WEB10_CKI1005_D</t>
  </si>
  <si>
    <t>Nội dung pháp luật chưa nêu căn cứ và điều khoản cụ thể; giữ nguyên đáp án nguồn; NEEDS_REVIEW; BATCH=QUESTION_REVIEW_CONTINUE_011; SOURCE_REVIEW_RESULT=PASS_AFTER_GENERAL_LEGAL_RESPONSIBILITY_REFRAME; FINAL_KEY=C; OFFICIAL_FALSE_INFORMATION_AND_PERSONAL_RIGHTS_RULES_CHECKED=TRUE; SOURCE_HISTORY_PRESERVED=TRUE</t>
  </si>
  <si>
    <t>tong@</t>
  </si>
  <si>
    <t>QSRC_TNT_F0001_D16_021</t>
  </si>
  <si>
    <t>OPT_WEB10_CKI1006_A</t>
  </si>
  <si>
    <t>90; đáp án 92</t>
  </si>
  <si>
    <t>int</t>
  </si>
  <si>
    <t>Câu 21; đáp án nguồn D</t>
  </si>
  <si>
    <t>Nguồn do người dùng cung cấp; SAME_TEMPLATE=Q_TNT_F0001_D15_021</t>
  </si>
  <si>
    <t>OPT_WEB10_CKI1006_B</t>
  </si>
  <si>
    <t>QSRC_TNT_F0001_D16_022</t>
  </si>
  <si>
    <t>float</t>
  </si>
  <si>
    <t>OPT_WEB10_CKI1006_C</t>
  </si>
  <si>
    <t>bool</t>
  </si>
  <si>
    <t>QSRC_TNT_F0001_D16_023</t>
  </si>
  <si>
    <t>STMT_TNT_F0001_D18_028_A</t>
  </si>
  <si>
    <t>OPT_WEB10_CKI1006_D</t>
  </si>
  <si>
    <t>Thuật toán này có thể tìm được tất cả các sản phẩm có tên giống với target trong danh sách.</t>
  </si>
  <si>
    <t>str</t>
  </si>
  <si>
    <t>Nguồn do người dùng cung cấp; SAME_TEMPLATE=Q_TNT_F0001_D15_022</t>
  </si>
  <si>
    <t>QSRC_TNT_F0001_D16_024</t>
  </si>
  <si>
    <t>OPT_WEB10_GKII001_A</t>
  </si>
  <si>
    <t>In 10 đúng một lần rồi dừng.</t>
  </si>
  <si>
    <t>Câu 24; đáp án nguồn A</t>
  </si>
  <si>
    <t>Nguồn do người dùng cung cấp; SAME_TEMPLATE=Q_TNT_F0001_D15_024</t>
  </si>
  <si>
    <t>TNT_F0001_D10_P1_Q19</t>
  </si>
  <si>
    <t>QSRC_TNT_F0001_D16_025</t>
  </si>
  <si>
    <t>Khi tạo tệp HTML, phần mở rộng phổ biến nào giúp trình duyệt nhận diện đây là tài liệu HTML?</t>
  </si>
  <si>
    <t>90; đáp án 93</t>
  </si>
  <si>
    <t>ĐỀ 16 - PHẦN II</t>
  </si>
  <si>
    <t>OPT_WEB10_GKII001_B</t>
  </si>
  <si>
    <t>SAME_TEMPLATE=Q_TNT_F0001_D15_025; nhận định c dùng cách diễn đạt tuyệt đối, giữ nguyên đáp án nguồn; NEEDS_REVIEW; BATCH=QUESTION_REVIEW_CONTINUE_009; SOURCE_REVIEW_RESULT=PASS_AFTER_USB_PRINTER_CONDITION; FAMILY_ID=FAM_FC12F84C6C; FINAL_KEY=Đ-Đ-Đ-S; STATUS=APPROVED</t>
  </si>
  <si>
    <t>In 11 đúng một lần rồi dừng.</t>
  </si>
  <si>
    <t>QSRC_TNT_F0001_D16_026</t>
  </si>
  <si>
    <t>OPT_WEB10_GKII001_C</t>
  </si>
  <si>
    <t>RAW_ID=RAW_TNT_F0001_D10_MCQ_19; BATCH=QSTD_056; SOURCE_ANSWER=B; cần duyệt nội dung/độ khó; BATCH=QUESTION_ACTIVATION_CONTINUE_009; ACTION=REMOVE_VALID_HTM_DISTRACTOR_AND_CONFIRM_HTML_EXTENSION; FINAL_KEY=B; ANSWER_CHECK_RESULT=PASS; CONTENT_REVIEW_RESULT=PASS; CURRICULUM_REVIEW_RESULT=PASS; DUPLICATE_REVIEW_RESULT=NO_NEW_MATCH; STATUS_TRANSITION=REVIEW_TO_ACTIVE; PROCESS_STATUS=READY_FOR_PRACTICE; BATCH=GRADUATION_PRACTICE_PROMOTION_011; FINAL_GRADUATION_READINESS=PASS; ANSWER_GATE=PASS; CONTENT_GATE=PASS; CURRICULUM_EXACTNESS_GATE=PASS; SOURCE_GATE=PASS; SOURCE_PDF_VISUAL_REVIEW=PAGES_49_TO_53; SOURCE_KEY_PAGE_CORRECTED=52_TO_53; CHILD_RECORD_GATE=PASS; DUPLICATE_FAMILY_GATE=PASS; BLUEPRINT_INDEPENDENCE=TRUE; PROCESS_STATUS_TRANSITION=READY_FOR_PRACTICE_TO_READY_FOR_GRADUATION; GRADUATION_USE=ALLOWED; QUESTION_OR_CHILD_TEXT_CHANGED=FALSE; ANSWER_KEY_CHANGED=FALSE; BLUEPRINT_OR_SLOT_CHANGES=0; SOURCE_FILE_MODIFIED=FALSE; BACKUP_CREATED=0; SOURCE_HISTORY_PRESERVED=TRUE</t>
  </si>
  <si>
    <t>90-91; đáp án 93</t>
  </si>
  <si>
    <t>Không in gì.</t>
  </si>
  <si>
    <t>SAME_TEMPLATE=Q_TNT_F0001_D15_026; khóa chính và kiến trúc phân tán chưa được mô tả chặt chẽ; NEEDS_REVIEW; BATCH=QUESTION_REVIEW_CONTINUE_009; SOURCE_REVIEW_RESULT=PASS_AFTER_COMPOSITE_KEY_DECLARATION; FAMILY_ID=FAM_E73975BBC1; FINAL_KEY=Đ-Đ-S-Đ; STATUS=APPROVED</t>
  </si>
  <si>
    <t>OPT_WEB10_GKII001_D</t>
  </si>
  <si>
    <t>QSRC_TNT_F0001_D16_027</t>
  </si>
  <si>
    <t>Lặp vô hạn và tiếp tục in giá trị 10.</t>
  </si>
  <si>
    <t>91; đáp án 93</t>
  </si>
  <si>
    <t>STMT_TNT_F0001_D18_028_B</t>
  </si>
  <si>
    <t>SAME_TEMPLATE=Q_TNT_F0001_D15_027; nhận định c có thể gây tranh luận, giữ nguyên đáp án nguồn Sai; NEEDS_REVIEW; BATCH=QUESTION_REVIEW_CONTINUE_009; SOURCE_REVIEW_RESULT=PASS_AFTER_FALSE_ABSOLUTE_REVISION; FAMILY_ID=FAM_A2DAD284A0; FINAL_KEY=Đ-Đ-S-Đ; STATUS=APPROVED</t>
  </si>
  <si>
    <t>OPT_WEB10_GKII002_A</t>
  </si>
  <si>
    <t>Nếu danh sách products đã được sắp xếp tăng dần, thuật toán có thể hoạt động hiệu quả hơn so với tìm kiếm tuyến tính thông thường.</t>
  </si>
  <si>
    <t>[1, 2, 3, 4]</t>
  </si>
  <si>
    <t>QSRC_TNT_F0001_D16_028</t>
  </si>
  <si>
    <t>91-92; đáp án 93</t>
  </si>
  <si>
    <t>OPT_WEB10_GKII002_B</t>
  </si>
  <si>
    <t>[1, 2, 4, 3, 5]</t>
  </si>
  <si>
    <t>SAME_TEMPLATE=Q_TNT_F0001_D15_028; nguồn do người dùng cung cấp; đề thi thử tham khảo</t>
  </si>
  <si>
    <t>QSRC_TNT_F0001_D16_029</t>
  </si>
  <si>
    <t>OPT_WEB10_GKII002_C</t>
  </si>
  <si>
    <t>92; đáp án 93</t>
  </si>
  <si>
    <t>[1, 2, 3, 4, 5]</t>
  </si>
  <si>
    <t>Câu 5; đáp án nguồn Đ,S,Đ,S</t>
  </si>
  <si>
    <t>SAME_TEMPLATE=Q_TNT_F0001_D15_029; nhận định d dùng tiêu chí “cách tốt nhất” phụ thuộc nền tảng; NEEDS_REVIEW; BATCH=GRADUATION_PRACTICE_PROMOTION_017; SOURCE_REVIEW_RESULT=PASS_AFTER_FALSE_MANDATORY_DOWNLOAD_CLAIM; FAMILY_ID=FAM_5A40E2D30E; FINAL_KEY=Đ-S-Đ-S; STATUS=APPROVED</t>
  </si>
  <si>
    <t>OPT_WEB10_GKII002_D</t>
  </si>
  <si>
    <t>QSRC_TNT_F0001_D16_030</t>
  </si>
  <si>
    <t>[1, 2, 4, 5]</t>
  </si>
  <si>
    <t>OPT_WEB10_GKII003_A</t>
  </si>
  <si>
    <t>SAME_TEMPLATE=Q_TNT_F0001_D15_030; nguồn do người dùng cung cấp; đề thi thử tham khảo</t>
  </si>
  <si>
    <t>True (kiểu bool)</t>
  </si>
  <si>
    <t>QSRC_TNT_F0001_D17_001</t>
  </si>
  <si>
    <t>94; đáp án 101</t>
  </si>
  <si>
    <t>OPT_WEB10_GKII003_B</t>
  </si>
  <si>
    <t>ĐỀ 17 - PHẦN I</t>
  </si>
  <si>
    <t>STMT_TNT_F0001_D18_028_C</t>
  </si>
  <si>
    <t>TNT_F0001_D10_P1_Q20</t>
  </si>
  <si>
    <t>Câu 1; đáp án nguồn C</t>
  </si>
  <si>
    <t>False (kiểu bool)</t>
  </si>
  <si>
    <t>SAME_TEMPLATE=Q_TNT_F0002_001; cùng hỏi đặc trưng AI nhưng bộ phương án khác; nguồn do người dùng cung cấp; đề thi thử tham khảo</t>
  </si>
  <si>
    <t>Với danh sách products = ["Áo", "Balo", "Giày", "Mũ", "Quần"] và target = "Giày", thuật toán sẽ trả về giá trị 2.</t>
  </si>
  <si>
    <t>Trong biểu mẫu HTML, điều khiển nào dùng để gửi dữ liệu biểu mẫu?</t>
  </si>
  <si>
    <t>QSRC_TNT_F0001_D17_002</t>
  </si>
  <si>
    <t>OPT_WEB10_GKII003_C</t>
  </si>
  <si>
    <t>“True” (xâu)</t>
  </si>
  <si>
    <t>Câu 2; đáp án nguồn A</t>
  </si>
  <si>
    <t>Điện thoại thông minh cũng có thể quét mã vạch; từ “thường” hướng tới máy quét chuyên dụng; NEEDS_REVIEW; nguồn do người dùng cung cấp; đề thi thử tham khảo</t>
  </si>
  <si>
    <t>OPT_WEB10_GKII003_D</t>
  </si>
  <si>
    <t>RAW_ID=RAW_TNT_F0001_D10_MCQ_20; BATCH=QSTD_056; SOURCE_ANSWER=D; cần duyệt nội dung/độ khó; BATCH=QUESTION_ACTIVATION_CONTINUE_009; ACTION=CLARIFY_HTML_FORM_SUBMIT_CONTROL; FINAL_KEY=D; ANSWER_CHECK_RESULT=PASS; CONTENT_REVIEW_RESULT=PASS; CURRICULUM_REVIEW_RESULT=PASS; DUPLICATE_REVIEW_RESULT=NO_NEW_MATCH; STATUS_TRANSITION=REVIEW_TO_ACTIVE; PROCESS_STATUS=READY_FOR_PRACTICE; BATCH=GRADUATION_PRACTICE_PROMOTION_011; FINAL_GRADUATION_READINESS=PASS; ANSWER_GATE=PASS; CONTENT_GATE=PASS; CURRICULUM_EXACTNESS_GATE=PASS; SOURCE_GATE=PASS; SOURCE_PDF_VISUAL_REVIEW=PAGES_49_TO_53; SOURCE_KEY_PAGE_CORRECTED=52_TO_53; CHILD_RECORD_GATE=PASS; DUPLICATE_FAMILY_GATE=PASS; BLUEPRINT_INDEPENDENCE=TRUE; PROCESS_STATUS_TRANSITION=READY_FOR_PRACTICE_TO_READY_FOR_GRADUATION; GRADUATION_USE=ALLOWED; COGNITIVE_REVIEW_RESULT=CORRECTED; COGNITIVE_BEFORE=BIET; COGNITIVE_AFTER=HIEU; CLASSIFICATION_BASIS=IDENTIFY_THE_SUBMIT_CONTROL_FROM_ITS_FORM_FUNCTION; QUESTION_OR_CHILD_TEXT_CHANGED=FALSE; ANSWER_KEY_CHANGED=FALSE; BLUEPRINT_OR_SLOT_CHANGES=0; SOURCE_FILE_MODIFIED=FALSE; BACKUP_CREATED=0; SOURCE_HISTORY_PRESERVED=TRUE</t>
  </si>
  <si>
    <t>QSRC_TNT_F0001_D17_003</t>
  </si>
  <si>
    <t>Phát sinh lỗi</t>
  </si>
  <si>
    <t>OPT_WEB10_GKII004_A</t>
  </si>
  <si>
    <t>Cần duyệt nội dung/độ khó; nguồn do người dùng cung cấp; đề thi thử tham khảo; BATCH=GRADUATION_PRACTICE_PROMOTION_018; SOURCE_LINK_RECHECK=PASS; CANONICAL_SOURCE_AND_FINAL_KEY_VERIFIED=TRUE; CHILD_RECORD_GATE_REPAIRED=TRUE; STATUS_TRANSITION=REVIEW_TO_APPROVED</t>
  </si>
  <si>
    <t>“123”</t>
  </si>
  <si>
    <t>QSRC_TNT_F0001_D17_004</t>
  </si>
  <si>
    <t>OPT_WEB10_GKII004_B</t>
  </si>
  <si>
    <t>Câu 4; đáp án nguồn C</t>
  </si>
  <si>
    <t>Cần duyệt nội dung/độ khó; nguồn do người dùng cung cấp; đề thi thử tham khảo</t>
  </si>
  <si>
    <t>“0123”</t>
  </si>
  <si>
    <t>QSRC_TNT_F0001_D17_005</t>
  </si>
  <si>
    <t>STMT_TNT_F0001_D18_028_D</t>
  </si>
  <si>
    <t>OPT_WEB10_GKII004_C</t>
  </si>
  <si>
    <t>Với danh sách products = ["Bàn", "Ghế", "Tủ", "Vở"] và target = "Gối", thuật toán sẽ kết thúc sau 2 lần lặp.</t>
  </si>
  <si>
    <t>“01234”</t>
  </si>
  <si>
    <t>OPT_WEB10_GKII004_D</t>
  </si>
  <si>
    <t>QSRC_TNT_F0001_D17_006</t>
  </si>
  <si>
    <t>“1234”</t>
  </si>
  <si>
    <t>SAME_TEMPLATE=Q_TNT_F0001_D03_006; cùng thân câu nhưng phương án được đảo và thay một nhiễu; nguồn do người dùng cung cấp; đề thi thử tham khảo</t>
  </si>
  <si>
    <t>OPT_WEB10_GKII005_A</t>
  </si>
  <si>
    <t>STMT_TNT_F0001_D18_029_A</t>
  </si>
  <si>
    <t>s = s.replace('a', '')</t>
  </si>
  <si>
    <t>QSRC_TNT_F0001_D17_007</t>
  </si>
  <si>
    <t>Mỗi sản phẩm trên Trang Sản phẩm nên có ít nhất một hình ảnh minh họa để người dùng dễ hình dung hơn.</t>
  </si>
  <si>
    <t>Câu 7; đáp án nguồn B</t>
  </si>
  <si>
    <t>OPT_WEB10_GKII005_B</t>
  </si>
  <si>
    <t>s = s.replace('a')</t>
  </si>
  <si>
    <t>QSRC_TNT_F0001_D17_008</t>
  </si>
  <si>
    <t>TNT_F0001_D10_P1_Q21</t>
  </si>
  <si>
    <t>OPT_WEB10_GKII005_C</t>
  </si>
  <si>
    <t>s = replace(a, '')</t>
  </si>
  <si>
    <t>Thuộc tính nào của thẻ &lt;audio&gt; dùng để hiển thị bảng điều khiển âm thanh trên trình duyệt?</t>
  </si>
  <si>
    <t>94-95; đáp án 101</t>
  </si>
  <si>
    <t>OPT_WEB10_GKII005_D</t>
  </si>
  <si>
    <t>SAME_TEMPLATE=Q_TNT_F0002_008; cùng hỏi chức năng modem, phương án diễn đạt khác; nguồn do người dùng cung cấp; đề thi thử tham khảo</t>
  </si>
  <si>
    <t>s = s.replace()</t>
  </si>
  <si>
    <t>QSRC_TNT_F0001_D17_009</t>
  </si>
  <si>
    <t>95; đáp án 101</t>
  </si>
  <si>
    <t>OPT_WEB10_GKII006_A</t>
  </si>
  <si>
    <t>RAW_ID=RAW_TNT_F0001_D10_MCQ_21; BATCH=QSTD_056; SOURCE_ANSWER=B; cần duyệt nội dung/độ khó; BATCH=QUESTION_ACTIVATION_CONTINUE_009; ACTION=CONFIRM_AUDIO_CONTROLS_ATTRIBUTE; FINAL_KEY=B; ANSWER_CHECK_RESULT=PASS; CONTENT_REVIEW_RESULT=PASS; CURRICULUM_REVIEW_RESULT=PASS; DUPLICATE_REVIEW_RESULT=NO_NEW_MATCH; STATUS_TRANSITION=REVIEW_TO_ACTIVE; PROCESS_STATUS=READY_FOR_PRACTICE; BATCH=GRADUATION_PRACTICE_PROMOTION_011; FINAL_GRADUATION_READINESS=PASS; ANSWER_GATE=PASS; CONTENT_GATE=PASS; CURRICULUM_EXACTNESS_GATE=PASS; SOURCE_GATE=PASS; SOURCE_PDF_VISUAL_REVIEW=PAGES_49_TO_53; SOURCE_KEY_PAGE_CORRECTED=52_TO_53; CHILD_RECORD_GATE=PASS; DUPLICATE_FAMILY_GATE=PASS; BLUEPRINT_INDEPENDENCE=TRUE; PROCESS_STATUS_TRANSITION=READY_FOR_PRACTICE_TO_READY_FOR_GRADUATION; GRADUATION_USE=ALLOWED; COGNITIVE_REVIEW_RESULT=CORRECTED; COGNITIVE_BEFORE=BIET; COGNITIVE_AFTER=HIEU; CLASSIFICATION_BASIS=IDENTIFY_THE_AUDIO_CONTROLS_ATTRIBUTE_FROM_ITS_FUNCTION; QUESTION_OR_CHILD_TEXT_CHANGED=FALSE; ANSWER_KEY_CHANGED=FALSE; BLUEPRINT_OR_SLOT_CHANGES=0; SOURCE_FILE_MODIFIED=FALSE; BACKUP_CREATED=0; SOURCE_HISTORY_PRESERVED=TRUE</t>
  </si>
  <si>
    <t>join()</t>
  </si>
  <si>
    <t>QSRC_TNT_F0001_D17_010</t>
  </si>
  <si>
    <t>QSRC_TNT_F0001_D17_011</t>
  </si>
  <si>
    <t>STMT_TNT_F0001_D18_029_B</t>
  </si>
  <si>
    <t>Trên Trang Giỏ hàng, nút "Thanh toán" có thể bị bỏ qua vì khách hàng có thể tự nhớ cách liên hệ để mua hàng.</t>
  </si>
  <si>
    <t>Phương án C chưa diễn đạt đầy đủ ràng buộc con trực tiếp và :first-child; NEEDS_REVIEW; nguồn do người dùng cung cấp; đề thi thử tham khảo</t>
  </si>
  <si>
    <t>QSRC_TNT_F0001_D17_012</t>
  </si>
  <si>
    <t>Đoạn CSS còn thiết lập padding, border và box-shadow; phương án A chỉ mô tả một phần tác dụng; NEEDS_REVIEW; nguồn do người dùng cung cấp; đề thi thử tham khảo</t>
  </si>
  <si>
    <t>QSRC_TNT_F0001_D17_013</t>
  </si>
  <si>
    <t>95-96; đáp án 101</t>
  </si>
  <si>
    <t>OPT_WEB10_GKII006_B</t>
  </si>
  <si>
    <t>Câu 13; đáp án nguồn B</t>
  </si>
  <si>
    <t>split()</t>
  </si>
  <si>
    <t>QSRC_TNT_F0001_D17_014</t>
  </si>
  <si>
    <t>OPT_WEB10_GKII006_C</t>
  </si>
  <si>
    <t>96; đáp án 101</t>
  </si>
  <si>
    <t>find()</t>
  </si>
  <si>
    <t>TNT_F0001_D10_P1_Q23</t>
  </si>
  <si>
    <t>QSRC_TNT_F0001_D17_015</t>
  </si>
  <si>
    <t>OPT_WEB10_GKII006_D</t>
  </si>
  <si>
    <t>upper()</t>
  </si>
  <si>
    <t>Phần tử HTML nào dùng để thêm tiêu đề hoặc chú thích cho một bảng?</t>
  </si>
  <si>
    <t>Câu 15; đáp án nguồn A</t>
  </si>
  <si>
    <t>OPT_WEB10_CKII001_A</t>
  </si>
  <si>
    <t>QSRC_TNT_F0001_D17_016</t>
  </si>
  <si>
    <t>STMT_TNT_F0001_D18_029_C</t>
  </si>
  <si>
    <t>RAW_ID=RAW_TNT_F0001_D10_MCQ_23; BATCH=QSTD_056; SOURCE_ANSWER=B; caption là phần tử, không phải thuộc tính của table; NEEDS_REVIEW; BATCH=QUESTION_REVIEW_CONTINUE_005; ACTION=CORRECT_ATTRIBUTE_TO_ELEMENT_TERMINOLOGY_AND_NORMALIZE_OPTIONS; FINAL_KEY=B; ANSWER_CHECK_RESULT=PASS_SOURCE_KEY_PRESERVED; CONTENT_REVIEW_RESULT=PASS; CURRICULUM_REVIEW_RESULT=PASS; DUPLICATE_REVIEW_RESULT=NO_MATCH; STATUS_TRANSITION=REVIEW_TO_ACTIVE; PROCESS_STATUS=READY_FOR_PRACTICE; BATCH=GRADUATION_PRACTICE_PROMOTION_011; FINAL_GRADUATION_READINESS=PASS; ANSWER_GATE=PASS; CONTENT_GATE=PASS; CURRICULUM_EXACTNESS_GATE=PASS; SOURCE_GATE=PASS; SOURCE_PDF_VISUAL_REVIEW=PAGES_49_TO_53; SOURCE_KEY_PAGE_CORRECTED=52_TO_53; CHILD_RECORD_GATE=PASS; DUPLICATE_FAMILY_GATE=PASS; BLUEPRINT_INDEPENDENCE=TRUE; PROCESS_STATUS_TRANSITION=READY_FOR_PRACTICE_TO_READY_FOR_GRADUATION; GRADUATION_USE=ALLOWED; COGNITIVE_REVIEW_RESULT=CORRECTED; COGNITIVE_BEFORE=BIET; COGNITIVE_AFTER=HIEU; CLASSIFICATION_BASIS=IDENTIFY_THE_CAPTION_ELEMENT_FROM_ITS_TABLE_FUNCTION; QUESTION_OR_CHILD_TEXT_CHANGED=FALSE; ANSWER_KEY_CHANGED=FALSE; BLUEPRINT_OR_SLOT_CHANGES=0; SOURCE_FILE_MODIFIED=FALSE; BACKUP_CREATED=0; SOURCE_HISTORY_PRESERVED=TRUE</t>
  </si>
  <si>
    <t>Các trang web hiện đại chỉ có thể được lập trình bằng HTML, không cần thêm CSS hay JavaScript.</t>
  </si>
  <si>
    <t>OPT_WEB10_CKII001_B</t>
  </si>
  <si>
    <t>QSRC_TNT_F0001_D17_017</t>
  </si>
  <si>
    <t>96-97; đáp án 101</t>
  </si>
  <si>
    <t>OPT_WEB10_CKII001_C</t>
  </si>
  <si>
    <t>Câu 17; đáp án nguồn B</t>
  </si>
  <si>
    <t>SAME_TEMPLATE=Q_TNT_F0001_D15_017; cùng kiểm tra quy tắc khai báo CSS sau ghi đè khai báo trước; nguồn do người dùng cung cấp; đề thi thử tham khảo</t>
  </si>
  <si>
    <t>QSRC_TNT_F0001_D17_018</t>
  </si>
  <si>
    <t>OPT_WEB10_CKII001_D</t>
  </si>
  <si>
    <t>97; đáp án 101</t>
  </si>
  <si>
    <t>OPT_WEB10_CKII002_A</t>
  </si>
  <si>
    <t>QSRC_TNT_F0001_D17_019</t>
  </si>
  <si>
    <t>Chương trình chính có thể truy cập trực tiếp mọi biến địa phương bên trong hàm.</t>
  </si>
  <si>
    <t>OPT_WEB10_CKII002_B</t>
  </si>
  <si>
    <t>QSRC_TNT_F0001_D17_020</t>
  </si>
  <si>
    <t>Một biến bên trong hàm có thể trùng tên với biến đã khai báo bên ngoài.</t>
  </si>
  <si>
    <t>OPT_WEB10_CKII002_C</t>
  </si>
  <si>
    <t>QSRC_TNT_F0001_D17_021</t>
  </si>
  <si>
    <t>Biến được tạo trong hàm thường chỉ có phạm vi trong hàm đó.</t>
  </si>
  <si>
    <t>STMT_TNT_F0001_D18_029_D</t>
  </si>
  <si>
    <t>Để cải thiện trải nghiệm người dùng, nhóm có thể tối ưu giao diện cho cả máy tính và điện thoại di động.</t>
  </si>
  <si>
    <t>TNT_F0001_D10_P1_Q24</t>
  </si>
  <si>
    <t>OPT_WEB10_CKII002_D</t>
  </si>
  <si>
    <t>Biến địa phương không tự động có hiệu lực ở bên ngoài hàm.</t>
  </si>
  <si>
    <t>Để trình bày nhiều thông tin cá nhân thành một danh sách không có thứ tự, cần dùng cặp thẻ nào?</t>
  </si>
  <si>
    <t>QSRC_TNT_F0001_D17_022</t>
  </si>
  <si>
    <t>97-98; đáp án 101</t>
  </si>
  <si>
    <t>OPT_WEB10_CKII003_A</t>
  </si>
  <si>
    <t>Phương án A có thể đúng trong một số mô hình vị trí việc làm, còn phương án B diễn đạt khái quát; giữ đáp án nguồn; NEEDS_REVIEW; nguồn do người dùng cung cấp; đề thi thử tham khảo</t>
  </si>
  <si>
    <t>QSRC_TNT_F0001_D17_023</t>
  </si>
  <si>
    <t>RAW_ID=RAW_TNT_F0001_D10_MCQ_24; BATCH=QSTD_056; SOURCE_ANSWER=A; cần duyệt nội dung/độ khó; BATCH=QUESTION_ACTIVATION_CONTINUE_009; ACTION=SPECIFY_UNORDERED_LIST_CONTEXT; FINAL_KEY=A; ANSWER_CHECK_RESULT=PASS; CONTENT_REVIEW_RESULT=PASS; CURRICULUM_REVIEW_RESULT=PASS; DUPLICATE_REVIEW_RESULT=NO_NEW_MATCH; STATUS_TRANSITION=REVIEW_TO_ACTIVE; PROCESS_STATUS=READY_FOR_PRACTICE; BATCH=GRADUATION_PRACTICE_PROMOTION_011; FINAL_GRADUATION_READINESS=PASS; ANSWER_GATE=PASS; CONTENT_GATE=PASS; CURRICULUM_EXACTNESS_GATE=PASS; SOURCE_GATE=PASS; SOURCE_PDF_VISUAL_REVIEW=PAGES_49_TO_53; SOURCE_KEY_PAGE_CORRECTED=52_TO_53; CHILD_RECORD_GATE=PASS; DUPLICATE_FAMILY_GATE=PASS; FAMILY_ID=FAM_88FAD1928E; EXAM_FAMILY_LIMIT=1; BLUEPRINT_INDEPENDENCE=TRUE; PROCESS_STATUS_TRANSITION=READY_FOR_PRACTICE_TO_READY_FOR_GRADUATION; GRADUATION_USE=ALLOWED; COGNITIVE_REVIEW_RESULT=CORRECTED; COGNITIVE_BEFORE=BIET; COGNITIVE_AFTER=VANDUNG; CLASSIFICATION_BASIS=APPLY_UL_AND_LI_ELEMENTS_TO_A_SPECIFIED_UNORDERED_LIST_PRESENTATION_GOAL; QUESTION_OR_CHILD_TEXT_CHANGED=FALSE; ANSWER_KEY_CHANGED=FALSE; BLUEPRINT_OR_SLOT_CHANGES=0; SOURCE_FILE_MODIFIED=FALSE; BACKUP_CREATED=0; SOURCE_HISTORY_PRESERVED=TRUE</t>
  </si>
  <si>
    <t>OPT_WEB10_CKII003_B</t>
  </si>
  <si>
    <t>98; đáp án 101</t>
  </si>
  <si>
    <t>Câu 23; đáp án nguồn C</t>
  </si>
  <si>
    <t>OPT_WEB10_CKII003_C</t>
  </si>
  <si>
    <t>QSRC_TNT_F0001_D17_025</t>
  </si>
  <si>
    <t>ĐỀ 17 - PHẦN II - PHẦN CHUNG</t>
  </si>
  <si>
    <t>Câu 1; đáp án nguồn a Đúng, b Sai, c Đúng, d Sai</t>
  </si>
  <si>
    <t>Các nhận định b,d mang tính chuẩn mực/đạo đức và phụ thuộc cơ chế giám sát, mục đích, mức độ can thiệp; giữ đáp án nguồn; NEEDS_REVIEW; nguồn do người dùng cung cấp; đề thi thử tham khảo</t>
  </si>
  <si>
    <t>OPT_WEB10_CKII003_D</t>
  </si>
  <si>
    <t>QSRC_TNT_F0001_D17_026</t>
  </si>
  <si>
    <t>98-99; đáp án 101</t>
  </si>
  <si>
    <t>OPT_WEB10_CKII004_A</t>
  </si>
  <si>
    <t>Câu 2; đáp án nguồn a Đúng, b Đúng, c Sai, d Đúng</t>
  </si>
  <si>
    <t>SyntaxError</t>
  </si>
  <si>
    <t>Nhận định a sử dụng cáp đồng trục cho LAN hiện đại là phương án lạc hậu và mục tiêu “đảm bảo tốc độ ổn định” chưa đủ điều kiện; giữ đáp án nguồn; NEEDS_REVIEW; nguồn do người dùng cung cấp; đề thi thử tham khảo</t>
  </si>
  <si>
    <t>FAM_88FAD1928E</t>
  </si>
  <si>
    <t>STMT_TNT_F0001_D18_030_A</t>
  </si>
  <si>
    <t>QSRC_TNT_F0001_D17_027</t>
  </si>
  <si>
    <t>Khóa chính của bảng sach là tensach.</t>
  </si>
  <si>
    <t>OPT_WEB10_CKII004_B</t>
  </si>
  <si>
    <t>99; đáp án 101</t>
  </si>
  <si>
    <t>NameError</t>
  </si>
  <si>
    <t>ĐỀ 17 - PHẦN II - CS</t>
  </si>
  <si>
    <t>Câu 3; đáp án nguồn a Đúng, b Sai, c Sai, d Sai</t>
  </si>
  <si>
    <t>Nguồn in “Nexflix”, chuẩn hóa chính tả thành Netflix; nguồn do người dùng cung cấp; đề thi thử tham khảo</t>
  </si>
  <si>
    <t>TNT_F0001_D11_P1_Q03</t>
  </si>
  <si>
    <t>OPT_WEB10_CKII004_C</t>
  </si>
  <si>
    <t>QSRC_TNT_F0001_D17_028</t>
  </si>
  <si>
    <t>TypeError</t>
  </si>
  <si>
    <t>Trường hợp nào sau đây không thể hiện cách ứng xử nhân văn trong không gian mạng?</t>
  </si>
  <si>
    <t>Câu 4; đáp án nguồn a Sai, b Sai, c Đúng, d Đúng</t>
  </si>
  <si>
    <t>SAME_TEMPLATE=Q_TNT_F0001_D15_028; cùng mẫu đọc và đánh giá thuật toán tìm kiếm; nguồn do người dùng cung cấp; đề thi thử tham khảo</t>
  </si>
  <si>
    <t>OPT_WEB10_CKII004_D</t>
  </si>
  <si>
    <t>2026-07-19T07:20:28+07:00</t>
  </si>
  <si>
    <t>IndexError</t>
  </si>
  <si>
    <t>2026-08-05T22:12:00+07:00</t>
  </si>
  <si>
    <t>QSRC_TNT_F0001_D17_029</t>
  </si>
  <si>
    <t>RAW_ID=RAW_TNT_F0001_D11_MCQ_03; BATCH=QSTD_057; SOURCE_ANSWER_NOT_FOUND_IN_PDF; ANSWER_KEY_INFERRED=D; NEEDS_REVIEW; BATCH=QUESTION_REVIEW_CONTINUE_006; ACTION=CLARIFY_PRIVACY_VIOLATION_SCENARIO; SOURCE_ANSWER_NOT_FOUND=TRUE; FINAL_KEY=D; ANSWER_CHECK_RESULT=PASS_INDEPENDENT_REVIEW; CONTENT_REVIEW_RESULT=PASS; CURRICULUM_REVIEW_RESULT=PASS; DUPLICATE_REVIEW_RESULT=NO_MATCH; STATUS_TRANSITION=REVIEW_TO_ACTIVE; PROCESS_STATUS=READY_FOR_PRACTICE; SOURCE_HISTORY_PRESERVED=TRUE; BATCH=GRADUATION_PRACTICE_PROMOTION_012; FINAL_GRADUATION_READINESS=PASS; PROCESS_STATUS_TRANSITION=READY_FOR_PRACTICE_TO_READY_FOR_GRADUATION; COGNITIVE_BEFORE=BIET; COGNITIVE_AFTER=HIEU; BACKUP_CREATED=0; BATCH=COMPETENCY_FRAMEWORK_CORRECTION_001; COMPETENCY_BEFORE=NLb; COMPETENCY_AFTER=NLc; SOURCE_COMPETENCY_TAG=NLC; NORMALIZATION=NLC_TO_NLc; BASIS=SOURCE_PDF_PAGE_54_ITEM_TAG_12B_B_NLC_BC4; PRIOR_ASSISTANT_INTERPRETATION_SUPERSEDED=TRUE; QUESTION_CONTENT_ANSWER_COGNITIVE_STATUS_UNCHANGED=TRUE; BACKUP_CREATED=0</t>
  </si>
  <si>
    <t>100; đáp án 101</t>
  </si>
  <si>
    <t>ĐỀ 17 - PHẦN II - ICT</t>
  </si>
  <si>
    <t>OPT_WEB10_CKII005_A</t>
  </si>
  <si>
    <t>Câu 5; đáp án nguồn a Đúng, b Sai, c Sai, d Sai</t>
  </si>
  <si>
    <t>SAME_TEMPLATE=Q_TNT_F0001_D15_029; cùng mẫu website nhiều trang và đánh giá bố cục/chức năng; nguồn do người dùng cung cấp; đề thi thử tham khảo</t>
  </si>
  <si>
    <t>QSRC_TNT_F0001_D17_030</t>
  </si>
  <si>
    <t>OPT_WEB10_CKII005_B</t>
  </si>
  <si>
    <t>Câu 6; đáp án nguồn a Sai, b Đúng, c Sai, d Đúng</t>
  </si>
  <si>
    <t>SAME_TEMPLATE=Q_TNT_F0001_D15_030; nhận định c dùng dấu ngoặc kép kiểu in ấn quanh A; nếu hiểu là ký hiệu trình bày thay cho nháy đơn thì truy vấn có thể đúng về logic; giữ đáp án nguồn; NEEDS_REVIEW; nguồn do người dùng cung cấp; đề thi thử tham khảo</t>
  </si>
  <si>
    <t>OPT_WEB10_CKII005_C</t>
  </si>
  <si>
    <t>QSRC_TNT_F0001_D18_001</t>
  </si>
  <si>
    <t>STMT_TNT_F0001_D18_030_B</t>
  </si>
  <si>
    <t>101-102; đáp án 108</t>
  </si>
  <si>
    <t>ĐỀ 18 - PHẦN I</t>
  </si>
  <si>
    <t>OPT_WEB10_CKII005_D</t>
  </si>
  <si>
    <t>Khi chỉ biết họ tên độc giả và cần trả về thông tin sách đã mượn, truy vấn phải liên kết các bảng docgia, muontra và sach.</t>
  </si>
  <si>
    <t>QSRC_TNT_F0001_D18_002</t>
  </si>
  <si>
    <t>102; đáp án 108</t>
  </si>
  <si>
    <t>OPT_WEB10_CKII006_A</t>
  </si>
  <si>
    <t>x = 0</t>
  </si>
  <si>
    <t>QSRC_TNT_F0001_D18_003</t>
  </si>
  <si>
    <t>OPT_WEB10_CKII006_B</t>
  </si>
  <si>
    <t>Thân câu và bốn phương án trùng Đề 17 Câu 3 nhưng đáp án nguồn B mâu thuẫn với nội dung và nguồn Đề 17 chọn C; giữ đáp án nguồn; DATA_VARIANT; NEEDS_REVIEW; nguồn do người dùng cung cấp; đề thi thử tham khảo</t>
  </si>
  <si>
    <t>x = 1</t>
  </si>
  <si>
    <t>QSRC_TNT_F0001_D18_004</t>
  </si>
  <si>
    <t>Câu 4; đáp án nguồn A</t>
  </si>
  <si>
    <t>TNT_F0001_D11_P1_Q04</t>
  </si>
  <si>
    <t>OPT_WEB10_CKII006_C</t>
  </si>
  <si>
    <t>x = 1000000</t>
  </si>
  <si>
    <t>Hành vi nào sau đây không tạo hiệu ứng xã hội tích cực và không lan tỏa giá trị nhân văn trên không gian mạng?</t>
  </si>
  <si>
    <t>QSRC_TNT_F0001_D18_005</t>
  </si>
  <si>
    <t>OPT_WEB10_CKII006_D</t>
  </si>
  <si>
    <t>Mọi x &gt; 0 đều là dữ liệu biên</t>
  </si>
  <si>
    <t>Khái niệm bộ điều khiển/hub/gateway IoT không xuất hiện trong phương án; Router chỉ là một khả năng tùy kiến trúc; giữ đáp án nguồn; NEEDS_REVIEW; nguồn do người dùng cung cấp; đề thi thử tham khảo</t>
  </si>
  <si>
    <t>STMT_TNT_F0001_D18_030_C</t>
  </si>
  <si>
    <t>QSRC_TNT_F0001_D18_006</t>
  </si>
  <si>
    <t>RAW_ID=RAW_TNT_F0001_D11_MCQ_04; BATCH=QSTD_057; SOURCE_ANSWER_NOT_FOUND_IN_PDF; ANSWER_KEY_INFERRED=D; NEEDS_REVIEW; BATCH=QUESTION_REVIEW_CONTINUE_006; ACTION=GENERALIZE_DISASTER_INFORMATION_SCENARIO_AND_REQUIRE_VERIFICATION; SOURCE_ANSWER_NOT_FOUND=TRUE; FINAL_KEY=D; ANSWER_CHECK_RESULT=PASS_INDEPENDENT_REVIEW; CONTENT_REVIEW_RESULT=PASS; CURRICULUM_REVIEW_RESULT=PASS; DUPLICATE_REVIEW_RESULT=NO_MATCH; STATUS_TRANSITION=REVIEW_TO_ACTIVE; PROCESS_STATUS=READY_FOR_PRACTICE; SOURCE_HISTORY_PRESERVED=TRUE; BATCH=GRADUATION_PRACTICE_PROMOTION_012; FINAL_GRADUATION_READINESS=PASS; PROCESS_STATUS_TRANSITION=READY_FOR_PRACTICE_TO_READY_FOR_GRADUATION; COGNITIVE_BEFORE=BIET; COGNITIVE_AFTER=HIEU; BACKUP_CREATED=0; BATCH=COMPETENCY_FRAMEWORK_CORRECTION_001; COMPETENCY_BEFORE=NLb; COMPETENCY_AFTER=NLc; SOURCE_COMPETENCY_TAG=NLC; NORMALIZATION=NLC_TO_NLc; BASIS=SOURCE_PDF_PAGE_54_ITEM_TAG_12B_B_NLC_BC4; PRIOR_ASSISTANT_INTERPRETATION_SUPERSEDED=TRUE; QUESTION_CONTENT_ANSWER_COGNITIVE_STATUS_UNCHANGED=TRUE; BACKUP_CREATED=0</t>
  </si>
  <si>
    <t>OPT_WEB10_CKII007_A</t>
  </si>
  <si>
    <t>Câu lệnh SQL để lấy ra danh sách các sách của tác giả "Nguyễn Nhật Ánh" là:
SELECT * FROM sach WHERE tacgia = 'Nguyễn Nhật Ánh';</t>
  </si>
  <si>
    <t>Lập trình</t>
  </si>
  <si>
    <t>OPT_WEB10_CKII007_B</t>
  </si>
  <si>
    <t>QSRC_TNT_F0001_D18_007</t>
  </si>
  <si>
    <t>Kiểm thử</t>
  </si>
  <si>
    <t>OPT_WEB10_CKII007_C</t>
  </si>
  <si>
    <t>Chuyển giao</t>
  </si>
  <si>
    <t>Nguồn có cụm diễn đạt lặp “kết nối với mạng LAN với Internet”; đã chuẩn hóa câu chữ. Cùng tình huống và phương án với Đề 17 Câu 7 nhưng nguồn này chọn A, nguồn Đề 17 chọn B; giữ đáp án nguồn; DATA_VARIANT; NEEDS_REVIEW; nguồn do người dùng cung cấp; đề thi thử tham khảo; BATCH=QUESTION_REVIEW_CONTINUE_011; EXACT_DUPLICATE_CONFIRMED_AFTER_FINAL_KEY_RECONCILIATION=TRUE; EXACT_DUPLICATE_OF=Q_TNT_F0001_D17_007; CANONICAL_QUESTION_ID=Q_TNT_F0001_D17_007; SOURCE_KEY_A_PRESERVED_IN_SOURCE_REF=TRUE; FINAL_KEY=B; STATUS_TRANSITION=TO_ARCHIVED</t>
  </si>
  <si>
    <t>OPT_WEB10_CKII007_D</t>
  </si>
  <si>
    <t>Điều tra, khảo sát và xác định yêu cầu</t>
  </si>
  <si>
    <t>QSRC_TNT_F0001_D18_008</t>
  </si>
  <si>
    <t>103; đáp án 108</t>
  </si>
  <si>
    <t>OPT_WEB10_CKII008_A</t>
  </si>
  <si>
    <t>Câu 8; đáp án nguồn D</t>
  </si>
  <si>
    <t>Chỉ kiểm tra chỉ số của danh sách.</t>
  </si>
  <si>
    <t>Mô tả chuyển đổi đường truyền Internet thành Wi-Fi có thể phụ thuộc kiến trúc modem/router/access point; giữ đáp án nguồn D; NEEDS_REVIEW; nguồn do người dùng cung cấp; đề thi thử tham khảo; BATCH=GRADUATION_PRACTICE_PROMOTION_019; SOURCE_LINK_RECHECK=PASS; FINAL_STANDARDIZED_STEM_AND_KEY_VERIFIED=TRUE; CHILD_RECORD_GATE_REPAIRED=TRUE; STATUS_TRANSITION=REVIEW_TO_APPROVED</t>
  </si>
  <si>
    <t>OPT_WEB10_CKII008_B</t>
  </si>
  <si>
    <t>QSRC_TNT_F0001_D18_009</t>
  </si>
  <si>
    <t>Chỉ kiểm tra số chia có bằng 0 hay không.</t>
  </si>
  <si>
    <t>OPT_WEB10_CKII008_C</t>
  </si>
  <si>
    <t>Đổi tên tất cả các biến.</t>
  </si>
  <si>
    <t>QSRC_TNT_F0001_D18_010</t>
  </si>
  <si>
    <t>STMT_TNT_F0001_D18_030_D</t>
  </si>
  <si>
    <t>OPT_WEB10_CKII008_D</t>
  </si>
  <si>
    <t>Câu 10; đáp án nguồn B</t>
  </si>
  <si>
    <t>Câu lệnh sau lọc các lượt mượn trong tháng 5 năm 2023 của các độc giả có thẻ VIP:
SELECT * FROM muontra
WHERE idDocgia IN (SELECT idDocgia FROM docgia WHERE loaiThe = 'VIP')
AND ngayMuon BETWEEN '2023-05-01' AND '2023-05-31';</t>
  </si>
  <si>
    <t>Kiểm tra kiểu dữ liệu của các giá trị hoặc đối số tham gia phép toán.</t>
  </si>
  <si>
    <t>TNT_F0001_D11_P1_Q05</t>
  </si>
  <si>
    <t>QSRC_TNT_F0001_D18_011</t>
  </si>
  <si>
    <t>OPT_WEB10_CKII009_A</t>
  </si>
  <si>
    <t>Cú pháp nào sau đây tạo phần tử &lt;title&gt; hợp lệ với nội dung “Trang chủ”?</t>
  </si>
  <si>
    <t>Chỉ cần kĩ năng vẽ tay.</t>
  </si>
  <si>
    <t>QSRC_TNT_F0001_D18_012</t>
  </si>
  <si>
    <t>2026-08-05T16:32:00+07:00</t>
  </si>
  <si>
    <t>104; đáp án 108</t>
  </si>
  <si>
    <t>RAW_ID=RAW_TNT_F0001_D11_MCQ_05; BATCH=QSTD_057; SOURCE_ANSWER_NOT_FOUND_IN_PDF; ANSWER_KEY_INFERRED=B; NEEDS_REVIEW; BATCH=QUESTION_REVIEW_CONTINUE_006; ACTION=COMPLETE_TITLE_ELEMENT_SYNTAX_WITH_CONTENT; SOURCE_ANSWER_NOT_FOUND=TRUE; FINAL_KEY=B; ANSWER_CHECK_RESULT=PASS_INDEPENDENT_REVIEW; CONTENT_REVIEW_RESULT=PASS; CURRICULUM_REVIEW_RESULT=PASS; DUPLICATE_REVIEW_RESULT=NO_MATCH; STATUS_TRANSITION=REVIEW_TO_ACTIVE; PROCESS_STATUS=READY_FOR_PRACTICE; SOURCE_HISTORY_PRESERVED=TRUE; BATCH=GRADUATION_PRACTICE_PROMOTION_012; FINAL_GRADUATION_READINESS=PASS; PROCESS_STATUS_TRANSITION=READY_FOR_PRACTICE_TO_READY_FOR_GRADUATION; COGNITIVE_BEFORE=BIET; COGNITIVE_AFTER=HIEU; FAMILY_ID=FAM_83E5D3BFEA; BACKUP_CREATED=0</t>
  </si>
  <si>
    <t>OPT_WEB10_CKII009_B</t>
  </si>
  <si>
    <t>STMT_TNT_F0001_D19_025_A</t>
  </si>
  <si>
    <t>Chỉ cần sử dụng được máy tính.</t>
  </si>
  <si>
    <t>Đoạn CSS còn đặt padding và border, trong khi phương án A chỉ mô tả một phần tác dụng; giữ đáp án nguồn; NEEDS_REVIEW; nguồn do người dùng cung cấp; đề thi thử tham khảo; BATCH=GRADUATION_PRACTICE_PROMOTION_019; SOURCE_LINK_RECHECK=PASS; FINAL_STANDARDIZED_STEM_AND_KEY_VERIFIED=TRUE; CHILD_RECORD_GATE_REPAIRED=TRUE; STATUS_TRANSITION=REVIEW_TO_APPROVED</t>
  </si>
  <si>
    <t>QSRC_TNT_F0001_D18_013</t>
  </si>
  <si>
    <t>OPT_WEB10_CKII009_C</t>
  </si>
  <si>
    <t>Chỉ cần biết một phần mềm đồ hoạ.</t>
  </si>
  <si>
    <t>AI có thể thay thế hoàn toàn công việc của con người trong tất cả các lĩnh vực.</t>
  </si>
  <si>
    <t>OPT_WEB10_CKII009_D</t>
  </si>
  <si>
    <t>QSRC_TNT_F0001_D18_014</t>
  </si>
  <si>
    <t>Kết hợp tư duy thẩm mỹ, bố cục, sử dụng thiết bị số và thành thạo công cụ thiết kế đồ hoạ.</t>
  </si>
  <si>
    <t>OPT_WEB10_CKII010_A</t>
  </si>
  <si>
    <t>QSRC_TNT_F0001_D18_015</t>
  </si>
  <si>
    <t>FAM_83E5D3BFEA</t>
  </si>
  <si>
    <t>Hiểu thuật toán và cấu trúc dữ liệu.</t>
  </si>
  <si>
    <t>OPT_WEB10_CKII010_B</t>
  </si>
  <si>
    <t>TNT_F0001_D11_P1_Q06</t>
  </si>
  <si>
    <t>Có kiến thức nền về khoa học máy tính.</t>
  </si>
  <si>
    <t>QSRC_TNT_F0001_D18_016</t>
  </si>
  <si>
    <t>105; đáp án 108</t>
  </si>
  <si>
    <t>OPT_WEB10_CKII010_C</t>
  </si>
  <si>
    <t>Cẩn thận, tỉ mỉ và có khả năng kiểm tra công việc.</t>
  </si>
  <si>
    <t>QSRC_TNT_F0001_D18_017</t>
  </si>
  <si>
    <t>RAW_ID=RAW_TNT_F0001_D11_MCQ_06; BATCH=QSTD_057; SOURCE_ANSWER_NOT_FOUND_IN_PDF; ANSWER_KEY_INFERRED=C; NEEDS_REVIEW; BATCH=QUESTION_REVIEW_CONTINUE_006; ACTION=CONFIRM_HTML_EXPANSION; SOURCE_ANSWER_NOT_FOUND=TRUE; FINAL_KEY=C; ANSWER_CHECK_RESULT=PASS_INDEPENDENT_REVIEW; CONTENT_REVIEW_RESULT=PASS; CURRICULUM_REVIEW_RESULT=PASS; DUPLICATE_REVIEW_RESULT=SAME_TEMPLATE_CONFIRMED; FAMILY_ID=FAM_6C122A4239; STATUS_TRANSITION=REVIEW_TO_ACTIVE; PROCESS_STATUS=READY_FOR_PRACTICE; SOURCE_HISTORY_PRESERVED=TRUE; BATCH=GRADUATION_PRACTICE_PROMOTION_012; FINAL_GRADUATION_READINESS=PASS; PROCESS_STATUS_TRANSITION=READY_FOR_PRACTICE_TO_READY_FOR_GRADUATION; FAMILY_ID=FAM_6C122A4239; BACKUP_CREATED=0</t>
  </si>
  <si>
    <t>OPT_WEB10_CKII010_D</t>
  </si>
  <si>
    <t>Kết hợp cả kiến thức thuật toán, nền tảng khoa học máy tính và tính cẩn thận.</t>
  </si>
  <si>
    <t>QSRC_TNT_F0001_D18_018</t>
  </si>
  <si>
    <t>OPT_KGV_GRAD25_TH_001_A</t>
  </si>
  <si>
    <t>#mau { color: red; }</t>
  </si>
  <si>
    <t>Câu 18; đáp án nguồn C</t>
  </si>
  <si>
    <t>OPT_KGV_GRAD25_TH_001_B</t>
  </si>
  <si>
    <t>STMT_TNT_F0001_D19_025_B</t>
  </si>
  <si>
    <t>QSRC_TNT_F0001_D18_019</t>
  </si>
  <si>
    <t>mau { color: red; }</t>
  </si>
  <si>
    <t>Khả năng học của AI là khả năng nắm bắt thông tin từ dữ liệu và điều chỉnh hành vi dựa trên thông tin mới.</t>
  </si>
  <si>
    <t>OPT_KGV_GRAD25_TH_001_C</t>
  </si>
  <si>
    <t>QSRC_TNT_F0001_D18_020</t>
  </si>
  <si>
    <t>li#mau { color: red; }</t>
  </si>
  <si>
    <t>106; đáp án 108</t>
  </si>
  <si>
    <t>OPT_KGV_GRAD25_TH_001_D</t>
  </si>
  <si>
    <t>.mau { color: red; }</t>
  </si>
  <si>
    <t>Phương án D được chuẩn hóa câu chữ, giữ nguyên ý nghĩa nguồn; nguồn do người dùng cung cấp; đề thi thử tham khảo</t>
  </si>
  <si>
    <t>QSRC_TNT_F0001_D18_021</t>
  </si>
  <si>
    <t>OPT_KGV_GRAD25_TH_002_A</t>
  </si>
  <si>
    <t>11000000.10101000.00001010.00000111</t>
  </si>
  <si>
    <t>OPT_KGV_GRAD25_TH_002_B</t>
  </si>
  <si>
    <t>QSRC_TNT_F0001_D18_022</t>
  </si>
  <si>
    <t>11000000.10101000.10100000.00000101</t>
  </si>
  <si>
    <t>Câu 22; đáp án nguồn C</t>
  </si>
  <si>
    <t>OPT_KGV_GRAD25_TH_002_C</t>
  </si>
  <si>
    <t>11000000.10101000.00001010.00000101</t>
  </si>
  <si>
    <t>QSRC_TNT_F0001_D18_023</t>
  </si>
  <si>
    <t>OPT_KGV_GRAD25_TH_002_D</t>
  </si>
  <si>
    <t>11000000.10101000.00000101.00001010</t>
  </si>
  <si>
    <t>TNT_F0001_D11_P1_Q07</t>
  </si>
  <si>
    <t>OPT_KGV_GRAD25_TH_003_A</t>
  </si>
  <si>
    <t>QSRC_TNT_F0001_D18_025</t>
  </si>
  <si>
    <t>Máy hút bụi hoạt động theo lịch cố định.</t>
  </si>
  <si>
    <t>Phương án nào khai báo đúng tiêu đề “Trang chủ” trong phần &lt;head&gt; của tài liệu HTML?</t>
  </si>
  <si>
    <t>STMT_TNT_F0001_D19_025_C</t>
  </si>
  <si>
    <t>OPT_KGV_GRAD25_TH_003_B</t>
  </si>
  <si>
    <t>106-107; đáp án 109</t>
  </si>
  <si>
    <t>Phần mềm dịch tự động giữa các ngôn ngữ.</t>
  </si>
  <si>
    <t>Đề 18 - Phần II - Câu 1</t>
  </si>
  <si>
    <t>Một trong những thách thức của AI là vấn đề đạo đức.</t>
  </si>
  <si>
    <t>Đáp án nguồn Đ,S,Đ,S; dữ liệu sức khỏe và quyền riêng tư cần căn cứ pháp lý, thông báo và đồng thuận; NEEDS_REVIEW; BATCH=QUESTION_REVIEW_CONTINUE_011; SOURCE_REVIEW_RESULT=PASS_AFTER_HUMAN_OVERSIGHT_AND_DATA_PROTECTION_CLARIFICATION; FINAL_KEY=Đ,S,Đ,S; OFFICIAL_PERSONAL_DATA_RULES_CHECKED=TRUE; SOURCE_HISTORY_PRESERVED=TRUE</t>
  </si>
  <si>
    <t>OPT_KGV_GRAD25_TH_003_C</t>
  </si>
  <si>
    <t>RAW_ID=RAW_TNT_F0001_D11_MCQ_07; BATCH=QSTD_057; SOURCE_ANSWER_NOT_FOUND_IN_PDF; ANSWER_KEY_INFERRED=C; NEEDS_REVIEW; BATCH=QUESTION_REVIEW_CONTINUE_006; ACTION=CONFIRM_TITLE_IN_HEAD_SYNTAX; SOURCE_ANSWER_NOT_FOUND=TRUE; FINAL_KEY=C; ANSWER_CHECK_RESULT=PASS_INDEPENDENT_REVIEW; CONTENT_REVIEW_RESULT=PASS; CURRICULUM_REVIEW_RESULT=PASS; DUPLICATE_REVIEW_RESULT=NO_MATCH; STATUS_TRANSITION=REVIEW_TO_ACTIVE; PROCESS_STATUS=READY_FOR_PRACTICE; SOURCE_HISTORY_PRESERVED=TRUE; BATCH=GRADUATION_PRACTICE_PROMOTION_012; FINAL_GRADUATION_READINESS=PASS; PROCESS_STATUS_TRANSITION=READY_FOR_PRACTICE_TO_READY_FOR_GRADUATION; FAMILY_ID=FAM_83E5D3BFEA; BACKUP_CREATED=0</t>
  </si>
  <si>
    <t>Cảm biến báo cháy theo ngưỡng nhiệt độ.</t>
  </si>
  <si>
    <t>QSRC_TNT_F0001_D18_026</t>
  </si>
  <si>
    <t>107; đáp án 109</t>
  </si>
  <si>
    <t>Đề 18 - Phần II - Câu 2</t>
  </si>
  <si>
    <t>OPT_KGV_GRAD25_TH_003_D</t>
  </si>
  <si>
    <t>Đáp án nguồn Đ,Đ,S,Đ; đã đối soát trực tiếp PDF</t>
  </si>
  <si>
    <t>Cổng xoay mở khi nhận tín hiệu từ thẻ.</t>
  </si>
  <si>
    <t>QSRC_TNT_F0001_D18_027</t>
  </si>
  <si>
    <t>Đề 18 - Phần II - Câu 3</t>
  </si>
  <si>
    <t>OPT_KGV_GRAD25_TH_004_A</t>
  </si>
  <si>
    <t>Đáp án nguồn Đ,Đ,S,Đ; nhận định b khẳng định tác động tăng doanh thu phụ thuộc triển khai; NEEDS_REVIEW</t>
  </si>
  <si>
    <t>Dùng cùng một lộ trình học cho mọi học sinh.</t>
  </si>
  <si>
    <t>QSRC_TNT_F0001_D18_028</t>
  </si>
  <si>
    <t>OPT_KGV_GRAD25_TH_004_B</t>
  </si>
  <si>
    <t>107-108; đáp án 109</t>
  </si>
  <si>
    <t>Đề 18 - Phần II - Câu 4</t>
  </si>
  <si>
    <t>Loại bỏ hoàn toàn vai trò của giáo viên.</t>
  </si>
  <si>
    <t>Đáp án nguồn S,Đ,Đ,S; đã đối soát trực tiếp PDF</t>
  </si>
  <si>
    <t>QSRC_TNT_F0001_D18_029</t>
  </si>
  <si>
    <t>OPT_KGV_GRAD25_TH_004_C</t>
  </si>
  <si>
    <t>108; đáp án 109</t>
  </si>
  <si>
    <t>Đề 18 - Phần II - Câu 5</t>
  </si>
  <si>
    <t>Chỉ tự động hóa việc lưu điểm.</t>
  </si>
  <si>
    <t>Đáp án nguồn Đ,S,S,Đ; đã đối soát trực tiếp PDF</t>
  </si>
  <si>
    <t>TNT_F0001_D11_P1_Q08</t>
  </si>
  <si>
    <t>QSRC_TNT_F0001_D18_030</t>
  </si>
  <si>
    <t>OPT_KGV_GRAD25_TH_004_D</t>
  </si>
  <si>
    <t>108-109; đáp án 109</t>
  </si>
  <si>
    <t>STMT_TNT_F0001_D19_025_D</t>
  </si>
  <si>
    <t>Cú pháp tổng quát nào sau đây đúng khi khai báo một thuộc tính cho phần tử HTML?</t>
  </si>
  <si>
    <t>Đề 18 - Phần II - Câu 6</t>
  </si>
  <si>
    <t>Điều chỉnh nội dung và mức độ bài học theo dữ liệu tiến bộ của từng học sinh.</t>
  </si>
  <si>
    <t>Chatbot là một loại robot vật lý.</t>
  </si>
  <si>
    <t>Đáp án nguồn S,Đ,Đ,Đ; chuẩn hóa dấu nháy đơn kiểu in ấn thành nháy thẳng trong SQL; nhận định b và d có dấu hiệu mâu thuẫn/thiếu điều kiện; giữ đáp án nguồn; NEEDS_REVIEW</t>
  </si>
  <si>
    <t>QSRC_TNT_F0001_D19_001</t>
  </si>
  <si>
    <t>OPT_KGV_GRAD25_TH_005_A</t>
  </si>
  <si>
    <t>RAW_ID=RAW_TNT_F0001_D11_MCQ_08; BATCH=QSTD_057; SOURCE_ANSWER_NOT_FOUND_IN_PDF; ANSWER_KEY_INFERRED=C; NEEDS_REVIEW; BATCH=QUESTION_REVIEW_CONTINUE_005; ACTION=NORMALIZE_GENERIC_HTML_ATTRIBUTE_SYNTAX; SOURCE_ANSWER_NOT_FOUND=TRUE; FINAL_KEY=C; ANSWER_CHECK_RESULT=PASS_INDEPENDENT_REVIEW; CONTENT_REVIEW_RESULT=PASS; CURRICULUM_REVIEW_RESULT=PASS; DUPLICATE_REVIEW_RESULT=NO_MATCH; STATUS_TRANSITION=REVIEW_TO_ACTIVE; PROCESS_STATUS=READY_FOR_PRACTICE; SOURCE_HISTORY_PRESERVED=TRUE; BATCH=GRADUATION_PRACTICE_PROMOTION_012; FINAL_GRADUATION_READINESS=PASS; PROCESS_STATUS_TRANSITION=READY_FOR_PRACTICE_TO_READY_FOR_GRADUATION; BACKUP_CREATED=0</t>
  </si>
  <si>
    <t>109-110; đáp án 114</t>
  </si>
  <si>
    <t>Trả lời email và gửi ngay thông tin được yêu cầu.</t>
  </si>
  <si>
    <t>Đề 19 - Phần I - Câu 1</t>
  </si>
  <si>
    <t>Đáp án nguồn A; cùng thân câu với Q_TNT_F0001_D04_009 nhưng bộ phương án khác; đã đối soát trực tiếp PDF</t>
  </si>
  <si>
    <t>OPT_KGV_GRAD25_TH_005_B</t>
  </si>
  <si>
    <t>QSRC_TNT_F0001_D19_002</t>
  </si>
  <si>
    <t>Bấm liên kết trong email để đăng nhập kiểm tra.</t>
  </si>
  <si>
    <t>110; đáp án 114</t>
  </si>
  <si>
    <t>Đề 19 - Phần I - Câu 2</t>
  </si>
  <si>
    <t>OPT_KGV_GRAD25_TH_005_C</t>
  </si>
  <si>
    <t>Đáp án nguồn A; đã đối soát trực tiếp PDF</t>
  </si>
  <si>
    <t>Kiểm tra địa chỉ người gửi và liên hệ dịch vụ qua kênh chính thức đã xác minh.</t>
  </si>
  <si>
    <t>QSRC_TNT_F0001_D19_003</t>
  </si>
  <si>
    <t>OPT_KGV_GRAD25_TH_005_D</t>
  </si>
  <si>
    <t>Chuyển tiếp email cho nhiều người để hỏi xem có đáng tin không.</t>
  </si>
  <si>
    <t>Đề 19 - Phần I - Câu 3</t>
  </si>
  <si>
    <t>Đáp án nguồn D; đã đối soát trực tiếp PDF</t>
  </si>
  <si>
    <t>OPT_KGV_GRAD25_TH_006_A</t>
  </si>
  <si>
    <t>font-size</t>
  </si>
  <si>
    <t>QSRC_TNT_F0001_D19_004</t>
  </si>
  <si>
    <t>OPT_KGV_GRAD25_TH_006_B</t>
  </si>
  <si>
    <t>font-weight</t>
  </si>
  <si>
    <t>Đề 19 - Phần I - Câu 4</t>
  </si>
  <si>
    <t>Đáp án nguồn B; chuẩn hóa 'Google dịch' thành 'Google Dịch'; đã đối soát trực tiếp PDF</t>
  </si>
  <si>
    <t>STMT_TNT_F0001_D19_026_A</t>
  </si>
  <si>
    <t>OPT_KGV_GRAD25_TH_006_C</t>
  </si>
  <si>
    <t>font-style</t>
  </si>
  <si>
    <t>Giao thức mạng là bộ quy tắc dùng để truyền tải dữ liệu qua mạng.</t>
  </si>
  <si>
    <t>QSRC_TNT_F0001_D19_005</t>
  </si>
  <si>
    <t>OPT_KGV_GRAD25_TH_006_D</t>
  </si>
  <si>
    <t>background-size</t>
  </si>
  <si>
    <t>Đề 19 - Phần I - Câu 5</t>
  </si>
  <si>
    <t>OPT_KGV_GRAD25_TH_007_A</t>
  </si>
  <si>
    <t>text-decoration: underline;</t>
  </si>
  <si>
    <t>QSRC_TNT_F0001_D19_006</t>
  </si>
  <si>
    <t>OPT_KGV_GRAD25_TH_007_B</t>
  </si>
  <si>
    <t>Đề 19 - Phần I - Câu 6</t>
  </si>
  <si>
    <t>TNT_F0001_D11_P1_Q09</t>
  </si>
  <si>
    <t>font-style: underline;</t>
  </si>
  <si>
    <t>Để tiêu đề trên thẻ trình duyệt hiển thị “Trang chủ”, phần tử &lt;title&gt;Trang chủ&lt;/title&gt; phải được đặt bên trong phần tử nào?</t>
  </si>
  <si>
    <t>QSRC_TNT_F0001_D19_007</t>
  </si>
  <si>
    <t>OPT_KGV_GRAD25_TH_007_C</t>
  </si>
  <si>
    <t>text-align: underline;</t>
  </si>
  <si>
    <t>Đề 19 - Phần I - Câu 7</t>
  </si>
  <si>
    <t>OPT_KGV_GRAD25_TH_007_D</t>
  </si>
  <si>
    <t>text-decoration: none;</t>
  </si>
  <si>
    <t>QSRC_TNT_F0001_D19_008</t>
  </si>
  <si>
    <t>RAW_ID=RAW_TNT_F0001_D11_MCQ_09; BATCH=QSTD_057; SOURCE_ANSWER_NOT_FOUND_IN_PDF; ANSWER_KEY_INFERRED=C; mã nguồn dùng dấu ngoặc kép cong; NEEDS_REVIEW; BATCH=QUESTION_REVIEW_CONTINUE_005; ACTION=REWRITE_AS_TITLE_PLACEMENT_QUESTION_AND_REMOVE_CURLY_QUOTE_DEPENDENCY; COGNITIVE_LEVEL_REVISED=VANDUNG_TO_HIEU; SOURCE_ANSWER_NOT_FOUND=TRUE; FINAL_KEY=C; ANSWER_CHECK_RESULT=PASS_INDEPENDENT_REVIEW; CONTENT_REVIEW_RESULT=PASS; CURRICULUM_REVIEW_RESULT=PASS; DUPLICATE_REVIEW_RESULT=NO_MATCH; STATUS_TRANSITION=REVIEW_TO_ACTIVE; PROCESS_STATUS=READY_FOR_PRACTICE; SOURCE_HISTORY_PRESERVED=TRUE; BATCH=GRADUATION_PRACTICE_PROMOTION_012; FINAL_GRADUATION_READINESS=PASS; PROCESS_STATUS_TRANSITION=READY_FOR_PRACTICE_TO_READY_FOR_GRADUATION; FAMILY_ID=FAM_83E5D3BFEA; BACKUP_CREATED=0</t>
  </si>
  <si>
    <t>OPT_KGV_GRAD25_TH_008_A</t>
  </si>
  <si>
    <t>Đề 19 - Phần I - Câu 8</t>
  </si>
  <si>
    <t>Nhắc riêng người đăng một cách tôn trọng, đề nghị gỡ nội dung chế giễu và hỗ trợ bạn bị ảnh hưởng.</t>
  </si>
  <si>
    <t>Đáp án nguồn B; chuẩn hóa 'Ai' thành 'AI'; đã đối soát trực tiếp PDF</t>
  </si>
  <si>
    <t>STMT_TNT_F0001_D19_026_B</t>
  </si>
  <si>
    <t>QSRC_TNT_F0001_D19_009</t>
  </si>
  <si>
    <t>OPT_KGV_GRAD25_TH_008_B</t>
  </si>
  <si>
    <t>TCP là giao thức tầng ứng dụng.</t>
  </si>
  <si>
    <t>Đăng lời công kích người đã chế giễu để trả đũa.</t>
  </si>
  <si>
    <t>Đề 19 - Phần I - Câu 9</t>
  </si>
  <si>
    <t>Đáp án nguồn A; chuẩn hóa chính tả trong nội dung; đã đối soát trực tiếp PDF</t>
  </si>
  <si>
    <t>OPT_KGV_GRAD25_TH_008_C</t>
  </si>
  <si>
    <t>Im lặng dù thấy bạn khác đang bị tổn thương.</t>
  </si>
  <si>
    <t>QSRC_TNT_F0001_D19_010</t>
  </si>
  <si>
    <t>110-111; đáp án 114</t>
  </si>
  <si>
    <t>OPT_KGV_GRAD25_TH_008_D</t>
  </si>
  <si>
    <t>Đề 19 - Phần I - Câu 10</t>
  </si>
  <si>
    <t>Hưởng ứng bằng biểu tượng cảm xúc để hòa theo nhóm.</t>
  </si>
  <si>
    <t>Đáp án nguồn A; chuẩn hóa cách viết AI; đã đối soát trực tiếp PDF</t>
  </si>
  <si>
    <t>OPT_KGV_GRAD25_HB_001_A</t>
  </si>
  <si>
    <t>Giáo dục</t>
  </si>
  <si>
    <t>QSRC_TNT_F0001_D19_011</t>
  </si>
  <si>
    <t>111; đáp án 114</t>
  </si>
  <si>
    <t>OPT_KGV_GRAD25_HB_001_B</t>
  </si>
  <si>
    <t>Đề 19 - Phần I - Câu 11</t>
  </si>
  <si>
    <t>TNT_F0001_D11_P1_Q10</t>
  </si>
  <si>
    <t>11</t>
  </si>
  <si>
    <t>Y tế</t>
  </si>
  <si>
    <t>Đáp án nguồn B; có phương án khác cũng có thể thực hiện chức năng nêu trong câu hỏi; gần trùng Q_TNT_F0001_D15_007; giữ đáp án nguồn; NEEDS_REVIEW</t>
  </si>
  <si>
    <t>Phần tử HTML nào dùng để tạo một đoạn văn?</t>
  </si>
  <si>
    <t>OPT_KGV_GRAD25_HB_001_C</t>
  </si>
  <si>
    <t>QSRC_TNT_F0001_D19_012</t>
  </si>
  <si>
    <t>Giao thông</t>
  </si>
  <si>
    <t>Đề 19 - Phần I - Câu 12</t>
  </si>
  <si>
    <t>12</t>
  </si>
  <si>
    <t>Đáp án nguồn B; đã đối soát trực tiếp PDF</t>
  </si>
  <si>
    <t>OPT_KGV_GRAD25_HB_001_D</t>
  </si>
  <si>
    <t>STMT_TNT_F0001_D19_026_C</t>
  </si>
  <si>
    <t>RAW_ID=RAW_TNT_F0001_D11_MCQ_10; BATCH=QSTD_057; SOURCE_ANSWER_NOT_FOUND_IN_PDF; ANSWER_KEY_INFERRED=A; NEEDS_REVIEW; BATCH=QUESTION_REVIEW_CONTINUE_006; ACTION=CONFIRM_PARAGRAPH_ELEMENT; SOURCE_ANSWER_NOT_FOUND=TRUE; FINAL_KEY=A; ANSWER_CHECK_RESULT=PASS_INDEPENDENT_REVIEW; CONTENT_REVIEW_RESULT=PASS; CURRICULUM_REVIEW_RESULT=PASS; DUPLICATE_REVIEW_RESULT=SAME_TEMPLATE_CONFIRMED; FAMILY_ID=FAM_1124C9A8E0; STATUS_TRANSITION=REVIEW_TO_ACTIVE; PROCESS_STATUS=READY_FOR_PRACTICE; SOURCE_HISTORY_PRESERVED=TRUE; BATCH=GRADUATION_PRACTICE_PROMOTION_012; FINAL_GRADUATION_READINESS=PASS; PROCESS_STATUS_TRANSITION=READY_FOR_PRACTICE_TO_READY_FOR_GRADUATION; COGNITIVE_BEFORE=BIET; COGNITIVE_AFTER=HIEU; FAMILY_ID=FAM_1124C9A8E0; BACKUP_CREATED=0</t>
  </si>
  <si>
    <t>Hóa học</t>
  </si>
  <si>
    <t>FTP dùng để truyền tải email.</t>
  </si>
  <si>
    <t>QSRC_TNT_F0001_D19_013</t>
  </si>
  <si>
    <t>OPT_KGV_GRAD25_HB_002_A</t>
  </si>
  <si>
    <t>Đề 19 - PHẦN I</t>
  </si>
  <si>
    <t>Khả năng suy luận</t>
  </si>
  <si>
    <t>Nguồn do người dùng cung cấp; chuẩn hóa trình bày, giữ nguyên ý nghĩa và đáp án nguồn.</t>
  </si>
  <si>
    <t>OPT_KGV_GRAD25_HB_002_B</t>
  </si>
  <si>
    <t>Khả năng nhận thức</t>
  </si>
  <si>
    <t>QSRC_TNT_F0001_D19_014</t>
  </si>
  <si>
    <t>OPT_KGV_GRAD25_HB_002_C</t>
  </si>
  <si>
    <t>Khả năng giải quyết vấn đề</t>
  </si>
  <si>
    <t>QSRC_TNT_F0001_D19_015</t>
  </si>
  <si>
    <t>OPT_KGV_GRAD25_HB_002_D</t>
  </si>
  <si>
    <t>Khả năng học</t>
  </si>
  <si>
    <t>OPT_KGV_GRAD25_HB_003_A</t>
  </si>
  <si>
    <t>QSRC_TNT_F0001_D19_016</t>
  </si>
  <si>
    <t>Trường</t>
  </si>
  <si>
    <t>STMT_TNT_F0001_D19_026_D</t>
  </si>
  <si>
    <t>OPT_KGV_GRAD25_HB_003_B</t>
  </si>
  <si>
    <t>HTTPS là phiên bản bảo mật của HTTP.</t>
  </si>
  <si>
    <t>Thuộc tính</t>
  </si>
  <si>
    <t>QSRC_TNT_F0001_D19_017</t>
  </si>
  <si>
    <t>OPT_KGV_GRAD25_HB_003_C</t>
  </si>
  <si>
    <t>Khóa</t>
  </si>
  <si>
    <t>OPT_KGV_GRAD25_HB_003_D</t>
  </si>
  <si>
    <t>Bản ghi</t>
  </si>
  <si>
    <t>QSRC_TNT_F0001_D19_018</t>
  </si>
  <si>
    <t>OPT_KGV_GRAD25_HB_004_A</t>
  </si>
  <si>
    <t>TNT_F0001_D11_P1_Q11</t>
  </si>
  <si>
    <t>Tính nhất quán</t>
  </si>
  <si>
    <t>Phần tử HTML nào biểu thị nội dung có tầm quan trọng đặc biệt và thường được trình duyệt hiển thị bằng chữ đậm?</t>
  </si>
  <si>
    <t>QSRC_TNT_F0001_D19_019</t>
  </si>
  <si>
    <t>112; đáp án 114</t>
  </si>
  <si>
    <t>OPT_KGV_GRAD25_HB_004_B</t>
  </si>
  <si>
    <t>RAW_ID=RAW_TNT_F0001_D11_MCQ_11; BATCH=QSTD_057; SOURCE_ANSWER_NOT_FOUND_IN_PDF; ANSWER_KEY_INFERRED=A; NEEDS_REVIEW; BATCH=QUESTION_REVIEW_CONTINUE_006; ACTION=CONFIRM_STRONG_SEMANTICS; SOURCE_ANSWER_NOT_FOUND=TRUE; FINAL_KEY=A; ANSWER_CHECK_RESULT=PASS_INDEPENDENT_REVIEW; CONTENT_REVIEW_RESULT=PASS; CURRICULUM_REVIEW_RESULT=PASS; DUPLICATE_REVIEW_RESULT=SAME_TEMPLATE_CONFIRMED; FAMILY_ID=FAM_4A73D10B62; STATUS_TRANSITION=REVIEW_TO_ACTIVE; PROCESS_STATUS=READY_FOR_PRACTICE; SOURCE_HISTORY_PRESERVED=TRUE; BATCH=GRADUATION_PRACTICE_PROMOTION_012; FINAL_GRADUATION_READINESS=PASS; PROCESS_STATUS_TRANSITION=READY_FOR_PRACTICE_TO_READY_FOR_GRADUATION; COGNITIVE_BEFORE=BIET; COGNITIVE_AFTER=HIEU; FAMILY_ID=FAM_4A73D10B62; BACKUP_CREATED=0</t>
  </si>
  <si>
    <t>Tính độc lập</t>
  </si>
  <si>
    <t>QSRC_TNT_F0001_D19_020</t>
  </si>
  <si>
    <t>OPT_KGV_GRAD25_HB_004_C</t>
  </si>
  <si>
    <t>Tính toàn vẹn</t>
  </si>
  <si>
    <t>OPT_KGV_GRAD25_HB_004_D</t>
  </si>
  <si>
    <t>Tính an toàn và bảo mật thông tin</t>
  </si>
  <si>
    <t>QSRC_TNT_F0001_D19_021</t>
  </si>
  <si>
    <t>OPT_KGV_GRAD25_GL_001_A</t>
  </si>
  <si>
    <t>OPT_KGV_GRAD25_GL_001_B</t>
  </si>
  <si>
    <t>QSRC_TNT_F0001_D19_022</t>
  </si>
  <si>
    <t>OPT_KGV_GRAD25_GL_001_C</t>
  </si>
  <si>
    <t>QSRC_TNT_F0001_D19_023</t>
  </si>
  <si>
    <t>OPT_KGV_GRAD25_GL_001_D</t>
  </si>
  <si>
    <t>TNT_F0001_D11_P1_Q12</t>
  </si>
  <si>
    <t>STMT_TNT_F0001_D19_027_A</t>
  </si>
  <si>
    <t>Trong HTML, thuộc tính href dùng để xác định đích của siêu liên kết được khai báo trong phần tử nào?</t>
  </si>
  <si>
    <t>Hàm thực hiện việc đếm số lần xuất hiện của giá trị x trong mảng a.</t>
  </si>
  <si>
    <t>QSRC_TNT_F0001_D19_024</t>
  </si>
  <si>
    <t>OPT_KGV_GRAD25_CT_001_A</t>
  </si>
  <si>
    <t>RAW_ID=RAW_TNT_F0001_D11_MCQ_12; BATCH=QSTD_057; SOURCE_ANSWER_NOT_FOUND_IN_PDF; ANSWER_KEY_INFERRED=A; nguồn lặp nhãn phương án; NEEDS_REVIEW; BATCH=QUESTION_REVIEW_CONTINUE_005; ACTION=CLARIFY_HREF_ANCHOR_ELEMENT_AND_CONFIRM_NORMALIZED_LABELS; SOURCE_ANSWER_NOT_FOUND=TRUE; FINAL_KEY=A; ANSWER_CHECK_RESULT=PASS_INDEPENDENT_REVIEW; CONTENT_REVIEW_RESULT=PASS; CURRICULUM_REVIEW_RESULT=PASS; DUPLICATE_REVIEW_RESULT=NO_MATCH; STATUS_TRANSITION=REVIEW_TO_ACTIVE; PROCESS_STATUS=READY_FOR_PRACTICE; SOURCE_HISTORY_PRESERVED=TRUE; BATCH=GRADUATION_PRACTICE_PROMOTION_009; DUPLICATE_FAMILY_REVIEW=SAME_TEMPLATE_CONFIRMED_WITH_Q_TNT_F0001_D08_024; FAMILY_ID=FAM_22A5431BC6; EXAM_FAMILY_LIMIT=1; BACKUP_CREATED=0; BATCH=GRADUATION_PRACTICE_PROMOTION_012; FINAL_GRADUATION_READINESS=PASS; PROCESS_STATUS_TRANSITION=READY_FOR_PRACTICE_TO_READY_FOR_GRADUATION; SOURCE_INLINE_KEY_VISUALLY_VERIFIED=TRUE</t>
  </si>
  <si>
    <t>width-align</t>
  </si>
  <si>
    <t>OPT_KGV_GRAD25_CT_001_B</t>
  </si>
  <si>
    <t>QSRC_TNT_F0001_D19_025</t>
  </si>
  <si>
    <t>OPT_KGV_GRAD25_CT_001_C</t>
  </si>
  <si>
    <t>Đề 19 - Phần II - Câu 1</t>
  </si>
  <si>
    <t>vertical-align</t>
  </si>
  <si>
    <t>Đáp án nguồn Đ,S,S,Đ; nhiều ý có dấu hiệu mâu thuẫn với nội dung; giữ nguyên đáp án nguồn; NEEDS_REVIEW; BATCH=GRADUATION_PRACTICE_PROMOTION_020; SOURCE_LINK_RECHECK=PASS; SOURCE_KEY_CONFLICT_PRESERVED=TRUE; FINAL_BANK_KEY_INDEPENDENTLY_VERIFIED=TRUE; STATUS_TRANSITION=REVIEW_TO_APPROVED</t>
  </si>
  <si>
    <t>OPT_KGV_GRAD25_CT_001_D</t>
  </si>
  <si>
    <t>y-align</t>
  </si>
  <si>
    <t>QSRC_TNT_F0001_D19_026</t>
  </si>
  <si>
    <t>OPT_KGV_GRAD25_CT_002_A</t>
  </si>
  <si>
    <t>Đề 19 - Phần II - Câu 2</t>
  </si>
  <si>
    <t>Nền trắng, chữ đỏ</t>
  </si>
  <si>
    <t>TNT_F0001_D11_P1_Q13</t>
  </si>
  <si>
    <t>Đáp án nguồn S,Đ,S,S; nhiều ý có dấu hiệu mâu thuẫn với nội dung; giữ nguyên đáp án nguồn; NEEDS_REVIEW; BATCH=GRADUATION_PRACTICE_PROMOTION_020; SOURCE_LINK_RECHECK=PASS; SOURCE_KEY_CONFLICT_PRESERVED=TRUE; FINAL_BANK_KEY_INDEPENDENTLY_VERIFIED=TRUE; STATUS_TRANSITION=REVIEW_TO_APPROVED</t>
  </si>
  <si>
    <t>OPT_KGV_GRAD25_CT_002_B</t>
  </si>
  <si>
    <t>Hai tệp trangchu.html và gioithieu.html nằm trong cùng một thư mục. Cú pháp nào tạo liên kết tương đối từ trangchu.html đến gioithieu.html?</t>
  </si>
  <si>
    <t>Nền xám, chữ đỏ</t>
  </si>
  <si>
    <t>QSRC_TNT_F0001_D19_027</t>
  </si>
  <si>
    <t>2026-07-19T08:24:54+07:00</t>
  </si>
  <si>
    <t>112-113; đáp án 114</t>
  </si>
  <si>
    <t>RAW_ID=RAW_TNT_F0001_D11_MCQ_13; BATCH=QSTD_058; SOURCE_ANSWER_NOT_FOUND_IN_PDF; ANSWER_KEY_INFERRED=A; NEEDS_REVIEW; BATCH=QUESTION_REVIEW_CONTINUE_005; ACTION=CLARIFY_SAME_DIRECTORY_RELATIVE_LINK_AND_REWRITE_DISTRACTORS; SOURCE_ANSWER_NOT_FOUND=TRUE; FINAL_KEY=A; ANSWER_CHECK_RESULT=PASS_INDEPENDENT_REVIEW; CONTENT_REVIEW_RESULT=PASS; BATCH=GRADUATION_READINESS_REAUDIT_001; FINAL_GRADUATION_READINESS=PASS; ANSWER_GATE=PASS; CONTENT_GATE=PASS; CURRICULUM_GATE=PASS; SOURCE_GATE=PASS; DUPLICATE_GATE=PASS; POLICY_PROFILE=POL_TNTHPT_TINHOC_2026_V1; GRADUATION_POOL_ELIGIBILITY=PASS; GRADUATION_USE=ALLOWED; PRIOR_GRADUATION_BLOCKS_SUPERSEDED_BY_THIS_BATCH=TRUE; BACKUP_CREATED=0; CURRICULUM_REVIEW_RESULT=PASS; DUPLICATE_REVIEW_RESULT=NO_MATCH; STATUS_TRANSITION=REVIEW_TO_ACTIVE; PROCESS_STATUS=READY_FOR_PRACTICE; SOURCE_HISTORY_PRESERVED=TRUE</t>
  </si>
  <si>
    <t>OPT_KGV_GRAD25_CT_002_C</t>
  </si>
  <si>
    <t>Đề 19 - Phần II - Câu 3</t>
  </si>
  <si>
    <t>Nền trắng, chữ xanh lá</t>
  </si>
  <si>
    <t>Đáp án nguồn Đ,S,Đ,Đ; ý b,d có dấu hiệu mâu thuẫn với mã nguồn; giữ nguyên đáp án nguồn; NEEDS_REVIEW; BATCH=GRADUATION_PRACTICE_PROMOTION_020; SOURCE_LINK_RECHECK=PASS; SOURCE_KEY_CONFLICT_PRESERVED=TRUE; FINAL_BANK_KEY_INDEPENDENTLY_VERIFIED=TRUE; STATUS_TRANSITION=REVIEW_TO_APPROVED</t>
  </si>
  <si>
    <t>QSRC_TNT_F0001_D19_028</t>
  </si>
  <si>
    <t>OPT_KGV_GRAD25_CT_002_D</t>
  </si>
  <si>
    <t>Nền xám, chữ xanh lá</t>
  </si>
  <si>
    <t>113; đáp án 114</t>
  </si>
  <si>
    <t>Đề 19 - Phần II - Câu 4</t>
  </si>
  <si>
    <t>Đáp án nguồn S,Đ,Đ,S; ý a,c có dấu hiệu mâu thuẫn hoặc thiếu căn cứ; giữ nguyên đáp án nguồn; NEEDS_REVIEW</t>
  </si>
  <si>
    <t>OPT_KGV_GRAD25_CT_003_A</t>
  </si>
  <si>
    <t>STMT_TNT_F0001_D19_027_B</t>
  </si>
  <si>
    <t>method="POST"</t>
  </si>
  <si>
    <t>Độ phức tạp của thuật toán là O(n).</t>
  </si>
  <si>
    <t>OPT_KGV_GRAD25_CT_003_B</t>
  </si>
  <si>
    <t>QSRC_TNT_F0001_D20_001</t>
  </si>
  <si>
    <t>method="GET"</t>
  </si>
  <si>
    <t>115; đáp án 119</t>
  </si>
  <si>
    <t>Đề 20 - PHẦN I</t>
  </si>
  <si>
    <t>OPT_KGV_GRAD25_CT_003_C</t>
  </si>
  <si>
    <t>send="PASSWORD"</t>
  </si>
  <si>
    <t>QSRC_TNT_F0001_D20_002</t>
  </si>
  <si>
    <t>OPT_KGV_GRAD25_CT_003_D</t>
  </si>
  <si>
    <t>send="SECURITY"</t>
  </si>
  <si>
    <t>OPT_KGV_GRAD25_BN_001_A</t>
  </si>
  <si>
    <t>Đổi toàn bộ địa chỉ IP của các máy.</t>
  </si>
  <si>
    <t>QSRC_TNT_F0001_D20_003</t>
  </si>
  <si>
    <t>OPT_KGV_GRAD25_BN_001_B</t>
  </si>
  <si>
    <t>Khởi động lại đồng thời tất cả máy tính.</t>
  </si>
  <si>
    <t>OPT_KGV_GRAD25_BN_001_C</t>
  </si>
  <si>
    <t>QSRC_TNT_F0001_D20_004</t>
  </si>
  <si>
    <t>Kiểm tra Network Discovery và các thiết lập chia sẻ mạng nội bộ đã được bật phù hợp hay chưa.</t>
  </si>
  <si>
    <t>TNT_F0001_D11_P1_Q14</t>
  </si>
  <si>
    <t>Một phần tử trong trang có id="gioithieu". Cú pháp nào tạo liên kết nội bộ đến phần tử đó?</t>
  </si>
  <si>
    <t>OPT_KGV_GRAD25_BN_001_D</t>
  </si>
  <si>
    <t>Cài đặt lại hệ điều hành trên các máy.</t>
  </si>
  <si>
    <t>QSRC_TNT_F0001_D20_005</t>
  </si>
  <si>
    <t>STMT_TNT_F0001_D19_027_C</t>
  </si>
  <si>
    <t>RAW_ID=RAW_TNT_F0001_D11_MCQ_14; BATCH=QSTD_058; SOURCE_ANSWER_NOT_FOUND_IN_PDF; ANSWER_KEY_INFERRED=A; NEEDS_REVIEW; BATCH=QUESTION_REVIEW_CONTINUE_006; ACTION=CONCRETIZE_INTERNAL_FRAGMENT_LINK; COGNITIVE_LEVEL_REVISED=VANDUNG_TO_HIEU; SOURCE_ANSWER_NOT_FOUND=TRUE; FINAL_KEY=A; ANSWER_CHECK_RESULT=PASS_INDEPENDENT_REVIEW; CONTENT_REVIEW_RESULT=PASS; CURRICULUM_REVIEW_RESULT=PASS; DUPLICATE_REVIEW_RESULT=SAME_TEMPLATE_CONFIRMED; FAMILY_ID=FAM_A8A9FE3059; STATUS_TRANSITION=REVIEW_TO_ACTIVE; PROCESS_STATUS=READY_FOR_PRACTICE; SOURCE_HISTORY_PRESERVED=TRUE; BATCH=GRADUATION_PRACTICE_PROMOTION_012; FINAL_GRADUATION_READINESS=PASS; PROCESS_STATUS_TRANSITION=READY_FOR_PRACTICE_TO_READY_FOR_GRADUATION; FAMILY_ID=FAM_A8A9FE3059; BACKUP_CREATED=0</t>
  </si>
  <si>
    <t>OPT_KGV_GRAD25_BN_002_A</t>
  </si>
  <si>
    <t>Nguồn do người dùng cung cấp; chuẩn hóa trình bày, giữ nguyên ý nghĩa và đáp án nguồn. Chuẩn hóa lỗi in nguồn “liên kế” thành “liên kết”.</t>
  </si>
  <si>
    <t>Nếu a = {1, 2, 3, 2, 4} và x = 2, hàm sẽ trả về giá trị 2.</t>
  </si>
  <si>
    <t>Hiển thị nhãn mô tả trường nhập liệu.</t>
  </si>
  <si>
    <t>QSRC_TNT_F0001_D20_006</t>
  </si>
  <si>
    <t>OPT_KGV_GRAD25_BN_002_B</t>
  </si>
  <si>
    <t>Xác định tên lớp CSS của phần tử.</t>
  </si>
  <si>
    <t>OPT_KGV_GRAD25_BN_002_C</t>
  </si>
  <si>
    <t>QSRC_TNT_F0001_D20_007</t>
  </si>
  <si>
    <t>Tạo tên khóa đi kèm giá trị để máy chủ nhận biết trường dữ liệu khi xử lý biểu mẫu.</t>
  </si>
  <si>
    <t>OPT_KGV_GRAD25_BN_002_D</t>
  </si>
  <si>
    <t>QSRC_TNT_F0001_D20_008</t>
  </si>
  <si>
    <t>Đánh số thứ tự hiển thị cho các phần tử.</t>
  </si>
  <si>
    <t>116; đáp án 119</t>
  </si>
  <si>
    <t>OPT_KGV_GRAD25_BN_003_A</t>
  </si>
  <si>
    <t>Khai báo trong tệp CSS ngoài.</t>
  </si>
  <si>
    <t>QSRC_TNT_F0001_D20_009</t>
  </si>
  <si>
    <t>OPT_KGV_GRAD25_BN_003_B</t>
  </si>
  <si>
    <t>Khai báo trong thẻ `&lt;style&gt;`.</t>
  </si>
  <si>
    <t>QSRC_TNT_F0001_D20_010</t>
  </si>
  <si>
    <t>OPT_KGV_GRAD25_BN_003_C</t>
  </si>
  <si>
    <t>Nguồn do người dùng cung cấp; chuẩn hóa trình bày, giữ nguyên ý nghĩa và đáp án nguồn. Cụm “phổ biến nhất” thiếu phạm vi/tiêu chí; giữ đáp án nguồn A; NEEDS_REVIEW.</t>
  </si>
  <si>
    <t>Khai báo trực tiếp bằng thuộc tính `style` trên phần tử.</t>
  </si>
  <si>
    <t>TNT_F0001_D11_P1_Q15</t>
  </si>
  <si>
    <t>Phần tử HTML nào dùng để tạo danh sách không có thứ tự?</t>
  </si>
  <si>
    <t>QSRC_TNT_F0001_D20_011</t>
  </si>
  <si>
    <t>STMT_TNT_F0001_D19_027_D</t>
  </si>
  <si>
    <t>OPT_KGV_GRAD25_BN_003_D</t>
  </si>
  <si>
    <t>Hàm không trả về giá trị nếu x không xuất hiện trong mảng.</t>
  </si>
  <si>
    <t>Ba cách luôn có mức ưu tiên như nhau.</t>
  </si>
  <si>
    <t>RAW_ID=RAW_TNT_F0001_D11_MCQ_15; BATCH=QSTD_058; SOURCE_ANSWER_NOT_FOUND_IN_PDF; ANSWER_KEY_INFERRED=A; NEEDS_REVIEW; BATCH=QUESTION_REVIEW_CONTINUE_006; ACTION=CONFIRM_UNORDERED_LIST_ELEMENT; SOURCE_ANSWER_NOT_FOUND=TRUE; FINAL_KEY=A; ANSWER_CHECK_RESULT=PASS_INDEPENDENT_REVIEW; CONTENT_REVIEW_RESULT=PASS; CURRICULUM_REVIEW_RESULT=PASS; DUPLICATE_REVIEW_RESULT=SAME_TEMPLATE_CONFIRMED; FAMILY_ID=FAM_88FAD1928E; STATUS_TRANSITION=REVIEW_TO_ACTIVE; PROCESS_STATUS=READY_FOR_PRACTICE; SOURCE_HISTORY_PRESERVED=TRUE; BATCH=GRADUATION_PRACTICE_PROMOTION_012; FINAL_GRADUATION_READINESS=PASS; PROCESS_STATUS_TRANSITION=READY_FOR_PRACTICE_TO_READY_FOR_GRADUATION; FAMILY_ID=FAM_88FAD1928E; BACKUP_CREATED=0</t>
  </si>
  <si>
    <t>SRC_Q_TNT_F0001_D20_013</t>
  </si>
  <si>
    <t>OPT_KGV_GRAD25_BN_004_A</t>
  </si>
  <si>
    <t>Lập trình viên</t>
  </si>
  <si>
    <t>SRC_Q_TNT_F0001_D20_014</t>
  </si>
  <si>
    <t>OPT_KGV_GRAD25_BN_004_B</t>
  </si>
  <si>
    <t>Chuyên viên phân tích hệ thống</t>
  </si>
  <si>
    <t>SRC_Q_TNT_F0001_D20_015</t>
  </si>
  <si>
    <t>OPT_KGV_GRAD25_BN_004_C</t>
  </si>
  <si>
    <t>Quản trị cơ sở dữ liệu</t>
  </si>
  <si>
    <t>OPT_KGV_GRAD25_BN_004_D</t>
  </si>
  <si>
    <t>SRC_Q_TNT_F0001_D20_016</t>
  </si>
  <si>
    <t>Kỹ thuật viên sửa chữa máy tính</t>
  </si>
  <si>
    <t>STMT_TNT_F0001_D19_028_A</t>
  </si>
  <si>
    <t>OPT_KGV_GRAD25_HP_001_A</t>
  </si>
  <si>
    <t>Phương pháp của học sinh A là học máy không giám sát vì sử dụng dữ liệu đã được chuyên gia gán nhãn.</t>
  </si>
  <si>
    <t>SRC_Q_TNT_F0001_D20_017</t>
  </si>
  <si>
    <t>Kĩ năng thiết kế đồ họa và dựng video là chính.</t>
  </si>
  <si>
    <t>TNT_F0001_D11_P1_Q16</t>
  </si>
  <si>
    <t>Phần tử HTML nào dùng để tạo bảng?</t>
  </si>
  <si>
    <t>OPT_KGV_GRAD25_HP_001_B</t>
  </si>
  <si>
    <t>SRC_Q_TNT_F0001_D20_018</t>
  </si>
  <si>
    <t>Hiểu hệ điều hành, phần cứng, phần mềm và có khả năng chẩn đoán, xử lí sự cố hệ thống.</t>
  </si>
  <si>
    <t>RAW_ID=RAW_TNT_F0001_D11_MCQ_16; BATCH=QSTD_058; SOURCE_ANSWER_NOT_FOUND_IN_PDF; ANSWER_KEY_INFERRED=A; SOURCE_TYPO: phương án C ghi &lt;gird&gt; trong nguồn; NEEDS_REVIEW; BATCH=QUESTION_REVIEW_CONTINUE_006; ACTION=CORRECT_SOURCE_TYPO_GIRD_TO_GRID; SOURCE_ANSWER_NOT_FOUND=TRUE; FINAL_KEY=A; ANSWER_CHECK_RESULT=PASS_INDEPENDENT_REVIEW; CONTENT_REVIEW_RESULT=PASS; CURRICULUM_REVIEW_RESULT=PASS; DUPLICATE_REVIEW_RESULT=NO_MATCH; STATUS_TRANSITION=REVIEW_TO_ACTIVE; PROCESS_STATUS=READY_FOR_PRACTICE; SOURCE_HISTORY_PRESERVED=TRUE; BATCH=GRADUATION_PRACTICE_PROMOTION_012; FINAL_GRADUATION_READINESS=PASS; PROCESS_STATUS_TRANSITION=READY_FOR_PRACTICE_TO_READY_FOR_GRADUATION; BACKUP_CREATED=0</t>
  </si>
  <si>
    <t>OPT_KGV_GRAD25_HP_001_C</t>
  </si>
  <si>
    <t>Chủ yếu cần kĩ năng xử lí âm thanh, hình ảnh và hoạt hình.</t>
  </si>
  <si>
    <t>QSRC_SGV10_KNTT_001</t>
  </si>
  <si>
    <t>17-18 (PDF 18-19)</t>
  </si>
  <si>
    <t>Bài 1 - Thông tin và xử lí thông tin</t>
  </si>
  <si>
    <t>OPT_KGV_GRAD25_HP_001_D</t>
  </si>
  <si>
    <t>Phân biệt dữ liệu và thông tin; câu hỏi và bài tập củng cố</t>
  </si>
  <si>
    <t>Nguồn chuẩn NXBGDVN đã đăng ký; câu hỏi chuẩn hóa từ nội dung SGV, không sao chép nguyên khối.</t>
  </si>
  <si>
    <t>Chủ yếu cần kĩ năng tổ chức sự kiện và tiếp thị sản phẩm.</t>
  </si>
  <si>
    <t>QSRC_SGV10_KNTT_002</t>
  </si>
  <si>
    <t>OPT_KGV_GRAD25_HP_002_A</t>
  </si>
  <si>
    <t>18 (PDF 19)</t>
  </si>
  <si>
    <t>Câu hỏi và bài tập củng cố - ví dụ số áo cầu thủ</t>
  </si>
  <si>
    <t>p { margin-left: 40px; color: blue; }</t>
  </si>
  <si>
    <t>QSRC_SGV10_KNTT_003</t>
  </si>
  <si>
    <t>OPT_KGV_GRAD25_HP_002_B</t>
  </si>
  <si>
    <t>STMT_TNT_F0001_D19_028_B</t>
  </si>
  <si>
    <t>19 (PDF 20)</t>
  </si>
  <si>
    <t>p { left-margin: 40px; text-color: blue; }</t>
  </si>
  <si>
    <t>Câu hỏi và bài tập củng cố 2 - khối lượng dữ liệu sách</t>
  </si>
  <si>
    <t>Phương pháp của học sinh B là học máy không giám sát vì tạo các cụm từ dữ liệu chưa gán nhãn.</t>
  </si>
  <si>
    <t>QSRC_SGV11_KNTT_001</t>
  </si>
  <si>
    <t>OPT_KGV_GRAD25_HP_002_C</t>
  </si>
  <si>
    <t>22 (PDF 23)</t>
  </si>
  <si>
    <t>.p { padding-left: 40px; font-color: blue; }</t>
  </si>
  <si>
    <t>Bài 1 - Hệ điều hành</t>
  </si>
  <si>
    <t>TNT_F0001_D11_P1_Q17</t>
  </si>
  <si>
    <t>Hoạt động 2 - đặc điểm hệ điều hành thiết bị di động</t>
  </si>
  <si>
    <t>Nguồn chuẩn NXBGDVN do người dùng quản lí; câu hỏi chuẩn hóa từ nội dung SGV, không sao chép nguyên khối.</t>
  </si>
  <si>
    <t>Cú pháp nào tạo danh sách có thứ tự, bắt đầu từ 1 và hiển thị số La Mã in hoa?</t>
  </si>
  <si>
    <t>OPT_KGV_GRAD25_HP_002_D</t>
  </si>
  <si>
    <t>QSRC_SGV11_KNTT_002</t>
  </si>
  <si>
    <t>p: { margin: left 40px; color = blue; }</t>
  </si>
  <si>
    <t>23 (PDF 24)</t>
  </si>
  <si>
    <t>Quan hệ giữa hệ điều hành, phần cứng và phần mềm ứng dụng</t>
  </si>
  <si>
    <t>OPT_KGV_GRAD25_NB_001_A</t>
  </si>
  <si>
    <t>RAW_ID=RAW_TNT_F0001_D11_MCQ_17; BATCH=QSTD_058; SOURCE_ANSWER_NOT_FOUND_IN_PDF; ANSWER_KEY_INFERRED=A; NEEDS_REVIEW; BATCH=QUESTION_REVIEW_CONTINUE_006; ACTION=CONFIRM_ROMAN_NUMERAL_ORDERED_LIST_SYNTAX; SOURCE_ANSWER_NOT_FOUND=TRUE; FINAL_KEY=A; ANSWER_CHECK_RESULT=PASS_INDEPENDENT_REVIEW; CONTENT_REVIEW_RESULT=PASS; CURRICULUM_REVIEW_RESULT=PASS; DUPLICATE_REVIEW_RESULT=NO_MATCH; STATUS_TRANSITION=REVIEW_TO_ACTIVE; PROCESS_STATUS=READY_FOR_PRACTICE; SOURCE_HISTORY_PRESERVED=TRUE; BATCH=GRADUATION_PRACTICE_PROMOTION_012; FINAL_GRADUATION_READINESS=PASS; PROCESS_STATUS_TRANSITION=READY_FOR_PRACTICE_TO_READY_FOR_GRADUATION; COGNITIVE_BEFORE=HIEU; COGNITIVE_AFTER=VANDUNG; FAMILY_ID=FAM_E99299131F; BACKUP_CREATED=0</t>
  </si>
  <si>
    <t>Chuyên viên phân tích dữ liệu</t>
  </si>
  <si>
    <t>QSRC_SGV11_KNTT_003</t>
  </si>
  <si>
    <t>Ví dụ dịch vụ hệ điều hành khi mở, đọc, ghi và đóng tệp</t>
  </si>
  <si>
    <t>OPT_KGV_GRAD25_NB_001_B</t>
  </si>
  <si>
    <t>QSRC_SGV12_KNTT_001</t>
  </si>
  <si>
    <t>Bài 1 - Làm quen với Trí tuệ nhân tạo</t>
  </si>
  <si>
    <t>Dịch máy, kiểm tra lỗi chính tả là ứng dụng AI</t>
  </si>
  <si>
    <t>OPT_KGV_GRAD25_NB_001_C</t>
  </si>
  <si>
    <t>QSRC_SGV12_KNTT_002</t>
  </si>
  <si>
    <t>Kĩ sư mạng</t>
  </si>
  <si>
    <t>STMT_TNT_F0001_D19_028_C</t>
  </si>
  <si>
    <t>22-23 (PDF 23-24)</t>
  </si>
  <si>
    <t>Hoạt động luyện tập - năng lực AI của dịch máy và trợ lí ảo</t>
  </si>
  <si>
    <t>Phương pháp của học sinh B có thể nhóm dữ liệu chưa gán nhãn dựa trên mức độ tương đồng giữa các sản phẩm.</t>
  </si>
  <si>
    <t>OPT_KGV_GRAD25_NB_001_D</t>
  </si>
  <si>
    <t>FAM_E99299131F</t>
  </si>
  <si>
    <t>QSRC_SGV12_KNTT_003</t>
  </si>
  <si>
    <t>Quản trị dự án công nghệ thông tin</t>
  </si>
  <si>
    <t>Hạn chế của dịch máy và kiểm tra lỗi chính tả</t>
  </si>
  <si>
    <t>TNT_F0001_D11_P1_Q18</t>
  </si>
  <si>
    <t>OPT_KGV_GRAD25_NB_002_A</t>
  </si>
  <si>
    <t>QSRC_GUIDE10_KNTT_001</t>
  </si>
  <si>
    <t>Cam</t>
  </si>
  <si>
    <t>Cú pháp HTML nào tạo một bảng gồm hai hàng, mỗi hàng có một ô dữ liệu?</t>
  </si>
  <si>
    <t>Slide 74</t>
  </si>
  <si>
    <t>Kiểm tra, đánh giá phần lập trình Python</t>
  </si>
  <si>
    <t>Ví dụ trắc nghiệm tính S sau vòng lặp for</t>
  </si>
  <si>
    <t>Nguồn slide bồi dưỡng giáo viên chính thức NXBGDVN; chuẩn hóa trình bày, giữ nguyên mã lệnh và phương án.</t>
  </si>
  <si>
    <t>OPT_KGV_GRAD25_NB_002_B</t>
  </si>
  <si>
    <t>Đỏ</t>
  </si>
  <si>
    <t>QSRC_GUIDE11_KNTT_001</t>
  </si>
  <si>
    <t>RAW_ID=RAW_TNT_F0001_D11_MCQ_18; BATCH=QSTD_058; SOURCE_ANSWER_NOT_FOUND_IN_PDF; ANSWER_KEY_INFERRED=A; NEEDS_REVIEW; BATCH=QUESTION_REVIEW_CONTINUE_006; ACTION=CONFIRM_TWO_ROW_TABLE_STRUCTURE; SOURCE_ANSWER_NOT_FOUND=TRUE; FINAL_KEY=A; ANSWER_CHECK_RESULT=PASS_INDEPENDENT_REVIEW; CONTENT_REVIEW_RESULT=PASS; CURRICULUM_REVIEW_RESULT=PASS; DUPLICATE_REVIEW_RESULT=NO_MATCH; STATUS_TRANSITION=REVIEW_TO_ACTIVE; PROCESS_STATUS=READY_FOR_PRACTICE; SOURCE_HISTORY_PRESERVED=TRUE; BATCH=GRADUATION_PRACTICE_PROMOTION_012; FINAL_GRADUATION_READINESS=PASS; PROCESS_STATUS_TRANSITION=READY_FOR_PRACTICE_TO_READY_FOR_GRADUATION; COGNITIVE_BEFORE=HIEU; COGNITIVE_AFTER=VANDUNG; BACKUP_CREATED=0</t>
  </si>
  <si>
    <t>Slide 40 và ghi chú diễn giả</t>
  </si>
  <si>
    <t>Ví dụ về hệ quản trị cơ sở dữ liệu</t>
  </si>
  <si>
    <t>OPT_KGV_GRAD25_NB_002_C</t>
  </si>
  <si>
    <t>Phạm vi phù hợp của Microsoft Access</t>
  </si>
  <si>
    <t>Nguồn slide bồi dưỡng giáo viên chính thức NXBGDVN; đáp án được chuẩn hóa và kiểm tra lại theo tài liệu Microsoft hiện hành.</t>
  </si>
  <si>
    <t>Xanh lá</t>
  </si>
  <si>
    <t>QSRC_GUIDE12_KNTT_001</t>
  </si>
  <si>
    <t>OPT_KGV_GRAD25_NB_002_D</t>
  </si>
  <si>
    <t>Slides 54-55</t>
  </si>
  <si>
    <t>HTML, CSS</t>
  </si>
  <si>
    <t>CSS là gì và cấu trúc mẫu định dạng CSS</t>
  </si>
  <si>
    <t>Xanh dương</t>
  </si>
  <si>
    <t>Nguồn slide bồi dưỡng giáo viên chính thức NXBGDVN; câu trả lời tổng hợp trực tiếp từ slide kế tiếp.</t>
  </si>
  <si>
    <t>OPT_KGV_GRAD25_HUE_001_A</t>
  </si>
  <si>
    <t>SRC_Q_TNT_F0001_D20_019</t>
  </si>
  <si>
    <t>&lt;a href="#lienhe"&gt;Đi tới Liên hệ&lt;/a&gt;</t>
  </si>
  <si>
    <t>117; đáp án 119</t>
  </si>
  <si>
    <t>Nguồn do người dùng cung cấp; đối chiếu trực tiếp PDF Đề 20; giữ nguyên nội dung và đáp án nguồn; BATCH=RAW_KEY_SOURCE_REPAIR_001.</t>
  </si>
  <si>
    <t>OPT_KGV_GRAD25_HUE_001_B</t>
  </si>
  <si>
    <t>STMT_TNT_F0001_D19_028_D</t>
  </si>
  <si>
    <t>&lt;a href="lienhe"&gt;Đi tới Liên hệ&lt;/a&gt;</t>
  </si>
  <si>
    <t>SRC_Q_TNT_F0001_D20_020</t>
  </si>
  <si>
    <t>Chỉ cần yêu cầu thuật toán tạo đúng ba cụm thì ba cụm luôn tương ứng chính xác với ba mức bán chạy, trung bình và ít bán.</t>
  </si>
  <si>
    <t>OPT_KGV_GRAD25_HUE_001_C</t>
  </si>
  <si>
    <t>&lt;a id="#lienhe"&gt;Đi tới Liên hệ&lt;/a&gt;</t>
  </si>
  <si>
    <t>SRC_Q_TNT_F0001_D20_021</t>
  </si>
  <si>
    <t>TNT_F0001_D11_P1_Q19</t>
  </si>
  <si>
    <t>OPT_KGV_GRAD25_HUE_001_D</t>
  </si>
  <si>
    <t>Cú pháp HTML nào tạo một danh sách có thứ tự gồm mục “Nước uống”, bên trong có danh sách không thứ tự gồm “Sinh tố bơ” và “Trà sữa”?</t>
  </si>
  <si>
    <t>&lt;a target="lienhe"&gt;Đi tới Liên hệ&lt;/a&gt;</t>
  </si>
  <si>
    <t>SRC_Q_TNT_F0001_D20_022</t>
  </si>
  <si>
    <t>2026-07-19T08:58:26+07:00</t>
  </si>
  <si>
    <t>OPT_KGV_GRAD25_TN2_001_A</t>
  </si>
  <si>
    <t>RAW_ID=RAW_TNT_F0001_D11_MCQ_19; BATCH=QSTD_059; SOURCE_ANSWER_NOT_FOUND_IN_PDF; ANSWER_KEY_INFERRED=A; SOURCE_TYPO=HTLM; NEEDS_REVIEW; BATCH=QUESTION_REVIEW_CONTINUE_006; ACTION=CORRECT_SOURCE_TYPO_HTLM_AND_CONFIRM_NESTED_LIST; COGNITIVE_LEVEL_REVISED=VANDUNG_TO_HIEU; SOURCE_ANSWER_NOT_FOUND=TRUE; FINAL_KEY=A; ANSWER_CHECK_RESULT=PASS_INDEPENDENT_REVIEW; CONTENT_REVIEW_RESULT=PASS; CURRICULUM_REVIEW_RESULT=PASS; DUPLICATE_REVIEW_RESULT=NO_MATCH; STATUS_TRANSITION=REVIEW_TO_ACTIVE; PROCESS_STATUS=READY_FOR_PRACTICE; SOURCE_HISTORY_PRESERVED=TRUE; BATCH=GRADUATION_PRACTICE_PROMOTION_012; FINAL_GRADUATION_READINESS=PASS; PROCESS_STATUS_TRANSITION=READY_FOR_PRACTICE_TO_READY_FOR_GRADUATION; COGNITIVE_BEFORE=HIEU; COGNITIVE_AFTER=VANDUNG; BACKUP_CREATED=0</t>
  </si>
  <si>
    <t>Không đổi, vẫn bằng 63.</t>
  </si>
  <si>
    <t>OPT_KGV_GRAD25_TN2_001_B</t>
  </si>
  <si>
    <t>SRC_Q_TNT_F0001_D20_023</t>
  </si>
  <si>
    <t>Giảm 20, còn 43.</t>
  </si>
  <si>
    <t>OPT_KGV_GRAD25_TN2_001_C</t>
  </si>
  <si>
    <t>SRC_Q_TNT_F0001_D20_024</t>
  </si>
  <si>
    <t>Giảm 18, còn 45.</t>
  </si>
  <si>
    <t>STMT_TNT_F0001_D20_025_A</t>
  </si>
  <si>
    <t>Độ phức tạp thuật toán được đo lường bằng số lượng phép toán thực hiện khi kích thước đầu vào tăng lên.</t>
  </si>
  <si>
    <t>OPT_KGV_GRAD25_TN2_001_D</t>
  </si>
  <si>
    <t>Nguồn do người dùng cung cấp; đối chiếu trực tiếp PDF Đề 20; lỗi dính chữ HDMI/tiêu đề đã được chuẩn hóa ở câu chính; BATCH=RAW_KEY_SOURCE_REPAIR_001.</t>
  </si>
  <si>
    <t>Tăng 3, thành 66.</t>
  </si>
  <si>
    <t>SRC_Q_TNT_F0001_D20_025</t>
  </si>
  <si>
    <t>117-118; đáp án 119</t>
  </si>
  <si>
    <t>Đề 20 - PHẦN II</t>
  </si>
  <si>
    <t>OPT_KGV_GRAD25_DT_001_A</t>
  </si>
  <si>
    <t>Nguồn do người dùng cung cấp; đối chiếu trực tiếp PDF Đề 20; giữ nguyên bốn nhận định và đáp án nguồn; BATCH=RAW_KEY_SOURCE_REPAIR_001.</t>
  </si>
  <si>
    <t>mute</t>
  </si>
  <si>
    <t>SRC_Q_TNT_F0001_D20_026</t>
  </si>
  <si>
    <t>TNT_F0001_D11_P1_Q20</t>
  </si>
  <si>
    <t>118; đáp án 119</t>
  </si>
  <si>
    <t>OPT_KGV_GRAD25_DT_001_B</t>
  </si>
  <si>
    <t>Phần tử HTML nào trực tiếp nhúng một tệp ảnh vào trang web?</t>
  </si>
  <si>
    <t>mute-vol</t>
  </si>
  <si>
    <t>SRC_Q_TNT_F0001_D20_027</t>
  </si>
  <si>
    <t>RAW_ID=RAW_TNT_F0001_D11_MCQ_20; BATCH=QSTD_059; SOURCE_ANSWER_NOT_FOUND_IN_PDF; ANSWER_KEY_INFERRED=A; NEEDS_REVIEW; BATCH=QUESTION_REVIEW_CONTINUE_006; ACTION=CLARIFY_DIRECT_IMAGE_EMBED_ELEMENT_AND_REMOVE_PICTURE_AMBIGUITY; SOURCE_ANSWER_NOT_FOUND=TRUE; FINAL_KEY=A; ANSWER_CHECK_RESULT=PASS_INDEPENDENT_REVIEW; CONTENT_REVIEW_RESULT=PASS; CURRICULUM_REVIEW_RESULT=PASS; DUPLICATE_REVIEW_RESULT=SAME_TEMPLATE_CONFIRMED; FAMILY_ID=FAM_B692C94AD5; STATUS_TRANSITION=REVIEW_TO_ACTIVE; PROCESS_STATUS=READY_FOR_PRACTICE; SOURCE_HISTORY_PRESERVED=TRUE; BATCH=GRADUATION_PRACTICE_PROMOTION_012; FINAL_GRADUATION_READINESS=PASS; PROCESS_STATUS_TRANSITION=READY_FOR_PRACTICE_TO_READY_FOR_GRADUATION; FAMILY_ID=FAM_B692C94AD5; BACKUP_CREATED=0</t>
  </si>
  <si>
    <t>OPT_KGV_GRAD25_DT_001_C</t>
  </si>
  <si>
    <t>muted</t>
  </si>
  <si>
    <t>OPT_KGV_GRAD25_DT_001_D</t>
  </si>
  <si>
    <t>muted-vol</t>
  </si>
  <si>
    <t>SRC_Q_TNT_F0001_D20_028</t>
  </si>
  <si>
    <t>OPT_KGV_GRAD25_DT_002_A</t>
  </si>
  <si>
    <t>OPT_KGV_GRAD25_DT_002_B</t>
  </si>
  <si>
    <t>FAM_B692C94AD5</t>
  </si>
  <si>
    <t>STMT_TNT_F0001_D20_025_B</t>
  </si>
  <si>
    <t>SRC_Q_TNT_F0001_D20_029</t>
  </si>
  <si>
    <t>Một thuật toán có độ phức tạp O(1) luôn nhanh hơn thuật toán có độ phức tạp O(log n).</t>
  </si>
  <si>
    <t>TNT_F0001_D11_P1_Q21</t>
  </si>
  <si>
    <t>OPT_KGV_GRAD25_DT_002_C</t>
  </si>
  <si>
    <t>Nguồn do người dùng cung cấp; đối chiếu trực tiếp PDF Đề 20; nguồn thiếu nhãn a) trước nhận định đầu, cấu trúc đã được chuẩn hóa nhưng nội dung và đáp án nguồn được giữ nguyên; BATCH=RAW_KEY_SOURCE_REPAIR_001.</t>
  </si>
  <si>
    <t>Phần tử HTML nào dùng để nhúng tệp video định dạng MP4 vào trang web?</t>
  </si>
  <si>
    <t>OPT_KGV_GRAD25_DT_002_D</t>
  </si>
  <si>
    <t>QSRC_SGV10_KNTT_004</t>
  </si>
  <si>
    <t>RAW_ID=RAW_TNT_F0001_D11_MCQ_21; BATCH=QSTD_059; SOURCE_ANSWER_NOT_FOUND_IN_PDF; ANSWER_KEY_INFERRED=A; NEEDS_REVIEW; BATCH=QUESTION_REVIEW_CONTINUE_006; ACTION=REPLACE_FILM_WITH_VIDEO_FILE_TERMINOLOGY; SOURCE_ANSWER_NOT_FOUND=TRUE; FINAL_KEY=A; ANSWER_CHECK_RESULT=PASS_INDEPENDENT_REVIEW; CONTENT_REVIEW_RESULT=PASS; CURRICULUM_REVIEW_RESULT=PASS; DUPLICATE_REVIEW_RESULT=NO_MATCH; STATUS_TRANSITION=REVIEW_TO_ACTIVE; PROCESS_STATUS=READY_FOR_PRACTICE; SOURCE_HISTORY_PRESERVED=TRUE; BATCH=GRADUATION_PRACTICE_PROMOTION_012; FINAL_GRADUATION_READINESS=PASS; PROCESS_STATUS_TRANSITION=READY_FOR_PRACTICE_TO_READY_FOR_GRADUATION; BACKUP_CREATED=0</t>
  </si>
  <si>
    <t>30 (PDF 31)</t>
  </si>
  <si>
    <t>Bài 3 - Một số kiểu dữ liệu và dữ liệu văn bản</t>
  </si>
  <si>
    <t>Nội dung Unicode</t>
  </si>
  <si>
    <t>Nguồn chuẩn NXBGDVN đã đăng ký; câu hỏi được biên soạn/chuẩn hóa từ nội dung SGV, không sao chép nguyên khối; BATCH=SOURCE_BOOK_QUESTION_EXPANSION_001.</t>
  </si>
  <si>
    <t>OPT_KGV_GRAD25_BL_001_A</t>
  </si>
  <si>
    <t>Chữ màu đỏ, kích thước 20px.</t>
  </si>
  <si>
    <t>QSRC_SGV10_KNTT_005</t>
  </si>
  <si>
    <t>OPT_KGV_GRAD25_BL_001_B</t>
  </si>
  <si>
    <t>Nội dung UTF-8</t>
  </si>
  <si>
    <t>Chữ màu đỏ, kích thước 26px.</t>
  </si>
  <si>
    <t>QSRC_SGV10_KNTT_006</t>
  </si>
  <si>
    <t>OPT_KGV_GRAD25_BL_001_C</t>
  </si>
  <si>
    <t>33-36 (PDF 34-37)</t>
  </si>
  <si>
    <t>Bài 4 - Hệ nhị phân và dữ liệu số nguyên</t>
  </si>
  <si>
    <t>Chữ màu xanh dương, kích thước 26px.</t>
  </si>
  <si>
    <t>Biểu diễn số nhị phân</t>
  </si>
  <si>
    <t>STMT_TNT_F0001_D20_025_C</t>
  </si>
  <si>
    <t>OPT_KGV_GRAD25_BL_001_D</t>
  </si>
  <si>
    <t>QSRC_SGV10_KNTT_007</t>
  </si>
  <si>
    <t>Chữ màu xanh dương, kích thước 20px.</t>
  </si>
  <si>
    <t>Tìm kiếm nhị phân có độ phức tạp O(n).</t>
  </si>
  <si>
    <t>Chuyển hệ nhị phân sang thập phân</t>
  </si>
  <si>
    <t>OPT_KGV_GRAD25_TQ_001_A</t>
  </si>
  <si>
    <t>`&lt;header&gt;`, `&lt;nav&gt;`, `&lt;aside&gt;`, `&lt;footer&gt;`</t>
  </si>
  <si>
    <t>OPT_KGV_GRAD25_TQ_001_B</t>
  </si>
  <si>
    <t>QSRC_SGV10_KNTT_008</t>
  </si>
  <si>
    <t>`&lt;section&gt;`, `&lt;h3&gt;`, `&lt;p&gt;`, `&lt;img&gt;`, `&lt;em&gt;`</t>
  </si>
  <si>
    <t>39 (PDF 40)</t>
  </si>
  <si>
    <t>Bài 5 - Dữ liệu lôgic</t>
  </si>
  <si>
    <t>Phép toán lôgic AND</t>
  </si>
  <si>
    <t>OPT_KGV_GRAD25_TQ_001_C</t>
  </si>
  <si>
    <t>`&lt;div&gt;`, `&lt;div&gt;`, `&lt;p&gt;`, `&lt;img&gt;`, `&lt;b&gt;`</t>
  </si>
  <si>
    <t>QSRC_SGV10_KNTT_009</t>
  </si>
  <si>
    <t>OPT_KGV_GRAD25_TQ_001_D</t>
  </si>
  <si>
    <t>39-40 (PDF 40-41)</t>
  </si>
  <si>
    <t>`&lt;article&gt;`, `&lt;h2&gt;`, `&lt;img&gt;`, `&lt;p&gt;`, `&lt;span&gt;`</t>
  </si>
  <si>
    <t>Phép XOR trên dãy bit</t>
  </si>
  <si>
    <t>TNT_F0001_D11_P1_Q22</t>
  </si>
  <si>
    <t>OPT_KGV_GRAD25_DN_001_A</t>
  </si>
  <si>
    <t>QSRC_SGV10_KNTT_010</t>
  </si>
  <si>
    <t>Thuộc tính nào của phần tử &lt;img&gt; cung cấp văn bản thay thế khi ảnh không thể hiển thị?</t>
  </si>
  <si>
    <t>STMT_TNT_F0001_D20_025_D</t>
  </si>
  <si>
    <t>41 (PDF 42)</t>
  </si>
  <si>
    <t>Thuật toán sắp xếp nhanh (QuickSort) có thể có độ phức tạp O(n²) trong trường hợp xấu nhất.</t>
  </si>
  <si>
    <t>Bài 6 - Dữ liệu âm thanh và hình ảnh</t>
  </si>
  <si>
    <t>Số hoá âm thanh PCM</t>
  </si>
  <si>
    <t>RAW_ID=RAW_TNT_F0001_D11_MCQ_22; BATCH=QSTD_059; SOURCE_ANSWER_NOT_FOUND_IN_PDF; ANSWER_KEY_INFERRED=A; NEEDS_REVIEW; BATCH=QUESTION_REVIEW_CONTINUE_006; ACTION=CLARIFY_ALT_AS_REPLACEMENT_TEXT; SOURCE_ANSWER_NOT_FOUND=TRUE; FINAL_KEY=A; ANSWER_CHECK_RESULT=PASS_INDEPENDENT_REVIEW; CONTENT_REVIEW_RESULT=PASS; CURRICULUM_REVIEW_RESULT=PASS; DUPLICATE_REVIEW_RESULT=SAME_TEMPLATE_CONFIRMED; FAMILY_ID=FAM_DDC7A9185D; STATUS_TRANSITION=REVIEW_TO_ACTIVE; PROCESS_STATUS=READY_FOR_PRACTICE; SOURCE_HISTORY_PRESERVED=TRUE; BATCH=GRADUATION_PRACTICE_PROMOTION_012; FINAL_GRADUATION_READINESS=PASS; PROCESS_STATUS_TRANSITION=READY_FOR_PRACTICE_TO_READY_FOR_GRADUATION; FAMILY_ID=FAM_DDC7A9185D; BACKUP_CREATED=0</t>
  </si>
  <si>
    <t>OPT_KGV_GRAD25_DN_001_B</t>
  </si>
  <si>
    <t>QSRC_SGV10_KNTT_011</t>
  </si>
  <si>
    <t>42 (PDF 43)</t>
  </si>
  <si>
    <t>Khái niệm tốc độ bit</t>
  </si>
  <si>
    <t>OPT_KGV_GRAD25_DN_001_C</t>
  </si>
  <si>
    <t>QSRC_SGV11_KNTT_004</t>
  </si>
  <si>
    <t>27 (PDF 28)</t>
  </si>
  <si>
    <t>Bài 2 - Thực hành sử dụng hệ điều hành</t>
  </si>
  <si>
    <t>Quản lí ứng dụng</t>
  </si>
  <si>
    <t>OPT_KGV_GRAD25_DN_001_D</t>
  </si>
  <si>
    <t>Điều tra, khảo sát yêu cầu</t>
  </si>
  <si>
    <t>QSRC_SGV11_KNTT_005</t>
  </si>
  <si>
    <t>OPT_KGV_GRAD25_DN_002_A</t>
  </si>
  <si>
    <t>STMT_TNT_F0001_D20_026_A</t>
  </si>
  <si>
    <t>Quản lí danh bạ theo nhóm</t>
  </si>
  <si>
    <t>display</t>
  </si>
  <si>
    <t>Hệ điều hành là phần mềm trung gian giữa phần cứng và người dùng.</t>
  </si>
  <si>
    <t>OPT_KGV_GRAD25_DN_002_B</t>
  </si>
  <si>
    <t>QSRC_SGV11_KNTT_006</t>
  </si>
  <si>
    <t>position</t>
  </si>
  <si>
    <t>32 (PDF 33)</t>
  </si>
  <si>
    <t>Bài 3 - Phần mềm nguồn mở và phần mềm chạy trên Internet</t>
  </si>
  <si>
    <t>Khái niệm phần mềm thương mại</t>
  </si>
  <si>
    <t>OPT_KGV_GRAD25_DN_002_C</t>
  </si>
  <si>
    <t>TNT_F0001_D11_P1_Q24</t>
  </si>
  <si>
    <t>visibility</t>
  </si>
  <si>
    <t>QSRC_SGV11_KNTT_007</t>
  </si>
  <si>
    <t>Cú pháp HTML nào nhúng trang danhsachkhongthutu.html vào trang hiện tại bằng phần tử &lt;iframe&gt;?</t>
  </si>
  <si>
    <t>Quyền theo giấy phép nguồn mở</t>
  </si>
  <si>
    <t>OPT_KGV_GRAD25_DN_002_D</t>
  </si>
  <si>
    <t>RAW_ID=RAW_TNT_F0001_D11_MCQ_24; BATCH=QSTD_059; SOURCE_ANSWER_NOT_FOUND_IN_PDF; ANSWER_KEY_INFERRED=A; NEEDS_REVIEW; BATCH=QUESTION_REVIEW_CONTINUE_006; ACTION=CONFIRM_IFRAME_SRC_SYNTAX; COGNITIVE_LEVEL_REVISED=VANDUNG_TO_HIEU; SOURCE_ANSWER_NOT_FOUND=TRUE; FINAL_KEY=A; ANSWER_CHECK_RESULT=PASS_INDEPENDENT_REVIEW; CONTENT_REVIEW_RESULT=PASS; CURRICULUM_REVIEW_RESULT=PASS; DUPLICATE_REVIEW_RESULT=NO_MATCH; STATUS_TRANSITION=REVIEW_TO_ACTIVE; PROCESS_STATUS=READY_FOR_PRACTICE; SOURCE_HISTORY_PRESERVED=TRUE; BATCH=GRADUATION_PRACTICE_PROMOTION_012; FINAL_GRADUATION_READINESS=PASS; PROCESS_STATUS_TRANSITION=READY_FOR_PRACTICE_TO_READY_FOR_GRADUATION; COGNITIVE_BEFORE=HIEU; COGNITIVE_AFTER=VANDUNG; BACKUP_CREATED=0</t>
  </si>
  <si>
    <t>overflow</t>
  </si>
  <si>
    <t>QSRC_SGV11_KNTT_008</t>
  </si>
  <si>
    <t>OPT_KGV_GRAD25_NCT_001_A</t>
  </si>
  <si>
    <t>Xây dựng và duy trì các giải pháp bảo vệ dữ liệu, bảo mật thông tin và hỗ trợ khôi phục hệ thống sau sự cố an toàn.</t>
  </si>
  <si>
    <t>STMT_TNT_F0001_D20_026_B</t>
  </si>
  <si>
    <t>Bài 4 - Bên trong máy tính</t>
  </si>
  <si>
    <t>Windows, Linux và macOS đều là hệ điều hành mã nguồn mở.</t>
  </si>
  <si>
    <t>OPT_KGV_GRAD25_NCT_001_B</t>
  </si>
  <si>
    <t>Cổng lôgic AND</t>
  </si>
  <si>
    <t>Quản lí toàn bộ phần cứng và phần mềm dùng để vận hành mạng máy tính và truyền thông dữ liệu.</t>
  </si>
  <si>
    <t>QSRC_SGV11_KNTT_009</t>
  </si>
  <si>
    <t>OPT_KGV_GRAD25_NCT_001_C</t>
  </si>
  <si>
    <t>Tổng hợp cổng XOR</t>
  </si>
  <si>
    <t>Thực hiện mọi công việc cần đến kiến thức công nghệ thông tin trong một tổ chức.</t>
  </si>
  <si>
    <t>OPT_KGV_GRAD25_NCT_001_D</t>
  </si>
  <si>
    <t>QSRC_SGV12_KNTT_004</t>
  </si>
  <si>
    <t>Quản trị cơ sở dữ liệu và chịu trách nhiệm duy trì toàn bộ hệ thống mạng luôn thông suốt.</t>
  </si>
  <si>
    <t>132-133 (PDF 133-134)</t>
  </si>
  <si>
    <t>Bài 22 - Tìm hiểu thiết bị mạng</t>
  </si>
  <si>
    <t>Thông số kĩ thuật của router</t>
  </si>
  <si>
    <t>OPT_KGV_GRAD25_LQD_001_A</t>
  </si>
  <si>
    <t>QSRC_SGV12_KNTT_005</t>
  </si>
  <si>
    <t>Chỉ cần sử dụng thành thạo các phần mềm văn phòng thông dụng.</t>
  </si>
  <si>
    <t>TNT_F0001_D11_P2_Q01</t>
  </si>
  <si>
    <t>133 (PDF 134)</t>
  </si>
  <si>
    <t>Chức năng repeater</t>
  </si>
  <si>
    <t>OPT_KGV_GRAD25_LQD_001_B</t>
  </si>
  <si>
    <t>Mỗi phát biểu sau đây về mục đích sử dụng các phần tử trong ngôn ngữ HTML là đúng hay sai?</t>
  </si>
  <si>
    <t>Hiểu hệ quản trị cơ sở dữ liệu và sử dụng được ngôn ngữ truy vấn như SQL.</t>
  </si>
  <si>
    <t>QSRC_SGV12_KNTT_006</t>
  </si>
  <si>
    <t>STMT_TNT_F0001_D20_026_C</t>
  </si>
  <si>
    <t>137 (PDF 138)</t>
  </si>
  <si>
    <t>Bài 23 - Đường truyền mạng</t>
  </si>
  <si>
    <t>Hệ điều hành đơn nhiệm chỉ có thể chạy một chương trình tại một thời điểm.</t>
  </si>
  <si>
    <t>Đầu nối cáp UTP</t>
  </si>
  <si>
    <t>OPT_KGV_GRAD25_LQD_001_C</t>
  </si>
  <si>
    <t>RAW_ID=RAW_TNT_F0001_D11_TF_01; BATCH=QSTD_060; SOURCE_ANSWER=Đ,S,Đ,S; cần duyệt nội dung/độ khó; BATCH=QUESTION_ACTIVATION_CONTINUE_017; ACTION=FINAL_REVIEW_AND_TARGETED_CLARIFICATION; ANSWER_CHECK_RESULT=PASS; CONTENT_REVIEW_RESULT=PASS; BATCH=GRADUATION_READINESS_REAUDIT_001; FINAL_GRADUATION_READINESS=PASS; ANSWER_GATE=PASS; CONTENT_GATE=PASS; CURRICULUM_GATE=PASS; SOURCE_GATE=PASS; DUPLICATE_GATE=PASS; POLICY_PROFILE=POL_TNTHPT_TINHOC_2026_V1; GRADUATION_POOL_ELIGIBILITY=PASS; GRADUATION_USE=ALLOWED; PRIOR_GRADUATION_BLOCKS_SUPERSEDED_BY_THIS_BATCH=TRUE; BACKUP_CREATED=0; CURRICULUM_REVIEW_RESULT=PASS; SOURCE_REVIEW_RESULT=PASS; SOURCE_HISTORY_PRESERVED=TRUE; BATCH=GRADUATION_PRACTICE_PROMOTION_012; DUPLICATE_FAMILY_REVIEW=SAME_TEMPLATE_WITH_Q_TNT_F0001_D10_026; FAMILY_ID=FAM_0FD15B6F26; EXAM_FAMILY_LIMIT=1; BACKUP_CREATED=0; STATUS_TRANSITION=REVIEW_TO_ACTIVE; PROCESS_STATUS=READY_FOR_PRACTICE; DUPLICATE_REVIEW_RESULT=NO_MATCH</t>
  </si>
  <si>
    <t>Chuyên thiết kế đồ hoạ ba chiều và dựng phim.</t>
  </si>
  <si>
    <t>QSRC_SGV12_KNTT_007</t>
  </si>
  <si>
    <t>137-138 (PDF 138-139)</t>
  </si>
  <si>
    <t>Đặc điểm cáp quang</t>
  </si>
  <si>
    <t>OPT_KGV_GRAD25_LQD_001_D</t>
  </si>
  <si>
    <t>Chỉ tập trung lập trình ứng dụng cho thiết bị di động.</t>
  </si>
  <si>
    <t>QSRC_SGV12_KNTT_008</t>
  </si>
  <si>
    <t>155 (PDF 156)</t>
  </si>
  <si>
    <t>OPT_KGV_GRAD25_TS_001_A</t>
  </si>
  <si>
    <t>Bài 26 - Làm quen với Khoa học dữ liệu</t>
  </si>
  <si>
    <t>Mục tiêu Khoa học dữ liệu</t>
  </si>
  <si>
    <t>.</t>
  </si>
  <si>
    <t>QSRC_SGV12_KNTT_009</t>
  </si>
  <si>
    <t>OPT_KGV_GRAD25_TS_001_B</t>
  </si>
  <si>
    <t>163 (PDF 164)</t>
  </si>
  <si>
    <t>::</t>
  </si>
  <si>
    <t>Bài 27 - Máy tính và Khoa học dữ liệu</t>
  </si>
  <si>
    <t>Vai trò sức mạnh tính toán</t>
  </si>
  <si>
    <t>OPT_KGV_GRAD25_TS_001_C</t>
  </si>
  <si>
    <t>QSRC_SGV12_KNTT_010</t>
  </si>
  <si>
    <t>:</t>
  </si>
  <si>
    <t>169 (PDF 170)</t>
  </si>
  <si>
    <t>Bài 28 - Thực hành khai thác dữ liệu</t>
  </si>
  <si>
    <t>Phân nhóm tuổi bằng IFS</t>
  </si>
  <si>
    <t>STMT_TNT_F0001_D20_026_D</t>
  </si>
  <si>
    <t>OPT_KGV_GRAD25_TS_001_D</t>
  </si>
  <si>
    <t>#</t>
  </si>
  <si>
    <t>Nhân (kernel) của hệ điều hành quản lý tài nguyên phần cứng và thực hiện giao tiếp giữa phần cứng và phần mềm.</t>
  </si>
  <si>
    <t>QSRC_WEB10_TECH12H_001</t>
  </si>
  <si>
    <t>Web</t>
  </si>
  <si>
    <t>Đề GKI1 Tin học 10 KNTT - Tech12h</t>
  </si>
  <si>
    <t>FAM_0FD15B6F26</t>
  </si>
  <si>
    <t>OPT_KGV_GRAD25_TVQ_001_A</t>
  </si>
  <si>
    <t>Câu 1; URL=https://tech12h.com/bai-hoc/de-thi-giua-ki-1-tin-hoc-10-kntt-de-tham-khao-so-1</t>
  </si>
  <si>
    <t>Nguồn web tham khảo; LICENSE_STATUS=UNKNOWN; câu hỏi được biên soạn lại, không sao chép nguyên khối; đáp án tự kiểm tra.</t>
  </si>
  <si>
    <t>Gán các địa chỉ IPv4 ngẫu nhiên chưa kiểm tra cho thiết bị mới.</t>
  </si>
  <si>
    <t>QSRC_WEB10_TECH12H_002</t>
  </si>
  <si>
    <t>TNT_F0001_D11_P2_Q02</t>
  </si>
  <si>
    <t>OPT_KGV_GRAD25_TVQ_001_B</t>
  </si>
  <si>
    <t>Khi chưa áp dụng CSS riêng, hãy xác định tính đúng/sai của các nhận định về cách trình duyệt hiển thị và tổ chức văn bản bằng các phần tử HTML.</t>
  </si>
  <si>
    <t>Câu 2; URL=https://tech12h.com/bai-hoc/de-thi-giua-ki-1-tin-hoc-10-kntt-de-tham-khao-so-1</t>
  </si>
  <si>
    <t>Đổi sang một dải IPv4 khác nhưng giữ nguyên quy mô cấp phát.</t>
  </si>
  <si>
    <t>OPT_KGV_GRAD25_TVQ_001_C</t>
  </si>
  <si>
    <t>RAW_ID=RAW_TNT_F0001_D11_TF_02; BATCH=QSTD_060; SOURCE_ANSWER=Đ,S,Đ,S; cần duyệt nội dung/độ khó; BATCH=QUESTION_ACTIVATION_CONTINUE_017; ACTION=FINAL_REVIEW_AND_TARGETED_CLARIFICATION; ANSWER_CHECK_RESULT=PASS; CONTENT_REVIEW_RESULT=PASS; BATCH=GRADUATION_READINESS_REAUDIT_001; FINAL_GRADUATION_READINESS=PASS; ANSWER_GATE=PASS; CONTENT_GATE=PASS; CURRICULUM_GATE=PASS; SOURCE_GATE=PASS; DUPLICATE_GATE=PASS; POLICY_PROFILE=POL_TNTHPT_TINHOC_2026_V1; GRADUATION_POOL_ELIGIBILITY=PASS; GRADUATION_USE=ALLOWED; PRIOR_GRADUATION_BLOCKS_SUPERSEDED_BY_THIS_BATCH=TRUE; BACKUP_CREATED=0; CURRICULUM_REVIEW_RESULT=PASS; SOURCE_REVIEW_RESULT=PASS; SOURCE_HISTORY_PRESERVED=TRUE; STATUS_TRANSITION=REVIEW_TO_ACTIVE; PROCESS_STATUS=READY_FOR_PRACTICE; DUPLICATE_REVIEW_RESULT=NO_MATCH</t>
  </si>
  <si>
    <t>QSRC_WEB10_TECH12H_003</t>
  </si>
  <si>
    <t>Triển khai IPv6 cho hạ tầng mạng vì IPv6 có không gian địa chỉ lớn hơn.</t>
  </si>
  <si>
    <t>Câu 5; URL=https://tech12h.com/bai-hoc/de-thi-giua-ki-1-tin-hoc-10-kntt-de-tham-khao-so-1</t>
  </si>
  <si>
    <t>OPT_KGV_GRAD25_TVQ_001_D</t>
  </si>
  <si>
    <t>Chuyển địa chỉ IPv6 của thiết bị mới thành IPv4 để tăng số địa chỉ IPv4.</t>
  </si>
  <si>
    <t>QSRC_WEB10_TECH12H_004</t>
  </si>
  <si>
    <t>OPT_WEB10_GKII2_001_A</t>
  </si>
  <si>
    <t>Câu 6; URL=https://tech12h.com/bai-hoc/de-thi-giua-ki-1-tin-hoc-10-kntt-de-tham-khao-so-1</t>
  </si>
  <si>
    <t>STMT_TNT_F0001_D20_027_A</t>
  </si>
  <si>
    <t>QSRC_WEB10_TECH12H_005</t>
  </si>
  <si>
    <t>OPT_WEB10_GKII2_001_B</t>
  </si>
  <si>
    <t>Từ một lớp (class) có thể tạo ra nhiều đối tượng (objects).</t>
  </si>
  <si>
    <t>Câu 7; URL=https://tech12h.com/bai-hoc/de-thi-giua-ki-1-tin-hoc-10-kntt-de-tham-khao-so-1</t>
  </si>
  <si>
    <t>OPT_WEB10_GKII2_001_C</t>
  </si>
  <si>
    <t>QSRC_WEB10_TECH12H_006</t>
  </si>
  <si>
    <t>OPT_WEB10_GKII2_001_D</t>
  </si>
  <si>
    <t>Câu 14; URL=https://tech12h.com/bai-hoc/de-thi-giua-ki-1-tin-hoc-10-kntt-de-tham-khao-so-1</t>
  </si>
  <si>
    <t>QSRC_WEB10_TECH12H_007</t>
  </si>
  <si>
    <t>OPT_WEB10_GKII2_002_A</t>
  </si>
  <si>
    <t>Câu 17; URL=https://tech12h.com/bai-hoc/de-thi-giua-ki-1-tin-hoc-10-kntt-de-tham-khao-so-1</t>
  </si>
  <si>
    <t>QSRC_WEB10_TECH12H_008</t>
  </si>
  <si>
    <t>OPT_WEB10_GKII2_002_B</t>
  </si>
  <si>
    <t>[2, 3, 4, 5]</t>
  </si>
  <si>
    <t>TNT_F0001_D11_P2_Q05</t>
  </si>
  <si>
    <t>Câu 18; URL=https://tech12h.com/bai-hoc/de-thi-giua-ki-1-tin-hoc-10-kntt-de-tham-khao-so-1</t>
  </si>
  <si>
    <t>OPT_WEB10_GKII2_002_C</t>
  </si>
  <si>
    <t>Tổ 1 có ba thành viên và thiết kế một website gồm một trang chủ cùng ba trang con giới thiệu từng thành viên. Người dùng cần truy cập từ trang chủ đến các trang thành viên và ngược lại. Xét các phát biểu về cách tổ chức liên kết và nội dung của website.</t>
  </si>
  <si>
    <t>QSRC_WEB10_TECH12H_009</t>
  </si>
  <si>
    <t>Câu 19; URL=https://tech12h.com/bai-hoc/de-thi-giua-ki-1-tin-hoc-10-kntt-de-tham-khao-so-1</t>
  </si>
  <si>
    <t>STMT_TNT_F0001_D20_027_B</t>
  </si>
  <si>
    <t>OPT_WEB10_GKII2_002_D</t>
  </si>
  <si>
    <t>RAW_ID=RAW_TNT_F0001_D11_TF_05; BATCH=QSTD_060; SOURCE_ANSWER=Đ,S,Đ,Đ; nhánh ICT; cần duyệt nội dung/độ khó; BATCH=QUESTION_ACTIVATION_CONTINUE_017; ACTION=FINAL_REVIEW_AND_TARGETED_CLARIFICATION; ANSWER_CHECK_RESULT=PASS; CONTENT_REVIEW_RESULT=PASS; BATCH=GRADUATION_READINESS_REAUDIT_001; FINAL_GRADUATION_READINESS=PASS; ANSWER_GATE=PASS; CONTENT_GATE=PASS; CURRICULUM_GATE=PASS; SOURCE_GATE=PASS; DUPLICATE_GATE=PASS; POLICY_PROFILE=POL_TNTHPT_TINHOC_2026_V1; GRADUATION_POOL_ELIGIBILITY=PASS; GRADUATION_USE=ALLOWED; PRIOR_GRADUATION_BLOCKS_SUPERSEDED_BY_THIS_BATCH=TRUE; BACKUP_CREATED=0; CURRICULUM_REVIEW_RESULT=PASS; SOURCE_REVIEW_RESULT=PASS; SOURCE_HISTORY_PRESERVED=TRUE; STATUS_TRANSITION=REVIEW_TO_ACTIVE; PROCESS_STATUS=READY_FOR_PRACTICE; DUPLICATE_REVIEW_RESULT=NO_MATCH; BATCH=COMPETENCY_FRAMEWORK_CORRECTION_001; COMPETENCY_BEFORE=NLd; COMPETENCY_AFTER=NLc; SOURCE_COMPETENCY_TAG=NLC_FOR_ALL_FOUR_STATEMENTS; NORMALIZATION=NLC_TO_NLc; BASIS=SOURCE_PDF_PAGES_58_59_TF_ICT_Q05_NLC_CC3; PRIOR_ASSISTANT_INTERPRETATION_SUPERSEDED=TRUE; QUESTION_CONTENT_ANSWER_COGNITIVE_STATUS_UNCHANGED=TRUE; BACKUP_CREATED=0</t>
  </si>
  <si>
    <t>QSRC_WEB10_TECH12H_010</t>
  </si>
  <si>
    <t>[1, 3, 4, 5]</t>
  </si>
  <si>
    <t>Tính kế thừa cho phép lớp con sử dụng lại các thuộc tính và phương thức phù hợp của lớp cha.</t>
  </si>
  <si>
    <t>Câu 20; URL=https://tech12h.com/bai-hoc/de-thi-giua-ki-1-tin-hoc-10-kntt-de-tham-khao-so-1</t>
  </si>
  <si>
    <t>OPT_WEB10_GKII2_003_A</t>
  </si>
  <si>
    <t>QSRC_WEB10_TECH12H_011</t>
  </si>
  <si>
    <t>Câu 21; URL=https://tech12h.com/bai-hoc/de-thi-giua-ki-1-tin-hoc-10-kntt-de-tham-khao-so-1</t>
  </si>
  <si>
    <t>OPT_WEB10_GKII2_003_B</t>
  </si>
  <si>
    <t>OPT_WEB10_GKII2_003_C</t>
  </si>
  <si>
    <t>QSRC_WEB10_TECH12H_012</t>
  </si>
  <si>
    <t>OPT_WEB10_GKII2_003_D</t>
  </si>
  <si>
    <t>Tự luận 3; URL=https://tech12h.com/bai-hoc/de-thi-giua-ki-1-tin-hoc-10-kntt-de-tham-khao-so-1</t>
  </si>
  <si>
    <t>Nguồn web tham khảo; LICENSE_STATUS=UNKNOWN; câu hỏi được biên soạn lại; đáp án nguồn được chỉnh vì có chi tiết không làm tăng nguy cơ nhiễm malware một cách trực tiếp.</t>
  </si>
  <si>
    <t>QSRC_WEB10_TECH12H_GKI1_013</t>
  </si>
  <si>
    <t>OPT_WEB10_GKII2_004_A</t>
  </si>
  <si>
    <t>Tech12h GKI Tin học 10 KNTT</t>
  </si>
  <si>
    <t>Câu 16; URL=https://tech12h.com/bai-hoc/de-thi-giua-ki-1-tin-hoc-10-kntt-de-tham-khao-so-2</t>
  </si>
  <si>
    <t>"123"</t>
  </si>
  <si>
    <t>Nguồn web tham khảo qua SOURCE_INDEX_FILE_ID=1nRyadSC8cJoOgFYYhDh11t5PxoVkv0TmODzEyoXuoRo; LICENSE_STATUS=UNKNOWN; câu hỏi được biên soạn lại, không sao chép nguyên khối; đáp án tự kiểm tra; BATCH=TECH12H_GKI10_KNTT_002.</t>
  </si>
  <si>
    <t>STMT_TNT_F0001_D20_027_C</t>
  </si>
  <si>
    <t>Đóng gói (encapsulation) là khái niệm liên quan đến việc ẩn đi dữ liệu của đối tượng để bảo vệ tính toàn vẹn của dữ liệu.</t>
  </si>
  <si>
    <t>QSRC_WEB10_TECH12H_GKI1_014</t>
  </si>
  <si>
    <t>OPT_WEB10_GKII2_004_B</t>
  </si>
  <si>
    <t>"0123"</t>
  </si>
  <si>
    <t>TNT_F0001_D11_P2_Q06</t>
  </si>
  <si>
    <t>Câu 17; URL=https://tech12h.com/bai-hoc/de-thi-giua-ki-1-tin-hoc-10-kntt-de-tham-khao-so-2</t>
  </si>
  <si>
    <t>Khi tạo trang web bằng HTML, các thẻ &lt;ol&gt; và &lt;ul&gt; được dùng để tạo danh sách có thứ tự và danh sách không có thứ tự. Xét các phát biểu về thuộc tính và cách hiển thị danh sách.</t>
  </si>
  <si>
    <t>OPT_WEB10_GKII2_004_C</t>
  </si>
  <si>
    <t>QSRC_WEB10_TECH12H_GKI1_015</t>
  </si>
  <si>
    <t>"01234"</t>
  </si>
  <si>
    <t>RAW_ID=RAW_TNT_F0001_D11_TF_06; BATCH=QSTD_060; SOURCE_ANSWER=Đ,S,S,Đ; nhận định b và d gần như trùng nội dung nhưng nguồn cho giá trị trái ngược; NEEDS_REVIEW; BATCH=QUESTION_REVIEW_CONTINUE_008; ACTION=SEPARATE_DUPLICATE_LIST_STATEMENTS; FINAL_KEY_VERIFIED=TRUE; ANSWER_CHECK_RESULT=PASS; CONTENT_REVIEW_RESULT=PASS; CURRICULUM_REVIEW_RESULT=PASS; DUPLICATE_REVIEW_RESULT=NO_MATCH; STATUS_TRANSITION=REVIEW_TO_ACTIVE; PROCESS_STATUS=READY_FOR_PRACTICE; SOURCE_HISTORY_PRESERVED=TRUE; BATCH=GRADUATION_PRACTICE_PROMOTION_012; FAMILY_ID=FAM_E99299131F; EXAM_FAMILY_LIMIT=1; PROCESS_STATUS_TRANSITION=READY_FOR_PRACTICE_TO_READY_FOR_GRADUATION; BACKUP_CREATED=0</t>
  </si>
  <si>
    <t>OPT_WEB10_GKII2_004_D</t>
  </si>
  <si>
    <t>Câu 19; URL=https://tech12h.com/bai-hoc/de-thi-giua-ki-1-tin-hoc-10-kntt-de-tham-khao-so-4</t>
  </si>
  <si>
    <t>"1234"</t>
  </si>
  <si>
    <t>QSRC_WEB10_TECH12H_GKI1_016</t>
  </si>
  <si>
    <t>OPT_WEB10_GKII2_005_A</t>
  </si>
  <si>
    <t>Câu 20; URL=https://tech12h.com/bai-hoc/de-thi-giua-ki-1-tin-hoc-10-kntt-de-tham-khao-so-4</t>
  </si>
  <si>
    <t>OPT_WEB10_GKII2_005_B</t>
  </si>
  <si>
    <t>QSRC_WEB10_TECH12H_GKI1_017</t>
  </si>
  <si>
    <t>Câu 5; URL=https://tech12h.com/bai-hoc/de-thi-giua-ki-1-tin-hoc-10-kntt-de-tham-khao-so-5</t>
  </si>
  <si>
    <t>QSRC_WEB10_TECH12H_GKI1_018</t>
  </si>
  <si>
    <t>OPT_WEB10_GKII2_005_C</t>
  </si>
  <si>
    <t>STMT_TNT_F0001_D20_027_D</t>
  </si>
  <si>
    <t>Lập trình hướng đối tượng không hỗ trợ tính trừu tượng (abstraction).</t>
  </si>
  <si>
    <t>Câu 13; URL=https://tech12h.com/bai-hoc/de-thi-giua-ki-1-tin-hoc-10-kntt-de-tham-khao-so-5</t>
  </si>
  <si>
    <t>TNT_F0001_D12_P1_Q01</t>
  </si>
  <si>
    <t>OPT_WEB10_GKII2_005_D</t>
  </si>
  <si>
    <t>QSRC_WEB10_TECH12H_CKI1_001</t>
  </si>
  <si>
    <t>Theo phạm vi năng lực hiện nay, AI còn hạn chế rõ rệt nhất ở khả năng nào khi so với trải nghiệm chủ quan của con người?</t>
  </si>
  <si>
    <t>Tech12h CKI Tin học 10 KNTT</t>
  </si>
  <si>
    <t>Câu 24; URL=https://tech12h.com/bai-hoc/de-thi-cuoi-ki-1-tin-hoc-10-kntt-de-tham-khao-so-1</t>
  </si>
  <si>
    <t>2026-07-19T09:10:02+07:00</t>
  </si>
  <si>
    <t>Nguồn web tham khảo qua SOURCE_INDEX_FILE_ID=1nRyadSC8cJoOgFYYhDh11t5PxoVkv0TmODzEyoXuoRo; LICENSE_STATUS=UNKNOWN; câu hỏi được biên soạn lại, không sao chép nguyên khối; đáp án tự kiểm tra; BATCH=TECH12H_CKI10_KNTT_001.</t>
  </si>
  <si>
    <t>OPT_WEB10_GKII2_006_A</t>
  </si>
  <si>
    <t>RAW_TNT_F0001_D12_MCQ_01; BATCH=QSTD_061; SOURCE_ANSWER=A; cùng thân câu với D02 câu 3 nhưng thứ tự phương án khác; cần duyệt nội dung/độ khó; BATCH=QUESTION_ACTIVATION_CONTINUE_010; ACTION=CLARIFY_SUBJECTIVE_EMOTIONAL_LIMIT; FINAL_KEY=A; ANSWER_CHECK_RESULT=PASS_AFTER_CONTENT_REVISION; CONTENT_REVIEW_RESULT=PASS; CURRICULUM_REVIEW_RESULT=PASS; DUPLICATE_REVIEW_RESULT=SAME_TEMPLATE_WITH_Q_TNT_F0001_D02_003; FAMILY_ID=FAM_37A1C84D02; EXAM_FAMILY_LIMIT=1; STATUS_TRANSITION=REVIEW_TO_ACTIVE; PROCESS_STATUS=READY_FOR_PRACTICE; SOURCE_HISTORY_PRESERVED=TRUE; BATCH=GRADUATION_PRACTICE_PROMOTION_013; SOURCE_VISUAL_CHECK=PASS; ANSWER_CONTENT_CHECK=PASS; PRIMARY_CURRICULUM_CHECK=PASS; CHILD_RECORD_CHECK=PASS; DUPLICATE_CHECK=PASS; PROCESS_STATUS=READY_FOR_GRADUATION</t>
  </si>
  <si>
    <t>QSRC_WEB10_TECH12H_CKI1_002</t>
  </si>
  <si>
    <t>OPT_WEB10_GKII2_006_B</t>
  </si>
  <si>
    <t>Câu 27; URL=https://tech12h.com/bai-hoc/de-thi-cuoi-ki-1-tin-hoc-10-kntt-de-tham-khao-so-1</t>
  </si>
  <si>
    <t>OPT_WEB10_GKII2_006_C</t>
  </si>
  <si>
    <t>QSRC_WEB10_TECH12H_CKI1_003</t>
  </si>
  <si>
    <t>Câu 28; URL=https://tech12h.com/bai-hoc/de-thi-cuoi-ki-1-tin-hoc-10-kntt-de-tham-khao-so-1</t>
  </si>
  <si>
    <t>OPT_WEB10_GKII2_006_D</t>
  </si>
  <si>
    <t>STMT_TNT_F0001_D20_028_A</t>
  </si>
  <si>
    <t>Phương pháp của học sinh A là theo mô hình học máy có giám sát.</t>
  </si>
  <si>
    <t>QSRC_WEB10_TECH12H_CKI1_004</t>
  </si>
  <si>
    <t>OPT_WEB10_GKII2_007_A</t>
  </si>
  <si>
    <t>Câu 16; URL=https://tech12h.com/bai-hoc/de-thi-cuoi-ki-1-tin-hoc-10-kntt-de-tham-khao-so-2</t>
  </si>
  <si>
    <t>Tham số</t>
  </si>
  <si>
    <t>QSRC_WEB10_TECH12H_CKI1_005</t>
  </si>
  <si>
    <t>OPT_WEB10_GKII2_007_B</t>
  </si>
  <si>
    <t>Hiệu số</t>
  </si>
  <si>
    <t>Câu 24; URL=https://tech12h.com/bai-hoc/de-thi-cuoi-ki-1-tin-hoc-10-kntt-de-tham-khao-so-2</t>
  </si>
  <si>
    <t>TNT_F0001_D12_P1_Q02</t>
  </si>
  <si>
    <t>Phương án nào dưới đây nêu đúng khả năng suy luận của AI?</t>
  </si>
  <si>
    <t>QSRC_WEB10_TECH12H_CKI1_006</t>
  </si>
  <si>
    <t>OPT_WEB10_GKII2_007_C</t>
  </si>
  <si>
    <t>Câu 26; URL=https://tech12h.com/bai-hoc/de-thi-cuoi-ki-1-tin-hoc-10-kntt-de-tham-khao-so-2</t>
  </si>
  <si>
    <t>Đối số</t>
  </si>
  <si>
    <t>RAW_TNT_F0001_D12_MCQ_02; BATCH=QSTD_061; SOURCE_ANSWER=D; cùng mẫu với D02 câu 4 nhưng thứ tự phương án khác; cần duyệt nội dung/độ khó; BATCH=QUESTION_ACTIVATION_CONTINUE_010; ACTION=CONFIRM_AI_REASONING_DEFINITION; FINAL_KEY=D; ANSWER_CHECK_RESULT=PASS; CONTENT_REVIEW_RESULT=PASS; CURRICULUM_REVIEW_RESULT=PASS; DUPLICATE_REVIEW_RESULT=SAME_TEMPLATE_WITH_Q_TNT_F0001_D02_004; FAMILY_ID=FAM_5C91B2E7A4; EXAM_FAMILY_LIMIT=1; STATUS_TRANSITION=REVIEW_TO_ACTIVE; PROCESS_STATUS=READY_FOR_PRACTICE; SOURCE_HISTORY_PRESERVED=TRUE; BATCH=GRADUATION_PRACTICE_PROMOTION_013; SOURCE_VISUAL_CHECK=PASS; ANSWER_CONTENT_CHECK=PASS; PRIMARY_CURRICULUM_CHECK=PASS; CHILD_RECORD_CHECK=PASS; DUPLICATE_CHECK=PASS; PROCESS_STATUS=READY_FOR_GRADUATION</t>
  </si>
  <si>
    <t>QSRC_WEB10_TECH12H_GKII_001</t>
  </si>
  <si>
    <t>OPT_WEB10_GKII2_007_D</t>
  </si>
  <si>
    <t>Hàm số</t>
  </si>
  <si>
    <t>Tech12h GKII Tin học 10 KNTT</t>
  </si>
  <si>
    <t>Câu 1; URL=https://tech12h.com/bai-hoc/de-thi-giua-ki-2-tin-hoc-10-kntt-de-tham-khao-so-1</t>
  </si>
  <si>
    <t>STMT_TNT_F0001_D20_028_B</t>
  </si>
  <si>
    <t>Nguồn web tham khảo qua SOURCE_INDEX_FILE_ID=1nRyadSC8cJoOgFYYhDh11t5PxoVkv0TmODzEyoXuoRo; LICENSE_STATUS=UNKNOWN; câu hỏi được biên soạn lại, không sao chép nguyên khối; đáp án tự kiểm tra; BATCH=TECH12H_GKII10_KNTT_001.</t>
  </si>
  <si>
    <t>OPT_SGV11_HKII_001_A</t>
  </si>
  <si>
    <t>Phương pháp của học sinh B là theo mô hình học máy không giám sát.</t>
  </si>
  <si>
    <t>QSRC_WEB10_TECH12H_GKII_002</t>
  </si>
  <si>
    <t>[5, 0, 4, 2, 3]</t>
  </si>
  <si>
    <t>Câu 8; URL=https://tech12h.com/bai-hoc/de-thi-giua-ki-2-tin-hoc-10-kntt-de-tham-khao-so-3</t>
  </si>
  <si>
    <t>OPT_SGV11_HKII_001_B</t>
  </si>
  <si>
    <t>[0, 5, 4, 2, 3]</t>
  </si>
  <si>
    <t>QSRC_WEB10_TECH12H_GKII_003</t>
  </si>
  <si>
    <t>OPT_SGV11_HKII_001_C</t>
  </si>
  <si>
    <t>[0, 4, 5, 2, 3]</t>
  </si>
  <si>
    <t>Câu 9; URL=https://tech12h.com/bai-hoc/de-thi-giua-ki-2-tin-hoc-10-kntt-de-tham-khao-so-3</t>
  </si>
  <si>
    <t>OPT_SGV11_HKII_001_D</t>
  </si>
  <si>
    <t>QSRC_WEB10_TECH12H_GKII_004</t>
  </si>
  <si>
    <t>[0, 2, 4, 5, 3]</t>
  </si>
  <si>
    <t>Câu 14; URL=https://tech12h.com/bai-hoc/de-thi-giua-ki-2-tin-hoc-10-kntt-de-tham-khao-so-2</t>
  </si>
  <si>
    <t>TNT_F0001_D12_P1_Q03</t>
  </si>
  <si>
    <t>OPT_SGV11_HKII_002_A</t>
  </si>
  <si>
    <t>[1, 5, 2, 4, 3]</t>
  </si>
  <si>
    <t>Chatbot minh họa rõ nhất khả năng nào của AI?</t>
  </si>
  <si>
    <t>QSRC_WEB10_TECH12H_GKII_005</t>
  </si>
  <si>
    <t>STMT_TNT_F0001_D20_028_C</t>
  </si>
  <si>
    <t>Phương pháp của học sinh B luôn chính xác hơn của học sinh A.</t>
  </si>
  <si>
    <t>OPT_SGV11_HKII_002_B</t>
  </si>
  <si>
    <t>Câu 16; URL=https://tech12h.com/bai-hoc/de-thi-giua-ki-2-tin-hoc-10-kntt-de-tham-khao-so-2</t>
  </si>
  <si>
    <t>[4, 1, 2, 5, 3]</t>
  </si>
  <si>
    <t>RAW_TNT_F0001_D12_MCQ_03; BATCH=QSTD_061; SOURCE_ANSWER=C; các phương án không nêu khả năng xử lí ngôn ngữ tự nhiên; NEEDS_REVIEW; BATCH=QUESTION_REVIEW_CONTINUE_008; ACTION=ALIGN_CHATBOT_WITH_NLP; FINAL_KEY_VERIFIED=TRUE; ANSWER_CHECK_RESULT=PASS; CONTENT_REVIEW_RESULT=PASS; CURRICULUM_REVIEW_RESULT=PASS; DUPLICATE_REVIEW_RESULT=NO_MATCH; STATUS_TRANSITION=REVIEW_TO_ACTIVE; PROCESS_STATUS=READY_FOR_PRACTICE; SOURCE_HISTORY_PRESERVED=TRUE; BATCH=GRADUATION_PRACTICE_PROMOTION_023; SOURCE_VISUAL=59;đápán65; SOURCE_KEY=C; CURRICULUM_CORRECTION=TH_12_COMMON_A_B01|TH_12_COMMON_A_B01_YCCD_04-&gt;TH_12_COMMON_A_B01|TH_12_COMMON_A_B01_YCCD_02; ANSWER_GATE=PASS; CONTENT_GATE=PASS; SOURCE_GATE=PASS; CHILD_GATE=PASS; DUPLICATE_GATE=PASS; COMPETENCY_GATE=PASS; POLICY=POL_TNTHPT_TINHOC_2026_V1; FINAL_GRADUATION_READINESS=PASS; CURRICULUM_EXACTNESS_GATE=PASS; PROCESS_STATUS_TRANSITION=READY_FOR_PRACTICE_TO_READY_FOR_GRADUATION; GRADUATION_USE=ALLOWED; BLUEPRINT_OR_SLOT_CHANGES=0; SOURCE_FILE_MODIFIED=FALSE; BACKUP_CREATED=0</t>
  </si>
  <si>
    <t>QSRC_WEB10_TECH12H_GKII_006</t>
  </si>
  <si>
    <t>OPT_SGV11_HKII_002_C</t>
  </si>
  <si>
    <t>[1, 2, 5, 4, 3]</t>
  </si>
  <si>
    <t>Câu 19; URL=https://tech12h.com/bai-hoc/de-thi-giua-ki-2-tin-hoc-10-kntt-de-tham-khao-so-2</t>
  </si>
  <si>
    <t>OPT_SGV11_HKII_002_D</t>
  </si>
  <si>
    <t>QSRC_WEB10_TECH12H_CKII_001</t>
  </si>
  <si>
    <t>[4, 5, 2, 1, 3]</t>
  </si>
  <si>
    <t>Tech12h CKII Tin học 10 KNTT</t>
  </si>
  <si>
    <t>Câu 13; URL=https://tech12h.com/bai-hoc/de-thi-cuoi-ki-2-tin-hoc-10-kntt-de-tham-khao-so-1</t>
  </si>
  <si>
    <t>OPT_SGV11_HKII_003_A</t>
  </si>
  <si>
    <t>Nguồn web tham khảo qua SOURCE_INDEX_FILE_ID=1nRyadSC8cJoOgFYYhDh11t5PxoVkv0TmODzEyoXuoRo; LICENSE_STATUS=UNKNOWN; câu hỏi được biên soạn lại, không sao chép nguyên khối; đáp án tự kiểm tra; BATCH=TECH12H_CKII10_KNTT_001.</t>
  </si>
  <si>
    <t>QSRC_WEB10_TECH12H_CKII_002</t>
  </si>
  <si>
    <t>OPT_SGV11_HKII_003_B</t>
  </si>
  <si>
    <t>Câu 14; URL=https://tech12h.com/bai-hoc/de-thi-cuoi-ki-2-tin-hoc-10-kntt-de-tham-khao-so-1</t>
  </si>
  <si>
    <t>STMT_TNT_F0001_D20_028_D</t>
  </si>
  <si>
    <t>[3, 1, 2, 4]</t>
  </si>
  <si>
    <t>Mô hình học máy có giám sát yêu cầu dữ liệu đầu vào phải được gán nhãn trước.</t>
  </si>
  <si>
    <t>OPT_SGV11_HKII_003_C</t>
  </si>
  <si>
    <t>QSRC_WEB10_TECH12H_CKII_003</t>
  </si>
  <si>
    <t>[3, 4, 1, 2]</t>
  </si>
  <si>
    <t>Câu 16; URL=https://tech12h.com/bai-hoc/de-thi-cuoi-ki-2-tin-hoc-10-kntt-de-tham-khao-so-1</t>
  </si>
  <si>
    <t>OPT_SGV11_HKII_003_D</t>
  </si>
  <si>
    <t>[4, 3, 1, 2]</t>
  </si>
  <si>
    <t>QSRC_WEB10_TECH12H_CKII_004</t>
  </si>
  <si>
    <t>OPT_SGV11_HKII_004_A</t>
  </si>
  <si>
    <t>Câu 18; URL=https://tech12h.com/bai-hoc/de-thi-cuoi-ki-2-tin-hoc-10-kntt-de-tham-khao-so-3</t>
  </si>
  <si>
    <t>TNT_F0001_D12_P1_Q04</t>
  </si>
  <si>
    <t>Trình soạn thảo văn bản dùng chủ yếu để tạo tài liệu.</t>
  </si>
  <si>
    <t>Trong mạng Ethernet có dây theo mô hình hình sao, thiết bị nào thường làm nút trung tâm để kết nối các máy tính?</t>
  </si>
  <si>
    <t>QSRC_WEB10_TECH12H_CKII_005</t>
  </si>
  <si>
    <t>OPT_SGV11_HKII_004_B</t>
  </si>
  <si>
    <t>Phần mềm chỉnh sửa ảnh bitmap miễn phí, hỗ trợ nhiều công cụ và lớp ảnh.</t>
  </si>
  <si>
    <t>Câu 19; URL=https://tech12h.com/bai-hoc/de-thi-cuoi-ki-2-tin-hoc-10-kntt-de-tham-khao-so-3</t>
  </si>
  <si>
    <t>RAW_TNT_F0001_D12_MCQ_04; BATCH=QSTD_061; SOURCE_ANSWER=C; cần duyệt nội dung/độ khó; BATCH=QUESTION_ACTIVATION_CONTINUE_010; ACTION=SPECIFY_WIRED_ETHERNET_STAR_CENTER; FINAL_KEY=C; ANSWER_CHECK_RESULT=PASS_AFTER_STEM_REVISION; CONTENT_REVIEW_RESULT=PASS; CURRICULUM_REVIEW_RESULT=PASS; DUPLICATE_REVIEW_RESULT=NO_NEW_MATCH; STATUS_TRANSITION=REVIEW_TO_ACTIVE; PROCESS_STATUS=READY_FOR_PRACTICE; SOURCE_HISTORY_PRESERVED=TRUE; BATCH=GRADUATION_PRACTICE_PROMOTION_013; SOURCE_VISUAL_CHECK=PASS; ANSWER_CONTENT_CHECK=PASS; PRIMARY_CURRICULUM_CHECK=PASS; CHILD_RECORD_CHECK=PASS; DUPLICATE_CHECK=PASS; PROCESS_STATUS=READY_FOR_GRADUATION</t>
  </si>
  <si>
    <t>OPT_SGV11_HKII_004_C</t>
  </si>
  <si>
    <t>Hệ quản trị cơ sở dữ liệu quan hệ.</t>
  </si>
  <si>
    <t>STMT_TNT_F0001_D20_029_A</t>
  </si>
  <si>
    <t>QSRC_WEB10_TECH12H_CKII_006</t>
  </si>
  <si>
    <t>Xác thực hai yếu tố (2FA) giúp tăng cường bảo mật tài khoản trực tuyến.</t>
  </si>
  <si>
    <t>OPT_SGV11_HKII_004_D</t>
  </si>
  <si>
    <t>Câu 24; URL=https://tech12h.com/bai-hoc/de-thi-cuoi-ki-2-tin-hoc-10-kntt-de-tham-khao-so-7</t>
  </si>
  <si>
    <t>Trình duyệt web dùng để truy cập Internet.</t>
  </si>
  <si>
    <t>QSRC_WEB10_TECH12H_CKII_007</t>
  </si>
  <si>
    <t>OPT_SGV11_HKII_005_A</t>
  </si>
  <si>
    <t>Số triệu điểm ảnh tạo nên ảnh.</t>
  </si>
  <si>
    <t>Câu 1; URL=https://tech12h.com/bai-hoc/de-thi-cuoi-ki-2-tin-hoc-10-kntt-de-tham-khao-so-7</t>
  </si>
  <si>
    <t>QSRC_WEB10_TECH12H_CKII_008</t>
  </si>
  <si>
    <t>OPT_SGV11_HKII_005_B</t>
  </si>
  <si>
    <t>Số màu tối đa mà màn hình có thể hiển thị.</t>
  </si>
  <si>
    <t>Câu 20; URL=https://tech12h.com/bai-hoc/de-thi-cuoi-ki-2-tin-hoc-10-kntt-de-tham-khao-so-10</t>
  </si>
  <si>
    <t>OPT_SGV11_HKII_005_C</t>
  </si>
  <si>
    <t>QSRC_WEB10_TECH12H_CKII_009</t>
  </si>
  <si>
    <t>Số khung hình hiển thị trong một giây.</t>
  </si>
  <si>
    <t>TNT_F0001_D12_P1_Q05</t>
  </si>
  <si>
    <t>Câu 21; URL=https://tech12h.com/bai-hoc/de-thi-cuoi-ki-2-tin-hoc-10-kntt-de-tham-khao-so-5</t>
  </si>
  <si>
    <t>OPT_SGV11_HKII_005_D</t>
  </si>
  <si>
    <t>Một modem/router gia đình thông thường không thể kết nối trực tiếp với thiết bị nào sau đây nếu thiết bị đó không có giao diện mạng tương thích?</t>
  </si>
  <si>
    <t>Dung lượng tệp ảnh tính bằng megabyte.</t>
  </si>
  <si>
    <t>STMT_TNT_F0001_D20_029_B</t>
  </si>
  <si>
    <t>QSRC_WEB10_TECH12H_CKII_010</t>
  </si>
  <si>
    <t>Mã hóa dữ liệu là kỹ thuật chỉ được sử dụng trong truyền tải dữ liệu qua mạng Internet.</t>
  </si>
  <si>
    <t>OPT_SGV11_HKII_006_A</t>
  </si>
  <si>
    <t>Câu 24; URL=https://tech12h.com/bai-hoc/de-thi-cuoi-ki-2-tin-hoc-10-kntt-de-tham-khao-so-10</t>
  </si>
  <si>
    <t>RAW_TNT_F0001_D12_MCQ_05; BATCH=QSTD_061; SOURCE_ANSWER=B; cần duyệt nội dung/độ khó; BATCH=QUESTION_ACTIVATION_CONTINUE_010; ACTION=REQUIRE_COMPATIBLE_NETWORK_INTERFACE; FINAL_KEY=B; ANSWER_CHECK_RESULT=PASS_AFTER_CONTENT_REVISION; CONTENT_REVIEW_RESULT=PASS; CURRICULUM_REVIEW_RESULT=PASS; DUPLICATE_REVIEW_RESULT=SAME_TEMPLATE_WITH_Q_TNT_F0001_D06_005; FAMILY_ID=FAM_72E4A9C135; EXAM_FAMILY_LIMIT=1; STATUS_TRANSITION=REVIEW_TO_ACTIVE; PROCESS_STATUS=READY_FOR_PRACTICE; SOURCE_HISTORY_PRESERVED=TRUE; BATCH=GRADUATION_PRACTICE_PROMOTION_013; SOURCE_VISUAL_CHECK=PASS; ANSWER_CONTENT_CHECK=PASS; PRIMARY_CURRICULUM_CHECK=PASS; CHILD_RECORD_CHECK=PASS; DUPLICATE_CHECK=PASS; PROCESS_STATUS=READY_FOR_GRADUATION</t>
  </si>
  <si>
    <t>Khi gán mã nhạc sĩ cho một bản nhạc, mã đó phải tham chiếu đến mã nhạc sĩ hợp lệ trong bảng nhacsi.</t>
  </si>
  <si>
    <t>QSRC_KGV10_TF_B01_001</t>
  </si>
  <si>
    <t>OPT_SGV11_HKII_006_B</t>
  </si>
  <si>
    <t>Web - public sample</t>
  </si>
  <si>
    <t>B01 - Kết nối tri thức</t>
  </si>
  <si>
    <t>Câu 2; URL=https://kenhgiaovien.com/tai-lieu/trac-nghiem-dung-sai-tin-hoc-10-ket-noi-bai-1-thong-tin-va-xu-li-thong-tin</t>
  </si>
  <si>
    <t>Mỗi giá trị idNhacsi trong bảng bannhac bắt buộc phải khác nhau.</t>
  </si>
  <si>
    <t>Nguồn web tham khảo; LICENSE_STATUS=UNKNOWN; PUBLIC_SAMPLE_ONLY=TRUE; câu dẫn và nhận định được biên soạn lại, không sao chép nguyên khối; đáp án tự kiểm tra; BATCH=KENHGIAOVIEN_TF10_KNTT_001.</t>
  </si>
  <si>
    <t>OPT_SGV11_HKII_006_C</t>
  </si>
  <si>
    <t>QSRC_KGV10_TF_B02_001</t>
  </si>
  <si>
    <t>Trường idNhacsi của bảng bannhac bắt buộc phải tự động tăng.</t>
  </si>
  <si>
    <t>B02 - Kết nối tri thức</t>
  </si>
  <si>
    <t>Câu 1; URL=https://kenhgiaovien.com/tai-lieu/trac-nghiem-dung-sai-tin-hoc-10-ket-noi-bai-2-vai-tro-cua-thiet-bi-thong-minh-va-tin-hoc</t>
  </si>
  <si>
    <t>OPT_SGV11_HKII_006_D</t>
  </si>
  <si>
    <t>STMT_TNT_F0001_D20_029_C</t>
  </si>
  <si>
    <t>Khóa ngoài idNhacsi trong bannhac đồng thời luôn là khóa chính của bannhac.</t>
  </si>
  <si>
    <t>Phần mềm chống virus có thể ngăn chặn hoàn toàn các cuộc tấn công mạng.</t>
  </si>
  <si>
    <t>QSRC_KGV10_TF_B03_001</t>
  </si>
  <si>
    <t>OPT_SGV11_HKII_007_A</t>
  </si>
  <si>
    <t>B03 - Kết nối tri thức</t>
  </si>
  <si>
    <t>Câu 2; URL=https://kenhgiaovien.com/tai-lieu/trac-nghiem-dung-sai-tin-hoc-10-ket-noi-bai-3-mot-so-kieu-du-lieu-va-du-lieu-van-ban</t>
  </si>
  <si>
    <t>Tạo thêm một bản ghi nhạc sĩ mới có idNhacsi = 3.</t>
  </si>
  <si>
    <t>OPT_SGV11_HKII_007_B</t>
  </si>
  <si>
    <t>QSRC_KGV10_TF_B04_001</t>
  </si>
  <si>
    <t>Xóa bản ghi idNhacsi = 3 rồi để nguyên dữ liệu.</t>
  </si>
  <si>
    <t>B04 - Kết nối tri thức</t>
  </si>
  <si>
    <t>Câu 2; URL=https://kenhgiaovien.com/tai-lieu/trac-nghiem-dung-sai-tin-hoc-10-ket-noi-bai-4-he-nhi-phan-va-du-lieu-so-nguyen</t>
  </si>
  <si>
    <t>OPT_SGV11_HKII_007_C</t>
  </si>
  <si>
    <t>Chọn bản ghi idNhacsi = 3, sửa trường tên nhạc sĩ rồi lưu thay đổi.</t>
  </si>
  <si>
    <t>QSRC_KGV10_TF_B05_001</t>
  </si>
  <si>
    <t>B05 - Kết nối tri thức</t>
  </si>
  <si>
    <t>Câu 1; URL=https://kenhgiaovien.com/tai-lieu/trac-nghiem-dung-sai-tin-hoc-10-ket-noi-bai-5-du-lieu-logic</t>
  </si>
  <si>
    <t>OPT_SGV11_HKII_007_D</t>
  </si>
  <si>
    <t>TNT_F0001_D12_P1_Q06</t>
  </si>
  <si>
    <t>Đổi kiểu dữ liệu của trường idNhacsi trong cấu trúc bảng.</t>
  </si>
  <si>
    <t>QSRC_KGV10_TF_B06_001</t>
  </si>
  <si>
    <t>Trong quyền chia sẻ thư mục của Windows, nếu chỉ muốn người dùng khác đọc và xem dữ liệu, nên cấp quyền nào?</t>
  </si>
  <si>
    <t>OPT_WEB10_CKII_011_A</t>
  </si>
  <si>
    <t>STMT_TNT_F0001_D20_029_D</t>
  </si>
  <si>
    <t>ZeroDivisionError</t>
  </si>
  <si>
    <t>Sử dụng mật khẩu mạnh, duy nhất và thay đổi mật khẩu khi có dấu hiệu bị lộ giúp giảm nguy cơ tài khoản bị tấn công.</t>
  </si>
  <si>
    <t>OPT_WEB10_CKII_011_B</t>
  </si>
  <si>
    <t>B06 - Kết nối tri thức</t>
  </si>
  <si>
    <t>Câu 4; URL=https://kenhgiaovien.com/tai-lieu/trac-nghiem-dung-sai-tin-hoc-10-ket-noi-bai-6-du-lieu-am-thanh-va-hinh-anh</t>
  </si>
  <si>
    <t>RAW_TNT_F0001_D12_MCQ_06; BATCH=QSTD_061; SOURCE_ANSWER=C; thao tác phụ thuộc phiên bản hệ điều hành; NEEDS_REVIEW; BATCH=ANSWER_CHECK_003; ANSWER_CHECK_RESULT=PASS; SOURCE_KEY=C; VERIFIED_KEY=C; BASIS=Quyền Read phù hợp yêu cầu chỉ đọc và xem dữ liệu; đường dẫn thao tác có thể đổi theo phiên bản hệ điều hành nhưng nguyên tắc phân quyền không đổi.; SOURCE_KEY_CONFIRMED=TRUE; ANSWER_REVIEW_BLOCK=FALSE; CONTENT_REVIEW_REQUIRED=TRUE; BATCH=ANSWER_FINALIZE_001; ANSWER_FINALIZED=TRUE; FINAL_KEY=C; USER_INSTRUCTION_APPLIED=TRUE; SOURCE_KEY_HISTORY_PRESERVED=TRUE; ANSWER_REVIEW_BLOCK=FALSE; AUTO_USE_BLOCK_SUPERSEDED_BY=ANSWER_FINALIZE_001; AUTO_USE=DEFERRED_UNTIL_CONTENT_REVIEW; NEXT_STAGE=CONTENT_REVIEW; BATCH=CONTENT_REVIEW_001; CONTENT_REVIEW_RESULT=DEFERRED; CONTENT_REVIEWED=FALSE; DEFER_REASON=Chuỗi thao tác phụ thuộc phiên bản Windows và chưa phân biệt rõ quyền chia sẻ với quyền hệ thống tệp; cần bổ sung bối cảnh hệ điều hành.; CONTENT_REVIEW_BLOCK=TRUE; AUTO_USE=BLOCKED; NEXT_STAGE=CONTENT_REWRITE; BATCH=QUESTION_STANDARDIZE_CONTINUE_001; ACTION=CONTENT_REWRITE_AND_FINALIZE; PROCESS_STATUS=READY_FOR_PRACTICE; BATCH=QUESTION_CONTENT_STANDARDIZE_FINAL_001; FINAL_CONTENT_STANDARDIZED=TRUE; CONTENT_REVIEW_RESULT=PASS; CONTENT_REVIEWED=TRUE; ANSWER_CHECK_RESULT=PASS_AFTER_FINAL_CONTENT_REVIEW; SOURCE_HISTORY_PRESERVED=TRUE; STATUS_CONFIRMED=ACTIVE; PROCESS_STATUS=READY_FOR_PRACTICE; HARD_TO_STANDARDIZE=FALSE; SOURCE_HISTORY_PRESERVED=TRUE; BATCH=GRADUATION_PRACTICE_PROMOTION_013; SOURCE_VISUAL_CHECK=PASS; ANSWER_CONTENT_CHECK=PASS; PRIMARY_CURRICULUM_CHECK=PASS; CHILD_RECORD_CHECK=PASS; DUPLICATE_CHECK=PASS; PROCESS_STATUS=READY_FOR_GRADUATION; COGNITIVE_LEVEL=VANDUNG; DIFFICULTY=3; ESTIMATED_TIME_SEC=90; BASIS=APPLY_OPERATING_SYSTEM_SETTINGS_TO_SCENARIO</t>
  </si>
  <si>
    <t>OPT_WEB10_CKII_011_C</t>
  </si>
  <si>
    <t>QSRC_KGV10_TF_B08_001</t>
  </si>
  <si>
    <t>B08 - Kết nối tri thức</t>
  </si>
  <si>
    <t>OPT_WEB10_CKII_011_D</t>
  </si>
  <si>
    <t>Câu 1; URL=https://kenhgiaovien.com/tai-lieu/trac-nghiem-dung-sai-tin-hoc-10-ket-noi-bai-8-mang-may-tinh-trong-cuoc-song-hien-dai</t>
  </si>
  <si>
    <t>QSRC_KGV10_TF_B09_001</t>
  </si>
  <si>
    <t>OPT_SGV11_HKII_008_A</t>
  </si>
  <si>
    <t>Chương trình và thuật toán đã được chứng minh đúng trong mọi trường hợp.</t>
  </si>
  <si>
    <t>B09 - Kết nối tri thức</t>
  </si>
  <si>
    <t>Câu 1; URL=https://kenhgiaovien.com/tai-lieu/trac-nghiem-dung-sai-tin-hoc-10-ket-noi-bai-9-toan-tren-khong-gian-mang</t>
  </si>
  <si>
    <t>OPT_SGV11_HKII_008_B</t>
  </si>
  <si>
    <t>Các bộ kiểm thử làm tăng độ tin cậy, nhưng không thay thế được việc chứng minh tính đúng.</t>
  </si>
  <si>
    <t>QSRC_KGV10_TF_B12_001</t>
  </si>
  <si>
    <t>STMT_KGV10_TF_B01_001_A</t>
  </si>
  <si>
    <t>TNT_F0001_D12_P1_Q07</t>
  </si>
  <si>
    <t>Một byte luôn tương ứng đúng với một kí tự trong mọi cách mã hoá.</t>
  </si>
  <si>
    <t>B12 - Kết nối tri thức</t>
  </si>
  <si>
    <t>OPT_SGV11_HKII_008_C</t>
  </si>
  <si>
    <t>Câu 1; URL=https://kenhgiaovien.com/tai-lieu/trac-nghiem-dung-sai-tin-hoc-10-ket-noi-bai-12-phan-mem-thiet-ke-do-hoa</t>
  </si>
  <si>
    <t>Dịch vụ nào sau đây không phải là nền tảng giao tiếp trực tuyến?</t>
  </si>
  <si>
    <t>Kiểm thử chỉ có tác dụng phát hiện lỗi cú pháp.</t>
  </si>
  <si>
    <t>MATRIX_SPEC|YCCD|STATEMENT_DEMAND</t>
  </si>
  <si>
    <t>STMT_KGV10_TF_B01_001_B</t>
  </si>
  <si>
    <t>QSRC_KGV10_TF_B13_001</t>
  </si>
  <si>
    <t>Bit là đơn vị thông tin cơ bản dùng để biểu diễn hai trạng thái 0 và 1.</t>
  </si>
  <si>
    <t>OPT_SGV11_HKII_008_D</t>
  </si>
  <si>
    <t>RAW_TNT_F0001_D12_MCQ_07; BATCH=QSTD_061; SOURCE_ANSWER=D; phương án Shopee có thể gây tranh luận về chức năng giao tiếp; NEEDS_REVIEW; BATCH=QUESTION_REVIEW_CONTINUE_008; ACTION=REPLACE_AMBIGUOUS_ECOMMERCE_DISTRACTOR; FINAL_KEY_VERIFIED=TRUE; ANSWER_CHECK_RESULT=PASS; CONTENT_REVIEW_RESULT=PASS; CURRICULUM_REVIEW_RESULT=PASS; DUPLICATE_REVIEW_RESULT=NO_MATCH; STATUS_TRANSITION=REVIEW_TO_ACTIVE; PROCESS_STATUS=READY_FOR_PRACTICE; SOURCE_HISTORY_PRESERVED=TRUE; BATCH=GRADUATION_PRACTICE_PROMOTION_023; SOURCE_VISUAL=60;đápán65; SOURCE_KEY=D; CURRICULUM_CORRECTION=TH_12_COMMON_D_B06|TH_12_COMMON_D_B06_YCCD_01-&gt;TH_10_COMMON_B_B08|TH_10_COMMON_B_B08_YCCD_01; ANSWER_GATE=PASS; CONTENT_GATE=PASS; SOURCE_GATE=PASS; CHILD_GATE=PASS; DUPLICATE_GATE=PASS; COMPETENCY_GATE=PASS; POLICY=POL_TNTHPT_TINHOC_2026_V1; FINAL_GRADUATION_READINESS=PASS; CURRICULUM_EXACTNESS_GATE=PASS; PROCESS_STATUS_TRANSITION=READY_FOR_PRACTICE_TO_READY_FOR_GRADUATION; GRADUATION_USE=ALLOWED; BLUEPRINT_OR_SLOT_CHANGES=0; SOURCE_FILE_MODIFIED=FALSE; BACKUP_CREATED=0</t>
  </si>
  <si>
    <t>Nếu vượt qua đủ nhiều bộ kiểm thử thì không cần xem xét thuật toán nữa.</t>
  </si>
  <si>
    <t>B13 - Kết nối tri thức</t>
  </si>
  <si>
    <t>Câu 1; URL=https://kenhgiaovien.com/tai-lieu/trac-nghiem-dung-sai-tin-hoc-10-ket-noi-bai-13-bo-sung-cac-doi-tuong-do-hoa</t>
  </si>
  <si>
    <t>STMT_KGV10_TF_B01_001_C</t>
  </si>
  <si>
    <t>Máy tính chỉ có thể lưu dữ liệu dưới dạng văn bản.</t>
  </si>
  <si>
    <t>OPT_SGV11_HKII_009_A</t>
  </si>
  <si>
    <t>QSRC_KGV10_TF_B14_001</t>
  </si>
  <si>
    <t>O(1)</t>
  </si>
  <si>
    <t>STMT_KGV10_TF_B01_001_D</t>
  </si>
  <si>
    <t>B14 - Kết nối tri thức</t>
  </si>
  <si>
    <t>Một byte gồm 8 bit.</t>
  </si>
  <si>
    <t>OPT_SGV11_HKII_009_B</t>
  </si>
  <si>
    <t>Câu 1; URL=https://kenhgiaovien.com/tai-lieu/trac-nghiem-dung-sai-tin-hoc-10-ket-noi-bai-14-lam-viec-voi-doi-tuong-duong-va-van-ban</t>
  </si>
  <si>
    <t>O(log n)</t>
  </si>
  <si>
    <t>STMT_KGV10_TF_B02_001_A</t>
  </si>
  <si>
    <t>QSRC_KGV10_TF_B15_001</t>
  </si>
  <si>
    <t>OPT_SGV11_HKII_009_C</t>
  </si>
  <si>
    <t>Thiết bị thông minh không làm thay đổi cách con người giao tiếp.</t>
  </si>
  <si>
    <t>O(n)</t>
  </si>
  <si>
    <t>B15 - Kết nối tri thức</t>
  </si>
  <si>
    <t>Câu 1; URL=https://kenhgiaovien.com/tai-lieu/trac-nghiem-dung-sai-tin-hoc-10-ket-noi-bai-15-hoan-thien-hinh-anh-do-hoa</t>
  </si>
  <si>
    <t>OPT_SGV11_HKII_009_D</t>
  </si>
  <si>
    <t>O(n²)</t>
  </si>
  <si>
    <t>QSRC_KGV10_TF_B16_001</t>
  </si>
  <si>
    <t>STMT_KGV10_TF_B02_001_B</t>
  </si>
  <si>
    <t>Thiết bị thông minh có thể hỗ trợ kết nối và giao tiếp nhanh hơn.</t>
  </si>
  <si>
    <t>OPT_SGV11_HKII_010_A</t>
  </si>
  <si>
    <t>B16 - Kết nối tri thức</t>
  </si>
  <si>
    <t>Câu 1; URL=https://kenhgiaovien.com/tai-lieu/trac-nghiem-dung-sai-tin-hoc-10-ket-noi-bai-16-ngon-ngu-lap-trinh-bac-cao-va-python</t>
  </si>
  <si>
    <t>Viết ngay toàn bộ chương trình rồi mới xác định yêu cầu của bài toán.</t>
  </si>
  <si>
    <t>QSRC_KGV10_TF_B17_001</t>
  </si>
  <si>
    <t>TNT_F0001_D12_P1_Q08</t>
  </si>
  <si>
    <t>OPT_SGV11_HKII_010_B</t>
  </si>
  <si>
    <t>B17 - Kết nối tri thức</t>
  </si>
  <si>
    <t>Đặc điểm “thiếu bảo mật” khi giao tiếp trong không gian mạng đề cập đến nội dung nào dưới đây?</t>
  </si>
  <si>
    <t>Câu 3; URL=https://kenhgiaovien.com/tai-lieu/trac-nghiem-dung-sai-tin-hoc-10-ket-noi-bai-17-bien-va-lenh-gan</t>
  </si>
  <si>
    <t>Bắt đầu từ ý tưởng tổng quát rồi từng bước chi tiết hóa các công việc cho đến mức có thể cài đặt.</t>
  </si>
  <si>
    <t>STMT_KGV10_TF_B02_001_C</t>
  </si>
  <si>
    <t>Sử dụng thiết bị thông minh phù hợp có thể nâng cao hiệu quả học tập hoặc làm việc.</t>
  </si>
  <si>
    <t>OPT_SGV11_HKII_010_C</t>
  </si>
  <si>
    <t>QSRC_KGV10_TF_B18_001</t>
  </si>
  <si>
    <t>RAW_TNT_F0001_D12_MCQ_08; BATCH=QSTD_061; SOURCE_ANSWER=C; cần duyệt nội dung/độ khó; BATCH=QUESTION_ACTIVATION_CONTINUE_010; ACTION=CLARIFY_ONLINE_PRIVACY_RISK; FINAL_KEY=C; ANSWER_CHECK_RESULT=PASS; CONTENT_REVIEW_RESULT=PASS; CURRICULUM_REVIEW_RESULT=PASS; DUPLICATE_REVIEW_RESULT=NO_NEW_MATCH; STATUS_TRANSITION=REVIEW_TO_ACTIVE; PROCESS_STATUS=READY_FOR_PRACTICE; SOURCE_HISTORY_PRESERVED=TRUE; BATCH=GRADUATION_PRACTICE_PROMOTION_023; SOURCE_VISUAL=60;đápán65; SOURCE_KEY=C; CURRICULUM_CORRECTION=TH_12_COMMON_D_B06|TH_12_COMMON_D_B06_YCCD_01-&gt;TH_10_COMMON_B_B09|TH_10_COMMON_B_B09_YCCD_01; ANSWER_GATE=PASS; CONTENT_GATE=PASS; SOURCE_GATE=PASS; CHILD_GATE=PASS; DUPLICATE_GATE=PASS; COMPETENCY_GATE=PASS; POLICY=POL_TNTHPT_TINHOC_2026_V1; FINAL_GRADUATION_READINESS=PASS; CURRICULUM_EXACTNESS_GATE=PASS; PROCESS_STATUS_TRANSITION=READY_FOR_PRACTICE_TO_READY_FOR_GRADUATION; GRADUATION_USE=ALLOWED; BLUEPRINT_OR_SLOT_CHANGES=0; SOURCE_FILE_MODIFIED=FALSE; BACKUP_CREATED=0</t>
  </si>
  <si>
    <t>Chỉ chia chương trình thành các tệp có kích thước bằng nhau.</t>
  </si>
  <si>
    <t>B18 - Kết nối tri thức</t>
  </si>
  <si>
    <t>Câu 2; URL=https://kenhgiaovien.com/tai-lieu/trac-nghiem-dung-sai-tin-hoc-10-ket-noi-bai-18-cac-lenh-vao-ra-don-gian</t>
  </si>
  <si>
    <t>STMT_KGV10_TF_B02_001_D</t>
  </si>
  <si>
    <t>OPT_SGV11_HKII_010_D</t>
  </si>
  <si>
    <t>Thay mọi vòng lặp bằng các câu lệnh rẽ nhánh.</t>
  </si>
  <si>
    <t>Thiết bị thông minh chỉ có ích cho mục đích giải trí.</t>
  </si>
  <si>
    <t>QSRC_KGV10_TF_B19_001</t>
  </si>
  <si>
    <t>OPT_SGV11_HKII_011_A</t>
  </si>
  <si>
    <t>B19 - Kết nối tri thức</t>
  </si>
  <si>
    <t>Câu 2; URL=https://kenhgiaovien.com/tai-lieu/trac-nghiem-dung-sai-tin-hoc-10-ket-noi-bai-19-cau-lenh-re-nhanh-if</t>
  </si>
  <si>
    <t>Mọi mô-đun bắt buộc phải viết lại mỗi khi chương trình thay đổi.</t>
  </si>
  <si>
    <t>STMT_KGV10_TF_B03_001_A</t>
  </si>
  <si>
    <t>ASCII biểu diễn được nhiều kí tự hơn Unicode.</t>
  </si>
  <si>
    <t>OPT_SGV11_HKII_011_B</t>
  </si>
  <si>
    <t>QSRC_KGV10_TF_B20_001</t>
  </si>
  <si>
    <t>Các mô-đun càng phụ thuộc chặt vào nhau thì càng dễ bảo trì.</t>
  </si>
  <si>
    <t>B20 - Kết nối tri thức</t>
  </si>
  <si>
    <t>Câu 2; URL=https://kenhgiaovien.com/tai-lieu/trac-nghiem-dung-sai-tin-hoc-10-ket-noi-bai-20-cau-lenh-lap</t>
  </si>
  <si>
    <t>OPT_SGV11_HKII_011_C</t>
  </si>
  <si>
    <t>QSRC_KGV10_TF_B21_001</t>
  </si>
  <si>
    <t>STMT_KGV10_TF_B03_001_B</t>
  </si>
  <si>
    <t>Có thể nâng cấp hoặc chỉnh sửa một mô-đun mà không phải sửa lại toàn bộ chương trình.</t>
  </si>
  <si>
    <t>B21 - Kết nối tri thức</t>
  </si>
  <si>
    <t>Unicode hỗ trợ kí tự từ nhiều hệ chữ và ngôn ngữ khác nhau.</t>
  </si>
  <si>
    <t>Câu 1; URL=https://kenhgiaovien.com/tai-lieu/trac-nghiem-dung-sai-tin-hoc-10-ket-noi-bai-21-cau-lenh-lap-while</t>
  </si>
  <si>
    <t>OPT_SGV11_HKII_011_D</t>
  </si>
  <si>
    <t>TNT_F0001_D12_P1_Q09</t>
  </si>
  <si>
    <t>Thiết kế mô-đun làm cho việc kiểm thử từng phần riêng biệt trở nên khó hơn.</t>
  </si>
  <si>
    <t>STMT_KGV10_TF_B03_001_C</t>
  </si>
  <si>
    <t>Trong lúc học trực tuyến, bạn A nhận được nhiều tin nhắn riêng trên điện thoại và phải trả lời liên tục. Đôi khi chất lượng đường truyền không đảm bảo nên bạn A không nghe đầy đủ nội dung giảng dạy. Tình huống này thể hiện nhược điểm nào của giao tiếp trong không gian mạng?</t>
  </si>
  <si>
    <t>ASCII chuẩn ban đầu dùng 7 bit để biểu diễn 128 mã.</t>
  </si>
  <si>
    <t>OPT_SGV11_HKII_012_A</t>
  </si>
  <si>
    <t>QSRC_KGV10_TF_B22_001</t>
  </si>
  <si>
    <t>RAW_TNT_F0001_D12_MCQ_09; BATCH=QSTD_061; SOURCE_ANSWER=B; cần duyệt nội dung/độ khó; BATCH=QUESTION_ACTIVATION_CONTINUE_010; ACTION=CONFIRM_DISTRACTION_AND_CONNECTIVITY_INTERRUPTION; FINAL_KEY=B; ANSWER_CHECK_RESULT=PASS; CONTENT_REVIEW_RESULT=PASS; CURRICULUM_REVIEW_RESULT=PASS; DUPLICATE_REVIEW_RESULT=NO_NEW_MATCH; STATUS_TRANSITION=REVIEW_TO_ACTIVE; PROCESS_STATUS=READY_FOR_PRACTICE; SOURCE_HISTORY_PRESERVED=TRUE; BATCH=GRADUATION_PRACTICE_PROMOTION_023; SOURCE_VISUAL=60;đápán65; SOURCE_KEY=B; CURRICULUM_CORRECTION=TH_12_COMMON_D_B06|TH_12_COMMON_D_B06_YCCD_01-&gt;TH_10_COMMON_B_B09|TH_10_COMMON_B_B09_YCCD_01; ANSWER_GATE=PASS; CONTENT_GATE=PASS; SOURCE_GATE=PASS; CHILD_GATE=PASS; DUPLICATE_GATE=PASS; COMPETENCY_GATE=PASS; POLICY=POL_TNTHPT_TINHOC_2026_V1; FINAL_GRADUATION_READINESS=PASS; CURRICULUM_EXACTNESS_GATE=PASS; PROCESS_STATUS_TRANSITION=READY_FOR_PRACTICE_TO_READY_FOR_GRADUATION; GRADUATION_USE=ALLOWED; BLUEPRINT_OR_SLOT_CHANGES=0; SOURCE_FILE_MODIFIED=FALSE; BACKUP_CREATED=0</t>
  </si>
  <si>
    <t>STMT_KGV10_TF_B03_001_D</t>
  </si>
  <si>
    <t>OPT_SGV11_HKII_012_B</t>
  </si>
  <si>
    <t>B22 - Kết nối tri thức</t>
  </si>
  <si>
    <t>Câu 1; URL=https://kenhgiaovien.com/tai-lieu/trac-nghiem-dung-sai-tin-hoc-10-ket-noi-bai-22-kieu-du-lieu-danh-sach</t>
  </si>
  <si>
    <t>Unicode không thể biểu diễn các kí tự đặc biệt.</t>
  </si>
  <si>
    <t>QSRC_KGV10_TF_B23_001</t>
  </si>
  <si>
    <t>OPT_SGV11_HKII_012_C</t>
  </si>
  <si>
    <t>STMT_KGV10_TF_B04_001_A</t>
  </si>
  <si>
    <t>B23 - Kết nối tri thức</t>
  </si>
  <si>
    <t>Câu 1; URL=https://kenhgiaovien.com/tai-lieu/trac-nghiem-dung-sai-tin-hoc-10-ket-noi-bai-23-mot-so-lenh-lam-viec-voi-du-lieu-danh-sach</t>
  </si>
  <si>
    <t>Muốn đổi sang hệ nhị phân phải chia liên tiếp cho 10.</t>
  </si>
  <si>
    <t>QSRC_KGV10_TF_B24_001</t>
  </si>
  <si>
    <t>OPT_SGV11_HKII_012_D</t>
  </si>
  <si>
    <t>STMT_KGV10_TF_B04_001_B</t>
  </si>
  <si>
    <t>B24 - Kết nối tri thức</t>
  </si>
  <si>
    <t>Câu 1; URL=https://kenhgiaovien.com/tai-lieu/trac-nghiem-dung-sai-tin-hoc-10-ket-noi-bai-24-xau-ki-tu</t>
  </si>
  <si>
    <t>Chia liên tiếp cho 2 và lấy phần dư là một phương pháp đổi số nguyên dương sang nhị phân.</t>
  </si>
  <si>
    <t>OPT_SGV11_HKII_013_A</t>
  </si>
  <si>
    <t>for i in range(1, n+1):
    if i in A: return "KHÔNG"
return "CÓ"</t>
  </si>
  <si>
    <t>QSRC_KGV10_TF_B26_001</t>
  </si>
  <si>
    <t>STMT_KGV10_TF_B04_001_C</t>
  </si>
  <si>
    <t>OPT_SGV11_HKII_013_B</t>
  </si>
  <si>
    <t>Các phần dư được đọc theo đúng thứ tự từ phép chia đầu tiên đến phép chia cuối cùng.</t>
  </si>
  <si>
    <t>B26 - Kết nối tri thức</t>
  </si>
  <si>
    <t>Câu 2; URL=https://kenhgiaovien.com/tai-lieu/trac-nghiem-dung-sai-tin-hoc-10-ket-noi-bai-26-ham-trong-python</t>
  </si>
  <si>
    <t>for i in range(1, n+1):
    if i not in A: return "KHÔNG"
return "CÓ"</t>
  </si>
  <si>
    <t>STMT_KGV10_TF_B04_001_D</t>
  </si>
  <si>
    <t>OPT_SGV11_HKII_013_C</t>
  </si>
  <si>
    <t>QSRC_KGV10_TF_B27_001</t>
  </si>
  <si>
    <t>Mọi số nguyên dương đều có thể biểu diễn trong hệ nhị phân.</t>
  </si>
  <si>
    <t>TNT_F0001_D12_P1_Q10</t>
  </si>
  <si>
    <t>if 1 not in A: return "KHÔNG"
return "CÓ"</t>
  </si>
  <si>
    <t>B27 - Kết nối tri thức</t>
  </si>
  <si>
    <t>Cặp thẻ nào sau đây thường đều hiển thị chữ đậm, trong đó &lt;strong&gt; còn mang ý nghĩa nội dung quan trọng?</t>
  </si>
  <si>
    <t>Câu 2; URL=https://kenhgiaovien.com/tai-lieu/trac-nghiem-dung-sai-tin-hoc-10-ket-noi-bai-27-tham-so-cua-ham</t>
  </si>
  <si>
    <t>OPT_SGV11_HKII_013_D</t>
  </si>
  <si>
    <t>for i in range(1, n+1):
    if i not in A: return "KHÔNG"
    return "CÓ"</t>
  </si>
  <si>
    <t>STMT_KGV10_TF_B05_001_A</t>
  </si>
  <si>
    <t>QSRC_KGV10_TF_B28_001</t>
  </si>
  <si>
    <t>Dữ liệu lôgic chỉ nhận hai giá trị đúng hoặc sai.</t>
  </si>
  <si>
    <t>RAW_TNT_F0001_D12_MCQ_10; BATCH=QSTD_061; SOURCE_ANSWER=A; cần duyệt nội dung/độ khó; BATCH=QUESTION_ACTIVATION_CONTINUE_010; ACTION=DISTINGUISH_BOLD_RENDERING_AND_SEMANTIC_IMPORTANCE; FINAL_KEY=A; ANSWER_CHECK_RESULT=PASS_AFTER_STEM_REVISION; CONTENT_REVIEW_RESULT=PASS; CURRICULUM_REVIEW_RESULT=PASS; DUPLICATE_REVIEW_RESULT=NO_NEW_MATCH; STATUS_TRANSITION=REVIEW_TO_ACTIVE; PROCESS_STATUS=READY_FOR_PRACTICE; SOURCE_HISTORY_PRESERVED=TRUE; BATCH=GRADUATION_PRACTICE_PROMOTION_013; SOURCE_VISUAL_CHECK=PASS; ANSWER_CONTENT_CHECK=PASS; PRIMARY_CURRICULUM_CHECK=PASS; CHILD_RECORD_CHECK=PASS; DUPLICATE_CHECK=PASS; PROCESS_STATUS=READY_FOR_GRADUATION; COGNITIVE_LEVEL=HIEU; DIFFICULTY=2; ESTIMATED_TIME_SEC=60; BASIS=DISTINGUISH_PRESENTATIONAL_AND_SEMANTIC_HTML</t>
  </si>
  <si>
    <t>OPT_SGV11_HKII_014_A</t>
  </si>
  <si>
    <t>B28 - Kết nối tri thức</t>
  </si>
  <si>
    <t>Câu 2; URL=https://kenhgiaovien.com/tai-lieu/trac-nghiem-dung-sai-tin-hoc-10-ket-noi-bai-28-pham-vi-cua-bien</t>
  </si>
  <si>
    <t>Sửa đồng thời nhapDL(), diem_gk(), sapxep() và ghiDL() để bảo đảm đồng bộ.</t>
  </si>
  <si>
    <t>STMT_KGV10_TF_B05_001_B</t>
  </si>
  <si>
    <t>QSRC_KGV10_TF_B29_001</t>
  </si>
  <si>
    <t>OPT_SGV11_HKII_014_B</t>
  </si>
  <si>
    <t>Chỉ sửa diem_gk(), giữ nguyên các mô-đun còn lại nếu giao diện của hàm không đổi.</t>
  </si>
  <si>
    <t>B29 - Kết nối tri thức</t>
  </si>
  <si>
    <t>Phép AND cho kết quả đúng nếu ít nhất một toán hạng đúng.</t>
  </si>
  <si>
    <t>Câu 4; URL=https://kenhgiaovien.com/tai-lieu/trac-nghiem-dung-sai-tin-hoc-10-ket-noi-bai-29-nhan-biet-loi-chuong-trinh</t>
  </si>
  <si>
    <t>OPT_SGV11_HKII_014_C</t>
  </si>
  <si>
    <t>QSRC_KGV10_TF_B30_001</t>
  </si>
  <si>
    <t>Gộp toàn bộ các hàm vào chương trình chính rồi sửa công thức tại đó.</t>
  </si>
  <si>
    <t>STMT_KGV10_TF_B05_001_C</t>
  </si>
  <si>
    <t>B30 - Kết nối tri thức</t>
  </si>
  <si>
    <t>Phép NOT đảo giá trị lôgic của toán hạng.</t>
  </si>
  <si>
    <t>Câu 3; URL=https://kenhgiaovien.com/tai-lieu/trac-nghiem-dung-sai-tin-hoc-10-ket-noi-bai-30-kiem-thu-va-go-loi-chuong-trinh</t>
  </si>
  <si>
    <t>OPT_SGV11_HKII_014_D</t>
  </si>
  <si>
    <t>Bỏ diem_gk() và viết lại công thức tại mọi vị trí đang cần tính điểm.</t>
  </si>
  <si>
    <t>STMT_KGV10_TF_B05_001_D</t>
  </si>
  <si>
    <t>QSRC_KGV10_TF_B34_001</t>
  </si>
  <si>
    <t>TNT_F0001_D12_P1_Q11</t>
  </si>
  <si>
    <t>Phép OR chỉ cho kết quả đúng khi tất cả toán hạng đều đúng.</t>
  </si>
  <si>
    <t>OPT_SGV11_HKII_015_A</t>
  </si>
  <si>
    <t>B34 - Kết nối tri thức</t>
  </si>
  <si>
    <t>Trong bảng HTML, thẻ nào dùng để khai báo một ô dữ liệu thông thường, không phải ô tiêu đề?</t>
  </si>
  <si>
    <t>import math</t>
  </si>
  <si>
    <t>Câu 1; URL=https://kenhgiaovien.com/tai-lieu/trac-nghiem-dung-sai-tin-hoc-10-ket-noi-bai-34-nghe-phat-trien-phan-mem</t>
  </si>
  <si>
    <t>STMT_KGV10_TF_B06_001_A</t>
  </si>
  <si>
    <t>OPT_SGV11_HKII_015_B</t>
  </si>
  <si>
    <t>QSRC_KGV_GRAD25_TH_001</t>
  </si>
  <si>
    <t>Việc chuyển tín hiệu âm thanh tương tự sang số là không cần thiết để lưu trên máy tính.</t>
  </si>
  <si>
    <t>import math as m</t>
  </si>
  <si>
    <t>RAW_TNT_F0001_D12_MCQ_11; BATCH=QSTD_061; SOURCE_ANSWER=C; cần duyệt nội dung/độ khó; BATCH=QUESTION_ACTIVATION_CONTINUE_010; ACTION=DISTINGUISH_DATA_CELL_FROM_HEADER_CELL; FINAL_KEY=C; ANSWER_CHECK_RESULT=PASS_AFTER_STEM_REVISION; CONTENT_REVIEW_RESULT=PASS; CURRICULUM_REVIEW_RESULT=PASS; DUPLICATE_REVIEW_RESULT=NO_NEW_MATCH; STATUS_TRANSITION=REVIEW_TO_ACTIVE; PROCESS_STATUS=READY_FOR_PRACTICE; SOURCE_HISTORY_PRESERVED=TRUE; BATCH=GRADUATION_PRACTICE_PROMOTION_013; SOURCE_VISUAL_CHECK=PASS; ANSWER_CONTENT_CHECK=PASS; PRIMARY_CURRICULUM_CHECK=PASS; CHILD_RECORD_CHECK=PASS; DUPLICATE_CHECK=PASS; PROCESS_STATUS=READY_FOR_GRADUATION</t>
  </si>
  <si>
    <t>Web - mock graduation public sample</t>
  </si>
  <si>
    <t>Sở GD&amp;ĐT Thanh Hóa 2025</t>
  </si>
  <si>
    <t>Câu 3; URL=https://kenhgiaovien.com/tai-lieu/de-thi-thu-tin-hoc-tot-nghiep-thptqg-2025-so-gddt-thanh-hoa</t>
  </si>
  <si>
    <t>OPT_SGV11_HKII_015_C</t>
  </si>
  <si>
    <t>STMT_KGV10_TF_B06_001_B</t>
  </si>
  <si>
    <t>Nguồn tham khảo cấp thấp; PUBLIC_SAMPLE_ONLY=TRUE; câu được biên soạn lại; đáp án kiểm tra độc lập; BATCH=KENHGIAOVIEN_TNTHPT_2025_IMPORT_001.</t>
  </si>
  <si>
    <t>Số hoá âm thanh có thể gồm các bước lấy mẫu và biểu diễn số các mẫu thu được.</t>
  </si>
  <si>
    <t>from math import sqrt, floor</t>
  </si>
  <si>
    <t>QSRC_KGV_GRAD25_TH_002</t>
  </si>
  <si>
    <t>OPT_SGV11_HKII_015_D</t>
  </si>
  <si>
    <t>STMT_KGV10_TF_B06_001_C</t>
  </si>
  <si>
    <t>Câu 6; URL=https://kenhgiaovien.com/tai-lieu/de-thi-thu-tin-hoc-tot-nghiep-thptqg-2025-so-gddt-thanh-hoa</t>
  </si>
  <si>
    <t>Tín hiệu âm thanh tương tự không thể chuyển thành dữ liệu số.</t>
  </si>
  <si>
    <t>from math import *</t>
  </si>
  <si>
    <t>QSRC_KGV_GRAD25_TH_003</t>
  </si>
  <si>
    <t>OPT_SGV11_HKII_016_A</t>
  </si>
  <si>
    <t>STMT_KGV10_TF_B06_001_D</t>
  </si>
  <si>
    <t>Bình, Hoa, Hà</t>
  </si>
  <si>
    <t>Số hoá giúp việc lưu trữ và truyền âm thanh bằng hệ thống số thuận tiện hơn.</t>
  </si>
  <si>
    <t>Câu 7; URL=https://kenhgiaovien.com/tai-lieu/de-thi-thu-tin-hoc-tot-nghiep-thptqg-2025-so-gddt-thanh-hoa</t>
  </si>
  <si>
    <t>OPT_SGV11_HKII_016_B</t>
  </si>
  <si>
    <t>STMT_KGV10_TF_B08_001_A</t>
  </si>
  <si>
    <t>FAM_D549F3BDF3</t>
  </si>
  <si>
    <t>Hà, Hoa, Bình</t>
  </si>
  <si>
    <t>QSRC_KGV_GRAD25_TH_004</t>
  </si>
  <si>
    <t>Mạng LAN luôn bị giới hạn tối đa 10 thiết bị.</t>
  </si>
  <si>
    <t>Câu 8; URL=https://kenhgiaovien.com/tai-lieu/de-thi-thu-tin-hoc-tot-nghiep-thptqg-2025-so-gddt-thanh-hoa</t>
  </si>
  <si>
    <t>OPT_SGV11_HKII_016_C</t>
  </si>
  <si>
    <t>TNT_F0001_D12_P1_Q12</t>
  </si>
  <si>
    <t>Hoa, Hà, Bình</t>
  </si>
  <si>
    <t>Trong HTML, để định kiểu cho tất cả các phần tử trong cặp thẻ &lt;a&gt;&lt;/a&gt;, cần khai báo vùng chọn theo cú pháp nào dưới đây?</t>
  </si>
  <si>
    <t>STMT_KGV10_TF_B08_001_B</t>
  </si>
  <si>
    <t>QSRC_KGV_GRAD25_TH_005</t>
  </si>
  <si>
    <t>OPT_SGV11_HKII_016_D</t>
  </si>
  <si>
    <t>Internet là mạng toàn cầu liên kết rất nhiều mạng và thiết bị.</t>
  </si>
  <si>
    <t>Hà, Bình, Hoa</t>
  </si>
  <si>
    <t>Câu 11; URL=https://kenhgiaovien.com/tai-lieu/de-thi-thu-tin-hoc-tot-nghiep-thptqg-2025-so-gddt-thanh-hoa</t>
  </si>
  <si>
    <t>RAW_TNT_F0001_D12_MCQ_12; BATCH=QSTD_061; SOURCE_ANSWER=B; cần duyệt nội dung/độ khó; BATCH=QUESTION_ACTIVATION_CONTINUE_010; ACTION=CONFIRM_ELEMENT_SELECTOR_A; FINAL_KEY=B; ANSWER_CHECK_RESULT=PASS; CONTENT_REVIEW_RESULT=PASS; CURRICULUM_REVIEW_RESULT=PASS; DUPLICATE_REVIEW_RESULT=NO_NEW_MATCH; STATUS_TRANSITION=REVIEW_TO_ACTIVE; PROCESS_STATUS=READY_FOR_PRACTICE; SOURCE_HISTORY_PRESERVED=TRUE; BATCH=GRADUATION_PRACTICE_PROMOTION_023; SOURCE_VISUAL=60;đápán65; SOURCE_KEY=B; ANSWER_GATE=PASS; CONTENT_GATE=PASS; SOURCE_GATE=PASS; CHILD_GATE=PASS; DUPLICATE_GATE=PASS; COMPETENCY_GATE=PASS; POLICY=POL_TNTHPT_TINHOC_2026_V1; FINAL_GRADUATION_READINESS=PASS; CURRICULUM_EXACTNESS_GATE=PASS; PROCESS_STATUS_TRANSITION=READY_FOR_PRACTICE_TO_READY_FOR_GRADUATION; GRADUATION_USE=ALLOWED; BLUEPRINT_OR_SLOT_CHANGES=0; SOURCE_FILE_MODIFIED=FALSE; BACKUP_CREATED=0</t>
  </si>
  <si>
    <t>OPT_SGV11_HKII_017_A</t>
  </si>
  <si>
    <t>Đặt các hàm chu vi và diện tích trong một tệp Python riêng; chương trình chính nhập tệp đó và gọi các hàm cần dùng.</t>
  </si>
  <si>
    <t>STMT_KGV10_TF_B08_001_C</t>
  </si>
  <si>
    <t>QSRC_KGV_GRAD25_TH_006</t>
  </si>
  <si>
    <t>Mạng LAN không thể dùng để chia sẻ tài nguyên.</t>
  </si>
  <si>
    <t>OPT_SGV11_HKII_017_B</t>
  </si>
  <si>
    <t>Câu 18; URL=https://kenhgiaovien.com/tai-lieu/de-thi-thu-tin-hoc-tot-nghiep-thptqg-2025-so-gddt-thanh-hoa</t>
  </si>
  <si>
    <t>Sao chép toàn bộ mã của hai hàm vào mọi chương trình chính cần sử dụng.</t>
  </si>
  <si>
    <t>OPT_SGV11_HKII_017_C</t>
  </si>
  <si>
    <t>STMT_KGV10_TF_B08_001_D</t>
  </si>
  <si>
    <t>QSRC_KGV_GRAD25_TH_007</t>
  </si>
  <si>
    <t>Chỉ đặt các hằng số vào tệp thư viện, còn các hàm luôn phải đặt trong chương trình chính.</t>
  </si>
  <si>
    <t>Mạng máy tính hỗ trợ chia sẻ tài nguyên và trao đổi thông tin.</t>
  </si>
  <si>
    <t>Câu 19; URL=https://kenhgiaovien.com/tai-lieu/de-thi-thu-tin-hoc-tot-nghiep-thptqg-2025-so-gddt-thanh-hoa</t>
  </si>
  <si>
    <t>OPT_SGV11_HKII_017_D</t>
  </si>
  <si>
    <t>QSRC_KGV_GRAD25_TH_008</t>
  </si>
  <si>
    <t>Để tệp thư viện nhập chương trình chính rồi gọi ngược các hàm được định nghĩa trong chương trình chính.</t>
  </si>
  <si>
    <t>STMT_KGV10_TF_B09_001_A</t>
  </si>
  <si>
    <t>TNT_F0001_D12_P1_Q13</t>
  </si>
  <si>
    <t>Câu 24; URL=https://kenhgiaovien.com/tai-lieu/de-thi-thu-tin-hoc-tot-nghiep-thptqg-2025-so-gddt-thanh-hoa</t>
  </si>
  <si>
    <t>OPT_SGV11_ICT_018_A</t>
  </si>
  <si>
    <t>Tin giả có thể gây hiểu lầm hoặc hoang mang cho người tiếp nhận.</t>
  </si>
  <si>
    <t>Trong CSS, khi người dùng di chuyển trỏ chuột đến đối tượng, trình duyệt web sẽ chuyển đối tượng sang trạng thái nào sau đây?</t>
  </si>
  <si>
    <t>Giữ nguyên tên ca sĩ đầy đủ trong mọi bản ghi của bảng bản thu âm.</t>
  </si>
  <si>
    <t>QSRC_KGV_GRAD25_TH_TF01</t>
  </si>
  <si>
    <t>2026-07-19T09:18:23+07:00</t>
  </si>
  <si>
    <t>OPT_SGV11_ICT_018_B</t>
  </si>
  <si>
    <t>STMT_KGV10_TF_B09_001_B</t>
  </si>
  <si>
    <t>Tạo bảng casi(idCasi, tenCasi) riêng và lưu idCasi trong bảng bản thu âm.</t>
  </si>
  <si>
    <t>RAW_TNT_F0001_D12_MCQ_13; BATCH=QSTD_061; SOURCE_ANSWER=A; cần duyệt nội dung/độ khó; BATCH=QUESTION_ACTIVATION_CONTINUE_010; ACTION=CONFIRM_HOVER_PSEUDO_CLASS; FINAL_KEY=A; ANSWER_CHECK_RESULT=PASS; CONTENT_REVIEW_RESULT=PASS; CURRICULUM_REVIEW_RESULT=PASS; DUPLICATE_REVIEW_RESULT=NO_NEW_MATCH; STATUS_TRANSITION=REVIEW_TO_ACTIVE; PROCESS_STATUS=READY_FOR_PRACTICE; SOURCE_HISTORY_PRESERVED=TRUE; BATCH=GRADUATION_PRACTICE_PROMOTION_023; SOURCE_VISUAL=61;đápán66; SOURCE_KEY=A; CURRICULUM_CORRECTION=TH_12_COMMON_F_B13|TH_12_COMMON_F_B13_YCCD_01-&gt;TH_12_COMMON_F_B17|TH_12_COMMON_F_B17_YCCD_01; ANSWER_GATE=PASS; CONTENT_GATE=PASS; SOURCE_GATE=PASS; CHILD_GATE=PASS; DUPLICATE_GATE=PASS; COMPETENCY_GATE=PASS; POLICY=POL_TNTHPT_TINHOC_2026_V1; FINAL_GRADUATION_READINESS=PASS; CURRICULUM_EXACTNESS_GATE=PASS; PROCESS_STATUS_TRANSITION=READY_FOR_PRACTICE_TO_READY_FOR_GRADUATION; GRADUATION_USE=ALLOWED; BLUEPRINT_OR_SLOT_CHANGES=0; SOURCE_FILE_MODIFIED=FALSE; BACKUP_CREATED=0; BATCH=QUESTION_LEVEL_NLS_AI_STANDARDIZATION_001; NLS_FRAME=TT02_2025; NLS_LEVEL=NANG_CAO_1; PRIMARY_OUTCOME=TH_12_COMMON_F_B17_YCCD_01; OUTCOME_NLS_MAPPING_STATUS=APPROVED; OUTCOME_NLS_PRIMARY=3.1; OUTCOME_NLS_COMPONENTS=3.1; NLS_MAPPING_STATUS=APPROVED; NLS_PRIMARY=3.1; NLS_COMPONENTS=3.1; TASK_COMPATIBILITY=PASS_PARTIAL; NLS_MAPPING_SOURCE=PRIMARY_OUTCOME+TASK_REVIEW; NLS_PERIODIC_GATE=PASS; TASK_REVIEW_SCOPE=STEM+OPTIONS; CHILD_RECORD_TASK_REVIEW=PASS; BLUEPRINT_TASK_MATCH=PASS; BLUEPRINT_DIFFICULTY_MATCH=PASS; QUESTION_COGNITIVE_LEVEL=BIET; QUESTION_TYPE=MCQ_SINGLE; BACKUP_CREATED=0</t>
  </si>
  <si>
    <t>Lừa đảo trực tuyến chỉ xảy ra với người ít hiểu biết về công nghệ.</t>
  </si>
  <si>
    <t>OPT_SGV11_ICT_018_C</t>
  </si>
  <si>
    <t>Tạo một cột riêng cho từng ca sĩ trong bảng bản thu âm.</t>
  </si>
  <si>
    <t>Phần II Câu 2; URL=https://kenhgiaovien.com/tai-lieu/de-thi-thu-tin-hoc-tot-nghiep-thptqg-2025-so-gddt-thanh-hoa</t>
  </si>
  <si>
    <t>Nguồn tham khảo cấp thấp; PUBLIC_SAMPLE_ONLY=TRUE; TRUE_FALSE_GROUP preserved; câu/nhận định được biên soạn lại; đáp án kiểm tra độc lập; BATCH=KENHGIAOVIEN_TNTHPT_2025_IMPORT_001.</t>
  </si>
  <si>
    <t>STMT_KGV10_TF_B09_001_C</t>
  </si>
  <si>
    <t>OPT_SGV11_ICT_018_D</t>
  </si>
  <si>
    <t>Ghép tên ca sĩ và các thông tin khác vào một trường văn bản duy nhất.</t>
  </si>
  <si>
    <t>Lộ thông tin cá nhân có thể dẫn tới rủi ro về an toàn và quyền riêng tư.</t>
  </si>
  <si>
    <t>OPT_SGV11_ICT_019_A</t>
  </si>
  <si>
    <t>QSRC_KGV_GRAD25_DL_TF01</t>
  </si>
  <si>
    <t>Đổi tên tệp sao lưu rồi kiểm tra tệp có còn tồn tại hay không.</t>
  </si>
  <si>
    <t>Sở GD&amp;ĐT Đắk Lắk 2025</t>
  </si>
  <si>
    <t>Phần II Câu 1; URL=https://kenhgiaovien.com/tai-lieu/de-thi-thu-tin-hoc-tot-nghiep-thptqg-2025-so-gddt-dak-lak</t>
  </si>
  <si>
    <t>STMT_KGV10_TF_B09_001_D</t>
  </si>
  <si>
    <t>Người dùng cần thận trọng khi chia sẻ thông tin cá nhân trên mạng.</t>
  </si>
  <si>
    <t>QSRC_KGV_GRAD25_DL_TF02</t>
  </si>
  <si>
    <t>Phần II ICT Câu 5; URL=https://kenhgiaovien.com/tai-lieu/de-thi-thu-tin-hoc-tot-nghiep-thptqg-2025-so-gddt-dak-lak</t>
  </si>
  <si>
    <t>STMT_KGV10_TF_B12_001_A</t>
  </si>
  <si>
    <t>Thiết kế đồ hoạ chỉ được sử dụng trong quảng cáo và tiếp thị.</t>
  </si>
  <si>
    <t>QSRC_KGV_GRAD25_HB_001</t>
  </si>
  <si>
    <t>TNT_F0001_D12_P1_Q14</t>
  </si>
  <si>
    <t>STMT_KGV10_TF_B12_001_B</t>
  </si>
  <si>
    <t>Sở GD&amp;ĐT Hòa Bình 2025</t>
  </si>
  <si>
    <t>Trong CSS, khai báo visibility: hidden; tác động đến phần tử như thế nào?</t>
  </si>
  <si>
    <t>Câu 1; URL=https://kenhgiaovien.com/tai-lieu/de-thi-thu-tin-hoc-tot-nghiep-thptqg-2025-so-gddt-hoa-binh</t>
  </si>
  <si>
    <t>Adobe Illustrator hỗ trợ tạo và chỉnh sửa đồ hoạ vectơ.</t>
  </si>
  <si>
    <t>Nguồn tham khảo cấp thấp; PUBLIC_SAMPLE_ONLY=TRUE; câu được biên soạn lại; đáp án kiểm tra độc lập; BATCH=KENHGIAOVIEN_TNTHPT_2025_HOABINH_001.</t>
  </si>
  <si>
    <t>QSRC_KGV_GRAD25_HB_002</t>
  </si>
  <si>
    <t>RAW_TNT_F0001_D12_MCQ_14; BATCH=QSTD_061; SOURCE_ANSWER=B; cần duyệt nội dung/độ khó; BATCH=QUESTION_ACTIVATION_CONTINUE_010; ACTION=CORRECT_VISIBILITY_HIDDEN_LAYOUT_EFFECT; FINAL_KEY=B; ANSWER_CHECK_RESULT=PASS_AFTER_CONTENT_REVISION; CONTENT_REVIEW_RESULT=PASS; CURRICULUM_REVIEW_RESULT=PASS; DUPLICATE_REVIEW_RESULT=NO_NEW_MATCH; STATUS_TRANSITION=REVIEW_TO_ACTIVE; PROCESS_STATUS=READY_FOR_PRACTICE; SOURCE_HISTORY_PRESERVED=TRUE; BATCH=GRADUATION_PRACTICE_PROMOTION_013; SOURCE_VISUAL_CHECK=PASS; ANSWER_CONTENT_CHECK=PASS; PRIMARY_CURRICULUM_CHECK=PASS; CHILD_RECORD_CHECK=PASS; DUPLICATE_CHECK=PASS; PROCESS_STATUS=READY_FOR_GRADUATION; COGNITIVE_LEVEL=HIEU; DIFFICULTY=2; ESTIMATED_TIME_SEC=60; BASIS=EXPLAIN_VISIBILITY_HIDDEN_LAYOUT_EFFECT</t>
  </si>
  <si>
    <t>STMT_KGV10_TF_B12_001_C</t>
  </si>
  <si>
    <t>Câu 2; URL=https://kenhgiaovien.com/tai-lieu/de-thi-thu-tin-hoc-tot-nghiep-thptqg-2025-so-gddt-hoa-binh</t>
  </si>
  <si>
    <t>Inkscape là phần mềm miễn phí, mã nguồn mở dùng cho đồ hoạ vectơ.</t>
  </si>
  <si>
    <t>QSRC_KGV_GRAD25_HB_003</t>
  </si>
  <si>
    <t>STMT_KGV10_TF_B12_001_D</t>
  </si>
  <si>
    <t>Câu 22; URL=https://kenhgiaovien.com/tai-lieu/de-thi-thu-tin-hoc-tot-nghiep-thptqg-2025-so-gddt-hoa-binh</t>
  </si>
  <si>
    <t>CorelDRAW không hỗ trợ xử lí đồ hoạ vectơ.</t>
  </si>
  <si>
    <t>QSRC_KGV_GRAD25_HB_004</t>
  </si>
  <si>
    <t>OPT_SGV11_ICT_019_B</t>
  </si>
  <si>
    <t>STMT_KGV10_TF_B13_001_A</t>
  </si>
  <si>
    <t>TNT_F0001_D12_P1_Q15</t>
  </si>
  <si>
    <t>Câu 23; URL=https://kenhgiaovien.com/tai-lieu/de-thi-thu-tin-hoc-tot-nghiep-thptqg-2025-so-gddt-hoa-binh</t>
  </si>
  <si>
    <t>Mở tệp sao lưu bằng trình soạn thảo văn bản để xem nội dung.</t>
  </si>
  <si>
    <t>Inkscape chỉ cho phép tạo hình tròn và hình vuông.</t>
  </si>
  <si>
    <t>Theo ý nghĩa của các thuộc tính trình bày HTML cũ trong đoạn mã &lt;table border="1" width="100%" bgcolor="gray"&gt;&lt;/table&gt;, bảng được hiển thị như thế nào?</t>
  </si>
  <si>
    <t>QSRC_KGV_GRAD25_HB_TF01</t>
  </si>
  <si>
    <t>RAW_TNT_F0001_D12_MCQ_15; BATCH=QSTD_062; SOURCE_ANSWER=D; thuộc tính HTML trình bày đã lỗi thời trong HTML5; NEEDS_REVIEW; BATCH=QUESTION_REVIEW_CONTINUE_008; ACTION=CLARIFY_LEGACY_HTML_PRESENTATION_ATTRIBUTES; FINAL_KEY_VERIFIED=TRUE; ANSWER_CHECK_RESULT=PASS; CONTENT_REVIEW_RESULT=PASS; CURRICULUM_REVIEW_RESULT=PASS; DUPLICATE_REVIEW_RESULT=NO_MATCH; STATUS_TRANSITION=REVIEW_TO_ACTIVE; PROCESS_STATUS=READY_FOR_PRACTICE; SOURCE_HISTORY_PRESERVED=TRUE; BATCH=GRADUATION_PRACTICE_PROMOTION_013; SOURCE_VISUAL_CHECK=PASS; ANSWER_CONTENT_CHECK=PASS; PRIMARY_CURRICULUM_CHECK=PASS; CHILD_RECORD_CHECK=PASS; DUPLICATE_CHECK=PASS; PROCESS_STATUS=READY_FOR_GRADUATION</t>
  </si>
  <si>
    <t>OPT_SGV11_ICT_019_C</t>
  </si>
  <si>
    <t>STMT_KGV10_TF_B13_001_B</t>
  </si>
  <si>
    <t>Phần II CS Câu 4; URL=https://kenhgiaovien.com/tai-lieu/de-thi-thu-tin-hoc-tot-nghiep-thptqg-2025-so-gddt-hoa-binh</t>
  </si>
  <si>
    <t>Người dùng có thể tô màu cho các đối tượng đồ hoạ.</t>
  </si>
  <si>
    <t>Phục hồi bản sao lưu trên một máy khác có môi trường MySQL tương thích rồi kiểm tra CSDL.</t>
  </si>
  <si>
    <t>Nguồn tham khảo cấp thấp; PUBLIC_SAMPLE_ONLY=TRUE; TRUE_FALSE_GROUP preserved; câu/nhận định được biên soạn lại; đáp án kiểm tra độc lập; BATCH=KENHGIAOVIEN_TNTHPT_2025_HOABINH_001.</t>
  </si>
  <si>
    <t>QSRC_KGV_GRAD25_HB_TF02</t>
  </si>
  <si>
    <t>OPT_SGV11_ICT_019_D</t>
  </si>
  <si>
    <t>Sao chép thêm một lần bản sao lưu vào cùng thư mục.</t>
  </si>
  <si>
    <t>STMT_KGV10_TF_B13_001_C</t>
  </si>
  <si>
    <t>Phần II ICT Câu 6; URL=https://kenhgiaovien.com/tai-lieu/de-thi-thu-tin-hoc-tot-nghiep-thptqg-2025-so-gddt-hoa-binh</t>
  </si>
  <si>
    <t>Inkscape không hỗ trợ các phép kết hợp hình như hợp hoặc giao.</t>
  </si>
  <si>
    <t>OPT_SGV11_ICT_020_A</t>
  </si>
  <si>
    <t>Tăng Hue-Saturation tối đa rồi bỏ qua độ sáng và tương phản.</t>
  </si>
  <si>
    <t>QSRC_KGV_GRAD25_GL_001</t>
  </si>
  <si>
    <t>Sở GD&amp;ĐT Gia Lai 2025</t>
  </si>
  <si>
    <t>OPT_SGV11_ICT_020_B</t>
  </si>
  <si>
    <t>STMT_KGV10_TF_B13_001_D</t>
  </si>
  <si>
    <t>Câu 15; URL=https://kenhgiaovien.com/tai-lieu/de-thi-thu-tin-hoc-tot-nghiep-thptqg-2025-so-gddt-gia-lai</t>
  </si>
  <si>
    <t>Điều chỉnh Brightness-Contrast trước, sau đó tinh chỉnh Color Balance hoặc Hue-Saturation.</t>
  </si>
  <si>
    <t>Nguồn tham khảo cấp thấp; PUBLIC_SAMPLE_ONLY=TRUE; câu được biên soạn lại; đáp án kiểm tra độc lập; BATCH=KENHGIAOVIEN_TNTHPT_2025_GIALAI_001.</t>
  </si>
  <si>
    <t>Inkscape là phần mềm miễn phí và mã nguồn mở.</t>
  </si>
  <si>
    <t>OPT_SGV11_ICT_020_C</t>
  </si>
  <si>
    <t>QSRC_KGV_GRAD25_GL_TF01</t>
  </si>
  <si>
    <t>Dùng Eraser xóa các vùng tối rồi tô lại màu.</t>
  </si>
  <si>
    <t>TNT_F0001_D12_P1_Q16</t>
  </si>
  <si>
    <t>Giá trị nào dưới đây không phải cú pháp hợp lệ của thuộc tính list-style-type trong CSS?</t>
  </si>
  <si>
    <t>Phần II Câu 2; URL=https://kenhgiaovien.com/tai-lieu/de-thi-thu-tin-hoc-tot-nghiep-thptqg-2025-so-gddt-gia-lai</t>
  </si>
  <si>
    <t>STMT_KGV10_TF_B14_001_A</t>
  </si>
  <si>
    <t>OPT_SGV11_ICT_020_D</t>
  </si>
  <si>
    <t>Nguồn tham khảo cấp thấp; PUBLIC_SAMPLE_ONLY=TRUE; TRUE_FALSE_GROUP preserved; câu/nhận định được biên soạn lại; đáp án kiểm tra độc lập; BATCH=KENHGIAOVIEN_TNTHPT_2025_GIALAI_001.</t>
  </si>
  <si>
    <t>Đối tượng đường trong Inkscape chỉ là ảnh bitmap, không phải đồ hoạ vectơ.</t>
  </si>
  <si>
    <t>Gộp toàn bộ lớp ảnh trước rồi không cần chỉnh màu.</t>
  </si>
  <si>
    <t>QSRC_KGV_GRAD25_CT_001</t>
  </si>
  <si>
    <t>RAW_TNT_F0001_D12_MCQ_16; BATCH=QSTD_062; SOURCE_ANSWER=A; cần duyệt nội dung/độ khó; BATCH=QUESTION_ACTIVATION_CONTINUE_010; ACTION=CLARIFY_INVALID_LIST_STYLE_TYPE_VALUES; FINAL_KEY=A; ANSWER_CHECK_RESULT=PASS_AFTER_CONTENT_REVISION; CONTENT_REVIEW_RESULT=PASS; CURRICULUM_REVIEW_RESULT=PASS; DUPLICATE_REVIEW_RESULT=NO_NEW_MATCH; STATUS_TRANSITION=REVIEW_TO_ACTIVE; PROCESS_STATUS=READY_FOR_PRACTICE; SOURCE_HISTORY_PRESERVED=TRUE; BATCH=GRADUATION_PRACTICE_PROMOTION_013; SOURCE_VISUAL_CHECK=PASS; ANSWER_CONTENT_CHECK=PASS; PRIMARY_CURRICULUM_CHECK=PASS; CHILD_RECORD_CHECK=PASS; DUPLICATE_CHECK=PASS; PROCESS_STATUS=READY_FOR_GRADUATION</t>
  </si>
  <si>
    <t>OPT_SGV11_ICT_021_A</t>
  </si>
  <si>
    <t>Sở GD&amp;ĐT Cần Thơ 2025 - đợt 2</t>
  </si>
  <si>
    <t>Câu 1; URL=https://kenhgiaovien.com/tai-lieu/de-thi-thu-tin-hoc-tot-nghiep-thptqg-2025-so-gddt-can-tho</t>
  </si>
  <si>
    <t>Paint Brush</t>
  </si>
  <si>
    <t>STMT_KGV10_TF_B14_001_B</t>
  </si>
  <si>
    <t>Nguồn tham khảo cấp thấp; PUBLIC_SAMPLE_ONLY=TRUE; câu được biên soạn lại; đáp án kiểm tra độc lập; BATCH=KENHGIAOVIEN_TNTHPT_2025_CANTHO_001.</t>
  </si>
  <si>
    <t>Điểm neo trơn có thể giúp tạo đoạn cong chuyển tiếp mượt.</t>
  </si>
  <si>
    <t>QSRC_KGV_GRAD25_CT_002</t>
  </si>
  <si>
    <t>OPT_SGV11_ICT_021_B</t>
  </si>
  <si>
    <t>Clone</t>
  </si>
  <si>
    <t>Câu 7; URL=https://kenhgiaovien.com/tai-lieu/de-thi-thu-tin-hoc-tot-nghiep-thptqg-2025-so-gddt-can-tho</t>
  </si>
  <si>
    <t>OPT_SGV11_ICT_021_C</t>
  </si>
  <si>
    <t>STMT_KGV10_TF_B14_001_C</t>
  </si>
  <si>
    <t>QSRC_KGV_GRAD25_CT_003</t>
  </si>
  <si>
    <t>Healing</t>
  </si>
  <si>
    <t>Có thể chỉnh hình dạng đường bằng cách thay đổi vị trí các điểm neo.</t>
  </si>
  <si>
    <t>Câu 10; URL=https://kenhgiaovien.com/tai-lieu/de-thi-thu-tin-hoc-tot-nghiep-thptqg-2025-so-gddt-can-tho</t>
  </si>
  <si>
    <t>OPT_SGV11_ICT_021_D</t>
  </si>
  <si>
    <t>Nguồn tham khảo cấp thấp; PUBLIC_SAMPLE_ONLY=TRUE; câu được biên soạn lại; đáp án kiểm tra độc lập; POST không thay thế HTTPS/mã hóa truyền tải; BATCH=KENHGIAOVIEN_TNTHPT_2025_CANTHO_001.</t>
  </si>
  <si>
    <t>Bucket Fill</t>
  </si>
  <si>
    <t>QSRC_KGV_GRAD25_CT_TF01</t>
  </si>
  <si>
    <t>STMT_KGV10_TF_B14_001_D</t>
  </si>
  <si>
    <t>OPT_SGV11_ICT_022_A</t>
  </si>
  <si>
    <t>Điểm neo góc tuyệt đối không thể nằm trên một đường cong.</t>
  </si>
  <si>
    <t>TNT_F0001_D12_P1_Q17</t>
  </si>
  <si>
    <t>Phần II CS Câu 4; URL=https://kenhgiaovien.com/tai-lieu/de-thi-thu-tin-hoc-tot-nghiep-thptqg-2025-so-gddt-can-tho</t>
  </si>
  <si>
    <t>(1ms)</t>
  </si>
  <si>
    <t>Nguồn tham khảo cấp thấp; PUBLIC_SAMPLE_ONLY=TRUE; TRUE_FALSE_GROUP preserved; câu/nhận định được biên soạn lại; statement b được chuẩn hóa từ tham chiếu mơ hồ sang ops[i]; đáp án kiểm tra độc lập; BATCH=KENHGIAOVIEN_TNTHPT_2025_CANTHO_001.</t>
  </si>
  <si>
    <t>Trong CSS, để đặt kiểu chữ in đậm cho một phần tử, cách khai báo nào sau đây là chính xác?</t>
  </si>
  <si>
    <t>QSRC_KGV_GRAD25_BN_001</t>
  </si>
  <si>
    <t>STMT_KGV10_TF_B15_001_A</t>
  </si>
  <si>
    <t>Sở GD&amp;ĐT Bắc Ninh 2025</t>
  </si>
  <si>
    <t>Inkscape chỉ xử lí ảnh bitmap.</t>
  </si>
  <si>
    <t>RAW_TNT_F0001_D12_MCQ_17; BATCH=QSTD_062; SOURCE_ANSWER=D; cần duyệt nội dung/độ khó; BATCH=QUESTION_ACTIVATION_CONTINUE_010; ACTION=CONFIRM_FONT_WEIGHT_BOLD_DECLARATION; FINAL_KEY=D; ANSWER_CHECK_RESULT=PASS; CONTENT_REVIEW_RESULT=PASS; CURRICULUM_REVIEW_RESULT=PASS; DUPLICATE_REVIEW_RESULT=NO_NEW_MATCH; STATUS_TRANSITION=REVIEW_TO_ACTIVE; PROCESS_STATUS=READY_FOR_PRACTICE; SOURCE_HISTORY_PRESERVED=TRUE; BATCH=GRADUATION_PRACTICE_PROMOTION_013; SOURCE_VISUAL_CHECK=PASS; ANSWER_CONTENT_CHECK=PASS; PRIMARY_CURRICULUM_CHECK=PASS; CHILD_RECORD_CHECK=PASS; DUPLICATE_CHECK=PASS; PROCESS_STATUS=READY_FOR_GRADUATION</t>
  </si>
  <si>
    <t>Câu 4; URL=https://kenhgiaovien.com/tai-lieu/de-thi-thu-tin-hoc-tot-nghiep-thptqg-2025-so-gddt-bac-ninh</t>
  </si>
  <si>
    <t>Nguồn tham khảo cấp thấp; PUBLIC_SAMPLE_ONLY=TRUE; câu được biên soạn lại; đáp án kiểm tra độc lập; BATCH=KENHGIAOVIEN_TNTHPT_2025_BACNINH_001.</t>
  </si>
  <si>
    <t>OPT_SGV11_ICT_022_B</t>
  </si>
  <si>
    <t>(1000ms)</t>
  </si>
  <si>
    <t>QSRC_KGV_GRAD25_BN_002</t>
  </si>
  <si>
    <t>STMT_KGV10_TF_B15_001_B</t>
  </si>
  <si>
    <t>Câu 9; URL=https://kenhgiaovien.com/tai-lieu/de-thi-thu-tin-hoc-tot-nghiep-thptqg-2025-so-gddt-bac-ninh</t>
  </si>
  <si>
    <t>Inkscape có thể tạo và chỉnh sửa sản phẩm đồ hoạ vectơ.</t>
  </si>
  <si>
    <t>OPT_SGV11_ICT_022_C</t>
  </si>
  <si>
    <t>(100ms)</t>
  </si>
  <si>
    <t>QSRC_KGV_GRAD25_BN_003</t>
  </si>
  <si>
    <t>OPT_SGV11_ICT_022_D</t>
  </si>
  <si>
    <t>Câu 10; URL=https://kenhgiaovien.com/tai-lieu/de-thi-thu-tin-hoc-tot-nghiep-thptqg-2025-so-gddt-bac-ninh</t>
  </si>
  <si>
    <t>(10000ms)</t>
  </si>
  <si>
    <t>Nguồn tham khảo cấp thấp; PUBLIC_SAMPLE_ONLY=TRUE; câu được biên soạn lại và bổ sung điều kiện không xét !important để đáp án đơn trị; BATCH=KENHGIAOVIEN_TNTHPT_2025_BACNINH_001.</t>
  </si>
  <si>
    <t>QSRC_KGV_GRAD25_BN_004</t>
  </si>
  <si>
    <t>OPT_SGV11_ICT_023_A</t>
  </si>
  <si>
    <t>STMT_KGV10_TF_B15_001_C</t>
  </si>
  <si>
    <t>Câu 20; URL=https://kenhgiaovien.com/tai-lieu/de-thi-thu-tin-hoc-tot-nghiep-thptqg-2025-so-gddt-bac-ninh</t>
  </si>
  <si>
    <t>23 giây</t>
  </si>
  <si>
    <t>Trong Inkscape không thể bổ sung hiệu ứng cho đối tượng.</t>
  </si>
  <si>
    <t>QSRC_KGV_GRAD25_BN_TF01</t>
  </si>
  <si>
    <t>OPT_SGV11_ICT_023_B</t>
  </si>
  <si>
    <t>STMT_KGV10_TF_B15_001_D</t>
  </si>
  <si>
    <t>24 giây</t>
  </si>
  <si>
    <t>Phần II Câu 2; URL=https://kenhgiaovien.com/tai-lieu/de-thi-thu-tin-hoc-tot-nghiep-thptqg-2025-so-gddt-bac-ninh</t>
  </si>
  <si>
    <t>Inkscape có thể được sử dụng miễn phí.</t>
  </si>
  <si>
    <t>Nguồn tham khảo cấp thấp; PUBLIC_SAMPLE_ONLY=TRUE; TRUE_FALSE_GROUP preserved; statement d chuẩn hóa điều kiện no-cascade để đơn trị; đáp án kiểm tra độc lập; BATCH=KENHGIAOVIEN_TNTHPT_2025_BACNINH_001.</t>
  </si>
  <si>
    <t>TNT_F0001_D12_P1_Q18</t>
  </si>
  <si>
    <t>OPT_SGV11_ICT_023_C</t>
  </si>
  <si>
    <t>QSRC_KGV_GRAD25_HP_001</t>
  </si>
  <si>
    <t>25 giây</t>
  </si>
  <si>
    <t>Một phần tử HTML có thể được gán bao nhiêu tên class trong thuộc tính class?</t>
  </si>
  <si>
    <t>Sở GD&amp;ĐT Hải Phòng 2025</t>
  </si>
  <si>
    <t>STMT_KGV10_TF_B16_001_A</t>
  </si>
  <si>
    <t>Câu 7; URL=https://kenhgiaovien.com/tai-lieu/de-thi-thu-tin-hoc-tot-nghiep-thptqg-2025-so-gddt-hai-phong</t>
  </si>
  <si>
    <t>Nguồn tham khảo cấp thấp; PUBLIC_SAMPLE_ONLY=TRUE; câu được biên soạn lại; đáp án kiểm tra độc lập; BATCH=KENHGIAOVIEN_TNTHPT_2025_HAIPHONG_001.</t>
  </si>
  <si>
    <t>OPT_SGV11_ICT_023_D</t>
  </si>
  <si>
    <t>Ngôn ngữ lập trình bậc cao nhìn chung khó đọc hơn ngôn ngữ máy.</t>
  </si>
  <si>
    <t>26 giây</t>
  </si>
  <si>
    <t>RAW_TNT_F0001_D12_MCQ_18; BATCH=QSTD_062; SOURCE_ANSWER=A; cần duyệt nội dung/độ khó; BATCH=QUESTION_ACTIVATION_CONTINUE_010; ACTION=CLARIFY_MULTIPLE_CLASS_TOKENS; FINAL_KEY=A; ANSWER_CHECK_RESULT=PASS_AFTER_CONTENT_REVISION; CONTENT_REVIEW_RESULT=PASS; CURRICULUM_REVIEW_RESULT=PASS; DUPLICATE_REVIEW_RESULT=NO_NEW_MATCH; STATUS_TRANSITION=REVIEW_TO_ACTIVE; PROCESS_STATUS=READY_FOR_PRACTICE; SOURCE_HISTORY_PRESERVED=TRUE; BATCH=GRADUATION_PRACTICE_PROMOTION_023; SOURCE_VISUAL=61;đápán66; SOURCE_KEY=A; CURRICULUM_CORRECTION=TH_12_COMMON_F_B13|TH_12_COMMON_F_B13_YCCD_01-&gt;TH_12_COMMON_F_B16|TH_12_COMMON_F_B16_YCCD_01; ANSWER_GATE=PASS; CONTENT_GATE=PASS; SOURCE_GATE=PASS; CHILD_GATE=PASS; DUPLICATE_GATE=PASS; COMPETENCY_GATE=PASS; POLICY=POL_TNTHPT_TINHOC_2026_V1; FINAL_GRADUATION_READINESS=PASS; CURRICULUM_EXACTNESS_GATE=PASS; PROCESS_STATUS_TRANSITION=READY_FOR_PRACTICE_TO_READY_FOR_GRADUATION; GRADUATION_USE=ALLOWED; BLUEPRINT_OR_SLOT_CHANGES=0; SOURCE_FILE_MODIFIED=FALSE; BACKUP_CREATED=0</t>
  </si>
  <si>
    <t>QSRC_KGV_GRAD25_HP_002</t>
  </si>
  <si>
    <t>OPT_SGV11_ICT_024_A</t>
  </si>
  <si>
    <t>Lớp ảnh của phân cảnh cuối.</t>
  </si>
  <si>
    <t>Câu 21; URL=https://kenhgiaovien.com/tai-lieu/de-thi-thu-tin-hoc-tot-nghiep-thptqg-2025-so-gddt-hai-phong</t>
  </si>
  <si>
    <t>OPT_SGV11_ICT_024_B</t>
  </si>
  <si>
    <t>QSRC_KGV_GRAD25_HP_TF01</t>
  </si>
  <si>
    <t>STMT_KGV10_TF_B16_001_B</t>
  </si>
  <si>
    <t>Đường âm thanh hoặc track âm thanh trên timeline.</t>
  </si>
  <si>
    <t>Python là một ngôn ngữ lập trình bậc cao phổ biến.</t>
  </si>
  <si>
    <t>Phần II CS Câu 3; URL=https://kenhgiaovien.com/tai-lieu/de-thi-thu-tin-hoc-tot-nghiep-thptqg-2025-so-gddt-hai-phong</t>
  </si>
  <si>
    <t>OPT_SGV11_ICT_024_C</t>
  </si>
  <si>
    <t>Nguồn tham khảo cấp thấp; PUBLIC_SAMPLE_ONLY=TRUE; TRUE_FALSE_GROUP preserved; câu/nhận định được biên soạn lại; đáp án kiểm tra độc lập; BATCH=KENHGIAOVIEN_TNTHPT_2025_HAIPHONG_001.</t>
  </si>
  <si>
    <t>Hộp thoại chọn định dạng xuất tệp.</t>
  </si>
  <si>
    <t>STMT_KGV10_TF_B16_001_C</t>
  </si>
  <si>
    <t>OPT_SGV11_ICT_024_D</t>
  </si>
  <si>
    <t>Công cụ tạo phụ đề.</t>
  </si>
  <si>
    <t>QSRC_KGV_GRAD25_NB_001</t>
  </si>
  <si>
    <t>Ngôn ngữ lập trình bậc cao chỉ được dùng để phát triển website.</t>
  </si>
  <si>
    <t>OPT_SGV11_ICT_025_A</t>
  </si>
  <si>
    <t>Chỉ ghép các ảnh tĩnh, không cần lời thoại hay phụ đề.</t>
  </si>
  <si>
    <t>Sở GD&amp;ĐT Ninh Bình 2025</t>
  </si>
  <si>
    <t>Câu 8; URL=https://kenhgiaovien.com/tai-lieu/de-thi-thu-tin-hoc-tot-nghiep-thptqg-2025-so-gddt-ninh-binh</t>
  </si>
  <si>
    <t>Nguồn tham khảo cấp thấp; PUBLIC_SAMPLE_ONLY=TRUE; câu được biên soạn lại; đáp án kiểm tra độc lập; BATCH=KENHGIAOVIEN_TNTHPT_2025_NINHBINH_001.</t>
  </si>
  <si>
    <t>OPT_SGV11_ICT_025_B</t>
  </si>
  <si>
    <t>Ghép ảnh và nhạc nền nhưng bỏ phần hội thoại và phụ đề.</t>
  </si>
  <si>
    <t>QSRC_KGV_GRAD25_NB_002</t>
  </si>
  <si>
    <t>STMT_KGV10_TF_B16_001_D</t>
  </si>
  <si>
    <t>Python có thể được sử dụng trong nhiều lĩnh vực khác nhau.</t>
  </si>
  <si>
    <t>OPT_SGV11_ICT_025_C</t>
  </si>
  <si>
    <t>Câu 10; URL=https://kenhgiaovien.com/tai-lieu/de-thi-thu-tin-hoc-tot-nghiep-thptqg-2025-so-gddt-ninh-binh</t>
  </si>
  <si>
    <t>TNT_F0001_D12_P1_Q19</t>
  </si>
  <si>
    <t>Chuẩn bị hình ảnh, kịch bản hội thoại giữa các nhân vật và nội dung phụ đề rồi biên tập thành phim.</t>
  </si>
  <si>
    <t>QSRC_KGV_GRAD25_NB_TF01</t>
  </si>
  <si>
    <t>OPT_SGV11_ICT_025_D</t>
  </si>
  <si>
    <t>Phương án nào mô tả đúng kết quả hiển thị của đoạn mã HTML sau?
&lt;form&gt;
&lt;p&gt;Chọn câu lạc bộ bạn đang tham gia:&lt;/p&gt;
&lt;input type="checkbox" id="clbbongda" name="caulacbo"&gt;
&lt;label for="clbbongda"&gt;CLB Bóng đá&lt;/label&gt;
&lt;input type="checkbox" id="clbvovinam" name="caulacbo"&gt;
&lt;label for="clbvovinam"&gt;CLB Vovinam&lt;/label&gt;
&lt;/form&gt;</t>
  </si>
  <si>
    <t>STMT_KGV10_TF_B17_001_A</t>
  </si>
  <si>
    <t>Phần II ICT Câu 6; URL=https://kenhgiaovien.com/tai-lieu/de-thi-thu-tin-hoc-tot-nghiep-thptqg-2025-so-gddt-ninh-binh</t>
  </si>
  <si>
    <t>Chỉ viết nội dung hội thoại dưới dạng văn bản, không cần tư liệu hình ảnh.</t>
  </si>
  <si>
    <t>Nguồn tham khảo cấp thấp; PUBLIC_SAMPLE_ONLY=TRUE; TRUE_FALSE_GROUP preserved; câu/nhận định được biên soạn lại; đáp án kiểm tra độc lập; BATCH=KENHGIAOVIEN_TNTHPT_2025_NINHBINH_001.</t>
  </si>
  <si>
    <t>Python không cho phép gán giá trị cho nhiều biến trong cùng một câu lệnh.</t>
  </si>
  <si>
    <t>QSRC_KGV_GRAD25_HUE_001</t>
  </si>
  <si>
    <t>OPT_SGV11_ICT_026_A</t>
  </si>
  <si>
    <t>Sử dụng HeidiSQL để truy cập MySQL bằng giao diện đồ hoạ.</t>
  </si>
  <si>
    <t>Sở GD&amp;ĐT TP Huế 2025</t>
  </si>
  <si>
    <t>RAW_TNT_F0001_D12_MCQ_19; BATCH=QSTD_062; SOURCE_ANSWER=A; thẻ đóng form trong nguồn ghi &lt;form&gt; thay vì &lt;/form&gt;; phương án phụ thuộc hình ảnh; NEEDS_REVIEW; BATCH=QUESTION_REVIEW_CONTINUE_011; ACTION=FIX_CLOSING_FORM_TAG_AND_REPLACE_IMAGE_OPTIONS_WITH_TEXT_DESCRIPTIONS; FINAL_KEY=A; ANSWER_CHECK_RESULT=PASS_AFTER_HTML_AND_OPTION_REVISION; CONTENT_REVIEW_RESULT=PASS; BATCH=GRADUATION_READINESS_REAUDIT_001; FINAL_GRADUATION_READINESS=PASS; ANSWER_GATE=PASS; CONTENT_GATE=PASS; CURRICULUM_GATE=PASS; SOURCE_GATE=PASS; DUPLICATE_GATE=PASS; POLICY_PROFILE=POL_TNTHPT_TINHOC_2026_V1; GRADUATION_POOL_ELIGIBILITY=PASS; GRADUATION_USE=ALLOWED; PRIOR_GRADUATION_BLOCKS_SUPERSEDED_BY_THIS_BATCH=TRUE; BACKUP_CREATED=0; CURRICULUM_REVIEW_RESULT=PASS; PRIOR_IMAGE_DEPENDENCY_RESOLVED=TRUE; SOURCE_HISTORY_PRESERVED=TRUE; STATUS_TRANSITION=REVIEW_TO_ACTIVE; PROCESS_STATUS=READY_FOR_PRACTICE</t>
  </si>
  <si>
    <t>Câu 17; URL=https://kenhgiaovien.com/tai-lieu/de-thi-thu-tin-hoc-tot-nghiep-thptqg-2025-so-gddt-tp-hue</t>
  </si>
  <si>
    <t>Nguồn tham khảo cấp thấp; PUBLIC_SAMPLE_ONLY=TRUE; nội dung được biên soạn lại để nâng thao tác từ nhận biết/phân biệt sang vận dụng cú pháp nội trang nhưng giữ cùng đơn vị kiến thức; REFERENCE_MATRIX=BP_TNTHPT_TINHOC_2026_V2; BATCH=KENHGIAOVIEN_TNTHPT_2025_HUE_001.</t>
  </si>
  <si>
    <t>STMT_KGV10_TF_B17_001_B</t>
  </si>
  <si>
    <t>OPT_SGV11_ICT_026_B</t>
  </si>
  <si>
    <t>Sử dụng GIMP để quản trị các bảng MySQL.</t>
  </si>
  <si>
    <t>Cách gán nhiều biến có thể giúp mã nguồn ngắn gọn hơn.</t>
  </si>
  <si>
    <t>QSRC_KGV_GRAD25_HUE_TF01</t>
  </si>
  <si>
    <t>OPT_SGV11_ICT_026_C</t>
  </si>
  <si>
    <t>Phần II CS Câu 3; URL=https://kenhgiaovien.com/tai-lieu/de-thi-thu-tin-hoc-tot-nghiep-thptqg-2025-so-gddt-tp-hue</t>
  </si>
  <si>
    <t>Sử dụng OpenShot để tạo phiên kết nối MySQL.</t>
  </si>
  <si>
    <t>Nguồn tham khảo cấp thấp; PUBLIC_SAMPLE_ONLY=TRUE; TRUE_FALSE_GROUP preserved; 4 nhận định được chuẩn hóa để cân bằng HIEU/HIEU/VANDUNG/VANDUNG theo thao tác thực tế; đáp án kiểm tra độc lập; REFERENCE_MATRIX=BP_TNTHPT_TINHOC_2026_CS_V2; BATCH=KENHGIAOVIEN_TNTHPT_2025_HUE_001.</t>
  </si>
  <si>
    <t>QSRC_KGV_GRAD25_TN2_001</t>
  </si>
  <si>
    <t>OPT_SGV11_ICT_026_D</t>
  </si>
  <si>
    <t>STMT_KGV10_TF_B17_001_C</t>
  </si>
  <si>
    <t>Sử dụng phần mềm trình chiếu để thay thế hệ quản trị MySQL.</t>
  </si>
  <si>
    <t>Sở GD&amp;ĐT Thái Nguyên 2025 - lần 2</t>
  </si>
  <si>
    <t>Các giá trị được gán cho nhiều biến trong cùng lệnh bắt buộc phải khác nhau.</t>
  </si>
  <si>
    <t>Câu 8; URL=https://kenhgiaovien.com/tai-lieu/de-thi-thu-tin-hoc-tot-nghiep-thptqg-2025-so-gddt-thai-nguyen-2</t>
  </si>
  <si>
    <t>Nguồn tham khảo cấp thấp; PUBLIC_SAMPLE_ONLY=TRUE; câu gốc hỏi kết quả chạy chương trình; bản chuẩn hóa giữ cùng đoạn logic nhưng yêu cầu phân tích tác động cận trên range để khớp ô HIEU-difficulty3 của blueprint V2; đáp án kiểm tra độc lập; BATCH=KENHGIAOVIEN_TNTHPT_2025_THAINGUYEN2_001.</t>
  </si>
  <si>
    <t>OPT_SGV12_PER_001_A</t>
  </si>
  <si>
    <t>Tối ưu tuyến đường giao hàng, dự đoán nhu cầu hàng hoá và hỗ trợ quản lí kho.</t>
  </si>
  <si>
    <t>QSRC_KGV_GRAD25_TN2_TF01</t>
  </si>
  <si>
    <t>STMT_KGV10_TF_B17_001_D</t>
  </si>
  <si>
    <t>OPT_SGV12_PER_001_B</t>
  </si>
  <si>
    <t>Cú pháp gán nhiều biến là hợp lệ trong Python.</t>
  </si>
  <si>
    <t>Phần II CS Câu 4; URL=https://kenhgiaovien.com/tai-lieu/de-thi-thu-tin-hoc-tot-nghiep-thptqg-2025-so-gddt-thai-nguyen-2</t>
  </si>
  <si>
    <t>Nguồn tham khảo cấp thấp; PUBLIC_SAMPLE_ONLY=TRUE; TRUE_FALSE_GROUP preserved; bản chuẩn hóa giữ thuật toán tìm kiếm nhị phân và hiệu chỉnh nhận định thành BIET/HIEU/HIEU/VANDUNG; đáp án kiểm tra độc lập; BATCH=KENHGIAOVIEN_TNTHPT_2025_THAINGUYEN2_001.</t>
  </si>
  <si>
    <t>Chỉ thay đổi phông chữ trên các phiếu giao hàng.</t>
  </si>
  <si>
    <t>QSRC_KGV_GRAD25_DT_001</t>
  </si>
  <si>
    <t>STMT_KGV10_TF_B18_001_A</t>
  </si>
  <si>
    <t>OPT_SGV12_PER_001_C</t>
  </si>
  <si>
    <t>Sở GD&amp;ĐT Đồng Tháp 2025</t>
  </si>
  <si>
    <t>Câu 5; URL=https://kenhgiaovien.com/tai-lieu/de-thi-thu-tin-hoc-tot-nghiep-thptqg-2025-so-gddt-dong-thap</t>
  </si>
  <si>
    <t>Tăng dung lượng vật lí của kho mà không sử dụng dữ liệu.</t>
  </si>
  <si>
    <t>Hàm `print()` chỉ có thể in một giá trị trong mỗi lần gọi.</t>
  </si>
  <si>
    <t>Nguồn tham khảo cấp thấp; PUBLIC_SAMPLE_ONLY=TRUE; câu được biên soạn lại để bảo toàn ý nghĩa, không nâng/hạ mức theo blueprint; đáp án kiểm tra độc lập; BATCH=KENHGIAOVIEN_TNTHPT_2025_DONGTHAP_001.</t>
  </si>
  <si>
    <t>OPT_SGV12_PER_001_D</t>
  </si>
  <si>
    <t>QSRC_KGV_GRAD25_DT_002</t>
  </si>
  <si>
    <t>Chỉ đổi tên tệp lưu đơn hàng theo thứ tự bảng chữ cái.</t>
  </si>
  <si>
    <t>STMT_KGV10_TF_B18_001_B</t>
  </si>
  <si>
    <t>Câu 15; URL=https://kenhgiaovien.com/tai-lieu/de-thi-thu-tin-hoc-tot-nghiep-thptqg-2025-so-gddt-dong-thap</t>
  </si>
  <si>
    <t>OPT_SGV12_PER_002_A</t>
  </si>
  <si>
    <t>Hàm `print()` có thể nhận nhiều đối số.</t>
  </si>
  <si>
    <t>Tăng dung lượng ổ cứng vật lí của máy tính.</t>
  </si>
  <si>
    <t>QSRC_KGV_GRAD25_DT_TF01</t>
  </si>
  <si>
    <t>TNT_F0001_D12_P1_Q20</t>
  </si>
  <si>
    <t>OPT_SGV12_PER_002_B</t>
  </si>
  <si>
    <t>STMT_KGV10_TF_B18_001_C</t>
  </si>
  <si>
    <t>Phát hiện các mối đe doạ, hỗ trợ chống tấn công mạng và bảo vệ dữ liệu cá nhân.</t>
  </si>
  <si>
    <t>Đoạn mã HTML nào tạo một bảng rộng 100%, có đường viền, gồm một hàng với hai ô tiêu đề nền màu cam và nội dung căn phải?</t>
  </si>
  <si>
    <t>Phần II Câu 1; URL=https://kenhgiaovien.com/tai-lieu/de-thi-thu-tin-hoc-tot-nghiep-thptqg-2025-so-gddt-dong-thap</t>
  </si>
  <si>
    <t>Nguồn tham khảo cấp thấp; PUBLIC_SAMPLE_ONLY=TRUE; TRUE_FALSE_GROUP preserved; nội dung chuẩn hóa giữ đúng thao tác nhận thức của nguồn, không dùng blueprint để ép mức; đáp án kiểm tra độc lập; BATCH=KENHGIAOVIEN_TNTHPT_2025_DONGTHAP_001.</t>
  </si>
  <si>
    <t>Khi `print()` nhận nhiều đối số, mỗi giá trị luôn bắt buộc phải nằm trên một dòng riêng.</t>
  </si>
  <si>
    <t>OPT_SGV12_PER_002_C</t>
  </si>
  <si>
    <t>QSRC_KGV_GRAD25_BL_001</t>
  </si>
  <si>
    <t>Thay cáp mạng tự động khi đường truyền bị đứt.</t>
  </si>
  <si>
    <t>RAW_TNT_F0001_D12_MCQ_20; BATCH=QSTD_062; SOURCE_ANSWER=C; câu hỏi phụ thuộc Hình 1; cần đối chiếu bản render; NEEDS_REVIEW; BATCH=QUESTION_REVIEW_CONTINUE_011; ACTION=REPLACE_TARGET_IMAGE_WITH_EXPLICIT_TABLE_RENDER_REQUIREMENTS; FINAL_KEY=C; ANSWER_CHECK_RESULT=PASS_AFTER_STEM_REVISION; CONTENT_REVIEW_RESULT=PASS; BATCH=GRADUATION_READINESS_REAUDIT_001; FINAL_GRADUATION_READINESS=PASS; ANSWER_GATE=PASS; CONTENT_GATE=PASS; CURRICULUM_GATE=PASS; SOURCE_GATE=PASS; DUPLICATE_GATE=PASS; POLICY_PROFILE=POL_TNTHPT_TINHOC_2026_V1; GRADUATION_POOL_ELIGIBILITY=PASS; GRADUATION_USE=ALLOWED; PRIOR_GRADUATION_BLOCKS_SUPERSEDED_BY_THIS_BATCH=TRUE; BACKUP_CREATED=0; CURRICULUM_REVIEW_RESULT=PASS; LEGACY_PRESENTATIONAL_HTML_RETAINED_FOR_SOURCE_COMPATIBILITY=TRUE; PRIOR_IMAGE_DEPENDENCY_RESOLVED=TRUE; SOURCE_HISTORY_PRESERVED=TRUE; STATUS_TRANSITION=REVIEW_TO_ACTIVE; PROCESS_STATUS=READY_FOR_PRACTICE</t>
  </si>
  <si>
    <t>Sở GD&amp;ĐT Bạc Liêu 2025</t>
  </si>
  <si>
    <t>Câu 8; URL=https://kenhgiaovien.com/tai-lieu/de-thi-thu-tin-hoc-tot-nghiep-thptqg-2025-so-gddt-bac-lieu</t>
  </si>
  <si>
    <t>Nguồn tham khảo cấp thấp; PUBLIC_SAMPLE_ONLY=TRUE; câu được biên soạn lại để bảo toàn ý nghĩa, không nâng/hạ mức theo blueprint; đáp án kiểm tra độc lập; BATCH=KENHGIAOVIEN_TNTHPT_2025_BACLIEU_001.</t>
  </si>
  <si>
    <t>OPT_SGV12_PER_002_D</t>
  </si>
  <si>
    <t>Nén tất cả tệp thành một định dạng duy nhất để tránh mất dữ liệu.</t>
  </si>
  <si>
    <t>STMT_KGV10_TF_B18_001_D</t>
  </si>
  <si>
    <t>QSRC_KGV_GRAD25_BL_TF01</t>
  </si>
  <si>
    <t>Có thể dùng `print()` để in đồng thời biến và xâu kí tự.</t>
  </si>
  <si>
    <t>OPT_SGV11_B16_027_A</t>
  </si>
  <si>
    <t>Phần II Câu 1; URL=https://kenhgiaovien.com/tai-lieu/de-thi-thu-tin-hoc-tot-nghiep-thptqg-2025-so-gddt-bac-lieu</t>
  </si>
  <si>
    <t>Cài đặt và nâng cấp hệ quản trị cơ sở dữ liệu.</t>
  </si>
  <si>
    <t>Nguồn tham khảo cấp thấp; PUBLIC_SAMPLE_ONLY=TRUE; TRUE_FALSE_GROUP preserved; nội dung chuẩn hóa giữ đúng thao tác nhận thức của nguồn, không dùng blueprint để ép mức; đáp án kiểm tra độc lập; BATCH=KENHGIAOVIEN_TNTHPT_2025_BACLIEU_001.</t>
  </si>
  <si>
    <t>OPT_SGV11_B16_027_B</t>
  </si>
  <si>
    <t>QSRC_KGV_GRAD25_TQ_001</t>
  </si>
  <si>
    <t>STMT_KGV10_TF_B19_001_A</t>
  </si>
  <si>
    <t>Thiết kế và dựng phim hoạt hình.</t>
  </si>
  <si>
    <t>Sở GD&amp;ĐT Tuyên Quang 2025</t>
  </si>
  <si>
    <t>Cấu trúc `if` trong Python không thể mở rộng thành nhiều nhánh.</t>
  </si>
  <si>
    <t>Câu 3; URL=https://kenhgiaovien.com/tai-lieu/de-thi-thu-tin-hoc-tot-nghiep-thptqg-2025-so-gddt-tuyen-quang</t>
  </si>
  <si>
    <t>OPT_SGV11_B16_027_C</t>
  </si>
  <si>
    <t>Nguồn tham khảo cấp thấp; PUBLIC_SAMPLE_ONLY=TRUE; câu được biên soạn lại để bảo toàn ý nghĩa, không nâng/hạ mức theo blueprint; đáp án kiểm tra độc lập; BATCH=KENHGIAOVIEN_TNTHPT_2025_TUYENQUANG_001.</t>
  </si>
  <si>
    <t>Biên tập ảnh bằng phần mềm đồ hoạ.</t>
  </si>
  <si>
    <t>QSRC_KGV_GRAD25_TQ_TF01</t>
  </si>
  <si>
    <t>OPT_SGV11_B16_027_D</t>
  </si>
  <si>
    <t>STMT_KGV10_TF_B19_001_B</t>
  </si>
  <si>
    <t>Tạo hiệu ứng chuyển cảnh cho video.</t>
  </si>
  <si>
    <t>Phần II ICT Câu 5; URL=https://kenhgiaovien.com/tai-lieu/de-thi-thu-tin-hoc-tot-nghiep-thptqg-2025-so-gddt-tuyen-quang</t>
  </si>
  <si>
    <t>Có thể kiểm tra nhiều nhánh điều kiện bằng `if`, `elif` và `else`.</t>
  </si>
  <si>
    <t>Nguồn tham khảo cấp thấp; PUBLIC_SAMPLE_ONLY=TRUE; TRUE_FALSE_GROUP preserved; nội dung chuẩn hóa giữ đúng thao tác nhận thức của nguồn, không dùng blueprint để ép mức; đáp án kiểm tra độc lập; BATCH=KENHGIAOVIEN_TNTHPT_2025_TUYENQUANG_001.</t>
  </si>
  <si>
    <t>TNT_F0001_D12_P1_Q21</t>
  </si>
  <si>
    <t>QSRC_KGV_GRAD25_DN_001</t>
  </si>
  <si>
    <t>STMT_KGV10_TF_B19_001_C</t>
  </si>
  <si>
    <t>Sở GD&amp;ĐT Đắk Nông 2025</t>
  </si>
  <si>
    <t>OPT_SGV11_B16_028_A</t>
  </si>
  <si>
    <t>Câu 7; URL=https://kenhgiaovien.com/tai-lieu/de-thi-thu-tin-hoc-tot-nghiep-thptqg-2025-so-gddt-dak-nong</t>
  </si>
  <si>
    <t>Với `if x &gt; 10:`, nếu `x &lt;= 10` thì khối lệnh thuộc nhánh đó không được thực hiện.</t>
  </si>
  <si>
    <t>RAW_TNT_F0001_D12_MCQ_21; BATCH=QSTD_062; SOURCE_ANSWER=B; cách diễn đạt “đường viền” có thể khiến A và B gây nhầm lẫn; giữ đáp án nguồn B; NEEDS_REVIEW; BATCH=QUESTION_REVIEW_CONTINUE_008; ACTION=DISTINGUISH_OUTLINE_FROM_BORDER; FINAL_KEY_VERIFIED=TRUE; ANSWER_CHECK_RESULT=PASS; CONTENT_REVIEW_RESULT=PASS; CURRICULUM_REVIEW_RESULT=PASS; DUPLICATE_REVIEW_RESULT=NO_MATCH; STATUS_TRANSITION=REVIEW_TO_ACTIVE; PROCESS_STATUS=READY_FOR_PRACTICE; SOURCE_HISTORY_PRESERVED=TRUE; BATCH=GRADUATION_PRACTICE_PROMOTION_013; MATCH_TYPE=EXACT_DUPLICATE; CANONICAL_QUESTION_ID=Q_TNT_F0001_D06_019; DECISION=MERGE; PROCESS_STATUS=RETIRED; SOURCE_PRESERVED_IN_QUESTION_SOURCES; FAMILY_ID=FAM_4837AB23A4</t>
  </si>
  <si>
    <t>Nguồn tham khảo cấp thấp; PUBLIC_SAMPLE_ONLY=TRUE; câu được biên soạn lại để bảo toàn ý nghĩa, không nâng/hạ mức theo blueprint; đáp án kiểm tra độc lập; BATCH=KENHGIAOVIEN_TNTHPT_2025_DAKNONG_001.</t>
  </si>
  <si>
    <t>Bảo đảm an toàn và bảo mật dữ liệu.</t>
  </si>
  <si>
    <t>NONE</t>
  </si>
  <si>
    <t>QSRC_KGV_GRAD25_DN_002</t>
  </si>
  <si>
    <t>OPT_SGV11_B16_028_B</t>
  </si>
  <si>
    <t>STMT_KGV10_TF_B19_001_D</t>
  </si>
  <si>
    <t>Tạo các hiệu ứng hoạt hình cho giao diện.</t>
  </si>
  <si>
    <t>Cú pháp `if` trong Python không cần dấu hai chấm sau điều kiện.</t>
  </si>
  <si>
    <t>Câu 19; URL=https://kenhgiaovien.com/tai-lieu/de-thi-thu-tin-hoc-tot-nghiep-thptqg-2025-so-gddt-dak-nong</t>
  </si>
  <si>
    <t>TNT_F0001_D12_P1_Q22</t>
  </si>
  <si>
    <t>OPT_SGV11_B16_028_C</t>
  </si>
  <si>
    <t>Chuyển tất cả dữ liệu sang dạng hình ảnh.</t>
  </si>
  <si>
    <t>Khi tìm hiểu về các chứng chỉ chuyên ngành trong lĩnh vực Công nghệ thông tin, thông tin nào dưới đây là quan trọng nhất?</t>
  </si>
  <si>
    <t>QSRC_KGV_GRAD25_HB2_TF01</t>
  </si>
  <si>
    <t>STMT_KGV10_TF_B20_001_A</t>
  </si>
  <si>
    <t>OPT_SGV11_B16_028_D</t>
  </si>
  <si>
    <t>Sở GD&amp;ĐT Hòa Bình 2025 - đợt 2</t>
  </si>
  <si>
    <t>Vòng lặp `for` có thể duyệt một dãy số được tạo bởi `range()`.</t>
  </si>
  <si>
    <t>Phần II Câu 1; URL=https://kenhgiaovien.com/tai-lieu/de-thi-thu-tin-hoc-tot-nghiep-thptqg-2025-so-gddt-hoa-binh-2</t>
  </si>
  <si>
    <t>Thiết kế nội dung quảng cáo cho hệ thống.</t>
  </si>
  <si>
    <t>RAW_TNT_F0001_D12_MCQ_22; BATCH=QSTD_062; SOURCE_ANSWER=C; cần duyệt nội dung/độ khó; BATCH=QUESTION_ACTIVATION_CONTINUE_010; ACTION=CONFIRM_CERTIFICATE_EVALUATION_CRITERIA; FINAL_KEY=C; ANSWER_CHECK_RESULT=PASS; CONTENT_REVIEW_RESULT=PASS; CURRICULUM_REVIEW_RESULT=PASS; DUPLICATE_REVIEW_RESULT=NO_NEW_MATCH; STATUS_TRANSITION=REVIEW_TO_ACTIVE; PROCESS_STATUS=READY_FOR_PRACTICE; SOURCE_HISTORY_PRESERVED=TRUE; BATCH=GRADUATION_PRACTICE_PROMOTION_013; SOURCE_VISUAL_CHECK=PASS; ANSWER_CONTENT_CHECK=PASS; PRIMARY_CURRICULUM_CHECK=PASS; CHILD_RECORD_CHECK=PASS; DUPLICATE_CHECK=PASS; PROCESS_STATUS=READY_FOR_GRADUATION; BATCH=QUESTION_LEVEL_NLS_AI_STANDARDIZATION_001; NLS_FRAME=TT02_2025; NLS_LEVEL=NANG_CAO_1; PRIMARY_OUTCOME=TH_12_COMMON_G_B21_YCCD_01; OUTCOME_NLS_MAPPING_STATUS=APPROVED; OUTCOME_NLS_PRIMARY=1.1; OUTCOME_NLS_COMPONENTS=1.1|2.1|5.4; NLS_MAPPING_STATUS=NOT_APPLICABLE_CONFIRMED; NLS_NOT_APPLICABLE=TRUE; TASK_COMPATIBILITY=NOT_APPLICABLE; TASK_REVIEW_RESOLUTION=CAREER_CERTIFICATE_CRITERIA_KNOWLEDGE_NOT_EXPLICIT_DIGITAL_INFORMATION_EVALUATION; OUTCOME_NLS_INHERITANCE_SUPERSEDED_AT_TASK_LEVEL=TRUE; NLS_MAPPING_SOURCE=PRIMARY_OUTCOME+STEM+OPTIONS+TASK_REVIEW; NLS_PERIODIC_GATE=PASS_NOT_APPLICABLE_CONFIRMED; BATCH=QUESTION_NLS_TASK_MISMATCH_RESOLUTION_001; TASK_REVIEW_SCOPE=STEM+OPTIONS; CHILD_RECORD_TASK_REVIEW=PASS; BLUEPRINT_TASK_MATCH=PASS; BLUEPRINT_DIFFICULTY_MATCH=PASS; QUESTION_COGNITIVE_LEVEL=BIET; QUESTION_TYPE=MCQ_SINGLE; BACKUP_CREATED=0</t>
  </si>
  <si>
    <t>Nguồn tham khảo cấp thấp; PUBLIC_SAMPLE_ONLY=TRUE; TRUE_FALSE_GROUP preserved; nội dung chuẩn hóa giữ đúng thao tác nhận thức của nguồn; đáp án kiểm tra độc lập; IMMEDIATE_USE_GATE=PASS; BATCH=KENHGIAOVIEN_TNTHPT_2025_HOABINH2_001.</t>
  </si>
  <si>
    <t>QSRC_KGV_GRAD25_NCT_001</t>
  </si>
  <si>
    <t>OPT_G10_READY_001_A</t>
  </si>
  <si>
    <t>STMT_KGV10_TF_B20_001_B</t>
  </si>
  <si>
    <t>Vỉ mạng.</t>
  </si>
  <si>
    <t>THPT Nguyễn Chí Thanh (Khánh Hòa) 2025</t>
  </si>
  <si>
    <t>Câu 23; URL=https://kenhgiaovien.com/tai-lieu/de-thi-thu-tin-hoc-tot-nghiep-thptqg-2025-thpt-nguyen-chi-thanh-khanh-hoa</t>
  </si>
  <si>
    <t>Nguồn tham khảo cấp thấp; PUBLIC_SAMPLE_ONLY=TRUE; câu được biên soạn lại bảo toàn thao tác nhận thức; đáp án kiểm tra độc lập; IMMEDIATE_USE_GATE=PASS; BATCH=KENHGIAOVIEN_TNTHPT_2025_NGUYENCHITHANH_001.</t>
  </si>
  <si>
    <t>OPT_G10_READY_001_B</t>
  </si>
  <si>
    <t>`range(5)` tạo ra các giá trị 1, 2, 3, 4, 5.</t>
  </si>
  <si>
    <t>QSRC_KGV_GRAD25_NCT_TF01</t>
  </si>
  <si>
    <t>OPT_G10_READY_001_C</t>
  </si>
  <si>
    <t>Môđem.</t>
  </si>
  <si>
    <t>STMT_KGV10_TF_B20_001_C</t>
  </si>
  <si>
    <t>Phần II Câu 1; URL=https://kenhgiaovien.com/tai-lieu/de-thi-thu-tin-hoc-tot-nghiep-thptqg-2025-thpt-nguyen-chi-thanh-khanh-hoa</t>
  </si>
  <si>
    <t>Nguồn tham khảo cấp thấp; PUBLIC_SAMPLE_ONLY=TRUE; TRUE_FALSE_GROUP preserved; nội dung chuẩn hóa giữ đúng thao tác nhận thức; đáp án kiểm tra độc lập; IMMEDIATE_USE_GATE=PASS; BATCH=KENHGIAOVIEN_TNTHPT_2025_NGUYENCHITHANH_001.</t>
  </si>
  <si>
    <t>OPT_G10_READY_001_D</t>
  </si>
  <si>
    <t>`range(0, 10, 2)` tạo ra các giá trị 0, 2, 4, 6, 8.</t>
  </si>
  <si>
    <t>Webcam.</t>
  </si>
  <si>
    <t>QSRC_KGV_GRAD25_HV_TF01</t>
  </si>
  <si>
    <t>OPT_G10_READY_002_A</t>
  </si>
  <si>
    <t>Chỉ là mạng có các máy nối trực tiếp bằng cáp.</t>
  </si>
  <si>
    <t>THPT chuyên Hùng Vương (Phú Thọ) 2025</t>
  </si>
  <si>
    <t>STMT_KGV10_TF_B20_001_D</t>
  </si>
  <si>
    <t>Phần II Câu 1; URL=https://kenhgiaovien.com/tai-lieu/de-thi-thu-tin-hoc-tot-nghiep-thptqg-2025-thpt-chuyen-hung-vuong-phu-tho</t>
  </si>
  <si>
    <t>Nguồn tham khảo cấp thấp; PUBLIC_SAMPLE_ONLY=TRUE; TRUE_FALSE_GROUP preserved; nội dung chuẩn hóa giữ đúng thao tác nhận thức; đáp án kiểm tra độc lập; IMMEDIATE_USE_GATE=PASS; BATCH=KENHGIAOVIEN_TNTHPT_2025_HUNGVUONG_001.</t>
  </si>
  <si>
    <t>`for` kết hợp `range()` không thể làm việc với các giá trị âm.</t>
  </si>
  <si>
    <t>QSRC_KGV_GRAD25_LQD_001</t>
  </si>
  <si>
    <t>OPT_G10_READY_002_B</t>
  </si>
  <si>
    <t>TNT_F0001_D12_P1_Q23</t>
  </si>
  <si>
    <t>STMT_KGV10_TF_B21_001_A</t>
  </si>
  <si>
    <t>THPT chuyên Lê Quý Đôn (Bình Định) 2025</t>
  </si>
  <si>
    <t>Mạng kết nối các máy tính trong một phạm vi địa lí nhỏ.</t>
  </si>
  <si>
    <t>Trong các phương án sau, công nghệ nào cho phép hệ thống máy tính học từ dữ liệu, nhận dạng mẫu và hỗ trợ dự đoán hoặc ra quyết định?</t>
  </si>
  <si>
    <t>Câu 1; URL=https://kenhgiaovien.com/tai-lieu/de-thi-thu-tin-hoc-tot-nghiep-thptqg-2025-thpt-chuyen-le-quy-don-binh-dinh</t>
  </si>
  <si>
    <t>Vòng lặp `while` luôn thực hiện thân vòng lặp ít nhất một lần.</t>
  </si>
  <si>
    <t>Nguồn tham khảo cấp thấp; PUBLIC_SAMPLE_ONLY=TRUE; câu được biên soạn lại bảo toàn thao tác nhận thức; đáp án kiểm tra độc lập; IMMEDIATE_USE_GATE=PASS; BATCH=KENHGIAOVIEN_TNTHPT_2025_LEQUYDON_001.</t>
  </si>
  <si>
    <t>OPT_G10_READY_002_C</t>
  </si>
  <si>
    <t>Mạng bắt buộc có tất cả máy tính trong cùng một phòng.</t>
  </si>
  <si>
    <t>QSRC_KGV_GRAD25_LYS_TF01</t>
  </si>
  <si>
    <t>RAW_TNT_F0001_D12_MCQ_23; BATCH=QSTD_062; SOURCE_ANSWER=C; nhận định “nhiều cơ hội nghề nghiệp nhất” mang tính diễn giải và có thể thay đổi theo thời điểm; NEEDS_REVIEW; BATCH=QUESTION_REVIEW_CONTINUE_011; ACTION=REMOVE_TIME_SENSITIVE_JOB_RANKING_AND_TEST_STABLE_AI_CAPABILITY; FINAL_KEY=C; ANSWER_CHECK_RESULT=PASS_AFTER_STEM_REVISION; CONTENT_REVIEW_RESULT=PASS; CURRICULUM_REVIEW_RESULT=PASS; POLICY_REFERENCE_CHECKED=TRUE; TEMPORAL_CLAIM_REMOVED=TRUE; SOURCE_HISTORY_PRESERVED=TRUE; STATUS_TRANSITION=REVIEW_TO_ACTIVE; PROCESS_STATUS=READY_FOR_PRACTICE; BATCH=GRADUATION_PRACTICE_PROMOTION_023; SOURCE_VISUAL=63;đápán66; SOURCE_KEY=C; CURRICULUM_CORRECTION=TH_12_COMMON_G_B20|TH_12_COMMON_G_B20_YCCD_01-&gt;TH_12_COMMON_A_B01|TH_12_COMMON_A_B01_YCCD_04; ANSWER_GATE=PASS; CONTENT_GATE=PASS; SOURCE_GATE=PASS; CHILD_GATE=PASS; DUPLICATE_GATE=PASS; COMPETENCY_GATE=PASS; POLICY=POL_TNTHPT_TINHOC_2026_V1; FINAL_GRADUATION_READINESS=PASS; CURRICULUM_EXACTNESS_GATE=PASS; PROCESS_STATUS_TRANSITION=READY_FOR_PRACTICE_TO_READY_FOR_GRADUATION; GRADUATION_USE=ALLOWED; BLUEPRINT_OR_SLOT_CHANGES=0; SOURCE_FILE_MODIFIED=FALSE; BACKUP_CREATED=0</t>
  </si>
  <si>
    <t>STMT_KGV10_TF_B21_001_B</t>
  </si>
  <si>
    <t>OPT_G10_READY_002_D</t>
  </si>
  <si>
    <t>THPT Lý Sơn (Quảng Ngãi) 2025</t>
  </si>
  <si>
    <t>Vòng lặp `while` có thể trở thành vô hạn nếu điều kiện không bao giờ sai.</t>
  </si>
  <si>
    <t>Phần II ICT Câu 6; URL=https://kenhgiaovien.com/tai-lieu/de-thi-thu-tin-hoc-tot-nghiep-thptqg-2025-thpt-ly-son-quang-ngai</t>
  </si>
  <si>
    <t>Mạng bắt buộc các máy dùng chung một bộ phát Wi‑Fi.</t>
  </si>
  <si>
    <t>Nguồn tham khảo cấp thấp; PUBLIC_SAMPLE_ONLY=TRUE; TRUE_FALSE_GROUP preserved; nội dung chuẩn hóa giữ đúng thao tác nhận thức; đáp án kiểm tra độc lập; IMMEDIATE_USE_GATE=PASS; BATCH=KENHGIAOVIEN_TNTHPT_2025_LYSON_001.</t>
  </si>
  <si>
    <t>OPT_G10_READY_003_A</t>
  </si>
  <si>
    <t>QSRC_KGV_GRAD25_TS_001</t>
  </si>
  <si>
    <t>STMT_KGV10_TF_B21_001_C</t>
  </si>
  <si>
    <t>1.</t>
  </si>
  <si>
    <t>`while` phù hợp trong nhiều trường hợp chưa biết trước số lần lặp.</t>
  </si>
  <si>
    <t>THPT Tân Sơn (Phú Thọ) 2025</t>
  </si>
  <si>
    <t>Câu 10; URL=https://kenhgiaovien.com/tai-lieu/de-thi-thu-tin-hoc-tot-nghiep-thptqg-2025-thpt-tan-son-phu-tho</t>
  </si>
  <si>
    <t>Nguồn tham khảo cấp thấp; PUBLIC_SAMPLE_ONLY=TRUE; câu được biên soạn lại bảo toàn thao tác nhận thức; đáp án kiểm tra độc lập; IMMEDIATE_USE_GATE=PASS; BATCH=KENHGIAOVIEN_TNTHPT_2025_TANSON_001.</t>
  </si>
  <si>
    <t>OPT_G10_READY_003_B</t>
  </si>
  <si>
    <t>2.</t>
  </si>
  <si>
    <t>QSRC_KGV_GRAD25_TVQ_001</t>
  </si>
  <si>
    <t>STMT_KGV10_TF_B21_001_D</t>
  </si>
  <si>
    <t>OPT_G10_READY_003_C</t>
  </si>
  <si>
    <t>3.</t>
  </si>
  <si>
    <t>Nếu điều kiện ban đầu sai, thân vòng lặp `while` có thể không được thực hiện lần nào.</t>
  </si>
  <si>
    <t>THPT Trần Văn Quan (Bà Rịa – Vũng Tàu) 2025</t>
  </si>
  <si>
    <t>Câu 6; URL=https://kenhgiaovien.com/tai-lieu/de-thi-thu-tin-hoc-tot-nghiep-thptqg-2025-thpt-tran-van-quan-ba-ria-vung-tau</t>
  </si>
  <si>
    <t>OPT_G10_READY_003_D</t>
  </si>
  <si>
    <t>Nguồn tham khảo cấp thấp; PUBLIC_SAMPLE_ONLY=TRUE; câu được biên soạn lại bảo toàn thao tác nhận thức; đáp án kiểm tra độc lập theo RFC 8200; IMMEDIATE_USE_GATE=PASS; BATCH=KENHGIAOVIEN_TNTHPT_2025_TRANVANQUAN_001.</t>
  </si>
  <si>
    <t>4.</t>
  </si>
  <si>
    <t>QSRC_KGV_GRAD25_TVQ_TF01</t>
  </si>
  <si>
    <t>TNT_F0001_D12_P1_Q24</t>
  </si>
  <si>
    <t>STMT_KGV10_TF_B22_001_A</t>
  </si>
  <si>
    <t>Nội dung nào sau đây không thuộc nhóm lĩnh vực kĩ thuật cốt lõi của công nghệ thông tin?</t>
  </si>
  <si>
    <t>OPT_G10_READY_004_A</t>
  </si>
  <si>
    <t>Danh sách Python chỉ có thể chứa các số nguyên.</t>
  </si>
  <si>
    <t>Phần II CS Câu 4; URL=https://kenhgiaovien.com/tai-lieu/de-thi-thu-tin-hoc-tot-nghiep-thptqg-2025-thpt-tran-van-quan-ba-ria-vung-tau</t>
  </si>
  <si>
    <t>Đưa nội dung không phù hợp lên mạng.</t>
  </si>
  <si>
    <t>Nguồn tham khảo cấp thấp; PUBLIC_SAMPLE_ONLY=TRUE; TRUE_FALSE_GROUP preserved; nội dung chuẩn hóa giữ đúng thao tác nhận thức; đáp án kiểm tra độc lập; IMMEDIATE_USE_GATE=PASS; BATCH=KENHGIAOVIEN_TNTHPT_2025_TRANVANQUAN_001.</t>
  </si>
  <si>
    <t>RAW_TNT_F0001_D12_MCQ_24; BATCH=QSTD_062; SOURCE_ANSWER=C; phụ thuộc chương trình đào tạo cụ thể; giữ đáp án nguồn C; NEEDS_REVIEW; BATCH=QUESTION_REVIEW_CONTINUE_008; ACTION=REMOVE_CURRICULUM_DEPENDENCY_WITH_CLEAR_NON_IT_DISTRACTOR; FINAL_KEY_VERIFIED=TRUE; ANSWER_CHECK_RESULT=PASS; CONTENT_REVIEW_RESULT=PASS; CURRICULUM_REVIEW_RESULT=PASS; DUPLICATE_REVIEW_RESULT=NO_MATCH; STATUS_TRANSITION=REVIEW_TO_ACTIVE; PROCESS_STATUS=READY_FOR_PRACTICE; SOURCE_HISTORY_PRESERVED=TRUE; BATCH=GRADUATION_PRACTICE_PROMOTION_013; SOURCE_VISUAL_CHECK=PASS; ANSWER_CONTENT_CHECK=PASS; PRIMARY_CURRICULUM_CHECK=PASS; CHILD_RECORD_CHECK=PASS; DUPLICATE_CHECK=PASS; PROCESS_STATUS=READY_FOR_GRADUATION</t>
  </si>
  <si>
    <t>QSRC_WEB10_GKII2_001</t>
  </si>
  <si>
    <t>OPT_G10_READY_004_B</t>
  </si>
  <si>
    <t>STMT_KGV10_TF_B22_001_B</t>
  </si>
  <si>
    <t>Mua và sử dụng phần mềm theo giấy phép hợp pháp.</t>
  </si>
  <si>
    <t>WEB</t>
  </si>
  <si>
    <t>GIỮA HỌC KỲ II</t>
  </si>
  <si>
    <t>Một danh sách Python có thể chứa các phần tử thuộc nhiều kiểu dữ liệu.</t>
  </si>
  <si>
    <t>Đề tham khảo số 2, Câu 1; URL=https://tech12h.com/bai-hoc/de-thi-giua-ki-2-tin-hoc-10-kntt-de-tham-khao-so-2</t>
  </si>
  <si>
    <t>Nguồn web tham khảo công khai; câu được biên soạn lại; đáp án nguồn B và được kiểm tra độc lập; BATCH=SOURCE_ENRICHMENT_CONSOLIDATION_001</t>
  </si>
  <si>
    <t>OPT_G10_READY_004_C</t>
  </si>
  <si>
    <t>Bắt nạt người khác qua mạng.</t>
  </si>
  <si>
    <t>QSRC_WEB10_GKII2_002</t>
  </si>
  <si>
    <t>STMT_KGV10_TF_B22_001_C</t>
  </si>
  <si>
    <t>OPT_G10_READY_004_D</t>
  </si>
  <si>
    <t>Danh sách Python không thể chứa một danh sách khác làm phần tử.</t>
  </si>
  <si>
    <t>Đề tham khảo số 2, Câu 7; URL=https://tech12h.com/bai-hoc/de-thi-giua-ki-2-tin-hoc-10-kntt-de-tham-khao-so-2</t>
  </si>
  <si>
    <t>Bình luận xúc phạm hoặc thiếu văn hóa.</t>
  </si>
  <si>
    <t>Nguồn web tham khảo công khai; câu được biên soạn lại; đáp án nguồn D và được kiểm tra độc lập; BATCH=SOURCE_ENRICHMENT_CONSOLIDATION_001</t>
  </si>
  <si>
    <t>TNT_F0001_D12_P2_Q02</t>
  </si>
  <si>
    <t>QSRC_WEB10_GKII2_003</t>
  </si>
  <si>
    <t>OPT_G10_READY_005_A</t>
  </si>
  <si>
    <t>Bạn Minh muốn tạo liên kết tới các trang con trong trang web và thêm hiệu ứng làm nổi bật liên kết. Đoạn HTML gồm danh sách các liên kết Trang chủ, Giới thiệu, Dịch vụ, Liên hệ trong &lt;header&gt;&lt;nav&gt;&lt;ul&gt;...&lt;/ul&gt;&lt;/nav&gt;&lt;/header&gt;; CSS khai báo nav ul { list-style: none; }, nav ul li { display: inline; margin-right: 20px; }, nav ul li a:hover { color: green; }. Xét các nhận định về kết quả hiển thị.</t>
  </si>
  <si>
    <t>STMT_KGV10_TF_B22_001_D</t>
  </si>
  <si>
    <t>Bị giới hạn vì không thể bổ sung đối tượng mới.</t>
  </si>
  <si>
    <t>Đề tham khảo số 2, Câu 8; URL=https://tech12h.com/bai-hoc/de-thi-giua-ki-2-tin-hoc-10-kntt-de-tham-khao-so-2</t>
  </si>
  <si>
    <t>Có thể thay đổi phần tử của một danh sách sau khi danh sách được tạo.</t>
  </si>
  <si>
    <t>2026-07-19T09:52:30+07:00</t>
  </si>
  <si>
    <t>OPT_G10_READY_005_B</t>
  </si>
  <si>
    <t>QSRC_WEB10_GKII2_004</t>
  </si>
  <si>
    <t>RAW_ID=RAW_TNT_F0001_D12_TF_02; BATCH=QSTD_063; SOURCE_ANSWER=Đ,Đ,S,S; selector li:hover và màu liên kết có thể phụ thuộc CSS của thẻ a/trình duyệt; NEEDS_REVIEW; BATCH=QUESTION_REVIEW_CONTINUE_008; ACTION=TARGET_ANCHOR_HOVER_AND_REWRITE_FALSE_STATEMENT; FINAL_KEY_VERIFIED=TRUE; ANSWER_CHECK_RESULT=PASS; CONTENT_REVIEW_RESULT=PASS; CURRICULUM_REVIEW_RESULT=PASS; DUPLICATE_REVIEW_RESULT=NO_MATCH; STATUS_TRANSITION=REVIEW_TO_ACTIVE; PROCESS_STATUS=READY_FOR_PRACTICE; SOURCE_HISTORY_PRESERVED=TRUE; BATCH=GRADUATION_PRACTICE_PROMOTION_013; SOURCE_VISUAL_CHECK=PASS; ANSWER_CONTENT_CHECK=PASS; PRIMARY_CURRICULUM_CHECK=PASS; CHILD_RECORD_CHECK=PASS; DUPLICATE_CHECK=PASS; PROCESS_STATUS=READY_FOR_GRADUATION; COGNITIVE_LEVEL=VANDUNG; DIFFICULTY=4; ESTIMATED_TIME_SEC=240; COMPETENCY=NLc; BASIS=INTERPRET_HTML_CSS_RENDERING_SCENARIO; BATCH=QUESTION_LEVEL_NLS_AI_STANDARDIZATION_001; NLS_FRAME=TT02_2025; NLS_LEVEL=NANG_CAO_1; PRIMARY_OUTCOME=TH_12_ICT_E_B26_YCCD_01; OUTCOME_NLS_MAPPING_STATUS=APPROVED; OUTCOME_NLS_PRIMARY=3.1; OUTCOME_NLS_COMPONENTS=3.1; NLS_MAPPING_STATUS=APPROVED; NLS_PRIMARY=3.1; NLS_COMPONENTS=3.1; TASK_COMPATIBILITY=PASS; NLS_MAPPING_SOURCE=PRIMARY_OUTCOME+TASK_REVIEW; NLS_PERIODIC_GATE=PASS; TASK_REVIEW_SCOPE=STEM+STATEMENTS; CHILD_RECORD_TASK_REVIEW=PASS; BLUEPRINT_TASK_MATCH=PASS; BLUEPRINT_DIFFICULTY_MATCH=NO_EXACT_CURRENT_DIFFICULTY_CELL; QUESTION_COGNITIVE_LEVEL=VANDUNG; QUESTION_TYPE=TRUE_FALSE_GROUP; BACKUP_CREATED=0</t>
  </si>
  <si>
    <t>Có thể thêm và chỉnh sửa các thành phần của bản vẽ một cách thuận tiện.</t>
  </si>
  <si>
    <t>STMT_KGV10_TF_B23_001_A</t>
  </si>
  <si>
    <t>Đề tham khảo số 2, Câu 14; URL=https://tech12h.com/bai-hoc/de-thi-giua-ki-2-tin-hoc-10-kntt-de-tham-khao-so-2</t>
  </si>
  <si>
    <t>OPT_G10_READY_005_C</t>
  </si>
  <si>
    <t>`clear()` xoá tất cả phần tử của danh sách.</t>
  </si>
  <si>
    <t>Chỉ phù hợp cho ảnh chụp.</t>
  </si>
  <si>
    <t>QSRC_WEB10_GKII2_005</t>
  </si>
  <si>
    <t>OPT_G10_READY_005_D</t>
  </si>
  <si>
    <t>Đề tham khảo số 2, Câu 19; URL=https://tech12h.com/bai-hoc/de-thi-giua-ki-2-tin-hoc-10-kntt-de-tham-khao-so-2</t>
  </si>
  <si>
    <t>STMT_KGV10_TF_B23_001_B</t>
  </si>
  <si>
    <t>Chỉ có thể mở bằng Photoshop.</t>
  </si>
  <si>
    <t>`remove(value)` xoá tất cả phần tử có giá trị bằng `value`.</t>
  </si>
  <si>
    <t>QSRC_WEB10_GKII2_006</t>
  </si>
  <si>
    <t>OPT_G10_READY_006_A</t>
  </si>
  <si>
    <t>Khi điều kiện sai.</t>
  </si>
  <si>
    <t>Đề tham khảo số 2, Câu 26; URL=https://tech12h.com/bai-hoc/de-thi-giua-ki-2-tin-hoc-10-kntt-de-tham-khao-so-2</t>
  </si>
  <si>
    <t>Nguồn web tham khảo công khai; câu được biên soạn lại; đáp án nguồn C và được kiểm tra độc lập; BATCH=SOURCE_ENRICHMENT_CONSOLIDATION_001</t>
  </si>
  <si>
    <t>TNT_F0001_D12_P2_Q03</t>
  </si>
  <si>
    <t>STMT_KGV10_TF_B23_001_C</t>
  </si>
  <si>
    <t>OPT_G10_READY_006_B</t>
  </si>
  <si>
    <t>`insert(index, value)` chèn một phần tử vào vị trí được chỉ định.</t>
  </si>
  <si>
    <t>QSRC_WEB10_GKII2_007</t>
  </si>
  <si>
    <t>Thuật toán nhận dạng giọng nói là công nghệ cho phép máy tính nhận dạng và chuyển đổi ngôn ngữ nói thành văn bản. Xét các phát biểu sau.</t>
  </si>
  <si>
    <t>Khi điều kiện đúng.</t>
  </si>
  <si>
    <t>Đề tham khảo số 2, Câu 25; URL=https://tech12h.com/bai-hoc/de-thi-giua-ki-2-tin-hoc-10-kntt-de-tham-khao-so-2</t>
  </si>
  <si>
    <t>OPT_G10_READY_006_C</t>
  </si>
  <si>
    <t>STMT_KGV10_TF_B23_001_D</t>
  </si>
  <si>
    <t>Chỉ khi điều kiện có giá trị bằng 0.</t>
  </si>
  <si>
    <t>RAW_ID=RAW_TNT_F0001_D12_TF_03; BATCH=QSTD_063; SOURCE_ANSWER=S,S,Đ,Đ; nhận định d khái quát rộng từ phương ngữ/giọng điệu sang nhiều ngôn ngữ; NEEDS_REVIEW; BATCH=QUESTION_REVIEW_CONTINUE_008; ACTION=QUALIFY_SPEECH_RECOGNITION_CAPABILITIES; FINAL_KEY_VERIFIED=TRUE; ANSWER_CHECK_RESULT=PASS; CONTENT_REVIEW_RESULT=PASS; CURRICULUM_REVIEW_RESULT=PASS; DUPLICATE_REVIEW_RESULT=NO_MATCH; STATUS_TRANSITION=REVIEW_TO_ACTIVE; PROCESS_STATUS=READY_FOR_PRACTICE; SOURCE_HISTORY_PRESERVED=TRUE; BATCH=GRADUATION_PRACTICE_PROMOTION_013; SOURCE_VISUAL_CHECK=PASS; ANSWER_CONTENT_CHECK=PASS; PRIMARY_CURRICULUM_CHECK=PASS; CHILD_RECORD_CHECK=PASS; DUPLICATE_CHECK=PASS; PROCESS_STATUS=READY_FOR_GRADUATION</t>
  </si>
  <si>
    <t>QSRC_SGV11_HKII_001</t>
  </si>
  <si>
    <t>117 (PDF 118)</t>
  </si>
  <si>
    <t>Bài 21–22: Sắp xếp</t>
  </si>
  <si>
    <t>Bài tập củng cố sắp xếp chèn</t>
  </si>
  <si>
    <t>Nguồn SGV Tin học 11 KNTT trong project; câu biên soạn lại từ bài tập hiển thị rõ; đáp án kiểm tra độc lập; BATCH=SOURCE_ENRICHMENT_CONSOLIDATION_001</t>
  </si>
  <si>
    <t>STMT_KGV10_TF_B24_001_A</t>
  </si>
  <si>
    <t>OPT_G10_READY_006_D</t>
  </si>
  <si>
    <t>QSRC_SGV11_HKII_002</t>
  </si>
  <si>
    <t>Chỉ khi điều kiện khác 0.</t>
  </si>
  <si>
    <t>Xâu kí tự chỉ có thể chứa các chữ cái.</t>
  </si>
  <si>
    <t>118 (PDF 119)</t>
  </si>
  <si>
    <t>Bài tập củng cố sắp xếp chọn</t>
  </si>
  <si>
    <t>OPT_G10_READY_007_A</t>
  </si>
  <si>
    <t>Cài phần mềm bảo vệ phù hợp.</t>
  </si>
  <si>
    <t>STMT_KGV10_TF_B24_001_B</t>
  </si>
  <si>
    <t>QSRC_SGV11_HKII_003</t>
  </si>
  <si>
    <t>Xâu kí tự có thể chứa chữ số và kí tự đặc biệt.</t>
  </si>
  <si>
    <t>119 (PDF 120)</t>
  </si>
  <si>
    <t>OPT_G10_READY_007_B</t>
  </si>
  <si>
    <t>Bài tập củng cố sắp xếp nổi bọt</t>
  </si>
  <si>
    <t>Thường xuyên cập nhật hệ điều hành và phần mềm.</t>
  </si>
  <si>
    <t>QSRC_SGV11_HKII_004</t>
  </si>
  <si>
    <t>STMT_KGV10_TF_B24_001_C</t>
  </si>
  <si>
    <t>OPT_G10_READY_007_C</t>
  </si>
  <si>
    <t>TNT_F0001_D12_P2_Q04</t>
  </si>
  <si>
    <t>191 (PDF 192)</t>
  </si>
  <si>
    <t>Các ngôn ngữ như Python, Java và C++ không hỗ trợ xử lí xâu kí tự.</t>
  </si>
  <si>
    <t>Mở tệp đính kèm từ người gửi không rõ hoặc không đáng tin cậy.</t>
  </si>
  <si>
    <t>Bài 25: Phần mềm chỉnh sửa ảnh</t>
  </si>
  <si>
    <t>Lâm viết chương trình Python: a = [[1,2,3], [4,5,6], [7,8,9]]; i = int(input("Nhập i = ")); j = int(input("Nhập j = ")); b = a[i][j]; c = a[i][j] + a[j][i]. Lan kiểm thử chương trình. Xét các kết quả sau.</t>
  </si>
  <si>
    <t>Khái niệm và chức năng GIMP</t>
  </si>
  <si>
    <t>OPT_G10_READY_007_D</t>
  </si>
  <si>
    <t>Nguồn SGV Tin học 11 KNTT trong project; nội dung tham chiếu rõ; đáp án kiểm tra độc lập; BATCH=SOURCE_ENRICHMENT_CONSOLIDATION_001</t>
  </si>
  <si>
    <t>Bật tường lửa khi phù hợp.</t>
  </si>
  <si>
    <t>STMT_KGV10_TF_B24_001_D</t>
  </si>
  <si>
    <t>QSRC_SGV11_HKII_005</t>
  </si>
  <si>
    <t>Xâu kí tự thường được dùng để lưu và xử lí dữ liệu văn bản.</t>
  </si>
  <si>
    <t>OPT_G10_READY_008_A</t>
  </si>
  <si>
    <t>Khái niệm megapixel</t>
  </si>
  <si>
    <t>RAW_ID=RAW_TNT_F0001_D12_TF_04; BATCH=QSTD_063; SOURCE_ANSWER=Đ,Đ,Đ,Đ; cần duyệt nội dung/độ khó; BATCH=QUESTION_ACTIVATION_CONTINUE_017; ACTION=FINAL_REVIEW_AND_TARGETED_CLARIFICATION; ANSWER_CHECK_RESULT=PASS; CONTENT_REVIEW_RESULT=PASS; BATCH=GRADUATION_READINESS_REAUDIT_001; FINAL_GRADUATION_READINESS=PASS; ANSWER_GATE=PASS; CONTENT_GATE=PASS; CURRICULUM_GATE=PASS; SOURCE_GATE=PASS; DUPLICATE_GATE=PASS; POLICY_PROFILE=POL_TNTHPT_TINHOC_2026_V1; GRADUATION_POOL_ELIGIBILITY=PASS; GRADUATION_USE=ALLOWED; PRIOR_GRADUATION_BLOCKS_SUPERSEDED_BY_THIS_BATCH=TRUE; BACKUP_CREATED=0; CURRICULUM_REVIEW_RESULT=PASS; SOURCE_REVIEW_RESULT=PASS; SOURCE_HISTORY_PRESERVED=TRUE; STATUS_TRANSITION=REVIEW_TO_ACTIVE; PROCESS_STATUS=READY_FOR_PRACTICE; DUPLICATE_REVIEW_RESULT=NEAR_DUPLICATE_CONFIRMED; FAMILY_ID=FAM_5F2A9D3C71; EXAM_FAMILY_LIMIT=1; BATCH=QUESTION_LEVEL_NLS_AI_STANDARDIZATION_001; NLS_FRAME=TT02_2025; NLS_LEVEL=NANG_CAO_1; PRIMARY_OUTCOME=TH_11_CS_F_B17_YCCD_01; OUTCOME_NLS_MAPPING_STATUS=APPROVED; OUTCOME_NLS_PRIMARY=3.4; OUTCOME_NLS_COMPONENTS=3.4; NLS_MAPPING_STATUS=APPROVED; NLS_PRIMARY=3.4; NLS_COMPONENTS=3.4; TASK_COMPATIBILITY=PASS; NLS_MAPPING_SOURCE=PRIMARY_OUTCOME+TASK_REVIEW; NLS_PERIODIC_GATE=PASS; TASK_REVIEW_SCOPE=STEM+STATEMENTS; CHILD_RECORD_TASK_REVIEW=PASS; BLUEPRINT_TASK_MATCH=PASS; BLUEPRINT_DIFFICULTY_MATCH=NO_EXACT_CURRENT_DIFFICULTY_CELL; QUESTION_COGNITIVE_LEVEL=VANDUNG; QUESTION_TYPE=TRUE_FALSE_GROUP; BACKUP_CREATED=0</t>
  </si>
  <si>
    <t>Hệ thống chăn nuôi thông minh có cảm biến và kết nối mạng.</t>
  </si>
  <si>
    <t>QSRC_SGV11_HKII_006</t>
  </si>
  <si>
    <t>180 (PDF 181)</t>
  </si>
  <si>
    <t>OPT_G10_READY_008_B</t>
  </si>
  <si>
    <t>STMT_KGV10_TF_B26_001_A</t>
  </si>
  <si>
    <t>Bài 20: Thực hành tạo lập bảng có khóa ngoài</t>
  </si>
  <si>
    <t>Khai báo bannhac.idNhacsi là khóa ngoài tham chiếu nhacsi.idNhacsi</t>
  </si>
  <si>
    <t>Nhà thông minh có các thiết bị kết nối và trao đổi dữ liệu.</t>
  </si>
  <si>
    <t>Nguồn SGV Tin học 11 KNTT trong project; dữ kiện khóa ngoài hiển thị rõ; câu được biên soạn lại; đáp án kiểm tra độc lập; BATCH=SOURCE_ENRICHMENT_CONSOLIDATION_001</t>
  </si>
  <si>
    <t>Từ khoá `def` được dùng để định nghĩa hàm trong Python.</t>
  </si>
  <si>
    <t>QSRC_SGV11_HKII_007</t>
  </si>
  <si>
    <t>OPT_G10_READY_008_C</t>
  </si>
  <si>
    <t>182 (PDF 183)</t>
  </si>
  <si>
    <t>Hệ thống thành phố thông minh có các thiết bị và dịch vụ kết nối.</t>
  </si>
  <si>
    <t>Bài 21: Thực hành cập nhật và truy xuất dữ liệu các bảng</t>
  </si>
  <si>
    <t>Chỉnh sửa dữ liệu trong bảng nhacsi bằng giao diện QTCSDL</t>
  </si>
  <si>
    <t>Nguồn SGV Tin học 11 KNTT trong project; nhiệm vụ thực hành hiển thị rõ; câu được biên soạn lại; đáp án kiểm tra độc lập; BATCH=SOURCE_ENRICHMENT_CONSOLIDATION_001</t>
  </si>
  <si>
    <t>OPT_G10_READY_008_D</t>
  </si>
  <si>
    <t>Một tòa nhà cao tầng thông thường không có hệ thống thiết bị kết nối tự động.</t>
  </si>
  <si>
    <t>QSRC_WEB10_CKII_011</t>
  </si>
  <si>
    <t>OPT_G10_READY_009_A</t>
  </si>
  <si>
    <t>CUỐI HỌC KỲ II</t>
  </si>
  <si>
    <t>`del A[1:2]`</t>
  </si>
  <si>
    <t>Đề tham khảo số 1, Câu 21; URL=https://tech12h.com/bai-hoc/de-thi-cuoi-ki-2-tin-hoc-10-kntt-de-tham-khao-so-1</t>
  </si>
  <si>
    <t>Nguồn web tham khảo công khai; câu được biên soạn lại; đáp án nguồn A và được kiểm tra độc lập theo ngữ nghĩa Python; BATCH=SOURCE_ENRICHMENT_CONSOLIDATION_002</t>
  </si>
  <si>
    <t>OPT_G10_READY_009_B</t>
  </si>
  <si>
    <t>TNT_F0001_D12_P2_Q05</t>
  </si>
  <si>
    <t>STMT_KGV10_TF_B26_001_B</t>
  </si>
  <si>
    <t>QSRC_SGV11_HKII_008</t>
  </si>
  <si>
    <t>`del A[0:2]`</t>
  </si>
  <si>
    <t>Trong dự án thiết kế trang web giới thiệu trường THPT X, thanh điều hướng gồm Giới thiệu, Tin tức - Sự kiện, Hoạt động đoàn thể, Lịch công tác. Mục Giới thiệu có các trang Lịch sử nhà trường, Thành tích nhà trường, Cơ cấu tổ chức; website có các bài viết chi tiết tương ứng. Xét các công việc cần thực hiện.</t>
  </si>
  <si>
    <t>127-128 (PDF 128-129)</t>
  </si>
  <si>
    <t>Một hàm Python không thể có tham số.</t>
  </si>
  <si>
    <t>OPT_G10_READY_009_C</t>
  </si>
  <si>
    <t>Bài 23: Kiểm thử và đánh giá chương trình</t>
  </si>
  <si>
    <t>Vai trò của kiểm thử; kiểm thử làm tăng độ tin cậy nhưng không chứng minh tính đúng</t>
  </si>
  <si>
    <t>`del A[0:3]`</t>
  </si>
  <si>
    <t>Nguồn SGV Tin học 11 KNTT trong project; nội dung hiển thị rõ; câu biên soạn lại; BATCH=SOURCE_ENRICHMENT_CONSOLIDATION_002</t>
  </si>
  <si>
    <t>OPT_G10_READY_009_D</t>
  </si>
  <si>
    <t>RAW_ID=RAW_TNT_F0001_D12_TF_05; BATCH=QSTD_063; SOURCE_ANSWER=S,Đ,S,Đ; nhận định a phụ thuộc kiến trúc website; giữ đáp án nguồn; NEEDS_REVIEW; BATCH=QUESTION_REVIEW_CONTINUE_008; ACTION=REMOVE_WEBSITE_ARCHITECTURE_DEPENDENCY; FINAL_KEY_VERIFIED=TRUE; ANSWER_CHECK_RESULT=PASS; CONTENT_REVIEW_RESULT=PASS; CURRICULUM_REVIEW_RESULT=PASS; DUPLICATE_REVIEW_RESULT=NO_MATCH; STATUS_TRANSITION=REVIEW_TO_ACTIVE; PROCESS_STATUS=READY_FOR_PRACTICE; SOURCE_HISTORY_PRESERVED=TRUE; BATCH=GRADUATION_PRACTICE_PROMOTION_013; SOURCE_VISUAL_CHECK=PASS; ANSWER_CONTENT_CHECK=PASS; PRIMARY_CURRICULUM_CHECK=PASS; CHILD_RECORD_CHECK=PASS; DUPLICATE_CHECK=PASS; PROCESS_STATUS=READY_FOR_GRADUATION; COMPETENCY=NLc; BASIS=INTERPRET_WEBSITE_STRUCTURE_AND_LINK_BEHAVIOR</t>
  </si>
  <si>
    <t>QSRC_SGV11_HKII_009</t>
  </si>
  <si>
    <t>`del A[1:3]`</t>
  </si>
  <si>
    <t>133-134 (PDF 134-135)</t>
  </si>
  <si>
    <t>Bài 24: Đánh giá độ phức tạp thời gian thuật toán</t>
  </si>
  <si>
    <t>OPT_G10_READY_010_A</t>
  </si>
  <si>
    <t>Bài luyện tập T(n)=2n+2=O(n)</t>
  </si>
  <si>
    <t>STMT_KGV10_TF_B26_001_C</t>
  </si>
  <si>
    <t>Nguồn SGV Tin học 11 KNTT trong project; bài tập hiển thị rõ; câu biên soạn lại; BATCH=SOURCE_ENRICHMENT_CONSOLIDATION_002</t>
  </si>
  <si>
    <t>QSRC_SGV11_HKII_010</t>
  </si>
  <si>
    <t>Câu lệnh `return` có thể trả kết quả từ hàm về nơi gọi.</t>
  </si>
  <si>
    <t>OPT_G10_READY_010_B</t>
  </si>
  <si>
    <t>142 (PDF 143)</t>
  </si>
  <si>
    <t>Bài 26: Phương pháp làm mịn dần trong thiết kế chương trình</t>
  </si>
  <si>
    <t>Các bước từ ý tưởng thiết kế ban đầu đến chi tiết hóa thao tác</t>
  </si>
  <si>
    <t>OPT_G10_READY_010_C</t>
  </si>
  <si>
    <t>QSRC_SGV11_HKII_011</t>
  </si>
  <si>
    <t>STMT_KGV10_TF_B26_001_D</t>
  </si>
  <si>
    <t>151 (PDF 152)</t>
  </si>
  <si>
    <t>TNT_F0001_D12_P2_Q06</t>
  </si>
  <si>
    <t>Bài 28: Thiết kế chương trình theo mô đun</t>
  </si>
  <si>
    <t>OPT_G10_READY_010_D</t>
  </si>
  <si>
    <t>Lợi ích: dễ nâng cấp/thay đổi/chỉnh sửa mô đun mà không phải sửa toàn bộ chương trình</t>
  </si>
  <si>
    <t>Chia chương trình thành các hàm không giúp ích cho việc tái sử dụng hoặc bảo trì mã.</t>
  </si>
  <si>
    <t>Cho CSDL gồm Lớp(MãLớp, TênLớp), khóa chính MãLớp; HọcSinh(MãSố, HọTên, MãLớp), trong đó MãLớp là khóa ngoài. Bảng Lớp có các mã "12A", "12B", "12C"; lớp "12A" không có học sinh. Xét các thao tác hệ quản trị CSDL cho phép người dùng thực hiện.</t>
  </si>
  <si>
    <t>QSRC_SGV11_HKII_012</t>
  </si>
  <si>
    <t>OPT_G10_READY_011_A</t>
  </si>
  <si>
    <t>140 (PDF 141)</t>
  </si>
  <si>
    <t>Bài 25: Thực hành xác định độ phức tạp thời gian thuật toán</t>
  </si>
  <si>
    <t>RAW_ID=RAW_TNT_F0001_D12_TF_06; BATCH=QSTD_063; SOURCE_ANSWER=Đ,Đ,Đ,S; nguồn ghi mã lớp "128" ở nhận định c; giữ nguyên lỗi nguồn; NEEDS_REVIEW; BATCH=QUESTION_REVIEW_CONTINUE_008; ACTION=FIX_SOURCE_CLASS_CODE_TYPO_128_TO_12B; FINAL_KEY_VERIFIED=TRUE; ANSWER_CHECK_RESULT=PASS; CONTENT_REVIEW_RESULT=PASS; CURRICULUM_REVIEW_RESULT=PASS; DUPLICATE_REVIEW_RESULT=NO_MATCH; STATUS_TRANSITION=REVIEW_TO_ACTIVE; PROCESS_STATUS=READY_FOR_PRACTICE; SOURCE_HISTORY_PRESERVED=TRUE; BATCH=GRADUATION_PRACTICE_PROMOTION_013; SOURCE_VISUAL_CHECK=PASS; ANSWER_CONTENT_CHECK=PASS; PRIMARY_CURRICULUM_CHECK=PASS; CHILD_RECORD_CHECK=PASS; DUPLICATE_CHECK=PASS; PROCESS_STATUS=READY_FOR_GRADUATION; COGNITIVE_LEVEL=VANDUNG; DIFFICULTY=4; ESTIMATED_TIME_SEC=240; BASIS=APPLY_RELATIONAL_DATABASE_UPDATE_DELETE_CONSTRAINTS</t>
  </si>
  <si>
    <t>STMT_KGV10_TF_B27_001_A</t>
  </si>
  <si>
    <t>Ví dụ phân tích hai vòng lặp lồng nhau và kết luận O(n²)</t>
  </si>
  <si>
    <t>`test()`</t>
  </si>
  <si>
    <t>Nguồn SGV Tin học 11 KNTT trong project; câu biên soạn lại từ nội dung hiển thị rõ; BATCH=SOURCE_ENRICHMENT_CONSOLIDATION_003</t>
  </si>
  <si>
    <t>Mọi tham số của hàm Python đều bắt buộc phải có giá trị mặc định.</t>
  </si>
  <si>
    <t>QSRC_SGV11_HKII_013</t>
  </si>
  <si>
    <t>OPT_G10_READY_011_B</t>
  </si>
  <si>
    <t>147 (PDF 148)</t>
  </si>
  <si>
    <t>`in()`</t>
  </si>
  <si>
    <t>TNT_F0001_D13_P1_Q01</t>
  </si>
  <si>
    <t>Bài 27: Thực hành thiết kế chương trình theo phương pháp làm mịn dần</t>
  </si>
  <si>
    <t>Hoạt động luyện tập: chi tiết hóa bước duyệt i từ 1 đến n và kiểm tra i có thuộc A hay không</t>
  </si>
  <si>
    <t>Nguồn SGV Tin học 11 KNTT trong project; câu biên soạn lại từ hoạt động luyện tập; BATCH=SOURCE_ENRICHMENT_CONSOLIDATION_003</t>
  </si>
  <si>
    <t>Theo cách phân loại AI theo phạm vi năng lực thường dùng trong chương trình, hai nhóm chính là những nhóm nào?</t>
  </si>
  <si>
    <t>STMT_KGV10_TF_B27_001_B</t>
  </si>
  <si>
    <t>OPT_G10_READY_011_C</t>
  </si>
  <si>
    <t>2026-07-19T10:15:22+07:00</t>
  </si>
  <si>
    <t>QSRC_SGV11_HKII_014</t>
  </si>
  <si>
    <t>`find()`</t>
  </si>
  <si>
    <t>Khi tham số có giá trị mặc định, lời gọi hàm có thể bỏ qua đối số tương ứng trong trường hợp phù hợp.</t>
  </si>
  <si>
    <t>RAW_ID=RAW_TNT_F0001_D13_MCQ_01; BATCH=QSTD_064; SOURCE_ANSWER=B; cần duyệt nội dung/độ khó; BATCH=QUESTION_ACTIVATION_CONTINUE_010; ACTION=QUALIFY_AI_CLASSIFICATION_BY_CAPABILITY_SCOPE; FINAL_KEY=B; ANSWER_CHECK_RESULT=PASS_AFTER_STEM_REVISION; CONTENT_REVIEW_RESULT=PASS; CURRICULUM_REVIEW_RESULT=PASS; DUPLICATE_REVIEW_RESULT=NO_NEW_MATCH; STATUS_TRANSITION=REVIEW_TO_ACTIVE; PROCESS_STATUS=READY_FOR_PRACTICE; SOURCE_HISTORY_PRESERVED=TRUE; BATCH=GRADUATION_PRACTICE_PROMOTION_023; SOURCE_VISUAL=67;đápán72; SOURCE_KEY=B; ANSWER_GATE=PASS; CONTENT_GATE=PASS; SOURCE_GATE=PASS; CHILD_GATE=PASS; DUPLICATE_GATE=PASS; COMPETENCY_GATE=PASS; POLICY=POL_TNTHPT_TINHOC_2026_V1; FINAL_GRADUATION_READINESS=PASS; CURRICULUM_EXACTNESS_GATE=PASS; PROCESS_STATUS_TRANSITION=READY_FOR_PRACTICE_TO_READY_FOR_GRADUATION; GRADUATION_USE=ALLOWED; BLUEPRINT_OR_SLOT_CHANGES=0; SOURCE_FILE_MODIFIED=FALSE; BACKUP_CREATED=0</t>
  </si>
  <si>
    <t>Bài 29: Thực hành thiết kế chương trình theo mô đun</t>
  </si>
  <si>
    <t>Hoạt động luyện tập: khi thay đổi cách tính điểm chỉ cần sửa hàm diem_gk(), không phải sửa toàn bộ chương trình</t>
  </si>
  <si>
    <t>OPT_G10_READY_011_D</t>
  </si>
  <si>
    <t>QSRC_SGV11_HKII_015</t>
  </si>
  <si>
    <t>`split()`</t>
  </si>
  <si>
    <t>159 (PDF 160)</t>
  </si>
  <si>
    <t>Bài 30: Thiết lập thư viện cho chương trình</t>
  </si>
  <si>
    <t>Các cách import thư viện Python, gồm from math import sqrt, floor</t>
  </si>
  <si>
    <t>Nguồn SGV Tin học 11 KNTT trong project; câu biên soạn lại từ nội dung thư viện; BATCH=SOURCE_ENRICHMENT_CONSOLIDATION_003</t>
  </si>
  <si>
    <t>OPT_G10_READY_012_A</t>
  </si>
  <si>
    <t>STMT_KGV10_TF_B27_001_C</t>
  </si>
  <si>
    <t>`join()`</t>
  </si>
  <si>
    <t>QSRC_SGV11_HKII_016</t>
  </si>
  <si>
    <t>Giá trị mặc định của tham số không thể là một danh sách.</t>
  </si>
  <si>
    <t>160-161 (PDF 161-162)</t>
  </si>
  <si>
    <t>Danh sách liên kết: insert chèn nút vào đầu; ví dụ gọi insert liên tiếp rồi show(L)</t>
  </si>
  <si>
    <t>OPT_G10_READY_012_B</t>
  </si>
  <si>
    <t>Nguồn SGV Tin học 11 KNTT trong project; câu biên soạn lại từ mô hình và hoạt động củng cố; BATCH=SOURCE_ENRICHMENT_CONSOLIDATION_003</t>
  </si>
  <si>
    <t>QSRC_SGV11_HKII_017</t>
  </si>
  <si>
    <t>164 (PDF 165)</t>
  </si>
  <si>
    <t>Bài 31: Thực hành thiết lập thư viện chương trình</t>
  </si>
  <si>
    <t>OPT_G10_READY_012_C</t>
  </si>
  <si>
    <t>STMT_KGV10_TF_B27_001_D</t>
  </si>
  <si>
    <t>Nhiệm vụ: viết hàm chu vi/diện tích, đưa vào một tệp Python làm thư viện và viết chương trình chính sử dụng thư viện</t>
  </si>
  <si>
    <t>`len()`</t>
  </si>
  <si>
    <t>Nguồn SGV Tin học 11 KNTT trong project; câu biên soạn lại từ nhiệm vụ thực hành; BATCH=SOURCE_ENRICHMENT_CONSOLIDATION_003</t>
  </si>
  <si>
    <t>Người gọi hàm có thể truyền giá trị khác để thay cho giá trị mặc định.</t>
  </si>
  <si>
    <t>QSRC_SGV11_ICT_HKII_018</t>
  </si>
  <si>
    <t>OPT_G10_READY_012_D</t>
  </si>
  <si>
    <t>TNT_F0001_D13_P1_Q02</t>
  </si>
  <si>
    <t>176 (PDF 177)</t>
  </si>
  <si>
    <t>Bài 18: Thực hành xác định cấu trúc bảng và các trường khoá</t>
  </si>
  <si>
    <t>Ứng dụng nào sau đây không sử dụng công nghệ nhận dạng khuôn mặt?</t>
  </si>
  <si>
    <t>Tách thông tin ca sĩ thành bảng riêng và dùng mã ca sĩ để giảm lặp, bảo đảm nhất quán.</t>
  </si>
  <si>
    <t>OPT_G10_READY_013_A</t>
  </si>
  <si>
    <t>Nguồn SGV Tin học 11 KNTT trong project; câu biên soạn lại từ ví dụ hiển thị rõ; BATCH=SOURCE_ENRICHMENT_CONSOLIDATION_004</t>
  </si>
  <si>
    <t>Hàm bắt buộc không được chứa từ khóa `return`.</t>
  </si>
  <si>
    <t>QSRC_SGV11_ICT_HKII_019</t>
  </si>
  <si>
    <t>RAW_ID=RAW_TNT_F0001_D13_MCQ_02; BATCH=QSTD_064; SOURCE_ANSWER=C; phương án C có thể gây tranh luận vì tìm kiếm ảnh khuôn mặt có thể sử dụng nhận dạng khuôn mặt; NEEDS_REVIEW; BATCH=QUESTION_REVIEW_CONTINUE_008; ACTION=REPLACE_FACE_SEARCH_AMBIGUITY; FINAL_KEY_VERIFIED=TRUE; ANSWER_CHECK_RESULT=PASS; CONTENT_REVIEW_RESULT=PASS; CURRICULUM_REVIEW_RESULT=PASS; DUPLICATE_REVIEW_RESULT=NO_MATCH; STATUS_TRANSITION=REVIEW_TO_ACTIVE; PROCESS_STATUS=READY_FOR_PRACTICE; SOURCE_HISTORY_PRESERVED=TRUE; BATCH=GRADUATION_PRACTICE_PROMOTION_014; SOURCE_VISUAL_CHECK=PASS; ANSWER_CONTENT_CHECK=PASS; PRIMARY_CURRICULUM_CHECK=PASS; CHILD_RECORD_CHECK=PASS; DUPLICATE_CHECK=PASS; PROCESS_STATUS=READY_FOR_GRADUATION</t>
  </si>
  <si>
    <t>OPT_G10_READY_013_B</t>
  </si>
  <si>
    <t>188-189 (PDF 189-190)</t>
  </si>
  <si>
    <t>STMT_KGV10_TF_B28_001_A</t>
  </si>
  <si>
    <t>Bài 24: Thực hành sao lưu dữ liệu</t>
  </si>
  <si>
    <t>Hàm phải có đúng một từ khóa `return`.</t>
  </si>
  <si>
    <t>Sao lưu CSDL mymusic và kiểm tra phục hồi trên máy khác có cài đặt MySQL tương đương.</t>
  </si>
  <si>
    <t>Nguồn SGV Tin học 11 KNTT trong project; câu biên soạn lại từ nhiệm vụ sao lưu/phục hồi; BATCH=SOURCE_ENRICHMENT_CONSOLIDATION_004</t>
  </si>
  <si>
    <t>Biến cục bộ trong hàm luôn có thể được truy cập trực tiếp từ bên ngoài hàm.</t>
  </si>
  <si>
    <t>OPT_G10_READY_013_C</t>
  </si>
  <si>
    <t>QSRC_SGV11_ICT_HKII_020</t>
  </si>
  <si>
    <t>Hàm phải có ít nhất hai từ khóa `return`.</t>
  </si>
  <si>
    <t>194 (PDF 195)</t>
  </si>
  <si>
    <t>Bài 26: Công cụ tinh chỉnh màu sắc và công cụ chọn</t>
  </si>
  <si>
    <t>OPT_G10_READY_013_D</t>
  </si>
  <si>
    <t>Brightness-Contrast; Color Balance; Hue-Saturation; chỉnh sáng/tương phản trước khi tinh chỉnh màu.</t>
  </si>
  <si>
    <t>Hàm có thể không có `return`, hoặc có `return` nhưng không kèm giá trị trả về.</t>
  </si>
  <si>
    <t>Nguồn SGV Tin học 11 KNTT trong project; câu biên soạn lại từ nội dung công cụ màu; BATCH=SOURCE_ENRICHMENT_CONSOLIDATION_004</t>
  </si>
  <si>
    <t>STMT_KGV10_TF_B28_001_B</t>
  </si>
  <si>
    <t>OPT_G10_READY_014_A</t>
  </si>
  <si>
    <t>QSRC_SGV11_ICT_HKII_021</t>
  </si>
  <si>
    <t>`def ten_ham([tham_so]): return &lt;gia_tri&gt;` nhưng không có thân hàm.</t>
  </si>
  <si>
    <t>Sử dụng biến cục bộ có thể giúp giảm xung đột tên biến giữa các phần của chương trình.</t>
  </si>
  <si>
    <t>199 (PDF 200)</t>
  </si>
  <si>
    <t>Bài 27: Công cụ vẽ và một số ứng dụng</t>
  </si>
  <si>
    <t>OPT_G10_READY_014_B</t>
  </si>
  <si>
    <t>Clone sao chép vùng nguồn; Healing hòa trộn màu để chỉnh sửa tự nhiên.</t>
  </si>
  <si>
    <t>Nguồn SGV Tin học 11 KNTT trong project; câu biên soạn lại từ mô tả công cụ; BATCH=SOURCE_ENRICHMENT_CONSOLIDATION_004</t>
  </si>
  <si>
    <t>`def ten_ham([tham_so]): &lt;khoi_lenh&gt;` và không có `return`.</t>
  </si>
  <si>
    <t>QSRC_SGV11_ICT_HKII_022</t>
  </si>
  <si>
    <t>OPT_G10_READY_014_C</t>
  </si>
  <si>
    <t>TNT_F0001_D13_P1_Q03</t>
  </si>
  <si>
    <t>STMT_KGV10_TF_B28_001_C</t>
  </si>
  <si>
    <t>`def ten_ham([tham_so]): &lt;khoi_lenh&gt;; return &lt;gia_tri&gt;` với các lệnh được thụt lề đúng.</t>
  </si>
  <si>
    <t>203-204 (PDF 204-205)</t>
  </si>
  <si>
    <t>Hệ thống gợi ý video trên YouTube sử dụng khả năng học của AI chủ yếu để làm gì?</t>
  </si>
  <si>
    <t>Bài 28: Tạo ảnh động</t>
  </si>
  <si>
    <t>Thời gian hiển thị khung hình có thể ghi trên tên lớp theo dạng (Xms).</t>
  </si>
  <si>
    <t>Biến cục bộ của một hàm tự động được truy cập trực tiếp từ mọi hàm khác.</t>
  </si>
  <si>
    <t>Nguồn SGV Tin học 11 KNTT trong project; câu biên soạn lại từ hướng dẫn tạo ảnh động; BATCH=SOURCE_ENRICHMENT_CONSOLIDATION_004</t>
  </si>
  <si>
    <t>OPT_G10_READY_014_D</t>
  </si>
  <si>
    <t>2026-08-03T08:56:00+07:00</t>
  </si>
  <si>
    <t>`def ten_ham: [&lt;khoi_lenh&gt;] return &lt;gia_tri&gt;`.</t>
  </si>
  <si>
    <t>RAW_ID=RAW_TNT_F0001_D13_MCQ_03; BATCH=QSTD_064; SOURCE_ANSWER=B; cần duyệt nội dung/độ khó; BATCH=QUESTION_ACTIVATION_CONTINUE_010; ACTION=FOCUS_ON_VIDEO_RECOMMENDATION_PURPOSE; FINAL_KEY=B; ANSWER_CHECK_RESULT=PASS_AFTER_CONTENT_REVISION; CONTENT_REVIEW_RESULT=PASS; BATCH=GRADUATION_READINESS_REAUDIT_001; FINAL_GRADUATION_READINESS=PASS; ANSWER_GATE=PASS; CONTENT_GATE=PASS; CURRICULUM_GATE=PASS; SOURCE_GATE=PASS; DUPLICATE_GATE=PASS; POLICY_PROFILE=POL_TNTHPT_TINHOC_2026_V1; GRADUATION_POOL_ELIGIBILITY=PASS; GRADUATION_USE=ALLOWED; PRIOR_GRADUATION_BLOCKS_SUPERSEDED_BY_THIS_BATCH=TRUE; BACKUP_CREATED=0; CURRICULUM_REVIEW_RESULT=PASS; DUPLICATE_REVIEW_RESULT=NO_NEW_MATCH; STATUS_TRANSITION=REVIEW_TO_ACTIVE; PROCESS_STATUS=READY_FOR_PRACTICE; SOURCE_HISTORY_PRESERVED=TRUE; BATCH=GRADUATION_CRITICAL_SLOT_REAUDIT_001; COGNITIVE_REVIEW_RESULT=CORRECTED; COGNITIVE_BEFORE=VANDUNG; COGNITIVE_AFTER=HIEU; CLASSIFICATION_BASIS=COGNITIVE_CLASSIFICATION_RULE; REVIEW_REASON=FAMILIAR_AI_EXAMPLE_IDENTIFICATION; ANSWER_KEY_CHANGED=FALSE; CONTENT_CHANGED=FALSE; PROCESS_STATUS=READY_FOR_GRADUATION; BLUEPRINT_SLOT_USE=BLOCKED_PENDING_REPLACEMENT; BACKUP_CREATED=0</t>
  </si>
  <si>
    <t>QSRC_SGV11_ICT_HKII_023</t>
  </si>
  <si>
    <t>OPT_G10_READY_015_A</t>
  </si>
  <si>
    <t>207 (PDF 208)</t>
  </si>
  <si>
    <t>Tự động sửa mọi lỗi trong chương trình.</t>
  </si>
  <si>
    <t>Bài 29: Khám phá phần mềm làm phim</t>
  </si>
  <si>
    <t>STMT_KGV10_TF_B28_001_D</t>
  </si>
  <si>
    <t>Ví dụ timeline gồm sáu phân cảnh với thời lượng 7,3,3,3,2,8 giây.</t>
  </si>
  <si>
    <t>Nguồn SGV Tin học 11 KNTT trong project; câu biên soạn lại từ timeline minh họa; BATCH=SOURCE_ENRICHMENT_CONSOLIDATION_004</t>
  </si>
  <si>
    <t>OPT_G10_READY_015_B</t>
  </si>
  <si>
    <t>QSRC_SGV11_ICT_HKII_024</t>
  </si>
  <si>
    <t>Biến cục bộ thường chỉ được sử dụng trong phạm vi hàm nơi nó được tạo.</t>
  </si>
  <si>
    <t>210 (PDF 211)</t>
  </si>
  <si>
    <t>Phát hiện lỗi hoặc hành vi không đúng của chương trình.</t>
  </si>
  <si>
    <t>Bài 30: Biên tập phim</t>
  </si>
  <si>
    <t>Biên tập hình ảnh và âm thanh trên timeline; điều chỉnh âm lượng của track âm thanh.</t>
  </si>
  <si>
    <t>Nguồn SGV Tin học 11 KNTT trong project; câu biên soạn lại từ nội dung biên tập phim; BATCH=SOURCE_ENRICHMENT_CONSOLIDATION_004</t>
  </si>
  <si>
    <t>QSRC_SGV11_ICT_HKII_025</t>
  </si>
  <si>
    <t>OPT_G10_READY_015_C</t>
  </si>
  <si>
    <t>213 (PDF 214)</t>
  </si>
  <si>
    <t>Bài 31: Thực hành tạo phim hoạt hình</t>
  </si>
  <si>
    <t>Biến chương trình thành mã nguồn ngắn hơn.</t>
  </si>
  <si>
    <t>STMT_KGV10_TF_B29_001_A</t>
  </si>
  <si>
    <t>Nhiệm vụ tạo phim từ hình ảnh, có hội thoại giữa nhân vật và phụ đề.</t>
  </si>
  <si>
    <t>TNT_F0001_D13_P1_Q04</t>
  </si>
  <si>
    <t>Nguồn SGV Tin học 11 KNTT trong project; câu biên soạn lại từ yêu cầu thực hành; BATCH=SOURCE_ENRICHMENT_CONSOLIDATION_004</t>
  </si>
  <si>
    <t>`ValueError` có thể xuất hiện khi giá trị đầu vào không phù hợp với phép chuyển đổi được yêu cầu.</t>
  </si>
  <si>
    <t>OPT_G10_READY_015_D</t>
  </si>
  <si>
    <t>QSRC_SGV11_ICT_HKII_026</t>
  </si>
  <si>
    <t>Chức năng đặc trưng của modem là gì?</t>
  </si>
  <si>
    <t>Đảm bảo tuyệt đối chương trình không thể có lỗi trong tương lai.</t>
  </si>
  <si>
    <t>174 (PDF 175)</t>
  </si>
  <si>
    <t>Bài 17: Quản trị cơ sở dữ liệu trên máy tính</t>
  </si>
  <si>
    <t>HeidiSQL được dùng để truy cập MySQL với giao diện đồ hoạ; hoạt động củng cố yêu cầu ghi nhớ mật khẩu tài khoản root.</t>
  </si>
  <si>
    <t>Nguồn SGV Tin học 11 KNTT trong project; câu biên soạn lại, không sao chép nguyên văn; BATCH=SOURCE_ENRICHMENT_CONSOLIDATION_005</t>
  </si>
  <si>
    <t>STMT_KGV10_TF_B29_001_B</t>
  </si>
  <si>
    <t>OPT_G10_READY_016_A</t>
  </si>
  <si>
    <t>QSRC_SGV12_PERIODIC_001</t>
  </si>
  <si>
    <t>Có thể dùng cấu trúc `try/except` để xử lí `ValueError`.</t>
  </si>
  <si>
    <t>RAW_ID=RAW_TNT_F0001_D13_MCQ_04; BATCH=QSTD_064; SOURCE_ANSWER=B; cần duyệt nội dung/độ khó; BATCH=QUESTION_ACTIVATION_CONTINUE_010; ACTION=CONFIRM_MODEM_MODULATION_DEMODULATION; FINAL_KEY=B; ANSWER_CHECK_RESULT=PASS_AFTER_STEM_REVISION; CONTENT_REVIEW_RESULT=PASS; CURRICULUM_REVIEW_RESULT=PASS; DUPLICATE_REVIEW_RESULT=SAME_TEMPLATE_FAMILY_CONFIRMED; FAMILY_ID=FAM_8E4352D63C; EXAM_FAMILY_LIMIT=1; STATUS_TRANSITION=REVIEW_TO_ACTIVE; PROCESS_STATUS=READY_FOR_PRACTICE; SOURCE_HISTORY_PRESERVED=TRUE; BATCH=GRADUATION_PRACTICE_PROMOTION_014; SOURCE_VISUAL_CHECK=PASS; ANSWER_CONTENT_CHECK=PASS; PRIMARY_CURRICULUM_CHECK=PASS; CHILD_RECORD_CHECK=PASS; DUPLICATE_CHECK=PASS; PROCESS_STATUS=READY_FOR_GRADUATION</t>
  </si>
  <si>
    <t>Kĩ năng tạo và sắp xếp các đối tượng đồ họa.</t>
  </si>
  <si>
    <t>Bài 2: Trí tuệ nhân tạo trong khoa học và đời sống</t>
  </si>
  <si>
    <t>Ví dụ ứng dụng AI trong hậu cần: tối ưu tuyến giao hàng, dự đoán nhu cầu hàng hoá và quản lí kho bãi.</t>
  </si>
  <si>
    <t>Nguồn SGV Tin học 12 KNTT trong project; câu biên soạn lại, không sao chép nguyên văn; BATCH=SOURCE_ENRICHMENT_CONSOLIDATION_005</t>
  </si>
  <si>
    <t>STMT_KGV10_TF_B29_001_C</t>
  </si>
  <si>
    <t>`ValueError` không thể phát sinh trong các phép chuyển đổi kiểu dữ liệu.</t>
  </si>
  <si>
    <t>QSRC_SGV12_PERIODIC_002</t>
  </si>
  <si>
    <t>OPT_G10_READY_016_B</t>
  </si>
  <si>
    <t>Kĩ năng sử dụng máy tính và thiết bị số.</t>
  </si>
  <si>
    <t>Ví dụ ứng dụng AI trong bảo mật: phát hiện mối đe doạ, chống tấn công mạng và bảo vệ dữ liệu cá nhân.</t>
  </si>
  <si>
    <t>OPT_G10_READY_016_C</t>
  </si>
  <si>
    <t>QSRC_SGV11_KNTT_GKI_TF_001</t>
  </si>
  <si>
    <t>STMT_KGV10_TF_B29_001_D</t>
  </si>
  <si>
    <t>Kĩ năng sử dụng phần mềm thiết kế đồ họa.</t>
  </si>
  <si>
    <t>Python luôn tự xử lí `ValueError` nên chương trình không bao giờ bị gián đoạn bởi lỗi này.</t>
  </si>
  <si>
    <t>22–23 (PDF 23–24)</t>
  </si>
  <si>
    <t>Quan hệ giữa hệ điều hành, phần cứng, phần mềm ứng dụng và các dịch vụ mở/đọc/ghi/đóng tệp.</t>
  </si>
  <si>
    <t>Nguồn SGV Tin học 11 KNTT trong project; câu biên soạn lại, không sao chép nguyên văn; BATCH=PERIODIC_BLUEPRINT_OPERATIONALIZATION_001</t>
  </si>
  <si>
    <t>OPT_G10_READY_016_D</t>
  </si>
  <si>
    <t>QSRC_SGV11_KNTT_GKII_027</t>
  </si>
  <si>
    <t>STMT_KGV10_TF_B30_001_A</t>
  </si>
  <si>
    <t>Cả ba nhóm kĩ năng trên.</t>
  </si>
  <si>
    <t>90 (PDF 91)</t>
  </si>
  <si>
    <t>Dữ liệu kiểm thử chỉ cần tạo một lần và không bao giờ cần điều chỉnh.</t>
  </si>
  <si>
    <t>Bài 16 - Công việc quản trị cơ sở dữ liệu</t>
  </si>
  <si>
    <t>SGV liệt kê các nhiệm vụ chính: cài đặt/nâng cấp hệ QTCSDL; tạo lập/điều chỉnh CSDL; bảo đảm toàn vẹn; bảo đảm an toàn và bảo mật dữ liệu.</t>
  </si>
  <si>
    <t>OPT_G10_READY_017_A</t>
  </si>
  <si>
    <t>QSRC_SGV11_KNTT_GKII_028</t>
  </si>
  <si>
    <t>STMT_KGV10_TF_B30_001_B</t>
  </si>
  <si>
    <t>Kiểm thử bằng dữ liệu có thể phát hiện lỗi khó nhận ra nếu chỉ đọc mã nguồn.</t>
  </si>
  <si>
    <t>OPT_G10_READY_017_B</t>
  </si>
  <si>
    <t>SGV nêu nhiệm vụ bảo đảm an toàn và bảo mật dữ liệu là một trong các nhiệm vụ chính của nhà QTCSDL.</t>
  </si>
  <si>
    <t>QSRC_G10_ESSAY_001_A</t>
  </si>
  <si>
    <t>STMT_KGV10_TF_B30_001_C</t>
  </si>
  <si>
    <t>OPT_G10_READY_017_C</t>
  </si>
  <si>
    <t>Chất lượng dữ liệu kiểm thử không ảnh hưởng đến khả năng phát hiện lỗi.</t>
  </si>
  <si>
    <t>GKI1/Câu 2</t>
  </si>
  <si>
    <t>IndentationError</t>
  </si>
  <si>
    <t>Phần II tự luận + đáp án/hướng dẫn chấm</t>
  </si>
  <si>
    <t>Nguồn web tham khảo đã đăng ký trong project; câu hỏi và hướng dẫn chấm được diễn đạt lại, không sao chép nguyên văn; BATCH=G10_ESSAY_SOURCE_NORMALIZATION_001</t>
  </si>
  <si>
    <t>OPT_G10_READY_017_D</t>
  </si>
  <si>
    <t>STMT_KGV10_TF_B30_001_D</t>
  </si>
  <si>
    <t>QSRC_G10_ESSAY_002_A</t>
  </si>
  <si>
    <t>TNT_F0001_D13_P1_Q05</t>
  </si>
  <si>
    <t>Một bộ kiểm thử tốt nên có cả trường hợp thông thường và trường hợp biên.</t>
  </si>
  <si>
    <t>GKI1/Câu 3</t>
  </si>
  <si>
    <t>Câu 3; URL=https://tech12h.com/bai-hoc/de-thi-giua-ki-1-tin-hoc-10-kntt-de-tham-khao-so-1</t>
  </si>
  <si>
    <t>Điều gì sau đây đảm bảo cho máy tính và thiết bị mạng có thể giao tiếp được với nhau đúng cách?</t>
  </si>
  <si>
    <t>OPT_G10_READY_018_A</t>
  </si>
  <si>
    <t>QSRC_G10_ESSAY_003_A</t>
  </si>
  <si>
    <t>STMT_KGV10_TF_B34_001_A</t>
  </si>
  <si>
    <t>GKI4/Câu 2</t>
  </si>
  <si>
    <t>Sau khi hoàn thành lập trình thì không cần kiểm thử phần mềm.</t>
  </si>
  <si>
    <t>RAW_ID=RAW_TNT_F0001_D13_MCQ_07; BATCH=QSTD_064; SOURCE_ANSWER=A; SOURCE_TYPO='do về đường truyền'; giữ nguyên nội dung nguồn; NEEDS_REVIEW; BATCH=QUESTION_REVIEW_CONTINUE_008; ACTION=FIX_SOURCE_TYPO_AND_QUALIFY_NETWORK_DELAY; FINAL_KEY_VERIFIED=TRUE; ANSWER_CHECK_RESULT=PASS; CONTENT_REVIEW_RESULT=PASS; CURRICULUM_REVIEW_RESULT=PASS; DUPLICATE_REVIEW_RESULT=NO_MATCH; STATUS_TRANSITION=REVIEW_TO_ACTIVE; PROCESS_STATUS=READY_FOR_PRACTICE; SOURCE_HISTORY_PRESERVED=TRUE; BATCH=GRADUATION_PRACTICE_PROMOTION_015; FAMILY_ID=FAM_52E15FBE80; FAMILY_RELATION=NEAR_DUPLICATE_WITH_Q_TNT_F0001_D14_002; EXAM_FAMILY_LIMIT=1; BATCH=GRADUATION_PRACTICE_PROMOTION_023; SOURCE_VISUAL=67-68;đápán72; SOURCE_KEY=A; CURRICULUM_CORRECTION=TH_12_COMMON_D_B06|TH_12_COMMON_D_B06_YCCD_01-&gt;TH_10_COMMON_B_B09|TH_10_COMMON_B_B09_YCCD_01; ANSWER_GATE=PASS; CONTENT_GATE=PASS; SOURCE_GATE=PASS; CHILD_GATE=PASS; DUPLICATE_GATE=PASS; COMPETENCY_GATE=PASS; POLICY=POL_TNTHPT_TINHOC_2026_V1; FINAL_GRADUATION_READINESS=PASS; CURRICULUM_EXACTNESS_GATE=PASS; PROCESS_STATUS_TRANSITION=READY_FOR_PRACTICE_TO_READY_FOR_GRADUATION; GRADUATION_USE=ALLOWED; BLUEPRINT_OR_SLOT_CHANGES=0; SOURCE_FILE_MODIFIED=FALSE; BACKUP_CREATED=0</t>
  </si>
  <si>
    <t>Câu 2; URL=https://tech12h.com/bai-hoc/de-thi-giua-ki-1-tin-hoc-10-kntt-de-tham-khao-so-4</t>
  </si>
  <si>
    <t>OPT_G10_READY_018_B</t>
  </si>
  <si>
    <t>ValueError</t>
  </si>
  <si>
    <t>QSRC_G10_ESSAY_004_A</t>
  </si>
  <si>
    <t>STMT_KGV10_TF_B34_001_B</t>
  </si>
  <si>
    <t>GKI4/Câu 1</t>
  </si>
  <si>
    <t>OPT_G10_READY_018_C</t>
  </si>
  <si>
    <t>Quy trình phát triển phần mềm chỉ gồm lập trình và kiểm thử.</t>
  </si>
  <si>
    <t>Câu 1; URL=https://tech12h.com/bai-hoc/de-thi-giua-ki-1-tin-hoc-10-kntt-de-tham-khao-so-4</t>
  </si>
  <si>
    <t>QSRC_G10_ESSAY_005_A</t>
  </si>
  <si>
    <t>STMT_KGV10_TF_B34_001_C</t>
  </si>
  <si>
    <t>OPT_G10_READY_018_D</t>
  </si>
  <si>
    <t>GKI5/Câu 1</t>
  </si>
  <si>
    <t>Khảo sát và thu thập yêu cầu thường thuộc các giai đoạn đầu của quá trình phát triển phần mềm.</t>
  </si>
  <si>
    <t>Câu 1; URL=https://tech12h.com/bai-hoc/de-thi-giua-ki-1-tin-hoc-10-kntt-de-tham-khao-so-5</t>
  </si>
  <si>
    <t>QSRC_G10_ESSAY_006_A</t>
  </si>
  <si>
    <t>OPT_G10_READY_019_A</t>
  </si>
  <si>
    <t>GKI5/Câu 2</t>
  </si>
  <si>
    <t>Câu 2; URL=https://tech12h.com/bai-hoc/de-thi-giua-ki-1-tin-hoc-10-kntt-de-tham-khao-so-5</t>
  </si>
  <si>
    <t>STMT_KGV10_TF_B34_001_D</t>
  </si>
  <si>
    <t>OPT_G10_READY_019_B</t>
  </si>
  <si>
    <t>Bảo trì có thể bao gồm sửa lỗi và cập nhật phần mềm sau khi đưa vào sử dụng.</t>
  </si>
  <si>
    <t>QSRC_G10_ESSAY_007_A</t>
  </si>
  <si>
    <t>GKI2/Câu 1</t>
  </si>
  <si>
    <t>Câu 1; URL=https://tech12h.com/bai-hoc/de-thi-giua-ki-1-tin-hoc-10-kntt-de-tham-khao-so-2</t>
  </si>
  <si>
    <t>OPT_G10_READY_019_C</t>
  </si>
  <si>
    <t>STMT_KGV_GRAD25_TH_TF01_A</t>
  </si>
  <si>
    <t>QSRC_G10_ESSAY_008_A</t>
  </si>
  <si>
    <t>TNT_F0001_D13_P1_Q07</t>
  </si>
  <si>
    <t>Báo cáo là nơi thích hợp để sửa trực tiếp dữ liệu gốc của các bảng.</t>
  </si>
  <si>
    <t>OPT_G10_READY_019_D</t>
  </si>
  <si>
    <t>GKI2/Câu 3</t>
  </si>
  <si>
    <t>Câu 3; URL=https://tech12h.com/bai-hoc/de-thi-giua-ki-1-tin-hoc-10-kntt-de-tham-khao-so-2</t>
  </si>
  <si>
    <t>Phương án nào dưới đây nêu đúng về nhược điểm của hình thức giao tiếp trong không gian mạng?</t>
  </si>
  <si>
    <t>OPT_G10_READY_020_A</t>
  </si>
  <si>
    <t>QSRC_G10_ESSAY_009_A</t>
  </si>
  <si>
    <t>Lỗi cú pháp</t>
  </si>
  <si>
    <t>CKI2/Câu 2</t>
  </si>
  <si>
    <t>STMT_KGV_GRAD25_TH_TF01_B</t>
  </si>
  <si>
    <t>Câu 2; URL=https://tech12h.com/bai-hoc/de-thi-cuoi-ki-1-tin-hoc-10-kntt-de-tham-khao-so-2</t>
  </si>
  <si>
    <t>Muốn thống kê hoạt động mượn theo tên sách, truy vấn cần liên kết MUONTRA với SACH qua trường MaSach.</t>
  </si>
  <si>
    <t>OPT_G10_READY_020_B</t>
  </si>
  <si>
    <t>RAW_ID=RAW_TNT_F0001_D13_MCQ_08; BATCH=QSTD_064; SOURCE_ANSWER=B; cần duyệt nội dung/độ khó; BATCH=QUESTION_ACTIVATION_CONTINUE_010; ACTION=REWRITE_INAPPROPRIATE_ONLINE_BEHAVIOR_OPTION; FINAL_KEY=B; ANSWER_CHECK_RESULT=PASS_AFTER_CONTENT_REVISION; CONTENT_REVIEW_RESULT=PASS; CURRICULUM_REVIEW_RESULT=PASS; DUPLICATE_REVIEW_RESULT=NO_NEW_MATCH; STATUS_TRANSITION=REVIEW_TO_ACTIVE; PROCESS_STATUS=READY_FOR_PRACTICE; SOURCE_HISTORY_PRESERVED=TRUE; BATCH=GRADUATION_PRACTICE_PROMOTION_023; SOURCE_VISUAL=68;đápán72; SOURCE_KEY=B; ANSWER_GATE=PASS; CONTENT_GATE=PASS; SOURCE_GATE=PASS; CHILD_GATE=PASS; DUPLICATE_GATE=PASS; COMPETENCY_GATE=PASS; POLICY=POL_TNTHPT_TINHOC_2026_V1; FINAL_GRADUATION_READINESS=PASS; CURRICULUM_EXACTNESS_GATE=PASS; PROCESS_STATUS_TRANSITION=READY_FOR_PRACTICE_TO_READY_FOR_GRADUATION; GRADUATION_USE=ALLOWED; BLUEPRINT_OR_SLOT_CHANGES=0; SOURCE_FILE_MODIFIED=FALSE; BACKUP_CREATED=0</t>
  </si>
  <si>
    <t>Lỗi ngoại lệ khi chạy</t>
  </si>
  <si>
    <t>QSRC_G10_ESSAY_010_A</t>
  </si>
  <si>
    <t>CKI2/Câu 3</t>
  </si>
  <si>
    <t>Câu 3; URL=https://tech12h.com/bai-hoc/de-thi-cuoi-ki-1-tin-hoc-10-kntt-de-tham-khao-so-2</t>
  </si>
  <si>
    <t>STMT_KGV_GRAD25_TH_TF01_C</t>
  </si>
  <si>
    <t>OPT_G10_READY_020_C</t>
  </si>
  <si>
    <t>Cơ sở dữ liệu có nhiều bảng trên cùng một máy tính thì mặc nhiên là cơ sở dữ liệu phân tán.</t>
  </si>
  <si>
    <t>Lỗi do kết quả tính toán sai nhưng cú pháp hợp lệ</t>
  </si>
  <si>
    <t>QSRC_G10_ESSAY_011_A</t>
  </si>
  <si>
    <t>CKI1/Câu 2</t>
  </si>
  <si>
    <t>OPT_G10_READY_020_D</t>
  </si>
  <si>
    <t>STMT_KGV_GRAD25_TH_TF01_D</t>
  </si>
  <si>
    <t>Câu 2; URL=https://tech12h.com/bai-hoc/de-thi-cuoi-ki-1-tin-hoc-10-kntt-de-tham-khao-so-1</t>
  </si>
  <si>
    <t>Không có lỗi</t>
  </si>
  <si>
    <t>Nguồn dữ liệu của báo cáo có thể lấy từ bảng hoặc từ kết quả của một truy vấn.</t>
  </si>
  <si>
    <t>OPT_G10_READY_021_A</t>
  </si>
  <si>
    <t>Chỉ được có 1 câu lệnh `return`</t>
  </si>
  <si>
    <t>QSRC_G10_ESSAY_011_B</t>
  </si>
  <si>
    <t>STMT_KGV_GRAD25_DL_TF01_A</t>
  </si>
  <si>
    <t>CKI3/Câu 2</t>
  </si>
  <si>
    <t>OPT_G10_READY_021_B</t>
  </si>
  <si>
    <t>AI mạnh hướng tới hệ thống có năng lực suy luận, lập kế hoạch và giải quyết nhiều loại vấn đề tương tự con người.</t>
  </si>
  <si>
    <t>FAM_52E15FBE80</t>
  </si>
  <si>
    <t>Câu 2; URL=https://tech12h.com/bai-hoc/de-thi-cuoi-ki-1-tin-hoc-10-kntt-de-tham-khao-so-3</t>
  </si>
  <si>
    <t>Tối đa 2 câu lệnh `return`</t>
  </si>
  <si>
    <t>QSRC_G10_ESSAY_012_A</t>
  </si>
  <si>
    <t>OPT_G10_READY_021_C</t>
  </si>
  <si>
    <t>STMT_KGV_GRAD25_DL_TF01_B</t>
  </si>
  <si>
    <t>CKI1/Câu 1</t>
  </si>
  <si>
    <t>Tối đa 5 câu lệnh `return`</t>
  </si>
  <si>
    <t>ChatGPT hiện là một hệ AI mạnh theo nghĩa trí tuệ nhân tạo tổng quát (AGI).</t>
  </si>
  <si>
    <t>Câu 1; URL=https://tech12h.com/bai-hoc/de-thi-cuoi-ki-1-tin-hoc-10-kntt-de-tham-khao-so-1</t>
  </si>
  <si>
    <t>TNT_F0001_D13_P1_Q08</t>
  </si>
  <si>
    <t>OPT_G10_READY_021_D</t>
  </si>
  <si>
    <t>QSRC_G10_ESSAY_012_B</t>
  </si>
  <si>
    <t>STMT_KGV_GRAD25_DL_TF01_C</t>
  </si>
  <si>
    <t>Khi tham gia không gian mạng, hành vi nào sau đây là không phù hợp?</t>
  </si>
  <si>
    <t>Không có giới hạn cố định như các lựa chọn trên; một hàm có thể có nhiều câu lệnh `return` ở các nhánh khác nhau</t>
  </si>
  <si>
    <t>CKI2/Câu 1</t>
  </si>
  <si>
    <t>Khái niệm AI mạnh đồng nghĩa với hệ thống chắc chắn có trí tuệ vượt con người.</t>
  </si>
  <si>
    <t>Câu 1; URL=https://tech12h.com/bai-hoc/de-thi-cuoi-ki-1-tin-hoc-10-kntt-de-tham-khao-so-2</t>
  </si>
  <si>
    <t>OPT_G10_READY_022_A</t>
  </si>
  <si>
    <t>Microsoft Word</t>
  </si>
  <si>
    <t>QSRC_G10_ESSAY_012_C</t>
  </si>
  <si>
    <t>STMT_KGV_GRAD25_DL_TF01_D</t>
  </si>
  <si>
    <t>RAW_ID=RAW_TNT_F0001_D13_MCQ_09; BATCH=QSTD_064; SOURCE_ANSWER=D; phương án B và D có nội dung chồng lấn, đồng thời tình huống chưa nêu sự đồng ý của bạn B; NEEDS_REVIEW; BATCH=QUESTION_REVIEW_CONTINUE_008; ACTION=ADD_CONSENT_AND_REMOVE_OVERLAPPING_OPTIONS; FINAL_KEY_VERIFIED=TRUE; ANSWER_CHECK_RESULT=PASS; CONTENT_REVIEW_RESULT=PASS; CURRICULUM_REVIEW_RESULT=PASS; DUPLICATE_REVIEW_RESULT=NO_MATCH; STATUS_TRANSITION=REVIEW_TO_ACTIVE; PROCESS_STATUS=READY_FOR_PRACTICE; SOURCE_HISTORY_PRESERVED=TRUE; BATCH=GRADUATION_PRACTICE_PROMOTION_023; SOURCE_VISUAL=68;đápán72; SOURCE_KEY=D; ANSWER_GATE=PASS; CONTENT_GATE=PASS; SOURCE_GATE=PASS; CHILD_GATE=PASS; DUPLICATE_GATE=PASS; COMPETENCY_GATE=PASS; POLICY=POL_TNTHPT_TINHOC_2026_V1; FINAL_GRADUATION_READINESS=PASS; CURRICULUM_EXACTNESS_GATE=PASS; PROCESS_STATUS_TRANSITION=READY_FOR_PRACTICE_TO_READY_FOR_GRADUATION; GRADUATION_USE=ALLOWED; BLUEPRINT_OR_SLOT_CHANGES=0; SOURCE_FILE_MODIFIED=FALSE; BACKUP_CREATED=0</t>
  </si>
  <si>
    <t>CKI3/Câu 1</t>
  </si>
  <si>
    <t>Câu 1; URL=https://tech12h.com/bai-hoc/de-thi-cuoi-ki-1-tin-hoc-10-kntt-de-tham-khao-so-3</t>
  </si>
  <si>
    <t>OPT_G10_READY_022_B</t>
  </si>
  <si>
    <t>MYCIN là ví dụ của hệ chuyên gia hẹp, được thiết kế cho một miền nhiệm vụ cụ thể.</t>
  </si>
  <si>
    <t>Inkscape</t>
  </si>
  <si>
    <t>QSRC_G10_ESSAY_013_A</t>
  </si>
  <si>
    <t>OPT_G10_READY_022_C</t>
  </si>
  <si>
    <t>GKII2/Câu 1</t>
  </si>
  <si>
    <t>Adobe Photoshop</t>
  </si>
  <si>
    <t>STMT_KGV_GRAD25_DL_TF02_A</t>
  </si>
  <si>
    <t>Câu 1; URL=https://tech12h.com/bai-hoc/de-thi-giua-ki-2-tin-hoc-10-kntt-de-tham-khao-so-2</t>
  </si>
  <si>
    <t>`&lt;input type="radiobutton" name="opt"&gt;` dùng đúng giá trị chuẩn để tạo nút chọn một phương án.</t>
  </si>
  <si>
    <t>OPT_G10_READY_022_D</t>
  </si>
  <si>
    <t>QSRC_G10_ESSAY_013_B</t>
  </si>
  <si>
    <t>Paint</t>
  </si>
  <si>
    <t>GKII3/Câu 1</t>
  </si>
  <si>
    <t>STMT_KGV_GRAD25_DL_TF02_B</t>
  </si>
  <si>
    <t>Câu 1; URL=https://tech12h.com/bai-hoc/de-thi-giua-ki-2-tin-hoc-10-kntt-de-tham-khao-so-3</t>
  </si>
  <si>
    <t>OPT_G10_READY_023_A</t>
  </si>
  <si>
    <t>`&lt;input type="secret" name="matkhau"&gt;` là cú pháp chuẩn để tạo ô nhập mật khẩu.</t>
  </si>
  <si>
    <t>Chỉ gồm chữ thường và chữ số</t>
  </si>
  <si>
    <t>QSRC_G10_ESSAY_014_A</t>
  </si>
  <si>
    <t>GKII2/Câu 2</t>
  </si>
  <si>
    <t>OPT_G10_READY_023_B</t>
  </si>
  <si>
    <t>Câu 2; URL=https://tech12h.com/bai-hoc/de-thi-giua-ki-2-tin-hoc-10-kntt-de-tham-khao-so-2</t>
  </si>
  <si>
    <t>STMT_KGV_GRAD25_DL_TF02_C</t>
  </si>
  <si>
    <t>Chỉ gồm chữ thường và chữ hoa</t>
  </si>
  <si>
    <t>`&lt;input type="send" value="Gửi"&gt;` là cú pháp chuẩn để tạo nút gửi biểu mẫu.</t>
  </si>
  <si>
    <t>QSRC_G10_ESSAY_014_B</t>
  </si>
  <si>
    <t>GKII3/Câu 2</t>
  </si>
  <si>
    <t>OPT_G10_READY_023_C</t>
  </si>
  <si>
    <t>Câu 2; URL=https://tech12h.com/bai-hoc/de-thi-giua-ki-2-tin-hoc-10-kntt-de-tham-khao-so-3</t>
  </si>
  <si>
    <t>STMT_KGV_GRAD25_DL_TF02_D</t>
  </si>
  <si>
    <t>Chỉ gồm chữ hoa, chữ số và kí tự đặc biệt</t>
  </si>
  <si>
    <t>`&lt;textarea name="noi_dung"&gt;&lt;/textarea&gt;` là khai báo hợp lệ cho vùng nhập văn bản nhiều dòng.</t>
  </si>
  <si>
    <t>QSRC_G10_ESSAY_015_A</t>
  </si>
  <si>
    <t>GKII2/Câu 3</t>
  </si>
  <si>
    <t>OPT_G10_READY_023_D</t>
  </si>
  <si>
    <t>Câu 3; URL=https://tech12h.com/bai-hoc/de-thi-giua-ki-2-tin-hoc-10-kntt-de-tham-khao-so-2</t>
  </si>
  <si>
    <t>Kết hợp chữ hoa, chữ thường, chữ số và kí tự đặc biệt</t>
  </si>
  <si>
    <t>TNT_F0001_D13_P1_Q09</t>
  </si>
  <si>
    <t>QSRC_G10_ESSAY_015_B</t>
  </si>
  <si>
    <t>STMT_KGV_GRAD25_HB_TF01_A</t>
  </si>
  <si>
    <t>OPT_G10_READY_024_A</t>
  </si>
  <si>
    <t>GKII3/Câu 3</t>
  </si>
  <si>
    <t>Bạn A đọc được một bài viết tích cực về bạn B cùng lớp. Trước khi chia sẻ, A kiểm tra tính chính xác, xin phép B và xác nhận nội dung không thuộc loại bị cấm. Hành vi nào thể hiện rõ nhất trách nhiệm và tính nhân văn của A?</t>
  </si>
  <si>
    <t>Đăng tải thông tin học tập cần thiết và phù hợp</t>
  </si>
  <si>
    <t>Hệ thống có thể ghi nhận hành vi nghe nhạc ngay cả khi người dùng không đăng nhập tài khoản.</t>
  </si>
  <si>
    <t>Câu 3; URL=https://tech12h.com/bai-hoc/de-thi-giua-ki-2-tin-hoc-10-kntt-de-tham-khao-so-3</t>
  </si>
  <si>
    <t>OPT_G10_READY_024_B</t>
  </si>
  <si>
    <t>Gửi thư điện tử phục vụ trao đổi học tập</t>
  </si>
  <si>
    <t>STMT_KGV_GRAD25_HB_TF01_B</t>
  </si>
  <si>
    <t>OPT_G10_READY_024_C</t>
  </si>
  <si>
    <t>Phân nhóm người dùng chỉ từ đặc trưng hành vi mà không có nhãn sở thích là một ví dụ điển hình của học máy có giám sát.</t>
  </si>
  <si>
    <t>Bắt nạt hoặc quấy rối người khác qua mạng</t>
  </si>
  <si>
    <t>OPT_G10_READY_024_D</t>
  </si>
  <si>
    <t>Tham gia một khóa học trực tuyến hợp pháp</t>
  </si>
  <si>
    <t>STMT_KGV_GRAD25_HB_TF01_C</t>
  </si>
  <si>
    <t>Một hệ gợi ý cá nhân hóa bắt buộc phải hiển thị cùng một trang chủ cho tất cả người dùng.</t>
  </si>
  <si>
    <t>OPT_G10_READY_025_A</t>
  </si>
  <si>
    <t>Tải một bản nhạc được tác giả cung cấp miễn phí hợp pháp để nghe</t>
  </si>
  <si>
    <t>OPT_G10_READY_025_B</t>
  </si>
  <si>
    <t>STMT_KGV_GRAD25_HB_TF01_D</t>
  </si>
  <si>
    <t>Đổi mật khẩu cho thư điện tử cá nhân</t>
  </si>
  <si>
    <t>Hai người có cùng một sở thích âm nhạc chắc chắn phải nhận danh sách gợi ý hoàn toàn giống nhau.</t>
  </si>
  <si>
    <t>OPT_G10_READY_025_C</t>
  </si>
  <si>
    <t>Sử dụng phần mềm trả phí mà không mua hoặc được cấp quyền sử dụng</t>
  </si>
  <si>
    <t>STMT_KGV_GRAD25_HB_TF02_A</t>
  </si>
  <si>
    <t>Một trang web chỉ có thể chứa một trình phát âm thanh.</t>
  </si>
  <si>
    <t>OPT_G10_READY_025_D</t>
  </si>
  <si>
    <t>Sử dụng phần mềm diệt virus đã được cấp phép hợp lệ</t>
  </si>
  <si>
    <t>STMT_KGV_GRAD25_HB_TF02_B</t>
  </si>
  <si>
    <t>OPT_G10_READY_026_A</t>
  </si>
  <si>
    <t>`&lt;audio controls&gt;&lt;source src="../file/quocca.mp3"&gt;&lt;/audio&gt;` là cú pháp hợp lệ để tạo một giao diện phát âm thanh từ tệp được tham chiếu.</t>
  </si>
  <si>
    <t>Hạn chế công khai thông tin cá nhân của mình và người khác</t>
  </si>
  <si>
    <t>OPT_G10_READY_026_B</t>
  </si>
  <si>
    <t>TNT_F0001_D13_P1_Q10</t>
  </si>
  <si>
    <t>Dùng mật khẩu mạnh cho các tài khoản trực tuyến</t>
  </si>
  <si>
    <t>Trong HTML, thẻ &lt;strong&gt; biểu thị nội dung như thế nào?</t>
  </si>
  <si>
    <t>STMT_KGV_GRAD25_HB_TF02_C</t>
  </si>
  <si>
    <t>OPT_G10_READY_026_C</t>
  </si>
  <si>
    <t>Nếu không dùng thẻ `base` và giá trị `src` chỉ là tên tệp, tệp được tham chiếu tương đối từ thư mục chứa tài liệu HTML.</t>
  </si>
  <si>
    <t>Đổi mật khẩu khi có dấu hiệu lộ lọt hoặc theo chính sách bảo mật phù hợp</t>
  </si>
  <si>
    <t>OPT_G10_READY_026_D</t>
  </si>
  <si>
    <t>Tin tưởng hoàn toàn mọi trang web chỉ vì địa chỉ bắt đầu bằng `https://`</t>
  </si>
  <si>
    <t>STMT_KGV_GRAD25_HB_TF02_D</t>
  </si>
  <si>
    <t>Dung lượng của tệp âm thanh và hình ảnh không ảnh hưởng đến thời gian tải nội dung trang web.</t>
  </si>
  <si>
    <t>OPT_G10_READY_027_A</t>
  </si>
  <si>
    <t>RAW_ID=RAW_TNT_F0001_D13_MCQ_10; BATCH=QSTD_064; SOURCE_ANSWER=D; cần duyệt nội dung/độ khó; BATCH=QUESTION_ACTIVATION_CONTINUE_011; ACTION=CLARIFY_STRONG_SEMANTICS; FINAL_KEY=D; ANSWER_CHECK_RESULT=PASS_AFTER_CONTENT_REVIEW; CONTENT_REVIEW_RESULT=PASS; CURRICULUM_REVIEW_RESULT=PASS; DUPLICATE_REVIEW_RESULT=EXISTING_SAME_TEMPLATE_FAM_4A73D10B62; EXAM_FAMILY_LIMIT=1; STATUS_TRANSITION=REVIEW_TO_ACTIVE; PROCESS_STATUS=READY_FOR_PRACTICE; SOURCE_HISTORY_PRESERVED=TRUE; BATCH=GRADUATION_PRACTICE_PROMOTION_014; SOURCE_VISUAL_CHECK=PASS; ANSWER_CONTENT_CHECK=PASS; PRIMARY_CURRICULUM_CHECK=PASS; CHILD_RECORD_CHECK=PASS; DUPLICATE_CHECK=PASS; PROCESS_STATUS=READY_FOR_GRADUATION</t>
  </si>
  <si>
    <t>Phần mềm bí mật thu thập rồi gửi dữ liệu người dùng ra ngoài.</t>
  </si>
  <si>
    <t>STMT_KGV_GRAD25_GL_TF01_A</t>
  </si>
  <si>
    <t>OPT_G10_READY_027_B</t>
  </si>
  <si>
    <t>Chương trình ghi lại thao tác bàn phím để lấy thông tin.</t>
  </si>
  <si>
    <t>Trường Sdt có thể được lưu bằng kiểu chuỗi kí tự dù chỉ gồm các chữ số.</t>
  </si>
  <si>
    <t>OPT_G10_READY_027_C</t>
  </si>
  <si>
    <t>Tạo hoặc mở một cơ chế truy cập bí mật để kẻ tấn công có thể vào máy tính từ xa.</t>
  </si>
  <si>
    <t>STMT_KGV_GRAD25_GL_TF01_B</t>
  </si>
  <si>
    <t>OPT_G10_READY_027_D</t>
  </si>
  <si>
    <t>Có thể chọn LoaiTB làm khóa chính cho cả hai bảng LOAI_THUE_BAO và THUE_BAO.</t>
  </si>
  <si>
    <t>Chiếm quyền sâu trong hệ thống để che giấu hoạt động và dấu vết.</t>
  </si>
  <si>
    <t>OPT_G10_READY_028_A</t>
  </si>
  <si>
    <t>STMT_KGV_GRAD25_GL_TF01_C</t>
  </si>
  <si>
    <t>Không để thông tin cá nhân ở nơi người khác dễ đọc.</t>
  </si>
  <si>
    <t>Trong bảng THUE_BAO, trường LoaiTB phù hợp làm khóa chính hơn trường Sdt.</t>
  </si>
  <si>
    <t>OPT_G10_READY_028_B</t>
  </si>
  <si>
    <t>Ưu tiên truy cập các trang đáng tin cậy và cảnh giác nội dung lừa đảo.</t>
  </si>
  <si>
    <t>STMT_KGV_GRAD25_GL_TF01_D</t>
  </si>
  <si>
    <t>OPT_G10_READY_028_C</t>
  </si>
  <si>
    <t>Trường LoaiTB của bảng THUE_BAO có thể dùng làm khóa ngoài tham chiếu tới LoaiTB của bảng LOAI_THUE_BAO.</t>
  </si>
  <si>
    <t>Thận trọng khi sử dụng Wi‑Fi công cộng.</t>
  </si>
  <si>
    <t>OPT_G10_READY_028_D</t>
  </si>
  <si>
    <t>STMT_KGV_GRAD25_CT_TF01_A</t>
  </si>
  <si>
    <t>Công khai toàn bộ thông tin cá nhân để người khác dễ xác minh danh tính.</t>
  </si>
  <si>
    <t>`foo` trong dòng khai báo hàm là tên của một biến.</t>
  </si>
  <si>
    <t>OPT_G10_READY_029_A</t>
  </si>
  <si>
    <t>TNT_F0001_D13_P1_Q11</t>
  </si>
  <si>
    <t>Khai thác lỗ hổng bảo mật để tự lan truyền.</t>
  </si>
  <si>
    <t>Trong HTML, thẻ nào dùng để tạo siêu liên kết?</t>
  </si>
  <si>
    <t>STMT_KGV_GRAD25_CT_TF01_B</t>
  </si>
  <si>
    <t>Lệnh `a.append(ops[i])` thêm giá trị `ops[i]` vào cuối danh sách `a`.</t>
  </si>
  <si>
    <t>RAW_ID=RAW_TNT_F0001_D13_MCQ_11; BATCH=QSTD_064; SOURCE_ANSWER=C; cần duyệt nội dung/độ khó; BATCH=QUESTION_ACTIVATION_CONTINUE_011; ACTION=CONFIRM_ANCHOR_ELEMENT; FINAL_KEY=C; ANSWER_CHECK_RESULT=PASS_AFTER_CONTENT_REVIEW; CONTENT_REVIEW_RESULT=PASS; CURRICULUM_REVIEW_RESULT=PASS; DUPLICATE_REVIEW_RESULT=NO_NEW_MATCH; STATUS_TRANSITION=REVIEW_TO_ACTIVE; PROCESS_STATUS=READY_FOR_PRACTICE; SOURCE_HISTORY_PRESERVED=TRUE; BATCH=GRADUATION_PRACTICE_PROMOTION_014; SOURCE_VISUAL_CHECK=PASS; ANSWER_CONTENT_CHECK=PASS; PRIMARY_CURRICULUM_CHECK=PASS; CHILD_RECORD_CHECK=PASS; DUPLICATE_CHECK=PASS; PROCESS_STATUS=READY_FOR_GRADUATION</t>
  </si>
  <si>
    <t>STMT_KGV_GRAD25_CT_TF01_C</t>
  </si>
  <si>
    <t>Việc thêm và xóa ở cuối danh sách làm `a` hoạt động tương tự một ngăn xếp (stack).</t>
  </si>
  <si>
    <t>STMT_KGV_GRAD25_CT_TF01_D</t>
  </si>
  <si>
    <t>Với dãy thao tác `[5, 3, 0, 2, 0, 1]`, hàm trả về giá trị 11.</t>
  </si>
  <si>
    <t>STMT_KGV_GRAD25_BN_TF01_A</t>
  </si>
  <si>
    <t>Các thao tác thêm, sửa, xóa và sắp xếp đều làm thay đổi dữ liệu được lưu trong các bảng.</t>
  </si>
  <si>
    <t>STMT_KGV_GRAD25_BN_TF01_B</t>
  </si>
  <si>
    <t>Bảng VAIDIEN biểu diễn quan hệ một-một giữa PHIM và DIENVIEN.</t>
  </si>
  <si>
    <t>STMT_KGV_GRAD25_BN_TF01_C</t>
  </si>
  <si>
    <t>Muốn tìm tất cả phim mà diễn viên “Lý Hùng” đã tham gia, cần liên kết dữ liệu của PHIM, DIENVIEN và VAIDIEN.</t>
  </si>
  <si>
    <t>STMT_KGV_GRAD25_BN_TF01_D</t>
  </si>
  <si>
    <t>Nếu có ràng buộc khóa ngoài và không thiết lập xóa dây chuyền, trước khi xóa một phim cần xử lý các dòng VAIDIEN đang tham chiếu tới phim đó để tránh vi phạm toàn vẹn tham chiếu.</t>
  </si>
  <si>
    <t>STMT_KGV_GRAD25_HP_TF01_A</t>
  </si>
  <si>
    <t>TNT_F0001_D13_P1_Q12</t>
  </si>
  <si>
    <t>Thuật toán hiệu quả cùng năng lực tính toán lớn giúp xử lí nhanh khối lượng dữ liệu rất lớn.</t>
  </si>
  <si>
    <t>Trong HTML, khi tạo bảng, thẻ nào dùng để khai báo một hàng?</t>
  </si>
  <si>
    <t>STMT_KGV_GRAD25_HP_TF01_B</t>
  </si>
  <si>
    <t>Máy tính chỉ giữ vai trò rất nhỏ trong Khoa học dữ liệu vì phần lớn phân tích đều do con người làm thủ công.</t>
  </si>
  <si>
    <t>RAW_ID=RAW_TNT_F0001_D13_MCQ_12; BATCH=QSTD_064; SOURCE_ANSWER=A; cần duyệt nội dung/độ khó; BATCH=QUESTION_ACTIVATION_CONTINUE_011; ACTION=CONFIRM_TABLE_ROW_ELEMENT; FINAL_KEY=A; ANSWER_CHECK_RESULT=PASS_AFTER_CONTENT_REVIEW; CONTENT_REVIEW_RESULT=PASS; CURRICULUM_REVIEW_RESULT=PASS; DUPLICATE_REVIEW_RESULT=NO_NEW_MATCH; STATUS_TRANSITION=REVIEW_TO_ACTIVE; PROCESS_STATUS=READY_FOR_PRACTICE; SOURCE_HISTORY_PRESERVED=TRUE; BATCH=GRADUATION_PRACTICE_PROMOTION_014; SOURCE_VISUAL_CHECK=PASS; ANSWER_CONTENT_CHECK=PASS; PRIMARY_CURRICULUM_CHECK=PASS; CHILD_RECORD_CHECK=PASS; DUPLICATE_CHECK=PASS; PROCESS_STATUS=READY_FOR_GRADUATION</t>
  </si>
  <si>
    <t>STMT_KGV_GRAD25_HP_TF01_C</t>
  </si>
  <si>
    <t>Khoa học dữ liệu hỗ trợ phân tích và trích xuất thông tin hữu ích từ dữ liệu để phục vụ việc ra quyết định.</t>
  </si>
  <si>
    <t>STMT_KGV_GRAD25_HP_TF01_D</t>
  </si>
  <si>
    <t>Dùng bảng tính để phân tích điểm qua nhiều bài kiểm tra và nhận ra môn học còn yếu là một ví dụ về khai thác thông tin hữu ích từ dữ liệu cá nhân.</t>
  </si>
  <si>
    <t>STMT_KGV_GRAD25_NB_TF01_A</t>
  </si>
  <si>
    <t>Truy vấn nhóm theo bệnh nhân và dùng `HAVING MIN(Vienphi) &gt; 5000000` cho biết những bệnh nhân có ít nhất một lần khám với viện phí lớn hơn 5.000.000 đồng.</t>
  </si>
  <si>
    <t>STMT_KGV_GRAD25_NB_TF01_B</t>
  </si>
  <si>
    <t>Điều kiện `MaBS IN (SELECT DISTINCT MaBS FROM Khambenh)` dùng để tìm những bác sĩ chưa từng khám bệnh.</t>
  </si>
  <si>
    <t>STMT_KGV_GRAD25_NB_TF01_C</t>
  </si>
  <si>
    <t>Giữa bảng bệnh nhân và bảng khám bệnh có quan hệ một-nhiều nếu một bệnh nhân có thể có nhiều lượt khám.</t>
  </si>
  <si>
    <t>STMT_KGV_GRAD25_NB_TF01_D</t>
  </si>
  <si>
    <t>TNT_F0001_D13_P1_Q13</t>
  </si>
  <si>
    <t>Truy vấn nối bệnh nhân với lượt khám, lọc `YEAR(NgayKham)=2025` rồi nhóm theo bệnh nhân có thể cho danh sách bệnh nhân đã khám trong năm 2025.</t>
  </si>
  <si>
    <t>Đơn vị nào sau đây không phải đơn vị độ dài hợp lệ trong CSS?</t>
  </si>
  <si>
    <t>STMT_KGV_GRAD25_HUE_TF01_A</t>
  </si>
  <si>
    <t>2026-07-19T10:38:28+07:00</t>
  </si>
  <si>
    <t>Tách một tập dữ liệu kiểm thử khỏi dữ liệu huấn luyện giúp đánh giá khách quan hơn khả năng tổng quát hóa của mô hình trước khi triển khai.</t>
  </si>
  <si>
    <t>RAW_ID=RAW_TNT_F0001_D13_MCQ_13; BATCH=QSTD_065; SOURCE_ANSWER=D; cần duyệt nội dung/độ khó; BATCH=QUESTION_ACTIVATION_CONTINUE_011; ACTION=CLARIFY_INVALID_CSS_LENGTH_UNIT; FINAL_KEY=D; ANSWER_CHECK_RESULT=PASS_AFTER_CONTENT_REVIEW; CONTENT_REVIEW_RESULT=PASS; CURRICULUM_REVIEW_RESULT=PASS; DUPLICATE_REVIEW_RESULT=NO_NEW_MATCH; STATUS_TRANSITION=REVIEW_TO_ACTIVE; PROCESS_STATUS=READY_FOR_PRACTICE; SOURCE_HISTORY_PRESERVED=TRUE; BATCH=GRADUATION_PRACTICE_PROMOTION_023; SOURCE_VISUAL=68;đápán72; SOURCE_KEY=D; ANSWER_GATE=PASS; CONTENT_GATE=PASS; SOURCE_GATE=PASS; CHILD_GATE=PASS; DUPLICATE_GATE=PASS; COMPETENCY_GATE=PASS; POLICY=POL_TNTHPT_TINHOC_2026_V1; FINAL_GRADUATION_READINESS=PASS; CURRICULUM_EXACTNESS_GATE=PASS; PROCESS_STATUS_TRANSITION=READY_FOR_PRACTICE_TO_READY_FOR_GRADUATION; GRADUATION_USE=ALLOWED; BLUEPRINT_OR_SLOT_CHANGES=0; SOURCE_FILE_MODIFIED=FALSE; BACKUP_CREATED=0</t>
  </si>
  <si>
    <t>STMT_KGV_GRAD25_HUE_TF01_B</t>
  </si>
  <si>
    <t>OPT_G10_READY_029_B</t>
  </si>
  <si>
    <t>Có thể lợi dụng sự bất cẩn của người dùng để được tải hoặc chạy.</t>
  </si>
  <si>
    <t>Nếu tập huấn luyện không có lớp kí tự “ơ”, vẫn có thể mặc định kì vọng mô hình phân loại đáng tin cậy ảnh “ơ” thành đúng kí tự đó mà không cần bổ sung dữ liệu hoặc huấn luyện lại.</t>
  </si>
  <si>
    <t>OPT_G10_READY_029_C</t>
  </si>
  <si>
    <t>Bắt buộc gắn mã của mình vào một tệp chủ và chỉ phát tán khi tệp đó được chạy.</t>
  </si>
  <si>
    <t>STMT_KGV_GRAD25_HUE_TF01_C</t>
  </si>
  <si>
    <t>Tập ảnh các kí tự tiếng Việt được gắn nhãn bằng mã Unicode tương ứng là dữ liệu phù hợp để huấn luyện một mô hình học có giám sát cho bài toán nhận dạng kí tự.</t>
  </si>
  <si>
    <t>OPT_G10_READY_029_D</t>
  </si>
  <si>
    <t>Có thể tự phát tán qua mạng, thư điện tử hoặc tin nhắn.</t>
  </si>
  <si>
    <t>STMT_KGV_GRAD25_HUE_TF01_D</t>
  </si>
  <si>
    <t>OPT_G10_READY_030_A</t>
  </si>
  <si>
    <t>Để mở rộng nhận dạng sang một bảng chữ hoặc ngôn ngữ mới, bổ sung dữ liệu đại diện có nhãn và huấn luyện hoặc tinh chỉnh lại mô hình là một giải pháp hợp lí.</t>
  </si>
  <si>
    <t>%</t>
  </si>
  <si>
    <t>STMT_KGV_GRAD25_TN2_TF01_A</t>
  </si>
  <si>
    <t>OPT_G10_READY_030_B</t>
  </si>
  <si>
    <t>Nếu không tồn tại phần tử bằng `k` trong dãy, hàm kết thúc với giá trị `-1`.</t>
  </si>
  <si>
    <t>//</t>
  </si>
  <si>
    <t>TNT_F0001_D13_P1_Q14</t>
  </si>
  <si>
    <t>STMT_KGV_GRAD25_TN2_TF01_B</t>
  </si>
  <si>
    <t>OPT_G10_READY_030_C</t>
  </si>
  <si>
    <t>/</t>
  </si>
  <si>
    <t>Điều kiện dãy `A` được sắp xếp theo thứ tự phù hợp với phép so sánh là cần thiết để cách thu hẹp nửa khoảng tìm kiếm bảo đảm đúng.</t>
  </si>
  <si>
    <t>Trong CSS, để định kiểu cho phần tử có id là lien-ket-noi-bat, cần khai báo vùng chọn theo cú pháp nào dưới đây?</t>
  </si>
  <si>
    <t>OPT_G10_READY_030_D</t>
  </si>
  <si>
    <t>STMT_KGV_GRAD25_TN2_TF01_C</t>
  </si>
  <si>
    <t>**</t>
  </si>
  <si>
    <t>Để kết luận không tìm thấy `k`, thuật toán luôn phải kiểm tra lần lượt mọi phần tử của dãy.</t>
  </si>
  <si>
    <t>RAW_ID=RAW_TNT_F0001_D13_MCQ_14; BATCH=QSTD_065; SOURCE_ANSWER=C; SOURCE_TYPO=liet-ket-noi-bat ở phương án A; giữ nguyên nội dung nguồn; NEEDS_REVIEW; BATCH=QUESTION_REVIEW_CONTINUE_008; ACTION=FIX_ID_SELECTOR_DISTRACTOR_TYPO; FINAL_KEY_VERIFIED=TRUE; ANSWER_CHECK_RESULT=PASS; CONTENT_REVIEW_RESULT=PASS; CURRICULUM_REVIEW_RESULT=PASS; DUPLICATE_REVIEW_RESULT=NO_MATCH; STATUS_TRANSITION=REVIEW_TO_ACTIVE; PROCESS_STATUS=READY_FOR_PRACTICE; SOURCE_HISTORY_PRESERVED=TRUE; BATCH=GRADUATION_PRACTICE_PROMOTION_014; SOURCE_VISUAL_CHECK=PASS; ANSWER_CONTENT_CHECK=PASS; PRIMARY_CURRICULUM_CHECK=PASS; CHILD_RECORD_CHECK=PASS; DUPLICATE_CHECK=PASS; PROCESS_STATUS=READY_FOR_GRADUATION; BATCH=QUESTION_LEVEL_NLS_AI_STANDARDIZATION_001; NLS_FRAME=TT02_2025; NLS_LEVEL=NANG_CAO_1; PRIMARY_OUTCOME=TH_12_COMMON_F_B17_YCCD_01; OUTCOME_NLS_MAPPING_STATUS=APPROVED; OUTCOME_NLS_PRIMARY=3.1; OUTCOME_NLS_COMPONENTS=3.1; NLS_MAPPING_STATUS=APPROVED; NLS_PRIMARY=3.1; NLS_COMPONENTS=3.1; TASK_COMPATIBILITY=PASS_PARTIAL; NLS_MAPPING_SOURCE=PRIMARY_OUTCOME+TASK_REVIEW; NLS_PERIODIC_GATE=PASS; TASK_REVIEW_SCOPE=STEM+OPTIONS; CHILD_RECORD_TASK_REVIEW=PASS; BLUEPRINT_TASK_MATCH=PASS; BLUEPRINT_DIFFICULTY_MATCH=PASS; QUESTION_COGNITIVE_LEVEL=BIET; QUESTION_TYPE=MCQ_SINGLE; BACKUP_CREATED=0</t>
  </si>
  <si>
    <t>OPT_G10_READY_031_A</t>
  </si>
  <si>
    <t>STMT_KGV_GRAD25_TN2_TF01_D</t>
  </si>
  <si>
    <t>Với `A=[1,3,5,7,9]` và `k=4`, lần so sánh đầu tiên gặp `A[2]=5` nên thu hẹp về nửa trái; tiếp tục đúng quy tắc cuối cùng hàm trả `-1`.</t>
  </si>
  <si>
    <t>OPT_G10_READY_031_B</t>
  </si>
  <si>
    <t>15</t>
  </si>
  <si>
    <t>STMT_KGV_GRAD25_DT_TF01_A</t>
  </si>
  <si>
    <t>OPT_G10_READY_031_C</t>
  </si>
  <si>
    <t>Nếu mỗi thí sinh có một SBD duy nhất thì SBD có thể được dùng làm khóa chính của bảng THISINH.</t>
  </si>
  <si>
    <t>1 + 2 + 3 + 4</t>
  </si>
  <si>
    <t>YCCD|SOURCE_ITEM|INTRINSIC_DEMAND</t>
  </si>
  <si>
    <t>OPT_G10_READY_031_D</t>
  </si>
  <si>
    <t>STMT_KGV_GRAD25_DT_TF01_B</t>
  </si>
  <si>
    <t>Chương trình báo lỗi.</t>
  </si>
  <si>
    <t>Trong bảng PHACH, trường MP là khóa ngoài dùng để liên kết trực tiếp PHACH với THISINH.</t>
  </si>
  <si>
    <t>STMT_KGV_GRAD25_DT_TF01_C</t>
  </si>
  <si>
    <t>Muốn lấy đồng thời họ tên và điểm thi chỉ cần nối trực tiếp THISINH với DIEMTHI, không cần bảng PHACH.</t>
  </si>
  <si>
    <t>STMT_KGV_GRAD25_DT_TF01_D</t>
  </si>
  <si>
    <t>TNT_F0001_D13_P1_Q15</t>
  </si>
  <si>
    <t>Nối PHACH với DIEMTHI theo MP, nối PHACH với THISINH theo SBD rồi lọc Lop='12A' có thể cho danh sách họ tên và điểm thi của các thí sinh lớp 12A.</t>
  </si>
  <si>
    <t>Phát biểu nào sau đây sai về thuộc tính target của thẻ &lt;a&gt;?</t>
  </si>
  <si>
    <t>STMT_KGV_GRAD25_BL_TF01_A</t>
  </si>
  <si>
    <t>Nếu mỗi sách có một mã duy nhất thì MaSach phù hợp để làm khóa chính của bảng SACH.</t>
  </si>
  <si>
    <t>RAW_ID=RAW_TNT_F0001_D13_MCQ_15; BATCH=QSTD_065; SOURCE_ANSWER=C; cần duyệt nội dung/độ khó; BATCH=QUESTION_ACTIVATION_CONTINUE_011; ACTION=CLARIFY_TARGET_BLANK_BEHAVIOR; FINAL_KEY=C; ANSWER_CHECK_RESULT=PASS_AFTER_CONTENT_REVIEW; CONTENT_REVIEW_RESULT=PASS; CURRICULUM_REVIEW_RESULT=PASS; DUPLICATE_REVIEW_RESULT=NO_NEW_MATCH; STATUS_TRANSITION=REVIEW_TO_ACTIVE; PROCESS_STATUS=READY_FOR_PRACTICE; SOURCE_HISTORY_PRESERVED=TRUE; BATCH=GRADUATION_PRACTICE_PROMOTION_014; SOURCE_VISUAL_CHECK=PASS; ANSWER_CONTENT_CHECK=PASS; PRIMARY_CURRICULUM_CHECK=PASS; CHILD_RECORD_CHECK=PASS; DUPLICATE_CHECK=PASS; PROCESS_STATUS=READY_FOR_GRADUATION</t>
  </si>
  <si>
    <t>STMT_KGV_GRAD25_BL_TF01_B</t>
  </si>
  <si>
    <t>Chỉ ghép NgayTra và QuaHan luôn bảo đảm xác định duy nhất mọi bản ghi của bảng TRASACH.</t>
  </si>
  <si>
    <t>STMT_KGV_GRAD25_BL_TF01_C</t>
  </si>
  <si>
    <t>Để đếm số lượt trả sách quá hạn trong một khoảng ngày, có thể lọc trực tiếp TRASACH theo QuaHan &gt; 0 và NgayTra thuộc khoảng cần xét; không bắt buộc nối MUONSACH.</t>
  </si>
  <si>
    <t>STMT_KGV_GRAD25_BL_TF01_D</t>
  </si>
  <si>
    <t>Tạo chỉ mục trên MUONSACH.MaHocSinh có thể hỗ trợ các truy vấn thống kê số lượt mượn theo học sinh thực hiện nhanh hơn.</t>
  </si>
  <si>
    <t>STMT_KGV_GRAD25_TQ_TF01_A</t>
  </si>
  <si>
    <t>Khi biểu mẫu vừa mở, ô nhập họ tên có thể hiển thị dòng gợi ý “Nhập họ tên” do thuộc tính `placeholder`.</t>
  </si>
  <si>
    <t>TNT_F0001_D13_P1_Q16</t>
  </si>
  <si>
    <t>Khi thẻ &lt;ol&gt; không khai báo các thuộc tính type và start, trình duyệt tạo danh sách như thế nào?</t>
  </si>
  <si>
    <t>STMT_KGV_GRAD25_TQ_TF01_B</t>
  </si>
  <si>
    <t>Phần tử `textarea` sai cú pháp nếu không có thuộc tính `value`, đồng thời thuộc tính `id` của nó là không hợp lệ.</t>
  </si>
  <si>
    <t>RAW_ID=RAW_TNT_F0001_D13_MCQ_16; BATCH=QSTD_065; SOURCE_ANSWER=A; cần duyệt nội dung/độ khó; BATCH=QUESTION_ACTIVATION_CONTINUE_011; ACTION=CLARIFY_OL_DEFAULT_NUMBERING; FINAL_KEY=A; ANSWER_CHECK_RESULT=PASS_AFTER_CONTENT_REVIEW; CONTENT_REVIEW_RESULT=PASS; CURRICULUM_REVIEW_RESULT=PASS; DUPLICATE_REVIEW_RESULT=NO_NEW_MATCH; STATUS_TRANSITION=REVIEW_TO_ACTIVE; PROCESS_STATUS=READY_FOR_PRACTICE; SOURCE_HISTORY_PRESERVED=TRUE; BATCH=GRADUATION_PRACTICE_PROMOTION_014; SOURCE_VISUAL_CHECK=PASS; ANSWER_CONTENT_CHECK=PASS; PRIMARY_CURRICULUM_CHECK=PASS; CHILD_RECORD_CHECK=PASS; DUPLICATE_CHECK=PASS; PROCESS_STATUS=READY_FOR_GRADUATION</t>
  </si>
  <si>
    <t>STMT_KGV_GRAD25_TQ_TF01_C</t>
  </si>
  <si>
    <t>Dù thuộc tính `for` của `label` trùng với `id` của nút radio, nhấp vào phần chữ của nhãn vẫn không chọn được nút tương ứng.</t>
  </si>
  <si>
    <t>STMT_KGV_GRAD25_TQ_TF01_D</t>
  </si>
  <si>
    <t>Ba nút radio có cùng thuộc tính `name` cho phép người dùng chọn đồng thời cả ba lựa chọn.</t>
  </si>
  <si>
    <t>STMT_KGV_GRAD25_HB2_TF01_A</t>
  </si>
  <si>
    <t>Giá trị được thêm vào cuối danh sách là tổng của các phần tử chẵn trong danh sách ban đầu.</t>
  </si>
  <si>
    <t>STMT_KGV_GRAD25_HB2_TF01_B</t>
  </si>
  <si>
    <t>Sau khi kết thúc vòng lặp, biến `even_total` có giá trị 32.</t>
  </si>
  <si>
    <t>STMT_KGV_GRAD25_HB2_TF01_C</t>
  </si>
  <si>
    <t>TNT_F0001_D13_P1_Q17</t>
  </si>
  <si>
    <t>Nếu đổi điều kiện để cộng các số lẻ thì giá trị được thêm vào cuối danh sách vẫn là 32.</t>
  </si>
  <si>
    <t>Trong CSS, để chọn một phần tử đồng thời có id="myId" và class="myClass", bộ chọn nào đúng?</t>
  </si>
  <si>
    <t>STMT_KGV_GRAD25_HB2_TF01_D</t>
  </si>
  <si>
    <t>RAW_ID=RAW_TNT_F0001_D13_MCQ_17; BATCH=QSTD_065; SOURCE_ANSWER=A; cần duyệt nội dung/độ khó; BATCH=QUESTION_ACTIVATION_CONTINUE_011; ACTION=CLARIFY_COMBINED_ID_CLASS_SELECTOR; FINAL_KEY=A; ANSWER_CHECK_RESULT=PASS_AFTER_CONTENT_REVIEW; CONTENT_REVIEW_RESULT=PASS; CURRICULUM_REVIEW_RESULT=PASS; DUPLICATE_REVIEW_RESULT=NO_NEW_MATCH; STATUS_TRANSITION=REVIEW_TO_ACTIVE; PROCESS_STATUS=READY_FOR_PRACTICE; SOURCE_HISTORY_PRESERVED=TRUE; BATCH=GRADUATION_PRACTICE_PROMOTION_014; SOURCE_VISUAL_CHECK=PASS; ANSWER_CONTENT_CHECK=PASS; PRIMARY_CURRICULUM_CHECK=PASS; CHILD_RECORD_CHECK=PASS; DUPLICATE_CHECK=PASS; PROCESS_STATUS=READY_FOR_GRADUATION</t>
  </si>
  <si>
    <t>Nếu thay một phần tử số trong `arr` bằng một chuỗi kí tự thì chương trình vẫn luôn thực hiện bình thường mà không phát sinh lỗi kiểu dữ liệu.</t>
  </si>
  <si>
    <t>STMT_KGV_GRAD25_NCT_TF01_A</t>
  </si>
  <si>
    <t>Một bài toán quản lí dữ liệu cần thực hiện các hoạt động cơ bản như lưu trữ, cập nhật và khai thác dữ liệu.</t>
  </si>
  <si>
    <t>STMT_KGV_GRAD25_NCT_TF01_B</t>
  </si>
  <si>
    <t>Ngoài cơ sở dữ liệu và hệ quản trị cơ sở dữ liệu, bắt buộc phải có một phần mềm ứng dụng riêng thì hệ thống mới được xem là một hệ cơ sở dữ liệu.</t>
  </si>
  <si>
    <t>STMT_KGV_GRAD25_NCT_TF01_C</t>
  </si>
  <si>
    <t>Trong một hệ cơ sở dữ liệu phân tán, thành phần yêu cầu tài nguyên và thành phần cấp phát tài nguyên bắt buộc phải được cài đặt trên cùng một máy tính.</t>
  </si>
  <si>
    <t>STMT_KGV_GRAD25_NCT_TF01_D</t>
  </si>
  <si>
    <t>Cho phép mọi người xem dữ liệu học sinh mà không cần đăng nhập và cấp toàn quyền cho nhân viên bên ngoài là phương án phân quyền an toàn.</t>
  </si>
  <si>
    <t>TNT_F0001_D13_P1_Q18</t>
  </si>
  <si>
    <t>Khi một khai báo CSS không hợp lệ, trình duyệt thường xử lí như thế nào?</t>
  </si>
  <si>
    <t>STMT_KGV_GRAD25_HV_TF01_A</t>
  </si>
  <si>
    <t>Bật điểm phát sóng di động trên điện thoại có thể cho phép laptop truy cập Internet qua kết nối 4G của điện thoại.</t>
  </si>
  <si>
    <t>RAW_ID=RAW_TNT_F0001_D13_MCQ_18; BATCH=QSTD_065; SOURCE_ANSWER=B; cần duyệt nội dung/độ khó; BATCH=QUESTION_ACTIVATION_CONTINUE_011; ACTION=CLARIFY_INVALID_CSS_DECLARATION_HANDLING; FINAL_KEY=B; ANSWER_CHECK_RESULT=PASS_AFTER_CONTENT_REVIEW; CONTENT_REVIEW_RESULT=PASS; CURRICULUM_REVIEW_RESULT=PASS; DUPLICATE_REVIEW_RESULT=NO_NEW_MATCH; STATUS_TRANSITION=REVIEW_TO_ACTIVE; PROCESS_STATUS=READY_FOR_PRACTICE; SOURCE_HISTORY_PRESERVED=TRUE; BATCH=GRADUATION_PRACTICE_PROMOTION_014; SOURCE_VISUAL_CHECK=PASS; ANSWER_CONTENT_CHECK=PASS; PRIMARY_CURRICULUM_CHECK=PASS; CHILD_RECORD_CHECK=PASS; DUPLICATE_CHECK=PASS; PROCESS_STATUS=READY_FOR_GRADUATION</t>
  </si>
  <si>
    <t>STMT_KGV_GRAD25_HV_TF01_B</t>
  </si>
  <si>
    <t>Bluetooth có thể gửi trực tiếp tệp từ laptop đến cơ quan ở xa mà không cần thiết bị trung gian hoặc kết nối Internet.</t>
  </si>
  <si>
    <t>STMT_KGV_GRAD25_HV_TF01_C</t>
  </si>
  <si>
    <t>Tin nhắn SMS thông thường là phương thức phù hợp để gửi một tệp tài liệu bất kì đến cơ quan giống như gửi tệp đính kèm qua email.</t>
  </si>
  <si>
    <t>STMT_KGV_GRAD25_HV_TF01_D</t>
  </si>
  <si>
    <t>Có thể chuyển tệp từ laptop sang điện thoại bằng cáp USB hoặc Bluetooth, sau đó dùng 4G trên điện thoại để gửi tệp qua email.</t>
  </si>
  <si>
    <t>STMT_KGV_GRAD25_LYS_TF01_A</t>
  </si>
  <si>
    <t>Để lấy họ tên giáo viên chủ nhiệm của lớp có mã "12A", cần dùng bảng Lớp và bảng GiáoViên.</t>
  </si>
  <si>
    <t>TNT_F0001_D13_P1_Q19</t>
  </si>
  <si>
    <t>STMT_KGV_GRAD25_LYS_TF01_B</t>
  </si>
  <si>
    <t>Để lấy tên lớp của học sinh có mã số 123, cần dùng bảng HọcSinh và bảng Lớp.</t>
  </si>
  <si>
    <t>Trong HTML/CSS, đoạn mã nào nhúng trang https://chantroisangtao.vn với khung chiếm 50% chiều rộng và 50% chiều cao của vùng nhìn trình duyệt?</t>
  </si>
  <si>
    <t>STMT_KGV_GRAD25_LYS_TF01_C</t>
  </si>
  <si>
    <t>Để lập danh sách gồm mã số, họ tên học sinh, tên lớp và họ tên giáo viên chủ nhiệm, cần dùng cả ba bảng.</t>
  </si>
  <si>
    <t>RAW_ID=RAW_TNT_F0001_D13_MCQ_19; BATCH=QSTD_065; SOURCE_ANSWER=B; kích thước phần trăm của iframe có thể phụ thuộc khối chứa, không nhất thiết trực tiếp theo cửa sổ trình duyệt; NEEDS_REVIEW; BATCH=QUESTION_REVIEW_CONTINUE_008; ACTION=USE_VIEWPORT_UNITS_FOR_IFRAME_SIZE; FINAL_KEY_VERIFIED=TRUE; ANSWER_CHECK_RESULT=PASS; CONTENT_REVIEW_RESULT=PASS; CURRICULUM_REVIEW_RESULT=PASS; DUPLICATE_REVIEW_RESULT=NO_MATCH; STATUS_TRANSITION=REVIEW_TO_ACTIVE; PROCESS_STATUS=READY_FOR_PRACTICE; SOURCE_HISTORY_PRESERVED=TRUE; BATCH=GRADUATION_PRACTICE_PROMOTION_014; SOURCE_VISUAL_CHECK=PASS; ANSWER_CONTENT_CHECK=PASS; PRIMARY_CURRICULUM_CHECK=PASS; CHILD_RECORD_CHECK=PASS; DUPLICATE_CHECK=PASS; PROCESS_STATUS=READY_FOR_GRADUATION; COGNITIVE_LEVEL=VANDUNG; DIFFICULTY=3; ESTIMATED_TIME_SEC=90; BASIS=APPLY_IFRAME_AND_VIEWPORT_UNITS_TO_SPECIFIED_OUTPUT</t>
  </si>
  <si>
    <t>STMT_KGV_GRAD25_LYS_TF01_D</t>
  </si>
  <si>
    <t>Để lập danh sách gồm mã số, họ tên học sinh và họ tên giáo viên chủ nhiệm, chỉ cần bảng HọcSinh và bảng GiáoViên.</t>
  </si>
  <si>
    <t>STMT_KGV_GRAD25_TVQ_TF01_A</t>
  </si>
  <si>
    <t>Đoạn mã sử dụng thuật toán sắp xếp nổi bọt (Bubble Sort).</t>
  </si>
  <si>
    <t>STMT_KGV_GRAD25_TVQ_TF01_B</t>
  </si>
  <si>
    <t>Trong trường hợp xấu nhất, thuật toán có độ phức tạp thời gian O(n).</t>
  </si>
  <si>
    <t>TNT_F0001_D13_P1_Q20</t>
  </si>
  <si>
    <t>Với khai báo padding: 10px 20px 30px;, khoảng đệm của phần tử được xác định như thế nào?</t>
  </si>
  <si>
    <t>STMT_KGV_GRAD25_TVQ_TF01_C</t>
  </si>
  <si>
    <t>Với dữ liệu a = [8, 5, 1, 2, 9, 7], sau lần lặp đầu tiên i = 1, danh sách trở thành [5, 8, 1, 2, 9, 7].</t>
  </si>
  <si>
    <t>STMT_KGV_GRAD25_TVQ_TF01_D</t>
  </si>
  <si>
    <t>RAW_ID=RAW_TNT_F0001_D13_MCQ_20; BATCH=QSTD_065; SOURCE_ANSWER=B; cần duyệt nội dung/độ khó; BATCH=QUESTION_ACTIVATION_CONTINUE_011; ACTION=REPLACE_MARGIN_WORDING_WITH_PADDING; FINAL_KEY=B; ANSWER_CHECK_RESULT=PASS_AFTER_CONTENT_REVIEW; CONTENT_REVIEW_RESULT=PASS; CURRICULUM_REVIEW_RESULT=PASS; DUPLICATE_REVIEW_RESULT=NO_NEW_MATCH; STATUS_TRANSITION=REVIEW_TO_ACTIVE; PROCESS_STATUS=READY_FOR_PRACTICE; SOURCE_HISTORY_PRESERVED=TRUE; BATCH=GRADUATION_PRACTICE_PROMOTION_014; SOURCE_VISUAL_CHECK=PASS; ANSWER_CONTENT_CHECK=PASS; PRIMARY_CURRICULUM_CHECK=PASS; CHILD_RECORD_CHECK=PASS; DUPLICATE_CHECK=PASS; PROCESS_STATUS=READY_FOR_GRADUATION; BATCH=QUESTION_LEVEL_NLS_AI_STANDARDIZATION_001; NLS_FRAME=TT02_2025; NLS_LEVEL=NANG_CAO_1; PRIMARY_OUTCOME=TH_12_COMMON_F_B16_YCCD_01; OUTCOME_NLS_MAPPING_STATUS=APPROVED; OUTCOME_NLS_PRIMARY=3.1; OUTCOME_NLS_COMPONENTS=3.1; NLS_MAPPING_STATUS=APPROVED; NLS_PRIMARY=3.1; NLS_COMPONENTS=3.1; TASK_COMPATIBILITY=PASS; NLS_MAPPING_SOURCE=PRIMARY_OUTCOME+TASK_REVIEW; NLS_PERIODIC_GATE=PASS; TASK_REVIEW_SCOPE=STEM+OPTIONS; CHILD_RECORD_TASK_REVIEW=PASS; BLUEPRINT_TASK_MATCH=PASS; BLUEPRINT_DIFFICULTY_MATCH=PASS; QUESTION_COGNITIVE_LEVEL=VANDUNG; QUESTION_TYPE=MCQ_SINGLE; BACKUP_CREATED=0</t>
  </si>
  <si>
    <t>Để sắp xếp giảm dần, có thể đổi điều kiện a[j] &gt; x thành a[j] &lt; x và giữ nguyên các lệnh còn lại.</t>
  </si>
  <si>
    <t>STMT_SGV11_B01_TF_A</t>
  </si>
  <si>
    <t>Hệ điều hành cung cấp các dịch vụ giúp chương trình ứng dụng khai thác tài nguyên phần cứng.</t>
  </si>
  <si>
    <t>YCCD|SGV|STATEMENT_DEMAND</t>
  </si>
  <si>
    <t>STMT_SGV11_B01_TF_B</t>
  </si>
  <si>
    <t>Phần mềm ứng dụng luôn phải điều khiển trực tiếp phần cứng và không cần sử dụng dịch vụ của hệ điều hành.</t>
  </si>
  <si>
    <t>STMT_SGV11_B01_TF_C</t>
  </si>
  <si>
    <t>Mở, đọc, ghi và đóng tệp là các thao tác mà chương trình có thể thực hiện thông qua dịch vụ của hệ điều hành.</t>
  </si>
  <si>
    <t>STMT_SGV11_B01_TF_D</t>
  </si>
  <si>
    <t>Hệ điều hành chỉ quản lí tệp và không tham gia quản lí thiết bị hay các tài nguyên phần cứng.</t>
  </si>
  <si>
    <t>TNT_F0001_D13_P1_Q21</t>
  </si>
  <si>
    <t>Trong CSS, khai báo nào đổi màu nền của ô dữ liệu trong bảng khi người dùng đưa con trỏ chuột lên ô?</t>
  </si>
  <si>
    <t>RAW_ID=RAW_TNT_F0001_D13_MCQ_21; BATCH=QSTD_065; SOURCE_ANSWER=A; cần duyệt nội dung/độ khó; BATCH=QUESTION_ACTIVATION_CONTINUE_011; ACTION=CONFIRM_TD_HOVER_SELECTOR; FINAL_KEY=A; ANSWER_CHECK_RESULT=PASS_AFTER_CONTENT_REVIEW; CONTENT_REVIEW_RESULT=PASS; BATCH=GRADUATION_READINESS_REAUDIT_001; FINAL_GRADUATION_READINESS=PASS; ANSWER_GATE=PASS; CONTENT_GATE=PASS; CURRICULUM_GATE=PASS; SOURCE_GATE=PASS; DUPLICATE_GATE=PASS; POLICY_PROFILE=POL_TNTHPT_TINHOC_2026_V1; GRADUATION_POOL_ELIGIBILITY=PASS; GRADUATION_USE=ALLOWED; PRIOR_GRADUATION_BLOCKS_SUPERSEDED_BY_THIS_BATCH=TRUE; BACKUP_CREATED=0; CURRICULUM_REVIEW_RESULT=PASS; DUPLICATE_REVIEW_RESULT=NO_NEW_MATCH; STATUS_TRANSITION=REVIEW_TO_ACTIVE; PROCESS_STATUS=READY_FOR_PRACTICE; SOURCE_HISTORY_PRESERVED=TRUE</t>
  </si>
  <si>
    <t>QSRC_G10_ESSAY_016_A</t>
  </si>
  <si>
    <t>GKII1/Câu 1</t>
  </si>
  <si>
    <t>QSRC_G10_ESSAY_017_A</t>
  </si>
  <si>
    <t>GKII1/Câu 2</t>
  </si>
  <si>
    <t>Câu 2; URL=https://tech12h.com/bai-hoc/de-thi-giua-ki-2-tin-hoc-10-kntt-de-tham-khao-so-1</t>
  </si>
  <si>
    <t>QSRC_G10_ESSAY_018_A</t>
  </si>
  <si>
    <t>CKII1/Câu 2</t>
  </si>
  <si>
    <t>Câu 2; URL=https://tech12h.com/bai-hoc/de-thi-cuoi-ki-2-tin-hoc-10-kntt-de-tham-khao-so-1</t>
  </si>
  <si>
    <t>TNT_F0001_D13_P1_Q23</t>
  </si>
  <si>
    <t>QSRC_G10_ESSAY_019_A</t>
  </si>
  <si>
    <t>Nhóm môn học nào sau đây gồm các học phần cốt lõi thường gặp trong chương trình đào tạo Công nghệ thông tin?</t>
  </si>
  <si>
    <t>CKII1/Câu 3</t>
  </si>
  <si>
    <t>Câu 3; URL=https://tech12h.com/bai-hoc/de-thi-cuoi-ki-2-tin-hoc-10-kntt-de-tham-khao-so-1</t>
  </si>
  <si>
    <t>RAW_ID=RAW_TNT_F0001_D13_MCQ_23; BATCH=QSTD_065; SOURCE_ANSWER=A; NEAR_DUPLICATE_WITH=Q_TNT_F0001_D02_024; bốn phương án giống hoàn toàn nhưng thân câu diễn đạt khác; REVIEW; BATCH=QUESTION_ACTIVATION_CONTINUE_011; ACTION=REMOVE_PROGRAM_DEPENDENCY_AND_CONFIRM_CORE_MODULES; FINAL_KEY=A; ANSWER_CHECK_RESULT=PASS_AFTER_CONTENT_REVIEW; CONTENT_REVIEW_RESULT=PASS; CURRICULUM_REVIEW_RESULT=PASS; DUPLICATE_REVIEW_RESULT=EXISTING_NEAR_DUPLICATE_FAM_EE99905688; EXAM_FAMILY_LIMIT=1; STATUS_TRANSITION=REVIEW_TO_ACTIVE; PROCESS_STATUS=READY_FOR_PRACTICE; SOURCE_HISTORY_PRESERVED=TRUE; BATCH=GRADUATION_PRACTICE_PROMOTION_014; SOURCE_VISUAL_CHECK=PASS; ANSWER_CONTENT_CHECK=PASS; PRIMARY_CURRICULUM_CHECK=PASS; CHILD_RECORD_CHECK=PASS; DUPLICATE_CHECK=PASS; PROCESS_STATUS=READY_FOR_GRADUATION; BATCH=QUESTION_LEVEL_NLS_AI_STANDARDIZATION_001; NLS_FRAME=TT02_2025; NLS_LEVEL=NANG_CAO_1; PRIMARY_OUTCOME=TH_12_COMMON_G_B21_YCCD_01; OUTCOME_NLS_MAPPING_STATUS=APPROVED; OUTCOME_NLS_PRIMARY=1.1; OUTCOME_NLS_COMPONENTS=1.1|2.1|5.4; NLS_MAPPING_STATUS=NOT_APPLICABLE_CONFIRMED; NLS_NOT_APPLICABLE=TRUE; TASK_COMPATIBILITY=NOT_APPLICABLE; TASK_REVIEW_RESOLUTION=CAREER_PROGRAM_KNOWLEDGE_NOT_DIGITAL_INFO_TASK; OUTCOME_NLS_INHERITANCE_SUPERSEDED_AT_TASK_LEVEL=TRUE; NLS_MAPPING_SOURCE=PRIMARY_OUTCOME+TASK_REVIEW; NLS_PERIODIC_GATE=PASS_NOT_APPLICABLE_CONFIRMED; BATCH=QUESTION_NLS_TASK_MISMATCH_RESOLUTION_001; TASK_REVIEW_SCOPE=STEM+OPTIONS; CHILD_RECORD_TASK_REVIEW=PASS; BLUEPRINT_TASK_MATCH=PASS; BLUEPRINT_DIFFICULTY_MATCH=PASS; QUESTION_COGNITIVE_LEVEL=BIET; QUESTION_TYPE=MCQ_SINGLE; BACKUP_CREATED=0</t>
  </si>
  <si>
    <t>QSRC_G10_ESSAY_020_A</t>
  </si>
  <si>
    <t>CKII11/Câu 1</t>
  </si>
  <si>
    <t>Câu 1; URL=https://tech12h.com/bai-hoc/de-thi-cuoi-ki-2-tin-hoc-10-kntt-de-tham-khao-so-11</t>
  </si>
  <si>
    <t>QSRC_G10_ESSAY_021_A</t>
  </si>
  <si>
    <t>CKII11/Câu 3</t>
  </si>
  <si>
    <t>Câu 3; URL=https://tech12h.com/bai-hoc/de-thi-cuoi-ki-2-tin-hoc-10-kntt-de-tham-khao-so-11</t>
  </si>
  <si>
    <t>QSRC_G10_ESSAY_022_A</t>
  </si>
  <si>
    <t>CKII11/Câu 2</t>
  </si>
  <si>
    <t>Câu 2; URL=https://tech12h.com/bai-hoc/de-thi-cuoi-ki-2-tin-hoc-10-kntt-de-tham-khao-so-11</t>
  </si>
  <si>
    <t>QSRC_G10_ESSAY_023_A</t>
  </si>
  <si>
    <t>CKII10/Câu 2</t>
  </si>
  <si>
    <t>Câu 2; URL=https://tech12h.com/bai-hoc/de-thi-cuoi-ki-2-tin-hoc-10-kntt-de-tham-khao-so-10</t>
  </si>
  <si>
    <t>TNT_F0001_D13_P1_Q24</t>
  </si>
  <si>
    <t>QSRC_G10_ESSAY_024_A</t>
  </si>
  <si>
    <t>CKII10/Câu 1</t>
  </si>
  <si>
    <t>Khi hệ thống bị tấn công từ chối dịch vụ phân tán (DDoS), nhiệm vụ phù hợp nhất của quản trị viên mạng là gì?</t>
  </si>
  <si>
    <t>Câu 1; URL=https://tech12h.com/bai-hoc/de-thi-cuoi-ki-2-tin-hoc-10-kntt-de-tham-khao-so-10</t>
  </si>
  <si>
    <t>QSRC_G10_ESSAY_025_A</t>
  </si>
  <si>
    <t>GKI2/Câu 2</t>
  </si>
  <si>
    <t>Câu 2; URL=https://tech12h.com/bai-hoc/de-thi-giua-ki-1-tin-hoc-10-kntt-de-tham-khao-so-2</t>
  </si>
  <si>
    <t>RAW_ID=RAW_TNT_F0001_D13_MCQ_24; BATCH=QSTD_065; SOURCE_ANSWER=C; cần duyệt nội dung/độ khó; BATCH=QUESTION_ACTIVATION_CONTINUE_011; ACTION=CLARIFY_DDOS_RESPONSE_ROLE; FINAL_KEY=C; ANSWER_CHECK_RESULT=PASS_AFTER_CONTENT_REVIEW; CONTENT_REVIEW_RESULT=PASS; CURRICULUM_REVIEW_RESULT=PASS; DUPLICATE_REVIEW_RESULT=NO_NEW_MATCH; STATUS_TRANSITION=REVIEW_TO_ACTIVE; PROCESS_STATUS=READY_FOR_PRACTICE; SOURCE_HISTORY_PRESERVED=TRUE; BATCH=GRADUATION_PRACTICE_PROMOTION_014; SOURCE_VISUAL_CHECK=PASS; ANSWER_CONTENT_CHECK=PASS; PRIMARY_CURRICULUM_CHECK=PASS; CHILD_RECORD_CHECK=PASS; DUPLICATE_CHECK=PASS; PROCESS_STATUS=READY_FOR_GRADUATION; BATCH=QUESTION_LEVEL_NLS_AI_STANDARDIZATION_001; NLS_FRAME=TT02_2025; NLS_LEVEL=NANG_CAO_1; PRIMARY_OUTCOME=TH_12_COMMON_G_B20_YCCD_01; OUTCOME_NLS_MAPPING_STATUS=NOT_APPLICABLE_CONFIRMED; NLS_MAPPING_STATUS=NOT_APPLICABLE_CONFIRMED; NLS_NOT_APPLICABLE=TRUE; TASK_COMPATIBILITY=NOT_APPLICABLE; NLS_PERIODIC_GATE=PASS_NOT_APPLICABLE_CONFIRMED; TASK_REVIEW_SCOPE=STEM+OPTIONS; CHILD_RECORD_TASK_REVIEW=PASS; BLUEPRINT_TASK_MATCH=PASS; BLUEPRINT_DIFFICULTY_MATCH=PASS; QUESTION_COGNITIVE_LEVEL=HIEU; QUESTION_TYPE=MCQ_SINGLE; BACKUP_CREATED=0</t>
  </si>
  <si>
    <t>QSRC_G10_ESSAY_026_A</t>
  </si>
  <si>
    <t>130 (PDF 131)</t>
  </si>
  <si>
    <t>Bài 30 - Vận dụng 1</t>
  </si>
  <si>
    <t>Điều kiện vòng lặp biên j &gt; 1 cần sửa thành j &gt; 0; nguồn SGV được rà soát trực tiếp theo hình trang.</t>
  </si>
  <si>
    <t>Nguồn SGV Tin học 10 KNTT trong project; câu hỏi và hướng dẫn chấm được diễn đạt lại; SOURCE_VISUAL_REVIEW=PASS; BATCH=G10_ESSAY_SOURCE_NORMALIZATION_001</t>
  </si>
  <si>
    <t>QSRC_G10_ESSAY_027_A</t>
  </si>
  <si>
    <t>Bài 30 - Vận dụng 2</t>
  </si>
  <si>
    <t>Kiểm thử bằng nhiều bộ dữ liệu làm tăng độ tin cậy nhưng không bảo đảm tìm hết lỗi.</t>
  </si>
  <si>
    <t>QSRC_G10_ESSAY_028_A</t>
  </si>
  <si>
    <t>146-147 (PDF 147-148)</t>
  </si>
  <si>
    <t>Bài 34 - Luyện tập 1</t>
  </si>
  <si>
    <t>Quy trình phát triển phần mềm: khảo sát yêu cầu, phân tích yêu cầu, thiết kế, lập trình, kiểm thử; SGV cũng nêu bảo trì sau đưa vào sử dụng.</t>
  </si>
  <si>
    <t>QSRC_G10_ESSAY_029_A</t>
  </si>
  <si>
    <t>Bài 34 - Câu hỏi và bài tập củng cố 2</t>
  </si>
  <si>
    <t>Các hướng đào tạo/kiến thức CNTT: khoa học máy tính, phần cứng, mạng và truyền thông, phần mềm và các công việc liên quan.</t>
  </si>
  <si>
    <t>QSRC_G10_READY_001</t>
  </si>
  <si>
    <t>GKI2/Câu 28</t>
  </si>
  <si>
    <t>Phần I trắc nghiệm + đáp án</t>
  </si>
  <si>
    <t>Câu 28; URL=https://tech12h.com/bai-hoc/de-thi-giua-ki-1-tin-hoc-10-kntt-de-tham-khao-so-2</t>
  </si>
  <si>
    <t>Nguồn web tham khảo đã đăng ký; câu và phương án được diễn đạt lại; BATCH=G10_PERIODIC_READY_INGEST_002</t>
  </si>
  <si>
    <t>QSRC_G10_READY_002</t>
  </si>
  <si>
    <t>CKI2/Câu 6</t>
  </si>
  <si>
    <t>Câu 6; URL=https://tech12h.com/bai-hoc/de-thi-cuoi-ki-1-tin-hoc-10-kntt-de-tham-khao-so-2</t>
  </si>
  <si>
    <t>QSRC_G10_READY_003</t>
  </si>
  <si>
    <t>TNT_F0001_D13_P2_Q02</t>
  </si>
  <si>
    <t>CKI2/Câu 12</t>
  </si>
  <si>
    <t>Câu 12; URL=https://tech12h.com/bai-hoc/de-thi-cuoi-ki-1-tin-hoc-10-kntt-de-tham-khao-so-2</t>
  </si>
  <si>
    <t>Trong phần tử &lt;body&gt;, Linh đặt lần lượt ba phần tử &lt;div&gt; rồi một danh sách &lt;ul&gt;. Mỗi &lt;div&gt; chứa một đoạn văn &lt;p&gt;; &lt;ul&gt; chứa năm phần tử &lt;li&gt;. CSS được khai báo: div:nth-child(2) { background: red; } li:nth-child(2) { background: green; } :nth-child(3) { background: yellow; }. Xét các nhận định về kết quả hiển thị.</t>
  </si>
  <si>
    <t>QSRC_G10_READY_004</t>
  </si>
  <si>
    <t>GKI5/Câu 23</t>
  </si>
  <si>
    <t>2026-07-19T10:50:44+07:00</t>
  </si>
  <si>
    <t>Câu 23; URL=https://tech12h.com/bai-hoc/de-thi-giua-ki-1-tin-hoc-10-kntt-de-tham-khao-so-5</t>
  </si>
  <si>
    <t>QSRC_G10_READY_005</t>
  </si>
  <si>
    <t>CKI2/Câu 16</t>
  </si>
  <si>
    <t>RAW_ID=RAW_TNT_F0001_D13_TF_02; BATCH=QSTD_066; SOURCE_ANSWER=S,Đ,S,Đ; cần duyệt nội dung/độ khó; BATCH=QUESTION_ACTIVATION_CONTINUE_017; ACTION=FINAL_REVIEW_AND_TARGETED_CLARIFICATION; ANSWER_CHECK_RESULT=PASS; CONTENT_REVIEW_RESULT=PASS; BATCH=GRADUATION_READINESS_REAUDIT_001; FINAL_GRADUATION_READINESS=PASS; ANSWER_GATE=PASS; CONTENT_GATE=PASS; CURRICULUM_GATE=PASS; SOURCE_GATE=PASS; DUPLICATE_GATE=PASS; POLICY_PROFILE=POL_TNTHPT_TINHOC_2026_V1; GRADUATION_POOL_ELIGIBILITY=PASS; GRADUATION_USE=ALLOWED; PRIOR_GRADUATION_BLOCKS_SUPERSEDED_BY_THIS_BATCH=TRUE; BACKUP_CREATED=0; CURRICULUM_REVIEW_RESULT=PASS; SOURCE_REVIEW_RESULT=PASS; SOURCE_HISTORY_PRESERVED=TRUE; STATUS_TRANSITION=REVIEW_TO_ACTIVE; PROCESS_STATUS=READY_FOR_PRACTICE; DUPLICATE_REVIEW_RESULT=NO_MATCH; BATCH=QUESTION_LEVEL_NLS_AI_STANDARDIZATION_001; NLS_FRAME=TT02_2025; NLS_LEVEL=NANG_CAO_1; PRIMARY_OUTCOME=TH_12_COMMON_F_B17_YCCD_01; OUTCOME_NLS_MAPPING_STATUS=APPROVED; OUTCOME_NLS_PRIMARY=3.1; OUTCOME_NLS_COMPONENTS=3.1; NLS_MAPPING_STATUS=APPROVED; NLS_PRIMARY=3.1; NLS_COMPONENTS=3.1; TASK_COMPATIBILITY=PASS; NLS_MAPPING_SOURCE=PRIMARY_OUTCOME+TASK_REVIEW; NLS_PERIODIC_GATE=PASS; TASK_REVIEW_SCOPE=STEM+STATEMENTS; CHILD_RECORD_TASK_REVIEW=PASS; BLUEPRINT_TASK_MATCH=PASS; BLUEPRINT_DIFFICULTY_MATCH=NO_EXACT_CURRENT_DIFFICULTY_CELL; QUESTION_COGNITIVE_LEVEL=VANDUNG; QUESTION_TYPE=TRUE_FALSE_GROUP; BACKUP_CREATED=0</t>
  </si>
  <si>
    <t>QSRC_G10_READY_006</t>
  </si>
  <si>
    <t>CKI2/Câu 28</t>
  </si>
  <si>
    <t>Câu 28; URL=https://tech12h.com/bai-hoc/de-thi-cuoi-ki-1-tin-hoc-10-kntt-de-tham-khao-so-2</t>
  </si>
  <si>
    <t>QSRC_G10_READY_007</t>
  </si>
  <si>
    <t>GKI5/Câu 18</t>
  </si>
  <si>
    <t>Câu 18; URL=https://tech12h.com/bai-hoc/de-thi-giua-ki-1-tin-hoc-10-kntt-de-tham-khao-so-5</t>
  </si>
  <si>
    <t>QSRC_G10_READY_008</t>
  </si>
  <si>
    <t>GKI2/Câu 27</t>
  </si>
  <si>
    <t>Câu 27; URL=https://tech12h.com/bai-hoc/de-thi-giua-ki-1-tin-hoc-10-kntt-de-tham-khao-so-2</t>
  </si>
  <si>
    <t>QSRC_G10_READY_009</t>
  </si>
  <si>
    <t>GKII3/Câu 5</t>
  </si>
  <si>
    <t>Câu 5; URL=https://tech12h.com/bai-hoc/de-thi-giua-ki-2-tin-hoc-10-kntt-de-tham-khao-so-3</t>
  </si>
  <si>
    <t>Nguồn web tham khảo đã đăng ký; câu/phương án được diễn đạt lại; BATCH=G10_PERIODIC_READY_INGEST_003</t>
  </si>
  <si>
    <t>QSRC_G10_READY_010</t>
  </si>
  <si>
    <t>GKII3/Câu 11</t>
  </si>
  <si>
    <t>Câu 11; URL=https://tech12h.com/bai-hoc/de-thi-giua-ki-2-tin-hoc-10-kntt-de-tham-khao-so-3</t>
  </si>
  <si>
    <t>QSRC_G10_READY_011</t>
  </si>
  <si>
    <t>GKII1/Câu 15</t>
  </si>
  <si>
    <t>TNT_F0001_D13_P2_Q03</t>
  </si>
  <si>
    <t>Câu 15; URL=https://tech12h.com/bai-hoc/de-thi-giua-ki-2-tin-hoc-10-kntt-de-tham-khao-so-1</t>
  </si>
  <si>
    <t>QSRC_G10_READY_012</t>
  </si>
  <si>
    <t>Học máy đóng vai trò quan trọng trong phân tích thị trường, gồm dự báo thị trường, phân tích dữ liệu lớn và đánh giá rủi ro. Xét các phát biểu về vai trò của học máy trong phân tích thị trường.</t>
  </si>
  <si>
    <t>GKII1/Câu 19</t>
  </si>
  <si>
    <t>Câu 19; URL=https://tech12h.com/bai-hoc/de-thi-giua-ki-2-tin-hoc-10-kntt-de-tham-khao-so-1</t>
  </si>
  <si>
    <t>QSRC_G10_READY_013</t>
  </si>
  <si>
    <t>GKII1/Câu 22</t>
  </si>
  <si>
    <t>RAW_ID=RAW_TNT_F0001_D13_TF_03; BATCH=QSTD_066; SOURCE_ANSWER=Đ,S,Đ,Đ; nhánh CS; cần duyệt nội dung/độ khó; BATCH=QUESTION_ACTIVATION_CONTINUE_017; ACTION=FINAL_REVIEW_AND_TARGETED_CLARIFICATION; ANSWER_CHECK_RESULT=PASS; CONTENT_REVIEW_RESULT=PASS; BATCH=GRADUATION_READINESS_REAUDIT_001; FINAL_GRADUATION_READINESS=PASS; ANSWER_GATE=PASS; CONTENT_GATE=PASS; CURRICULUM_GATE=PASS; SOURCE_GATE=PASS; DUPLICATE_GATE=PASS; POLICY_PROFILE=POL_TNTHPT_TINHOC_2026_V1; GRADUATION_POOL_ELIGIBILITY=PASS; GRADUATION_USE=ALLOWED; PRIOR_GRADUATION_BLOCKS_SUPERSEDED_BY_THIS_BATCH=TRUE; BACKUP_CREATED=0; CURRICULUM_REVIEW_RESULT=PASS; SOURCE_REVIEW_RESULT=PASS; SOURCE_HISTORY_PRESERVED=TRUE; STATUS_TRANSITION=REVIEW_TO_ACTIVE; PROCESS_STATUS=READY_FOR_PRACTICE; DUPLICATE_REVIEW_RESULT=NO_MATCH</t>
  </si>
  <si>
    <t>Câu 22; URL=https://tech12h.com/bai-hoc/de-thi-giua-ki-2-tin-hoc-10-kntt-de-tham-khao-so-1</t>
  </si>
  <si>
    <t>QSRC_G10_READY_014</t>
  </si>
  <si>
    <t>GKII3/Câu 23</t>
  </si>
  <si>
    <t>Câu 23; URL=https://tech12h.com/bai-hoc/de-thi-giua-ki-2-tin-hoc-10-kntt-de-tham-khao-so-3</t>
  </si>
  <si>
    <t>QSRC_G10_READY_015</t>
  </si>
  <si>
    <t>CKII5/Câu 13</t>
  </si>
  <si>
    <t>Phần A trắc nghiệm + đáp án</t>
  </si>
  <si>
    <t>Câu 13; URL=https://tech12h.com/bai-hoc/de-thi-cuoi-ki-2-tin-hoc-10-kntt-de-tham-khao-so-5</t>
  </si>
  <si>
    <t>QSRC_G10_READY_016</t>
  </si>
  <si>
    <t>CKII5/Câu 21</t>
  </si>
  <si>
    <t>QSRC_G10_READY_017</t>
  </si>
  <si>
    <t>CKII7/Câu 21</t>
  </si>
  <si>
    <t>Phần trắc nghiệm + đáp án</t>
  </si>
  <si>
    <t>Câu 21; URL=https://tech12h.com/bai-hoc/de-thi-cuoi-ki-2-tin-hoc-10-kntt-de-tham-khao-so-7</t>
  </si>
  <si>
    <t>Nguồn web tham khảo đã đăng ký trong project; câu hỏi được diễn đạt lại và đáp án được kiểm tra độc lập; BATCH=G10_PERIODIC_READY_INGEST_004</t>
  </si>
  <si>
    <t>QSRC_G10_READY_018</t>
  </si>
  <si>
    <t>CKII11/Câu 20</t>
  </si>
  <si>
    <t>Câu 20; URL=https://tech12h.com/bai-hoc/de-thi-cuoi-ki-2-tin-hoc-10-kntt-de-tham-khao-so-11</t>
  </si>
  <si>
    <t>QSRC_G10_READY_019</t>
  </si>
  <si>
    <t>CKII11/Câu 21</t>
  </si>
  <si>
    <t>Câu 21; URL=https://tech12h.com/bai-hoc/de-thi-cuoi-ki-2-tin-hoc-10-kntt-de-tham-khao-so-11</t>
  </si>
  <si>
    <t>QSRC_G10_READY_020</t>
  </si>
  <si>
    <t>CKII11/Câu 19</t>
  </si>
  <si>
    <t>Câu 19; URL=https://tech12h.com/bai-hoc/de-thi-cuoi-ki-2-tin-hoc-10-kntt-de-tham-khao-so-11</t>
  </si>
  <si>
    <t>QSRC_G10_READY_021</t>
  </si>
  <si>
    <t>CKII2/Câu 20</t>
  </si>
  <si>
    <t>Câu 20; URL=https://tech12h.com/bai-hoc/de-thi-cuoi-ki-2-tin-hoc-10-kntt-de-tham-khao-so-2</t>
  </si>
  <si>
    <t>QSRC_G10_READY_022</t>
  </si>
  <si>
    <t>CKII10/Câu 22</t>
  </si>
  <si>
    <t>TNT_F0001_D13_P2_Q04</t>
  </si>
  <si>
    <t>Câu 22; URL=https://tech12h.com/bai-hoc/de-thi-cuoi-ki-2-tin-hoc-10-kntt-de-tham-khao-so-10</t>
  </si>
  <si>
    <t>Cho chương trình Python: def search(a, k): n=len(a); i=n-1; while i&gt;=0: nếu a[i]==k thì return i, ngược lại giảm i đi 1; khi không tìm thấy trả về n. Với a=[4,2,6,3,6,7,1], nhập k và gán i=search(a,k). Xét các nhận định về giá trị của i.</t>
  </si>
  <si>
    <t>QSRC_G10_READY_023</t>
  </si>
  <si>
    <t>GKI5/Câu 22</t>
  </si>
  <si>
    <t>Câu 22; URL=https://tech12h.com/bai-hoc/de-thi-giua-ki-1-tin-hoc-10-kntt-de-tham-khao-so-5</t>
  </si>
  <si>
    <t>Nguồn web tham khảo đã đăng ký trong project; chuẩn hóa để đáp án rõ và dùng được ngay; BATCH=G10_PERIODIC_READY_INGEST_005</t>
  </si>
  <si>
    <t>QSRC_G10_READY_024</t>
  </si>
  <si>
    <t>RAW_ID=RAW_TNT_F0001_D13_TF_04; BATCH=QSTD_066; SOURCE_ANSWER=Đ,Đ,S,S; nhánh CS; cần duyệt nội dung/độ khó; BATCH=QUESTION_ACTIVATION_CONTINUE_017; ACTION=FINAL_REVIEW_AND_TARGETED_CLARIFICATION; ANSWER_CHECK_RESULT=PASS; CONTENT_REVIEW_RESULT=PASS; BATCH=GRADUATION_READINESS_REAUDIT_001; FINAL_GRADUATION_READINESS=PASS; ANSWER_GATE=PASS; CONTENT_GATE=PASS; CURRICULUM_GATE=PASS; SOURCE_GATE=PASS; DUPLICATE_GATE=PASS; POLICY_PROFILE=POL_TNTHPT_TINHOC_2026_V1; GRADUATION_POOL_ELIGIBILITY=PASS; GRADUATION_USE=ALLOWED; PRIOR_GRADUATION_BLOCKS_SUPERSEDED_BY_THIS_BATCH=TRUE; BACKUP_CREATED=0; CURRICULUM_REVIEW_RESULT=PASS; SOURCE_REVIEW_RESULT=PASS; SOURCE_HISTORY_PRESERVED=TRUE; STATUS_TRANSITION=REVIEW_TO_ACTIVE; PROCESS_STATUS=READY_FOR_PRACTICE; DUPLICATE_REVIEW_RESULT=SAME_TEMPLATE_CONFIRMED; FAMILY_ID=FAM_6D542AB3A9; EXAM_FAMILY_LIMIT=1</t>
  </si>
  <si>
    <t>GKI5/Câu 25</t>
  </si>
  <si>
    <t>Câu 25; URL=https://tech12h.com/bai-hoc/de-thi-giua-ki-1-tin-hoc-10-kntt-de-tham-khao-so-5</t>
  </si>
  <si>
    <t>QSRC_G10_READY_025</t>
  </si>
  <si>
    <t>GKI5/Câu 26</t>
  </si>
  <si>
    <t>Câu 26; URL=https://tech12h.com/bai-hoc/de-thi-giua-ki-1-tin-hoc-10-kntt-de-tham-khao-so-5</t>
  </si>
  <si>
    <t>QSRC_G10_READY_026</t>
  </si>
  <si>
    <t>GKI5/Câu 27</t>
  </si>
  <si>
    <t>Câu 27; URL=https://tech12h.com/bai-hoc/de-thi-giua-ki-1-tin-hoc-10-kntt-de-tham-khao-so-5</t>
  </si>
  <si>
    <t>QSRC_G10_READY_027</t>
  </si>
  <si>
    <t>CKI2/Câu 9</t>
  </si>
  <si>
    <t>Câu 9; URL=https://tech12h.com/bai-hoc/de-thi-cuoi-ki-1-tin-hoc-10-kntt-de-tham-khao-so-2</t>
  </si>
  <si>
    <t>Nguồn web tham khảo đã đăng ký trong project; câu hỏi được diễn đạt lại và đáp án được kiểm tra độc lập; BATCH=G10_PERIODIC_READY_INGEST_006</t>
  </si>
  <si>
    <t>TNT_F0001_D13_P2_Q05</t>
  </si>
  <si>
    <t>QSRC_G10_READY_028</t>
  </si>
  <si>
    <t>Sau khi tìm hiểu về cấu trúc của một website, Bình đưa ra các nhận định về trang chủ, trang chuyên mục và trang chi tiết.</t>
  </si>
  <si>
    <t>CKI2/Câu 10</t>
  </si>
  <si>
    <t>Câu 10; URL=https://tech12h.com/bai-hoc/de-thi-cuoi-ki-1-tin-hoc-10-kntt-de-tham-khao-so-2</t>
  </si>
  <si>
    <t>QSRC_G10_READY_029</t>
  </si>
  <si>
    <t>RAW_ID=RAW_TNT_F0001_D13_TF_05; BATCH=QSTD_066; SOURCE_ANSWER=Đ,Đ,S,Đ; nhánh ICT; nhận định a dùng cách diễn đạt tuyệt đối; NEEDS_REVIEW; BATCH=QUESTION_REVIEW_CONTINUE_008; ACTION=REPLACE_ABSOLUTE_HOMEPAGE_CLAIM; FINAL_KEY_VERIFIED=TRUE; ANSWER_CHECK_RESULT=PASS; CONTENT_REVIEW_RESULT=PASS; CURRICULUM_REVIEW_RESULT=PASS; DUPLICATE_REVIEW_RESULT=NO_MATCH; STATUS_TRANSITION=REVIEW_TO_ACTIVE; PROCESS_STATUS=READY_FOR_PRACTICE; SOURCE_HISTORY_PRESERVED=TRUE; BATCH=GRADUATION_PRACTICE_PROMOTION_014; SOURCE_VISUAL_CHECK=PASS; ANSWER_CONTENT_CHECK=PASS; PRIMARY_CURRICULUM_CHECK=PASS; CHILD_RECORD_CHECK=PASS; DUPLICATE_CHECK=PASS; PROCESS_STATUS=READY_FOR_GRADUATION; COMPETENCY=NLc; BASIS=INTERPRET_WEBSITE_STRUCTURE_AND_PAGE_RELATIONSHIPS; FAMILY_ID=FAM_642807618A</t>
  </si>
  <si>
    <t>CKI3/Câu 17</t>
  </si>
  <si>
    <t>Câu 17; URL=https://tech12h.com/bai-hoc/de-thi-cuoi-ki-1-tin-hoc-10-kntt-de-tham-khao-so-3</t>
  </si>
  <si>
    <t>QSRC_G10_READY_030</t>
  </si>
  <si>
    <t>CKI3/Câu 23</t>
  </si>
  <si>
    <t>Câu 23; URL=https://tech12h.com/bai-hoc/de-thi-cuoi-ki-1-tin-hoc-10-kntt-de-tham-khao-so-3</t>
  </si>
  <si>
    <t>QSRC_G10_READY_031</t>
  </si>
  <si>
    <t>CKI2/Câu 23</t>
  </si>
  <si>
    <t>Câu 23; URL=https://tech12h.com/bai-hoc/de-thi-cuoi-ki-1-tin-hoc-10-kntt-de-tham-khao-so-2</t>
  </si>
  <si>
    <t>TNT_F0001_D13_P2_Q06</t>
  </si>
  <si>
    <t>Cho CSDL quản lí học sinh gồm bảng Lớp(MãLớp, TênLớp), khóa chính MãLớp, có các bản ghi (12A, Chuyên Tin), (12B, Chuyên Toán); và bảng HọcSinh(MãSố, HọTên, MãLớp), khóa chính MãSố, khóa ngoài MãLớp, có các bản ghi (123, Nguyễn Văn An, 12B), (789, Trần Văn Bình, 12A), (475, Lê Thị Hoa, 12A). Hệ quản trị bảo đảm khóa chính duy nhất và không cho phép cập nhật hoặc xóa khóa đang được tham chiếu; không sử dụng ON UPDATE/DELETE CASCADE. Xét các thao tác sau.</t>
  </si>
  <si>
    <t>RAW_ID=RAW_TNT_F0001_D13_TF_06; BATCH=QSTD_066; SOURCE_ANSWER=S,Đ,S,S; nhánh ICT; đáp án a và b mâu thuẫn với dữ liệu và ràng buộc tham chiếu thể hiện trong đề; giữ nguyên đáp án nguồn; NEEDS_REVIEW; BATCH=ANSWER_CHECK_001; ANSWER_CHECK_RESULT=FAIL_AMBIGUOUS; SOURCE_KEY=S,Đ,S,S; SOURCE_KEY_RETAINED=TRUE; AUTO_USE=BLOCKED; MANUAL_APPROVAL_REQUIRED=TRUE; BATCH=QUESTION_REVIEW_CONTINUE_010; ACTION=DECLARE_PRIMARY_KEY_AND_NO_CASCADE_CONSTRAINTS; FINAL_KEY=S,Đ,S,S; ANSWER_CHECK_RESULT=PASS_AFTER_CONTENT_REVISION; CONTENT_REVIEW_RESULT=PASS; CURRICULUM_REVIEW_RESULT=PASS; PRIOR_AMBIGUITY_RESOLVED=TRUE; AUTO_USE_BLOCK_SUPERSEDED_BY=QUESTION_REVIEW_CONTINUE_010; SOURCE_HISTORY_PRESERVED=TRUE; STATUS_TRANSITION=REVIEW_TO_ACTIVE; PROCESS_STATUS=READY_FOR_PRACTICE; BATCH=GRADUATION_PRACTICE_PROMOTION_014; SOURCE_VISUAL_CHECK=PASS; ANSWER_CONTENT_CHECK=PASS; PRIMARY_CURRICULUM_CHECK=PASS; CHILD_RECORD_CHECK=PASS; DUPLICATE_CHECK=PASS; PROCESS_STATUS=READY_FOR_GRADUATION; FAMILY_ID=FAM_6EF2EEC54E; BATCH=QUESTION_LEVEL_NLS_AI_STANDARDIZATION_001; NLS_FRAME=TT02_2025; NLS_LEVEL=NANG_CAO_1; PRIMARY_OUTCOME=TH_11_ICT_F_B22_YCCD_01; OUTCOME_NLS_MAPPING_STATUS=APPROVED; OUTCOME_NLS_PRIMARY=1.3; OUTCOME_NLS_COMPONENTS=1.3; NLS_MAPPING_STATUS=APPROVED; NLS_PRIMARY=1.3; NLS_COMPONENTS=1.3; TASK_COMPATIBILITY=PASS; NLS_MAPPING_SOURCE=PRIMARY_OUTCOME+TASK_REVIEW; NLS_PERIODIC_GATE=PASS; TASK_REVIEW_SCOPE=STEM+STATEMENTS; CHILD_RECORD_TASK_REVIEW=PASS; BLUEPRINT_TASK_MATCH=PASS; BLUEPRINT_DIFFICULTY_MATCH=NO_EXACT_CURRENT_DIFFICULTY_CELL; QUESTION_COGNITIVE_LEVEL=VANDUNG; QUESTION_TYPE=TRUE_FALSE_GROUP; BACKUP_CREATED=0</t>
  </si>
  <si>
    <t>TNT_F0001_D14_P1_Q01</t>
  </si>
  <si>
    <t>Hành vi nào thể hiện tính nhân văn khi xử lí thông tin tiêu cực trên không gian mạng?</t>
  </si>
  <si>
    <t>2026-07-19T11:00:20+07:00</t>
  </si>
  <si>
    <t>2026-08-06T06:34:00+07:00</t>
  </si>
  <si>
    <t>RAW_ID=RAW_TNT_F0001_D14_MCQ_01; BATCH=QSTD_067; SOURCE_ANSWER=A; cần duyệt nội dung/độ khó; BATCH=QUESTION_ACTIVATION_CONTINUE_011; ACTION=CLARIFY_HUMANE_RESPONSE_TO_HARMFUL_INFORMATION; FINAL_KEY=A; ANSWER_CHECK_RESULT=PASS_AFTER_CONTENT_REVIEW; CONTENT_REVIEW_RESULT=PASS; BATCH=GRADUATION_READINESS_REAUDIT_001; FINAL_GRADUATION_READINESS=PASS; ANSWER_GATE=PASS; CONTENT_GATE=PASS; CURRICULUM_GATE=PASS; SOURCE_GATE=PASS; DUPLICATE_GATE=PASS; POLICY_PROFILE=POL_TNTHPT_TINHOC_2026_V1; CURRENT_BLUEPRINT_MATCH=EXACT; RETIRED_SLOT_REPLACEMENT_FOR=Q_TNT_F0002_021; GRADUATION_USE=ALLOWED; STATUS_TRANSITION=READY_FOR_PRACTICE_TO_READY_FOR_GRADUATION; PRIOR_GRADUATION_BLOCKS_SUPERSEDED_BY_THIS_BATCH=TRUE; BACKUP_CREATED=0; BATCH=GRADUATION_PRACTICE_PROMOTION_015; FAMILY_ID=FAM_C3F975E0D6; EXAM_FAMILY_LIMIT=1; CURRICULUM_REVIEW_RESULT=PASS; DUPLICATE_REVIEW_RESULT=NO_NEW_MATCH; STATUS_TRANSITION=REVIEW_TO_ACTIVE; PROCESS_STATUS=READY_FOR_PRACTICE; SOURCE_HISTORY_PRESERVED=TRUE</t>
  </si>
  <si>
    <t>FAM_C3F975E0D6</t>
  </si>
  <si>
    <t>TNT_F0001_D14_P1_Q03</t>
  </si>
  <si>
    <t>Khi thấy trên mạng xã hội một video ghi lại vụ xô xát giữa học sinh trong trường, hành động nào phù hợp nhất để hạn chế gây thêm tổn hại?</t>
  </si>
  <si>
    <t>RAW_ID=RAW_TNT_F0001_D14_MCQ_03; BATCH=QSTD_067; SOURCE_ANSWER=D; cần duyệt nội dung/độ khó; BATCH=QUESTION_ACTIVATION_CONTINUE_011; ACTION=PREVENT_RESHARING_AND_REPORT_PRIVATELY; FINAL_KEY=D; ANSWER_CHECK_RESULT=PASS_AFTER_CONTENT_REVIEW; CONTENT_REVIEW_RESULT=PASS; CURRICULUM_REVIEW_RESULT=PASS; DUPLICATE_REVIEW_RESULT=NO_NEW_MATCH; STATUS_TRANSITION=REVIEW_TO_ACTIVE; PROCESS_STATUS=READY_FOR_PRACTICE; BATCH=GRADUATION_PRACTICE_PROMOTION_015; SOURCE_VISUAL_CHECK=PASS; ANSWER_CONTENT_CHECK=PASS; PRIMARY_CURRICULUM_CHECK=PASS; CHILD_RECORD_CHECK=PASS; DUPLICATE_CHECK=PASS; PROCESS_STATUS=READY_FOR_GRADUATION; SOURCE_HISTORY_PRESERVED=TRUE</t>
  </si>
  <si>
    <t>TNT_F0001_D14_P1_Q04</t>
  </si>
  <si>
    <t>Hành vi nào sau đây không thể hiện tính nhân văn trên môi trường mạng?</t>
  </si>
  <si>
    <t>RAW_ID=RAW_TNT_F0001_D14_MCQ_04; BATCH=QSTD_067; SOURCE_ANSWER=B; cần duyệt nội dung/độ khó; BATCH=QUESTION_ACTIVATION_CONTINUE_011; ACTION=REPLACE_AMBIGUOUS_TRENDING_CONTENT_DISTRACTOR; FINAL_KEY=B; ANSWER_CHECK_RESULT=PASS_AFTER_CONTENT_REVIEW; CONTENT_REVIEW_RESULT=PASS; CURRICULUM_REVIEW_RESULT=PASS; DUPLICATE_REVIEW_RESULT=NO_NEW_MATCH; STATUS_TRANSITION=REVIEW_TO_ACTIVE; PROCESS_STATUS=READY_FOR_PRACTICE; BATCH=GRADUATION_PRACTICE_PROMOTION_015; SOURCE_VISUAL_CHECK=PASS; ANSWER_CONTENT_CHECK=PASS; PRIMARY_CURRICULUM_CHECK=PASS; CHILD_RECORD_CHECK=PASS; DUPLICATE_CHECK=PASS; PROCESS_STATUS=READY_FOR_GRADUATION; SOURCE_HISTORY_PRESERVED=TRUE</t>
  </si>
  <si>
    <t>TNT_F0001_D14_P1_Q05</t>
  </si>
  <si>
    <t>Phần tử HTML nào sau đây là phần tử rỗng và không sử dụng thẻ đóng?</t>
  </si>
  <si>
    <t>RAW_ID=RAW_TNT_F0001_D14_MCQ_05; BATCH=QSTD_067; SOURCE_ANSWER=A; cần duyệt nội dung/độ khó; BATCH=QUESTION_ACTIVATION_CONTINUE_011; ACTION=IDENTIFY_IMG_VOID_ELEMENT; FINAL_KEY=A; ANSWER_CHECK_RESULT=PASS_AFTER_CONTENT_REVIEW; CONTENT_REVIEW_RESULT=PASS; CURRICULUM_REVIEW_RESULT=PASS; DUPLICATE_REVIEW_RESULT=NO_NEW_MATCH; STATUS_TRANSITION=REVIEW_TO_ACTIVE; PROCESS_STATUS=READY_FOR_PRACTICE; BATCH=GRADUATION_PRACTICE_PROMOTION_015; SOURCE_VISUAL_CHECK=PASS; ANSWER_CONTENT_CHECK=PASS; PRIMARY_CURRICULUM_CHECK=PASS; CHILD_RECORD_CHECK=PASS; DUPLICATE_CHECK=PASS; PROCESS_STATUS=READY_FOR_GRADUATION; SOURCE_HISTORY_PRESERVED=TRUE</t>
  </si>
  <si>
    <t>TNT_F0001_D14_P1_Q06</t>
  </si>
  <si>
    <t>Phần tử HTML nào quy định tiêu đề tài liệu hiển thị trên thẻ hoặc thanh tiêu đề của trình duyệt?</t>
  </si>
  <si>
    <t>RAW_ID=RAW_TNT_F0001_D14_MCQ_06; BATCH=QSTD_067; SOURCE_ANSWER=A; cần duyệt nội dung/độ khó; BATCH=QUESTION_ACTIVATION_CONTINUE_011; ACTION=CONFIRM_TITLE_ELEMENT; FINAL_KEY=A; ANSWER_CHECK_RESULT=PASS_AFTER_CONTENT_REVIEW; CONTENT_REVIEW_RESULT=PASS; CURRICULUM_REVIEW_RESULT=PASS; DUPLICATE_REVIEW_RESULT=NO_NEW_MATCH; STATUS_TRANSITION=REVIEW_TO_ACTIVE; PROCESS_STATUS=READY_FOR_PRACTICE; BATCH=GRADUATION_PRACTICE_PROMOTION_015; SOURCE_VISUAL_CHECK=PASS; ANSWER_CONTENT_CHECK=PASS; PRIMARY_CURRICULUM_CHECK=PASS; CHILD_RECORD_CHECK=PASS; DUPLICATE_CHECK=PASS; PROCESS_STATUS=READY_FOR_GRADUATION; SOURCE_HISTORY_PRESERVED=TRUE</t>
  </si>
  <si>
    <t>TNT_F0001_D14_P1_Q07</t>
  </si>
  <si>
    <t>Trong phần &lt;head&gt; của tài liệu HTML, nội dung nào sau đây không phải thành phần thường dùng?</t>
  </si>
  <si>
    <t>RAW_ID=RAW_TNT_F0001_D14_MCQ_07; BATCH=QSTD_067; SOURCE_ANSWER=C; câu và phương án diễn đạt không rõ nghĩa; giữ đáp án nguồn; NEEDS_REVIEW; BATCH=QUESTION_REVIEW_CONTINUE_008; ACTION=REWRITE_UNCLEAR_HEAD_CONTENT_OPTIONS; FINAL_KEY_VERIFIED=TRUE; ANSWER_CHECK_RESULT=PASS; CONTENT_REVIEW_RESULT=PASS; CURRICULUM_REVIEW_RESULT=PASS; DUPLICATE_REVIEW_RESULT=NO_MATCH; STATUS_TRANSITION=REVIEW_TO_ACTIVE; PROCESS_STATUS=READY_FOR_PRACTICE; BATCH=GRADUATION_PRACTICE_PROMOTION_015; SOURCE_VISUAL_CHECK=PASS; ANSWER_CONTENT_CHECK=PASS; PRIMARY_CURRICULUM_CHECK=PASS; CHILD_RECORD_CHECK=PASS; DUPLICATE_CHECK=PASS; PROCESS_STATUS=READY_FOR_GRADUATION; SOURCE_HISTORY_PRESERVED=TRUE</t>
  </si>
  <si>
    <t>TNT_F0001_D14_P1_Q08</t>
  </si>
  <si>
    <t>Nội dung đặt trong phần tử &lt;title&gt; của tài liệu HTML có chức năng gì?</t>
  </si>
  <si>
    <t>RAW_ID=RAW_TNT_F0001_D14_MCQ_08; BATCH=QSTD_067; SOURCE_ANSWER=B; phương án B gộp tiêu đề trang và nội dung tóm tắt, cần đối soát; NEEDS_REVIEW; BATCH=QUESTION_REVIEW_CONTINUE_008; ACTION=SEPARATE_TITLE_FROM_PAGE_SUMMARY; FINAL_KEY_VERIFIED=TRUE; ANSWER_CHECK_RESULT=PASS; CONTENT_REVIEW_RESULT=PASS; CURRICULUM_REVIEW_RESULT=PASS; DUPLICATE_REVIEW_RESULT=NO_MATCH; STATUS_TRANSITION=REVIEW_TO_ACTIVE; PROCESS_STATUS=READY_FOR_PRACTICE; BATCH=GRADUATION_PRACTICE_PROMOTION_015; SOURCE_VISUAL_CHECK=PASS; ANSWER_CONTENT_CHECK=PASS; PRIMARY_CURRICULUM_CHECK=PASS; CHILD_RECORD_CHECK=PASS; DUPLICATE_CHECK=PASS; PROCESS_STATUS=READY_FOR_GRADUATION; SOURCE_HISTORY_PRESERVED=TRUE; BATCH=QUESTION_LEVEL_NLS_AI_STANDARDIZATION_001; NLS_FRAME=TT02_2025; NLS_LEVEL=NANG_CAO_1; PRIMARY_OUTCOME=TH_12_COMMON_F_B07_YCCD_01; OUTCOME_NLS_MAPPING_STATUS=NOT_APPLICABLE_CONFIRMED; NLS_MAPPING_STATUS=NOT_APPLICABLE_CONFIRMED; NLS_NOT_APPLICABLE=TRUE; TASK_COMPATIBILITY=NOT_APPLICABLE; NLS_PERIODIC_GATE=PASS_NOT_APPLICABLE_CONFIRMED; TASK_REVIEW_SCOPE=STEM+OPTIONS; CHILD_RECORD_TASK_REVIEW=PASS; BLUEPRINT_TASK_MATCH=PASS; BLUEPRINT_DIFFICULTY_MATCH=PASS; QUESTION_COGNITIVE_LEVEL=HIEU; QUESTION_TYPE=MCQ_SINGLE; BACKUP_CREATED=0</t>
  </si>
  <si>
    <t>TNT_F0001_D14_P1_Q09</t>
  </si>
  <si>
    <t>Đoạn mã nào tạo siêu liên kết đến https://www.example.com với nhãn hiển thị “Trang web của tôi”?</t>
  </si>
  <si>
    <t>RAW_ID=RAW_TNT_F0001_D14_MCQ_09; BATCH=QSTD_067; SOURCE_ANSWER=A; cần duyệt nội dung/độ khó; BATCH=QUESTION_ACTIVATION_CONTINUE_011; ACTION=CONFIRM_EXTERNAL_HYPERLINK_SYNTAX; FINAL_KEY=A; ANSWER_CHECK_RESULT=PASS_AFTER_CONTENT_REVIEW; CONTENT_REVIEW_RESULT=PASS; CURRICULUM_REVIEW_RESULT=PASS; DUPLICATE_REVIEW_RESULT=NO_NEW_MATCH; STATUS_TRANSITION=REVIEW_TO_ACTIVE; PROCESS_STATUS=READY_FOR_PRACTICE; BATCH=GRADUATION_PRACTICE_PROMOTION_015; SOURCE_VISUAL_CHECK=PASS; ANSWER_CONTENT_CHECK=PASS; PRIMARY_CURRICULUM_CHECK=PASS; CHILD_RECORD_CHECK=PASS; DUPLICATE_CHECK=PASS; PROCESS_STATUS=READY_FOR_GRADUATION; SOURCE_HISTORY_PRESERVED=TRUE</t>
  </si>
  <si>
    <t>DUPLICATE_ID</t>
  </si>
  <si>
    <t>QUESTION_ID_A</t>
  </si>
  <si>
    <t>QUESTION_ID_B</t>
  </si>
  <si>
    <t>MATCH_SCORE</t>
  </si>
  <si>
    <t>MATCH_TYPE</t>
  </si>
  <si>
    <t>REVIEW_STATUS</t>
  </si>
  <si>
    <t>DECISION</t>
  </si>
  <si>
    <t>REVIEWED_BY</t>
  </si>
  <si>
    <t>REVIEWED_AT</t>
  </si>
  <si>
    <t>DUP_TNT_F0001_D13_023_D02_024</t>
  </si>
  <si>
    <t>NEAR_DUPLICATE</t>
  </si>
  <si>
    <t>TNT_F0001_D14_P1_Q10</t>
  </si>
  <si>
    <t>KEEP</t>
  </si>
  <si>
    <t>ChatGPT</t>
  </si>
  <si>
    <t>2026-07-24T11:39:07+07:00</t>
  </si>
  <si>
    <t>Thân câu diễn đạt khác nhưng cùng mục tiêu; bốn phương án và đáp án giống hoàn toàn. Giữ cả hai câu. BATCH=QUESTION_ACTIVATION_CONTINUE_002; RELATION_CONFIRMED=TRUE; EXAM_FAMILY_LIMIT=1</t>
  </si>
  <si>
    <t>Khi file1.html và file2.html nằm trong cùng một thư mục, giá trị href nào tạo liên kết tương đối đúng từ file1.html đến file2.html?</t>
  </si>
  <si>
    <t>DUP_TNT_F0001_D14_014_D11_014</t>
  </si>
  <si>
    <t>RAW_ID=RAW_TNT_F0001_D14_MCQ_10; BATCH=QSTD_067; SOURCE_ANSWER=C; cần duyệt nội dung/độ khó; BATCH=QUESTION_ACTIVATION_CONTINUE_011; ACTION=FOCUS_ON_RELATIVE_LINK_IN_SAME_DIRECTORY; FINAL_KEY=C; ANSWER_CHECK_RESULT=PASS_AFTER_CONTENT_REVIEW; CONTENT_REVIEW_RESULT=PASS; CURRICULUM_REVIEW_RESULT=PASS; DUPLICATE_REVIEW_RESULT=NO_NEW_MATCH; STATUS_TRANSITION=REVIEW_TO_ACTIVE; PROCESS_STATUS=READY_FOR_PRACTICE; BATCH=GRADUATION_PRACTICE_PROMOTION_015; SOURCE_VISUAL_CHECK=PASS; ANSWER_CONTENT_CHECK=PASS; PRIMARY_CURRICULUM_CHECK=PASS; CHILD_RECORD_CHECK=PASS; DUPLICATE_CHECK=PASS; PROCESS_STATUS=READY_FOR_GRADUATION; COGNITIVE_REVIEW_RESULT=CORRECTED; COGNITIVE_BEFORE=BIET; COGNITIVE_AFTER=HIEU; DIFFICULTY=2; ESTIMATED_TIME_SEC=60; BASIS=INTERPRET_RELATIVE_PATH_IN_SAME_DIRECTORY; SOURCE_HISTORY_PRESERVED=TRUE</t>
  </si>
  <si>
    <t>SAME_TEMPLATE</t>
  </si>
  <si>
    <t>2026-07-24T07:36:06+07:00</t>
  </si>
  <si>
    <t>Cùng kiểm tra cú pháp liên kết nội bộ bằng #id; khác tên định danh và bộ phương án. BATCH=QUESTION_REVIEW_CONTINUE_006; RELATION_CONFIRMED=TRUE; EXAM_FAMILY_LIMIT=1</t>
  </si>
  <si>
    <t>FAM_A8A9FE3059</t>
  </si>
  <si>
    <t>DUP_TNT_F0001_D14_016_D11_015</t>
  </si>
  <si>
    <t>TNT_F0001_D14_P1_Q11</t>
  </si>
  <si>
    <t>Khai báo mở nào sau đây tạo một siêu liên kết và chỉ định địa chỉ đích trong HTML?</t>
  </si>
  <si>
    <t>Cùng hỏi thẻ tạo danh sách không thứ tự; cách diễn đạt và bộ phương án khác nhau. BATCH=QUESTION_REVIEW_CONTINUE_006; RELATION_CONFIRMED=TRUE; EXAM_FAMILY_LIMIT=1</t>
  </si>
  <si>
    <t>DUP_TNT_F0001_D14_020_D11_022</t>
  </si>
  <si>
    <t>RAW_ID=RAW_TNT_F0001_D14_MCQ_11; BATCH=QSTD_067; SOURCE_ANSWER=C; thẻ đúng về tên phần tử là &lt;a&gt;, trong khi nguồn chọn &lt;a href&gt;; giữ đáp án nguồn; NEEDS_REVIEW; BATCH=QUESTION_REVIEW_CONTINUE_008; ACTION=ASK_FOR_COMPLETE_ANCHOR_OPENING_TAG; FINAL_KEY_VERIFIED=TRUE; ANSWER_CHECK_RESULT=PASS; CONTENT_REVIEW_RESULT=PASS; CURRICULUM_REVIEW_RESULT=PASS; DUPLICATE_REVIEW_RESULT=NO_MATCH; STATUS_TRANSITION=REVIEW_TO_ACTIVE; PROCESS_STATUS=READY_FOR_PRACTICE; BATCH=GRADUATION_PRACTICE_PROMOTION_015; SOURCE_VISUAL_CHECK=PASS; ANSWER_CONTENT_CHECK=PASS; PRIMARY_CURRICULUM_CHECK=PASS; CHILD_RECORD_CHECK=PASS; DUPLICATE_CHECK=PASS; PROCESS_STATUS=READY_FOR_GRADUATION; SOURCE_HISTORY_PRESERVED=TRUE</t>
  </si>
  <si>
    <t>Cùng hỏi thuộc tính alt của thẻ img khi ảnh không hiển thị; khác cách diễn đạt và thứ tự phương án. BATCH=QUESTION_REVIEW_CONTINUE_006; RELATION_CONFIRMED=TRUE; EXAM_FAMILY_LIMIT=1</t>
  </si>
  <si>
    <t>FAM_DDC7A9185D</t>
  </si>
  <si>
    <t>DUP_TNT_F0001_D15_009_D11_020</t>
  </si>
  <si>
    <t>0.95</t>
  </si>
  <si>
    <t>Cùng hỏi phần tử &lt;img&gt; để trực tiếp nhúng hình ảnh; khác cách diễn đạt và phương án nhiễu. BATCH=QUESTION_REVIEW_CONTINUE_006; RELATION_CONFIRMED=TRUE; EXAM_FAMILY_LIMIT=1</t>
  </si>
  <si>
    <t>DUP_TNT_F0001_D15_011_D07_011</t>
  </si>
  <si>
    <t>0.92</t>
  </si>
  <si>
    <t>2026-07-25T10:21:12+07:00</t>
  </si>
  <si>
    <t>Cùng kiểm tra CSS nội tuyến; một câu hỏi thuộc tính style, một câu hỏi cú pháp đầy đủ. Giữ cả hai, cần gán cùng Family_ID.</t>
  </si>
  <si>
    <t>FAM_D6BB7552EF</t>
  </si>
  <si>
    <t>DUP_TNT_F0001_D15_013_F0002_013</t>
  </si>
  <si>
    <t>0.94</t>
  </si>
  <si>
    <t>2026-07-22T15:06:49+07:00</t>
  </si>
  <si>
    <t>TNT_F0001_D14_P1_Q12</t>
  </si>
  <si>
    <t>Cùng kiểm tra ý nghĩa một hàng bảng gồm hai ô dữ liệu; khác nội dung ô và bộ phương án. Giữ cả hai, cần gán cùng Family_ID.; BATCH=QUESTION_REVIEW_001; RELATION_CONFIRMED=TRUE; EXAM_FAMILY_LIMIT=MAX_ONE_PER_FAMILY</t>
  </si>
  <si>
    <t>FAM_A557FD7BDD</t>
  </si>
  <si>
    <t>Đoạn mã HTML nào làm dòng chữ “Tin học 12” hiển thị theo kiểu chữ nghiêng mặc định?</t>
  </si>
  <si>
    <t>DUP_TNT_F0001_D15_014_F0002_014</t>
  </si>
  <si>
    <t>0.93</t>
  </si>
  <si>
    <t>Cùng kiểm tra phạm vi áp dụng của bộ chọn CSS; một câu dùng id, một câu dùng class. Giữ cả hai, cần gán cùng Family_ID.; BATCH=QUESTION_REVIEW_001; RELATION_CONFIRMED=TRUE; EXAM_FAMILY_LIMIT=MAX_ONE_PER_FAMILY</t>
  </si>
  <si>
    <t>RAW_ID=RAW_TNT_F0001_D14_MCQ_12; BATCH=QSTD_067; SOURCE_ANSWER=D; cần duyệt nội dung/độ khó; BATCH=QUESTION_ACTIVATION_CONTINUE_012; ACTION=CLARIFY_ITALIC_PRESENTATION; FINAL_KEY=D; ANSWER_CHECK_RESULT=PASS_AFTER_CONTENT_REVIEW; CONTENT_REVIEW_RESULT=PASS; CURRICULUM_REVIEW_RESULT=PASS; DUPLICATE_REVIEW_RESULT=NO_NEW_MATCH; STATUS_TRANSITION=REVIEW_TO_ACTIVE; PROCESS_STATUS=READY_FOR_PRACTICE; BATCH=GRADUATION_PRACTICE_PROMOTION_015; SOURCE_VISUAL_CHECK=PASS; ANSWER_CONTENT_CHECK=PASS; PRIMARY_CURRICULUM_CHECK=PASS; CHILD_RECORD_CHECK=PASS; DUPLICATE_CHECK=PASS; PROCESS_STATUS=READY_FOR_GRADUATION; SOURCE_HISTORY_PRESERVED=TRUE</t>
  </si>
  <si>
    <t>FAM_6744DC97FB</t>
  </si>
  <si>
    <t>DUP_TNT_F0001_D15_015_D09_023</t>
  </si>
  <si>
    <t>0.96</t>
  </si>
  <si>
    <t>2026-07-24T07:54:37+07:00</t>
  </si>
  <si>
    <t>Cùng hỏi thẻ &lt;ol&gt; để tạo danh sách có thứ tự; khác cách diễn đạt và phương án nhiễu. BATCH=QUESTION_REVIEW_CONTINUE_007; RELATION_CONFIRMED=TRUE; EXAM_FAMILY_LIMIT=1</t>
  </si>
  <si>
    <t>FAM_5352E41518</t>
  </si>
  <si>
    <t>DUP_TNT_F0001_D15_016_F0002_016</t>
  </si>
  <si>
    <t>Cùng hỏi phần tử nhập mật khẩu trong biểu mẫu HTML; khác cách diễn đạt và bộ phương án. Giữ cả hai, cần gán cùng Family_ID.; BATCH=QUESTION_REVIEW_001; RELATION_CONFIRMED=TRUE; EXAM_FAMILY_LIMIT=MAX_ONE_PER_FAMILY</t>
  </si>
  <si>
    <t>FAM_2CAF44F105</t>
  </si>
  <si>
    <t>DUP_TNT_F0001_D15_017_F0002_017</t>
  </si>
  <si>
    <t>Cùng kiểm tra quy tắc khai báo CSS sau ghi đè khai báo trước; khác thẻ và thuộc tính. Giữ cả hai, cần gán cùng Family_ID.; BATCH=QUESTION_REVIEW_001; RELATION_CONFIRMED=TRUE; EXAM_FAMILY_LIMIT=MAX_ONE_PER_FAMILY</t>
  </si>
  <si>
    <t>FAM_BBED04DDA0</t>
  </si>
  <si>
    <t>DUP_TNT_F0001_D15_018_F0002_018</t>
  </si>
  <si>
    <t>TNT_F0001_D14_P1_Q13</t>
  </si>
  <si>
    <t>0.9</t>
  </si>
  <si>
    <t>Tệp đích có tên chính xác là trangnhat.html và nằm cùng thư mục với trang hiện tại. Khai báo nào tạo siêu liên kết có nội dung “Trang chủ” đến tệp đó?</t>
  </si>
  <si>
    <t>Cùng yêu cầu đọc kết quả vòng lặp Python/C++; biểu thức tính khác nhau. Giữ cả hai, cần gán cùng Family_ID.; BATCH=QUESTION_REVIEW_001; RELATION_CONFIRMED=TRUE; EXAM_FAMILY_LIMIT=MAX_ONE_PER_FAMILY</t>
  </si>
  <si>
    <t>FAM_6998194B0A</t>
  </si>
  <si>
    <t>DUP_TNT_F0001_D15_021_F0002_021</t>
  </si>
  <si>
    <t>2026-07-19T11:12:36+07:00</t>
  </si>
  <si>
    <t>2026-07-24T10:09:06+07:00</t>
  </si>
  <si>
    <t>RAW_ID=RAW_TNT_F0001_D14_MCQ_13; BATCH=QSTD_068; SOURCE_ANSWER=A; phương án B vẫn có thể hợp lệ về cú pháp nếu tên tệp chứa khoảng trắng; giữ đáp án nguồn; NEEDS_REVIEW; BATCH=QUESTION_REVIEW_CONTINUE_009; ACTION=SPECIFY_EXACT_TARGET_FILENAME; FINAL_KEY=A; ANSWER_CHECK_RESULT=PASS_AFTER_STEM_REVISION; CONTENT_REVIEW_RESULT=PASS; CURRICULUM_REVIEW_RESULT=PASS; PRIOR_AMBIGUITY_RESOLVED=TRUE; SOURCE_HISTORY_PRESERVED=TRUE; STATUS_TRANSITION=REVIEW_TO_ACTIVE; PROCESS_STATUS=READY_FOR_PRACTICE; BATCH=GRADUATION_PRACTICE_PROMOTION_015; SOURCE_VISUAL_CHECK=PASS; ANSWER_CONTENT_CHECK=PASS; PRIMARY_CURRICULUM_CHECK=PASS; CHILD_RECORD_CHECK=PASS; DUPLICATE_CHECK=PASS; PROCESS_STATUS=READY_FOR_GRADUATION</t>
  </si>
  <si>
    <t>Cùng kiểm tra quyền bị xâm phạm khi tự ý chia sẻ thông tin/hình ảnh người khác; cách diễn đạt khác. Giữ cả hai, cần gán cùng Family_ID.; BATCH=QUESTION_REVIEW_CONTINUE_011; RELATION_CONFIRMED=TRUE; PRIVACY_SCOPE_CLARIFIED=TRUE; EXAM_FAMILY_LIMIT=MAX_ONE_PER_FAMILY</t>
  </si>
  <si>
    <t>DUP_TNT_F0001_D15_025_F0002_025</t>
  </si>
  <si>
    <t>2026-07-22T15:57:22+07:00</t>
  </si>
  <si>
    <t>Cùng tình huống thiết lập mạng LAN, modem tích hợp router và bổ sung access point; khác số phòng/tầng và một số nhận định. Giữ cả hai, cần gán cùng Family_ID.; BATCH=QUESTION_REVIEW_002; REVIEW_RESULT=SAME_TEMPLATE_CONFIRMED; EXAM_FAMILY_LIMIT=1; FAMILY_ID_PENDING_SCHEMA=TRUE</t>
  </si>
  <si>
    <t>FAM_FC12F84C6C</t>
  </si>
  <si>
    <t>DUP_TNT_F0001_D15_026_F0002_026</t>
  </si>
  <si>
    <t>Cùng mẫu CSDL ba bảng, kiểm tra trường, khóa, kiến trúc và truy vấn JOIN; khác miền nghiệp vụ. Giữ cả hai, cần gán cùng Family_ID.; BATCH=QUESTION_REVIEW_002; REVIEW_RESULT=SAME_TEMPLATE_CONFIRMED; EXAM_FAMILY_LIMIT=1; FAMILY_ID_PENDING_SCHEMA=TRUE</t>
  </si>
  <si>
    <t>FAM_E73975BBC1</t>
  </si>
  <si>
    <t>DUP_TNT_F0001_D15_027_F0002_027</t>
  </si>
  <si>
    <t>Cùng so sánh học có giám sát và phân cụm không giám sát; khác đối tượng phân loại. Giữ cả hai, cần gán cùng Family_ID.; BATCH=QUESTION_REVIEW_002; REVIEW_RESULT=SAME_TEMPLATE_CONFIRMED; EXAM_FAMILY_LIMIT=1; FAMILY_ID_PENDING_SCHEMA=TRUE</t>
  </si>
  <si>
    <t>DUP_TNT_F0001_D15_028_F0002_028</t>
  </si>
  <si>
    <t>Cùng kiểm tra hàm tìm kiếm tuyến tính Python/C++; khác cách viết và bộ nhận định. Giữ cả hai, cần gán cùng Family_ID.; BATCH=QUESTION_REVIEW_002; REVIEW_RESULT=SAME_TEMPLATE_CONFIRMED; EXAM_FAMILY_LIMIT=1; FAMILY_ID_PENDING_SCHEMA=TRUE</t>
  </si>
  <si>
    <t>TNT_F0001_D14_P1_Q14</t>
  </si>
  <si>
    <t>DUP_TNT_F0001_D15_029_F0002_029</t>
  </si>
  <si>
    <t>Cú pháp tạo siêu liên kết đến phần tử có id="contact" trong cùng một trang web là gì?</t>
  </si>
  <si>
    <t>Cùng tình huống tạo website ba trang bằng phần mềm thiết kế web, dùng mẫu giao diện và chức năng bố cục/nhúng; khác lĩnh vực nội dung. Giữ cả hai, cần gán cùng Family_ID.; BATCH=QUESTION_REVIEW_002; REVIEW_RESULT=SAME_TEMPLATE_CONFIRMED; EXAM_FAMILY_LIMIT=1; FAMILY_ID_PENDING_SCHEMA=TRUE</t>
  </si>
  <si>
    <t>FAM_5A40E2D30E</t>
  </si>
  <si>
    <t>RAW_ID=RAW_TNT_F0001_D14_MCQ_14; BATCH=QSTD_068; SOURCE_ANSWER=C; phương án A không đặt dấu ngoặc kép nhưng vẫn có thể hợp lệ theo cú pháp HTML; giữ đáp án nguồn; NEEDS_REVIEW; SAME_TEMPLATE=Q_TNT_F0001_D11_014; BATCH=QUESTION_REVIEW_CONTINUE_009; ACTION=REPLACE_SYNTAX_VALID_DISTRACTOR; COGNITIVE_LEVEL_REVISED=VANDUNG_TO_HIEU; FINAL_KEY=C; ANSWER_CHECK_RESULT=PASS; CONTENT_REVIEW_RESULT=PASS; CURRICULUM_REVIEW_RESULT=PASS; DUPLICATE_REVIEW_RESULT=SAME_TEMPLATE_PRESERVED; FAMILY_ID=FAM_A8A9FE3059; PRIOR_AMBIGUITY_RESOLVED=TRUE; SOURCE_HISTORY_PRESERVED=TRUE; STATUS_TRANSITION=REVIEW_TO_ACTIVE; PROCESS_STATUS=READY_FOR_PRACTICE; BATCH=GRADUATION_PRACTICE_PROMOTION_015; SOURCE_VISUAL_CHECK=PASS; ANSWER_CONTENT_CHECK=PASS; PRIMARY_CURRICULUM_CHECK=PASS; CHILD_RECORD_CHECK=PASS; DUPLICATE_CHECK=PASS; PROCESS_STATUS=READY_FOR_GRADUATION</t>
  </si>
  <si>
    <t>DUP_TNT_F0001_D15_030_F0002_030</t>
  </si>
  <si>
    <t>Cùng mẫu cơ sở dữ liệu ba bảng, biểu đồ, hàm SUM, tính doanh thu và truy vấn liên kết; chỉ thay miền nghiệp vụ. Giữ cả hai, cần gán cùng Family_ID.; BATCH=QUESTION_REVIEW_002; REVIEW_RESULT=SAME_TEMPLATE_CONFIRMED; EXAM_FAMILY_LIMIT=1; FAMILY_ID_PENDING_SCHEMA=TRUE</t>
  </si>
  <si>
    <t>FAM_244A0ADC27</t>
  </si>
  <si>
    <t>DUP_TNT_F0001_D16_009_D11_015</t>
  </si>
  <si>
    <t>Cùng hỏi thẻ &lt;ul&gt; để tạo danh sách không có thứ tự; khác cách diễn đạt và bộ phương án. BATCH=QUESTION_REVIEW_CONTINUE_006; RELATION_CONFIRMED=TRUE; EXAM_FAMILY_LIMIT=1</t>
  </si>
  <si>
    <t>DUP_TNT_F0001_D16_010_D03_010</t>
  </si>
  <si>
    <t>TNT_F0001_D14_P1_Q15</t>
  </si>
  <si>
    <t>2026-07-25T08:53:01+07:00</t>
  </si>
  <si>
    <t>Trong bảng HTML, thẻ nào dùng để tạo một ô dữ liệu thông thường?</t>
  </si>
  <si>
    <t>Cùng hỏi thuộc tính color dùng để đổi màu chữ; ba phương án đầu giống nhau, phương án D khác. Giữ cả hai. BATCH=QUESTION_ACTIVATION_CONTINUE_003; RELATION_CONFIRMED=TRUE; EXAM_FAMILY_LIMIT=1</t>
  </si>
  <si>
    <t>DUP_TNT_F0001_D16_013_D03_013</t>
  </si>
  <si>
    <t>RAW_ID=RAW_TNT_F0001_D14_MCQ_15; BATCH=QSTD_068; SOURCE_ANSWER=C; cần duyệt nội dung/độ khó; BATCH=QUESTION_ACTIVATION_CONTINUE_012; ACTION=SPECIFY_TABLE_DATA_CELL; FINAL_KEY=C; ANSWER_CHECK_RESULT=PASS_AFTER_CONTENT_REVIEW; CONTENT_REVIEW_RESULT=PASS; CURRICULUM_REVIEW_RESULT=PASS; DUPLICATE_REVIEW_RESULT=NO_NEW_MATCH; STATUS_TRANSITION=REVIEW_TO_ACTIVE; PROCESS_STATUS=READY_FOR_PRACTICE; BATCH=GRADUATION_PRACTICE_PROMOTION_015; SOURCE_VISUAL_CHECK=PASS; ANSWER_CONTENT_CHECK=PASS; PRIMARY_CURRICULUM_CHECK=PASS; CHILD_RECORD_CHECK=PASS; DUPLICATE_CHECK=PASS; PROCESS_STATUS=READY_FOR_GRADUATION; SOURCE_HISTORY_PRESERVED=TRUE</t>
  </si>
  <si>
    <t>Cùng kiểm tra một hàng bảng gồm hai ô dữ liệu; khác nội dung ô và một số phương án diễn đạt. Giữ cả hai. BATCH=QUESTION_ACTIVATION_CONTINUE_003; RELATION_CONFIRMED=TRUE; EXAM_FAMILY_LIMIT=1</t>
  </si>
  <si>
    <t>FAM_968CBAF315</t>
  </si>
  <si>
    <t>DUP_TNT_F0001_D16_015_D15_015</t>
  </si>
  <si>
    <t>0.97</t>
  </si>
  <si>
    <t>Cùng hỏi thẻ &lt;ol&gt; để tạo danh sách có thứ tự; khác cách diễn đạt và vị trí đáp án. Giữ cả hai, cần gán cùng Family_ID.</t>
  </si>
  <si>
    <t>DUP_TNT_F0001_D16_016_D15_016</t>
  </si>
  <si>
    <t>Cùng hỏi phần tử input kiểu password để tạo ô nhập mật khẩu; khác cách diễn đạt và bộ phương án. Giữ cả hai, cần gán cùng Family_ID.</t>
  </si>
  <si>
    <t>DUP_TNT_F0001_D16_017_D15_017</t>
  </si>
  <si>
    <t>POLICY_PROFILE_ID</t>
  </si>
  <si>
    <t>TNT_F0001_D14_P1_Q16</t>
  </si>
  <si>
    <t>PROFILE_NAME</t>
  </si>
  <si>
    <t>Thẻ HTML nào dùng để tạo danh sách không có thứ tự?</t>
  </si>
  <si>
    <t>EFFECTIVE_FROM</t>
  </si>
  <si>
    <t>EFFECTIVE_TO</t>
  </si>
  <si>
    <t>Cùng kiểm tra quy tắc khai báo CSS có cùng độ đặc hiệu xuất hiện sau sẽ được ưu tiên; khác cách tổ chức tệp và thuộc tính. Giữ cả hai, cần gán cùng Family_ID.</t>
  </si>
  <si>
    <t>DESCRIPTION</t>
  </si>
  <si>
    <t>DUP_TNT_F0001_D16_018_D15_018</t>
  </si>
  <si>
    <t>POL_TNTHPT_TINHOC_2025_V1</t>
  </si>
  <si>
    <t>0.91</t>
  </si>
  <si>
    <t>RAW_ID=RAW_TNT_F0001_D14_MCQ_16; BATCH=QSTD_068; SOURCE_ANSWER=B; SAME_TEMPLATE=Q_TNT_F0001_D11_015; cần duyệt nội dung/độ khó; BATCH=QUESTION_ACTIVATION_CONTINUE_012; ACTION=CONFIRM_UNORDERED_LIST_ELEMENT; FINAL_KEY=B; ANSWER_CHECK_RESULT=PASS_AFTER_CONTENT_REVIEW; CONTENT_REVIEW_RESULT=PASS; CURRICULUM_REVIEW_RESULT=PASS; DUPLICATE_REVIEW_RESULT=EXISTING_SAME_TEMPLATE_FAM_88FAD1928E; EXAM_FAMILY_LIMIT=1; STATUS_TRANSITION=REVIEW_TO_ACTIVE; PROCESS_STATUS=READY_FOR_PRACTICE; BATCH=GRADUATION_PRACTICE_PROMOTION_015; SOURCE_VISUAL_CHECK=PASS; ANSWER_CONTENT_CHECK=PASS; PRIMARY_CURRICULUM_CHECK=PASS; CHILD_RECORD_CHECK=PASS; DUPLICATE_CHECK=PASS; PROCESS_STATUS=READY_FOR_GRADUATION; SOURCE_HISTORY_PRESERVED=TRUE</t>
  </si>
  <si>
    <t>Thi tốt nghiệp THPT môn Tin học năm 2025</t>
  </si>
  <si>
    <t>2025-02-08</t>
  </si>
  <si>
    <t>Cùng yêu cầu đọc kết quả vòng lặp Python/C++; một câu tính tổng, một câu tính tích. Giữ cả hai, cần gán cùng Family_ID.</t>
  </si>
  <si>
    <t>DUP_TNT_F0001_D16_019_D15_019</t>
  </si>
  <si>
    <t>2025-12-31</t>
  </si>
  <si>
    <t>MODE=GRADUATION; APPLICATION_YEAR=2025; PROGRAM=GDPT_2018; SUBJECT=TIN_HOC; DURATION_MIN=50; TOTAL_COMMANDS=40; TOTAL_SCORE=10; PART_I=24 TN_4_LUA_CHON dùng chung, tối đa 6,0 điểm; PART_II=4 DUNG_SAI x 4 nhận định, gồm 2 câu chung và 2 câu thí sinh chọn theo định hướng CS hoặc ICT, tối đa 4,0 điểm; CANDIDATE_ORIENTATION=CS|ICT; COGNITIVE_TARGET=BIET:HIEU:VANDUNG=40:30:30; STRUCTURE_SOURCE=Quyết định 764/QĐ-BGDĐT; REGULATION_SOURCE=Thông tư 24/2024/TT-BGDĐT, hiệu lực 2025-02-08; REFERENCE_FILE_ID=12wmrtroly93zBrwH33-VMMVDaKW7cbwq; WORKFLOW_STATUS=WAITING_FOR_APPROVAL; AUTO_USE=BLOCKED_UNTIL_APPROVED_BLUEPRINT.</t>
  </si>
  <si>
    <t>Cùng kiểm tra hành vi có trách nhiệm khi sử dụng mạng xã hội; khác bộ phương án và cách diễn đạt. Giữ cả hai, cần gán cùng Family_ID.</t>
  </si>
  <si>
    <t>FAM_90A82E205A</t>
  </si>
  <si>
    <t>DUP_TNT_F0001_D16_021_D15_021</t>
  </si>
  <si>
    <t>POL_TNTHPT_TINHOC_2026_V1</t>
  </si>
  <si>
    <t>Thi tốt nghiệp THPT môn Tin học năm 2026</t>
  </si>
  <si>
    <t>2026-04-24</t>
  </si>
  <si>
    <t>2026-12-31</t>
  </si>
  <si>
    <t>Cùng kiểm tra quyền bị xâm phạm khi tự ý chỉnh sửa hoặc chia sẻ thông tin, hình ảnh của người khác; khác đối tượng cụ thể. Giữ cả hai, cần gán cùng Family_ID.; BATCH=QUESTION_REVIEW_CONTINUE_011; RELATION_CONFIRMED=TRUE; PRIVACY_SCOPE_CLARIFIED=TRUE; EXAM_FAMILY_LIMIT=MAX_ONE_PER_FAMILY</t>
  </si>
  <si>
    <t>MODE=GRADUATION; APPLICATION_YEAR=2026; PROGRAM=GDPT_2018; SUBJECT=TIN_HOC; DURATION_MIN=50; TOTAL_COMMANDS=40; TOTAL_SCORE=10; PART_I=24 TN_4_LUA_CHON dùng chung, tối đa 6,0 điểm; PART_II=4 DUNG_SAI x 4 nhận định, gồm 2 câu chung và 2 câu thí sinh chọn theo định hướng CS hoặc ICT, tối đa 4,0 điểm; CANDIDATE_ORIENTATION=CS|ICT; COGNITIVE_TARGET=BIET:HIEU:VANDUNG=40:30:30; STRUCTURE_BASIS=giữ ổn định như năm 2025; REGULATION_SOURCE=Thông tư 24/2024/TT-BGDĐT được sửa đổi bởi Thông tư 13/2026/TT-BGDĐT, hiệu lực 2026-04-24; REFERENCE_FILE_ID=12wmrtroly93zBrwH33-VMMVDaKW7cbwq; OFFICIAL_CHECK=VANBAN_CHINHPHU_AND_VQA_MOET_2026-07-28; USER_APPROVAL_DATE=2026-07-28; APPROVAL_BATCH=GRADUATION_POLICY_APPROVAL_001; WORKFLOW_STATUS=APPROVED; AUTO_USE=ALLOWED_FOR_APPROVED_BLUEPRINTS.</t>
  </si>
  <si>
    <t>TNT_F0001_D14_P1_Q17</t>
  </si>
  <si>
    <t>DUP_TNT_F0001_D16_023_D15_022</t>
  </si>
  <si>
    <t>Khi nào nên dùng danh sách có thứ tự &lt;ol&gt; thay cho danh sách không thứ tự &lt;ul&gt;?</t>
  </si>
  <si>
    <t>POL_PERIODIC_TINHOC_2026_2027_V1</t>
  </si>
  <si>
    <t>Kiểm tra định kỳ Tin học 11–12 năm học 2026–2027</t>
  </si>
  <si>
    <t>2026-08-08</t>
  </si>
  <si>
    <t>Cùng hỏi công việc thuộc lĩnh vực phát triển phần mềm; khác phương án đúng cụ thể và bộ nhiễu. Giữ cả hai, cần gán cùng Family_ID.</t>
  </si>
  <si>
    <t>FAM_028F2A8CB7</t>
  </si>
  <si>
    <t>RAW_ID=RAW_TNT_F0001_D14_MCQ_17; BATCH=QSTD_068; SOURCE_ANSWER=A; cần duyệt nội dung/độ khó; BATCH=QUESTION_ACTIVATION_CONTINUE_012; ACTION=CLARIFY_ORDER_SEMANTICS; FINAL_KEY=A; ANSWER_CHECK_RESULT=PASS_AFTER_CONTENT_REVIEW; CONTENT_REVIEW_RESULT=PASS; CURRICULUM_REVIEW_RESULT=PASS; DUPLICATE_REVIEW_RESULT=NO_NEW_MATCH; STATUS_TRANSITION=REVIEW_TO_ACTIVE; PROCESS_STATUS=READY_FOR_PRACTICE; BATCH=GRADUATION_PRACTICE_PROMOTION_015; SOURCE_VISUAL_CHECK=PASS; ANSWER_CONTENT_CHECK=PASS; PRIMARY_CURRICULUM_CHECK=PASS; CHILD_RECORD_CHECK=PASS; DUPLICATE_CHECK=PASS; PROCESS_STATUS=READY_FOR_GRADUATION; SOURCE_HISTORY_PRESERVED=TRUE</t>
  </si>
  <si>
    <t>DUP_TNT_F0001_D16_025_D15_025</t>
  </si>
  <si>
    <t>2026-07-24T09:11:36+07:00</t>
  </si>
  <si>
    <t>MODE=PERIODIC; SCHOOL_YEAR=2026-2027; PROGRAM=GDPT_2018; SUBJECT=TIN_HOC; GRADES=11|12; ASSESSMENTS=GKI|CKI|GKII|CKII; DURATION_MIN=45; TOTAL_COMMANDS=20; TOTAL_SCORE=10; ALLOWED_TYPES=MCQ_SINGLE|TRUE_FALSE_GROUP; SCORING=MCQ_CORRECT_0.5|TF_STATEMENT_CORRECT_0.5; MATRIX_SPEC_REQUIRED=TRUE; CONTENT_SCOPE=ONLY_CONTENT_COMPLETED_BEFORE_ASSESSMENT_MILESTONE; TEACHING_PLAN_SOURCE=1N80P89KS3iY4AS_2oAj2zlt6GFr_MRuChnq1NXMLHMQ; REGULATION_SOURCE=THONG_TU_22_2021_TT_BGDĐT; GRADE10_SUPERSEDED_BY=POL_PERIODIC_G10_TINHOC_2026_2027_V2; SUCCESSOR_FOR_G11=POL_PERIODIC_G11_TINHOC_2026_2027_V2; SUCCESSOR_FOR_G12=POL_PERIODIC_G12_TINHOC_2026_2027_V2|POL_PERIODIC_G12_TINHOC_2026_2027_V3; LEGACY_OPERATIONAL_BRIDGE=TRUE; KEEP_APPROVED_UNTIL_SUCCESSOR_BLUEPRINTS_PASS_NLS_MAPPING_POOL_AND_APPROVAL; DO_NOT_USE_FOR_NEW_BLUEPRINT_DESIGN=TRUE; TRANSITION_BATCH=PERIODIC_NLS_AI_G11_G12_MATRIX_001; BACKUP_CREATED=0</t>
  </si>
  <si>
    <t>Cùng mẫu thiết lập mạng LAN, modem tích hợp router, access point, chia sẻ máy in và thứ tự thiết bị; khác bối cảnh trường học/doanh nghiệp. Giữ cả hai, cần gán cùng Family_ID.; BATCH=QUESTION_REVIEW_CONTINUE_009; RELATION_CONFIRMED=SAME_TEMPLATE; DECISION=KEEP; FAMILY_ID=FAM_FC12F84C6C; EXAM_FAMILY_LIMIT=1</t>
  </si>
  <si>
    <t>POL_PERIODIC_G10_TINHOC_2026_2027_V2</t>
  </si>
  <si>
    <t>Kiểm tra định kỳ Tin học 10 năm học 2026–2027 – 28 TNKQ + 3 tự luận</t>
  </si>
  <si>
    <t>DUP_TNT_F0001_D16_026_D15_026</t>
  </si>
  <si>
    <t>MODE=PERIODIC; SCHOOL_YEAR=2026-2027; PROGRAM=GDPT_2018; SUBJECT=TIN_HOC; GRADES=10; ASSESSMENTS=GKI|CKI|GKII|CKII; DURATION_MIN=45; TOTAL_ITEMS=31; TOTAL_COMMANDS=31; TOTAL_SCORE=10; STRUCTURE=28_MCQ_SINGLE+3_ESSAY; SCORE_SPLIT=MCQ_7+ESSAY_3; MCQ_SCORE_PER_ITEM=0.25; ESSAY_SCORE_PER_ITEM=1; ALLOWED_TYPES=MCQ_SINGLE|ESSAY; MATRIX_SPEC_REQUIRED=TRUE; CONTENT_SCOPE=ONLY_CONTENT_COMPLETED_BEFORE_ASSESSMENT_MILESTONE; DMOJ_AUTO_SCORE_SCOPE=MCQ_ONLY; DMOJ_AUTO_SCORE_MAX=7; ESSAY_AUTO_SCORE=FALSE; ESSAY_MANUAL_SCORE_MAX=3; DOWNLOAD_SCOPE=FULL_EXAM+FULL_ANSWER_KEY+ESSAY_MARKING_GUIDE+MATRIX+SPECIFICATION; ESSAY_ANSWER_REQUIRED=TRUE; USER_APPROVED_STANDARD=28_MCQ+3_ESSAY|7+3; SOURCE_BASIS=G10_SGV_SGK_SAMPLE_STANDARD_USER_CONFIRMED+PUBLIC_REFERENCE_MATRICES; G10_SGV_FILE_ID=13cbU7LC3Wx6vgmTN5wkAXvLzjrnIIJB1; SGV_FULL_EXACT_MATRIX_NOT_RECONFIRMED_THIS_BATCH=TRUE; SUPERSEDES_G10_SCOPE_OF=POL_PERIODIC_TINHOC_2026_2027_V1; AUTO_USE=APPROVED_BLUEPRINT_ONLY; FULL_EXAM_GENERATION_REQUIRES_ESSAY_POOL; BATCH=PERIODIC_G10_28MCQ_3ESSAY_APPROVAL_001; BACKUP_CREATED=0</t>
  </si>
  <si>
    <t>POL_PERIODIC_G11_TINHOC_2026_2027_V2</t>
  </si>
  <si>
    <t>Kiểm tra định kỳ Tin học 11 năm học 2026–2027 – 12 MCQ + 2 Đ/S + 3 tự luận</t>
  </si>
  <si>
    <t>2026-08-09</t>
  </si>
  <si>
    <t>Cùng mẫu CSDL ba bảng, kiểm tra trường, khóa ghép, kiến trúc dữ liệu và truy vấn JOIN; khác miền giao hàng/bán hàng. Giữ cả hai, cần gán cùng Family_ID.; BATCH=QUESTION_REVIEW_CONTINUE_009; RELATION_CONFIRMED=SAME_TEMPLATE; DECISION=KEEP; FAMILY_ID=FAM_E73975BBC1; EXAM_FAMILY_LIMIT=1</t>
  </si>
  <si>
    <t>DUP_TNT_F0001_D16_027_D15_027</t>
  </si>
  <si>
    <t>MODE=PERIODIC; SCHOOL_YEAR=2026-2027; PROGRAM=GDPT_2018; SUBJECT=TIN_HOC; GRADES=11; ASSESSMENTS=GKI|CKI|GKII|CKII; DURATION_MIN=45; TOTAL_ITEMS=17; TOTAL_COMMANDS=23; TOTAL_SCORE=10; STRUCTURE=12_MCQ_SINGLE+2_TRUE_FALSE_GROUP+3_ESSAY; SCORE_SPLIT=MCQ_3+TF_4+ESSAY_3; MCQ_SCORE_PER_ITEM=0.25; TF_STATEMENT_SCORE=0.5; TF_GROUP_MAX=2; ESSAY_SCORE_PER_ITEM=1; ALLOWED_TYPES=MCQ_SINGLE|TRUE_FALSE_GROUP|ESSAY; DMOJ_AUTO_SCORE_SCOPE=MCQ+TF; ESSAY_AUTO_SCORE=FALSE; ESSAY_MANUAL_SCORE_MAX=3; COGNITIVE_SCORE_TARGET=40|30|30; ESSAY_COGNITIVE_PROFILE=1_BIET+1_HIEU+1_VANDUNG; MATRIX_SPEC_REQUIRED=TRUE; CONTENT_SCOPE=ONLY_CONTENT_COMPLETED_BEFORE_ASSESSMENT_MILESTONE; ASSESSMENT_GUIDANCE=CV7991_BGDĐT_GDTrH_2024; NLS_FRAME=TT02_2025_TT_BGDĐT; NLS_GUIDANCE=CV3456_BGDĐT_GDPT_2025; NLS_LEVEL=NANG_CAO_1; NLS_COMPONENT_MAPPING_REQUIRED=TRUE; AI_DOMAIN_6_INTEGRATION=WHEN_YCCD_AND_TAUGHT_CONTENT_APPLICABLE; AI_FRAME=QD3439_2025; AI_FRAME_SCOPE=PILOT; AI_PILOT_INTEGRATION=WHEN_TEACHING_PLAN_ENABLED; AI_FRAME_NAMESPACE=AI_NLa|AI_NLb|AI_NLc|AI_NLd; NO_FIXED_AI_QUOTA=TRUE; USER_APPROVAL_DATE=2026-08-09; AUTO_USE=APPROVED_BLUEPRINT_ONLY; BATCH=PERIODIC_NLS_AI_G11_G12_MATRIX_001; BACKUP_CREATED=0</t>
  </si>
  <si>
    <t>POL_PERIODIC_G12_TINHOC_2026_2027_V2</t>
  </si>
  <si>
    <t>Kiểm tra định kỳ Tin học 12 năm học 2026–2027 – có tự luận</t>
  </si>
  <si>
    <t>Cùng mẫu so sánh học có giám sát và phân cụm không giám sát; chỉ thay đối tượng phân loại từ sản phẩm sang email. Giữ cả hai, cần gán cùng Family_ID.; BATCH=QUESTION_REVIEW_CONTINUE_009; RELATION_CONFIRMED=SAME_TEMPLATE; DECISION=KEEP; FAMILY_ID=FAM_A2DAD284A0; EXAM_FAMILY_LIMIT=1</t>
  </si>
  <si>
    <t>MODE=PERIODIC; SCHOOL_YEAR=2026-2027; PROGRAM=GDPT_2018; SUBJECT=TIN_HOC; GRADES=12; ASSESSMENTS=GKI|CKI|GKII|CKII; VARIANT=WITH_ESSAY; DURATION_MIN=45; TOTAL_ITEMS=17; TOTAL_COMMANDS=23; TOTAL_SCORE=10; STRUCTURE=12_MCQ_SINGLE+2_TRUE_FALSE_GROUP+3_ESSAY; SCORE_SPLIT=MCQ_3+TF_4+ESSAY_3; MCQ_SCORE_PER_ITEM=0.25; TF_STATEMENT_SCORE=0.5; TF_GROUP_MAX=2; ESSAY_SCORE_PER_ITEM=1; ALLOWED_TYPES=MCQ_SINGLE|TRUE_FALSE_GROUP|ESSAY; DMOJ_AUTO_SCORE_SCOPE=MCQ+TF; ESSAY_AUTO_SCORE=FALSE; ESSAY_MANUAL_SCORE_MAX=3; COGNITIVE_SCORE_TARGET=30|30|40; ESSAY_COGNITIVE_PROFILE=1_BIET+1_HIEU+1_VANDUNG; MATRIX_SPEC_REQUIRED=TRUE; CONTENT_SCOPE=ONLY_CONTENT_COMPLETED_BEFORE_ASSESSMENT_MILESTONE; ASSESSMENT_GUIDANCE=CV7991_BGDĐT_GDTrH_2024; NLS_FRAME=TT02_2025_TT_BGDĐT; NLS_GUIDANCE=CV3456_BGDĐT_GDPT_2025; NLS_LEVEL=NANG_CAO_1; NLS_COMPONENT_MAPPING_REQUIRED=TRUE; AI_DOMAIN_6_INTEGRATION=WHEN_YCCD_AND_TAUGHT_CONTENT_APPLICABLE; AI_FRAME=QD3439_2025; AI_FRAME_SCOPE=PILOT; AI_PILOT_INTEGRATION=WHEN_TEACHING_PLAN_ENABLED; AI_FRAME_NAMESPACE=AI_NLa|AI_NLb|AI_NLc|AI_NLd; NO_FIXED_AI_QUOTA=TRUE; USER_APPROVAL_DATE=2026-08-09; AUTO_USE=APPROVED_BLUEPRINT_ONLY; BATCH=PERIODIC_NLS_AI_G11_G12_MATRIX_001; BACKUP_CREATED=0</t>
  </si>
  <si>
    <t>DUP_TNT_F0001_D16_028_D15_028</t>
  </si>
  <si>
    <t>POL_PERIODIC_G12_TINHOC_2026_2027_V3</t>
  </si>
  <si>
    <t>Kiểm tra định kỳ Tin học 12 năm học 2026–2027 – không tự luận</t>
  </si>
  <si>
    <t>TNT_F0001_D14_P1_Q18</t>
  </si>
  <si>
    <t>Cùng mẫu đọc hàm Python/C++, xác định thuật toán, cấu trúc dữ liệu, độ phức tạp và kết quả; một câu tìm kiếm tuyến tính, một câu tìm giá trị lớn nhất. Giữ cả hai.</t>
  </si>
  <si>
    <t>MODE=PERIODIC; SCHOOL_YEAR=2026-2027; PROGRAM=GDPT_2018; SUBJECT=TIN_HOC; GRADES=12; ASSESSMENTS=GKI|CKI|GKII|CKII; VARIANT=NO_ESSAY; DURATION_MIN=45; TOTAL_ITEMS=14; TOTAL_COMMANDS=20; TOTAL_SCORE=10; STRUCTURE=12_MCQ_SINGLE+2_TRUE_FALSE_GROUP; SCORE_SPLIT=MCQ_6+TF_4; MCQ_SCORE_PER_ITEM=0.5; TF_STATEMENT_SCORE=0.5; TF_GROUP_MAX=2; ALLOWED_TYPES=MCQ_SINGLE|TRUE_FALSE_GROUP; DMOJ_AUTO_SCORE_SCOPE=FULL_EXAM; COGNITIVE_SCORE_TARGET=30|30|40; MATRIX_SPEC_REQUIRED=TRUE; CONTENT_SCOPE=ONLY_CONTENT_COMPLETED_BEFORE_ASSESSMENT_MILESTONE; NLS_FRAME=TT02_2025_TT_BGDĐT; NLS_GUIDANCE=CV3456_BGDĐT_GDPT_2025; NLS_LEVEL=NANG_CAO_1; NLS_COMPONENT_MAPPING_REQUIRED=TRUE; AI_DOMAIN_6_INTEGRATION=WHEN_YCCD_AND_TAUGHT_CONTENT_APPLICABLE; AI_FRAME=QD3439_2025; AI_FRAME_SCOPE=PILOT; AI_PILOT_INTEGRATION=WHEN_TEACHING_PLAN_ENABLED; AI_FRAME_NAMESPACE=AI_NLa|AI_NLb|AI_NLc|AI_NLd; NO_FIXED_AI_QUOTA=TRUE; STANDARD_ALIGNMENT=LOCAL_USER_APPROVED_VARIANT; CV7991_70_30_SPLIT=NOT_APPLIED; USE_REQUIRES_LOCAL_SCHOOL_APPROVAL=TRUE; USER_APPROVAL_DATE=2026-08-09; AUTO_USE=APPROVED_BLUEPRINT_ONLY; BATCH=PERIODIC_NLS_AI_G11_G12_MATRIX_001; BACKUP_CREATED=0</t>
  </si>
  <si>
    <t>Trong thẻ &lt;ol&gt;, hai giá trị type="1" và type="i" khác nhau như thế nào?</t>
  </si>
  <si>
    <t>DUP_TNT_F0001_D16_029_D15_029</t>
  </si>
  <si>
    <t>RAW_ID=RAW_TNT_F0001_D14_MCQ_18; BATCH=QSTD_068; SOURCE_ANSWER=A; cần duyệt nội dung/độ khó; BATCH=QUESTION_ACTIVATION_CONTINUE_012; ACTION=CLARIFY_OL_TYPE_VALUES; FINAL_KEY=A; ANSWER_CHECK_RESULT=PASS_AFTER_CONTENT_REVIEW; CONTENT_REVIEW_RESULT=PASS; CURRICULUM_REVIEW_RESULT=PASS; DUPLICATE_REVIEW_RESULT=NO_NEW_MATCH; STATUS_TRANSITION=REVIEW_TO_ACTIVE; PROCESS_STATUS=READY_FOR_PRACTICE; BATCH=GRADUATION_PRACTICE_PROMOTION_015; SOURCE_VISUAL_CHECK=PASS; ANSWER_CONTENT_CHECK=PASS; PRIMARY_CURRICULUM_CHECK=PASS; CHILD_RECORD_CHECK=PASS; DUPLICATE_CHECK=PASS; PROCESS_STATUS=READY_FOR_GRADUATION; SOURCE_HISTORY_PRESERVED=TRUE</t>
  </si>
  <si>
    <t>2026-07-24T09:43:36+07:00</t>
  </si>
  <si>
    <t>Cùng mẫu website ba trang, dùng công cụ thiết kế, chia sẻ tệp HTML, bố cục grid/table và video YouTube; chỉ đổi cửa hàng sách thành quán cà phê. Giữ cả hai.; BATCH=QUESTION_REVIEW_CONTINUE_010; RELATION_CONFIRMED=TRUE; EXAM_FAMILY_LIMIT=MAX_ONE_PER_FAMILY</t>
  </si>
  <si>
    <t>DUP_TNT_F0001_D16_030_D15_030</t>
  </si>
  <si>
    <t>Cùng mẫu CSDL ba bảng, biểu đồ, SUM, tính doanh thu và truy vấn liên kết; khác miền bán hàng/kho hàng. Giữ cả hai, cần gán cùng Family_ID.</t>
  </si>
  <si>
    <t>DUP_TNT_F0001_D17_001_F0002_001</t>
  </si>
  <si>
    <t>Cùng hỏi đặc trưng của AI nhưng thân câu và bộ phương án khác; giữ cả hai, cần gán cùng Family_ID.; BATCH=QUESTION_REVIEW_001; RELATION_CONFIRMED=TRUE; EXAM_FAMILY_LIMIT=MAX_ONE_PER_FAMILY</t>
  </si>
  <si>
    <t>FAM_E0E71B5FD9</t>
  </si>
  <si>
    <t>DUP_TNT_F0001_D17_006_D03_006</t>
  </si>
  <si>
    <t>TNT_F0001_D14_P1_Q19</t>
  </si>
  <si>
    <t>Đoạn mã nào tạo danh sách không có thứ tự gồm ba mục ngang cấp: “Trái cây”, “Rau củ”, “Thịt”?</t>
  </si>
  <si>
    <t>Cùng thân câu về WAN; phương án được đảo và thay một phương án nhiễu; giữ cả hai. BATCH=QUESTION_ACTIVATION_CONTINUE_003; RELATION_CONFIRMED=TRUE; EXAM_FAMILY_LIMIT=1</t>
  </si>
  <si>
    <t>FAM_60074158F2</t>
  </si>
  <si>
    <t>DUP_TNT_F0001_D17_008_F0002_008</t>
  </si>
  <si>
    <t>RAW_ID=RAW_TNT_F0001_D14_MCQ_19; BATCH=QSTD_068; SOURCE_ANSWER=A; cần duyệt nội dung/độ khó; BATCH=QUESTION_ACTIVATION_CONTINUE_012; ACTION=REQUIRE_PEER_UNORDERED_LIST_ITEMS; FINAL_KEY=A; ANSWER_CHECK_RESULT=PASS_AFTER_CONTENT_REVIEW; CONTENT_REVIEW_RESULT=PASS; BATCH=GRADUATION_READINESS_REAUDIT_001; FINAL_GRADUATION_READINESS=PASS; ANSWER_GATE=PASS; CONTENT_GATE=PASS; CURRICULUM_GATE=PASS; SOURCE_GATE=PASS; DUPLICATE_GATE=PASS; POLICY_PROFILE=POL_TNTHPT_TINHOC_2026_V1; GRADUATION_POOL_ELIGIBILITY=PASS; GRADUATION_USE=ALLOWED; PRIOR_GRADUATION_BLOCKS_SUPERSEDED_BY_THIS_BATCH=TRUE; BACKUP_CREATED=0; BATCH=GRADUATION_PRACTICE_PROMOTION_015; FAMILY_ID=FAM_88FAD1928E; EXAM_FAMILY_LIMIT=1; CURRICULUM_REVIEW_RESULT=PASS; DUPLICATE_REVIEW_RESULT=NO_NEW_MATCH; STATUS_TRANSITION=REVIEW_TO_ACTIVE; PROCESS_STATUS=READY_FOR_PRACTICE; SOURCE_HISTORY_PRESERVED=TRUE</t>
  </si>
  <si>
    <t>Cùng hỏi chức năng chính của modem nhưng phương án diễn đạt khác; giữ cả hai, cần gán cùng Family_ID.; BATCH=QUESTION_REVIEW_001; RELATION_CONFIRMED=TRUE; EXAM_FAMILY_LIMIT=MAX_ONE_PER_FAMILY</t>
  </si>
  <si>
    <t>DUP_TNT_F0001_D17_017_D15_017</t>
  </si>
  <si>
    <t>0.98</t>
  </si>
  <si>
    <t>Cùng kiểm tra quy tắc CSS có cùng độ đặc hiệu: khai báo xuất hiện sau ghi đè khai báo trước; khác thuộc tính và nội dung văn bản. Giữ cả hai, cần gán cùng Family_ID.</t>
  </si>
  <si>
    <t>DUP_TNT_F0001_D17_028_D15_028</t>
  </si>
  <si>
    <t>Cùng mẫu đọc hàm tìm kiếm, đánh giá cú pháp, giá trị trả về, số bước lặp và kết quả thử nghiệm; khác biến thể thuật toán. Giữ cả hai, cần gán cùng Family_ID.</t>
  </si>
  <si>
    <t>DUP_TNT_F0001_D17_029_D15_029</t>
  </si>
  <si>
    <t>TNT_F0001_D14_P1_Q20</t>
  </si>
  <si>
    <t>Thuộc tính nào của thẻ &lt;img&gt; cung cấp văn bản thay thế khi hình ảnh không hiển thị?</t>
  </si>
  <si>
    <t>Cùng mẫu website ba trang, thanh điều hướng, vị trí siêu liên kết, hiển thị đa phương tiện và xem trước trên nhiều thiết bị; khác miền nội dung. Giữ cả hai, cần gán cùng Family_ID.</t>
  </si>
  <si>
    <t>DUP_TNT_F0001_D17_030_D15_030</t>
  </si>
  <si>
    <t>RAW_ID=RAW_TNT_F0001_D14_MCQ_20; BATCH=QSTD_068; SOURCE_ANSWER=B; SAME_TEMPLATE=Q_TNT_F0001_D11_022; cần duyệt nội dung/độ khó; BATCH=QUESTION_ACTIVATION_CONTINUE_012; ACTION=CONFIRM_ALT_ATTRIBUTE; FINAL_KEY=B; ANSWER_CHECK_RESULT=PASS_AFTER_CONTENT_REVIEW; CONTENT_REVIEW_RESULT=PASS; CURRICULUM_REVIEW_RESULT=PASS; DUPLICATE_REVIEW_RESULT=EXISTING_SAME_TEMPLATE_FAM_DDC7A9185D; EXAM_FAMILY_LIMIT=1; STATUS_TRANSITION=REVIEW_TO_ACTIVE; PROCESS_STATUS=READY_FOR_PRACTICE; BATCH=GRADUATION_PRACTICE_PROMOTION_015; SOURCE_VISUAL_CHECK=PASS; ANSWER_CONTENT_CHECK=PASS; PRIMARY_CURRICULUM_CHECK=PASS; CHILD_RECORD_CHECK=PASS; DUPLICATE_CHECK=PASS; PROCESS_STATUS=READY_FOR_GRADUATION; SOURCE_HISTORY_PRESERVED=TRUE</t>
  </si>
  <si>
    <t>Cùng mẫu khai thác cơ sở dữ liệu nhiều bảng, xác định khóa, liên kết dữ liệu và đánh giá câu lệnh SQL; khác miền quản lý. Giữ cả hai.; BATCH=QUESTION_REVIEW_CONTINUE_010; RELATION_CONFIRMED=TRUE; EXAM_FAMILY_LIMIT=MAX_ONE_PER_FAMILY</t>
  </si>
  <si>
    <t>DUP_TNT_F0001_D18_003_D17_003</t>
  </si>
  <si>
    <t>EXACT_DUPLICATE</t>
  </si>
  <si>
    <t>MERGE</t>
  </si>
  <si>
    <t>Thân câu, bốn phương án và khóa cuối C trùng hoàn toàn sau ANSWER_FINALIZE_001; BATCH=EXACT_DUPLICATE_ARCHIVE_001; MATCH_TYPE_TRANSITION=DATA_VARIANT_TO_EXACT_DUPLICATE; CANONICAL_QUESTION_ID=Q_TNT_F0001_D17_003; ARCHIVED_QUESTION_ID=Q_TNT_F0001_D18_003; DECISION=MERGE; SOURCE_HISTORY_PRESERVED=TRUE; USER_INSTRUCTION_APPLIED=TRUE</t>
  </si>
  <si>
    <t>DUP_TNT_F0001_D18_005_D17_005</t>
  </si>
  <si>
    <t>Cùng sử dụng bốn phương án Router/Switch/Modem/Access Point để xác định thiết bị mạng; tình huống và chức năng được hỏi khác nhau. Giữ cả hai.; BATCH=QUESTION_REVIEW_CONTINUE_010; RELATION_CONFIRMED=TRUE; EXAM_FAMILY_LIMIT=MAX_ONE_PER_FAMILY</t>
  </si>
  <si>
    <t>FAM_E0DF36BE77</t>
  </si>
  <si>
    <t>TNT_F0001_D14_P1_Q21</t>
  </si>
  <si>
    <t>DUP_TNT_F0001_D18_006_D17_006</t>
  </si>
  <si>
    <t>Phần tử HTML nào chuyên dùng để tạo một khung nội tuyến (inline frame) nhúng tài liệu HTML khác vào trang hiện tại?</t>
  </si>
  <si>
    <t>RAW_ID=RAW_TNT_F0001_D14_MCQ_21; BATCH=QSTD_068; SOURCE_ANSWER=A; cần duyệt nội dung/độ khó; BATCH=QUESTION_ACTIVATION_CONTINUE_012; ACTION=SPECIFY_INLINE_FRAME; FINAL_KEY=A; ANSWER_CHECK_RESULT=PASS_AFTER_CONTENT_REVIEW; CONTENT_REVIEW_RESULT=PASS; CURRICULUM_REVIEW_RESULT=PASS; DUPLICATE_REVIEW_RESULT=NEW_SAME_TEMPLATE_FAM_F4DEE64BC3; EXAM_FAMILY_LIMIT=1; STATUS_TRANSITION=REVIEW_TO_ACTIVE; PROCESS_STATUS=READY_FOR_PRACTICE; BATCH=GRADUATION_PRACTICE_PROMOTION_015; SOURCE_VISUAL_CHECK=PASS; ANSWER_CONTENT_CHECK=PASS; PRIMARY_CURRICULUM_CHECK=PASS; CHILD_RECORD_CHECK=PASS; DUPLICATE_CHECK=PASS; PROCESS_STATUS=READY_FOR_GRADUATION; SOURCE_HISTORY_PRESERVED=TRUE</t>
  </si>
  <si>
    <t>Cùng kiểm tra khái niệm mạng WAN; một câu hỏi viết tắt, một câu đặt tình huống nhiều văn phòng ở các thành phố. Giữ cả hai.</t>
  </si>
  <si>
    <t>DUP_TNT_F0001_D18_007_D17_007</t>
  </si>
  <si>
    <t>Sau khi đáp án cuối được đối soát và thân câu được chuẩn hóa, hai câu có cùng thân, bốn phương án và khóa B; BATCH=QUESTION_REVIEW_CONTINUE_011; MATCH_TYPE_TRANSITION=DATA_VARIANT_TO_EXACT_DUPLICATE; CANONICAL_QUESTION_ID=Q_TNT_F0001_D17_007; ARCHIVED_QUESTION_ID=Q_TNT_F0001_D18_007; DECISION=MERGE; SOURCE_KEY_CONFLICT_HISTORY_PRESERVED=TRUE; SOURCE_HISTORY_PRESERVED=TRUE</t>
  </si>
  <si>
    <t>FAM_7C34619ACF</t>
  </si>
  <si>
    <t>DUP_TNT_F0001_D18_009_D17_009</t>
  </si>
  <si>
    <t>FAM_F4DEE64BC3</t>
  </si>
  <si>
    <t>Cùng mẫu chọn cú pháp thẻ &lt;a&gt; đúng; chỉ thay URL và nội dung liên kết. Giữ cả hai, cần cùng Family_ID.</t>
  </si>
  <si>
    <t>FAM_CA2201E10B</t>
  </si>
  <si>
    <t>TNT_F0001_D14_P1_Q22</t>
  </si>
  <si>
    <t>DUP_TNT_F0001_D18_010_D17_010</t>
  </si>
  <si>
    <t>Phát biểu nào sau đây sai về các phần tử cơ bản trong tài liệu HTML?</t>
  </si>
  <si>
    <t>Cùng mẫu chọn bộ chọn CSS để định dạng toàn bộ phần tử tiêu đề; khác h1/h2 và thứ tự phương án. Giữ cả hai.</t>
  </si>
  <si>
    <t>FAM_271CAFE3ED</t>
  </si>
  <si>
    <t>DUP_TNT_F0001_D18_011_D17_011</t>
  </si>
  <si>
    <t>RAW_ID=RAW_TNT_F0001_D14_MCQ_22; BATCH=QSTD_068; SOURCE_ANSWER=A; phương án B diễn đạt quá rộng và có thể gây tranh luận; giữ đáp án nguồn; NEEDS_REVIEW; BATCH=QUESTION_REVIEW_CONTINUE_009; ACTION=NARROW_TRUE_ATTRIBUTE_STATEMENT; FINAL_KEY=A; ANSWER_CHECK_RESULT=PASS_AFTER_OPTION_REVISION; CONTENT_REVIEW_RESULT=PASS; CURRICULUM_REVIEW_RESULT=PASS; PRIOR_AMBIGUITY_RESOLVED=TRUE; SOURCE_HISTORY_PRESERVED=TRUE; STATUS_TRANSITION=REVIEW_TO_ACTIVE; PROCESS_STATUS=READY_FOR_PRACTICE; BATCH=GRADUATION_PRACTICE_PROMOTION_015; SOURCE_VISUAL_CHECK=PASS; ANSWER_CONTENT_CHECK=PASS; PRIMARY_CURRICULUM_CHECK=PASS; CHILD_RECORD_CHECK=PASS; DUPLICATE_CHECK=PASS; PROCESS_STATUS=READY_FOR_GRADUATION</t>
  </si>
  <si>
    <t>Cùng mẫu đọc bộ chọn CSS con trực tiếp kết hợp :first-child trên cấu trúc HTML lồng nhau; khác tên phần tử, id, class và màu. Giữ cả hai.; BATCH=QUESTION_REVIEW_CONTINUE_010; RELATION_CONFIRMED=TRUE; EXAM_FAMILY_LIMIT=MAX_ONE_PER_FAMILY</t>
  </si>
  <si>
    <t>FAM_40585DDE87</t>
  </si>
  <si>
    <t>DUP_TNT_F0001_D18_012_D17_012</t>
  </si>
  <si>
    <t>2026-07-22T12:15:56+07:00</t>
  </si>
  <si>
    <t>Cùng mẫu đọc tác dụng width, max-width, margin auto, padding và border của một khối nội dung; khác giá trị và có/không box-shadow. Giữ cả hai.; BATCH=CURRICULUM_DUPLICATE_REVIEW_001; REVIEW_RESULT=APPROVED; DECISION=KEEP; SAME_TEMPLATE_LIMIT=1_PER_EXAM; NO_CANONICAL_MERGE=TRUE</t>
  </si>
  <si>
    <t>FAM_C1BF776C62</t>
  </si>
  <si>
    <t>DUP_TNT_F0001_D18_013_D17_013</t>
  </si>
  <si>
    <t>Cùng mẫu tạo hàng tiêu đề bảng HTML bằng &lt;tr&gt; và &lt;th&gt;; chỉ thay nội dung hai cột. Giữ cả hai, cần gán cùng Family_ID.</t>
  </si>
  <si>
    <t>FAM_9D6E2A6085</t>
  </si>
  <si>
    <t>FAM_3810452C13</t>
  </si>
  <si>
    <t>DUP_TNT_F0001_D18_014_D17_014</t>
  </si>
  <si>
    <t>TNT_F0001_D14_P1_Q23</t>
  </si>
  <si>
    <t>Khai báo HTML nào chèn tệp âm thanh “tienquanca.mp3” và hiển thị bộ điều khiển phát?</t>
  </si>
  <si>
    <t>Cùng mẫu đọc bộ chọn CSS kết hợp id, phần tử và class; chỉ thay tên id/class và bối cảnh. Giữ cả hai, cần gán cùng Family_ID.</t>
  </si>
  <si>
    <t>FAM_9D387BBB86</t>
  </si>
  <si>
    <t>DUP_TNT_F0001_D18_015_D17_015</t>
  </si>
  <si>
    <t>RAW_ID=RAW_TNT_F0001_D14_MCQ_23; BATCH=QSTD_068; SOURCE_ANSWER=B; cần duyệt nội dung/độ khó; BATCH=QUESTION_ACTIVATION_CONTINUE_012; ACTION=CONFIRM_AUDIO_SRC_CONTROLS; FINAL_KEY=B; ANSWER_CHECK_RESULT=PASS_AFTER_CONTENT_REVIEW; CONTENT_REVIEW_RESULT=PASS; BATCH=GRADUATION_READINESS_REAUDIT_001; FINAL_GRADUATION_READINESS=PASS; ANSWER_GATE=PASS; CONTENT_GATE=PASS; CURRICULUM_GATE=PASS; SOURCE_GATE=PASS; DUPLICATE_GATE=PASS; POLICY_PROFILE=POL_TNTHPT_TINHOC_2026_V1; GRADUATION_POOL_ELIGIBILITY=PASS; GRADUATION_USE=ALLOWED; PRIOR_GRADUATION_BLOCKS_SUPERSEDED_BY_THIS_BATCH=TRUE; BACKUP_CREATED=0; BATCH=GRADUATION_PRACTICE_PROMOTION_015; FAMILY_ID=FAM_9D6E2A6085; EXAM_FAMILY_LIMIT=1; CURRICULUM_REVIEW_RESULT=PASS; DUPLICATE_REVIEW_RESULT=NO_NEW_MATCH; STATUS_TRANSITION=REVIEW_TO_ACTIVE; PROCESS_STATUS=READY_FOR_PRACTICE; SOURCE_HISTORY_PRESERVED=TRUE</t>
  </si>
  <si>
    <t>Cùng kiểm tra cú pháp viết gọn thuộc tính border; Đề 18 yêu cầu giá trị cụ thể, Đề 17 hỏi tên thuộc tính. Giữ cả hai, cần gán cùng Family_ID.</t>
  </si>
  <si>
    <t>FAM_8D0963FC24</t>
  </si>
  <si>
    <t>DUP_TNT_F0001_D18_016_D17_016</t>
  </si>
  <si>
    <t>Cùng mẫu chọn margin để tạo khoảng cách ngoài giữa các khối; chỉ thay giá trị 20px/30px và bối cảnh. Giữ cả hai, cần gán cùng Family_ID.</t>
  </si>
  <si>
    <t>FAM_5598235BE7</t>
  </si>
  <si>
    <t>DUP_TNT_F0001_D18_017_D17_017</t>
  </si>
  <si>
    <t>Cùng kiểm tra quy tắc CSS cùng độ đặc hiệu: khai báo sau ghi đè thuộc tính trùng, thuộc tính không trùng vẫn được giữ. Giữ cả hai, cần gán cùng Family_ID.</t>
  </si>
  <si>
    <t>DUP_TNT_F0001_D18_019_D17_019</t>
  </si>
  <si>
    <t>TNT_F0001_D14_P1_Q24</t>
  </si>
  <si>
    <t>Khai báo HTML nào chèn đúng tệp “image.gif” và cung cấp văn bản thay thế “Ảnh đẹp”?</t>
  </si>
  <si>
    <t>Cùng kiểm tra nguy cơ hiểu sai giọng điệu khi giao tiếp bằng văn bản trên mạng do thiếu tín hiệu phi ngôn ngữ. Giữ cả hai.</t>
  </si>
  <si>
    <t>FAM_F18003C68B</t>
  </si>
  <si>
    <t>DUP_TNT_F0001_D18_020_D17_020</t>
  </si>
  <si>
    <t>RAW_ID=RAW_TNT_F0001_D14_MCQ_24; BATCH=QSTD_068; SOURCE_ANSWER=C; cần duyệt nội dung/độ khó; BATCH=QUESTION_ACTIVATION_CONTINUE_012; ACTION=CONFIRM_IMG_SRC_ALT; FINAL_KEY=C; ANSWER_CHECK_RESULT=PASS_AFTER_CONTENT_REVIEW; CONTENT_REVIEW_RESULT=PASS; CURRICULUM_REVIEW_RESULT=PASS; DUPLICATE_REVIEW_RESULT=NEW_SAME_TEMPLATE_EXISTING_FAM_B692C94AD5; EXAM_FAMILY_LIMIT=1; STATUS_TRANSITION=REVIEW_TO_ACTIVE; PROCESS_STATUS=READY_FOR_PRACTICE; BATCH=GRADUATION_PRACTICE_PROMOTION_015; SOURCE_VISUAL_CHECK=PASS; ANSWER_CONTENT_CHECK=PASS; PRIMARY_CURRICULUM_CHECK=PASS; CHILD_RECORD_CHECK=PASS; DUPLICATE_CHECK=PASS; PROCESS_STATUS=READY_FOR_GRADUATION; SOURCE_HISTORY_PRESERVED=TRUE</t>
  </si>
  <si>
    <t>Cùng mẫu lựa chọn cách phản hồi nhân văn trước bài đăng về trải nghiệm khó khăn hoặc sự kiện đáng buồn. Giữ cả hai.</t>
  </si>
  <si>
    <t>FAM_043A13F535</t>
  </si>
  <si>
    <t>DUP_TNT_F0001_D18_021_D17_021</t>
  </si>
  <si>
    <t>0.90</t>
  </si>
  <si>
    <t>Cùng mẫu ứng xử tôn trọng trong thảo luận trực tuyến; tình huống khác nhau nhưng cùng yêu cầu khích lệ và điều tiết phát biểu. Giữ cả hai.</t>
  </si>
  <si>
    <t>FAM_53AF9E3CAD</t>
  </si>
  <si>
    <t>DUP_TNT_F0001_D18_022_D17_023</t>
  </si>
  <si>
    <t>TNT_F0001_D14_P2_Q01</t>
  </si>
  <si>
    <t>Cùng chủ đề nghề Sửa chữa và bảo trì máy tính; một câu hỏi mô tả nghề, một câu hỏi kĩ năng quan trọng. Giữ cả hai, cần gán cùng Family_ID.</t>
  </si>
  <si>
    <t>FAM_DE4AD896F5</t>
  </si>
  <si>
    <t>DUP_TNT_F0001_D18_023_D17_022</t>
  </si>
  <si>
    <t>Lớp trưởng của một lớp cuối cấp được giao nhiệm vụ tạo một trang web giới thiệu bốn tổ trong lớp, mỗi bạn thuộc một tổ. Xét các nhận định về cách tổ chức nội dung trang web.</t>
  </si>
  <si>
    <t>2026-07-19T11:24:00+07:00</t>
  </si>
  <si>
    <t>Cùng chủ đề nghề Quản trị mạng và hệ thống; một câu hỏi mô tả nghề, một câu hỏi kĩ năng cốt lõi. Giữ cả hai.; BATCH=QUESTION_REVIEW_CONTINUE_010; RELATION_CONFIRMED=TRUE; EXAM_FAMILY_LIMIT=MAX_ONE_PER_FAMILY</t>
  </si>
  <si>
    <t>FAM_BC76353DA1</t>
  </si>
  <si>
    <t>DUP_QSTD_082_001</t>
  </si>
  <si>
    <t>RAW_ID=RAW_TNT_F0001_D14_TF_01; BATCH=QSTD_069; SOURCE_ANSWER=Đ,Đ,S,Đ; nhận định A và B là các cụm từ chưa hoàn chỉnh, cần duyệt cách diễn đạt; NEEDS_REVIEW; BATCH=QUESTION_REVIEW_CONTINUE_009; ACTION=COMPLETE_WEBSITE_STRUCTURE_STATEMENTS; FINAL_KEY=Đ,Đ,S,Đ; ANSWER_CHECK_RESULT=PASS_AFTER_STATEMENT_REVISION; CONTENT_REVIEW_RESULT=PASS; CURRICULUM_REVIEW_RESULT=PASS; PRIOR_AMBIGUITY_RESOLVED=TRUE; SOURCE_HISTORY_PRESERVED=TRUE; STATUS_TRANSITION=REVIEW_TO_ACTIVE; PROCESS_STATUS=READY_FOR_PRACTICE; BATCH=GRADUATION_PRACTICE_PROMOTION_015; SOURCE_VISUAL_CHECK=PASS; ANSWER_CONTENT_CHECK=PASS; PRIMARY_CURRICULUM_CHECK=PASS; CHILD_RECORD_CHECK=PASS; DUPLICATE_CHECK=PASS; PROCESS_STATUS=READY_FOR_GRADUATION; COMPETENCY_REVIEW_RESULT=CORRECTED; COMPETENCY_BEFORE=NLd; COMPETENCY_AFTER=NLc; BASIS=PLAN_AND_STRUCTURE_CLASS_WEBSITE_CONTENT</t>
  </si>
  <si>
    <t>0.88</t>
  </si>
  <si>
    <t>Cùng mẫu tình huống ứng dụng AI trong đời sống và đánh giá khía cạnh đạo đức; giữ cả hai biến thể.; BATCH=QUESTION_REVIEW_CONTINUE_010; RELATION_CONFIRMED=TRUE; EXAM_FAMILY_LIMIT=MAX_ONE_PER_FAMILY; BATCH=QUESTION_REVIEW_CONTINUE_011; HEALTHCARE_AI_VARIANT_CONFIRMED=TRUE; HUMAN_OVERSIGHT_AND_DATA_PROTECTION_CLARIFIED=TRUE; EXAM_FAMILY_LIMIT=MAX_ONE_PER_FAMILY</t>
  </si>
  <si>
    <t>FAM_389555C9C3</t>
  </si>
  <si>
    <t>DUP_QSTD_082_002</t>
  </si>
  <si>
    <t>Cùng mẫu triển khai mạng nội bộ và đánh giá thiết bị, giao thức, bảo mật; giữ cả hai biến thể.; BATCH=QUESTION_REVIEW_CONTINUE_010; RELATION_CONFIRMED=TRUE; EXAM_FAMILY_LIMIT=MAX_ONE_PER_FAMILY</t>
  </si>
  <si>
    <t>FAM_118B3D9F22</t>
  </si>
  <si>
    <t>DUP_QSTD_082_003</t>
  </si>
  <si>
    <t>SCORE_RULE_ID</t>
  </si>
  <si>
    <t>TNT_F0001_D14_P2_Q02</t>
  </si>
  <si>
    <t>Cùng mẫu hệ thống gợi ý và cá nhân hóa dựa trên hành vi người dùng; giữ cả hai biến thể.; BATCH=QUESTION_REVIEW_CONTINUE_010; RELATION_CONFIRMED=TRUE; EXAM_FAMILY_LIMIT=MAX_ONE_PER_FAMILY</t>
  </si>
  <si>
    <t>FAM_2068A4B0D5</t>
  </si>
  <si>
    <t>RULE_CODE</t>
  </si>
  <si>
    <t>DUP_QSTD_082_004</t>
  </si>
  <si>
    <t>Cho một văn bản HTML khai báo bảng mã UTF-8 và sử dụng các thẻ tiêu đề &lt;h1&gt;, &lt;h2&gt;, &lt;h3&gt;, &lt;h4&gt; để giới thiệu họ tên, ngày sinh và địa chỉ. Xét các nhận định về đoạn mã.</t>
  </si>
  <si>
    <t>RULE_DESCRIPTION</t>
  </si>
  <si>
    <t>MAX_SCORE</t>
  </si>
  <si>
    <t>PARTIAL_SCORE_ALLOWED</t>
  </si>
  <si>
    <t>RAW_ID=RAW_TNT_F0001_D14_TF_02; BATCH=QSTD_069; SOURCE_ANSWER=Đ,Đ,S,Đ; cần duyệt nội dung/độ khó; BATCH=QUESTION_ACTIVATION_CONTINUE_012; ACTION=VERIFY_UTF8_HEADINGS_STATEMENTS; FINAL_KEY=Đ,Đ,S,Đ; ANSWER_CHECK_RESULT=PASS_AFTER_STATEMENT_REVIEW; CONTENT_REVIEW_RESULT=PASS; CURRICULUM_REVIEW_RESULT=PASS; DUPLICATE_REVIEW_RESULT=NO_NEW_MATCH; STATUS_TRANSITION=REVIEW_TO_ACTIVE; PROCESS_STATUS=READY_FOR_PRACTICE; BATCH=GRADUATION_PRACTICE_PROMOTION_015; SOURCE_VISUAL_CHECK=PASS; ANSWER_CONTENT_CHECK=PASS; PRIMARY_CURRICULUM_CHECK=PASS; CHILD_RECORD_CHECK=PASS; DUPLICATE_CHECK=PASS; PROCESS_STATUS=READY_FOR_GRADUATION; SOURCE_HISTORY_PRESERVED=TRUE; BATCH=QUESTION_LEVEL_NLS_AI_STANDARDIZATION_001; NLS_FRAME=TT02_2025; NLS_LEVEL=NANG_CAO_1; PRIMARY_OUTCOME=TH_12_COMMON_F_B07_YCCD_01; OUTCOME_NLS_MAPPING_STATUS=NOT_APPLICABLE_CONFIRMED; NLS_MAPPING_STATUS=NOT_APPLICABLE_CONFIRMED; NLS_NOT_APPLICABLE=TRUE; TASK_COMPATIBILITY=NOT_APPLICABLE; NLS_PERIODIC_GATE=PASS_NOT_APPLICABLE_CONFIRMED; TASK_REVIEW_SCOPE=STEM+STATEMENTS; CHILD_RECORD_TASK_REVIEW=PASS; BLUEPRINT_TASK_MATCH=PASS; BLUEPRINT_DIFFICULTY_MATCH=NO_EXACT_CURRENT_DIFFICULTY_CELL; QUESTION_COGNITIVE_LEVEL=VANDUNG; QUESTION_TYPE=TRUE_FALSE_GROUP; BACKUP_CREATED=0</t>
  </si>
  <si>
    <t>Cùng thuật toán tìm kiếm tuần tự có dừng sớm trên dãy tăng; thay ngữ cảnh và dữ liệu.</t>
  </si>
  <si>
    <t>SCR_TNTHPT_TINHOC_2025_MCQ_V1</t>
  </si>
  <si>
    <t>DUP_QSTD_082_005</t>
  </si>
  <si>
    <t>TN_4_LUA_CHON</t>
  </si>
  <si>
    <t>MCQ_SINGLE_CORRECT_0_25</t>
  </si>
  <si>
    <t>Mỗi câu trả lời đúng được 0,25 điểm; trả lời sai hoặc không trả lời được 0 điểm. Phần I có 24 câu, điểm tối đa 6,0. MAPPING=MCQ_SINGLE; SOURCE=Quyết định 764/QĐ-BGDĐT.</t>
  </si>
  <si>
    <t>Cùng mẫu thiết kế website nhiều trang và đánh giá trải nghiệm người dùng; giữ cả hai biến thể.</t>
  </si>
  <si>
    <t>DUP_QSTD_082_006</t>
  </si>
  <si>
    <t>SCR_TNTHPT_TINHOC_2025_TF_V1</t>
  </si>
  <si>
    <t>DUNG_SAI</t>
  </si>
  <si>
    <t>Cùng mẫu khai thác cơ sở dữ liệu quan hệ và kiểm tra câu lệnh SQL; giữ cả hai biến thể.; BATCH=QUESTION_REVIEW_CONTINUE_010; RELATION_CONFIRMED=TRUE; EXAM_FAMILY_LIMIT=MAX_ONE_PER_FAMILY</t>
  </si>
  <si>
    <t>TF_GROUP_SCORE_0_0_1_0_25_0_5_1_0</t>
  </si>
  <si>
    <t>DUP_QSTD_083_001</t>
  </si>
  <si>
    <t>Một nhóm gồm 4 nhận định. Số nhận định đúng lần lượt 0, 1, 2, 3, 4 được 0; 0,1; 0,25; 0,5; 1,0 điểm. Thí sinh làm 4 nhóm ở Phần II, điểm tối đa 4,0. MAPPING=TRUE_FALSE_GROUP; SOURCE=Quyết định 764/QĐ-BGDĐT.</t>
  </si>
  <si>
    <t>TNT_F0001_D14_P2_Q03</t>
  </si>
  <si>
    <t>2026-07-25T09:16:42+07:00</t>
  </si>
  <si>
    <t>Cùng thân câu về định nghĩa AI nhưng bộ phương án và vị trí đáp án khác nhau; giữ cả hai biến thể. BATCH=QUESTION_ACTIVATION_CONTINUE_004; RELATION_CONFIRMED=TRUE; EXAM_FAMILY_LIMIT=1</t>
  </si>
  <si>
    <t>Một học sinh muốn xây dựng trang web cá nhân để chia sẻ sở thích, thành tích, hoạt động ngoại khóa và dự án nhưng chưa thành thạo công nghệ web. Xét các lời khuyên sau.</t>
  </si>
  <si>
    <t>SCR_TNTHPT_TINHOC_2026_MCQ_V1</t>
  </si>
  <si>
    <t>FAM_27A004BC4B</t>
  </si>
  <si>
    <t>DUP_QSTD_083_002</t>
  </si>
  <si>
    <t>Mỗi câu trả lời đúng được 0,25 điểm; trả lời sai hoặc không trả lời được 0 điểm. Phần I có 24 câu, điểm tối đa 6,0. MAPPING=MCQ_SINGLE; cấu trúc năm 2026 giữ ổn định như năm 2025.</t>
  </si>
  <si>
    <t>RAW_ID=RAW_TNT_F0001_D14_TF_03; BATCH=QSTD_069; SOURCE_ANSWER=S,S,Đ,Đ; nhánh CS; cần duyệt nội dung/độ khó; BATCH=QUESTION_ACTIVATION_CONTINUE_012; ACTION=REWRITE_WEBSITE_BUILDING_ADVICE; FINAL_KEY=S,S,Đ,Đ; ANSWER_CHECK_RESULT=PASS_AFTER_STATEMENT_REVISION; CONTENT_REVIEW_RESULT=PASS; CURRICULUM_REVIEW_RESULT=PASS; RAW_BRANCH_LABEL_NOT_USED_FOR_MAPPING=TRUE; DUPLICATE_REVIEW_RESULT=NO_NEW_MATCH; STATUS_TRANSITION=REVIEW_TO_ACTIVE; PROCESS_STATUS=READY_FOR_PRACTICE; BATCH=GRADUATION_PRACTICE_PROMOTION_015; SOURCE_VISUAL_CHECK=PASS; ANSWER_CONTENT_CHECK=PASS; PRIMARY_CURRICULUM_CHECK=PASS; CHILD_RECORD_CHECK=PASS; DUPLICATE_CHECK=PASS; PROCESS_STATUS=READY_FOR_GRADUATION; COMPETENCY_REVIEW_RESULT=CORRECTED; COMPETENCY_BEFORE=NLd; COMPETENCY_AFTER=NLc; BASIS=SELECT_TOOLS_AND_STRUCTURE_PERSONAL_WEBSITE; SOURCE_HISTORY_PRESERVED=TRUE</t>
  </si>
  <si>
    <t>Cùng nội dung thiết bị kết nối trong mạng LAN, khác cách diễn đạt và thứ tự phương án; cần cùng Family_ID khi cấu trúc hỗ trợ.; BATCH=QUESTION_REVIEW_CONTINUE_009; RELATION_CONFIRMED=NEAR_DUPLICATE; DECISION=KEEP; FAMILY_ID=FAM_21EF3E6189; EXAM_FAMILY_LIMIT=1</t>
  </si>
  <si>
    <t>SCR_TNTHPT_TINHOC_2026_TF_V1</t>
  </si>
  <si>
    <t>DUP_QSTD_084_001</t>
  </si>
  <si>
    <t>Một nhóm gồm 4 nhận định. Số nhận định đúng lần lượt 0, 1, 2, 3, 4 được 0; 0,1; 0,25; 0,5; 1,0 điểm. Thí sinh làm 4 nhóm ở Phần II, điểm tối đa 4,0. MAPPING=TRUE_FALSE_GROUP; cấu trúc năm 2026 giữ ổn định như năm 2025.</t>
  </si>
  <si>
    <t>Cùng kiểm tra ý nghĩa viết tắt HTML; thân câu gần tương đương, bộ phương án khác một phần. Giữ cả hai và chờ duyệt Family_ID.</t>
  </si>
  <si>
    <t>FAM_6C122A4239</t>
  </si>
  <si>
    <t>DUP_QSTD_084_002</t>
  </si>
  <si>
    <t>SCR_PERIODIC_TINHOC_2026_2027_MCQ_V1</t>
  </si>
  <si>
    <t>MCQ_SINGLE_CORRECT_0_5</t>
  </si>
  <si>
    <t>Cùng hỏi phần tử &lt;h1&gt; biểu thị tiêu đề cấp 1; khác cách diễn đạt và bộ phương án. BATCH=QUESTION_REVIEW_CONTINUE_007; RELATION_CONFIRMED=TRUE; EXAM_FAMILY_LIMIT=1</t>
  </si>
  <si>
    <t>Mỗi câu MCQ_SINGLE trả lời đúng được 0,5 điểm; sai hoặc bỏ trống được 0 điểm. MAPPING=MCQ_SINGLE; PROJECT_OPERATIONAL_RULE; BATCH=PERIODIC_BLUEPRINT_OPERATIONALIZATION_001.</t>
  </si>
  <si>
    <t>FAM_A798FF2D3C</t>
  </si>
  <si>
    <t>0.5</t>
  </si>
  <si>
    <t>DUP_QSTD_086_001</t>
  </si>
  <si>
    <t>TNT_F0001_D14_P2_Q04</t>
  </si>
  <si>
    <t>SCR_PERIODIC_TINHOC_2026_2027_TF_V1</t>
  </si>
  <si>
    <t>Cùng kiểm tra ý nghĩa viết tắt HTML; khác nhẹ cách diễn đạt và một số phương án; giữ cả hai biến thể.</t>
  </si>
  <si>
    <t>TF_STATEMENT_CORRECT_0_5_GROUP_MAX_2</t>
  </si>
  <si>
    <t>DUP_QSTD_086_002</t>
  </si>
  <si>
    <t>Cho đoạn mã HTML tạo danh sách có thứ tự gồm năm thói quen hằng ngày: Thể dục buổi sáng, Nghe nhạc thư giãn, Đọc sách, Mua sắm và Thể thao. Xét các nhận định về danh sách và cách bổ sung, định dạng hoặc tạo liên kết cho từng mục.</t>
  </si>
  <si>
    <t>Mỗi nhóm TRUE_FALSE_GROUP có 4 nhận định; mỗi nhận định đánh giá đúng được 0,5 điểm, tối đa 2,0 điểm/nhóm. MAPPING=TRUE_FALSE_GROUP; PARTIAL_SCORE_ALLOWED=TRUE; PROJECT_OPERATIONAL_RULE; BATCH=PERIODIC_BLUEPRINT_OPERATIONALIZATION_001.</t>
  </si>
  <si>
    <t>Cùng hỏi thẻ HTML tạo tiêu đề lớn nhất; khác nhẹ cách diễn đạt và phương án D; giữ cả hai biến thể.</t>
  </si>
  <si>
    <t>SCR_PERIODIC_G10_2026_2027_MCQ_V2</t>
  </si>
  <si>
    <t>DUP_TNT_F0001_D09_011_D08_007</t>
  </si>
  <si>
    <t>RAW_ID=RAW_TNT_F0001_D14_TF_04; BATCH=QSTD_069; SOURCE_ANSWER=Đ,Đ,S,Đ; phần dẫn nguồn nói quản lí danh mục sản phẩm nhưng đoạn mã là danh sách thói quen; giữ nguyên nội dung nguồn; NEEDS_REVIEW; BATCH=QUESTION_REVIEW_CONTINUE_009; ACTION=USE_NORMALIZED_DAILY_HABIT_CONTEXT; FINAL_KEY=Đ,Đ,S,Đ; ANSWER_CHECK_RESULT=PASS; CONTENT_REVIEW_RESULT=PASS; CURRICULUM_REVIEW_RESULT=PASS; SOURCE_LEAD_MISMATCH_RESOLVED_IN_NORMALIZED_STEM=TRUE; SOURCE_HISTORY_PRESERVED=TRUE; STATUS_TRANSITION=REVIEW_TO_ACTIVE; PROCESS_STATUS=READY_FOR_PRACTICE; BATCH=GRADUATION_PRACTICE_PROMOTION_015; SOURCE_VISUAL_CHECK=PASS; ANSWER_CONTENT_CHECK=PASS; PRIMARY_CURRICULUM_CHECK=PASS; CHILD_RECORD_CHECK=PASS; DUPLICATE_CHECK=PASS; PROCESS_STATUS=READY_FOR_GRADUATION</t>
  </si>
  <si>
    <t>Mỗi câu MCQ_SINGLE trả lời đúng được 0,25 điểm; sai hoặc bỏ trống được 0 điểm. Phần trắc nghiệm có 28 câu, tối đa 7,0 điểm. MAPPING=MCQ_SINGLE; DMOJ_AUTO_SCORE=TRUE; BATCH=PERIODIC_G10_28MCQ_3ESSAY_APPROVAL_001.</t>
  </si>
  <si>
    <t>Thân câu, bốn phương án và đáp án C trùng hoàn toàn; giữ Đề 08 vì có đáp án nguồn tại trang PDF 44; lưu Đề 09 dưới dạng ARCHIVED; SOURCE_HISTORY_PRESERVED=TRUE.</t>
  </si>
  <si>
    <t>DUP_TNT_F0001_D09_018_D08_022</t>
  </si>
  <si>
    <t>SCR_PERIODIC_G10_2026_2027_ESSAY_V2</t>
  </si>
  <si>
    <t>TU_LUAN</t>
  </si>
  <si>
    <t>Thân câu, bốn phương án và đáp án A trùng hoàn toàn; giữ Đề 08 vì có đáp án nguồn tại trang PDF 44; lưu Đề 09 dưới dạng ARCHIVED; SOURCE_HISTORY_PRESERVED=TRUE.</t>
  </si>
  <si>
    <t>ESSAY_MANUAL_MAX_1</t>
  </si>
  <si>
    <t>DUP_TNT_F0001_D09_004_D10_003</t>
  </si>
  <si>
    <t>Mỗi câu ESSAY tối đa 1,0 điểm; cho phép chấm điểm thành phần theo hướng dẫn chấm. Phần tự luận có 3 câu, tối đa 3,0 điểm. MAPPING=ESSAY; DMOJ_AUTO_SCORE=FALSE; FULL_DOWNLOAD_INCLUDES_ANSWER_AND_MARKING_GUIDE=TRUE; BATCH=PERIODIC_G10_28MCQ_3ESSAY_APPROVAL_001.</t>
  </si>
  <si>
    <t>SCR_PERIODIC_G11_2026_2027_MCQ_V2</t>
  </si>
  <si>
    <t>Trước khi câu chuẩn Q_TNT_F0001_D10_003 được viết lại, hai câu từng được ghi nhận trùng hoàn toàn. Hiện tại thân câu và phương án C đã khác; quan hệ hiện hành là SAME_TEMPLATE, không còn EXACT_DUPLICATE. Q_TNT_F0001_D09_004 tiếp tục ARCHIVED vì đáp án nguồn chỉ được suy luận và phương án đúng “Tiện ích thông minh” kém đặc hiệu hơn “Xác thực sinh trắc học”; giữ lịch sử hợp nhất và Family_ID. BATCH=EXACT_DUPLICATE_RESCAN_20260729; CURRENT_RELATION=SAME_TEMPLATE; HISTORICAL_EXACT_DUPLICATE=TRUE; ARCHIVE_MAINTAINED_FOR_CONTENT_QUALITY; SOURCE_HISTORY_PRESERVED=TRUE</t>
  </si>
  <si>
    <t>FAM_C654B074AA</t>
  </si>
  <si>
    <t>DUP_QUESTION_REVIEW_CONTINUE_005_001</t>
  </si>
  <si>
    <t>TNT_F0001_D15_P1_Q01</t>
  </si>
  <si>
    <t>Mỗi câu MCQ_SINGLE đúng được 0,25 điểm; 12 câu tối đa 3,0 điểm. MAPPING=MCQ_SINGLE; DMOJ_AUTO_SCORE=TRUE; BATCH=PERIODIC_NLS_AI_G11_G12_MATRIX_001.</t>
  </si>
  <si>
    <t>Đặc điểm nào sau đây không phải là khả năng của các hệ thống AI hiện nay?</t>
  </si>
  <si>
    <t>2026-07-24T07:22:46+07:00</t>
  </si>
  <si>
    <t>Cùng kiểm tra quy tắc đặt tên định danh Python theo hai hướng hợp lệ/không hợp lệ; giữ cả hai nhưng không chọn đồng thời trong một đề.</t>
  </si>
  <si>
    <t>FAM_7A9D10F816</t>
  </si>
  <si>
    <t>2026-07-19T11:50:17+07:00</t>
  </si>
  <si>
    <t>2026-08-06T06:51:00+07:00</t>
  </si>
  <si>
    <t>DUP_QUESTION_REVIEW_CONTINUE_006_001</t>
  </si>
  <si>
    <t>SCR_PERIODIC_G11_2026_2027_TF_V2</t>
  </si>
  <si>
    <t>RAW_ID=RAW_TNT_F0001_D15_MCQ_01; BATCH=QSTD_070; SOURCE_ANSWER=B; cần duyệt nội dung/độ khó; BATCH=QUESTION_ACTIVATION_CONTINUE_012; ACTION=LIMIT_HUMAN_EMOTION_CLAIM; FINAL_KEY=B; ANSWER_CHECK_RESULT=PASS_AFTER_CONTENT_REVIEW; CONTENT_REVIEW_RESULT=PASS; CURRICULUM_REVIEW_RESULT=PASS; DUPLICATE_REVIEW_RESULT=NO_NEW_MATCH; STATUS_TRANSITION=REVIEW_TO_ACTIVE; PROCESS_STATUS=READY_FOR_PRACTICE; SOURCE_HISTORY_PRESERVED=TRUE; BATCH=GRADUATION_PRACTICE_PROMOTION_016; FULL_SOURCE_MATRIX_GATE=PASS; SOURCE_MATRIX_CS=BP_SRC_TNT_F0001_D15_2025_CS_V1; SOURCE_MATRIX_ICT=BP_SRC_TNT_F0001_D15_2025_ICT_V1; SOURCE_MATRIX_SELECTION_SIGNAL=SECONDARY_ONLY; HARD_ELIGIBILITY_GATES_UNCHANGED=TRUE; QUESTION_OR_STATEMENT_TEXT_CHANGED=FALSE; ANSWER_OR_TRUTH_KEY_CHANGED=FALSE; SOURCE_FILE_MODIFIED=FALSE; BACKUP_CREATED=0; PROCESS_STATUS_TRANSITION=READY_FOR_PRACTICE_TO_READY_FOR_GRADUATION; GRADUATION_USE=ALLOWED</t>
  </si>
  <si>
    <t>Cùng kiểm tra ý nghĩa viết tắt HTML; giữ cả hai nguồn nhưng không chọn đồng thời trong một đề.</t>
  </si>
  <si>
    <t>Mỗi TRUE_FALSE_GROUP có 4 nhận định; mỗi nhận định đúng 0,5 điểm; tối đa 2,0 điểm/nhóm; 2 nhóm tối đa 4,0 điểm. MAPPING=TRUE_FALSE_GROUP; BATCH=PERIODIC_NLS_AI_G11_G12_MATRIX_001.</t>
  </si>
  <si>
    <t>DUP_QUESTION_REVIEW_CONTINUE_006_002</t>
  </si>
  <si>
    <t>TNT_F0001_D15_P1_Q03</t>
  </si>
  <si>
    <t>SCR_PERIODIC_G11_2026_2027_ESSAY_V2</t>
  </si>
  <si>
    <t>Cùng kiểm tra phần tử &lt;p&gt; dùng để tạo đoạn văn; giữ cả hai nguồn nhưng không chọn đồng thời trong một đề.</t>
  </si>
  <si>
    <t>FAM_1124C9A8E0</t>
  </si>
  <si>
    <t>DUP_QUESTION_REVIEW_CONTINUE_006_003</t>
  </si>
  <si>
    <t>Hoạt động nào sau đây không phải là ứng dụng AI trong lĩnh vực y tế?</t>
  </si>
  <si>
    <t>Mỗi câu ESSAY tối đa 1,0 điểm; 3 câu tối đa 3,0 điểm; cho phép điểm thành phần theo hướng dẫn chấm. MAPPING=ESSAY; DMOJ_AUTO_SCORE=FALSE; BATCH=PERIODIC_NLS_AI_G11_G12_MATRIX_001.</t>
  </si>
  <si>
    <t>Cùng kiểm tra phần tử &lt;strong&gt; biểu thị nội dung quan trọng; giữ cả hai nguồn nhưng không chọn đồng thời trong một đề.</t>
  </si>
  <si>
    <t>2026-08-06T11:00:00+07:00</t>
  </si>
  <si>
    <t>FAM_4A73D10B62</t>
  </si>
  <si>
    <t>SCR_PERIODIC_G12_2026_2027_MCQ_V2</t>
  </si>
  <si>
    <t>DUP_QUESTION_ACTIVATION_CONTINUE_001_003</t>
  </si>
  <si>
    <t>RAW_ID=RAW_TNT_F0001_D15_MCQ_03; BATCH=QSTD_070; SOURCE_ANSWER=C; cần duyệt nội dung/độ khó; BATCH=QUESTION_ACTIVATION_CONTINUE_012; ACTION=CONFIRM_NON_AI_HEALTHCARE_ACTIVITY; FINAL_KEY=C; ANSWER_CHECK_RESULT=PASS_AFTER_CONTENT_REVIEW; CONTENT_REVIEW_RESULT=PASS; CURRICULUM_REVIEW_RESULT=PASS; DUPLICATE_REVIEW_RESULT=NO_NEW_MATCH; STATUS_TRANSITION=REVIEW_TO_ACTIVE; PROCESS_STATUS=READY_FOR_PRACTICE; SOURCE_HISTORY_PRESERVED=TRUE; BATCH=GRADUATION_PRACTICE_PROMOTION_017; DUPLICATE_REVIEW_RESULT=DATA_VARIANT_FAMILY_EXPANSION; FAMILY_ID=FAM_1D1F1B1130; EXAM_FAMILY_LIMIT=1; BATCH=GRADUATION_PRACTICE_PROMOTION_016; FULL_SOURCE_MATRIX_GATE=PASS; SOURCE_MATRIX_CS=BP_SRC_TNT_F0001_D15_2025_CS_V1; SOURCE_MATRIX_ICT=BP_SRC_TNT_F0001_D15_2025_ICT_V1; SOURCE_MATRIX_SELECTION_SIGNAL=SECONDARY_ONLY; HARD_ELIGIBILITY_GATES_UNCHANGED=TRUE; QUESTION_OR_STATEMENT_TEXT_CHANGED=FALSE; ANSWER_OR_TRUTH_KEY_CHANGED=FALSE; SOURCE_FILE_MODIFIED=FALSE; BACKUP_CREATED=0; PROCESS_STATUS_TRANSITION=READY_FOR_PRACTICE_TO_READY_FOR_GRADUATION; GRADUATION_USE=ALLOWED</t>
  </si>
  <si>
    <t>Biến thể có tự luận: mỗi MCQ_SINGLE đúng 0,25 điểm; 12 câu tối đa 3,0 điểm. DMOJ_AUTO_SCORE=TRUE; BATCH=PERIODIC_NLS_AI_G11_G12_MATRIX_001.</t>
  </si>
  <si>
    <t>2026-07-24T10:32:56+07:00</t>
  </si>
  <si>
    <t>Cùng kiểm tra phần tử/cú pháp chèn ảnh HTML; gắn vào họ hiện có của D15_009 và D11_020; giữ các biến thể nhưng không chọn quá một câu trong cùng họ; BATCH=QUESTION_ACTIVATION_CONTINUE_001; EXAM_FAMILY_LIMIT=MAX_ONE_PER_FAMILY</t>
  </si>
  <si>
    <t>DUP_QUESTION_ACTIVATION_CONTINUE_002_001</t>
  </si>
  <si>
    <t>SCR_PERIODIC_G12_2026_2027_TF_V2</t>
  </si>
  <si>
    <t>Biến thể có tự luận: mỗi nhóm 4 nhận định, mỗi nhận định đúng 0,5 điểm, tối đa 2,0 điểm/nhóm; 2 nhóm tối đa 4,0 điểm. BATCH=PERIODIC_NLS_AI_G11_G12_MATRIX_001.</t>
  </si>
  <si>
    <t>TNT_F0001_D15_P1_Q04</t>
  </si>
  <si>
    <t>Cùng kiểm tra phần tử &lt;ol&gt; dùng để tạo danh sách có thứ tự; khác cách diễn đạt và phương án nhiễu. Gắn vào họ hiện có; không chọn quá một câu trong cùng Family_ID. BATCH=QUESTION_ACTIVATION_CONTINUE_002; EXAM_FAMILY_LIMIT=MAX_ONE_PER_FAMILY</t>
  </si>
  <si>
    <t>Một hệ thống AI y tế được thiết kế để chẩn đoán bệnh nhân dựa trên dữ liệu hình ảnh và hồ sơ bệnh án. Tuy nhiên, hệ thống này thường xuyên đưa ra chẩn đoán sai đối với bệnh nhân thuộc một nhóm sắc tộc nhất định. Điều này phản ánh thách thức nào trong ứng dụng AI?</t>
  </si>
  <si>
    <t>SCR_PERIODIC_G12_2026_2027_ESSAY_V2</t>
  </si>
  <si>
    <t>DUP_QUESTION_ACTIVATION_CONTINUE_005_001</t>
  </si>
  <si>
    <t>Biến thể có tự luận: mỗi ESSAY tối đa 1,0 điểm; 3 câu tối đa 3,0 điểm; DMOJ_AUTO_SCORE=FALSE; BATCH=PERIODIC_NLS_AI_G11_G12_MATRIX_001.</t>
  </si>
  <si>
    <t>2026-07-25T09:52:31+07:00</t>
  </si>
  <si>
    <t>Cùng kiểm tra phần tử &lt;title&gt; trong phần &lt;head&gt; dùng để khai báo tiêu đề hiển thị trên tab trình duyệt; khác thứ tự và một phương án nhiễu. Giữ cả hai nguồn nhưng không chọn đồng thời trong một đề. BATCH=QUESTION_ACTIVATION_CONTINUE_005; RELATION_CONFIRMED=TRUE; EXAM_FAMILY_LIMIT=1</t>
  </si>
  <si>
    <t>RAW_ID=RAW_TNT_F0001_D15_MCQ_04; BATCH=QSTD_070; SOURCE_ANSWER=B; cần duyệt nội dung/độ khó; BATCH=QUESTION_ACTIVATION_CONTINUE_012; ACTION=CONFIRM_TRAINING_DATA_BIAS; FINAL_KEY=B; ANSWER_CHECK_RESULT=PASS_AFTER_CONTENT_REVIEW; CONTENT_REVIEW_RESULT=PASS; BATCH=GRADUATION_READINESS_REAUDIT_001; FINAL_GRADUATION_READINESS=PASS; ANSWER_GATE=PASS; CONTENT_GATE=PASS; CURRICULUM_GATE=PASS; SOURCE_GATE=PASS; DUPLICATE_GATE=PASS; POLICY_PROFILE=POL_TNTHPT_TINHOC_2026_V1; GRADUATION_POOL_ELIGIBILITY=PASS; GRADUATION_USE=ALLOWED; PRIOR_GRADUATION_BLOCKS_SUPERSEDED_BY_THIS_BATCH=TRUE; BACKUP_CREATED=0; CURRICULUM_REVIEW_RESULT=PASS; DUPLICATE_REVIEW_RESULT=NO_NEW_MATCH; STATUS_TRANSITION=REVIEW_TO_ACTIVE; PROCESS_STATUS=READY_FOR_PRACTICE; SOURCE_HISTORY_PRESERVED=TRUE; BATCH=GRADUATION_PRACTICE_PROMOTION_016; FULL_SOURCE_MATRIX_GATE=PASS; SOURCE_MATRIX_CS=BP_SRC_TNT_F0001_D15_2025_CS_V1; SOURCE_MATRIX_ICT=BP_SRC_TNT_F0001_D15_2025_ICT_V1; SOURCE_MATRIX_SELECTION_SIGNAL=SECONDARY_ONLY; HARD_ELIGIBILITY_GATES_UNCHANGED=TRUE; QUESTION_OR_STATEMENT_TEXT_CHANGED=FALSE; ANSWER_OR_TRUTH_KEY_CHANGED=FALSE; SOURCE_FILE_MODIFIED=FALSE; BACKUP_CREATED=0; PROCESS_STATUS_CONFIRMED=READY_FOR_GRADUATION; GRADUATION_USE=ALLOWED</t>
  </si>
  <si>
    <t>DUP_QUESTION_ACTIVATION_CONTINUE_009_001</t>
  </si>
  <si>
    <t>SCR_PERIODIC_G12_2026_2027_MCQ_V3</t>
  </si>
  <si>
    <t>2026-07-26T06:34:48+07:00</t>
  </si>
  <si>
    <t>Biến thể không tự luận: mỗi MCQ_SINGLE đúng 0,5 điểm; 12 câu tối đa 6,0 điểm. DMOJ_AUTO_SCORE=TRUE; BATCH=PERIODIC_NLS_AI_G11_G12_MATRIX_001.</t>
  </si>
  <si>
    <t>Cùng kiểm tra kết quả của ứng xử nhân văn trên không gian mạng; khác cách diễn đạt và phương án nhiễu. Giữ các biến thể nhưng không chọn quá một câu trong cùng Family_ID; BATCH=QUESTION_ACTIVATION_CONTINUE_009; EXAM_FAMILY_LIMIT=1</t>
  </si>
  <si>
    <t>TNT_F0001_D15_P1_Q05</t>
  </si>
  <si>
    <t>DUP_QUESTION_ACTIVATION_CONTINUE_009_002</t>
  </si>
  <si>
    <t>Thiết bị mạng nào chuyên cung cấp điểm truy cập không dây để các thiết bị kết nối vào mạng LAN?</t>
  </si>
  <si>
    <t>SCR_PERIODIC_G12_2026_2027_TF_V3</t>
  </si>
  <si>
    <t>Cùng kiểm tra kết quả của ứng xử nhân văn trên không gian mạng; đáp án tương đương, phương án nhiễu khác nhau. Giữ các nguồn nhưng không chọn quá một câu trong cùng Family_ID; BATCH=QUESTION_ACTIVATION_CONTINUE_009; EXAM_FAMILY_LIMIT=1</t>
  </si>
  <si>
    <t>Biến thể không tự luận: mỗi nhóm 4 nhận định, mỗi nhận định đúng 0,5 điểm, tối đa 2,0 điểm/nhóm; 2 nhóm tối đa 4,0 điểm. DMOJ_AUTO_SCORE=TRUE; BATCH=PERIODIC_NLS_AI_G11_G12_MATRIX_001.</t>
  </si>
  <si>
    <t>DUP_QUESTION_ACTIVATION_CONTINUE_010_001</t>
  </si>
  <si>
    <t>RAW_ID=RAW_TNT_F0001_D15_MCQ_05; BATCH=QSTD_070; SOURCE_ANSWER=B; cần duyệt nội dung/độ khó; BATCH=QUESTION_ACTIVATION_CONTINUE_012; ACTION=SPECIFY_WIRELESS_ACCESS_POINT; FINAL_KEY=B; ANSWER_CHECK_RESULT=PASS_AFTER_CONTENT_REVIEW; CONTENT_REVIEW_RESULT=PASS; CURRICULUM_REVIEW_RESULT=PASS; DUPLICATE_REVIEW_RESULT=NEW_SAME_TEMPLATE_FAM_894D2C5933; EXAM_FAMILY_LIMIT=1; STATUS_TRANSITION=REVIEW_TO_ACTIVE; PROCESS_STATUS=READY_FOR_PRACTICE; SOURCE_HISTORY_PRESERVED=TRUE; BATCH=GRADUATION_PRACTICE_PROMOTION_016; FULL_SOURCE_MATRIX_GATE=PASS; SOURCE_MATRIX_CS=BP_SRC_TNT_F0001_D15_2025_CS_V1; SOURCE_MATRIX_ICT=BP_SRC_TNT_F0001_D15_2025_ICT_V1; SOURCE_MATRIX_SELECTION_SIGNAL=SECONDARY_ONLY; HARD_ELIGIBILITY_GATES_UNCHANGED=TRUE; QUESTION_OR_STATEMENT_TEXT_CHANGED=FALSE; ANSWER_OR_TRUTH_KEY_CHANGED=FALSE; SOURCE_FILE_MODIFIED=FALSE; BACKUP_CREATED=0; PROCESS_STATUS_TRANSITION=READY_FOR_PRACTICE_TO_READY_FOR_GRADUATION; GRADUATION_USE=ALLOWED</t>
  </si>
  <si>
    <t>2026-07-26T07:52:33+07:00</t>
  </si>
  <si>
    <t>Cùng kiểm tra giới hạn của AI đối với trải nghiệm và thấu hiểu cảm xúc như con người; khác thứ tự phương án và cách diễn đạt. Giữ cả hai nguồn, không chọn đồng thời trong một đề; BATCH=QUESTION_ACTIVATION_CONTINUE_010; EXAM_FAMILY_LIMIT=1</t>
  </si>
  <si>
    <t>FAM_37A1C84D02</t>
  </si>
  <si>
    <t>DUP_QUESTION_ACTIVATION_CONTINUE_010_002</t>
  </si>
  <si>
    <t>TNT_F0001_D15_P1_Q06</t>
  </si>
  <si>
    <t>WAN là viết tắt của loại mạng nào?</t>
  </si>
  <si>
    <t>Cùng kiểm tra mô tả khả năng suy luận của AI; các phương án tương đương nhưng thứ tự khác. Giữ cả hai nguồn, không chọn đồng thời trong một đề; BATCH=QUESTION_ACTIVATION_CONTINUE_010; EXAM_FAMILY_LIMIT=1</t>
  </si>
  <si>
    <t>FAM_5C91B2E7A4</t>
  </si>
  <si>
    <t>DUP_QUESTION_ACTIVATION_CONTINUE_010_003</t>
  </si>
  <si>
    <t>RAW_ID=RAW_TNT_F0001_D15_MCQ_06; BATCH=QSTD_070; SOURCE_ANSWER=B; cần duyệt nội dung/độ khó; BATCH=QUESTION_ACTIVATION_CONTINUE_012; ACTION=CONFIRM_WAN_DEFINITION; FINAL_KEY=B; ANSWER_CHECK_RESULT=PASS_AFTER_CONTENT_REVIEW; CONTENT_REVIEW_RESULT=PASS; CURRICULUM_REVIEW_RESULT=PASS; DUPLICATE_REVIEW_RESULT=NEW_SAME_TEMPLATE_EXISTING_FAM_60074158F2; EXAM_FAMILY_LIMIT=1; STATUS_TRANSITION=REVIEW_TO_ACTIVE; PROCESS_STATUS=READY_FOR_PRACTICE; SOURCE_HISTORY_PRESERVED=TRUE; BATCH=GRADUATION_BLUEPRINT_REDUNDANCY_REVIEW_001; FINAL_GRADUATION_READINESS=PASS; ANSWER_GATE=PASS; CONTENT_GATE=PASS; CURRICULUM_GATE=PASS; SOURCE_GATE=PASS; DUPLICATE_GATE=PASS; POLICY_PROFILE=POL_TNTHPT_TINHOC_2026_V1; BLUEPRINT_SIGNATURE=TH_10_COMMON_B_B08|TH_10_COMMON_B_B08_YCCD_01|MCQ_SINGLE|BIET; STATUS_TRANSITION=READY_FOR_PRACTICE_TO_READY_FOR_GRADUATION; FAMILY_REVIEW=EXISTING_FAMILY_LINK_ADDED; FAMILY_ID=FAM_60074158F2; BACKUP_CREATED=0; BATCH=GRADUATION_PRACTICE_PROMOTION_016; FULL_SOURCE_MATRIX_GATE=PASS; SOURCE_MATRIX_CS=BP_SRC_TNT_F0001_D15_2025_CS_V1; SOURCE_MATRIX_ICT=BP_SRC_TNT_F0001_D15_2025_ICT_V1; SOURCE_MATRIX_SELECTION_SIGNAL=SECONDARY_ONLY; HARD_ELIGIBILITY_GATES_UNCHANGED=TRUE; QUESTION_OR_STATEMENT_TEXT_CHANGED=FALSE; ANSWER_OR_TRUTH_KEY_CHANGED=FALSE; SOURCE_FILE_MODIFIED=FALSE; BACKUP_CREATED=0; PROCESS_STATUS_CONFIRMED=READY_FOR_GRADUATION; GRADUATION_USE=ALLOWED</t>
  </si>
  <si>
    <t>Cùng kiểm tra thiết bị không thể kết nối trực tiếp với modem/router khi thiếu giao diện mạng tương thích; khác vị trí đáp án. Giữ cả hai nguồn, không chọn đồng thời trong một đề; BATCH=QUESTION_ACTIVATION_CONTINUE_010; EXAM_FAMILY_LIMIT=1</t>
  </si>
  <si>
    <t>FAM_72E4A9C135</t>
  </si>
  <si>
    <t>DUP_QUESTION_ACTIVATION_CONTINUE_010_004</t>
  </si>
  <si>
    <t>TNT_F0001_D15_P1_Q07</t>
  </si>
  <si>
    <t>Trong mạng LAN hiện đại, thiết bị nào thường chuyển tiếp khung dữ liệu giữa các máy tính dựa trên địa chỉ MAC?</t>
  </si>
  <si>
    <t>Cùng kiểm tra chức năng điều chế và giải điều chế đặc trưng của modem; giữ các biến thể nhưng không chọn quá một câu trong cùng Family_ID; BATCH=QUESTION_ACTIVATION_CONTINUE_010; EXAM_FAMILY_LIMIT=1</t>
  </si>
  <si>
    <t>DUP_QUESTION_ACTIVATION_CONTINUE_012_001</t>
  </si>
  <si>
    <t>RAW_ID=RAW_TNT_F0001_D15_MCQ_07; BATCH=QSTD_070; SOURCE_ANSWER=A; phương án D Hub cũng có thể kết nối các máy tính trong LAN; câu hỏi chưa nêu tiêu chí thiết bị hiện đại/phổ biến; giữ đáp án nguồn A; NEEDS_REVIEW; BATCH=QUESTION_REVIEW_CONTINUE_009; ACTION=SPECIFY_MAC_BASED_FRAME_FORWARDING; FINAL_KEY=A; ANSWER_CHECK_RESULT=PASS_AFTER_STEM_REVISION; CONTENT_REVIEW_RESULT=PASS; CURRICULUM_REVIEW_RESULT=PASS; DUPLICATE_REVIEW_RESULT=NEAR_DUPLICATE_CONFIRMED; FAMILY_ID=FAM_21EF3E6189; EXAM_FAMILY_LIMIT=1; PRIOR_AMBIGUITY_RESOLVED=TRUE; SOURCE_HISTORY_PRESERVED=TRUE; STATUS_TRANSITION=REVIEW_TO_ACTIVE; PROCESS_STATUS=READY_FOR_PRACTICE; BATCH=GRADUATION_PRACTICE_PROMOTION_016; FULL_SOURCE_MATRIX_GATE=PASS; SOURCE_MATRIX_CS=BP_SRC_TNT_F0001_D15_2025_CS_V1; SOURCE_MATRIX_ICT=BP_SRC_TNT_F0001_D15_2025_ICT_V1; SOURCE_MATRIX_SELECTION_SIGNAL=SECONDARY_ONLY; HARD_ELIGIBILITY_GATES_UNCHANGED=TRUE; QUESTION_OR_STATEMENT_TEXT_CHANGED=FALSE; ANSWER_OR_TRUTH_KEY_CHANGED=FALSE; SOURCE_FILE_MODIFIED=FALSE; BACKUP_CREATED=0; PROCESS_STATUS_TRANSITION=READY_FOR_PRACTICE_TO_READY_FOR_GRADUATION; GRADUATION_USE=ALLOWED</t>
  </si>
  <si>
    <t>2026-07-26T16:10:27+07:00</t>
  </si>
  <si>
    <t>Cùng kiểm tra chức năng phần tử &lt;iframe&gt; để nhúng tài liệu HTML khác; giữ cả hai nguồn nhưng không chọn đồng thời trong một đề. BATCH=QUESTION_ACTIVATION_CONTINUE_012; EXAM_FAMILY_LIMIT=1</t>
  </si>
  <si>
    <t>DUP_QUESTION_ACTIVATION_CONTINUE_012_002</t>
  </si>
  <si>
    <t>TNT_F0001_D15_P1_Q08</t>
  </si>
  <si>
    <t>Một doanh nghiệp cần phủ Wi-Fi cho nhiều khu vực, hỗ trợ nhiều thiết bị và quản lí tập trung. Giải pháp nào phù hợp nhất?</t>
  </si>
  <si>
    <t>Cùng kiểm tra phần tử img và cú pháp chèn ảnh; mở rộng họ hiện có, giữ cả hai câu nhưng không chọn đồng thời trong một đề. BATCH=QUESTION_ACTIVATION_CONTINUE_012; EXAM_FAMILY_LIMIT=1</t>
  </si>
  <si>
    <t>DUP_QUESTION_ACTIVATION_CONTINUE_012_003</t>
  </si>
  <si>
    <t>RAW_ID=RAW_TNT_F0001_D15_MCQ_08; BATCH=QSTD_070; SOURCE_ANSWER=A; cần duyệt nội dung/độ khó; BATCH=QUESTION_ACTIVATION_CONTINUE_012; ACTION=ADD_CENTRALIZED_AP_MANAGEMENT; FINAL_KEY=A; ANSWER_CHECK_RESULT=PASS_AFTER_CONTENT_REVIEW; CONTENT_REVIEW_RESULT=PASS; CURRICULUM_REVIEW_RESULT=PASS; DUPLICATE_REVIEW_RESULT=NO_NEW_MATCH; STATUS_TRANSITION=REVIEW_TO_ACTIVE; PROCESS_STATUS=READY_FOR_PRACTICE; SOURCE_HISTORY_PRESERVED=TRUE; BATCH=GRADUATION_PRACTICE_PROMOTION_016; FULL_SOURCE_MATRIX_GATE=PASS; SOURCE_MATRIX_CS=BP_SRC_TNT_F0001_D15_2025_CS_V1; SOURCE_MATRIX_ICT=BP_SRC_TNT_F0001_D15_2025_ICT_V1; SOURCE_MATRIX_SELECTION_SIGNAL=SECONDARY_ONLY; HARD_ELIGIBILITY_GATES_UNCHANGED=TRUE; QUESTION_OR_STATEMENT_TEXT_CHANGED=FALSE; ANSWER_OR_TRUTH_KEY_CHANGED=FALSE; SOURCE_FILE_MODIFIED=FALSE; BACKUP_CREATED=0; PROCESS_STATUS_TRANSITION=READY_FOR_PRACTICE_TO_READY_FOR_GRADUATION; GRADUATION_USE=ALLOWED</t>
  </si>
  <si>
    <t>Cùng đo chức năng cung cấp truy cập không dây của Access Point; giữ cả hai câu nhưng không chọn đồng thời trong một đề. BATCH=QUESTION_ACTIVATION_CONTINUE_012; EXAM_FAMILY_LIMIT=1</t>
  </si>
  <si>
    <t>DUP_QUESTION_ACTIVATION_CONTINUE_012_004</t>
  </si>
  <si>
    <t>TNT_F0001_D15_P1_Q09</t>
  </si>
  <si>
    <t>Thẻ HTML nào dùng để chèn hình ảnh vào trang web?</t>
  </si>
  <si>
    <t>Cùng yêu cầu nhận biết Access Point là thiết bị tạo điểm truy cập Wi-Fi vào LAN; giữ cả hai câu nhưng không chọn đồng thời trong một đề. BATCH=QUESTION_ACTIVATION_CONTINUE_012; EXAM_FAMILY_LIMIT=1</t>
  </si>
  <si>
    <t>DUP_QUESTION_ACTIVATION_CONTINUE_013_001</t>
  </si>
  <si>
    <t>0,96</t>
  </si>
  <si>
    <t>2026-07-26T16:38:49+07:00</t>
  </si>
  <si>
    <t>RAW_ID=RAW_TNT_F0001_D15_MCQ_09; BATCH=QSTD_070; SOURCE_ANSWER=A; SAME_TEMPLATE=Q_TNT_F0001_D11_020; cần duyệt nội dung/độ khó; BATCH=QUESTION_ACTIVATION_CONTINUE_012; ACTION=CONFIRM_IMG_ELEMENT; FINAL_KEY=A; ANSWER_CHECK_RESULT=PASS_AFTER_CONTENT_REVIEW; CONTENT_REVIEW_RESULT=PASS; CURRICULUM_REVIEW_RESULT=PASS; DUPLICATE_REVIEW_RESULT=EXISTING_SAME_TEMPLATE_FAM_B692C94AD5; EXAM_FAMILY_LIMIT=1; STATUS_TRANSITION=REVIEW_TO_ACTIVE; PROCESS_STATUS=READY_FOR_PRACTICE; SOURCE_HISTORY_PRESERVED=TRUE; BATCH=GRADUATION_PRACTICE_PROMOTION_016; FULL_SOURCE_MATRIX_GATE=PASS; SOURCE_MATRIX_CS=BP_SRC_TNT_F0001_D15_2025_CS_V1; SOURCE_MATRIX_ICT=BP_SRC_TNT_F0001_D15_2025_ICT_V1; SOURCE_MATRIX_SELECTION_SIGNAL=SECONDARY_ONLY; HARD_ELIGIBILITY_GATES_UNCHANGED=TRUE; QUESTION_OR_STATEMENT_TEXT_CHANGED=FALSE; ANSWER_OR_TRUTH_KEY_CHANGED=FALSE; SOURCE_FILE_MODIFIED=FALSE; BACKUP_CREATED=0; PROCESS_STATUS_TRANSITION=READY_FOR_PRACTICE_TO_READY_FOR_GRADUATION; GRADUATION_USE=ALLOWED</t>
  </si>
  <si>
    <t>Cùng kiểm tra Access Point là thiết bị cung cấp điểm truy cập không dây vào LAN; giữ cả hai câu nhưng không chọn đồng thời trong một đề. BATCH=QUESTION_ACTIVATION_CONTINUE_013; EXAM_FAMILY_LIMIT=1</t>
  </si>
  <si>
    <t>DUP_QUESTION_ACTIVATION_CONTINUE_014_001</t>
  </si>
  <si>
    <t>0,97</t>
  </si>
  <si>
    <t>2026-07-26T16:53:29+07:00</t>
  </si>
  <si>
    <t>TNT_F0001_D15_P1_Q10</t>
  </si>
  <si>
    <t>Cùng kiểm tra cú pháp liên kết email bằng thẻ a, thuộc tính href và lược đồ mailto; khác địa chỉ email và thứ tự phương án. BATCH=QUESTION_ACTIVATION_CONTINUE_014; EXAM_FAMILY_LIMIT=1</t>
  </si>
  <si>
    <t>Thuộc tính nào của CSS được dùng để đặt đường viền cho một phần tử?</t>
  </si>
  <si>
    <t>DUP_QUESTION_ACTIVATION_CONTINUE_014_002</t>
  </si>
  <si>
    <t>0,95</t>
  </si>
  <si>
    <t>RAW_ID=RAW_TNT_F0001_D15_MCQ_10; BATCH=QSTD_070; SOURCE_ANSWER=D; BATCH=QUESTION_ACTIVATION_CONTINUE_013; ANSWER_CHECK_RESULT=PASS; CONTENT_REVIEW_RESULT=PASS; CURRICULUM_REVIEW_RESULT=PASS; STATUS_TRANSITION=REVIEW_TO_ACTIVE; PROCESS_STATUS=READY_FOR_PRACTICE; SOURCE_HISTORY_PRESERVED=TRUE; BATCH=GRADUATION_PRACTICE_PROMOTION_016; FULL_SOURCE_MATRIX_GATE=PASS; SOURCE_MATRIX_CS=BP_SRC_TNT_F0001_D15_2025_CS_V1; SOURCE_MATRIX_ICT=BP_SRC_TNT_F0001_D15_2025_ICT_V1; SOURCE_MATRIX_SELECTION_SIGNAL=SECONDARY_ONLY; HARD_ELIGIBILITY_GATES_UNCHANGED=TRUE; QUESTION_OR_STATEMENT_TEXT_CHANGED=FALSE; ANSWER_OR_TRUTH_KEY_CHANGED=FALSE; SOURCE_FILE_MODIFIED=FALSE; BACKUP_CREATED=0; PROCESS_STATUS_TRANSITION=READY_FOR_PRACTICE_TO_READY_FOR_GRADUATION; GRADUATION_USE=ALLOWED</t>
  </si>
  <si>
    <t>Cùng yêu cầu phân biệt lợi ích của AI với các nguy cơ hoặc hành vi lạm dụng AI; giữ cả hai câu nhưng không chọn đồng thời trong một đề. BATCH=QUESTION_ACTIVATION_CONTINUE_014; EXAM_FAMILY_LIMIT=1</t>
  </si>
  <si>
    <t>DUP_QUESTION_ACTIVATION_CONTINUE_014_003</t>
  </si>
  <si>
    <t>0,91</t>
  </si>
  <si>
    <t>TNT_F0001_D15_P1_Q11</t>
  </si>
  <si>
    <t>Cùng kiểm tra nguy cơ của AI bằng dạng chọn phương án không phải nguy cơ; bộ phương án và đáp án chữ khác nhau. BATCH=QUESTION_ACTIVATION_CONTINUE_014; EXAM_FAMILY_LIMIT=1</t>
  </si>
  <si>
    <t>DUP_QUESTION_ACTIVATION_CONTINUE_016_001</t>
  </si>
  <si>
    <t>Phương án nào sau đây nêu đúng cú pháp khai báo CSS nội tuyến trong HTML?</t>
  </si>
  <si>
    <t>2026-07-26T17:14:26+07:00</t>
  </si>
  <si>
    <t>Cùng kiểm tra chức năng cung cấp điểm truy cập không dây của Access Point; giữ các biến thể nhưng không chọn đồng thời trong một đề. BATCH=QUESTION_ACTIVATION_CONTINUE_016; EXAM_FAMILY_LIMIT=1</t>
  </si>
  <si>
    <t>RAW_ID=RAW_TNT_F0001_D15_MCQ_11; BATCH=QSTD_070; SOURCE_ANSWER=A; SAME_TEMPLATE=Q_TNT_F0001_D07_011; BATCH=QUESTION_ACTIVATION_CONTINUE_013; ANSWER_CHECK_RESULT=PASS; CONTENT_REVIEW_RESULT=PASS; BATCH=GRADUATION_READINESS_REAUDIT_001; FINAL_GRADUATION_READINESS=PASS; ANSWER_GATE=PASS; CONTENT_GATE=PASS; CURRICULUM_GATE=PASS; SOURCE_GATE=PASS; DUPLICATE_GATE=PASS; POLICY_PROFILE=POL_TNTHPT_TINHOC_2026_V1; GRADUATION_POOL_ELIGIBILITY=PASS; GRADUATION_USE=ALLOWED; PRIOR_GRADUATION_BLOCKS_SUPERSEDED_BY_THIS_BATCH=TRUE; BACKUP_CREATED=0; CURRICULUM_REVIEW_RESULT=PASS; STATUS_TRANSITION=REVIEW_TO_ACTIVE; PROCESS_STATUS=READY_FOR_PRACTICE; SOURCE_HISTORY_PRESERVED=TRUE; BATCH=GRADUATION_CRITICAL_SLOT_REAUDIT_001; COGNITIVE_REVIEW_RESULT=CORRECTED; COGNITIVE_BEFORE=VANDUNG; COGNITIVE_AFTER=BIET; CLASSIFICATION_BASIS=COGNITIVE_CLASSIFICATION_RULE; REVIEW_REASON=INLINE_CSS_SYNTAX_RECOGNITION; CONSISTENCY_REFERENCE=Q_TNT_F0001_D07_011_BIET; ANSWER_KEY_CHANGED=FALSE; CONTENT_CHANGED=FALSE; PROCESS_STATUS=READY_FOR_GRADUATION; BLUEPRINT_SLOT_USE=BLOCKED_PENDING_REPLACEMENT; BACKUP_CREATED=0; BATCH=GRADUATION_PRACTICE_PROMOTION_016; FULL_SOURCE_MATRIX_GATE=PASS; SOURCE_MATRIX_CS=BP_SRC_TNT_F0001_D15_2025_CS_V1; SOURCE_MATRIX_ICT=BP_SRC_TNT_F0001_D15_2025_ICT_V1; SOURCE_MATRIX_SELECTION_SIGNAL=SECONDARY_ONLY; HARD_ELIGIBILITY_GATES_UNCHANGED=TRUE; QUESTION_OR_STATEMENT_TEXT_CHANGED=FALSE; ANSWER_OR_TRUTH_KEY_CHANGED=FALSE; SOURCE_FILE_MODIFIED=FALSE; BACKUP_CREATED=0; PROCESS_STATUS_CONFIRMED=READY_FOR_GRADUATION; GRADUATION_USE=ALLOWED</t>
  </si>
  <si>
    <t>DUP_QUESTION_ACTIVATION_CONTINUE_017_001</t>
  </si>
  <si>
    <t>2026-07-26T17:31:02+07:00</t>
  </si>
  <si>
    <t>Cùng kiểm tra quyền riêng tư bị xâm phạm khi tự ý chia sẻ hình ảnh hoặc thông tin của người khác; giữ các biến thể nhưng không chọn đồng thời trong một đề. BATCH=QUESTION_ACTIVATION_CONTINUE_017; EXAM_FAMILY_LIMIT=1</t>
  </si>
  <si>
    <t>TNT_F0001_D15_P1_Q12</t>
  </si>
  <si>
    <t>DUP_QUESTION_ACTIVATION_CONTINUE_017_002</t>
  </si>
  <si>
    <t>Để tạo liên kết đến trang web Google, đoạn mã HTML nào sau đây là đúng?</t>
  </si>
  <si>
    <t>RAW_ID=RAW_TNT_F0001_D15_MCQ_12; BATCH=QSTD_070; SOURCE_ANSWER=D; BATCH=QUESTION_ACTIVATION_CONTINUE_013; ANSWER_CHECK_RESULT=PASS; CONTENT_REVIEW_RESULT=PASS; CURRICULUM_REVIEW_RESULT=PASS; STATUS_TRANSITION=REVIEW_TO_ACTIVE; PROCESS_STATUS=READY_FOR_PRACTICE; SOURCE_HISTORY_PRESERVED=TRUE; BATCH=GRADUATION_PRACTICE_PROMOTION_016; FULL_SOURCE_MATRIX_GATE=PASS; SOURCE_MATRIX_CS=BP_SRC_TNT_F0001_D15_2025_CS_V1; SOURCE_MATRIX_ICT=BP_SRC_TNT_F0001_D15_2025_ICT_V1; SOURCE_MATRIX_SELECTION_SIGNAL=SECONDARY_ONLY; HARD_ELIGIBILITY_GATES_UNCHANGED=TRUE; QUESTION_OR_STATEMENT_TEXT_CHANGED=FALSE; ANSWER_OR_TRUTH_KEY_CHANGED=FALSE; SOURCE_FILE_MODIFIED=FALSE; BACKUP_CREATED=0; PROCESS_STATUS_TRANSITION=READY_FOR_PRACTICE_TO_READY_FOR_GRADUATION; GRADUATION_USE=ALLOWED</t>
  </si>
  <si>
    <t>Cùng kiểm tra nguyên nhân làm tăng nhu cầu nhân lực quản trị mạng khi hạ tầng số phát triển; giữ các biến thể nhưng không chọn đồng thời trong một đề. BATCH=QUESTION_ACTIVATION_CONTINUE_017; EXAM_FAMILY_LIMIT=1</t>
  </si>
  <si>
    <t>DUP_QUESTION_ACTIVATION_CONTINUE_017_003</t>
  </si>
  <si>
    <t>Cùng so sánh học có giám sát bằng dữ liệu gán nhãn với phân cụm không giám sát; khác miền nghiệp vụ. BATCH=QUESTION_ACTIVATION_CONTINUE_017; EXAM_FAMILY_LIMIT=1</t>
  </si>
  <si>
    <t>TNT_F0001_D15_P1_Q13</t>
  </si>
  <si>
    <t>DUP_QUESTION_ACTIVATION_CONTINUE_017_004</t>
  </si>
  <si>
    <t>Dòng lệnh sau trong HTML có ý nghĩa gì?
&lt;tr&gt; &lt;td&gt; Số TT &lt;/td&gt; &lt;td&gt; Họ tên &lt;/td&gt; &lt;/tr&gt;</t>
  </si>
  <si>
    <t>0,94</t>
  </si>
  <si>
    <t>2026-07-19T12:12:30+07:00</t>
  </si>
  <si>
    <t>Cùng kiểm tra thuật toán tìm kiếm tuyến tính, độ phức tạp và kết quả trả về; giữ các biến thể nhưng không chọn đồng thời trong một đề. BATCH=QUESTION_ACTIVATION_CONTINUE_017; EXAM_FAMILY_LIMIT=1</t>
  </si>
  <si>
    <t>RAW_ID=RAW_TNT_F0001_D15_MCQ_13; BATCH=QSTD_071; SOURCE_ANSWER=D; SAME_TEMPLATE=Q_TNT_F0002_013; BATCH=QUESTION_ACTIVATION_CONTINUE_013; ANSWER_CHECK_RESULT=PASS; CONTENT_REVIEW_RESULT=PASS; CURRICULUM_REVIEW_RESULT=PASS; STATUS_TRANSITION=REVIEW_TO_ACTIVE; PROCESS_STATUS=READY_FOR_PRACTICE; SOURCE_HISTORY_PRESERVED=TRUE; BATCH=GRADUATION_PRACTICE_PROMOTION_016; FULL_SOURCE_MATRIX_GATE=PASS; SOURCE_MATRIX_CS=BP_SRC_TNT_F0001_D15_2025_CS_V1; SOURCE_MATRIX_ICT=BP_SRC_TNT_F0001_D15_2025_ICT_V1; SOURCE_MATRIX_SELECTION_SIGNAL=SECONDARY_ONLY; HARD_ELIGIBILITY_GATES_UNCHANGED=TRUE; QUESTION_OR_STATEMENT_TEXT_CHANGED=FALSE; ANSWER_OR_TRUTH_KEY_CHANGED=FALSE; SOURCE_FILE_MODIFIED=FALSE; BACKUP_CREATED=0; PROCESS_STATUS_TRANSITION=READY_FOR_PRACTICE_TO_READY_FOR_GRADUATION; GRADUATION_USE=ALLOWED</t>
  </si>
  <si>
    <t>DUP_QUESTION_ACTIVATION_CONTINUE_017_005</t>
  </si>
  <si>
    <t>0,92</t>
  </si>
  <si>
    <t>Cùng kiểm tra vai trò của học máy trong nhận dạng giọng nói, phương ngữ và ngữ điệu; giữ các biến thể nhưng không chọn đồng thời trong một đề. BATCH=QUESTION_ACTIVATION_CONTINUE_017; EXAM_FAMILY_LIMIT=1</t>
  </si>
  <si>
    <t>DUP_QUESTION_ACTIVATION_CONTINUE_017_006</t>
  </si>
  <si>
    <t>TNT_F0001_D15_P1_Q14</t>
  </si>
  <si>
    <t>0,99</t>
  </si>
  <si>
    <t>Bộ chọn CSS #header áp dụng cho phần tử nào trong trang web?</t>
  </si>
  <si>
    <t>Cùng mã Python, ma trận dữ liệu và bốn phép kiểm tra chỉ số; câu dẫn khác nhẹ nên giữ cả hai nguồn nhưng không chọn đồng thời trong một đề. BATCH=QUESTION_ACTIVATION_CONTINUE_017; EXAM_FAMILY_LIMIT=1</t>
  </si>
  <si>
    <t>DUP_QUESTION_ACTIVATION_CONTINUE_017_007</t>
  </si>
  <si>
    <t>RAW_ID=RAW_TNT_F0001_D15_MCQ_14; BATCH=QSTD_071; SOURCE_ANSWER=C; SAME_TEMPLATE=Q_TNT_F0002_014; BATCH=QUESTION_ACTIVATION_CONTINUE_013; ANSWER_CHECK_RESULT=PASS; CONTENT_REVIEW_RESULT=PASS; CURRICULUM_REVIEW_RESULT=PASS; STATUS_TRANSITION=REVIEW_TO_ACTIVE; PROCESS_STATUS=READY_FOR_PRACTICE; SOURCE_HISTORY_PRESERVED=TRUE; BATCH=GRADUATION_PRACTICE_PROMOTION_016; FULL_SOURCE_MATRIX_GATE=PASS; SOURCE_MATRIX_CS=BP_SRC_TNT_F0001_D15_2025_CS_V1; SOURCE_MATRIX_ICT=BP_SRC_TNT_F0001_D15_2025_ICT_V1; SOURCE_MATRIX_SELECTION_SIGNAL=SECONDARY_ONLY; HARD_ELIGIBILITY_GATES_UNCHANGED=TRUE; QUESTION_OR_STATEMENT_TEXT_CHANGED=FALSE; ANSWER_OR_TRUTH_KEY_CHANGED=FALSE; SOURCE_FILE_MODIFIED=FALSE; BACKUP_CREATED=0; PROCESS_STATUS_TRANSITION=READY_FOR_PRACTICE_TO_READY_FOR_GRADUATION; GRADUATION_USE=ALLOWED</t>
  </si>
  <si>
    <t>0,90</t>
  </si>
  <si>
    <t>Cùng nhóm biến thể tìm kiếm tuyến tính và đánh giá kết quả trả về; giữ các câu nhưng không chọn quá một câu trong cùng Family_ID. BATCH=QUESTION_ACTIVATION_CONTINUE_017; EXAM_FAMILY_LIMIT=1</t>
  </si>
  <si>
    <t>DUP_QUESTION_ACTIVATION_CONTINUE_017_008</t>
  </si>
  <si>
    <t>TNT_F0001_D15_P1_Q15</t>
  </si>
  <si>
    <t>Cùng mẫu so sánh học có giám sát và phân cụm không giám sát; chỉ thay đối tượng phân loại. BATCH=QUESTION_ACTIVATION_CONTINUE_017; EXAM_FAMILY_LIMIT=1</t>
  </si>
  <si>
    <t>Thẻ HTML nào sau đây được dùng để tạo danh sách có đánh số thứ tự?</t>
  </si>
  <si>
    <t>DUP_WEB10_TECH12H_GKI1_013_SGV10_008</t>
  </si>
  <si>
    <t>0.63</t>
  </si>
  <si>
    <t>RAW_ID=RAW_TNT_F0001_D15_MCQ_15; BATCH=QSTD_071; SOURCE_ANSWER=B; SAME_TEMPLATE=Q_TNT_F0001_D09_023; BATCH=QUESTION_ACTIVATION_CONTINUE_013; ANSWER_CHECK_RESULT=PASS; CONTENT_REVIEW_RESULT=PASS; CURRICULUM_REVIEW_RESULT=PASS; STATUS_TRANSITION=REVIEW_TO_ACTIVE; PROCESS_STATUS=READY_FOR_PRACTICE; SOURCE_HISTORY_PRESERVED=TRUE; BATCH=GRADUATION_PRACTICE_PROMOTION_016; FULL_SOURCE_MATRIX_GATE=PASS; SOURCE_MATRIX_CS=BP_SRC_TNT_F0001_D15_2025_CS_V1; SOURCE_MATRIX_ICT=BP_SRC_TNT_F0001_D15_2025_ICT_V1; SOURCE_MATRIX_SELECTION_SIGNAL=SECONDARY_ONLY; HARD_ELIGIBILITY_GATES_UNCHANGED=TRUE; QUESTION_OR_STATEMENT_TEXT_CHANGED=FALSE; ANSWER_OR_TRUTH_KEY_CHANGED=FALSE; SOURCE_FILE_MODIFIED=FALSE; BACKUP_CREATED=0; PROCESS_STATUS_TRANSITION=READY_FOR_PRACTICE_TO_READY_FOR_GRADUATION; GRADUATION_USE=ALLOWED</t>
  </si>
  <si>
    <t>BATCH=TECH12H_GKI10_KNTT_002; Cùng mẫu đánh giá biểu thức lôgic trên p,q nhưng khác phép toán và dữ liệu; giữ cả hai, mỗi đề tối đa một câu trong Family_ID này; RELATION_CONFIRMED=TRUE.</t>
  </si>
  <si>
    <t>FAM_LOGIC_BOOL_EVAL_001</t>
  </si>
  <si>
    <t>DUP_KGV_LYS_TF01_TNT_D18_030</t>
  </si>
  <si>
    <t>TNT_F0001_D15_P1_Q16</t>
  </si>
  <si>
    <t>2026-08-01T16:39:00+07:00</t>
  </si>
  <si>
    <t>Cùng mẫu xác định các bảng phải liên kết trong CSDL nhiều bảng; nguồn Lý Sơn dùng miền quản lí trường học và tập trung vào chuỗi liên kết GiáoViên–Lớp–HọcSinh, không trùng nội dung cụ thể hoặc câu lệnh SQL. BATCH=KENHGIAOVIEN_TNTHPT_2025_LYSON_001; RELATION_CONFIRMED=TRUE; EXAM_FAMILY_LIMIT=1.</t>
  </si>
  <si>
    <t>Khai báo HTML nào tạo một ô nhập mật khẩu?</t>
  </si>
  <si>
    <t>DUP_GRAD_REDUND_001_001</t>
  </si>
  <si>
    <t>RAW_ID=RAW_TNT_F0001_D15_MCQ_16; BATCH=QSTD_071; SOURCE_ANSWER=C; câu hỏi dùng thuật ngữ "thuộc tính" nhưng phương án là phần tử input hoàn chỉnh; SAME_TEMPLATE=Q_TNT_F0002_016; NEEDS_REVIEW; BATCH=QUESTION_REVIEW_CONTINUE_009; ACTION=CORRECT_ATTRIBUTE_TO_COMPLETE_INPUT_DECLARATION; FINAL_KEY=C; ANSWER_CHECK_RESULT=PASS_AFTER_STEM_REVISION; CONTENT_REVIEW_RESULT=PASS; CURRICULUM_REVIEW_RESULT=PASS; DUPLICATE_REVIEW_RESULT=SAME_TEMPLATE_PRESERVED; FAMILY_ID=FAM_2CAF44F105; EXAM_FAMILY_LIMIT=1; PRIOR_AMBIGUITY_RESOLVED=TRUE; SOURCE_HISTORY_PRESERVED=TRUE; STATUS_TRANSITION=REVIEW_TO_ACTIVE; PROCESS_STATUS=READY_FOR_PRACTICE; BATCH=GRADUATION_PRACTICE_PROMOTION_016; FULL_SOURCE_MATRIX_GATE=PASS; SOURCE_MATRIX_CS=BP_SRC_TNT_F0001_D15_2025_CS_V1; SOURCE_MATRIX_ICT=BP_SRC_TNT_F0001_D15_2025_ICT_V1; SOURCE_MATRIX_SELECTION_SIGNAL=SECONDARY_ONLY; HARD_ELIGIBILITY_GATES_UNCHANGED=TRUE; QUESTION_OR_STATEMENT_TEXT_CHANGED=FALSE; ANSWER_OR_TRUTH_KEY_CHANGED=FALSE; SOURCE_FILE_MODIFIED=FALSE; BACKUP_CREATED=0; PROCESS_STATUS_TRANSITION=READY_FOR_PRACTICE_TO_READY_FOR_GRADUATION; GRADUATION_USE=ALLOWED</t>
  </si>
  <si>
    <t>Cùng hỏi WAN là mạng diện rộng; khác thứ tự và phương án nhiễu. BATCH=GRADUATION_BLUEPRINT_REDUNDANCY_REVIEW_001; RELATION_CONFIRMED=TRUE; EXAM_FAMILY_LIMIT=1.</t>
  </si>
  <si>
    <t>DUP_GRAD_REDUND_001_002</t>
  </si>
  <si>
    <t>Cùng thân câu định nghĩa mạng máy tính, phương án đúng tương đương và bộ nhiễu khác nhẹ. BATCH=GRADUATION_BLUEPRINT_REDUNDANCY_REVIEW_001; RELATION_CONFIRMED=TRUE; EXAM_FAMILY_LIMIT=1.</t>
  </si>
  <si>
    <t>TNT_F0001_D15_P1_Q17</t>
  </si>
  <si>
    <t>FAM_06BBA5090F</t>
  </si>
  <si>
    <t>DUP_GRAD_REDUND_001_003</t>
  </si>
  <si>
    <t>Phương án nào sau đây mô tả đúng định dạng của văn bản được hiển thị khi thực hiện đoạn mã HTML sau?
&lt;head&gt;
&lt;style&gt;
p {font-size: 16px; font-weight: normal;}
p {font-size: 18px; font-weight: bold;}
&lt;/style&gt;
&lt;/head&gt;
&lt;body&gt;
&lt;p&gt;Chào mừng đến với trang web!&lt;/p&gt;
&lt;/body&gt;</t>
  </si>
  <si>
    <t>RAW_ID=RAW_TNT_F0001_D15_MCQ_17; BATCH=QSTD_071; SOURCE_ANSWER=D; SAME_TEMPLATE=Q_TNT_F0002_017; BATCH=QUESTION_ACTIVATION_CONTINUE_013; ANSWER_CHECK_RESULT=PASS; CONTENT_REVIEW_RESULT=PASS; CURRICULUM_REVIEW_RESULT=PASS; STATUS_TRANSITION=REVIEW_TO_ACTIVE; PROCESS_STATUS=READY_FOR_PRACTICE; SOURCE_HISTORY_PRESERVED=TRUE; BATCH=GRADUATION_PRACTICE_PROMOTION_016; FULL_SOURCE_MATRIX_GATE=PASS; SOURCE_MATRIX_CS=BP_SRC_TNT_F0001_D15_2025_CS_V1; SOURCE_MATRIX_ICT=BP_SRC_TNT_F0001_D15_2025_ICT_V1; SOURCE_MATRIX_SELECTION_SIGNAL=SECONDARY_ONLY; HARD_ELIGIBILITY_GATES_UNCHANGED=TRUE; QUESTION_OR_STATEMENT_TEXT_CHANGED=FALSE; ANSWER_OR_TRUTH_KEY_CHANGED=FALSE; SOURCE_FILE_MODIFIED=FALSE; BACKUP_CREATED=0; PROCESS_STATUS_TRANSITION=READY_FOR_PRACTICE_TO_READY_FOR_GRADUATION; GRADUATION_USE=ALLOWED</t>
  </si>
  <si>
    <t>Cùng kiểm tra Internet là mạng kết nối trên phạm vi toàn cầu; khác cách đặt câu hỏi và bộ nhiễu. BATCH=GRADUATION_BLUEPRINT_REDUNDANCY_REVIEW_001; RELATION_CONFIRMED=TRUE; EXAM_FAMILY_LIMIT=1.</t>
  </si>
  <si>
    <t>FAM_80F04BE700</t>
  </si>
  <si>
    <t>DUP_GRAD_REDUND_001_004</t>
  </si>
  <si>
    <t>Cùng kiểm tra phạm vi toàn cầu/diện rộng của Internet; một câu yêu cầu phân loại mạng, một câu yêu cầu mô tả. BATCH=GRADUATION_BLUEPRINT_REDUNDANCY_REVIEW_001; RELATION_CONFIRMED=TRUE; EXAM_FAMILY_LIMIT=1.</t>
  </si>
  <si>
    <t>TNT_F0001_D15_P1_Q18</t>
  </si>
  <si>
    <t>DUP_GRAD_REDUND_001_005</t>
  </si>
  <si>
    <t>Chọn một trong hai ngôn ngữ Python hoặc C++ để xem xét đoạn chương trình sau.
Python:
S = 1
for i in range(1, 5):
    S *= i
print(S)
C++:
int S = 1;
for (int i = 1; i &lt; 5; i++) {
    S *= i;
}
cout &lt;&lt; S;
Phương án nào dưới đây nêu đúng giá trị của S sau khi thực hiện đoạn chương trình?</t>
  </si>
  <si>
    <t>Cùng kiểm tra phân loại mạng theo phạm vi địa lí; một câu yêu cầu bộ LAN-MAN-WAN, một câu yêu cầu cặp LAN-WAN. BATCH=GRADUATION_BLUEPRINT_REDUNDANCY_REVIEW_001; RELATION_CONFIRMED=TRUE; EXAM_FAMILY_LIMIT=1.</t>
  </si>
  <si>
    <t>FAM_0EC6314DA5</t>
  </si>
  <si>
    <t>RAW_ID=RAW_TNT_F0001_D15_MCQ_18; BATCH=QSTD_071; SOURCE_ANSWER=A; SAME_TEMPLATE=Q_TNT_F0002_018; BATCH=QUESTION_ACTIVATION_CONTINUE_013; ANSWER_CHECK_RESULT=PASS; CONTENT_REVIEW_RESULT=PASS; CURRICULUM_REVIEW_RESULT=PASS; STATUS_TRANSITION=REVIEW_TO_ACTIVE; PROCESS_STATUS=READY_FOR_PRACTICE; SOURCE_HISTORY_PRESERVED=TRUE; BATCH=GRADUATION_PRACTICE_PROMOTION_016; FULL_SOURCE_MATRIX_GATE=PASS; SOURCE_MATRIX_CS=BP_SRC_TNT_F0001_D15_2025_CS_V1; SOURCE_MATRIX_ICT=BP_SRC_TNT_F0001_D15_2025_ICT_V1; SOURCE_MATRIX_SELECTION_SIGNAL=SECONDARY_ONLY; HARD_ELIGIBILITY_GATES_UNCHANGED=TRUE; QUESTION_OR_STATEMENT_TEXT_CHANGED=FALSE; ANSWER_OR_TRUTH_KEY_CHANGED=FALSE; SOURCE_FILE_MODIFIED=FALSE; BACKUP_CREATED=0; PROCESS_STATUS_TRANSITION=READY_FOR_PRACTICE_TO_READY_FOR_GRADUATION; GRADUATION_USE=ALLOWED</t>
  </si>
  <si>
    <t>DUP_GRAD_PROMOTE_006_001</t>
  </si>
  <si>
    <t>Cùng kiểm tra biện pháp an toàn khi sử dụng Internet với trọng tâm xác thực hai lớp và tránh liên kết lạ; giữ cả hai biến thể nhưng không chọn đồng thời trong một đề. BATCH=GRADUATION_PRACTICE_PROMOTION_006; FAMILY_ID=FAM_F6CD04F0C5; EXAM_FAMILY_LIMIT=1.</t>
  </si>
  <si>
    <t>TNT_F0001_D15_P1_Q19</t>
  </si>
  <si>
    <t>DUP_GRAD_PROMOTE_006_002</t>
  </si>
  <si>
    <t>Hành vi nào sau đây thể hiện trách nhiệm trong giao tiếp trên không gian mạng?</t>
  </si>
  <si>
    <t>Cùng kiểm tra thuộc tính CSS color dùng để thiết lập màu chữ; khác thứ tự phương án. BATCH=GRADUATION_PRACTICE_PROMOTION_006; FAMILY_ID=FAM_4CFF4F9DE2; EXAM_FAMILY_LIMIT=1.</t>
  </si>
  <si>
    <t>DUP_GRAD_PROMOTE_006_003</t>
  </si>
  <si>
    <t>RAW_ID=RAW_TNT_F0001_D15_MCQ_19; BATCH=QSTD_071; SOURCE_ANSWER=D; BATCH=QUESTION_ACTIVATION_CONTINUE_013; ANSWER_CHECK_RESULT=PASS; CONTENT_REVIEW_RESULT=PASS; CURRICULUM_REVIEW_RESULT=PASS; STATUS_TRANSITION=REVIEW_TO_ACTIVE; PROCESS_STATUS=READY_FOR_PRACTICE; SOURCE_HISTORY_PRESERVED=TRUE; BATCH=GRADUATION_PRACTICE_PROMOTION_016; FULL_SOURCE_MATRIX_GATE=PASS; SOURCE_MATRIX_CS=BP_SRC_TNT_F0001_D15_2025_CS_V1; SOURCE_MATRIX_ICT=BP_SRC_TNT_F0001_D15_2025_ICT_V1; SOURCE_MATRIX_SELECTION_SIGNAL=SECONDARY_ONLY; HARD_ELIGIBILITY_GATES_UNCHANGED=TRUE; QUESTION_OR_STATEMENT_TEXT_CHANGED=FALSE; ANSWER_OR_TRUTH_KEY_CHANGED=FALSE; SOURCE_FILE_MODIFIED=FALSE; BACKUP_CREATED=0; PROCESS_STATUS_TRANSITION=READY_FOR_PRACTICE_TO_READY_FOR_GRADUATION; GRADUATION_USE=ALLOWED</t>
  </si>
  <si>
    <t>Nhóm đúng-sai kiểm tra cùng hạt nhân kiến thức thuộc tính CSS color như câu MCQ chuẩn; giữ biến thể khác loại câu nhưng không chọn đồng thời trong một đề. BATCH=GRADUATION_PRACTICE_PROMOTION_006; FAMILY_ID=FAM_4CFF4F9DE2; EXAM_FAMILY_LIMIT=1.</t>
  </si>
  <si>
    <t>DUP_GRAD_PROMOTE_007_001</t>
  </si>
  <si>
    <t>0,98</t>
  </si>
  <si>
    <t>TNT_F0001_D15_P1_Q20</t>
  </si>
  <si>
    <t>Cùng kiểm tra hệ thống gợi ý video YouTube dùng AI để đề xuất nội dung theo lịch sử và sở thích người dùng; khác nhẹ cách diễn đạt. BATCH=GRADUATION_PRACTICE_PROMOTION_007; FAMILY_ID=FAM_D4E06A5D8E; EXAM_FAMILY_LIMIT=1.</t>
  </si>
  <si>
    <t>Khi phát hiện một lỗ hổng có thể làm lộ dữ liệu nhạy cảm của một hệ thống, cách xử lí nào phù hợp nhất để giảm nguy cơ lỗ hổng bị khai thác?</t>
  </si>
  <si>
    <t>DUP_GRAD_PROMOTE_008_001</t>
  </si>
  <si>
    <t>Cùng kiểm tra chức năng chính của modem là chuyển đổi tín hiệu để truyền và nhận dữ liệu; khác cách diễn đạt và vị trí đáp án. BATCH=GRADUATION_PRACTICE_PROMOTION_008; FAMILY_ID=FAM_8E4352D63C; EXAM_FAMILY_LIMIT=1.</t>
  </si>
  <si>
    <t>DUP_GRAD_PROMOTE_008_002</t>
  </si>
  <si>
    <t>RAW_ID=RAW_TNT_F0001_D15_MCQ_20; BATCH=QSTD_071; SOURCE_ANSWER=A; nội dung pháp luật chưa nêu căn cứ và điều khoản cụ thể; NEEDS_REVIEW; BATCH=QUESTION_REVIEW_CONTINUE_011; ACTION=REFRAME_FROM_UNSPECIFIED_PENALTY_TO_RESPONSIBLE_VULNERABILITY_DISCLOSURE; FINAL_KEY=A; ANSWER_CHECK_RESULT=PASS_AFTER_STEM_AND_OPTION_REVISION; CONTENT_REVIEW_RESULT=PASS; CURRICULUM_REVIEW_RESULT=PASS; OFFICIAL_INFORMATION_SAFETY_PRINCIPLES_CHECKED=TRUE; PRIOR_LEGAL_AMBIGUITY_RESOLVED=TRUE; SOURCE_HISTORY_PRESERVED=TRUE; STATUS_TRANSITION=REVIEW_TO_ACTIVE; PROCESS_STATUS=READY_FOR_PRACTICE; BATCH=LEGAL_CURRENT_LAW_REVIEW_001; LEGAL_REVIEW_DATE=2026-07-29; LEGAL_REVIEW_RESULT=PASS; BASIS=LAW_116_2025_QH15_ART18; LEGAL_DEPENDENCY=CONSISTENCY_ONLY; INFOSEC_PRACTICE_BASIS_RETAINED=TRUE; BATCH=GRADUATION_PRACTICE_PROMOTION_016; FULL_SOURCE_MATRIX_GATE=PASS; SOURCE_MATRIX_CS=BP_SRC_TNT_F0001_D15_2025_CS_V1; SOURCE_MATRIX_ICT=BP_SRC_TNT_F0001_D15_2025_ICT_V1; SOURCE_MATRIX_SELECTION_SIGNAL=SECONDARY_ONLY; HARD_ELIGIBILITY_GATES_UNCHANGED=TRUE; QUESTION_OR_STATEMENT_TEXT_CHANGED=FALSE; ANSWER_OR_TRUTH_KEY_CHANGED=FALSE; SOURCE_FILE_MODIFIED=FALSE; BACKUP_CREATED=0; PROCESS_STATUS_TRANSITION=READY_FOR_PRACTICE_TO_READY_FOR_GRADUATION; GRADUATION_USE=ALLOWED</t>
  </si>
  <si>
    <t>Cùng kiểm tra phạm vi công việc thuộc hoặc không thuộc nhóm nghề sửa chữa và bảo trì máy tính; bộ phương án khác nhau nhưng cùng khuôn yêu cầu phân loại nghề. BATCH=GRADUATION_PRACTICE_PROMOTION_008; FAMILY_ID=FAM_66E856D513; EXAM_FAMILY_LIMIT=1.</t>
  </si>
  <si>
    <t>DUP_GRAD_PROMOTE_009_001</t>
  </si>
  <si>
    <t>TNT_F0001_D15_P1_Q21</t>
  </si>
  <si>
    <t>Việc tự ý công khai thông tin về đời sống riêng tư của người khác trên mạng xã hội khi chưa được họ đồng ý xâm phạm quyền nào sau đây?</t>
  </si>
  <si>
    <t>Cùng khuôn nhận diện lĩnh vực AI từ mô tả chức năng; một câu về xử lí ngôn ngữ tự nhiên, một câu về thị giác máy tính. BATCH=GRADUATION_PRACTICE_PROMOTION_009; FAMILY_ID=FAM_B0AAD2062F; EXAM_FAMILY_LIMIT=1.</t>
  </si>
  <si>
    <t>DUP_GRAD_PROMOTE_009_002</t>
  </si>
  <si>
    <t>0,93</t>
  </si>
  <si>
    <t>Cùng kiểm tra Access Point cung cấp kết nối Wi-Fi cho thiết bị trong mạng cục bộ; khác cách diễn đạt và vị trí đáp án. BATCH=GRADUATION_PRACTICE_PROMOTION_009; FAMILY_ID=FAM_894D2C5933; EXAM_FAMILY_LIMIT=1.</t>
  </si>
  <si>
    <t>RAW_ID=RAW_TNT_F0001_D15_MCQ_21; BATCH=QSTD_071; SOURCE_ANSWER=B; hành vi có thể liên quan quyền riêng tư và bảo vệ dữ liệu cá nhân, trong khi nguồn chọn quyền được bảo vệ danh dự và nhân phẩm; SAME_TEMPLATE=Q_TNT_F0002_021; NEEDS_REVIEW; BATCH=QUESTION_REVIEW_CONTINUE_011; ACTION=ALIGN_STEM_AND_CORRECT_OPTION_WITH_PRIVACY_AND_PERSONAL_DATA_RIGHTS; FINAL_KEY=B; ANSWER_CHECK_RESULT=PASS_AFTER_STEM_AND_OPTION_REVISION; CONTENT_REVIEW_RESULT=PASS; CURRICULUM_REVIEW_RESULT=PASS; DUPLICATE_REVIEW_RESULT=SAME_TEMPLATE_CONFIRMED; FAMILY_ID=FAM_7FAB476482; EXAM_FAMILY_LIMIT=1; OFFICIAL_PERSONAL_DATA_RULES_CHECKED=TRUE; PRIOR_LEGAL_AMBIGUITY_RESOLVED=TRUE; SOURCE_HISTORY_PRESERVED=TRUE; STATUS_TRANSITION=REVIEW_TO_ACTIVE; PROCESS_STATUS=READY_FOR_PRACTICE; BATCH=LEGAL_CURRENT_LAW_REVIEW_001; LEGAL_REVIEW_DATE=2026-07-29; LEGAL_REVIEW_RESULT=PASS; BASIS=BLDS_91_2015_QH13_ART38_AND_LAW_91_2025_QH15; CURRENT_LAW_CHECKED=TRUE; BATCH=GRADUATION_PRACTICE_PROMOTION_016; FULL_SOURCE_MATRIX_GATE=PASS; SOURCE_MATRIX_CS=BP_SRC_TNT_F0001_D15_2025_CS_V1; SOURCE_MATRIX_ICT=BP_SRC_TNT_F0001_D15_2025_ICT_V1; SOURCE_MATRIX_SELECTION_SIGNAL=SECONDARY_ONLY; HARD_ELIGIBILITY_GATES_UNCHANGED=TRUE; QUESTION_OR_STATEMENT_TEXT_CHANGED=FALSE; ANSWER_OR_TRUTH_KEY_CHANGED=FALSE; SOURCE_FILE_MODIFIED=FALSE; BACKUP_CREATED=0; PROCESS_STATUS_TRANSITION=READY_FOR_PRACTICE_TO_READY_FOR_GRADUATION; GRADUATION_USE=ALLOWED</t>
  </si>
  <si>
    <t>DUP_GRAD_PROMOTE_009_003</t>
  </si>
  <si>
    <t>Cùng yêu cầu nhận diện nhiệm vụ thuộc hoặc không thuộc nhóm nghề an toàn thông tin; khác tình huống và bộ nhiễu. BATCH=GRADUATION_PRACTICE_PROMOTION_009; FAMILY_ID=FAM_4FBEE32167; EXAM_FAMILY_LIMIT=1.</t>
  </si>
  <si>
    <t>DUP_GRAD_PROMOTE_009_004</t>
  </si>
  <si>
    <t>Cùng kiểm tra phần body của tài liệu HTML chứa nội dung hiển thị trên trình duyệt; khác cách hỏi và phương án nhiễu. BATCH=GRADUATION_PRACTICE_PROMOTION_009; FAMILY_ID=FAM_45D2965DA1; EXAM_FAMILY_LIMIT=1.</t>
  </si>
  <si>
    <t>DUP_GRAD_PROMOTE_009_005</t>
  </si>
  <si>
    <t>Cùng kiểm tra thuộc tính href của thẻ a dùng chỉ định URL đích; khác cách đặt câu và vị trí đáp án. BATCH=GRADUATION_PRACTICE_PROMOTION_009; FAMILY_ID=FAM_22A5431BC6; EXAM_FAMILY_LIMIT=1.</t>
  </si>
  <si>
    <t>DUP_GRAD_PROMOTE_010_001</t>
  </si>
  <si>
    <t>Cùng kiểm tra switch trong LAN chuyển tiếp khung dữ liệu dựa trên địa chỉ MAC; khác nhẹ cách diễn đạt. BATCH=GRADUATION_PRACTICE_PROMOTION_010; FAMILY_ID=FAM_21EF3E6189; EXAM_FAMILY_LIMIT=1.</t>
  </si>
  <si>
    <t>TNT_F0001_D15_P1_Q22</t>
  </si>
  <si>
    <t>DUP_GRAD_PROMOTE_011_001</t>
  </si>
  <si>
    <t>Công việc nào sau đây thuộc lĩnh vực phát triển phần mềm?</t>
  </si>
  <si>
    <t>Cùng hỏi nguy cơ việc làm khi AI tự động hóa nhiều công việc; khác nhẹ cách diễn đạt và bộ phương án. BATCH=GRADUATION_PRACTICE_PROMOTION_011; FAMILY_ID=FAM_9E892429AC; EXAM_FAMILY_LIMIT=1.</t>
  </si>
  <si>
    <t>DUP_GRAD_PROMOTE_011_002</t>
  </si>
  <si>
    <t>DATA_VARIANT</t>
  </si>
  <si>
    <t>RAW_ID=RAW_TNT_F0001_D15_MCQ_22; BATCH=QSTD_071; SOURCE_ANSWER=A; BATCH=QUESTION_ACTIVATION_CONTINUE_013; ANSWER_CHECK_RESULT=PASS; CONTENT_REVIEW_RESULT=PASS; CURRICULUM_REVIEW_RESULT=PASS; STATUS_TRANSITION=REVIEW_TO_ACTIVE; PROCESS_STATUS=READY_FOR_PRACTICE; SOURCE_HISTORY_PRESERVED=TRUE; BATCH=GRADUATION_PRACTICE_PROMOTION_016; FULL_SOURCE_MATRIX_GATE=PASS; SOURCE_MATRIX_CS=BP_SRC_TNT_F0001_D15_2025_CS_V1; SOURCE_MATRIX_ICT=BP_SRC_TNT_F0001_D15_2025_ICT_V1; SOURCE_MATRIX_SELECTION_SIGNAL=SECONDARY_ONLY; HARD_ELIGIBILITY_GATES_UNCHANGED=TRUE; QUESTION_OR_STATEMENT_TEXT_CHANGED=FALSE; ANSWER_OR_TRUTH_KEY_CHANGED=FALSE; SOURCE_FILE_MODIFIED=FALSE; BACKUP_CREATED=0; PROCESS_STATUS_TRANSITION=READY_FOR_PRACTICE_TO_READY_FOR_GRADUATION; GRADUATION_USE=ALLOWED</t>
  </si>
  <si>
    <t>Nội dung đúng của MCQ D10_005 xuất hiện lại ở nhận định a của nhóm D10_027, có nguy cơ gợi đáp án nếu dùng chung đề. BATCH=GRADUATION_PRACTICE_PROMOTION_011; FAMILY_ID=FAM_9E892429AC; EXAM_FAMILY_LIMIT=1.</t>
  </si>
  <si>
    <t>DUP_GRAD_PROMOTE_011_003</t>
  </si>
  <si>
    <t>Nội dung quyền riêng tư của MCQ D10_006 được kiểm tra lại trong nhận định b của nhóm D10_027; không dùng đồng thời. BATCH=GRADUATION_PRACTICE_PROMOTION_011; FAMILY_ID=FAM_9E892429AC; EXAM_FAMILY_LIMIT=1.</t>
  </si>
  <si>
    <t>DUP_GRAD_PROMOTE_011_004</t>
  </si>
  <si>
    <t>0,88</t>
  </si>
  <si>
    <t>Hai nhóm đúng–sai cùng đánh giá các cảnh báo về việc làm, quyền riêng tư và rủi ro khi ứng dụng AI; khác một số nhận định cụ thể. BATCH=GRADUATION_PRACTICE_PROMOTION_011; FAMILY_ID=FAM_9E892429AC; EXAM_FAMILY_LIMIT=1.</t>
  </si>
  <si>
    <t>TNT_F0001_D15_P2_Q01</t>
  </si>
  <si>
    <t>DUP_GRAD_PROMOTE_011_005</t>
  </si>
  <si>
    <t>Một công ty có hai tầng làm việc, mỗi tầng được lắp đặt mạng LAN riêng. Công ty sử dụng một thiết bị Modem tích hợp Router nhưng không có chức năng Access Point. Máy in được xét trong tình huống là máy in chỉ có cổng USB và được nối với một máy tính. Xét các nhận định sau.</t>
  </si>
  <si>
    <t>Cùng kiểm tra phần tử ul dùng tạo danh sách không có thứ tự; D10_024 yêu cầu thêm li trong một tình huống cụ thể. BATCH=GRADUATION_PRACTICE_PROMOTION_011; FAMILY_ID=FAM_88FAD1928E; EXAM_FAMILY_LIMIT=1.</t>
  </si>
  <si>
    <t>DUP_GRAD_PROMOTE_012_002</t>
  </si>
  <si>
    <t>2026-07-19T12:25:15+07:00</t>
  </si>
  <si>
    <t>Cùng kiểm tra cú pháp phần tử title chứa nội dung Trang chủ; câu D11_007 bổ sung yêu cầu đặt trong head. BATCH=GRADUATION_PRACTICE_PROMOTION_012; FAMILY_ID=FAM_83E5D3BFEA; EXAM_FAMILY_LIMIT=1.</t>
  </si>
  <si>
    <t>DUP_GRAD_PROMOTE_012_003</t>
  </si>
  <si>
    <t>RAW_ID=RAW_TNT_F0001_D15_TF_01; BATCH=QSTD_072; SOURCE_ANSWER=Đ,Đ,Đ,S; SAME_TEMPLATE=Q_TNT_F0002_025; nhận định c phụ thuộc kiểu kết nối máy in và khả năng mạng của thiết bị; NEEDS_REVIEW; BATCH=ANSWER_CHECK_003; ANSWER_CHECK_RESULT=FAIL_AMBIGUOUS; SOURCE_KEY=Đ,Đ,Đ,S; SOURCE_KEY_RETAINED=TRUE; AUTO_USE=BLOCKED; MANUAL_APPROVAL_REQUIRED=TRUE; BATCH=QUESTION_REVIEW_CONTINUE_009; ACTION=SPECIFY_USB_PRINTER_AND_FALSE_DEVICE_ORDER; FINAL_KEY=Đ,Đ,Đ,S; ANSWER_CHECK_RESULT=PASS_AFTER_CONTENT_REVISION; CONTENT_REVIEW_RESULT=PASS; CURRICULUM_REVIEW_RESULT=PASS; DUPLICATE_REVIEW_RESULT=SAME_TEMPLATE_CONFIRMED; FAMILY_ID=FAM_FC12F84C6C; EXAM_FAMILY_LIMIT=1; PRIOR_AMBIGUITY_RESOLVED=TRUE; AUTO_USE_BLOCK_SUPERSEDED_BY=QUESTION_REVIEW_CONTINUE_009; SOURCE_HISTORY_PRESERVED=TRUE; STATUS_TRANSITION=REVIEW_TO_ACTIVE; PROCESS_STATUS=READY_FOR_PRACTICE; BATCH=GRADUATION_PRACTICE_PROMOTION_016; FULL_SOURCE_MATRIX_GATE=PASS; SOURCE_MATRIX_CS=BP_SRC_TNT_F0001_D15_2025_CS_V1; SOURCE_MATRIX_ICT=BP_SRC_TNT_F0001_D15_2025_ICT_V1; SOURCE_MATRIX_SELECTION_SIGNAL=SECONDARY_ONLY; HARD_ELIGIBILITY_GATES_UNCHANGED=TRUE; QUESTION_OR_STATEMENT_TEXT_CHANGED=FALSE; ANSWER_OR_TRUTH_KEY_CHANGED=FALSE; SOURCE_FILE_MODIFIED=FALSE; BACKUP_CREATED=0; PROCESS_STATUS_TRANSITION=READY_FOR_PRACTICE_TO_READY_FOR_GRADUATION; GRADUATION_USE=ALLOWED</t>
  </si>
  <si>
    <t>Hai câu cùng kiểm tra quan hệ giữa title và head; một câu chọn toàn bộ khai báo, một câu xác định phần tử chứa. BATCH=GRADUATION_PRACTICE_PROMOTION_012; FAMILY_ID=FAM_83E5D3BFEA; EXAM_FAMILY_LIMIT=1.</t>
  </si>
  <si>
    <t>DUP_GRAD_PROMOTE_012_004</t>
  </si>
  <si>
    <t>Cùng đánh giá thuộc tính start và type của ol; MCQ có thể gợi đáp án cho nhóm đúng-sai. BATCH=GRADUATION_PRACTICE_PROMOTION_012; FAMILY_ID=FAM_E99299131F; EXAM_FAMILY_LIMIT=1.</t>
  </si>
  <si>
    <t>DUP_GRAD013_D06_019_D12_021</t>
  </si>
  <si>
    <t>TNT_F0001_D15_P2_Q02</t>
  </si>
  <si>
    <t>BATCH=GRADUATION_PRACTICE_PROMOTION_013; thân câu, 4 phương án và khóa đáp án trùng chính xác sau chuẩn hóa khoảng trắng; giữ D06_019 làm câu chuẩn, D12_021 RETIRED; SOURCE_HISTORY_PRESERVED=TRUE; EXAM_FAMILY_LIMIT=1</t>
  </si>
  <si>
    <t>Một cửa hàng quản lí bán hàng bằng CSDL quan hệ gồm SANPHAM(MaSP, TenSP, GiaBan), KHACHHANG(MaKH, TenKH, DiaChi, SoDT) và HOADON(MaHD, MaKH, MaSP, SoLuong, NgayLap). MaSP, MaKH và MaHD lần lượt là khóa chính; MaKH và MaSP trong HOADON là khóa ngoài. Xét các nhận định sau.</t>
  </si>
  <si>
    <t>DUP_GRAD013_D12_011_D14_015</t>
  </si>
  <si>
    <t>BATCH=GRADUATION_PRACTICE_PROMOTION_013; cùng kiểm tra thẻ ô dữ liệu HTML, khác cách diễn đạt/bộ phương án; giữ cả hai; EXAM_FAMILY_LIMIT=1</t>
  </si>
  <si>
    <t>DUP_GRAD013_D02_029_D12_029</t>
  </si>
  <si>
    <t>BATCH=GRADUATION_PRACTICE_PROMOTION_013; cùng tình huống cấu trúc website và liên kết, khác dữ liệu/ngữ cảnh; giữ cả hai; EXAM_FAMILY_LIMIT=1</t>
  </si>
  <si>
    <t>DUP_GRAD013_D02_030_D12_030</t>
  </si>
  <si>
    <t>BATCH=GRADUATION_PRACTICE_PROMOTION_013; cùng mẫu cập nhật/xóa dữ liệu quan hệ, khác bảng và bản ghi; giữ cả hai; EXAM_FAMILY_LIMIT=1</t>
  </si>
  <si>
    <t>DUP_GRAD013_D02_006_D12_004</t>
  </si>
  <si>
    <t>BATCH=GRADUATION_PRACTICE_PROMOTION_013; cùng mô hình mạng hình sao và thiết bị trung tâm, khác ngữ cảnh/phương án; giữ cả hai; EXAM_FAMILY_LIMIT=1</t>
  </si>
  <si>
    <t>DUP_GRAD013_D07_016_D12_012</t>
  </si>
  <si>
    <t>BATCH=GRADUATION_PRACTICE_PROMOTION_013; cùng cú pháp bộ chọn phần tử CSS, khác tên phần tử và phương án; giữ cả hai; EXAM_FAMILY_LIMIT=1</t>
  </si>
  <si>
    <t>DUP_GRAD013_D02_024_D12_024</t>
  </si>
  <si>
    <t>BATCH=GRADUATION_PRACTICE_PROMOTION_013; cùng nhận diện công cụ quản trị cơ sở dữ liệu, khác cách hỏi/phương án; mở rộng family hiện có; EXAM_FAMILY_LIMIT=1</t>
  </si>
  <si>
    <t>DUP_GRAD014_D02_029_D13_029</t>
  </si>
  <si>
    <t>BATCH=GRADUATION_PRACTICE_PROMOTION_014; cùng kiểm tra cấu trúc website, quan hệ trang chủ–chuyên mục–trang chi tiết; khác ngữ cảnh và tập nhận định; giữ cả hai; EXAM_FAMILY_LIMIT=1</t>
  </si>
  <si>
    <t>DUP_GRAD014_D02_030_D13_030</t>
  </si>
  <si>
    <t>BATCH=GRADUATION_PRACTICE_PROMOTION_014; cùng mẫu đánh giá cập nhật khóa chính, sửa trường không khóa và ràng buộc khóa ngoài; khác dữ liệu bản ghi; giữ cả hai; EXAM_FAMILY_LIMIT=1</t>
  </si>
  <si>
    <t>DUP_GRAD015_D14_001_D14_004</t>
  </si>
  <si>
    <t>BATCH=GRADUATION_PRACTICE_PROMOTION_015; cùng kiểm tra hành vi thể hiện/không thể hiện tính nhân văn trên môi trường mạng; không chọn đồng thời; EXAM_FAMILY_LIMIT=1</t>
  </si>
  <si>
    <t>DUP_GRAD015_D14_003_D14_004</t>
  </si>
  <si>
    <t>RAW_ID=RAW_TNT_F0001_D15_TF_02; BATCH=QSTD_072; SOURCE_ANSWER=Đ,Đ,S,Đ; khóa chính của HOADON chưa được khai báo rõ; lựa chọn CSDL tập trung hay phân tán phụ thuộc kiến trúc; SAME_TEMPLATE=Q_TNT_F0002_026; NEEDS_REVIEW; BATCH=QUESTION_REVIEW_CONTINUE_009; ACTION=DECLARE_KEYS_AND_REPLACE_ARCHITECTURE_ABSOLUTE; FINAL_KEY=Đ,Đ,S,Đ; ANSWER_CHECK_RESULT=PASS_AFTER_CONTENT_REVISION; CONTENT_REVIEW_RESULT=PASS; BATCH=GRADUATION_READINESS_REAUDIT_001; FINAL_GRADUATION_READINESS=PASS; ANSWER_GATE=PASS; CONTENT_GATE=PASS; CURRICULUM_GATE=PASS; SOURCE_GATE=PASS; DUPLICATE_GATE=PASS; POLICY_PROFILE=POL_TNTHPT_TINHOC_2026_V1; GRADUATION_POOL_ELIGIBILITY=PASS; GRADUATION_USE=ALLOWED; PRIOR_GRADUATION_BLOCKS_SUPERSEDED_BY_THIS_BATCH=TRUE; BACKUP_CREATED=0; CURRICULUM_REVIEW_RESULT=PASS; DUPLICATE_REVIEW_RESULT=SAME_TEMPLATE_CONFIRMED; FAMILY_ID=FAM_E73975BBC1; EXAM_FAMILY_LIMIT=1; PRIOR_AMBIGUITY_RESOLVED=TRUE; SOURCE_HISTORY_PRESERVED=TRUE; STATUS_TRANSITION=REVIEW_TO_ACTIVE; PROCESS_STATUS=READY_FOR_PRACTICE; BATCH=GRADUATION_PRACTICE_PROMOTION_016; FULL_SOURCE_MATRIX_GATE=PASS; SOURCE_MATRIX_CS=BP_SRC_TNT_F0001_D15_2025_CS_V1; SOURCE_MATRIX_ICT=BP_SRC_TNT_F0001_D15_2025_ICT_V1; SOURCE_MATRIX_SELECTION_SIGNAL=SECONDARY_ONLY; HARD_ELIGIBILITY_GATES_UNCHANGED=TRUE; QUESTION_OR_STATEMENT_TEXT_CHANGED=FALSE; ANSWER_OR_TRUTH_KEY_CHANGED=FALSE; SOURCE_FILE_MODIFIED=FALSE; BACKUP_CREATED=0; PROCESS_STATUS_CONFIRMED=READY_FOR_GRADUATION; GRADUATION_USE=ALLOWED</t>
  </si>
  <si>
    <t>BATCH=GRADUATION_PRACTICE_PROMOTION_015; cùng đánh giá ứng xử nhân văn trước nội dung gây hại trên mạng, khác mức độ tình huống; EXAM_FAMILY_LIMIT=1</t>
  </si>
  <si>
    <t>DUP_GRAD015_D11_007_D14_006</t>
  </si>
  <si>
    <t>TNT_F0001_D15_P2_Q03</t>
  </si>
  <si>
    <t>BATCH=GRADUATION_PRACTICE_PROMOTION_015; cùng kiểm tra phần tử title trong phần head; khác cách đặt câu; EXAM_FAMILY_LIMIT=1</t>
  </si>
  <si>
    <t>DUP_GRAD015_D14_006_D14_008</t>
  </si>
  <si>
    <t>Một công ty cần phân loại sản phẩm thành các nhóm “cao cấp”, “trung cấp”, “giá rẻ” để xây dựng chiến lược tiếp thị. Nhân viên A đề xuất gán nhãn cho dữ liệu sản phẩm rồi huấn luyện mô hình; nhân viên B đề xuất dùng thuật toán phân cụm để tạo ba cụm rồi gán nhãn cho các cụm. Một số ý kiến được đưa ra như sau:</t>
  </si>
  <si>
    <t>BATCH=GRADUATION_PRACTICE_PROMOTION_015; một câu nhận diện phần tử title, một câu hỏi chức năng của nội dung title; EXAM_FAMILY_LIMIT=1</t>
  </si>
  <si>
    <t>DUP_GRAD015_D14_007_D14_008</t>
  </si>
  <si>
    <t>RAW_ID=RAW_TNT_F0001_D15_TF_03; BATCH=QSTD_072; SOURCE_ANSWER=Đ,Đ,S,Đ; nhận định c dùng tiêu chí “tốt hơn” chủ quan; nhận định d phụ thuộc cách trích xuất đặc trưng ảnh và mô hình; SAME_TEMPLATE=Q_TNT_F0002_027; NEEDS_REVIEW; BATCH=QUESTION_REVIEW_CONTINUE_009; ACTION=REMOVE_SUBJECTIVE_BETTER_CLAIM_AND_QUALIFY_IMAGE_FEATURES; FINAL_KEY=Đ,Đ,S,Đ; ANSWER_CHECK_RESULT=PASS_AFTER_STATEMENT_REVISION; CONTENT_REVIEW_RESULT=PASS; CURRICULUM_REVIEW_RESULT=PASS; DUPLICATE_REVIEW_RESULT=SAME_TEMPLATE_CONFIRMED; FAMILY_ID=FAM_A2DAD284A0; EXAM_FAMILY_LIMIT=1; PRIOR_AMBIGUITY_RESOLVED=TRUE; SOURCE_HISTORY_PRESERVED=TRUE; STATUS_TRANSITION=REVIEW_TO_ACTIVE; PROCESS_STATUS=READY_FOR_PRACTICE; BATCH=GRADUATION_PRACTICE_PROMOTION_016; FULL_SOURCE_MATRIX_GATE=PASS; SOURCE_MATRIX_CS=BP_SRC_TNT_F0001_D15_2025_CS_V1; SOURCE_MATRIX_ICT=BP_SRC_TNT_F0001_D15_2025_ICT_V1; SOURCE_MATRIX_SELECTION_SIGNAL=SECONDARY_ONLY; HARD_ELIGIBILITY_GATES_UNCHANGED=TRUE; QUESTION_OR_STATEMENT_TEXT_CHANGED=FALSE; ANSWER_OR_TRUTH_KEY_CHANGED=FALSE; SOURCE_FILE_MODIFIED=FALSE; BACKUP_CREATED=0; PROCESS_STATUS_TRANSITION=READY_FOR_PRACTICE_TO_READY_FOR_GRADUATION; GRADUATION_USE=ALLOWED</t>
  </si>
  <si>
    <t>BATCH=GRADUATION_PRACTICE_PROMOTION_015; cùng kiểm tra nội dung phần head và vai trò title; có khả năng gợi đáp án; EXAM_FAMILY_LIMIT=1</t>
  </si>
  <si>
    <t>DUP_GRAD015_D11_012_D14_011</t>
  </si>
  <si>
    <t>TNT_F0001_D15_P2_Q04</t>
  </si>
  <si>
    <t>BATCH=GRADUATION_PRACTICE_PROMOTION_015; cùng kiểm tra thẻ a và thuộc tính href để tạo siêu liên kết; EXAM_FAMILY_LIMIT=1</t>
  </si>
  <si>
    <t>Chọn một trong hai ngôn ngữ Python hoặc C++ để xem xét hàm search duyệt lần lượt các phần tử của mảng, trả về True nếu gặp giá trị x và trả về False nếu duyệt hết mà không tìm thấy. Một số nhận xét về hàm trên được đưa ra như sau:</t>
  </si>
  <si>
    <t>DUP_GRAD015_D14_011_D14_009</t>
  </si>
  <si>
    <t>RAW_ID=RAW_TNT_F0001_D15_TF_04; BATCH=QSTD_072; SOURCE_ANSWER=Đ,S,Đ,Đ; SAME_TEMPLATE=Q_TNT_F0002_028; BATCH=QUESTION_ACTIVATION_CONTINUE_013; ANSWER_CHECK_RESULT=PASS; CONTENT_REVIEW_RESULT=PASS; CURRICULUM_REVIEW_RESULT=PASS; STATUS_TRANSITION=REVIEW_TO_ACTIVE; PROCESS_STATUS=READY_FOR_PRACTICE; SOURCE_HISTORY_PRESERVED=TRUE; BATCH=GRADUATION_PRACTICE_PROMOTION_016; FULL_SOURCE_MATRIX_GATE=PASS; SOURCE_MATRIX_CS=BP_SRC_TNT_F0001_D15_2025_CS_V1; SOURCE_MATRIX_ICT=BP_SRC_TNT_F0001_D15_2025_ICT_V1; SOURCE_MATRIX_SELECTION_SIGNAL=SECONDARY_ONLY; HARD_ELIGIBILITY_GATES_UNCHANGED=TRUE; QUESTION_OR_STATEMENT_TEXT_CHANGED=FALSE; ANSWER_OR_TRUTH_KEY_CHANGED=FALSE; SOURCE_FILE_MODIFIED=FALSE; BACKUP_CREATED=0; PROCESS_STATUS_TRANSITION=READY_FOR_PRACTICE_TO_READY_FOR_GRADUATION; GRADUATION_USE=ALLOWED</t>
  </si>
  <si>
    <t>BATCH=GRADUATION_PRACTICE_PROMOTION_015; câu nhận diện khai báo mở a href có thể gợi cú pháp câu tạo liên kết ngoài; EXAM_FAMILY_LIMIT=1</t>
  </si>
  <si>
    <t>DUP_GRAD015_D14_009_D14_013</t>
  </si>
  <si>
    <t>BATCH=GRADUATION_PRACTICE_PROMOTION_015; cùng khuôn tạo siêu liên kết có nhãn hiển thị, khác URL ngoài và tệp cùng thư mục; EXAM_FAMILY_LIMIT=1</t>
  </si>
  <si>
    <t>TNT_F0001_D15_P2_Q05</t>
  </si>
  <si>
    <t>DUP_GRAD015_D14_010_D14_013</t>
  </si>
  <si>
    <t>Một học sinh thiết kế một website cho cửa hàng sách với 3 trang web: Trang giới thiệu cửa hàng, Trang danh mục sách và Trang liên hệ. Học sinh đó đưa ra một số ý kiến sau:</t>
  </si>
  <si>
    <t>2026-07-19T13:23:51+07:00</t>
  </si>
  <si>
    <t>BATCH=GRADUATION_PRACTICE_PROMOTION_015; cùng kiểm tra đường dẫn tương đối tới tệp HTML trong cùng thư mục; EXAM_FAMILY_LIMIT=1</t>
  </si>
  <si>
    <t>DUP_GRAD015_D14_016_D14_019</t>
  </si>
  <si>
    <t>RAW_ID=RAW_TNT_F0001_D15_TF_05; BATCH=QSTD_073; SOURCE_ANSWER=Đ,S,Đ,Đ; SAME_TEMPLATE=Q_TNT_F0002_029; nhận định d dùng tiêu chí “cách làm tốt nhất” phụ thuộc công cụ và nền tảng; NEEDS_REVIEW; BATCH=QUESTION_REVIEW_CONTINUE_009; ACTION=REPLACE_BEST_WAY_WITH_SUPPORTED_EMBED_METHOD; FINAL_KEY=Đ,S,Đ,Đ; ANSWER_CHECK_RESULT=PASS_AFTER_STATEMENT_REVISION; CONTENT_REVIEW_RESULT=PASS; CURRICULUM_REVIEW_RESULT=PASS; DUPLICATE_REVIEW_RESULT=SAME_TEMPLATE_PRESERVED; FAMILY_ID=FAM_5A40E2D30E; EXAM_FAMILY_LIMIT=1; PRIOR_AMBIGUITY_RESOLVED=TRUE; SOURCE_HISTORY_PRESERVED=TRUE; STATUS_TRANSITION=REVIEW_TO_ACTIVE; PROCESS_STATUS=READY_FOR_PRACTICE; BATCH=GRADUATION_PRACTICE_PROMOTION_016; FULL_SOURCE_MATRIX_GATE=PASS; SOURCE_MATRIX_CS=BP_SRC_TNT_F0001_D15_2025_CS_V1; SOURCE_MATRIX_ICT=BP_SRC_TNT_F0001_D15_2025_ICT_V1; SOURCE_MATRIX_SELECTION_SIGNAL=SECONDARY_ONLY; HARD_ELIGIBILITY_GATES_UNCHANGED=TRUE; QUESTION_OR_STATEMENT_TEXT_CHANGED=FALSE; ANSWER_OR_TRUTH_KEY_CHANGED=FALSE; SOURCE_FILE_MODIFIED=FALSE; BACKUP_CREATED=0; PROCESS_STATUS_TRANSITION=READY_FOR_PRACTICE_TO_READY_FOR_GRADUATION; GRADUATION_USE=ALLOWED</t>
  </si>
  <si>
    <t>BATCH=GRADUATION_PRACTICE_PROMOTION_015; một câu nhận diện ul, một câu áp dụng ul-li để tạo danh sách không thứ tự; EXAM_FAMILY_LIMIT=1</t>
  </si>
  <si>
    <t>DUP_GRAD015_D11_017_D14_018</t>
  </si>
  <si>
    <t>TNT_F0001_D15_P2_Q06</t>
  </si>
  <si>
    <t>Cho CSDL cửa hàng thực phẩm gồm KHACHHANG(MaKH, TenKH, DiaChi), HOADON(MaHD, MaKH, NgayLap), SANPHAM(MaSP, TenSP) và CHITIETHOADON(MaHD, MaSP, SoLuong, DonGia, ThanhTien). MaKH, MaHD, MaSP là các khóa chính tương ứng; cặp (MaHD, MaSP) là khóa chính của CHITIETHOADON và đồng thời liên kết tới HOADON, SANPHAM. Xét các nhận định sau.</t>
  </si>
  <si>
    <t>BATCH=GRADUATION_PRACTICE_PROMOTION_015; cùng kiểm tra thuộc tính type của ol và kiểu đánh số; EXAM_FAMILY_LIMIT=1</t>
  </si>
  <si>
    <t>DUP_GRAD015_D14_017_D14_018</t>
  </si>
  <si>
    <t>RAW_ID=RAW_TNT_F0001_D15_TF_06; BATCH=QSTD_073; SOURCE_ANSWER=Đ,Đ,S,Đ; SAME_TEMPLATE=Q_TNT_F0002_030; cấu trúc bảng SANPHAM dùng MaHD thay vì mã sản phẩm và quan hệ khóa chưa được nêu rõ; NEEDS_REVIEW; BATCH=QUESTION_REVIEW_CONTINUE_009; ACTION=REPAIR_RELATIONAL_SCHEMA_AND_DECLARE_KEYS; FINAL_KEY=Đ,Đ,S,Đ; ANSWER_CHECK_RESULT=PASS_AFTER_SCHEMA_REVISION; CONTENT_REVIEW_RESULT=PASS; CURRICULUM_REVIEW_RESULT=PASS; DUPLICATE_REVIEW_RESULT=SAME_TEMPLATE_PRESERVED; FAMILY_ID=FAM_244A0ADC27; EXAM_FAMILY_LIMIT=1; PRIOR_AMBIGUITY_RESOLVED=TRUE; SOURCE_HISTORY_PRESERVED=TRUE; STATUS_TRANSITION=REVIEW_TO_ACTIVE; PROCESS_STATUS=READY_FOR_PRACTICE; BATCH=GRADUATION_PRACTICE_PROMOTION_016; FULL_SOURCE_MATRIX_GATE=PASS; SOURCE_MATRIX_CS=BP_SRC_TNT_F0001_D15_2025_CS_V1; SOURCE_MATRIX_ICT=BP_SRC_TNT_F0001_D15_2025_ICT_V1; SOURCE_MATRIX_SELECTION_SIGNAL=SECONDARY_ONLY; HARD_ELIGIBILITY_GATES_UNCHANGED=TRUE; QUESTION_OR_STATEMENT_TEXT_CHANGED=FALSE; ANSWER_OR_TRUTH_KEY_CHANGED=FALSE; SOURCE_FILE_MODIFIED=FALSE; BACKUP_CREATED=0; PROCESS_STATUS_TRANSITION=READY_FOR_PRACTICE_TO_READY_FOR_GRADUATION; GRADUATION_USE=ALLOWED</t>
  </si>
  <si>
    <t>BATCH=GRADUATION_PRACTICE_PROMOTION_015; cùng kiểm tra ý nghĩa và kiểu hiển thị của danh sách có thứ tự ol; EXAM_FAMILY_LIMIT=1</t>
  </si>
  <si>
    <t>DUP_GRAD015_D14_018_D14_028</t>
  </si>
  <si>
    <t>BATCH=GRADUATION_PRACTICE_PROMOTION_015; kiến thức ol và danh sách có thứ tự ở MCQ có thể gợi nhận định trong nhóm đúng-sai; EXAM_FAMILY_LIMIT=1</t>
  </si>
  <si>
    <t>DUP_GRAD015_D14_022_D14_023</t>
  </si>
  <si>
    <t>BATCH=GRADUATION_PRACTICE_PROMOTION_015; câu về chức năng audio có thể gợi cú pháp chèn tệp âm thanh; EXAM_FAMILY_LIMIT=1</t>
  </si>
  <si>
    <t>DUP_GRAD015_D13_029_D14_025</t>
  </si>
  <si>
    <t>BATCH=GRADUATION_PRACTICE_PROMOTION_015; cùng đánh giá tổ chức cấu trúc và nội dung website, khác bối cảnh; EXAM_FAMILY_LIMIT=1</t>
  </si>
  <si>
    <t>DUP_GRAD015_D14_025_D14_027</t>
  </si>
  <si>
    <t>BATCH=GRADUATION_PRACTICE_PROMOTION_015; cùng tình huống lập kế hoạch và tổ chức nội dung website cá nhân/lớp; EXAM_FAMILY_LIMIT=1</t>
  </si>
  <si>
    <t>DUP_GRAD016_D15_010_D18_015</t>
  </si>
  <si>
    <t>BATCH=GRADUATION_PRACTICE_PROMOTION_016; cùng hỏi thuộc tính CSS rút gọn border để thiết lập đường viền phần tử; một câu nhận biết tên thuộc tính, một câu áp dụng theo thông số; EXAM_FAMILY_LIMIT=1</t>
  </si>
  <si>
    <t>DUP_GRAD016_D15_012_D14_009</t>
  </si>
  <si>
    <t>BATCH=GRADUATION_PRACTICE_PROMOTION_016; cùng kiểm tra cú pháp thẻ a và href để tạo liên kết ngoài; khác địa chỉ và nhãn hiển thị; EXAM_FAMILY_LIMIT=1</t>
  </si>
  <si>
    <t>DUP_GRAD017_D16_001_D16_002</t>
  </si>
  <si>
    <t>TNT_F0001_D16_P1_Q01</t>
  </si>
  <si>
    <t>BATCH=GRADUATION_PRACTICE_PROMOTION_017; cùng yêu cầu nhận diện hoạt động không sử dụng AI; khác miền ứng dụng và bộ phương án; EXAM_FAMILY_LIMIT=1</t>
  </si>
  <si>
    <t>Hoạt động nào sau đây không phải là ứng dụng của AI?</t>
  </si>
  <si>
    <t>DUP_GRAD017_D16_001_D16_003</t>
  </si>
  <si>
    <t>2026-07-19T14:07:39+07:00</t>
  </si>
  <si>
    <t>RAW_ID=RAW_TNT_F0001_D16_MCQ_01; BATCH=QSTD_074; SOURCE_ANSWER=D; BATCH=QUESTION_ACTIVATION_CONTINUE_013; ANSWER_CHECK_RESULT=PASS; CONTENT_REVIEW_RESULT=PASS; CURRICULUM_REVIEW_RESULT=PASS; STATUS_TRANSITION=REVIEW_TO_ACTIVE; PROCESS_STATUS=READY_FOR_PRACTICE; SOURCE_HISTORY_PRESERVED=TRUE; BATCH=GRADUATION_PRACTICE_PROMOTION_017; FULL_SOURCE_MATRIX_GATE=PASS; SOURCE_MATRIX_CS=BP_SRC_TNT_F0001_D16_2025_CS_V1; SOURCE_MATRIX_ICT=BP_SRC_TNT_F0001_D16_2025_ICT_V1; SOURCE_MATRIX_SELECTION_SIGNAL=SECONDARY_ONLY; HARD_ELIGIBILITY_GATES_UNCHANGED=TRUE; SOURCE_FILE_MODIFIED=FALSE; BACKUP_CREATED=0; PROCESS_STATUS_TRANSITION=READY_FOR_PRACTICE_TO_READY_FOR_GRADUATION; GRADUATION_USE=ALLOWED; FAMILY_ID=FAM_1D1F1B1130; EXAM_FAMILY_LIMIT=1</t>
  </si>
  <si>
    <t>BATCH=GRADUATION_PRACTICE_PROMOTION_017; cùng mẫu phủ định nhận diện ứng dụng AI, câu thứ ba giới hạn trong giải trí; EXAM_FAMILY_LIMIT=1</t>
  </si>
  <si>
    <t>DUP_GRAD017_D16_003_D17_003</t>
  </si>
  <si>
    <t>BATCH=GRADUATION_PRACTICE_PROMOTION_017; cùng kiểm tra trường hợp không phải ứng dụng AI trong một lĩnh vực cụ thể; khác giải trí và y tế; EXAM_FAMILY_LIMIT=1</t>
  </si>
  <si>
    <t>DUP_GRAD017_D15_003_D16_003</t>
  </si>
  <si>
    <t>BATCH=GRADUATION_PRACTICE_PROMOTION_017; cùng mẫu nhận diện hoạt động không phải ứng dụng AI theo lĩnh vực; khác y tế và giải trí; EXAM_FAMILY_LIMIT=1</t>
  </si>
  <si>
    <t>DUP_GRAD017_F0002_003_D16_003</t>
  </si>
  <si>
    <t>BATCH=GRADUATION_PRACTICE_PROMOTION_017; cùng dạng câu phủ định nhận diện ứng dụng AI theo lĩnh vực giáo dục và giải trí; EXAM_FAMILY_LIMIT=1</t>
  </si>
  <si>
    <t>DUP_SRCENR001_SGV11_INS</t>
  </si>
  <si>
    <t>0.48</t>
  </si>
  <si>
    <t>NOT_DUPLICATE</t>
  </si>
  <si>
    <t>2026-08-07T18:45:00+07:00</t>
  </si>
  <si>
    <t>Cùng chủ đề sắp xếp chèn nhưng một câu hỏi một lượt biến đổi, câu kia là nhóm đúng-sai phân tích mã và độ phức tạp; không cùng khuôn; BATCH=SOURCE_ENRICHMENT_CONSOLIDATION_001</t>
  </si>
  <si>
    <t>TNT_F0001_D16_P1_Q02</t>
  </si>
  <si>
    <t>DUP_SRCENR001_SGV11_SEL</t>
  </si>
  <si>
    <t>0.44</t>
  </si>
  <si>
    <t>Hoạt động nào sau đây không sử dụng AI?</t>
  </si>
  <si>
    <t>Cùng nội dung sắp xếp nhưng câu mới thực hiện một lượt selection sort, câu cũ là nhóm đúng-sai trộn selection/bubble và độ phức tạp; BATCH=SOURCE_ENRICHMENT_CONSOLIDATION_001</t>
  </si>
  <si>
    <t>DUP_SRCENR001_SGV11_BUB</t>
  </si>
  <si>
    <t>RAW_ID=RAW_TNT_F0001_D16_MCQ_02; BATCH=QSTD_074; SOURCE_ANSWER=D; BATCH=QUESTION_ACTIVATION_CONTINUE_013; ANSWER_CHECK_RESULT=PASS; CONTENT_REVIEW_RESULT=PASS; CURRICULUM_REVIEW_RESULT=PASS; STATUS_TRANSITION=REVIEW_TO_ACTIVE; PROCESS_STATUS=READY_FOR_PRACTICE; SOURCE_HISTORY_PRESERVED=TRUE; BATCH=GRADUATION_PRACTICE_PROMOTION_017; FULL_SOURCE_MATRIX_GATE=PASS; SOURCE_MATRIX_CS=BP_SRC_TNT_F0001_D16_2025_CS_V1; SOURCE_MATRIX_ICT=BP_SRC_TNT_F0001_D16_2025_ICT_V1; SOURCE_MATRIX_SELECTION_SIGNAL=SECONDARY_ONLY; HARD_ELIGIBILITY_GATES_UNCHANGED=TRUE; SOURCE_FILE_MODIFIED=FALSE; BACKUP_CREATED=0; PROCESS_STATUS_TRANSITION=READY_FOR_PRACTICE_TO_READY_FOR_GRADUATION; GRADUATION_USE=ALLOWED; FAMILY_ID=FAM_1D1F1B1130; EXAM_FAMILY_LIMIT=1</t>
  </si>
  <si>
    <t>Cùng nội dung sắp xếp nhưng câu mới thực hiện một lượt bubble sort, câu cũ là nhóm đúng-sai trộn selection/bubble và độ phức tạp; BATCH=SOURCE_ENRICHMENT_CONSOLIDATION_001</t>
  </si>
  <si>
    <t>DUP_PERBP001_SGV11_B01_TF</t>
  </si>
  <si>
    <t>0.42</t>
  </si>
  <si>
    <t>2026-08-08T16:55:00+07:00</t>
  </si>
  <si>
    <t>Cùng YCCĐ hệ điều hành nhưng nhóm mới tập trung dịch vụ HĐH và thao tác tệp; câu cũ tập trung khái niệm/loại HĐH/kernel. Không cùng Family_ID. BATCH=PERIODIC_BLUEPRINT_OPERATIONALIZATION_001</t>
  </si>
  <si>
    <t>TNT_F0001_D16_P1_Q03</t>
  </si>
  <si>
    <t>Trường hợp nào sau đây không phải là ứng dụng của AI trong lĩnh vực giải trí?</t>
  </si>
  <si>
    <t>RAW_ID=RAW_TNT_F0001_D16_MCQ_03; BATCH=QSTD_074; SOURCE_ANSWER=C; BATCH=QUESTION_ACTIVATION_CONTINUE_013; ANSWER_CHECK_RESULT=PASS; CONTENT_REVIEW_RESULT=PASS; CURRICULUM_REVIEW_RESULT=PASS; STATUS_TRANSITION=REVIEW_TO_ACTIVE; PROCESS_STATUS=READY_FOR_PRACTICE; SOURCE_HISTORY_PRESERVED=TRUE; BATCH=GRADUATION_PRACTICE_PROMOTION_017; FULL_SOURCE_MATRIX_GATE=PASS; SOURCE_MATRIX_CS=BP_SRC_TNT_F0001_D16_2025_CS_V1; SOURCE_MATRIX_ICT=BP_SRC_TNT_F0001_D16_2025_ICT_V1; SOURCE_MATRIX_SELECTION_SIGNAL=SECONDARY_ONLY; HARD_ELIGIBILITY_GATES_UNCHANGED=TRUE; SOURCE_FILE_MODIFIED=FALSE; BACKUP_CREATED=0; PROCESS_STATUS_TRANSITION=READY_FOR_PRACTICE_TO_READY_FOR_GRADUATION; GRADUATION_USE=ALLOWED; FAMILY_ID=FAM_1D1F1B1130; EXAM_FAMILY_LIMIT=1</t>
  </si>
  <si>
    <t>TNT_F0001_D16_P1_Q04</t>
  </si>
  <si>
    <t>Kết quả nào sau đây là lợi ích, không phải là nguy cơ liên quan đến sự phát triển của AI?</t>
  </si>
  <si>
    <t>RAW_ID=RAW_TNT_F0001_D16_MCQ_04; BATCH=QSTD_074; SOURCE_ANSWER=B; BATCH=QUESTION_ACTIVATION_CONTINUE_013; ANSWER_CHECK_RESULT=PASS; CONTENT_REVIEW_RESULT=PASS; CURRICULUM_REVIEW_RESULT=PASS; STATUS_TRANSITION=REVIEW_TO_ACTIVE; PROCESS_STATUS=READY_FOR_PRACTICE; SOURCE_HISTORY_PRESERVED=TRUE; BATCH=GRADUATION_PRACTICE_PROMOTION_017; FULL_SOURCE_MATRIX_GATE=PASS; SOURCE_MATRIX_CS=BP_SRC_TNT_F0001_D16_2025_CS_V1; SOURCE_MATRIX_ICT=BP_SRC_TNT_F0001_D16_2025_ICT_V1; SOURCE_MATRIX_SELECTION_SIGNAL=SECONDARY_ONLY; HARD_ELIGIBILITY_GATES_UNCHANGED=TRUE; SOURCE_FILE_MODIFIED=FALSE; BACKUP_CREATED=0; PROCESS_STATUS_TRANSITION=READY_FOR_PRACTICE_TO_READY_FOR_GRADUATION; GRADUATION_USE=ALLOWED</t>
  </si>
  <si>
    <t>TNT_F0001_D16_P1_Q05</t>
  </si>
  <si>
    <t>Thiết bị nào thực hiện định tuyến giữa nhiều mạng LAN khác nhau?</t>
  </si>
  <si>
    <t>RAW_ID=RAW_TNT_F0001_D16_MCQ_05; BATCH=QSTD_074; SOURCE_ANSWER=A; BATCH=QUESTION_ACTIVATION_CONTINUE_013; ANSWER_CHECK_RESULT=PASS; CONTENT_REVIEW_RESULT=PASS; CURRICULUM_REVIEW_RESULT=PASS; STATUS_TRANSITION=REVIEW_TO_ACTIVE; PROCESS_STATUS=READY_FOR_PRACTICE; SOURCE_HISTORY_PRESERVED=TRUE; BATCH=GRADUATION_PRACTICE_PROMOTION_017; FULL_SOURCE_MATRIX_GATE=PASS; SOURCE_MATRIX_CS=BP_SRC_TNT_F0001_D16_2025_CS_V1; SOURCE_MATRIX_ICT=BP_SRC_TNT_F0001_D16_2025_ICT_V1; SOURCE_MATRIX_SELECTION_SIGNAL=SECONDARY_ONLY; HARD_ELIGIBILITY_GATES_UNCHANGED=TRUE; SOURCE_FILE_MODIFIED=FALSE; BACKUP_CREATED=0; PROCESS_STATUS_TRANSITION=READY_FOR_PRACTICE_TO_READY_FOR_GRADUATION; GRADUATION_USE=ALLOWED</t>
  </si>
  <si>
    <t>TNT_F0001_D16_P1_Q06</t>
  </si>
  <si>
    <t>Thiết bị nào chuyên cung cấp điểm truy cập không dây để các thiết bị kết nối vào mạng LAN?</t>
  </si>
  <si>
    <t>RAW_ID=RAW_TNT_F0001_D16_MCQ_06; BATCH=QSTD_074; SOURCE_ANSWER=C; BATCH=QUESTION_ACTIVATION_CONTINUE_013; ANSWER_CHECK_RESULT=PASS; CONTENT_REVIEW_RESULT=PASS; CURRICULUM_REVIEW_RESULT=PASS; STATUS_TRANSITION=REVIEW_TO_ACTIVE; PROCESS_STATUS=READY_FOR_PRACTICE; SOURCE_HISTORY_PRESERVED=TRUE; BATCH=GRADUATION_PRACTICE_PROMOTION_017; FULL_SOURCE_MATRIX_GATE=PASS; SOURCE_MATRIX_CS=BP_SRC_TNT_F0001_D16_2025_CS_V1; SOURCE_MATRIX_ICT=BP_SRC_TNT_F0001_D16_2025_ICT_V1; SOURCE_MATRIX_SELECTION_SIGNAL=SECONDARY_ONLY; HARD_ELIGIBILITY_GATES_UNCHANGED=TRUE; SOURCE_FILE_MODIFIED=FALSE; BACKUP_CREATED=0; PROCESS_STATUS_TRANSITION=READY_FOR_PRACTICE_TO_READY_FOR_GRADUATION; GRADUATION_USE=ALLOWED</t>
  </si>
  <si>
    <t>TNT_F0001_D16_P1_Q08</t>
  </si>
  <si>
    <t>Một công ty dùng một Router duy nhất để quản lí kết nối Internet. Đường truyền của ISP không thay đổi, nhưng khi số thiết bị truy cập đồng thời tăng mạnh, tốc độ dữ liệu đi qua Router giảm rõ rệt. Nguyên nhân nào sau đây phù hợp nhất?</t>
  </si>
  <si>
    <t>RAW_ID=RAW_TNT_F0001_D16_MCQ_08; BATCH=QSTD_074; SOURCE_ANSWER=C; BATCH=QUESTION_ACTIVATION_CONTINUE_014; ACTION=CLARIFY_ROUTER_THROUGHPUT_BOTTLENECK; ANSWER_CHECK_RESULT=PASS_AFTER_CONTENT_REVIEW; CONTENT_REVIEW_RESULT=PASS; CURRICULUM_REVIEW_RESULT=PASS; DUPLICATE_REVIEW_RESULT=NO_NEW_MATCH; STATUS_TRANSITION=REVIEW_TO_ACTIVE; PROCESS_STATUS=READY_FOR_PRACTICE; SOURCE_HISTORY_PRESERVED=TRUE; BATCH=GRADUATION_PRACTICE_PROMOTION_017; FULL_SOURCE_MATRIX_GATE=PASS; SOURCE_MATRIX_CS=BP_SRC_TNT_F0001_D16_2025_CS_V1; SOURCE_MATRIX_ICT=BP_SRC_TNT_F0001_D16_2025_ICT_V1; SOURCE_MATRIX_SELECTION_SIGNAL=SECONDARY_ONLY; HARD_ELIGIBILITY_GATES_UNCHANGED=TRUE; SOURCE_FILE_MODIFIED=FALSE; BACKUP_CREATED=0; PROCESS_STATUS_TRANSITION=READY_FOR_PRACTICE_TO_READY_FOR_GRADUATION; GRADUATION_USE=ALLOWED</t>
  </si>
  <si>
    <t>TNT_F0001_D16_P1_Q09</t>
  </si>
  <si>
    <t>Trong HTML, thẻ nào sau đây được sử dụng để tạo danh sách liệt kê không theo thứ tự?</t>
  </si>
  <si>
    <t>RAW_ID=RAW_TNT_F0001_D16_MCQ_09; BATCH=QSTD_074; SOURCE_ANSWER=A; SAME_TEMPLATE=Q_TNT_F0001_D11_015; BATCH=QUESTION_ACTIVATION_CONTINUE_014; ANSWER_CHECK_RESULT=PASS; CONTENT_REVIEW_RESULT=PASS; CURRICULUM_REVIEW_RESULT=PASS; STATUS_TRANSITION=REVIEW_TO_ACTIVE; PROCESS_STATUS=READY_FOR_PRACTICE; SOURCE_HISTORY_PRESERVED=TRUE; BATCH=GRADUATION_PRACTICE_PROMOTION_017; FULL_SOURCE_MATRIX_GATE=PASS; SOURCE_MATRIX_CS=BP_SRC_TNT_F0001_D16_2025_CS_V1; SOURCE_MATRIX_ICT=BP_SRC_TNT_F0001_D16_2025_ICT_V1; SOURCE_MATRIX_SELECTION_SIGNAL=SECONDARY_ONLY; HARD_ELIGIBILITY_GATES_UNCHANGED=TRUE; SOURCE_FILE_MODIFIED=FALSE; BACKUP_CREATED=0; PROCESS_STATUS_TRANSITION=READY_FOR_PRACTICE_TO_READY_FOR_GRADUATION; GRADUATION_USE=ALLOWED</t>
  </si>
  <si>
    <t>TNT_F0001_D16_P1_Q10</t>
  </si>
  <si>
    <t>Thuộc tính nào trong CSS được sử dụng để thay đổi màu chữ?</t>
  </si>
  <si>
    <t>RAW_ID=RAW_TNT_F0001_D16_MCQ_10; BATCH=QSTD_074; SOURCE_ANSWER=A; SAME_TEMPLATE=Q_TNT_F0001_D03_010; BATCH=QUESTION_ACTIVATION_CONTINUE_014; ANSWER_CHECK_RESULT=PASS; CONTENT_REVIEW_RESULT=PASS; CURRICULUM_REVIEW_RESULT=PASS; STATUS_TRANSITION=REVIEW_TO_ACTIVE; PROCESS_STATUS=READY_FOR_PRACTICE; SOURCE_HISTORY_PRESERVED=TRUE; BATCH=GRADUATION_PRACTICE_PROMOTION_017; FULL_SOURCE_MATRIX_GATE=PASS; SOURCE_MATRIX_CS=BP_SRC_TNT_F0001_D16_2025_CS_V1; SOURCE_MATRIX_ICT=BP_SRC_TNT_F0001_D16_2025_ICT_V1; SOURCE_MATRIX_SELECTION_SIGNAL=SECONDARY_ONLY; HARD_ELIGIBILITY_GATES_UNCHANGED=TRUE; SOURCE_FILE_MODIFIED=FALSE; BACKUP_CREATED=0; PROCESS_STATUS_TRANSITION=READY_FOR_PRACTICE_TO_READY_FOR_GRADUATION; GRADUATION_USE=ALLOWED</t>
  </si>
  <si>
    <t>TNT_F0001_D16_P1_Q11</t>
  </si>
  <si>
    <t>Một thuộc tính CSS được khai báo bằng các bộ chọn có cùng độ đặc hiệu, không dùng !important. Tệp CSS ngoài được liên kết trước khối &lt;style&gt;, còn CSS nội tuyến được đặt trực tiếp trên phần tử. Thứ tự ưu tiên nào sau đây đúng khi các giá trị xung đột?</t>
  </si>
  <si>
    <t>RAW_ID=RAW_TNT_F0001_D16_MCQ_11; BATCH=QSTD_074; SOURCE_ANSWER=D; thứ tự ưu tiên giữa CSS nội bộ và CSS ngoài còn phụ thuộc độ đặc hiệu và thứ tự khai báo; NEEDS_REVIEW; BATCH=QUESTION_REVIEW_CONTINUE_009; ACTION=ADD_EQUAL_SPECIFICITY_NO_IMPORTANT_AND_SOURCE_ORDER_CONDITIONS; COGNITIVE_LEVEL_REVISED=VANDUNG_TO_HIEU; FINAL_KEY=D; ANSWER_CHECK_RESULT=PASS_AFTER_STEM_REVISION; CONTENT_REVIEW_RESULT=PASS; CURRICULUM_REVIEW_RESULT=PASS; PRIOR_AMBIGUITY_RESOLVED=TRUE; SOURCE_HISTORY_PRESERVED=TRUE; STATUS_TRANSITION=REVIEW_TO_ACTIVE; PROCESS_STATUS=READY_FOR_PRACTICE; BATCH=GRADUATION_PRACTICE_PROMOTION_017; FULL_SOURCE_MATRIX_GATE=PASS; SOURCE_MATRIX_CS=BP_SRC_TNT_F0001_D16_2025_CS_V1; SOURCE_MATRIX_ICT=BP_SRC_TNT_F0001_D16_2025_ICT_V1; SOURCE_MATRIX_SELECTION_SIGNAL=SECONDARY_ONLY; HARD_ELIGIBILITY_GATES_UNCHANGED=TRUE; SOURCE_FILE_MODIFIED=FALSE; BACKUP_CREATED=0; PROCESS_STATUS_TRANSITION=READY_FOR_PRACTICE_TO_READY_FOR_GRADUATION; GRADUATION_USE=ALLOWED</t>
  </si>
  <si>
    <t>TNT_F0001_D16_P1_Q12</t>
  </si>
  <si>
    <t>Đoạn mã HTML nào sau đây đúng để chèn liên kết đến một địa chỉ email?</t>
  </si>
  <si>
    <t>RAW_ID=RAW_TNT_F0001_D16_MCQ_12; BATCH=QSTD_074; SOURCE_ANSWER=A; BATCH=QUESTION_ACTIVATION_CONTINUE_014; ANSWER_CHECK_RESULT=PASS; CONTENT_REVIEW_RESULT=PASS; CURRICULUM_REVIEW_RESULT=PASS; STATUS_TRANSITION=REVIEW_TO_ACTIVE; PROCESS_STATUS=READY_FOR_PRACTICE; SOURCE_HISTORY_PRESERVED=TRUE; BATCH=GRADUATION_PRACTICE_PROMOTION_017; FULL_SOURCE_MATRIX_GATE=PASS; SOURCE_MATRIX_CS=BP_SRC_TNT_F0001_D16_2025_CS_V1; SOURCE_MATRIX_ICT=BP_SRC_TNT_F0001_D16_2025_ICT_V1; SOURCE_MATRIX_SELECTION_SIGNAL=SECONDARY_ONLY; HARD_ELIGIBILITY_GATES_UNCHANGED=TRUE; SOURCE_FILE_MODIFIED=FALSE; BACKUP_CREATED=0; PROCESS_STATUS_TRANSITION=READY_FOR_PRACTICE_TO_READY_FOR_GRADUATION; GRADUATION_USE=ALLOWED</t>
  </si>
  <si>
    <t>TNT_F0001_D16_P1_Q13</t>
  </si>
  <si>
    <t>Dòng lệnh &lt;tr&gt;&lt;td&gt;Môn học&lt;/td&gt;&lt;td&gt;Điểm&lt;/td&gt;&lt;/tr&gt; trong HTML tạo ra:</t>
  </si>
  <si>
    <t>2026-07-19T14:25:37+07:00</t>
  </si>
  <si>
    <t>RAW_ID=RAW_TNT_F0001_D16_MCQ_13; BATCH=QSTD_075; SOURCE_ANSWER=A; SAME_TEMPLATE=Q_TNT_F0001_D03_013; BATCH=QUESTION_ACTIVATION_CONTINUE_014; ANSWER_CHECK_RESULT=PASS; CONTENT_REVIEW_RESULT=PASS; CURRICULUM_REVIEW_RESULT=PASS; STATUS_TRANSITION=REVIEW_TO_ACTIVE; PROCESS_STATUS=READY_FOR_PRACTICE; SOURCE_HISTORY_PRESERVED=TRUE; BATCH=GRADUATION_PRACTICE_PROMOTION_017; FULL_SOURCE_MATRIX_GATE=PASS; SOURCE_MATRIX_CS=BP_SRC_TNT_F0001_D16_2025_CS_V1; SOURCE_MATRIX_ICT=BP_SRC_TNT_F0001_D16_2025_ICT_V1; SOURCE_MATRIX_SELECTION_SIGNAL=SECONDARY_ONLY; HARD_ELIGIBILITY_GATES_UNCHANGED=TRUE; SOURCE_FILE_MODIFIED=FALSE; BACKUP_CREATED=0; PROCESS_STATUS_TRANSITION=READY_FOR_PRACTICE_TO_READY_FOR_GRADUATION; GRADUATION_USE=ALLOWED</t>
  </si>
  <si>
    <t>TNT_F0001_D16_P1_Q14</t>
  </si>
  <si>
    <t>Một lập trình viên muốn áp dụng cùng một kiểu CSS cho nhiều phần tử khác nhau trên trang web, nhưng không muốn sử dụng ID vì mỗi ID chỉ áp dụng cho một phần tử duy nhất. Trong trường hợp này, bộ chọn nào là lựa chọn tốt nhất?</t>
  </si>
  <si>
    <t>RAW_ID=RAW_TNT_F0001_D16_MCQ_14; BATCH=QSTD_075; SOURCE_ANSWER=B; BATCH=QUESTION_ACTIVATION_CONTINUE_014; ANSWER_CHECK_RESULT=PASS; CONTENT_REVIEW_RESULT=PASS; CURRICULUM_REVIEW_RESULT=PASS; STATUS_TRANSITION=REVIEW_TO_ACTIVE; PROCESS_STATUS=READY_FOR_PRACTICE; SOURCE_HISTORY_PRESERVED=TRUE; BATCH=GRADUATION_PRACTICE_PROMOTION_017; FULL_SOURCE_MATRIX_GATE=PASS; SOURCE_MATRIX_CS=BP_SRC_TNT_F0001_D16_2025_CS_V1; SOURCE_MATRIX_ICT=BP_SRC_TNT_F0001_D16_2025_ICT_V1; SOURCE_MATRIX_SELECTION_SIGNAL=SECONDARY_ONLY; HARD_ELIGIBILITY_GATES_UNCHANGED=TRUE; SOURCE_FILE_MODIFIED=FALSE; BACKUP_CREATED=0; PROCESS_STATUS_TRANSITION=READY_FOR_PRACTICE_TO_READY_FOR_GRADUATION; GRADUATION_USE=ALLOWED</t>
  </si>
  <si>
    <t>TNT_F0001_D16_P1_Q15</t>
  </si>
  <si>
    <t>Thẻ HTML nào dùng để tạo một danh sách liệt kê có sắp xếp thứ tự?</t>
  </si>
  <si>
    <t>RAW_ID=RAW_TNT_F0001_D16_MCQ_15; BATCH=QSTD_075; SOURCE_ANSWER=C; SAME_TEMPLATE=Q_TNT_F0001_D15_015; BATCH=QUESTION_ACTIVATION_CONTINUE_014; ANSWER_CHECK_RESULT=PASS; CONTENT_REVIEW_RESULT=PASS; CURRICULUM_REVIEW_RESULT=PASS; STATUS_TRANSITION=REVIEW_TO_ACTIVE; PROCESS_STATUS=READY_FOR_PRACTICE; SOURCE_HISTORY_PRESERVED=TRUE; BATCH=GRADUATION_PRACTICE_PROMOTION_017; FULL_SOURCE_MATRIX_GATE=PASS; SOURCE_MATRIX_CS=BP_SRC_TNT_F0001_D16_2025_CS_V1; SOURCE_MATRIX_ICT=BP_SRC_TNT_F0001_D16_2025_ICT_V1; SOURCE_MATRIX_SELECTION_SIGNAL=SECONDARY_ONLY; HARD_ELIGIBILITY_GATES_UNCHANGED=TRUE; SOURCE_FILE_MODIFIED=FALSE; BACKUP_CREATED=0; PROCESS_STATUS_TRANSITION=READY_FOR_PRACTICE_TO_READY_FOR_GRADUATION; GRADUATION_USE=ALLOWED</t>
  </si>
  <si>
    <t>TNT_F0001_D16_P1_Q16</t>
  </si>
  <si>
    <t>Để tạo trường nhập mật khẩu trong HTML, đoạn mã nào sau đây đúng?</t>
  </si>
  <si>
    <t>RAW_ID=RAW_TNT_F0001_D16_MCQ_16; BATCH=QSTD_075; SOURCE_ANSWER=B; SAME_TEMPLATE=Q_TNT_F0001_D15_016; BATCH=QUESTION_ACTIVATION_CONTINUE_014; ANSWER_CHECK_RESULT=PASS; CONTENT_REVIEW_RESULT=PASS; CURRICULUM_REVIEW_RESULT=PASS; STATUS_TRANSITION=REVIEW_TO_ACTIVE; PROCESS_STATUS=READY_FOR_PRACTICE; SOURCE_HISTORY_PRESERVED=TRUE; BATCH=GRADUATION_PRACTICE_PROMOTION_017; FULL_SOURCE_MATRIX_GATE=PASS; SOURCE_MATRIX_CS=BP_SRC_TNT_F0001_D16_2025_CS_V1; SOURCE_MATRIX_ICT=BP_SRC_TNT_F0001_D16_2025_ICT_V1; SOURCE_MATRIX_SELECTION_SIGNAL=SECONDARY_ONLY; HARD_ELIGIBILITY_GATES_UNCHANGED=TRUE; SOURCE_FILE_MODIFIED=FALSE; BACKUP_CREATED=0; PROCESS_STATUS_TRANSITION=READY_FOR_PRACTICE_TO_READY_FOR_GRADUATION; GRADUATION_USE=ALLOWED</t>
  </si>
  <si>
    <t>TNT_F0001_D16_P1_Q17</t>
  </si>
  <si>
    <t>Một trang web liên kết lần lượt ba tệp CSS trong phần &lt;head&gt;: style1.css, style2.css và style3.css. Cả ba tệp đều khai báo màu chữ cho thẻ &lt;p&gt; với cùng độ đặc hiệu: style1.css đặt màu đỏ, style2.css đặt màu xanh dương và style3.css đặt màu xanh lá cây. Màu nào sẽ được áp dụng?</t>
  </si>
  <si>
    <t>RAW_ID=RAW_TNT_F0001_D16_MCQ_17; BATCH=QSTD_075; SOURCE_ANSWER=C; SAME_TEMPLATE=Q_TNT_F0001_D15_017; BATCH=QUESTION_ACTIVATION_CONTINUE_014; ANSWER_CHECK_RESULT=PASS; CONTENT_REVIEW_RESULT=PASS; BATCH=GRADUATION_READINESS_REAUDIT_001; FINAL_GRADUATION_READINESS=PASS; ANSWER_GATE=PASS; CONTENT_GATE=PASS; CURRICULUM_GATE=PASS; SOURCE_GATE=PASS; DUPLICATE_GATE=PASS; POLICY_PROFILE=POL_TNTHPT_TINHOC_2026_V1; GRADUATION_POOL_ELIGIBILITY=PASS; GRADUATION_USE=ALLOWED; PRIOR_GRADUATION_BLOCKS_SUPERSEDED_BY_THIS_BATCH=TRUE; BACKUP_CREATED=0; CURRICULUM_REVIEW_RESULT=PASS; STATUS_TRANSITION=REVIEW_TO_ACTIVE; PROCESS_STATUS=READY_FOR_PRACTICE; SOURCE_HISTORY_PRESERVED=TRUE; BATCH=GRADUATION_PRACTICE_PROMOTION_017; FULL_SOURCE_MATRIX_GATE=PASS; SOURCE_MATRIX_CS=BP_SRC_TNT_F0001_D16_2025_CS_V1; SOURCE_MATRIX_ICT=BP_SRC_TNT_F0001_D16_2025_ICT_V1; SOURCE_MATRIX_SELECTION_SIGNAL=SECONDARY_ONLY; HARD_ELIGIBILITY_GATES_UNCHANGED=TRUE; SOURCE_FILE_MODIFIED=FALSE; BACKUP_CREATED=0; PROCESS_STATUS_CONFIRMED=READY_FOR_GRADUATION; GRADUATION_USE=ALLOWED; BATCH=QUESTION_LEVEL_NLS_AI_STANDARDIZATION_001; NLS_FRAME=TT02_2025; NLS_LEVEL=NANG_CAO_1; PRIMARY_OUTCOME=TH_12_COMMON_F_B17_YCCD_01; OUTCOME_NLS_MAPPING_STATUS=APPROVED; OUTCOME_NLS_PRIMARY=3.1; OUTCOME_NLS_COMPONENTS=3.1; NLS_MAPPING_STATUS=APPROVED; NLS_PRIMARY=3.1; NLS_COMPONENTS=3.1; TASK_COMPATIBILITY=PASS; NLS_MAPPING_SOURCE=PRIMARY_OUTCOME+TASK_REVIEW; NLS_PERIODIC_GATE=PASS; TASK_REVIEW_SCOPE=STEM+OPTIONS; CHILD_RECORD_TASK_REVIEW=PASS; BLUEPRINT_TASK_MATCH=PASS; BLUEPRINT_DIFFICULTY_MATCH=PASS; QUESTION_COGNITIVE_LEVEL=VANDUNG; QUESTION_TYPE=MCQ_SINGLE; BACKUP_CREATED=0</t>
  </si>
  <si>
    <t>TNT_F0001_D16_P1_Q18</t>
  </si>
  <si>
    <t>Chọn một trong hai ngôn ngữ Python hoặc C++ để xem xét đoạn chương trình tính tổng các số nguyên từ 1 đến 5:
Python:
S = 0
for i in range(1, 6):
    S += i
print(S)
C++:
int S = 0;
for (int i = 1; i &lt;= 5; i++) {
    S += i;
}
cout &lt;&lt; S;
Phương án nào dưới đây nêu đúng giá trị của S sau khi thực hiện đoạn chương trình?</t>
  </si>
  <si>
    <t>RAW_ID=RAW_TNT_F0001_D16_MCQ_18; BATCH=QSTD_075; SOURCE_ANSWER=B; SAME_TEMPLATE=Q_TNT_F0001_D15_018; BATCH=QUESTION_ACTIVATION_CONTINUE_014; ANSWER_CHECK_RESULT=PASS; CONTENT_REVIEW_RESULT=PASS; CURRICULUM_REVIEW_RESULT=PASS; STATUS_TRANSITION=REVIEW_TO_ACTIVE; PROCESS_STATUS=READY_FOR_PRACTICE; SOURCE_HISTORY_PRESERVED=TRUE; BATCH=GRADUATION_PRACTICE_PROMOTION_017; FULL_SOURCE_MATRIX_GATE=PASS; SOURCE_MATRIX_CS=BP_SRC_TNT_F0001_D16_2025_CS_V1; SOURCE_MATRIX_ICT=BP_SRC_TNT_F0001_D16_2025_ICT_V1; SOURCE_MATRIX_SELECTION_SIGNAL=SECONDARY_ONLY; HARD_ELIGIBILITY_GATES_UNCHANGED=TRUE; SOURCE_FILE_MODIFIED=FALSE; BACKUP_CREATED=0; PROCESS_STATUS_TRANSITION=READY_FOR_PRACTICE_TO_READY_FOR_GRADUATION; GRADUATION_USE=ALLOWED</t>
  </si>
  <si>
    <t>TNT_F0001_D16_P1_Q19</t>
  </si>
  <si>
    <t>Hành vi nào sau đây thể hiện trách nhiệm trong sử dụng mạng xã hội?</t>
  </si>
  <si>
    <t>RAW_ID=RAW_TNT_F0001_D16_MCQ_19; BATCH=QSTD_075; SOURCE_ANSWER=A; SAME_TEMPLATE=Q_TNT_F0001_D15_019; BATCH=QUESTION_ACTIVATION_CONTINUE_014; ANSWER_CHECK_RESULT=PASS; CONTENT_REVIEW_RESULT=PASS; CURRICULUM_REVIEW_RESULT=PASS; STATUS_TRANSITION=REVIEW_TO_ACTIVE; PROCESS_STATUS=READY_FOR_PRACTICE; SOURCE_HISTORY_PRESERVED=TRUE; BATCH=GRADUATION_PRACTICE_PROMOTION_017; FULL_SOURCE_MATRIX_GATE=PASS; SOURCE_MATRIX_CS=BP_SRC_TNT_F0001_D16_2025_CS_V1; SOURCE_MATRIX_ICT=BP_SRC_TNT_F0001_D16_2025_ICT_V1; SOURCE_MATRIX_SELECTION_SIGNAL=SECONDARY_ONLY; HARD_ELIGIBILITY_GATES_UNCHANGED=TRUE; SOURCE_FILE_MODIFIED=FALSE; BACKUP_CREATED=0; PROCESS_STATUS_TRANSITION=READY_FOR_PRACTICE_TO_READY_FOR_GRADUATION; GRADUATION_USE=ALLOWED</t>
  </si>
  <si>
    <t>TNT_F0001_D16_P1_Q20</t>
  </si>
  <si>
    <t>Đánh giá nào sau đây phù hợp nhất đối với việc đăng tải thông tin sai sự thật, xuyên tạc và xúc phạm danh dự cá nhân trên trang web?</t>
  </si>
  <si>
    <t>RAW_ID=RAW_TNT_F0001_D16_MCQ_20; BATCH=QSTD_075; SOURCE_ANSWER=C; nội dung pháp luật chưa nêu căn cứ và điều khoản cụ thể; NEEDS_REVIEW; BATCH=QUESTION_REVIEW_CONTINUE_011; ACTION=REFRAME_TO_GENERAL_LEGAL_RESPONSIBILITY_WITHOUT_TIME_SENSITIVE_PENALTY; FINAL_KEY=C; ANSWER_CHECK_RESULT=PASS_AFTER_STEM_AND_OPTION_REVISION; CONTENT_REVIEW_RESULT=PASS; CURRICULUM_REVIEW_RESULT=PASS; OFFICIAL_FALSE_INFORMATION_AND_PERSONAL_RIGHTS_RULES_CHECKED=TRUE; PRIOR_LEGAL_AMBIGUITY_RESOLVED=TRUE; SOURCE_HISTORY_PRESERVED=TRUE; STATUS_TRANSITION=REVIEW_TO_ACTIVE; PROCESS_STATUS=READY_FOR_PRACTICE; BATCH=LEGAL_CURRENT_LAW_REVIEW_001; LEGAL_REVIEW_DATE=2026-07-29; LEGAL_REVIEW_RESULT=PASS; BASIS=LAW_116_2025_QH15_ART7_AND_BLDS_91_2015_QH13_ART34; CURRENT_LAW_CHECKED=TRUE; BATCH=GRADUATION_PRACTICE_PROMOTION_017; FULL_SOURCE_MATRIX_GATE=PASS; SOURCE_MATRIX_CS=BP_SRC_TNT_F0001_D16_2025_CS_V1; SOURCE_MATRIX_ICT=BP_SRC_TNT_F0001_D16_2025_ICT_V1; SOURCE_MATRIX_SELECTION_SIGNAL=SECONDARY_ONLY; HARD_ELIGIBILITY_GATES_UNCHANGED=TRUE; SOURCE_FILE_MODIFIED=FALSE; BACKUP_CREATED=0; PROCESS_STATUS_TRANSITION=READY_FOR_PRACTICE_TO_READY_FOR_GRADUATION; GRADUATION_USE=ALLOWED</t>
  </si>
  <si>
    <t>TNT_F0001_D16_P1_Q21</t>
  </si>
  <si>
    <t>Việc tự ý chỉnh sửa ảnh cá nhân của người khác rồi chia sẻ công khai khi chưa được họ đồng ý và không thuộc trường hợp pháp luật cho phép xâm phạm quyền nào sau đây?</t>
  </si>
  <si>
    <t>RAW_ID=RAW_TNT_F0001_D16_MCQ_21; BATCH=QSTD_075; SOURCE_ANSWER=D; SAME_TEMPLATE=Q_TNT_F0001_D15_021; BATCH=QUESTION_ACTIVATION_CONTINUE_014; ACTION=ADD_CONSENT_AND_LEGAL_EXCEPTION_CONDITION; ANSWER_CHECK_RESULT=PASS_AFTER_STEM_REVISION; CONTENT_REVIEW_RESULT=PASS; CURRICULUM_REVIEW_RESULT=PASS; OFFICIAL_CIVIL_CODE_ARTICLE_32_CHECKED=TRUE; DUPLICATE_REVIEW_RESULT=EXISTING_FAMILY_PRESERVED; STATUS_TRANSITION=REVIEW_TO_ACTIVE; PROCESS_STATUS=READY_FOR_PRACTICE; SOURCE_HISTORY_PRESERVED=TRUE; BATCH=LEGAL_CURRENT_LAW_REVIEW_001; LEGAL_REVIEW_DATE=2026-07-29; LEGAL_REVIEW_RESULT=PASS; BASIS=BLDS_91_2015_QH13_ART32; CURRENT_LAW_CHECKED=TRUE; BATCH=GRADUATION_PRACTICE_PROMOTION_017; FULL_SOURCE_MATRIX_GATE=PASS; SOURCE_MATRIX_CS=BP_SRC_TNT_F0001_D16_2025_CS_V1; SOURCE_MATRIX_ICT=BP_SRC_TNT_F0001_D16_2025_ICT_V1; SOURCE_MATRIX_SELECTION_SIGNAL=SECONDARY_ONLY; HARD_ELIGIBILITY_GATES_UNCHANGED=TRUE; SOURCE_FILE_MODIFIED=FALSE; BACKUP_CREATED=0; PROCESS_STATUS_TRANSITION=READY_FOR_PRACTICE_TO_READY_FOR_GRADUATION; GRADUATION_USE=ALLOWED</t>
  </si>
  <si>
    <t>TNT_F0001_D16_P1_Q22</t>
  </si>
  <si>
    <t>Công việc nào dưới đây thuộc lĩnh vực thiết kế web?</t>
  </si>
  <si>
    <t>RAW_ID=RAW_TNT_F0001_D16_MCQ_22; BATCH=QSTD_075; SOURCE_ANSWER=A; BATCH=QUESTION_ACTIVATION_CONTINUE_014; ANSWER_CHECK_RESULT=PASS; CONTENT_REVIEW_RESULT=PASS; CURRICULUM_REVIEW_RESULT=PASS; STATUS_TRANSITION=REVIEW_TO_ACTIVE; PROCESS_STATUS=READY_FOR_PRACTICE; SOURCE_HISTORY_PRESERVED=TRUE; BATCH=GRADUATION_PRACTICE_PROMOTION_017; FULL_SOURCE_MATRIX_GATE=PASS; SOURCE_MATRIX_CS=BP_SRC_TNT_F0001_D16_2025_CS_V1; SOURCE_MATRIX_ICT=BP_SRC_TNT_F0001_D16_2025_ICT_V1; SOURCE_MATRIX_SELECTION_SIGNAL=SECONDARY_ONLY; HARD_ELIGIBILITY_GATES_UNCHANGED=TRUE; SOURCE_FILE_MODIFIED=FALSE; BACKUP_CREATED=0; FINAL_GRADUATION_READINESS=DEFERRED; REASON=PRIMARY_CAREER_YCCD_IS_NEAREST_AVAILABLE_NOT_EXACT_TO_WEB_DESIGN_ITEM; PROCESS_STATUS_REMAINS=READY_FOR_PRACTICE; GRADUATION_USE=BLOCKED</t>
  </si>
  <si>
    <t>TNT_F0001_D16_P1_Q23</t>
  </si>
  <si>
    <t>Công việc nào sau đây thuộc nghề phát triển phần mềm?</t>
  </si>
  <si>
    <t>RAW_ID=RAW_TNT_F0001_D16_MCQ_23; BATCH=QSTD_075; SOURCE_ANSWER=B; SAME_TEMPLATE=Q_TNT_F0001_D15_022; BATCH=QUESTION_ACTIVATION_CONTINUE_014; ANSWER_CHECK_RESULT=PASS; CONTENT_REVIEW_RESULT=PASS; CURRICULUM_REVIEW_RESULT=PASS; STATUS_TRANSITION=REVIEW_TO_ACTIVE; PROCESS_STATUS=READY_FOR_PRACTICE; SOURCE_HISTORY_PRESERVED=TRUE; BATCH=GRADUATION_PRACTICE_PROMOTION_017; FULL_SOURCE_MATRIX_GATE=PASS; SOURCE_MATRIX_CS=BP_SRC_TNT_F0001_D16_2025_CS_V1; SOURCE_MATRIX_ICT=BP_SRC_TNT_F0001_D16_2025_ICT_V1; SOURCE_MATRIX_SELECTION_SIGNAL=SECONDARY_ONLY; HARD_ELIGIBILITY_GATES_UNCHANGED=TRUE; SOURCE_FILE_MODIFIED=FALSE; BACKUP_CREATED=0; PROCESS_STATUS_TRANSITION=READY_FOR_PRACTICE_TO_READY_FOR_GRADUATION; GRADUATION_USE=ALLOWED</t>
  </si>
  <si>
    <t>TNT_F0001_D16_P1_Q24</t>
  </si>
  <si>
    <t>Nguyên nhân nào sau đây là lý do chính làm tăng nhu cầu tuyển dụng ngành quản trị mạng?</t>
  </si>
  <si>
    <t>RAW_ID=RAW_TNT_F0001_D16_MCQ_24; BATCH=QSTD_075; SOURCE_ANSWER=A; SAME_TEMPLATE=Q_TNT_F0001_D15_024; BATCH=QUESTION_ACTIVATION_CONTINUE_014; ANSWER_CHECK_RESULT=PASS; CONTENT_REVIEW_RESULT=PASS; CURRICULUM_REVIEW_RESULT=PASS; STATUS_TRANSITION=REVIEW_TO_ACTIVE; PROCESS_STATUS=READY_FOR_PRACTICE; SOURCE_HISTORY_PRESERVED=TRUE; BATCH=GRADUATION_PRACTICE_PROMOTION_017; FULL_SOURCE_MATRIX_GATE=PASS; SOURCE_MATRIX_CS=BP_SRC_TNT_F0001_D16_2025_CS_V1; SOURCE_MATRIX_ICT=BP_SRC_TNT_F0001_D16_2025_ICT_V1; SOURCE_MATRIX_SELECTION_SIGNAL=SECONDARY_ONLY; HARD_ELIGIBILITY_GATES_UNCHANGED=TRUE; SOURCE_FILE_MODIFIED=FALSE; BACKUP_CREATED=0; PROCESS_STATUS_TRANSITION=READY_FOR_PRACTICE_TO_READY_FOR_GRADUATION; GRADUATION_USE=ALLOWED; BATCH=QUESTION_LEVEL_NLS_AI_STANDARDIZATION_001; NLS_FRAME=TT02_2025; NLS_LEVEL=NANG_CAO_1; PRIMARY_OUTCOME=TH_12_COMMON_G_B20_YCCD_01; OUTCOME_NLS_MAPPING_STATUS=NOT_APPLICABLE_CONFIRMED; NLS_MAPPING_STATUS=NOT_APPLICABLE_CONFIRMED; NLS_NOT_APPLICABLE=TRUE; TASK_COMPATIBILITY=NOT_APPLICABLE; NLS_PERIODIC_GATE=PASS_NOT_APPLICABLE_CONFIRMED; TASK_REVIEW_SCOPE=STEM+OPTIONS; CHILD_RECORD_TASK_REVIEW=PASS; BLUEPRINT_TASK_MATCH=PASS; BLUEPRINT_DIFFICULTY_MATCH=PASS; QUESTION_COGNITIVE_LEVEL=HIEU; QUESTION_TYPE=MCQ_SINGLE; BACKUP_CREATED=0</t>
  </si>
  <si>
    <t>BLUEPRINT_ID</t>
  </si>
  <si>
    <t>BLUEPRINT_NAME</t>
  </si>
  <si>
    <t>EXAM_TYPE</t>
  </si>
  <si>
    <t>TOTAL_QUESTIONS</t>
  </si>
  <si>
    <t>TOTAL_SCORE</t>
  </si>
  <si>
    <t>TEACHING_PLAN_ID</t>
  </si>
  <si>
    <t>SNAPSHOT_REF</t>
  </si>
  <si>
    <t>BP_G12_TNTHPT_TINHOC_2026_CS_V1</t>
  </si>
  <si>
    <t>Ma trận G12 – Thi thử TN THPT – Tin học 2026 – định hướng CS</t>
  </si>
  <si>
    <t>MODE=GRADUATION; ORIENTATION=CS; SOURCE_BLUEPRINT=OFFICIAL_REFERENCE_EXAM; REFERENCE_FILE_ID=12wmrtroly93zBrwH33-VMMVDaKW7cbwq; SOURCE_ANCHOR_FILE_ID=1mrOpGUUroM5RU3Y8lLCsp49qRsofo37q; COMMON_MCQ=24; COMMON_TRUE_FALSE_GROUP=2; ORIENTATION_TRUE_FALSE_GROUP=2; TOTAL_QUESTION_GROUPS=28; TOTAL_COMMANDS=40; SCORE=10; COGNITIVE_COMMAND_DISTRIBUTION=BIET:24,HIEU:16,VANDUNG:0; TARGET_PROFILE=40:30:30; TARGET_MATCH=NO; REVIEW_REASON=COGNITIVE_DISTRIBUTION_REQUIRES_APPROVAL; REVIEW_BATCH=GRADUATION_BLUEPRINT_REVIEW_001; REVIEW_RESULT=VALID_REFERENCE_STRUCTURE; REVIEW_RECOMMENDATION=KEEP_AS_REFERENCE_NOT_FOR_AUTOMATION; SUPERSEDED_FOR_TARGET_BALANCE_BY=BP_G12_TNTHPT_TINHOC_2026_CS_V2; WORKFLOW_STATUS=WAITING_FOR_APPROVAL; QUESTION_SELECTION=NOT_PERFORMED; AUTO_USE=BLOCKED.</t>
  </si>
  <si>
    <t>TNT_F0001_D16_P2_Q01</t>
  </si>
  <si>
    <t>BP_G12_TNTHPT_TINHOC_2026_ICT_V1</t>
  </si>
  <si>
    <t>Ma trận G12 – Thi thử TN THPT – Tin học 2026 – định hướng ICT</t>
  </si>
  <si>
    <t>Một trường đại học lắp đặt mạng LAN trong cùng một tòa nhà. ISP cung cấp Modem tích hợp Router nhưng không có Access Point. Máy in được xét là loại chỉ có cổng USB và được nối với một máy tính. Xét các nhận định sau.</t>
  </si>
  <si>
    <t>MODE=GRADUATION; ORIENTATION=ICT; SOURCE_BLUEPRINT=OFFICIAL_REFERENCE_EXAM; REFERENCE_FILE_ID=12wmrtroly93zBrwH33-VMMVDaKW7cbwq; SOURCE_ANCHOR_FILE_ID=1mrOpGUUroM5RU3Y8lLCsp49qRsofo37q; COMMON_MCQ=24; COMMON_TRUE_FALSE_GROUP=2; ORIENTATION_TRUE_FALSE_GROUP=2; TOTAL_QUESTION_GROUPS=28; TOTAL_COMMANDS=40; SCORE=10; COGNITIVE_COMMAND_DISTRIBUTION=BIET:22,HIEU:17,VANDUNG:1; TARGET_PROFILE=40:30:30; TARGET_MATCH=NO; REVIEW_REASON=COGNITIVE_DISTRIBUTION_REQUIRES_APPROVAL; REVIEW_BATCH=GRADUATION_BLUEPRINT_REVIEW_001; REVIEW_RESULT=VALID_REFERENCE_STRUCTURE; REVIEW_RECOMMENDATION=KEEP_AS_REFERENCE_NOT_FOR_AUTOMATION; SUPERSEDED_FOR_TARGET_BALANCE_BY=BP_G12_TNTHPT_TINHOC_2026_ICT_V2; WORKFLOW_STATUS=WAITING_FOR_APPROVAL; QUESTION_SELECTION=NOT_PERFORMED; AUTO_USE=BLOCKED.</t>
  </si>
  <si>
    <t>2026-07-19T14:44:23+07:00</t>
  </si>
  <si>
    <t>BP_G12_TNTHPT_TINHOC_2026_CS_V2</t>
  </si>
  <si>
    <t>Ma trận G12 – Thi thử TN THPT – Tin học 2026 V2 – cân bằng 40-30-30 – định hướng CS</t>
  </si>
  <si>
    <t>RAW_ID=RAW_TNT_F0001_D16_TF_01; BATCH=QSTD_076; SOURCE_ANSWER=Đ,Đ,Đ,S; SAME_TEMPLATE=Q_TNT_F0001_D15_025; nhận định c dùng từ “cần” nhưng máy in có thể hỗ trợ kết nối mạng trực tiếp; NEEDS_REVIEW; BATCH=ANSWER_CHECK_003; ANSWER_CHECK_RESULT=FAIL_AMBIGUOUS; SOURCE_KEY_RETAINED=TRUE; AUTO_USE=BLOCKED; MANUAL_APPROVAL_REQUIRED=TRUE; BATCH=QUESTION_REVIEW_CONTINUE_009; ACTION=SPECIFY_USB_PRINTER_AND_PRESERVE_FALSE_DEVICE_ORDER; FINAL_KEY=Đ,Đ,Đ,S; ANSWER_CHECK_RESULT=PASS_AFTER_CONTENT_REVISION; CONTENT_REVIEW_RESULT=PASS; CURRICULUM_REVIEW_RESULT=PASS; DUPLICATE_REVIEW_RESULT=SAME_TEMPLATE_CONFIRMED; FAMILY_ID=FAM_FC12F84C6C; EXAM_FAMILY_LIMIT=1; PRIOR_AMBIGUITY_RESOLVED=TRUE; AUTO_USE_BLOCK_SUPERSEDED_BY=QUESTION_REVIEW_CONTINUE_009; SOURCE_HISTORY_PRESERVED=TRUE; STATUS_TRANSITION=REVIEW_TO_ACTIVE; PROCESS_STATUS=READY_FOR_PRACTICE; BATCH=GRADUATION_PRACTICE_PROMOTION_017; FULL_SOURCE_MATRIX_GATE=PASS; SOURCE_MATRIX_CS=BP_SRC_TNT_F0001_D16_2025_CS_V1; SOURCE_MATRIX_ICT=BP_SRC_TNT_F0001_D16_2025_ICT_V1; SOURCE_MATRIX_SELECTION_SIGNAL=SECONDARY_ONLY; HARD_ELIGIBILITY_GATES_UNCHANGED=TRUE; SOURCE_FILE_MODIFIED=FALSE; BACKUP_CREATED=0; PROCESS_STATUS_TRANSITION=READY_FOR_PRACTICE_TO_READY_FOR_GRADUATION; GRADUATION_USE=ALLOWED</t>
  </si>
  <si>
    <t>MODE=GRADUATION; ORIENTATION=CS; DESIGN=V2_BALANCED_40_30_30; BASE_BLUEPRINT_ID=BP_G12_TNTHPT_TINHOC_2026_CS_V1; TOTAL_QUESTION_GROUPS=28; TOTAL_COMMANDS=40; MCQ_COMMAND_TARGET=BIET:12,HIEU:2,VANDUNG:10; TRUE_FALSE_STATEMENT_TARGET=BIET:4,HIEU:10,VANDUNG:2; TOTAL_COMMAND_TARGET=BIET:16,HIEU:12,VANDUNG:12; TARGET_DESIGN_MATCH=YES; INVENTORY_CHECK=PASS; FAMILY_CAPACITY_CHECK=PASS_WITH_GAPS; GAP_ANALYSIS_BATCH=GRADUATION_BLUEPRINT_GAP_ANALYSIS_001; LOW_REDUNDANCY_MCQ_SLOTS=1,4,7,10,14,16,18; LOW_REDUNDANCY_MCQ_KEYS=TH_12_COMMON_A_B01_YCCD_04|VANDUNG,TH_12_COMMON_A_B01_YCCD_05|VANDUNG,TH_12_COMMON_B_B05_YCCD_01|BIET,TH_12_COMMON_F_B15_YCCD_01|VANDUNG,TH_12_COMMON_F_B13_YCCD_01|VANDUNG,TH_12_COMMON_F_B12_YCCD_01|VANDUNG,TH_10_COMMON_F_B20_YCCD_01|HIEU; MIN_NEW_MCQ_FAMILIES_FOR_REDUNDANCY=7; STATEMENT_LEVEL_CONSTRAINT=REQUIRED_AT_SELECTION; REALIZATION_PENDING_SELECTION=FALSE; REVIEW_RESULT=PASS_WITH_CONTROLS; REVIEW_RECOMMENDATION=PREFERRED_CANDIDATE_AFTER_GAP_PLAN; APPROVAL_GATE=POLICY_AND_SCORE_RULE_APPROVAL_PLUS_EXPLICIT_USER_APPROVAL; QUESTION_SELECTION=COMPLETED; SELECTION_BATCH=GRADUATION_QUESTION_SELECTION_001; FIXED_SELECTION=TRUE; USER_APPROVAL_DATE=2026-07-28; APPROVAL_BATCH=GRADUATION_POLICY_APPROVAL_001; APPROVAL_MODE=APPROVED_WITH_CONTROLS; PRIOR_WORKFLOW_STATUS=APPROVED; PRIOR_AUTO_USE=ALLOWED_WITH_FIXED_SELECTION; WORKFLOW_STATUS=REVIEW; AUTO_USE=BLOCKED_PENDING_SLOT_REPLACEMENT; BATCH=GRADUATION_CRITICAL_SLOT_REAUDIT_001; CRITICAL_SLOT_REAUDIT=FAIL_FIXED_SELECTION; COGNITIVE_MISMATCH_SLOTS=1,14,18; SLOT_1_QUESTION=Q_TNT_F0001_D13_003_ACTUAL_HIEU_REQUIRED_VANDUNG; SLOT_14_QUESTION=Q_TNT_F0001_D15_011_ACTUAL_BIET_REQUIRED_VANDUNG; VERSION_UNCHANGED=TRUE; EXISTING_EXAM_SNAPSHOTS_PRESERVED=TRUE; REPLACEMENT_OR_NEW_VERSION_REQUIRED=TRUE; BACKUP_CREATED=0.; BATCH=GRADUATION_EXAM_SNAPSHOT_REAUDIT_001; EXACT_REPLACEMENT_SEARCH=COMPLETE; SLOT_1_EXACT_MCQ_VANDUNG=0_OF_16; SLOT_14_EXACT_MCQ_VANDUNG=0_OF_14; AUTO_USE=BLOCKED; SNAPSHOT_DEFECT_AFFECTS_REGISTERED_CS_EXAM=TRUE.; BATCH=GRADUATION_CHILD_RECORD_INTEGRITY_REAUDIT_001; ADDITIONAL_FIXED_SELECTION_MISMATCH_SLOT=18; SLOT_18_SELECTED=Q_TNT_F0002_018; SLOT_18_REQUIRED=HIEU; SLOT_18_ACTUAL=VANDUNG; BLUEPRINT_STATUS_REMAINS_REVIEW; AUTO_USE=BLOCKED; BACKUP_CREATED=0.</t>
  </si>
  <si>
    <t>2026-07-28</t>
  </si>
  <si>
    <t>BLUEPRINT_SLOTS:BP_G12_TNTHPT_TINHOC_2026_CS_V2:GRADUATION_QUESTION_SELECTION_001</t>
  </si>
  <si>
    <t>BP_G12_TNTHPT_TINHOC_2026_ICT_V2</t>
  </si>
  <si>
    <t>Ma trận G12 – Thi thử TN THPT – Tin học 2026 V2 – cân bằng 40-30-30 – định hướng ICT</t>
  </si>
  <si>
    <t>MODE=GRADUATION; ORIENTATION=ICT; DESIGN=V2_BALANCED_40_30_30; BASE_BLUEPRINT_ID=BP_G12_TNTHPT_TINHOC_2026_ICT_V1; TOTAL_QUESTION_GROUPS=28; TOTAL_COMMANDS=40; MCQ_COMMAND_TARGET=BIET:12,HIEU:2,VANDUNG:10; TRUE_FALSE_STATEMENT_TARGET=BIET:4,HIEU:10,VANDUNG:2; TOTAL_COMMAND_TARGET=BIET:16,HIEU:12,VANDUNG:12; TARGET_DESIGN_MATCH=YES; INVENTORY_CHECK=PASS; FAMILY_CAPACITY_CHECK=PASS_WITH_GAPS; GAP_ANALYSIS_BATCH=GRADUATION_BLUEPRINT_GAP_ANALYSIS_001; LOW_REDUNDANCY_MCQ_SLOTS=1,4,7,10,14,16,18; LOW_REDUNDANCY_MCQ_KEYS=TH_12_COMMON_A_B01_YCCD_04|VANDUNG,TH_12_COMMON_A_B01_YCCD_05|VANDUNG,TH_12_COMMON_B_B05_YCCD_01|BIET,TH_12_COMMON_F_B15_YCCD_01|VANDUNG,TH_12_COMMON_F_B13_YCCD_01|VANDUNG,TH_12_COMMON_F_B12_YCCD_01|VANDUNG,TH_10_COMMON_F_B20_YCCD_01|HIEU; MIN_NEW_MCQ_FAMILIES_FOR_REDUNDANCY=7; ICT_TF_SLOT_28_CURRENT_CANDIDATES=4; ICT_TF_SLOT_28_DISTINCT_FAMILIES=1; MIN_NEW_ICT_TF_FAMILIES_FOR_REDUNDANCY=1; STATEMENT_LEVEL_CONSTRAINT=REQUIRED_AT_SELECTION; REALIZATION_PENDING_SELECTION=FALSE; REVIEW_RESULT=PASS_WITH_CONTROLS; REVIEW_RECOMMENDATION=PREFERRED_CANDIDATE_AFTER_GAP_PLAN; APPROVAL_GATE=POLICY_AND_SCORE_RULE_APPROVAL_PLUS_EXPLICIT_USER_APPROVAL; QUESTION_SELECTION=COMPLETED; SELECTION_BATCH=GRADUATION_QUESTION_SELECTION_001; FIXED_SELECTION=TRUE; USER_APPROVAL_DATE=2026-07-28; APPROVAL_BATCH=GRADUATION_POLICY_APPROVAL_001; APPROVAL_MODE=APPROVED_WITH_CONTROLS; PRIOR_WORKFLOW_STATUS=APPROVED; PRIOR_AUTO_USE=ALLOWED_WITH_FIXED_SELECTION; WORKFLOW_STATUS=REVIEW; AUTO_USE=BLOCKED_PENDING_SLOT_REPLACEMENT; BATCH=GRADUATION_CRITICAL_SLOT_REAUDIT_001; CRITICAL_SLOT_REAUDIT=FAIL_FIXED_SELECTION; COGNITIVE_MISMATCH_SLOTS=1,14,18; SLOT_1_QUESTION=Q_TNT_F0001_D13_003_ACTUAL_HIEU_REQUIRED_VANDUNG; SLOT_14_QUESTION=Q_TNT_F0001_D15_011_ACTUAL_BIET_REQUIRED_VANDUNG; VERSION_UNCHANGED=TRUE; EXISTING_EXAM_SNAPSHOTS_PRESERVED=TRUE; REPLACEMENT_OR_NEW_VERSION_REQUIRED=TRUE; BACKUP_CREATED=0.; BATCH=GRADUATION_EXAM_SNAPSHOT_REAUDIT_001; EXACT_REPLACEMENT_SEARCH=COMPLETE; SLOT_1_EXACT_MCQ_VANDUNG=0_OF_16; SLOT_14_EXACT_MCQ_VANDUNG=0_OF_14; AUTO_USE=BLOCKED; SNAPSHOT_DEFECT_AFFECTS_REGISTERED_CS_EXAM=TRUE.; BATCH=GRADUATION_CHILD_RECORD_INTEGRITY_REAUDIT_001; ADDITIONAL_FIXED_SELECTION_MISMATCH_SLOT=18; SLOT_18_SELECTED=Q_TNT_F0002_018; SLOT_18_REQUIRED=HIEU; SLOT_18_ACTUAL=VANDUNG; BLUEPRINT_STATUS_REMAINS_REVIEW; AUTO_USE=BLOCKED; BACKUP_CREATED=0.</t>
  </si>
  <si>
    <t>BLUEPRINT_SLOTS:BP_G12_TNTHPT_TINHOC_2026_ICT_V2:GRADUATION_QUESTION_SELECTION_001</t>
  </si>
  <si>
    <t>BP_G12_TNTHPT_TINHOC_2026_CS_V3</t>
  </si>
  <si>
    <t>Ma trận G12 – Thi thử TN THPT – Tin học 2026 V3 – hiệu chỉnh YCCĐ và khả thi ngân hàng – định hướng CS</t>
  </si>
  <si>
    <t>MODE=GRADUATION; ORIENTATION=CS; DESIGN=V3_YCCD_LEVEL_AND_POOL_FEASIBILITY_REPAIR; BASE_BLUEPRINT_ID=BP_G12_TNTHPT_TINHOC_2026_CS_V2; REFERENCE_STRUCTURE=24_MCQ+4_TRUE_FALSE_GROUPS; TOTAL_QUESTION_GROUPS=28; TOTAL_COMMANDS=40; MCQ_TARGET=BIET:12,HIEU:2,VANDUNG:10; TF_STATEMENT_TARGET=BIET:4,HIEU:10,VANDUNG:2; TOTAL_TARGET=BIET:16,HIEU:12,VANDUNG:12; CELL_001=TH_12_COMMON_A_B01_YCCD_04|HIEU; CELL_013=TH_12_COMMON_F_B16_YCCD_01|VANDUNG; CELL_017=TH_10_COMMON_F_B20_YCCD_01|VANDUNG; FEASIBILITY_WITNESSES_SLOT_1=Q_TNT_F0001_D13_003; SLOT_14=Q_KGV_GRAD25_HP_002; SLOT_18=Q_KGV_GRAD25_GL_001; FULL_28_SLOT_WITNESS_ASSIGNMENT=PASS; DUPLICATE_QUESTION_ID=0; FAMILY_CONFLICT=0; QUESTION_BINDING=UNBOUND; WORKFLOW_STATUS=WAITING_FOR_APPROVAL; QUESTION_SELECTION=NOT_PERFORMED; AUTO_USE=BLOCKED_PENDING_USER_APPROVAL; EXAM_GENERATION=NOT_PERFORMED; SNAPSHOT_GENERATION=NOT_PERFORMED; BATCH=GRADUATION_BLUEPRINT_V3_REDESIGN_001; BACKUP_CREATED=0.; BATCH=GRADUATION_BLUEPRINT_KNOWLEDGE_EQUIVALENCE_001; KNOWLEDGE_EQUIVALENCE_REVIEW=FAIL; REFERENCE_BLUEPRINT=CORRESPONDING_V2; EXACT_KNOWLEDGE_CELL_MATCH=24_OF_25; EXACT_KNOWLEDGE_SLOT_MATCH=27_OF_28; NON_EQUIVALENT_CELL=013; NON_EQUIVALENT_SLOT=14; REFERENCE_KEY=TH_12_COMMON_F_B13|TH_12_COMMON_F_B13_YCCD_01|MCQ_SINGLE|1; V3_KEY=TH_12_COMMON_F_B16|TH_12_COMMON_F_B16_YCCD_01|MCQ_SINGLE|1; COARSE_TOPIC_MATCH=F_ONLY_NOT_SUFFICIENT; APPROVED_EQUIVALENCE_RECORD=NONE; APPROVAL_GATE=FAILED; STATUS_REMAINS_REVIEW; AUTO_USE=BLOCKED; REDESIGN_REQUIRED=TRUE; BACKUP_CREATED=0.</t>
  </si>
  <si>
    <t>BP_G12_TNTHPT_TINHOC_2026_ICT_V3</t>
  </si>
  <si>
    <t>Ma trận G12 – Thi thử TN THPT – Tin học 2026 V3 – hiệu chỉnh YCCĐ và khả thi ngân hàng – định hướng ICT</t>
  </si>
  <si>
    <t>TNT_F0001_D16_P2_Q02</t>
  </si>
  <si>
    <t>MODE=GRADUATION; ORIENTATION=ICT; DESIGN=V3_YCCD_LEVEL_AND_POOL_FEASIBILITY_REPAIR; BASE_BLUEPRINT_ID=BP_G12_TNTHPT_TINHOC_2026_ICT_V2; REFERENCE_STRUCTURE=24_MCQ+4_TRUE_FALSE_GROUPS; TOTAL_QUESTION_GROUPS=28; TOTAL_COMMANDS=40; MCQ_TARGET=BIET:12,HIEU:2,VANDUNG:10; TF_STATEMENT_TARGET=BIET:4,HIEU:10,VANDUNG:2; TOTAL_TARGET=BIET:16,HIEU:12,VANDUNG:12; CELL_001=TH_12_COMMON_A_B01_YCCD_04|HIEU; CELL_013=TH_12_COMMON_F_B16_YCCD_01|VANDUNG; CELL_017=TH_10_COMMON_F_B20_YCCD_01|VANDUNG; FEASIBILITY_WITNESSES_SLOT_1=Q_TNT_F0001_D13_003; SLOT_14=Q_KGV_GRAD25_HP_002; SLOT_18=Q_KGV_GRAD25_GL_001; FULL_28_SLOT_WITNESS_ASSIGNMENT=PASS; DUPLICATE_QUESTION_ID=0; FAMILY_CONFLICT=0; QUESTION_BINDING=UNBOUND; WORKFLOW_STATUS=WAITING_FOR_APPROVAL; QUESTION_SELECTION=NOT_PERFORMED; AUTO_USE=BLOCKED_PENDING_USER_APPROVAL; EXAM_GENERATION=NOT_PERFORMED; SNAPSHOT_GENERATION=NOT_PERFORMED; BATCH=GRADUATION_BLUEPRINT_V3_REDESIGN_001; BACKUP_CREATED=0.; BATCH=GRADUATION_BLUEPRINT_KNOWLEDGE_EQUIVALENCE_001; KNOWLEDGE_EQUIVALENCE_REVIEW=FAIL; REFERENCE_BLUEPRINT=CORRESPONDING_V2; EXACT_KNOWLEDGE_CELL_MATCH=24_OF_25; EXACT_KNOWLEDGE_SLOT_MATCH=27_OF_28; NON_EQUIVALENT_CELL=013; NON_EQUIVALENT_SLOT=14; REFERENCE_KEY=TH_12_COMMON_F_B13|TH_12_COMMON_F_B13_YCCD_01|MCQ_SINGLE|1; V3_KEY=TH_12_COMMON_F_B16|TH_12_COMMON_F_B16_YCCD_01|MCQ_SINGLE|1; COARSE_TOPIC_MATCH=F_ONLY_NOT_SUFFICIENT; APPROVED_EQUIVALENCE_RECORD=NONE; APPROVAL_GATE=FAILED; STATUS_REMAINS_REVIEW; AUTO_USE=BLOCKED; REDESIGN_REQUIRED=TRUE; BACKUP_CREATED=0.</t>
  </si>
  <si>
    <t>Một công ty quản lí giao hàng bằng CSDL gồm DONHANG(MaDH, NgayDH, MaKH), KHACHHANG(MaKH, TenKH, DiaChi, SoDT) và CHITIETDH(MaDH, MaSP, SoLuong). MaDH và MaKH là khóa chính của hai bảng tương ứng; cặp (MaDH, MaSP) là khóa chính của CHITIETDH; các trường cùng tên tạo liên kết khóa ngoài. Xét các nhận định sau.</t>
  </si>
  <si>
    <t>BP_G12_TNTHPT_KGV_DT_2025_CS_V2</t>
  </si>
  <si>
    <t>Ma trận G12 – Thi thử TN THPT – Đồng Tháp 2025 hiệu chỉnh tương đương tham khảo – CS</t>
  </si>
  <si>
    <t>RAW_ID=RAW_TNT_F0001_D16_TF_02; BATCH=QSTD_076; SOURCE_ANSWER=Đ,Đ,S,Đ; SAME_TEMPLATE=Q_TNT_F0001_D15_026; nguồn chưa khai báo rõ khóa chính của CHITIETDH và việc chọn CSDL phân tán phụ thuộc kiến trúc; NEEDS_REVIEW; BATCH=QUESTION_REVIEW_CONTINUE_009; ACTION=DECLARE_COMPOSITE_KEY_AND_REPLACE_ARCHITECTURE_ABSOLUTE; FINAL_KEY=Đ,Đ,S,Đ; ANSWER_CHECK_RESULT=PASS_AFTER_CONTENT_REVISION; CONTENT_REVIEW_RESULT=PASS; CURRICULUM_REVIEW_RESULT=PASS; DUPLICATE_REVIEW_RESULT=SAME_TEMPLATE_CONFIRMED; FAMILY_ID=FAM_E73975BBC1; EXAM_FAMILY_LIMIT=1; PRIOR_AMBIGUITY_RESOLVED=TRUE; SOURCE_HISTORY_PRESERVED=TRUE; STATUS_TRANSITION=REVIEW_TO_ACTIVE; PROCESS_STATUS=READY_FOR_PRACTICE; BATCH=GRADUATION_PRACTICE_PROMOTION_017; FULL_SOURCE_MATRIX_GATE=PASS; SOURCE_MATRIX_CS=BP_SRC_TNT_F0001_D16_2025_CS_V1; SOURCE_MATRIX_ICT=BP_SRC_TNT_F0001_D16_2025_ICT_V1; SOURCE_MATRIX_SELECTION_SIGNAL=SECONDARY_ONLY; HARD_ELIGIBILITY_GATES_UNCHANGED=TRUE; SOURCE_FILE_MODIFIED=FALSE; BACKUP_CREATED=0; PROCESS_STATUS_TRANSITION=READY_FOR_PRACTICE_TO_READY_FOR_GRADUATION; GRADUATION_USE=ALLOWED</t>
  </si>
  <si>
    <t>REFERENCE_REALIGN_BATCH=GRAD_BLUEPRINT_REFERENCE_REALIGN_001; REFERENCE_BLUEPRINT=BP_G12_TNTHPT_TINHOC_2026_CS_V2; STRUCTURE=24_MCQ+4_TF_GROUPS+40_COMMANDS+10_POINTS+50_MINUTES; LEVELS=MCQ_BIET12_HIEU2_VANDUNG10|TF_BIET4_HIEU10_VANDUNG2|TOTAL_BIET16_HIEU12_VANDUNG12; DIFFICULTY_PROFILE=MCQ_BIET_D1x12|MCQ_HIEU_D2x1_D3x1|MCQ_VANDUNG_D3x10|TF_HIEU_D3x1_D4x1|TF_VANDUNG_D4x1_D5x1; FEASIBLE_ASSIGNMENT=28_OF_28; QUESTION_ID_UNIQUE=PASS; FAMILY_ID_UNIQUE=PASS; READY_FOR_GRADUATION_ONLY=TRUE; QUESTION_ID_BINDING=NONE; QUESTION_SELECTION=NOT_PERFORMED; AUTO_USE=ALLOWED; STATUS_BEFORE=REVIEW; STATUS_AFTER=APPROVED; BACKUP_CREATED=0.; BATCH=GRADUATION_BLUEPRINT_CALIBRATION_001; REAUDIT_RESULT=FAIL; KNOWLEDGE_EQUIVALENCE_GATE=FAIL; STATUS_TRANSITION=APPROVED_TO_REVIEW; AUTO_USE=BLOCKED; OPERATIONAL_REPLACEMENT=BP_G12_TNTHPT_TINHOC_2026_CS_V4; STRUCTURAL_INTEGRITY_FAIL=CELLS_16_OF_28+SLOTS_26_OF_28; VERSION_PRESERVED=TRUE; BACKUP_CREATED=0.</t>
  </si>
  <si>
    <t>2026-08-01T15:26:00+07:00</t>
  </si>
  <si>
    <t>BLUEPRINT_SLOTS:BP_G12_TNTHPT_KGV_DT_2025_CS_V2:GRAD_BLUEPRINT_REFERENCE_REALIGN_001</t>
  </si>
  <si>
    <t>BP_G12_TNTHPT_KGV_DT_2025_ICT_V2</t>
  </si>
  <si>
    <t>Ma trận G12 – Thi thử TN THPT – Đồng Tháp 2025 hiệu chỉnh tương đương tham khảo – ICT</t>
  </si>
  <si>
    <t>REFERENCE_REALIGN_BATCH=GRAD_BLUEPRINT_REFERENCE_REALIGN_001; REFERENCE_BLUEPRINT=BP_G12_TNTHPT_TINHOC_2026_ICT_V2; STRUCTURE=24_MCQ+4_TF_GROUPS+40_COMMANDS+10_POINTS+50_MINUTES; LEVELS=MCQ_BIET12_HIEU2_VANDUNG10|TF_BIET4_HIEU10_VANDUNG2|TOTAL_BIET16_HIEU12_VANDUNG12; DIFFICULTY_PROFILE=MCQ_BIET_D1x12|MCQ_HIEU_D2x1_D3x1|MCQ_VANDUNG_D3x10|TF_HIEU_D3x2|TF_VANDUNG_D4x2; FEASIBLE_ASSIGNMENT=28_OF_28; QUESTION_ID_UNIQUE=PASS; FAMILY_ID_UNIQUE=PASS; READY_FOR_GRADUATION_ONLY=TRUE; QUESTION_ID_BINDING=NONE; QUESTION_SELECTION=NOT_PERFORMED; AUTO_USE=ALLOWED; STATUS_BEFORE=REVIEW; STATUS_AFTER=APPROVED; BACKUP_CREATED=0.; BATCH=GRADUATION_BLUEPRINT_CALIBRATION_001; REAUDIT_RESULT=FAIL; KNOWLEDGE_EQUIVALENCE_GATE=FAIL; STATUS_TRANSITION=APPROVED_TO_REVIEW; AUTO_USE=BLOCKED; OPERATIONAL_REPLACEMENT=BP_G12_TNTHPT_TINHOC_2026_ICT_V4; VERSION_PRESERVED=TRUE; BACKUP_CREATED=0.</t>
  </si>
  <si>
    <t>BLUEPRINT_SLOTS:BP_G12_TNTHPT_KGV_DT_2025_ICT_V2:GRAD_BLUEPRINT_REFERENCE_REALIGN_001</t>
  </si>
  <si>
    <t>BP_G12_TNTHPT_SRC_KGV_BL_2025_CS_V1</t>
  </si>
  <si>
    <t>Ma trận nguồn G12 – TN THPT – Bạc Liêu 2025 – phần công khai – định hướng CS</t>
  </si>
  <si>
    <t>7.75</t>
  </si>
  <si>
    <t>DESIGN=SOURCE_OBSERVED_PARTIAL; SOURCE=Sở GD&amp;ĐT Bạc Liêu 2025; SOURCE_URL=https://kenhgiaovien.com/tai-lieu/de-thi-thu-tin-hoc-tot-nghiep-thptqg-2025-so-gddt-bac-lieu; ORIENTATION=CS; PARTIAL_SOURCE_MATRIX=TRUE; SOURCE_VISIBLE_GROUPS=22; SOURCE_VISIBLE_COMMANDS=31; SOURCE_MCQ_VISIBLE=19; HIDDEN_MCQ=5; COMMON_TF_VISIBLE=2; TRACK_TF_VISIBLE=1; HIDDEN_TRACK_TF_GROUPS=1; HIDDEN_CONTENT_INFERRED=FALSE; VISIBLE_SCORE=7.75; SOURCE_VISIBLE_COGNITIVE=BIET:10,HIEU:17,VANDUNG:4; QUESTION_ID_BINDING=NONE; PURPOSE=PROVENANCE_ONLY; AUTO_USE=BLOCKED; BATCH=KENHGIAOVIEN_TNTHPT_2025_BACLIEU_001.</t>
  </si>
  <si>
    <t>BP_G12_TNTHPT_SRC_KGV_BL_2025_ICT_V1</t>
  </si>
  <si>
    <t>Ma trận nguồn G12 – TN THPT – Bạc Liêu 2025 – phần công khai – định hướng ICT</t>
  </si>
  <si>
    <t>DESIGN=SOURCE_OBSERVED_PARTIAL; SOURCE=Sở GD&amp;ĐT Bạc Liêu 2025; SOURCE_URL=https://kenhgiaovien.com/tai-lieu/de-thi-thu-tin-hoc-tot-nghiep-thptqg-2025-so-gddt-bac-lieu; ORIENTATION=ICT; PARTIAL_SOURCE_MATRIX=TRUE; SOURCE_VISIBLE_GROUPS=22; SOURCE_VISIBLE_COMMANDS=31; SOURCE_MCQ_VISIBLE=19; HIDDEN_MCQ=5; COMMON_TF_VISIBLE=2; TRACK_TF_VISIBLE=1; HIDDEN_TRACK_TF_GROUPS=1; HIDDEN_CONTENT_INFERRED=FALSE; VISIBLE_SCORE=7.75; SOURCE_VISIBLE_COGNITIVE=BIET:9,HIEU:19,VANDUNG:3; QUESTION_ID_BINDING=NONE; PURPOSE=PROVENANCE_ONLY; AUTO_USE=BLOCKED; BATCH=KENHGIAOVIEN_TNTHPT_2025_BACLIEU_001.</t>
  </si>
  <si>
    <t>BP_G12_TNTHPT_KGV_BL_2025_CS_V2</t>
  </si>
  <si>
    <t>Ma trận G12 – Thi thử TN THPT – Bạc Liêu 2025 hiệu chỉnh tương đương tham khảo – CS</t>
  </si>
  <si>
    <t>REFERENCE_REALIGN_BATCH=GRAD_BLUEPRINT_REFERENCE_REALIGN_001; REFERENCE_BLUEPRINT=BP_G12_TNTHPT_TINHOC_2026_CS_V2; STRUCTURE=24_MCQ+4_TF_GROUPS+40_COMMANDS+10_POINTS+50_MINUTES; LEVELS=MCQ_BIET12_HIEU2_VANDUNG10|TF_BIET4_HIEU10_VANDUNG2|TOTAL_BIET16_HIEU12_VANDUNG12; DIFFICULTY_PROFILE=MCQ_BIET_D1x12|MCQ_HIEU_D2x1_D3x1|MCQ_VANDUNG_D3x10|TF_HIEU_D3x1_D4x1|TF_VANDUNG_D4x1_D5x1; FEASIBLE_ASSIGNMENT=28_OF_28; QUESTION_ID_UNIQUE=PASS; FAMILY_ID_UNIQUE=PASS; READY_FOR_GRADUATION_ONLY=TRUE; QUESTION_ID_BINDING=NONE; QUESTION_SELECTION=NOT_PERFORMED; AUTO_USE=ALLOWED; STATUS_BEFORE=REVIEW; STATUS_AFTER=APPROVED; BACKUP_CREATED=0.; BATCH=GRADUATION_BLUEPRINT_CALIBRATION_001; REAUDIT_RESULT=FAIL; KNOWLEDGE_EQUIVALENCE_GATE=FAIL; STATUS_TRANSITION=APPROVED_TO_REVIEW; AUTO_USE=BLOCKED; OPERATIONAL_REPLACEMENT=BP_G12_TNTHPT_TINHOC_2026_CS_V4; VERSION_PRESERVED=TRUE; BACKUP_CREATED=0.</t>
  </si>
  <si>
    <t>BLUEPRINT_SLOTS:BP_G12_TNTHPT_KGV_BL_2025_CS_V2:GRAD_BLUEPRINT_REFERENCE_REALIGN_001</t>
  </si>
  <si>
    <t>BP_G12_TNTHPT_KGV_BL_2025_ICT_V2</t>
  </si>
  <si>
    <t>Ma trận G12 – Thi thử TN THPT – Bạc Liêu 2025 hiệu chỉnh tương đương tham khảo – ICT</t>
  </si>
  <si>
    <t>BLUEPRINT_SLOTS:BP_G12_TNTHPT_KGV_BL_2025_ICT_V2:GRAD_BLUEPRINT_REFERENCE_REALIGN_001</t>
  </si>
  <si>
    <t>BP_G12_TNTHPT_SRC_KGV_TQ_2025_CS_V1</t>
  </si>
  <si>
    <t>Ma trận nguồn G12 – TN THPT – Tuyên Quang 2025 – phần công khai – định hướng CS</t>
  </si>
  <si>
    <t>DESIGN=SOURCE_OBSERVED_PARTIAL; SOURCE=Sở GD&amp;ĐT Tuyên Quang 2025; SOURCE_URL=https://kenhgiaovien.com/tai-lieu/de-thi-thu-tin-hoc-tot-nghiep-thptqg-2025-so-gddt-tuyen-quang; ORIENTATION=CS; PARTIAL_SOURCE_MATRIX=TRUE; SOURCE_VISIBLE_GROUPS=22; SOURCE_VISIBLE_COMMANDS=31; SOURCE_MCQ=19; COMMON_TF_VISIBLE=2; TRACK_TF_VISIBLE=1; HIDDEN_MCQ=5; HIDDEN_TRACK_TF_GROUPS=1; HIDDEN_CONTENT_INFERRED=FALSE; VISIBLE_SCORE=7.75; SOURCE_VISIBLE_COGNITIVE=BIET:15,HIEU:13,VANDUNG:3; QUESTION_ID_BINDING=NONE; PURPOSE=PROVENANCE_ONLY; AUTO_USE=BLOCKED; BATCH=KENHGIAOVIEN_TNTHPT_2025_TUYENQUANG_001.</t>
  </si>
  <si>
    <t>BP_G12_TNTHPT_SRC_KGV_TQ_2025_ICT_V1</t>
  </si>
  <si>
    <t>Ma trận nguồn G12 – TN THPT – Tuyên Quang 2025 – phần công khai – định hướng ICT</t>
  </si>
  <si>
    <t>DESIGN=SOURCE_OBSERVED_PARTIAL; SOURCE=Sở GD&amp;ĐT Tuyên Quang 2025; SOURCE_URL=https://kenhgiaovien.com/tai-lieu/de-thi-thu-tin-hoc-tot-nghiep-thptqg-2025-so-gddt-tuyen-quang; ORIENTATION=ICT; PARTIAL_SOURCE_MATRIX=TRUE; SOURCE_VISIBLE_GROUPS=22; SOURCE_VISIBLE_COMMANDS=31; SOURCE_MCQ=19; COMMON_TF_VISIBLE=2; TRACK_TF_VISIBLE=1; HIDDEN_MCQ=5; HIDDEN_TRACK_TF_GROUPS=1; HIDDEN_CONTENT_INFERRED=FALSE; VISIBLE_SCORE=7.75; SOURCE_VISIBLE_COGNITIVE=BIET:15,HIEU:13,VANDUNG:3; QUESTION_ID_BINDING=NONE; PURPOSE=PROVENANCE_ONLY; AUTO_USE=BLOCKED; BATCH=KENHGIAOVIEN_TNTHPT_2025_TUYENQUANG_001.</t>
  </si>
  <si>
    <t>BP_G12_TNTHPT_KGV_TQ_2025_CS_V2</t>
  </si>
  <si>
    <t>Ma trận G12 – Thi thử TN THPT – Tuyên Quang 2025 hiệu chỉnh tương đương tham khảo – CS</t>
  </si>
  <si>
    <t>BLUEPRINT_SLOTS:BP_G12_TNTHPT_KGV_TQ_2025_CS_V2:GRAD_BLUEPRINT_REFERENCE_REALIGN_001</t>
  </si>
  <si>
    <t>BP_G12_TNTHPT_KGV_TQ_2025_ICT_V2</t>
  </si>
  <si>
    <t>Ma trận G12 – Thi thử TN THPT – Tuyên Quang 2025 hiệu chỉnh tương đương tham khảo – ICT</t>
  </si>
  <si>
    <t>BLUEPRINT_SLOTS:BP_G12_TNTHPT_KGV_TQ_2025_ICT_V2:GRAD_BLUEPRINT_REFERENCE_REALIGN_001</t>
  </si>
  <si>
    <t>BP_G12_TNTHPT_SRC_KGV_DN_2025_CS_V1</t>
  </si>
  <si>
    <t>Ma trận nguồn G12 – TN THPT – Đắk Nông 2025 – phần công khai – định hướng CS</t>
  </si>
  <si>
    <t>DESIGN=SOURCE_OBSERVED_PARTIAL; SOURCE=Sở GD&amp;ĐT Đắk Nông 2025; SOURCE_URL=https://kenhgiaovien.com/tai-lieu/de-thi-thu-tin-hoc-tot-nghiep-thptqg-2025-so-gddt-dak-nong; ORIENTATION=CS; PARTIAL_SOURCE_MATRIX=TRUE; SOURCE_VISIBLE_GROUPS=22; SOURCE_VISIBLE_COMMANDS=31; SOURCE_MCQ_VISIBLE=19; HIDDEN_MCQ=5; COMMON_TF_VISIBLE=2; TRACK_TF_VISIBLE=1; HIDDEN_TRACK_TF_GROUPS=1; HIDDEN_CONTENT_INFERRED=FALSE; VISIBLE_SCORE=7.75; SOURCE_VISIBLE_COGNITIVE=BIET:12,HIEU:19,VANDUNG:0; QUESTION_ID_BINDING=NONE; PURPOSE=PROVENANCE_ONLY; AUTO_USE=BLOCKED; BATCH=KENHGIAOVIEN_TNTHPT_2025_DAKNONG_001.</t>
  </si>
  <si>
    <t>BP_G12_TNTHPT_SRC_KGV_DN_2025_ICT_V1</t>
  </si>
  <si>
    <t>Ma trận nguồn G12 – TN THPT – Đắk Nông 2025 – phần công khai – định hướng ICT</t>
  </si>
  <si>
    <t>DESIGN=SOURCE_OBSERVED_PARTIAL; SOURCE=Sở GD&amp;ĐT Đắk Nông 2025; SOURCE_URL=https://kenhgiaovien.com/tai-lieu/de-thi-thu-tin-hoc-tot-nghiep-thptqg-2025-so-gddt-dak-nong; ORIENTATION=ICT; PARTIAL_SOURCE_MATRIX=TRUE; SOURCE_VISIBLE_GROUPS=22; SOURCE_VISIBLE_COMMANDS=31; SOURCE_MCQ_VISIBLE=19; HIDDEN_MCQ=5; COMMON_TF_VISIBLE=2; TRACK_TF_VISIBLE=1; HIDDEN_TRACK_TF_GROUPS=1; HIDDEN_CONTENT_INFERRED=FALSE; VISIBLE_SCORE=7.75; SOURCE_VISIBLE_COGNITIVE=BIET:12,HIEU:19,VANDUNG:0; QUESTION_ID_BINDING=NONE; PURPOSE=PROVENANCE_ONLY; AUTO_USE=BLOCKED; BATCH=KENHGIAOVIEN_TNTHPT_2025_DAKNONG_001.</t>
  </si>
  <si>
    <t>BP_G12_TNTHPT_KGV_DN_2025_CS_V2</t>
  </si>
  <si>
    <t>Ma trận G12 – Thi thử TN THPT – Đắk Nông 2025 hiệu chỉnh tương đương tham khảo – CS</t>
  </si>
  <si>
    <t>BLUEPRINT_SLOTS:BP_G12_TNTHPT_KGV_DN_2025_CS_V2:GRAD_BLUEPRINT_REFERENCE_REALIGN_001</t>
  </si>
  <si>
    <t>BP_G12_TNTHPT_KGV_DN_2025_ICT_V2</t>
  </si>
  <si>
    <t>Ma trận G12 – Thi thử TN THPT – Đắk Nông 2025 hiệu chỉnh tương đương tham khảo – ICT</t>
  </si>
  <si>
    <t>BLUEPRINT_SLOTS:BP_G12_TNTHPT_KGV_DN_2025_ICT_V2:GRAD_BLUEPRINT_REFERENCE_REALIGN_001</t>
  </si>
  <si>
    <t>BP_G12_TNTHPT_SRC_KGV_HB2_2025_CS_V1</t>
  </si>
  <si>
    <t>Ma trận nguồn G12 – TN THPT – Hòa Bình 2025 đợt 2 – phần công khai – định hướng CS</t>
  </si>
  <si>
    <t>DESIGN=SOURCE_OBSERVED_PARTIAL; SOURCE=Sở GD&amp;ĐT Hòa Bình 2025 đợt 2; SOURCE_URL=https://kenhgiaovien.com/tai-lieu/de-thi-thu-tin-hoc-tot-nghiep-thptqg-2025-so-gddt-hoa-binh-2; ORIENTATION=CS; PARTIAL_SOURCE_MATRIX=TRUE; SOURCE_VISIBLE_GROUPS=22; SOURCE_VISIBLE_COMMANDS=31; SOURCE_MCQ_VISIBLE=19; HIDDEN_MCQ=5; COMMON_TF_VISIBLE=2; TRACK_TF_VISIBLE=1; HIDDEN_TRACK_TF_GROUPS=1; HIDDEN_CONTENT_INFERRED=FALSE; VISIBLE_SCORE=7.75; SOURCE_VISIBLE_COGNITIVE=BIET:9,HIEU:17,VANDUNG:5; QUESTION_ID_BINDING=NONE; PURPOSE=PROVENANCE_ONLY; AUTO_USE=BLOCKED; BATCH=KENHGIAOVIEN_TNTHPT_2025_HOABINH2_001.</t>
  </si>
  <si>
    <t>BP_G12_TNTHPT_SRC_KGV_HB2_2025_ICT_V1</t>
  </si>
  <si>
    <t>Ma trận nguồn G12 – TN THPT – Hòa Bình 2025 đợt 2 – phần công khai – định hướng ICT</t>
  </si>
  <si>
    <t>DESIGN=SOURCE_OBSERVED_PARTIAL; SOURCE=Sở GD&amp;ĐT Hòa Bình 2025 đợt 2; SOURCE_URL=https://kenhgiaovien.com/tai-lieu/de-thi-thu-tin-hoc-tot-nghiep-thptqg-2025-so-gddt-hoa-binh-2; ORIENTATION=ICT; PARTIAL_SOURCE_MATRIX=TRUE; SOURCE_VISIBLE_GROUPS=22; SOURCE_VISIBLE_COMMANDS=31; SOURCE_MCQ_VISIBLE=19; HIDDEN_MCQ=5; COMMON_TF_VISIBLE=2; TRACK_TF_VISIBLE=1; HIDDEN_TRACK_TF_GROUPS=1; HIDDEN_CONTENT_INFERRED=FALSE; VISIBLE_SCORE=7.75; SOURCE_VISIBLE_COGNITIVE=BIET:9,HIEU:17,VANDUNG:5; QUESTION_ID_BINDING=NONE; PURPOSE=PROVENANCE_ONLY; AUTO_USE=BLOCKED; BATCH=KENHGIAOVIEN_TNTHPT_2025_HOABINH2_001.</t>
  </si>
  <si>
    <t>BP_G12_TNTHPT_KGV_HB2_2025_CS_V2</t>
  </si>
  <si>
    <t>Ma trận G12 – Thi thử TN THPT – Hòa Bình 2025 đợt 2 khả dụng ngay – CS</t>
  </si>
  <si>
    <t>REFERENCE_REALIGN_BATCH=GRAD_BLUEPRINT_REFERENCE_REALIGN_001; REFERENCE_BLUEPRINT=BP_G12_TNTHPT_TINHOC_2026_CS_V2; STRUCTURE=24_MCQ+4_TF_GROUPS+40_COMMANDS+10_POINTS+50_MINUTES; LEVELS=MCQ_BIET12_HIEU2_VANDUNG10|TF_BIET4_HIEU10_VANDUNG2|TOTAL_BIET16_HIEU12_VANDUNG12; DIFFICULTY_PROFILE=MCQ_BIET_D1x12|MCQ_HIEU_D2x1_D3x1|MCQ_VANDUNG_D3x10|TF_HIEU_D3x1_D4x1|TF_VANDUNG_D4x1_D5x1; FEASIBLE_ASSIGNMENT=28_OF_28; QUESTION_ID_UNIQUE=PASS; FAMILY_ID_UNIQUE=PASS; READY_FOR_GRADUATION_ONLY=TRUE; QUESTION_ID_BINDING=NONE; QUESTION_SELECTION=NOT_PERFORMED; AUTO_USE=ALLOWED; STATUS_BEFORE=APPROVED; STATUS_AFTER=APPROVED; BACKUP_CREATED=0.; BATCH=GRADUATION_BLUEPRINT_CALIBRATION_001; REAUDIT_RESULT=FAIL; KNOWLEDGE_EQUIVALENCE_GATE=FAIL; STATUS_TRANSITION=APPROVED_TO_REVIEW; AUTO_USE=BLOCKED; OPERATIONAL_REPLACEMENT=BP_G12_TNTHPT_TINHOC_2026_CS_V4; VERSION_PRESERVED=TRUE; BACKUP_CREATED=0.</t>
  </si>
  <si>
    <t>BLUEPRINT_SLOTS:BP_G12_TNTHPT_KGV_HB2_2025_CS_V2:GRAD_BLUEPRINT_REFERENCE_REALIGN_001</t>
  </si>
  <si>
    <t>BP_G12_TNTHPT_KGV_HB2_2025_ICT_V2</t>
  </si>
  <si>
    <t>Ma trận G12 – Thi thử TN THPT – Hòa Bình 2025 đợt 2 khả dụng ngay – ICT</t>
  </si>
  <si>
    <t>REFERENCE_REALIGN_BATCH=GRAD_BLUEPRINT_REFERENCE_REALIGN_001; REFERENCE_BLUEPRINT=BP_G12_TNTHPT_TINHOC_2026_ICT_V2; STRUCTURE=24_MCQ+4_TF_GROUPS+40_COMMANDS+10_POINTS+50_MINUTES; LEVELS=MCQ_BIET12_HIEU2_VANDUNG10|TF_BIET4_HIEU10_VANDUNG2|TOTAL_BIET16_HIEU12_VANDUNG12; DIFFICULTY_PROFILE=MCQ_BIET_D1x12|MCQ_HIEU_D2x1_D3x1|MCQ_VANDUNG_D3x10|TF_HIEU_D3x2|TF_VANDUNG_D4x2; FEASIBLE_ASSIGNMENT=28_OF_28; QUESTION_ID_UNIQUE=PASS; FAMILY_ID_UNIQUE=PASS; READY_FOR_GRADUATION_ONLY=TRUE; QUESTION_ID_BINDING=NONE; QUESTION_SELECTION=NOT_PERFORMED; AUTO_USE=ALLOWED; STATUS_BEFORE=APPROVED; STATUS_AFTER=APPROVED; BACKUP_CREATED=0.; BATCH=GRADUATION_BLUEPRINT_CALIBRATION_001; REAUDIT_RESULT=FAIL; KNOWLEDGE_EQUIVALENCE_GATE=FAIL; STATUS_TRANSITION=APPROVED_TO_REVIEW; AUTO_USE=BLOCKED; OPERATIONAL_REPLACEMENT=BP_G12_TNTHPT_TINHOC_2026_ICT_V4; VERSION_PRESERVED=TRUE; BACKUP_CREATED=0.</t>
  </si>
  <si>
    <t>BLUEPRINT_SLOTS:BP_G12_TNTHPT_KGV_HB2_2025_ICT_V2:GRAD_BLUEPRINT_REFERENCE_REALIGN_001</t>
  </si>
  <si>
    <t>BP_G12_TNTHPT_SRC_KGV_NCT_2025_CS_V1</t>
  </si>
  <si>
    <t>Ma trận nguồn G12 – TN THPT – THPT Nguyễn Chí Thanh 2025 – phần công khai – định hướng CS</t>
  </si>
  <si>
    <t>TNT_F0001_D16_P2_Q03</t>
  </si>
  <si>
    <t>DESIGN=SOURCE_OBSERVED_PARTIAL; SOURCE=THPT Nguyễn Chí Thanh (Khánh Hòa) 2025; SOURCE_URL=https://kenhgiaovien.com/tai-lieu/de-thi-thu-tin-hoc-tot-nghiep-thptqg-2025-thpt-nguyen-chi-thanh-khanh-hoa; ORIENTATION=CS; PARTIAL_SOURCE_MATRIX=TRUE; SOURCE_VISIBLE_GROUPS=22; SOURCE_VISIBLE_COMMANDS=31; SOURCE_MCQ_VISIBLE=19; HIDDEN_MCQ=5; COMMON_TF_VISIBLE=1; TRACK_TF_VISIBLE=2; HIDDEN_COMMON_TF_GROUPS=1; HIDDEN_CONTENT_INFERRED=FALSE; VISIBLE_SCORE=7.75; SOURCE_VISIBLE_COGNITIVE=BIET:7,HIEU:20,VANDUNG:4; QUESTION_ID_BINDING=NONE; PURPOSE=PROVENANCE_ONLY; AUTO_USE=BLOCKED; BATCH=KENHGIAOVIEN_TNTHPT_2025_NGUYENCHITHANH_001.</t>
  </si>
  <si>
    <t>Một công ty công nghệ muốn phân loại email của khách hàng thành các nhóm “Spam”, “Quan trọng”, “Bình thường”. Kỹ sư A đề xuất dùng tập dữ liệu email đã được gán nhãn để huấn luyện mô hình phân loại email mới. Kỹ sư B đề xuất dùng thuật toán phân cụm để tự động nhóm email thành ba cụm dựa trên nội dung và thuộc tính email, sau đó gán nhãn cho các cụm. Một số ý kiến được đưa ra:</t>
  </si>
  <si>
    <t>BP_G12_TNTHPT_SRC_KGV_NCT_2025_ICT_V1</t>
  </si>
  <si>
    <t>Ma trận nguồn G12 – TN THPT – THPT Nguyễn Chí Thanh 2025 – phần công khai – định hướng ICT</t>
  </si>
  <si>
    <t>DESIGN=SOURCE_OBSERVED_PARTIAL; SOURCE=THPT Nguyễn Chí Thanh (Khánh Hòa) 2025; SOURCE_URL=https://kenhgiaovien.com/tai-lieu/de-thi-thu-tin-hoc-tot-nghiep-thptqg-2025-thpt-nguyen-chi-thanh-khanh-hoa; ORIENTATION=ICT; PARTIAL_SOURCE_MATRIX=TRUE; SOURCE_VISIBLE_GROUPS=22; SOURCE_VISIBLE_COMMANDS=31; SOURCE_MCQ_VISIBLE=19; HIDDEN_MCQ=5; COMMON_TF_VISIBLE=1; TRACK_TF_VISIBLE=2; HIDDEN_COMMON_TF_GROUPS=1; HIDDEN_CONTENT_INFERRED=FALSE; VISIBLE_SCORE=7.75; SOURCE_VISIBLE_COGNITIVE=BIET:8,HIEU:20,VANDUNG:3; QUESTION_ID_BINDING=NONE; PURPOSE=PROVENANCE_ONLY; AUTO_USE=BLOCKED; BATCH=KENHGIAOVIEN_TNTHPT_2025_NGUYENCHITHANH_001.</t>
  </si>
  <si>
    <t>RAW_ID=RAW_TNT_F0001_D16_TF_03; BATCH=QSTD_076; SOURCE_ANSWER=Đ,Đ,S,Đ; SAME_TEMPLATE=Q_TNT_F0001_D15_027; nhận định c có thể hợp lý trong một số điều kiện nhưng nguồn chấm Sai; giữ nguyên đáp án nguồn; NEEDS_REVIEW; BATCH=QUESTION_REVIEW_CONTINUE_009; ACTION=REPLACE_CONDITIONAL_ACCURACY_CLAIM_WITH_FALSE_ABSOLUTE; FINAL_KEY=Đ,Đ,S,Đ; ANSWER_CHECK_RESULT=PASS_AFTER_STATEMENT_REVISION; CONTENT_REVIEW_RESULT=PASS; CURRICULUM_REVIEW_RESULT=PASS; DUPLICATE_REVIEW_RESULT=SAME_TEMPLATE_CONFIRMED; FAMILY_ID=FAM_A2DAD284A0; EXAM_FAMILY_LIMIT=1; PRIOR_AMBIGUITY_RESOLVED=TRUE; SOURCE_HISTORY_PRESERVED=TRUE; STATUS_TRANSITION=REVIEW_TO_ACTIVE; PROCESS_STATUS=READY_FOR_PRACTICE; BATCH=GRADUATION_PRACTICE_PROMOTION_017; FULL_SOURCE_MATRIX_GATE=PASS; SOURCE_MATRIX_CS=BP_SRC_TNT_F0001_D16_2025_CS_V1; SOURCE_MATRIX_ICT=BP_SRC_TNT_F0001_D16_2025_ICT_V1; SOURCE_MATRIX_SELECTION_SIGNAL=SECONDARY_ONLY; HARD_ELIGIBILITY_GATES_UNCHANGED=TRUE; SOURCE_FILE_MODIFIED=FALSE; BACKUP_CREATED=0; PROCESS_STATUS_TRANSITION=READY_FOR_PRACTICE_TO_READY_FOR_GRADUATION; GRADUATION_USE=ALLOWED</t>
  </si>
  <si>
    <t>BP_G12_TNTHPT_KGV_NCT_2025_CS_V2</t>
  </si>
  <si>
    <t>Ma trận G12 – Thi thử TN THPT – Nguyễn Chí Thanh 2025 khả dụng ngay – CS</t>
  </si>
  <si>
    <t>BLUEPRINT_SLOTS:BP_G12_TNTHPT_KGV_NCT_2025_CS_V2:GRAD_BLUEPRINT_REFERENCE_REALIGN_001</t>
  </si>
  <si>
    <t>BP_G12_TNTHPT_KGV_NCT_2025_ICT_V2</t>
  </si>
  <si>
    <t>Ma trận G12 – Thi thử TN THPT – Nguyễn Chí Thanh 2025 khả dụng ngay – ICT</t>
  </si>
  <si>
    <t>BLUEPRINT_SLOTS:BP_G12_TNTHPT_KGV_NCT_2025_ICT_V2:GRAD_BLUEPRINT_REFERENCE_REALIGN_001</t>
  </si>
  <si>
    <t>BP_G12_TNTHPT_SRC_KGV_HV_2025_CS_V1</t>
  </si>
  <si>
    <t>Ma trận nguồn G12 – TN THPT – THPT chuyên Hùng Vương 2025 – phần công khai – định hướng CS</t>
  </si>
  <si>
    <t>DESIGN=SOURCE_OBSERVED_PARTIAL; SOURCE=THPT chuyên Hùng Vương (Phú Thọ) 2025; SOURCE_URL=https://kenhgiaovien.com/tai-lieu/de-thi-thu-tin-hoc-tot-nghiep-thptqg-2025-thpt-chuyen-hung-vuong-phu-tho; ORIENTATION=CS; PARTIAL_SOURCE_MATRIX=TRUE; SOURCE_VISIBLE_GROUPS=22; SOURCE_VISIBLE_COMMANDS=31; SOURCE_MCQ_VISIBLE=19; HIDDEN_MCQ=5; COMMON_TF_VISIBLE=1; TRACK_TF_VISIBLE=2; HIDDEN_COMMON_TF_GROUPS=1; HIDDEN_CONTENT_INFERRED=FALSE; VISIBLE_SCORE=7.75; SOURCE_VISIBLE_COGNITIVE=BIET:11,HIEU:17,VANDUNG:3; QUESTION_ID_BINDING=NONE; PURPOSE=PROVENANCE_ONLY; AUTO_USE=BLOCKED; BATCH=KENHGIAOVIEN_TNTHPT_2025_HUNGVUONG_001.</t>
  </si>
  <si>
    <t>BP_G12_TNTHPT_SRC_KGV_HV_2025_ICT_V1</t>
  </si>
  <si>
    <t>Ma trận nguồn G12 – TN THPT – THPT chuyên Hùng Vương 2025 – phần công khai – định hướng ICT</t>
  </si>
  <si>
    <t>DESIGN=SOURCE_OBSERVED_PARTIAL; SOURCE=THPT chuyên Hùng Vương (Phú Thọ) 2025; SOURCE_URL=https://kenhgiaovien.com/tai-lieu/de-thi-thu-tin-hoc-tot-nghiep-thptqg-2025-thpt-chuyen-hung-vuong-phu-tho; ORIENTATION=ICT; PARTIAL_SOURCE_MATRIX=TRUE; SOURCE_VISIBLE_GROUPS=22; SOURCE_VISIBLE_COMMANDS=31; SOURCE_MCQ_VISIBLE=19; HIDDEN_MCQ=5; COMMON_TF_VISIBLE=1; TRACK_TF_VISIBLE=2; HIDDEN_COMMON_TF_GROUPS=1; HIDDEN_CONTENT_INFERRED=FALSE; VISIBLE_SCORE=7.75; SOURCE_VISIBLE_COGNITIVE=BIET:8,HIEU:20,VANDUNG:3; QUESTION_ID_BINDING=NONE; PURPOSE=PROVENANCE_ONLY; AUTO_USE=BLOCKED; BATCH=KENHGIAOVIEN_TNTHPT_2025_HUNGVUONG_001.</t>
  </si>
  <si>
    <t>BP_G12_TNTHPT_KGV_HV_2025_CS_V2</t>
  </si>
  <si>
    <t>Ma trận G12 – Thi thử TN THPT – Hùng Vương 2025 khả dụng ngay – CS</t>
  </si>
  <si>
    <t>TNT_F0001_D16_P2_Q04</t>
  </si>
  <si>
    <t>BLUEPRINT_SLOTS:BP_G12_TNTHPT_KGV_HV_2025_CS_V2:GRAD_BLUEPRINT_REFERENCE_REALIGN_001</t>
  </si>
  <si>
    <t>BP_G12_TNTHPT_KGV_HV_2025_ICT_V2</t>
  </si>
  <si>
    <t>Ma trận G12 – Thi thử TN THPT – Hùng Vương 2025 khả dụng ngay – ICT</t>
  </si>
  <si>
    <t>Chọn một trong hai ngôn ngữ Python hoặc C++ để xem xét hàm tìm giá trị lớn nhất trong mảng.
Python:
def max_value(arr):
    max_val = arr[0]
    for i in arr:
        if i &gt; max_val:
            max_val = i
    return max_val
C++:
int max_value(int arr[], int n) {
    int max_val = arr[0];
    for (int i = 1; i &lt; n; i++) {
        if (arr[i] &gt; max_val) {
            max_val = arr[i];
        }
    }
    return max_val;
}
Một số ý kiến về hàm trên như sau:</t>
  </si>
  <si>
    <t>BLUEPRINT_SLOTS:BP_G12_TNTHPT_KGV_HV_2025_ICT_V2:GRAD_BLUEPRINT_REFERENCE_REALIGN_001</t>
  </si>
  <si>
    <t>BP_G12_TNTHPT_SRC_KGV_LQD_2025_CS_V1</t>
  </si>
  <si>
    <t>Ma trận nguồn G12 – TN THPT – THPT chuyên Lê Quý Đôn 2025 – phần công khai – định hướng CS</t>
  </si>
  <si>
    <t>RAW_ID=RAW_TNT_F0001_D16_TF_04; BATCH=QSTD_076; SOURCE_ANSWER=Đ,S,Đ,Đ; SAME_TEMPLATE=Q_TNT_F0001_D15_028; BATCH=QUESTION_ACTIVATION_CONTINUE_014; ANSWER_CHECK_RESULT=PASS; CONTENT_REVIEW_RESULT=PASS; CURRICULUM_REVIEW_RESULT=PASS; STATUS_TRANSITION=REVIEW_TO_ACTIVE; PROCESS_STATUS=READY_FOR_PRACTICE; SOURCE_HISTORY_PRESERVED=TRUE; BATCH=GRADUATION_PRACTICE_PROMOTION_017; FULL_SOURCE_MATRIX_GATE=PASS; SOURCE_MATRIX_CS=BP_SRC_TNT_F0001_D16_2025_CS_V1; SOURCE_MATRIX_ICT=BP_SRC_TNT_F0001_D16_2025_ICT_V1; SOURCE_MATRIX_SELECTION_SIGNAL=SECONDARY_ONLY; HARD_ELIGIBILITY_GATES_UNCHANGED=TRUE; SOURCE_FILE_MODIFIED=FALSE; BACKUP_CREATED=0; PROCESS_STATUS_TRANSITION=READY_FOR_PRACTICE_TO_READY_FOR_GRADUATION; GRADUATION_USE=ALLOWED</t>
  </si>
  <si>
    <t>DESIGN=SOURCE_OBSERVED_PARTIAL; SOURCE=THPT chuyên Lê Quý Đôn (Bình Định) 2025; SOURCE_URL=https://kenhgiaovien.com/tai-lieu/de-thi-thu-tin-hoc-tot-nghiep-thptqg-2025-thpt-chuyen-le-quy-don-binh-dinh; ORIENTATION=CS; PARTIAL_SOURCE_MATRIX=TRUE; SOURCE_VISIBLE_GROUPS=21; SOURCE_VISIBLE_COMMANDS=30; SOURCE_MCQ_VISIBLE=18; HIDDEN_MCQ=6; COMMON_TF_VISIBLE=1; TRACK_TF_VISIBLE=2; HIDDEN_COMMON_TF_GROUPS=1; HIDDEN_CONTENT_INFERRED=FALSE; VISIBLE_SCORE=7.5; SOURCE_VISIBLE_COGNITIVE=BIET:13,HIEU:15,VANDUNG:2; QUESTION_ID_BINDING=NONE; PURPOSE=PROVENANCE_ONLY; AUTO_USE=BLOCKED; GENERATIVE_BLUEPRINT_REUSE=BP_G12_TNTHPT_TINHOC_2026_CS_V2; IMMEDIATE_GENERATION_AVAILABLE=TRUE; CALIBRATED_DUPLICATE_AVOIDED=TRUE; BATCH=KENHGIAOVIEN_TNTHPT_2025_LEQUYDON_001.</t>
  </si>
  <si>
    <t>BP_G12_TNTHPT_SRC_KGV_LQD_2025_ICT_V1</t>
  </si>
  <si>
    <t>Ma trận nguồn G12 – TN THPT – THPT chuyên Lê Quý Đôn 2025 – phần công khai – định hướng ICT</t>
  </si>
  <si>
    <t>DESIGN=SOURCE_OBSERVED_PARTIAL; SOURCE=THPT chuyên Lê Quý Đôn (Bình Định) 2025; SOURCE_URL=https://kenhgiaovien.com/tai-lieu/de-thi-thu-tin-hoc-tot-nghiep-thptqg-2025-thpt-chuyen-le-quy-don-binh-dinh; ORIENTATION=ICT; PARTIAL_SOURCE_MATRIX=TRUE; SOURCE_VISIBLE_GROUPS=21; SOURCE_VISIBLE_COMMANDS=30; SOURCE_MCQ_VISIBLE=18; HIDDEN_MCQ=6; COMMON_TF_VISIBLE=1; TRACK_TF_VISIBLE=2; HIDDEN_COMMON_TF_GROUPS=1; HIDDEN_CONTENT_INFERRED=FALSE; VISIBLE_SCORE=7.5; SOURCE_VISIBLE_COGNITIVE=BIET:15,HIEU:14,VANDUNG:1; QUESTION_ID_BINDING=NONE; PURPOSE=PROVENANCE_ONLY; AUTO_USE=BLOCKED; GENERATIVE_BLUEPRINT_REUSE=BP_G12_TNTHPT_TINHOC_2026_ICT_V2; IMMEDIATE_GENERATION_AVAILABLE=TRUE; CALIBRATED_DUPLICATE_AVOIDED=TRUE; BATCH=KENHGIAOVIEN_TNTHPT_2025_LEQUYDON_001.</t>
  </si>
  <si>
    <t>BP_G12_TNTHPT_SRC_KGV_LYS_2025_CS_V1</t>
  </si>
  <si>
    <t>Ma trận nguồn G12 – TN THPT – THPT Lý Sơn 2025 – phần công khai – định hướng CS</t>
  </si>
  <si>
    <t>DESIGN=SOURCE_OBSERVED_PARTIAL; SOURCE=THPT Lý Sơn (Quảng Ngãi) 2025; SOURCE_URL=https://kenhgiaovien.com/tai-lieu/de-thi-thu-tin-hoc-tot-nghiep-thptqg-2025-thpt-ly-son-quang-ngai; ORIENTATION=CS; PARTIAL_SOURCE_MATRIX=TRUE; SOURCE_VISIBLE_GROUPS=22; SOURCE_VISIBLE_COMMANDS=31; SOURCE_MCQ_VISIBLE=19; HIDDEN_MCQ=5; COMMON_TF_VISIBLE=1; TRACK_TF_VISIBLE=2; HIDDEN_COMMON_TF_GROUPS=1; HIDDEN_CONTENT_INFERRED=FALSE; VISIBLE_SCORE=7.75; SOURCE_VISIBLE_COGNITIVE=BIET:14,HIEU:16,VANDUNG:1; QUESTION_ID_BINDING=NONE; PURPOSE=PROVENANCE_ONLY; AUTO_USE=BLOCKED; MATRIX_DUPLICATE_CHECK=PASS; SURFACE_STRUCTURE_RELATION=SAME_TEMPLATE_22_GROUPS_31_COMMANDS; CELL_FINGERPRINT_RELATION=NOT_DUPLICATE; ORDERED_EXACT_POSITION_MATCH_MAX=3_OF_22; MULTISET_CELL_OVERLAP_MAX=11_OF_33_33.3_PERCENT; NEAREST_MULTISET=BP_G12_TNTHPT_SRC_KGV_NCT_2025_CS_V1|BP_G12_TNTHPT_SRC_KGV_HB2_2025_CS_V1; CALIBRATED_BLUEPRINT_REUSE=BP_G12_TNTHPT_TINHOC_2026_CS_V2; CALIBRATED_DUPLICATE_AVOIDED=TRUE; IMMEDIATE_GENERATION_AVAILABLE=TRUE; BATCH=KENHGIAOVIEN_TNTHPT_2025_LYSON_001.</t>
  </si>
  <si>
    <t>BP_G12_TNTHPT_SRC_KGV_LYS_2025_ICT_V1</t>
  </si>
  <si>
    <t>Ma trận nguồn G12 – TN THPT – THPT Lý Sơn 2025 – phần công khai – định hướng ICT</t>
  </si>
  <si>
    <t>DESIGN=SOURCE_OBSERVED_PARTIAL; SOURCE=THPT Lý Sơn (Quảng Ngãi) 2025; SOURCE_URL=https://kenhgiaovien.com/tai-lieu/de-thi-thu-tin-hoc-tot-nghiep-thptqg-2025-thpt-ly-son-quang-ngai; ORIENTATION=ICT; PARTIAL_SOURCE_MATRIX=TRUE; SOURCE_VISIBLE_GROUPS=22; SOURCE_VISIBLE_COMMANDS=31; SOURCE_MCQ_VISIBLE=19; HIDDEN_MCQ=5; COMMON_TF_VISIBLE=1; TRACK_TF_VISIBLE=2; HIDDEN_COMMON_TF_GROUPS=1; HIDDEN_CONTENT_INFERRED=FALSE; VISIBLE_SCORE=7.75; SOURCE_VISIBLE_COGNITIVE=BIET:14,HIEU:16,VANDUNG:1; QUESTION_ID_BINDING=NONE; PURPOSE=PROVENANCE_ONLY; AUTO_USE=BLOCKED; MATRIX_DUPLICATE_CHECK=PASS; SURFACE_STRUCTURE_RELATION=SAME_TEMPLATE_22_GROUPS_31_COMMANDS; CELL_FINGERPRINT_RELATION=NOT_DUPLICATE; ORDERED_EXACT_POSITION_MATCH_MAX=3_OF_22; MULTISET_CELL_OVERLAP_MAX=13_OF_31_41.9_PERCENT; NEAREST_MULTISET=BP_G12_TNTHPT_SRC_KGV_NCT_2025_ICT_V1; CALIBRATED_BLUEPRINT_REUSE=BP_G12_TNTHPT_TINHOC_2026_ICT_V2; CALIBRATED_DUPLICATE_AVOIDED=TRUE; IMMEDIATE_GENERATION_AVAILABLE=TRUE; BATCH=KENHGIAOVIEN_TNTHPT_2025_LYSON_001.</t>
  </si>
  <si>
    <t>BP_G12_TNTHPT_SRC_KGV_TS_2025_CS_V1</t>
  </si>
  <si>
    <t>Ma trận nguồn G12 – TN THPT – THPT Tân Sơn 2025 – phần công khai – định hướng CS</t>
  </si>
  <si>
    <t>TNT_F0001_D16_P2_Q05</t>
  </si>
  <si>
    <t>Một học sinh thiết kế một website cho quán cà phê với ba trang web: Trang giới thiệu quán, Trang thực đơn và Trang liên hệ. Xét các nhận định về công cụ tạo trang, chia sẻ website, bố cục thực đơn và cách hiển thị video.</t>
  </si>
  <si>
    <t>DESIGN=SOURCE_OBSERVED_PARTIAL; SOURCE=THPT Tân Sơn (Phú Thọ) 2025; SOURCE_URL=https://kenhgiaovien.com/tai-lieu/de-thi-thu-tin-hoc-tot-nghiep-thptqg-2025-thpt-tan-son-phu-tho; ORIENTATION=CS; PARTIAL_SOURCE_MATRIX=TRUE; SOURCE_VISIBLE_GROUPS=21; SOURCE_VISIBLE_COMMANDS=30; SOURCE_MCQ_VISIBLE=18; HIDDEN_MCQ=6; COMMON_TF_VISIBLE=2; TRACK_TF_VISIBLE=1; HIDDEN_TRACK_TF_GROUPS=1; HIDDEN_CONTENT_INFERRED=FALSE; VISIBLE_SCORE=7.5; SOURCE_VISIBLE_COGNITIVE=BIET:15,HIEU:13,VANDUNG:2; QUESTION_ID_BINDING=NONE; PURPOSE=PROVENANCE_ONLY; AUTO_USE=BLOCKED; MATRIX_DUPLICATE_CHECK=PASS; SURFACE_STRUCTURE_RELATION=SAME_TEMPLATE_21_GROUPS_30_COMMANDS; CELL_FINGERPRINT_RELATION=NOT_DUPLICATE; ORDERED_EXACT_POSITION_MATCH_MAX=3_OF_21; MULTISET_CELL_OVERLAP_MAX=8_OF_22_36.4_PERCENT; NEAREST_MULTISET=BP_G12_TNTHPT_SRC_KGV_BL_2025_CS_V1; CALIBRATED_BLUEPRINT_REUSE=BP_G12_TNTHPT_TINHOC_2026_CS_V2; CALIBRATED_DUPLICATE_AVOIDED=TRUE; IMMEDIATE_GENERATION_AVAILABLE=TRUE; BATCH=KENHGIAOVIEN_TNTHPT_2025_TANSON_001.</t>
  </si>
  <si>
    <t>BP_G12_TNTHPT_SRC_KGV_TS_2025_ICT_V1</t>
  </si>
  <si>
    <t>Ma trận nguồn G12 – TN THPT – THPT Tân Sơn 2025 – phần công khai – định hướng ICT</t>
  </si>
  <si>
    <t>RAW_ID=RAW_TNT_F0001_D16_TF_05; BATCH=QSTD_076; SOURCE_ANSWER=Đ,S,Đ,S; SAME_TEMPLATE=Q_TNT_F0001_D15_029; nhận định d dùng tiêu chí “cách tốt nhất” phụ thuộc nền tảng; NEEDS_REVIEW; BATCH=QUESTION_REVIEW_CONTINUE_010; ACTION=REPLACE_BEST_WAY_WITH_FALSE_MANDATORY_DOWNLOAD_CLAIM; FINAL_KEY=Đ,S,Đ,S; ANSWER_CHECK_RESULT=PASS_AFTER_STATEMENT_REVISION; CONTENT_REVIEW_RESULT=PASS; CURRICULUM_REVIEW_RESULT=PASS; DUPLICATE_REVIEW_RESULT=SAME_TEMPLATE_CONFIRMED; FAMILY_ID=FAM_5A40E2D30E; EXAM_FAMILY_LIMIT=1; PRIOR_AMBIGUITY_RESOLVED=TRUE; SOURCE_HISTORY_PRESERVED=TRUE; STATUS_TRANSITION=REVIEW_TO_ACTIVE; PROCESS_STATUS=READY_FOR_PRACTICE; BATCH=GRADUATION_PRACTICE_PROMOTION_017; FULL_SOURCE_MATRIX_GATE=PASS; SOURCE_MATRIX_CS=BP_SRC_TNT_F0001_D16_2025_CS_V1; SOURCE_MATRIX_ICT=BP_SRC_TNT_F0001_D16_2025_ICT_V1; SOURCE_MATRIX_SELECTION_SIGNAL=SECONDARY_ONLY; HARD_ELIGIBILITY_GATES_UNCHANGED=TRUE; SOURCE_FILE_MODIFIED=FALSE; BACKUP_CREATED=0; COMPETENCY_CORRECTION=NLd_TO_NLc; BASIS=SOURCE_MATRIX_TAG_AND_PRIMARY_YCCD_AND_ITEM_DEMAND; PROCESS_STATUS_TRANSITION=READY_FOR_PRACTICE_TO_READY_FOR_GRADUATION; GRADUATION_USE=ALLOWED</t>
  </si>
  <si>
    <t>DESIGN=SOURCE_OBSERVED_PARTIAL; SOURCE=THPT Tân Sơn (Phú Thọ) 2025; SOURCE_URL=https://kenhgiaovien.com/tai-lieu/de-thi-thu-tin-hoc-tot-nghiep-thptqg-2025-thpt-tan-son-phu-tho; ORIENTATION=ICT; PARTIAL_SOURCE_MATRIX=TRUE; SOURCE_VISIBLE_GROUPS=21; SOURCE_VISIBLE_COMMANDS=30; SOURCE_MCQ_VISIBLE=18; HIDDEN_MCQ=6; COMMON_TF_VISIBLE=2; TRACK_TF_VISIBLE=1; HIDDEN_TRACK_TF_GROUPS=1; HIDDEN_CONTENT_INFERRED=FALSE; VISIBLE_SCORE=7.5; SOURCE_VISIBLE_COGNITIVE=BIET:16,HIEU:14,VANDUNG:0; QUESTION_ID_BINDING=NONE; PURPOSE=PROVENANCE_ONLY; AUTO_USE=BLOCKED; MATRIX_DUPLICATE_CHECK=PASS; SURFACE_STRUCTURE_RELATION=SAME_TEMPLATE_21_GROUPS_30_COMMANDS; CELL_FINGERPRINT_RELATION=NOT_DUPLICATE; ORDERED_EXACT_POSITION_MATCH_MAX=3_OF_21; MULTISET_CELL_OVERLAP_MAX=8_OF_22_36.4_PERCENT; NEAREST_MULTISET=BP_G12_TNTHPT_SRC_KGV_BL_2025_ICT_V1; CALIBRATED_BLUEPRINT_REUSE=BP_G12_TNTHPT_TINHOC_2026_ICT_V2; CALIBRATED_DUPLICATE_AVOIDED=TRUE; IMMEDIATE_GENERATION_AVAILABLE=TRUE; BATCH=KENHGIAOVIEN_TNTHPT_2025_TANSON_001.</t>
  </si>
  <si>
    <t>BP_G12_TNTHPT_SRC_KGV_TVQ_2025_CS_V1</t>
  </si>
  <si>
    <t>Ma trận nguồn G12 – TN THPT – THPT Trần Văn Quan 2025 – phần công khai – định hướng CS</t>
  </si>
  <si>
    <t>DESIGN=SOURCE_OBSERVED_PARTIAL; SOURCE=THPT Trần Văn Quan (Bà Rịa – Vũng Tàu) 2025; SOURCE_URL=https://kenhgiaovien.com/tai-lieu/de-thi-thu-tin-hoc-tot-nghiep-thptqg-2025-thpt-tran-van-quan-ba-ria-vung-tau; ORIENTATION=CS; PARTIAL_SOURCE_MATRIX=TRUE; SOURCE_VISIBLE_GROUPS=22; SOURCE_VISIBLE_COMMANDS=31; SOURCE_MCQ_VISIBLE=19; HIDDEN_MCQ=5; COMMON_TF_VISIBLE=1; TRACK_TF_VISIBLE=2; HIDDEN_COMMON_TF_GROUPS=1; HIDDEN_CONTENT_INFERRED=FALSE; VISIBLE_SCORE=7.75; SOURCE_VISIBLE_COGNITIVE=BIET:7,HIEU:18,VANDUNG:6; QUESTION_ID_BINDING=NONE; PURPOSE=PROVENANCE_ONLY; AUTO_USE=BLOCKED; MATRIX_DUPLICATE_CHECK=PASS; SURFACE_STRUCTURE_RELATION=SAME_TEMPLATE_22_GROUPS_31_COMMANDS; CELL_FINGERPRINT_RELATION=NOT_DUPLICATE; ORDERED_EXACT_POSITION_MATCH_MAX=4_OF_22; MULTISET_CELL_OVERLAP_MAX=6_OF_22_27.3_PERCENT; NEAREST_MULTISET=BP_G12_TNTHPT_SRC_KGV_LYS_2025_CS_V1; CALIBRATED_BLUEPRINT_REUSE=BP_G12_TNTHPT_TINHOC_2026_CS_V2; CALIBRATED_DUPLICATE_AVOIDED=TRUE; IMMEDIATE_GENERATION_AVAILABLE=TRUE; BATCH=KENHGIAOVIEN_TNTHPT_2025_TRANVANQUAN_001.</t>
  </si>
  <si>
    <t>BP_G12_TNTHPT_SRC_KGV_TVQ_2025_ICT_V1</t>
  </si>
  <si>
    <t>Ma trận nguồn G12 – TN THPT – THPT Trần Văn Quan 2025 – phần công khai – định hướng ICT</t>
  </si>
  <si>
    <t>DESIGN=SOURCE_OBSERVED_PARTIAL; SOURCE=THPT Trần Văn Quan (Bà Rịa – Vũng Tàu) 2025; SOURCE_URL=https://kenhgiaovien.com/tai-lieu/de-thi-thu-tin-hoc-tot-nghiep-thptqg-2025-thpt-tran-van-quan-ba-ria-vung-tau; ORIENTATION=ICT; PARTIAL_SOURCE_MATRIX=TRUE; SOURCE_VISIBLE_GROUPS=22; SOURCE_VISIBLE_COMMANDS=31; SOURCE_MCQ_VISIBLE=19; HIDDEN_MCQ=5; COMMON_TF_VISIBLE=1; TRACK_TF_VISIBLE=2; HIDDEN_COMMON_TF_GROUPS=1; HIDDEN_CONTENT_INFERRED=FALSE; VISIBLE_SCORE=7.75; SOURCE_VISIBLE_COGNITIVE=BIET:8,HIEU:15,VANDUNG:8; QUESTION_ID_BINDING=NONE; PURPOSE=PROVENANCE_ONLY; AUTO_USE=BLOCKED; MATRIX_DUPLICATE_CHECK=PASS; SURFACE_STRUCTURE_RELATION=SAME_TEMPLATE_22_GROUPS_31_COMMANDS; CELL_FINGERPRINT_RELATION=NOT_DUPLICATE; ORDERED_EXACT_POSITION_MATCH_MAX=4_OF_22; MULTISET_CELL_OVERLAP_MAX=6_OF_22_27.3_PERCENT; NEAREST_MULTISET=BP_G12_TNTHPT_SRC_KGV_LYS_2025_ICT_V1; CALIBRATED_BLUEPRINT_REUSE=BP_G12_TNTHPT_TINHOC_2026_ICT_V2; CALIBRATED_DUPLICATE_AVOIDED=TRUE; IMMEDIATE_GENERATION_AVAILABLE=TRUE; BATCH=KENHGIAOVIEN_TNTHPT_2025_TRANVANQUAN_001.</t>
  </si>
  <si>
    <t>BP_G12_TNTHPT_SRC_TNT_F0001_D15_2025_CS_V1</t>
  </si>
  <si>
    <t>Ma trận nguồn G12 – TN THPT – Đề 15 – bộ 20 đề ôn TN THPT 2025 – định hướng CS</t>
  </si>
  <si>
    <t>DESIGN=SOURCE_OBSERVED_FULL; SOURCE_FILE_ID=1ZxSxbytWsNYHcx_ApLiFU6dGG5M3c8Oi; SOURCE_EXAM=D15; SOURCE_PAGES=80-86; ORIENTATION=CS; FULL_SOURCE_MATRIX=TRUE; SOURCE_GROUPS=28; SOURCE_COMMANDS=40; SOURCE_MCQ=24; COMMON_TF_GROUPS=2; TRACK_TF_GROUPS=2; SOURCE_MCQ_COGNITIVE=BIET:11,HIEU:6,VANDUNG:7; SOURCE_TF_STATEMENT_COGNITIVE=BIET:6,HIEU:5,VANDUNG:5; SOURCE_TOTAL_COGNITIVE=BIET:17,HIEU:11,VANDUNG:12; QUESTION_ID_BINDING=NONE; PURPOSE=PROVENANCE_AND_SECONDARY_SELECTION_SIGNAL; AUTO_USE=BLOCKED; BATCH=GRADUATION_PRACTICE_PROMOTION_016</t>
  </si>
  <si>
    <t>BP_G12_TNTHPT_SRC_TNT_F0001_D15_2025_ICT_V1</t>
  </si>
  <si>
    <t>Ma trận nguồn G12 – TN THPT – Đề 15 – bộ 20 đề ôn TN THPT 2025 – định hướng ICT</t>
  </si>
  <si>
    <t>TNT_F0001_D16_P2_Q06</t>
  </si>
  <si>
    <t>DESIGN=SOURCE_OBSERVED_FULL; SOURCE_FILE_ID=1ZxSxbytWsNYHcx_ApLiFU6dGG5M3c8Oi; SOURCE_EXAM=D15; SOURCE_PAGES=80-86; ORIENTATION=ICT; FULL_SOURCE_MATRIX=TRUE; SOURCE_GROUPS=28; SOURCE_COMMANDS=40; SOURCE_MCQ=24; COMMON_TF_GROUPS=2; TRACK_TF_GROUPS=2; SOURCE_MCQ_COGNITIVE=BIET:11,HIEU:6,VANDUNG:7; SOURCE_TF_STATEMENT_COGNITIVE=BIET:5,HIEU:6,VANDUNG:5; SOURCE_TOTAL_COGNITIVE=BIET:16,HIEU:12,VANDUNG:12; QUESTION_ID_BINDING=NONE; PURPOSE=PROVENANCE_AND_SECONDARY_SELECTION_SIGNAL; AUTO_USE=BLOCKED; BATCH=GRADUATION_PRACTICE_PROMOTION_016</t>
  </si>
  <si>
    <t>Cho cơ sở dữ liệu quản lý kho hàng gồm ba bảng: SANPHAM (MaSP, TenSP, GiaNhap, GiaBan), PHIEUNHAP (MaPN, MaSP, NgayNhap, SoLuong) và PHIEUXUAT (MaPX, MaSP, NgayXuat, SoLuong). Một số ý kiến về việc sử dụng các phần mềm khai thác cơ sở dữ liệu này như sau:</t>
  </si>
  <si>
    <t>BP_G12_TNTHPT_SRC_TNT_F0001_D16_2025_CS_V1</t>
  </si>
  <si>
    <t>Ma trận nguồn G12 – TN THPT – Đề 16 – bộ 20 đề ôn TN THPT 2025 – định hướng CS</t>
  </si>
  <si>
    <t>RAW_ID=RAW_TNT_F0001_D16_TF_06; BATCH=QSTD_076; SOURCE_ANSWER=Đ,Đ,S,Đ; SAME_TEMPLATE=Q_TNT_F0001_D15_030; BATCH=QUESTION_ACTIVATION_CONTINUE_014; ANSWER_CHECK_RESULT=PASS; CONTENT_REVIEW_RESULT=PASS; CURRICULUM_REVIEW_RESULT=PASS; STATUS_TRANSITION=REVIEW_TO_ACTIVE; PROCESS_STATUS=READY_FOR_PRACTICE; SOURCE_HISTORY_PRESERVED=TRUE; BATCH=GRADUATION_PRACTICE_PROMOTION_017; FULL_SOURCE_MATRIX_GATE=PASS; SOURCE_MATRIX_CS=BP_SRC_TNT_F0001_D16_2025_CS_V1; SOURCE_MATRIX_ICT=BP_SRC_TNT_F0001_D16_2025_ICT_V1; SOURCE_MATRIX_SELECTION_SIGNAL=SECONDARY_ONLY; HARD_ELIGIBILITY_GATES_UNCHANGED=TRUE; SOURCE_FILE_MODIFIED=FALSE; BACKUP_CREATED=0; PROCESS_STATUS_TRANSITION=READY_FOR_PRACTICE_TO_READY_FOR_GRADUATION; GRADUATION_USE=ALLOWED</t>
  </si>
  <si>
    <t>DESIGN=SOURCE_OBSERVED_FULL; SOURCE_FILE_ID=1ZxSxbytWsNYHcx_ApLiFU6dGG5M3c8Oi; SOURCE_EXAM=D16; SOURCE_PAGES=87-93; ORIENTATION=CS; FULL_SOURCE_MATRIX=TRUE; SOURCE_GROUPS=28; SOURCE_COMMANDS=40; SOURCE_MCQ=24; COMMON_TF_GROUPS=2; TRACK_TF_GROUPS=2; SOURCE_MCQ_COGNITIVE=BIET:11,HIEU:7,VANDUNG:6; SOURCE_TF_STATEMENT_COGNITIVE=BIET:6,HIEU:5,VANDUNG:5; SOURCE_TOTAL_COGNITIVE=BIET:17,HIEU:12,VANDUNG:11; QUESTION_ID_BINDING=NONE; PURPOSE=PROVENANCE_AND_SECONDARY_SELECTION_SIGNAL; AUTO_USE=BLOCKED; BATCH=GRADUATION_PRACTICE_PROMOTION_017</t>
  </si>
  <si>
    <t>BP_G12_TNTHPT_SRC_TNT_F0001_D16_2025_ICT_V1</t>
  </si>
  <si>
    <t>Ma trận nguồn G12 – TN THPT – Đề 16 – bộ 20 đề ôn TN THPT 2025 – định hướng ICT</t>
  </si>
  <si>
    <t>DESIGN=SOURCE_OBSERVED_FULL; SOURCE_FILE_ID=1ZxSxbytWsNYHcx_ApLiFU6dGG5M3c8Oi; SOURCE_EXAM=D16; SOURCE_PAGES=87-93; ORIENTATION=ICT; FULL_SOURCE_MATRIX=TRUE; SOURCE_GROUPS=28; SOURCE_COMMANDS=40; SOURCE_MCQ=24; COMMON_TF_GROUPS=2; TRACK_TF_GROUPS=2; SOURCE_MCQ_COGNITIVE=BIET:11,HIEU:7,VANDUNG:6; SOURCE_TF_STATEMENT_COGNITIVE=BIET:5,HIEU:6,VANDUNG:5; SOURCE_TOTAL_COGNITIVE=BIET:16,HIEU:13,VANDUNG:11; QUESTION_ID_BINDING=NONE; PURPOSE=PROVENANCE_AND_SECONDARY_SELECTION_SIGNAL; AUTO_USE=BLOCKED; BATCH=GRADUATION_PRACTICE_PROMOTION_017</t>
  </si>
  <si>
    <t>BP_G12_TNTHPT_SRC_TNT_F0001_D17_2025_CS_V1</t>
  </si>
  <si>
    <t>Ma trận nguồn G12 – TN THPT – Đề 17 – bộ 20 đề ôn TN THPT 2025 – định hướng CS</t>
  </si>
  <si>
    <t>DESIGN=SOURCE_OBSERVED_FULL; SOURCE_FILE_ID=1ZxSxbytWsNYHcx_ApLiFU6dGG5M3c8Oi; SOURCE_EXAM=D17; SOURCE_PAGES=94-101; ORIENTATION=CS; FULL_SOURCE_MATRIX=TRUE; SOURCE_GROUPS=28; SOURCE_COMMANDS=40; SOURCE_MCQ=24; COMMON_TF_GROUPS=2; TRACK_TF_GROUPS=2; SOURCE_PRINTED_MATRIX=NOT_PRESENT; LEVEL_BASIS=VISIBLE_ITEM_ASSESSMENT_FROM_COMPLETE_SOURCE; SOURCE_MCQ_COGNITIVE=BIET:8,HIEU:15,VANDUNG:1; SOURCE_TF_STATEMENT_COGNITIVE=BIET:6,HIEU:9,VANDUNG:1; SOURCE_TOTAL_COGNITIVE=BIET:14,HIEU:24,VANDUNG:2; QUESTION_ID_BINDING=NONE; PURPOSE=PROVENANCE_AND_SECONDARY_SELECTION_SIGNAL; AUTO_USE=BLOCKED; BATCH=GRADUATION_PRACTICE_PROMOTION_018</t>
  </si>
  <si>
    <t>BP_G12_TNTHPT_SRC_TNT_F0001_D17_2025_ICT_V1</t>
  </si>
  <si>
    <t>Ma trận nguồn G12 – TN THPT – Đề 17 – bộ 20 đề ôn TN THPT 2025 – định hướng ICT</t>
  </si>
  <si>
    <t>DESIGN=SOURCE_OBSERVED_FULL; SOURCE_FILE_ID=1ZxSxbytWsNYHcx_ApLiFU6dGG5M3c8Oi; SOURCE_EXAM=D17; SOURCE_PAGES=94-101; ORIENTATION=ICT; FULL_SOURCE_MATRIX=TRUE; SOURCE_GROUPS=28; SOURCE_COMMANDS=40; SOURCE_MCQ=24; COMMON_TF_GROUPS=2; TRACK_TF_GROUPS=2; SOURCE_PRINTED_MATRIX=NOT_PRESENT; LEVEL_BASIS=VISIBLE_ITEM_ASSESSMENT_FROM_COMPLETE_SOURCE; SOURCE_MCQ_COGNITIVE=BIET:8,HIEU:15,VANDUNG:1; SOURCE_TF_STATEMENT_COGNITIVE=BIET:6,HIEU:9,VANDUNG:1; SOURCE_TOTAL_COGNITIVE=BIET:14,HIEU:24,VANDUNG:2; QUESTION_ID_BINDING=NONE; PURPOSE=PROVENANCE_AND_SECONDARY_SELECTION_SIGNAL; AUTO_USE=BLOCKED; BATCH=GRADUATION_PRACTICE_PROMOTION_018</t>
  </si>
  <si>
    <t>TNT_F0001_D17_P1_Q01</t>
  </si>
  <si>
    <t>BP_G12_TNTHPT_SRC_TNT_F0001_D18_2025_CS_V1</t>
  </si>
  <si>
    <t>Ma trận nguồn G12 – TN THPT – Đề 18 – bộ 20 đề ôn TN THPT 2025 – định hướng CS</t>
  </si>
  <si>
    <t>Khả năng nào sau đây KHÔNG phải là một đặc trưng của trí tuệ nhân tạo (AI)?</t>
  </si>
  <si>
    <t>DESIGN=SOURCE_OBSERVED_FULL; SOURCE_FILE_ID=1ZxSxbytWsNYHcx_ApLiFU6dGG5M3c8Oi; SOURCE_EXAM=D18; SOURCE_PAGES=101-109; ORIENTATION=CS; FULL_SOURCE_MATRIX=TRUE; SOURCE_GROUPS=28; SOURCE_COMMANDS=40; SOURCE_MCQ=24; COMMON_TF_GROUPS=2; TRACK_TF_GROUPS=2; SOURCE_PRINTED_MATRIX=NOT_PRESENT; LEVEL_BASIS=VISIBLE_ITEM_ASSESSMENT_FROM_COMPLETE_SOURCE; SOURCE_MCQ_COGNITIVE=BIET:5,HIEU:18,VANDUNG:1; SOURCE_TF_STATEMENT_COGNITIVE=BIET:0,HIEU:15,VANDUNG:1; SOURCE_TOTAL_COGNITIVE=BIET:5,HIEU:33,VANDUNG:2; QUESTION_ID_BINDING=NONE; PURPOSE=PROVENANCE_AND_SECONDARY_SELECTION_SIGNAL; AUTO_USE=BLOCKED; BATCH=GRADUATION_PRACTICE_PROMOTION_019</t>
  </si>
  <si>
    <t>2026-07-19T15:04:36+07:00</t>
  </si>
  <si>
    <t>2026-08-06T11:42:00+07:00</t>
  </si>
  <si>
    <t>BP_G12_TNTHPT_SRC_TNT_F0001_D18_2025_ICT_V1</t>
  </si>
  <si>
    <t>Ma trận nguồn G12 – TN THPT – Đề 18 – bộ 20 đề ôn TN THPT 2025 – định hướng ICT</t>
  </si>
  <si>
    <t>RAW_ID=RAW_TNT_F0001_D17_MCQ_01; BATCH=QSTD_077; SOURCE_ANSWER=C; SAME_TEMPLATE=Q_TNT_F0002_001; cùng hỏi đặc trưng AI nhưng bộ phương án khác; BATCH=QUESTION_ACTIVATION_CONTINUE_014; ANSWER_CHECK_RESULT=PASS; CONTENT_REVIEW_RESULT=PASS; CURRICULUM_REVIEW_RESULT=PASS; DUPLICATE_REVIEW_RESULT=EXISTING_FAMILY_PRESERVED; EXAM_FAMILY_LIMIT=1; STATUS_TRANSITION=REVIEW_TO_ACTIVE; PROCESS_STATUS=READY_FOR_PRACTICE; SOURCE_HISTORY_PRESERVED=TRUE; BATCH=GRADUATION_PRACTICE_PROMOTION_018; FULL_SOURCE_MATRIX_GATE=PASS; SOURCE_MATRIX_CS=BP_SRC_TNT_F0001_D17_2025_CS_V1; SOURCE_MATRIX_ICT=BP_SRC_TNT_F0001_D17_2025_ICT_V1; SOURCE_MATRIX_SELECTION_SIGNAL=SECONDARY_ONLY; SOURCE_PRINTED_MATRIX=NOT_PRESENT; SOURCE_LEVEL_BASIS=VISIBLE_ITEM_ASSESSMENT; HARD_ELIGIBILITY_GATES_UNCHANGED=TRUE; SOURCE_FILE_MODIFIED=FALSE; BACKUP_CREATED=0; PROCESS_STATUS_TRANSITION=READY_FOR_PRACTICE_TO_READY_FOR_GRADUATION; GRADUATION_USE=ALLOWED</t>
  </si>
  <si>
    <t>DESIGN=SOURCE_OBSERVED_FULL; SOURCE_FILE_ID=1ZxSxbytWsNYHcx_ApLiFU6dGG5M3c8Oi; SOURCE_EXAM=D18; SOURCE_PAGES=101-109; ORIENTATION=ICT; FULL_SOURCE_MATRIX=TRUE; SOURCE_GROUPS=28; SOURCE_COMMANDS=40; SOURCE_MCQ=24; COMMON_TF_GROUPS=2; TRACK_TF_GROUPS=2; SOURCE_PRINTED_MATRIX=NOT_PRESENT; LEVEL_BASIS=VISIBLE_ITEM_ASSESSMENT_FROM_COMPLETE_SOURCE; SOURCE_MCQ_COGNITIVE=BIET:5,HIEU:18,VANDUNG:1; SOURCE_TF_STATEMENT_COGNITIVE=BIET:0,HIEU:15,VANDUNG:1; SOURCE_TOTAL_COGNITIVE=BIET:5,HIEU:33,VANDUNG:2; QUESTION_ID_BINDING=NONE; PURPOSE=PROVENANCE_AND_SECONDARY_SELECTION_SIGNAL; AUTO_USE=BLOCKED; BATCH=GRADUATION_PRACTICE_PROMOTION_019</t>
  </si>
  <si>
    <t>BP_G12_TNTHPT_SRC_TNT_F0001_D19_2025_CS_V1</t>
  </si>
  <si>
    <t>Ma trận nguồn G12 – TN THPT – Đề 19 – bộ 20 đề ôn TN THPT 2025 – định hướng CS</t>
  </si>
  <si>
    <t>DESIGN=SOURCE_OBSERVED_FULL; SOURCE_FILE_ID=1ZxSxbytWsNYHcx_ApLiFU6dGG5M3c8Oi; SOURCE_EXAM=D19; SOURCE_PAGES=109-114; ORIENTATION=CS; FULL_SOURCE_MATRIX=TRUE; SOURCE_GROUPS=28; SOURCE_COMMANDS=40; SOURCE_MCQ=24; COMMON_TF_GROUPS=2; TRACK_TF_GROUPS=2; SOURCE_PRINTED_MATRIX=NOT_PRESENT; LEVEL_BASIS=VISIBLE_ITEM_ASSESSMENT_FROM_COMPLETE_SOURCE; SOURCE_MCQ_COGNITIVE=BIET:17,HIEU:7,VANDUNG:0; SOURCE_TF_STATEMENT_COGNITIVE=BIET:6,HIEU:9,VANDUNG:1; SOURCE_TOTAL_COGNITIVE=BIET:23,HIEU:16,VANDUNG:1; SOURCE_MCQ_KEYS=24_OF_24; SOURCE_TF_KEYS_PRESENT=4_OF_4; SOURCE_TF_KEY_CONFLICTS_WITH_FINAL_BANK_KEY=3; QUESTION_ID_BINDING=NONE; PURPOSE=PROVENANCE_AND_SECONDARY_SELECTION_SIGNAL; AUTO_USE=BLOCKED; BATCH=GRADUATION_PRACTICE_PROMOTION_020</t>
  </si>
  <si>
    <t>BP_G12_TNTHPT_SRC_TNT_F0001_D19_2025_ICT_V1</t>
  </si>
  <si>
    <t>Ma trận nguồn G12 – TN THPT – Đề 19 – bộ 20 đề ôn TN THPT 2025 – định hướng ICT</t>
  </si>
  <si>
    <t>DESIGN=SOURCE_OBSERVED_FULL; SOURCE_FILE_ID=1ZxSxbytWsNYHcx_ApLiFU6dGG5M3c8Oi; SOURCE_EXAM=D19; SOURCE_PAGES=109-114; ORIENTATION=ICT; FULL_SOURCE_MATRIX=TRUE; SOURCE_GROUPS=28; SOURCE_COMMANDS=40; SOURCE_MCQ=24; COMMON_TF_GROUPS=2; TRACK_TF_GROUPS=2; SOURCE_PRINTED_MATRIX=NOT_PRESENT; LEVEL_BASIS=VISIBLE_ITEM_ASSESSMENT_FROM_COMPLETE_SOURCE; SOURCE_MCQ_COGNITIVE=BIET:17,HIEU:7,VANDUNG:0; SOURCE_TF_STATEMENT_COGNITIVE=BIET:8,HIEU:8,VANDUNG:0; SOURCE_TOTAL_COGNITIVE=BIET:25,HIEU:15,VANDUNG:0; SOURCE_MCQ_KEYS=24_OF_24; SOURCE_TF_KEYS_PRESENT=2_OF_4; SOURCE_TF_KEYS_MISSING=D19_029|D19_030; QUESTION_ID_BINDING=NONE; PURPOSE=PROVENANCE_AND_SECONDARY_SELECTION_SIGNAL; AUTO_USE=BLOCKED; BATCH=GRADUATION_PRACTICE_PROMOTION_020</t>
  </si>
  <si>
    <t>BP_G12_TNTHPT_SRC_TNT_F0001_D20_2025_CS_V1</t>
  </si>
  <si>
    <t>Ma trận nguồn G12 – TN THPT – Đề 20 – bộ 20 đề ôn TN THPT 2025 – định hướng CS</t>
  </si>
  <si>
    <t>DESIGN=SOURCE_OBSERVED_FULL; SOURCE_FILE_ID=1ZxSxbytWsNYHcx_ApLiFU6dGG5M3c8Oi; SOURCE_EXAM=D20; SOURCE_PAGES=115-119; ORIENTATION=CS; FULL_SOURCE_MATRIX=TRUE; SOURCE_GROUPS=28; SOURCE_COMMANDS=40; SOURCE_MCQ=24; COMMON_TF_GROUPS=2; TRACK_TF_GROUPS=2; SOURCE_PRINTED_MATRIX=NOT_PRESENT; LEVEL_BASIS=VISIBLE_ITEM_ASSESSMENT_FROM_COMPLETE_SOURCE; SOURCE_MCQ_COGNITIVE=BIET:22,HIEU:2,VANDUNG:0; SOURCE_TF_STATEMENT_COGNITIVE=BIET:4,HIEU:12,VANDUNG:0; SOURCE_TOTAL_COGNITIVE=BIET:26,HIEU:14,VANDUNG:0; SOURCE_MCQ_KEYS=24_OF_24; SOURCE_TF_KEYS=4_OF_4; QUESTION_ID_BINDING=NONE; PURPOSE=PROVENANCE_AND_SECONDARY_SELECTION_SIGNAL; AUTO_USE=BLOCKED; BATCH=GRADUATION_PRACTICE_PROMOTION_021</t>
  </si>
  <si>
    <t>BP_G12_TNTHPT_SRC_TNT_F0001_D20_2025_ICT_V1</t>
  </si>
  <si>
    <t>Ma trận nguồn G12 – TN THPT – Đề 20 – bộ 20 đề ôn TN THPT 2025 – định hướng ICT</t>
  </si>
  <si>
    <t>DESIGN=SOURCE_OBSERVED_FULL; SOURCE_FILE_ID=1ZxSxbytWsNYHcx_ApLiFU6dGG5M3c8Oi; SOURCE_EXAM=D20; SOURCE_PAGES=115-119; ORIENTATION=ICT; FULL_SOURCE_MATRIX=TRUE; SOURCE_GROUPS=28; SOURCE_COMMANDS=40; SOURCE_MCQ=24; COMMON_TF_GROUPS=2; TRACK_TF_GROUPS=2; SOURCE_PRINTED_MATRIX=NOT_PRESENT; LEVEL_BASIS=VISIBLE_ITEM_ASSESSMENT_FROM_COMPLETE_SOURCE; SOURCE_MCQ_COGNITIVE=BIET:22,HIEU:2,VANDUNG:0; SOURCE_TF_STATEMENT_COGNITIVE=BIET:8,HIEU:8,VANDUNG:0; SOURCE_TOTAL_COGNITIVE=BIET:30,HIEU:10,VANDUNG:0; SOURCE_MCQ_KEYS=24_OF_24; SOURCE_TF_KEYS=4_OF_4; QUESTION_ID_BINDING=NONE; PURPOSE=PROVENANCE_AND_SECONDARY_SELECTION_SIGNAL; AUTO_USE=BLOCKED; BATCH=GRADUATION_PRACTICE_PROMOTION_021</t>
  </si>
  <si>
    <t>BP_G12_TNTHPT_TINHOC_2026_CS_V4</t>
  </si>
  <si>
    <t>Ma trận G12 – Thi thử TN THPT – Tin học 2026 V4 – chuẩn hóa tương đương kiến thức – định hướng CS</t>
  </si>
  <si>
    <t>TNT_F0001_D17_P1_Q02</t>
  </si>
  <si>
    <t>Tại quầy thanh toán siêu thị, thiết bị chuyên dụng nào thường được dùng để đọc mã vạch trên sản phẩm?</t>
  </si>
  <si>
    <t>MODE=GRADUATION; ORIENTATION=CS; DESIGN=V4_KNOWLEDGE_EQUIVALENT_POOL_FEASIBLE; BASE_BLUEPRINT_ID=BP_G12_TNTHPT_TINHOC_2026_CS_V2; SOURCE_OBSERVED_MATRICES_REVIEWED=32; REFERENCE_STRUCTURE=24_MCQ+4_TRUE_FALSE_GROUPS; TOTAL_QUESTION_GROUPS=28; TOTAL_COMMANDS=40; MCQ_TARGET=BIET:12,HIEU:2,VANDUNG:10; TF_GROUP_TARGET=HIEU:2,VANDUNG:2; TF_STATEMENT_TARGET=BIET:4,HIEU:10,VANDUNG:2; TOTAL_COMMAND_TARGET=BIET:16,HIEU:12,VANDUNG:12; KNOWLEDGE_EQUIVALENCE_GATE=PASS; EXACT_CURRICULUM_OUTCOME_TYPE_COUNTS=28_OF_28; POOL_FEASIBILITY=PASS; WITNESS_ASSIGNMENT=28_OF_28; QUESTION_ID_UNIQUE=PASS; FAMILY_ID_UNIQUE=PASS; QUESTION_BINDING=NONE; SOURCE_MATRIX_ROLE=SECONDARY_TIE_BREAKER_ONLY; LOW_REDUNDANCY_SLOTS=4,7,16,17,25; STATUS=APPROVED; AUTO_USE=ALLOWED; APPROVAL_BATCH=GRADUATION_BLUEPRINT_CALIBRATION_001; BACKUP_CREATED=0.</t>
  </si>
  <si>
    <t>2026-08-06T18:22:00+07:00</t>
  </si>
  <si>
    <t>BLUEPRINT_SLOTS:BP_G12_TNTHPT_TINHOC_2026_CS_V4:GRADUATION_BLUEPRINT_CALIBRATION_001</t>
  </si>
  <si>
    <t>BP_G12_TNTHPT_TINHOC_2026_ICT_V4</t>
  </si>
  <si>
    <t>Ma trận G12 – Thi thử TN THPT – Tin học 2026 V4 – chuẩn hóa tương đương kiến thức – định hướng ICT</t>
  </si>
  <si>
    <t>RAW_ID=RAW_TNT_F0001_D17_MCQ_02; BATCH=QSTD_077; SOURCE_ANSWER=A; Điện thoại thông minh cũng có thể quét mã vạch; từ “thường” hướng tới máy quét chuyên dụng; NEEDS_REVIEW; BATCH=QUESTION_REVIEW_CONTINUE_010; ACTION=SPECIFY_DEDICATED_CHECKOUT_DEVICE; FINAL_KEY=A; ANSWER_CHECK_RESULT=PASS_AFTER_STEM_REVISION; CONTENT_REVIEW_RESULT=PASS; CURRICULUM_REVIEW_RESULT=PASS; PRIOR_AMBIGUITY_RESOLVED=TRUE; SOURCE_HISTORY_PRESERVED=TRUE; BATCH=GRADUATION_PRACTICE_PROMOTION_018; FULL_SOURCE_MATRIX_GATE=PASS; SOURCE_MATRIX_CS=BP_SRC_TNT_F0001_D17_2025_CS_V1; SOURCE_MATRIX_ICT=BP_SRC_TNT_F0001_D17_2025_ICT_V1; SOURCE_MATRIX_SELECTION_SIGNAL=SECONDARY_ONLY; SOURCE_PRINTED_MATRIX=NOT_PRESENT; SOURCE_LEVEL_BASIS=VISIBLE_ITEM_ASSESSMENT; HARD_ELIGIBILITY_GATES_UNCHANGED=TRUE; SOURCE_FILE_MODIFIED=FALSE; BACKUP_CREATED=0; FINAL_GRADUATION_READINESS=DEFERRED; REASON=PRIMARY_YCCD_IS_NEAREST_AVAILABLE_AND_OUTCOME_REVIEW_FOR_BARCODE_SCANNER_DEVICE_USE; PROCESS_STATUS_REMAINS=READY_FOR_PRACTICE; GRADUATION_USE=BLOCKED; STATUS_TRANSITION=REVIEW_TO_ACTIVE; PROCESS_STATUS=READY_FOR_PRACTICE</t>
  </si>
  <si>
    <t>MODE=GRADUATION; ORIENTATION=ICT; DESIGN=V4_KNOWLEDGE_EQUIVALENT_POOL_FEASIBLE; BASE_BLUEPRINT_ID=BP_G12_TNTHPT_TINHOC_2026_ICT_V2; SOURCE_OBSERVED_MATRICES_REVIEWED=32; REFERENCE_STRUCTURE=24_MCQ+4_TRUE_FALSE_GROUPS; TOTAL_QUESTION_GROUPS=28; TOTAL_COMMANDS=40; MCQ_TARGET=BIET:12,HIEU:2,VANDUNG:10; TF_GROUP_TARGET=HIEU:2,VANDUNG:2; TF_STATEMENT_TARGET=BIET:4,HIEU:10,VANDUNG:2; TOTAL_COMMAND_TARGET=BIET:16,HIEU:12,VANDUNG:12; KNOWLEDGE_EQUIVALENCE_GATE=PASS; EXACT_CURRICULUM_OUTCOME_TYPE_COUNTS=28_OF_28; POOL_FEASIBILITY=PASS; WITNESS_ASSIGNMENT=28_OF_28; QUESTION_ID_UNIQUE=PASS; FAMILY_ID_UNIQUE=PASS; QUESTION_BINDING=NONE; SOURCE_MATRIX_ROLE=SECONDARY_TIE_BREAKER_ONLY; LOW_REDUNDANCY_SLOTS=4,7,16,17,25,27; STATUS=APPROVED; AUTO_USE=ALLOWED; APPROVAL_BATCH=GRADUATION_BLUEPRINT_CALIBRATION_001; BACKUP_CREATED=0.</t>
  </si>
  <si>
    <t>BLUEPRINT_SLOTS:BP_G12_TNTHPT_TINHOC_2026_ICT_V4:GRADUATION_BLUEPRINT_CALIBRATION_001</t>
  </si>
  <si>
    <t>BP_G12_TNTHPT_TINHOC_2026_CS_REF_V1</t>
  </si>
  <si>
    <t>Ma trận G12 – Thi thử TN THPT – Tin học 2026 – Biến thể tham khảo – CS</t>
  </si>
  <si>
    <t>MODE=GRADUATION; ORIENTATION=CS; ROLE=REFERENCE_VARIANT; REF=BP_G12_TNTHPT_TINHOC_2026_CS_V4; USER_APPROVAL=2026-08-07; STRUCTURE=24_MCQ+4_TF|28_GROUPS|40_COMMANDS|10_POINTS|50_MIN; LEVELS=MCQ_12B_2H_10V|TF_GROUP_2H_2V|TF_STATEMENT_4B_10H_2V|TOTAL_16B_12H_12V; KNOWLEDGE_EQUIVALENCE=PASS_28_OF_28; UNIQUE_YCCD=20; TOPICS=A:4,B:5,D:3,F:13,G:3; FEASIBILITY=PASS_28_OF_28; QID_UNIQUE=PASS; FAMILY_UNIQUE=PASS; BINDING=NONE; PROFILE=REF; LOW_REDUNDANCY=10,22,27; PORTFOLIO=5_PER_ORIENTATION; AUTO_USE=ALLOWED; BATCH=GRADUATION_BLUEPRINT_PORTFOLIO_REBUILD_001; BACKUP=0.</t>
  </si>
  <si>
    <t>2026-08-07T06:17:00+07:00</t>
  </si>
  <si>
    <t>BLUEPRINT_SLOTS:BP_G12_TNTHPT_TINHOC_2026_CS_REF_V1:GRADUATION_BLUEPRINT_PORTFOLIO_REBUILD_001</t>
  </si>
  <si>
    <t>BP_G12_TNTHPT_TINHOC_2026_CS_SCN_V1</t>
  </si>
  <si>
    <t>Ma trận G12 – Thi thử TN THPT – Tin học 2026 – Biến thể tình huống – vận dụng – CS</t>
  </si>
  <si>
    <t>MODE=GRADUATION; ORIENTATION=CS; ROLE=SCENARIO_APPLICATION; REF=BP_G12_TNTHPT_TINHOC_2026_CS_V4; USER_APPROVAL=2026-08-07; STRUCTURE=24_MCQ+4_TF|28_GROUPS|40_COMMANDS|10_POINTS|50_MIN; LEVELS=MCQ_12B_2H_10V|TF_GROUP_2H_2V|TF_STATEMENT_4B_10H_2V|TOTAL_16B_12H_12V; KNOWLEDGE_EQUIVALENCE=PASS_28_OF_28; UNIQUE_YCCD=20; TOPICS=A:4,B:5,D:3,F:13,G:3; FEASIBILITY=PASS_28_OF_28; QID_UNIQUE=PASS; FAMILY_UNIQUE=PASS; BINDING=NONE; PROFILE=SCENARIO; LOW_REDUNDANCY=8,15,27; PORTFOLIO=5_PER_ORIENTATION; AUTO_USE=ALLOWED; BATCH=GRADUATION_BLUEPRINT_PORTFOLIO_REBUILD_001; BACKUP=0.</t>
  </si>
  <si>
    <t>BLUEPRINT_SLOTS:BP_G12_TNTHPT_TINHOC_2026_CS_SCN_V1:GRADUATION_BLUEPRINT_PORTFOLIO_REBUILD_001</t>
  </si>
  <si>
    <t>BP_G12_TNTHPT_TINHOC_2026_CS_COVA_V1</t>
  </si>
  <si>
    <t>Ma trận G12 – Thi thử TN THPT – Tin học 2026 – Biến thể phủ rộng A – CS</t>
  </si>
  <si>
    <t>MODE=GRADUATION; ORIENTATION=CS; ROLE=PROGRAM_COVERAGE_A; REF=BP_G12_TNTHPT_TINHOC_2026_CS_V4; USER_APPROVAL=2026-08-07; STRUCTURE=24_MCQ+4_TF|28_GROUPS|40_COMMANDS|10_POINTS|50_MIN; LEVELS=MCQ_12B_2H_10V|TF_GROUP_2H_2V|TF_STATEMENT_4B_10H_2V|TOTAL_16B_12H_12V; KNOWLEDGE_EQUIVALENCE=PASS_28_OF_28; UNIQUE_YCCD=20; TOPICS=A:4,B:5,D:3,F:13,G:3; FEASIBILITY=PASS_28_OF_28; QID_UNIQUE=PASS; FAMILY_UNIQUE=PASS; BINDING=NONE; PROFILE=COVERAGE_A; LOW_REDUNDANCY=16,20,25; PORTFOLIO=5_PER_ORIENTATION; AUTO_USE=ALLOWED; BATCH=GRADUATION_BLUEPRINT_PORTFOLIO_REBUILD_001; BACKUP=0.</t>
  </si>
  <si>
    <t>BLUEPRINT_SLOTS:BP_G12_TNTHPT_TINHOC_2026_CS_COVA_V1:GRADUATION_BLUEPRINT_PORTFOLIO_REBUILD_001</t>
  </si>
  <si>
    <t>BP_G12_TNTHPT_TINHOC_2026_CS_COVB_V1</t>
  </si>
  <si>
    <t>Ma trận G12 – Thi thử TN THPT – Tin học 2026 – Biến thể phủ rộng B – CS</t>
  </si>
  <si>
    <t>TNT_F0001_D17_P1_Q03</t>
  </si>
  <si>
    <t>MODE=GRADUATION; ORIENTATION=CS; ROLE=PROGRAM_COVERAGE_B; REF=BP_G12_TNTHPT_TINHOC_2026_CS_V4; USER_APPROVAL=2026-08-07; STRUCTURE=24_MCQ+4_TF|28_GROUPS|40_COMMANDS|10_POINTS|50_MIN; LEVELS=MCQ_12B_2H_10V|TF_GROUP_2H_2V|TF_STATEMENT_4B_10H_2V|TOTAL_16B_12H_12V; KNOWLEDGE_EQUIVALENCE=PASS_28_OF_28; UNIQUE_YCCD=20; TOPICS=A:4,B:5,D:3,F:13,G:3; FEASIBILITY=PASS_28_OF_28; QID_UNIQUE=PASS; FAMILY_UNIQUE=PASS; BINDING=NONE; PROFILE=COVERAGE_B; LOW_REDUNDANCY=5,20,26; PORTFOLIO=5_PER_ORIENTATION; AUTO_USE=ALLOWED; BATCH=GRADUATION_BLUEPRINT_PORTFOLIO_REBUILD_001; BACKUP=0.</t>
  </si>
  <si>
    <t>BLUEPRINT_SLOTS:BP_G12_TNTHPT_TINHOC_2026_CS_COVB_V1:GRADUATION_BLUEPRINT_PORTFOLIO_REBUILD_001</t>
  </si>
  <si>
    <t>Trường hợp nào dưới đây KHÔNG phải là ứng dụng của AI trong y tế?</t>
  </si>
  <si>
    <t>BP_G12_TNTHPT_TINHOC_2026_ICT_REF_V1</t>
  </si>
  <si>
    <t>Ma trận G12 – Thi thử TN THPT – Tin học 2026 – Biến thể tham khảo – ICT</t>
  </si>
  <si>
    <t>MODE=GRADUATION; ORIENTATION=ICT; ROLE=REFERENCE_VARIANT; REF=BP_G12_TNTHPT_TINHOC_2026_ICT_V4; USER_APPROVAL=2026-08-07; STRUCTURE=24_MCQ+4_TF|28_GROUPS|40_COMMANDS|10_POINTS|50_MIN; LEVELS=MCQ_12B_2H_10V|TF_GROUP_2H_2V|TF_STATEMENT_4B_10H_2V|TOTAL_16B_12H_12V; KNOWLEDGE_EQUIVALENCE=PASS_28_OF_28; UNIQUE_YCCD=20; TOPICS=A:4,B:5,D:3,E:1,F:12,G:3; FEASIBILITY=PASS_28_OF_28; QID_UNIQUE=PASS; FAMILY_UNIQUE=PASS; BINDING=NONE; PROFILE=REF; LOW_REDUNDANCY=10,22,27; PORTFOLIO=5_PER_ORIENTATION; AUTO_USE=ALLOWED; BATCH=GRADUATION_BLUEPRINT_PORTFOLIO_REBUILD_001; BACKUP=0.</t>
  </si>
  <si>
    <t>BLUEPRINT_SLOTS:BP_G12_TNTHPT_TINHOC_2026_ICT_REF_V1:GRADUATION_BLUEPRINT_PORTFOLIO_REBUILD_001</t>
  </si>
  <si>
    <t>BP_G12_TNTHPT_TINHOC_2026_ICT_SCN_V1</t>
  </si>
  <si>
    <t>Ma trận G12 – Thi thử TN THPT – Tin học 2026 – Biến thể tình huống – vận dụng – ICT</t>
  </si>
  <si>
    <t>MODE=GRADUATION; ORIENTATION=ICT; ROLE=SCENARIO_APPLICATION; REF=BP_G12_TNTHPT_TINHOC_2026_ICT_V4; USER_APPROVAL=2026-08-07; STRUCTURE=24_MCQ+4_TF|28_GROUPS|40_COMMANDS|10_POINTS|50_MIN; LEVELS=MCQ_12B_2H_10V|TF_GROUP_2H_2V|TF_STATEMENT_4B_10H_2V|TOTAL_16B_12H_12V; KNOWLEDGE_EQUIVALENCE=PASS_28_OF_28; UNIQUE_YCCD=20; TOPICS=A:4,B:5,D:3,E:1,F:12,G:3; FEASIBILITY=PASS_28_OF_28; QID_UNIQUE=PASS; FAMILY_UNIQUE=PASS; BINDING=NONE; PROFILE=SCENARIO; LOW_REDUNDANCY=8,15,27; PORTFOLIO=5_PER_ORIENTATION; AUTO_USE=ALLOWED; BATCH=GRADUATION_BLUEPRINT_PORTFOLIO_REBUILD_001; BACKUP=0.</t>
  </si>
  <si>
    <t>BLUEPRINT_SLOTS:BP_G12_TNTHPT_TINHOC_2026_ICT_SCN_V1:GRADUATION_BLUEPRINT_PORTFOLIO_REBUILD_001</t>
  </si>
  <si>
    <t>BP_G12_TNTHPT_TINHOC_2026_ICT_COVA_V1</t>
  </si>
  <si>
    <t>Ma trận G12 – Thi thử TN THPT – Tin học 2026 – Biến thể phủ rộng A – ICT</t>
  </si>
  <si>
    <t>MODE=GRADUATION; ORIENTATION=ICT; ROLE=PROGRAM_COVERAGE_A; REF=BP_G12_TNTHPT_TINHOC_2026_ICT_V4; USER_APPROVAL=2026-08-07; STRUCTURE=24_MCQ+4_TF|28_GROUPS|40_COMMANDS|10_POINTS|50_MIN; LEVELS=MCQ_12B_2H_10V|TF_GROUP_2H_2V|TF_STATEMENT_4B_10H_2V|TOTAL_16B_12H_12V; KNOWLEDGE_EQUIVALENCE=PASS_28_OF_28; UNIQUE_YCCD=20; TOPICS=A:4,B:5,D:3,E:1,F:12,G:3; FEASIBILITY=PASS_28_OF_28; QID_UNIQUE=PASS; FAMILY_UNIQUE=PASS; BINDING=NONE; PROFILE=COVERAGE_A; LOW_REDUNDANCY=16,20,25; PORTFOLIO=5_PER_ORIENTATION; AUTO_USE=ALLOWED; BATCH=GRADUATION_BLUEPRINT_PORTFOLIO_REBUILD_001; BACKUP=0.</t>
  </si>
  <si>
    <t>BLUEPRINT_SLOTS:BP_G12_TNTHPT_TINHOC_2026_ICT_COVA_V1:GRADUATION_BLUEPRINT_PORTFOLIO_REBUILD_001</t>
  </si>
  <si>
    <t>BP_G12_TNTHPT_TINHOC_2026_ICT_COVB_V1</t>
  </si>
  <si>
    <t>Ma trận G12 – Thi thử TN THPT – Tin học 2026 – Biến thể phủ rộng B – ICT</t>
  </si>
  <si>
    <t>MODE=GRADUATION; ORIENTATION=ICT; ROLE=PROGRAM_COVERAGE_B; REF=BP_G12_TNTHPT_TINHOC_2026_ICT_V4; USER_APPROVAL=2026-08-07; STRUCTURE=24_MCQ+4_TF|28_GROUPS|40_COMMANDS|10_POINTS|50_MIN; LEVELS=MCQ_12B_2H_10V|TF_GROUP_2H_2V|TF_STATEMENT_4B_10H_2V|TOTAL_16B_12H_12V; KNOWLEDGE_EQUIVALENCE=PASS_28_OF_28; UNIQUE_YCCD=20; TOPICS=A:4,B:5,D:3,E:1,F:12,G:3; FEASIBILITY=PASS_28_OF_28; QID_UNIQUE=PASS; FAMILY_UNIQUE=PASS; BINDING=NONE; PROFILE=COVERAGE_B; LOW_REDUNDANCY=5,20,26; PORTFOLIO=5_PER_ORIENTATION; AUTO_USE=ALLOWED; BATCH=GRADUATION_BLUEPRINT_PORTFOLIO_REBUILD_001; BACKUP=0.</t>
  </si>
  <si>
    <t>BLUEPRINT_SLOTS:BP_G12_TNTHPT_TINHOC_2026_ICT_COVB_V1:GRADUATION_BLUEPRINT_PORTFOLIO_REBUILD_001</t>
  </si>
  <si>
    <t>BP_G10_GKII_HK2_SRC_TECH12H_KNTT_02_V1</t>
  </si>
  <si>
    <t>Ma trận nguồn G10 – Giữa học kỳ II – Tech12h KNTT đề 2 – NH 2022–2023</t>
  </si>
  <si>
    <t>SOURCE_OBSERVED_FULL_MATRIX=TRUE; SOURCE_INDEX_FILE_ID=1nRyadSC8cJoOgFYYhDh11t5PxoVkv0TmODzEyoXuoRo; SOURCE_URL=https://tech12h.com/bai-hoc/de-thi-giua-ki-2-tin-hoc-10-kntt-de-tham-khao-so-2; SOURCE_STRUCTURE=28_MCQ+3_ESSAY; SOURCE_HEADER_SCORE=MCQ_7+ESSAY_3; ANSWER_SECTION_LABEL_CONFLICT=TRAC_NGHIEM_6_DIEM_WHILE_28x0.25_EQUALS_7; SCORE_CONFLICT_PRESERVED=TRUE; COGNITIVE_AND_CURRICULUM_DISTRIBUTION_NOT_INFERRED=TRUE; APPLICABLE_ORIENTATION=CS|ICT; AUTO_USE=BLOCKED_SOURCE_PROVENANCE_ONLY; BATCH=SOURCE_ENRICHMENT_CONSOLIDATION_001; BACKUP_CREATED=0</t>
  </si>
  <si>
    <t>HK2</t>
  </si>
  <si>
    <t>SOURCE_INDEX:1nRyadSC8cJoOgFYYhDh11t5PxoVkv0TmODzEyoXuoRo|TECH12H_GKII2</t>
  </si>
  <si>
    <t>BP_G12_TNTHPT_SRC_KGV_REF34_2025_V1</t>
  </si>
  <si>
    <t>Ma trận nguồn G12 – TN THPT – Kênh Giáo Viên đề tham khảo số 34 năm 2025 – phần công khai</t>
  </si>
  <si>
    <t>PARTIAL_SOURCE_MATRIX=TRUE; SOURCE_INDEX_FILE_ID=1XKLADlKoor4N8E3sjWT_FVHHmeCE85LovLm4XLu57uk; SOURCE_URL=https://kenhgiaovien.com/tai-lieu/de-thi-thu-tin-hoc-tot-nghiep-thptqg-2025-de-tham-khao-so-34; PUBLISHED_STRUCTURE=24_MCQ+4_TRUE_FALSE_GROUPS; VISIBLE_MCQ=19; HIDDEN_MCQ=5; VISIBLE_TF_GROUPS=2; HIDDEN_TF_GROUPS=2; VISIBLE_POSITIONS=MCQ_1_11_17_24|TF_1_3; SOURCE_ANSWER_KEY_NOT_PUBLISHED_IN_VISIBLE_SAMPLE=TRUE; QUESTIONS_IMPORTED_FROM_THIS_SOURCE=0; REASON=IMMEDIATE_USE_GATE_REQUIRES_VERIFIABLE_ANSWER; HIDDEN_CONTENT_INFERRED=FALSE; ORIENTATION_UNRESOLVED=TRUE; AUTO_USE=BLOCKED_SOURCE_PROVENANCE_ONLY; BATCH=SOURCE_ENRICHMENT_CONSOLIDATION_001; BACKUP_CREATED=0</t>
  </si>
  <si>
    <t>SOURCE_INDEX:1XKLADlKoor4N8E3sjWT_FVHHmeCE85LovLm4XLu57uk|KGV_REF34_2025</t>
  </si>
  <si>
    <t>BP_G10_CKII_HK2_SRC_TECH12H_KNTT_01_V1</t>
  </si>
  <si>
    <t>Ma trận nguồn G10 – Cuối học kỳ II – Tech12h KNTT đề 1 – NH 2022–2023</t>
  </si>
  <si>
    <t>SOURCE_OBSERVED_FULL_MATRIX=TRUE; SOURCE_INDEX_FILE_ID=1nRyadSC8cJoOgFYYhDh11t5PxoVkv0TmODzEyoXuoRo; SOURCE_URL=https://tech12h.com/bai-hoc/de-thi-cuoi-ki-2-tin-hoc-10-kntt-de-tham-khao-so-1; SOURCE_STRUCTURE=28_MCQ+3_ESSAY; SOURCE_SCORE=MCQ_7+ESSAY_3; ANSWER_KEY_VISIBLE=28_OF_28_MCQ; ESSAY_GUIDE_VISIBLE=3_OF_3; COGNITIVE_AND_CURRICULUM_DISTRIBUTION_NOT_INFERRED=TRUE; APPLICABLE_ORIENTATION=CS|ICT; AUTO_USE=BLOCKED_SOURCE_PROVENANCE_ONLY; PRIOR_QUESTION_IMPORT_BATCH=TECH12H_CKII10_KNTT_001; BATCH=SOURCE_ENRICHMENT_CONSOLIDATION_002; BACKUP_CREATED=0</t>
  </si>
  <si>
    <t>SOURCE_INDEX:1nRyadSC8cJoOgFYYhDh11t5PxoVkv0TmODzEyoXuoRo|TECH12H_CKII1</t>
  </si>
  <si>
    <t>BP_G10_CKII_HK2_SRC_TECH12H_KNTT_05_V1</t>
  </si>
  <si>
    <t>Ma trận nguồn G10 – Cuối học kỳ II – Tech12h KNTT đề 5 – NH 2022–2023</t>
  </si>
  <si>
    <t>SOURCE_OBSERVED_FULL_MATRIX=TRUE; SOURCE_INDEX_FILE_ID=1nRyadSC8cJoOgFYYhDh11t5PxoVkv0TmODzEyoXuoRo; SOURCE_URL=https://tech12h.com/bai-hoc/de-thi-cuoi-ki-2-tin-hoc-10-kntt-de-tham-khao-so-5; SOURCE_STRUCTURE=24_MCQ+2_ESSAY; SOURCE_SCORE=MCQ_6+ESSAY_4; ANSWER_KEY_VISIBLE=24_OF_24_MCQ; ESSAY_GUIDE_VISIBLE=2_OF_2; COGNITIVE_AND_CURRICULUM_DISTRIBUTION_NOT_INFERRED=TRUE; APPLICABLE_ORIENTATION=CS|ICT; QUESTIONS_IMPORTED_THIS_DETAIL=0; DECISION=NO_HIGH_VALUE_GAP_AFTER_DUPLICATE_COVERAGE_REVIEW; AUTO_USE=BLOCKED_SOURCE_PROVENANCE_ONLY; BATCH=SOURCE_ENRICHMENT_CONSOLIDATION_004; BACKUP_CREATED=0</t>
  </si>
  <si>
    <t>SOURCE_INDEX:1nRyadSC8cJoOgFYYhDh11t5PxoVkv0TmODzEyoXuoRo|TECH12H_CKII5</t>
  </si>
  <si>
    <t>BP_G10_CKII_HK2_SRC_TECH12H_KNTT_06_V1</t>
  </si>
  <si>
    <t>Ma trận nguồn G10 – Cuối học kỳ II – Tech12h KNTT đề 6 – NH 2022–2023</t>
  </si>
  <si>
    <t>SOURCE_OBSERVED_FULL_MATRIX=TRUE; SOURCE_INDEX_FILE_ID=1nRyadSC8cJoOgFYYhDh11t5PxoVkv0TmODzEyoXuoRo; SOURCE_URL=https://tech12h.com/bai-hoc/de-thi-cuoi-ki-2-tin-hoc-10-kntt-de-tham-khao-so-6; SOURCE_STRUCTURE=24_MCQ+2_ESSAY; SOURCE_SCORE=MCQ_6+ESSAY_4; ANSWER_KEY_VISIBLE=24_OF_24_MCQ; ESSAY_GUIDE_VISIBLE=2_OF_2; COGNITIVE_AND_CURRICULUM_DISTRIBUTION_NOT_INFERRED=TRUE; APPLICABLE_ORIENTATION=CS|ICT; QUESTIONS_IMPORTED_THIS_DETAIL=0; DUPLICATE_COVERAGE=INDEXERROR_MATCH_Q_WEB10_TECH12H_CKII_004|SOFTWARE_INVESTIGATION_MATCH_Q_WEB10_TECH12H_CKII_007; AMBIGUOUS_ITEM_REJECTED=Q15_VARIABLE_SCOPE; AUTO_USE=BLOCKED_SOURCE_PROVENANCE_ONLY; BATCH=SOURCE_ENRICHMENT_CONSOLIDATION_005; BACKUP_CREATED=0</t>
  </si>
  <si>
    <t>BP_G10_GKI_HK1_TINHOC_2026_2027_CS_V1</t>
  </si>
  <si>
    <t>Ma trận G10 – Giữa học kỳ I – Tin học 2026–2027 – CS – V1</t>
  </si>
  <si>
    <t>RAW_ID=RAW_TNT_F0001_D17_MCQ_03; BATCH=QSTD_077; SOURCE_ANSWER=C; Cần duyệt nội dung/độ khó; BATCH=ANSWER_CHECK_001; ANSWER_CHECK_RESULT=PASS; SOURCE_KEY=C; VERIFIED_KEY=C; BASIS=Lưu hồ sơ trong tủ vật lý không phải ứng dụng AI; ba phương án còn lại có thể dùng AI.; SOURCE_KEY_CONFIRMED=TRUE; ANSWER_REVIEW_BLOCK=FALSE; BATCH=ANSWER_FINALIZE_001; ANSWER_FINALIZED=TRUE; FINAL_KEY=C; USER_INSTRUCTION_APPLIED=TRUE; SOURCE_KEY_HISTORY_PRESERVED=TRUE; ANSWER_REVIEW_BLOCK=FALSE; AUTO_USE_BLOCK_SUPERSEDED_BY=ANSWER_FINALIZE_001; AUTO_USE=DEFERRED_UNTIL_CONTENT_REVIEW; NEXT_STAGE=CONTENT_REVIEW; BATCH=CONTENT_REVIEW_001; CONTENT_REVIEW_RESULT=PASS; CONTENT_REVIEWED=TRUE; CONTENT_BASIS=Chỉ có một phương án không phải ứng dụng AI trong y tế; thân câu và phương án rõ nghĩa.; CONTENT_REVIEW_BLOCK=FALSE; BATCH=CURRICULUM_DUPLICATE_REVIEW_001; CURRICULUM_REVIEW_RESULT=PASS; CURRICULUM_LINK_STATUS=APPROVED; DUPLICATE_REVIEW_RESULT=CANONICAL; CANONICAL_FOR=Q_TNT_F0001_D18_003; AUTO_USE=DEFERRED_UNTIL_CLASSIFICATION_REVIEW; NEXT_STAGE=CLASSIFICATION_REVIEW; BATCH=CLASSIFICATION_REVIEW_001; CLASSIFICATION_REVIEW_RESULT=PASS; QUESTION_TYPE_CONFIRMED=TN_4_LUA_CHON; COGNITIVE_LEVEL_CONFIRMED=THONG_HIEU; CLASSIFICATION_REVIEWED=TRUE; STATUS_TRANSITION=REVIEW_TO_APPROVED; AUTO_USE=DEFERRED_UNTIL_ACTIVATION_POLICY_REVIEW_SUPERSEDED; BATCH=ACTIVATION_POLICY_REVIEW_001; ACTIVATION_REVIEW_RESULT=PASS_PRACTICE_ONLY; STATUS_TRANSITION=APPROVED_TO_ACTIVE; ACTIVE_SCOPE=QUESTION_BANK_AND_PRACTICE; PRACTICE_USE=ALLOWED; PERIODIC_AUTO_USE=BLOCKED_NO_POLICY_PROFILE; GRADUATION_AUTO_USE=BLOCKED_NO_POLICY_PROFILE; POLICY_PROFILES_FOUND=0; SCORE_RULES_FOUND=0; NEXT_STAGE=POLICY_PROFILE_AND_BLUEPRINT_ASSIGNMENT; BATCH=EXACT_DUPLICATE_ARCHIVE_001; EXACT_DUPLICATE_CANONICAL=TRUE; ARCHIVED_DUPLICATE_QUESTION_ID=Q_TNT_F0001_D18_003; SELECTION_BASIS=Câu Đề 17 đã hoàn tất kiểm định và đang ACTIVE; khóa cuối C đã được đồng bộ cho cả hai câu.; SOURCE_HISTORY_PRESERVED=TRUE; BATCH=GRADUATION_PRACTICE_PROMOTION_018; FULL_SOURCE_MATRIX_GATE=PASS; SOURCE_MATRIX_CS=BP_SRC_TNT_F0001_D17_2025_CS_V1; SOURCE_MATRIX_ICT=BP_SRC_TNT_F0001_D17_2025_ICT_V1; SOURCE_MATRIX_SELECTION_SIGNAL=SECONDARY_ONLY; SOURCE_PRINTED_MATRIX=NOT_PRESENT; SOURCE_LEVEL_BASIS=VISIBLE_ITEM_ASSESSMENT; HARD_ELIGIBILITY_GATES_UNCHANGED=TRUE; SOURCE_FILE_MODIFIED=FALSE; BACKUP_CREATED=0; PROCESS_STATUS_TRANSITION=READY_FOR_PRACTICE_TO_READY_FOR_GRADUATION; GRADUATION_USE=ALLOWED; CHILD_RECORD_REPAIR=OPTIONS_AND_QUESTION_SOURCE_REVIEW_TO_APPROVED; CHILD_RECORD_GATE=PASS</t>
  </si>
  <si>
    <t>MODE=PERIODIC; SCHOOL_YEAR=2026-2027; ORIENTATION=CS; ASSESSMENT=GKI_HK1; STRUCTURE=12_MCQ+2_TF; TOTAL_GROUPS=14; TOTAL_COMMANDS=20; TOTAL_SCORE=10; DURATION_MIN=45; SCORING=MCQ_0.5|TF_STATEMENT_0.5_GROUP_MAX_2; CONTENT_SCOPE=COMPLETED_BEFORE_TEST_MILESTONE; SCOPE_COMPLETION_RANGE=2-17; UNIQUE_OUTCOMES_IN_WITNESS=6; WITNESS_GROUP_LEVELS=BIET:3,HIEU:9,VANDUNG:2; WITNESS_COMMAND_LEVELS=BIET:7,HIEU:11,VANDUNG:2; FAMILY_FEASIBILITY=PASS; QUESTION_BINDING=NONE; TEACHING_PLAN_ID=TP_2026_2027_CS_G10_V1; SGK_INTRO=1ydZmskhepIWC-SFHUfCDs-DUXHbadLLY|GV_TRAINING=1EaqbGbTqRalQrImSGw8bfPDI9IMQZhQJ|SGV=13cbU7LC3Wx6vgmTN5wkAXvLzjrnIIJB1; SGK_FULLTEXT_REGISTERED=FALSE; SGK_STRUCTURE_REFERENCE=OFFICIAL_INTRO_SLIDES; SGV_CONTENT_REFERENCE=TARGETED_VERIFIED; SOURCE_MATRIX_ROLE=SECONDARY_ONLY; USER_APPROVAL_DATE=2026-08-08; WORKFLOW_TRANSITION=WAITING_FOR_APPROVAL_TO_APPROVED_AFTER_VALIDATION; AUTO_USE=ALLOWED; BATCH=PERIODIC_BLUEPRINT_OPERATIONALIZATION_001; BACKUP_CREATED=0</t>
  </si>
  <si>
    <t>BP_G10_CKI_HK1_TINHOC_2026_2027_CS_V1</t>
  </si>
  <si>
    <t>Ma trận G10 – Cuối học kỳ I – Tin học 2026–2027 – CS – V1</t>
  </si>
  <si>
    <t>MODE=PERIODIC; SCHOOL_YEAR=2026-2027; ORIENTATION=CS; ASSESSMENT=CKI_HK1; STRUCTURE=12_MCQ+2_TF; TOTAL_GROUPS=14; TOTAL_COMMANDS=20; TOTAL_SCORE=10; DURATION_MIN=45; SCORING=MCQ_0.5|TF_STATEMENT_0.5_GROUP_MAX_2; CONTENT_SCOPE=COMPLETED_BEFORE_TEST_MILESTONE; SCOPE_COMPLETION_RANGE=2-33; UNIQUE_OUTCOMES_IN_WITNESS=10; WITNESS_GROUP_LEVELS=BIET:4,HIEU:6,VANDUNG:4; WITNESS_COMMAND_LEVELS=BIET:8,HIEU:8,VANDUNG:4; FAMILY_FEASIBILITY=PASS; QUESTION_BINDING=NONE; TEACHING_PLAN_ID=TP_2026_2027_CS_G10_V1; SGK_INTRO=1ydZmskhepIWC-SFHUfCDs-DUXHbadLLY|GV_TRAINING=1EaqbGbTqRalQrImSGw8bfPDI9IMQZhQJ|SGV=13cbU7LC3Wx6vgmTN5wkAXvLzjrnIIJB1; SGK_FULLTEXT_REGISTERED=FALSE; SGK_STRUCTURE_REFERENCE=OFFICIAL_INTRO_SLIDES; SGV_CONTENT_REFERENCE=TARGETED_VERIFIED; SOURCE_MATRIX_ROLE=SECONDARY_ONLY; USER_APPROVAL_DATE=2026-08-08; WORKFLOW_TRANSITION=WAITING_FOR_APPROVAL_TO_APPROVED_AFTER_VALIDATION; AUTO_USE=ALLOWED; BATCH=PERIODIC_BLUEPRINT_OPERATIONALIZATION_001; BACKUP_CREATED=0</t>
  </si>
  <si>
    <t>DUP_G10_ESSAY_004_007</t>
  </si>
  <si>
    <t>BP_G10_GKII_HK2_TINHOC_2026_2027_CS_V1</t>
  </si>
  <si>
    <t>Ma trận G10 – Giữa học kỳ II – Tin học 2026–2027 – CS – V1</t>
  </si>
  <si>
    <t>REVIEWED</t>
  </si>
  <si>
    <t>MODE=PERIODIC; SCHOOL_YEAR=2026-2027; ORIENTATION=CS; ASSESSMENT=GKII_HK2; STRUCTURE=12_MCQ+2_TF; TOTAL_GROUPS=14; TOTAL_COMMANDS=20; TOTAL_SCORE=10; DURATION_MIN=45; SCORING=MCQ_0.5|TF_STATEMENT_0.5_GROUP_MAX_2; CONTENT_SCOPE=COMPLETED_BEFORE_TEST_MILESTONE; SCOPE_COMPLETION_RANGE=36-50; UNIQUE_OUTCOMES_IN_WITNESS=7; WITNESS_GROUP_LEVELS=BIET:2,HIEU:6,VANDUNG:6; WITNESS_COMMAND_LEVELS=BIET:6,HIEU:8,VANDUNG:6; FAMILY_FEASIBILITY=PASS; QUESTION_BINDING=NONE; TEACHING_PLAN_ID=TP_2026_2027_CS_G10_V1; SGK_INTRO=1ydZmskhepIWC-SFHUfCDs-DUXHbadLLY|GV_TRAINING=1EaqbGbTqRalQrImSGw8bfPDI9IMQZhQJ|SGV=13cbU7LC3Wx6vgmTN5wkAXvLzjrnIIJB1; SGK_FULLTEXT_REGISTERED=FALSE; SGK_STRUCTURE_REFERENCE=OFFICIAL_INTRO_SLIDES; SGV_CONTENT_REFERENCE=TARGETED_VERIFIED; SOURCE_MATRIX_ROLE=SECONDARY_ONLY; USER_APPROVAL_DATE=2026-08-08; WORKFLOW_TRANSITION=WAITING_FOR_APPROVAL_TO_APPROVED_AFTER_VALIDATION; AUTO_USE=ALLOWED; BATCH=PERIODIC_BLUEPRINT_OPERATIONALIZATION_001; BACKUP_CREATED=0</t>
  </si>
  <si>
    <t>2026-08-09T06:03:00+07:00</t>
  </si>
  <si>
    <t>DUP_G10_ESSAY_018_022</t>
  </si>
  <si>
    <t>BP_G10_CKII_HK2_TINHOC_2026_2027_CS_V1</t>
  </si>
  <si>
    <t>Ma trận G10 – Cuối học kỳ II – Tin học 2026–2027 – CS – V1</t>
  </si>
  <si>
    <t>MODE=PERIODIC; SCHOOL_YEAR=2026-2027; ORIENTATION=CS; ASSESSMENT=CKII_HK2; STRUCTURE=12_MCQ+2_TF; TOTAL_GROUPS=14; TOTAL_COMMANDS=20; TOTAL_SCORE=10; DURATION_MIN=45; SCORING=MCQ_0.5|TF_STATEMENT_0.5_GROUP_MAX_2; CONTENT_SCOPE=COMPLETED_BEFORE_TEST_MILESTONE; SCOPE_COMPLETION_RANGE=38-69; UNIQUE_OUTCOMES_IN_WITNESS=12; WITNESS_GROUP_LEVELS=BIET:2,HIEU:7,VANDUNG:5; WITNESS_COMMAND_LEVELS=BIET:6,HIEU:9,VANDUNG:5; FAMILY_FEASIBILITY=PASS; QUESTION_BINDING=NONE; TEACHING_PLAN_ID=TP_2026_2027_CS_G10_V1; SGK_INTRO=1ydZmskhepIWC-SFHUfCDs-DUXHbadLLY|GV_TRAINING=1EaqbGbTqRalQrImSGw8bfPDI9IMQZhQJ|SGV=13cbU7LC3Wx6vgmTN5wkAXvLzjrnIIJB1; SGK_FULLTEXT_REGISTERED=FALSE; SGK_STRUCTURE_REFERENCE=OFFICIAL_INTRO_SLIDES; SGV_CONTENT_REFERENCE=TARGETED_VERIFIED; SOURCE_MATRIX_ROLE=SECONDARY_ONLY; USER_APPROVAL_DATE=2026-08-08; WORKFLOW_TRANSITION=WAITING_FOR_APPROVAL_TO_APPROVED_AFTER_VALIDATION; AUTO_USE=ALLOWED; BATCH=PERIODIC_BLUEPRINT_OPERATIONALIZATION_001; BACKUP_CREATED=0</t>
  </si>
  <si>
    <t>BP_G10_GKI_HK1_TINHOC_2026_2027_ICT_V1</t>
  </si>
  <si>
    <t>Ma trận G10 – Giữa học kỳ I – Tin học 2026–2027 – ICT – V1</t>
  </si>
  <si>
    <t>MODE=PERIODIC; SCHOOL_YEAR=2026-2027; ORIENTATION=ICT; ASSESSMENT=GKI_HK1; STRUCTURE=12_MCQ+2_TF; TOTAL_GROUPS=14; TOTAL_COMMANDS=20; TOTAL_SCORE=10; DURATION_MIN=45; SCORING=MCQ_0.5|TF_STATEMENT_0.5_GROUP_MAX_2; CONTENT_SCOPE=COMPLETED_BEFORE_TEST_MILESTONE; SCOPE_COMPLETION_RANGE=2-16; UNIQUE_OUTCOMES_IN_WITNESS=5; WITNESS_GROUP_LEVELS=BIET:4,HIEU:7,VANDUNG:3; WITNESS_COMMAND_LEVELS=BIET:8,HIEU:9,VANDUNG:3; FAMILY_FEASIBILITY=PASS; QUESTION_BINDING=NONE; TEACHING_PLAN_ID=TP_2026_2027_ICT_G10_V1; SGK_INTRO=1ydZmskhepIWC-SFHUfCDs-DUXHbadLLY|GV_TRAINING=1EaqbGbTqRalQrImSGw8bfPDI9IMQZhQJ|SGV=13cbU7LC3Wx6vgmTN5wkAXvLzjrnIIJB1; SGK_FULLTEXT_REGISTERED=FALSE; SGK_STRUCTURE_REFERENCE=OFFICIAL_INTRO_SLIDES; SGV_CONTENT_REFERENCE=TARGETED_VERIFIED; SOURCE_MATRIX_ROLE=SECONDARY_ONLY; USER_APPROVAL_DATE=2026-08-08; WORKFLOW_TRANSITION=WAITING_FOR_APPROVAL_TO_APPROVED_AFTER_VALIDATION; AUTO_USE=ALLOWED; BATCH=PERIODIC_BLUEPRINT_OPERATIONALIZATION_001; BACKUP_CREATED=0</t>
  </si>
  <si>
    <t>BP_G10_CKI_HK1_TINHOC_2026_2027_ICT_V1</t>
  </si>
  <si>
    <t>Ma trận G10 – Cuối học kỳ I – Tin học 2026–2027 – ICT – V1</t>
  </si>
  <si>
    <t>MODE=PERIODIC; SCHOOL_YEAR=2026-2027; ORIENTATION=ICT; ASSESSMENT=CKI_HK1; STRUCTURE=12_MCQ+2_TF; TOTAL_GROUPS=14; TOTAL_COMMANDS=20; TOTAL_SCORE=10; DURATION_MIN=45; SCORING=MCQ_0.5|TF_STATEMENT_0.5_GROUP_MAX_2; CONTENT_SCOPE=COMPLETED_BEFORE_TEST_MILESTONE; SCOPE_COMPLETION_RANGE=2-33; UNIQUE_OUTCOMES_IN_WITNESS=10; WITNESS_GROUP_LEVELS=BIET:4,HIEU:6,VANDUNG:4; WITNESS_COMMAND_LEVELS=BIET:8,HIEU:8,VANDUNG:4; FAMILY_FEASIBILITY=PASS; QUESTION_BINDING=NONE; TEACHING_PLAN_ID=TP_2026_2027_ICT_G10_V1; SGK_INTRO=1ydZmskhepIWC-SFHUfCDs-DUXHbadLLY|GV_TRAINING=1EaqbGbTqRalQrImSGw8bfPDI9IMQZhQJ|SGV=13cbU7LC3Wx6vgmTN5wkAXvLzjrnIIJB1; SGK_FULLTEXT_REGISTERED=FALSE; SGK_STRUCTURE_REFERENCE=OFFICIAL_INTRO_SLIDES; SGV_CONTENT_REFERENCE=TARGETED_VERIFIED; SOURCE_MATRIX_ROLE=SECONDARY_ONLY; USER_APPROVAL_DATE=2026-08-08; WORKFLOW_TRANSITION=WAITING_FOR_APPROVAL_TO_APPROVED_AFTER_VALIDATION; AUTO_USE=ALLOWED; BATCH=PERIODIC_BLUEPRINT_OPERATIONALIZATION_001; BACKUP_CREATED=0</t>
  </si>
  <si>
    <t>BP_G10_GKII_HK2_TINHOC_2026_2027_ICT_V1</t>
  </si>
  <si>
    <t>Ma trận G10 – Giữa học kỳ II – Tin học 2026–2027 – ICT – V1</t>
  </si>
  <si>
    <t>MODE=PERIODIC; SCHOOL_YEAR=2026-2027; ORIENTATION=ICT; ASSESSMENT=GKII_HK2; STRUCTURE=12_MCQ+2_TF; TOTAL_GROUPS=14; TOTAL_COMMANDS=20; TOTAL_SCORE=10; DURATION_MIN=45; SCORING=MCQ_0.5|TF_STATEMENT_0.5_GROUP_MAX_2; CONTENT_SCOPE=COMPLETED_BEFORE_TEST_MILESTONE; SCOPE_COMPLETION_RANGE=36-50; UNIQUE_OUTCOMES_IN_WITNESS=7; WITNESS_GROUP_LEVELS=BIET:2,HIEU:6,VANDUNG:6; WITNESS_COMMAND_LEVELS=BIET:6,HIEU:8,VANDUNG:6; FAMILY_FEASIBILITY=PASS; QUESTION_BINDING=NONE; TEACHING_PLAN_ID=TP_2026_2027_ICT_G10_V1; SGK_INTRO=1ydZmskhepIWC-SFHUfCDs-DUXHbadLLY|GV_TRAINING=1EaqbGbTqRalQrImSGw8bfPDI9IMQZhQJ|SGV=13cbU7LC3Wx6vgmTN5wkAXvLzjrnIIJB1; SGK_FULLTEXT_REGISTERED=FALSE; SGK_STRUCTURE_REFERENCE=OFFICIAL_INTRO_SLIDES; SGV_CONTENT_REFERENCE=TARGETED_VERIFIED; SOURCE_MATRIX_ROLE=SECONDARY_ONLY; USER_APPROVAL_DATE=2026-08-08; WORKFLOW_TRANSITION=WAITING_FOR_APPROVAL_TO_APPROVED_AFTER_VALIDATION; AUTO_USE=ALLOWED; BATCH=PERIODIC_BLUEPRINT_OPERATIONALIZATION_001; BACKUP_CREATED=0</t>
  </si>
  <si>
    <t>BP_G10_CKII_HK2_TINHOC_2026_2027_ICT_V1</t>
  </si>
  <si>
    <t>Ma trận G10 – Cuối học kỳ II – Tin học 2026–2027 – ICT – V1</t>
  </si>
  <si>
    <t>TNT_F0001_D17_P1_Q04</t>
  </si>
  <si>
    <t>Kết quả nào sau đây là lợi ích của AI, không phải là nguy cơ phát sinh từ việc phát triển hoặc lạm dụng AI?</t>
  </si>
  <si>
    <t>MODE=PERIODIC; SCHOOL_YEAR=2026-2027; ORIENTATION=ICT; ASSESSMENT=CKII_HK2; STRUCTURE=12_MCQ+2_TF; TOTAL_GROUPS=14; TOTAL_COMMANDS=20; TOTAL_SCORE=10; DURATION_MIN=45; SCORING=MCQ_0.5|TF_STATEMENT_0.5_GROUP_MAX_2; CONTENT_SCOPE=COMPLETED_BEFORE_TEST_MILESTONE; SCOPE_COMPLETION_RANGE=38-69; UNIQUE_OUTCOMES_IN_WITNESS=12; WITNESS_GROUP_LEVELS=BIET:2,HIEU:7,VANDUNG:5; WITNESS_COMMAND_LEVELS=BIET:6,HIEU:9,VANDUNG:5; FAMILY_FEASIBILITY=PASS; QUESTION_BINDING=NONE; TEACHING_PLAN_ID=TP_2026_2027_ICT_G10_V1; SGK_INTRO=1ydZmskhepIWC-SFHUfCDs-DUXHbadLLY|GV_TRAINING=1EaqbGbTqRalQrImSGw8bfPDI9IMQZhQJ|SGV=13cbU7LC3Wx6vgmTN5wkAXvLzjrnIIJB1; SGK_FULLTEXT_REGISTERED=FALSE; SGK_STRUCTURE_REFERENCE=OFFICIAL_INTRO_SLIDES; SGV_CONTENT_REFERENCE=TARGETED_VERIFIED; SOURCE_MATRIX_ROLE=SECONDARY_ONLY; USER_APPROVAL_DATE=2026-08-08; WORKFLOW_TRANSITION=WAITING_FOR_APPROVAL_TO_APPROVED_AFTER_VALIDATION; AUTO_USE=ALLOWED; BATCH=PERIODIC_BLUEPRINT_OPERATIONALIZATION_001; BACKUP_CREATED=0</t>
  </si>
  <si>
    <t>BP_G11_GKI_HK1_TINHOC_2026_2027_CS_V1</t>
  </si>
  <si>
    <t>Ma trận G11 – Giữa học kỳ I – Tin học 2026–2027 – CS – V1</t>
  </si>
  <si>
    <t>RAW_ID=RAW_TNT_F0001_D17_MCQ_04; BATCH=QSTD_077; SOURCE_ANSWER=C; BATCH=QUESTION_ACTIVATION_CONTINUE_014; ACTION=REFRAME_AS_BENEFIT_NOT_RISK_AND_CLARIFY_SECURITY_OPTION; ANSWER_CHECK_RESULT=PASS_AFTER_STEM_AND_OPTION_REVISION; CONTENT_REVIEW_RESULT=PASS; CURRICULUM_REVIEW_RESULT=PASS; DUPLICATE_REVIEW_RESULT=NEW_SAME_TEMPLATE_FAM_74E2B9C15D; EXAM_FAMILY_LIMIT=1; STATUS_TRANSITION=REVIEW_TO_ACTIVE; PROCESS_STATUS=READY_FOR_PRACTICE; SOURCE_HISTORY_PRESERVED=TRUE; BATCH=GRADUATION_PRACTICE_PROMOTION_018; FULL_SOURCE_MATRIX_GATE=PASS; SOURCE_MATRIX_CS=BP_SRC_TNT_F0001_D17_2025_CS_V1; SOURCE_MATRIX_ICT=BP_SRC_TNT_F0001_D17_2025_ICT_V1; SOURCE_MATRIX_SELECTION_SIGNAL=SECONDARY_ONLY; SOURCE_PRINTED_MATRIX=NOT_PRESENT; SOURCE_LEVEL_BASIS=VISIBLE_ITEM_ASSESSMENT; HARD_ELIGIBILITY_GATES_UNCHANGED=TRUE; SOURCE_FILE_MODIFIED=FALSE; BACKUP_CREATED=0; PROCESS_STATUS_TRANSITION=READY_FOR_PRACTICE_TO_READY_FOR_GRADUATION; GRADUATION_USE=ALLOWED</t>
  </si>
  <si>
    <t>MODE=PERIODIC; SCHOOL_YEAR=2026-2027; ORIENTATION=CS; ASSESSMENT=GKI_HK1; STRUCTURE=12_MCQ+2_TF; TOTAL_GROUPS=14; TOTAL_COMMANDS=20; TOTAL_SCORE=10; DURATION_MIN=45; SCORING=MCQ_0.5|TF_STATEMENT_0.5_GROUP_MAX_2; CONTENT_SCOPE=COMPLETED_BEFORE_TEST_MILESTONE; SCOPE_COMPLETION_RANGE=2-13; UNIQUE_OUTCOMES_IN_WITNESS=6; WITNESS_GROUP_LEVELS=BIET:8,HIEU:6,VANDUNG:0; WITNESS_COMMAND_LEVELS=BIET:12,HIEU:8,VANDUNG:0; FAMILY_FEASIBILITY=PASS; QUESTION_BINDING=NONE; TEACHING_PLAN_ID=TP_2026_2027_CS_G11_V1; SGK_INTRO=1n80cGo7qF3Xjd4rSGFB-ntiwak9ATUX3|GV_TRAINING=17OgTqguaSb6BUAi9MEyOXfJkrEX0QNBJ|SGV=1fJX6oUr8rAVU35bNkIAeLtVpXiaM6LZv; SGK_FULLTEXT_REGISTERED=FALSE; SGK_STRUCTURE_REFERENCE=OFFICIAL_INTRO_SLIDES; SGV_CONTENT_REFERENCE=TARGETED_VERIFIED; SOURCE_MATRIX_ROLE=SECONDARY_ONLY; USER_APPROVAL_DATE=2026-08-08; WORKFLOW_TRANSITION=WAITING_FOR_APPROVAL_TO_APPROVED_AFTER_VALIDATION; AUTO_USE=ALLOWED; BATCH=PERIODIC_BLUEPRINT_OPERATIONALIZATION_001; BACKUP_CREATED=0</t>
  </si>
  <si>
    <t>BP_G11_CKI_HK1_TINHOC_2026_2027_CS_V1</t>
  </si>
  <si>
    <t>Ma trận G11 – Cuối học kỳ I – Tin học 2026–2027 – CS – V1</t>
  </si>
  <si>
    <t>MODE=PERIODIC; SCHOOL_YEAR=2026-2027; ORIENTATION=CS; ASSESSMENT=CKI_HK1; STRUCTURE=12_MCQ+2_TF; TOTAL_GROUPS=14; TOTAL_COMMANDS=20; TOTAL_SCORE=10; DURATION_MIN=45; SCORING=MCQ_0.5|TF_STATEMENT_0.5_GROUP_MAX_2; CONTENT_SCOPE=COMPLETED_BEFORE_TEST_MILESTONE; SCOPE_COMPLETION_RANGE=2-33; UNIQUE_OUTCOMES_IN_WITNESS=8; WITNESS_GROUP_LEVELS=BIET:6,HIEU:7,VANDUNG:1; WITNESS_COMMAND_LEVELS=BIET:10,HIEU:9,VANDUNG:1; FAMILY_FEASIBILITY=PASS; QUESTION_BINDING=NONE; TEACHING_PLAN_ID=TP_2026_2027_CS_G11_V1; SGK_INTRO=1n80cGo7qF3Xjd4rSGFB-ntiwak9ATUX3|GV_TRAINING=17OgTqguaSb6BUAi9MEyOXfJkrEX0QNBJ|SGV=1fJX6oUr8rAVU35bNkIAeLtVpXiaM6LZv; SGK_FULLTEXT_REGISTERED=FALSE; SGK_STRUCTURE_REFERENCE=OFFICIAL_INTRO_SLIDES; SGV_CONTENT_REFERENCE=TARGETED_VERIFIED; SOURCE_MATRIX_ROLE=SECONDARY_ONLY; USER_APPROVAL_DATE=2026-08-08; WORKFLOW_TRANSITION=WAITING_FOR_APPROVAL_TO_APPROVED_AFTER_VALIDATION; AUTO_USE=ALLOWED; BATCH=PERIODIC_BLUEPRINT_OPERATIONALIZATION_001; BACKUP_CREATED=0</t>
  </si>
  <si>
    <t>BP_G11_GKII_HK2_TINHOC_2026_2027_CS_V1</t>
  </si>
  <si>
    <t>Ma trận G11 – Giữa học kỳ II – Tin học 2026–2027 – CS – V1</t>
  </si>
  <si>
    <t>MODE=PERIODIC; SCHOOL_YEAR=2026-2027; ORIENTATION=CS; ASSESSMENT=GKII_HK2; STRUCTURE=4_MCQ+4_TF; TOTAL_GROUPS=8; TOTAL_COMMANDS=20; TOTAL_SCORE=10; DURATION_MIN=45; SCORING=MCQ_0.5|TF_STATEMENT_0.5_GROUP_MAX_2; CONTENT_SCOPE=COMPLETED_BEFORE_TEST_MILESTONE; SCOPE_COMPLETION_RANGE=36-51; UNIQUE_OUTCOMES_IN_WITNESS=5; WITNESS_GROUP_LEVELS=BIET:1,HIEU:3,VANDUNG:4; WITNESS_COMMAND_LEVELS=BIET:4,HIEU:11,VANDUNG:5; FAMILY_FEASIBILITY=PASS; QUESTION_BINDING=NONE; TEACHING_PLAN_ID=TP_2026_2027_CS_G11_V1; SGK_INTRO=1n80cGo7qF3Xjd4rSGFB-ntiwak9ATUX3|GV_TRAINING=17OgTqguaSb6BUAi9MEyOXfJkrEX0QNBJ|SGV=1fJX6oUr8rAVU35bNkIAeLtVpXiaM6LZv; SGK_FULLTEXT_REGISTERED=FALSE; SGK_STRUCTURE_REFERENCE=OFFICIAL_INTRO_SLIDES; SGV_CONTENT_REFERENCE=TARGETED_VERIFIED; SOURCE_MATRIX_ROLE=SECONDARY_ONLY; USER_APPROVAL_DATE=2026-08-08; WORKFLOW_TRANSITION=WAITING_FOR_APPROVAL_TO_APPROVED_AFTER_VALIDATION; AUTO_USE=ALLOWED; BATCH=PERIODIC_BLUEPRINT_OPERATIONALIZATION_001; BACKUP_CREATED=0</t>
  </si>
  <si>
    <t>BP_G11_CKII_HK2_TINHOC_2026_2027_CS_V1</t>
  </si>
  <si>
    <t>Ma trận G11 – Cuối học kỳ II – Tin học 2026–2027 – CS – V1</t>
  </si>
  <si>
    <t>TNT_F0001_D17_P1_Q05</t>
  </si>
  <si>
    <t>Trong một mạng LAN có dây, thiết bị nào thường kết nối nhiều máy tính và chuyển tiếp khung dữ liệu dựa trên địa chỉ MAC?</t>
  </si>
  <si>
    <t>MODE=PERIODIC; SCHOOL_YEAR=2026-2027; ORIENTATION=CS; ASSESSMENT=CKII_HK2; STRUCTURE=12_MCQ+2_TF; TOTAL_GROUPS=14; TOTAL_COMMANDS=20; TOTAL_SCORE=10; DURATION_MIN=45; SCORING=MCQ_0.5|TF_STATEMENT_0.5_GROUP_MAX_2; CONTENT_SCOPE=COMPLETED_BEFORE_TEST_MILESTONE; SCOPE_COMPLETION_RANGE=36-69; UNIQUE_OUTCOMES_IN_WITNESS=13; WITNESS_GROUP_LEVELS=BIET:1,HIEU:5,VANDUNG:8; WITNESS_COMMAND_LEVELS=BIET:3,HIEU:9,VANDUNG:8; FAMILY_FEASIBILITY=PASS; QUESTION_BINDING=NONE; TEACHING_PLAN_ID=TP_2026_2027_CS_G11_V1; SGK_INTRO=1n80cGo7qF3Xjd4rSGFB-ntiwak9ATUX3|GV_TRAINING=17OgTqguaSb6BUAi9MEyOXfJkrEX0QNBJ|SGV=1fJX6oUr8rAVU35bNkIAeLtVpXiaM6LZv; SGK_FULLTEXT_REGISTERED=FALSE; SGK_STRUCTURE_REFERENCE=OFFICIAL_INTRO_SLIDES; SGV_CONTENT_REFERENCE=TARGETED_VERIFIED; SOURCE_MATRIX_ROLE=SECONDARY_ONLY; USER_APPROVAL_DATE=2026-08-08; WORKFLOW_TRANSITION=WAITING_FOR_APPROVAL_TO_APPROVED_AFTER_VALIDATION; AUTO_USE=ALLOWED; BATCH=PERIODIC_BLUEPRINT_OPERATIONALIZATION_001; BACKUP_CREATED=0</t>
  </si>
  <si>
    <t>BP_G11_GKI_HK1_TINHOC_2026_2027_ICT_V1</t>
  </si>
  <si>
    <t>Ma trận G11 – Giữa học kỳ I – Tin học 2026–2027 – ICT – V1</t>
  </si>
  <si>
    <t>RAW_ID=RAW_TNT_F0001_D17_MCQ_05; BATCH=QSTD_077; SOURCE_ANSWER=B; BATCH=QUESTION_ACTIVATION_CONTINUE_014; ACTION=SPECIFY_SWITCH_MAC_FORWARDING_IN_WIRED_LAN; ANSWER_CHECK_RESULT=PASS_AFTER_STEM_REVISION; CONTENT_REVIEW_RESULT=PASS; CURRICULUM_REVIEW_RESULT=PASS; DUPLICATE_REVIEW_RESULT=EXISTING_FAMILY_PRESERVED; EXAM_FAMILY_LIMIT=1; STATUS_TRANSITION=REVIEW_TO_ACTIVE; PROCESS_STATUS=READY_FOR_PRACTICE; SOURCE_HISTORY_PRESERVED=TRUE; BATCH=GRADUATION_PRACTICE_PROMOTION_018; FULL_SOURCE_MATRIX_GATE=PASS; SOURCE_MATRIX_CS=BP_SRC_TNT_F0001_D17_2025_CS_V1; SOURCE_MATRIX_ICT=BP_SRC_TNT_F0001_D17_2025_ICT_V1; SOURCE_MATRIX_SELECTION_SIGNAL=SECONDARY_ONLY; SOURCE_PRINTED_MATRIX=NOT_PRESENT; SOURCE_LEVEL_BASIS=VISIBLE_ITEM_ASSESSMENT; HARD_ELIGIBILITY_GATES_UNCHANGED=TRUE; SOURCE_FILE_MODIFIED=FALSE; BACKUP_CREATED=0; PROCESS_STATUS_TRANSITION=READY_FOR_PRACTICE_TO_READY_FOR_GRADUATION; GRADUATION_USE=ALLOWED</t>
  </si>
  <si>
    <t>MODE=PERIODIC; SCHOOL_YEAR=2026-2027; ORIENTATION=ICT; ASSESSMENT=GKI_HK1; STRUCTURE=12_MCQ+2_TF; TOTAL_GROUPS=14; TOTAL_COMMANDS=20; TOTAL_SCORE=10; DURATION_MIN=45; SCORING=MCQ_0.5|TF_STATEMENT_0.5_GROUP_MAX_2; CONTENT_SCOPE=COMPLETED_BEFORE_TEST_MILESTONE; SCOPE_COMPLETION_RANGE=2-13; UNIQUE_OUTCOMES_IN_WITNESS=6; WITNESS_GROUP_LEVELS=BIET:8,HIEU:6,VANDUNG:0; WITNESS_COMMAND_LEVELS=BIET:12,HIEU:8,VANDUNG:0; FAMILY_FEASIBILITY=PASS; QUESTION_BINDING=NONE; TEACHING_PLAN_ID=TP_2026_2027_ICT_G11_V1; SGK_INTRO=1n80cGo7qF3Xjd4rSGFB-ntiwak9ATUX3|GV_TRAINING=17OgTqguaSb6BUAi9MEyOXfJkrEX0QNBJ|SGV=1fJX6oUr8rAVU35bNkIAeLtVpXiaM6LZv; SGK_FULLTEXT_REGISTERED=FALSE; SGK_STRUCTURE_REFERENCE=OFFICIAL_INTRO_SLIDES; SGV_CONTENT_REFERENCE=TARGETED_VERIFIED; SOURCE_MATRIX_ROLE=SECONDARY_ONLY; USER_APPROVAL_DATE=2026-08-08; WORKFLOW_TRANSITION=WAITING_FOR_APPROVAL_TO_APPROVED_AFTER_VALIDATION; AUTO_USE=ALLOWED; BATCH=PERIODIC_BLUEPRINT_OPERATIONALIZATION_001; BACKUP_CREATED=0</t>
  </si>
  <si>
    <t>BP_G11_CKI_HK1_TINHOC_2026_2027_ICT_V1</t>
  </si>
  <si>
    <t>Ma trận G11 – Cuối học kỳ I – Tin học 2026–2027 – ICT – V1</t>
  </si>
  <si>
    <t>MODE=PERIODIC; SCHOOL_YEAR=2026-2027; ORIENTATION=ICT; ASSESSMENT=CKI_HK1; STRUCTURE=12_MCQ+2_TF; TOTAL_GROUPS=14; TOTAL_COMMANDS=20; TOTAL_SCORE=10; DURATION_MIN=45; SCORING=MCQ_0.5|TF_STATEMENT_0.5_GROUP_MAX_2; CONTENT_SCOPE=COMPLETED_BEFORE_TEST_MILESTONE; SCOPE_COMPLETION_RANGE=2-33; UNIQUE_OUTCOMES_IN_WITNESS=8; WITNESS_GROUP_LEVELS=BIET:6,HIEU:7,VANDUNG:1; WITNESS_COMMAND_LEVELS=BIET:10,HIEU:9,VANDUNG:1; FAMILY_FEASIBILITY=PASS; QUESTION_BINDING=NONE; TEACHING_PLAN_ID=TP_2026_2027_ICT_G11_V1; SGK_INTRO=1n80cGo7qF3Xjd4rSGFB-ntiwak9ATUX3|GV_TRAINING=17OgTqguaSb6BUAi9MEyOXfJkrEX0QNBJ|SGV=1fJX6oUr8rAVU35bNkIAeLtVpXiaM6LZv; SGK_FULLTEXT_REGISTERED=FALSE; SGK_STRUCTURE_REFERENCE=OFFICIAL_INTRO_SLIDES; SGV_CONTENT_REFERENCE=TARGETED_VERIFIED; SOURCE_MATRIX_ROLE=SECONDARY_ONLY; USER_APPROVAL_DATE=2026-08-08; WORKFLOW_TRANSITION=WAITING_FOR_APPROVAL_TO_APPROVED_AFTER_VALIDATION; AUTO_USE=ALLOWED; BATCH=PERIODIC_BLUEPRINT_OPERATIONALIZATION_001; BACKUP_CREATED=0</t>
  </si>
  <si>
    <t>BP_G11_GKII_HK2_TINHOC_2026_2027_ICT_V1</t>
  </si>
  <si>
    <t>Ma trận G11 – Giữa học kỳ II – Tin học 2026–2027 – ICT – V1</t>
  </si>
  <si>
    <t>MODE=PERIODIC; SCHOOL_YEAR=2026-2027; ORIENTATION=ICT; ASSESSMENT=GKII_HK2; STRUCTURE=8_MCQ+3_TF; TOTAL_GROUPS=11; TOTAL_COMMANDS=20; TOTAL_SCORE=10; DURATION_MIN=45; SCORING=MCQ_0.5|TF_STATEMENT_0.5_GROUP_MAX_2; CONTENT_SCOPE=COMPLETED_BEFORE_TEST_MILESTONE; SCOPE_COMPLETION_RANGE=36-50; UNIQUE_OUTCOMES_IN_WITNESS=8; WITNESS_GROUP_LEVELS=BIET:1,HIEU:4,VANDUNG:6; WITNESS_COMMAND_LEVELS=BIET:2,HIEU:12,VANDUNG:6; FAMILY_FEASIBILITY=PASS; QUESTION_BINDING=NONE; TEACHING_PLAN_ID=TP_2026_2027_ICT_G11_V1; SGK_INTRO=1n80cGo7qF3Xjd4rSGFB-ntiwak9ATUX3|GV_TRAINING=17OgTqguaSb6BUAi9MEyOXfJkrEX0QNBJ|SGV=1fJX6oUr8rAVU35bNkIAeLtVpXiaM6LZv; SGK_FULLTEXT_REGISTERED=FALSE; SGK_STRUCTURE_REFERENCE=OFFICIAL_INTRO_SLIDES; SGV_CONTENT_REFERENCE=TARGETED_VERIFIED; SOURCE_MATRIX_ROLE=SECONDARY_ONLY; USER_APPROVAL_DATE=2026-08-08; WORKFLOW_TRANSITION=WAITING_FOR_APPROVAL_TO_APPROVED_AFTER_VALIDATION; AUTO_USE=ALLOWED; BATCH=PERIODIC_BLUEPRINT_OPERATIONALIZATION_001; BACKUP_CREATED=0</t>
  </si>
  <si>
    <t>BP_G11_CKII_HK2_TINHOC_2026_2027_ICT_V1</t>
  </si>
  <si>
    <t>Ma trận G11 – Cuối học kỳ II – Tin học 2026–2027 – ICT – V1</t>
  </si>
  <si>
    <t>MODE=PERIODIC; SCHOOL_YEAR=2026-2027; ORIENTATION=ICT; ASSESSMENT=CKII_HK2; STRUCTURE=12_MCQ+2_TF; TOTAL_GROUPS=14; TOTAL_COMMANDS=20; TOTAL_SCORE=10; DURATION_MIN=45; SCORING=MCQ_0.5|TF_STATEMENT_0.5_GROUP_MAX_2; CONTENT_SCOPE=COMPLETED_BEFORE_TEST_MILESTONE; SCOPE_COMPLETION_RANGE=36-69; UNIQUE_OUTCOMES_IN_WITNESS=13; WITNESS_GROUP_LEVELS=BIET:2,HIEU:5,VANDUNG:7; WITNESS_COMMAND_LEVELS=BIET:2,HIEU:11,VANDUNG:7; FAMILY_FEASIBILITY=PASS; QUESTION_BINDING=NONE; TEACHING_PLAN_ID=TP_2026_2027_ICT_G11_V1; SGK_INTRO=1n80cGo7qF3Xjd4rSGFB-ntiwak9ATUX3|GV_TRAINING=17OgTqguaSb6BUAi9MEyOXfJkrEX0QNBJ|SGV=1fJX6oUr8rAVU35bNkIAeLtVpXiaM6LZv; SGK_FULLTEXT_REGISTERED=FALSE; SGK_STRUCTURE_REFERENCE=OFFICIAL_INTRO_SLIDES; SGV_CONTENT_REFERENCE=TARGETED_VERIFIED; SOURCE_MATRIX_ROLE=SECONDARY_ONLY; USER_APPROVAL_DATE=2026-08-08; WORKFLOW_TRANSITION=WAITING_FOR_APPROVAL_TO_APPROVED_AFTER_VALIDATION; AUTO_USE=ALLOWED; BATCH=PERIODIC_BLUEPRINT_OPERATIONALIZATION_001; BACKUP_CREATED=0</t>
  </si>
  <si>
    <t>BP_G12_GKI_HK1_TINHOC_2026_2027_CS_V1</t>
  </si>
  <si>
    <t>Ma trận G12 – Giữa học kỳ I – Tin học 2026–2027 – CS – V1</t>
  </si>
  <si>
    <t>TNT_F0001_D17_P1_Q06</t>
  </si>
  <si>
    <t>MODE=PERIODIC; SCHOOL_YEAR=2026-2027; ORIENTATION=CS; ASSESSMENT=GKI_HK1; STRUCTURE=12_MCQ+2_TF; TOTAL_GROUPS=14; TOTAL_COMMANDS=20; TOTAL_SCORE=10; DURATION_MIN=45; SCORING=MCQ_0.5|TF_STATEMENT_0.5_GROUP_MAX_2; CONTENT_SCOPE=COMPLETED_BEFORE_TEST_MILESTONE; SCOPE_COMPLETION_RANGE=2-16; UNIQUE_OUTCOMES_IN_WITNESS=7; WITNESS_GROUP_LEVELS=BIET:4,HIEU:5,VANDUNG:5; WITNESS_COMMAND_LEVELS=BIET:6,HIEU:9,VANDUNG:5; FAMILY_FEASIBILITY=PASS; QUESTION_BINDING=NONE; TEACHING_PLAN_ID=TP_2026_2027_CS_G12_V1; SGK_INTRO=1o_x0-CLN_lav2IGnWD7W13mF95Hfzcoi|GV_TRAINING=1dfD3fV2wiMrZMs4HkX409gIgEbwKHwSL+1nzvZwjRBWqgJ7oTxgo8oLv2uzHrhs4nV|SGV=1AWnHQPbdsfoULnvUmWJEp1oTxLbLQM2l; SGK_FULLTEXT_REGISTERED=FALSE; SGK_STRUCTURE_REFERENCE=OFFICIAL_INTRO_SLIDES; SGV_CONTENT_REFERENCE=TARGETED_VERIFIED; SOURCE_MATRIX_ROLE=SECONDARY_ONLY; USER_APPROVAL_DATE=2026-08-08; WORKFLOW_TRANSITION=WAITING_FOR_APPROVAL_TO_APPROVED_AFTER_VALIDATION; AUTO_USE=ALLOWED; BATCH=PERIODIC_BLUEPRINT_OPERATIONALIZATION_001; BACKUP_CREATED=0</t>
  </si>
  <si>
    <t>BP_G12_CKI_HK1_TINHOC_2026_2027_CS_V1</t>
  </si>
  <si>
    <t>Ma trận G12 – Cuối học kỳ I – Tin học 2026–2027 – CS – V1</t>
  </si>
  <si>
    <t>MODE=PERIODIC; SCHOOL_YEAR=2026-2027; ORIENTATION=CS; ASSESSMENT=CKI_HK1; STRUCTURE=12_MCQ+2_TF; TOTAL_GROUPS=14; TOTAL_COMMANDS=20; TOTAL_SCORE=10; DURATION_MIN=45; SCORING=MCQ_0.5|TF_STATEMENT_0.5_GROUP_MAX_2; CONTENT_SCOPE=COMPLETED_BEFORE_TEST_MILESTONE; SCOPE_COMPLETION_RANGE=2-16; UNIQUE_OUTCOMES_IN_WITNESS=7; WITNESS_GROUP_LEVELS=BIET:4,HIEU:5,VANDUNG:5; WITNESS_COMMAND_LEVELS=BIET:6,HIEU:9,VANDUNG:5; FAMILY_FEASIBILITY=PASS; QUESTION_BINDING=NONE; TEACHING_PLAN_ID=TP_2026_2027_CS_G12_V1; SGK_INTRO=1o_x0-CLN_lav2IGnWD7W13mF95Hfzcoi|GV_TRAINING=1dfD3fV2wiMrZMs4HkX409gIgEbwKHwSL+1nzvZwjRBWqgJ7oTxgo8oLv2uzHrhs4nV|SGV=1AWnHQPbdsfoULnvUmWJEp1oTxLbLQM2l; SGK_FULLTEXT_REGISTERED=FALSE; SGK_STRUCTURE_REFERENCE=OFFICIAL_INTRO_SLIDES; SGV_CONTENT_REFERENCE=TARGETED_VERIFIED; SOURCE_MATRIX_ROLE=SECONDARY_ONLY; USER_APPROVAL_DATE=2026-08-08; WORKFLOW_TRANSITION=WAITING_FOR_APPROVAL_TO_APPROVED_AFTER_VALIDATION; AUTO_USE=ALLOWED; BATCH=PERIODIC_BLUEPRINT_OPERATIONALIZATION_001; BACKUP_CREATED=0</t>
  </si>
  <si>
    <t>BP_G12_GKII_HK2_TINHOC_2026_2027_CS_V1</t>
  </si>
  <si>
    <t>Ma trận G12 – Giữa học kỳ II – Tin học 2026–2027 – CS – V1</t>
  </si>
  <si>
    <t>RAW_ID=RAW_TNT_F0001_D17_MCQ_06; BATCH=QSTD_077; SOURCE_ANSWER=C; SAME_TEMPLATE=Q_TNT_F0001_D03_006; cùng thân câu nhưng phương án được đảo và thay một nhiễu; BATCH=QUESTION_ACTIVATION_CONTINUE_015; ANSWER_CHECK_RESULT=PASS; CONTENT_REVIEW_RESULT=PASS; CURRICULUM_REVIEW_RESULT=PASS; DUPLICATE_REVIEW_RESULT=EXISTING_FAMILY_PRESERVED; EXAM_FAMILY_LIMIT=1; STATUS_TRANSITION=REVIEW_TO_ACTIVE; PROCESS_STATUS=READY_FOR_PRACTICE; SOURCE_HISTORY_PRESERVED=TRUE; BATCH=GRADUATION_PRACTICE_PROMOTION_018; FULL_SOURCE_MATRIX_GATE=PASS; SOURCE_MATRIX_CS=BP_SRC_TNT_F0001_D17_2025_CS_V1; SOURCE_MATRIX_ICT=BP_SRC_TNT_F0001_D17_2025_ICT_V1; SOURCE_MATRIX_SELECTION_SIGNAL=SECONDARY_ONLY; SOURCE_PRINTED_MATRIX=NOT_PRESENT; SOURCE_LEVEL_BASIS=VISIBLE_ITEM_ASSESSMENT; HARD_ELIGIBILITY_GATES_UNCHANGED=TRUE; SOURCE_FILE_MODIFIED=FALSE; BACKUP_CREATED=0; PROCESS_STATUS_CONFIRMED=READY_FOR_GRADUATION; GRADUATION_USE=ALLOWED; BATCH=GRADUATION_BLUEPRINT_REDUNDANCY_REVIEW_001; FINAL_GRADUATION_READINESS=PASS; ANSWER_GATE=PASS; CONTENT_GATE=PASS; CURRICULUM_GATE=PASS; SOURCE_GATE=PASS; DUPLICATE_GATE=PASS; POLICY_PROFILE=POL_TNTHPT_TINHOC_2026_V1; BLUEPRINT_SIGNATURE=TH_10_COMMON_B_B08|TH_10_COMMON_B_B08_YCCD_01|MCQ_SINGLE|BIET; STATUS_TRANSITION=READY_FOR_PRACTICE_TO_READY_FOR_GRADUATION; FAMILY_REVIEW=EXISTING_FAMILY_CONFIRMED; FAMILY_ID=FAM_60074158F2; BACKUP_CREATED=0; PROCESS_STATUS_CONFIRMED=READY_FOR_GRADUATION; GRADUATION_USE=ALLOWED</t>
  </si>
  <si>
    <t>MODE=PERIODIC; SCHOOL_YEAR=2026-2027; ORIENTATION=CS; ASSESSMENT=GKII_HK2; STRUCTURE=16_MCQ+1_TF; TOTAL_GROUPS=17; TOTAL_COMMANDS=20; TOTAL_SCORE=10; DURATION_MIN=45; SCORING=MCQ_0.5|TF_STATEMENT_0.5_GROUP_MAX_2; CONTENT_SCOPE=COMPLETED_BEFORE_TEST_MILESTONE; SCOPE_COMPLETION_RANGE=37-51; UNIQUE_OUTCOMES_IN_WITNESS=6; WITNESS_GROUP_LEVELS=BIET:5,HIEU:7,VANDUNG:5; WITNESS_COMMAND_LEVELS=BIET:5,HIEU:10,VANDUNG:5; FAMILY_FEASIBILITY=PASS; QUESTION_BINDING=NONE; TEACHING_PLAN_ID=TP_2026_2027_CS_G12_V1; SGK_INTRO=1o_x0-CLN_lav2IGnWD7W13mF95Hfzcoi|GV_TRAINING=1dfD3fV2wiMrZMs4HkX409gIgEbwKHwSL+1nzvZwjRBWqgJ7oTxgo8oLv2uzHrhs4nV|SGV=1AWnHQPbdsfoULnvUmWJEp1oTxLbLQM2l; SGK_FULLTEXT_REGISTERED=FALSE; SGK_STRUCTURE_REFERENCE=OFFICIAL_INTRO_SLIDES; SGV_CONTENT_REFERENCE=TARGETED_VERIFIED; SOURCE_MATRIX_ROLE=SECONDARY_ONLY; USER_APPROVAL_DATE=2026-08-08; WORKFLOW_TRANSITION=WAITING_FOR_APPROVAL_TO_APPROVED_AFTER_VALIDATION; AUTO_USE=ALLOWED; BATCH=PERIODIC_BLUEPRINT_OPERATIONALIZATION_001; BACKUP_CREATED=0</t>
  </si>
  <si>
    <t>BP_G12_CKII_HK2_TINHOC_2026_2027_CS_V1</t>
  </si>
  <si>
    <t>Ma trận G12 – Cuối học kỳ II – Tin học 2026–2027 – CS – V1</t>
  </si>
  <si>
    <t>MODE=PERIODIC; SCHOOL_YEAR=2026-2027; ORIENTATION=CS; ASSESSMENT=CKII_HK2; STRUCTURE=12_MCQ+2_TF; TOTAL_GROUPS=14; TOTAL_COMMANDS=20; TOTAL_SCORE=10; DURATION_MIN=45; SCORING=MCQ_0.5|TF_STATEMENT_0.5_GROUP_MAX_2; CONTENT_SCOPE=COMPLETED_BEFORE_TEST_MILESTONE; SCOPE_COMPLETION_RANGE=37-62; UNIQUE_OUTCOMES_IN_WITNESS=6; WITNESS_GROUP_LEVELS=BIET:4,HIEU:5,VANDUNG:5; WITNESS_COMMAND_LEVELS=BIET:4,HIEU:11,VANDUNG:5; FAMILY_FEASIBILITY=PASS; QUESTION_BINDING=NONE; TEACHING_PLAN_ID=TP_2026_2027_CS_G12_V1; SGK_INTRO=1o_x0-CLN_lav2IGnWD7W13mF95Hfzcoi|GV_TRAINING=1dfD3fV2wiMrZMs4HkX409gIgEbwKHwSL+1nzvZwjRBWqgJ7oTxgo8oLv2uzHrhs4nV|SGV=1AWnHQPbdsfoULnvUmWJEp1oTxLbLQM2l; SGK_FULLTEXT_REGISTERED=FALSE; SGK_STRUCTURE_REFERENCE=OFFICIAL_INTRO_SLIDES; SGV_CONTENT_REFERENCE=TARGETED_VERIFIED; SOURCE_MATRIX_ROLE=SECONDARY_ONLY; USER_APPROVAL_DATE=2026-08-08; WORKFLOW_TRANSITION=WAITING_FOR_APPROVAL_TO_APPROVED_AFTER_VALIDATION; AUTO_USE=ALLOWED; BATCH=PERIODIC_BLUEPRINT_OPERATIONALIZATION_001; BACKUP_CREATED=0</t>
  </si>
  <si>
    <t>BP_G12_GKI_HK1_TINHOC_2026_2027_ICT_V1</t>
  </si>
  <si>
    <t>Ma trận G12 – Giữa học kỳ I – Tin học 2026–2027 – ICT – V1</t>
  </si>
  <si>
    <t>MODE=PERIODIC; SCHOOL_YEAR=2026-2027; ORIENTATION=ICT; ASSESSMENT=GKI_HK1; STRUCTURE=12_MCQ+2_TF; TOTAL_GROUPS=14; TOTAL_COMMANDS=20; TOTAL_SCORE=10; DURATION_MIN=45; SCORING=MCQ_0.5|TF_STATEMENT_0.5_GROUP_MAX_2; CONTENT_SCOPE=COMPLETED_BEFORE_TEST_MILESTONE; SCOPE_COMPLETION_RANGE=2-16; UNIQUE_OUTCOMES_IN_WITNESS=7; WITNESS_GROUP_LEVELS=BIET:4,HIEU:5,VANDUNG:5; WITNESS_COMMAND_LEVELS=BIET:6,HIEU:9,VANDUNG:5; FAMILY_FEASIBILITY=PASS; QUESTION_BINDING=NONE; TEACHING_PLAN_ID=TP_2026_2027_ICT_G12_V1; SGK_INTRO=1o_x0-CLN_lav2IGnWD7W13mF95Hfzcoi|GV_TRAINING=1dfD3fV2wiMrZMs4HkX409gIgEbwKHwSL+1nzvZwjRBWqgJ7oTxgo8oLv2uzHrhs4nV|SGV=1AWnHQPbdsfoULnvUmWJEp1oTxLbLQM2l; SGK_FULLTEXT_REGISTERED=FALSE; SGK_STRUCTURE_REFERENCE=OFFICIAL_INTRO_SLIDES; SGV_CONTENT_REFERENCE=TARGETED_VERIFIED; SOURCE_MATRIX_ROLE=SECONDARY_ONLY; USER_APPROVAL_DATE=2026-08-08; WORKFLOW_TRANSITION=WAITING_FOR_APPROVAL_TO_APPROVED_AFTER_VALIDATION; AUTO_USE=ALLOWED; BATCH=PERIODIC_BLUEPRINT_OPERATIONALIZATION_001; BACKUP_CREATED=0</t>
  </si>
  <si>
    <t>BP_G12_CKI_HK1_TINHOC_2026_2027_ICT_V1</t>
  </si>
  <si>
    <t>Ma trận G12 – Cuối học kỳ I – Tin học 2026–2027 – ICT – V1</t>
  </si>
  <si>
    <t>MODE=PERIODIC; SCHOOL_YEAR=2026-2027; ORIENTATION=ICT; ASSESSMENT=CKI_HK1; STRUCTURE=12_MCQ+2_TF; TOTAL_GROUPS=14; TOTAL_COMMANDS=20; TOTAL_SCORE=10; DURATION_MIN=45; SCORING=MCQ_0.5|TF_STATEMENT_0.5_GROUP_MAX_2; CONTENT_SCOPE=COMPLETED_BEFORE_TEST_MILESTONE; SCOPE_COMPLETION_RANGE=2-16; UNIQUE_OUTCOMES_IN_WITNESS=7; WITNESS_GROUP_LEVELS=BIET:4,HIEU:5,VANDUNG:5; WITNESS_COMMAND_LEVELS=BIET:6,HIEU:9,VANDUNG:5; FAMILY_FEASIBILITY=PASS; QUESTION_BINDING=NONE; TEACHING_PLAN_ID=TP_2026_2027_ICT_G12_V1; SGK_INTRO=1o_x0-CLN_lav2IGnWD7W13mF95Hfzcoi|GV_TRAINING=1dfD3fV2wiMrZMs4HkX409gIgEbwKHwSL+1nzvZwjRBWqgJ7oTxgo8oLv2uzHrhs4nV|SGV=1AWnHQPbdsfoULnvUmWJEp1oTxLbLQM2l; SGK_FULLTEXT_REGISTERED=FALSE; SGK_STRUCTURE_REFERENCE=OFFICIAL_INTRO_SLIDES; SGV_CONTENT_REFERENCE=TARGETED_VERIFIED; SOURCE_MATRIX_ROLE=SECONDARY_ONLY; USER_APPROVAL_DATE=2026-08-08; WORKFLOW_TRANSITION=WAITING_FOR_APPROVAL_TO_APPROVED_AFTER_VALIDATION; AUTO_USE=ALLOWED; BATCH=PERIODIC_BLUEPRINT_OPERATIONALIZATION_001; BACKUP_CREATED=0</t>
  </si>
  <si>
    <t>BP_G12_GKII_HK2_TINHOC_2026_2027_ICT_V1</t>
  </si>
  <si>
    <t>Ma trận G12 – Giữa học kỳ II – Tin học 2026–2027 – ICT – V1</t>
  </si>
  <si>
    <t>MODE=PERIODIC; SCHOOL_YEAR=2026-2027; ORIENTATION=ICT; ASSESSMENT=GKII_HK2; STRUCTURE=16_MCQ+1_TF; TOTAL_GROUPS=17; TOTAL_COMMANDS=20; TOTAL_SCORE=10; DURATION_MIN=45; SCORING=MCQ_0.5|TF_STATEMENT_0.5_GROUP_MAX_2; CONTENT_SCOPE=COMPLETED_BEFORE_TEST_MILESTONE; SCOPE_COMPLETION_RANGE=37-49; UNIQUE_OUTCOMES_IN_WITNESS=5; WITNESS_GROUP_LEVELS=BIET:6,HIEU:6,VANDUNG:5; WITNESS_COMMAND_LEVELS=BIET:6,HIEU:9,VANDUNG:5; FAMILY_FEASIBILITY=PASS; QUESTION_BINDING=NONE; TEACHING_PLAN_ID=TP_2026_2027_ICT_G12_V1; SGK_INTRO=1o_x0-CLN_lav2IGnWD7W13mF95Hfzcoi|GV_TRAINING=1dfD3fV2wiMrZMs4HkX409gIgEbwKHwSL+1nzvZwjRBWqgJ7oTxgo8oLv2uzHrhs4nV|SGV=1AWnHQPbdsfoULnvUmWJEp1oTxLbLQM2l; SGK_FULLTEXT_REGISTERED=FALSE; SGK_STRUCTURE_REFERENCE=OFFICIAL_INTRO_SLIDES; SGV_CONTENT_REFERENCE=TARGETED_VERIFIED; SOURCE_MATRIX_ROLE=SECONDARY_ONLY; USER_APPROVAL_DATE=2026-08-08; WORKFLOW_TRANSITION=WAITING_FOR_APPROVAL_TO_APPROVED_AFTER_VALIDATION; AUTO_USE=ALLOWED; BATCH=PERIODIC_BLUEPRINT_OPERATIONALIZATION_001; BACKUP_CREATED=0</t>
  </si>
  <si>
    <t>BP_G12_CKII_HK2_TINHOC_2026_2027_ICT_V1</t>
  </si>
  <si>
    <t>Ma trận G12 – Cuối học kỳ II – Tin học 2026–2027 – ICT – V1</t>
  </si>
  <si>
    <t>MODE=PERIODIC; SCHOOL_YEAR=2026-2027; ORIENTATION=ICT; ASSESSMENT=CKII_HK2; STRUCTURE=12_MCQ+2_TF; TOTAL_GROUPS=14; TOTAL_COMMANDS=20; TOTAL_SCORE=10; DURATION_MIN=45; SCORING=MCQ_0.5|TF_STATEMENT_0.5_GROUP_MAX_2; CONTENT_SCOPE=COMPLETED_BEFORE_TEST_MILESTONE; SCOPE_COMPLETION_RANGE=37-62; UNIQUE_OUTCOMES_IN_WITNESS=5; WITNESS_GROUP_LEVELS=BIET:4,HIEU:5,VANDUNG:5; WITNESS_COMMAND_LEVELS=BIET:4,HIEU:11,VANDUNG:5; FAMILY_FEASIBILITY=PASS; QUESTION_BINDING=NONE; TEACHING_PLAN_ID=TP_2026_2027_ICT_G12_V1; SGK_INTRO=1o_x0-CLN_lav2IGnWD7W13mF95Hfzcoi|GV_TRAINING=1dfD3fV2wiMrZMs4HkX409gIgEbwKHwSL+1nzvZwjRBWqgJ7oTxgo8oLv2uzHrhs4nV|SGV=1AWnHQPbdsfoULnvUmWJEp1oTxLbLQM2l; SGK_FULLTEXT_REGISTERED=FALSE; SGK_STRUCTURE_REFERENCE=OFFICIAL_INTRO_SLIDES; SGV_CONTENT_REFERENCE=TARGETED_VERIFIED; SOURCE_MATRIX_ROLE=SECONDARY_ONLY; USER_APPROVAL_DATE=2026-08-08; WORKFLOW_TRANSITION=WAITING_FOR_APPROVAL_TO_APPROVED_AFTER_VALIDATION; AUTO_USE=ALLOWED; BATCH=PERIODIC_BLUEPRINT_OPERATIONALIZATION_001; BACKUP_CREATED=0</t>
  </si>
  <si>
    <t>TNT_F0001_D17_P1_Q07</t>
  </si>
  <si>
    <t>BP_G10_GKI_HK1_SRC_TECH12H_KNTT_01_V1</t>
  </si>
  <si>
    <t>Ma trận nguồn G10 – Giữa học kỳ I – Tech12h KNTT đề 1</t>
  </si>
  <si>
    <t>Một phòng máy tính kết nối mạng LAN với mạng Internet để học sinh truy cập tài liệu trực tuyến. Thiết bị nào sau đây được sử dụng để cung cấp quyền truy cập mạng Internet cho phòng máy?</t>
  </si>
  <si>
    <t>SOURCE_OBSERVED_FULL_MATRIX=TRUE; SOURCE_FILE_ID=10OnzzBPUS8AoypU_PTfaEFbd2uQTj5EpdDaP6s9GKXo; SOURCE_INDEX_FILE_ID=1nRyadSC8cJoOgFYYhDh11t5PxoVkv0TmODzEyoXuoRo; SOURCE_URL=https://tech12h.com/bai-hoc/de-thi-giua-ki-1-tin-hoc-10-kntt-de-tham-khao-so-1; SOURCE_STRUCTURE=28_MCQ+3_ESSAY; SOURCE_MCQ_PRINTED_LEVELS=NB:12|TH:13|VDT:3; VDT_MAPPED_TO_VANDUNG_FOR_3_LEVEL_SCHEMA=TRUE; SOURCE_ESSAY_LEVELS_NOT_PRINTED=TRUE; SOURCE_HEADER_SCORE=MCQ_7+ESSAY_3; ANSWER_SECTION_PART_II_LABEL_CONFLICT=4_POINTS; SCORE_CONFLICT_PRESERVED=TRUE; APPLICABLE_ORIENTATION=CS|ICT; AUTO_USE=BLOCKED_SOURCE_PROVENANCE_ONLY; BATCH=PERIODIC_SOURCE_MATRIX_CALIBRATION_001; BACKUP_CREATED=0</t>
  </si>
  <si>
    <t>HK1</t>
  </si>
  <si>
    <t>BLUEPRINT_CELL_ID</t>
  </si>
  <si>
    <t>BP_G10_GKI_HK1_TINHOC_2026_2027_CS_V2</t>
  </si>
  <si>
    <t>Ma trận G10 – Giữa học kỳ I – Tin học 2026–2027 – CS – V2 hiệu chỉnh theo đề mẫu</t>
  </si>
  <si>
    <t>ORIENTATION=CS; BASE_BLUEPRINT_ID=BP_G10_GKI_HK1_TINHOC_2026_2027_CS_V1; MODE=PERIODIC; SCHOOL_YEAR=2026-2027; ASSESSMENT=GKI_HK1; ROLE=SOURCE_CALIBRATED_VARIANT; SOURCE_MATRIX_ID=BP_G10_GKI_HK1_SRC_TECH12H_KNTT_01_V1; STRUCTURE=12_MCQ+2_TF; TOTAL_GROUPS=14; TOTAL_COMMANDS=20; TOTAL_SCORE=10; DURATION_MIN=45; CALIBRATED_COMMAND_TARGET=BIET:6,HIEU:12,VANDUNG:2; SOURCE_SIGNAL=MCQ_PRINTED_NB12_TH13_VDT3_PLUS_ESSAY_VISIBLE_DEMAND_ASSESSED_HIEU3; SCORE_WEIGHTED_SOURCE_PROFILE=BIET:30.0%,HIEU:62.5%,VANDUNG:7.5%; ROUNDING_TO_20_COMMANDS=6:12:2; KNOWLEDGE_SCOPE=EXACT_BASE_CURRICULUM_OUTCOME_TYPE; QUESTION_BINDING=NONE; QUESTION_SELECTION=NOT_PERFORMED; POOL_FEASIBILITY=NOT_RECHECKED_THIS_BATCH; WORKFLOW_STATUS=WAITING_FOR_APPROVAL; AUTO_USE=BLOCKED_PENDING_APPROVAL; BATCH=PERIODIC_SOURCE_MATRIX_CALIBRATION_001; DIFFICULTY_1_TO_5=PROVISIONAL_SOURCE_VISIBLE_DEMAND; NO_D4_D5_IN_CALIBRATED_VARIANT=TRUE; NEEDS_EMPIRICAL_CALIBRATION_BEFORE_APPROVAL=TRUE; BACKUP_CREATED=0</t>
  </si>
  <si>
    <t>REQUIRED_COUNT</t>
  </si>
  <si>
    <t>SCORE_PER_ITEM</t>
  </si>
  <si>
    <t>BP_G10_GKI_HK1_TINHOC_2026_2027_ICT_V2</t>
  </si>
  <si>
    <t>Ma trận G10 – Giữa học kỳ I – Tin học 2026–2027 – ICT – V2 hiệu chỉnh theo đề mẫu</t>
  </si>
  <si>
    <t>RAW_ID=RAW_TNT_F0001_D17_MCQ_07; BATCH=QSTD_077; SOURCE_ANSWER=B; Cần duyệt nội dung/độ khó; BATCH=ANSWER_CHECK_001; ANSWER_CHECK_RESULT=PASS; SOURCE_KEY=B; VERIFIED_KEY=B; BASIS=Router kết nối LAN với mạng Internet; switch chủ yếu kết nối thiết bị trong LAN.; SOURCE_KEY_CONFIRMED=TRUE; ANSWER_REVIEW_BLOCK=FALSE; BATCH=ANSWER_FINALIZE_001; ANSWER_FINALIZED=TRUE; FINAL_KEY=B; USER_INSTRUCTION_APPLIED=TRUE; SOURCE_KEY_HISTORY_PRESERVED=TRUE; ANSWER_REVIEW_BLOCK=FALSE; AUTO_USE_BLOCK_SUPERSEDED_BY=ANSWER_FINALIZE_001; AUTO_USE=DEFERRED_UNTIL_CONTENT_REVIEW; NEXT_STAGE=CONTENT_REVIEW; BATCH=CONTENT_REVIEW_001; CONTENT_REVIEW_RESULT=PASS; CONTENT_REVIEWED=TRUE; CONTENT_BASIS=Router là thiết bị định tuyến kết nối LAN với Internet; các phương án nhiễu phân biệt rõ chức năng.; CONTENT_REVIEW_BLOCK=FALSE; BATCH=CURRICULUM_DUPLICATE_REVIEW_001; CURRICULUM_REVIEW_RESULT=PASS; CURRICULUM_LINK_STATUS=APPROVED; DUPLICATE_REVIEW_RESULT=CANONICAL; CANONICAL_FOR=Q_TNT_F0001_D18_007; AUTO_USE=DEFERRED_UNTIL_CLASSIFICATION_REVIEW; NEXT_STAGE=CLASSIFICATION_REVIEW; BATCH=CLASSIFICATION_REVIEW_001; CLASSIFICATION_REVIEW_RESULT=PASS; QUESTION_TYPE_CONFIRMED=TN_4_LUA_CHON; COGNITIVE_LEVEL_CONFIRMED=THONG_HIEU; CLASSIFICATION_REVIEWED=TRUE; STATUS_TRANSITION=REVIEW_TO_APPROVED; AUTO_USE=DEFERRED_UNTIL_ACTIVATION_POLICY_REVIEW_SUPERSEDED; BATCH=ACTIVATION_POLICY_REVIEW_001; ACTIVATION_REVIEW_RESULT=PASS_PRACTICE_ONLY; STATUS_TRANSITION=APPROVED_TO_ACTIVE; ACTIVE_SCOPE=QUESTION_BANK_AND_PRACTICE; PRACTICE_USE=ALLOWED; PERIODIC_AUTO_USE=BLOCKED_NO_POLICY_PROFILE; GRADUATION_AUTO_USE=BLOCKED_NO_POLICY_PROFILE; POLICY_PROFILES_FOUND=0; SCORE_RULES_FOUND=0; NEXT_STAGE=POLICY_PROFILE_AND_BLUEPRINT_ASSIGNMENT; BATCH=QUESTION_REVIEW_CONTINUE_011; EXACT_DUPLICATE_CANONICAL=TRUE; ARCHIVED_DUPLICATE_QUESTION_ID=Q_TNT_F0001_D18_007; SELECTION_BASIS=Câu Đề 17 đã hoàn tất kiểm định, có khóa nguồn đúng và đang ACTIVE; câu Đề 18 được đồng bộ khóa cuối rồi trùng hoàn toàn.; SOURCE_HISTORY_PRESERVED=TRUE; BATCH=GRADUATION_PRACTICE_PROMOTION_018; FULL_SOURCE_MATRIX_GATE=PASS; SOURCE_MATRIX_CS=BP_SRC_TNT_F0001_D17_2025_CS_V1; SOURCE_MATRIX_ICT=BP_SRC_TNT_F0001_D17_2025_ICT_V1; SOURCE_MATRIX_SELECTION_SIGNAL=SECONDARY_ONLY; SOURCE_PRINTED_MATRIX=NOT_PRESENT; SOURCE_LEVEL_BASIS=VISIBLE_ITEM_ASSESSMENT; HARD_ELIGIBILITY_GATES_UNCHANGED=TRUE; SOURCE_FILE_MODIFIED=FALSE; BACKUP_CREATED=0; PROCESS_STATUS_TRANSITION=READY_FOR_PRACTICE_TO_READY_FOR_GRADUATION; GRADUATION_USE=ALLOWED; CHILD_RECORD_REPAIR=OPTIONS_AND_QUESTION_SOURCE_REVIEW_TO_APPROVED; CHILD_RECORD_GATE=PASS</t>
  </si>
  <si>
    <t>ORIENTATION=ICT; BASE_BLUEPRINT_ID=BP_G10_GKI_HK1_TINHOC_2026_2027_ICT_V1; MODE=PERIODIC; SCHOOL_YEAR=2026-2027; ASSESSMENT=GKI_HK1; ROLE=SOURCE_CALIBRATED_VARIANT; SOURCE_MATRIX_ID=BP_G10_GKI_HK1_SRC_TECH12H_KNTT_01_V1; STRUCTURE=12_MCQ+2_TF; TOTAL_GROUPS=14; TOTAL_COMMANDS=20; TOTAL_SCORE=10; DURATION_MIN=45; CALIBRATED_COMMAND_TARGET=BIET:6,HIEU:12,VANDUNG:2; SOURCE_SIGNAL=MCQ_PRINTED_NB12_TH13_VDT3_PLUS_ESSAY_VISIBLE_DEMAND_ASSESSED_HIEU3; SCORE_WEIGHTED_SOURCE_PROFILE=BIET:30.0%,HIEU:62.5%,VANDUNG:7.5%; ROUNDING_TO_20_COMMANDS=6:12:2; KNOWLEDGE_SCOPE=EXACT_BASE_CURRICULUM_OUTCOME_TYPE; QUESTION_BINDING=NONE; QUESTION_SELECTION=NOT_PERFORMED; POOL_FEASIBILITY=NOT_RECHECKED_THIS_BATCH; WORKFLOW_STATUS=WAITING_FOR_APPROVAL; AUTO_USE=BLOCKED_PENDING_APPROVAL; BATCH=PERIODIC_SOURCE_MATRIX_CALIBRATION_001; DIFFICULTY_1_TO_5=PROVISIONAL_SOURCE_VISIBLE_DEMAND; NO_D4_D5_IN_CALIBRATED_VARIANT=TRUE; NEEDS_EMPIRICAL_CALIBRATION_BEFORE_APPROVAL=TRUE; BACKUP_CREATED=0</t>
  </si>
  <si>
    <t>BPC_TNTHPT_2026_CS_001</t>
  </si>
  <si>
    <t>BP_G10_CKII_HK2_TINHOC_2026_2027_CS_V2</t>
  </si>
  <si>
    <t>Ma trận G10 – Cuối học kỳ II – Tin học 2026–2027 – CS – V2 hiệu chỉnh theo đề mẫu</t>
  </si>
  <si>
    <t>ORIENTATION=CS; BASE_BLUEPRINT_ID=BP_G10_CKII_HK2_TINHOC_2026_2027_CS_V1; MODE=PERIODIC; SCHOOL_YEAR=2026-2027; ASSESSMENT=CKII_HK2; ROLE=SOURCE_CALIBRATED_VARIANT; SOURCE_MATRIX_ID=BP_G10_CKII_HK2_SRC_TECH12H_KNTT_01_V1; STRUCTURE=12_MCQ+2_TF; TOTAL_GROUPS=14; TOTAL_COMMANDS=20; TOTAL_SCORE=10; DURATION_MIN=45; CALIBRATED_COMMAND_TARGET=BIET:6,HIEU:12,VANDUNG:2; SOURCE_SIGNAL=VISIBLE_ITEM_DEMAND_ASSESSMENT_MCQ_BIET11_HIEU17_VANDUNG0_PLUS_ESSAY_HIEU2_VANDUNG1; SOURCE_LEVELS_NOT_PRINTED=TRUE; CLASSIFICATION_IS_REVIEWED_INFERENCE=TRUE; SCORE_WEIGHTED_SOURCE_PROFILE=BIET:27.5%,HIEU:62.5%,VANDUNG:10.0%; ROUNDING_TO_20_COMMANDS=6:12:2; KNOWLEDGE_SCOPE=EXACT_BASE_CURRICULUM_OUTCOME_TYPE; QUESTION_BINDING=NONE; QUESTION_SELECTION=NOT_PERFORMED; POOL_FEASIBILITY=NOT_RECHECKED_THIS_BATCH; WORKFLOW_STATUS=WAITING_FOR_APPROVAL; AUTO_USE=BLOCKED_PENDING_APPROVAL; BATCH=PERIODIC_SOURCE_MATRIX_CALIBRATION_001; DIFFICULTY_1_TO_5=PROVISIONAL_SOURCE_VISIBLE_DEMAND; NO_D4_D5_IN_CALIBRATED_VARIANT=TRUE; NEEDS_EMPIRICAL_CALIBRATION_BEFORE_APPROVAL=TRUE; BACKUP_CREATED=0</t>
  </si>
  <si>
    <t>BPC_TNTHPT_2026_CS_002</t>
  </si>
  <si>
    <t>BP_G10_CKII_HK2_TINHOC_2026_2027_ICT_V2</t>
  </si>
  <si>
    <t>Ma trận G10 – Cuối học kỳ II – Tin học 2026–2027 – ICT – V2 hiệu chỉnh theo đề mẫu</t>
  </si>
  <si>
    <t>ORIENTATION=ICT; BASE_BLUEPRINT_ID=BP_G10_CKII_HK2_TINHOC_2026_2027_ICT_V1; MODE=PERIODIC; SCHOOL_YEAR=2026-2027; ASSESSMENT=CKII_HK2; ROLE=SOURCE_CALIBRATED_VARIANT; SOURCE_MATRIX_ID=BP_G10_CKII_HK2_SRC_TECH12H_KNTT_01_V1; STRUCTURE=12_MCQ+2_TF; TOTAL_GROUPS=14; TOTAL_COMMANDS=20; TOTAL_SCORE=10; DURATION_MIN=45; CALIBRATED_COMMAND_TARGET=BIET:6,HIEU:12,VANDUNG:2; SOURCE_SIGNAL=VISIBLE_ITEM_DEMAND_ASSESSMENT_MCQ_BIET11_HIEU17_VANDUNG0_PLUS_ESSAY_HIEU2_VANDUNG1; SOURCE_LEVELS_NOT_PRINTED=TRUE; CLASSIFICATION_IS_REVIEWED_INFERENCE=TRUE; SCORE_WEIGHTED_SOURCE_PROFILE=BIET:27.5%,HIEU:62.5%,VANDUNG:10.0%; ROUNDING_TO_20_COMMANDS=6:12:2; KNOWLEDGE_SCOPE=EXACT_BASE_CURRICULUM_OUTCOME_TYPE; QUESTION_BINDING=NONE; QUESTION_SELECTION=NOT_PERFORMED; POOL_FEASIBILITY=NOT_RECHECKED_THIS_BATCH; WORKFLOW_STATUS=WAITING_FOR_APPROVAL; AUTO_USE=BLOCKED_PENDING_APPROVAL; BATCH=PERIODIC_SOURCE_MATRIX_CALIBRATION_001; DIFFICULTY_1_TO_5=PROVISIONAL_SOURCE_VISIBLE_DEMAND; NO_D4_D5_IN_CALIBRATED_VARIANT=TRUE; NEEDS_EMPIRICAL_CALIBRATION_BEFORE_APPROVAL=TRUE; BACKUP_CREATED=0</t>
  </si>
  <si>
    <t>BPC_TNTHPT_2026_CS_003</t>
  </si>
  <si>
    <t>BP_G10_CKI_HK1_SRC_KGV_KNTT_02_V1</t>
  </si>
  <si>
    <t>Ma trận nguồn G10 – Cuối học kỳ I – KGV KNTT đề số 2</t>
  </si>
  <si>
    <t>SOURCE_OBSERVED_FULL_MATRIX=TRUE; SOURCE_FILE_ID=1z11SElewCKpGRpwZIkprlBhq009XNjnvU4LdjFsIDCg; SOURCE_URL=https://kenhgiaovien.com/tai-lieu/de-thi-ki-1-tin-hoc-10-ket-noi-tri-thuc-de-so-2; SOURCE_STRUCTURE=28_MCQ+2_ESSAY; SOURCE_SCORE=10; SOURCE_LEVELS_4=NB:32.5%,TH:37.5%,VD:25%,VDC:5%; THREE_LEVEL_MAPPING=BIET:32.5%,HIEU:37.5%,VANDUNG:30%; SOURCE_TOPICS=A|B|D|F; SOURCE_POSITION_MAP_NOT_AVAILABLE=TRUE; EXACT_YCCD_NOT_INFERRED=TRUE; PURPOSE=PROVENANCE_AND_CALIBRATION; AUTO_USE=BLOCKED_SOURCE_PROVENANCE_ONLY; BATCH=PERIODIC_SOURCE_MATRIX_CALIBRATION_002; BACKUP_CREATED=0</t>
  </si>
  <si>
    <t>BPC_TNTHPT_2026_CS_004</t>
  </si>
  <si>
    <t>BP_G10_CKI_HK1_TINHOC_2026_2027_CS_V2</t>
  </si>
  <si>
    <t>Ma trận G10 – Cuối học kỳ I – Tin học 2026–2027 – CS – V2 hiệu chỉnh theo ma trận mẫu</t>
  </si>
  <si>
    <t>BPC_TNTHPT_2026_CS_005</t>
  </si>
  <si>
    <t>MODE=PERIODIC; SCHOOL_YEAR=2026-2027; ORIENTATION=CS; ASSESSMENT=CKI_HK1; ROLE=SOURCE_CALIBRATED_VARIANT; BASE_BLUEPRINT_ID=BP_G10_CKI_HK1_TINHOC_2026_2027_CS_V1; SOURCE_MATRIX_ID=BP_G10_CKI_HK1_SRC_KGV_KNTT_02_V1; SOURCE_FILE_ID=1z11SElewCKpGRpwZIkprlBhq009XNjnvU4LdjFsIDCg; STRUCTURE=12_MCQ+2_TF; TOTAL_GROUPS=14; TOTAL_COMMANDS=20; TOTAL_SCORE=10; DURATION_MIN=45; SOURCE_SCORE_PROFILE=BIET32.5|HIEU37.5|VANDUNG30; CALIBRATED_COMMAND_TARGET=BIET:6,HIEU:8,VANDUNG:6; ROUNDING_RULE=PRESERVE_HIGHER_HIEU_THAN_BIET_WHEN_6.5_7.5_TIE; KNOWLEDGE_SCOPE=EXACT_BASE_CURRICULUM_OUTCOME_TYPE; DIFFICULTY_PROFILE=PRESERVE_BASE_EXCEPT_LIFTED_SLOTS_TO_D3; EMPIRICAL_DIFFICULTY_CALIBRATION_PENDING=TRUE; QUESTION_BINDING=NONE; QUESTION_SELECTION=NOT_PERFORMED; POOL_FEASIBILITY=NOT_RECHECKED_THIS_BATCH; WORKFLOW_STATUS=WAITING_FOR_APPROVAL; AUTO_USE=BLOCKED_PENDING_APPROVAL; BATCH=PERIODIC_SOURCE_MATRIX_CALIBRATION_002; BACKUP_CREATED=0</t>
  </si>
  <si>
    <t>BP_G10_CKI_HK1_TINHOC_2026_2027_ICT_V2</t>
  </si>
  <si>
    <t>Ma trận G10 – Cuối học kỳ I – Tin học 2026–2027 – ICT – V2 hiệu chỉnh theo ma trận mẫu</t>
  </si>
  <si>
    <t>BPC_TNTHPT_2026_CS_006</t>
  </si>
  <si>
    <t>MODE=PERIODIC; SCHOOL_YEAR=2026-2027; ORIENTATION=ICT; ASSESSMENT=CKI_HK1; ROLE=SOURCE_CALIBRATED_VARIANT; BASE_BLUEPRINT_ID=BP_G10_CKI_HK1_TINHOC_2026_2027_ICT_V1; SOURCE_MATRIX_ID=BP_G10_CKI_HK1_SRC_KGV_KNTT_02_V1; SOURCE_FILE_ID=1z11SElewCKpGRpwZIkprlBhq009XNjnvU4LdjFsIDCg; STRUCTURE=12_MCQ+2_TF; TOTAL_GROUPS=14; TOTAL_COMMANDS=20; TOTAL_SCORE=10; DURATION_MIN=45; SOURCE_SCORE_PROFILE=BIET32.5|HIEU37.5|VANDUNG30; CALIBRATED_COMMAND_TARGET=BIET:6,HIEU:8,VANDUNG:6; ROUNDING_RULE=PRESERVE_HIGHER_HIEU_THAN_BIET_WHEN_6.5_7.5_TIE; KNOWLEDGE_SCOPE=EXACT_BASE_CURRICULUM_OUTCOME_TYPE; DIFFICULTY_PROFILE=PRESERVE_BASE_EXCEPT_LIFTED_SLOTS_TO_D3; EMPIRICAL_DIFFICULTY_CALIBRATION_PENDING=TRUE; QUESTION_BINDING=NONE; QUESTION_SELECTION=NOT_PERFORMED; POOL_FEASIBILITY=NOT_RECHECKED_THIS_BATCH; WORKFLOW_STATUS=WAITING_FOR_APPROVAL; AUTO_USE=BLOCKED_PENDING_APPROVAL; BATCH=PERIODIC_SOURCE_MATRIX_CALIBRATION_002; BACKUP_CREATED=0</t>
  </si>
  <si>
    <t>BP_G10_GKI_HK1_TINHOC_2026_2027_CS_V3</t>
  </si>
  <si>
    <t>Ma trận G10 – GKI – Tin học 2026–2027 – CS – 28 TNKQ + 3 tự luận</t>
  </si>
  <si>
    <t>BPC_TNTHPT_2026_CS_007</t>
  </si>
  <si>
    <t>MODE=PERIODIC; SCHOOL_YEAR=2026-2027; ORIENTATION=CS; ASSESSMENT=GKI; STRUCTURE=28_MCQ+3_ESSAY; SCORE_SPLIT=7_MCQ+3_ESSAY; MCQ_SCORE_PER_ITEM=0.25; ESSAY_SCORE_PER_ITEM=1; SOURCE_PROFILE=MCQ_NB12|TH13|VDT3; ESSAY_LEVEL_SOURCE_NOT_PRINTED; ESSAY_VISIBLE_DEMAND_INFERRED=HIEU3; SCORE_PROFILE=BIET30|HIEU62.5|VANDUNG7.5; SOURCE_REFERENCE=BP_G10_GKI_HK1_SRC_TECH12H_KNTT_01_V1; POLICY_PROFILE_ID=POL_PERIODIC_G10_TINHOC_2026_2027_V2; TEACHING_PLAN_ID=TP_2026_2027_CS_G10_V1; DMOJ_AUTO_SCORE_SCOPE=MCQ_ONLY; DMOJ_AUTO_SCORE_MAX=7; ESSAY_AUTO_SCORE=FALSE; DOWNLOAD_SCOPE=FULL_EXAM+FULL_ANSWER_KEY+ESSAY_MARKING_GUIDE+MATRIX+SPECIFICATION; ESSAY_ANSWER_REQUIRED=TRUE; QUESTION_BINDING=NONE; QUESTION_SELECTION=NOT_PERFORMED; STRUCTURAL_APPROVAL=TRUE; MCQ_POOL_RECHECK_AT_GENERATION=TRUE; ESSAY_POOL_BACKFILL_REQUIRED=TRUE; AUTO_GENERATION_FULL_EXAM=BLOCKED_UNTIL_ESSAY_POOL_READY; USER_APPROVED_STANDARD=TRUE; BATCH=PERIODIC_G10_28MCQ_3ESSAY_APPROVAL_001; BACKUP_CREATED=0</t>
  </si>
  <si>
    <t>BP_G10_CKI_HK1_TINHOC_2026_2027_CS_V3</t>
  </si>
  <si>
    <t>Ma trận G10 – CKI – Tin học 2026–2027 – CS – 28 TNKQ + 3 tự luận</t>
  </si>
  <si>
    <t>BPC_TNTHPT_2026_CS_008</t>
  </si>
  <si>
    <t>MODE=PERIODIC; SCHOOL_YEAR=2026-2027; ORIENTATION=CS; ASSESSMENT=CKI; STRUCTURE=28_MCQ+3_ESSAY; SCORE_SPLIT=7_MCQ+3_ESSAY; MCQ_SCORE_PER_ITEM=0.25; ESSAY_SCORE_PER_ITEM=1; SOURCE_PROFILE=NB32.5|TH37.5|VD25|VDC5; THREE_LEVEL_SCORE_PROFILE=BIET32.5|HIEU37.5|VANDUNG30; SOURCE_VARIANT_28MCQ_2ESSAY_PRESERVED; USER_STANDARD=28MCQ_3ESSAY; SOURCE_REFERENCE=BP_G10_CKI_HK1_SRC_KGV_KNTT_02_V1|TECH12H_CKI_REFERENCE; POLICY_PROFILE_ID=POL_PERIODIC_G10_TINHOC_2026_2027_V2; TEACHING_PLAN_ID=TP_2026_2027_CS_G10_V1; DMOJ_AUTO_SCORE_SCOPE=MCQ_ONLY; DMOJ_AUTO_SCORE_MAX=7; ESSAY_AUTO_SCORE=FALSE; DOWNLOAD_SCOPE=FULL_EXAM+FULL_ANSWER_KEY+ESSAY_MARKING_GUIDE+MATRIX+SPECIFICATION; ESSAY_ANSWER_REQUIRED=TRUE; QUESTION_BINDING=NONE; QUESTION_SELECTION=NOT_PERFORMED; STRUCTURAL_APPROVAL=TRUE; MCQ_POOL_RECHECK_AT_GENERATION=TRUE; ESSAY_POOL_BACKFILL_REQUIRED=TRUE; AUTO_GENERATION_FULL_EXAM=BLOCKED_UNTIL_ESSAY_POOL_READY; USER_APPROVED_STANDARD=TRUE; BATCH=PERIODIC_G10_28MCQ_3ESSAY_APPROVAL_001; BACKUP_CREATED=0</t>
  </si>
  <si>
    <t>BPC_TNTHPT_2026_CS_009</t>
  </si>
  <si>
    <t>BP_G10_GKII_HK2_TINHOC_2026_2027_CS_V2</t>
  </si>
  <si>
    <t>Ma trận G10 – GKII – Tin học 2026–2027 – CS – 28 TNKQ + 3 tự luận</t>
  </si>
  <si>
    <t>MODE=PERIODIC; SCHOOL_YEAR=2026-2027; ORIENTATION=CS; ASSESSMENT=GKII; STRUCTURE=28_MCQ+3_ESSAY; SCORE_SPLIT=7_MCQ+3_ESSAY; MCQ_SCORE_PER_ITEM=0.25; ESSAY_SCORE_PER_ITEM=1; SOURCE_MATRIX_SCORE_PROFILE=BIET40|HIEU30|VANDUNG30; SOURCE_STRUCTURE=28MCQ+3ESSAY; SOURCE_REFERENCE=BP_G10_GKII_HK2_SRC_TECH12H_KNTT_02_V1; POLICY_PROFILE_ID=POL_PERIODIC_G10_TINHOC_2026_2027_V2; TEACHING_PLAN_ID=TP_2026_2027_CS_G10_V1; DMOJ_AUTO_SCORE_SCOPE=MCQ_ONLY; DMOJ_AUTO_SCORE_MAX=7; ESSAY_AUTO_SCORE=FALSE; DOWNLOAD_SCOPE=FULL_EXAM+FULL_ANSWER_KEY+ESSAY_MARKING_GUIDE+MATRIX+SPECIFICATION; ESSAY_ANSWER_REQUIRED=TRUE; QUESTION_BINDING=NONE; QUESTION_SELECTION=NOT_PERFORMED; STRUCTURAL_APPROVAL=TRUE; MCQ_POOL_RECHECK_AT_GENERATION=TRUE; ESSAY_POOL_BACKFILL_REQUIRED=TRUE; AUTO_GENERATION_FULL_EXAM=BLOCKED_UNTIL_ESSAY_POOL_READY; USER_APPROVED_STANDARD=TRUE; BATCH=PERIODIC_G10_28MCQ_3ESSAY_APPROVAL_001; BACKUP_CREATED=0</t>
  </si>
  <si>
    <t>BPC_TNTHPT_2026_CS_010</t>
  </si>
  <si>
    <t>BP_G10_CKII_HK2_TINHOC_2026_2027_CS_V3</t>
  </si>
  <si>
    <t>Ma trận G10 – CKII – Tin học 2026–2027 – CS – 28 TNKQ + 3 tự luận</t>
  </si>
  <si>
    <t>MODE=PERIODIC; SCHOOL_YEAR=2026-2027; ORIENTATION=CS; ASSESSMENT=CKII; STRUCTURE=28_MCQ+3_ESSAY; SCORE_SPLIT=7_MCQ+3_ESSAY; MCQ_SCORE_PER_ITEM=0.25; ESSAY_SCORE_PER_ITEM=1; SOURCE_VISIBLE_DEMAND_SCORE_PROFILE=BIET27.5|HIEU62.5|VANDUNG10; SOURCE_STRUCTURE=28MCQ+3ESSAY; SOURCE_REFERENCE=BP_G10_CKII_HK2_SRC_TECH12H_KNTT_01_V1; POLICY_PROFILE_ID=POL_PERIODIC_G10_TINHOC_2026_2027_V2; TEACHING_PLAN_ID=TP_2026_2027_CS_G10_V1; DMOJ_AUTO_SCORE_SCOPE=MCQ_ONLY; DMOJ_AUTO_SCORE_MAX=7; ESSAY_AUTO_SCORE=FALSE; DOWNLOAD_SCOPE=FULL_EXAM+FULL_ANSWER_KEY+ESSAY_MARKING_GUIDE+MATRIX+SPECIFICATION; ESSAY_ANSWER_REQUIRED=TRUE; QUESTION_BINDING=NONE; QUESTION_SELECTION=NOT_PERFORMED; STRUCTURAL_APPROVAL=TRUE; MCQ_POOL_RECHECK_AT_GENERATION=TRUE; ESSAY_POOL_BACKFILL_REQUIRED=TRUE; AUTO_GENERATION_FULL_EXAM=BLOCKED_UNTIL_ESSAY_POOL_READY; USER_APPROVED_STANDARD=TRUE; BATCH=PERIODIC_G10_28MCQ_3ESSAY_APPROVAL_001; BACKUP_CREATED=0</t>
  </si>
  <si>
    <t>BPC_TNTHPT_2026_CS_011</t>
  </si>
  <si>
    <t>BP_G10_GKI_HK1_TINHOC_2026_2027_ICT_V3</t>
  </si>
  <si>
    <t>Ma trận G10 – GKI – Tin học 2026–2027 – ICT – 28 TNKQ + 3 tự luận</t>
  </si>
  <si>
    <t>BPC_TNTHPT_2026_CS_012</t>
  </si>
  <si>
    <t>MODE=PERIODIC; SCHOOL_YEAR=2026-2027; ORIENTATION=ICT; ASSESSMENT=GKI; STRUCTURE=28_MCQ+3_ESSAY; SCORE_SPLIT=7_MCQ+3_ESSAY; MCQ_SCORE_PER_ITEM=0.25; ESSAY_SCORE_PER_ITEM=1; SOURCE_PROFILE=MCQ_NB12|TH13|VDT3; ESSAY_LEVEL_SOURCE_NOT_PRINTED; ESSAY_VISIBLE_DEMAND_INFERRED=HIEU3; SCORE_PROFILE=BIET30|HIEU62.5|VANDUNG7.5; SOURCE_REFERENCE=BP_G10_GKI_HK1_SRC_TECH12H_KNTT_01_V1; POLICY_PROFILE_ID=POL_PERIODIC_G10_TINHOC_2026_2027_V2; TEACHING_PLAN_ID=TP_2026_2027_ICT_G10_V1; DMOJ_AUTO_SCORE_SCOPE=MCQ_ONLY; DMOJ_AUTO_SCORE_MAX=7; ESSAY_AUTO_SCORE=FALSE; DOWNLOAD_SCOPE=FULL_EXAM+FULL_ANSWER_KEY+ESSAY_MARKING_GUIDE+MATRIX+SPECIFICATION; ESSAY_ANSWER_REQUIRED=TRUE; QUESTION_BINDING=NONE; QUESTION_SELECTION=NOT_PERFORMED; STRUCTURAL_APPROVAL=TRUE; MCQ_POOL_RECHECK_AT_GENERATION=TRUE; ESSAY_POOL_BACKFILL_REQUIRED=TRUE; AUTO_GENERATION_FULL_EXAM=BLOCKED_UNTIL_ESSAY_POOL_READY; USER_APPROVED_STANDARD=TRUE; BATCH=PERIODIC_G10_28MCQ_3ESSAY_APPROVAL_001; BACKUP_CREATED=0</t>
  </si>
  <si>
    <t>BP_G10_CKI_HK1_TINHOC_2026_2027_ICT_V3</t>
  </si>
  <si>
    <t>Ma trận G10 – CKI – Tin học 2026–2027 – ICT – 28 TNKQ + 3 tự luận</t>
  </si>
  <si>
    <t>BPC_TNTHPT_2026_CS_013</t>
  </si>
  <si>
    <t>MODE=PERIODIC; SCHOOL_YEAR=2026-2027; ORIENTATION=ICT; ASSESSMENT=CKI; STRUCTURE=28_MCQ+3_ESSAY; SCORE_SPLIT=7_MCQ+3_ESSAY; MCQ_SCORE_PER_ITEM=0.25; ESSAY_SCORE_PER_ITEM=1; SOURCE_PROFILE=NB32.5|TH37.5|VD25|VDC5; THREE_LEVEL_SCORE_PROFILE=BIET32.5|HIEU37.5|VANDUNG30; SOURCE_VARIANT_28MCQ_2ESSAY_PRESERVED; USER_STANDARD=28MCQ_3ESSAY; SOURCE_REFERENCE=BP_G10_CKI_HK1_SRC_KGV_KNTT_02_V1|TECH12H_CKI_REFERENCE; POLICY_PROFILE_ID=POL_PERIODIC_G10_TINHOC_2026_2027_V2; TEACHING_PLAN_ID=TP_2026_2027_ICT_G10_V1; DMOJ_AUTO_SCORE_SCOPE=MCQ_ONLY; DMOJ_AUTO_SCORE_MAX=7; ESSAY_AUTO_SCORE=FALSE; DOWNLOAD_SCOPE=FULL_EXAM+FULL_ANSWER_KEY+ESSAY_MARKING_GUIDE+MATRIX+SPECIFICATION; ESSAY_ANSWER_REQUIRED=TRUE; QUESTION_BINDING=NONE; QUESTION_SELECTION=NOT_PERFORMED; STRUCTURAL_APPROVAL=TRUE; MCQ_POOL_RECHECK_AT_GENERATION=TRUE; ESSAY_POOL_BACKFILL_REQUIRED=TRUE; AUTO_GENERATION_FULL_EXAM=BLOCKED_UNTIL_ESSAY_POOL_READY; USER_APPROVED_STANDARD=TRUE; BATCH=PERIODIC_G10_28MCQ_3ESSAY_APPROVAL_001; BACKUP_CREATED=0</t>
  </si>
  <si>
    <t>BP_G10_GKII_HK2_TINHOC_2026_2027_ICT_V2</t>
  </si>
  <si>
    <t>Ma trận G10 – GKII – Tin học 2026–2027 – ICT – 28 TNKQ + 3 tự luận</t>
  </si>
  <si>
    <t>BPC_TNTHPT_2026_CS_014</t>
  </si>
  <si>
    <t>TNT_F0001_D17_P1_Q08</t>
  </si>
  <si>
    <t>MODE=PERIODIC; SCHOOL_YEAR=2026-2027; ORIENTATION=ICT; ASSESSMENT=GKII; STRUCTURE=28_MCQ+3_ESSAY; SCORE_SPLIT=7_MCQ+3_ESSAY; MCQ_SCORE_PER_ITEM=0.25; ESSAY_SCORE_PER_ITEM=1; SOURCE_MATRIX_SCORE_PROFILE=BIET40|HIEU30|VANDUNG30; SOURCE_STRUCTURE=28MCQ+3ESSAY; SOURCE_REFERENCE=BP_G10_GKII_HK2_SRC_TECH12H_KNTT_02_V1; POLICY_PROFILE_ID=POL_PERIODIC_G10_TINHOC_2026_2027_V2; TEACHING_PLAN_ID=TP_2026_2027_ICT_G10_V1; DMOJ_AUTO_SCORE_SCOPE=MCQ_ONLY; DMOJ_AUTO_SCORE_MAX=7; ESSAY_AUTO_SCORE=FALSE; DOWNLOAD_SCOPE=FULL_EXAM+FULL_ANSWER_KEY+ESSAY_MARKING_GUIDE+MATRIX+SPECIFICATION; ESSAY_ANSWER_REQUIRED=TRUE; QUESTION_BINDING=NONE; QUESTION_SELECTION=NOT_PERFORMED; STRUCTURAL_APPROVAL=TRUE; MCQ_POOL_RECHECK_AT_GENERATION=TRUE; ESSAY_POOL_BACKFILL_REQUIRED=TRUE; AUTO_GENERATION_FULL_EXAM=BLOCKED_UNTIL_ESSAY_POOL_READY; USER_APPROVED_STANDARD=TRUE; BATCH=PERIODIC_G10_28MCQ_3ESSAY_APPROVAL_001; BACKUP_CREATED=0</t>
  </si>
  <si>
    <t>Phương án nào sau đây nêu đúng chức năng chính của modem?</t>
  </si>
  <si>
    <t>BP_G10_CKII_HK2_TINHOC_2026_2027_ICT_V3</t>
  </si>
  <si>
    <t>Ma trận G10 – CKII – Tin học 2026–2027 – ICT – 28 TNKQ + 3 tự luận</t>
  </si>
  <si>
    <t>BPC_TNTHPT_2026_CS_015</t>
  </si>
  <si>
    <t>MODE=PERIODIC; SCHOOL_YEAR=2026-2027; ORIENTATION=ICT; ASSESSMENT=CKII; STRUCTURE=28_MCQ+3_ESSAY; SCORE_SPLIT=7_MCQ+3_ESSAY; MCQ_SCORE_PER_ITEM=0.25; ESSAY_SCORE_PER_ITEM=1; SOURCE_VISIBLE_DEMAND_SCORE_PROFILE=BIET27.5|HIEU62.5|VANDUNG10; SOURCE_STRUCTURE=28MCQ+3ESSAY; SOURCE_REFERENCE=BP_G10_CKII_HK2_SRC_TECH12H_KNTT_01_V1; POLICY_PROFILE_ID=POL_PERIODIC_G10_TINHOC_2026_2027_V2; TEACHING_PLAN_ID=TP_2026_2027_ICT_G10_V1; DMOJ_AUTO_SCORE_SCOPE=MCQ_ONLY; DMOJ_AUTO_SCORE_MAX=7; ESSAY_AUTO_SCORE=FALSE; DOWNLOAD_SCOPE=FULL_EXAM+FULL_ANSWER_KEY+ESSAY_MARKING_GUIDE+MATRIX+SPECIFICATION; ESSAY_ANSWER_REQUIRED=TRUE; QUESTION_BINDING=NONE; QUESTION_SELECTION=NOT_PERFORMED; STRUCTURAL_APPROVAL=TRUE; MCQ_POOL_RECHECK_AT_GENERATION=TRUE; ESSAY_POOL_BACKFILL_REQUIRED=TRUE; AUTO_GENERATION_FULL_EXAM=BLOCKED_UNTIL_ESSAY_POOL_READY; USER_APPROVED_STANDARD=TRUE; BATCH=PERIODIC_G10_28MCQ_3ESSAY_APPROVAL_001; BACKUP_CREATED=0</t>
  </si>
  <si>
    <t>BPC_TNTHPT_2026_CS_016</t>
  </si>
  <si>
    <t>RAW_ID=RAW_TNT_F0001_D17_MCQ_08; BATCH=QSTD_077; SOURCE_ANSWER=C; SAME_TEMPLATE=Q_TNT_F0002_008; cùng hỏi chức năng modem, phương án diễn đạt khác; BATCH=QUESTION_ACTIVATION_CONTINUE_015; ACTION=CLARIFY_MODEM_SIGNAL_CONVERSION; ANSWER_CHECK_RESULT=PASS_AFTER_OPTION_REVISION; CONTENT_REVIEW_RESULT=PASS; CURRICULUM_REVIEW_RESULT=PASS; DUPLICATE_REVIEW_RESULT=EXISTING_FAMILY_PRESERVED; EXAM_FAMILY_LIMIT=1; STATUS_TRANSITION=REVIEW_TO_ACTIVE; PROCESS_STATUS=READY_FOR_PRACTICE; SOURCE_HISTORY_PRESERVED=TRUE; BATCH=GRADUATION_PRACTICE_PROMOTION_018; FULL_SOURCE_MATRIX_GATE=PASS; SOURCE_MATRIX_CS=BP_SRC_TNT_F0001_D17_2025_CS_V1; SOURCE_MATRIX_ICT=BP_SRC_TNT_F0001_D17_2025_ICT_V1; SOURCE_MATRIX_SELECTION_SIGNAL=SECONDARY_ONLY; SOURCE_PRINTED_MATRIX=NOT_PRESENT; SOURCE_LEVEL_BASIS=VISIBLE_ITEM_ASSESSMENT; HARD_ELIGIBILITY_GATES_UNCHANGED=TRUE; SOURCE_FILE_MODIFIED=FALSE; BACKUP_CREATED=0; PROCESS_STATUS_TRANSITION=READY_FOR_PRACTICE_TO_READY_FOR_GRADUATION; GRADUATION_USE=ALLOWED</t>
  </si>
  <si>
    <t>BP_G11_GKI_HK1_TINHOC_2026_2027_CS_V2</t>
  </si>
  <si>
    <t>Ma trận G11 GKI HK1 Tin học CS – V2 hiệu chỉnh theo ma trận mẫu</t>
  </si>
  <si>
    <t>BPC_TNTHPT_2026_CS_017</t>
  </si>
  <si>
    <t>MODE=PERIODIC; SCHOOL_YEAR=2026-2027; ORIENTATION=CS; ASSESSMENT=GKI; BASE_BLUEPRINT_ID=BP_G11_GKI_HK1_TINHOC_2026_2027_CS_V1; STRUCTURE=12_MCQ+2_TF; TOTAL_COMMANDS=20; CALIBRATED_COMMAND_TARGET=BIET:8,HIEU:6,VANDUNG:6; SOURCE_PROFILE=40|30|30; TEACHING_PLAN_ID=TP_2026_2027_CS_G11_V1; SCOPE=1-17; SOURCE_REFERENCE_FILE_ID=1HPwGbARcvWLH768bfCcm67UHmtAHbPsnoAD7DQHgetQ; QUESTION_BINDING=NONE; QUESTION_SELECTION=NOT_PERFORMED; POOL_RECHECK_REQUIRED=TRUE; WORKFLOW_STATUS=WAITING_FOR_APPROVAL; AUTO_USE=BLOCKED_PENDING_APPROVAL; BATCH=PERIODIC_G11_G12_SOURCE_MATRIX_CALIBRATION_001; BACKUP_CREATED=0</t>
  </si>
  <si>
    <t>BP_G11_CKI_HK1_TINHOC_2026_2027_CS_V2</t>
  </si>
  <si>
    <t>Ma trận G11 CKI HK1 Tin học CS – V2 hiệu chỉnh theo ma trận mẫu</t>
  </si>
  <si>
    <t>BPC_TNTHPT_2026_CS_018</t>
  </si>
  <si>
    <t>MODE=PERIODIC; SCHOOL_YEAR=2026-2027; ORIENTATION=CS; ASSESSMENT=CKI; BASE_BLUEPRINT_ID=BP_G11_CKI_HK1_TINHOC_2026_2027_CS_V1; STRUCTURE=12_MCQ+2_TF; TOTAL_COMMANDS=20; CALIBRATED_COMMAND_TARGET=BIET:8,HIEU:6,VANDUNG:6; SOURCE_PROFILE=40|30|30; TEACHING_PLAN_ID=TP_2026_2027_CS_G11_V1; SCOPE=1-34; SOURCE_REFERENCE_FILE_ID=1HPwGbARcvWLH768bfCcm67UHmtAHbPsnoAD7DQHgetQ; QUESTION_BINDING=NONE; QUESTION_SELECTION=NOT_PERFORMED; POOL_RECHECK_REQUIRED=TRUE; WORKFLOW_STATUS=WAITING_FOR_APPROVAL; AUTO_USE=BLOCKED_PENDING_APPROVAL; BATCH=PERIODIC_G11_G12_SOURCE_MATRIX_CALIBRATION_001; BACKUP_CREATED=0</t>
  </si>
  <si>
    <t>BP_G11_GKII_HK2_TINHOC_2026_2027_CS_V2</t>
  </si>
  <si>
    <t>Ma trận G11 GKII HK2 Tin học CS – V2 hiệu chỉnh theo ma trận mẫu</t>
  </si>
  <si>
    <t>MODE=PERIODIC; SCHOOL_YEAR=2026-2027; ORIENTATION=CS; ASSESSMENT=GKII; BASE_BLUEPRINT_ID=BP_G11_GKII_HK2_TINHOC_2026_2027_CS_V1; STRUCTURE=12_MCQ+2_TF; TOTAL_COMMANDS=20; CALIBRATED_COMMAND_TARGET=BIET:8,HIEU:6,VANDUNG:6; SOURCE_PROFILE=40|30|30; TEACHING_PLAN_ID=TP_2026_2027_CS_G11_V1; SCOPE=36-52; STRUCTURE_NORMALIZED_FROM=4_MCQ+4_TF; CONTENT_SCOPE_PRESERVED=TRUE; QUESTION_BINDING=NONE; QUESTION_SELECTION=NOT_PERFORMED; POOL_RECHECK_REQUIRED=TRUE; WORKFLOW_STATUS=WAITING_FOR_APPROVAL; AUTO_USE=BLOCKED_PENDING_APPROVAL; BATCH=PERIODIC_G11_G12_SOURCE_MATRIX_CALIBRATION_001; BACKUP_CREATED=0</t>
  </si>
  <si>
    <t>BPC_TNTHPT_2026_CS_019</t>
  </si>
  <si>
    <t>BP_G11_CKII_HK2_TINHOC_2026_2027_CS_V2</t>
  </si>
  <si>
    <t>Ma trận G11 CKII HK2 Tin học CS – V2 hiệu chỉnh theo ma trận mẫu</t>
  </si>
  <si>
    <t>MODE=PERIODIC; SCHOOL_YEAR=2026-2027; ORIENTATION=CS; ASSESSMENT=CKII; BASE_BLUEPRINT_ID=BP_G11_CKII_HK2_TINHOC_2026_2027_CS_V1; STRUCTURE=12_MCQ+2_TF; TOTAL_COMMANDS=20; CALIBRATED_COMMAND_TARGET=BIET:8,HIEU:6,VANDUNG:6; SOURCE_PROFILE=40|30|30; TEACHING_PLAN_ID=TP_2026_2027_CS_G11_V1; SCOPE=36-69; SOURCE_REFERENCE_FILE_ID=1HPwGbARcvWLH768bfCcm67UHmtAHbPsnoAD7DQHgetQ; QUESTION_BINDING=NONE; QUESTION_SELECTION=NOT_PERFORMED; POOL_RECHECK_REQUIRED=TRUE; WORKFLOW_STATUS=WAITING_FOR_APPROVAL; AUTO_USE=BLOCKED_PENDING_APPROVAL; BATCH=PERIODIC_G11_G12_SOURCE_MATRIX_CALIBRATION_001; BACKUP_CREATED=0</t>
  </si>
  <si>
    <t>BP_G11_GKI_HK1_TINHOC_2026_2027_ICT_V2</t>
  </si>
  <si>
    <t>Ma trận G11 GKI HK1 Tin học ICT – V2 hiệu chỉnh theo ma trận mẫu</t>
  </si>
  <si>
    <t>BPC_TNTHPT_2026_CS_020</t>
  </si>
  <si>
    <t>MODE=PERIODIC; SCHOOL_YEAR=2026-2027; ORIENTATION=ICT; ASSESSMENT=GKI; BASE_BLUEPRINT_ID=BP_G11_GKI_HK1_TINHOC_2026_2027_ICT_V1; STRUCTURE=12_MCQ+2_TF; TOTAL_COMMANDS=20; CALIBRATED_COMMAND_TARGET=BIET:8,HIEU:6,VANDUNG:6; SOURCE_PROFILE=40|30|30; TEACHING_PLAN_ID=TP_2026_2027_ICT_G11_V1; SCOPE=1-17; SOURCE_REFERENCE_FILE_ID=1HPwGbARcvWLH768bfCcm67UHmtAHbPsnoAD7DQHgetQ; QUESTION_BINDING=NONE; QUESTION_SELECTION=NOT_PERFORMED; POOL_RECHECK_REQUIRED=TRUE; WORKFLOW_STATUS=WAITING_FOR_APPROVAL; AUTO_USE=BLOCKED_PENDING_APPROVAL; BATCH=PERIODIC_G11_G12_SOURCE_MATRIX_CALIBRATION_001; BACKUP_CREATED=0</t>
  </si>
  <si>
    <t>BP_G11_CKI_HK1_TINHOC_2026_2027_ICT_V2</t>
  </si>
  <si>
    <t>TNT_F0001_D17_P1_Q09</t>
  </si>
  <si>
    <t>Ma trận G11 CKI HK1 Tin học ICT – V2 hiệu chỉnh theo ma trận mẫu</t>
  </si>
  <si>
    <t>BPC_TNTHPT_2026_CS_021</t>
  </si>
  <si>
    <t>MODE=PERIODIC; SCHOOL_YEAR=2026-2027; ORIENTATION=ICT; ASSESSMENT=CKI; BASE_BLUEPRINT_ID=BP_G11_CKI_HK1_TINHOC_2026_2027_ICT_V1; STRUCTURE=12_MCQ+2_TF; TOTAL_COMMANDS=20; CALIBRATED_COMMAND_TARGET=BIET:8,HIEU:6,VANDUNG:6; SOURCE_PROFILE=40|30|30; TEACHING_PLAN_ID=TP_2026_2027_ICT_G11_V1; SCOPE=1-34; SOURCE_REFERENCE_FILE_ID=1HPwGbARcvWLH768bfCcm67UHmtAHbPsnoAD7DQHgetQ; QUESTION_BINDING=NONE; QUESTION_SELECTION=NOT_PERFORMED; POOL_RECHECK_REQUIRED=TRUE; WORKFLOW_STATUS=WAITING_FOR_APPROVAL; AUTO_USE=BLOCKED_PENDING_APPROVAL; BATCH=PERIODIC_G11_G12_SOURCE_MATRIX_CALIBRATION_001; BACKUP_CREATED=0</t>
  </si>
  <si>
    <t>Phương án nào sau đây là cú pháp đúng để tạo liên kết đến trang web "https://www.google.com"?</t>
  </si>
  <si>
    <t>BP_G11_GKII_HK2_TINHOC_2026_2027_ICT_V2</t>
  </si>
  <si>
    <t>Ma trận G11 GKII HK2 Tin học ICT – V2 hiệu chỉnh theo ma trận mẫu</t>
  </si>
  <si>
    <t>RAW_ID=RAW_TNT_F0001_D17_MCQ_09; BATCH=QSTD_077; SOURCE_ANSWER=A; BATCH=QUESTION_ACTIVATION_CONTINUE_015; ANSWER_CHECK_RESULT=PASS; CONTENT_REVIEW_RESULT=PASS; CURRICULUM_REVIEW_RESULT=PASS; DUPLICATE_REVIEW_RESULT=EXISTING_FAMILY_OR_NO_MATCH_CONFIRMED; EXAM_FAMILY_LIMIT=1; STATUS_TRANSITION=REVIEW_TO_ACTIVE; PROCESS_STATUS=READY_FOR_PRACTICE; SOURCE_HISTORY_PRESERVED=TRUE; BATCH=GRADUATION_PRACTICE_PROMOTION_018; FULL_SOURCE_MATRIX_GATE=PASS; SOURCE_MATRIX_CS=BP_SRC_TNT_F0001_D17_2025_CS_V1; SOURCE_MATRIX_ICT=BP_SRC_TNT_F0001_D17_2025_ICT_V1; SOURCE_MATRIX_SELECTION_SIGNAL=SECONDARY_ONLY; SOURCE_PRINTED_MATRIX=NOT_PRESENT; SOURCE_LEVEL_BASIS=VISIBLE_ITEM_ASSESSMENT; HARD_ELIGIBILITY_GATES_UNCHANGED=TRUE; SOURCE_FILE_MODIFIED=FALSE; BACKUP_CREATED=0; PROCESS_STATUS_TRANSITION=READY_FOR_PRACTICE_TO_READY_FOR_GRADUATION; GRADUATION_USE=ALLOWED</t>
  </si>
  <si>
    <t>MODE=PERIODIC; SCHOOL_YEAR=2026-2027; ORIENTATION=ICT; ASSESSMENT=GKII; BASE_BLUEPRINT_ID=BP_G11_GKII_HK2_TINHOC_2026_2027_ICT_V1; STRUCTURE=12_MCQ+2_TF; TOTAL_COMMANDS=20; CALIBRATED_COMMAND_TARGET=BIET:8,HIEU:6,VANDUNG:6; SOURCE_PROFILE=40|30|30; TEACHING_PLAN_ID=TP_2026_2027_ICT_G11_V1; SCOPE=36-52; STRUCTURE_NORMALIZED_FROM=8_MCQ+3_TF; CONTENT_SCOPE_PRESERVED=TRUE; QUESTION_BINDING=NONE; QUESTION_SELECTION=NOT_PERFORMED; POOL_RECHECK_REQUIRED=TRUE; WORKFLOW_STATUS=WAITING_FOR_APPROVAL; AUTO_USE=BLOCKED_PENDING_APPROVAL; BATCH=PERIODIC_G11_G12_SOURCE_MATRIX_CALIBRATION_001; BACKUP_CREATED=0</t>
  </si>
  <si>
    <t>BP_G11_CKII_HK2_TINHOC_2026_2027_ICT_V2</t>
  </si>
  <si>
    <t>BPC_TNTHPT_2026_CS_022</t>
  </si>
  <si>
    <t>Ma trận G11 CKII HK2 Tin học ICT – V2 hiệu chỉnh theo ma trận mẫu</t>
  </si>
  <si>
    <t>MODE=PERIODIC; SCHOOL_YEAR=2026-2027; ORIENTATION=ICT; ASSESSMENT=CKII; BASE_BLUEPRINT_ID=BP_G11_CKII_HK2_TINHOC_2026_2027_ICT_V1; STRUCTURE=12_MCQ+2_TF; TOTAL_COMMANDS=20; CALIBRATED_COMMAND_TARGET=BIET:8,HIEU:6,VANDUNG:6; SOURCE_PROFILE=40|30|30; TEACHING_PLAN_ID=TP_2026_2027_ICT_G11_V1; SCOPE=36-69; SOURCE_REFERENCE_FILE_ID=1HPwGbARcvWLH768bfCcm67UHmtAHbPsnoAD7DQHgetQ; QUESTION_BINDING=NONE; QUESTION_SELECTION=NOT_PERFORMED; POOL_RECHECK_REQUIRED=TRUE; WORKFLOW_STATUS=WAITING_FOR_APPROVAL; AUTO_USE=BLOCKED_PENDING_APPROVAL; BATCH=PERIODIC_G11_G12_SOURCE_MATRIX_CALIBRATION_001; BACKUP_CREATED=0</t>
  </si>
  <si>
    <t>BP_G12_GKI_HK1_TINHOC_2026_2027_CS_V2</t>
  </si>
  <si>
    <t>Ma trận G12 GKI HK1 Tin học CS – V2 hiệu chỉnh theo ma trận mẫu</t>
  </si>
  <si>
    <t>BPC_TNTHPT_2026_CS_023</t>
  </si>
  <si>
    <t>MODE=PERIODIC; SCHOOL_YEAR=2026-2027; ORIENTATION=CS; ASSESSMENT=GKI; BASE_BLUEPRINT_ID=BP_G12_GKI_HK1_TINHOC_2026_2027_CS_V1; STRUCTURE=12_MCQ+2_TF; TOTAL_COMMANDS=20; CALIBRATED_COMMAND_TARGET=BIET:6,HIEU:6,VANDUNG:8; SOURCE_PROFILE_4LEVEL=30|30|30|10; THREE_LEVEL_MAPPING=30|30|40; TEACHING_PLAN_ID=TP_2026_2027_CS_G12_V1; SCOPE=1-17; SOURCE_REFERENCE_FILE_ID=1HPwGbARcvWLH768bfCcm67UHmtAHbPsnoAD7DQHgetQ; QUESTION_BINDING=NONE; QUESTION_SELECTION=NOT_PERFORMED; POOL_RECHECK_REQUIRED=TRUE; WORKFLOW_STATUS=WAITING_FOR_APPROVAL; AUTO_USE=BLOCKED_PENDING_APPROVAL; BATCH=PERIODIC_G11_G12_SOURCE_MATRIX_CALIBRATION_001; BACKUP_CREATED=0</t>
  </si>
  <si>
    <t>BP_G12_CKI_HK1_TINHOC_2026_2027_CS_V2</t>
  </si>
  <si>
    <t>Ma trận G12 CKI HK1 Tin học CS – V2 hiệu chỉnh theo ma trận mẫu</t>
  </si>
  <si>
    <t>MODE=PERIODIC; SCHOOL_YEAR=2026-2027; ORIENTATION=CS; ASSESSMENT=CKI; BASE_BLUEPRINT_ID=BP_G12_CKI_HK1_TINHOC_2026_2027_CS_V1; STRUCTURE=12_MCQ+2_TF; TOTAL_COMMANDS=20; CALIBRATED_COMMAND_TARGET=BIET:6,HIEU:6,VANDUNG:8; SOURCE_PROFILE_4LEVEL=30|30|30|10; THREE_LEVEL_MAPPING=30|30|40; TEACHING_PLAN_ID=TP_2026_2027_CS_G12_V1; SCOPE=1-34; SCOPE_CORRECTED_FROM_V1=TRUE; SOURCE_MATRIX_SCOPE_CONFIRMED=1-34; QUESTION_BINDING=NONE; QUESTION_SELECTION=NOT_PERFORMED; POOL_RECHECK_REQUIRED=TRUE; WORKFLOW_STATUS=WAITING_FOR_APPROVAL; AUTO_USE=BLOCKED_PENDING_APPROVAL; BATCH=PERIODIC_G11_G12_SOURCE_MATRIX_CALIBRATION_001; BACKUP_CREATED=0</t>
  </si>
  <si>
    <t>BPC_TNTHPT_2026_CS_024</t>
  </si>
  <si>
    <t>BP_G12_GKII_HK2_TINHOC_2026_2027_CS_V2</t>
  </si>
  <si>
    <t>Ma trận G12 GKII HK2 Tin học CS – V2 hiệu chỉnh theo ma trận mẫu</t>
  </si>
  <si>
    <t>MODE=PERIODIC; SCHOOL_YEAR=2026-2027; ORIENTATION=CS; ASSESSMENT=GKII; BASE_BLUEPRINT_ID=BP_G12_GKII_HK2_TINHOC_2026_2027_CS_V1; STRUCTURE=12_MCQ+2_TF; TOTAL_COMMANDS=20; CALIBRATED_COMMAND_TARGET=BIET:6,HIEU:6,VANDUNG:8; SOURCE_PROFILE_4LEVEL=30|30|30|10; THREE_LEVEL_MAPPING=30|30|40; TEACHING_PLAN_ID=TP_2026_2027_CS_G12_V1; SCOPE=36-52; STRUCTURE_NORMALIZED_FROM=16_MCQ+1_TF; QUESTION_BINDING=NONE; QUESTION_SELECTION=NOT_PERFORMED; POOL_RECHECK_REQUIRED=TRUE; WORKFLOW_STATUS=WAITING_FOR_APPROVAL; AUTO_USE=BLOCKED_PENDING_APPROVAL; BATCH=PERIODIC_G11_G12_SOURCE_MATRIX_CALIBRATION_001; BACKUP_CREATED=0</t>
  </si>
  <si>
    <t>BP_G12_CKII_HK2_TINHOC_2026_2027_CS_V2</t>
  </si>
  <si>
    <t>Ma trận G12 CKII HK2 Tin học CS – V2 hiệu chỉnh theo ma trận mẫu</t>
  </si>
  <si>
    <t>BPC_TNTHPT_2026_CS_025</t>
  </si>
  <si>
    <t>MODE=PERIODIC; SCHOOL_YEAR=2026-2027; ORIENTATION=CS; ASSESSMENT=CKII; BASE_BLUEPRINT_ID=BP_G12_CKII_HK2_TINHOC_2026_2027_CS_V1; STRUCTURE=12_MCQ+2_TF; TOTAL_COMMANDS=20; CALIBRATED_COMMAND_TARGET=BIET:6,HIEU:6,VANDUNG:8; SOURCE_PROFILE_4LEVEL=30|30|30|10; THREE_LEVEL_MAPPING=30|30|40; TEACHING_PLAN_ID=TP_2026_2027_CS_G12_V1; SCOPE=36-69; SOURCE_REFERENCE_FILE_ID=1HPwGbARcvWLH768bfCcm67UHmtAHbPsnoAD7DQHgetQ; QUESTION_BINDING=NONE; QUESTION_SELECTION=NOT_PERFORMED; POOL_RECHECK_REQUIRED=TRUE; WORKFLOW_STATUS=WAITING_FOR_APPROVAL; AUTO_USE=BLOCKED_PENDING_APPROVAL; BATCH=PERIODIC_G11_G12_SOURCE_MATRIX_CALIBRATION_001; BACKUP_CREATED=0</t>
  </si>
  <si>
    <t>BP_G12_GKI_HK1_TINHOC_2026_2027_ICT_V2</t>
  </si>
  <si>
    <t>Ma trận G12 GKI HK1 Tin học ICT – V2 hiệu chỉnh theo ma trận mẫu</t>
  </si>
  <si>
    <t>BPC_TNTHPT_2026_ICT_001</t>
  </si>
  <si>
    <t>TNT_F0001_D17_P1_Q10</t>
  </si>
  <si>
    <t>MODE=PERIODIC; SCHOOL_YEAR=2026-2027; ORIENTATION=ICT; ASSESSMENT=GKI; BASE_BLUEPRINT_ID=BP_G12_GKI_HK1_TINHOC_2026_2027_ICT_V1; STRUCTURE=12_MCQ+2_TF; TOTAL_COMMANDS=20; CALIBRATED_COMMAND_TARGET=BIET:6,HIEU:6,VANDUNG:8; SOURCE_PROFILE_4LEVEL=30|30|30|10; THREE_LEVEL_MAPPING=30|30|40; TEACHING_PLAN_ID=TP_2026_2027_ICT_G12_V1; SCOPE=1-17; SOURCE_REFERENCE_FILE_ID=1HPwGbARcvWLH768bfCcm67UHmtAHbPsnoAD7DQHgetQ; QUESTION_BINDING=NONE; QUESTION_SELECTION=NOT_PERFORMED; POOL_RECHECK_REQUIRED=TRUE; WORKFLOW_STATUS=WAITING_FOR_APPROVAL; AUTO_USE=BLOCKED_PENDING_APPROVAL; BATCH=PERIODIC_G11_G12_SOURCE_MATRIX_CALIBRATION_001; BACKUP_CREATED=0</t>
  </si>
  <si>
    <t>BP_G12_CKI_HK1_TINHOC_2026_2027_ICT_V2</t>
  </si>
  <si>
    <t>Ma trận G12 CKI HK1 Tin học ICT – V2 hiệu chỉnh theo ma trận mẫu</t>
  </si>
  <si>
    <t>Phương án sử dụng CSS nào sau đây tốt nhất để định dạng (định kiểu) cho tất cả các tiêu đề &lt;h1&gt; trong văn bản HTML?</t>
  </si>
  <si>
    <t>MODE=PERIODIC; SCHOOL_YEAR=2026-2027; ORIENTATION=ICT; ASSESSMENT=CKI; BASE_BLUEPRINT_ID=BP_G12_CKI_HK1_TINHOC_2026_2027_ICT_V1; STRUCTURE=12_MCQ+2_TF; TOTAL_COMMANDS=20; CALIBRATED_COMMAND_TARGET=BIET:6,HIEU:6,VANDUNG:8; SOURCE_PROFILE_4LEVEL=30|30|30|10; THREE_LEVEL_MAPPING=30|30|40; TEACHING_PLAN_ID=TP_2026_2027_ICT_G12_V1; SCOPE=1-34; SCOPE_CORRECTED_FROM_V1=TRUE; SOURCE_MATRIX_SCOPE_CONFIRMED=1-34; QUESTION_BINDING=NONE; QUESTION_SELECTION=NOT_PERFORMED; POOL_RECHECK_REQUIRED=TRUE; WORKFLOW_STATUS=WAITING_FOR_APPROVAL; AUTO_USE=BLOCKED_PENDING_APPROVAL; BATCH=PERIODIC_G11_G12_SOURCE_MATRIX_CALIBRATION_001; BACKUP_CREATED=0</t>
  </si>
  <si>
    <t>BP_G12_GKII_HK2_TINHOC_2026_2027_ICT_V2</t>
  </si>
  <si>
    <t>BPC_TNTHPT_2026_ICT_002</t>
  </si>
  <si>
    <t>Ma trận G12 GKII HK2 Tin học ICT – V2 hiệu chỉnh theo ma trận mẫu</t>
  </si>
  <si>
    <t>RAW_ID=RAW_TNT_F0001_D17_MCQ_10; BATCH=QSTD_077; SOURCE_ANSWER=C; BATCH=QUESTION_ACTIVATION_CONTINUE_015; ANSWER_CHECK_RESULT=PASS; CONTENT_REVIEW_RESULT=PASS; CURRICULUM_REVIEW_RESULT=PASS; DUPLICATE_REVIEW_RESULT=EXISTING_FAMILY_OR_NO_MATCH_CONFIRMED; EXAM_FAMILY_LIMIT=1; STATUS_TRANSITION=REVIEW_TO_ACTIVE; PROCESS_STATUS=READY_FOR_PRACTICE; SOURCE_HISTORY_PRESERVED=TRUE; BATCH=GRADUATION_PRACTICE_PROMOTION_018; FULL_SOURCE_MATRIX_GATE=PASS; SOURCE_MATRIX_CS=BP_SRC_TNT_F0001_D17_2025_CS_V1; SOURCE_MATRIX_ICT=BP_SRC_TNT_F0001_D17_2025_ICT_V1; SOURCE_MATRIX_SELECTION_SIGNAL=SECONDARY_ONLY; SOURCE_PRINTED_MATRIX=NOT_PRESENT; SOURCE_LEVEL_BASIS=VISIBLE_ITEM_ASSESSMENT; HARD_ELIGIBILITY_GATES_UNCHANGED=TRUE; SOURCE_FILE_MODIFIED=FALSE; BACKUP_CREATED=0; PROCESS_STATUS_TRANSITION=READY_FOR_PRACTICE_TO_READY_FOR_GRADUATION; GRADUATION_USE=ALLOWED</t>
  </si>
  <si>
    <t>MODE=PERIODIC; SCHOOL_YEAR=2026-2027; ORIENTATION=ICT; ASSESSMENT=GKII; BASE_BLUEPRINT_ID=BP_G12_GKII_HK2_TINHOC_2026_2027_ICT_V1; STRUCTURE=12_MCQ+2_TF; TOTAL_COMMANDS=20; CALIBRATED_COMMAND_TARGET=BIET:6,HIEU:6,VANDUNG:8; SOURCE_PROFILE_4LEVEL=30|30|30|10; THREE_LEVEL_MAPPING=30|30|40; TEACHING_PLAN_ID=TP_2026_2027_ICT_G12_V1; SCOPE=36-52; STRUCTURE_NORMALIZED_FROM=16_MCQ+1_TF; QUESTION_BINDING=NONE; QUESTION_SELECTION=NOT_PERFORMED; POOL_RECHECK_REQUIRED=TRUE; WORKFLOW_STATUS=WAITING_FOR_APPROVAL; AUTO_USE=BLOCKED_PENDING_APPROVAL; BATCH=PERIODIC_G11_G12_SOURCE_MATRIX_CALIBRATION_001; BACKUP_CREATED=0</t>
  </si>
  <si>
    <t>BP_G12_CKII_HK2_TINHOC_2026_2027_ICT_V2</t>
  </si>
  <si>
    <t>Ma trận G12 CKII HK2 Tin học ICT – V2 hiệu chỉnh theo ma trận mẫu</t>
  </si>
  <si>
    <t>BPC_TNTHPT_2026_ICT_003</t>
  </si>
  <si>
    <t>MODE=PERIODIC; SCHOOL_YEAR=2026-2027; ORIENTATION=ICT; ASSESSMENT=CKII; BASE_BLUEPRINT_ID=BP_G12_CKII_HK2_TINHOC_2026_2027_ICT_V1; STRUCTURE=12_MCQ+2_TF; TOTAL_COMMANDS=20; CALIBRATED_COMMAND_TARGET=BIET:6,HIEU:6,VANDUNG:8; SOURCE_PROFILE_4LEVEL=30|30|30|10; THREE_LEVEL_MAPPING=30|30|40; TEACHING_PLAN_ID=TP_2026_2027_ICT_G12_V1; SCOPE=36-69; SOURCE_REFERENCE_FILE_ID=1HPwGbARcvWLH768bfCcm67UHmtAHbPsnoAD7DQHgetQ; QUESTION_BINDING=NONE; QUESTION_SELECTION=NOT_PERFORMED; POOL_RECHECK_REQUIRED=TRUE; WORKFLOW_STATUS=WAITING_FOR_APPROVAL; AUTO_USE=BLOCKED_PENDING_APPROVAL; BATCH=PERIODIC_G11_G12_SOURCE_MATRIX_CALIBRATION_001; BACKUP_CREATED=0</t>
  </si>
  <si>
    <t>BP_G11_GKI_HK1_TINHOC_2026_2027_CS_V3</t>
  </si>
  <si>
    <t>Ma trận G11 GKI HK1 Tin học CS – V3 NLS/AI – có tự luận</t>
  </si>
  <si>
    <t>MODE=PERIODIC; SCHOOL_YEAR=2026-2027; ORIENTATION=CS; ASSESSMENT=GKI; BASE_BLUEPRINT_ID=BP_G11_GKI_HK1_TINHOC_2026_2027_CS_V1; STRUCTURE=12_MCQ+2_TF+3_ESSAY; TOTAL_COMMANDS=23; SCORE_SPLIT=MCQ_3+TF_4+ESSAY_3; MCQ_SCORE_PER_ITEM=0.25; TF_SCORE_PER_GROUP=2; ESSAY_SCORE_PER_ITEM=1; VARIANT=WITH_ESSAY; OBJECTIVE_COMMAND_PROFILE=BIET:8,HIEU:6,VANDUNG:6; TOTAL_COMMAND_PROFILE=BIET:9,HIEU:7,VANDUNG:7; COGNITIVE_SCORE_TARGET=BIET:4,HIEU:3,VANDUNG:3; SOURCE_PROFILE=40|30|30; TEACHING_PLAN_ID=TP_2026_2027_CS_G11_V1; SCOPE=1-17; SOURCE_REFERENCE_FILE_ID=1HPwGbARcvWLH768bfCcm67UHmtAHbPsnoAD7DQHgetQ; QUESTION_BINDING=NONE; QUESTION_SELECTION=NOT_PERFORMED; POOL_RECHECK_REQUIRED=TRUE; WORKFLOW_STATUS=WAITING_FOR_APPROVAL; AUTO_USE=BLOCKED_PENDING_APPROVAL; PARENT_VERSION=V2; USER_APPROVED_STRUCTURE=TRUE; NLS_FRAME=TT02_2025; NLS_LEVEL=NANG_CAO_1; NLS_GUIDANCE=CV3456_2025; NLS_COMPONENT_MAPPING_REQUIRED=TRUE; NLS_MAPPING_STATUS=APPROVED_INHERITED_FROM_OUTCOMES; AI_DOMAIN_6_INTEGRATION=WHEN_YCCD_APPLICABLE; AI_FRAME=QD3439_2025; AI_FRAME_SCOPE=PILOT; AI_PILOT_INTEGRATION=WHEN_TEACHING_PLAN_ENABLED; AI_FRAME_NAMESPACE=AI_NLa|AI_NLb|AI_NLc|AI_NLd; NO_FIXED_AI_QUOTA=TRUE; ESSAY_CELL_DERIVATION=V2_VANDUNG_REFERENCE_ROWS; BATCH=PERIODIC_NLS_AI_G11_G12_MATRIX_001; BACKUP_CREATED=0</t>
  </si>
  <si>
    <t>BP_G11_CKI_HK1_TINHOC_2026_2027_CS_V3</t>
  </si>
  <si>
    <t>BPC_TNTHPT_2026_ICT_004</t>
  </si>
  <si>
    <t>Ma trận G11 CKI HK1 Tin học CS – V3 NLS/AI – có tự luận</t>
  </si>
  <si>
    <t>MODE=PERIODIC; SCHOOL_YEAR=2026-2027; ORIENTATION=CS; ASSESSMENT=CKI; BASE_BLUEPRINT_ID=BP_G11_CKI_HK1_TINHOC_2026_2027_CS_V1; STRUCTURE=12_MCQ+2_TF+3_ESSAY; TOTAL_COMMANDS=23; SCORE_SPLIT=MCQ_3+TF_4+ESSAY_3; MCQ_SCORE_PER_ITEM=0.25; TF_SCORE_PER_GROUP=2; ESSAY_SCORE_PER_ITEM=1; VARIANT=WITH_ESSAY; OBJECTIVE_COMMAND_PROFILE=BIET:8,HIEU:6,VANDUNG:6; TOTAL_COMMAND_PROFILE=BIET:9,HIEU:7,VANDUNG:7; COGNITIVE_SCORE_TARGET=BIET:4,HIEU:3,VANDUNG:3; SOURCE_PROFILE=40|30|30; TEACHING_PLAN_ID=TP_2026_2027_CS_G11_V1; SCOPE=1-34; SOURCE_REFERENCE_FILE_ID=1HPwGbARcvWLH768bfCcm67UHmtAHbPsnoAD7DQHgetQ; QUESTION_BINDING=NONE; QUESTION_SELECTION=NOT_PERFORMED; POOL_RECHECK_REQUIRED=TRUE; WORKFLOW_STATUS=WAITING_FOR_APPROVAL; AUTO_USE=BLOCKED_PENDING_APPROVAL; PARENT_VERSION=V2; USER_APPROVED_STRUCTURE=TRUE; NLS_FRAME=TT02_2025; NLS_LEVEL=NANG_CAO_1; NLS_GUIDANCE=CV3456_2025; NLS_COMPONENT_MAPPING_REQUIRED=TRUE; NLS_MAPPING_STATUS=APPROVED_INHERITED_FROM_OUTCOMES; AI_DOMAIN_6_INTEGRATION=WHEN_YCCD_APPLICABLE; AI_FRAME=QD3439_2025; AI_FRAME_SCOPE=PILOT; AI_PILOT_INTEGRATION=WHEN_TEACHING_PLAN_ENABLED; AI_FRAME_NAMESPACE=AI_NLa|AI_NLb|AI_NLc|AI_NLd; NO_FIXED_AI_QUOTA=TRUE; ESSAY_CELL_DERIVATION=V2_VANDUNG_REFERENCE_ROWS; BATCH=PERIODIC_NLS_AI_G11_G12_MATRIX_001; BACKUP_CREATED=0</t>
  </si>
  <si>
    <t>BP_G11_GKII_HK2_TINHOC_2026_2027_CS_V3</t>
  </si>
  <si>
    <t>Ma trận G11 GKII HK2 Tin học CS – V3 NLS/AI – có tự luận</t>
  </si>
  <si>
    <t>BPC_TNTHPT_2026_ICT_005</t>
  </si>
  <si>
    <t>MODE=PERIODIC; SCHOOL_YEAR=2026-2027; ORIENTATION=CS; ASSESSMENT=GKII; BASE_BLUEPRINT_ID=BP_G11_GKII_HK2_TINHOC_2026_2027_CS_V1; STRUCTURE=12_MCQ+2_TF+3_ESSAY; TOTAL_COMMANDS=23; SCORE_SPLIT=MCQ_3+TF_4+ESSAY_3; MCQ_SCORE_PER_ITEM=0.25; TF_SCORE_PER_GROUP=2; ESSAY_SCORE_PER_ITEM=1; VARIANT=WITH_ESSAY; OBJECTIVE_COMMAND_PROFILE=BIET:8,HIEU:6,VANDUNG:6; TOTAL_COMMAND_PROFILE=BIET:9,HIEU:7,VANDUNG:7; COGNITIVE_SCORE_TARGET=BIET:4,HIEU:3,VANDUNG:3; SOURCE_PROFILE=40|30|30; TEACHING_PLAN_ID=TP_2026_2027_CS_G11_V1; SCOPE=36-52; STRUCTURE_NORMALIZED_FROM=4_MCQ+4_TF; CONTENT_SCOPE_PRESERVED=TRUE; QUESTION_BINDING=NONE; QUESTION_SELECTION=NOT_PERFORMED; POOL_RECHECK_REQUIRED=TRUE; WORKFLOW_STATUS=WAITING_FOR_APPROVAL; AUTO_USE=BLOCKED_PENDING_APPROVAL; PARENT_VERSION=V2; USER_APPROVED_STRUCTURE=TRUE; NLS_FRAME=TT02_2025; NLS_LEVEL=NANG_CAO_1; NLS_GUIDANCE=CV3456_2025; NLS_COMPONENT_MAPPING_REQUIRED=TRUE; NLS_MAPPING_STATUS=APPROVED_INHERITED_FROM_OUTCOMES; AI_DOMAIN_6_INTEGRATION=WHEN_YCCD_APPLICABLE; AI_FRAME=QD3439_2025; AI_FRAME_SCOPE=PILOT; AI_PILOT_INTEGRATION=WHEN_TEACHING_PLAN_ENABLED; AI_FRAME_NAMESPACE=AI_NLa|AI_NLb|AI_NLc|AI_NLd; NO_FIXED_AI_QUOTA=TRUE; ESSAY_CELL_DERIVATION=V2_VANDUNG_REFERENCE_ROWS; BATCH=PERIODIC_NLS_AI_G11_G12_MATRIX_001; BACKUP_CREATED=0</t>
  </si>
  <si>
    <t>BP_G11_CKII_HK2_TINHOC_2026_2027_CS_V3</t>
  </si>
  <si>
    <t>Ma trận G11 CKII HK2 Tin học CS – V3 NLS/AI – có tự luận</t>
  </si>
  <si>
    <t>BPC_TNTHPT_2026_ICT_006</t>
  </si>
  <si>
    <t>MODE=PERIODIC; SCHOOL_YEAR=2026-2027; ORIENTATION=CS; ASSESSMENT=CKII; BASE_BLUEPRINT_ID=BP_G11_CKII_HK2_TINHOC_2026_2027_CS_V1; STRUCTURE=12_MCQ+2_TF+3_ESSAY; TOTAL_COMMANDS=23; SCORE_SPLIT=MCQ_3+TF_4+ESSAY_3; MCQ_SCORE_PER_ITEM=0.25; TF_SCORE_PER_GROUP=2; ESSAY_SCORE_PER_ITEM=1; VARIANT=WITH_ESSAY; OBJECTIVE_COMMAND_PROFILE=BIET:8,HIEU:6,VANDUNG:6; TOTAL_COMMAND_PROFILE=BIET:9,HIEU:7,VANDUNG:7; COGNITIVE_SCORE_TARGET=BIET:4,HIEU:3,VANDUNG:3; SOURCE_PROFILE=40|30|30; TEACHING_PLAN_ID=TP_2026_2027_CS_G11_V1; SCOPE=36-69; SOURCE_REFERENCE_FILE_ID=1HPwGbARcvWLH768bfCcm67UHmtAHbPsnoAD7DQHgetQ; QUESTION_BINDING=NONE; QUESTION_SELECTION=NOT_PERFORMED; POOL_RECHECK_REQUIRED=TRUE; WORKFLOW_STATUS=WAITING_FOR_APPROVAL; AUTO_USE=BLOCKED_PENDING_APPROVAL; PARENT_VERSION=V2; USER_APPROVED_STRUCTURE=TRUE; NLS_FRAME=TT02_2025; NLS_LEVEL=NANG_CAO_1; NLS_GUIDANCE=CV3456_2025; NLS_COMPONENT_MAPPING_REQUIRED=TRUE; NLS_MAPPING_STATUS=APPROVED_INHERITED_FROM_OUTCOMES; AI_DOMAIN_6_INTEGRATION=WHEN_YCCD_APPLICABLE; AI_FRAME=QD3439_2025; AI_FRAME_SCOPE=PILOT; AI_PILOT_INTEGRATION=WHEN_TEACHING_PLAN_ENABLED; AI_FRAME_NAMESPACE=AI_NLa|AI_NLb|AI_NLc|AI_NLd; NO_FIXED_AI_QUOTA=TRUE; ESSAY_CELL_DERIVATION=V2_VANDUNG_REFERENCE_ROWS; BATCH=PERIODIC_NLS_AI_G11_G12_MATRIX_001; BACKUP_CREATED=0</t>
  </si>
  <si>
    <t>TNT_F0001_D17_P1_Q11</t>
  </si>
  <si>
    <t>BP_G11_GKI_HK1_TINHOC_2026_2027_ICT_V3</t>
  </si>
  <si>
    <t>Ma trận G11 GKI HK1 Tin học ICT – V3 NLS/AI – có tự luận</t>
  </si>
  <si>
    <t>BPC_TNTHPT_2026_ICT_007</t>
  </si>
  <si>
    <t>Đoạn mã CSS sau áp dụng định dạng cho phần tử nào trong trang web?
article#main-content &gt; div.container &gt; ul &gt; li:first-child {
    font-weight: bold;
    color: blue;
}</t>
  </si>
  <si>
    <t>MODE=PERIODIC; SCHOOL_YEAR=2026-2027; ORIENTATION=ICT; ASSESSMENT=GKI; BASE_BLUEPRINT_ID=BP_G11_GKI_HK1_TINHOC_2026_2027_ICT_V1; STRUCTURE=12_MCQ+2_TF+3_ESSAY; TOTAL_COMMANDS=23; SCORE_SPLIT=MCQ_3+TF_4+ESSAY_3; MCQ_SCORE_PER_ITEM=0.25; TF_SCORE_PER_GROUP=2; ESSAY_SCORE_PER_ITEM=1; VARIANT=WITH_ESSAY; OBJECTIVE_COMMAND_PROFILE=BIET:8,HIEU:6,VANDUNG:6; TOTAL_COMMAND_PROFILE=BIET:9,HIEU:7,VANDUNG:7; COGNITIVE_SCORE_TARGET=BIET:4,HIEU:3,VANDUNG:3; SOURCE_PROFILE=40|30|30; TEACHING_PLAN_ID=TP_2026_2027_ICT_G11_V1; SCOPE=1-17; SOURCE_REFERENCE_FILE_ID=1HPwGbARcvWLH768bfCcm67UHmtAHbPsnoAD7DQHgetQ; QUESTION_BINDING=NONE; QUESTION_SELECTION=NOT_PERFORMED; POOL_RECHECK_REQUIRED=TRUE; WORKFLOW_STATUS=WAITING_FOR_APPROVAL; AUTO_USE=BLOCKED_PENDING_APPROVAL; PARENT_VERSION=V2; USER_APPROVED_STRUCTURE=TRUE; NLS_FRAME=TT02_2025; NLS_LEVEL=NANG_CAO_1; NLS_GUIDANCE=CV3456_2025; NLS_COMPONENT_MAPPING_REQUIRED=TRUE; NLS_MAPPING_STATUS=APPROVED_INHERITED_FROM_OUTCOMES; AI_DOMAIN_6_INTEGRATION=WHEN_YCCD_APPLICABLE; AI_FRAME=QD3439_2025; AI_FRAME_SCOPE=PILOT; AI_PILOT_INTEGRATION=WHEN_TEACHING_PLAN_ENABLED; AI_FRAME_NAMESPACE=AI_NLa|AI_NLb|AI_NLc|AI_NLd; NO_FIXED_AI_QUOTA=TRUE; ESSAY_CELL_DERIVATION=V2_VANDUNG_REFERENCE_ROWS; BATCH=PERIODIC_NLS_AI_G11_G12_MATRIX_001; BACKUP_CREATED=0</t>
  </si>
  <si>
    <t>BP_G11_CKI_HK1_TINHOC_2026_2027_ICT_V3</t>
  </si>
  <si>
    <t>Ma trận G11 CKI HK1 Tin học ICT – V3 NLS/AI – có tự luận</t>
  </si>
  <si>
    <t>BPC_TNTHPT_2026_ICT_008</t>
  </si>
  <si>
    <t>MODE=PERIODIC; SCHOOL_YEAR=2026-2027; ORIENTATION=ICT; ASSESSMENT=CKI; BASE_BLUEPRINT_ID=BP_G11_CKI_HK1_TINHOC_2026_2027_ICT_V1; STRUCTURE=12_MCQ+2_TF+3_ESSAY; TOTAL_COMMANDS=23; SCORE_SPLIT=MCQ_3+TF_4+ESSAY_3; MCQ_SCORE_PER_ITEM=0.25; TF_SCORE_PER_GROUP=2; ESSAY_SCORE_PER_ITEM=1; VARIANT=WITH_ESSAY; OBJECTIVE_COMMAND_PROFILE=BIET:8,HIEU:6,VANDUNG:6; TOTAL_COMMAND_PROFILE=BIET:9,HIEU:7,VANDUNG:7; COGNITIVE_SCORE_TARGET=BIET:4,HIEU:3,VANDUNG:3; SOURCE_PROFILE=40|30|30; TEACHING_PLAN_ID=TP_2026_2027_ICT_G11_V1; SCOPE=1-34; SOURCE_REFERENCE_FILE_ID=1HPwGbARcvWLH768bfCcm67UHmtAHbPsnoAD7DQHgetQ; QUESTION_BINDING=NONE; QUESTION_SELECTION=NOT_PERFORMED; POOL_RECHECK_REQUIRED=TRUE; WORKFLOW_STATUS=WAITING_FOR_APPROVAL; AUTO_USE=BLOCKED_PENDING_APPROVAL; PARENT_VERSION=V2; USER_APPROVED_STRUCTURE=TRUE; NLS_FRAME=TT02_2025; NLS_LEVEL=NANG_CAO_1; NLS_GUIDANCE=CV3456_2025; NLS_COMPONENT_MAPPING_REQUIRED=TRUE; NLS_MAPPING_STATUS=APPROVED_INHERITED_FROM_OUTCOMES; AI_DOMAIN_6_INTEGRATION=WHEN_YCCD_APPLICABLE; AI_FRAME=QD3439_2025; AI_FRAME_SCOPE=PILOT; AI_PILOT_INTEGRATION=WHEN_TEACHING_PLAN_ENABLED; AI_FRAME_NAMESPACE=AI_NLa|AI_NLb|AI_NLc|AI_NLd; NO_FIXED_AI_QUOTA=TRUE; ESSAY_CELL_DERIVATION=V2_VANDUNG_REFERENCE_ROWS; BATCH=PERIODIC_NLS_AI_G11_G12_MATRIX_001; BACKUP_CREATED=0</t>
  </si>
  <si>
    <t>BP_G11_GKII_HK2_TINHOC_2026_2027_ICT_V3</t>
  </si>
  <si>
    <t>RAW_ID=RAW_TNT_F0001_D17_MCQ_11; BATCH=QSTD_077; SOURCE_ANSWER=C; Phương án C chưa diễn đạt đầy đủ ràng buộc con trực tiếp và :first-child; NEEDS_REVIEW; BATCH=QUESTION_REVIEW_CONTINUE_010; ACTION=COMPLETE_DIRECT_CHILD_SELECTOR_DESCRIPTION; FINAL_KEY=C; ANSWER_CHECK_RESULT=PASS_AFTER_OPTION_REVISION; CONTENT_REVIEW_RESULT=PASS; CURRICULUM_REVIEW_RESULT=PASS; DUPLICATE_REVIEW_RESULT=SAME_TEMPLATE_CONFIRMED; FAMILY_ID=FAM_40585DDE87; EXAM_FAMILY_LIMIT=1; PRIOR_AMBIGUITY_RESOLVED=TRUE; SOURCE_HISTORY_PRESERVED=TRUE; BATCH=GRADUATION_PRACTICE_PROMOTION_018; FULL_SOURCE_MATRIX_GATE=PASS; SOURCE_MATRIX_CS=BP_SRC_TNT_F0001_D17_2025_CS_V1; SOURCE_MATRIX_ICT=BP_SRC_TNT_F0001_D17_2025_ICT_V1; SOURCE_MATRIX_SELECTION_SIGNAL=SECONDARY_ONLY; SOURCE_PRINTED_MATRIX=NOT_PRESENT; SOURCE_LEVEL_BASIS=VISIBLE_ITEM_ASSESSMENT; HARD_ELIGIBILITY_GATES_UNCHANGED=TRUE; SOURCE_FILE_MODIFIED=FALSE; BACKUP_CREATED=0; PROCESS_STATUS_TRANSITION=READY_FOR_PRACTICE_TO_READY_FOR_GRADUATION; GRADUATION_USE=ALLOWED; STATUS_TRANSITION=REVIEW_TO_ACTIVE; PROCESS_STATUS=READY_FOR_PRACTICE</t>
  </si>
  <si>
    <t>Ma trận G11 GKII HK2 Tin học ICT – V3 NLS/AI – có tự luận</t>
  </si>
  <si>
    <t>BPC_TNTHPT_2026_ICT_009</t>
  </si>
  <si>
    <t>MODE=PERIODIC; SCHOOL_YEAR=2026-2027; ORIENTATION=ICT; ASSESSMENT=GKII; BASE_BLUEPRINT_ID=BP_G11_GKII_HK2_TINHOC_2026_2027_ICT_V1; STRUCTURE=12_MCQ+2_TF+3_ESSAY; TOTAL_COMMANDS=23; SCORE_SPLIT=MCQ_3+TF_4+ESSAY_3; MCQ_SCORE_PER_ITEM=0.25; TF_SCORE_PER_GROUP=2; ESSAY_SCORE_PER_ITEM=1; VARIANT=WITH_ESSAY; OBJECTIVE_COMMAND_PROFILE=BIET:8,HIEU:6,VANDUNG:6; TOTAL_COMMAND_PROFILE=BIET:9,HIEU:7,VANDUNG:7; COGNITIVE_SCORE_TARGET=BIET:4,HIEU:3,VANDUNG:3; SOURCE_PROFILE=40|30|30; TEACHING_PLAN_ID=TP_2026_2027_ICT_G11_V1; SCOPE=36-52; STRUCTURE_NORMALIZED_FROM=8_MCQ+3_TF; CONTENT_SCOPE_PRESERVED=TRUE; QUESTION_BINDING=NONE; QUESTION_SELECTION=NOT_PERFORMED; POOL_RECHECK_REQUIRED=TRUE; WORKFLOW_STATUS=WAITING_FOR_APPROVAL; AUTO_USE=BLOCKED_PENDING_APPROVAL; PARENT_VERSION=V2; USER_APPROVED_STRUCTURE=TRUE; NLS_FRAME=TT02_2025; NLS_LEVEL=NANG_CAO_1; NLS_GUIDANCE=CV3456_2025; NLS_COMPONENT_MAPPING_REQUIRED=TRUE; NLS_MAPPING_STATUS=APPROVED_INHERITED_FROM_OUTCOMES; AI_DOMAIN_6_INTEGRATION=WHEN_YCCD_APPLICABLE; AI_FRAME=QD3439_2025; AI_FRAME_SCOPE=PILOT; AI_PILOT_INTEGRATION=WHEN_TEACHING_PLAN_ENABLED; AI_FRAME_NAMESPACE=AI_NLa|AI_NLb|AI_NLc|AI_NLd; NO_FIXED_AI_QUOTA=TRUE; ESSAY_CELL_DERIVATION=V2_VANDUNG_REFERENCE_ROWS; BATCH=PERIODIC_NLS_AI_G11_G12_MATRIX_001; BACKUP_CREATED=0</t>
  </si>
  <si>
    <t>BP_G11_CKII_HK2_TINHOC_2026_2027_ICT_V3</t>
  </si>
  <si>
    <t>Ma trận G11 CKII HK2 Tin học ICT – V3 NLS/AI – có tự luận</t>
  </si>
  <si>
    <t>BPC_TNTHPT_2026_ICT_010</t>
  </si>
  <si>
    <t>MODE=PERIODIC; SCHOOL_YEAR=2026-2027; ORIENTATION=ICT; ASSESSMENT=CKII; BASE_BLUEPRINT_ID=BP_G11_CKII_HK2_TINHOC_2026_2027_ICT_V1; STRUCTURE=12_MCQ+2_TF+3_ESSAY; TOTAL_COMMANDS=23; SCORE_SPLIT=MCQ_3+TF_4+ESSAY_3; MCQ_SCORE_PER_ITEM=0.25; TF_SCORE_PER_GROUP=2; ESSAY_SCORE_PER_ITEM=1; VARIANT=WITH_ESSAY; OBJECTIVE_COMMAND_PROFILE=BIET:8,HIEU:6,VANDUNG:6; TOTAL_COMMAND_PROFILE=BIET:9,HIEU:7,VANDUNG:7; COGNITIVE_SCORE_TARGET=BIET:4,HIEU:3,VANDUNG:3; SOURCE_PROFILE=40|30|30; TEACHING_PLAN_ID=TP_2026_2027_ICT_G11_V1; SCOPE=36-69; SOURCE_REFERENCE_FILE_ID=1HPwGbARcvWLH768bfCcm67UHmtAHbPsnoAD7DQHgetQ; QUESTION_BINDING=NONE; QUESTION_SELECTION=NOT_PERFORMED; POOL_RECHECK_REQUIRED=TRUE; WORKFLOW_STATUS=WAITING_FOR_APPROVAL; AUTO_USE=BLOCKED_PENDING_APPROVAL; PARENT_VERSION=V2; USER_APPROVED_STRUCTURE=TRUE; NLS_FRAME=TT02_2025; NLS_LEVEL=NANG_CAO_1; NLS_GUIDANCE=CV3456_2025; NLS_COMPONENT_MAPPING_REQUIRED=TRUE; NLS_MAPPING_STATUS=APPROVED_INHERITED_FROM_OUTCOMES; AI_DOMAIN_6_INTEGRATION=WHEN_YCCD_APPLICABLE; AI_FRAME=QD3439_2025; AI_FRAME_SCOPE=PILOT; AI_PILOT_INTEGRATION=WHEN_TEACHING_PLAN_ENABLED; AI_FRAME_NAMESPACE=AI_NLa|AI_NLb|AI_NLc|AI_NLd; NO_FIXED_AI_QUOTA=TRUE; ESSAY_CELL_DERIVATION=V2_VANDUNG_REFERENCE_ROWS; BATCH=PERIODIC_NLS_AI_G11_G12_MATRIX_001; BACKUP_CREATED=0</t>
  </si>
  <si>
    <t>BP_G12_GKI_HK1_TINHOC_2026_2027_CS_V3</t>
  </si>
  <si>
    <t>Ma trận G12 GKI HK1 Tin học CS – V3 NLS/AI – có tự luận</t>
  </si>
  <si>
    <t>BPC_TNTHPT_2026_ICT_011</t>
  </si>
  <si>
    <t>MODE=PERIODIC; SCHOOL_YEAR=2026-2027; ORIENTATION=CS; ASSESSMENT=GKI; BASE_BLUEPRINT_ID=BP_G12_GKI_HK1_TINHOC_2026_2027_CS_V1; STRUCTURE=12_MCQ+2_TF+3_ESSAY; TOTAL_COMMANDS=23; SCORE_SPLIT=MCQ_3+TF_4+ESSAY_3; MCQ_SCORE_PER_ITEM=0.25; TF_SCORE_PER_GROUP=2; ESSAY_SCORE_PER_ITEM=1; VARIANT=WITH_ESSAY; OBJECTIVE_COMMAND_PROFILE=BIET:6,HIEU:6,VANDUNG:8; TOTAL_COMMAND_PROFILE=BIET:7,HIEU:7,VANDUNG:9; COGNITIVE_SCORE_TARGET=BIET:3,HIEU:3,VANDUNG:4; SOURCE_PROFILE_4LEVEL=30|30|30|10; THREE_LEVEL_MAPPING=30|30|40; TEACHING_PLAN_ID=TP_2026_2027_CS_G12_V1; SCOPE=1-17; SOURCE_REFERENCE_FILE_ID=1HPwGbARcvWLH768bfCcm67UHmtAHbPsnoAD7DQHgetQ; QUESTION_BINDING=NONE; QUESTION_SELECTION=NOT_PERFORMED; POOL_RECHECK_REQUIRED=TRUE; WORKFLOW_STATUS=WAITING_FOR_APPROVAL; AUTO_USE=BLOCKED_PENDING_APPROVAL; PARENT_VERSION=V2; USER_APPROVED_STRUCTURE=TRUE; NLS_FRAME=TT02_2025; NLS_LEVEL=NANG_CAO_1; NLS_GUIDANCE=CV3456_2025; NLS_COMPONENT_MAPPING_REQUIRED=TRUE; NLS_MAPPING_STATUS=APPROVED_INHERITED_FROM_OUTCOMES; AI_DOMAIN_6_INTEGRATION=WHEN_YCCD_APPLICABLE; AI_FRAME=QD3439_2025; AI_FRAME_SCOPE=PILOT; AI_PILOT_INTEGRATION=WHEN_TEACHING_PLAN_ENABLED; AI_FRAME_NAMESPACE=AI_NLa|AI_NLb|AI_NLc|AI_NLd; NO_FIXED_AI_QUOTA=TRUE; ESSAY_CELL_DERIVATION=V2_VANDUNG_REFERENCE_ROWS; BATCH=PERIODIC_NLS_AI_G11_G12_MATRIX_001; BACKUP_CREATED=0</t>
  </si>
  <si>
    <t>BP_G12_CKI_HK1_TINHOC_2026_2027_CS_V3</t>
  </si>
  <si>
    <t>Ma trận G12 CKI HK1 Tin học CS – V3 NLS/AI – có tự luận</t>
  </si>
  <si>
    <t>MODE=PERIODIC; SCHOOL_YEAR=2026-2027; ORIENTATION=CS; ASSESSMENT=CKI; BASE_BLUEPRINT_ID=BP_G12_CKI_HK1_TINHOC_2026_2027_CS_V1; STRUCTURE=12_MCQ+2_TF+3_ESSAY; TOTAL_COMMANDS=23; SCORE_SPLIT=MCQ_3+TF_4+ESSAY_3; MCQ_SCORE_PER_ITEM=0.25; TF_SCORE_PER_GROUP=2; ESSAY_SCORE_PER_ITEM=1; VARIANT=WITH_ESSAY; OBJECTIVE_COMMAND_PROFILE=BIET:6,HIEU:6,VANDUNG:8; TOTAL_COMMAND_PROFILE=BIET:7,HIEU:7,VANDUNG:9; COGNITIVE_SCORE_TARGET=BIET:3,HIEU:3,VANDUNG:4; SOURCE_PROFILE_4LEVEL=30|30|30|10; THREE_LEVEL_MAPPING=30|30|40; TEACHING_PLAN_ID=TP_2026_2027_CS_G12_V1; SCOPE=1-34; SCOPE_CORRECTED_FROM_V1=TRUE; SOURCE_MATRIX_SCOPE_CONFIRMED=1-34; QUESTION_BINDING=NONE; QUESTION_SELECTION=NOT_PERFORMED; POOL_RECHECK_REQUIRED=TRUE; WORKFLOW_STATUS=WAITING_FOR_APPROVAL; AUTO_USE=BLOCKED_PENDING_APPROVAL; PARENT_VERSION=V2; USER_APPROVED_STRUCTURE=TRUE; NLS_FRAME=TT02_2025; NLS_LEVEL=NANG_CAO_1; NLS_GUIDANCE=CV3456_2025; NLS_COMPONENT_MAPPING_REQUIRED=TRUE; NLS_MAPPING_STATUS=APPROVED_INHERITED_FROM_OUTCOMES; AI_DOMAIN_6_INTEGRATION=WHEN_YCCD_APPLICABLE; AI_FRAME=QD3439_2025; AI_FRAME_SCOPE=PILOT; AI_PILOT_INTEGRATION=WHEN_TEACHING_PLAN_ENABLED; AI_FRAME_NAMESPACE=AI_NLa|AI_NLb|AI_NLc|AI_NLd; NO_FIXED_AI_QUOTA=TRUE; ESSAY_CELL_DERIVATION=V2_VANDUNG_REFERENCE_ROWS; BATCH=PERIODIC_NLS_AI_G11_G12_MATRIX_001; BACKUP_CREATED=0</t>
  </si>
  <si>
    <t>BPC_TNTHPT_2026_ICT_012</t>
  </si>
  <si>
    <t>BP_G12_GKII_HK2_TINHOC_2026_2027_CS_V3</t>
  </si>
  <si>
    <t>Ma trận G12 GKII HK2 Tin học CS – V3 NLS/AI – có tự luận</t>
  </si>
  <si>
    <t>MODE=PERIODIC; SCHOOL_YEAR=2026-2027; ORIENTATION=CS; ASSESSMENT=GKII; BASE_BLUEPRINT_ID=BP_G12_GKII_HK2_TINHOC_2026_2027_CS_V1; STRUCTURE=12_MCQ+2_TF+3_ESSAY; TOTAL_COMMANDS=23; SCORE_SPLIT=MCQ_3+TF_4+ESSAY_3; MCQ_SCORE_PER_ITEM=0.25; TF_SCORE_PER_GROUP=2; ESSAY_SCORE_PER_ITEM=1; VARIANT=WITH_ESSAY; OBJECTIVE_COMMAND_PROFILE=BIET:6,HIEU:6,VANDUNG:8; TOTAL_COMMAND_PROFILE=BIET:7,HIEU:7,VANDUNG:9; COGNITIVE_SCORE_TARGET=BIET:3,HIEU:3,VANDUNG:4; SOURCE_PROFILE_4LEVEL=30|30|30|10; THREE_LEVEL_MAPPING=30|30|40; TEACHING_PLAN_ID=TP_2026_2027_CS_G12_V1; SCOPE=36-52; STRUCTURE_NORMALIZED_FROM=16_MCQ+1_TF; QUESTION_BINDING=NONE; QUESTION_SELECTION=NOT_PERFORMED; POOL_RECHECK_REQUIRED=TRUE; WORKFLOW_STATUS=WAITING_FOR_APPROVAL; AUTO_USE=BLOCKED_PENDING_APPROVAL; PARENT_VERSION=V2; USER_APPROVED_STRUCTURE=TRUE; NLS_FRAME=TT02_2025; NLS_LEVEL=NANG_CAO_1; NLS_GUIDANCE=CV3456_2025; NLS_COMPONENT_MAPPING_REQUIRED=TRUE; NLS_MAPPING_STATUS=APPROVED_INHERITED_FROM_OUTCOMES; AI_DOMAIN_6_INTEGRATION=WHEN_YCCD_APPLICABLE; AI_FRAME=QD3439_2025; AI_FRAME_SCOPE=PILOT; AI_PILOT_INTEGRATION=WHEN_TEACHING_PLAN_ENABLED; AI_FRAME_NAMESPACE=AI_NLa|AI_NLb|AI_NLc|AI_NLd; NO_FIXED_AI_QUOTA=TRUE; ESSAY_CELL_DERIVATION=V2_VANDUNG_REFERENCE_ROWS; BATCH=PERIODIC_NLS_AI_G11_G12_MATRIX_001; BACKUP_CREATED=0</t>
  </si>
  <si>
    <t>BPC_TNTHPT_2026_ICT_013</t>
  </si>
  <si>
    <t>BP_G12_CKII_HK2_TINHOC_2026_2027_CS_V3</t>
  </si>
  <si>
    <t>Ma trận G12 CKII HK2 Tin học CS – V3 NLS/AI – có tự luận</t>
  </si>
  <si>
    <t>TNT_F0001_D17_P1_Q12</t>
  </si>
  <si>
    <t>MODE=PERIODIC; SCHOOL_YEAR=2026-2027; ORIENTATION=CS; ASSESSMENT=CKII; BASE_BLUEPRINT_ID=BP_G12_CKII_HK2_TINHOC_2026_2027_CS_V1; STRUCTURE=12_MCQ+2_TF+3_ESSAY; TOTAL_COMMANDS=23; SCORE_SPLIT=MCQ_3+TF_4+ESSAY_3; MCQ_SCORE_PER_ITEM=0.25; TF_SCORE_PER_GROUP=2; ESSAY_SCORE_PER_ITEM=1; VARIANT=WITH_ESSAY; OBJECTIVE_COMMAND_PROFILE=BIET:6,HIEU:6,VANDUNG:8; TOTAL_COMMAND_PROFILE=BIET:7,HIEU:7,VANDUNG:9; COGNITIVE_SCORE_TARGET=BIET:3,HIEU:3,VANDUNG:4; SOURCE_PROFILE_4LEVEL=30|30|30|10; THREE_LEVEL_MAPPING=30|30|40; TEACHING_PLAN_ID=TP_2026_2027_CS_G12_V1; SCOPE=36-69; SOURCE_REFERENCE_FILE_ID=1HPwGbARcvWLH768bfCcm67UHmtAHbPsnoAD7DQHgetQ; QUESTION_BINDING=NONE; QUESTION_SELECTION=NOT_PERFORMED; POOL_RECHECK_REQUIRED=TRUE; WORKFLOW_STATUS=WAITING_FOR_APPROVAL; AUTO_USE=BLOCKED_PENDING_APPROVAL; PARENT_VERSION=V2; USER_APPROVED_STRUCTURE=TRUE; NLS_FRAME=TT02_2025; NLS_LEVEL=NANG_CAO_1; NLS_GUIDANCE=CV3456_2025; NLS_COMPONENT_MAPPING_REQUIRED=TRUE; NLS_MAPPING_STATUS=APPROVED_INHERITED_FROM_OUTCOMES; AI_DOMAIN_6_INTEGRATION=WHEN_YCCD_APPLICABLE; AI_FRAME=QD3439_2025; AI_FRAME_SCOPE=PILOT; AI_PILOT_INTEGRATION=WHEN_TEACHING_PLAN_ENABLED; AI_FRAME_NAMESPACE=AI_NLa|AI_NLb|AI_NLc|AI_NLd; NO_FIXED_AI_QUOTA=TRUE; ESSAY_CELL_DERIVATION=V2_VANDUNG_REFERENCE_ROWS; BATCH=PERIODIC_NLS_AI_G11_G12_MATRIX_001; BACKUP_CREATED=0</t>
  </si>
  <si>
    <t>Đoạn mã CSS sau ảnh hưởng đến phần tử có class "content" như thế nào?
.content {
    width: 80%;
    max-width: 1200px;
    margin: 20px auto;
    padding: 15px;
    border: 2px solid #333;
    box-shadow: 5px 5px 10px rgba(0, 0, 0, 0.2);
}</t>
  </si>
  <si>
    <t>BPC_TNTHPT_2026_ICT_014</t>
  </si>
  <si>
    <t>BP_G12_GKI_HK1_TINHOC_2026_2027_ICT_V3</t>
  </si>
  <si>
    <t>Ma trận G12 GKI HK1 Tin học ICT – V3 NLS/AI – có tự luận</t>
  </si>
  <si>
    <t>BPC_TNTHPT_2026_ICT_015</t>
  </si>
  <si>
    <t>MODE=PERIODIC; SCHOOL_YEAR=2026-2027; ORIENTATION=ICT; ASSESSMENT=GKI; BASE_BLUEPRINT_ID=BP_G12_GKI_HK1_TINHOC_2026_2027_ICT_V1; STRUCTURE=12_MCQ+2_TF+3_ESSAY; TOTAL_COMMANDS=23; SCORE_SPLIT=MCQ_3+TF_4+ESSAY_3; MCQ_SCORE_PER_ITEM=0.25; TF_SCORE_PER_GROUP=2; ESSAY_SCORE_PER_ITEM=1; VARIANT=WITH_ESSAY; OBJECTIVE_COMMAND_PROFILE=BIET:6,HIEU:6,VANDUNG:8; TOTAL_COMMAND_PROFILE=BIET:7,HIEU:7,VANDUNG:9; COGNITIVE_SCORE_TARGET=BIET:3,HIEU:3,VANDUNG:4; SOURCE_PROFILE_4LEVEL=30|30|30|10; THREE_LEVEL_MAPPING=30|30|40; TEACHING_PLAN_ID=TP_2026_2027_ICT_G12_V1; SCOPE=1-17; SOURCE_REFERENCE_FILE_ID=1HPwGbARcvWLH768bfCcm67UHmtAHbPsnoAD7DQHgetQ; QUESTION_BINDING=NONE; QUESTION_SELECTION=NOT_PERFORMED; POOL_RECHECK_REQUIRED=TRUE; WORKFLOW_STATUS=WAITING_FOR_APPROVAL; AUTO_USE=BLOCKED_PENDING_APPROVAL; PARENT_VERSION=V2; USER_APPROVED_STRUCTURE=TRUE; NLS_FRAME=TT02_2025; NLS_LEVEL=NANG_CAO_1; NLS_GUIDANCE=CV3456_2025; NLS_COMPONENT_MAPPING_REQUIRED=TRUE; NLS_MAPPING_STATUS=APPROVED_INHERITED_FROM_OUTCOMES; AI_DOMAIN_6_INTEGRATION=WHEN_YCCD_APPLICABLE; AI_FRAME=QD3439_2025; AI_FRAME_SCOPE=PILOT; AI_PILOT_INTEGRATION=WHEN_TEACHING_PLAN_ENABLED; AI_FRAME_NAMESPACE=AI_NLa|AI_NLb|AI_NLc|AI_NLd; NO_FIXED_AI_QUOTA=TRUE; ESSAY_CELL_DERIVATION=V2_VANDUNG_REFERENCE_ROWS; BATCH=PERIODIC_NLS_AI_G11_G12_MATRIX_001; BACKUP_CREATED=0</t>
  </si>
  <si>
    <t>RAW_ID=RAW_TNT_F0001_D17_MCQ_12; BATCH=QSTD_077; SOURCE_ANSWER=A; Đoạn CSS còn thiết lập padding, border và box-shadow; phương án A chỉ mô tả một phần tác dụng; NEEDS_REVIEW; BATCH=QUESTION_REVIEW_CONTINUE_010; ACTION=COMPLETE_CUMULATIVE_CSS_EFFECT_IN_OPTION_A; FINAL_KEY=A; ANSWER_CHECK_RESULT=PASS_AFTER_OPTION_REVISION; CONTENT_REVIEW_RESULT=PASS; CURRICULUM_REVIEW_RESULT=PASS; DUPLICATE_REVIEW_RESULT=SAME_TEMPLATE_PRESERVED; FAMILY_ID=FAM_C1BF776C62; EXAM_FAMILY_LIMIT=1; PRIOR_AMBIGUITY_RESOLVED=TRUE; SOURCE_HISTORY_PRESERVED=TRUE; BATCH=GRADUATION_PRACTICE_PROMOTION_018; FULL_SOURCE_MATRIX_GATE=PASS; SOURCE_MATRIX_CS=BP_SRC_TNT_F0001_D17_2025_CS_V1; SOURCE_MATRIX_ICT=BP_SRC_TNT_F0001_D17_2025_ICT_V1; SOURCE_MATRIX_SELECTION_SIGNAL=SECONDARY_ONLY; SOURCE_PRINTED_MATRIX=NOT_PRESENT; SOURCE_LEVEL_BASIS=VISIBLE_ITEM_ASSESSMENT; HARD_ELIGIBILITY_GATES_UNCHANGED=TRUE; SOURCE_FILE_MODIFIED=FALSE; BACKUP_CREATED=0; PROCESS_STATUS_TRANSITION=READY_FOR_PRACTICE_TO_READY_FOR_GRADUATION; GRADUATION_USE=ALLOWED; STATUS_TRANSITION=REVIEW_TO_ACTIVE; PROCESS_STATUS=READY_FOR_PRACTICE</t>
  </si>
  <si>
    <t>BP_G12_CKI_HK1_TINHOC_2026_2027_ICT_V3</t>
  </si>
  <si>
    <t>Ma trận G12 CKI HK1 Tin học ICT – V3 NLS/AI – có tự luận</t>
  </si>
  <si>
    <t>BPC_TNTHPT_2026_ICT_016</t>
  </si>
  <si>
    <t>MODE=PERIODIC; SCHOOL_YEAR=2026-2027; ORIENTATION=ICT; ASSESSMENT=CKI; BASE_BLUEPRINT_ID=BP_G12_CKI_HK1_TINHOC_2026_2027_ICT_V1; STRUCTURE=12_MCQ+2_TF+3_ESSAY; TOTAL_COMMANDS=23; SCORE_SPLIT=MCQ_3+TF_4+ESSAY_3; MCQ_SCORE_PER_ITEM=0.25; TF_SCORE_PER_GROUP=2; ESSAY_SCORE_PER_ITEM=1; VARIANT=WITH_ESSAY; OBJECTIVE_COMMAND_PROFILE=BIET:6,HIEU:6,VANDUNG:8; TOTAL_COMMAND_PROFILE=BIET:7,HIEU:7,VANDUNG:9; COGNITIVE_SCORE_TARGET=BIET:3,HIEU:3,VANDUNG:4; SOURCE_PROFILE_4LEVEL=30|30|30|10; THREE_LEVEL_MAPPING=30|30|40; TEACHING_PLAN_ID=TP_2026_2027_ICT_G12_V1; SCOPE=1-34; SCOPE_CORRECTED_FROM_V1=TRUE; SOURCE_MATRIX_SCOPE_CONFIRMED=1-34; QUESTION_BINDING=NONE; QUESTION_SELECTION=NOT_PERFORMED; POOL_RECHECK_REQUIRED=TRUE; WORKFLOW_STATUS=WAITING_FOR_APPROVAL; AUTO_USE=BLOCKED_PENDING_APPROVAL; PARENT_VERSION=V2; USER_APPROVED_STRUCTURE=TRUE; NLS_FRAME=TT02_2025; NLS_LEVEL=NANG_CAO_1; NLS_GUIDANCE=CV3456_2025; NLS_COMPONENT_MAPPING_REQUIRED=TRUE; NLS_MAPPING_STATUS=APPROVED_INHERITED_FROM_OUTCOMES; AI_DOMAIN_6_INTEGRATION=WHEN_YCCD_APPLICABLE; AI_FRAME=QD3439_2025; AI_FRAME_SCOPE=PILOT; AI_PILOT_INTEGRATION=WHEN_TEACHING_PLAN_ENABLED; AI_FRAME_NAMESPACE=AI_NLa|AI_NLb|AI_NLc|AI_NLd; NO_FIXED_AI_QUOTA=TRUE; ESSAY_CELL_DERIVATION=V2_VANDUNG_REFERENCE_ROWS; BATCH=PERIODIC_NLS_AI_G11_G12_MATRIX_001; BACKUP_CREATED=0</t>
  </si>
  <si>
    <t>BP_G12_GKII_HK2_TINHOC_2026_2027_ICT_V3</t>
  </si>
  <si>
    <t>Ma trận G12 GKII HK2 Tin học ICT – V3 NLS/AI – có tự luận</t>
  </si>
  <si>
    <t>BPC_TNTHPT_2026_ICT_017</t>
  </si>
  <si>
    <t>MODE=PERIODIC; SCHOOL_YEAR=2026-2027; ORIENTATION=ICT; ASSESSMENT=GKII; BASE_BLUEPRINT_ID=BP_G12_GKII_HK2_TINHOC_2026_2027_ICT_V1; STRUCTURE=12_MCQ+2_TF+3_ESSAY; TOTAL_COMMANDS=23; SCORE_SPLIT=MCQ_3+TF_4+ESSAY_3; MCQ_SCORE_PER_ITEM=0.25; TF_SCORE_PER_GROUP=2; ESSAY_SCORE_PER_ITEM=1; VARIANT=WITH_ESSAY; OBJECTIVE_COMMAND_PROFILE=BIET:6,HIEU:6,VANDUNG:8; TOTAL_COMMAND_PROFILE=BIET:7,HIEU:7,VANDUNG:9; COGNITIVE_SCORE_TARGET=BIET:3,HIEU:3,VANDUNG:4; SOURCE_PROFILE_4LEVEL=30|30|30|10; THREE_LEVEL_MAPPING=30|30|40; TEACHING_PLAN_ID=TP_2026_2027_ICT_G12_V1; SCOPE=36-52; STRUCTURE_NORMALIZED_FROM=16_MCQ+1_TF; QUESTION_BINDING=NONE; QUESTION_SELECTION=NOT_PERFORMED; POOL_RECHECK_REQUIRED=TRUE; WORKFLOW_STATUS=WAITING_FOR_APPROVAL; AUTO_USE=BLOCKED_PENDING_APPROVAL; PARENT_VERSION=V2; USER_APPROVED_STRUCTURE=TRUE; NLS_FRAME=TT02_2025; NLS_LEVEL=NANG_CAO_1; NLS_GUIDANCE=CV3456_2025; NLS_COMPONENT_MAPPING_REQUIRED=TRUE; NLS_MAPPING_STATUS=APPROVED_INHERITED_FROM_OUTCOMES; AI_DOMAIN_6_INTEGRATION=WHEN_YCCD_APPLICABLE; AI_FRAME=QD3439_2025; AI_FRAME_SCOPE=PILOT; AI_PILOT_INTEGRATION=WHEN_TEACHING_PLAN_ENABLED; AI_FRAME_NAMESPACE=AI_NLa|AI_NLb|AI_NLc|AI_NLd; NO_FIXED_AI_QUOTA=TRUE; ESSAY_CELL_DERIVATION=V2_VANDUNG_REFERENCE_ROWS; BATCH=PERIODIC_NLS_AI_G11_G12_MATRIX_001; BACKUP_CREATED=0</t>
  </si>
  <si>
    <t>BP_G12_CKII_HK2_TINHOC_2026_2027_ICT_V3</t>
  </si>
  <si>
    <t>Ma trận G12 CKII HK2 Tin học ICT – V3 NLS/AI – có tự luận</t>
  </si>
  <si>
    <t>BPC_TNTHPT_2026_ICT_018</t>
  </si>
  <si>
    <t>MODE=PERIODIC; SCHOOL_YEAR=2026-2027; ORIENTATION=ICT; ASSESSMENT=CKII; BASE_BLUEPRINT_ID=BP_G12_CKII_HK2_TINHOC_2026_2027_ICT_V1; STRUCTURE=12_MCQ+2_TF+3_ESSAY; TOTAL_COMMANDS=23; SCORE_SPLIT=MCQ_3+TF_4+ESSAY_3; MCQ_SCORE_PER_ITEM=0.25; TF_SCORE_PER_GROUP=2; ESSAY_SCORE_PER_ITEM=1; VARIANT=WITH_ESSAY; OBJECTIVE_COMMAND_PROFILE=BIET:6,HIEU:6,VANDUNG:8; TOTAL_COMMAND_PROFILE=BIET:7,HIEU:7,VANDUNG:9; COGNITIVE_SCORE_TARGET=BIET:3,HIEU:3,VANDUNG:4; SOURCE_PROFILE_4LEVEL=30|30|30|10; THREE_LEVEL_MAPPING=30|30|40; TEACHING_PLAN_ID=TP_2026_2027_ICT_G12_V1; SCOPE=36-69; SOURCE_REFERENCE_FILE_ID=1HPwGbARcvWLH768bfCcm67UHmtAHbPsnoAD7DQHgetQ; QUESTION_BINDING=NONE; QUESTION_SELECTION=NOT_PERFORMED; POOL_RECHECK_REQUIRED=TRUE; WORKFLOW_STATUS=WAITING_FOR_APPROVAL; AUTO_USE=BLOCKED_PENDING_APPROVAL; PARENT_VERSION=V2; USER_APPROVED_STRUCTURE=TRUE; NLS_FRAME=TT02_2025; NLS_LEVEL=NANG_CAO_1; NLS_GUIDANCE=CV3456_2025; NLS_COMPONENT_MAPPING_REQUIRED=TRUE; NLS_MAPPING_STATUS=APPROVED_INHERITED_FROM_OUTCOMES; AI_DOMAIN_6_INTEGRATION=WHEN_YCCD_APPLICABLE; AI_FRAME=QD3439_2025; AI_FRAME_SCOPE=PILOT; AI_PILOT_INTEGRATION=WHEN_TEACHING_PLAN_ENABLED; AI_FRAME_NAMESPACE=AI_NLa|AI_NLb|AI_NLc|AI_NLd; NO_FIXED_AI_QUOTA=TRUE; ESSAY_CELL_DERIVATION=V2_VANDUNG_REFERENCE_ROWS; BATCH=PERIODIC_NLS_AI_G11_G12_MATRIX_001; BACKUP_CREATED=0</t>
  </si>
  <si>
    <t>BP_G12_GKI_HK1_TINHOC_2026_2027_CS_V4</t>
  </si>
  <si>
    <t>Ma trận G12 GKI HK1 Tin học CS – V4 NLS/AI – không tự luận</t>
  </si>
  <si>
    <t>BPC_TNTHPT_2026_ICT_019</t>
  </si>
  <si>
    <t>MODE=PERIODIC; SCHOOL_YEAR=2026-2027; ORIENTATION=CS; ASSESSMENT=GKI; BASE_BLUEPRINT_ID=BP_G12_GKI_HK1_TINHOC_2026_2027_CS_V1; STRUCTURE=12_MCQ+2_TF; TOTAL_COMMANDS=20; SCORE_SPLIT=MCQ_6+TF_4; MCQ_SCORE_PER_ITEM=0.5; TF_SCORE_PER_GROUP=2; VARIANT=NO_ESSAY; STANDARD_ALIGNMENT=LOCAL_USER_APPROVED_VARIANT; CV7991_70_30_SPLIT=NOT_APPLIED; USE_REQUIRES_LOCAL_SCHOOL_APPROVAL=TRUE; TOTAL_COMMAND_PROFILE=BIET:6,HIEU:6,VANDUNG:8; COGNITIVE_SCORE_TARGET=BIET:3,HIEU:3,VANDUNG:4; SOURCE_PROFILE_4LEVEL=30|30|30|10; THREE_LEVEL_MAPPING=30|30|40; TEACHING_PLAN_ID=TP_2026_2027_CS_G12_V1; SCOPE=1-17; SOURCE_REFERENCE_FILE_ID=1HPwGbARcvWLH768bfCcm67UHmtAHbPsnoAD7DQHgetQ; QUESTION_BINDING=NONE; QUESTION_SELECTION=NOT_PERFORMED; POOL_RECHECK_REQUIRED=TRUE; WORKFLOW_STATUS=WAITING_FOR_APPROVAL; AUTO_USE=BLOCKED_PENDING_APPROVAL; PARENT_VERSION=V2; USER_APPROVED_STRUCTURE=TRUE; NLS_FRAME=TT02_2025; NLS_LEVEL=NANG_CAO_1; NLS_GUIDANCE=CV3456_2025; NLS_COMPONENT_MAPPING_REQUIRED=TRUE; NLS_MAPPING_STATUS=APPROVED_INHERITED_FROM_OUTCOMES; AI_DOMAIN_6_INTEGRATION=WHEN_YCCD_APPLICABLE; AI_FRAME=QD3439_2025; AI_FRAME_SCOPE=PILOT; AI_PILOT_INTEGRATION=WHEN_TEACHING_PLAN_ENABLED; AI_FRAME_NAMESPACE=AI_NLa|AI_NLb|AI_NLc|AI_NLd; NO_FIXED_AI_QUOTA=TRUE; BATCH=PERIODIC_NLS_AI_G11_G12_MATRIX_001; BACKUP_CREATED=0</t>
  </si>
  <si>
    <t>BP_G12_CKI_HK1_TINHOC_2026_2027_CS_V4</t>
  </si>
  <si>
    <t>Ma trận G12 CKI HK1 Tin học CS – V4 NLS/AI – không tự luận</t>
  </si>
  <si>
    <t>MODE=PERIODIC; SCHOOL_YEAR=2026-2027; ORIENTATION=CS; ASSESSMENT=CKI; BASE_BLUEPRINT_ID=BP_G12_CKI_HK1_TINHOC_2026_2027_CS_V1; STRUCTURE=12_MCQ+2_TF; TOTAL_COMMANDS=20; SCORE_SPLIT=MCQ_6+TF_4; MCQ_SCORE_PER_ITEM=0.5; TF_SCORE_PER_GROUP=2; VARIANT=NO_ESSAY; STANDARD_ALIGNMENT=LOCAL_USER_APPROVED_VARIANT; CV7991_70_30_SPLIT=NOT_APPLIED; USE_REQUIRES_LOCAL_SCHOOL_APPROVAL=TRUE; TOTAL_COMMAND_PROFILE=BIET:6,HIEU:6,VANDUNG:8; COGNITIVE_SCORE_TARGET=BIET:3,HIEU:3,VANDUNG:4; SOURCE_PROFILE_4LEVEL=30|30|30|10; THREE_LEVEL_MAPPING=30|30|40; TEACHING_PLAN_ID=TP_2026_2027_CS_G12_V1; SCOPE=1-34; SCOPE_CORRECTED_FROM_V1=TRUE; SOURCE_MATRIX_SCOPE_CONFIRMED=1-34; QUESTION_BINDING=NONE; QUESTION_SELECTION=NOT_PERFORMED; POOL_RECHECK_REQUIRED=TRUE; WORKFLOW_STATUS=WAITING_FOR_APPROVAL; AUTO_USE=BLOCKED_PENDING_APPROVAL; PARENT_VERSION=V2; USER_APPROVED_STRUCTURE=TRUE; NLS_FRAME=TT02_2025; NLS_LEVEL=NANG_CAO_1; NLS_GUIDANCE=CV3456_2025; NLS_COMPONENT_MAPPING_REQUIRED=TRUE; NLS_MAPPING_STATUS=APPROVED_INHERITED_FROM_OUTCOMES; AI_DOMAIN_6_INTEGRATION=WHEN_YCCD_APPLICABLE; AI_FRAME=QD3439_2025; AI_FRAME_SCOPE=PILOT; AI_PILOT_INTEGRATION=WHEN_TEACHING_PLAN_ENABLED; AI_FRAME_NAMESPACE=AI_NLa|AI_NLb|AI_NLc|AI_NLd; NO_FIXED_AI_QUOTA=TRUE; BATCH=PERIODIC_NLS_AI_G11_G12_MATRIX_001; BACKUP_CREATED=0</t>
  </si>
  <si>
    <t>BPC_TNTHPT_2026_ICT_020</t>
  </si>
  <si>
    <t>BP_G12_GKII_HK2_TINHOC_2026_2027_CS_V4</t>
  </si>
  <si>
    <t>Ma trận G12 GKII HK2 Tin học CS – V4 NLS/AI – không tự luận</t>
  </si>
  <si>
    <t>MODE=PERIODIC; SCHOOL_YEAR=2026-2027; ORIENTATION=CS; ASSESSMENT=GKII; BASE_BLUEPRINT_ID=BP_G12_GKII_HK2_TINHOC_2026_2027_CS_V1; STRUCTURE=12_MCQ+2_TF; TOTAL_COMMANDS=20; SCORE_SPLIT=MCQ_6+TF_4; MCQ_SCORE_PER_ITEM=0.5; TF_SCORE_PER_GROUP=2; VARIANT=NO_ESSAY; STANDARD_ALIGNMENT=LOCAL_USER_APPROVED_VARIANT; CV7991_70_30_SPLIT=NOT_APPLIED; USE_REQUIRES_LOCAL_SCHOOL_APPROVAL=TRUE; TOTAL_COMMAND_PROFILE=BIET:6,HIEU:6,VANDUNG:8; COGNITIVE_SCORE_TARGET=BIET:3,HIEU:3,VANDUNG:4; SOURCE_PROFILE_4LEVEL=30|30|30|10; THREE_LEVEL_MAPPING=30|30|40; TEACHING_PLAN_ID=TP_2026_2027_CS_G12_V1; SCOPE=36-52; STRUCTURE_NORMALIZED_FROM=16_MCQ+1_TF; QUESTION_BINDING=NONE; QUESTION_SELECTION=NOT_PERFORMED; POOL_RECHECK_REQUIRED=TRUE; WORKFLOW_STATUS=WAITING_FOR_APPROVAL; AUTO_USE=BLOCKED_PENDING_APPROVAL; PARENT_VERSION=V2; USER_APPROVED_STRUCTURE=TRUE; NLS_FRAME=TT02_2025; NLS_LEVEL=NANG_CAO_1; NLS_GUIDANCE=CV3456_2025; NLS_COMPONENT_MAPPING_REQUIRED=TRUE; NLS_MAPPING_STATUS=APPROVED_INHERITED_FROM_OUTCOMES; AI_DOMAIN_6_INTEGRATION=WHEN_YCCD_APPLICABLE; AI_FRAME=QD3439_2025; AI_FRAME_SCOPE=PILOT; AI_PILOT_INTEGRATION=WHEN_TEACHING_PLAN_ENABLED; AI_FRAME_NAMESPACE=AI_NLa|AI_NLb|AI_NLc|AI_NLd; NO_FIXED_AI_QUOTA=TRUE; BATCH=PERIODIC_NLS_AI_G11_G12_MATRIX_001; BACKUP_CREATED=0</t>
  </si>
  <si>
    <t>BP_G12_CKII_HK2_TINHOC_2026_2027_CS_V4</t>
  </si>
  <si>
    <t>TNT_F0001_D17_P1_Q13</t>
  </si>
  <si>
    <t>Ma trận G12 CKII HK2 Tin học CS – V4 NLS/AI – không tự luận</t>
  </si>
  <si>
    <t>BPC_TNTHPT_2026_ICT_021</t>
  </si>
  <si>
    <t>Đoạn mã HTML nào sau đây sẽ tạo ra bảng có tiêu đề cột là "Họ tên" và "Tuổi"?</t>
  </si>
  <si>
    <t>MODE=PERIODIC; SCHOOL_YEAR=2026-2027; ORIENTATION=CS; ASSESSMENT=CKII; BASE_BLUEPRINT_ID=BP_G12_CKII_HK2_TINHOC_2026_2027_CS_V1; STRUCTURE=12_MCQ+2_TF; TOTAL_COMMANDS=20; SCORE_SPLIT=MCQ_6+TF_4; MCQ_SCORE_PER_ITEM=0.5; TF_SCORE_PER_GROUP=2; VARIANT=NO_ESSAY; STANDARD_ALIGNMENT=LOCAL_USER_APPROVED_VARIANT; CV7991_70_30_SPLIT=NOT_APPLIED; USE_REQUIRES_LOCAL_SCHOOL_APPROVAL=TRUE; TOTAL_COMMAND_PROFILE=BIET:6,HIEU:6,VANDUNG:8; COGNITIVE_SCORE_TARGET=BIET:3,HIEU:3,VANDUNG:4; SOURCE_PROFILE_4LEVEL=30|30|30|10; THREE_LEVEL_MAPPING=30|30|40; TEACHING_PLAN_ID=TP_2026_2027_CS_G12_V1; SCOPE=36-69; SOURCE_REFERENCE_FILE_ID=1HPwGbARcvWLH768bfCcm67UHmtAHbPsnoAD7DQHgetQ; QUESTION_BINDING=NONE; QUESTION_SELECTION=NOT_PERFORMED; POOL_RECHECK_REQUIRED=TRUE; WORKFLOW_STATUS=WAITING_FOR_APPROVAL; AUTO_USE=BLOCKED_PENDING_APPROVAL; PARENT_VERSION=V2; USER_APPROVED_STRUCTURE=TRUE; NLS_FRAME=TT02_2025; NLS_LEVEL=NANG_CAO_1; NLS_GUIDANCE=CV3456_2025; NLS_COMPONENT_MAPPING_REQUIRED=TRUE; NLS_MAPPING_STATUS=APPROVED_INHERITED_FROM_OUTCOMES; AI_DOMAIN_6_INTEGRATION=WHEN_YCCD_APPLICABLE; AI_FRAME=QD3439_2025; AI_FRAME_SCOPE=PILOT; AI_PILOT_INTEGRATION=WHEN_TEACHING_PLAN_ENABLED; AI_FRAME_NAMESPACE=AI_NLa|AI_NLb|AI_NLc|AI_NLd; NO_FIXED_AI_QUOTA=TRUE; BATCH=PERIODIC_NLS_AI_G11_G12_MATRIX_001; BACKUP_CREATED=0</t>
  </si>
  <si>
    <t>BP_G12_GKI_HK1_TINHOC_2026_2027_ICT_V4</t>
  </si>
  <si>
    <t>Ma trận G12 GKI HK1 Tin học ICT – V4 NLS/AI – không tự luận</t>
  </si>
  <si>
    <t>2026-07-19T15:20:24+07:00</t>
  </si>
  <si>
    <t>BPC_TNTHPT_2026_ICT_022</t>
  </si>
  <si>
    <t>RAW_ID=RAW_TNT_F0001_D17_MCQ_13; BATCH=QSTD_078; SOURCE_ANSWER=B; BATCH=QUESTION_ACTIVATION_CONTINUE_015; ANSWER_CHECK_RESULT=PASS; CONTENT_REVIEW_RESULT=PASS; CURRICULUM_REVIEW_RESULT=PASS; DUPLICATE_REVIEW_RESULT=EXISTING_FAMILY_OR_NO_MATCH_CONFIRMED; EXAM_FAMILY_LIMIT=1; STATUS_TRANSITION=REVIEW_TO_ACTIVE; PROCESS_STATUS=READY_FOR_PRACTICE; SOURCE_HISTORY_PRESERVED=TRUE; BATCH=GRADUATION_PRACTICE_PROMOTION_018; FULL_SOURCE_MATRIX_GATE=PASS; SOURCE_MATRIX_CS=BP_SRC_TNT_F0001_D17_2025_CS_V1; SOURCE_MATRIX_ICT=BP_SRC_TNT_F0001_D17_2025_ICT_V1; SOURCE_MATRIX_SELECTION_SIGNAL=SECONDARY_ONLY; SOURCE_PRINTED_MATRIX=NOT_PRESENT; SOURCE_LEVEL_BASIS=VISIBLE_ITEM_ASSESSMENT; HARD_ELIGIBILITY_GATES_UNCHANGED=TRUE; SOURCE_FILE_MODIFIED=FALSE; BACKUP_CREATED=0; PROCESS_STATUS_TRANSITION=READY_FOR_PRACTICE_TO_READY_FOR_GRADUATION; GRADUATION_USE=ALLOWED</t>
  </si>
  <si>
    <t>MODE=PERIODIC; SCHOOL_YEAR=2026-2027; ORIENTATION=ICT; ASSESSMENT=GKI; BASE_BLUEPRINT_ID=BP_G12_GKI_HK1_TINHOC_2026_2027_ICT_V1; STRUCTURE=12_MCQ+2_TF; TOTAL_COMMANDS=20; SCORE_SPLIT=MCQ_6+TF_4; MCQ_SCORE_PER_ITEM=0.5; TF_SCORE_PER_GROUP=2; VARIANT=NO_ESSAY; STANDARD_ALIGNMENT=LOCAL_USER_APPROVED_VARIANT; CV7991_70_30_SPLIT=NOT_APPLIED; USE_REQUIRES_LOCAL_SCHOOL_APPROVAL=TRUE; TOTAL_COMMAND_PROFILE=BIET:6,HIEU:6,VANDUNG:8; COGNITIVE_SCORE_TARGET=BIET:3,HIEU:3,VANDUNG:4; SOURCE_PROFILE_4LEVEL=30|30|30|10; THREE_LEVEL_MAPPING=30|30|40; TEACHING_PLAN_ID=TP_2026_2027_ICT_G12_V1; SCOPE=1-17; SOURCE_REFERENCE_FILE_ID=1HPwGbARcvWLH768bfCcm67UHmtAHbPsnoAD7DQHgetQ; QUESTION_BINDING=NONE; QUESTION_SELECTION=NOT_PERFORMED; POOL_RECHECK_REQUIRED=TRUE; WORKFLOW_STATUS=WAITING_FOR_APPROVAL; AUTO_USE=BLOCKED_PENDING_APPROVAL; PARENT_VERSION=V2; USER_APPROVED_STRUCTURE=TRUE; NLS_FRAME=TT02_2025; NLS_LEVEL=NANG_CAO_1; NLS_GUIDANCE=CV3456_2025; NLS_COMPONENT_MAPPING_REQUIRED=TRUE; NLS_MAPPING_STATUS=APPROVED_INHERITED_FROM_OUTCOMES; AI_DOMAIN_6_INTEGRATION=WHEN_YCCD_APPLICABLE; AI_FRAME=QD3439_2025; AI_FRAME_SCOPE=PILOT; AI_PILOT_INTEGRATION=WHEN_TEACHING_PLAN_ENABLED; AI_FRAME_NAMESPACE=AI_NLa|AI_NLb|AI_NLc|AI_NLd; NO_FIXED_AI_QUOTA=TRUE; BATCH=PERIODIC_NLS_AI_G11_G12_MATRIX_001; BACKUP_CREATED=0</t>
  </si>
  <si>
    <t>BP_G12_CKI_HK1_TINHOC_2026_2027_ICT_V4</t>
  </si>
  <si>
    <t>Ma trận G12 CKI HK1 Tin học ICT – V4 NLS/AI – không tự luận</t>
  </si>
  <si>
    <t>MODE=PERIODIC; SCHOOL_YEAR=2026-2027; ORIENTATION=ICT; ASSESSMENT=CKI; BASE_BLUEPRINT_ID=BP_G12_CKI_HK1_TINHOC_2026_2027_ICT_V1; STRUCTURE=12_MCQ+2_TF; TOTAL_COMMANDS=20; SCORE_SPLIT=MCQ_6+TF_4; MCQ_SCORE_PER_ITEM=0.5; TF_SCORE_PER_GROUP=2; VARIANT=NO_ESSAY; STANDARD_ALIGNMENT=LOCAL_USER_APPROVED_VARIANT; CV7991_70_30_SPLIT=NOT_APPLIED; USE_REQUIRES_LOCAL_SCHOOL_APPROVAL=TRUE; TOTAL_COMMAND_PROFILE=BIET:6,HIEU:6,VANDUNG:8; COGNITIVE_SCORE_TARGET=BIET:3,HIEU:3,VANDUNG:4; SOURCE_PROFILE_4LEVEL=30|30|30|10; THREE_LEVEL_MAPPING=30|30|40; TEACHING_PLAN_ID=TP_2026_2027_ICT_G12_V1; SCOPE=1-34; SCOPE_CORRECTED_FROM_V1=TRUE; SOURCE_MATRIX_SCOPE_CONFIRMED=1-34; QUESTION_BINDING=NONE; QUESTION_SELECTION=NOT_PERFORMED; POOL_RECHECK_REQUIRED=TRUE; WORKFLOW_STATUS=WAITING_FOR_APPROVAL; AUTO_USE=BLOCKED_PENDING_APPROVAL; PARENT_VERSION=V2; USER_APPROVED_STRUCTURE=TRUE; NLS_FRAME=TT02_2025; NLS_LEVEL=NANG_CAO_1; NLS_GUIDANCE=CV3456_2025; NLS_COMPONENT_MAPPING_REQUIRED=TRUE; NLS_MAPPING_STATUS=APPROVED_INHERITED_FROM_OUTCOMES; AI_DOMAIN_6_INTEGRATION=WHEN_YCCD_APPLICABLE; AI_FRAME=QD3439_2025; AI_FRAME_SCOPE=PILOT; AI_PILOT_INTEGRATION=WHEN_TEACHING_PLAN_ENABLED; AI_FRAME_NAMESPACE=AI_NLa|AI_NLb|AI_NLc|AI_NLd; NO_FIXED_AI_QUOTA=TRUE; BATCH=PERIODIC_NLS_AI_G11_G12_MATRIX_001; BACKUP_CREATED=0</t>
  </si>
  <si>
    <t>BPC_TNTHPT_2026_ICT_023</t>
  </si>
  <si>
    <t>BP_G12_GKII_HK2_TINHOC_2026_2027_ICT_V4</t>
  </si>
  <si>
    <t>Ma trận G12 GKII HK2 Tin học ICT – V4 NLS/AI – không tự luận</t>
  </si>
  <si>
    <t>MODE=PERIODIC; SCHOOL_YEAR=2026-2027; ORIENTATION=ICT; ASSESSMENT=GKII; BASE_BLUEPRINT_ID=BP_G12_GKII_HK2_TINHOC_2026_2027_ICT_V1; STRUCTURE=12_MCQ+2_TF; TOTAL_COMMANDS=20; SCORE_SPLIT=MCQ_6+TF_4; MCQ_SCORE_PER_ITEM=0.5; TF_SCORE_PER_GROUP=2; VARIANT=NO_ESSAY; STANDARD_ALIGNMENT=LOCAL_USER_APPROVED_VARIANT; CV7991_70_30_SPLIT=NOT_APPLIED; USE_REQUIRES_LOCAL_SCHOOL_APPROVAL=TRUE; TOTAL_COMMAND_PROFILE=BIET:6,HIEU:6,VANDUNG:8; COGNITIVE_SCORE_TARGET=BIET:3,HIEU:3,VANDUNG:4; SOURCE_PROFILE_4LEVEL=30|30|30|10; THREE_LEVEL_MAPPING=30|30|40; TEACHING_PLAN_ID=TP_2026_2027_ICT_G12_V1; SCOPE=36-52; STRUCTURE_NORMALIZED_FROM=16_MCQ+1_TF; QUESTION_BINDING=NONE; QUESTION_SELECTION=NOT_PERFORMED; POOL_RECHECK_REQUIRED=TRUE; WORKFLOW_STATUS=WAITING_FOR_APPROVAL; AUTO_USE=BLOCKED_PENDING_APPROVAL; PARENT_VERSION=V2; USER_APPROVED_STRUCTURE=TRUE; NLS_FRAME=TT02_2025; NLS_LEVEL=NANG_CAO_1; NLS_GUIDANCE=CV3456_2025; NLS_COMPONENT_MAPPING_REQUIRED=TRUE; NLS_MAPPING_STATUS=APPROVED_INHERITED_FROM_OUTCOMES; AI_DOMAIN_6_INTEGRATION=WHEN_YCCD_APPLICABLE; AI_FRAME=QD3439_2025; AI_FRAME_SCOPE=PILOT; AI_PILOT_INTEGRATION=WHEN_TEACHING_PLAN_ENABLED; AI_FRAME_NAMESPACE=AI_NLa|AI_NLb|AI_NLc|AI_NLd; NO_FIXED_AI_QUOTA=TRUE; BATCH=PERIODIC_NLS_AI_G11_G12_MATRIX_001; BACKUP_CREATED=0</t>
  </si>
  <si>
    <t>BP_G12_CKII_HK2_TINHOC_2026_2027_ICT_V4</t>
  </si>
  <si>
    <t>Ma trận G12 CKII HK2 Tin học ICT – V4 NLS/AI – không tự luận</t>
  </si>
  <si>
    <t>BPC_TNTHPT_2026_ICT_024</t>
  </si>
  <si>
    <t>MODE=PERIODIC; SCHOOL_YEAR=2026-2027; ORIENTATION=ICT; ASSESSMENT=CKII; BASE_BLUEPRINT_ID=BP_G12_CKII_HK2_TINHOC_2026_2027_ICT_V1; STRUCTURE=12_MCQ+2_TF; TOTAL_COMMANDS=20; SCORE_SPLIT=MCQ_6+TF_4; MCQ_SCORE_PER_ITEM=0.5; TF_SCORE_PER_GROUP=2; VARIANT=NO_ESSAY; STANDARD_ALIGNMENT=LOCAL_USER_APPROVED_VARIANT; CV7991_70_30_SPLIT=NOT_APPLIED; USE_REQUIRES_LOCAL_SCHOOL_APPROVAL=TRUE; TOTAL_COMMAND_PROFILE=BIET:6,HIEU:6,VANDUNG:8; COGNITIVE_SCORE_TARGET=BIET:3,HIEU:3,VANDUNG:4; SOURCE_PROFILE_4LEVEL=30|30|30|10; THREE_LEVEL_MAPPING=30|30|40; TEACHING_PLAN_ID=TP_2026_2027_ICT_G12_V1; SCOPE=36-69; SOURCE_REFERENCE_FILE_ID=1HPwGbARcvWLH768bfCcm67UHmtAHbPsnoAD7DQHgetQ; QUESTION_BINDING=NONE; QUESTION_SELECTION=NOT_PERFORMED; POOL_RECHECK_REQUIRED=TRUE; WORKFLOW_STATUS=WAITING_FOR_APPROVAL; AUTO_USE=BLOCKED_PENDING_APPROVAL; PARENT_VERSION=V2; USER_APPROVED_STRUCTURE=TRUE; NLS_FRAME=TT02_2025; NLS_LEVEL=NANG_CAO_1; NLS_GUIDANCE=CV3456_2025; NLS_COMPONENT_MAPPING_REQUIRED=TRUE; NLS_MAPPING_STATUS=APPROVED_INHERITED_FROM_OUTCOMES; AI_DOMAIN_6_INTEGRATION=WHEN_YCCD_APPLICABLE; AI_FRAME=QD3439_2025; AI_FRAME_SCOPE=PILOT; AI_PILOT_INTEGRATION=WHEN_TEACHING_PLAN_ENABLED; AI_FRAME_NAMESPACE=AI_NLa|AI_NLb|AI_NLc|AI_NLd; NO_FIXED_AI_QUOTA=TRUE; BATCH=PERIODIC_NLS_AI_G11_G12_MATRIX_001; BACKUP_CREATED=0</t>
  </si>
  <si>
    <t>BP_G10_GKI_HK1_TINHOC_2026_2027_CS_V4</t>
  </si>
  <si>
    <t>Ma trận G10 GKI – Tin học 2026–2027 – CS – V4 phủ chương trình – phần 1/1</t>
  </si>
  <si>
    <t>BPC_TNTHPT_2026_ICT_025</t>
  </si>
  <si>
    <t>MODE=PERIODIC; SCHOOL_YEAR=2026-2027; ORIENTATION=CS; ASSESSMENT=GKI; PORTFOLIO_ROLE=PROGRAM_COVERAGE; COVERAGE_PART=1_OF_1; BASE_BLUEPRINT_ID=BP_G10_GKI_HK1_TINHOC_2026_2027_CS_V3; STRUCTURE=28_MCQ+3_ESSAY; TEACHING_PLAN_ID=TP_2026_2027_CS_G10_V1; SCOPE_RULE=COMPLETED_BEFORE_18; COVERAGE_TARGET=100_PERCENT_ACTIVE_NORMALIZED_YCCD_UNDER_COMPLETED_TESTABLE_TEACHING_PLAN_ITEMS; ARCHIVED_OUTCOMES_EXCLUDED=TRUE; GAP_YCCD_INCLUDED=TH_10_COMMON_A_B07_YCCD_01|TH_10_CS_A_B03_YCCD_01; PORTFOLIO_UNION_COVERAGE=PASS_PREWRITE; QUESTION_BINDING=NONE; QUESTION_SELECTION=NOT_PERFORMED; POOL_RECHECK_REQUIRED=TRUE; MATRIX_FIRST_QUESTION_BACKFILL_LATER=TRUE; QUESTION_POOL_GAPS_DO_NOT_CHANGE_MATRIX=TRUE; WORKFLOW_STATUS=WAITING_FOR_APPROVAL; AUTO_USE=BLOCKED_PENDING_APPROVAL; REGULATORY_BASIS=TT32_2018|TT22_2021|TT02_2025; AI_GUIDANCE=8334_BGDĐT_GDPT_2025_WHEN_APPLICABLE; NLS_FRAME=TT02_2025; NLS_LEVEL=NANG_CAO_1; NLS_COMPONENT_MAPPING_REQUIRED=TRUE; AI_DOMAIN_6_INTEGRATION=ONLY_WHEN_YCCD_AND_TAUGHT_CONTENT_APPLICABLE; AI_6.2_6.3_NOT_FORCED=TRUE; STRUCTURAL_VALIDATION=PASS_PREWRITE; POSTWRITE_VERIFY_REQUIRED=TRUE; BATCH=PERIODIC_BLUEPRINT_PORTFOLIO_COVERAGE_001; BACKUP_CREATED=0</t>
  </si>
  <si>
    <t>BP_G10_CKI_HK1_TINHOC_2026_2027_CS_V4</t>
  </si>
  <si>
    <t>Ma trận G10 CKI – Tin học 2026–2027 – CS – V4 phủ chương trình – phần 1/2</t>
  </si>
  <si>
    <t>BPC_TNTHPT_2026_CS_V2_001</t>
  </si>
  <si>
    <t>MODE=PERIODIC; SCHOOL_YEAR=2026-2027; ORIENTATION=CS; ASSESSMENT=CKI; PORTFOLIO_ROLE=PROGRAM_COVERAGE; COVERAGE_PART=1_OF_2; BASE_BLUEPRINT_ID=BP_G10_CKI_HK1_TINHOC_2026_2027_CS_V3; STRUCTURE=28_MCQ+3_ESSAY; TEACHING_PLAN_ID=TP_2026_2027_CS_G10_V1; SCOPE_RULE=COMPLETED_BEFORE_35; COVERAGE_TARGET=100_PERCENT_ACTIVE_NORMALIZED_YCCD_UNDER_COMPLETED_TESTABLE_TEACHING_PLAN_ITEMS; ARCHIVED_OUTCOMES_EXCLUDED=TRUE; GAP_YCCD_INCLUDED=TH_10_COMMON_A_B07_YCCD_01|TH_10_COMMON_B_B10_YCCD_01|TH_10_COMMON_D_B11_YCCD_01|TH_10_CS_A_B03_YCCD_01; PORTFOLIO_UNION_COVERAGE=PASS_PREWRITE; QUESTION_BINDING=NONE; QUESTION_SELECTION=NOT_PERFORMED; POOL_RECHECK_REQUIRED=TRUE; MATRIX_FIRST_QUESTION_BACKFILL_LATER=TRUE; QUESTION_POOL_GAPS_DO_NOT_CHANGE_MATRIX=TRUE; WORKFLOW_STATUS=WAITING_FOR_APPROVAL; AUTO_USE=BLOCKED_PENDING_APPROVAL; REGULATORY_BASIS=TT32_2018|TT22_2021|TT02_2025; AI_GUIDANCE=8334_BGDĐT_GDPT_2025_WHEN_APPLICABLE; NLS_FRAME=TT02_2025; NLS_LEVEL=NANG_CAO_1; NLS_COMPONENT_MAPPING_REQUIRED=TRUE; AI_DOMAIN_6_INTEGRATION=ONLY_WHEN_YCCD_AND_TAUGHT_CONTENT_APPLICABLE; AI_6.2_6.3_NOT_FORCED=TRUE; STRUCTURAL_VALIDATION=PASS_PREWRITE; POSTWRITE_VERIFY_REQUIRED=TRUE; BATCH=PERIODIC_BLUEPRINT_PORTFOLIO_COVERAGE_001; BACKUP_CREATED=0</t>
  </si>
  <si>
    <t>TNT_F0001_D17_P1_Q14</t>
  </si>
  <si>
    <t>BP_G10_CKI_HK1_TINHOC_2026_2027_CS_V5</t>
  </si>
  <si>
    <t>BATCH=GRADUATION_EXAM_SNAPSHOT_REAUDIT_001; CELL_REAUDIT_RESULT=NO_EXACT_VANDUNG_CANDIDATE; OUTCOME_ID=TH_12_COMMON_A_B01_YCCD_04; APPROVED_CURRICULUM_LINKS=16; EXACT_MCQ_VANDUNG=0; STATUS=REVIEW; AUTO_USE=BLOCKED; REMEDIATION=AUTHOR_FROM_APPROVED_SOURCE_OR_CREATE_NEW_BLUEPRINT_VERSION; FORCED_RELABEL=FALSE; BACKUP_CREATED=0</t>
  </si>
  <si>
    <t>Ma trận G10 CKI – Tin học 2026–2027 – CS – V5 phủ chương trình – phần 2/2</t>
  </si>
  <si>
    <t>BPC_TNTHPT_2026_CS_V2_002</t>
  </si>
  <si>
    <t>Đoạn mã CSS sau định dạng phần tử nào trong trang web?
section#content p.highlight {
    color: red;
    font-size: 18px;
}</t>
  </si>
  <si>
    <t>MODE=PERIODIC; SCHOOL_YEAR=2026-2027; ORIENTATION=CS; ASSESSMENT=CKI; PORTFOLIO_ROLE=PROGRAM_COVERAGE; COVERAGE_PART=2_OF_2; BASE_BLUEPRINT_ID=BP_G10_CKI_HK1_TINHOC_2026_2027_CS_V3; STRUCTURE=28_MCQ+3_ESSAY; TEACHING_PLAN_ID=TP_2026_2027_CS_G10_V1; SCOPE_RULE=COMPLETED_BEFORE_35; COVERAGE_TARGET=100_PERCENT_ACTIVE_NORMALIZED_YCCD_UNDER_COMPLETED_TESTABLE_TEACHING_PLAN_ITEMS; ARCHIVED_OUTCOMES_EXCLUDED=TRUE; GAP_YCCD_INCLUDED=TH_10_CS_A_B04_YCCD_01; PORTFOLIO_UNION_COVERAGE=PASS_PREWRITE; QUESTION_BINDING=NONE; QUESTION_SELECTION=NOT_PERFORMED; POOL_RECHECK_REQUIRED=TRUE; MATRIX_FIRST_QUESTION_BACKFILL_LATER=TRUE; QUESTION_POOL_GAPS_DO_NOT_CHANGE_MATRIX=TRUE; WORKFLOW_STATUS=WAITING_FOR_APPROVAL; AUTO_USE=BLOCKED_PENDING_APPROVAL; REGULATORY_BASIS=TT32_2018|TT22_2021|TT02_2025; AI_GUIDANCE=8334_BGDĐT_GDPT_2025_WHEN_APPLICABLE; NLS_FRAME=TT02_2025; NLS_LEVEL=NANG_CAO_1; NLS_COMPONENT_MAPPING_REQUIRED=TRUE; AI_DOMAIN_6_INTEGRATION=ONLY_WHEN_YCCD_AND_TAUGHT_CONTENT_APPLICABLE; AI_6.2_6.3_NOT_FORCED=TRUE; STRUCTURAL_VALIDATION=PASS_PREWRITE; POSTWRITE_VERIFY_REQUIRED=TRUE; BATCH=PERIODIC_BLUEPRINT_PORTFOLIO_COVERAGE_001; BACKUP_CREATED=0</t>
  </si>
  <si>
    <t>BP_G10_CKII_HK2_TINHOC_2026_2027_CS_V4</t>
  </si>
  <si>
    <t>Ma trận G10 CKII – Tin học 2026–2027 – CS – V4 phủ chương trình – phần 1/3</t>
  </si>
  <si>
    <t>RAW_ID=RAW_TNT_F0001_D17_MCQ_14; BATCH=QSTD_078; SOURCE_ANSWER=B; BATCH=QUESTION_ACTIVATION_CONTINUE_015; ANSWER_CHECK_RESULT=PASS; CONTENT_REVIEW_RESULT=PASS; CURRICULUM_REVIEW_RESULT=PASS; DUPLICATE_REVIEW_RESULT=EXISTING_FAMILY_OR_NO_MATCH_CONFIRMED; EXAM_FAMILY_LIMIT=1; STATUS_TRANSITION=REVIEW_TO_ACTIVE; PROCESS_STATUS=READY_FOR_PRACTICE; SOURCE_HISTORY_PRESERVED=TRUE; BATCH=GRADUATION_PRACTICE_PROMOTION_018; FULL_SOURCE_MATRIX_GATE=PASS; SOURCE_MATRIX_CS=BP_SRC_TNT_F0001_D17_2025_CS_V1; SOURCE_MATRIX_ICT=BP_SRC_TNT_F0001_D17_2025_ICT_V1; SOURCE_MATRIX_SELECTION_SIGNAL=SECONDARY_ONLY; SOURCE_PRINTED_MATRIX=NOT_PRESENT; SOURCE_LEVEL_BASIS=VISIBLE_ITEM_ASSESSMENT; HARD_ELIGIBILITY_GATES_UNCHANGED=TRUE; SOURCE_FILE_MODIFIED=FALSE; BACKUP_CREATED=0; PROCESS_STATUS_TRANSITION=READY_FOR_PRACTICE_TO_READY_FOR_GRADUATION; GRADUATION_USE=ALLOWED</t>
  </si>
  <si>
    <t>BPC_TNTHPT_2026_CS_V2_003</t>
  </si>
  <si>
    <t>MODE=PERIODIC; SCHOOL_YEAR=2026-2027; ORIENTATION=CS; ASSESSMENT=CKII; PORTFOLIO_ROLE=PROGRAM_COVERAGE; COVERAGE_PART=1_OF_3; BASE_BLUEPRINT_ID=BP_G10_CKII_HK2_TINHOC_2026_2027_CS_V3; STRUCTURE=28_MCQ+3_ESSAY; TEACHING_PLAN_ID=TP_2026_2027_CS_G10_V1; SCOPE_RULE=HK2_COMPLETED_BEFORE_70; COVERAGE_TARGET=100_PERCENT_ACTIVE_NORMALIZED_YCCD_UNDER_COMPLETED_TESTABLE_TEACHING_PLAN_ITEMS; ARCHIVED_OUTCOMES_EXCLUDED=TRUE; GAP_YCCD_INCLUDED=TH_10_COMMON_F_B20_YCCD_01; PORTFOLIO_UNION_COVERAGE=PASS_PREWRITE; QUESTION_BINDING=NONE; QUESTION_SELECTION=NOT_PERFORMED; POOL_RECHECK_REQUIRED=TRUE; MATRIX_FIRST_QUESTION_BACKFILL_LATER=TRUE; QUESTION_POOL_GAPS_DO_NOT_CHANGE_MATRIX=TRUE; WORKFLOW_STATUS=WAITING_FOR_APPROVAL; AUTO_USE=BLOCKED_PENDING_APPROVAL; REGULATORY_BASIS=TT32_2018|TT22_2021|TT02_2025; AI_GUIDANCE=8334_BGDĐT_GDPT_2025_WHEN_APPLICABLE; NLS_FRAME=TT02_2025; NLS_LEVEL=NANG_CAO_1; NLS_COMPONENT_MAPPING_REQUIRED=TRUE; AI_DOMAIN_6_INTEGRATION=ONLY_WHEN_YCCD_AND_TAUGHT_CONTENT_APPLICABLE; AI_6.2_6.3_NOT_FORCED=TRUE; STRUCTURAL_VALIDATION=PASS_PREWRITE; POSTWRITE_VERIFY_REQUIRED=TRUE; BATCH=PERIODIC_BLUEPRINT_PORTFOLIO_COVERAGE_001; BACKUP_CREATED=0</t>
  </si>
  <si>
    <t>BP_G10_CKII_HK2_TINHOC_2026_2027_CS_V5</t>
  </si>
  <si>
    <t>Ma trận G10 CKII – Tin học 2026–2027 – CS – V5 phủ chương trình – phần 2/3</t>
  </si>
  <si>
    <t>BPC_TNTHPT_2026_CS_V2_004</t>
  </si>
  <si>
    <t>MODE=PERIODIC; SCHOOL_YEAR=2026-2027; ORIENTATION=CS; ASSESSMENT=CKII; PORTFOLIO_ROLE=PROGRAM_COVERAGE; COVERAGE_PART=2_OF_3; BASE_BLUEPRINT_ID=BP_G10_CKII_HK2_TINHOC_2026_2027_CS_V3; STRUCTURE=28_MCQ+3_ESSAY; TEACHING_PLAN_ID=TP_2026_2027_CS_G10_V1; SCOPE_RULE=HK2_COMPLETED_BEFORE_70; COVERAGE_TARGET=100_PERCENT_ACTIVE_NORMALIZED_YCCD_UNDER_COMPLETED_TESTABLE_TEACHING_PLAN_ITEMS; ARCHIVED_OUTCOMES_EXCLUDED=TRUE; GAP_YCCD_INCLUDED=TH_10_COMMON_F_B31_YCCD_01; PORTFOLIO_UNION_COVERAGE=PASS_PREWRITE; QUESTION_BINDING=NONE; QUESTION_SELECTION=NOT_PERFORMED; POOL_RECHECK_REQUIRED=TRUE; MATRIX_FIRST_QUESTION_BACKFILL_LATER=TRUE; QUESTION_POOL_GAPS_DO_NOT_CHANGE_MATRIX=TRUE; WORKFLOW_STATUS=WAITING_FOR_APPROVAL; AUTO_USE=BLOCKED_PENDING_APPROVAL; REGULATORY_BASIS=TT32_2018|TT22_2021|TT02_2025; AI_GUIDANCE=8334_BGDĐT_GDPT_2025_WHEN_APPLICABLE; NLS_FRAME=TT02_2025; NLS_LEVEL=NANG_CAO_1; NLS_COMPONENT_MAPPING_REQUIRED=TRUE; AI_DOMAIN_6_INTEGRATION=ONLY_WHEN_YCCD_AND_TAUGHT_CONTENT_APPLICABLE; AI_6.2_6.3_NOT_FORCED=TRUE; STRUCTURAL_VALIDATION=PASS_PREWRITE; POSTWRITE_VERIFY_REQUIRED=TRUE; BATCH=PERIODIC_BLUEPRINT_PORTFOLIO_COVERAGE_001; BACKUP_CREATED=0</t>
  </si>
  <si>
    <t>BP_G10_CKII_HK2_TINHOC_2026_2027_CS_V6</t>
  </si>
  <si>
    <t>BPC_TNTHPT_2026_CS_V2_005</t>
  </si>
  <si>
    <t>Ma trận G10 CKII – Tin học 2026–2027 – CS – V6 phủ chương trình – phần 3/3</t>
  </si>
  <si>
    <t>MODE=PERIODIC; SCHOOL_YEAR=2026-2027; ORIENTATION=CS; ASSESSMENT=CKII; PORTFOLIO_ROLE=PROGRAM_COVERAGE; COVERAGE_PART=3_OF_3; BASE_BLUEPRINT_ID=BP_G10_CKII_HK2_TINHOC_2026_2027_CS_V3; STRUCTURE=28_MCQ+3_ESSAY; TEACHING_PLAN_ID=TP_2026_2027_CS_G10_V1; SCOPE_RULE=HK2_COMPLETED_BEFORE_70; COVERAGE_TARGET=100_PERCENT_ACTIVE_NORMALIZED_YCCD_UNDER_COMPLETED_TESTABLE_TEACHING_PLAN_ITEMS; ARCHIVED_OUTCOMES_EXCLUDED=TRUE; GAP_YCCD_INCLUDED=TH_10_COMMON_F_B32_YCCD_01; PORTFOLIO_UNION_COVERAGE=PASS_PREWRITE; QUESTION_BINDING=NONE; QUESTION_SELECTION=NOT_PERFORMED; POOL_RECHECK_REQUIRED=TRUE; MATRIX_FIRST_QUESTION_BACKFILL_LATER=TRUE; QUESTION_POOL_GAPS_DO_NOT_CHANGE_MATRIX=TRUE; WORKFLOW_STATUS=WAITING_FOR_APPROVAL; AUTO_USE=BLOCKED_PENDING_APPROVAL; REGULATORY_BASIS=TT32_2018|TT22_2021|TT02_2025; AI_GUIDANCE=8334_BGDĐT_GDPT_2025_WHEN_APPLICABLE; NLS_FRAME=TT02_2025; NLS_LEVEL=NANG_CAO_1; NLS_COMPONENT_MAPPING_REQUIRED=TRUE; AI_DOMAIN_6_INTEGRATION=ONLY_WHEN_YCCD_AND_TAUGHT_CONTENT_APPLICABLE; AI_6.2_6.3_NOT_FORCED=TRUE; STRUCTURAL_VALIDATION=PASS_PREWRITE; POSTWRITE_VERIFY_REQUIRED=TRUE; BATCH=PERIODIC_BLUEPRINT_PORTFOLIO_COVERAGE_001; BACKUP_CREATED=0</t>
  </si>
  <si>
    <t>BPC_TNTHPT_2026_CS_V2_006</t>
  </si>
  <si>
    <t>BP_G10_GKI_HK1_TINHOC_2026_2027_ICT_V4</t>
  </si>
  <si>
    <t>Ma trận G10 GKI – Tin học 2026–2027 – ICT – V4 phủ chương trình – phần 1/1</t>
  </si>
  <si>
    <t>MODE=PERIODIC; SCHOOL_YEAR=2026-2027; ORIENTATION=ICT; ASSESSMENT=GKI; PORTFOLIO_ROLE=PROGRAM_COVERAGE; COVERAGE_PART=1_OF_1; BASE_BLUEPRINT_ID=BP_G10_GKI_HK1_TINHOC_2026_2027_ICT_V3; STRUCTURE=28_MCQ+3_ESSAY; TEACHING_PLAN_ID=TP_2026_2027_ICT_G10_V1; SCOPE_RULE=COMPLETED_BEFORE_18; COVERAGE_TARGET=100_PERCENT_ACTIVE_NORMALIZED_YCCD_UNDER_COMPLETED_TESTABLE_TEACHING_PLAN_ITEMS; ARCHIVED_OUTCOMES_EXCLUDED=TRUE; GAP_YCCD_INCLUDED=TH_10_COMMON_A_B07_YCCD_01|TH_10_COMMON_B_B10_YCCD_01; PORTFOLIO_UNION_COVERAGE=PASS_PREWRITE; QUESTION_BINDING=NONE; QUESTION_SELECTION=NOT_PERFORMED; POOL_RECHECK_REQUIRED=TRUE; MATRIX_FIRST_QUESTION_BACKFILL_LATER=TRUE; QUESTION_POOL_GAPS_DO_NOT_CHANGE_MATRIX=TRUE; WORKFLOW_STATUS=WAITING_FOR_APPROVAL; AUTO_USE=BLOCKED_PENDING_APPROVAL; REGULATORY_BASIS=TT32_2018|TT22_2021|TT02_2025; AI_GUIDANCE=8334_BGDĐT_GDPT_2025_WHEN_APPLICABLE; NLS_FRAME=TT02_2025; NLS_LEVEL=NANG_CAO_1; NLS_COMPONENT_MAPPING_REQUIRED=TRUE; AI_DOMAIN_6_INTEGRATION=ONLY_WHEN_YCCD_AND_TAUGHT_CONTENT_APPLICABLE; AI_6.2_6.3_NOT_FORCED=TRUE; STRUCTURAL_VALIDATION=PASS_PREWRITE; POSTWRITE_VERIFY_REQUIRED=TRUE; BATCH=PERIODIC_BLUEPRINT_PORTFOLIO_COVERAGE_001; BACKUP_CREATED=0</t>
  </si>
  <si>
    <t>BATCH=GRADUATION_BLUEPRINT_REDUNDANCY_REVIEW_001; SIGNATURE=TH_10_COMMON_B_B08|TH_10_COMMON_B_B08_YCCD_01|MCQ_SINGLE|BIET; ELIGIBLE_READY_FOR_GRADUATION=15; DISTINCT_FAMILIES=9; REDUNDANCY_REVIEW_RESULT=PASS; BLUEPRINT_STRUCTURE_CHANGED=FALSE; QUESTION_SELECTION_NOT_CHANGED=TRUE</t>
  </si>
  <si>
    <t>BPC_TNTHPT_2026_CS_V2_007</t>
  </si>
  <si>
    <t>BP_G10_CKI_HK1_TINHOC_2026_2027_ICT_V4</t>
  </si>
  <si>
    <t>Ma trận G10 CKI – Tin học 2026–2027 – ICT – V4 phủ chương trình – phần 1/2</t>
  </si>
  <si>
    <t>TNT_F0001_D17_P1_Q15</t>
  </si>
  <si>
    <t>Thuộc tính CSS nào sau đây được sử dụng để đặt tất cả các thuộc tính của viền (border) trong một lệnh duy nhất?</t>
  </si>
  <si>
    <t>BPC_TNTHPT_2026_CS_V2_008</t>
  </si>
  <si>
    <t>MODE=PERIODIC; SCHOOL_YEAR=2026-2027; ORIENTATION=ICT; ASSESSMENT=CKI; PORTFOLIO_ROLE=PROGRAM_COVERAGE; COVERAGE_PART=1_OF_2; BASE_BLUEPRINT_ID=BP_G10_CKI_HK1_TINHOC_2026_2027_ICT_V3; STRUCTURE=28_MCQ+3_ESSAY; TEACHING_PLAN_ID=TP_2026_2027_ICT_G10_V1; SCOPE_RULE=COMPLETED_BEFORE_35; COVERAGE_TARGET=100_PERCENT_ACTIVE_NORMALIZED_YCCD_UNDER_COMPLETED_TESTABLE_TEACHING_PLAN_ITEMS; ARCHIVED_OUTCOMES_EXCLUDED=TRUE; GAP_YCCD_INCLUDED=TH_10_COMMON_A_B07_YCCD_01|TH_10_COMMON_B_B10_YCCD_01|TH_10_COMMON_F_B16_YCCD_01; PORTFOLIO_UNION_COVERAGE=PASS_PREWRITE; QUESTION_BINDING=NONE; QUESTION_SELECTION=NOT_PERFORMED; POOL_RECHECK_REQUIRED=TRUE; MATRIX_FIRST_QUESTION_BACKFILL_LATER=TRUE; QUESTION_POOL_GAPS_DO_NOT_CHANGE_MATRIX=TRUE; WORKFLOW_STATUS=WAITING_FOR_APPROVAL; AUTO_USE=BLOCKED_PENDING_APPROVAL; REGULATORY_BASIS=TT32_2018|TT22_2021|TT02_2025; AI_GUIDANCE=8334_BGDĐT_GDPT_2025_WHEN_APPLICABLE; NLS_FRAME=TT02_2025; NLS_LEVEL=NANG_CAO_1; NLS_COMPONENT_MAPPING_REQUIRED=TRUE; AI_DOMAIN_6_INTEGRATION=ONLY_WHEN_YCCD_AND_TAUGHT_CONTENT_APPLICABLE; AI_6.2_6.3_NOT_FORCED=TRUE; STRUCTURAL_VALIDATION=PASS_PREWRITE; POSTWRITE_VERIFY_REQUIRED=TRUE; BATCH=PERIODIC_BLUEPRINT_PORTFOLIO_COVERAGE_001; BACKUP_CREATED=0</t>
  </si>
  <si>
    <t>BP_G10_CKI_HK1_TINHOC_2026_2027_ICT_V5</t>
  </si>
  <si>
    <t>Ma trận G10 CKI – Tin học 2026–2027 – ICT – V5 phủ chương trình – phần 2/2</t>
  </si>
  <si>
    <t>RAW_ID=RAW_TNT_F0001_D17_MCQ_15; BATCH=QSTD_078; SOURCE_ANSWER=A; BATCH=QUESTION_ACTIVATION_CONTINUE_015; ANSWER_CHECK_RESULT=PASS; CONTENT_REVIEW_RESULT=PASS; CURRICULUM_REVIEW_RESULT=PASS; DUPLICATE_REVIEW_RESULT=EXISTING_FAMILY_OR_NO_MATCH_CONFIRMED; EXAM_FAMILY_LIMIT=1; STATUS_TRANSITION=REVIEW_TO_ACTIVE; PROCESS_STATUS=READY_FOR_PRACTICE; SOURCE_HISTORY_PRESERVED=TRUE; BATCH=GRADUATION_PRACTICE_PROMOTION_018; FULL_SOURCE_MATRIX_GATE=PASS; SOURCE_MATRIX_CS=BP_SRC_TNT_F0001_D17_2025_CS_V1; SOURCE_MATRIX_ICT=BP_SRC_TNT_F0001_D17_2025_ICT_V1; SOURCE_MATRIX_SELECTION_SIGNAL=SECONDARY_ONLY; SOURCE_PRINTED_MATRIX=NOT_PRESENT; SOURCE_LEVEL_BASIS=VISIBLE_ITEM_ASSESSMENT; HARD_ELIGIBILITY_GATES_UNCHANGED=TRUE; SOURCE_FILE_MODIFIED=FALSE; BACKUP_CREATED=0; PROCESS_STATUS_TRANSITION=READY_FOR_PRACTICE_TO_READY_FOR_GRADUATION; GRADUATION_USE=ALLOWED</t>
  </si>
  <si>
    <t>BPC_TNTHPT_2026_CS_V2_009</t>
  </si>
  <si>
    <t>BPC_TNTHPT_2026_CS_V2_010</t>
  </si>
  <si>
    <t>BPC_TNTHPT_2026_CS_V2_011</t>
  </si>
  <si>
    <t>MODE=PERIODIC; SCHOOL_YEAR=2026-2027; ORIENTATION=ICT; ASSESSMENT=CKI; PORTFOLIO_ROLE=PROGRAM_COVERAGE; COVERAGE_PART=2_OF_2; BASE_BLUEPRINT_ID=BP_G10_CKI_HK1_TINHOC_2026_2027_ICT_V3; STRUCTURE=28_MCQ+3_ESSAY; TEACHING_PLAN_ID=TP_2026_2027_ICT_G10_V1; SCOPE_RULE=COMPLETED_BEFORE_35; COVERAGE_TARGET=100_PERCENT_ACTIVE_NORMALIZED_YCCD_UNDER_COMPLETED_TESTABLE_TEACHING_PLAN_ITEMS; ARCHIVED_OUTCOMES_EXCLUDED=TRUE; GAP_YCCD_INCLUDED=TH_10_COMMON_F_B18_YCCD_01|TH_10_ICT_E_B13_YCCD_01; PORTFOLIO_UNION_COVERAGE=PASS_PREWRITE; QUESTION_BINDING=NONE; QUESTION_SELECTION=NOT_PERFORMED; POOL_RECHECK_REQUIRED=TRUE; MATRIX_FIRST_QUESTION_BACKFILL_LATER=TRUE; QUESTION_POOL_GAPS_DO_NOT_CHANGE_MATRIX=TRUE; WORKFLOW_STATUS=WAITING_FOR_APPROVAL; AUTO_USE=BLOCKED_PENDING_APPROVAL; REGULATORY_BASIS=TT32_2018|TT22_2021|TT02_2025; AI_GUIDANCE=8334_BGDĐT_GDPT_2025_WHEN_APPLICABLE; NLS_FRAME=TT02_2025; NLS_LEVEL=NANG_CAO_1; NLS_COMPONENT_MAPPING_REQUIRED=TRUE; AI_DOMAIN_6_INTEGRATION=ONLY_WHEN_YCCD_AND_TAUGHT_CONTENT_APPLICABLE; AI_6.2_6.3_NOT_FORCED=TRUE; STRUCTURAL_VALIDATION=PASS_PREWRITE; POSTWRITE_VERIFY_REQUIRED=TRUE; BATCH=PERIODIC_BLUEPRINT_PORTFOLIO_COVERAGE_001; BACKUP_CREATED=0</t>
  </si>
  <si>
    <t>BP_G10_CKII_HK2_TINHOC_2026_2027_ICT_V4</t>
  </si>
  <si>
    <t>Ma trận G10 CKII – Tin học 2026–2027 – ICT – V4 phủ chương trình – phần 1/3</t>
  </si>
  <si>
    <t>BPC_TNTHPT_2026_CS_V2_012</t>
  </si>
  <si>
    <t>TNT_F0001_D17_P1_Q16</t>
  </si>
  <si>
    <t>MODE=PERIODIC; SCHOOL_YEAR=2026-2027; ORIENTATION=ICT; ASSESSMENT=CKII; PORTFOLIO_ROLE=PROGRAM_COVERAGE; COVERAGE_PART=1_OF_3; BASE_BLUEPRINT_ID=BP_G10_CKII_HK2_TINHOC_2026_2027_ICT_V3; STRUCTURE=28_MCQ+3_ESSAY; TEACHING_PLAN_ID=TP_2026_2027_ICT_G10_V1; SCOPE_RULE=HK2_COMPLETED_BEFORE_70; COVERAGE_TARGET=100_PERCENT_ACTIVE_NORMALIZED_YCCD_UNDER_COMPLETED_TESTABLE_TEACHING_PLAN_ITEMS; ARCHIVED_OUTCOMES_EXCLUDED=TRUE; GAP_YCCD_INCLUDED=TH_10_COMMON_F_B20_YCCD_01; PORTFOLIO_UNION_COVERAGE=PASS_PREWRITE; QUESTION_BINDING=NONE; QUESTION_SELECTION=NOT_PERFORMED; POOL_RECHECK_REQUIRED=TRUE; MATRIX_FIRST_QUESTION_BACKFILL_LATER=TRUE; QUESTION_POOL_GAPS_DO_NOT_CHANGE_MATRIX=TRUE; WORKFLOW_STATUS=WAITING_FOR_APPROVAL; AUTO_USE=BLOCKED_PENDING_APPROVAL; REGULATORY_BASIS=TT32_2018|TT22_2021|TT02_2025; AI_GUIDANCE=8334_BGDĐT_GDPT_2025_WHEN_APPLICABLE; NLS_FRAME=TT02_2025; NLS_LEVEL=NANG_CAO_1; NLS_COMPONENT_MAPPING_REQUIRED=TRUE; AI_DOMAIN_6_INTEGRATION=ONLY_WHEN_YCCD_AND_TAUGHT_CONTENT_APPLICABLE; AI_6.2_6.3_NOT_FORCED=TRUE; STRUCTURAL_VALIDATION=PASS_PREWRITE; POSTWRITE_VERIFY_REQUIRED=TRUE; BATCH=PERIODIC_BLUEPRINT_PORTFOLIO_COVERAGE_001; BACKUP_CREATED=0</t>
  </si>
  <si>
    <t>Mã lệnh CSS nào sau đây tạo khoảng cách 20px giữa phần tử hiện tại và các phần tử lân cận?</t>
  </si>
  <si>
    <t>BPC_TNTHPT_2026_CS_V2_013</t>
  </si>
  <si>
    <t>BP_G10_CKII_HK2_TINHOC_2026_2027_ICT_V5</t>
  </si>
  <si>
    <t>Ma trận G10 CKII – Tin học 2026–2027 – ICT – V5 phủ chương trình – phần 2/3</t>
  </si>
  <si>
    <t>RAW_ID=RAW_TNT_F0001_D17_MCQ_16; BATCH=QSTD_078; SOURCE_ANSWER=A; BATCH=QUESTION_ACTIVATION_CONTINUE_015; ANSWER_CHECK_RESULT=PASS; CONTENT_REVIEW_RESULT=PASS; CURRICULUM_REVIEW_RESULT=PASS; DUPLICATE_REVIEW_RESULT=EXISTING_FAMILY_OR_NO_MATCH_CONFIRMED; EXAM_FAMILY_LIMIT=1; STATUS_TRANSITION=REVIEW_TO_ACTIVE; PROCESS_STATUS=READY_FOR_PRACTICE; SOURCE_HISTORY_PRESERVED=TRUE; BATCH=GRADUATION_PRACTICE_PROMOTION_018; FULL_SOURCE_MATRIX_GATE=PASS; SOURCE_MATRIX_CS=BP_SRC_TNT_F0001_D17_2025_CS_V1; SOURCE_MATRIX_ICT=BP_SRC_TNT_F0001_D17_2025_ICT_V1; SOURCE_MATRIX_SELECTION_SIGNAL=SECONDARY_ONLY; SOURCE_PRINTED_MATRIX=NOT_PRESENT; SOURCE_LEVEL_BASIS=VISIBLE_ITEM_ASSESSMENT; HARD_ELIGIBILITY_GATES_UNCHANGED=TRUE; SOURCE_FILE_MODIFIED=FALSE; BACKUP_CREATED=0; PROCESS_STATUS_TRANSITION=READY_FOR_PRACTICE_TO_READY_FOR_GRADUATION; GRADUATION_USE=ALLOWED</t>
  </si>
  <si>
    <t>BATCH=GRADUATION_EXAM_SNAPSHOT_REAUDIT_001; CELL_REAUDIT_RESULT=NO_EXACT_VANDUNG_CANDIDATE; OUTCOME_ID=TH_12_COMMON_F_B13_YCCD_01; APPROVED_CURRICULUM_LINKS=14; EXACT_MCQ_VANDUNG=0; STATUS=REVIEW; AUTO_USE=BLOCKED; REMEDIATION=AUTHOR_FROM_APPROVED_SOURCE_OR_CREATE_NEW_BLUEPRINT_VERSION; FORCED_RELABEL=FALSE; BACKUP_CREATED=0</t>
  </si>
  <si>
    <t>BPC_TNTHPT_2026_CS_V2_014</t>
  </si>
  <si>
    <t>MODE=PERIODIC; SCHOOL_YEAR=2026-2027; ORIENTATION=ICT; ASSESSMENT=CKII; PORTFOLIO_ROLE=PROGRAM_COVERAGE; COVERAGE_PART=2_OF_3; BASE_BLUEPRINT_ID=BP_G10_CKII_HK2_TINHOC_2026_2027_ICT_V3; STRUCTURE=28_MCQ+3_ESSAY; TEACHING_PLAN_ID=TP_2026_2027_ICT_G10_V1; SCOPE_RULE=HK2_COMPLETED_BEFORE_70; COVERAGE_TARGET=100_PERCENT_ACTIVE_NORMALIZED_YCCD_UNDER_COMPLETED_TESTABLE_TEACHING_PLAN_ITEMS; ARCHIVED_OUTCOMES_EXCLUDED=TRUE; GAP_YCCD_INCLUDED=TH_10_COMMON_F_B31_YCCD_01; PORTFOLIO_UNION_COVERAGE=PASS_PREWRITE; QUESTION_BINDING=NONE; QUESTION_SELECTION=NOT_PERFORMED; POOL_RECHECK_REQUIRED=TRUE; MATRIX_FIRST_QUESTION_BACKFILL_LATER=TRUE; QUESTION_POOL_GAPS_DO_NOT_CHANGE_MATRIX=TRUE; WORKFLOW_STATUS=WAITING_FOR_APPROVAL; AUTO_USE=BLOCKED_PENDING_APPROVAL; REGULATORY_BASIS=TT32_2018|TT22_2021|TT02_2025; AI_GUIDANCE=8334_BGDĐT_GDPT_2025_WHEN_APPLICABLE; NLS_FRAME=TT02_2025; NLS_LEVEL=NANG_CAO_1; NLS_COMPONENT_MAPPING_REQUIRED=TRUE; AI_DOMAIN_6_INTEGRATION=ONLY_WHEN_YCCD_AND_TAUGHT_CONTENT_APPLICABLE; AI_6.2_6.3_NOT_FORCED=TRUE; STRUCTURAL_VALIDATION=PASS_PREWRITE; POSTWRITE_VERIFY_REQUIRED=TRUE; BATCH=PERIODIC_BLUEPRINT_PORTFOLIO_COVERAGE_001; BACKUP_CREATED=0</t>
  </si>
  <si>
    <t>BP_G10_CKII_HK2_TINHOC_2026_2027_ICT_V6</t>
  </si>
  <si>
    <t>Ma trận G10 CKII – Tin học 2026–2027 – ICT – V6 phủ chương trình – phần 3/3</t>
  </si>
  <si>
    <t>BPC_TNTHPT_2026_CS_V2_015</t>
  </si>
  <si>
    <t>BPC_TNTHPT_2026_CS_V2_016</t>
  </si>
  <si>
    <t>MODE=PERIODIC; SCHOOL_YEAR=2026-2027; ORIENTATION=ICT; ASSESSMENT=CKII; PORTFOLIO_ROLE=PROGRAM_COVERAGE; COVERAGE_PART=3_OF_3; BASE_BLUEPRINT_ID=BP_G10_CKII_HK2_TINHOC_2026_2027_ICT_V3; STRUCTURE=28_MCQ+3_ESSAY; TEACHING_PLAN_ID=TP_2026_2027_ICT_G10_V1; SCOPE_RULE=HK2_COMPLETED_BEFORE_70; COVERAGE_TARGET=100_PERCENT_ACTIVE_NORMALIZED_YCCD_UNDER_COMPLETED_TESTABLE_TEACHING_PLAN_ITEMS; ARCHIVED_OUTCOMES_EXCLUDED=TRUE; GAP_YCCD_INCLUDED=TH_10_COMMON_F_B32_YCCD_01; PORTFOLIO_UNION_COVERAGE=PASS_PREWRITE; QUESTION_BINDING=NONE; QUESTION_SELECTION=NOT_PERFORMED; POOL_RECHECK_REQUIRED=TRUE; MATRIX_FIRST_QUESTION_BACKFILL_LATER=TRUE; QUESTION_POOL_GAPS_DO_NOT_CHANGE_MATRIX=TRUE; WORKFLOW_STATUS=WAITING_FOR_APPROVAL; AUTO_USE=BLOCKED_PENDING_APPROVAL; REGULATORY_BASIS=TT32_2018|TT22_2021|TT02_2025; AI_GUIDANCE=8334_BGDĐT_GDPT_2025_WHEN_APPLICABLE; NLS_FRAME=TT02_2025; NLS_LEVEL=NANG_CAO_1; NLS_COMPONENT_MAPPING_REQUIRED=TRUE; AI_DOMAIN_6_INTEGRATION=ONLY_WHEN_YCCD_AND_TAUGHT_CONTENT_APPLICABLE; AI_6.2_6.3_NOT_FORCED=TRUE; STRUCTURAL_VALIDATION=PASS_PREWRITE; POSTWRITE_VERIFY_REQUIRED=TRUE; BATCH=PERIODIC_BLUEPRINT_PORTFOLIO_COVERAGE_001; BACKUP_CREATED=0</t>
  </si>
  <si>
    <t>BP_G11_GKI_HK1_TINHOC_2026_2027_CS_V4</t>
  </si>
  <si>
    <t>Ma trận G11 GKI – Tin học 2026–2027 – CS – V4 phủ chương trình – phần 1/1</t>
  </si>
  <si>
    <t>BPC_TNTHPT_2026_CS_V2_017</t>
  </si>
  <si>
    <t>MODE=PERIODIC; SCHOOL_YEAR=2026-2027; ORIENTATION=CS; ASSESSMENT=GKI; PORTFOLIO_ROLE=PROGRAM_COVERAGE; COVERAGE_PART=1_OF_1; BASE_BLUEPRINT_ID=BP_G11_GKI_HK1_TINHOC_2026_2027_CS_V3; STRUCTURE=12_MCQ+2_TF+3_ESSAY; TEACHING_PLAN_ID=TP_2026_2027_CS_G11_V1; SCOPE_RULE=COMPLETED_BEFORE_18; COVERAGE_TARGET=100_PERCENT_ACTIVE_NORMALIZED_YCCD_UNDER_COMPLETED_TESTABLE_TEACHING_PLAN_ITEMS; ARCHIVED_OUTCOMES_EXCLUDED=TRUE; GAP_YCCD_INCLUDED=TH_11_COMMON_A_B05_YCCD_02|TH_11_COMMON_C_B07_YCCD_01; PORTFOLIO_UNION_COVERAGE=PASS_PREWRITE; QUESTION_BINDING=NONE; QUESTION_SELECTION=NOT_PERFORMED; POOL_RECHECK_REQUIRED=TRUE; MATRIX_FIRST_QUESTION_BACKFILL_LATER=TRUE; QUESTION_POOL_GAPS_DO_NOT_CHANGE_MATRIX=TRUE; WORKFLOW_STATUS=WAITING_FOR_APPROVAL; AUTO_USE=BLOCKED_PENDING_APPROVAL; REGULATORY_BASIS=TT32_2018|TT22_2021|TT02_2025; AI_GUIDANCE=8334_BGDĐT_GDPT_2025_WHEN_APPLICABLE; NLS_FRAME=TT02_2025; NLS_LEVEL=NANG_CAO_1; NLS_COMPONENT_MAPPING_REQUIRED=TRUE; AI_DOMAIN_6_INTEGRATION=ONLY_WHEN_YCCD_AND_TAUGHT_CONTENT_APPLICABLE; AI_6.2_6.3_NOT_FORCED=TRUE; ASSESSMENT_GUIDANCE=CV7991_BGDĐT_GDTrH_2024; STRUCTURAL_VALIDATION=PASS_PREWRITE; POSTWRITE_VERIFY_REQUIRED=TRUE; BATCH=PERIODIC_BLUEPRINT_PORTFOLIO_COVERAGE_001; BACKUP_CREATED=0</t>
  </si>
  <si>
    <t>TNT_F0001_D17_P1_Q17</t>
  </si>
  <si>
    <t>BPC_TNTHPT_2026_CS_V2_018</t>
  </si>
  <si>
    <t>BP_G11_CKI_HK1_TINHOC_2026_2027_CS_V4</t>
  </si>
  <si>
    <t>Ma trận G11 CKI – Tin học 2026–2027 – CS – V4 phủ chương trình – phần 1/1</t>
  </si>
  <si>
    <t>Phương án nào sau đây mô tả đúng định dạng của văn bản được hiển thị khi thực hiện đoạn mã HTML sau?
&lt;head&gt;
  &lt;style&gt;
    p {color: red; font-size: 16px;}
    p {color: black; font-size: 18px;}
  &lt;/style&gt;
&lt;/head&gt;
&lt;body&gt;
  &lt;p&gt;Chào mừng bạn!&lt;/p&gt;
&lt;/body&gt;</t>
  </si>
  <si>
    <t>MODE=PERIODIC; SCHOOL_YEAR=2026-2027; ORIENTATION=CS; ASSESSMENT=CKI; PORTFOLIO_ROLE=PROGRAM_COVERAGE; COVERAGE_PART=1_OF_1; BASE_BLUEPRINT_ID=BP_G11_CKI_HK1_TINHOC_2026_2027_CS_V3; STRUCTURE=12_MCQ+2_TF+3_ESSAY; TEACHING_PLAN_ID=TP_2026_2027_CS_G11_V1; SCOPE_RULE=COMPLETED_BEFORE_35; COVERAGE_TARGET=100_PERCENT_ACTIVE_NORMALIZED_YCCD_UNDER_COMPLETED_TESTABLE_TEACHING_PLAN_ITEMS; ARCHIVED_OUTCOMES_EXCLUDED=TRUE; GAP_YCCD_INCLUDED=TH_11_COMMON_A_B05_YCCD_02|TH_11_COMMON_C_B07_YCCD_01|TH_11_COMMON_C_B08_YCCD_01|TH_11_COMMON_D_B09_YCCD_01|TH_11_COMMON_F_B10_YCCD_01|TH_11_COMMON_F_B11_YCCD_01|TH_11_COMMON_F_B13_YCCD_01|TH_11_COMMON_F_B12_YCCD_01; PORTFOLIO_UNION_COVERAGE=PASS_PREWRITE; QUESTION_BINDING=NONE; QUESTION_SELECTION=NOT_PERFORMED; POOL_RECHECK_REQUIRED=TRUE; MATRIX_FIRST_QUESTION_BACKFILL_LATER=TRUE; QUESTION_POOL_GAPS_DO_NOT_CHANGE_MATRIX=TRUE; WORKFLOW_STATUS=WAITING_FOR_APPROVAL; AUTO_USE=BLOCKED_PENDING_APPROVAL; REGULATORY_BASIS=TT32_2018|TT22_2021|TT02_2025; AI_GUIDANCE=8334_BGDĐT_GDPT_2025_WHEN_APPLICABLE; NLS_FRAME=TT02_2025; NLS_LEVEL=NANG_CAO_1; NLS_COMPONENT_MAPPING_REQUIRED=TRUE; AI_DOMAIN_6_INTEGRATION=ONLY_WHEN_YCCD_AND_TAUGHT_CONTENT_APPLICABLE; AI_6.2_6.3_NOT_FORCED=TRUE; ASSESSMENT_GUIDANCE=CV7991_BGDĐT_GDTrH_2024; STRUCTURAL_VALIDATION=PASS_PREWRITE; POSTWRITE_VERIFY_REQUIRED=TRUE; BATCH=PERIODIC_BLUEPRINT_PORTFOLIO_COVERAGE_001; BACKUP_CREATED=0</t>
  </si>
  <si>
    <t>BPC_TNTHPT_2026_CS_V2_019</t>
  </si>
  <si>
    <t>RAW_ID=RAW_TNT_F0001_D17_MCQ_17; BATCH=QSTD_078; SOURCE_ANSWER=B; SAME_TEMPLATE=Q_TNT_F0001_D15_017; BATCH=QUESTION_ACTIVATION_CONTINUE_015; ANSWER_CHECK_RESULT=PASS; CONTENT_REVIEW_RESULT=PASS; CURRICULUM_REVIEW_RESULT=PASS; DUPLICATE_REVIEW_RESULT=EXISTING_FAMILY_OR_NO_MATCH_CONFIRMED; EXAM_FAMILY_LIMIT=1; STATUS_TRANSITION=REVIEW_TO_ACTIVE; PROCESS_STATUS=READY_FOR_PRACTICE; SOURCE_HISTORY_PRESERVED=TRUE; BATCH=GRADUATION_PRACTICE_PROMOTION_018; FULL_SOURCE_MATRIX_GATE=PASS; SOURCE_MATRIX_CS=BP_SRC_TNT_F0001_D17_2025_CS_V1; SOURCE_MATRIX_ICT=BP_SRC_TNT_F0001_D17_2025_ICT_V1; SOURCE_MATRIX_SELECTION_SIGNAL=SECONDARY_ONLY; SOURCE_PRINTED_MATRIX=NOT_PRESENT; SOURCE_LEVEL_BASIS=VISIBLE_ITEM_ASSESSMENT; HARD_ELIGIBILITY_GATES_UNCHANGED=TRUE; SOURCE_FILE_MODIFIED=FALSE; BACKUP_CREATED=0; PROCESS_STATUS_TRANSITION=READY_FOR_PRACTICE_TO_READY_FOR_GRADUATION; GRADUATION_USE=ALLOWED</t>
  </si>
  <si>
    <t>BP_G11_GKII_HK2_TINHOC_2026_2027_CS_V4</t>
  </si>
  <si>
    <t>Ma trận G11 GKII – Tin học 2026–2027 – CS – V4 phủ chương trình – phần 1/1</t>
  </si>
  <si>
    <t>BPC_TNTHPT_2026_CS_V2_020</t>
  </si>
  <si>
    <t>MODE=PERIODIC; SCHOOL_YEAR=2026-2027; ORIENTATION=CS; ASSESSMENT=GKII; PORTFOLIO_ROLE=PROGRAM_COVERAGE; COVERAGE_PART=1_OF_1; BASE_BLUEPRINT_ID=BP_G11_GKII_HK2_TINHOC_2026_2027_CS_V3; STRUCTURE=12_MCQ+2_TF+3_ESSAY; TEACHING_PLAN_ID=TP_2026_2027_CS_G11_V1; SCOPE_RULE=HK2_COMPLETED_BEFORE_53; COVERAGE_TARGET=100_PERCENT_ACTIVE_NORMALIZED_YCCD_UNDER_COMPLETED_TESTABLE_TEACHING_PLAN_ITEMS; ARCHIVED_OUTCOMES_EXCLUDED=TRUE; GAP_YCCD_INCLUDED=TH_11_COMMON_G_B16_YCCD_02|TH_11_CS_F_B21_YCCD_01|TH_11_CS_F_B18_YCCD_01|TH_11_CS_F_B20_YCCD_01; PORTFOLIO_UNION_COVERAGE=PASS_PREWRITE; QUESTION_BINDING=NONE; QUESTION_SELECTION=NOT_PERFORMED; POOL_RECHECK_REQUIRED=TRUE; MATRIX_FIRST_QUESTION_BACKFILL_LATER=TRUE; QUESTION_POOL_GAPS_DO_NOT_CHANGE_MATRIX=TRUE; WORKFLOW_STATUS=WAITING_FOR_APPROVAL; AUTO_USE=BLOCKED_PENDING_APPROVAL; REGULATORY_BASIS=TT32_2018|TT22_2021|TT02_2025; AI_GUIDANCE=8334_BGDĐT_GDPT_2025_WHEN_APPLICABLE; NLS_FRAME=TT02_2025; NLS_LEVEL=NANG_CAO_1; NLS_COMPONENT_MAPPING_REQUIRED=TRUE; AI_DOMAIN_6_INTEGRATION=ONLY_WHEN_YCCD_AND_TAUGHT_CONTENT_APPLICABLE; AI_6.2_6.3_NOT_FORCED=TRUE; ASSESSMENT_GUIDANCE=CV7991_BGDĐT_GDTrH_2024; STRUCTURAL_VALIDATION=PASS_PREWRITE; POSTWRITE_VERIFY_REQUIRED=TRUE; BATCH=PERIODIC_BLUEPRINT_PORTFOLIO_COVERAGE_001; BACKUP_CREATED=0</t>
  </si>
  <si>
    <t>BP_G11_CKII_HK2_TINHOC_2026_2027_CS_V4</t>
  </si>
  <si>
    <t>Ma trận G11 CKII – Tin học 2026–2027 – CS – V4 phủ chương trình – phần 1/1</t>
  </si>
  <si>
    <t>BPC_TNTHPT_2026_CS_V2_021</t>
  </si>
  <si>
    <t>MODE=PERIODIC; SCHOOL_YEAR=2026-2027; ORIENTATION=CS; ASSESSMENT=CKII; PORTFOLIO_ROLE=PROGRAM_COVERAGE; COVERAGE_PART=1_OF_1; BASE_BLUEPRINT_ID=BP_G11_CKII_HK2_TINHOC_2026_2027_CS_V3; STRUCTURE=12_MCQ+2_TF+3_ESSAY; TEACHING_PLAN_ID=TP_2026_2027_CS_G11_V1; SCOPE_RULE=HK2_COMPLETED_BEFORE_70; COVERAGE_TARGET=100_PERCENT_ACTIVE_NORMALIZED_YCCD_UNDER_COMPLETED_TESTABLE_TEACHING_PLAN_ITEMS; ARCHIVED_OUTCOMES_EXCLUDED=TRUE; GAP_YCCD_INCLUDED=TH_11_COMMON_G_B16_YCCD_02|TH_11_CS_F_B21_YCCD_01|TH_11_CS_F_B18_YCCD_01|TH_11_CS_F_B20_YCCD_01; PORTFOLIO_UNION_COVERAGE=PASS_PREWRITE; QUESTION_BINDING=NONE; QUESTION_SELECTION=NOT_PERFORMED; POOL_RECHECK_REQUIRED=TRUE; MATRIX_FIRST_QUESTION_BACKFILL_LATER=TRUE; QUESTION_POOL_GAPS_DO_NOT_CHANGE_MATRIX=TRUE; WORKFLOW_STATUS=WAITING_FOR_APPROVAL; AUTO_USE=BLOCKED_PENDING_APPROVAL; REGULATORY_BASIS=TT32_2018|TT22_2021|TT02_2025; AI_GUIDANCE=8334_BGDĐT_GDPT_2025_WHEN_APPLICABLE; NLS_FRAME=TT02_2025; NLS_LEVEL=NANG_CAO_1; NLS_COMPONENT_MAPPING_REQUIRED=TRUE; AI_DOMAIN_6_INTEGRATION=ONLY_WHEN_YCCD_AND_TAUGHT_CONTENT_APPLICABLE; AI_6.2_6.3_NOT_FORCED=TRUE; ASSESSMENT_GUIDANCE=CV7991_BGDĐT_GDTrH_2024; STRUCTURAL_VALIDATION=PASS_PREWRITE; POSTWRITE_VERIFY_REQUIRED=TRUE; BATCH=PERIODIC_BLUEPRINT_PORTFOLIO_COVERAGE_001; BACKUP_CREATED=0</t>
  </si>
  <si>
    <t>BP_G11_GKI_HK1_TINHOC_2026_2027_ICT_V4</t>
  </si>
  <si>
    <t>Ma trận G11 GKI – Tin học 2026–2027 – ICT – V4 phủ chương trình – phần 1/1</t>
  </si>
  <si>
    <t>BPC_TNTHPT_2026_CS_V2_022</t>
  </si>
  <si>
    <t>MODE=PERIODIC; SCHOOL_YEAR=2026-2027; ORIENTATION=ICT; ASSESSMENT=GKI; PORTFOLIO_ROLE=PROGRAM_COVERAGE; COVERAGE_PART=1_OF_1; BASE_BLUEPRINT_ID=BP_G11_GKI_HK1_TINHOC_2026_2027_ICT_V3; STRUCTURE=12_MCQ+2_TF+3_ESSAY; TEACHING_PLAN_ID=TP_2026_2027_ICT_G11_V1; SCOPE_RULE=COMPLETED_BEFORE_18; COVERAGE_TARGET=100_PERCENT_ACTIVE_NORMALIZED_YCCD_UNDER_COMPLETED_TESTABLE_TEACHING_PLAN_ITEMS; ARCHIVED_OUTCOMES_EXCLUDED=TRUE; GAP_YCCD_INCLUDED=TH_11_COMMON_A_B05_YCCD_02|TH_11_COMMON_C_B07_YCCD_01; PORTFOLIO_UNION_COVERAGE=PASS_PREWRITE; QUESTION_BINDING=NONE; QUESTION_SELECTION=NOT_PERFORMED; POOL_RECHECK_REQUIRED=TRUE; MATRIX_FIRST_QUESTION_BACKFILL_LATER=TRUE; QUESTION_POOL_GAPS_DO_NOT_CHANGE_MATRIX=TRUE; WORKFLOW_STATUS=WAITING_FOR_APPROVAL; AUTO_USE=BLOCKED_PENDING_APPROVAL; REGULATORY_BASIS=TT32_2018|TT22_2021|TT02_2025; AI_GUIDANCE=8334_BGDĐT_GDPT_2025_WHEN_APPLICABLE; NLS_FRAME=TT02_2025; NLS_LEVEL=NANG_CAO_1; NLS_COMPONENT_MAPPING_REQUIRED=TRUE; AI_DOMAIN_6_INTEGRATION=ONLY_WHEN_YCCD_AND_TAUGHT_CONTENT_APPLICABLE; AI_6.2_6.3_NOT_FORCED=TRUE; ASSESSMENT_GUIDANCE=CV7991_BGDĐT_GDTrH_2024; STRUCTURAL_VALIDATION=PASS_PREWRITE; POSTWRITE_VERIFY_REQUIRED=TRUE; BATCH=PERIODIC_BLUEPRINT_PORTFOLIO_COVERAGE_001; BACKUP_CREATED=0</t>
  </si>
  <si>
    <t>BP_G11_CKI_HK1_TINHOC_2026_2027_ICT_V4</t>
  </si>
  <si>
    <t>Ma trận G11 CKI – Tin học 2026–2027 – ICT – V4 phủ chương trình – phần 1/1</t>
  </si>
  <si>
    <t>BPC_TNTHPT_2026_CS_V2_023</t>
  </si>
  <si>
    <t>MODE=PERIODIC; SCHOOL_YEAR=2026-2027; ORIENTATION=ICT; ASSESSMENT=CKI; PORTFOLIO_ROLE=PROGRAM_COVERAGE; COVERAGE_PART=1_OF_1; BASE_BLUEPRINT_ID=BP_G11_CKI_HK1_TINHOC_2026_2027_ICT_V3; STRUCTURE=12_MCQ+2_TF+3_ESSAY; TEACHING_PLAN_ID=TP_2026_2027_ICT_G11_V1; SCOPE_RULE=COMPLETED_BEFORE_35; COVERAGE_TARGET=100_PERCENT_ACTIVE_NORMALIZED_YCCD_UNDER_COMPLETED_TESTABLE_TEACHING_PLAN_ITEMS; ARCHIVED_OUTCOMES_EXCLUDED=TRUE; GAP_YCCD_INCLUDED=TH_11_COMMON_A_B05_YCCD_02|TH_11_COMMON_C_B07_YCCD_01|TH_11_COMMON_C_B08_YCCD_01|TH_11_COMMON_D_B09_YCCD_01|TH_11_COMMON_F_B10_YCCD_01|TH_11_COMMON_F_B11_YCCD_01|TH_11_COMMON_F_B13_YCCD_01|TH_11_COMMON_F_B12_YCCD_01; PORTFOLIO_UNION_COVERAGE=PASS_PREWRITE; QUESTION_BINDING=NONE; QUESTION_SELECTION=NOT_PERFORMED; POOL_RECHECK_REQUIRED=TRUE; MATRIX_FIRST_QUESTION_BACKFILL_LATER=TRUE; QUESTION_POOL_GAPS_DO_NOT_CHANGE_MATRIX=TRUE; WORKFLOW_STATUS=WAITING_FOR_APPROVAL; AUTO_USE=BLOCKED_PENDING_APPROVAL; REGULATORY_BASIS=TT32_2018|TT22_2021|TT02_2025; AI_GUIDANCE=8334_BGDĐT_GDPT_2025_WHEN_APPLICABLE; NLS_FRAME=TT02_2025; NLS_LEVEL=NANG_CAO_1; NLS_COMPONENT_MAPPING_REQUIRED=TRUE; AI_DOMAIN_6_INTEGRATION=ONLY_WHEN_YCCD_AND_TAUGHT_CONTENT_APPLICABLE; AI_6.2_6.3_NOT_FORCED=TRUE; ASSESSMENT_GUIDANCE=CV7991_BGDĐT_GDTrH_2024; STRUCTURAL_VALIDATION=PASS_PREWRITE; POSTWRITE_VERIFY_REQUIRED=TRUE; BATCH=PERIODIC_BLUEPRINT_PORTFOLIO_COVERAGE_001; BACKUP_CREATED=0</t>
  </si>
  <si>
    <t>TNT_F0001_D17_P1_Q18</t>
  </si>
  <si>
    <t>BP_G11_GKII_HK2_TINHOC_2026_2027_ICT_V4</t>
  </si>
  <si>
    <t>Ma trận G11 GKII – Tin học 2026–2027 – ICT – V4 phủ chương trình – phần 1/1</t>
  </si>
  <si>
    <t>Cho câu lệnh sau trong Python:
print("10" + "5" * 0)
Phương án nào sau đây chỉ ra đúng kết quả của câu lệnh trên?</t>
  </si>
  <si>
    <t>BPC_TNTHPT_2026_CS_V2_024</t>
  </si>
  <si>
    <t>MODE=PERIODIC; SCHOOL_YEAR=2026-2027; ORIENTATION=ICT; ASSESSMENT=GKII; PORTFOLIO_ROLE=PROGRAM_COVERAGE; COVERAGE_PART=1_OF_1; BASE_BLUEPRINT_ID=BP_G11_GKII_HK2_TINHOC_2026_2027_ICT_V3; STRUCTURE=12_MCQ+2_TF+3_ESSAY; TEACHING_PLAN_ID=TP_2026_2027_ICT_G11_V1; SCOPE_RULE=HK2_COMPLETED_BEFORE_53; COVERAGE_TARGET=100_PERCENT_ACTIVE_NORMALIZED_YCCD_UNDER_COMPLETED_TESTABLE_TEACHING_PLAN_ITEMS; ARCHIVED_OUTCOMES_EXCLUDED=TRUE; GAP_YCCD_INCLUDED=TH_11_COMMON_G_B16_YCCD_02; PORTFOLIO_UNION_COVERAGE=PASS_PREWRITE; QUESTION_BINDING=NONE; QUESTION_SELECTION=NOT_PERFORMED; POOL_RECHECK_REQUIRED=TRUE; MATRIX_FIRST_QUESTION_BACKFILL_LATER=TRUE; QUESTION_POOL_GAPS_DO_NOT_CHANGE_MATRIX=TRUE; WORKFLOW_STATUS=WAITING_FOR_APPROVAL; AUTO_USE=BLOCKED_PENDING_APPROVAL; REGULATORY_BASIS=TT32_2018|TT22_2021|TT02_2025; AI_GUIDANCE=8334_BGDĐT_GDPT_2025_WHEN_APPLICABLE; NLS_FRAME=TT02_2025; NLS_LEVEL=NANG_CAO_1; NLS_COMPONENT_MAPPING_REQUIRED=TRUE; AI_DOMAIN_6_INTEGRATION=ONLY_WHEN_YCCD_AND_TAUGHT_CONTENT_APPLICABLE; AI_6.2_6.3_NOT_FORCED=TRUE; ASSESSMENT_GUIDANCE=CV7991_BGDĐT_GDTrH_2024; STRUCTURAL_VALIDATION=PASS_PREWRITE; POSTWRITE_VERIFY_REQUIRED=TRUE; BATCH=PERIODIC_BLUEPRINT_PORTFOLIO_COVERAGE_001; BACKUP_CREATED=0</t>
  </si>
  <si>
    <t>BP_G11_CKII_HK2_TINHOC_2026_2027_ICT_V4</t>
  </si>
  <si>
    <t>Ma trận G11 CKII – Tin học 2026–2027 – ICT – V4 phủ chương trình – phần 1/1</t>
  </si>
  <si>
    <t>RAW_ID=RAW_TNT_F0001_D17_MCQ_18; BATCH=QSTD_078; SOURCE_ANSWER=B; BATCH=QUESTION_ACTIVATION_CONTINUE_015; ANSWER_CHECK_RESULT=PASS; CONTENT_REVIEW_RESULT=PASS; CURRICULUM_REVIEW_RESULT=PASS; DUPLICATE_REVIEW_RESULT=EXISTING_FAMILY_OR_NO_MATCH_CONFIRMED; EXAM_FAMILY_LIMIT=1; STATUS_TRANSITION=REVIEW_TO_ACTIVE; PROCESS_STATUS=READY_FOR_PRACTICE; SOURCE_HISTORY_PRESERVED=TRUE; BATCH=GRADUATION_PRACTICE_PROMOTION_018; FULL_SOURCE_MATRIX_GATE=PASS; SOURCE_MATRIX_CS=BP_SRC_TNT_F0001_D17_2025_CS_V1; SOURCE_MATRIX_ICT=BP_SRC_TNT_F0001_D17_2025_ICT_V1; SOURCE_MATRIX_SELECTION_SIGNAL=SECONDARY_ONLY; SOURCE_PRINTED_MATRIX=NOT_PRESENT; SOURCE_LEVEL_BASIS=VISIBLE_ITEM_ASSESSMENT; HARD_ELIGIBILITY_GATES_UNCHANGED=TRUE; SOURCE_FILE_MODIFIED=FALSE; BACKUP_CREATED=0; PROCESS_STATUS_TRANSITION=READY_FOR_PRACTICE_TO_READY_FOR_GRADUATION; GRADUATION_USE=ALLOWED</t>
  </si>
  <si>
    <t>BPC_TNTHPT_2026_CS_V2_025</t>
  </si>
  <si>
    <t>MODE=PERIODIC; SCHOOL_YEAR=2026-2027; ORIENTATION=ICT; ASSESSMENT=CKII; PORTFOLIO_ROLE=PROGRAM_COVERAGE; COVERAGE_PART=1_OF_1; BASE_BLUEPRINT_ID=BP_G11_CKII_HK2_TINHOC_2026_2027_ICT_V3; STRUCTURE=12_MCQ+2_TF+3_ESSAY; TEACHING_PLAN_ID=TP_2026_2027_ICT_G11_V1; SCOPE_RULE=HK2_COMPLETED_BEFORE_70; COVERAGE_TARGET=100_PERCENT_ACTIVE_NORMALIZED_YCCD_UNDER_COMPLETED_TESTABLE_TEACHING_PLAN_ITEMS; ARCHIVED_OUTCOMES_EXCLUDED=TRUE; GAP_YCCD_INCLUDED=TH_11_COMMON_G_B16_YCCD_02|TH_11_ICT_E_B26_YCCD_01|TH_11_ICT_F_B17_YCCD_01|TH_11_ICT_F_B18_YCCD_01; PORTFOLIO_UNION_COVERAGE=PASS_PREWRITE; QUESTION_BINDING=NONE; QUESTION_SELECTION=NOT_PERFORMED; POOL_RECHECK_REQUIRED=TRUE; MATRIX_FIRST_QUESTION_BACKFILL_LATER=TRUE; QUESTION_POOL_GAPS_DO_NOT_CHANGE_MATRIX=TRUE; WORKFLOW_STATUS=WAITING_FOR_APPROVAL; AUTO_USE=BLOCKED_PENDING_APPROVAL; REGULATORY_BASIS=TT32_2018|TT22_2021|TT02_2025; AI_GUIDANCE=8334_BGDĐT_GDPT_2025_WHEN_APPLICABLE; NLS_FRAME=TT02_2025; NLS_LEVEL=NANG_CAO_1; NLS_COMPONENT_MAPPING_REQUIRED=TRUE; AI_DOMAIN_6_INTEGRATION=ONLY_WHEN_YCCD_AND_TAUGHT_CONTENT_APPLICABLE; AI_6.2_6.3_NOT_FORCED=TRUE; ASSESSMENT_GUIDANCE=CV7991_BGDĐT_GDTrH_2024; STRUCTURAL_VALIDATION=PASS_PREWRITE; POSTWRITE_VERIFY_REQUIRED=TRUE; BATCH=PERIODIC_BLUEPRINT_PORTFOLIO_COVERAGE_001; BACKUP_CREATED=0</t>
  </si>
  <si>
    <t>BP_G12_GKI_HK1_TINHOC_2026_2027_CS_V5</t>
  </si>
  <si>
    <t>Ma trận G12 GKI – Tin học 2026–2027 – CS – V5 phủ chương trình – có tự luận – phần 1/1</t>
  </si>
  <si>
    <t>BPC_TNTHPT_2026_ICT_V2_001</t>
  </si>
  <si>
    <t>MODE=PERIODIC; SCHOOL_YEAR=2026-2027; ORIENTATION=CS; ASSESSMENT=GKI; PORTFOLIO_ROLE=PROGRAM_COVERAGE; COVERAGE_PART=1_OF_1; BASE_BLUEPRINT_ID=BP_G12_GKI_HK1_TINHOC_2026_2027_CS_V3; STRUCTURE=12_MCQ+2_TF+3_ESSAY; TEACHING_PLAN_ID=TP_2026_2027_CS_G12_V1; SCOPE_RULE=COMPLETED_BEFORE_18; COVERAGE_TARGET=100_PERCENT_ACTIVE_NORMALIZED_YCCD_UNDER_COMPLETED_TESTABLE_TEACHING_PLAN_ITEMS; ARCHIVED_OUTCOMES_EXCLUDED=TRUE; GAP_YCCD_INCLUDED=TH_12_COMMON_A_B01_YCCD_02|TH_12_COMMON_A_B01_YCCD_03|TH_12_COMMON_A_B01_YCCD_04|TH_12_COMMON_A_B01_YCCD_05; PORTFOLIO_UNION_COVERAGE=PASS_PREWRITE; QUESTION_BINDING=NONE; QUESTION_SELECTION=NOT_PERFORMED; POOL_RECHECK_REQUIRED=TRUE; MATRIX_FIRST_QUESTION_BACKFILL_LATER=TRUE; QUESTION_POOL_GAPS_DO_NOT_CHANGE_MATRIX=TRUE; WORKFLOW_STATUS=WAITING_FOR_APPROVAL; AUTO_USE=BLOCKED_PENDING_APPROVAL; REGULATORY_BASIS=TT32_2018|TT22_2021|TT02_2025; AI_GUIDANCE=8334_BGDĐT_GDPT_2025_WHEN_APPLICABLE; NLS_FRAME=TT02_2025; NLS_LEVEL=NANG_CAO_1; NLS_COMPONENT_MAPPING_REQUIRED=TRUE; AI_DOMAIN_6_INTEGRATION=ONLY_WHEN_YCCD_AND_TAUGHT_CONTENT_APPLICABLE; AI_6.2_6.3_NOT_FORCED=TRUE; ASSESSMENT_GUIDANCE=CV7991_BGDĐT_GDTrH_2024; VARIANT=WITH_ESSAY; STRUCTURAL_VALIDATION=PASS_PREWRITE; POSTWRITE_VERIFY_REQUIRED=TRUE; BATCH=PERIODIC_BLUEPRINT_PORTFOLIO_COVERAGE_001; BACKUP_CREATED=0</t>
  </si>
  <si>
    <t>BP_G12_CKI_HK1_TINHOC_2026_2027_CS_V5</t>
  </si>
  <si>
    <t>Ma trận G12 CKI – Tin học 2026–2027 – CS – V5 phủ chương trình – có tự luận – phần 1/2</t>
  </si>
  <si>
    <t>BPC_TNTHPT_2026_ICT_V2_002</t>
  </si>
  <si>
    <t>MODE=PERIODIC; SCHOOL_YEAR=2026-2027; ORIENTATION=CS; ASSESSMENT=CKI; PORTFOLIO_ROLE=PROGRAM_COVERAGE; COVERAGE_PART=1_OF_2; BASE_BLUEPRINT_ID=BP_G12_CKI_HK1_TINHOC_2026_2027_CS_V3; STRUCTURE=12_MCQ+2_TF+3_ESSAY; TEACHING_PLAN_ID=TP_2026_2027_CS_G12_V1; SCOPE_RULE=COMPLETED_BEFORE_35; COVERAGE_TARGET=100_PERCENT_ACTIVE_NORMALIZED_YCCD_UNDER_COMPLETED_TESTABLE_TEACHING_PLAN_ITEMS; ARCHIVED_OUTCOMES_EXCLUDED=TRUE; GAP_YCCD_INCLUDED=TH_12_COMMON_A_B01_YCCD_02|TH_12_COMMON_A_B01_YCCD_03|TH_12_COMMON_A_B01_YCCD_04|TH_12_COMMON_A_B01_YCCD_05|TH_12_COMMON_A_B02_YCCD_01|TH_12_COMMON_F_B14_YCCD_01|TH_12_COMMON_F_B15_YCCD_01; PORTFOLIO_UNION_COVERAGE=PASS_PREWRITE; QUESTION_BINDING=NONE; QUESTION_SELECTION=NOT_PERFORMED; POOL_RECHECK_REQUIRED=TRUE; MATRIX_FIRST_QUESTION_BACKFILL_LATER=TRUE; QUESTION_POOL_GAPS_DO_NOT_CHANGE_MATRIX=TRUE; WORKFLOW_STATUS=WAITING_FOR_APPROVAL; AUTO_USE=BLOCKED_PENDING_APPROVAL; REGULATORY_BASIS=TT32_2018|TT22_2021|TT02_2025; AI_GUIDANCE=8334_BGDĐT_GDPT_2025_WHEN_APPLICABLE; NLS_FRAME=TT02_2025; NLS_LEVEL=NANG_CAO_1; NLS_COMPONENT_MAPPING_REQUIRED=TRUE; AI_DOMAIN_6_INTEGRATION=ONLY_WHEN_YCCD_AND_TAUGHT_CONTENT_APPLICABLE; AI_6.2_6.3_NOT_FORCED=TRUE; ASSESSMENT_GUIDANCE=CV7991_BGDĐT_GDTrH_2024; VARIANT=WITH_ESSAY; STRUCTURAL_VALIDATION=PASS_PREWRITE; POSTWRITE_VERIFY_REQUIRED=TRUE; BATCH=PERIODIC_BLUEPRINT_PORTFOLIO_COVERAGE_001; BACKUP_CREATED=0</t>
  </si>
  <si>
    <t>BP_G12_CKI_HK1_TINHOC_2026_2027_CS_V6</t>
  </si>
  <si>
    <t>Ma trận G12 CKI – Tin học 2026–2027 – CS – V6 phủ chương trình – có tự luận – phần 2/2</t>
  </si>
  <si>
    <t>BPC_TNTHPT_2026_ICT_V2_003</t>
  </si>
  <si>
    <t>TNT_F0001_D17_P1_Q19</t>
  </si>
  <si>
    <t>Phương án nào sau đây giải thích đúng tại sao giao tiếp qua không gian mạng có thể gây hiểu lầm trong một số tình huống?</t>
  </si>
  <si>
    <t>MODE=PERIODIC; SCHOOL_YEAR=2026-2027; ORIENTATION=CS; ASSESSMENT=CKI; PORTFOLIO_ROLE=PROGRAM_COVERAGE; COVERAGE_PART=2_OF_2; BASE_BLUEPRINT_ID=BP_G12_CKI_HK1_TINHOC_2026_2027_CS_V3; STRUCTURE=12_MCQ+2_TF+3_ESSAY; TEACHING_PLAN_ID=TP_2026_2027_CS_G12_V1; SCOPE_RULE=COMPLETED_BEFORE_35; COVERAGE_TARGET=100_PERCENT_ACTIVE_NORMALIZED_YCCD_UNDER_COMPLETED_TESTABLE_TEACHING_PLAN_ITEMS; ARCHIVED_OUTCOMES_EXCLUDED=TRUE; GAP_YCCD_INCLUDED=TH_12_COMMON_B_B04_YCCD_01|TH_12_COMMON_F_B07_YCCD_01; PORTFOLIO_UNION_COVERAGE=PASS_PREWRITE; QUESTION_BINDING=NONE; QUESTION_SELECTION=NOT_PERFORMED; POOL_RECHECK_REQUIRED=TRUE; MATRIX_FIRST_QUESTION_BACKFILL_LATER=TRUE; QUESTION_POOL_GAPS_DO_NOT_CHANGE_MATRIX=TRUE; WORKFLOW_STATUS=WAITING_FOR_APPROVAL; AUTO_USE=BLOCKED_PENDING_APPROVAL; REGULATORY_BASIS=TT32_2018|TT22_2021|TT02_2025; AI_GUIDANCE=8334_BGDĐT_GDPT_2025_WHEN_APPLICABLE; NLS_FRAME=TT02_2025; NLS_LEVEL=NANG_CAO_1; NLS_COMPONENT_MAPPING_REQUIRED=TRUE; AI_DOMAIN_6_INTEGRATION=ONLY_WHEN_YCCD_AND_TAUGHT_CONTENT_APPLICABLE; AI_6.2_6.3_NOT_FORCED=TRUE; ASSESSMENT_GUIDANCE=CV7991_BGDĐT_GDTrH_2024; VARIANT=WITH_ESSAY; STRUCTURAL_VALIDATION=PASS_PREWRITE; POSTWRITE_VERIFY_REQUIRED=TRUE; BATCH=PERIODIC_BLUEPRINT_PORTFOLIO_COVERAGE_001; BACKUP_CREATED=0</t>
  </si>
  <si>
    <t>BPC_TNTHPT_2026_ICT_V2_004</t>
  </si>
  <si>
    <t>BP_G12_GKII_HK2_TINHOC_2026_2027_CS_V5</t>
  </si>
  <si>
    <t>Ma trận G12 GKII – Tin học 2026–2027 – CS – V5 phủ chương trình – có tự luận – phần 1/1</t>
  </si>
  <si>
    <t>RAW_ID=RAW_TNT_F0001_D17_MCQ_19; BATCH=QSTD_078; SOURCE_ANSWER=B; BATCH=QUESTION_ACTIVATION_CONTINUE_015; ANSWER_CHECK_RESULT=PASS; CONTENT_REVIEW_RESULT=PASS; CURRICULUM_REVIEW_RESULT=PASS; DUPLICATE_REVIEW_RESULT=EXISTING_FAMILY_OR_NO_MATCH_CONFIRMED; EXAM_FAMILY_LIMIT=1; STATUS_TRANSITION=REVIEW_TO_ACTIVE; PROCESS_STATUS=READY_FOR_PRACTICE; SOURCE_HISTORY_PRESERVED=TRUE; BATCH=GRADUATION_PRACTICE_PROMOTION_018; FULL_SOURCE_MATRIX_GATE=PASS; SOURCE_MATRIX_CS=BP_SRC_TNT_F0001_D17_2025_CS_V1; SOURCE_MATRIX_ICT=BP_SRC_TNT_F0001_D17_2025_ICT_V1; SOURCE_MATRIX_SELECTION_SIGNAL=SECONDARY_ONLY; SOURCE_PRINTED_MATRIX=NOT_PRESENT; SOURCE_LEVEL_BASIS=VISIBLE_ITEM_ASSESSMENT; HARD_ELIGIBILITY_GATES_UNCHANGED=TRUE; SOURCE_FILE_MODIFIED=FALSE; BACKUP_CREATED=0; PROCESS_STATUS_TRANSITION=READY_FOR_PRACTICE_TO_READY_FOR_GRADUATION; GRADUATION_USE=ALLOWED</t>
  </si>
  <si>
    <t>BPC_TNTHPT_2026_ICT_V2_005</t>
  </si>
  <si>
    <t>MODE=PERIODIC; SCHOOL_YEAR=2026-2027; ORIENTATION=CS; ASSESSMENT=GKII; PORTFOLIO_ROLE=PROGRAM_COVERAGE; COVERAGE_PART=1_OF_1; BASE_BLUEPRINT_ID=BP_G12_GKII_HK2_TINHOC_2026_2027_CS_V3; STRUCTURE=12_MCQ+2_TF+3_ESSAY; TEACHING_PLAN_ID=TP_2026_2027_CS_G12_V1; SCOPE_RULE=HK2_COMPLETED_BEFORE_53; COVERAGE_TARGET=100_PERCENT_ACTIVE_NORMALIZED_YCCD_UNDER_COMPLETED_TESTABLE_TEACHING_PLAN_ITEMS; ARCHIVED_OUTCOMES_EXCLUDED=TRUE; GAP_YCCD_INCLUDED=TH_12_COMMON_F_B18_YCCD_01; PORTFOLIO_UNION_COVERAGE=PASS_PREWRITE; QUESTION_BINDING=NONE; QUESTION_SELECTION=NOT_PERFORMED; POOL_RECHECK_REQUIRED=TRUE; MATRIX_FIRST_QUESTION_BACKFILL_LATER=TRUE; QUESTION_POOL_GAPS_DO_NOT_CHANGE_MATRIX=TRUE; WORKFLOW_STATUS=WAITING_FOR_APPROVAL; AUTO_USE=BLOCKED_PENDING_APPROVAL; REGULATORY_BASIS=TT32_2018|TT22_2021|TT02_2025; AI_GUIDANCE=8334_BGDĐT_GDPT_2025_WHEN_APPLICABLE; NLS_FRAME=TT02_2025; NLS_LEVEL=NANG_CAO_1; NLS_COMPONENT_MAPPING_REQUIRED=TRUE; AI_DOMAIN_6_INTEGRATION=ONLY_WHEN_YCCD_AND_TAUGHT_CONTENT_APPLICABLE; AI_6.2_6.3_NOT_FORCED=TRUE; ASSESSMENT_GUIDANCE=CV7991_BGDĐT_GDTrH_2024; VARIANT=WITH_ESSAY; STRUCTURAL_VALIDATION=PASS_PREWRITE; POSTWRITE_VERIFY_REQUIRED=TRUE; BATCH=PERIODIC_BLUEPRINT_PORTFOLIO_COVERAGE_001; BACKUP_CREATED=0</t>
  </si>
  <si>
    <t>BP_G12_CKII_HK2_TINHOC_2026_2027_CS_V5</t>
  </si>
  <si>
    <t>Ma trận G12 CKII – Tin học 2026–2027 – CS – V5 phủ chương trình – có tự luận – phần 1/2</t>
  </si>
  <si>
    <t>BPC_TNTHPT_2026_ICT_V2_006</t>
  </si>
  <si>
    <t>MODE=PERIODIC; SCHOOL_YEAR=2026-2027; ORIENTATION=CS; ASSESSMENT=CKII; PORTFOLIO_ROLE=PROGRAM_COVERAGE; COVERAGE_PART=1_OF_2; BASE_BLUEPRINT_ID=BP_G12_CKII_HK2_TINHOC_2026_2027_CS_V3; STRUCTURE=12_MCQ+2_TF+3_ESSAY; TEACHING_PLAN_ID=TP_2026_2027_CS_G12_V1; SCOPE_RULE=HK2_COMPLETED_BEFORE_70; COVERAGE_TARGET=100_PERCENT_ACTIVE_NORMALIZED_YCCD_UNDER_COMPLETED_TESTABLE_TEACHING_PLAN_ITEMS; ARCHIVED_OUTCOMES_EXCLUDED=TRUE; GAP_YCCD_INCLUDED=TH_12_COMMON_F_B18_YCCD_01|TH_12_CS_B_B23_YCCD_01|TH_12_CS_B_B24_YCCD_02|TH_12_CS_F_B28_YCCD_01|TH_12_CS_F_B30_YCCD_01|TH_12_COMMON_G_B19_YCCD_01|TH_12_CS_B_B24_YCCD_01|TH_12_CS_F_B25_YCCD_01|TH_12_CS_F_B25_YCCD_02|TH_12_CS_F_B26_YCCD_01|TH_12_CS_F_B27_YCCD_02; PORTFOLIO_UNION_COVERAGE=PASS_PREWRITE; QUESTION_BINDING=NONE; QUESTION_SELECTION=NOT_PERFORMED; POOL_RECHECK_REQUIRED=TRUE; MATRIX_FIRST_QUESTION_BACKFILL_LATER=TRUE; QUESTION_POOL_GAPS_DO_NOT_CHANGE_MATRIX=TRUE; WORKFLOW_STATUS=WAITING_FOR_APPROVAL; AUTO_USE=BLOCKED_PENDING_APPROVAL; REGULATORY_BASIS=TT32_2018|TT22_2021|TT02_2025; AI_GUIDANCE=8334_BGDĐT_GDPT_2025_WHEN_APPLICABLE; NLS_FRAME=TT02_2025; NLS_LEVEL=NANG_CAO_1; NLS_COMPONENT_MAPPING_REQUIRED=TRUE; AI_DOMAIN_6_INTEGRATION=ONLY_WHEN_YCCD_AND_TAUGHT_CONTENT_APPLICABLE; AI_6.2_6.3_NOT_FORCED=TRUE; ASSESSMENT_GUIDANCE=CV7991_BGDĐT_GDTrH_2024; VARIANT=WITH_ESSAY; STRUCTURAL_VALIDATION=PASS_PREWRITE; POSTWRITE_VERIFY_REQUIRED=TRUE; BATCH=PERIODIC_BLUEPRINT_PORTFOLIO_COVERAGE_001; BACKUP_CREATED=0</t>
  </si>
  <si>
    <t>BP_G12_CKII_HK2_TINHOC_2026_2027_CS_V6</t>
  </si>
  <si>
    <t>Ma trận G12 CKII – Tin học 2026–2027 – CS – V6 phủ chương trình – có tự luận – phần 2/2</t>
  </si>
  <si>
    <t>MODE=PERIODIC; SCHOOL_YEAR=2026-2027; ORIENTATION=CS; ASSESSMENT=CKII; PORTFOLIO_ROLE=PROGRAM_COVERAGE; COVERAGE_PART=2_OF_2; BASE_BLUEPRINT_ID=BP_G12_CKII_HK2_TINHOC_2026_2027_CS_V3; STRUCTURE=12_MCQ+2_TF+3_ESSAY; TEACHING_PLAN_ID=TP_2026_2027_CS_G12_V1; SCOPE_RULE=HK2_COMPLETED_BEFORE_70; COVERAGE_TARGET=100_PERCENT_ACTIVE_NORMALIZED_YCCD_UNDER_COMPLETED_TESTABLE_TEACHING_PLAN_ITEMS; ARCHIVED_OUTCOMES_EXCLUDED=TRUE; GAP_YCCD_INCLUDED=TH_12_CS_F_B29_YCCD_01; PORTFOLIO_UNION_COVERAGE=PASS_PREWRITE; QUESTION_BINDING=NONE; QUESTION_SELECTION=NOT_PERFORMED; POOL_RECHECK_REQUIRED=TRUE; MATRIX_FIRST_QUESTION_BACKFILL_LATER=TRUE; QUESTION_POOL_GAPS_DO_NOT_CHANGE_MATRIX=TRUE; WORKFLOW_STATUS=WAITING_FOR_APPROVAL; AUTO_USE=BLOCKED_PENDING_APPROVAL; REGULATORY_BASIS=TT32_2018|TT22_2021|TT02_2025; AI_GUIDANCE=8334_BGDĐT_GDPT_2025_WHEN_APPLICABLE; NLS_FRAME=TT02_2025; NLS_LEVEL=NANG_CAO_1; NLS_COMPONENT_MAPPING_REQUIRED=TRUE; AI_DOMAIN_6_INTEGRATION=ONLY_WHEN_YCCD_AND_TAUGHT_CONTENT_APPLICABLE; AI_6.2_6.3_NOT_FORCED=TRUE; ASSESSMENT_GUIDANCE=CV7991_BGDĐT_GDTrH_2024; VARIANT=WITH_ESSAY; STRUCTURAL_VALIDATION=PASS_PREWRITE; POSTWRITE_VERIFY_REQUIRED=TRUE; BATCH=PERIODIC_BLUEPRINT_PORTFOLIO_COVERAGE_001; BACKUP_CREATED=0</t>
  </si>
  <si>
    <t>BPC_TNTHPT_2026_ICT_V2_007</t>
  </si>
  <si>
    <t>BP_G12_GKI_HK1_TINHOC_2026_2027_ICT_V5</t>
  </si>
  <si>
    <t>Ma trận G12 GKI – Tin học 2026–2027 – ICT – V5 phủ chương trình – có tự luận – phần 1/1</t>
  </si>
  <si>
    <t>BPC_TNTHPT_2026_ICT_V2_008</t>
  </si>
  <si>
    <t>MODE=PERIODIC; SCHOOL_YEAR=2026-2027; ORIENTATION=ICT; ASSESSMENT=GKI; PORTFOLIO_ROLE=PROGRAM_COVERAGE; COVERAGE_PART=1_OF_1; BASE_BLUEPRINT_ID=BP_G12_GKI_HK1_TINHOC_2026_2027_ICT_V3; STRUCTURE=12_MCQ+2_TF+3_ESSAY; TEACHING_PLAN_ID=TP_2026_2027_ICT_G12_V1; SCOPE_RULE=COMPLETED_BEFORE_18; COVERAGE_TARGET=100_PERCENT_ACTIVE_NORMALIZED_YCCD_UNDER_COMPLETED_TESTABLE_TEACHING_PLAN_ITEMS; ARCHIVED_OUTCOMES_EXCLUDED=TRUE; GAP_YCCD_INCLUDED=TH_12_COMMON_A_B01_YCCD_02|TH_12_COMMON_A_B01_YCCD_03|TH_12_COMMON_A_B01_YCCD_04|TH_12_COMMON_A_B01_YCCD_05; PORTFOLIO_UNION_COVERAGE=PASS_PREWRITE; QUESTION_BINDING=NONE; QUESTION_SELECTION=NOT_PERFORMED; POOL_RECHECK_REQUIRED=TRUE; MATRIX_FIRST_QUESTION_BACKFILL_LATER=TRUE; QUESTION_POOL_GAPS_DO_NOT_CHANGE_MATRIX=TRUE; WORKFLOW_STATUS=WAITING_FOR_APPROVAL; AUTO_USE=BLOCKED_PENDING_APPROVAL; REGULATORY_BASIS=TT32_2018|TT22_2021|TT02_2025; AI_GUIDANCE=8334_BGDĐT_GDPT_2025_WHEN_APPLICABLE; NLS_FRAME=TT02_2025; NLS_LEVEL=NANG_CAO_1; NLS_COMPONENT_MAPPING_REQUIRED=TRUE; AI_DOMAIN_6_INTEGRATION=ONLY_WHEN_YCCD_AND_TAUGHT_CONTENT_APPLICABLE; AI_6.2_6.3_NOT_FORCED=TRUE; ASSESSMENT_GUIDANCE=CV7991_BGDĐT_GDTrH_2024; VARIANT=WITH_ESSAY; STRUCTURAL_VALIDATION=PASS_PREWRITE; POSTWRITE_VERIFY_REQUIRED=TRUE; BATCH=PERIODIC_BLUEPRINT_PORTFOLIO_COVERAGE_001; BACKUP_CREATED=0</t>
  </si>
  <si>
    <t>BP_G12_CKI_HK1_TINHOC_2026_2027_ICT_V5</t>
  </si>
  <si>
    <t>Ma trận G12 CKI – Tin học 2026–2027 – ICT – V5 phủ chương trình – có tự luận – phần 1/2</t>
  </si>
  <si>
    <t>TNT_F0001_D17_P1_Q20</t>
  </si>
  <si>
    <t>Một người bạn chia sẻ lên mạng xã hội một trải nghiệm khó khăn mà họ vừa trải qua. Là người đọc, để thể hiện sự nhân văn trong giao tiếp, bạn nên làm điều gì sau đây?</t>
  </si>
  <si>
    <t>BPC_TNTHPT_2026_ICT_V2_009</t>
  </si>
  <si>
    <t>MODE=PERIODIC; SCHOOL_YEAR=2026-2027; ORIENTATION=ICT; ASSESSMENT=CKI; PORTFOLIO_ROLE=PROGRAM_COVERAGE; COVERAGE_PART=1_OF_2; BASE_BLUEPRINT_ID=BP_G12_CKI_HK1_TINHOC_2026_2027_ICT_V3; STRUCTURE=12_MCQ+2_TF+3_ESSAY; TEACHING_PLAN_ID=TP_2026_2027_ICT_G12_V1; SCOPE_RULE=COMPLETED_BEFORE_35; COVERAGE_TARGET=100_PERCENT_ACTIVE_NORMALIZED_YCCD_UNDER_COMPLETED_TESTABLE_TEACHING_PLAN_ITEMS; ARCHIVED_OUTCOMES_EXCLUDED=TRUE; GAP_YCCD_INCLUDED=TH_12_COMMON_A_B01_YCCD_02|TH_12_COMMON_A_B01_YCCD_03|TH_12_COMMON_A_B01_YCCD_04|TH_12_COMMON_A_B01_YCCD_05|TH_12_COMMON_A_B02_YCCD_01|TH_12_COMMON_F_B14_YCCD_01|TH_12_COMMON_F_B15_YCCD_01; PORTFOLIO_UNION_COVERAGE=PASS_PREWRITE; QUESTION_BINDING=NONE; QUESTION_SELECTION=NOT_PERFORMED; POOL_RECHECK_REQUIRED=TRUE; MATRIX_FIRST_QUESTION_BACKFILL_LATER=TRUE; QUESTION_POOL_GAPS_DO_NOT_CHANGE_MATRIX=TRUE; WORKFLOW_STATUS=WAITING_FOR_APPROVAL; AUTO_USE=BLOCKED_PENDING_APPROVAL; REGULATORY_BASIS=TT32_2018|TT22_2021|TT02_2025; AI_GUIDANCE=8334_BGDĐT_GDPT_2025_WHEN_APPLICABLE; NLS_FRAME=TT02_2025; NLS_LEVEL=NANG_CAO_1; NLS_COMPONENT_MAPPING_REQUIRED=TRUE; AI_DOMAIN_6_INTEGRATION=ONLY_WHEN_YCCD_AND_TAUGHT_CONTENT_APPLICABLE; AI_6.2_6.3_NOT_FORCED=TRUE; ASSESSMENT_GUIDANCE=CV7991_BGDĐT_GDTrH_2024; VARIANT=WITH_ESSAY; STRUCTURAL_VALIDATION=PASS_PREWRITE; POSTWRITE_VERIFY_REQUIRED=TRUE; BATCH=PERIODIC_BLUEPRINT_PORTFOLIO_COVERAGE_001; BACKUP_CREATED=0</t>
  </si>
  <si>
    <t>BP_G12_CKI_HK1_TINHOC_2026_2027_ICT_V6</t>
  </si>
  <si>
    <t>Ma trận G12 CKI – Tin học 2026–2027 – ICT – V6 phủ chương trình – có tự luận – phần 2/2</t>
  </si>
  <si>
    <t>RAW_ID=RAW_TNT_F0001_D17_MCQ_20; BATCH=QSTD_078; SOURCE_ANSWER=B; BATCH=QUESTION_ACTIVATION_CONTINUE_015; ANSWER_CHECK_RESULT=PASS; CONTENT_REVIEW_RESULT=PASS; CURRICULUM_REVIEW_RESULT=PASS; DUPLICATE_REVIEW_RESULT=EXISTING_FAMILY_OR_NO_MATCH_CONFIRMED; EXAM_FAMILY_LIMIT=1; STATUS_TRANSITION=REVIEW_TO_ACTIVE; PROCESS_STATUS=READY_FOR_PRACTICE; SOURCE_HISTORY_PRESERVED=TRUE; BATCH=GRADUATION_PRACTICE_PROMOTION_018; FULL_SOURCE_MATRIX_GATE=PASS; SOURCE_MATRIX_CS=BP_SRC_TNT_F0001_D17_2025_CS_V1; SOURCE_MATRIX_ICT=BP_SRC_TNT_F0001_D17_2025_ICT_V1; SOURCE_MATRIX_SELECTION_SIGNAL=SECONDARY_ONLY; SOURCE_PRINTED_MATRIX=NOT_PRESENT; SOURCE_LEVEL_BASIS=VISIBLE_ITEM_ASSESSMENT; HARD_ELIGIBILITY_GATES_UNCHANGED=TRUE; SOURCE_FILE_MODIFIED=FALSE; BACKUP_CREATED=0; PROCESS_STATUS_TRANSITION=READY_FOR_PRACTICE_TO_READY_FOR_GRADUATION; GRADUATION_USE=ALLOWED</t>
  </si>
  <si>
    <t>BPC_TNTHPT_2026_ICT_V2_010</t>
  </si>
  <si>
    <t>MODE=PERIODIC; SCHOOL_YEAR=2026-2027; ORIENTATION=ICT; ASSESSMENT=CKI; PORTFOLIO_ROLE=PROGRAM_COVERAGE; COVERAGE_PART=2_OF_2; BASE_BLUEPRINT_ID=BP_G12_CKI_HK1_TINHOC_2026_2027_ICT_V3; STRUCTURE=12_MCQ+2_TF+3_ESSAY; TEACHING_PLAN_ID=TP_2026_2027_ICT_G12_V1; SCOPE_RULE=COMPLETED_BEFORE_35; COVERAGE_TARGET=100_PERCENT_ACTIVE_NORMALIZED_YCCD_UNDER_COMPLETED_TESTABLE_TEACHING_PLAN_ITEMS; ARCHIVED_OUTCOMES_EXCLUDED=TRUE; GAP_YCCD_INCLUDED=TH_12_COMMON_B_B04_YCCD_01|TH_12_COMMON_F_B07_YCCD_01; PORTFOLIO_UNION_COVERAGE=PASS_PREWRITE; QUESTION_BINDING=NONE; QUESTION_SELECTION=NOT_PERFORMED; POOL_RECHECK_REQUIRED=TRUE; MATRIX_FIRST_QUESTION_BACKFILL_LATER=TRUE; QUESTION_POOL_GAPS_DO_NOT_CHANGE_MATRIX=TRUE; WORKFLOW_STATUS=WAITING_FOR_APPROVAL; AUTO_USE=BLOCKED_PENDING_APPROVAL; REGULATORY_BASIS=TT32_2018|TT22_2021|TT02_2025; AI_GUIDANCE=8334_BGDĐT_GDPT_2025_WHEN_APPLICABLE; NLS_FRAME=TT02_2025; NLS_LEVEL=NANG_CAO_1; NLS_COMPONENT_MAPPING_REQUIRED=TRUE; AI_DOMAIN_6_INTEGRATION=ONLY_WHEN_YCCD_AND_TAUGHT_CONTENT_APPLICABLE; AI_6.2_6.3_NOT_FORCED=TRUE; ASSESSMENT_GUIDANCE=CV7991_BGDĐT_GDTrH_2024; VARIANT=WITH_ESSAY; STRUCTURAL_VALIDATION=PASS_PREWRITE; POSTWRITE_VERIFY_REQUIRED=TRUE; BATCH=PERIODIC_BLUEPRINT_PORTFOLIO_COVERAGE_001; BACKUP_CREATED=0</t>
  </si>
  <si>
    <t>BP_G12_GKII_HK2_TINHOC_2026_2027_ICT_V5</t>
  </si>
  <si>
    <t>Ma trận G12 GKII – Tin học 2026–2027 – ICT – V5 phủ chương trình – có tự luận – phần 1/1</t>
  </si>
  <si>
    <t>BPC_TNTHPT_2026_ICT_V2_011</t>
  </si>
  <si>
    <t>MODE=PERIODIC; SCHOOL_YEAR=2026-2027; ORIENTATION=ICT; ASSESSMENT=GKII; PORTFOLIO_ROLE=PROGRAM_COVERAGE; COVERAGE_PART=1_OF_1; BASE_BLUEPRINT_ID=BP_G12_GKII_HK2_TINHOC_2026_2027_ICT_V3; STRUCTURE=12_MCQ+2_TF+3_ESSAY; TEACHING_PLAN_ID=TP_2026_2027_ICT_G12_V1; SCOPE_RULE=HK2_COMPLETED_BEFORE_53; COVERAGE_TARGET=100_PERCENT_ACTIVE_NORMALIZED_YCCD_UNDER_COMPLETED_TESTABLE_TEACHING_PLAN_ITEMS; ARCHIVED_OUTCOMES_EXCLUDED=TRUE; GAP_YCCD_INCLUDED=TH_12_COMMON_F_B18_YCCD_01; PORTFOLIO_UNION_COVERAGE=PASS_PREWRITE; QUESTION_BINDING=NONE; QUESTION_SELECTION=NOT_PERFORMED; POOL_RECHECK_REQUIRED=TRUE; MATRIX_FIRST_QUESTION_BACKFILL_LATER=TRUE; QUESTION_POOL_GAPS_DO_NOT_CHANGE_MATRIX=TRUE; WORKFLOW_STATUS=WAITING_FOR_APPROVAL; AUTO_USE=BLOCKED_PENDING_APPROVAL; REGULATORY_BASIS=TT32_2018|TT22_2021|TT02_2025; AI_GUIDANCE=8334_BGDĐT_GDPT_2025_WHEN_APPLICABLE; NLS_FRAME=TT02_2025; NLS_LEVEL=NANG_CAO_1; NLS_COMPONENT_MAPPING_REQUIRED=TRUE; AI_DOMAIN_6_INTEGRATION=ONLY_WHEN_YCCD_AND_TAUGHT_CONTENT_APPLICABLE; AI_6.2_6.3_NOT_FORCED=TRUE; ASSESSMENT_GUIDANCE=CV7991_BGDĐT_GDTrH_2024; VARIANT=WITH_ESSAY; STRUCTURAL_VALIDATION=PASS_PREWRITE; POSTWRITE_VERIFY_REQUIRED=TRUE; BATCH=PERIODIC_BLUEPRINT_PORTFOLIO_COVERAGE_001; BACKUP_CREATED=0</t>
  </si>
  <si>
    <t>BP_G12_CKII_HK2_TINHOC_2026_2027_ICT_V5</t>
  </si>
  <si>
    <t>Ma trận G12 CKII – Tin học 2026–2027 – ICT – V5 phủ chương trình – có tự luận – phần 1/2</t>
  </si>
  <si>
    <t>BPC_TNTHPT_2026_ICT_V2_012</t>
  </si>
  <si>
    <t>MODE=PERIODIC; SCHOOL_YEAR=2026-2027; ORIENTATION=ICT; ASSESSMENT=CKII; PORTFOLIO_ROLE=PROGRAM_COVERAGE; COVERAGE_PART=1_OF_2; BASE_BLUEPRINT_ID=BP_G12_CKII_HK2_TINHOC_2026_2027_ICT_V3; STRUCTURE=12_MCQ+2_TF+3_ESSAY; TEACHING_PLAN_ID=TP_2026_2027_ICT_G12_V1; SCOPE_RULE=HK2_COMPLETED_BEFORE_70; COVERAGE_TARGET=100_PERCENT_ACTIVE_NORMALIZED_YCCD_UNDER_COMPLETED_TESTABLE_TEACHING_PLAN_ITEMS; ARCHIVED_OUTCOMES_EXCLUDED=TRUE; GAP_YCCD_INCLUDED=TH_12_COMMON_F_B18_YCCD_01|TH_12_ICT_A_B22_YCCD_01|TH_12_ICT_E_B23_YCCD_01|TH_12_ICT_E_B24_YCCD_01|TH_12_ICT_E_B25_YCCD_01|TH_12_ICT_E_B27_YCCD_01|TH_12_ICT_E_B28_YCCD_01|TH_12_COMMON_G_B19_YCCD_01; PORTFOLIO_UNION_COVERAGE=PASS_PREWRITE; QUESTION_BINDING=NONE; QUESTION_SELECTION=NOT_PERFORMED; POOL_RECHECK_REQUIRED=TRUE; MATRIX_FIRST_QUESTION_BACKFILL_LATER=TRUE; QUESTION_POOL_GAPS_DO_NOT_CHANGE_MATRIX=TRUE; WORKFLOW_STATUS=WAITING_FOR_APPROVAL; AUTO_USE=BLOCKED_PENDING_APPROVAL; REGULATORY_BASIS=TT32_2018|TT22_2021|TT02_2025; AI_GUIDANCE=8334_BGDĐT_GDPT_2025_WHEN_APPLICABLE; NLS_FRAME=TT02_2025; NLS_LEVEL=NANG_CAO_1; NLS_COMPONENT_MAPPING_REQUIRED=TRUE; AI_DOMAIN_6_INTEGRATION=ONLY_WHEN_YCCD_AND_TAUGHT_CONTENT_APPLICABLE; AI_6.2_6.3_NOT_FORCED=TRUE; ASSESSMENT_GUIDANCE=CV7991_BGDĐT_GDTrH_2024; VARIANT=WITH_ESSAY; STRUCTURAL_VALIDATION=PASS_PREWRITE; POSTWRITE_VERIFY_REQUIRED=TRUE; BATCH=PERIODIC_BLUEPRINT_PORTFOLIO_COVERAGE_001; BACKUP_CREATED=0</t>
  </si>
  <si>
    <t>BP_G12_CKII_HK2_TINHOC_2026_2027_ICT_V6</t>
  </si>
  <si>
    <t>Ma trận G12 CKII – Tin học 2026–2027 – ICT – V6 phủ chương trình – có tự luận – phần 2/2</t>
  </si>
  <si>
    <t>BPC_TNTHPT_2026_ICT_V2_013</t>
  </si>
  <si>
    <t>TNT_F0001_D17_P1_Q21</t>
  </si>
  <si>
    <t>MODE=PERIODIC; SCHOOL_YEAR=2026-2027; ORIENTATION=ICT; ASSESSMENT=CKII; PORTFOLIO_ROLE=PROGRAM_COVERAGE; COVERAGE_PART=2_OF_2; BASE_BLUEPRINT_ID=BP_G12_CKII_HK2_TINHOC_2026_2027_ICT_V3; STRUCTURE=12_MCQ+2_TF+3_ESSAY; TEACHING_PLAN_ID=TP_2026_2027_ICT_G12_V1; SCOPE_RULE=HK2_COMPLETED_BEFORE_70; COVERAGE_TARGET=100_PERCENT_ACTIVE_NORMALIZED_YCCD_UNDER_COMPLETED_TESTABLE_TEACHING_PLAN_ITEMS; ARCHIVED_OUTCOMES_EXCLUDED=TRUE; GAP_YCCD_INCLUDED=TH_12_ICT_E_B28_YCCD_02; PORTFOLIO_UNION_COVERAGE=PASS_PREWRITE; QUESTION_BINDING=NONE; QUESTION_SELECTION=NOT_PERFORMED; POOL_RECHECK_REQUIRED=TRUE; MATRIX_FIRST_QUESTION_BACKFILL_LATER=TRUE; QUESTION_POOL_GAPS_DO_NOT_CHANGE_MATRIX=TRUE; WORKFLOW_STATUS=WAITING_FOR_APPROVAL; AUTO_USE=BLOCKED_PENDING_APPROVAL; REGULATORY_BASIS=TT32_2018|TT22_2021|TT02_2025; AI_GUIDANCE=8334_BGDĐT_GDPT_2025_WHEN_APPLICABLE; NLS_FRAME=TT02_2025; NLS_LEVEL=NANG_CAO_1; NLS_COMPONENT_MAPPING_REQUIRED=TRUE; AI_DOMAIN_6_INTEGRATION=ONLY_WHEN_YCCD_AND_TAUGHT_CONTENT_APPLICABLE; AI_6.2_6.3_NOT_FORCED=TRUE; ASSESSMENT_GUIDANCE=CV7991_BGDĐT_GDTrH_2024; VARIANT=WITH_ESSAY; STRUCTURAL_VALIDATION=PASS_PREWRITE; POSTWRITE_VERIFY_REQUIRED=TRUE; BATCH=PERIODIC_BLUEPRINT_PORTFOLIO_COVERAGE_001; BACKUP_CREATED=0</t>
  </si>
  <si>
    <t>Trong một buổi thảo luận nhóm trực tuyến, bạn nhận thấy một thành viên chưa nói gì trong suốt buổi thảo luận. Để thể hiện sự tôn trọng và khích lệ, bạn nên làm điều gì sau đây?</t>
  </si>
  <si>
    <t>BP_G12_GKI_HK1_TINHOC_2026_2027_CS_V6</t>
  </si>
  <si>
    <t>Ma trận G12 GKI – Tin học 2026–2027 – CS – V6 phủ chương trình – không tự luận – phần 1/1</t>
  </si>
  <si>
    <t>BPC_TNTHPT_2026_ICT_V2_014</t>
  </si>
  <si>
    <t>RAW_ID=RAW_TNT_F0001_D17_MCQ_21; BATCH=QSTD_078; SOURCE_ANSWER=B; BATCH=QUESTION_ACTIVATION_CONTINUE_015; ANSWER_CHECK_RESULT=PASS; CONTENT_REVIEW_RESULT=PASS; CURRICULUM_REVIEW_RESULT=PASS; DUPLICATE_REVIEW_RESULT=EXISTING_FAMILY_OR_NO_MATCH_CONFIRMED; EXAM_FAMILY_LIMIT=1; STATUS_TRANSITION=REVIEW_TO_ACTIVE; PROCESS_STATUS=READY_FOR_PRACTICE; SOURCE_HISTORY_PRESERVED=TRUE; BATCH=GRADUATION_PRACTICE_PROMOTION_018; FULL_SOURCE_MATRIX_GATE=PASS; SOURCE_MATRIX_CS=BP_SRC_TNT_F0001_D17_2025_CS_V1; SOURCE_MATRIX_ICT=BP_SRC_TNT_F0001_D17_2025_ICT_V1; SOURCE_MATRIX_SELECTION_SIGNAL=SECONDARY_ONLY; SOURCE_PRINTED_MATRIX=NOT_PRESENT; SOURCE_LEVEL_BASIS=VISIBLE_ITEM_ASSESSMENT; HARD_ELIGIBILITY_GATES_UNCHANGED=TRUE; SOURCE_FILE_MODIFIED=FALSE; BACKUP_CREATED=0; PROCESS_STATUS_TRANSITION=READY_FOR_PRACTICE_TO_READY_FOR_GRADUATION; GRADUATION_USE=ALLOWED</t>
  </si>
  <si>
    <t>MODE=PERIODIC; SCHOOL_YEAR=2026-2027; ORIENTATION=CS; ASSESSMENT=GKI; PORTFOLIO_ROLE=PROGRAM_COVERAGE; COVERAGE_PART=1_OF_1; BASE_BLUEPRINT_ID=BP_G12_GKI_HK1_TINHOC_2026_2027_CS_V4; STRUCTURE=12_MCQ+2_TF; TEACHING_PLAN_ID=TP_2026_2027_CS_G12_V1; SCOPE_RULE=COMPLETED_BEFORE_18; COVERAGE_TARGET=100_PERCENT_ACTIVE_NORMALIZED_YCCD_UNDER_COMPLETED_TESTABLE_TEACHING_PLAN_ITEMS; ARCHIVED_OUTCOMES_EXCLUDED=TRUE; GAP_YCCD_INCLUDED=TH_12_COMMON_A_B01_YCCD_02|TH_12_COMMON_A_B01_YCCD_03|TH_12_COMMON_A_B01_YCCD_04|TH_12_COMMON_A_B01_YCCD_05; PORTFOLIO_UNION_COVERAGE=PASS_PREWRITE; QUESTION_BINDING=NONE; QUESTION_SELECTION=NOT_PERFORMED; POOL_RECHECK_REQUIRED=TRUE; MATRIX_FIRST_QUESTION_BACKFILL_LATER=TRUE; QUESTION_POOL_GAPS_DO_NOT_CHANGE_MATRIX=TRUE; WORKFLOW_STATUS=WAITING_FOR_APPROVAL; AUTO_USE=BLOCKED_PENDING_APPROVAL; REGULATORY_BASIS=TT32_2018|TT22_2021|TT02_2025; AI_GUIDANCE=8334_BGDĐT_GDPT_2025_WHEN_APPLICABLE; NLS_FRAME=TT02_2025; NLS_LEVEL=NANG_CAO_1; NLS_COMPONENT_MAPPING_REQUIRED=TRUE; AI_DOMAIN_6_INTEGRATION=ONLY_WHEN_YCCD_AND_TAUGHT_CONTENT_APPLICABLE; AI_6.2_6.3_NOT_FORCED=TRUE; ASSESSMENT_GUIDANCE=CV7991_BGDĐT_GDTrH_2024; VARIANT=NO_ESSAY; STANDARD_ALIGNMENT=LOCAL_USER_APPROVED_VARIANT; USE_REQUIRES_LOCAL_SCHOOL_APPROVAL=TRUE; STRUCTURAL_VALIDATION=PASS_PREWRITE; POSTWRITE_VERIFY_REQUIRED=TRUE; BATCH=PERIODIC_BLUEPRINT_PORTFOLIO_COVERAGE_001; BACKUP_CREATED=0</t>
  </si>
  <si>
    <t>BPC_TNTHPT_2026_ICT_V2_015</t>
  </si>
  <si>
    <t>BP_G12_CKI_HK1_TINHOC_2026_2027_CS_V7</t>
  </si>
  <si>
    <t>Ma trận G12 CKI – Tin học 2026–2027 – CS – V7 phủ chương trình – không tự luận – phần 1/2</t>
  </si>
  <si>
    <t>MODE=PERIODIC; SCHOOL_YEAR=2026-2027; ORIENTATION=CS; ASSESSMENT=CKI; PORTFOLIO_ROLE=PROGRAM_COVERAGE; COVERAGE_PART=1_OF_2; BASE_BLUEPRINT_ID=BP_G12_CKI_HK1_TINHOC_2026_2027_CS_V4; STRUCTURE=12_MCQ+2_TF; TEACHING_PLAN_ID=TP_2026_2027_CS_G12_V1; SCOPE_RULE=COMPLETED_BEFORE_35; COVERAGE_TARGET=100_PERCENT_ACTIVE_NORMALIZED_YCCD_UNDER_COMPLETED_TESTABLE_TEACHING_PLAN_ITEMS; ARCHIVED_OUTCOMES_EXCLUDED=TRUE; GAP_YCCD_INCLUDED=TH_12_COMMON_A_B01_YCCD_02|TH_12_COMMON_A_B01_YCCD_03|TH_12_COMMON_A_B01_YCCD_04|TH_12_COMMON_A_B01_YCCD_05|TH_12_COMMON_F_B14_YCCD_01|TH_12_COMMON_F_B15_YCCD_01; PORTFOLIO_UNION_COVERAGE=PASS_PREWRITE; QUESTION_BINDING=NONE; QUESTION_SELECTION=NOT_PERFORMED; POOL_RECHECK_REQUIRED=TRUE; MATRIX_FIRST_QUESTION_BACKFILL_LATER=TRUE; QUESTION_POOL_GAPS_DO_NOT_CHANGE_MATRIX=TRUE; WORKFLOW_STATUS=WAITING_FOR_APPROVAL; AUTO_USE=BLOCKED_PENDING_APPROVAL; REGULATORY_BASIS=TT32_2018|TT22_2021|TT02_2025; AI_GUIDANCE=8334_BGDĐT_GDPT_2025_WHEN_APPLICABLE; NLS_FRAME=TT02_2025; NLS_LEVEL=NANG_CAO_1; NLS_COMPONENT_MAPPING_REQUIRED=TRUE; AI_DOMAIN_6_INTEGRATION=ONLY_WHEN_YCCD_AND_TAUGHT_CONTENT_APPLICABLE; AI_6.2_6.3_NOT_FORCED=TRUE; ASSESSMENT_GUIDANCE=CV7991_BGDĐT_GDTrH_2024; VARIANT=NO_ESSAY; STANDARD_ALIGNMENT=LOCAL_USER_APPROVED_VARIANT; USE_REQUIRES_LOCAL_SCHOOL_APPROVAL=TRUE; STRUCTURAL_VALIDATION=PASS_PREWRITE; POSTWRITE_VERIFY_REQUIRED=TRUE; BATCH=PERIODIC_BLUEPRINT_PORTFOLIO_COVERAGE_001; BACKUP_CREATED=0</t>
  </si>
  <si>
    <t>BPC_TNTHPT_2026_ICT_V2_016</t>
  </si>
  <si>
    <t>BP_G12_CKI_HK1_TINHOC_2026_2027_CS_V8</t>
  </si>
  <si>
    <t>Ma trận G12 CKI – Tin học 2026–2027 – CS – V8 phủ chương trình – không tự luận – phần 2/2</t>
  </si>
  <si>
    <t>BPC_TNTHPT_2026_ICT_V2_017</t>
  </si>
  <si>
    <t>MODE=PERIODIC; SCHOOL_YEAR=2026-2027; ORIENTATION=CS; ASSESSMENT=CKI; PORTFOLIO_ROLE=PROGRAM_COVERAGE; COVERAGE_PART=2_OF_2; BASE_BLUEPRINT_ID=BP_G12_CKI_HK1_TINHOC_2026_2027_CS_V4; STRUCTURE=12_MCQ+2_TF; TEACHING_PLAN_ID=TP_2026_2027_CS_G12_V1; SCOPE_RULE=COMPLETED_BEFORE_35; COVERAGE_TARGET=100_PERCENT_ACTIVE_NORMALIZED_YCCD_UNDER_COMPLETED_TESTABLE_TEACHING_PLAN_ITEMS; ARCHIVED_OUTCOMES_EXCLUDED=TRUE; GAP_YCCD_INCLUDED=TH_12_COMMON_A_B02_YCCD_01|TH_12_COMMON_B_B04_YCCD_01|TH_12_COMMON_F_B07_YCCD_01; PORTFOLIO_UNION_COVERAGE=PASS_PREWRITE; QUESTION_BINDING=NONE; QUESTION_SELECTION=NOT_PERFORMED; POOL_RECHECK_REQUIRED=TRUE; MATRIX_FIRST_QUESTION_BACKFILL_LATER=TRUE; QUESTION_POOL_GAPS_DO_NOT_CHANGE_MATRIX=TRUE; WORKFLOW_STATUS=WAITING_FOR_APPROVAL; AUTO_USE=BLOCKED_PENDING_APPROVAL; REGULATORY_BASIS=TT32_2018|TT22_2021|TT02_2025; AI_GUIDANCE=8334_BGDĐT_GDPT_2025_WHEN_APPLICABLE; NLS_FRAME=TT02_2025; NLS_LEVEL=NANG_CAO_1; NLS_COMPONENT_MAPPING_REQUIRED=TRUE; AI_DOMAIN_6_INTEGRATION=ONLY_WHEN_YCCD_AND_TAUGHT_CONTENT_APPLICABLE; AI_6.2_6.3_NOT_FORCED=TRUE; ASSESSMENT_GUIDANCE=CV7991_BGDĐT_GDTrH_2024; VARIANT=NO_ESSAY; STANDARD_ALIGNMENT=LOCAL_USER_APPROVED_VARIANT; USE_REQUIRES_LOCAL_SCHOOL_APPROVAL=TRUE; STRUCTURAL_VALIDATION=PASS_PREWRITE; POSTWRITE_VERIFY_REQUIRED=TRUE; BATCH=PERIODIC_BLUEPRINT_PORTFOLIO_COVERAGE_001; BACKUP_CREATED=0</t>
  </si>
  <si>
    <t>BP_G12_GKII_HK2_TINHOC_2026_2027_CS_V6</t>
  </si>
  <si>
    <t>Ma trận G12 GKII – Tin học 2026–2027 – CS – V6 phủ chương trình – không tự luận – phần 1/1</t>
  </si>
  <si>
    <t>BPC_TNTHPT_2026_ICT_V2_018</t>
  </si>
  <si>
    <t>MODE=PERIODIC; SCHOOL_YEAR=2026-2027; ORIENTATION=CS; ASSESSMENT=GKII; PORTFOLIO_ROLE=PROGRAM_COVERAGE; COVERAGE_PART=1_OF_1; BASE_BLUEPRINT_ID=BP_G12_GKII_HK2_TINHOC_2026_2027_CS_V4; STRUCTURE=12_MCQ+2_TF; TEACHING_PLAN_ID=TP_2026_2027_CS_G12_V1; SCOPE_RULE=HK2_COMPLETED_BEFORE_53; COVERAGE_TARGET=100_PERCENT_ACTIVE_NORMALIZED_YCCD_UNDER_COMPLETED_TESTABLE_TEACHING_PLAN_ITEMS; ARCHIVED_OUTCOMES_EXCLUDED=TRUE; GAP_YCCD_INCLUDED=TH_12_COMMON_F_B18_YCCD_01; PORTFOLIO_UNION_COVERAGE=PASS_PREWRITE; QUESTION_BINDING=NONE; QUESTION_SELECTION=NOT_PERFORMED; POOL_RECHECK_REQUIRED=TRUE; MATRIX_FIRST_QUESTION_BACKFILL_LATER=TRUE; QUESTION_POOL_GAPS_DO_NOT_CHANGE_MATRIX=TRUE; WORKFLOW_STATUS=WAITING_FOR_APPROVAL; AUTO_USE=BLOCKED_PENDING_APPROVAL; REGULATORY_BASIS=TT32_2018|TT22_2021|TT02_2025; AI_GUIDANCE=8334_BGDĐT_GDPT_2025_WHEN_APPLICABLE; NLS_FRAME=TT02_2025; NLS_LEVEL=NANG_CAO_1; NLS_COMPONENT_MAPPING_REQUIRED=TRUE; AI_DOMAIN_6_INTEGRATION=ONLY_WHEN_YCCD_AND_TAUGHT_CONTENT_APPLICABLE; AI_6.2_6.3_NOT_FORCED=TRUE; ASSESSMENT_GUIDANCE=CV7991_BGDĐT_GDTrH_2024; VARIANT=NO_ESSAY; STANDARD_ALIGNMENT=LOCAL_USER_APPROVED_VARIANT; USE_REQUIRES_LOCAL_SCHOOL_APPROVAL=TRUE; STRUCTURAL_VALIDATION=PASS_PREWRITE; POSTWRITE_VERIFY_REQUIRED=TRUE; BATCH=PERIODIC_BLUEPRINT_PORTFOLIO_COVERAGE_001; BACKUP_CREATED=0</t>
  </si>
  <si>
    <t>BP_G12_CKII_HK2_TINHOC_2026_2027_CS_V7</t>
  </si>
  <si>
    <t>Ma trận G12 CKII – Tin học 2026–2027 – CS – V7 phủ chương trình – không tự luận – phần 1/2</t>
  </si>
  <si>
    <t>BPC_TNTHPT_2026_ICT_V2_019</t>
  </si>
  <si>
    <t>TNT_F0001_D17_P1_Q22</t>
  </si>
  <si>
    <t>MODE=PERIODIC; SCHOOL_YEAR=2026-2027; ORIENTATION=CS; ASSESSMENT=CKII; PORTFOLIO_ROLE=PROGRAM_COVERAGE; COVERAGE_PART=1_OF_2; BASE_BLUEPRINT_ID=BP_G12_CKII_HK2_TINHOC_2026_2027_CS_V4; STRUCTURE=12_MCQ+2_TF; TEACHING_PLAN_ID=TP_2026_2027_CS_G12_V1; SCOPE_RULE=HK2_COMPLETED_BEFORE_70; COVERAGE_TARGET=100_PERCENT_ACTIVE_NORMALIZED_YCCD_UNDER_COMPLETED_TESTABLE_TEACHING_PLAN_ITEMS; ARCHIVED_OUTCOMES_EXCLUDED=TRUE; GAP_YCCD_INCLUDED=TH_12_COMMON_F_B18_YCCD_01|TH_12_CS_B_B23_YCCD_01|TH_12_CS_B_B24_YCCD_02|TH_12_CS_F_B28_YCCD_01|TH_12_CS_F_B30_YCCD_01|TH_12_COMMON_G_B19_YCCD_01|TH_12_CS_B_B24_YCCD_01|TH_12_CS_F_B25_YCCD_01|TH_12_CS_F_B25_YCCD_02|TH_12_CS_F_B26_YCCD_01; PORTFOLIO_UNION_COVERAGE=PASS_PREWRITE; QUESTION_BINDING=NONE; QUESTION_SELECTION=NOT_PERFORMED; POOL_RECHECK_REQUIRED=TRUE; MATRIX_FIRST_QUESTION_BACKFILL_LATER=TRUE; QUESTION_POOL_GAPS_DO_NOT_CHANGE_MATRIX=TRUE; WORKFLOW_STATUS=WAITING_FOR_APPROVAL; AUTO_USE=BLOCKED_PENDING_APPROVAL; REGULATORY_BASIS=TT32_2018|TT22_2021|TT02_2025; AI_GUIDANCE=8334_BGDĐT_GDPT_2025_WHEN_APPLICABLE; NLS_FRAME=TT02_2025; NLS_LEVEL=NANG_CAO_1; NLS_COMPONENT_MAPPING_REQUIRED=TRUE; AI_DOMAIN_6_INTEGRATION=ONLY_WHEN_YCCD_AND_TAUGHT_CONTENT_APPLICABLE; AI_6.2_6.3_NOT_FORCED=TRUE; ASSESSMENT_GUIDANCE=CV7991_BGDĐT_GDTrH_2024; VARIANT=NO_ESSAY; STANDARD_ALIGNMENT=LOCAL_USER_APPROVED_VARIANT; USE_REQUIRES_LOCAL_SCHOOL_APPROVAL=TRUE; STRUCTURAL_VALIDATION=PASS_PREWRITE; POSTWRITE_VERIFY_REQUIRED=TRUE; BATCH=PERIODIC_BLUEPRINT_PORTFOLIO_COVERAGE_001; BACKUP_CREATED=0</t>
  </si>
  <si>
    <t>Phát biểu nào sau đây phù hợp nhất với con đường chuẩn bị cho nghề Quản trị mạng và hệ thống?</t>
  </si>
  <si>
    <t>BP_G12_CKII_HK2_TINHOC_2026_2027_CS_V8</t>
  </si>
  <si>
    <t>Ma trận G12 CKII – Tin học 2026–2027 – CS – V8 phủ chương trình – không tự luận – phần 2/2</t>
  </si>
  <si>
    <t>BPC_TNTHPT_2026_ICT_V2_020</t>
  </si>
  <si>
    <t>RAW_ID=RAW_TNT_F0001_D17_MCQ_22; BATCH=QSTD_078; SOURCE_ANSWER=B; phương án A có thể đúng trong một số mô hình vị trí việc làm, còn phương án B diễn đạt khái quát; giữ đáp án nguồn; NEEDS_REVIEW; BATCH=QUESTION_REVIEW_CONTINUE_010; ACTION=FOCUS_ON_TRAINING_PATH_AND_REWRITE_DISTRACTORS; FINAL_KEY=B; ANSWER_CHECK_RESULT=PASS_AFTER_STEM_AND_OPTION_REVISION; CONTENT_REVIEW_RESULT=PASS; CURRICULUM_REVIEW_RESULT=PASS; DUPLICATE_REVIEW_RESULT=SAME_TEMPLATE_CONFIRMED; FAMILY_ID=FAM_BC76353DA1; EXAM_FAMILY_LIMIT=1; PRIOR_AMBIGUITY_RESOLVED=TRUE; SOURCE_HISTORY_PRESERVED=TRUE; BATCH=GRADUATION_PRACTICE_PROMOTION_018; FULL_SOURCE_MATRIX_GATE=PASS; SOURCE_MATRIX_CS=BP_SRC_TNT_F0001_D17_2025_CS_V1; SOURCE_MATRIX_ICT=BP_SRC_TNT_F0001_D17_2025_ICT_V1; SOURCE_MATRIX_SELECTION_SIGNAL=SECONDARY_ONLY; SOURCE_PRINTED_MATRIX=NOT_PRESENT; SOURCE_LEVEL_BASIS=VISIBLE_ITEM_ASSESSMENT; HARD_ELIGIBILITY_GATES_UNCHANGED=TRUE; SOURCE_FILE_MODIFIED=FALSE; BACKUP_CREATED=0; PROCESS_STATUS_TRANSITION=READY_FOR_PRACTICE_TO_READY_FOR_GRADUATION; GRADUATION_USE=ALLOWED; STATUS_TRANSITION=REVIEW_TO_ACTIVE; PROCESS_STATUS=READY_FOR_PRACTICE</t>
  </si>
  <si>
    <t>MODE=PERIODIC; SCHOOL_YEAR=2026-2027; ORIENTATION=CS; ASSESSMENT=CKII; PORTFOLIO_ROLE=PROGRAM_COVERAGE; COVERAGE_PART=2_OF_2; BASE_BLUEPRINT_ID=BP_G12_CKII_HK2_TINHOC_2026_2027_CS_V4; STRUCTURE=12_MCQ+2_TF; TEACHING_PLAN_ID=TP_2026_2027_CS_G12_V1; SCOPE_RULE=HK2_COMPLETED_BEFORE_70; COVERAGE_TARGET=100_PERCENT_ACTIVE_NORMALIZED_YCCD_UNDER_COMPLETED_TESTABLE_TEACHING_PLAN_ITEMS; ARCHIVED_OUTCOMES_EXCLUDED=TRUE; GAP_YCCD_INCLUDED=TH_12_CS_F_B27_YCCD_02|TH_12_CS_F_B29_YCCD_01; PORTFOLIO_UNION_COVERAGE=PASS_PREWRITE; QUESTION_BINDING=NONE; QUESTION_SELECTION=NOT_PERFORMED; POOL_RECHECK_REQUIRED=TRUE; MATRIX_FIRST_QUESTION_BACKFILL_LATER=TRUE; QUESTION_POOL_GAPS_DO_NOT_CHANGE_MATRIX=TRUE; WORKFLOW_STATUS=WAITING_FOR_APPROVAL; AUTO_USE=BLOCKED_PENDING_APPROVAL; REGULATORY_BASIS=TT32_2018|TT22_2021|TT02_2025; AI_GUIDANCE=8334_BGDĐT_GDPT_2025_WHEN_APPLICABLE; NLS_FRAME=TT02_2025; NLS_LEVEL=NANG_CAO_1; NLS_COMPONENT_MAPPING_REQUIRED=TRUE; AI_DOMAIN_6_INTEGRATION=ONLY_WHEN_YCCD_AND_TAUGHT_CONTENT_APPLICABLE; AI_6.2_6.3_NOT_FORCED=TRUE; ASSESSMENT_GUIDANCE=CV7991_BGDĐT_GDTrH_2024; VARIANT=NO_ESSAY; STANDARD_ALIGNMENT=LOCAL_USER_APPROVED_VARIANT; USE_REQUIRES_LOCAL_SCHOOL_APPROVAL=TRUE; STRUCTURAL_VALIDATION=PASS_PREWRITE; POSTWRITE_VERIFY_REQUIRED=TRUE; BATCH=PERIODIC_BLUEPRINT_PORTFOLIO_COVERAGE_001; BACKUP_CREATED=0</t>
  </si>
  <si>
    <t>BP_G12_GKI_HK1_TINHOC_2026_2027_ICT_V6</t>
  </si>
  <si>
    <t>Ma trận G12 GKI – Tin học 2026–2027 – ICT – V6 phủ chương trình – không tự luận – phần 1/1</t>
  </si>
  <si>
    <t>BPC_TNTHPT_2026_ICT_V2_021</t>
  </si>
  <si>
    <t>MODE=PERIODIC; SCHOOL_YEAR=2026-2027; ORIENTATION=ICT; ASSESSMENT=GKI; PORTFOLIO_ROLE=PROGRAM_COVERAGE; COVERAGE_PART=1_OF_1; BASE_BLUEPRINT_ID=BP_G12_GKI_HK1_TINHOC_2026_2027_ICT_V4; STRUCTURE=12_MCQ+2_TF; TEACHING_PLAN_ID=TP_2026_2027_ICT_G12_V1; SCOPE_RULE=COMPLETED_BEFORE_18; COVERAGE_TARGET=100_PERCENT_ACTIVE_NORMALIZED_YCCD_UNDER_COMPLETED_TESTABLE_TEACHING_PLAN_ITEMS; ARCHIVED_OUTCOMES_EXCLUDED=TRUE; GAP_YCCD_INCLUDED=TH_12_COMMON_A_B01_YCCD_02|TH_12_COMMON_A_B01_YCCD_03|TH_12_COMMON_A_B01_YCCD_04|TH_12_COMMON_A_B01_YCCD_05; PORTFOLIO_UNION_COVERAGE=PASS_PREWRITE; QUESTION_BINDING=NONE; QUESTION_SELECTION=NOT_PERFORMED; POOL_RECHECK_REQUIRED=TRUE; MATRIX_FIRST_QUESTION_BACKFILL_LATER=TRUE; QUESTION_POOL_GAPS_DO_NOT_CHANGE_MATRIX=TRUE; WORKFLOW_STATUS=WAITING_FOR_APPROVAL; AUTO_USE=BLOCKED_PENDING_APPROVAL; REGULATORY_BASIS=TT32_2018|TT22_2021|TT02_2025; AI_GUIDANCE=8334_BGDĐT_GDPT_2025_WHEN_APPLICABLE; NLS_FRAME=TT02_2025; NLS_LEVEL=NANG_CAO_1; NLS_COMPONENT_MAPPING_REQUIRED=TRUE; AI_DOMAIN_6_INTEGRATION=ONLY_WHEN_YCCD_AND_TAUGHT_CONTENT_APPLICABLE; AI_6.2_6.3_NOT_FORCED=TRUE; ASSESSMENT_GUIDANCE=CV7991_BGDĐT_GDTrH_2024; VARIANT=NO_ESSAY; STANDARD_ALIGNMENT=LOCAL_USER_APPROVED_VARIANT; USE_REQUIRES_LOCAL_SCHOOL_APPROVAL=TRUE; STRUCTURAL_VALIDATION=PASS_PREWRITE; POSTWRITE_VERIFY_REQUIRED=TRUE; BATCH=PERIODIC_BLUEPRINT_PORTFOLIO_COVERAGE_001; BACKUP_CREATED=0</t>
  </si>
  <si>
    <t>BP_G12_CKI_HK1_TINHOC_2026_2027_ICT_V7</t>
  </si>
  <si>
    <t>Ma trận G12 CKI – Tin học 2026–2027 – ICT – V7 phủ chương trình – không tự luận – phần 1/2</t>
  </si>
  <si>
    <t>BPC_TNTHPT_2026_ICT_V2_022</t>
  </si>
  <si>
    <t>MODE=PERIODIC; SCHOOL_YEAR=2026-2027; ORIENTATION=ICT; ASSESSMENT=CKI; PORTFOLIO_ROLE=PROGRAM_COVERAGE; COVERAGE_PART=1_OF_2; BASE_BLUEPRINT_ID=BP_G12_CKI_HK1_TINHOC_2026_2027_ICT_V4; STRUCTURE=12_MCQ+2_TF; TEACHING_PLAN_ID=TP_2026_2027_ICT_G12_V1; SCOPE_RULE=COMPLETED_BEFORE_35; COVERAGE_TARGET=100_PERCENT_ACTIVE_NORMALIZED_YCCD_UNDER_COMPLETED_TESTABLE_TEACHING_PLAN_ITEMS; ARCHIVED_OUTCOMES_EXCLUDED=TRUE; GAP_YCCD_INCLUDED=TH_12_COMMON_A_B01_YCCD_02|TH_12_COMMON_A_B01_YCCD_03|TH_12_COMMON_A_B01_YCCD_04|TH_12_COMMON_A_B01_YCCD_05|TH_12_COMMON_F_B14_YCCD_01|TH_12_COMMON_F_B15_YCCD_01; PORTFOLIO_UNION_COVERAGE=PASS_PREWRITE; QUESTION_BINDING=NONE; QUESTION_SELECTION=NOT_PERFORMED; POOL_RECHECK_REQUIRED=TRUE; MATRIX_FIRST_QUESTION_BACKFILL_LATER=TRUE; QUESTION_POOL_GAPS_DO_NOT_CHANGE_MATRIX=TRUE; WORKFLOW_STATUS=WAITING_FOR_APPROVAL; AUTO_USE=BLOCKED_PENDING_APPROVAL; REGULATORY_BASIS=TT32_2018|TT22_2021|TT02_2025; AI_GUIDANCE=8334_BGDĐT_GDPT_2025_WHEN_APPLICABLE; NLS_FRAME=TT02_2025; NLS_LEVEL=NANG_CAO_1; NLS_COMPONENT_MAPPING_REQUIRED=TRUE; AI_DOMAIN_6_INTEGRATION=ONLY_WHEN_YCCD_AND_TAUGHT_CONTENT_APPLICABLE; AI_6.2_6.3_NOT_FORCED=TRUE; ASSESSMENT_GUIDANCE=CV7991_BGDĐT_GDTrH_2024; VARIANT=NO_ESSAY; STANDARD_ALIGNMENT=LOCAL_USER_APPROVED_VARIANT; USE_REQUIRES_LOCAL_SCHOOL_APPROVAL=TRUE; STRUCTURAL_VALIDATION=PASS_PREWRITE; POSTWRITE_VERIFY_REQUIRED=TRUE; BATCH=PERIODIC_BLUEPRINT_PORTFOLIO_COVERAGE_001; BACKUP_CREATED=0</t>
  </si>
  <si>
    <t>BP_G12_CKI_HK1_TINHOC_2026_2027_ICT_V8</t>
  </si>
  <si>
    <t>BPC_TNTHPT_2026_ICT_V2_023</t>
  </si>
  <si>
    <t>Ma trận G12 CKI – Tin học 2026–2027 – ICT – V8 phủ chương trình – không tự luận – phần 2/2</t>
  </si>
  <si>
    <t>MODE=PERIODIC; SCHOOL_YEAR=2026-2027; ORIENTATION=ICT; ASSESSMENT=CKI; PORTFOLIO_ROLE=PROGRAM_COVERAGE; COVERAGE_PART=2_OF_2; BASE_BLUEPRINT_ID=BP_G12_CKI_HK1_TINHOC_2026_2027_ICT_V4; STRUCTURE=12_MCQ+2_TF; TEACHING_PLAN_ID=TP_2026_2027_ICT_G12_V1; SCOPE_RULE=COMPLETED_BEFORE_35; COVERAGE_TARGET=100_PERCENT_ACTIVE_NORMALIZED_YCCD_UNDER_COMPLETED_TESTABLE_TEACHING_PLAN_ITEMS; ARCHIVED_OUTCOMES_EXCLUDED=TRUE; GAP_YCCD_INCLUDED=TH_12_COMMON_A_B02_YCCD_01|TH_12_COMMON_B_B04_YCCD_01|TH_12_COMMON_F_B07_YCCD_01; PORTFOLIO_UNION_COVERAGE=PASS_PREWRITE; QUESTION_BINDING=NONE; QUESTION_SELECTION=NOT_PERFORMED; POOL_RECHECK_REQUIRED=TRUE; MATRIX_FIRST_QUESTION_BACKFILL_LATER=TRUE; QUESTION_POOL_GAPS_DO_NOT_CHANGE_MATRIX=TRUE; WORKFLOW_STATUS=WAITING_FOR_APPROVAL; AUTO_USE=BLOCKED_PENDING_APPROVAL; REGULATORY_BASIS=TT32_2018|TT22_2021|TT02_2025; AI_GUIDANCE=8334_BGDĐT_GDPT_2025_WHEN_APPLICABLE; NLS_FRAME=TT02_2025; NLS_LEVEL=NANG_CAO_1; NLS_COMPONENT_MAPPING_REQUIRED=TRUE; AI_DOMAIN_6_INTEGRATION=ONLY_WHEN_YCCD_AND_TAUGHT_CONTENT_APPLICABLE; AI_6.2_6.3_NOT_FORCED=TRUE; ASSESSMENT_GUIDANCE=CV7991_BGDĐT_GDTrH_2024; VARIANT=NO_ESSAY; STANDARD_ALIGNMENT=LOCAL_USER_APPROVED_VARIANT; USE_REQUIRES_LOCAL_SCHOOL_APPROVAL=TRUE; STRUCTURAL_VALIDATION=PASS_PREWRITE; POSTWRITE_VERIFY_REQUIRED=TRUE; BATCH=PERIODIC_BLUEPRINT_PORTFOLIO_COVERAGE_001; BACKUP_CREATED=0</t>
  </si>
  <si>
    <t>BPC_TNTHPT_2026_ICT_V2_024</t>
  </si>
  <si>
    <t>BP_G12_GKII_HK2_TINHOC_2026_2027_ICT_V6</t>
  </si>
  <si>
    <t>Ma trận G12 GKII – Tin học 2026–2027 – ICT – V6 phủ chương trình – không tự luận – phần 1/1</t>
  </si>
  <si>
    <t>MODE=PERIODIC; SCHOOL_YEAR=2026-2027; ORIENTATION=ICT; ASSESSMENT=GKII; PORTFOLIO_ROLE=PROGRAM_COVERAGE; COVERAGE_PART=1_OF_1; BASE_BLUEPRINT_ID=BP_G12_GKII_HK2_TINHOC_2026_2027_ICT_V4; STRUCTURE=12_MCQ+2_TF; TEACHING_PLAN_ID=TP_2026_2027_ICT_G12_V1; SCOPE_RULE=HK2_COMPLETED_BEFORE_53; COVERAGE_TARGET=100_PERCENT_ACTIVE_NORMALIZED_YCCD_UNDER_COMPLETED_TESTABLE_TEACHING_PLAN_ITEMS; ARCHIVED_OUTCOMES_EXCLUDED=TRUE; GAP_YCCD_INCLUDED=TH_12_COMMON_F_B18_YCCD_01; PORTFOLIO_UNION_COVERAGE=PASS_PREWRITE; QUESTION_BINDING=NONE; QUESTION_SELECTION=NOT_PERFORMED; POOL_RECHECK_REQUIRED=TRUE; MATRIX_FIRST_QUESTION_BACKFILL_LATER=TRUE; QUESTION_POOL_GAPS_DO_NOT_CHANGE_MATRIX=TRUE; WORKFLOW_STATUS=WAITING_FOR_APPROVAL; AUTO_USE=BLOCKED_PENDING_APPROVAL; REGULATORY_BASIS=TT32_2018|TT22_2021|TT02_2025; AI_GUIDANCE=8334_BGDĐT_GDPT_2025_WHEN_APPLICABLE; NLS_FRAME=TT02_2025; NLS_LEVEL=NANG_CAO_1; NLS_COMPONENT_MAPPING_REQUIRED=TRUE; AI_DOMAIN_6_INTEGRATION=ONLY_WHEN_YCCD_AND_TAUGHT_CONTENT_APPLICABLE; AI_6.2_6.3_NOT_FORCED=TRUE; ASSESSMENT_GUIDANCE=CV7991_BGDĐT_GDTrH_2024; VARIANT=NO_ESSAY; STANDARD_ALIGNMENT=LOCAL_USER_APPROVED_VARIANT; USE_REQUIRES_LOCAL_SCHOOL_APPROVAL=TRUE; STRUCTURAL_VALIDATION=PASS_PREWRITE; POSTWRITE_VERIFY_REQUIRED=TRUE; BATCH=PERIODIC_BLUEPRINT_PORTFOLIO_COVERAGE_001; BACKUP_CREATED=0</t>
  </si>
  <si>
    <t>BPC_TNTHPT_2026_ICT_V2_025</t>
  </si>
  <si>
    <t>BP_G12_CKII_HK2_TINHOC_2026_2027_ICT_V7</t>
  </si>
  <si>
    <t>Ma trận G12 CKII – Tin học 2026–2027 – ICT – V7 phủ chương trình – không tự luận – phần 1/2</t>
  </si>
  <si>
    <t>MODE=PERIODIC; SCHOOL_YEAR=2026-2027; ORIENTATION=ICT; ASSESSMENT=CKII; PORTFOLIO_ROLE=PROGRAM_COVERAGE; COVERAGE_PART=1_OF_2; BASE_BLUEPRINT_ID=BP_G12_CKII_HK2_TINHOC_2026_2027_ICT_V4; STRUCTURE=12_MCQ+2_TF; TEACHING_PLAN_ID=TP_2026_2027_ICT_G12_V1; SCOPE_RULE=HK2_COMPLETED_BEFORE_70; COVERAGE_TARGET=100_PERCENT_ACTIVE_NORMALIZED_YCCD_UNDER_COMPLETED_TESTABLE_TEACHING_PLAN_ITEMS; ARCHIVED_OUTCOMES_EXCLUDED=TRUE; GAP_YCCD_INCLUDED=TH_12_COMMON_F_B18_YCCD_01|TH_12_ICT_A_B22_YCCD_01|TH_12_ICT_E_B23_YCCD_01|TH_12_ICT_E_B24_YCCD_01|TH_12_ICT_E_B25_YCCD_01|TH_12_ICT_E_B27_YCCD_01|TH_12_COMMON_G_B19_YCCD_01; PORTFOLIO_UNION_COVERAGE=PASS_PREWRITE; QUESTION_BINDING=NONE; QUESTION_SELECTION=NOT_PERFORMED; POOL_RECHECK_REQUIRED=TRUE; MATRIX_FIRST_QUESTION_BACKFILL_LATER=TRUE; QUESTION_POOL_GAPS_DO_NOT_CHANGE_MATRIX=TRUE; WORKFLOW_STATUS=WAITING_FOR_APPROVAL; AUTO_USE=BLOCKED_PENDING_APPROVAL; REGULATORY_BASIS=TT32_2018|TT22_2021|TT02_2025; AI_GUIDANCE=8334_BGDĐT_GDPT_2025_WHEN_APPLICABLE; NLS_FRAME=TT02_2025; NLS_LEVEL=NANG_CAO_1; NLS_COMPONENT_MAPPING_REQUIRED=TRUE; AI_DOMAIN_6_INTEGRATION=ONLY_WHEN_YCCD_AND_TAUGHT_CONTENT_APPLICABLE; AI_6.2_6.3_NOT_FORCED=TRUE; ASSESSMENT_GUIDANCE=CV7991_BGDĐT_GDTrH_2024; VARIANT=NO_ESSAY; STANDARD_ALIGNMENT=LOCAL_USER_APPROVED_VARIANT; USE_REQUIRES_LOCAL_SCHOOL_APPROVAL=TRUE; STRUCTURAL_VALIDATION=PASS_PREWRITE; POSTWRITE_VERIFY_REQUIRED=TRUE; BATCH=PERIODIC_BLUEPRINT_PORTFOLIO_COVERAGE_001; BACKUP_CREATED=0</t>
  </si>
  <si>
    <t>BP_G12_CKII_HK2_TINHOC_2026_2027_ICT_V8</t>
  </si>
  <si>
    <t>BPC_TNTHPT_2026_CS_V3_001</t>
  </si>
  <si>
    <t>Ma trận G12 CKII – Tin học 2026–2027 – ICT – V8 phủ chương trình – không tự luận – phần 2/2</t>
  </si>
  <si>
    <t>BATCH=GRADUATION_BLUEPRINT_V3_REDESIGN_001; BASE_CELL=BPC_TNTHPT_2026_CS_V2_001; CORRECTION=VANDUNG_TO_HIEU; BASIS=CURRICULUM_OUTCOMES.LEVEL_HIEU_AND_INTRINSIC_QUESTION_DEMAND; OUTCOME_ID=TH_12_COMMON_A_B01_YCCD_04; FEASIBILITY_WITNESS=Q_TNT_F0001_D13_003; WORKFLOW_STATUS=WAITING_FOR_APPROVAL; QUESTION_BINDING=UNBOUND; FORCED_RELABEL=FALSE; BACKUP_CREATED=0</t>
  </si>
  <si>
    <t>MODE=PERIODIC; SCHOOL_YEAR=2026-2027; ORIENTATION=ICT; ASSESSMENT=CKII; PORTFOLIO_ROLE=PROGRAM_COVERAGE; COVERAGE_PART=2_OF_2; BASE_BLUEPRINT_ID=BP_G12_CKII_HK2_TINHOC_2026_2027_ICT_V4; STRUCTURE=12_MCQ+2_TF; TEACHING_PLAN_ID=TP_2026_2027_ICT_G12_V1; SCOPE_RULE=HK2_COMPLETED_BEFORE_70; COVERAGE_TARGET=100_PERCENT_ACTIVE_NORMALIZED_YCCD_UNDER_COMPLETED_TESTABLE_TEACHING_PLAN_ITEMS; ARCHIVED_OUTCOMES_EXCLUDED=TRUE; GAP_YCCD_INCLUDED=TH_12_ICT_E_B28_YCCD_01|TH_12_ICT_E_B28_YCCD_02; PORTFOLIO_UNION_COVERAGE=PASS_PREWRITE; QUESTION_BINDING=NONE; QUESTION_SELECTION=NOT_PERFORMED; POOL_RECHECK_REQUIRED=TRUE; MATRIX_FIRST_QUESTION_BACKFILL_LATER=TRUE; QUESTION_POOL_GAPS_DO_NOT_CHANGE_MATRIX=TRUE; WORKFLOW_STATUS=WAITING_FOR_APPROVAL; AUTO_USE=BLOCKED_PENDING_APPROVAL; REGULATORY_BASIS=TT32_2018|TT22_2021|TT02_2025; AI_GUIDANCE=8334_BGDĐT_GDPT_2025_WHEN_APPLICABLE; NLS_FRAME=TT02_2025; NLS_LEVEL=NANG_CAO_1; NLS_COMPONENT_MAPPING_REQUIRED=TRUE; AI_DOMAIN_6_INTEGRATION=ONLY_WHEN_YCCD_AND_TAUGHT_CONTENT_APPLICABLE; AI_6.2_6.3_NOT_FORCED=TRUE; ASSESSMENT_GUIDANCE=CV7991_BGDĐT_GDTrH_2024; VARIANT=NO_ESSAY; STANDARD_ALIGNMENT=LOCAL_USER_APPROVED_VARIANT; USE_REQUIRES_LOCAL_SCHOOL_APPROVAL=TRUE; STRUCTURAL_VALIDATION=PASS_PREWRITE; POSTWRITE_VERIFY_REQUIRED=TRUE; BATCH=PERIODIC_BLUEPRINT_PORTFOLIO_COVERAGE_001; BACKUP_CREATED=0</t>
  </si>
  <si>
    <t>BPC_TNTHPT_2026_CS_V3_002</t>
  </si>
  <si>
    <t>BATCH=GRADUATION_BLUEPRINT_V3_REDESIGN_001; BASE_CELL_VERSION=V2; STRUCTURE_REVALIDATED=TRUE; WORKFLOW_STATUS=WAITING_FOR_APPROVAL; QUESTION_BINDING=UNBOUND; AUTO_USE=BLOCKED_PENDING_APPROVAL; BACKUP_CREATED=0</t>
  </si>
  <si>
    <t>BPC_TNTHPT_2026_CS_V3_003</t>
  </si>
  <si>
    <t>BPC_TNTHPT_2026_CS_V3_004</t>
  </si>
  <si>
    <t>BPC_TNTHPT_2026_CS_V3_005</t>
  </si>
  <si>
    <t>BPC_TNTHPT_2026_CS_V3_006</t>
  </si>
  <si>
    <t>BPC_TNTHPT_2026_CS_V3_007</t>
  </si>
  <si>
    <t>BPC_TNTHPT_2026_CS_V3_008</t>
  </si>
  <si>
    <t>BPC_TNTHPT_2026_CS_V3_009</t>
  </si>
  <si>
    <t>BPC_TNTHPT_2026_CS_V3_010</t>
  </si>
  <si>
    <t>BPC_TNTHPT_2026_CS_V3_011</t>
  </si>
  <si>
    <t>BPC_TNTHPT_2026_CS_V3_012</t>
  </si>
  <si>
    <t>TNT_F0001_D17_P1_Q23</t>
  </si>
  <si>
    <t>Phát biểu nào sau đây mô tả đúng về nghề Sửa chữa và bảo trì máy tính?</t>
  </si>
  <si>
    <t>BPC_TNTHPT_2026_CS_V3_013</t>
  </si>
  <si>
    <t>RAW_ID=RAW_TNT_F0001_D17_MCQ_23; BATCH=QSTD_078; SOURCE_ANSWER=C; BATCH=QUESTION_ACTIVATION_CONTINUE_015; ANSWER_CHECK_RESULT=PASS; CONTENT_REVIEW_RESULT=PASS; CURRICULUM_REVIEW_RESULT=PASS; DUPLICATE_REVIEW_RESULT=EXISTING_FAMILY_OR_NO_MATCH_CONFIRMED; EXAM_FAMILY_LIMIT=1; STATUS_TRANSITION=REVIEW_TO_ACTIVE; PROCESS_STATUS=READY_FOR_PRACTICE; SOURCE_HISTORY_PRESERVED=TRUE; BATCH=GRADUATION_PRACTICE_PROMOTION_018; FULL_SOURCE_MATRIX_GATE=PASS; SOURCE_MATRIX_CS=BP_SRC_TNT_F0001_D17_2025_CS_V1; SOURCE_MATRIX_ICT=BP_SRC_TNT_F0001_D17_2025_ICT_V1; SOURCE_MATRIX_SELECTION_SIGNAL=SECONDARY_ONLY; SOURCE_PRINTED_MATRIX=NOT_PRESENT; SOURCE_LEVEL_BASIS=VISIBLE_ITEM_ASSESSMENT; HARD_ELIGIBILITY_GATES_UNCHANGED=TRUE; SOURCE_FILE_MODIFIED=FALSE; BACKUP_CREATED=0; PROCESS_STATUS_TRANSITION=READY_FOR_PRACTICE_TO_READY_FOR_GRADUATION; GRADUATION_USE=ALLOWED</t>
  </si>
  <si>
    <t>BATCH=GRADUATION_BLUEPRINT_V3_REDESIGN_001; BASE_CELL=BPC_TNTHPT_2026_CS_V2_013; REPLACEMENT=TH_12_COMMON_F_B13_YCCD_01_TO_TH_12_COMMON_F_B16_YCCD_01; BASIS=SOURCE_MATRIX_ADJUSTMENT_FOR_BANK_RULE_AND_OUTCOME_LEVEL_VANDUNG; FEASIBILITY_WITNESS=Q_KGV_GRAD25_HP_002; WORKFLOW_STATUS=WAITING_FOR_APPROVAL; QUESTION_BINDING=UNBOUND; FORCED_RELABEL=FALSE; BATCH=GRADUATION_BLUEPRINT_KNOWLEDGE_EQUIVALENCE_001; KNOWLEDGE_EQUIVALENCE_RESULT=FAIL; REFERENCE_CURRICULUM_ID=TH_12_COMMON_F_B13; REFERENCE_OUTCOME_ID=TH_12_COMMON_F_B13_YCCD_01; CURRENT_CURRICULUM_ID=TH_12_COMMON_F_B16; CURRENT_OUTCOME_ID=TH_12_COMMON_F_B16_YCCD_01; DIFFERENT_LESSON_AND_OUTCOME=TRUE; APPROVED_EQUIVALENCE_RECORD=NONE; CELL_STATUS=REVIEW; APPROVAL_USE=BLOCKED; PRIOR_FEASIBILITY_RESULT_PRESERVED=TRUE; BACKUP_CREATED=0</t>
  </si>
  <si>
    <t>BPC_TNTHPT_2026_CS_V3_014</t>
  </si>
  <si>
    <t>BPC_TNTHPT_2026_CS_V3_015</t>
  </si>
  <si>
    <t>BPC_TNTHPT_2026_CS_V3_016</t>
  </si>
  <si>
    <t>BPC_TNTHPT_2026_CS_V3_017</t>
  </si>
  <si>
    <t>BATCH=GRADUATION_BLUEPRINT_V3_REDESIGN_001; BASE_CELL=BPC_TNTHPT_2026_CS_V2_017; CORRECTION=HIEU_TO_VANDUNG_AT_BLUEPRINT_CELL; BASIS=CURRICULUM_OUTCOMES.LEVEL_VANDUNG_AND_ELIGIBLE_POOL; FEASIBILITY_WITNESS=Q_KGV_GRAD25_GL_001; WORKFLOW_STATUS=WAITING_FOR_APPROVAL; QUESTION_BINDING=UNBOUND; QUESTION_CLASSIFICATION_UNCHANGED=TRUE; BACKUP_CREATED=0</t>
  </si>
  <si>
    <t>BPC_TNTHPT_2026_CS_V3_018</t>
  </si>
  <si>
    <t>TNT_F0001_D17_P2_Q01</t>
  </si>
  <si>
    <t>Một công ty công nghệ đang triển khai AI trong dự báo thị trường, tạo nội dung, tuyển dụng và quản lí nhân sự. Xét các nhận định về hiệu quả sử dụng AI và trách nhiệm giám sát của con người.</t>
  </si>
  <si>
    <t>BPC_TNTHPT_2026_CS_V3_019</t>
  </si>
  <si>
    <t>2026-07-19T15:38:17+07:00</t>
  </si>
  <si>
    <t>RAW_ID=RAW_TNT_F0001_D17_TF_01; BATCH=QSTD_079; SOURCE_ANSWER=Đ,S,Đ,S; các nhận định b,d mang tính chuẩn mực/đạo đức và phụ thuộc cơ chế giám sát, mục đích, mức độ can thiệp; giữ đáp án nguồn; NEEDS_REVIEW; BATCH=QUESTION_REVIEW_CONTINUE_010; ACTION=MAKE_FALSE_ETHICAL_STATEMENTS_EXPLICIT; FINAL_KEY=Đ,S,Đ,S; ANSWER_CHECK_RESULT=PASS_AFTER_STATEMENT_REVISION; CONTENT_REVIEW_RESULT=PASS; CURRICULUM_REVIEW_RESULT=PASS; DUPLICATE_REVIEW_RESULT=SAME_TEMPLATE_CONFIRMED; FAMILY_ID=FAM_389555C9C3; EXAM_FAMILY_LIMIT=1; PRIOR_SUBJECTIVITY_RESOLVED=TRUE; SOURCE_HISTORY_PRESERVED=TRUE; BATCH=GRADUATION_PRACTICE_PROMOTION_018; FULL_SOURCE_MATRIX_GATE=PASS; SOURCE_MATRIX_CS=BP_SRC_TNT_F0001_D17_2025_CS_V1; SOURCE_MATRIX_ICT=BP_SRC_TNT_F0001_D17_2025_ICT_V1; SOURCE_MATRIX_SELECTION_SIGNAL=SECONDARY_ONLY; SOURCE_PRINTED_MATRIX=NOT_PRESENT; SOURCE_LEVEL_BASIS=VISIBLE_ITEM_ASSESSMENT; HARD_ELIGIBILITY_GATES_UNCHANGED=TRUE; SOURCE_FILE_MODIFIED=FALSE; BACKUP_CREATED=0; PROCESS_STATUS_TRANSITION=READY_FOR_PRACTICE_TO_READY_FOR_GRADUATION; GRADUATION_USE=ALLOWED; STATUS_TRANSITION=REVIEW_TO_ACTIVE; PROCESS_STATUS=READY_FOR_PRACTICE</t>
  </si>
  <si>
    <t>BPC_TNTHPT_2026_CS_V3_020</t>
  </si>
  <si>
    <t>BPC_TNTHPT_2026_CS_V3_021</t>
  </si>
  <si>
    <t>BPC_TNTHPT_2026_CS_V3_022</t>
  </si>
  <si>
    <t>BPC_TNTHPT_2026_CS_V3_023</t>
  </si>
  <si>
    <t>TNT_F0001_D17_P2_Q02</t>
  </si>
  <si>
    <t>BLUEPRINT_SLOT_ID</t>
  </si>
  <si>
    <t>BPC_TNTHPT_2026_CS_V3_024</t>
  </si>
  <si>
    <t>Một công ty mới thành lập đang thiết lập mạng nội bộ cho văn phòng. Xét các nhận định về môi trường truyền dẫn, tường lửa, cấp phát địa chỉ IP và mã hóa dịch vụ web nội bộ.</t>
  </si>
  <si>
    <t>SLOT_NO</t>
  </si>
  <si>
    <t>RAW_ID=RAW_TNT_F0001_D17_TF_02; BATCH=QSTD_079; SOURCE_ANSWER=Đ,Đ,S,Đ; nhận định a dùng cáp đồng trục cho LAN hiện đại là phương án lạc hậu; NEEDS_REVIEW; BATCH=ANSWER_CHECK_003; ANSWER_CHECK_RESULT=FAIL_AMBIGUOUS; SOURCE_KEY=Đ,Đ,S,Đ; SOURCE_KEY_RETAINED=TRUE; AUTO_USE=BLOCKED; MANUAL_APPROVAL_REQUIRED=TRUE; BATCH=QUESTION_REVIEW_CONTINUE_010; ACTION=REPLACE_COAXIAL_CLAIM_WITH_STANDARD_ETHERNET_CABLING; FINAL_KEY=Đ,Đ,S,Đ; ANSWER_CHECK_RESULT=PASS_AFTER_STATEMENT_REVISION; CONTENT_REVIEW_RESULT=PASS; CURRICULUM_REVIEW_RESULT=PASS; DUPLICATE_REVIEW_RESULT=SAME_TEMPLATE_CONFIRMED; FAMILY_ID=FAM_118B3D9F22; EXAM_FAMILY_LIMIT=1; PRIOR_AMBIGUITY_RESOLVED=TRUE; AUTO_USE_BLOCK_SUPERSEDED_BY=QUESTION_REVIEW_CONTINUE_010; SOURCE_HISTORY_PRESERVED=TRUE; BATCH=GRADUATION_PRACTICE_PROMOTION_018; FULL_SOURCE_MATRIX_GATE=PASS; SOURCE_MATRIX_CS=BP_SRC_TNT_F0001_D17_2025_CS_V1; SOURCE_MATRIX_ICT=BP_SRC_TNT_F0001_D17_2025_ICT_V1; SOURCE_MATRIX_SELECTION_SIGNAL=SECONDARY_ONLY; SOURCE_PRINTED_MATRIX=NOT_PRESENT; SOURCE_LEVEL_BASIS=VISIBLE_ITEM_ASSESSMENT; HARD_ELIGIBILITY_GATES_UNCHANGED=TRUE; SOURCE_FILE_MODIFIED=FALSE; BACKUP_CREATED=0; PROCESS_STATUS_TRANSITION=READY_FOR_PRACTICE_TO_READY_FOR_GRADUATION; GRADUATION_USE=ALLOWED; STATUS_TRANSITION=REVIEW_TO_ACTIVE; PROCESS_STATUS=READY_FOR_PRACTICE</t>
  </si>
  <si>
    <t>BPC_TNTHPT_2026_CS_V3_025</t>
  </si>
  <si>
    <t>BPS_TNTHPT_2026_CS_001</t>
  </si>
  <si>
    <t>PART_I_COMMON_MCQ; SOURCE_ANCHOR=Q_TNT_F0002_001; QUESTION_SELECTION=NOT_PERFORMED</t>
  </si>
  <si>
    <t>BPS_TNTHPT_2026_CS_002</t>
  </si>
  <si>
    <t>PART_I_COMMON_MCQ; SOURCE_ANCHOR=Q_TNT_F0002_002; QUESTION_SELECTION=NOT_PERFORMED</t>
  </si>
  <si>
    <t>BPC_TNTHPT_2026_ICT_V3_001</t>
  </si>
  <si>
    <t>BPS_TNTHPT_2026_CS_003</t>
  </si>
  <si>
    <t>PART_I_COMMON_MCQ; SOURCE_ANCHOR=Q_TNT_F0002_003; QUESTION_SELECTION=NOT_PERFORMED</t>
  </si>
  <si>
    <t>BPS_TNTHPT_2026_CS_004</t>
  </si>
  <si>
    <t>BATCH=GRADUATION_BLUEPRINT_V3_REDESIGN_001; BASE_CELL=BPC_TNTHPT_2026_ICT_V2_001; CORRECTION=VANDUNG_TO_HIEU; BASIS=CURRICULUM_OUTCOMES.LEVEL_HIEU_AND_INTRINSIC_QUESTION_DEMAND; OUTCOME_ID=TH_12_COMMON_A_B01_YCCD_04; FEASIBILITY_WITNESS=Q_TNT_F0001_D13_003; WORKFLOW_STATUS=WAITING_FOR_APPROVAL; QUESTION_BINDING=UNBOUND; FORCED_RELABEL=FALSE; BACKUP_CREATED=0</t>
  </si>
  <si>
    <t>BPC_TNTHPT_2026_ICT_V3_002</t>
  </si>
  <si>
    <t>PART_I_COMMON_MCQ; SOURCE_ANCHOR=Q_TNT_F0002_004; QUESTION_SELECTION=NOT_PERFORMED</t>
  </si>
  <si>
    <t>BPS_TNTHPT_2026_CS_005</t>
  </si>
  <si>
    <t>PART_I_COMMON_MCQ; SOURCE_ANCHOR=Q_TNT_F0002_005; QUESTION_SELECTION=NOT_PERFORMED</t>
  </si>
  <si>
    <t>BPS_TNTHPT_2026_CS_006</t>
  </si>
  <si>
    <t>BPC_TNTHPT_2026_ICT_V3_003</t>
  </si>
  <si>
    <t>PART_I_COMMON_MCQ; SOURCE_ANCHOR=Q_TNT_F0002_006; QUESTION_SELECTION=NOT_PERFORMED</t>
  </si>
  <si>
    <t>BPS_TNTHPT_2026_CS_007</t>
  </si>
  <si>
    <t>TNT_F0001_D17_P2_Q03</t>
  </si>
  <si>
    <t>PART_I_COMMON_MCQ; SOURCE_ANCHOR=Q_TNT_F0002_007; QUESTION_SELECTION=NOT_PERFORMED</t>
  </si>
  <si>
    <t>BPS_TNTHPT_2026_CS_008</t>
  </si>
  <si>
    <t>Netflix là hệ thống cung cấp phim trực tuyến với số lượng người dùng rất lớn và kho phim đa dạng. Khi người dùng tạo tài khoản, Netflix yêu cầu chọn một vài video mà họ thích và đề xuất các video tương tự. Trường hợp người dùng không chọn được video ưa thích, Netflix sẽ gợi ý một bộ video đa dạng và được ưa chuộng gần đây. Sau khi người dùng bắt đầu xem các video, hành vi của người dùng bắt đầu được thu thập. Các video người dùng mới xem, có xem hết hay chuyển sang phim khác, các từ khóa tìm kiếm,... sẽ có sức nặng ảnh hưởng đối với hệ thống đề xuất của Netflix. Với vấn đề nêu trên, một số bạn học sinh đưa ra các ý kiến sau:</t>
  </si>
  <si>
    <t>BPC_TNTHPT_2026_ICT_V3_004</t>
  </si>
  <si>
    <t>PART_I_COMMON_MCQ; SOURCE_ANCHOR=Q_TNT_F0002_008; QUESTION_SELECTION=NOT_PERFORMED</t>
  </si>
  <si>
    <t>BPS_TNTHPT_2026_CS_009</t>
  </si>
  <si>
    <t>RAW_ID=RAW_TNT_F0001_D17_TF_03; BATCH=QSTD_079; SOURCE_ANSWER=Đ,S,S,S; nguồn in “Nexflix”, chuẩn hóa chính tả thành Netflix; BATCH=QUESTION_ACTIVATION_CONTINUE_015; ANSWER_CHECK_RESULT=PASS; CONTENT_REVIEW_RESULT=PASS; CURRICULUM_REVIEW_RESULT=PASS; DUPLICATE_REVIEW_RESULT=EXISTING_FAMILY_OR_NO_MATCH_CONFIRMED; EXAM_FAMILY_LIMIT=1; STATUS_TRANSITION=REVIEW_TO_ACTIVE; PROCESS_STATUS=READY_FOR_PRACTICE; SOURCE_HISTORY_PRESERVED=TRUE; BATCH=GRADUATION_PRACTICE_PROMOTION_018; FULL_SOURCE_MATRIX_GATE=PASS; SOURCE_MATRIX_CS=BP_SRC_TNT_F0001_D17_2025_CS_V1; SOURCE_MATRIX_ICT=BP_SRC_TNT_F0001_D17_2025_ICT_V1; SOURCE_MATRIX_SELECTION_SIGNAL=SECONDARY_ONLY; SOURCE_PRINTED_MATRIX=NOT_PRESENT; SOURCE_LEVEL_BASIS=VISIBLE_ITEM_ASSESSMENT; HARD_ELIGIBILITY_GATES_UNCHANGED=TRUE; SOURCE_FILE_MODIFIED=FALSE; BACKUP_CREATED=0; PROCESS_STATUS_TRANSITION=READY_FOR_PRACTICE_TO_READY_FOR_GRADUATION; GRADUATION_USE=ALLOWED</t>
  </si>
  <si>
    <t>PART_I_COMMON_MCQ; SOURCE_ANCHOR=Q_TNT_F0002_009; QUESTION_SELECTION=NOT_PERFORMED</t>
  </si>
  <si>
    <t>BPS_TNTHPT_2026_CS_010</t>
  </si>
  <si>
    <t>BPC_TNTHPT_2026_ICT_V3_005</t>
  </si>
  <si>
    <t>PART_I_COMMON_MCQ; SOURCE_ANCHOR=Q_TNT_F0002_010; QUESTION_SELECTION=NOT_PERFORMED</t>
  </si>
  <si>
    <t>BPC_TNTHPT_2026_ICT_V3_006</t>
  </si>
  <si>
    <t>BPS_TNTHPT_2026_CS_011</t>
  </si>
  <si>
    <t>BPC_TNTHPT_2026_ICT_V3_007</t>
  </si>
  <si>
    <t>PART_I_COMMON_MCQ; SOURCE_ANCHOR=Q_TNT_F0002_011; QUESTION_SELECTION=NOT_PERFORMED</t>
  </si>
  <si>
    <t>BPS_TNTHPT_2026_CS_012</t>
  </si>
  <si>
    <t>BPC_TNTHPT_2026_ICT_V3_008</t>
  </si>
  <si>
    <t>TNT_F0001_D17_P2_Q04</t>
  </si>
  <si>
    <t>PART_I_COMMON_MCQ; SOURCE_ANCHOR=Q_TNT_F0002_012; QUESTION_SELECTION=NOT_PERFORMED</t>
  </si>
  <si>
    <t>BPS_TNTHPT_2026_CS_013</t>
  </si>
  <si>
    <t>Hàm sau đây trong Python thể hiện một thuật toán tìm kiếm:
def Search(A,K):
    n=len(A)
    for i in range(n):
        if A[i]==K:
            return i
        elif A[i]&gt;K:
            return -1
    return -1
Một số bạn học sinh đưa ra các nhận xét về hàm trên như sau:</t>
  </si>
  <si>
    <t>PART_I_COMMON_MCQ; SOURCE_ANCHOR=Q_TNT_F0002_013; QUESTION_SELECTION=NOT_PERFORMED</t>
  </si>
  <si>
    <t>BPC_TNTHPT_2026_ICT_V3_009</t>
  </si>
  <si>
    <t>BPS_TNTHPT_2026_CS_014</t>
  </si>
  <si>
    <t>RAW_ID=RAW_TNT_F0001_D17_TF_04; BATCH=QSTD_079; SOURCE_ANSWER=S,S,Đ,Đ; SAME_TEMPLATE=Q_TNT_F0001_D15_028; BATCH=QUESTION_ACTIVATION_CONTINUE_015; ANSWER_CHECK_RESULT=PASS; CONTENT_REVIEW_RESULT=PASS; CURRICULUM_REVIEW_RESULT=PASS; DUPLICATE_REVIEW_RESULT=EXISTING_FAMILY_OR_NO_MATCH_CONFIRMED; EXAM_FAMILY_LIMIT=1; STATUS_TRANSITION=REVIEW_TO_ACTIVE; PROCESS_STATUS=READY_FOR_PRACTICE; SOURCE_HISTORY_PRESERVED=TRUE; BATCH=GRADUATION_PRACTICE_PROMOTION_018; FULL_SOURCE_MATRIX_GATE=PASS; SOURCE_MATRIX_CS=BP_SRC_TNT_F0001_D17_2025_CS_V1; SOURCE_MATRIX_ICT=BP_SRC_TNT_F0001_D17_2025_ICT_V1; SOURCE_MATRIX_SELECTION_SIGNAL=SECONDARY_ONLY; SOURCE_PRINTED_MATRIX=NOT_PRESENT; SOURCE_LEVEL_BASIS=VISIBLE_ITEM_ASSESSMENT; HARD_ELIGIBILITY_GATES_UNCHANGED=TRUE; SOURCE_FILE_MODIFIED=FALSE; BACKUP_CREATED=0; PROCESS_STATUS_TRANSITION=READY_FOR_PRACTICE_TO_READY_FOR_GRADUATION; GRADUATION_USE=ALLOWED</t>
  </si>
  <si>
    <t>PART_I_COMMON_MCQ; SOURCE_ANCHOR=Q_TNT_F0002_014; QUESTION_SELECTION=NOT_PERFORMED</t>
  </si>
  <si>
    <t>BPS_TNTHPT_2026_CS_015</t>
  </si>
  <si>
    <t>BPC_TNTHPT_2026_ICT_V3_010</t>
  </si>
  <si>
    <t>PART_I_COMMON_MCQ; SOURCE_ANCHOR=Q_TNT_F0002_015; QUESTION_SELECTION=NOT_PERFORMED</t>
  </si>
  <si>
    <t>BPS_TNTHPT_2026_CS_016</t>
  </si>
  <si>
    <t>PART_I_COMMON_MCQ; SOURCE_ANCHOR=Q_TNT_F0002_016; QUESTION_SELECTION=NOT_PERFORMED</t>
  </si>
  <si>
    <t>BPS_TNTHPT_2026_CS_017</t>
  </si>
  <si>
    <t>BPC_TNTHPT_2026_ICT_V3_011</t>
  </si>
  <si>
    <t>PART_I_COMMON_MCQ; SOURCE_ANCHOR=Q_TNT_F0002_017; QUESTION_SELECTION=NOT_PERFORMED</t>
  </si>
  <si>
    <t>BPS_TNTHPT_2026_CS_018</t>
  </si>
  <si>
    <t>PART_I_COMMON_MCQ; SOURCE_ANCHOR=Q_TNT_F0002_018; QUESTION_SELECTION=NOT_PERFORMED</t>
  </si>
  <si>
    <t>BPS_TNTHPT_2026_CS_019</t>
  </si>
  <si>
    <t>BPC_TNTHPT_2026_ICT_V3_012</t>
  </si>
  <si>
    <t>PART_I_COMMON_MCQ; SOURCE_ANCHOR=Q_TNT_F0002_019; QUESTION_SELECTION=NOT_PERFORMED</t>
  </si>
  <si>
    <t>BPS_TNTHPT_2026_CS_020</t>
  </si>
  <si>
    <t>PART_I_COMMON_MCQ; SOURCE_ANCHOR=Q_TNT_F0002_020; QUESTION_SELECTION=NOT_PERFORMED</t>
  </si>
  <si>
    <t>BPS_TNTHPT_2026_CS_021</t>
  </si>
  <si>
    <t>BPC_TNTHPT_2026_ICT_V3_013</t>
  </si>
  <si>
    <t>PART_I_COMMON_MCQ; SOURCE_ANCHOR=Q_TNT_F0002_021; QUESTION_SELECTION=NOT_PERFORMED</t>
  </si>
  <si>
    <t>BPS_TNTHPT_2026_CS_022</t>
  </si>
  <si>
    <t>PART_I_COMMON_MCQ; SOURCE_ANCHOR=Q_TNT_F0002_022; QUESTION_SELECTION=NOT_PERFORMED</t>
  </si>
  <si>
    <t>BATCH=GRADUATION_BLUEPRINT_V3_REDESIGN_001; BASE_CELL=BPC_TNTHPT_2026_ICT_V2_013; REPLACEMENT=TH_12_COMMON_F_B13_YCCD_01_TO_TH_12_COMMON_F_B16_YCCD_01; BASIS=SOURCE_MATRIX_ADJUSTMENT_FOR_BANK_RULE_AND_OUTCOME_LEVEL_VANDUNG; FEASIBILITY_WITNESS=Q_KGV_GRAD25_HP_002; WORKFLOW_STATUS=WAITING_FOR_APPROVAL; QUESTION_BINDING=UNBOUND; FORCED_RELABEL=FALSE; BATCH=GRADUATION_BLUEPRINT_KNOWLEDGE_EQUIVALENCE_001; KNOWLEDGE_EQUIVALENCE_RESULT=FAIL; REFERENCE_CURRICULUM_ID=TH_12_COMMON_F_B13; REFERENCE_OUTCOME_ID=TH_12_COMMON_F_B13_YCCD_01; CURRENT_CURRICULUM_ID=TH_12_COMMON_F_B16; CURRENT_OUTCOME_ID=TH_12_COMMON_F_B16_YCCD_01; DIFFERENT_LESSON_AND_OUTCOME=TRUE; APPROVED_EQUIVALENCE_RECORD=NONE; CELL_STATUS=REVIEW; APPROVAL_USE=BLOCKED; PRIOR_FEASIBILITY_RESULT_PRESERVED=TRUE; BACKUP_CREATED=0</t>
  </si>
  <si>
    <t>BPS_TNTHPT_2026_CS_023</t>
  </si>
  <si>
    <t>BPC_TNTHPT_2026_ICT_V3_014</t>
  </si>
  <si>
    <t>PART_I_COMMON_MCQ; SOURCE_ANCHOR=Q_TNT_F0002_023; QUESTION_SELECTION=NOT_PERFORMED</t>
  </si>
  <si>
    <t>BPS_TNTHPT_2026_CS_024</t>
  </si>
  <si>
    <t>PART_I_COMMON_MCQ; SOURCE_ANCHOR=Q_TNT_F0002_024; QUESTION_SELECTION=NOT_PERFORMED</t>
  </si>
  <si>
    <t>TNT_F0001_D17_P2_Q05</t>
  </si>
  <si>
    <t>BPS_TNTHPT_2026_CS_025</t>
  </si>
  <si>
    <t>BPC_TNTHPT_2026_ICT_V3_015</t>
  </si>
  <si>
    <t>Một bạn học sinh thực hiện tạo website cá nhân gồm các trang web sau: Trang Giới thiệu cung cấp thông tin cá nhân gồm tên, ảnh đại diện và mô tả ngắn gọn về bản thân; Trang Dự án cung cấp danh sách dự án mà bạn đã tham gia, trong đó có hình ảnh và video minh họa cho mỗi dự án; Trang Blog chia sẻ những suy nghĩ, trải nghiệm về các lĩnh vực mà bạn quan tâm. Các trang đều có liên kết tới trang mạng xã hội của bạn. Bạn học sinh đó có một số nhận xét sau đây:</t>
  </si>
  <si>
    <t>PART_II_COMMON_TF; SOURCE_ANCHOR=Q_TNT_F0002_025; QUESTION_SELECTION=NOT_PERFORMED</t>
  </si>
  <si>
    <t>BPS_TNTHPT_2026_CS_026</t>
  </si>
  <si>
    <t>PART_II_COMMON_TF; SOURCE_ANCHOR=Q_TNT_F0002_026; QUESTION_SELECTION=NOT_PERFORMED</t>
  </si>
  <si>
    <t>BPS_TNTHPT_2026_CS_027</t>
  </si>
  <si>
    <t>BPC_TNTHPT_2026_ICT_V3_016</t>
  </si>
  <si>
    <t>RAW_ID=RAW_TNT_F0001_D17_TF_05; BATCH=QSTD_079; SOURCE_ANSWER=Đ,S,S,S; SAME_TEMPLATE=Q_TNT_F0001_D15_029; BATCH=QUESTION_ACTIVATION_CONTINUE_015; ANSWER_CHECK_RESULT=PASS; CONTENT_REVIEW_RESULT=PASS; CURRICULUM_REVIEW_RESULT=PASS; DUPLICATE_REVIEW_RESULT=EXISTING_FAMILY_OR_NO_MATCH_CONFIRMED; EXAM_FAMILY_LIMIT=1; STATUS_TRANSITION=REVIEW_TO_ACTIVE; PROCESS_STATUS=READY_FOR_PRACTICE; SOURCE_HISTORY_PRESERVED=TRUE; BATCH=GRADUATION_PRACTICE_PROMOTION_018; FULL_SOURCE_MATRIX_GATE=PASS; SOURCE_MATRIX_CS=BP_SRC_TNT_F0001_D17_2025_CS_V1; SOURCE_MATRIX_ICT=BP_SRC_TNT_F0001_D17_2025_ICT_V1; SOURCE_MATRIX_SELECTION_SIGNAL=SECONDARY_ONLY; SOURCE_PRINTED_MATRIX=NOT_PRESENT; SOURCE_LEVEL_BASIS=VISIBLE_ITEM_ASSESSMENT; HARD_ELIGIBILITY_GATES_UNCHANGED=TRUE; SOURCE_FILE_MODIFIED=FALSE; BACKUP_CREATED=0; PROCESS_STATUS_TRANSITION=READY_FOR_PRACTICE_TO_READY_FOR_GRADUATION; GRADUATION_USE=ALLOWED; COMPETENCY_CORRECTION=NLd_TO_NLc; BASIS=PRIMARY_YCCD_AND_VISIBLE_ITEM_DEMAND</t>
  </si>
  <si>
    <t>PART_II_CS_TF; SOURCE_ANCHOR=Q_TNT_F0002_027; QUESTION_SELECTION=NOT_PERFORMED</t>
  </si>
  <si>
    <t>BPS_TNTHPT_2026_CS_028</t>
  </si>
  <si>
    <t>PART_II_CS_TF; SOURCE_ANCHOR=Q_TNT_F0002_028; QUESTION_SELECTION=NOT_PERFORMED</t>
  </si>
  <si>
    <t>BPS_TNTHPT_2026_ICT_001</t>
  </si>
  <si>
    <t>BPC_TNTHPT_2026_ICT_V3_017</t>
  </si>
  <si>
    <t>BPS_TNTHPT_2026_ICT_002</t>
  </si>
  <si>
    <t>BPS_TNTHPT_2026_ICT_003</t>
  </si>
  <si>
    <t>BATCH=GRADUATION_BLUEPRINT_V3_REDESIGN_001; BASE_CELL=BPC_TNTHPT_2026_ICT_V2_017; CORRECTION=HIEU_TO_VANDUNG_AT_BLUEPRINT_CELL; BASIS=CURRICULUM_OUTCOMES.LEVEL_VANDUNG_AND_ELIGIBLE_POOL; FEASIBILITY_WITNESS=Q_KGV_GRAD25_GL_001; WORKFLOW_STATUS=WAITING_FOR_APPROVAL; QUESTION_BINDING=UNBOUND; QUESTION_CLASSIFICATION_UNCHANGED=TRUE; BACKUP_CREATED=0</t>
  </si>
  <si>
    <t>BPC_TNTHPT_2026_ICT_V3_018</t>
  </si>
  <si>
    <t>BPS_TNTHPT_2026_ICT_004</t>
  </si>
  <si>
    <t>BPS_TNTHPT_2026_ICT_005</t>
  </si>
  <si>
    <t>BPC_TNTHPT_2026_ICT_V3_019</t>
  </si>
  <si>
    <t>BPS_TNTHPT_2026_ICT_006</t>
  </si>
  <si>
    <t>TNT_F0001_D17_P2_Q06</t>
  </si>
  <si>
    <t>BPS_TNTHPT_2026_ICT_007</t>
  </si>
  <si>
    <t>BPC_TNTHPT_2026_ICT_V3_020</t>
  </si>
  <si>
    <t>Cho cơ sở dữ liệu Quản lí điểm gồm hocsinh(idHocsinh, hoten, lop, namBD), monhoc(idMonhoc, tenmon), loaiDiem(maLoai, heso, ghichu) và diem(idHocsinh, idMonhoc, maLoai, hocky, diem). idHocsinh, idMonhoc và maLoai là các khóa chính tương ứng; các trường cùng tên trong bảng diem là khóa ngoài. Xét các nhận định về khóa, liên kết dữ liệu và truy vấn SQL.</t>
  </si>
  <si>
    <t>BPS_TNTHPT_2026_ICT_008</t>
  </si>
  <si>
    <t>BPS_TNTHPT_2026_ICT_009</t>
  </si>
  <si>
    <t>RAW_ID=RAW_TNT_F0001_D17_TF_06; BATCH=QSTD_079; SOURCE_ANSWER=S,Đ,S,Đ; SAME_TEMPLATE=Q_TNT_F0001_D15_030; nhận định c dùng dấu ngoặc kép kiểu in ấn quanh A; giữ đáp án nguồn; NEEDS_REVIEW; BATCH=QUESTION_REVIEW_CONTINUE_010; ACTION=DECLARE_KEYS_AND_REWRITE_FALSE_CLASS_QUERY; FINAL_KEY=S,Đ,S,Đ; ANSWER_CHECK_RESULT=PASS_AFTER_CONTENT_REVISION; CONTENT_REVIEW_RESULT=PASS; CURRICULUM_REVIEW_RESULT=PASS; DUPLICATE_REVIEW_RESULT=SAME_TEMPLATE_CONFIRMED; FAMILY_ID=FAM_244A0ADC27; EXAM_FAMILY_LIMIT=1; PRIOR_AMBIGUITY_RESOLVED=TRUE; SOURCE_HISTORY_PRESERVED=TRUE; BATCH=GRADUATION_PRACTICE_PROMOTION_018; FULL_SOURCE_MATRIX_GATE=PASS; SOURCE_MATRIX_CS=BP_SRC_TNT_F0001_D17_2025_CS_V1; SOURCE_MATRIX_ICT=BP_SRC_TNT_F0001_D17_2025_ICT_V1; SOURCE_MATRIX_SELECTION_SIGNAL=SECONDARY_ONLY; SOURCE_PRINTED_MATRIX=NOT_PRESENT; SOURCE_LEVEL_BASIS=VISIBLE_ITEM_ASSESSMENT; HARD_ELIGIBILITY_GATES_UNCHANGED=TRUE; SOURCE_FILE_MODIFIED=FALSE; BACKUP_CREATED=0; PROCESS_STATUS_TRANSITION=READY_FOR_PRACTICE_TO_READY_FOR_GRADUATION; GRADUATION_USE=ALLOWED; STATUS_TRANSITION=REVIEW_TO_ACTIVE; PROCESS_STATUS=READY_FOR_PRACTICE</t>
  </si>
  <si>
    <t>BPC_TNTHPT_2026_ICT_V3_021</t>
  </si>
  <si>
    <t>BPS_TNTHPT_2026_ICT_010</t>
  </si>
  <si>
    <t>BPS_TNTHPT_2026_ICT_011</t>
  </si>
  <si>
    <t>BPC_TNTHPT_2026_ICT_V3_022</t>
  </si>
  <si>
    <t>BPS_TNTHPT_2026_ICT_012</t>
  </si>
  <si>
    <t>BPS_TNTHPT_2026_ICT_013</t>
  </si>
  <si>
    <t>BPC_TNTHPT_2026_ICT_V3_023</t>
  </si>
  <si>
    <t>BPS_TNTHPT_2026_ICT_014</t>
  </si>
  <si>
    <t>BPS_TNTHPT_2026_ICT_015</t>
  </si>
  <si>
    <t>BPC_TNTHPT_2026_ICT_V3_024</t>
  </si>
  <si>
    <t>BPS_TNTHPT_2026_ICT_016</t>
  </si>
  <si>
    <t>TNT_F0001_D18_P1_Q01</t>
  </si>
  <si>
    <t>BPS_TNTHPT_2026_ICT_017</t>
  </si>
  <si>
    <t>Hệ thống camera giao thông sử dụng AI có thể thực hiện chức năng nào sau đây?</t>
  </si>
  <si>
    <t>BPC_TNTHPT_2026_ICT_V3_025</t>
  </si>
  <si>
    <t>BPS_TNTHPT_2026_ICT_018</t>
  </si>
  <si>
    <t>2026-07-19T15:51:00+07:00</t>
  </si>
  <si>
    <t>BPS_TNTHPT_2026_ICT_019</t>
  </si>
  <si>
    <t>2026-08-06T12:41:00+07:00</t>
  </si>
  <si>
    <t>RAW_ID=RAW_TNT_F0001_D18_MCQ_01; BATCH=QSTD_080; SOURCE_ANSWER=A; BATCH=QUESTION_ACTIVATION_CONTINUE_015; ANSWER_CHECK_RESULT=PASS; CONTENT_REVIEW_RESULT=PASS; CURRICULUM_REVIEW_RESULT=PASS; DUPLICATE_REVIEW_RESULT=EXISTING_FAMILY_OR_NO_MATCH_CONFIRMED; EXAM_FAMILY_LIMIT=1; STATUS_TRANSITION=REVIEW_TO_ACTIVE; PROCESS_STATUS=READY_FOR_PRACTICE; SOURCE_HISTORY_PRESERVED=TRUE; BATCH=GRADUATION_PRACTICE_PROMOTION_019; FULL_SOURCE_MATRIX_GATE=PASS; SOURCE_MATRIX_D18_CS_ICT=REVIEW; SOURCE_MATRIX_SELECTION=SECONDARY_ONLY; SOURCE_PRINTED_MATRIX=NOT_PRESENT; SOURCE_FILE_MODIFIED=FALSE; BACKUP_CREATED=0; STATUS=READY_FOR_GRADUATION; GRADUATION_USE=ALLOWED</t>
  </si>
  <si>
    <t>BPS_TNTHPT_2026_ICT_020</t>
  </si>
  <si>
    <t>BPC_KGV_DT25_CAL_CS_013</t>
  </si>
  <si>
    <t>BPS_TNTHPT_2026_ICT_021</t>
  </si>
  <si>
    <t>0.25</t>
  </si>
  <si>
    <t>BPS_TNTHPT_2026_ICT_022</t>
  </si>
  <si>
    <t>BATCH=GRAD_BLUEPRINT_REFERENCE_REALIGN_001;SLOT=15;REF=CS_V2;SOURCE_TOPIC_MATCH=TRUE;SAMPLE_NON_BINDING=Q_TNT_F0001_D12_020</t>
  </si>
  <si>
    <t>BPC_KGV_DT25_CAL_CS_014</t>
  </si>
  <si>
    <t>BPS_TNTHPT_2026_ICT_023</t>
  </si>
  <si>
    <t>BPS_TNTHPT_2026_ICT_024</t>
  </si>
  <si>
    <t>BATCH=GRAD_BLUEPRINT_REFERENCE_REALIGN_001;SLOT=16;REF=CS_V2;SOURCE_TOPIC_MATCH=TRUE;SAMPLE_NON_BINDING=Q_TNT_F0002_020</t>
  </si>
  <si>
    <t>BPS_TNTHPT_2026_ICT_025</t>
  </si>
  <si>
    <t>BPC_KGV_DT25_CAL_CS_015</t>
  </si>
  <si>
    <t>BPS_TNTHPT_2026_ICT_026</t>
  </si>
  <si>
    <t>BPS_TNTHPT_2026_ICT_027</t>
  </si>
  <si>
    <t>BATCH=GRAD_BLUEPRINT_REFERENCE_REALIGN_001;SLOT=18;REF=CS_V2;SOURCE_TOPIC_MATCH=FALSE;SAMPLE_NON_BINDING=Q_TNT_F0001_D14_023</t>
  </si>
  <si>
    <t>BPC_KGV_DT25_CAL_CS_016</t>
  </si>
  <si>
    <t>PART_II_ICT_TF; SOURCE_ANCHOR=Q_TNT_F0002_029; QUESTION_SELECTION=NOT_PERFORMED</t>
  </si>
  <si>
    <t>TNT_F0001_D18_P1_Q02</t>
  </si>
  <si>
    <t>BPS_TNTHPT_2026_ICT_028</t>
  </si>
  <si>
    <t>Trong giáo dục, AI có thể được sử dụng để làm việc gì sau đây?</t>
  </si>
  <si>
    <t>PART_II_ICT_TF; SOURCE_ANCHOR=Q_TNT_F0002_030; QUESTION_SELECTION=NOT_PERFORMED</t>
  </si>
  <si>
    <t>BPS_TNTHPT_2026_CS_V2_001</t>
  </si>
  <si>
    <t>BATCH=GRAD_BLUEPRINT_REFERENCE_REALIGN_001;SLOT=19;REF=CS_V2;SOURCE_TOPIC_MATCH=FALSE;SAMPLE_NON_BINDING=Q_TNT_F0001_D15_011</t>
  </si>
  <si>
    <t>RAW_ID=RAW_TNT_F0001_D18_MCQ_02; BATCH=QSTD_080; SOURCE_ANSWER=A; BATCH=QUESTION_ACTIVATION_CONTINUE_015; ANSWER_CHECK_RESULT=PASS; CONTENT_REVIEW_RESULT=PASS; BATCH=GRADUATION_READINESS_REAUDIT_001; FINAL_GRADUATION_READINESS=PASS; ANSWER_GATE=PASS; CONTENT_GATE=PASS; CURRICULUM_GATE=PASS; SOURCE_GATE=PASS; DUPLICATE_GATE=PASS; POLICY_PROFILE=POL_TNTHPT_TINHOC_2026_V1; GRADUATION_POOL_ELIGIBILITY=PASS; GRADUATION_USE=ALLOWED; PRIOR_GRADUATION_BLOCKS_SUPERSEDED_BY_THIS_BATCH=TRUE; BACKUP_CREATED=0; CURRICULUM_REVIEW_RESULT=PASS; DUPLICATE_REVIEW_RESULT=EXISTING_FAMILY_OR_NO_MATCH_CONFIRMED; EXAM_FAMILY_LIMIT=1; STATUS_TRANSITION=REVIEW_TO_ACTIVE; PROCESS_STATUS=READY_FOR_PRACTICE; SOURCE_HISTORY_PRESERVED=TRUE; BATCH=GRADUATION_PRACTICE_PROMOTION_019; FULL_SOURCE_MATRIX_GATE=PASS; SOURCE_MATRIX_D18_CS_ICT=REVIEW; SOURCE_MATRIX_SELECTION=SECONDARY_ONLY; SOURCE_PRINTED_MATRIX=NOT_PRESENT; SOURCE_FILE_MODIFIED=FALSE; BACKUP_CREATED=0; STATUS_CONFIRMED=READY_FOR_GRADUATION</t>
  </si>
  <si>
    <t>BPC_KGV_DT25_CAL_CS_017</t>
  </si>
  <si>
    <t>PART_I_COMMON_MCQ; SLOT_LEVEL=VANDUNG; CURRICULUM_KEY=TH_12_COMMON_A_B01_YCCD_04; CURRENT_ONLY_CANDIDATE=Q_TNT_F0001_D13_003; ELIGIBLE_CANDIDATES=1; DISTINCT_FAMILIES=1; LOW_REDUNDANCY=TRUE; REQUIRED_REMEDIATION=ADD_1_ALTERNATIVE_FAMILY; PRIOR_APPROVAL_CONTROL=MANUAL_SELECTION_REQUIRED; BATCH=GRADUATION_CRITICAL_SLOT_REAUDIT_001; CRITICAL_REAUDIT_RESULT=COGNITIVE_MISMATCH; SELECTED_QUESTION_ID=Q_TNT_F0001_D13_003; QUESTION_ACTUAL_LEVEL=HIEU; SLOT_REQUIRED_LEVEL=VANDUNG; SLOT_STATUS=REVIEW; AUTO_USE=BLOCKED; REPLACEMENT_REQUIRED=TRUE; BLUEPRINT_VERSION_UNCHANGED=TRUE; HISTORICAL_SELECTION_PRESERVED=TRUE; BACKUP_CREATED=0; QUESTION_SELECTION=COMPLETED; SELECTION_BATCH=GRADUATION_QUESTION_SELECTION_001; APPROVAL_BATCH=GRADUATION_POLICY_APPROVAL_001</t>
  </si>
  <si>
    <t>BPS_TNTHPT_2026_CS_V2_002</t>
  </si>
  <si>
    <t>PART_I_COMMON_MCQ; SOURCE_ANCHOR=Q_TNT_F0002_002; V2_COMMAND_TARGET=BIET:16,HIEU:12,VANDUNG:12; INVENTORY_CHECK=PASS; QUESTION_SELECTION=COMPLETED; SELECTION_BATCH=GRADUATION_QUESTION_SELECTION_001; APPROVAL_BATCH=GRADUATION_POLICY_APPROVAL_001</t>
  </si>
  <si>
    <t>BPS_TNTHPT_2026_CS_V2_003</t>
  </si>
  <si>
    <t>BATCH=GRAD_BLUEPRINT_REFERENCE_REALIGN_001;SLOT=20;REF=CS_V2;SOURCE_TOPIC_MATCH=TRUE;SAMPLE_NON_BINDING=Q_TNT_F0001_D16_017</t>
  </si>
  <si>
    <t>BPC_KGV_DT25_CAL_CS_018</t>
  </si>
  <si>
    <t>PART_I_COMMON_MCQ; SOURCE_ANCHOR=Q_TNT_F0002_003; V2_COMMAND_TARGET=BIET:16,HIEU:12,VANDUNG:12; INVENTORY_CHECK=PASS; QUESTION_SELECTION=COMPLETED; SELECTION_BATCH=GRADUATION_QUESTION_SELECTION_001; APPROVAL_BATCH=GRADUATION_POLICY_APPROVAL_001</t>
  </si>
  <si>
    <t>BPS_TNTHPT_2026_CS_V2_004</t>
  </si>
  <si>
    <t>PART_I_COMMON_MCQ; SLOT_LEVEL=VANDUNG; CURRICULUM_KEY=TH_12_COMMON_A_B01_YCCD_05; CURRENT_ONLY_CANDIDATE=Q_TNT_F0001_D15_004; ELIGIBLE_CANDIDATES=1; DISTINCT_FAMILIES=1; LOW_REDUNDANCY=TRUE; REQUIRED_REMEDIATION=ADD_1_ALTERNATIVE_FAMILY; APPROVAL_CONTROL=MANUAL_SELECTION_REQUIRED; QUESTION_SELECTION=COMPLETED; SELECTION_BATCH=GRADUATION_QUESTION_SELECTION_001; APPROVAL_BATCH=GRADUATION_POLICY_APPROVAL_001</t>
  </si>
  <si>
    <t>BPS_TNTHPT_2026_CS_V2_005</t>
  </si>
  <si>
    <t>BATCH=GRAD_BLUEPRINT_REFERENCE_REALIGN_001;SLOT=21;REF=CS_V2;SOURCE_TOPIC_MATCH=TRUE;SAMPLE_NON_BINDING=Q_TNT_F0001_D13_003</t>
  </si>
  <si>
    <t>BPC_KGV_DT25_CAL_CS_019</t>
  </si>
  <si>
    <t>PART_I_COMMON_MCQ; SOURCE_ANCHOR=Q_TNT_F0002_005; V2_COMMAND_TARGET=BIET:16,HIEU:12,VANDUNG:12; INVENTORY_CHECK=PASS; QUESTION_SELECTION=COMPLETED; SELECTION_BATCH=GRADUATION_QUESTION_SELECTION_001; APPROVAL_BATCH=GRADUATION_POLICY_APPROVAL_001</t>
  </si>
  <si>
    <t>BPS_TNTHPT_2026_CS_V2_006</t>
  </si>
  <si>
    <t>PART_I_COMMON_MCQ; SOURCE_ANCHOR=Q_TNT_F0002_006; V2_COMMAND_TARGET=BIET:16,HIEU:12,VANDUNG:12; INVENTORY_CHECK=PASS; QUESTION_SELECTION=COMPLETED; SELECTION_BATCH=GRADUATION_QUESTION_SELECTION_001; APPROVAL_BATCH=GRADUATION_POLICY_APPROVAL_001; BATCH=GRADUATION_BLUEPRINT_REDUNDANCY_REVIEW_001; ELIGIBLE_READY_FOR_GRADUATION=15; DISTINCT_FAMILIES=9; LOW_REDUNDANCY=FALSE; CURRENT_SELECTED_QUESTION_UNCHANGED=TRUE; FAMILY_AND_USAGE_CONTROLS_REQUIRED=TRUE</t>
  </si>
  <si>
    <t>BPS_TNTHPT_2026_CS_V2_007</t>
  </si>
  <si>
    <t>BATCH=GRAD_BLUEPRINT_REFERENCE_REALIGN_001;SLOT=24;REF=CS_V2;SOURCE_TOPIC_MATCH=FALSE;SAMPLE_NON_BINDING=Q_TNT_F0002_024</t>
  </si>
  <si>
    <t>TNT_F0001_D18_P1_Q03</t>
  </si>
  <si>
    <t>BPC_KGV_DT25_CAL_CS_020</t>
  </si>
  <si>
    <t>PART_I_COMMON_MCQ; SLOT_LEVEL=BIET; CURRICULUM_KEY=TH_12_COMMON_B_B05_YCCD_01; CURRENT_ONLY_CANDIDATE=Q_TNT_F0001_D19_020; ELIGIBLE_CANDIDATES=1; DISTINCT_FAMILIES=1; LOW_REDUNDANCY=TRUE; REQUIRED_REMEDIATION=ADD_1_ALTERNATIVE_FAMILY; APPROVAL_CONTROL=MANUAL_SELECTION_REQUIRED; QUESTION_SELECTION=COMPLETED; SELECTION_BATCH=GRADUATION_QUESTION_SELECTION_001; APPROVAL_BATCH=GRADUATION_POLICY_APPROVAL_001</t>
  </si>
  <si>
    <t>BPS_TNTHPT_2026_CS_V2_008</t>
  </si>
  <si>
    <t>PART_I_COMMON_MCQ; SOURCE_ANCHOR=Q_TNT_F0002_008; V2_COMMAND_TARGET=BIET:16,HIEU:12,VANDUNG:12; INVENTORY_CHECK=PASS; QUESTION_SELECTION=COMPLETED; SELECTION_BATCH=GRADUATION_QUESTION_SELECTION_001; APPROVAL_BATCH=GRADUATION_POLICY_APPROVAL_001</t>
  </si>
  <si>
    <t>BPS_TNTHPT_2026_CS_V2_009</t>
  </si>
  <si>
    <t>BATCH=GRAD_BLUEPRINT_REFERENCE_REALIGN_001;SLOT=25;REF=CS_V2;SOURCE_TOPIC_MATCH=FALSE;SAMPLE_NON_BINDING=Q_TNT_F0001_D15_026;TF=0-3-1</t>
  </si>
  <si>
    <t>BPC_KGV_DT25_CAL_CS_021</t>
  </si>
  <si>
    <t>PART_I_COMMON_MCQ; SOURCE_ANCHOR=Q_TNT_F0002_009; V2_COMMAND_TARGET=BIET:16,HIEU:12,VANDUNG:12; INVENTORY_CHECK=PASS; QUESTION_SELECTION=COMPLETED; SELECTION_BATCH=GRADUATION_QUESTION_SELECTION_001; APPROVAL_BATCH=GRADUATION_POLICY_APPROVAL_001</t>
  </si>
  <si>
    <t>RAW_ID=RAW_TNT_F0001_D18_MCQ_03; BATCH=QSTD_080; SOURCE_ANSWER=B; DATA_VARIANT=Q_TNT_F0001_D17_003; thân câu và phương án trùng nhưng đáp án nguồn B mâu thuẫn với nội dung và nguồn Đề 17 chọn C; giữ đáp án nguồn; NEEDS_REVIEW; BATCH=ANSWER_CHECK_001; ANSWER_CHECK_RESULT=FAIL; SOURCE_KEY=B; PROPOSED_KEY=C; BASIS=Phương án B là ứng dụng AI; lưu hồ sơ trong tủ vật lý ở phương án C không phải ứng dụng AI.; SOURCE_KEY_RETAINED=TRUE; AUTO_USE=BLOCKED; MANUAL_APPROVAL_REQUIRED=TRUE; BATCH=ANSWER_FINALIZE_001; ANSWER_FINALIZED=TRUE; FINAL_KEY=C; USER_INSTRUCTION_APPLIED=TRUE; SOURCE_KEY_HISTORY_PRESERVED=TRUE; ANSWER_REVIEW_BLOCK=FALSE; AUTO_USE_BLOCK_SUPERSEDED_BY=ANSWER_FINALIZE_001; AUTO_USE=DEFERRED_UNTIL_CONTENT_REVIEW; NEXT_STAGE=CONTENT_REVIEW; BATCH=CONTENT_REVIEW_001; CONTENT_REVIEW_RESULT=PASS; CONTENT_REVIEWED=TRUE; CONTENT_BASIS=Chỉ có một phương án không phải ứng dụng AI trong y tế; nội dung rõ nhưng cần xử lý quan hệ trùng với D17_003.; CONTENT_REVIEW_BLOCK=FALSE; BATCH=CURRICULUM_DUPLICATE_REVIEW_001; CURRICULUM_REVIEW_RESULT=PASS; CURRICULUM_LINK_STATUS=APPROVED; DUPLICATE_REVIEW_RESULT=VARIANT_RETAINED; CANONICAL_QUESTION_ID=Q_TNT_F0001_D17_003; AUTO_USE=BLOCKED_BY_CANONICAL; NEXT_STAGE=VARIANT_HOLD; BATCH=EXACT_DUPLICATE_ARCHIVE_001; EXACT_DUPLICATE_CONFIRMED=TRUE; EXACT_DUPLICATE_OF=Q_TNT_F0001_D17_003; DUPLICATE_REMOVAL=ARCHIVED; CANONICAL_QUESTION_ID=Q_TNT_F0001_D17_003; SELECTION_BASIS=Câu Đề 17 đã hoàn tất kiểm định và đang ACTIVE; khóa cuối C đã được đồng bộ cho cả hai câu.; SOURCE_HISTORY_PRESERVED=TRUE; AUTO_USE=BLOCKED; USER_INSTRUCTION_APPLIED=TRUE; BATCH=GRADUATION_PRACTICE_PROMOTION_019; FULL_SOURCE_MATRIX_GATE=PASS; SOURCE_MATRIX_D18_CS_ICT=REVIEW; SOURCE_MATRIX_SELECTION=SECONDARY_ONLY; SOURCE_PRINTED_MATRIX=NOT_PRESENT; SOURCE_FILE_MODIFIED=FALSE; BACKUP_CREATED=0; STATUS_CONFIRMED=RETIRED; AUTO_USE=BLOCKED; CANONICAL_RELATION_PRESERVED=TRUE</t>
  </si>
  <si>
    <t>BPS_TNTHPT_2026_CS_V2_010</t>
  </si>
  <si>
    <t>PART_I_COMMON_MCQ; SLOT_LEVEL=VANDUNG; CURRICULUM_KEY=TH_12_COMMON_F_B15_YCCD_01; CURRENT_ONLY_CANDIDATE=Q_TNT_F0001_D13_021; ELIGIBLE_CANDIDATES=1; DISTINCT_FAMILIES=1; LOW_REDUNDANCY=TRUE; REQUIRED_REMEDIATION=ADD_1_ALTERNATIVE_FAMILY; APPROVAL_CONTROL=MANUAL_SELECTION_REQUIRED; QUESTION_SELECTION=COMPLETED; SELECTION_BATCH=GRADUATION_QUESTION_SELECTION_001; APPROVAL_BATCH=GRADUATION_POLICY_APPROVAL_001</t>
  </si>
  <si>
    <t>BPS_TNTHPT_2026_CS_V2_011</t>
  </si>
  <si>
    <t>PART_I_COMMON_MCQ; SOURCE_ANCHOR=Q_TNT_F0002_011; V2_COMMAND_TARGET=BIET:16,HIEU:12,VANDUNG:12; INVENTORY_CHECK=PASS; QUESTION_SELECTION=COMPLETED; SELECTION_BATCH=GRADUATION_QUESTION_SELECTION_001; APPROVAL_BATCH=GRADUATION_POLICY_APPROVAL_001</t>
  </si>
  <si>
    <t>BPS_TNTHPT_2026_CS_V2_012</t>
  </si>
  <si>
    <t>BATCH=GRAD_BLUEPRINT_REFERENCE_REALIGN_001;SLOT=26;REF=CS_V2;SOURCE_TOPIC_MATCH=TRUE;SAMPLE_NON_BINDING=Q_TNT_F0002_025;TF=2-2-0</t>
  </si>
  <si>
    <t>BPC_KGV_DT25_CAL_CS_022</t>
  </si>
  <si>
    <t>PART_I_COMMON_MCQ; SOURCE_ANCHOR=Q_TNT_F0002_012; V2_COMMAND_TARGET=BIET:16,HIEU:12,VANDUNG:12; INVENTORY_CHECK=PASS; QUESTION_SELECTION=COMPLETED; SELECTION_BATCH=GRADUATION_QUESTION_SELECTION_001; APPROVAL_BATCH=GRADUATION_POLICY_APPROVAL_001</t>
  </si>
  <si>
    <t>BPS_TNTHPT_2026_CS_V2_013</t>
  </si>
  <si>
    <t>PART_I_COMMON_MCQ; SOURCE_ANCHOR=Q_TNT_F0002_013; V2_COMMAND_TARGET=BIET:16,HIEU:12,VANDUNG:12; INVENTORY_CHECK=PASS; QUESTION_SELECTION=COMPLETED; SELECTION_BATCH=GRADUATION_QUESTION_SELECTION_001; APPROVAL_BATCH=GRADUATION_POLICY_APPROVAL_001</t>
  </si>
  <si>
    <t>BPS_TNTHPT_2026_CS_V2_014</t>
  </si>
  <si>
    <t>PART_I_COMMON_MCQ; SLOT_LEVEL=VANDUNG; CURRICULUM_KEY=TH_12_COMMON_F_B13_YCCD_01; CURRENT_ONLY_CANDIDATE=Q_TNT_F0001_D15_011; ELIGIBLE_CANDIDATES=1; DISTINCT_FAMILIES=1; LOW_REDUNDANCY=TRUE; REQUIRED_REMEDIATION=ADD_1_ALTERNATIVE_FAMILY; PRIOR_APPROVAL_CONTROL=MANUAL_SELECTION_REQUIRED; BATCH=GRADUATION_CRITICAL_SLOT_REAUDIT_001; CRITICAL_REAUDIT_RESULT=COGNITIVE_MISMATCH; SELECTED_QUESTION_ID=Q_TNT_F0001_D15_011; QUESTION_ACTUAL_LEVEL=BIET; SLOT_REQUIRED_LEVEL=VANDUNG; SLOT_STATUS=REVIEW; AUTO_USE=BLOCKED; REPLACEMENT_REQUIRED=TRUE; BLUEPRINT_VERSION_UNCHANGED=TRUE; HISTORICAL_SELECTION_PRESERVED=TRUE; BACKUP_CREATED=0; QUESTION_SELECTION=COMPLETED; SELECTION_BATCH=GRADUATION_QUESTION_SELECTION_001; APPROVAL_BATCH=GRADUATION_POLICY_APPROVAL_001</t>
  </si>
  <si>
    <t>BATCH=GRAD_BLUEPRINT_REFERENCE_REALIGN_001;SLOT=27;REF=CS_V2;SOURCE_TOPIC_MATCH=FALSE;SAMPLE_NON_BINDING=Q_TNT_F0002_027;TF=2-2-0</t>
  </si>
  <si>
    <t>BPS_TNTHPT_2026_CS_V2_015</t>
  </si>
  <si>
    <t>BPC_KGV_DT25_CAL_CS_023</t>
  </si>
  <si>
    <t>PART_I_COMMON_MCQ; SOURCE_ANCHOR=Q_TNT_F0002_015; V2_COMMAND_TARGET=BIET:16,HIEU:12,VANDUNG:12; INVENTORY_CHECK=PASS; QUESTION_SELECTION=COMPLETED; SELECTION_BATCH=GRADUATION_QUESTION_SELECTION_001; APPROVAL_BATCH=GRADUATION_POLICY_APPROVAL_001</t>
  </si>
  <si>
    <t>BPS_TNTHPT_2026_CS_V2_016</t>
  </si>
  <si>
    <t>TNT_F0001_D18_P1_Q04</t>
  </si>
  <si>
    <t>PART_I_COMMON_MCQ; SLOT_LEVEL=VANDUNG; CURRICULUM_KEY=TH_12_COMMON_F_B12_YCCD_01; CURRENT_ONLY_CANDIDATE=Q_TNT_F0001_D12_019; ELIGIBLE_CANDIDATES=1; DISTINCT_FAMILIES=1; LOW_REDUNDANCY=TRUE; REQUIRED_REMEDIATION=ADD_1_ALTERNATIVE_FAMILY; APPROVAL_CONTROL=MANUAL_SELECTION_REQUIRED; QUESTION_SELECTION=COMPLETED; SELECTION_BATCH=GRADUATION_QUESTION_SELECTION_001; APPROVAL_BATCH=GRADUATION_POLICY_APPROVAL_001</t>
  </si>
  <si>
    <t>BPS_TNTHPT_2026_CS_V2_017</t>
  </si>
  <si>
    <t>BATCH=GRAD_BLUEPRINT_REFERENCE_REALIGN_001;SLOT=28;REF=CS_V2;SOURCE_TOPIC_MATCH=FALSE;SAMPLE_NON_BINDING=Q_TNT_F0001_D03_028;TF=0-3-1</t>
  </si>
  <si>
    <t>Trong ngành công nghiệp giải trí, AI có thể được sử dụng để làm công việc nào sau đây?</t>
  </si>
  <si>
    <t>BPC_KGV_DT25_CAL_ICT_001</t>
  </si>
  <si>
    <t>PART_I_COMMON_MCQ; SOURCE_ANCHOR=Q_TNT_F0002_017; V2_COMMAND_TARGET=BIET:16,HIEU:12,VANDUNG:12; INVENTORY_CHECK=PASS; QUESTION_SELECTION=COMPLETED; SELECTION_BATCH=GRADUATION_QUESTION_SELECTION_001; APPROVAL_BATCH=GRADUATION_POLICY_APPROVAL_001</t>
  </si>
  <si>
    <t>BPS_TNTHPT_2026_CS_V2_018</t>
  </si>
  <si>
    <t>RAW_ID=RAW_TNT_F0001_D18_MCQ_04; BATCH=QSTD_080; SOURCE_ANSWER=A; BATCH=QUESTION_ACTIVATION_CONTINUE_015; ANSWER_CHECK_RESULT=PASS; CONTENT_REVIEW_RESULT=PASS; CURRICULUM_REVIEW_RESULT=PASS; DUPLICATE_REVIEW_RESULT=EXISTING_FAMILY_OR_NO_MATCH_CONFIRMED; EXAM_FAMILY_LIMIT=1; STATUS_TRANSITION=REVIEW_TO_ACTIVE; PROCESS_STATUS=READY_FOR_PRACTICE; SOURCE_HISTORY_PRESERVED=TRUE; BATCH=GRADUATION_PRACTICE_PROMOTION_019; FULL_SOURCE_MATRIX_GATE=PASS; SOURCE_MATRIX_D18_CS_ICT=REVIEW; SOURCE_MATRIX_SELECTION=SECONDARY_ONLY; SOURCE_PRINTED_MATRIX=NOT_PRESENT; SOURCE_FILE_MODIFIED=FALSE; BACKUP_CREATED=0; STATUS=READY_FOR_GRADUATION; GRADUATION_USE=ALLOWED</t>
  </si>
  <si>
    <t>PART_I_COMMON_MCQ; SLOT_LEVEL=HIEU; CURRICULUM_KEY=TH_10_COMMON_F_B20_YCCD_01; PRIOR_CURRENT_ONLY_CANDIDATE=Q_TNT_F0002_018; PRIOR_ELIGIBLE_CANDIDATES=1; PRIOR_DISTINCT_FAMILIES=1; PRIOR_LOW_REDUNDANCY=TRUE; BATCH=GRADUATION_CRITICAL_SLOT_REAUDIT_001; CURRENT_CANDIDATES=Q_TNT_F0002_018,Q_KGV_GRAD25_TN2_001; ELIGIBLE_CANDIDATES=2; DISTINCT_FAMILIES=2; LOW_REDUNDANCY=FALSE; REQUIRED_REMEDIATION=NONE; APPROVAL_CONTROL=STANDARD_FAMILY_AND_USAGE_CONTROLS; QUESTION_SELECTION=COMPLETED; SELECTION_BATCH=GRADUATION_QUESTION_SELECTION_001; APPROVAL_BATCH=GRADUATION_POLICY_APPROVAL_001; BATCH=GRADUATION_CHILD_RECORD_INTEGRITY_REAUDIT_001; COGNITIVE_MISMATCH=TRUE; SELECTED_QUESTION_ID=Q_TNT_F0002_018; QUESTION_ACTUAL_LEVEL=VANDUNG; SLOT_REQUIRED_LEVEL=HIEU; STATUS_TRANSITION=APPROVED_TO_REVIEW; AUTO_USE=BLOCKED; ALTERNATIVE_HIEU_CANDIDATE=Q_KGV_GRAD25_TN2_001; BACKUP_CREATED=0</t>
  </si>
  <si>
    <t>BPS_TNTHPT_2026_CS_V2_019</t>
  </si>
  <si>
    <t>BATCH=GRAD_BLUEPRINT_REFERENCE_REALIGN_001;SLOT=1;REF=ICT_V2;SOURCE_TOPIC_MATCH=TRUE;SAMPLE_NON_BINDING=Q_TNT_F0002_023</t>
  </si>
  <si>
    <t>BPC_KGV_DT25_CAL_ICT_002</t>
  </si>
  <si>
    <t>PART_I_COMMON_MCQ; SOURCE_ANCHOR=Q_TNT_F0002_019; V2_COMMAND_TARGET=BIET:16,HIEU:12,VANDUNG:12; INVENTORY_CHECK=PASS; QUESTION_SELECTION=COMPLETED; SELECTION_BATCH=GRADUATION_QUESTION_SELECTION_001; APPROVAL_BATCH=GRADUATION_POLICY_APPROVAL_001</t>
  </si>
  <si>
    <t>BPS_TNTHPT_2026_CS_V2_020</t>
  </si>
  <si>
    <t>PART_I_COMMON_MCQ; SOURCE_ANCHOR=Q_TNT_F0002_020; V2_COMMAND_TARGET=BIET:16,HIEU:12,VANDUNG:12; INVENTORY_CHECK=PASS; QUESTION_SELECTION=COMPLETED; SELECTION_BATCH=GRADUATION_QUESTION_SELECTION_001; APPROVAL_BATCH=GRADUATION_POLICY_APPROVAL_001</t>
  </si>
  <si>
    <t>BPS_TNTHPT_2026_CS_V2_021</t>
  </si>
  <si>
    <t>BATCH=GRAD_BLUEPRINT_REFERENCE_REALIGN_001;SLOT=2;REF=ICT_V2;SOURCE_TOPIC_MATCH=TRUE;SAMPLE_NON_BINDING=Q_TNT_F0002_005</t>
  </si>
  <si>
    <t>PART_I_COMMON_MCQ; SOURCE_ANCHOR=Q_TNT_F0002_021; V2_COMMAND_TARGET=BIET:16,HIEU:12,VANDUNG:12; INVENTORY_CHECK=PASS; QUESTION_SELECTION=COMPLETED; SELECTION_BATCH=GRADUATION_QUESTION_SELECTION_001; APPROVAL_BATCH=GRADUATION_POLICY_APPROVAL_001; BATCH=GRADUATION_READINESS_REAUDIT_001; REPLACED_RETIRED_QUESTION=Q_TNT_F0002_021; REPLACEMENT_QUESTION=Q_TNT_F0001_D14_001; SIGNATURE_MATCH=EXACT; FAMILY_CONFLICT=FALSE; REPAIR_RESULT=PASS</t>
  </si>
  <si>
    <t>BPC_KGV_DT25_CAL_ICT_003</t>
  </si>
  <si>
    <t>BPS_TNTHPT_2026_CS_V2_022</t>
  </si>
  <si>
    <t>PART_I_COMMON_MCQ; SOURCE_ANCHOR=Q_TNT_F0002_022; V2_COMMAND_TARGET=BIET:16,HIEU:12,VANDUNG:12; INVENTORY_CHECK=PASS; QUESTION_SELECTION=COMPLETED; SELECTION_BATCH=GRADUATION_QUESTION_SELECTION_001; APPROVAL_BATCH=GRADUATION_POLICY_APPROVAL_001</t>
  </si>
  <si>
    <t>BATCH=GRAD_BLUEPRINT_REFERENCE_REALIGN_001;SLOT=3;REF=ICT_V2;SOURCE_TOPIC_MATCH=FALSE;SAMPLE_NON_BINDING=Q_TNT_F0001_D11_013</t>
  </si>
  <si>
    <t>BPS_TNTHPT_2026_CS_V2_023</t>
  </si>
  <si>
    <t>BPC_KGV_DT25_CAL_ICT_004</t>
  </si>
  <si>
    <t>PART_I_COMMON_MCQ; SOURCE_ANCHOR=Q_TNT_F0002_023; V2_COMMAND_TARGET=BIET:16,HIEU:12,VANDUNG:12; INVENTORY_CHECK=PASS; QUESTION_SELECTION=COMPLETED; SELECTION_BATCH=GRADUATION_QUESTION_SELECTION_001; APPROVAL_BATCH=GRADUATION_POLICY_APPROVAL_001</t>
  </si>
  <si>
    <t>TNT_F0001_D18_P1_Q05</t>
  </si>
  <si>
    <t>BPS_TNTHPT_2026_CS_V2_024</t>
  </si>
  <si>
    <t>Trong một ngôi nhà thông minh, thiết bị nào dưới đây có thể vừa định tuyến mạng gia đình vừa tích hợp chức năng cổng kết nối và quản lí các thiết bị IoT?</t>
  </si>
  <si>
    <t>PART_I_COMMON_MCQ; SOURCE_ANCHOR=Q_TNT_F0002_024; V2_COMMAND_TARGET=BIET:16,HIEU:12,VANDUNG:12; INVENTORY_CHECK=PASS; QUESTION_SELECTION=COMPLETED; SELECTION_BATCH=GRADUATION_QUESTION_SELECTION_001; APPROVAL_BATCH=GRADUATION_POLICY_APPROVAL_001</t>
  </si>
  <si>
    <t>BPS_TNTHPT_2026_CS_V2_025</t>
  </si>
  <si>
    <t>BATCH=GRAD_BLUEPRINT_REFERENCE_REALIGN_001;SLOT=4;REF=ICT_V2;SOURCE_TOPIC_MATCH=FALSE;SAMPLE_NON_BINDING=Q_TNT_F0002_002</t>
  </si>
  <si>
    <t>BPC_KGV_DT25_CAL_ICT_005</t>
  </si>
  <si>
    <t>PART_II_COMMON_TF; GROUP_TARGET_LEVEL=HIEU; STATEMENT_LEVEL_TARGET=BIET,BIET,HIEU,HIEU; INVENTORY_CHECK=PASS; ELIGIBLE_GROUPS_APPROVED=3; DISTINCT_FAMILIES=3; QUESTION_SELECTION=COMPLETED; SELECTION_BATCH=GRADUATION_QUESTION_SELECTION_001; APPROVAL_BATCH=GRADUATION_POLICY_APPROVAL_001</t>
  </si>
  <si>
    <t>BPS_TNTHPT_2026_CS_V2_026</t>
  </si>
  <si>
    <t>RAW_ID=RAW_TNT_F0001_D18_MCQ_05; BATCH=QSTD_080; SOURCE_ANSWER=A; khái niệm bộ điều khiển/hub/gateway IoT không xuất hiện trong phương án; NEEDS_REVIEW; BATCH=ANSWER_CHECK_003; ANSWER_CHECK_RESULT=FAIL; SOURCE_KEY=A; ITEM_DEFECT=NO_VALID_OPTION; SOURCE_KEY_RETAINED=TRUE; AUTO_USE=BLOCKED; MANUAL_APPROVAL_REQUIRED=TRUE; BATCH=QUESTION_REVIEW_CONTINUE_010; ACTION=ADD_INTEGRATED_IOT_GATEWAY_QUALIFIER_TO_ROUTER; FINAL_KEY=A; ANSWER_CHECK_RESULT=PASS_AFTER_STEM_AND_OPTION_REVISION; CONTENT_REVIEW_RESULT=PASS; CURRICULUM_REVIEW_RESULT=PASS; DUPLICATE_REVIEW_RESULT=SAME_TEMPLATE_CONFIRMED; FAMILY_ID=FAM_E0DF36BE77; EXAM_FAMILY_LIMIT=1; PRIOR_ITEM_DEFECT_RESOLVED=TRUE; AUTO_USE_BLOCK_SUPERSEDED_BY=QUESTION_REVIEW_CONTINUE_010; SOURCE_HISTORY_PRESERVED=TRUE; STATUS_TRANSITION=REVIEW_TO_ACTIVE; PROCESS_STATUS=READY_FOR_PRACTICE; BATCH=GRADUATION_PRACTICE_PROMOTION_019; FULL_SOURCE_MATRIX_GATE=PASS; SOURCE_MATRIX_D18_CS_ICT=REVIEW; SOURCE_MATRIX_SELECTION=SECONDARY_ONLY; SOURCE_PRINTED_MATRIX=NOT_PRESENT; SOURCE_FILE_MODIFIED=FALSE; BACKUP_CREATED=0; STATUS=READY_FOR_GRADUATION; GRADUATION_USE=ALLOWED</t>
  </si>
  <si>
    <t>PART_II_COMMON_TF; GROUP_TARGET_LEVEL=VANDUNG; STATEMENT_LEVEL_TARGET=HIEU,HIEU,HIEU,VANDUNG; INVENTORY_CHECK=PASS; ELIGIBLE_GROUPS_APPROVED=3; DISTINCT_FAMILIES=2; QUESTION_SELECTION=COMPLETED; SELECTION_BATCH=GRADUATION_QUESTION_SELECTION_001; APPROVAL_BATCH=GRADUATION_POLICY_APPROVAL_001</t>
  </si>
  <si>
    <t>BPS_TNTHPT_2026_CS_V2_027</t>
  </si>
  <si>
    <t>BATCH=GRAD_BLUEPRINT_REFERENCE_REALIGN_001;SLOT=6;REF=ICT_V2;SOURCE_TOPIC_MATCH=FALSE;SAMPLE_NON_BINDING=Q_TNT_F0001_D18_002</t>
  </si>
  <si>
    <t>BPC_KGV_DT25_CAL_ICT_006</t>
  </si>
  <si>
    <t>PART_II_CS_TF; GROUP_TARGET_LEVEL=HIEU; STATEMENT_LEVEL_TARGET=BIET,BIET,HIEU,HIEU; INVENTORY_CHECK=PASS; ELIGIBLE_GROUPS_APPROVED=6; DISTINCT_FAMILIES=4; QUESTION_SELECTION=COMPLETED; SELECTION_BATCH=GRADUATION_QUESTION_SELECTION_001; APPROVAL_BATCH=GRADUATION_POLICY_APPROVAL_001</t>
  </si>
  <si>
    <t>BPS_TNTHPT_2026_CS_V2_028</t>
  </si>
  <si>
    <t>PART_II_CS_TF; GROUP_TARGET_LEVEL=VANDUNG; STATEMENT_LEVEL_TARGET=HIEU,HIEU,HIEU,VANDUNG; INVENTORY_CHECK=PASS; ELIGIBLE_GROUPS_APPROVED=3; DISTINCT_FAMILIES=2; QUESTION_SELECTION=COMPLETED; SELECTION_BATCH=GRADUATION_QUESTION_SELECTION_001; APPROVAL_BATCH=GRADUATION_POLICY_APPROVAL_001</t>
  </si>
  <si>
    <t>BPS_TNTHPT_2026_ICT_V2_001</t>
  </si>
  <si>
    <t>BATCH=GRAD_BLUEPRINT_REFERENCE_REALIGN_001;SLOT=7;REF=ICT_V2;SOURCE_TOPIC_MATCH=FALSE;SAMPLE_NON_BINDING=Q_TNT_F0001_D12_019</t>
  </si>
  <si>
    <t>BPC_KGV_DT25_CAL_ICT_007</t>
  </si>
  <si>
    <t>BPS_TNTHPT_2026_ICT_V2_002</t>
  </si>
  <si>
    <t>BPS_TNTHPT_2026_ICT_V2_003</t>
  </si>
  <si>
    <t>BPS_TNTHPT_2026_ICT_V2_004</t>
  </si>
  <si>
    <t>BATCH=GRAD_BLUEPRINT_REFERENCE_REALIGN_001;SLOT=8;REF=ICT_V2;SOURCE_TOPIC_MATCH=FALSE;SAMPLE_NON_BINDING=Q_TNT_F0002_006</t>
  </si>
  <si>
    <t>BPC_KGV_DT25_CAL_ICT_008</t>
  </si>
  <si>
    <t>TNT_F0001_D18_P1_Q06</t>
  </si>
  <si>
    <t>BPS_TNTHPT_2026_ICT_V2_005</t>
  </si>
  <si>
    <t>Một công ty có nhiều văn phòng đặt ở các thành phố khác nhau muốn kết nối hệ thống mạng của họ lại với nhau. Công ty nên sử dụng loại mạng nào sau đây?</t>
  </si>
  <si>
    <t>BPS_TNTHPT_2026_ICT_V2_006</t>
  </si>
  <si>
    <t>BATCH=GRAD_BLUEPRINT_REFERENCE_REALIGN_001;SLOT=9;REF=ICT_V2;SOURCE_TOPIC_MATCH=FALSE;SAMPLE_NON_BINDING=Q_TNT_F0002_011</t>
  </si>
  <si>
    <t>RAW_ID=RAW_TNT_F0001_D18_MCQ_06; BATCH=QSTD_080; SOURCE_ANSWER=C; SAME_TEMPLATE=Q_TNT_F0001_D17_006; BATCH=QUESTION_ACTIVATION_CONTINUE_015; ANSWER_CHECK_RESULT=PASS; CONTENT_REVIEW_RESULT=PASS; CURRICULUM_REVIEW_RESULT=PASS; DUPLICATE_REVIEW_RESULT=EXISTING_FAMILY_OR_NO_MATCH_CONFIRMED; EXAM_FAMILY_LIMIT=1; STATUS_TRANSITION=REVIEW_TO_ACTIVE; PROCESS_STATUS=READY_FOR_PRACTICE; SOURCE_HISTORY_PRESERVED=TRUE; BATCH=GRADUATION_PRACTICE_PROMOTION_019; FULL_SOURCE_MATRIX_GATE=PASS; SOURCE_MATRIX_D18_CS_ICT=REVIEW; SOURCE_MATRIX_SELECTION=SECONDARY_ONLY; SOURCE_PRINTED_MATRIX=NOT_PRESENT; SOURCE_FILE_MODIFIED=FALSE; BACKUP_CREATED=0; STATUS=READY_FOR_GRADUATION; GRADUATION_USE=ALLOWED</t>
  </si>
  <si>
    <t>BPC_KGV_DT25_CAL_ICT_009</t>
  </si>
  <si>
    <t>BPS_TNTHPT_2026_ICT_V2_007</t>
  </si>
  <si>
    <t>BPS_TNTHPT_2026_ICT_V2_008</t>
  </si>
  <si>
    <t>BATCH=GRAD_BLUEPRINT_REFERENCE_REALIGN_001;SLOT=10;REF=ICT_V2;SOURCE_TOPIC_MATCH=TRUE;SAMPLE_NON_BINDING=Q_TNT_F0002_022</t>
  </si>
  <si>
    <t>BPC_KGV_DT25_CAL_ICT_010</t>
  </si>
  <si>
    <t>BPS_TNTHPT_2026_ICT_V2_009</t>
  </si>
  <si>
    <t>BPS_TNTHPT_2026_ICT_V2_010</t>
  </si>
  <si>
    <t>BATCH=GRAD_BLUEPRINT_REFERENCE_REALIGN_001;SLOT=11;REF=ICT_V2;SOURCE_TOPIC_MATCH=FALSE;SAMPLE_NON_BINDING=Q_TNT_F0001_D13_021</t>
  </si>
  <si>
    <t>BPC_KGV_DT25_CAL_ICT_011</t>
  </si>
  <si>
    <t>BPS_TNTHPT_2026_ICT_V2_011</t>
  </si>
  <si>
    <t>BPS_TNTHPT_2026_ICT_V2_012</t>
  </si>
  <si>
    <t>TNT_F0001_D18_P1_Q07</t>
  </si>
  <si>
    <t>BATCH=GRAD_BLUEPRINT_REFERENCE_REALIGN_001;SLOT=12;REF=ICT_V2;SOURCE_TOPIC_MATCH=TRUE;SAMPLE_NON_BINDING=Q_TNT_F0001_D15_004</t>
  </si>
  <si>
    <t>BPC_KGV_DT25_CAL_ICT_012</t>
  </si>
  <si>
    <t>BPS_TNTHPT_2026_ICT_V2_013</t>
  </si>
  <si>
    <t>BPS_TNTHPT_2026_ICT_V2_014</t>
  </si>
  <si>
    <t>BATCH=GRAD_BLUEPRINT_REFERENCE_REALIGN_001;SLOT=14;REF=ICT_V2;SOURCE_TOPIC_MATCH=FALSE;SAMPLE_NON_BINDING=Q_TNT_F0002_018</t>
  </si>
  <si>
    <t>RAW_ID=RAW_TNT_F0001_D18_MCQ_07; BATCH=QSTD_080; SOURCE_ANSWER=A; chuẩn hóa cụm nguồn “kết nối với mạng LAN với Internet”; DATA_VARIANT=Q_TNT_F0001_D17_007; cùng tình huống và phương án nhưng nguồn Đề 17 chọn B (Router); giữ đáp án nguồn; NEEDS_REVIEW; BATCH=ANSWER_CHECK_001; ANSWER_CHECK_RESULT=FAIL; SOURCE_KEY=A; PROPOSED_KEY=B; BASIS=Router cung cấp kết nối giữa LAN và Internet; switch không đảm nhiệm chức năng định tuyến ra Internet.; SOURCE_KEY_RETAINED=TRUE; AUTO_USE=BLOCKED; MANUAL_APPROVAL_REQUIRED=TRUE; BATCH=ANSWER_FINALIZE_001; ANSWER_FINALIZED=TRUE; FINAL_KEY=B; USER_INSTRUCTION_APPLIED=TRUE; SOURCE_KEY_HISTORY_PRESERVED=TRUE; ANSWER_REVIEW_BLOCK=FALSE; AUTO_USE_BLOCK_SUPERSEDED_BY=ANSWER_FINALIZE_001; AUTO_USE=DEFERRED_UNTIL_CONTENT_REVIEW; NEXT_STAGE=CONTENT_REVIEW; BATCH=CONTENT_REVIEW_001; CONTENT_REVIEW_RESULT=PASS; CONTENT_REVIEWED=TRUE; CONTENT_BASIS=Router là thiết bị định tuyến kết nối LAN với Internet; nội dung rõ nhưng cần xử lý quan hệ trùng với D17_007.; CONTENT_REVIEW_BLOCK=FALSE; BATCH=CURRICULUM_DUPLICATE_REVIEW_001; CURRICULUM_REVIEW_RESULT=PASS; CURRICULUM_LINK_STATUS=APPROVED; DUPLICATE_REVIEW_RESULT=VARIANT_RETAINED; CANONICAL_QUESTION_ID=Q_TNT_F0001_D17_007; AUTO_USE=BLOCKED_BY_CANONICAL; NEXT_STAGE=VARIANT_HOLD; BATCH=QUESTION_REVIEW_CONTINUE_011; EXACT_DUPLICATE_CONFIRMED=TRUE; EXACT_DUPLICATE_OF=Q_TNT_F0001_D17_007; DUPLICATE_REMOVAL=ARCHIVED; MATCH_TYPE_TRANSITION=DATA_VARIANT_TO_EXACT_DUPLICATE; CANONICAL_QUESTION_ID=Q_TNT_F0001_D17_007; FINAL_KEY=B; SOURCE_HISTORY_PRESERVED=TRUE; AUTO_USE=BLOCKED; STATUS_TRANSITION=REVIEW_TO_ARCHIVED; PROCESS_STATUS=RETIRED; BATCH=GRADUATION_PRACTICE_PROMOTION_019; FULL_SOURCE_MATRIX_GATE=PASS; SOURCE_MATRIX_D18_CS_ICT=REVIEW; SOURCE_MATRIX_SELECTION=SECONDARY_ONLY; SOURCE_PRINTED_MATRIX=NOT_PRESENT; SOURCE_FILE_MODIFIED=FALSE; BACKUP_CREATED=0; STATUS_CONFIRMED=RETIRED; AUTO_USE=BLOCKED; CANONICAL_RELATION_PRESERVED=TRUE</t>
  </si>
  <si>
    <t>BPC_KGV_DT25_CAL_ICT_013</t>
  </si>
  <si>
    <t>BPS_TNTHPT_2026_ICT_V2_015</t>
  </si>
  <si>
    <t>BATCH=GRAD_BLUEPRINT_REFERENCE_REALIGN_001;SLOT=15;REF=ICT_V2;SOURCE_TOPIC_MATCH=TRUE;SAMPLE_NON_BINDING=Q_TNT_F0001_D12_020</t>
  </si>
  <si>
    <t>BPS_TNTHPT_2026_ICT_V2_016</t>
  </si>
  <si>
    <t>BPC_KGV_DT25_CAL_ICT_014</t>
  </si>
  <si>
    <t>BPS_TNTHPT_2026_ICT_V2_017</t>
  </si>
  <si>
    <t>BATCH=GRAD_BLUEPRINT_REFERENCE_REALIGN_001;SLOT=16;REF=ICT_V2;SOURCE_TOPIC_MATCH=TRUE;SAMPLE_NON_BINDING=Q_TNT_F0002_020</t>
  </si>
  <si>
    <t>BPC_KGV_DT25_CAL_ICT_015</t>
  </si>
  <si>
    <t>BPS_TNTHPT_2026_ICT_V2_018</t>
  </si>
  <si>
    <t>BATCH=GRAD_BLUEPRINT_REFERENCE_REALIGN_001;SLOT=18;REF=ICT_V2;SOURCE_TOPIC_MATCH=FALSE;SAMPLE_NON_BINDING=Q_TNT_F0001_D14_023</t>
  </si>
  <si>
    <t>BPC_KGV_DT25_CAL_ICT_016</t>
  </si>
  <si>
    <t>BPS_TNTHPT_2026_ICT_V2_019</t>
  </si>
  <si>
    <t>BPS_TNTHPT_2026_ICT_V2_020</t>
  </si>
  <si>
    <t>BATCH=GRAD_BLUEPRINT_REFERENCE_REALIGN_001;SLOT=19;REF=ICT_V2;SOURCE_TOPIC_MATCH=FALSE;SAMPLE_NON_BINDING=Q_TNT_F0001_D15_011</t>
  </si>
  <si>
    <t>BPC_KGV_DT25_CAL_ICT_017</t>
  </si>
  <si>
    <t>BPS_TNTHPT_2026_ICT_V2_021</t>
  </si>
  <si>
    <t>BPS_TNTHPT_2026_ICT_V2_022</t>
  </si>
  <si>
    <t>TNT_F0001_D18_P1_Q08</t>
  </si>
  <si>
    <t>BATCH=GRAD_BLUEPRINT_REFERENCE_REALIGN_001;SLOT=20;REF=ICT_V2;SOURCE_TOPIC_MATCH=TRUE;SAMPLE_NON_BINDING=Q_TNT_F0001_D16_017</t>
  </si>
  <si>
    <t>BPC_KGV_DT25_CAL_ICT_018</t>
  </si>
  <si>
    <t>Trong mạng của quán cà phê, thiết bị chuyên dụng nào tạo điểm truy cập không dây để laptop và điện thoại của khách kết nối Wi-Fi vào mạng?</t>
  </si>
  <si>
    <t>BPS_TNTHPT_2026_ICT_V2_023</t>
  </si>
  <si>
    <t>BATCH=GRAD_BLUEPRINT_REFERENCE_REALIGN_001;SLOT=21;REF=ICT_V2;SOURCE_TOPIC_MATCH=TRUE;SAMPLE_NON_BINDING=Q_TNT_F0001_D13_003</t>
  </si>
  <si>
    <t>BPC_KGV_DT25_CAL_ICT_019</t>
  </si>
  <si>
    <t>BPS_TNTHPT_2026_ICT_V2_024</t>
  </si>
  <si>
    <t>RAW_ID=RAW_TNT_F0001_D18_MCQ_08; BATCH=QSTD_080; SOURCE_ANSWER=D; mô tả chức năng có thể phụ thuộc kiến trúc modem/router/access point; giữ đáp án nguồn; NEEDS_REVIEW; BATCH=ANSWER_CHECK_003; ANSWER_CHECK_RESULT=PASS; SOURCE_KEY=D; VERIFIED_KEY=D; BASIS=Access Point tạo kết nối Wi-Fi và cầu nối thiết bị không dây vào mạng có dây; cách nói chuyển đổi tín hiệu Internet còn giản lược và có thể phụ thuộc thiết bị tích hợp.; SOURCE_KEY_CONFIRMED=TRUE; ANSWER_REVIEW_BLOCK=FALSE; CONTENT_REVIEW_REQUIRED=TRUE; BATCH=ANSWER_FINALIZE_001; ANSWER_FINALIZED=TRUE; FINAL_KEY=D; USER_INSTRUCTION_APPLIED=TRUE; SOURCE_KEY_HISTORY_PRESERVED=TRUE; ANSWER_REVIEW_BLOCK=FALSE; AUTO_USE_BLOCK_SUPERSEDED_BY=ANSWER_FINALIZE_001; AUTO_USE=DEFERRED_UNTIL_CONTENT_REVIEW; NEXT_STAGE=CONTENT_REVIEW; BATCH=CONTENT_REVIEW_001; CONTENT_REVIEW_RESULT=DEFERRED; CONTENT_REVIEWED=FALSE; DEFER_REASON=Cụm chuyển đổi tín hiệu từ đường truyền Internet thành Wi-Fi làm lẫn chức năng modem, router và access point; cần sửa thân câu.; CONTENT_REVIEW_BLOCK=TRUE; AUTO_USE=BLOCKED; NEXT_STAGE=CONTENT_REWRITE; BATCH=QUESTION_STANDARDIZE_CONTINUE_001; ACTION=CONTENT_REWRITE_AND_FINALIZE; PROCESS_STATUS=READY_FOR_PRACTICE; BATCH=QUESTION_CONTENT_STANDARDIZE_FINAL_001; FINAL_CONTENT_STANDARDIZED=TRUE; CONTENT_REVIEW_RESULT=PASS; CONTENT_REVIEWED=TRUE; ANSWER_CHECK_RESULT=PASS_AFTER_FINAL_CONTENT_REVIEW; SOURCE_HISTORY_PRESERVED=TRUE; STATUS_CONFIRMED=ACTIVE; PROCESS_STATUS=READY_FOR_PRACTICE; HARD_TO_STANDARDIZE=FALSE; SOURCE_HISTORY_PRESERVED=TRUE; BATCH=GRADUATION_PRACTICE_PROMOTION_019; FULL_SOURCE_MATRIX_GATE=PASS; SOURCE_MATRIX_D18_CS_ICT=REVIEW; SOURCE_MATRIX_SELECTION=SECONDARY_ONLY; SOURCE_PRINTED_MATRIX=NOT_PRESENT; SOURCE_FILE_MODIFIED=FALSE; BACKUP_CREATED=0; STATUS=READY_FOR_GRADUATION; GRADUATION_USE=ALLOWED; CHILD_SOURCE_REPAIR=PASS; BATCH=QUESTION_LEVEL_NLS_AI_STANDARDIZATION_001; NLS_FRAME=TT02_2025; NLS_LEVEL=NANG_CAO_1; PRIMARY_OUTCOME=TH_12_COMMON_B_B03_YCCD_01; OUTCOME_NLS_MAPPING_STATUS=NOT_APPLICABLE_CONFIRMED; NLS_MAPPING_STATUS=NOT_APPLICABLE_CONFIRMED; NLS_NOT_APPLICABLE=TRUE; TASK_COMPATIBILITY=NOT_APPLICABLE; NLS_PERIODIC_GATE=PASS_NOT_APPLICABLE_CONFIRMED; TASK_REVIEW_SCOPE=STEM+OPTIONS; CHILD_RECORD_TASK_REVIEW=PASS; BLUEPRINT_TASK_MATCH=PASS; BLUEPRINT_DIFFICULTY_MATCH=PASS; QUESTION_COGNITIVE_LEVEL=HIEU; QUESTION_TYPE=MCQ_SINGLE; BACKUP_CREATED=0</t>
  </si>
  <si>
    <t>BPS_TNTHPT_2026_ICT_V2_025</t>
  </si>
  <si>
    <t>BATCH=GRAD_BLUEPRINT_REFERENCE_REALIGN_001;SLOT=24;REF=ICT_V2;SOURCE_TOPIC_MATCH=FALSE;SAMPLE_NON_BINDING=Q_TNT_F0002_024</t>
  </si>
  <si>
    <t>BPC_KGV_DT25_CAL_ICT_020</t>
  </si>
  <si>
    <t>BPS_TNTHPT_2026_ICT_V2_026</t>
  </si>
  <si>
    <t>BATCH=GRAD_BLUEPRINT_REFERENCE_REALIGN_001;SLOT=25;REF=ICT_V2;SOURCE_TOPIC_MATCH=FALSE;SAMPLE_NON_BINDING=Q_TNT_F0001_D15_026;TF=0-3-1</t>
  </si>
  <si>
    <t>BPC_KGV_DT25_CAL_ICT_021</t>
  </si>
  <si>
    <t>BPS_TNTHPT_2026_ICT_V2_027</t>
  </si>
  <si>
    <t>PART_II_ICT_TF; GROUP_TARGET_LEVEL=HIEU; STATEMENT_LEVEL_TARGET=BIET,BIET,HIEU,HIEU; INVENTORY_CHECK=PASS; ELIGIBLE_GROUPS_APPROVED=6; DISTINCT_FAMILIES=6; QUESTION_SELECTION=COMPLETED; SELECTION_BATCH=GRADUATION_QUESTION_SELECTION_001; APPROVAL_BATCH=GRADUATION_POLICY_APPROVAL_001</t>
  </si>
  <si>
    <t>BPS_TNTHPT_2026_ICT_V2_028</t>
  </si>
  <si>
    <t>BATCH=GRAD_BLUEPRINT_REFERENCE_REALIGN_001;SLOT=26;REF=ICT_V2;SOURCE_TOPIC_MATCH=TRUE;SAMPLE_NON_BINDING=Q_TNT_F0002_025;TF=2-2-0</t>
  </si>
  <si>
    <t>BPC_KGV_DT25_CAL_ICT_022</t>
  </si>
  <si>
    <t>PART_II_ICT_TF; SLOT_LEVEL=VANDUNG; CURRICULUM_KEY=TH_11_ICT_F_B23_YCCD_01; STATEMENT_LEVEL_TARGET=HIEU,HIEU,HIEU,VANDUNG; PRIOR_CANDIDATES=Q_TNT_F0002_030,Q_TNT_F0001_D15_030,Q_TNT_F0001_D16_030,Q_TNT_F0001_D17_030; PRIOR_ELIGIBLE_CANDIDATES=4; PRIOR_DISTINCT_FAMILIES=1; PRIOR_FAMILY_ID=FAM_244A0ADC27; PRIOR_LOW_REDUNDANCY=TRUE; BATCH=GRADUATION_CRITICAL_SLOT_REAUDIT_001; CURRENT_CANDIDATES=Q_TNT_F0002_030,Q_KGV_GRAD25_TH_TF01,Q_KGV_GRAD25_LYS_TF01; ELIGIBLE_CANDIDATES=3; DISTINCT_FAMILIES=2; LOW_REDUNDANCY=FALSE; REQUIRED_REMEDIATION=NONE; APPROVAL_CONTROL=STANDARD_FAMILY_AND_USAGE_CONTROLS; QUESTION_SELECTION=COMPLETED; SELECTION_BATCH=GRADUATION_QUESTION_SELECTION_001; APPROVAL_BATCH=GRADUATION_POLICY_APPROVAL_001</t>
  </si>
  <si>
    <t>BPS_TNTHPT_2026_CS_V3_001</t>
  </si>
  <si>
    <t>PART_I_COMMON_MCQ; SLOT_LEVEL=HIEU; CURRICULUM_KEY=TH_12_COMMON_A_B01_YCCD_04; BATCH=GRADUATION_BLUEPRINT_V3_REDESIGN_001; BASE_SLOT=BPS_TNTHPT_2026_CS_V2_001; FEASIBILITY_WITNESS=Q_TNT_F0001_D13_003; QUESTION_ID_UNBOUND=TRUE; WORKFLOW_STATUS=WAITING_FOR_APPROVAL; AUTO_USE=BLOCKED; BACKUP_CREATED=0</t>
  </si>
  <si>
    <t>BATCH=GRAD_BLUEPRINT_REFERENCE_REALIGN_001;SLOT=27;REF=ICT_V2;SOURCE_TOPIC_MATCH=FALSE;SAMPLE_NON_BINDING=Q_TNT_F0002_029;TF=2-2-0</t>
  </si>
  <si>
    <t>BPS_TNTHPT_2026_CS_V3_002</t>
  </si>
  <si>
    <t>BPC_KGV_DT25_CAL_ICT_023</t>
  </si>
  <si>
    <t>BATCH=GRADUATION_BLUEPRINT_V3_REDESIGN_001; BASE_SLOT_VERSION=V2; WORKFLOW_STATUS=WAITING_FOR_APPROVAL; QUESTION_ID_UNBOUND=TRUE; FEASIBILITY_WITNESS_RECORDED_IN_BLUEPRINT_AND_AUDIT=TRUE; AUTO_USE=BLOCKED_PENDING_APPROVAL; BACKUP_CREATED=0</t>
  </si>
  <si>
    <t>TNT_F0001_D18_P1_Q09</t>
  </si>
  <si>
    <t>BPS_TNTHPT_2026_CS_V3_003</t>
  </si>
  <si>
    <t>BATCH=GRAD_BLUEPRINT_REFERENCE_REALIGN_001;SLOT=28;REF=ICT_V2;SOURCE_TOPIC_MATCH=TRUE;SAMPLE_NON_BINDING=Q_TNT_F0002_030;TF=0-3-1</t>
  </si>
  <si>
    <t>Một nhà phát triển web muốn thêm liên kết đến trang sản phẩm của cửa hàng trực tuyến trên trang web. Phương án nào sau đây là cú pháp HTML đúng để tạo liên kết đến trang "https://www.shop.com/product"?</t>
  </si>
  <si>
    <t>BPC_KGV_BL25_SRC_CS_001</t>
  </si>
  <si>
    <t>BPS_TNTHPT_2026_CS_V3_004</t>
  </si>
  <si>
    <t>RAW_ID=RAW_TNT_F0001_D18_MCQ_09; BATCH=QSTD_080; SOURCE_ANSWER=A; SAME_TEMPLATE=Q_TNT_F0001_D17_009; BATCH=QUESTION_ACTIVATION_CONTINUE_015; ANSWER_CHECK_RESULT=PASS; CONTENT_REVIEW_RESULT=PASS; CURRICULUM_REVIEW_RESULT=PASS; DUPLICATE_REVIEW_RESULT=EXISTING_FAMILY_OR_NO_MATCH_CONFIRMED; EXAM_FAMILY_LIMIT=1; STATUS_TRANSITION=REVIEW_TO_ACTIVE; PROCESS_STATUS=READY_FOR_PRACTICE; SOURCE_HISTORY_PRESERVED=TRUE; BATCH=GRADUATION_PRACTICE_PROMOTION_019; FULL_SOURCE_MATRIX_GATE=PASS; SOURCE_MATRIX_D18_CS_ICT=REVIEW; SOURCE_MATRIX_SELECTION=SECONDARY_ONLY; SOURCE_PRINTED_MATRIX=NOT_PRESENT; SOURCE_FILE_MODIFIED=FALSE; BACKUP_CREATED=0; STATUS=READY_FOR_GRADUATION; GRADUATION_USE=ALLOWED</t>
  </si>
  <si>
    <t>BPS_TNTHPT_2026_CS_V3_005</t>
  </si>
  <si>
    <t>BPC_KGV_BL25_SRC_CS_002</t>
  </si>
  <si>
    <t>BPS_TNTHPT_2026_CS_V3_006</t>
  </si>
  <si>
    <t>BPC_KGV_BL25_SRC_CS_003</t>
  </si>
  <si>
    <t>BPS_TNTHPT_2026_CS_V3_007</t>
  </si>
  <si>
    <t>BPS_TNTHPT_2026_CS_V3_008</t>
  </si>
  <si>
    <t>BPS_TNTHPT_2026_CS_V3_009</t>
  </si>
  <si>
    <t>BPC_KGV_BL25_SRC_CS_004</t>
  </si>
  <si>
    <t>BPS_TNTHPT_2026_CS_V3_010</t>
  </si>
  <si>
    <t>TNT_F0001_D18_P1_Q10</t>
  </si>
  <si>
    <t>BPC_KGV_BL25_SRC_CS_005</t>
  </si>
  <si>
    <t>BPS_TNTHPT_2026_CS_V3_011</t>
  </si>
  <si>
    <t>Một blogger muốn định dạng tất cả tiêu đề &lt;h2&gt; trong bài viết của mình bằng CSS. Phương pháp nào sau đây phù hợp nhất?</t>
  </si>
  <si>
    <t>BPS_TNTHPT_2026_CS_V3_012</t>
  </si>
  <si>
    <t>RAW_ID=RAW_TNT_F0001_D18_MCQ_10; BATCH=QSTD_080; SOURCE_ANSWER=B; SAME_TEMPLATE=Q_TNT_F0001_D17_010; BATCH=QUESTION_ACTIVATION_CONTINUE_015; ANSWER_CHECK_RESULT=PASS; CONTENT_REVIEW_RESULT=PASS; CURRICULUM_REVIEW_RESULT=PASS; DUPLICATE_REVIEW_RESULT=EXISTING_FAMILY_OR_NO_MATCH_CONFIRMED; EXAM_FAMILY_LIMIT=1; STATUS_TRANSITION=REVIEW_TO_ACTIVE; PROCESS_STATUS=READY_FOR_PRACTICE; SOURCE_HISTORY_PRESERVED=TRUE; BATCH=GRADUATION_PRACTICE_PROMOTION_019; FULL_SOURCE_MATRIX_GATE=PASS; SOURCE_MATRIX_D18_CS_ICT=REVIEW; SOURCE_MATRIX_SELECTION=SECONDARY_ONLY; SOURCE_PRINTED_MATRIX=NOT_PRESENT; SOURCE_FILE_MODIFIED=FALSE; BACKUP_CREATED=0; STATUS=READY_FOR_GRADUATION; GRADUATION_USE=ALLOWED</t>
  </si>
  <si>
    <t>BPS_TNTHPT_2026_CS_V3_013</t>
  </si>
  <si>
    <t>BPC_KGV_BL25_SRC_CS_006</t>
  </si>
  <si>
    <t>BPS_TNTHPT_2026_CS_V3_014</t>
  </si>
  <si>
    <t>PART_I_COMMON_MCQ; SLOT_LEVEL=VANDUNG; CURRICULUM_KEY=TH_12_COMMON_F_B16_YCCD_01; BATCH=GRADUATION_BLUEPRINT_V3_REDESIGN_001; BASE_SLOT=BPS_TNTHPT_2026_CS_V2_014; FEASIBILITY_WITNESS=Q_KGV_GRAD25_HP_002; ANSWER_SOURCE_CURRICULUM_DUPLICATE_GATES=PASS; QUESTION_ID_UNBOUND=TRUE; WORKFLOW_STATUS=WAITING_FOR_APPROVAL; AUTO_USE=BLOCKED; BATCH=GRADUATION_BLUEPRINT_KNOWLEDGE_EQUIVALENCE_001; KNOWLEDGE_EQUIVALENCE_RESULT=FAIL; REFERENCE_SLOT_KEY=TH_12_COMMON_F_B13_YCCD_01; CURRENT_SLOT_KEY=TH_12_COMMON_F_B16_YCCD_01; SAME_TOPIC_ONLY=TRUE; SAME_LESSON=FALSE; SAME_OUTCOME=FALSE; APPROVED_EQUIVALENCE_RECORD=NONE; SLOT_STATUS=REVIEW; AUTO_USE=BLOCKED; QUESTION_ID_UNBOUND=TRUE; BACKUP_CREATED=0</t>
  </si>
  <si>
    <t>BPC_KGV_BL25_SRC_CS_007</t>
  </si>
  <si>
    <t>BPS_TNTHPT_2026_CS_V3_015</t>
  </si>
  <si>
    <t>BPS_TNTHPT_2026_CS_V3_016</t>
  </si>
  <si>
    <t>BPC_KGV_BL25_SRC_CS_008</t>
  </si>
  <si>
    <t>BPS_TNTHPT_2026_CS_V3_017</t>
  </si>
  <si>
    <t>BPS_TNTHPT_2026_CS_V3_018</t>
  </si>
  <si>
    <t>PART_I_COMMON_MCQ; SLOT_LEVEL=VANDUNG; CURRICULUM_KEY=TH_10_COMMON_F_B20_YCCD_01; BATCH=GRADUATION_BLUEPRINT_V3_REDESIGN_001; BASE_SLOT=BPS_TNTHPT_2026_CS_V2_018; FEASIBILITY_WITNESS=Q_KGV_GRAD25_GL_001; ANSWER_SOURCE_CURRICULUM_DUPLICATE_GATES=PASS; QUESTION_ID_UNBOUND=TRUE; WORKFLOW_STATUS=WAITING_FOR_APPROVAL; AUTO_USE=BLOCKED; BACKUP_CREATED=0</t>
  </si>
  <si>
    <t>BPC_KGV_BL25_SRC_CS_009</t>
  </si>
  <si>
    <t>BPS_TNTHPT_2026_CS_V3_019</t>
  </si>
  <si>
    <t>BPS_TNTHPT_2026_CS_V3_020</t>
  </si>
  <si>
    <t>TNT_F0001_D18_P1_Q11</t>
  </si>
  <si>
    <t>BPC_KGV_BL25_SRC_CS_010</t>
  </si>
  <si>
    <t>BPS_TNTHPT_2026_CS_V3_021</t>
  </si>
  <si>
    <t>Một trang web mạng xã hội có cấu trúc HTML như sau:
&lt;section id="news-feed"&gt;
  &lt;div class="post"&gt;
    &lt;ul&gt;
      &lt;li&gt;Đăng bài mới&lt;/li&gt;
      &lt;li&gt;Chia sẻ bài viết&lt;/li&gt;
    &lt;/ul&gt;
  &lt;/div&gt;
&lt;/section&gt;
Nếu có đoạn mã CSS:
section#news-feed &gt; div.post &gt; ul &gt; li:first-child {
  font-weight: bold;
  color: red;
}
Phần tử nào sau đây sẽ bị ảnh hưởng bởi đoạn mã CSS này?</t>
  </si>
  <si>
    <t>BPS_TNTHPT_2026_CS_V3_022</t>
  </si>
  <si>
    <t>RAW_ID=RAW_TNT_F0001_D18_MCQ_11; BATCH=QSTD_080; SOURCE_ANSWER=C; SAME_TEMPLATE=Q_TNT_F0001_D17_011; BATCH=QUESTION_ACTIVATION_CONTINUE_015; ANSWER_CHECK_RESULT=PASS; CONTENT_REVIEW_RESULT=PASS; CURRICULUM_REVIEW_RESULT=PASS; DUPLICATE_REVIEW_RESULT=EXISTING_FAMILY_OR_NO_MATCH_CONFIRMED; EXAM_FAMILY_LIMIT=1; STATUS_TRANSITION=REVIEW_TO_ACTIVE; PROCESS_STATUS=READY_FOR_PRACTICE; SOURCE_HISTORY_PRESERVED=TRUE; BATCH=GRADUATION_PRACTICE_PROMOTION_019; FULL_SOURCE_MATRIX_GATE=PASS; SOURCE_MATRIX_D18_CS_ICT=REVIEW; SOURCE_MATRIX_SELECTION=SECONDARY_ONLY; SOURCE_PRINTED_MATRIX=NOT_PRESENT; SOURCE_FILE_MODIFIED=FALSE; BACKUP_CREATED=0; STATUS=READY_FOR_GRADUATION; GRADUATION_USE=ALLOWED</t>
  </si>
  <si>
    <t>BPC_KGV_BL25_SRC_CS_011</t>
  </si>
  <si>
    <t>BPS_TNTHPT_2026_CS_V3_023</t>
  </si>
  <si>
    <t>BPS_TNTHPT_2026_CS_V3_024</t>
  </si>
  <si>
    <t>BPC_KGV_BL25_SRC_CS_012</t>
  </si>
  <si>
    <t>BPS_TNTHPT_2026_CS_V3_025</t>
  </si>
  <si>
    <t>BPC_KGV_BL25_SRC_CS_013</t>
  </si>
  <si>
    <t>BPS_TNTHPT_2026_CS_V3_026</t>
  </si>
  <si>
    <t>BPS_TNTHPT_2026_CS_V3_027</t>
  </si>
  <si>
    <t>BPC_KGV_BL25_SRC_CS_014</t>
  </si>
  <si>
    <t>BPS_TNTHPT_2026_CS_V3_028</t>
  </si>
  <si>
    <t>BPC_KGV_BL25_SRC_CS_015</t>
  </si>
  <si>
    <t>BPS_TNTHPT_2026_ICT_V3_001</t>
  </si>
  <si>
    <t>BPC_KGV_BL25_SRC_CS_016</t>
  </si>
  <si>
    <t>TNT_F0001_D18_P1_Q12</t>
  </si>
  <si>
    <t>PART_I_COMMON_MCQ; SLOT_LEVEL=HIEU; CURRICULUM_KEY=TH_12_COMMON_A_B01_YCCD_04; BATCH=GRADUATION_BLUEPRINT_V3_REDESIGN_001; BASE_SLOT=BPS_TNTHPT_2026_ICT_V2_001; FEASIBILITY_WITNESS=Q_TNT_F0001_D13_003; QUESTION_ID_UNBOUND=TRUE; WORKFLOW_STATUS=WAITING_FOR_APPROVAL; AUTO_USE=BLOCKED; BACKUP_CREATED=0</t>
  </si>
  <si>
    <t>BPS_TNTHPT_2026_ICT_V3_002</t>
  </si>
  <si>
    <t>Khi thiết kế một trang tin tức, tác giả muốn thiết lập kích thước tối đa cho phần nội dung bài viết có thể hiển thị đẹp trên mọi màn hình bằng đoạn mã CSS sau:
.article-content {
  width: 85%;
  max-width: 1000px;
  margin: 0 auto;
  padding: 20px;
  border: 1px solid #ddd;
}
Phương án nào sau đây chỉ ra đúng tác dụng của đoạn mã CSS trên?</t>
  </si>
  <si>
    <t>BPC_KGV_BL25_SRC_CS_017</t>
  </si>
  <si>
    <t>BPS_TNTHPT_2026_ICT_V3_003</t>
  </si>
  <si>
    <t>BPS_TNTHPT_2026_ICT_V3_004</t>
  </si>
  <si>
    <t>BPC_KGV_BL25_SRC_CS_018</t>
  </si>
  <si>
    <t>RAW_ID=RAW_TNT_F0001_D18_MCQ_12; BATCH=QSTD_080; SOURCE_ANSWER=A; SAME_TEMPLATE=Q_TNT_F0001_D17_012; đoạn CSS còn đặt padding và border trong khi phương án A chỉ mô tả một phần tác dụng; giữ đáp án nguồn; NEEDS_REVIEW; BATCH=ANSWER_CHECK_003; ANSWER_CHECK_RESULT=PASS; SOURCE_KEY=A; VERIFIED_KEY=A; BASIS=Phương án A mô tả đúng tác dụng chính được hỏi: width/max-width giới hạn chiều rộng và margin auto căn giữa; padding và border là thuộc tính bổ sung không làm A sai.; SOURCE_KEY_CONFIRMED=TRUE; ANSWER_REVIEW_BLOCK=FALSE; BATCH=ANSWER_FINALIZE_001; ANSWER_FINALIZED=TRUE; FINAL_KEY=A; USER_INSTRUCTION_APPLIED=TRUE; SOURCE_KEY_HISTORY_PRESERVED=TRUE; ANSWER_REVIEW_BLOCK=FALSE; AUTO_USE_BLOCK_SUPERSEDED_BY=ANSWER_FINALIZE_001; AUTO_USE=DEFERRED_UNTIL_CONTENT_REVIEW; NEXT_STAGE=CONTENT_REVIEW; BATCH=CONTENT_REVIEW_001; CONTENT_REVIEW_RESULT=PASS; CONTENT_REVIEWED=TRUE; CONTENT_BASIS=Đoạn CSS đầy đủ; phương án A mô tả đúng tác dụng chính của width, max-width và margin; các nhiễu sai rõ.; CONTENT_REVIEW_BLOCK=FALSE; BATCH=CURRICULUM_DUPLICATE_REVIEW_001; CURRICULUM_REVIEW_RESULT=PASS; CURRICULUM_LINK_STATUS=APPROVED; DUPLICATE_REVIEW_RESULT=SAME_TEMPLATE_CONFIRMED; RELATED_QUESTION_ID=Q_TNT_F0001_D17_012; EXAM_FAMILY_LIMIT=1; AUTO_USE=DEFERRED_UNTIL_CLASSIFICATION_REVIEW; NEXT_STAGE=CLASSIFICATION_REVIEW; BATCH=CLASSIFICATION_REVIEW_001; CLASSIFICATION_REVIEW_RESULT=PASS; QUESTION_TYPE_CONFIRMED=TN_4_LUA_CHON; COGNITIVE_LEVEL_CONFIRMED=THONG_HIEU; CLASSIFICATION_REVIEWED=TRUE; STATUS_TRANSITION=REVIEW_TO_APPROVED; AUTO_USE=DEFERRED_UNTIL_ACTIVATION_POLICY_REVIEW_SUPERSEDED; BATCH=ACTIVATION_POLICY_REVIEW_001; ACTIVATION_REVIEW_RESULT=PASS_PRACTICE_ONLY; STATUS_TRANSITION=APPROVED_TO_ACTIVE; ACTIVE_SCOPE=QUESTION_BANK_AND_PRACTICE; PRACTICE_USE=ALLOWED; PERIODIC_AUTO_USE=BLOCKED_NO_POLICY_PROFILE; GRADUATION_AUTO_USE=BLOCKED_NO_POLICY_PROFILE; POLICY_PROFILES_FOUND=0; SCORE_RULES_FOUND=0; NEXT_STAGE=POLICY_PROFILE_AND_BLUEPRINT_ASSIGNMENT; BATCH=GRADUATION_PRACTICE_PROMOTION_019; FULL_SOURCE_MATRIX_GATE=PASS; SOURCE_MATRIX_D18_CS_ICT=REVIEW; SOURCE_MATRIX_SELECTION=SECONDARY_ONLY; SOURCE_PRINTED_MATRIX=NOT_PRESENT; SOURCE_FILE_MODIFIED=FALSE; BACKUP_CREATED=0; STATUS=READY_FOR_GRADUATION; GRADUATION_USE=ALLOWED; CHILD_OPTIONS_SOURCE_REPAIR=PASS</t>
  </si>
  <si>
    <t>BPS_TNTHPT_2026_ICT_V3_005</t>
  </si>
  <si>
    <t>BPC_KGV_BL25_SRC_CS_019</t>
  </si>
  <si>
    <t>BPS_TNTHPT_2026_ICT_V3_006</t>
  </si>
  <si>
    <t>BPS_TNTHPT_2026_ICT_V3_007</t>
  </si>
  <si>
    <t>BPC_KGV_BL25_SRC_CS_020</t>
  </si>
  <si>
    <t>BPS_TNTHPT_2026_ICT_V3_008</t>
  </si>
  <si>
    <t>BPC_KGV_BL25_SRC_CS_021</t>
  </si>
  <si>
    <t>BPS_TNTHPT_2026_ICT_V3_009</t>
  </si>
  <si>
    <t>BPS_TNTHPT_2026_ICT_V3_010</t>
  </si>
  <si>
    <t>BPC_KGV_BL25_SRC_CS_022</t>
  </si>
  <si>
    <t>BPS_TNTHPT_2026_ICT_V3_011</t>
  </si>
  <si>
    <t>BPC_KGV_BL25_SRC_ICT_001</t>
  </si>
  <si>
    <t>BPS_TNTHPT_2026_ICT_V3_012</t>
  </si>
  <si>
    <t>BPC_KGV_BL25_SRC_ICT_002</t>
  </si>
  <si>
    <t>BPS_TNTHPT_2026_ICT_V3_013</t>
  </si>
  <si>
    <t>TNT_F0001_D18_P1_Q13</t>
  </si>
  <si>
    <t>Một công ty muốn hiển thị danh sách nhân viên trong một bảng với tiêu đề cột là "Mã nhân viên" và "Chức vụ". Đoạn mã HTML nào dưới đây hiển thị đúng yêu cầu trên?</t>
  </si>
  <si>
    <t>BPS_TNTHPT_2026_ICT_V3_014</t>
  </si>
  <si>
    <t>PART_I_COMMON_MCQ; SLOT_LEVEL=VANDUNG; CURRICULUM_KEY=TH_12_COMMON_F_B16_YCCD_01; BATCH=GRADUATION_BLUEPRINT_V3_REDESIGN_001; BASE_SLOT=BPS_TNTHPT_2026_ICT_V2_014; FEASIBILITY_WITNESS=Q_KGV_GRAD25_HP_002; ANSWER_SOURCE_CURRICULUM_DUPLICATE_GATES=PASS; QUESTION_ID_UNBOUND=TRUE; WORKFLOW_STATUS=WAITING_FOR_APPROVAL; AUTO_USE=BLOCKED; BATCH=GRADUATION_BLUEPRINT_KNOWLEDGE_EQUIVALENCE_001; KNOWLEDGE_EQUIVALENCE_RESULT=FAIL; REFERENCE_SLOT_KEY=TH_12_COMMON_F_B13_YCCD_01; CURRENT_SLOT_KEY=TH_12_COMMON_F_B16_YCCD_01; SAME_TOPIC_ONLY=TRUE; SAME_LESSON=FALSE; SAME_OUTCOME=FALSE; APPROVED_EQUIVALENCE_RECORD=NONE; SLOT_STATUS=REVIEW; AUTO_USE=BLOCKED; QUESTION_ID_UNBOUND=TRUE; BACKUP_CREATED=0</t>
  </si>
  <si>
    <t>2026-07-19T16:18:00+07:00</t>
  </si>
  <si>
    <t>BPS_TNTHPT_2026_ICT_V3_015</t>
  </si>
  <si>
    <t>RAW_ID=RAW_TNT_F0001_D18_MCQ_13; BATCH=QSTD_081; SOURCE_ANSWER=B; SAME_TEMPLATE=Q_TNT_F0001_D17_013; BATCH=QUESTION_ACTIVATION_CONTINUE_015; ANSWER_CHECK_RESULT=PASS; CONTENT_REVIEW_RESULT=PASS; CURRICULUM_REVIEW_RESULT=PASS; DUPLICATE_REVIEW_RESULT=EXISTING_FAMILY_OR_NO_MATCH_CONFIRMED; EXAM_FAMILY_LIMIT=1; STATUS_TRANSITION=REVIEW_TO_ACTIVE; PROCESS_STATUS=READY_FOR_PRACTICE; SOURCE_HISTORY_PRESERVED=TRUE; BATCH=GRADUATION_PRACTICE_PROMOTION_019; FULL_SOURCE_MATRIX_GATE=PASS; SOURCE_MATRIX_D18_CS_ICT=REVIEW; SOURCE_MATRIX_SELECTION=SECONDARY_ONLY; SOURCE_PRINTED_MATRIX=NOT_PRESENT; SOURCE_FILE_MODIFIED=FALSE; BACKUP_CREATED=0; STATUS=READY_FOR_GRADUATION; GRADUATION_USE=ALLOWED</t>
  </si>
  <si>
    <t>BPC_KGV_BL25_SRC_ICT_003</t>
  </si>
  <si>
    <t>BPS_TNTHPT_2026_ICT_V3_016</t>
  </si>
  <si>
    <t>BPS_TNTHPT_2026_ICT_V3_017</t>
  </si>
  <si>
    <t>BPC_KGV_BL25_SRC_ICT_004</t>
  </si>
  <si>
    <t>BPS_TNTHPT_2026_ICT_V3_018</t>
  </si>
  <si>
    <t>BPC_KGV_BL25_SRC_ICT_005</t>
  </si>
  <si>
    <t>PART_I_COMMON_MCQ; SLOT_LEVEL=VANDUNG; CURRICULUM_KEY=TH_10_COMMON_F_B20_YCCD_01; BATCH=GRADUATION_BLUEPRINT_V3_REDESIGN_001; BASE_SLOT=BPS_TNTHPT_2026_ICT_V2_018; FEASIBILITY_WITNESS=Q_KGV_GRAD25_GL_001; ANSWER_SOURCE_CURRICULUM_DUPLICATE_GATES=PASS; QUESTION_ID_UNBOUND=TRUE; WORKFLOW_STATUS=WAITING_FOR_APPROVAL; AUTO_USE=BLOCKED; BACKUP_CREATED=0</t>
  </si>
  <si>
    <t>BPS_TNTHPT_2026_ICT_V3_019</t>
  </si>
  <si>
    <t>BPC_KGV_BL25_SRC_ICT_006</t>
  </si>
  <si>
    <t>BPS_TNTHPT_2026_ICT_V3_020</t>
  </si>
  <si>
    <t>BPS_TNTHPT_2026_ICT_V3_021</t>
  </si>
  <si>
    <t>BPC_KGV_BL25_SRC_ICT_007</t>
  </si>
  <si>
    <t>TNT_F0001_D18_P1_Q14</t>
  </si>
  <si>
    <t>BPS_TNTHPT_2026_ICT_V3_022</t>
  </si>
  <si>
    <t>Một nhà phát triển đang thiết kế trang web cho cửa hàng thời trang. Họ muốn tô màu đỏ và tăng cỡ chữ lên 18px cho tất cả các đoạn văn &lt;p&gt; có class "sale" bên trong phần tử &lt;div id="promotion"&gt; bằng đoạn mã CSS sau:
div#promotion p.sale {
  color: red;
  font-size: 18px;
}
Định dạng trong đoạn mã CSS trên áp dụng cho phần tử nào sau đây?</t>
  </si>
  <si>
    <t>BPC_KGV_BL25_SRC_ICT_008</t>
  </si>
  <si>
    <t>BPS_TNTHPT_2026_ICT_V3_023</t>
  </si>
  <si>
    <t>RAW_ID=RAW_TNT_F0001_D18_MCQ_14; BATCH=QSTD_081; SOURCE_ANSWER=B; SAME_TEMPLATE=Q_TNT_F0001_D17_014; BATCH=QUESTION_ACTIVATION_CONTINUE_015; ANSWER_CHECK_RESULT=PASS; CONTENT_REVIEW_RESULT=PASS; CURRICULUM_REVIEW_RESULT=PASS; DUPLICATE_REVIEW_RESULT=EXISTING_FAMILY_OR_NO_MATCH_CONFIRMED; EXAM_FAMILY_LIMIT=1; STATUS_TRANSITION=REVIEW_TO_ACTIVE; PROCESS_STATUS=READY_FOR_PRACTICE; SOURCE_HISTORY_PRESERVED=TRUE; BATCH=GRADUATION_PRACTICE_PROMOTION_019; FULL_SOURCE_MATRIX_GATE=PASS; SOURCE_MATRIX_D18_CS_ICT=REVIEW; SOURCE_MATRIX_SELECTION=SECONDARY_ONLY; SOURCE_PRINTED_MATRIX=NOT_PRESENT; SOURCE_FILE_MODIFIED=FALSE; BACKUP_CREATED=0; STATUS=READY_FOR_GRADUATION; GRADUATION_USE=ALLOWED</t>
  </si>
  <si>
    <t>BPS_TNTHPT_2026_ICT_V3_024</t>
  </si>
  <si>
    <t>BPC_KGV_BL25_SRC_ICT_009</t>
  </si>
  <si>
    <t>BPC_KGV_BL25_SRC_ICT_010</t>
  </si>
  <si>
    <t>BPS_TNTHPT_2026_ICT_V3_025</t>
  </si>
  <si>
    <t>BPC_KGV_BL25_SRC_ICT_011</t>
  </si>
  <si>
    <t>BPS_TNTHPT_2026_ICT_V3_026</t>
  </si>
  <si>
    <t>BPS_TNTHPT_2026_ICT_V3_027</t>
  </si>
  <si>
    <t>BPC_KGV_BL25_SRC_ICT_012</t>
  </si>
  <si>
    <t>BPS_TNTHPT_2026_ICT_V3_028</t>
  </si>
  <si>
    <t>BPC_KGV_BL25_SRC_ICT_013</t>
  </si>
  <si>
    <t>BPS_KGV_DT25_CAL_CS_003</t>
  </si>
  <si>
    <t>BPC_KGV_BL25_SRC_ICT_014</t>
  </si>
  <si>
    <t>BPC_KGV_DT25_CAL_CS_003</t>
  </si>
  <si>
    <t>TNT_F0001_D18_P1_Q15</t>
  </si>
  <si>
    <t>PART_I_COMMON_MCQ; CALIBRATED_FROM_SOURCE_FINGERPRINT=TRUE; SOURCE_SLOT=3; QUESTION_SELECTION=NOT_PERFORMED; QUESTION_ID_BINDING=NONE</t>
  </si>
  <si>
    <t>BPS_KGV_DT25_CAL_CS_004</t>
  </si>
  <si>
    <t>Một nhà thiết kế web muốn đặt đường viền dày 3px, màu xanh dương và kiểu đường liền nét cho một hộp chứa thông tin sản phẩm. Thuộc tính CSS nào dưới đây giúp thực hiện yêu cầu trên?</t>
  </si>
  <si>
    <t>BPC_KGV_DT25_CAL_CS_004</t>
  </si>
  <si>
    <t>BPC_KGV_BL25_SRC_ICT_015</t>
  </si>
  <si>
    <t>PART_I_COMMON_MCQ; CALIBRATED_FROM_SOURCE_FINGERPRINT=TRUE; SOURCE_SLOT=4; QUESTION_SELECTION=NOT_PERFORMED; QUESTION_ID_BINDING=NONE</t>
  </si>
  <si>
    <t>BPS_KGV_DT25_CAL_CS_005</t>
  </si>
  <si>
    <t>RAW_ID=RAW_TNT_F0001_D18_MCQ_15; BATCH=QSTD_081; SOURCE_ANSWER=A; SAME_TEMPLATE=Q_TNT_F0001_D17_015; BATCH=QUESTION_ACTIVATION_CONTINUE_015; ANSWER_CHECK_RESULT=PASS; CONTENT_REVIEW_RESULT=PASS; CURRICULUM_REVIEW_RESULT=PASS; DUPLICATE_REVIEW_RESULT=EXISTING_FAMILY_OR_NO_MATCH_CONFIRMED; EXAM_FAMILY_LIMIT=1; STATUS_TRANSITION=REVIEW_TO_ACTIVE; PROCESS_STATUS=READY_FOR_PRACTICE; SOURCE_HISTORY_PRESERVED=TRUE; BATCH=GRADUATION_PRACTICE_PROMOTION_019; FULL_SOURCE_MATRIX_GATE=PASS; SOURCE_MATRIX_D18_CS_ICT=REVIEW; SOURCE_MATRIX_SELECTION=SECONDARY_ONLY; SOURCE_PRINTED_MATRIX=NOT_PRESENT; SOURCE_FILE_MODIFIED=FALSE; BACKUP_CREATED=0; STATUS=READY_FOR_GRADUATION; GRADUATION_USE=ALLOWED</t>
  </si>
  <si>
    <t>BPC_KGV_DT25_CAL_CS_024</t>
  </si>
  <si>
    <t>PART_I_COMMON_MCQ; CALIBRATED_FROM_SOURCE_FINGERPRINT=TRUE; SOURCE_SLOT=5; QUESTION_SELECTION=NOT_PERFORMED; QUESTION_ID_BINDING=NONE</t>
  </si>
  <si>
    <t>BPC_KGV_BL25_SRC_ICT_016</t>
  </si>
  <si>
    <t>BPS_KGV_DT25_CAL_CS_006</t>
  </si>
  <si>
    <t>BPC_KGV_DT25_CAL_CS_005</t>
  </si>
  <si>
    <t>PART_I_COMMON_MCQ; CALIBRATED_FROM_SOURCE_FINGERPRINT=TRUE; SOURCE_SLOT=6; QUESTION_SELECTION=NOT_PERFORMED; QUESTION_ID_BINDING=NONE</t>
  </si>
  <si>
    <t>BPS_KGV_DT25_CAL_CS_007</t>
  </si>
  <si>
    <t>BPC_KGV_BL25_SRC_ICT_017</t>
  </si>
  <si>
    <t>BPC_KGV_DT25_CAL_CS_006</t>
  </si>
  <si>
    <t>PART_I_COMMON_MCQ; CALIBRATED_FROM_SOURCE_FINGERPRINT=TRUE; SOURCE_SLOT=7; QUESTION_SELECTION=NOT_PERFORMED; QUESTION_ID_BINDING=NONE</t>
  </si>
  <si>
    <t>BPS_KGV_DT25_CAL_CS_008</t>
  </si>
  <si>
    <t>BPC_KGV_DT25_CAL_CS_007</t>
  </si>
  <si>
    <t>BPC_KGV_BL25_SRC_ICT_018</t>
  </si>
  <si>
    <t>PART_I_COMMON_MCQ; CALIBRATED_FROM_SOURCE_FINGERPRINT=TRUE; SOURCE_SLOT=8; QUESTION_SELECTION=NOT_PERFORMED; QUESTION_ID_BINDING=NONE</t>
  </si>
  <si>
    <t>BPS_KGV_DT25_CAL_CS_009</t>
  </si>
  <si>
    <t>BPC_KGV_DT25_CAL_CS_008</t>
  </si>
  <si>
    <t>PART_I_COMMON_MCQ; CALIBRATED_FROM_SOURCE_FINGERPRINT=TRUE; SOURCE_SLOT=9; QUESTION_SELECTION=NOT_PERFORMED; QUESTION_ID_BINDING=NONE</t>
  </si>
  <si>
    <t>BPC_KGV_BL25_SRC_ICT_019</t>
  </si>
  <si>
    <t>BPS_KGV_DT25_CAL_CS_010</t>
  </si>
  <si>
    <t>BPC_KGV_DT25_CAL_CS_009</t>
  </si>
  <si>
    <t>PART_I_COMMON_MCQ; CALIBRATED_FROM_SOURCE_FINGERPRINT=TRUE; SOURCE_SLOT=10; QUESTION_SELECTION=NOT_PERFORMED; QUESTION_ID_BINDING=NONE</t>
  </si>
  <si>
    <t>BPS_KGV_DT25_CAL_CS_011</t>
  </si>
  <si>
    <t>BPC_KGV_BL25_SRC_ICT_020</t>
  </si>
  <si>
    <t>BPC_KGV_DT25_CAL_CS_010</t>
  </si>
  <si>
    <t>PART_I_COMMON_MCQ; CALIBRATED_FROM_SOURCE_FINGERPRINT=TRUE; SOURCE_SLOT=11; QUESTION_SELECTION=NOT_PERFORMED; QUESTION_ID_BINDING=NONE</t>
  </si>
  <si>
    <t>BPS_KGV_DT25_CAL_CS_012</t>
  </si>
  <si>
    <t>BPC_KGV_BL25_SRC_ICT_021</t>
  </si>
  <si>
    <t>TNT_F0001_D18_P1_Q16</t>
  </si>
  <si>
    <t>BPC_KGV_DT25_CAL_CS_011</t>
  </si>
  <si>
    <t>PART_I_COMMON_MCQ; CALIBRATED_FROM_SOURCE_FINGERPRINT=TRUE; SOURCE_SLOT=12; QUESTION_SELECTION=NOT_PERFORMED; QUESTION_ID_BINDING=NONE</t>
  </si>
  <si>
    <t>Một trang tin tức muốn tạo khoảng cách 30px giữa các khối nội dung để giúp giao diện trông thoáng hơn. Mã CSS nào dưới đây đáp ứng được yêu cầu trên?</t>
  </si>
  <si>
    <t>BPS_KGV_DT25_CAL_CS_013</t>
  </si>
  <si>
    <t>BPC_KGV_DT25_CAL_CS_025</t>
  </si>
  <si>
    <t>BPC_KGV_BL25_SRC_ICT_022</t>
  </si>
  <si>
    <t>PART_I_COMMON_MCQ; CALIBRATED_FROM_SOURCE_FINGERPRINT=TRUE; SOURCE_SLOT=13; QUESTION_SELECTION=NOT_PERFORMED; QUESTION_ID_BINDING=NONE</t>
  </si>
  <si>
    <t>BPS_KGV_DT25_CAL_CS_014</t>
  </si>
  <si>
    <t>RAW_ID=RAW_TNT_F0001_D18_MCQ_16; BATCH=QSTD_081; SOURCE_ANSWER=A; SAME_TEMPLATE=Q_TNT_F0001_D17_016; BATCH=QUESTION_ACTIVATION_CONTINUE_015; ANSWER_CHECK_RESULT=PASS; CONTENT_REVIEW_RESULT=PASS; CURRICULUM_REVIEW_RESULT=PASS; DUPLICATE_REVIEW_RESULT=EXISTING_FAMILY_OR_NO_MATCH_CONFIRMED; EXAM_FAMILY_LIMIT=1; STATUS_TRANSITION=REVIEW_TO_ACTIVE; PROCESS_STATUS=READY_FOR_PRACTICE; SOURCE_HISTORY_PRESERVED=TRUE; BATCH=GRADUATION_PRACTICE_PROMOTION_019; FULL_SOURCE_MATRIX_GATE=PASS; SOURCE_MATRIX_D18_CS_ICT=REVIEW; SOURCE_MATRIX_SELECTION=SECONDARY_ONLY; SOURCE_PRINTED_MATRIX=NOT_PRESENT; SOURCE_FILE_MODIFIED=FALSE; BACKUP_CREATED=0; STATUS=READY_FOR_GRADUATION; GRADUATION_USE=ALLOWED; BATCH=QUESTION_LEVEL_NLS_AI_STANDARDIZATION_001; NLS_FRAME=TT02_2025; NLS_LEVEL=NANG_CAO_1; PRIMARY_OUTCOME=TH_12_COMMON_F_B16_YCCD_01; OUTCOME_NLS_MAPPING_STATUS=APPROVED; OUTCOME_NLS_PRIMARY=3.1; OUTCOME_NLS_COMPONENTS=3.1; NLS_MAPPING_STATUS=APPROVED; NLS_PRIMARY=3.1; NLS_COMPONENTS=3.1; TASK_COMPATIBILITY=PASS_PARTIAL; NLS_MAPPING_SOURCE=PRIMARY_OUTCOME+TASK_REVIEW; NLS_PERIODIC_GATE=PASS; TASK_REVIEW_SCOPE=STEM+OPTIONS; CHILD_RECORD_TASK_REVIEW=PASS; BLUEPRINT_TASK_MATCH=PASS; BLUEPRINT_DIFFICULTY_MATCH=PASS; QUESTION_COGNITIVE_LEVEL=BIET; QUESTION_TYPE=MCQ_SINGLE; BACKUP_CREATED=0</t>
  </si>
  <si>
    <t>BPC_KGV_DT25_CAL_CS_012</t>
  </si>
  <si>
    <t>BPC_KGV_BL25_CAL_CS_001</t>
  </si>
  <si>
    <t>PART_I_COMMON_MCQ; CALIBRATED_FROM_SOURCE_FINGERPRINT=TRUE; SOURCE_SLOT=14; QUESTION_SELECTION=NOT_PERFORMED; QUESTION_ID_BINDING=NONE</t>
  </si>
  <si>
    <t>BPS_KGV_DT25_CAL_CS_015</t>
  </si>
  <si>
    <t>PART_I_COMMON_MCQ; CALIBRATED_FROM_SOURCE_FINGERPRINT=TRUE; SOURCE_SLOT=15; QUESTION_SELECTION=NOT_PERFORMED; QUESTION_ID_BINDING=NONE</t>
  </si>
  <si>
    <t>BPS_KGV_DT25_CAL_CS_016</t>
  </si>
  <si>
    <t>PART_I_COMMON_MCQ; CALIBRATED_FROM_SOURCE_FINGERPRINT=TRUE; SOURCE_SLOT=16; QUESTION_SELECTION=NOT_PERFORMED; QUESTION_ID_BINDING=NONE</t>
  </si>
  <si>
    <t>BPS_KGV_DT25_CAL_CS_017</t>
  </si>
  <si>
    <t>BPC_KGV_DT25_CAL_CS_026</t>
  </si>
  <si>
    <t>PART_I_COMMON_MCQ; CALIBRATED_FROM_SOURCE_FINGERPRINT=TRUE; SOURCE_SLOT=17; QUESTION_SELECTION=NOT_PERFORMED; QUESTION_ID_BINDING=NONE</t>
  </si>
  <si>
    <t>BATCH=GRAD_BLUEPRINT_REFERENCE_REALIGN_001;SLOT=1;REF=CS_V2;SOURCE_TOPIC_MATCH=TRUE;SAMPLE_NON_BINDING=Q_TNT_F0001_D15_004</t>
  </si>
  <si>
    <t>BPC_KGV_BL25_CAL_CS_002</t>
  </si>
  <si>
    <t>BPS_KGV_DT25_CAL_CS_018</t>
  </si>
  <si>
    <t>PART_I_COMMON_MCQ; CALIBRATED_FROM_SOURCE_FINGERPRINT=TRUE; SOURCE_SLOT=18; QUESTION_SELECTION=NOT_PERFORMED; QUESTION_ID_BINDING=NONE</t>
  </si>
  <si>
    <t>BPS_KGV_DT25_CAL_CS_019</t>
  </si>
  <si>
    <t>BATCH=GRAD_BLUEPRINT_REFERENCE_REALIGN_001;SLOT=2;REF=CS_V2;SOURCE_TOPIC_MATCH=FALSE;SAMPLE_NON_BINDING=Q_TNT_F0002_002</t>
  </si>
  <si>
    <t>BPC_KGV_BL25_CAL_CS_003</t>
  </si>
  <si>
    <t>PART_I_COMMON_MCQ; CALIBRATED_FROM_SOURCE_FINGERPRINT=TRUE; SOURCE_SLOT=19; QUESTION_SELECTION=NOT_PERFORMED; QUESTION_ID_BINDING=NONE</t>
  </si>
  <si>
    <t>BPS_KGV_DT25_CAL_CS_020</t>
  </si>
  <si>
    <t>BATCH=GRAD_BLUEPRINT_REFERENCE_REALIGN_001;SLOT=3;REF=CS_V2;SOURCE_TOPIC_MATCH=TRUE;SAMPLE_NON_BINDING=Q_TNT_F0002_005</t>
  </si>
  <si>
    <t>TNT_F0001_D18_P1_Q17</t>
  </si>
  <si>
    <t>PART_I_COMMON_MCQ; CALIBRATED_FROM_SOURCE_FINGERPRINT=TRUE; SOURCE_SLOT=20; QUESTION_SELECTION=NOT_PERFORMED; QUESTION_ID_BINDING=NONE</t>
  </si>
  <si>
    <t>BPC_KGV_BL25_CAL_CS_004</t>
  </si>
  <si>
    <t>BPS_KGV_DT25_CAL_CS_021</t>
  </si>
  <si>
    <t>Một lập trình viên tạo một trang web bán hàng và sử dụng đoạn mã sau:
&lt;head&gt;
  &lt;style&gt;
    h1 { color: blue; text-align: center; }
    h1 { color: green; font-size: 24px; }
  &lt;/style&gt;
&lt;/head&gt;
&lt;body&gt;
  &lt;h1&gt;Chào mừng đến với cửa hàng!&lt;/h1&gt;
&lt;/body&gt;
Phương án nào sau đây mô tả đúng định dạng của nội dung được hiển thị trên trình duyệt web?</t>
  </si>
  <si>
    <t>BATCH=GRAD_BLUEPRINT_REFERENCE_REALIGN_001;SLOT=4;REF=CS_V2;SOURCE_TOPIC_MATCH=FALSE;SAMPLE_NON_BINDING=Q_TNT_F0001_D13_003</t>
  </si>
  <si>
    <t>PART_I_COMMON_MCQ; CALIBRATED_FROM_SOURCE_FINGERPRINT=TRUE; SOURCE_SLOT=21; QUESTION_SELECTION=NOT_PERFORMED; QUESTION_ID_BINDING=NONE</t>
  </si>
  <si>
    <t>BPC_KGV_BL25_CAL_CS_005</t>
  </si>
  <si>
    <t>BPS_KGV_DT25_CAL_CS_022</t>
  </si>
  <si>
    <t>RAW_ID=RAW_TNT_F0001_D18_MCQ_17; BATCH=QSTD_081; SOURCE_ANSWER=B; SAME_TEMPLATE=Q_TNT_F0001_D17_017; BATCH=QUESTION_ACTIVATION_CONTINUE_015; ANSWER_CHECK_RESULT=PASS; CONTENT_REVIEW_RESULT=PASS; CURRICULUM_REVIEW_RESULT=PASS; DUPLICATE_REVIEW_RESULT=EXISTING_FAMILY_OR_NO_MATCH_CONFIRMED; EXAM_FAMILY_LIMIT=1; STATUS_TRANSITION=REVIEW_TO_ACTIVE; PROCESS_STATUS=READY_FOR_PRACTICE; SOURCE_HISTORY_PRESERVED=TRUE; BATCH=GRADUATION_PRACTICE_PROMOTION_019; FULL_SOURCE_MATRIX_GATE=PASS; SOURCE_MATRIX_D18_CS_ICT=REVIEW; SOURCE_MATRIX_SELECTION=SECONDARY_ONLY; SOURCE_PRINTED_MATRIX=NOT_PRESENT; SOURCE_FILE_MODIFIED=FALSE; BACKUP_CREATED=0; STATUS=READY_FOR_GRADUATION; GRADUATION_USE=ALLOWED</t>
  </si>
  <si>
    <t>BPC_KGV_DT25_CAL_CS_027</t>
  </si>
  <si>
    <t>PART_I_COMMON_MCQ; CALIBRATED_FROM_SOURCE_FINGERPRINT=TRUE; SOURCE_SLOT=22; QUESTION_SELECTION=NOT_PERFORMED; QUESTION_ID_BINDING=NONE</t>
  </si>
  <si>
    <t>BPS_KGV_DT25_CAL_CS_023</t>
  </si>
  <si>
    <t>BATCH=GRAD_BLUEPRINT_REFERENCE_REALIGN_001;SLOT=5;REF=CS_V2;SOURCE_TOPIC_MATCH=FALSE;SAMPLE_NON_BINDING=Q_TNT_F0002_006</t>
  </si>
  <si>
    <t>BPC_KGV_DT25_CAL_CS_028</t>
  </si>
  <si>
    <t>BPC_KGV_BL25_CAL_CS_006</t>
  </si>
  <si>
    <t>PART_I_COMMON_MCQ; CALIBRATED_FROM_SOURCE_FINGERPRINT=TRUE; SOURCE_SLOT=23; QUESTION_SELECTION=NOT_PERFORMED; QUESTION_ID_BINDING=NONE</t>
  </si>
  <si>
    <t>BPS_KGV_DT25_CAL_CS_024</t>
  </si>
  <si>
    <t>PART_I_COMMON_MCQ; CALIBRATED_FROM_SOURCE_FINGERPRINT=TRUE; SOURCE_SLOT=24; QUESTION_SELECTION=NOT_PERFORMED; QUESTION_ID_BINDING=NONE</t>
  </si>
  <si>
    <t>BPS_KGV_DT25_CAL_CS_025</t>
  </si>
  <si>
    <t>BATCH=GRAD_BLUEPRINT_REFERENCE_REALIGN_001;SLOT=6;REF=CS_V2;SOURCE_TOPIC_MATCH=FALSE;SAMPLE_NON_BINDING=Q_TNT_F0001_D12_020</t>
  </si>
  <si>
    <t>BPC_KGV_BL25_CAL_CS_007</t>
  </si>
  <si>
    <t>PART_II_COMMON_TF; CALIBRATED_FROM_SOURCE_FINGERPRINT=TRUE; STATEMENT_LEVEL_TARGET=HIEU,HIEU,HIEU,VANDUNG; QUESTION_SELECTION=NOT_PERFORMED; QUESTION_ID_BINDING=NONE</t>
  </si>
  <si>
    <t>BPS_KGV_DT25_CAL_CS_026</t>
  </si>
  <si>
    <t>BATCH=GRAD_BLUEPRINT_REFERENCE_REALIGN_001;SLOT=7;REF=CS_V2;SOURCE_TOPIC_MATCH=TRUE;SAMPLE_NON_BINDING=Q_TNT_F0001_D11_013</t>
  </si>
  <si>
    <t>BPC_KGV_BL25_CAL_CS_008</t>
  </si>
  <si>
    <t>PART_II_COMMON_TF; CALIBRATED_FROM_SOURCE_FINGERPRINT=TRUE; STATEMENT_LEVEL_TARGET=BIET,BIET,HIEU,HIEU; QUESTION_SELECTION=NOT_PERFORMED; QUESTION_ID_BINDING=NONE</t>
  </si>
  <si>
    <t>BPS_KGV_DT25_CAL_CS_027</t>
  </si>
  <si>
    <t>PART_II_CS_TF; CALIBRATED_FROM_SOURCE_FINGERPRINT=TRUE; STATEMENT_LEVEL_TARGET=BIET,HIEU,HIEU,HIEU; QUESTION_SELECTION=NOT_PERFORMED; QUESTION_ID_BINDING=NONE</t>
  </si>
  <si>
    <t>BATCH=GRAD_BLUEPRINT_REFERENCE_REALIGN_001;SLOT=8;REF=CS_V2;SOURCE_TOPIC_MATCH=FALSE;SAMPLE_NON_BINDING=Q_TNT_F0001_D13_021</t>
  </si>
  <si>
    <t>BPS_KGV_DT25_CAL_CS_028</t>
  </si>
  <si>
    <t>TNT_F0001_D18_P1_Q18</t>
  </si>
  <si>
    <t>BPC_KGV_BL25_CAL_CS_009</t>
  </si>
  <si>
    <t>Cho đoạn chương trình sau trong Python:
a = float(input("Nhập số a: "))
b = float(input("Nhập số b: "))
c = str(a + b)
print(c)
Phương án nào sau đây chỉ ra đúng kết quả của chương trình khi chạy với a = 3 và b = 5?</t>
  </si>
  <si>
    <t>PART_II_CS_TF; COMPLETED_FROM_REFERENCE_CONSTRAINTS_NOT_INFERRED_SOURCE=TRUE; STATEMENT_LEVEL_TARGET=BIET,HIEU,HIEU,VANDUNG; QUESTION_SELECTION=NOT_PERFORMED; QUESTION_ID_BINDING=NONE</t>
  </si>
  <si>
    <t>BPS_KGV_DT25_CAL_ICT_001</t>
  </si>
  <si>
    <t>BATCH=GRAD_BLUEPRINT_REFERENCE_REALIGN_001;SLOT=9;REF=CS_V2;SOURCE_TOPIC_MATCH=FALSE;SAMPLE_NON_BINDING=Q_TNT_F0001_D07_007</t>
  </si>
  <si>
    <t>RAW_ID=RAW_TNT_F0001_D18_MCQ_18; BATCH=QSTD_081; SOURCE_ANSWER=C; BATCH=QUESTION_ACTIVATION_CONTINUE_015; ANSWER_CHECK_RESULT=PASS; CONTENT_REVIEW_RESULT=PASS; CURRICULUM_REVIEW_RESULT=PASS; DUPLICATE_REVIEW_RESULT=EXISTING_FAMILY_OR_NO_MATCH_CONFIRMED; EXAM_FAMILY_LIMIT=1; STATUS_TRANSITION=REVIEW_TO_ACTIVE; PROCESS_STATUS=READY_FOR_PRACTICE; SOURCE_HISTORY_PRESERVED=TRUE; BATCH=GRADUATION_PRACTICE_PROMOTION_019; FULL_SOURCE_MATRIX_GATE=PASS; SOURCE_MATRIX_D18_CS_ICT=REVIEW; SOURCE_MATRIX_SELECTION=SECONDARY_ONLY; SOURCE_PRINTED_MATRIX=NOT_PRESENT; SOURCE_FILE_MODIFIED=FALSE; BACKUP_CREATED=0; STATUS=READY_FOR_GRADUATION; GRADUATION_USE=ALLOWED</t>
  </si>
  <si>
    <t>PART_I_COMMON_MCQ; CALIBRATED_FROM_SOURCE_FINGERPRINT=TRUE; SOURCE_SLOT=1; QUESTION_SELECTION=NOT_PERFORMED; QUESTION_ID_BINDING=NONE</t>
  </si>
  <si>
    <t>BPC_KGV_BL25_CAL_CS_010</t>
  </si>
  <si>
    <t>BPS_KGV_DT25_CAL_ICT_002</t>
  </si>
  <si>
    <t>PART_I_COMMON_MCQ; CALIBRATED_FROM_SOURCE_FINGERPRINT=TRUE; SOURCE_SLOT=2; QUESTION_SELECTION=NOT_PERFORMED; QUESTION_ID_BINDING=NONE</t>
  </si>
  <si>
    <t>BPS_KGV_DT25_CAL_ICT_003</t>
  </si>
  <si>
    <t>BATCH=GRAD_BLUEPRINT_REFERENCE_REALIGN_001;SLOT=10;REF=CS_V2;SOURCE_TOPIC_MATCH=FALSE;SAMPLE_NON_BINDING=Q_TNT_F0002_019</t>
  </si>
  <si>
    <t>BPC_KGV_BL25_CAL_CS_011</t>
  </si>
  <si>
    <t>BPS_KGV_DT25_CAL_ICT_004</t>
  </si>
  <si>
    <t>BATCH=GRAD_BLUEPRINT_REFERENCE_REALIGN_001;SLOT=11;REF=CS_V2;SOURCE_TOPIC_MATCH=FALSE;SAMPLE_NON_BINDING=Q_TNT_F0001_D19_020</t>
  </si>
  <si>
    <t>BPS_KGV_DT25_CAL_ICT_005</t>
  </si>
  <si>
    <t>BPC_KGV_BL25_CAL_CS_012</t>
  </si>
  <si>
    <t>BPC_KGV_DT25_CAL_ICT_024</t>
  </si>
  <si>
    <t>BPS_KGV_DT25_CAL_ICT_006</t>
  </si>
  <si>
    <t>BATCH=GRAD_BLUEPRINT_REFERENCE_REALIGN_001;SLOT=12;REF=CS_V2;SOURCE_TOPIC_MATCH=FALSE;SAMPLE_NON_BINDING=Q_TNT_F0001_D18_002</t>
  </si>
  <si>
    <t>BPC_KGV_BL25_CAL_CS_013</t>
  </si>
  <si>
    <t>BPS_KGV_DT25_CAL_ICT_007</t>
  </si>
  <si>
    <t>BPS_KGV_DT25_CAL_ICT_008</t>
  </si>
  <si>
    <t>BATCH=GRAD_BLUEPRINT_REFERENCE_REALIGN_001;SLOT=13;REF=CS_V2;SOURCE_TOPIC_MATCH=FALSE;SAMPLE_NON_BINDING=Q_TNT_F0001_D14_019</t>
  </si>
  <si>
    <t>BPC_KGV_BL25_CAL_CS_014</t>
  </si>
  <si>
    <t>TNT_F0001_D18_P1_Q19</t>
  </si>
  <si>
    <t>BPS_KGV_DT25_CAL_ICT_009</t>
  </si>
  <si>
    <t>Một nhân viên gửi email cho đồng nghiệp nhưng không kèm theo dấu câu hoặc biểu tượng cảm xúc. Điều này có thể gây hiểu lầm vì lí do nào sau đây?</t>
  </si>
  <si>
    <t>BPS_KGV_DT25_CAL_ICT_010</t>
  </si>
  <si>
    <t>BATCH=GRAD_BLUEPRINT_REFERENCE_REALIGN_001;SLOT=14;REF=CS_V2;SOURCE_TOPIC_MATCH=TRUE;SAMPLE_NON_BINDING=Q_TNT_F0001_D14_023</t>
  </si>
  <si>
    <t>BPC_KGV_BL25_CAL_CS_015</t>
  </si>
  <si>
    <t>RAW_ID=RAW_TNT_F0001_D18_MCQ_19; BATCH=QSTD_081; SOURCE_ANSWER=B; SAME_TEMPLATE=Q_TNT_F0001_D17_019; BATCH=QUESTION_ACTIVATION_CONTINUE_015; ANSWER_CHECK_RESULT=PASS; CONTENT_REVIEW_RESULT=PASS; CURRICULUM_REVIEW_RESULT=PASS; DUPLICATE_REVIEW_RESULT=EXISTING_FAMILY_OR_NO_MATCH_CONFIRMED; EXAM_FAMILY_LIMIT=1; STATUS_TRANSITION=REVIEW_TO_ACTIVE; PROCESS_STATUS=READY_FOR_PRACTICE; SOURCE_HISTORY_PRESERVED=TRUE; BATCH=GRADUATION_PRACTICE_PROMOTION_019; FULL_SOURCE_MATRIX_GATE=PASS; SOURCE_MATRIX_D18_CS_ICT=REVIEW; SOURCE_MATRIX_SELECTION=SECONDARY_ONLY; SOURCE_PRINTED_MATRIX=NOT_PRESENT; SOURCE_FILE_MODIFIED=FALSE; BACKUP_CREATED=0; STATUS=READY_FOR_GRADUATION; GRADUATION_USE=ALLOWED</t>
  </si>
  <si>
    <t>BPS_KGV_DT25_CAL_ICT_011</t>
  </si>
  <si>
    <t>BPS_KGV_DT25_CAL_ICT_012</t>
  </si>
  <si>
    <t>BATCH=GRAD_BLUEPRINT_REFERENCE_REALIGN_001;SLOT=15;REF=CS_V2;SOURCE_TOPIC_MATCH=TRUE;SAMPLE_NON_BINDING=Q_TNT_F0002_020</t>
  </si>
  <si>
    <t>BPC_KGV_BL25_CAL_CS_016</t>
  </si>
  <si>
    <t>BPS_KGV_DT25_CAL_ICT_013</t>
  </si>
  <si>
    <t>BPC_KGV_DT25_CAL_ICT_025</t>
  </si>
  <si>
    <t>BPS_KGV_DT25_CAL_ICT_014</t>
  </si>
  <si>
    <t>BATCH=GRAD_BLUEPRINT_REFERENCE_REALIGN_001;SLOT=16;REF=CS_V2;SOURCE_TOPIC_MATCH=TRUE;SAMPLE_NON_BINDING=Q_TNT_F0001_D12_019</t>
  </si>
  <si>
    <t>BPC_KGV_BL25_CAL_CS_017</t>
  </si>
  <si>
    <t>BPS_KGV_DT25_CAL_ICT_015</t>
  </si>
  <si>
    <t>BATCH=GRAD_BLUEPRINT_REFERENCE_REALIGN_001;SLOT=17;REF=CS_V2;SOURCE_TOPIC_MATCH=TRUE;SAMPLE_NON_BINDING=Q_TNT_F0002_008</t>
  </si>
  <si>
    <t>BPS_KGV_DT25_CAL_ICT_016</t>
  </si>
  <si>
    <t>BPC_KGV_BL25_CAL_CS_018</t>
  </si>
  <si>
    <t>BPS_KGV_DT25_CAL_ICT_017</t>
  </si>
  <si>
    <t>TNT_F0001_D18_P1_Q20</t>
  </si>
  <si>
    <t>BPC_KGV_DT25_CAL_ICT_026</t>
  </si>
  <si>
    <t>BATCH=GRAD_BLUEPRINT_REFERENCE_REALIGN_001;SLOT=18;REF=CS_V2;SOURCE_TOPIC_MATCH=FALSE;SAMPLE_NON_BINDING=Q_TNT_F0001_D15_011</t>
  </si>
  <si>
    <t>BPC_KGV_BL25_CAL_CS_019</t>
  </si>
  <si>
    <t>Bạn nhìn thấy một bài đăng trên mạng xã hội nói về một sự kiện đau buồn của ai đó. Hành động nào sau đây là phù hợp nhất?</t>
  </si>
  <si>
    <t>BPS_KGV_DT25_CAL_ICT_018</t>
  </si>
  <si>
    <t>RAW_ID=RAW_TNT_F0001_D18_MCQ_20; BATCH=QSTD_081; SOURCE_ANSWER=B; SAME_TEMPLATE=Q_TNT_F0001_D17_020; BATCH=QUESTION_ACTIVATION_CONTINUE_015; ANSWER_CHECK_RESULT=PASS; CONTENT_REVIEW_RESULT=PASS; CURRICULUM_REVIEW_RESULT=PASS; DUPLICATE_REVIEW_RESULT=EXISTING_FAMILY_OR_NO_MATCH_CONFIRMED; EXAM_FAMILY_LIMIT=1; STATUS_TRANSITION=REVIEW_TO_ACTIVE; PROCESS_STATUS=READY_FOR_PRACTICE; SOURCE_HISTORY_PRESERVED=TRUE; BATCH=GRADUATION_PRACTICE_PROMOTION_019; FULL_SOURCE_MATRIX_GATE=PASS; SOURCE_MATRIX_D18_CS_ICT=REVIEW; SOURCE_MATRIX_SELECTION=SECONDARY_ONLY; SOURCE_PRINTED_MATRIX=NOT_PRESENT; SOURCE_FILE_MODIFIED=FALSE; BACKUP_CREATED=0; STATUS=READY_FOR_GRADUATION; GRADUATION_USE=ALLOWED</t>
  </si>
  <si>
    <t>BATCH=GRAD_BLUEPRINT_REFERENCE_REALIGN_001;SLOT=19;REF=CS_V2;SOURCE_TOPIC_MATCH=FALSE;SAMPLE_NON_BINDING=Q_TNT_F0001_D20_019</t>
  </si>
  <si>
    <t>BPS_KGV_DT25_CAL_ICT_019</t>
  </si>
  <si>
    <t>BPC_KGV_BL25_CAL_CS_020</t>
  </si>
  <si>
    <t>BPS_KGV_DT25_CAL_ICT_020</t>
  </si>
  <si>
    <t>BATCH=GRAD_BLUEPRINT_REFERENCE_REALIGN_001;SLOT=20;REF=CS_V2;SOURCE_TOPIC_MATCH=TRUE;SAMPLE_NON_BINDING=Q_TNT_F0002_022</t>
  </si>
  <si>
    <t>BPC_KGV_BL25_CAL_CS_021</t>
  </si>
  <si>
    <t>BPS_KGV_DT25_CAL_ICT_021</t>
  </si>
  <si>
    <t>BPS_KGV_DT25_CAL_ICT_022</t>
  </si>
  <si>
    <t>BPC_KGV_DT25_CAL_ICT_027</t>
  </si>
  <si>
    <t>BATCH=GRAD_BLUEPRINT_REFERENCE_REALIGN_001;SLOT=21;REF=CS_V2;SOURCE_TOPIC_MATCH=TRUE;SAMPLE_NON_BINDING=Q_TNT_F0002_023</t>
  </si>
  <si>
    <t>BPC_KGV_BL25_CAL_CS_022</t>
  </si>
  <si>
    <t>BPS_KGV_DT25_CAL_ICT_023</t>
  </si>
  <si>
    <t>BPC_KGV_DT25_CAL_ICT_028</t>
  </si>
  <si>
    <t>BATCH=GRAD_BLUEPRINT_REFERENCE_REALIGN_001;SLOT=22;REF=CS_V2;SOURCE_TOPIC_MATCH=FALSE;SAMPLE_NON_BINDING=Q_TNT_F0001_D16_017</t>
  </si>
  <si>
    <t>BPS_KGV_DT25_CAL_ICT_024</t>
  </si>
  <si>
    <t>BPC_KGV_BL25_CAL_CS_023</t>
  </si>
  <si>
    <t>TNT_F0001_D18_P1_Q21</t>
  </si>
  <si>
    <t>BPS_KGV_DT25_CAL_ICT_025</t>
  </si>
  <si>
    <t>BATCH=GRAD_BLUEPRINT_REFERENCE_REALIGN_001;SLOT=23;REF=CS_V2;SOURCE_TOPIC_MATCH=TRUE;SAMPLE_NON_BINDING=Q_TNT_F0002_011</t>
  </si>
  <si>
    <t>BPC_KGV_BL25_CAL_CS_024</t>
  </si>
  <si>
    <t>Trong một buổi học nhóm trực tuyến, bạn nhận thấy một thành viên thường xuyên ngắt lời người khác khi họ đang trình bày ý kiến. Điều gì sau đây bạn nên làm để đảm bảo sự tôn trọng trong thảo luận?</t>
  </si>
  <si>
    <t>BPS_KGV_DT25_CAL_ICT_026</t>
  </si>
  <si>
    <t>RAW_ID=RAW_TNT_F0001_D18_MCQ_21; BATCH=QSTD_081; SOURCE_ANSWER=B; SAME_TEMPLATE=Q_TNT_F0001_D17_021; BATCH=QUESTION_ACTIVATION_CONTINUE_015; ANSWER_CHECK_RESULT=PASS; CONTENT_REVIEW_RESULT=PASS; CURRICULUM_REVIEW_RESULT=PASS; DUPLICATE_REVIEW_RESULT=EXISTING_FAMILY_OR_NO_MATCH_CONFIRMED; EXAM_FAMILY_LIMIT=1; STATUS_TRANSITION=REVIEW_TO_ACTIVE; PROCESS_STATUS=READY_FOR_PRACTICE; SOURCE_HISTORY_PRESERVED=TRUE; BATCH=GRADUATION_PRACTICE_PROMOTION_019; FULL_SOURCE_MATRIX_GATE=PASS; SOURCE_MATRIX_D18_CS_ICT=REVIEW; SOURCE_MATRIX_SELECTION=SECONDARY_ONLY; SOURCE_PRINTED_MATRIX=NOT_PRESENT; SOURCE_FILE_MODIFIED=FALSE; BACKUP_CREATED=0; STATUS=READY_FOR_GRADUATION; GRADUATION_USE=ALLOWED</t>
  </si>
  <si>
    <t>BATCH=GRAD_BLUEPRINT_REFERENCE_REALIGN_001;SLOT=24;REF=CS_V2;SOURCE_TOPIC_MATCH=FALSE;SAMPLE_NON_BINDING=Q_TNT_F0002_018</t>
  </si>
  <si>
    <t>BPC_KGV_BL25_CAL_CS_025</t>
  </si>
  <si>
    <t>BPS_KGV_DT25_CAL_ICT_027</t>
  </si>
  <si>
    <t>PART_II_ICT_TF; CALIBRATED_FROM_SOURCE_FINGERPRINT=TRUE; STATEMENT_LEVEL_TARGET=BIET,HIEU,HIEU,HIEU; QUESTION_SELECTION=NOT_PERFORMED; QUESTION_ID_BINDING=NONE</t>
  </si>
  <si>
    <t>BPS_KGV_DT25_CAL_ICT_028</t>
  </si>
  <si>
    <t>BATCH=GRAD_BLUEPRINT_REFERENCE_REALIGN_001;SLOT=25;REF=CS_V2;SOURCE_TOPIC_MATCH=FALSE;SAMPLE_NON_BINDING=Q_TNT_F0001_D13_026;TF=0-3-1</t>
  </si>
  <si>
    <t>PART_II_ICT_TF; COMPLETED_FROM_REFERENCE_CONSTRAINTS_NOT_INFERRED_SOURCE=TRUE; STATEMENT_LEVEL_TARGET=BIET,HIEU,HIEU,VANDUNG; QUESTION_SELECTION=NOT_PERFORMED; QUESTION_ID_BINDING=NONE</t>
  </si>
  <si>
    <t>BPC_KGV_BL25_CAL_CS_026</t>
  </si>
  <si>
    <t>BPS_KGV_BL25_SRC_CS_001</t>
  </si>
  <si>
    <t>PART_I_COMMON_MCQ; SOURCE_OBSERVED_VISIBLE=TRUE; SOURCE_ORIGINAL_SLOT=1; QUESTION_SELECTION=NOT_PERFORMED; QUESTION_ID_BINDING=NONE</t>
  </si>
  <si>
    <t>BPC_KGV_BL25_CAL_CS_027</t>
  </si>
  <si>
    <t>BPS_KGV_BL25_SRC_CS_002</t>
  </si>
  <si>
    <t>PART_I_COMMON_MCQ; SOURCE_OBSERVED_VISIBLE=TRUE; SOURCE_ORIGINAL_SLOT=2; QUESTION_SELECTION=NOT_PERFORMED; QUESTION_ID_BINDING=NONE</t>
  </si>
  <si>
    <t>BATCH=GRAD_BLUEPRINT_REFERENCE_REALIGN_001;SLOT=27;REF=CS_V2;SOURCE_TOPIC_MATCH=TRUE;SAMPLE_NON_BINDING=Q_TNT_F0001_D13_028;TF=0-3-1</t>
  </si>
  <si>
    <t>BPS_KGV_BL25_SRC_CS_003</t>
  </si>
  <si>
    <t>BPC_KGV_BL25_CAL_CS_028</t>
  </si>
  <si>
    <t>PART_I_COMMON_MCQ; SOURCE_OBSERVED_VISIBLE=TRUE; SOURCE_ORIGINAL_SLOT=3; QUESTION_SELECTION=NOT_PERFORMED; QUESTION_ID_BINDING=NONE</t>
  </si>
  <si>
    <t>TNT_F0001_D18_P1_Q22</t>
  </si>
  <si>
    <t>BPS_KGV_BL25_SRC_CS_004</t>
  </si>
  <si>
    <t>BATCH=GRAD_BLUEPRINT_REFERENCE_REALIGN_001;SLOT=28;REF=CS_V2;SOURCE_TOPIC_MATCH=FALSE;SAMPLE_NON_BINDING=Q_TNT_F0002_027;TF=2-2-0</t>
  </si>
  <si>
    <t>Nếu bạn muốn theo đuổi nghề sửa chữa và bảo trì máy tính, kĩ năng nào dưới đây là quan trọng nhất để bạn có thể thành công trong công việc này?</t>
  </si>
  <si>
    <t>BPC_KGV_BL25_CAL_ICT_001</t>
  </si>
  <si>
    <t>PART_I_COMMON_MCQ; SOURCE_OBSERVED_VISIBLE=TRUE; SOURCE_ORIGINAL_SLOT=4; QUESTION_SELECTION=NOT_PERFORMED; QUESTION_ID_BINDING=NONE</t>
  </si>
  <si>
    <t>BPS_KGV_BL25_SRC_CS_005</t>
  </si>
  <si>
    <t>RAW_ID=RAW_TNT_F0001_D18_MCQ_22; BATCH=QSTD_081; SOURCE_ANSWER=C; SAME_TEMPLATE=Q_TNT_F0001_D17_023; BATCH=QUESTION_ACTIVATION_CONTINUE_015; ANSWER_CHECK_RESULT=PASS; CONTENT_REVIEW_RESULT=PASS; CURRICULUM_REVIEW_RESULT=PASS; DUPLICATE_REVIEW_RESULT=EXISTING_FAMILY_OR_NO_MATCH_CONFIRMED; EXAM_FAMILY_LIMIT=1; STATUS_TRANSITION=REVIEW_TO_ACTIVE; PROCESS_STATUS=READY_FOR_PRACTICE; SOURCE_HISTORY_PRESERVED=TRUE; BATCH=GRADUATION_PRACTICE_PROMOTION_019; FULL_SOURCE_MATRIX_GATE=PASS; SOURCE_MATRIX_D18_CS_ICT=REVIEW; SOURCE_MATRIX_SELECTION=SECONDARY_ONLY; SOURCE_PRINTED_MATRIX=NOT_PRESENT; SOURCE_FILE_MODIFIED=FALSE; BACKUP_CREATED=0; STATUS=READY_FOR_GRADUATION; GRADUATION_USE=ALLOWED</t>
  </si>
  <si>
    <t>PART_I_COMMON_MCQ; SOURCE_OBSERVED_VISIBLE=TRUE; SOURCE_ORIGINAL_SLOT=5; QUESTION_SELECTION=NOT_PERFORMED; QUESTION_ID_BINDING=NONE</t>
  </si>
  <si>
    <t>BPS_KGV_BL25_SRC_CS_006</t>
  </si>
  <si>
    <t>BATCH=GRAD_BLUEPRINT_REFERENCE_REALIGN_001;SLOT=1;REF=ICT_V2;SOURCE_TOPIC_MATCH=TRUE;SAMPLE_NON_BINDING=Q_TNT_F0001_D15_004</t>
  </si>
  <si>
    <t>BPC_KGV_BL25_CAL_ICT_002</t>
  </si>
  <si>
    <t>PART_I_COMMON_MCQ; SOURCE_OBSERVED_VISIBLE=TRUE; SOURCE_ORIGINAL_SLOT=6; QUESTION_SELECTION=NOT_PERFORMED; QUESTION_ID_BINDING=NONE</t>
  </si>
  <si>
    <t>BPS_KGV_BL25_SRC_CS_007</t>
  </si>
  <si>
    <t>PART_I_COMMON_MCQ; SOURCE_OBSERVED_VISIBLE=TRUE; SOURCE_ORIGINAL_SLOT=7; QUESTION_SELECTION=NOT_PERFORMED; QUESTION_ID_BINDING=NONE</t>
  </si>
  <si>
    <t>BATCH=GRAD_BLUEPRINT_REFERENCE_REALIGN_001;SLOT=2;REF=ICT_V2;SOURCE_TOPIC_MATCH=FALSE;SAMPLE_NON_BINDING=Q_TNT_F0002_002</t>
  </si>
  <si>
    <t>BPC_KGV_BL25_CAL_ICT_003</t>
  </si>
  <si>
    <t>BPS_KGV_BL25_SRC_CS_008</t>
  </si>
  <si>
    <t>PART_I_COMMON_MCQ; SOURCE_OBSERVED_VISIBLE=TRUE; SOURCE_ORIGINAL_SLOT=8; QUESTION_SELECTION=NOT_PERFORMED; QUESTION_ID_BINDING=NONE</t>
  </si>
  <si>
    <t>BPS_KGV_BL25_SRC_CS_009</t>
  </si>
  <si>
    <t>BATCH=GRAD_BLUEPRINT_REFERENCE_REALIGN_001;SLOT=3;REF=ICT_V2;SOURCE_TOPIC_MATCH=TRUE;SAMPLE_NON_BINDING=Q_TNT_F0002_005</t>
  </si>
  <si>
    <t>BPC_KGV_BL25_CAL_ICT_004</t>
  </si>
  <si>
    <t>PART_I_COMMON_MCQ; SOURCE_OBSERVED_VISIBLE=TRUE; SOURCE_ORIGINAL_SLOT=9; QUESTION_SELECTION=NOT_PERFORMED; QUESTION_ID_BINDING=NONE</t>
  </si>
  <si>
    <t>BPS_KGV_BL25_SRC_CS_010</t>
  </si>
  <si>
    <t>PART_I_COMMON_MCQ; SOURCE_OBSERVED_VISIBLE=TRUE; SOURCE_ORIGINAL_SLOT=10; QUESTION_SELECTION=NOT_PERFORMED; QUESTION_ID_BINDING=NONE</t>
  </si>
  <si>
    <t>TNT_F0001_D18_P1_Q23</t>
  </si>
  <si>
    <t>BPS_KGV_BL25_SRC_CS_011</t>
  </si>
  <si>
    <t>BATCH=GRAD_BLUEPRINT_REFERENCE_REALIGN_001;SLOT=4;REF=ICT_V2;SOURCE_TOPIC_MATCH=FALSE;SAMPLE_NON_BINDING=Q_TNT_F0001_D13_003</t>
  </si>
  <si>
    <t>BPC_KGV_BL25_CAL_ICT_005</t>
  </si>
  <si>
    <t>Để thành công với nghề quản trị mạng và hệ thống, kĩ năng nào dưới đây là quan trọng nhất?</t>
  </si>
  <si>
    <t>PART_I_COMMON_MCQ; SOURCE_OBSERVED_VISIBLE=TRUE; SOURCE_ORIGINAL_SLOT=11; QUESTION_SELECTION=NOT_PERFORMED; QUESTION_ID_BINDING=NONE</t>
  </si>
  <si>
    <t>BPS_KGV_BL25_SRC_CS_012</t>
  </si>
  <si>
    <t>RAW_ID=RAW_TNT_F0001_D18_MCQ_23; BATCH=QSTD_081; SOURCE_ANSWER=B; SAME_TEMPLATE=Q_TNT_F0001_D17_022; BATCH=QUESTION_ACTIVATION_CONTINUE_015; ANSWER_CHECK_RESULT=PASS; CONTENT_REVIEW_RESULT=PASS; CURRICULUM_REVIEW_RESULT=PASS; DUPLICATE_REVIEW_RESULT=EXISTING_FAMILY_OR_NO_MATCH_CONFIRMED; EXAM_FAMILY_LIMIT=1; STATUS_TRANSITION=REVIEW_TO_ACTIVE; PROCESS_STATUS=READY_FOR_PRACTICE; SOURCE_HISTORY_PRESERVED=TRUE; BATCH=GRADUATION_PRACTICE_PROMOTION_019; FULL_SOURCE_MATRIX_GATE=PASS; SOURCE_MATRIX_D18_CS_ICT=REVIEW; SOURCE_MATRIX_SELECTION=SECONDARY_ONLY; SOURCE_PRINTED_MATRIX=NOT_PRESENT; SOURCE_FILE_MODIFIED=FALSE; BACKUP_CREATED=0; STATUS=READY_FOR_GRADUATION; GRADUATION_USE=ALLOWED; BATCH=QUESTION_LEVEL_NLS_AI_STANDARDIZATION_001; NLS_FRAME=TT02_2025; NLS_LEVEL=NANG_CAO_1; PRIMARY_OUTCOME=TH_12_COMMON_G_B20_YCCD_01; OUTCOME_NLS_MAPPING_STATUS=NOT_APPLICABLE_CONFIRMED; NLS_MAPPING_STATUS=NOT_APPLICABLE_CONFIRMED; NLS_NOT_APPLICABLE=TRUE; TASK_COMPATIBILITY=NOT_APPLICABLE; NLS_PERIODIC_GATE=PASS_NOT_APPLICABLE_CONFIRMED; TASK_REVIEW_SCOPE=STEM+OPTIONS; CHILD_RECORD_TASK_REVIEW=PASS; BLUEPRINT_TASK_MATCH=PASS; BLUEPRINT_DIFFICULTY_MATCH=PASS; QUESTION_COGNITIVE_LEVEL=HIEU; QUESTION_TYPE=MCQ_SINGLE; BACKUP_CREATED=0</t>
  </si>
  <si>
    <t>PART_I_COMMON_MCQ; SOURCE_OBSERVED_VISIBLE=TRUE; SOURCE_ORIGINAL_SLOT=17; QUESTION_SELECTION=NOT_PERFORMED; QUESTION_ID_BINDING=NONE</t>
  </si>
  <si>
    <t>BPS_KGV_BL25_SRC_CS_013</t>
  </si>
  <si>
    <t>BATCH=GRAD_BLUEPRINT_REFERENCE_REALIGN_001;SLOT=5;REF=ICT_V2;SOURCE_TOPIC_MATCH=FALSE;SAMPLE_NON_BINDING=Q_TNT_F0002_006</t>
  </si>
  <si>
    <t>BPC_KGV_BL25_CAL_ICT_006</t>
  </si>
  <si>
    <t>PART_I_COMMON_MCQ; SOURCE_OBSERVED_VISIBLE=TRUE; SOURCE_ORIGINAL_SLOT=18; QUESTION_SELECTION=NOT_PERFORMED; QUESTION_ID_BINDING=NONE</t>
  </si>
  <si>
    <t>BPS_KGV_BL25_SRC_CS_014</t>
  </si>
  <si>
    <t>PART_I_COMMON_MCQ; SOURCE_OBSERVED_VISIBLE=TRUE; SOURCE_ORIGINAL_SLOT=19; QUESTION_SELECTION=NOT_PERFORMED; QUESTION_ID_BINDING=NONE</t>
  </si>
  <si>
    <t>BPS_KGV_BL25_SRC_CS_015</t>
  </si>
  <si>
    <t>BATCH=GRAD_BLUEPRINT_REFERENCE_REALIGN_001;SLOT=6;REF=ICT_V2;SOURCE_TOPIC_MATCH=FALSE;SAMPLE_NON_BINDING=Q_TNT_F0001_D12_020</t>
  </si>
  <si>
    <t>BPC_KGV_BL25_CAL_ICT_007</t>
  </si>
  <si>
    <t>PART_I_COMMON_MCQ; SOURCE_OBSERVED_VISIBLE=TRUE; SOURCE_ORIGINAL_SLOT=20; QUESTION_SELECTION=NOT_PERFORMED; QUESTION_ID_BINDING=NONE</t>
  </si>
  <si>
    <t>BPS_KGV_BL25_SRC_CS_016</t>
  </si>
  <si>
    <t>BATCH=GRAD_BLUEPRINT_REFERENCE_REALIGN_001;SLOT=7;REF=ICT_V2;SOURCE_TOPIC_MATCH=TRUE;SAMPLE_NON_BINDING=Q_TNT_F0001_D11_013</t>
  </si>
  <si>
    <t>PART_I_COMMON_MCQ; SOURCE_OBSERVED_VISIBLE=TRUE; SOURCE_ORIGINAL_SLOT=21; QUESTION_SELECTION=NOT_PERFORMED; QUESTION_ID_BINDING=NONE</t>
  </si>
  <si>
    <t>BPC_KGV_BL25_CAL_ICT_008</t>
  </si>
  <si>
    <t>BPS_KGV_BL25_SRC_CS_017</t>
  </si>
  <si>
    <t>PART_I_COMMON_MCQ; SOURCE_OBSERVED_VISIBLE=TRUE; SOURCE_ORIGINAL_SLOT=22; QUESTION_SELECTION=NOT_PERFORMED; QUESTION_ID_BINDING=NONE</t>
  </si>
  <si>
    <t>TNT_F0001_D18_P2_Q01</t>
  </si>
  <si>
    <t>BPS_KGV_BL25_SRC_CS_018</t>
  </si>
  <si>
    <t>Một bệnh viện xem xét ứng dụng AI để hỗ trợ chẩn đoán, tư vấn sức khỏe và quản lí dữ liệu bệnh nhân. Xét các nhận định về phạm vi hỗ trợ của AI, trách nhiệm của bác sĩ và bảo vệ dữ liệu cá nhân.</t>
  </si>
  <si>
    <t>BATCH=GRAD_BLUEPRINT_REFERENCE_REALIGN_001;SLOT=8;REF=ICT_V2;SOURCE_TOPIC_MATCH=FALSE;SAMPLE_NON_BINDING=Q_TNT_F0001_D13_021</t>
  </si>
  <si>
    <t>PART_I_COMMON_MCQ; SOURCE_OBSERVED_VISIBLE=TRUE; SOURCE_ORIGINAL_SLOT=23; QUESTION_SELECTION=NOT_PERFORMED; QUESTION_ID_BINDING=NONE</t>
  </si>
  <si>
    <t>BPC_KGV_BL25_CAL_ICT_009</t>
  </si>
  <si>
    <t>BPS_KGV_BL25_SRC_CS_019</t>
  </si>
  <si>
    <t>2026-07-19T16:40:16+07:00</t>
  </si>
  <si>
    <t>PART_I_COMMON_MCQ; SOURCE_OBSERVED_VISIBLE=TRUE; SOURCE_ORIGINAL_SLOT=24; QUESTION_SELECTION=NOT_PERFORMED; QUESTION_ID_BINDING=NONE</t>
  </si>
  <si>
    <t>BPS_KGV_BL25_SRC_CS_020</t>
  </si>
  <si>
    <t>RAW_ID=RAW_TNT_F0001_D18_TF_01; BATCH=QSTD_082; SOURCE_ANSWER=Đ,S,Đ,S; SAME_TEMPLATE=Q_TNT_F0001_D17_025; dữ liệu sức khỏe và quyền riêng tư cần căn cứ pháp lý, thông báo và sự đồng thuận; giữ đáp án nguồn; NEEDS_REVIEW; BATCH=QUESTION_REVIEW_CONTINUE_011; ACTION=CLARIFY_HUMAN_OVERSIGHT_CHATBOT_SCOPE_AND_PERSONAL_DATA_PROTECTION; FINAL_KEY=Đ,S,Đ,S; ANSWER_CHECK_RESULT=PASS_AFTER_STEM_AND_STATEMENT_REVISION; CONTENT_REVIEW_RESULT=PASS; CURRICULUM_REVIEW_RESULT=PASS; DUPLICATE_REVIEW_RESULT=SAME_TEMPLATE_PRESERVED; FAMILY_ID=FAM_389555C9C3; EXAM_FAMILY_LIMIT=1; OFFICIAL_PERSONAL_DATA_RULES_CHECKED=TRUE; PRIOR_LEGAL_AMBIGUITY_RESOLVED=TRUE; SOURCE_HISTORY_PRESERVED=TRUE; STATUS_TRANSITION=REVIEW_TO_ACTIVE; PROCESS_STATUS=READY_FOR_PRACTICE; BATCH=LEGAL_CURRENT_LAW_REVIEW_001; LEGAL_REVIEW_DATE=2026-07-29; LEGAL_REVIEW_RESULT=PASS; BASIS=LAW_91_2025_QH15_AND_ND_356_2025_NDCP; CURRENT_LAW_CHECKED=TRUE; BATCH=GRADUATION_PRACTICE_PROMOTION_019; FULL_SOURCE_MATRIX_GATE=PASS; SOURCE_MATRIX_D18_CS_ICT=REVIEW; SOURCE_MATRIX_SELECTION=SECONDARY_ONLY; SOURCE_PRINTED_MATRIX=NOT_PRESENT; SOURCE_FILE_MODIFIED=FALSE; BACKUP_CREATED=0; STATUS=READY_FOR_GRADUATION; GRADUATION_USE=ALLOWED</t>
  </si>
  <si>
    <t>PART_II_COMMON_TF_Q1; SOURCE_OBSERVED_VISIBLE=TRUE; STATEMENT_LEVEL_TARGET=HIEU,HIEU,VANDUNG,VANDUNG; QUESTION_SELECTION=NOT_PERFORMED; QUESTION_ID_BINDING=NONE</t>
  </si>
  <si>
    <t>BATCH=GRAD_BLUEPRINT_REFERENCE_REALIGN_001;SLOT=9;REF=ICT_V2;SOURCE_TOPIC_MATCH=FALSE;SAMPLE_NON_BINDING=Q_TNT_F0001_D07_007</t>
  </si>
  <si>
    <t>BPS_KGV_BL25_SRC_CS_021</t>
  </si>
  <si>
    <t>BPC_KGV_BL25_CAL_ICT_010</t>
  </si>
  <si>
    <t>PART_II_COMMON_TF_Q2; SOURCE_OBSERVED_VISIBLE=TRUE; STATEMENT_LEVEL_TARGET=BIET,HIEU,HIEU,HIEU; QUESTION_SELECTION=NOT_PERFORMED; QUESTION_ID_BINDING=NONE</t>
  </si>
  <si>
    <t>BPS_KGV_BL25_SRC_CS_022</t>
  </si>
  <si>
    <t>PART_II_CS_TF_Q3; SOURCE_OBSERVED_VISIBLE=TRUE; STATEMENT_LEVEL_TARGET=VANDUNG,BIET,BIET,HIEU; QUESTION_SELECTION=NOT_PERFORMED; QUESTION_ID_BINDING=NONE</t>
  </si>
  <si>
    <t>BPS_KGV_BL25_SRC_ICT_001</t>
  </si>
  <si>
    <t>BATCH=GRAD_BLUEPRINT_REFERENCE_REALIGN_001;SLOT=10;REF=ICT_V2;SOURCE_TOPIC_MATCH=FALSE;SAMPLE_NON_BINDING=Q_TNT_F0002_019</t>
  </si>
  <si>
    <t>BPC_KGV_BL25_CAL_ICT_011</t>
  </si>
  <si>
    <t>BPS_KGV_BL25_SRC_ICT_002</t>
  </si>
  <si>
    <t>BPS_KGV_BL25_SRC_ICT_003</t>
  </si>
  <si>
    <t>BATCH=GRAD_BLUEPRINT_REFERENCE_REALIGN_001;SLOT=11;REF=ICT_V2;SOURCE_TOPIC_MATCH=FALSE;SAMPLE_NON_BINDING=Q_TNT_F0001_D19_020</t>
  </si>
  <si>
    <t>BPS_KGV_BL25_SRC_ICT_004</t>
  </si>
  <si>
    <t>BPC_KGV_BL25_CAL_ICT_012</t>
  </si>
  <si>
    <t>TNT_F0001_D18_P2_Q02</t>
  </si>
  <si>
    <t>Một trường học đang triển khai hệ thống mạng nội bộ để phục vụ giảng dạy trực tuyến và quản lý dữ liệu học sinh. Trong quá trình triển khai, bộ phận IT của nhà trường đã đề xuất xem xét các giải pháp sau:</t>
  </si>
  <si>
    <t>BATCH=GRAD_BLUEPRINT_REFERENCE_REALIGN_001;SLOT=12;REF=ICT_V2;SOURCE_TOPIC_MATCH=FALSE;SAMPLE_NON_BINDING=Q_TNT_F0001_D18_002</t>
  </si>
  <si>
    <t>BPC_KGV_BL25_CAL_ICT_013</t>
  </si>
  <si>
    <t>BPS_KGV_BL25_SRC_ICT_005</t>
  </si>
  <si>
    <t>BATCH=GRAD_BLUEPRINT_REFERENCE_REALIGN_001;SLOT=13;REF=ICT_V2;SOURCE_TOPIC_MATCH=FALSE;SAMPLE_NON_BINDING=Q_TNT_F0001_D14_019</t>
  </si>
  <si>
    <t>BPC_KGV_BL25_CAL_ICT_014</t>
  </si>
  <si>
    <t>RAW_ID=RAW_TNT_F0001_D18_TF_02; BATCH=QSTD_082; SOURCE_ANSWER=Đ,Đ,S,Đ; SAME_TEMPLATE=Q_TNT_F0001_D17_026; BATCH=QUESTION_ACTIVATION_CONTINUE_015; ANSWER_CHECK_RESULT=PASS; CONTENT_REVIEW_RESULT=PASS; CURRICULUM_REVIEW_RESULT=PASS; DUPLICATE_REVIEW_RESULT=EXISTING_FAMILY_OR_NO_MATCH_CONFIRMED; EXAM_FAMILY_LIMIT=1; STATUS_TRANSITION=REVIEW_TO_ACTIVE; PROCESS_STATUS=READY_FOR_PRACTICE; SOURCE_HISTORY_PRESERVED=TRUE; BATCH=GRADUATION_PRACTICE_PROMOTION_019; FULL_SOURCE_MATRIX_GATE=PASS; SOURCE_MATRIX_D18_CS_ICT=REVIEW; SOURCE_MATRIX_SELECTION=SECONDARY_ONLY; SOURCE_PRINTED_MATRIX=NOT_PRESENT; SOURCE_FILE_MODIFIED=FALSE; BACKUP_CREATED=0; STATUS=READY_FOR_GRADUATION; GRADUATION_USE=ALLOWED</t>
  </si>
  <si>
    <t>BPS_KGV_BL25_SRC_ICT_006</t>
  </si>
  <si>
    <t>BATCH=GRAD_BLUEPRINT_REFERENCE_REALIGN_001;SLOT=14;REF=ICT_V2;SOURCE_TOPIC_MATCH=TRUE;SAMPLE_NON_BINDING=Q_TNT_F0001_D14_023</t>
  </si>
  <si>
    <t>BPS_KGV_BL25_SRC_ICT_007</t>
  </si>
  <si>
    <t>BPC_KGV_BL25_CAL_ICT_015</t>
  </si>
  <si>
    <t>BPS_KGV_BL25_SRC_ICT_008</t>
  </si>
  <si>
    <t>BATCH=GRAD_BLUEPRINT_REFERENCE_REALIGN_001;SLOT=15;REF=ICT_V2;SOURCE_TOPIC_MATCH=TRUE;SAMPLE_NON_BINDING=Q_TNT_F0002_020</t>
  </si>
  <si>
    <t>BPC_KGV_BL25_CAL_ICT_016</t>
  </si>
  <si>
    <t>BPS_KGV_BL25_SRC_ICT_009</t>
  </si>
  <si>
    <t>BATCH=GRAD_BLUEPRINT_REFERENCE_REALIGN_001;SLOT=16;REF=ICT_V2;SOURCE_TOPIC_MATCH=TRUE;SAMPLE_NON_BINDING=Q_TNT_F0001_D12_019</t>
  </si>
  <si>
    <t>BPS_KGV_BL25_SRC_ICT_010</t>
  </si>
  <si>
    <t>BPC_KGV_BL25_CAL_ICT_017</t>
  </si>
  <si>
    <t>BPS_KGV_BL25_SRC_ICT_011</t>
  </si>
  <si>
    <t>BATCH=GRAD_BLUEPRINT_REFERENCE_REALIGN_001;SLOT=17;REF=ICT_V2;SOURCE_TOPIC_MATCH=TRUE;SAMPLE_NON_BINDING=Q_TNT_F0002_008</t>
  </si>
  <si>
    <t>BPC_KGV_BL25_CAL_ICT_018</t>
  </si>
  <si>
    <t>BPS_KGV_BL25_SRC_ICT_012</t>
  </si>
  <si>
    <t>TNT_F0001_D18_P2_Q03</t>
  </si>
  <si>
    <t>BPS_KGV_BL25_SRC_ICT_013</t>
  </si>
  <si>
    <t>BATCH=GRAD_BLUEPRINT_REFERENCE_REALIGN_001;SLOT=18;REF=ICT_V2;SOURCE_TOPIC_MATCH=FALSE;SAMPLE_NON_BINDING=Q_TNT_F0001_D15_011</t>
  </si>
  <si>
    <t>BPC_KGV_BL25_CAL_ICT_019</t>
  </si>
  <si>
    <t>Một chuỗi siêu thị triển khai AI để phân tích dữ liệu thẻ thành viên, lịch sử mua hàng, tần suất ghé thăm và sở thích cá nhân nhằm gợi ý sản phẩm, cá nhân hóa khuyến mãi và hỗ trợ bố trí hàng hóa. Xét các nhận định sau.</t>
  </si>
  <si>
    <t>BPS_KGV_BL25_SRC_ICT_014</t>
  </si>
  <si>
    <t>BATCH=GRAD_BLUEPRINT_REFERENCE_REALIGN_001;SLOT=19;REF=ICT_V2;SOURCE_TOPIC_MATCH=FALSE;SAMPLE_NON_BINDING=Q_TNT_F0001_D20_019</t>
  </si>
  <si>
    <t>BPS_KGV_BL25_SRC_ICT_015</t>
  </si>
  <si>
    <t>RAW_ID=RAW_TNT_F0001_D18_TF_03; BATCH=QSTD_082; SOURCE_ANSWER=Đ,Đ,S,Đ; SAME_TEMPLATE=Q_TNT_F0001_D17_027; nhận định b khẳng định tác động tăng doanh thu còn phụ thuộc cách triển khai; giữ đáp án nguồn; NEEDS_REVIEW; BATCH=QUESTION_REVIEW_CONTINUE_010; ACTION=QUALIFY_REVENUE_CONTRIBUTION_WITH_RELEVANT_PROMOTIONS; FINAL_KEY=Đ,Đ,S,Đ; ANSWER_CHECK_RESULT=PASS_AFTER_STATEMENT_REVISION; CONTENT_REVIEW_RESULT=PASS; CURRICULUM_REVIEW_RESULT=PASS; DUPLICATE_REVIEW_RESULT=SAME_TEMPLATE_CONFIRMED; FAMILY_ID=FAM_2068A4B0D5; EXAM_FAMILY_LIMIT=1; PRIOR_AMBIGUITY_RESOLVED=TRUE; SOURCE_HISTORY_PRESERVED=TRUE; STATUS_TRANSITION=REVIEW_TO_ACTIVE; PROCESS_STATUS=READY_FOR_PRACTICE; BATCH=GRADUATION_PRACTICE_PROMOTION_019; FULL_SOURCE_MATRIX_GATE=PASS; SOURCE_MATRIX_D18_CS_ICT=REVIEW; SOURCE_MATRIX_SELECTION=SECONDARY_ONLY; SOURCE_PRINTED_MATRIX=NOT_PRESENT; SOURCE_FILE_MODIFIED=FALSE; BACKUP_CREATED=0; STATUS=READY_FOR_GRADUATION; GRADUATION_USE=ALLOWED</t>
  </si>
  <si>
    <t>BPC_KGV_BL25_CAL_ICT_020</t>
  </si>
  <si>
    <t>BPS_KGV_BL25_SRC_ICT_016</t>
  </si>
  <si>
    <t>BPS_KGV_BL25_SRC_ICT_017</t>
  </si>
  <si>
    <t>BATCH=GRAD_BLUEPRINT_REFERENCE_REALIGN_001;SLOT=20;REF=ICT_V2;SOURCE_TOPIC_MATCH=TRUE;SAMPLE_NON_BINDING=Q_TNT_F0002_022</t>
  </si>
  <si>
    <t>BPC_KGV_BL25_CAL_ICT_021</t>
  </si>
  <si>
    <t>BPS_KGV_BL25_SRC_ICT_018</t>
  </si>
  <si>
    <t>BPS_KGV_BL25_SRC_ICT_019</t>
  </si>
  <si>
    <t>BATCH=GRAD_BLUEPRINT_REFERENCE_REALIGN_001;SLOT=21;REF=ICT_V2;SOURCE_TOPIC_MATCH=TRUE;SAMPLE_NON_BINDING=Q_TNT_F0002_023</t>
  </si>
  <si>
    <t>BPS_KGV_BL25_SRC_ICT_020</t>
  </si>
  <si>
    <t>BPC_KGV_BL25_CAL_ICT_022</t>
  </si>
  <si>
    <t>BPS_KGV_BL25_SRC_ICT_021</t>
  </si>
  <si>
    <t>BATCH=GRAD_BLUEPRINT_REFERENCE_REALIGN_001;SLOT=22;REF=ICT_V2;SOURCE_TOPIC_MATCH=FALSE;SAMPLE_NON_BINDING=Q_TNT_F0001_D16_017</t>
  </si>
  <si>
    <t>BPC_KGV_BL25_CAL_ICT_023</t>
  </si>
  <si>
    <t>BPS_KGV_BL25_SRC_ICT_022</t>
  </si>
  <si>
    <t>PART_II_ICT_TF_Q5; SOURCE_OBSERVED_VISIBLE=TRUE; STATEMENT_LEVEL_TARGET=BIET,HIEU,HIEU,HIEU; QUESTION_SELECTION=NOT_PERFORMED; QUESTION_ID_BINDING=NONE</t>
  </si>
  <si>
    <t>BPS_KGV_BL25_CAL_CS_001</t>
  </si>
  <si>
    <t>PART_I_COMMON_MCQ; SOURCE_FINGERPRINT_SLOT=1; SOURCE_VISIBLE=TRUE; TARGET_LEVEL=VANDUNG; QUESTION_SELECTION=NOT_PERFORMED; QUESTION_ID_BINDING=NONE</t>
  </si>
  <si>
    <t>BATCH=GRAD_BLUEPRINT_REFERENCE_REALIGN_001;SLOT=23;REF=ICT_V2;SOURCE_TOPIC_MATCH=TRUE;SAMPLE_NON_BINDING=Q_TNT_F0002_011</t>
  </si>
  <si>
    <t>BPS_KGV_BL25_CAL_CS_002</t>
  </si>
  <si>
    <t>BPC_KGV_BL25_CAL_ICT_024</t>
  </si>
  <si>
    <t>PART_I_COMMON_MCQ; SOURCE_FINGERPRINT_SLOT=2; SOURCE_VISIBLE=TRUE; TARGET_LEVEL=BIET; QUESTION_SELECTION=NOT_PERFORMED; QUESTION_ID_BINDING=NONE</t>
  </si>
  <si>
    <t>BPS_KGV_BL25_CAL_CS_003</t>
  </si>
  <si>
    <t>PART_I_COMMON_MCQ; SOURCE_FINGERPRINT_SLOT=3; SOURCE_VISIBLE=TRUE; TARGET_LEVEL=BIET; QUESTION_SELECTION=NOT_PERFORMED; QUESTION_ID_BINDING=NONE</t>
  </si>
  <si>
    <t>BPS_KGV_BL25_CAL_CS_004</t>
  </si>
  <si>
    <t>TNT_F0001_D18_P2_Q04</t>
  </si>
  <si>
    <t>BATCH=GRAD_BLUEPRINT_REFERENCE_REALIGN_001;SLOT=24;REF=ICT_V2;SOURCE_TOPIC_MATCH=FALSE;SAMPLE_NON_BINDING=Q_TNT_F0002_018</t>
  </si>
  <si>
    <t>BPC_KGV_BL25_CAL_ICT_025</t>
  </si>
  <si>
    <t>PART_I_COMMON_MCQ; SOURCE_FINGERPRINT_SLOT=4; SOURCE_VISIBLE=TRUE; TARGET_LEVEL=VANDUNG; QUESTION_SELECTION=NOT_PERFORMED; QUESTION_ID_BINDING=NONE</t>
  </si>
  <si>
    <t>BPS_KGV_BL25_CAL_CS_005</t>
  </si>
  <si>
    <t>Một công ty thương mại điện tử đang phát triển một hệ thống tìm kiếm sản phẩm trên website của mình. Đội ngũ lập trình viên đã triển khai thuật toán tìm kiếm đơn giản như sau:
def search_product(products, target):
    for i in range(len(products)):
        if products[i] == target:
            return i
        elif products[i] &gt; target:
            return -1
    return -1
Một số nhân viên trong công ty đưa ra các nhận xét về thuật toán trên:</t>
  </si>
  <si>
    <t>PART_I_COMMON_MCQ; SOURCE_FINGERPRINT_SLOT=5; SOURCE_VISIBLE=TRUE; TARGET_LEVEL=BIET; QUESTION_SELECTION=NOT_PERFORMED; QUESTION_ID_BINDING=NONE</t>
  </si>
  <si>
    <t>BPS_KGV_BL25_CAL_CS_006</t>
  </si>
  <si>
    <t>PART_I_COMMON_MCQ; SOURCE_FINGERPRINT_SLOT=6; SOURCE_VISIBLE=TRUE; TARGET_LEVEL=VANDUNG; QUESTION_SELECTION=NOT_PERFORMED; QUESTION_ID_BINDING=NONE</t>
  </si>
  <si>
    <t>BATCH=GRAD_BLUEPRINT_REFERENCE_REALIGN_001;SLOT=25;REF=ICT_V2;SOURCE_TOPIC_MATCH=FALSE;SAMPLE_NON_BINDING=Q_TNT_F0001_D13_026;TF=0-3-1</t>
  </si>
  <si>
    <t>RAW_ID=RAW_TNT_F0001_D18_TF_04; BATCH=QSTD_082; SOURCE_ANSWER=S,Đ,Đ,S; SAME_TEMPLATE=Q_TNT_F0001_D17_028; BATCH=QUESTION_ACTIVATION_CONTINUE_015; ANSWER_CHECK_RESULT=PASS; CONTENT_REVIEW_RESULT=PASS; CURRICULUM_REVIEW_RESULT=PASS; DUPLICATE_REVIEW_RESULT=EXISTING_FAMILY_OR_NO_MATCH_CONFIRMED; EXAM_FAMILY_LIMIT=1; STATUS_TRANSITION=REVIEW_TO_ACTIVE; PROCESS_STATUS=READY_FOR_PRACTICE; SOURCE_HISTORY_PRESERVED=TRUE; BATCH=GRADUATION_PRACTICE_PROMOTION_019; FULL_SOURCE_MATRIX_GATE=PASS; SOURCE_MATRIX_D18_CS_ICT=REVIEW; SOURCE_MATRIX_SELECTION=SECONDARY_ONLY; SOURCE_PRINTED_MATRIX=NOT_PRESENT; SOURCE_FILE_MODIFIED=FALSE; BACKUP_CREATED=0; STATUS=READY_FOR_GRADUATION; GRADUATION_USE=ALLOWED; STATEMENT_D_LEVEL=HIEU_TO_VANDUNG</t>
  </si>
  <si>
    <t>BPS_KGV_BL25_CAL_CS_007</t>
  </si>
  <si>
    <t>BPC_KGV_BL25_CAL_ICT_026</t>
  </si>
  <si>
    <t>PART_I_COMMON_MCQ; SOURCE_FINGERPRINT_SLOT=7; SOURCE_VISIBLE=TRUE; TARGET_LEVEL=VANDUNG; QUESTION_SELECTION=NOT_PERFORMED; QUESTION_ID_BINDING=NONE</t>
  </si>
  <si>
    <t>BPS_KGV_BL25_CAL_CS_008</t>
  </si>
  <si>
    <t>PART_I_COMMON_MCQ; SOURCE_FINGERPRINT_SLOT=8; SOURCE_VISIBLE=TRUE; TARGET_LEVEL=VANDUNG; QUESTION_SELECTION=NOT_PERFORMED; QUESTION_ID_BINDING=NONE</t>
  </si>
  <si>
    <t>BPS_KGV_BL25_CAL_CS_009</t>
  </si>
  <si>
    <t>BPC_KGV_BL25_CAL_ICT_027</t>
  </si>
  <si>
    <t>PART_I_COMMON_MCQ; SOURCE_FINGERPRINT_SLOT=9; SOURCE_VISIBLE=TRUE; TARGET_LEVEL=HIEU; QUESTION_SELECTION=NOT_PERFORMED; QUESTION_ID_BINDING=NONE</t>
  </si>
  <si>
    <t>BPS_KGV_BL25_CAL_CS_010</t>
  </si>
  <si>
    <t>PART_I_COMMON_MCQ; SOURCE_FINGERPRINT_SLOT=10; SOURCE_VISIBLE=TRUE; TARGET_LEVEL=BIET; QUESTION_SELECTION=NOT_PERFORMED; QUESTION_ID_BINDING=NONE</t>
  </si>
  <si>
    <t>BPS_KGV_BL25_CAL_CS_011</t>
  </si>
  <si>
    <t>PART_I_COMMON_MCQ; SOURCE_FINGERPRINT_SLOT=11; SOURCE_VISIBLE=TRUE; TARGET_LEVEL=BIET; QUESTION_SELECTION=NOT_PERFORMED; QUESTION_ID_BINDING=NONE</t>
  </si>
  <si>
    <t>BPS_KGV_BL25_CAL_CS_012</t>
  </si>
  <si>
    <t>BPC_KGV_BL25_CAL_ICT_028</t>
  </si>
  <si>
    <t>PART_I_COMMON_MCQ; SOURCE_FINGERPRINT_SLOT=12; SOURCE_VISIBLE=FALSE; COMPLETED_FROM_REFERENCE_CONSTRAINTS_NOT_SOURCE_INFERENCE=TRUE; TARGET_LEVEL=BIET; QUESTION_SELECTION=NOT_PERFORMED; QUESTION_ID_BINDING=NONE</t>
  </si>
  <si>
    <t>BPS_KGV_BL25_CAL_CS_013</t>
  </si>
  <si>
    <t>BPC_KGV_TQ25_SRC_CS_001</t>
  </si>
  <si>
    <t>PART_I_COMMON_MCQ; SOURCE_FINGERPRINT_SLOT=13; SOURCE_VISIBLE=FALSE; COMPLETED_FROM_REFERENCE_CONSTRAINTS_NOT_SOURCE_INFERENCE=TRUE; TARGET_LEVEL=VANDUNG; QUESTION_SELECTION=NOT_PERFORMED; QUESTION_ID_BINDING=NONE</t>
  </si>
  <si>
    <t>BPS_KGV_BL25_CAL_CS_014</t>
  </si>
  <si>
    <t>PART_I_COMMON_MCQ; SOURCE_FINGERPRINT_SLOT=14; SOURCE_VISIBLE=FALSE; COMPLETED_FROM_REFERENCE_CONSTRAINTS_NOT_SOURCE_INFERENCE=TRUE; TARGET_LEVEL=VANDUNG; QUESTION_SELECTION=NOT_PERFORMED; QUESTION_ID_BINDING=NONE</t>
  </si>
  <si>
    <t>TNT_F0001_D18_P2_Q05</t>
  </si>
  <si>
    <t>BPS_KGV_BL25_CAL_CS_015</t>
  </si>
  <si>
    <t>PART_I_COMMON_MCQ; SOURCE_FINGERPRINT_SLOT=15; SOURCE_VISIBLE=FALSE; COMPLETED_FROM_REFERENCE_CONSTRAINTS_NOT_SOURCE_INFERENCE=TRUE; TARGET_LEVEL=BIET; QUESTION_SELECTION=NOT_PERFORMED; QUESTION_ID_BINDING=NONE</t>
  </si>
  <si>
    <t>BPC_KGV_TQ25_SRC_CS_002</t>
  </si>
  <si>
    <t>Một nhóm học sinh đang phát triển một trang web bán hàng trực tuyến với các trang chính gồm:
• Trang Chủ: Hiển thị các sản phẩm nổi bật và thông tin khuyến mãi.
• Trang Sản phẩm: Liệt kê danh mục sản phẩm kèm theo hình ảnh và mô tả chi tiết.
• Trang Giỏ hàng: Cho phép người dùng xem các sản phẩm đã thêm vào giỏ và tiến hành thanh toán.
• Trang Liên hệ: Cung cấp thông tin hỗ trợ khách hàng và biểu mẫu để gửi yêu cầu.
Nhóm học sinh đưa ra một số nhận xét sau về trang web của mình:</t>
  </si>
  <si>
    <t>BPS_KGV_BL25_CAL_CS_016</t>
  </si>
  <si>
    <t>PART_I_COMMON_MCQ; SOURCE_FINGERPRINT_SLOT=16; SOURCE_VISIBLE=FALSE; COMPLETED_FROM_REFERENCE_CONSTRAINTS_NOT_SOURCE_INFERENCE=TRUE; TARGET_LEVEL=VANDUNG; QUESTION_SELECTION=NOT_PERFORMED; QUESTION_ID_BINDING=NONE</t>
  </si>
  <si>
    <t>BPS_KGV_BL25_CAL_CS_017</t>
  </si>
  <si>
    <t>RAW_ID=RAW_TNT_F0001_D18_TF_05; BATCH=QSTD_082; SOURCE_ANSWER=Đ,S,S,Đ; SAME_TEMPLATE=Q_TNT_F0001_D17_029; BATCH=QUESTION_ACTIVATION_CONTINUE_015; ANSWER_CHECK_RESULT=PASS; CONTENT_REVIEW_RESULT=PASS; CURRICULUM_REVIEW_RESULT=PASS; DUPLICATE_REVIEW_RESULT=EXISTING_FAMILY_OR_NO_MATCH_CONFIRMED; EXAM_FAMILY_LIMIT=1; STATUS_TRANSITION=REVIEW_TO_ACTIVE; PROCESS_STATUS=READY_FOR_PRACTICE; SOURCE_HISTORY_PRESERVED=TRUE; BATCH=GRADUATION_PRACTICE_PROMOTION_019; FULL_SOURCE_MATRIX_GATE=PASS; SOURCE_MATRIX_D18_CS_ICT=REVIEW; SOURCE_MATRIX_SELECTION=SECONDARY_ONLY; SOURCE_PRINTED_MATRIX=NOT_PRESENT; SOURCE_FILE_MODIFIED=FALSE; BACKUP_CREATED=0; STATUS=READY_FOR_GRADUATION; GRADUATION_USE=ALLOWED; COMPETENCY=NLd_TO_NLc</t>
  </si>
  <si>
    <t>PART_I_COMMON_MCQ; SOURCE_FINGERPRINT_SLOT=17; SOURCE_VISIBLE=TRUE; TARGET_LEVEL=BIET; QUESTION_SELECTION=NOT_PERFORMED; QUESTION_ID_BINDING=NONE</t>
  </si>
  <si>
    <t>BPS_KGV_BL25_CAL_CS_018</t>
  </si>
  <si>
    <t>BPC_KGV_TQ25_SRC_CS_003</t>
  </si>
  <si>
    <t>PART_I_COMMON_MCQ; SOURCE_FINGERPRINT_SLOT=18; SOURCE_VISIBLE=TRUE; TARGET_LEVEL=VANDUNG; QUESTION_SELECTION=NOT_PERFORMED; QUESTION_ID_BINDING=NONE</t>
  </si>
  <si>
    <t>BPS_KGV_BL25_CAL_CS_019</t>
  </si>
  <si>
    <t>BPC_KGV_TQ25_SRC_CS_004</t>
  </si>
  <si>
    <t>PART_I_COMMON_MCQ; SOURCE_FINGERPRINT_SLOT=19; SOURCE_VISIBLE=TRUE; TARGET_LEVEL=BIET; QUESTION_SELECTION=NOT_PERFORMED; QUESTION_ID_BINDING=NONE</t>
  </si>
  <si>
    <t>BPS_KGV_BL25_CAL_CS_020</t>
  </si>
  <si>
    <t>PART_I_COMMON_MCQ; SOURCE_FINGERPRINT_SLOT=20; SOURCE_VISIBLE=TRUE; TARGET_LEVEL=BIET; QUESTION_SELECTION=NOT_PERFORMED; QUESTION_ID_BINDING=NONE</t>
  </si>
  <si>
    <t>BPS_KGV_BL25_CAL_CS_021</t>
  </si>
  <si>
    <t>BPC_KGV_TQ25_SRC_CS_005</t>
  </si>
  <si>
    <t>PART_I_COMMON_MCQ; SOURCE_FINGERPRINT_SLOT=21; SOURCE_VISIBLE=TRUE; TARGET_LEVEL=BIET; QUESTION_SELECTION=NOT_PERFORMED; QUESTION_ID_BINDING=NONE</t>
  </si>
  <si>
    <t>BPS_KGV_BL25_CAL_CS_022</t>
  </si>
  <si>
    <t>PART_I_COMMON_MCQ; SOURCE_FINGERPRINT_SLOT=22; SOURCE_VISIBLE=TRUE; TARGET_LEVEL=VANDUNG; QUESTION_SELECTION=NOT_PERFORMED; QUESTION_ID_BINDING=NONE</t>
  </si>
  <si>
    <t>BPC_KGV_TQ25_SRC_CS_006</t>
  </si>
  <si>
    <t>BPS_KGV_BL25_CAL_CS_023</t>
  </si>
  <si>
    <t>PART_I_COMMON_MCQ; SOURCE_FINGERPRINT_SLOT=23; SOURCE_VISIBLE=TRUE; TARGET_LEVEL=BIET; QUESTION_SELECTION=NOT_PERFORMED; QUESTION_ID_BINDING=NONE</t>
  </si>
  <si>
    <t>TNT_F0001_D18_P2_Q06</t>
  </si>
  <si>
    <t>BPS_KGV_BL25_CAL_CS_024</t>
  </si>
  <si>
    <t>BPC_KGV_TQ25_SRC_CS_007</t>
  </si>
  <si>
    <t>Cơ sở dữ liệu Quản lí thư viện gồm sach(idSach, tensach, tacgia, namXuatBan), docgia(idDocgia, hoten, loaiThe, ngayThamGia) và muontra(idDocgia, idSach, ngayMuon, ngayTra). idSach và idDocgia là khóa chính của hai bảng tương ứng; cặp (idDocgia, idSach, ngayMuon) là khóa chính của muontra, đồng thời idDocgia và idSach là khóa ngoài. Xét các nhận định về khóa, liên kết bảng và truy vấn SQL.</t>
  </si>
  <si>
    <t>S,Đ,Đ,Đ</t>
  </si>
  <si>
    <t>PART_I_COMMON_MCQ; SOURCE_FINGERPRINT_SLOT=24; SOURCE_VISIBLE=TRUE; TARGET_LEVEL=HIEU; QUESTION_SELECTION=NOT_PERFORMED; QUESTION_ID_BINDING=NONE</t>
  </si>
  <si>
    <t>BPS_KGV_BL25_CAL_CS_025</t>
  </si>
  <si>
    <t>BPC_KGV_TQ25_SRC_CS_008</t>
  </si>
  <si>
    <t>PART_II_COMMON_TF_Q1; STATEMENT_LEVEL_TARGET=HIEU,HIEU,HIEU,VANDUNG; QUESTION_SELECTION=NOT_PERFORMED; QUESTION_ID_BINDING=NONE</t>
  </si>
  <si>
    <t>RAW_ID=RAW_TNT_F0001_D18_TF_06; BATCH=QSTD_082; SOURCE_ANSWER=S,Đ,Đ,Đ; SAME_TEMPLATE=Q_TNT_F0001_D17_030; nhận định b,d thiếu điều kiện; giữ đáp án nguồn; NEEDS_REVIEW; BATCH=ANSWER_CHECK_003; ANSWER_CHECK_RESULT=FAIL_AMBIGUOUS; SOURCE_KEY=S,Đ,Đ,Đ; SOURCE_KEY_RETAINED=TRUE; AUTO_USE=BLOCKED; MANUAL_APPROVAL_REQUIRED=TRUE; BATCH=QUESTION_REVIEW_CONTINUE_010; ACTION=DECLARE_KEYS_AND_CLARIFY_THREE_TABLE_LOOKUP_AND_LOAN_QUERY; FINAL_KEY=S,Đ,Đ,Đ; ANSWER_CHECK_RESULT=PASS_AFTER_CONTENT_REVISION; CONTENT_REVIEW_RESULT=PASS; CURRICULUM_REVIEW_RESULT=PASS; DUPLICATE_REVIEW_RESULT=SAME_TEMPLATE_CONFIRMED; FAMILY_ID=FAM_244A0ADC27; EXAM_FAMILY_LIMIT=1; PRIOR_AMBIGUITY_RESOLVED=TRUE; AUTO_USE_BLOCK_SUPERSEDED_BY=QUESTION_REVIEW_CONTINUE_010; SOURCE_HISTORY_PRESERVED=TRUE; STATUS_TRANSITION=REVIEW_TO_ACTIVE; PROCESS_STATUS=READY_FOR_PRACTICE; BATCH=GRADUATION_PRACTICE_PROMOTION_019; FULL_SOURCE_MATRIX_GATE=PASS; SOURCE_MATRIX_D18_CS_ICT=REVIEW; SOURCE_MATRIX_SELECTION=SECONDARY_ONLY; SOURCE_PRINTED_MATRIX=NOT_PRESENT; SOURCE_FILE_MODIFIED=FALSE; BACKUP_CREATED=0; STATUS=READY_FOR_GRADUATION; GRADUATION_USE=ALLOWED; STATEMENT_D_LEVEL=HIEU_TO_VANDUNG; BATCH=QUESTION_LEVEL_NLS_AI_STANDARDIZATION_001; NLS_FRAME=TT02_2025; NLS_LEVEL=NANG_CAO_1; PRIMARY_OUTCOME=TH_11_ICT_F_B23_YCCD_01; OUTCOME_NLS_MAPPING_STATUS=APPROVED; OUTCOME_NLS_PRIMARY=1.3; OUTCOME_NLS_COMPONENTS=1.3; NLS_MAPPING_STATUS=APPROVED; NLS_PRIMARY=1.3; NLS_COMPONENTS=1.3; TASK_COMPATIBILITY=PASS; NLS_MAPPING_SOURCE=PRIMARY_OUTCOME+TASK_REVIEW; NLS_PERIODIC_GATE=PASS; TASK_REVIEW_SCOPE=STEM+STATEMENTS; CHILD_RECORD_TASK_REVIEW=PASS; BLUEPRINT_TASK_MATCH=PASS; BLUEPRINT_DIFFICULTY_MATCH=NO_EXACT_CURRENT_DIFFICULTY_CELL; QUESTION_COGNITIVE_LEVEL=VANDUNG; QUESTION_TYPE=TRUE_FALSE_GROUP; BACKUP_CREATED=0</t>
  </si>
  <si>
    <t>BPS_KGV_BL25_CAL_CS_026</t>
  </si>
  <si>
    <t>PART_II_COMMON_TF_Q2; STATEMENT_LEVEL_TARGET=BIET,HIEU,HIEU,HIEU; QUESTION_SELECTION=NOT_PERFORMED; QUESTION_ID_BINDING=NONE</t>
  </si>
  <si>
    <t>BPS_KGV_BL25_CAL_CS_027</t>
  </si>
  <si>
    <t>BPC_KGV_TQ25_SRC_CS_009</t>
  </si>
  <si>
    <t>PART_II_CS_TF_Q3; STATEMENT_LEVEL_TARGET=BIET,HIEU,HIEU,VANDUNG; QUESTION_SELECTION=NOT_PERFORMED; QUESTION_ID_BINDING=NONE</t>
  </si>
  <si>
    <t>BPS_KGV_BL25_CAL_CS_028</t>
  </si>
  <si>
    <t>PART_II_CS_TF_MISSING_SOURCE; STATEMENT_LEVEL_TARGET=BIET,BIET,HIEU,HIEU; COMPLETED_FROM_REFERENCE_CONSTRAINTS_NOT_SOURCE_INFERENCE=TRUE; QUESTION_SELECTION=NOT_PERFORMED; QUESTION_ID_BINDING=NONE</t>
  </si>
  <si>
    <t>BPS_KGV_BL25_CAL_ICT_001</t>
  </si>
  <si>
    <t>BPC_KGV_TQ25_SRC_CS_010</t>
  </si>
  <si>
    <t>BPS_KGV_BL25_CAL_ICT_002</t>
  </si>
  <si>
    <t>BPS_KGV_BL25_CAL_ICT_003</t>
  </si>
  <si>
    <t>BPC_KGV_TQ25_SRC_CS_011</t>
  </si>
  <si>
    <t>BPS_KGV_BL25_CAL_ICT_004</t>
  </si>
  <si>
    <t>BPC_KGV_TQ25_SRC_CS_012</t>
  </si>
  <si>
    <t>BPS_KGV_BL25_CAL_ICT_005</t>
  </si>
  <si>
    <t>TNT_F0001_D19_P1_Q01</t>
  </si>
  <si>
    <t>BPS_KGV_BL25_CAL_ICT_006</t>
  </si>
  <si>
    <t>BPC_KGV_TQ25_SRC_CS_013</t>
  </si>
  <si>
    <t>2026-07-19T16:54:57+07:00</t>
  </si>
  <si>
    <t>BPS_KGV_BL25_CAL_ICT_007</t>
  </si>
  <si>
    <t>RAW_ID=RAW_TNT_F0001_D19_MCQ_01; BATCH=QSTD_083; SOURCE_ANSWER=A; SAME_TEMPLATE=Q_TNT_F0001_D04_009; cùng thân câu nhưng phương án khác; BATCH=QUESTION_ACTIVATION_CONTINUE_016; ANSWER_CHECK_RESULT=PASS; CONTENT_REVIEW_RESULT=PASS; CURRICULUM_REVIEW_RESULT=PASS; DUPLICATE_REVIEW_RESULT=EXISTING_FAMILY_OR_NO_MATCH_CONFIRMED; STATUS_TRANSITION=REVIEW_TO_ACTIVE; PROCESS_STATUS=READY_FOR_PRACTICE; BATCH=GRADUATION_PRACTICE_PROMOTION_020; FULL_SOURCE_MATRIX_GATE=PASS; SOURCE_MATRIX_D19_CS_ICT=REVIEW; SOURCE_MATRIX_SELECTION=SECONDARY_ONLY; SOURCE_PRINTED_MATRIX=NOT_PRESENT; SOURCE_FILE_MODIFIED=FALSE; BACKUP_CREATED=0; GRADUATION_REVIEW=PASS; STATUS=READY_FOR_GRADUATION; SOURCE_HISTORY_PRESERVED=TRUE; BATCH=QUESTION_LEVEL_NLS_AI_STANDARDIZATION_001; NLS_FRAME=TT02_2025; NLS_LEVEL=NANG_CAO_1; PRIMARY_OUTCOME=TH_12_COMMON_A_B01_YCCD_01; OUTCOME_NLS_MAPPING_STATUS=APPROVED; OUTCOME_NLS_PRIMARY=6.1; OUTCOME_NLS_COMPONENTS=6.1; NLS_MAPPING_STATUS=APPROVED; NLS_PRIMARY=6.1; NLS_COMPONENTS=6.1; TASK_COMPATIBILITY=PASS; NLS_MAPPING_SOURCE=PRIMARY_OUTCOME+TASK_REVIEW; NLS_PERIODIC_GATE=PASS; TASK_REVIEW_SCOPE=STEM+OPTIONS; CHILD_RECORD_TASK_REVIEW=PASS; BLUEPRINT_TASK_MATCH=PASS; BLUEPRINT_DIFFICULTY_MATCH=PASS; QUESTION_COGNITIVE_LEVEL=BIET; QUESTION_TYPE=MCQ_SINGLE; AI_INTEGRATION=DIRECT; AI_COMPONENT=6.1; AI_TASK_COMPATIBILITY=PASS; AI_6.2_6.3_NOT_ASSIGNED=TRUE; AI_MAPPING_BASIS=PRIMARY_OUTCOME+STEM_TASK; AI_FRAME=QD3439_2025; AI_FRAME_SCOPE=PILOT; AI_FRAME_COMPONENTS=AI_NLc; AI_FRAME_MAPPING_STATUS=PARTIAL_FOUNDATION; BACKUP_CREATED=0</t>
  </si>
  <si>
    <t>BPC_KGV_TQ25_SRC_CS_014</t>
  </si>
  <si>
    <t>BPS_KGV_BL25_CAL_ICT_008</t>
  </si>
  <si>
    <t>BPS_KGV_BL25_CAL_ICT_009</t>
  </si>
  <si>
    <t>BPC_KGV_TQ25_SRC_CS_015</t>
  </si>
  <si>
    <t>BPS_KGV_BL25_CAL_ICT_010</t>
  </si>
  <si>
    <t>BPS_KGV_BL25_CAL_ICT_011</t>
  </si>
  <si>
    <t>BPC_KGV_TQ25_SRC_CS_016</t>
  </si>
  <si>
    <t>BPS_KGV_BL25_CAL_ICT_012</t>
  </si>
  <si>
    <t>BPS_KGV_BL25_CAL_ICT_013</t>
  </si>
  <si>
    <t>BPC_KGV_TQ25_SRC_CS_017</t>
  </si>
  <si>
    <t>BPS_KGV_BL25_CAL_ICT_014</t>
  </si>
  <si>
    <t>TNT_F0001_D19_P1_Q02</t>
  </si>
  <si>
    <t>Tính năng nhận dạng giọng nói của AI được ứng dụng ở đâu?</t>
  </si>
  <si>
    <t>BPS_KGV_BL25_CAL_ICT_015</t>
  </si>
  <si>
    <t>BPC_KGV_TQ25_SRC_CS_018</t>
  </si>
  <si>
    <t>BPS_KGV_BL25_CAL_ICT_016</t>
  </si>
  <si>
    <t>2026-08-06T14:16:00+07:00</t>
  </si>
  <si>
    <t>RAW_ID=RAW_TNT_F0001_D19_MCQ_02; BATCH=QSTD_083; SOURCE_ANSWER=A; BATCH=QUESTION_ACTIVATION_CONTINUE_016; ANSWER_CHECK_RESULT=PASS; CONTENT_REVIEW_RESULT=PASS; CURRICULUM_REVIEW_RESULT=PASS; DUPLICATE_REVIEW_RESULT=EXISTING_FAMILY_OR_NO_MATCH_CONFIRMED; STATUS_TRANSITION=REVIEW_TO_ACTIVE; PROCESS_STATUS=READY_FOR_PRACTICE; BATCH=GRADUATION_PRACTICE_PROMOTION_020; FULL_SOURCE_MATRIX_GATE=PASS; SOURCE_MATRIX_D19_CS_ICT=REVIEW; SOURCE_MATRIX_SELECTION=SECONDARY_ONLY; SOURCE_PRINTED_MATRIX=NOT_PRESENT; SOURCE_FILE_MODIFIED=FALSE; BACKUP_CREATED=0; GRADUATION_REVIEW=PASS; STATUS=READY_FOR_GRADUATION; SOURCE_HISTORY_PRESERVED=TRUE</t>
  </si>
  <si>
    <t>BPS_KGV_BL25_CAL_ICT_017</t>
  </si>
  <si>
    <t>BPS_KGV_BL25_CAL_ICT_018</t>
  </si>
  <si>
    <t>BPC_KGV_TQ25_SRC_CS_019</t>
  </si>
  <si>
    <t>BPS_KGV_BL25_CAL_ICT_019</t>
  </si>
  <si>
    <t>BPS_KGV_BL25_CAL_ICT_020</t>
  </si>
  <si>
    <t>BPC_KGV_TQ25_SRC_CS_020</t>
  </si>
  <si>
    <t>BPS_KGV_BL25_CAL_ICT_021</t>
  </si>
  <si>
    <t>BPS_KGV_BL25_CAL_ICT_022</t>
  </si>
  <si>
    <t>BPS_KGV_BL25_CAL_ICT_023</t>
  </si>
  <si>
    <t>BPC_KGV_TQ25_SRC_CS_021</t>
  </si>
  <si>
    <t>TNT_F0001_D19_P1_Q03</t>
  </si>
  <si>
    <t>BPS_KGV_BL25_CAL_ICT_024</t>
  </si>
  <si>
    <t>AI có thể mang lại những lợi ích nào sau đây trong lĩnh vực y tế?</t>
  </si>
  <si>
    <t>BPC_KGV_TQ25_SRC_CS_022</t>
  </si>
  <si>
    <t>BPS_KGV_BL25_CAL_ICT_025</t>
  </si>
  <si>
    <t>RAW_ID=RAW_TNT_F0001_D19_MCQ_03; BATCH=QSTD_083; SOURCE_ANSWER=D; BATCH=QUESTION_ACTIVATION_CONTINUE_016; ACTION=QUALIFY_AI_HEALTH_BENEFITS; ANSWER_CHECK_RESULT=PASS_AFTER_STEM_AND_OPTION_REVISION; CONTENT_REVIEW_RESULT=PASS; CURRICULUM_REVIEW_RESULT=PASS; DUPLICATE_REVIEW_RESULT=NO_NEW_MATCH; STATUS_TRANSITION=REVIEW_TO_ACTIVE; PROCESS_STATUS=READY_FOR_PRACTICE; BATCH=GRADUATION_PRACTICE_PROMOTION_020; FULL_SOURCE_MATRIX_GATE=PASS; SOURCE_MATRIX_D19_CS_ICT=REVIEW; SOURCE_MATRIX_SELECTION=SECONDARY_ONLY; SOURCE_PRINTED_MATRIX=NOT_PRESENT; SOURCE_FILE_MODIFIED=FALSE; BACKUP_CREATED=0; GRADUATION_REVIEW=PASS; STATUS=READY_FOR_GRADUATION; SOURCE_HISTORY_PRESERVED=TRUE</t>
  </si>
  <si>
    <t>BPS_KGV_BL25_CAL_ICT_026</t>
  </si>
  <si>
    <t>BPC_KGV_TQ25_SRC_ICT_001</t>
  </si>
  <si>
    <t>BPS_KGV_BL25_CAL_ICT_027</t>
  </si>
  <si>
    <t>PART_II_ICT_TF_Q5; STATEMENT_LEVEL_TARGET=BIET,BIET,HIEU,HIEU; QUESTION_SELECTION=NOT_PERFORMED; QUESTION_ID_BINDING=NONE</t>
  </si>
  <si>
    <t>BPS_KGV_BL25_CAL_ICT_028</t>
  </si>
  <si>
    <t>PART_II_ICT_TF_MISSING_SOURCE; STATEMENT_LEVEL_TARGET=BIET,HIEU,HIEU,VANDUNG; COMPLETED_FROM_REFERENCE_CONSTRAINTS_NOT_SOURCE_INFERENCE=TRUE; QUESTION_SELECTION=NOT_PERFORMED; QUESTION_ID_BINDING=NONE</t>
  </si>
  <si>
    <t>BPC_KGV_TQ25_SRC_ICT_002</t>
  </si>
  <si>
    <t>BPS_KGV_TQ25_SRC_CS_001</t>
  </si>
  <si>
    <t>PART_I_COMMON_MCQ; SOURCE_OBSERVED_VISIBLE=TRUE; SOURCE_ITEM=Q1; QUESTION_SELECTION=NOT_PERFORMED; QUESTION_ID_BINDING=NONE</t>
  </si>
  <si>
    <t>BPS_KGV_TQ25_SRC_CS_002</t>
  </si>
  <si>
    <t>BPC_KGV_TQ25_SRC_ICT_003</t>
  </si>
  <si>
    <t>PART_I_COMMON_MCQ; SOURCE_OBSERVED_VISIBLE=TRUE; SOURCE_ITEM=Q2; QUESTION_SELECTION=NOT_PERFORMED; QUESTION_ID_BINDING=NONE</t>
  </si>
  <si>
    <t>BPS_KGV_TQ25_SRC_CS_003</t>
  </si>
  <si>
    <t>PART_I_COMMON_MCQ; SOURCE_OBSERVED_VISIBLE=TRUE; SOURCE_ITEM=Q3; QUESTION_SELECTION=NOT_PERFORMED; QUESTION_ID_BINDING=NONE</t>
  </si>
  <si>
    <t>TNT_F0001_D19_P1_Q04</t>
  </si>
  <si>
    <t>BPS_KGV_TQ25_SRC_CS_004</t>
  </si>
  <si>
    <t>BPC_KGV_TQ25_SRC_ICT_004</t>
  </si>
  <si>
    <t>Ứng dụng nào của AI là ứng dụng điển hình sử dụng trong lĩnh vực điều khiển?</t>
  </si>
  <si>
    <t>PART_I_COMMON_MCQ; SOURCE_OBSERVED_VISIBLE=TRUE; SOURCE_ITEM=Q4; QUESTION_SELECTION=NOT_PERFORMED; QUESTION_ID_BINDING=NONE</t>
  </si>
  <si>
    <t>BPS_KGV_TQ25_SRC_CS_005</t>
  </si>
  <si>
    <t>RAW_ID=RAW_TNT_F0001_D19_MCQ_04; BATCH=QSTD_083; SOURCE_ANSWER=B; chuẩn hóa viết hoa Google Dịch; BATCH=QUESTION_ACTIVATION_CONTINUE_016; ANSWER_CHECK_RESULT=PASS; CONTENT_REVIEW_RESULT=PASS; CURRICULUM_REVIEW_RESULT=PASS; DUPLICATE_REVIEW_RESULT=EXISTING_FAMILY_OR_NO_MATCH_CONFIRMED; STATUS_TRANSITION=REVIEW_TO_ACTIVE; PROCESS_STATUS=READY_FOR_PRACTICE; BATCH=GRADUATION_PRACTICE_PROMOTION_020; FULL_SOURCE_MATRIX_GATE=PASS; SOURCE_MATRIX_D19_CS_ICT=REVIEW; SOURCE_MATRIX_SELECTION=SECONDARY_ONLY; SOURCE_PRINTED_MATRIX=NOT_PRESENT; SOURCE_FILE_MODIFIED=FALSE; BACKUP_CREATED=0; GRADUATION_REVIEW=PASS; STATUS=READY_FOR_GRADUATION; SOURCE_HISTORY_PRESERVED=TRUE</t>
  </si>
  <si>
    <t>PART_I_COMMON_MCQ; SOURCE_OBSERVED_VISIBLE=TRUE; SOURCE_ITEM=Q10; QUESTION_SELECTION=NOT_PERFORMED; QUESTION_ID_BINDING=NONE</t>
  </si>
  <si>
    <t>BPC_KGV_TQ25_SRC_ICT_005</t>
  </si>
  <si>
    <t>BPS_KGV_TQ25_SRC_CS_006</t>
  </si>
  <si>
    <t>PART_I_COMMON_MCQ; SOURCE_OBSERVED_VISIBLE=TRUE; SOURCE_ITEM=Q11; QUESTION_SELECTION=NOT_PERFORMED; QUESTION_ID_BINDING=NONE</t>
  </si>
  <si>
    <t>BPS_KGV_TQ25_SRC_CS_007</t>
  </si>
  <si>
    <t>PART_I_COMMON_MCQ; SOURCE_OBSERVED_VISIBLE=TRUE; SOURCE_ITEM=Q12; QUESTION_SELECTION=NOT_PERFORMED; QUESTION_ID_BINDING=NONE</t>
  </si>
  <si>
    <t>BPS_KGV_TQ25_SRC_CS_008</t>
  </si>
  <si>
    <t>BPC_KGV_TQ25_SRC_ICT_006</t>
  </si>
  <si>
    <t>PART_I_COMMON_MCQ; SOURCE_OBSERVED_VISIBLE=TRUE; SOURCE_ITEM=Q13; QUESTION_SELECTION=NOT_PERFORMED; QUESTION_ID_BINDING=NONE</t>
  </si>
  <si>
    <t>BPS_KGV_TQ25_SRC_CS_009</t>
  </si>
  <si>
    <t>PART_I_COMMON_MCQ; SOURCE_OBSERVED_VISIBLE=TRUE; SOURCE_ITEM=Q14; QUESTION_SELECTION=NOT_PERFORMED; QUESTION_ID_BINDING=NONE</t>
  </si>
  <si>
    <t>BPC_KGV_TQ25_SRC_ICT_007</t>
  </si>
  <si>
    <t>BPS_KGV_TQ25_SRC_CS_010</t>
  </si>
  <si>
    <t>PART_I_COMMON_MCQ; SOURCE_OBSERVED_VISIBLE=TRUE; SOURCE_ITEM=Q15; QUESTION_SELECTION=NOT_PERFORMED; QUESTION_ID_BINDING=NONE</t>
  </si>
  <si>
    <t>BPS_KGV_TQ25_SRC_CS_011</t>
  </si>
  <si>
    <t>PART_I_COMMON_MCQ; SOURCE_OBSERVED_VISIBLE=TRUE; SOURCE_ITEM=Q16; QUESTION_SELECTION=NOT_PERFORMED; QUESTION_ID_BINDING=NONE</t>
  </si>
  <si>
    <t>BPC_KGV_TQ25_SRC_ICT_008</t>
  </si>
  <si>
    <t>BPS_KGV_TQ25_SRC_CS_012</t>
  </si>
  <si>
    <t>TNT_F0001_D19_P1_Q05</t>
  </si>
  <si>
    <t>Deepfake là gì?</t>
  </si>
  <si>
    <t>PART_I_COMMON_MCQ; SOURCE_OBSERVED_VISIBLE=TRUE; SOURCE_ITEM=Q17; QUESTION_SELECTION=NOT_PERFORMED; QUESTION_ID_BINDING=NONE</t>
  </si>
  <si>
    <t>BPS_KGV_TQ25_SRC_CS_013</t>
  </si>
  <si>
    <t>BPC_KGV_TQ25_SRC_ICT_009</t>
  </si>
  <si>
    <t>RAW_ID=RAW_TNT_F0001_D19_MCQ_05; BATCH=QSTD_083; SOURCE_ANSWER=A; BATCH=QUESTION_ACTIVATION_CONTINUE_016; ANSWER_CHECK_RESULT=PASS; CONTENT_REVIEW_RESULT=PASS; CURRICULUM_REVIEW_RESULT=PASS; DUPLICATE_REVIEW_RESULT=EXISTING_FAMILY_OR_NO_MATCH_CONFIRMED; STATUS_TRANSITION=REVIEW_TO_ACTIVE; PROCESS_STATUS=READY_FOR_PRACTICE; BATCH=GRADUATION_PRACTICE_PROMOTION_020; FULL_SOURCE_MATRIX_GATE=PASS; SOURCE_MATRIX_D19_CS_ICT=REVIEW; SOURCE_MATRIX_SELECTION=SECONDARY_ONLY; SOURCE_PRINTED_MATRIX=NOT_PRESENT; SOURCE_FILE_MODIFIED=FALSE; BACKUP_CREATED=0; GRADUATION_REVIEW=PASS; STATUS=READY_FOR_GRADUATION; SOURCE_HISTORY_PRESERVED=TRUE</t>
  </si>
  <si>
    <t>PART_I_COMMON_MCQ; SOURCE_OBSERVED_VISIBLE=TRUE; SOURCE_ITEM=Q18; QUESTION_SELECTION=NOT_PERFORMED; QUESTION_ID_BINDING=NONE</t>
  </si>
  <si>
    <t>BPS_KGV_TQ25_SRC_CS_014</t>
  </si>
  <si>
    <t>PART_I_COMMON_MCQ; SOURCE_OBSERVED_VISIBLE=TRUE; SOURCE_ITEM=Q19; QUESTION_SELECTION=NOT_PERFORMED; QUESTION_ID_BINDING=NONE</t>
  </si>
  <si>
    <t>BPS_KGV_TQ25_SRC_CS_015</t>
  </si>
  <si>
    <t>BPC_KGV_TQ25_SRC_ICT_010</t>
  </si>
  <si>
    <t>PART_I_COMMON_MCQ; SOURCE_OBSERVED_VISIBLE=TRUE; SOURCE_ITEM=Q20; QUESTION_SELECTION=NOT_PERFORMED; QUESTION_ID_BINDING=NONE</t>
  </si>
  <si>
    <t>BPS_KGV_TQ25_SRC_CS_016</t>
  </si>
  <si>
    <t>PART_I_COMMON_MCQ; SOURCE_OBSERVED_VISIBLE=TRUE; SOURCE_ITEM=Q21; QUESTION_SELECTION=NOT_PERFORMED; QUESTION_ID_BINDING=NONE</t>
  </si>
  <si>
    <t>BPS_KGV_TQ25_SRC_CS_017</t>
  </si>
  <si>
    <t>BPC_KGV_TQ25_SRC_ICT_011</t>
  </si>
  <si>
    <t>PART_I_COMMON_MCQ; SOURCE_OBSERVED_VISIBLE=TRUE; SOURCE_ITEM=Q22; QUESTION_SELECTION=NOT_PERFORMED; QUESTION_ID_BINDING=NONE</t>
  </si>
  <si>
    <t>BPS_KGV_TQ25_SRC_CS_018</t>
  </si>
  <si>
    <t>PART_I_COMMON_MCQ; SOURCE_OBSERVED_VISIBLE=TRUE; SOURCE_ITEM=Q23; QUESTION_SELECTION=NOT_PERFORMED; QUESTION_ID_BINDING=NONE</t>
  </si>
  <si>
    <t>BPC_KGV_TQ25_SRC_ICT_012</t>
  </si>
  <si>
    <t>TNT_F0001_D19_P1_Q06</t>
  </si>
  <si>
    <t>Một hệ thống AI có thể có những khả năng nào?</t>
  </si>
  <si>
    <t>BPS_KGV_TQ25_SRC_CS_019</t>
  </si>
  <si>
    <t>BPC_KGV_TQ25_SRC_ICT_013</t>
  </si>
  <si>
    <t>PART_I_COMMON_MCQ; SOURCE_OBSERVED_VISIBLE=TRUE; SOURCE_ITEM=Q24; QUESTION_SELECTION=NOT_PERFORMED; QUESTION_ID_BINDING=NONE</t>
  </si>
  <si>
    <t>RAW_ID=RAW_TNT_F0001_D19_MCQ_06; BATCH=QSTD_083; SOURCE_ANSWER=D; BATCH=QUESTION_ACTIVATION_CONTINUE_016; ANSWER_CHECK_RESULT=PASS; CONTENT_REVIEW_RESULT=PASS; CURRICULUM_REVIEW_RESULT=PASS; DUPLICATE_REVIEW_RESULT=EXISTING_FAMILY_OR_NO_MATCH_CONFIRMED; STATUS_TRANSITION=REVIEW_TO_ACTIVE; PROCESS_STATUS=READY_FOR_PRACTICE; BATCH=GRADUATION_PRACTICE_PROMOTION_020; FULL_SOURCE_MATRIX_GATE=PASS; SOURCE_MATRIX_D19_CS_ICT=REVIEW; SOURCE_MATRIX_SELECTION=SECONDARY_ONLY; SOURCE_PRINTED_MATRIX=NOT_PRESENT; SOURCE_FILE_MODIFIED=FALSE; BACKUP_CREATED=0; GRADUATION_REVIEW=PASS; STATUS=READY_FOR_GRADUATION; SOURCE_HISTORY_PRESERVED=TRUE</t>
  </si>
  <si>
    <t>BPS_KGV_TQ25_SRC_CS_020</t>
  </si>
  <si>
    <t>PART_II_COMMON_TF; SOURCE_OBSERVED_VISIBLE=TRUE; SOURCE_ITEM=COMMON_TF_Q1; STATEMENT_LEVEL_TARGET=HIEU,HIEU,VANDUNG,HIEU; QUESTION_SELECTION=NOT_PERFORMED; QUESTION_ID_BINDING=NONE</t>
  </si>
  <si>
    <t>BPS_KGV_TQ25_SRC_CS_021</t>
  </si>
  <si>
    <t>BPC_KGV_TQ25_SRC_ICT_014</t>
  </si>
  <si>
    <t>PART_II_COMMON_TF; SOURCE_OBSERVED_VISIBLE=TRUE; SOURCE_ITEM=COMMON_TF_Q2; STATEMENT_LEVEL_TARGET=HIEU,HIEU,VANDUNG,BIET; QUESTION_SELECTION=NOT_PERFORMED; QUESTION_ID_BINDING=NONE</t>
  </si>
  <si>
    <t>BPS_KGV_TQ25_SRC_CS_022</t>
  </si>
  <si>
    <t>PART_II_CS_TF; SOURCE_OBSERVED_VISIBLE=TRUE; SOURCE_ITEM=CS_TF_Q3; STATEMENT_LEVEL_TARGET=HIEU,HIEU,HIEU,HIEU; QUESTION_SELECTION=NOT_PERFORMED; QUESTION_ID_BINDING=NONE</t>
  </si>
  <si>
    <t>BPS_KGV_TQ25_SRC_ICT_001</t>
  </si>
  <si>
    <t>BPC_KGV_TQ25_SRC_ICT_015</t>
  </si>
  <si>
    <t>BPS_KGV_TQ25_SRC_ICT_002</t>
  </si>
  <si>
    <t>BPS_KGV_TQ25_SRC_ICT_003</t>
  </si>
  <si>
    <t>BPC_KGV_TQ25_SRC_ICT_016</t>
  </si>
  <si>
    <t>BPS_KGV_TQ25_SRC_ICT_004</t>
  </si>
  <si>
    <t>BPS_KGV_TQ25_SRC_ICT_005</t>
  </si>
  <si>
    <t>TNT_F0001_D19_P1_Q07</t>
  </si>
  <si>
    <t>BPS_KGV_TQ25_SRC_ICT_006</t>
  </si>
  <si>
    <t>BPC_KGV_TQ25_SRC_ICT_017</t>
  </si>
  <si>
    <t>Ví dụ về ứng dụng của AI trong đời sống là gì?</t>
  </si>
  <si>
    <t>BPS_KGV_TQ25_SRC_ICT_007</t>
  </si>
  <si>
    <t>RAW_ID=RAW_TNT_F0001_D19_MCQ_07; BATCH=QSTD_083; SOURCE_ANSWER=A; BATCH=QUESTION_ACTIVATION_CONTINUE_016; ANSWER_CHECK_RESULT=PASS; CONTENT_REVIEW_RESULT=PASS; CURRICULUM_REVIEW_RESULT=PASS; DUPLICATE_REVIEW_RESULT=EXISTING_FAMILY_OR_NO_MATCH_CONFIRMED; STATUS_TRANSITION=REVIEW_TO_ACTIVE; PROCESS_STATUS=READY_FOR_PRACTICE; BATCH=GRADUATION_PRACTICE_PROMOTION_020; FULL_SOURCE_MATRIX_GATE=PASS; SOURCE_MATRIX_D19_CS_ICT=REVIEW; SOURCE_MATRIX_SELECTION=SECONDARY_ONLY; SOURCE_PRINTED_MATRIX=NOT_PRESENT; SOURCE_FILE_MODIFIED=FALSE; BACKUP_CREATED=0; GRADUATION_REVIEW=PASS; STATUS=READY_FOR_GRADUATION; SOURCE_HISTORY_PRESERVED=TRUE</t>
  </si>
  <si>
    <t>BPS_KGV_TQ25_SRC_ICT_008</t>
  </si>
  <si>
    <t>BPC_KGV_TQ25_SRC_ICT_018</t>
  </si>
  <si>
    <t>BPS_KGV_TQ25_SRC_ICT_009</t>
  </si>
  <si>
    <t>BPC_KGV_TQ25_SRC_ICT_019</t>
  </si>
  <si>
    <t>BPS_KGV_TQ25_SRC_ICT_010</t>
  </si>
  <si>
    <t>BPS_KGV_TQ25_SRC_ICT_011</t>
  </si>
  <si>
    <t>BPC_KGV_TQ25_SRC_ICT_020</t>
  </si>
  <si>
    <t>BPS_KGV_TQ25_SRC_ICT_012</t>
  </si>
  <si>
    <t>TNT_F0001_D19_P1_Q08</t>
  </si>
  <si>
    <t>Một cảnh báo về sự phát triển của AI trong tương lai là gì?</t>
  </si>
  <si>
    <t>BPS_KGV_TQ25_SRC_ICT_013</t>
  </si>
  <si>
    <t>RAW_ID=RAW_TNT_F0001_D19_MCQ_08; BATCH=QSTD_083; SOURCE_ANSWER=B; chuẩn hóa AI viết hoa; BATCH=QUESTION_ACTIVATION_CONTINUE_016; ANSWER_CHECK_RESULT=PASS; CONTENT_REVIEW_RESULT=PASS; CURRICULUM_REVIEW_RESULT=PASS; DUPLICATE_REVIEW_RESULT=EXISTING_FAMILY_OR_NO_MATCH_CONFIRMED; STATUS_TRANSITION=REVIEW_TO_ACTIVE; PROCESS_STATUS=READY_FOR_PRACTICE; BATCH=GRADUATION_PRACTICE_PROMOTION_020; FULL_SOURCE_MATRIX_GATE=PASS; SOURCE_MATRIX_D19_CS_ICT=REVIEW; SOURCE_MATRIX_SELECTION=SECONDARY_ONLY; SOURCE_PRINTED_MATRIX=NOT_PRESENT; SOURCE_FILE_MODIFIED=FALSE; BACKUP_CREATED=0; GRADUATION_REVIEW=PASS; STATUS=READY_FOR_GRADUATION; SOURCE_HISTORY_PRESERVED=TRUE</t>
  </si>
  <si>
    <t>BPC_KGV_TQ25_SRC_ICT_021</t>
  </si>
  <si>
    <t>BPS_KGV_TQ25_SRC_ICT_014</t>
  </si>
  <si>
    <t>BPS_KGV_TQ25_SRC_ICT_015</t>
  </si>
  <si>
    <t>BPC_KGV_TQ25_SRC_ICT_022</t>
  </si>
  <si>
    <t>BPS_KGV_TQ25_SRC_ICT_016</t>
  </si>
  <si>
    <t>BPS_KGV_TQ25_SRC_ICT_017</t>
  </si>
  <si>
    <t>BPS_KGV_TQ25_SRC_ICT_018</t>
  </si>
  <si>
    <t>BPC_KGV_TQ25_CAL_CS_001</t>
  </si>
  <si>
    <t>BPS_KGV_TQ25_SRC_ICT_019</t>
  </si>
  <si>
    <t>TNT_F0001_D19_P1_Q09</t>
  </si>
  <si>
    <t>BPS_KGV_TQ25_SRC_ICT_020</t>
  </si>
  <si>
    <t>Ví dụ minh họa cho một hệ thống AI có khả năng học là gì?</t>
  </si>
  <si>
    <t>RAW_ID=RAW_TNT_F0001_D19_MCQ_09; BATCH=QSTD_083; SOURCE_ANSWER=A; chuẩn hóa 'minh hoạ' thành 'minh họa'; BATCH=QUESTION_ACTIVATION_CONTINUE_016; ANSWER_CHECK_RESULT=PASS; CONTENT_REVIEW_RESULT=PASS; CURRICULUM_REVIEW_RESULT=PASS; DUPLICATE_REVIEW_RESULT=EXISTING_FAMILY_OR_NO_MATCH_CONFIRMED; STATUS_TRANSITION=REVIEW_TO_ACTIVE; PROCESS_STATUS=READY_FOR_PRACTICE; BATCH=GRADUATION_PRACTICE_PROMOTION_020; FULL_SOURCE_MATRIX_GATE=PASS; SOURCE_MATRIX_D19_CS_ICT=REVIEW; SOURCE_MATRIX_SELECTION=SECONDARY_ONLY; SOURCE_PRINTED_MATRIX=NOT_PRESENT; SOURCE_FILE_MODIFIED=FALSE; BACKUP_CREATED=0; GRADUATION_REVIEW=PASS; STATUS=READY_FOR_GRADUATION; SOURCE_HISTORY_PRESERVED=TRUE</t>
  </si>
  <si>
    <t>BATCH=GRAD_BLUEPRINT_REFERENCE_REALIGN_001;SLOT=1;REF=CS_V2;SOURCE_TOPIC_MATCH=TRUE;SAMPLE_NON_BINDING=Q_TNT_F0002_019</t>
  </si>
  <si>
    <t>BPS_KGV_TQ25_SRC_ICT_021</t>
  </si>
  <si>
    <t>BPC_KGV_TQ25_CAL_CS_002</t>
  </si>
  <si>
    <t>BPS_KGV_TQ25_SRC_ICT_022</t>
  </si>
  <si>
    <t>PART_II_ICT_TF; SOURCE_OBSERVED_VISIBLE=TRUE; SOURCE_ITEM=ICT_TF_Q5; STATEMENT_LEVEL_TARGET=HIEU,HIEU,HIEU,HIEU; QUESTION_SELECTION=NOT_PERFORMED; QUESTION_ID_BINDING=NONE</t>
  </si>
  <si>
    <t>BPS_KGV_TQ25_CAL_CS_001</t>
  </si>
  <si>
    <t>BATCH=GRAD_BLUEPRINT_REFERENCE_REALIGN_001;SLOT=2;REF=CS_V2;SOURCE_TOPIC_MATCH=FALSE;SAMPLE_NON_BINDING=Q_TNT_F0002_018</t>
  </si>
  <si>
    <t>PART_I_COMMON_MCQ; CALIBRATED_GENERATIVE=TRUE; TOPIC_BASIS=SOURCE_VISIBLE_Q1; QUESTION_SELECTION=NOT_PERFORMED; QUESTION_ID_BINDING=NONE</t>
  </si>
  <si>
    <t>BPC_KGV_TQ25_CAL_CS_003</t>
  </si>
  <si>
    <t>BPS_KGV_TQ25_CAL_CS_002</t>
  </si>
  <si>
    <t>PART_I_COMMON_MCQ; CALIBRATED_GENERATIVE=TRUE; TOPIC_BASIS=SOURCE_VISIBLE_Q2; QUESTION_SELECTION=NOT_PERFORMED; QUESTION_ID_BINDING=NONE</t>
  </si>
  <si>
    <t>BPS_KGV_TQ25_CAL_CS_003</t>
  </si>
  <si>
    <t>BATCH=GRAD_BLUEPRINT_REFERENCE_REALIGN_001;SLOT=3;REF=CS_V2;SOURCE_TOPIC_MATCH=FALSE;SAMPLE_NON_BINDING=Q_TNT_F0001_D12_020</t>
  </si>
  <si>
    <t>TNT_F0001_D19_P1_Q10</t>
  </si>
  <si>
    <t>PART_I_COMMON_MCQ; CALIBRATED_GENERATIVE=TRUE; TOPIC_BASIS=SOURCE_VISIBLE_Q3_TOPIC; QUESTION_SELECTION=NOT_PERFORMED; QUESTION_ID_BINDING=NONE</t>
  </si>
  <si>
    <t>BPC_KGV_TQ25_CAL_CS_004</t>
  </si>
  <si>
    <t>Một cảnh báo về AI trong tương lai là gì?</t>
  </si>
  <si>
    <t>BPS_KGV_TQ25_CAL_CS_004</t>
  </si>
  <si>
    <t>PART_I_COMMON_MCQ; CALIBRATED_GENERATIVE=TRUE; TOPIC_BASIS=SOURCE_VISIBLE_Q4; QUESTION_SELECTION=NOT_PERFORMED; QUESTION_ID_BINDING=NONE</t>
  </si>
  <si>
    <t>RAW_ID=RAW_TNT_F0001_D19_MCQ_10; BATCH=QSTD_083; SOURCE_ANSWER=A; chuẩn hóa AI viết hoa; BATCH=QUESTION_ACTIVATION_CONTINUE_016; ANSWER_CHECK_RESULT=PASS; CONTENT_REVIEW_RESULT=PASS; CURRICULUM_REVIEW_RESULT=PASS; DUPLICATE_REVIEW_RESULT=EXISTING_FAMILY_OR_NO_MATCH_CONFIRMED; STATUS_TRANSITION=REVIEW_TO_ACTIVE; PROCESS_STATUS=READY_FOR_PRACTICE; BATCH=GRADUATION_PRACTICE_PROMOTION_020; FULL_SOURCE_MATRIX_GATE=PASS; SOURCE_MATRIX_D19_CS_ICT=REVIEW; SOURCE_MATRIX_SELECTION=SECONDARY_ONLY; SOURCE_PRINTED_MATRIX=NOT_PRESENT; SOURCE_FILE_MODIFIED=FALSE; BACKUP_CREATED=0; GRADUATION_REVIEW=PASS; STATUS=READY_FOR_GRADUATION; SOURCE_HISTORY_PRESERVED=TRUE</t>
  </si>
  <si>
    <t>BPS_KGV_TQ25_CAL_CS_005</t>
  </si>
  <si>
    <t>BATCH=GRAD_BLUEPRINT_REFERENCE_REALIGN_001;SLOT=4;REF=CS_V2;SOURCE_TOPIC_MATCH=TRUE;SAMPLE_NON_BINDING=Q_TNT_F0002_005</t>
  </si>
  <si>
    <t>BPC_KGV_TQ25_CAL_CS_005</t>
  </si>
  <si>
    <t>PART_I_COMMON_MCQ; CALIBRATED_GENERATIVE=TRUE; TOPIC_BASIS=HIDDEN_SOURCE_SLOT_COMPLETED_FROM_REFERENCE; QUESTION_SELECTION=NOT_PERFORMED; QUESTION_ID_BINDING=NONE; SOURCE_CONTENT_INFERRED=FALSE; SLOT_COMPLETED_FROM_REFERENCE_CONSTRAINTS=TRUE</t>
  </si>
  <si>
    <t>BPS_KGV_TQ25_CAL_CS_006</t>
  </si>
  <si>
    <t>BPC_KGV_TQ25_CAL_CS_006</t>
  </si>
  <si>
    <t>BPS_KGV_TQ25_CAL_CS_007</t>
  </si>
  <si>
    <t>BATCH=GRAD_BLUEPRINT_REFERENCE_REALIGN_001;SLOT=5;REF=CS_V2;SOURCE_TOPIC_MATCH=TRUE;SAMPLE_NON_BINDING=Q_TNT_F0001_D13_003</t>
  </si>
  <si>
    <t>BPC_KGV_TQ25_CAL_CS_007</t>
  </si>
  <si>
    <t>BPS_KGV_TQ25_CAL_CS_008</t>
  </si>
  <si>
    <t>BPC_KGV_TQ25_CAL_CS_008</t>
  </si>
  <si>
    <t>BPS_KGV_TQ25_CAL_CS_009</t>
  </si>
  <si>
    <t>BPC_KGV_TQ25_CAL_CS_009</t>
  </si>
  <si>
    <t>BATCH=GRAD_BLUEPRINT_REFERENCE_REALIGN_001;SLOT=6;REF=CS_V2;SOURCE_TOPIC_MATCH=FALSE;SAMPLE_NON_BINDING=Q_TNT_F0001_D11_013</t>
  </si>
  <si>
    <t>TNT_F0001_D19_P1_Q11</t>
  </si>
  <si>
    <t>BPS_KGV_TQ25_CAL_CS_010</t>
  </si>
  <si>
    <t>BPC_KGV_TQ25_CAL_CS_010</t>
  </si>
  <si>
    <t>PART_I_COMMON_MCQ; CALIBRATED_GENERATIVE=TRUE; TOPIC_BASIS=SOURCE_VISIBLE_Q10; QUESTION_SELECTION=NOT_PERFORMED; QUESTION_ID_BINDING=NONE</t>
  </si>
  <si>
    <t>Trong mạng LAN hiện đại, thiết bị nào thường chuyển tiếp khung dữ liệu giữa các thiết bị dựa trên địa chỉ MAC?</t>
  </si>
  <si>
    <t>BPS_KGV_TQ25_CAL_CS_011</t>
  </si>
  <si>
    <t>BPC_KGV_TQ25_CAL_CS_011</t>
  </si>
  <si>
    <t>PART_I_COMMON_MCQ; CALIBRATED_GENERATIVE=TRUE; TOPIC_BASIS=SOURCE_VISIBLE_Q11; QUESTION_SELECTION=NOT_PERFORMED; QUESTION_ID_BINDING=NONE</t>
  </si>
  <si>
    <t>BATCH=GRAD_BLUEPRINT_REFERENCE_REALIGN_001;SLOT=7;REF=CS_V2;SOURCE_TOPIC_MATCH=TRUE;SAMPLE_NON_BINDING=Q_TNT_F0001_D13_021</t>
  </si>
  <si>
    <t>RAW_ID=RAW_TNT_F0001_D19_MCQ_11; BATCH=QSTD_083; SOURCE_ANSWER=B; NEAR_DUPLICATE=Q_TNT_F0001_D15_007; Hub cũng có thể kết nối thiết bị trong LAN; giữ đáp án nguồn; NEEDS_REVIEW; BATCH=QUESTION_REVIEW_CONTINUE_010; ACTION=SPECIFY_MAC_BASED_FRAME_FORWARDING; FINAL_KEY=B; ANSWER_CHECK_RESULT=PASS_AFTER_STEM_REVISION; CONTENT_REVIEW_RESULT=PASS; CURRICULUM_REVIEW_RESULT=PASS; DUPLICATE_REVIEW_RESULT=NEAR_DUPLICATE_CONFIRMED; FAMILY_ID=FAM_21EF3E6189; EXAM_FAMILY_LIMIT=1; PRIOR_AMBIGUITY_RESOLVED=TRUE; SOURCE_HISTORY_PRESERVED=TRUE; STATUS_TRANSITION=REVIEW_TO_ACTIVE; PROCESS_STATUS=READY_FOR_PRACTICE; BATCH=GRADUATION_PRACTICE_PROMOTION_020; FULL_SOURCE_MATRIX_GATE=PASS; SOURCE_MATRIX_D19_CS_ICT=REVIEW; SOURCE_MATRIX_SELECTION=SECONDARY_ONLY; SOURCE_PRINTED_MATRIX=NOT_PRESENT; SOURCE_FILE_MODIFIED=FALSE; BACKUP_CREATED=0; GRADUATION_REVIEW=PASS; STATUS=READY_FOR_GRADUATION</t>
  </si>
  <si>
    <t>BPS_KGV_TQ25_CAL_CS_012</t>
  </si>
  <si>
    <t>BPC_KGV_TQ25_CAL_CS_012</t>
  </si>
  <si>
    <t>PART_I_COMMON_MCQ; CALIBRATED_GENERATIVE=TRUE; TOPIC_BASIS=SOURCE_VISIBLE_Q12; QUESTION_SELECTION=NOT_PERFORMED; QUESTION_ID_BINDING=NONE</t>
  </si>
  <si>
    <t>BPS_KGV_TQ25_CAL_CS_013</t>
  </si>
  <si>
    <t>BPC_KGV_TQ25_CAL_CS_013</t>
  </si>
  <si>
    <t>PART_I_COMMON_MCQ; CALIBRATED_GENERATIVE=TRUE; TOPIC_BASIS=SOURCE_VISIBLE_Q13; QUESTION_SELECTION=NOT_PERFORMED; QUESTION_ID_BINDING=NONE</t>
  </si>
  <si>
    <t>BPS_KGV_TQ25_CAL_CS_014</t>
  </si>
  <si>
    <t>BPC_KGV_TQ25_CAL_CS_014</t>
  </si>
  <si>
    <t>BATCH=GRAD_BLUEPRINT_REFERENCE_REALIGN_001;SLOT=8;REF=CS_V2;SOURCE_TOPIC_MATCH=TRUE;SAMPLE_NON_BINDING=Q_TNT_F0001_D15_011</t>
  </si>
  <si>
    <t>PART_I_COMMON_MCQ; CALIBRATED_GENERATIVE=TRUE; TOPIC_BASIS=SOURCE_VISIBLE_Q14_TOPIC_ONLY_SOURCE_ITEM_INVALID; QUESTION_SELECTION=NOT_PERFORMED; QUESTION_ID_BINDING=NONE</t>
  </si>
  <si>
    <t>BPS_KGV_TQ25_CAL_CS_015</t>
  </si>
  <si>
    <t>BPC_KGV_TQ25_CAL_CS_015</t>
  </si>
  <si>
    <t>PART_I_COMMON_MCQ; CALIBRATED_GENERATIVE=TRUE; TOPIC_BASIS=SOURCE_VISIBLE_Q15; QUESTION_SELECTION=NOT_PERFORMED; QUESTION_ID_BINDING=NONE</t>
  </si>
  <si>
    <t>BPS_KGV_TQ25_CAL_CS_016</t>
  </si>
  <si>
    <t>BPC_KGV_TQ25_CAL_CS_016</t>
  </si>
  <si>
    <t>PART_I_COMMON_MCQ; CALIBRATED_GENERATIVE=TRUE; TOPIC_BASIS=SOURCE_VISIBLE_Q16; QUESTION_SELECTION=NOT_PERFORMED; QUESTION_ID_BINDING=NONE</t>
  </si>
  <si>
    <t>BATCH=GRAD_BLUEPRINT_REFERENCE_REALIGN_001;SLOT=9;REF=CS_V2;SOURCE_TOPIC_MATCH=TRUE;SAMPLE_NON_BINDING=Q_TNT_F0001_D12_019</t>
  </si>
  <si>
    <t>BPS_KGV_TQ25_CAL_CS_017</t>
  </si>
  <si>
    <t>BPC_KGV_TQ25_CAL_CS_017</t>
  </si>
  <si>
    <t>TNT_F0001_D19_P1_Q12</t>
  </si>
  <si>
    <t>PART_I_COMMON_MCQ; CALIBRATED_GENERATIVE=TRUE; TOPIC_BASIS=SOURCE_VISIBLE_Q17; QUESTION_SELECTION=NOT_PERFORMED; QUESTION_ID_BINDING=NONE</t>
  </si>
  <si>
    <t>BPS_KGV_TQ25_CAL_CS_018</t>
  </si>
  <si>
    <t>Access Point có chức năng gì trong mạng không dây?</t>
  </si>
  <si>
    <t>BPC_KGV_TQ25_CAL_CS_018</t>
  </si>
  <si>
    <t>PART_I_COMMON_MCQ; CALIBRATED_GENERATIVE=TRUE; TOPIC_BASIS=SOURCE_VISIBLE_Q18; QUESTION_SELECTION=NOT_PERFORMED; QUESTION_ID_BINDING=NONE</t>
  </si>
  <si>
    <t>RAW_ID=RAW_TNT_F0001_D19_MCQ_12; BATCH=QSTD_083; SOURCE_ANSWER=B; BATCH=QUESTION_ACTIVATION_CONTINUE_016; ACTION=CLARIFY_ACCESS_POINT_FUNCTION; ANSWER_CHECK_RESULT=PASS_AFTER_OPTION_REVISION; CONTENT_REVIEW_RESULT=PASS; CURRICULUM_REVIEW_RESULT=PASS; DUPLICATE_REVIEW_RESULT=SAME_TEMPLATE_CONFIRMED; FAMILY_ID=FAM_894D2C5933; EXAM_FAMILY_LIMIT=1; STATUS_TRANSITION=REVIEW_TO_ACTIVE; PROCESS_STATUS=READY_FOR_PRACTICE; BATCH=GRADUATION_PRACTICE_PROMOTION_020; FULL_SOURCE_MATRIX_GATE=PASS; SOURCE_MATRIX_D19_CS_ICT=REVIEW; SOURCE_MATRIX_SELECTION=SECONDARY_ONLY; SOURCE_PRINTED_MATRIX=NOT_PRESENT; SOURCE_FILE_MODIFIED=FALSE; BACKUP_CREATED=0; GRADUATION_REVIEW=PASS; STATUS=READY_FOR_GRADUATION; SOURCE_HISTORY_PRESERVED=TRUE</t>
  </si>
  <si>
    <t>BPS_KGV_TQ25_CAL_CS_019</t>
  </si>
  <si>
    <t>BATCH=GRAD_BLUEPRINT_REFERENCE_REALIGN_001;SLOT=10;REF=CS_V2;SOURCE_TOPIC_MATCH=FALSE;SAMPLE_NON_BINDING=Q_TNT_F0002_011</t>
  </si>
  <si>
    <t>BPC_KGV_TQ25_CAL_CS_019</t>
  </si>
  <si>
    <t>PART_I_COMMON_MCQ; CALIBRATED_GENERATIVE=TRUE; TOPIC_BASIS=SOURCE_VISIBLE_Q19; QUESTION_SELECTION=NOT_PERFORMED; QUESTION_ID_BINDING=NONE</t>
  </si>
  <si>
    <t>BPS_KGV_TQ25_CAL_CS_020</t>
  </si>
  <si>
    <t>BPC_KGV_TQ25_CAL_CS_020</t>
  </si>
  <si>
    <t>PART_I_COMMON_MCQ; CALIBRATED_GENERATIVE=TRUE; TOPIC_BASIS=SOURCE_VISIBLE_Q20; QUESTION_SELECTION=NOT_PERFORMED; QUESTION_ID_BINDING=NONE</t>
  </si>
  <si>
    <t>BPS_KGV_TQ25_CAL_CS_021</t>
  </si>
  <si>
    <t>BPC_KGV_TQ25_CAL_CS_021</t>
  </si>
  <si>
    <t>PART_I_COMMON_MCQ; CALIBRATED_GENERATIVE=TRUE; TOPIC_BASIS=SOURCE_VISIBLE_Q21; QUESTION_SELECTION=NOT_PERFORMED; QUESTION_ID_BINDING=NONE</t>
  </si>
  <si>
    <t>BPS_KGV_TQ25_CAL_CS_022</t>
  </si>
  <si>
    <t>BATCH=GRAD_BLUEPRINT_REFERENCE_REALIGN_001;SLOT=11;REF=CS_V2;SOURCE_TOPIC_MATCH=TRUE;SAMPLE_NON_BINDING=Q_TNT_F0001_D07_024</t>
  </si>
  <si>
    <t>BPC_KGV_TQ25_CAL_CS_022</t>
  </si>
  <si>
    <t>PART_I_COMMON_MCQ; CALIBRATED_GENERATIVE=TRUE; TOPIC_BASIS=SOURCE_VISIBLE_Q22_TOPIC; QUESTION_SELECTION=NOT_PERFORMED; QUESTION_ID_BINDING=NONE</t>
  </si>
  <si>
    <t>BPS_KGV_TQ25_CAL_CS_023</t>
  </si>
  <si>
    <t>TNT_F0001_D19_P1_Q13</t>
  </si>
  <si>
    <t>BPC_KGV_TQ25_CAL_CS_023</t>
  </si>
  <si>
    <t>Thiết bị nào sau đây được sử dụng để kiểm tra và lọc lưu lượng mạng?</t>
  </si>
  <si>
    <t>PART_I_COMMON_MCQ; CALIBRATED_GENERATIVE=TRUE; TOPIC_BASIS=SOURCE_VISIBLE_Q23_TOPIC; QUESTION_SELECTION=NOT_PERFORMED; QUESTION_ID_BINDING=NONE</t>
  </si>
  <si>
    <t>BPS_KGV_TQ25_CAL_CS_024</t>
  </si>
  <si>
    <t>BPC_KGV_TQ25_CAL_CS_024</t>
  </si>
  <si>
    <t>2026-07-19T17:30:00+07:00</t>
  </si>
  <si>
    <t>PART_I_COMMON_MCQ; CALIBRATED_GENERATIVE=TRUE; TOPIC_BASIS=SOURCE_VISIBLE_Q24_TOPIC; QUESTION_SELECTION=NOT_PERFORMED; QUESTION_ID_BINDING=NONE</t>
  </si>
  <si>
    <t>BPS_KGV_TQ25_CAL_CS_025</t>
  </si>
  <si>
    <t>RAW_ID=RAW_TNT_F0001_D19_MCQ_13; BATCH=QSTD_084; SOURCE_ANSWER=C; BATCH=QUESTION_ACTIVATION_CONTINUE_016; ANSWER_CHECK_RESULT=PASS; CONTENT_REVIEW_RESULT=PASS; CURRICULUM_REVIEW_RESULT=PASS; DUPLICATE_REVIEW_RESULT=EXISTING_FAMILY_OR_NO_MATCH_CONFIRMED; STATUS_TRANSITION=REVIEW_TO_ACTIVE; PROCESS_STATUS=READY_FOR_PRACTICE; BATCH=GRADUATION_PRACTICE_PROMOTION_020; FULL_SOURCE_MATRIX_GATE=PASS; SOURCE_MATRIX_D19_CS_ICT=REVIEW; SOURCE_MATRIX_SELECTION=SECONDARY_ONLY; SOURCE_PRINTED_MATRIX=NOT_PRESENT; SOURCE_FILE_MODIFIED=FALSE; BACKUP_CREATED=0; GRADUATION_REVIEW=PASS; STATUS=READY_FOR_GRADUATION; SOURCE_HISTORY_PRESERVED=TRUE</t>
  </si>
  <si>
    <t>BATCH=GRAD_BLUEPRINT_REFERENCE_REALIGN_001;SLOT=12;REF=CS_V2;SOURCE_TOPIC_MATCH=FALSE;SAMPLE_NON_BINDING=Q_TNT_F0001_D03_020</t>
  </si>
  <si>
    <t>BPC_KGV_TQ25_CAL_CS_025</t>
  </si>
  <si>
    <t>PART_II_COMMON_TF; SOURCE_TOPIC=NETWORK; CALIBRATED_GENERATIVE=TRUE; STATEMENT_LEVEL_TARGET=BIET,BIET,HIEU,HIEU; QUESTION_SELECTION=NOT_PERFORMED; QUESTION_ID_BINDING=NONE</t>
  </si>
  <si>
    <t>BPS_KGV_TQ25_CAL_CS_026</t>
  </si>
  <si>
    <t>BATCH=GRAD_BLUEPRINT_REFERENCE_REALIGN_001;SLOT=13;REF=CS_V2;SOURCE_TOPIC_MATCH=TRUE;SAMPLE_NON_BINDING=Q_TNT_F0002_020</t>
  </si>
  <si>
    <t>BPC_KGV_TQ25_CAL_CS_026</t>
  </si>
  <si>
    <t>PART_II_COMMON_TF; SOURCE_TOPIC=RELATIONAL_DB; CALIBRATED_GENERATIVE=TRUE; STATEMENT_LEVEL_TARGET=HIEU,HIEU,HIEU,VANDUNG; QUESTION_SELECTION=NOT_PERFORMED; QUESTION_ID_BINDING=NONE</t>
  </si>
  <si>
    <t>BPS_KGV_TQ25_CAL_CS_027</t>
  </si>
  <si>
    <t>BPC_KGV_TQ25_CAL_CS_027</t>
  </si>
  <si>
    <t>PART_II_CS_TF; SOURCE_TOPIC=ML_MARKET; CALIBRATED_GENERATIVE=TRUE; STATEMENT_LEVEL_TARGET=BIET,BIET,HIEU,HIEU; QUESTION_SELECTION=NOT_PERFORMED; QUESTION_ID_BINDING=NONE</t>
  </si>
  <si>
    <t>BPS_KGV_TQ25_CAL_CS_028</t>
  </si>
  <si>
    <t>BPC_KGV_TQ25_CAL_CS_028</t>
  </si>
  <si>
    <t>BATCH=GRAD_BLUEPRINT_REFERENCE_REALIGN_001;SLOT=14;REF=CS_V2;SOURCE_TOPIC_MATCH=FALSE;SAMPLE_NON_BINDING=Q_TNT_F0001_D14_019</t>
  </si>
  <si>
    <t>PART_II_CS_TF; HIDDEN_SOURCE_SLOT_COMPLETED_FROM_REFERENCE; CALIBRATED_GENERATIVE=TRUE; STATEMENT_LEVEL_TARGET=HIEU,HIEU,HIEU,VANDUNG; QUESTION_SELECTION=NOT_PERFORMED; QUESTION_ID_BINDING=NONE; SOURCE_CONTENT_INFERRED=FALSE; SLOT_COMPLETED_FROM_REFERENCE_CONSTRAINTS=TRUE</t>
  </si>
  <si>
    <t>BPS_KGV_TQ25_CAL_ICT_001</t>
  </si>
  <si>
    <t>BPC_KGV_TQ25_CAL_ICT_001</t>
  </si>
  <si>
    <t>BPS_KGV_TQ25_CAL_ICT_002</t>
  </si>
  <si>
    <t>BPC_KGV_TQ25_CAL_ICT_002</t>
  </si>
  <si>
    <t>BATCH=GRAD_BLUEPRINT_REFERENCE_REALIGN_001;SLOT=15;REF=CS_V2;SOURCE_TOPIC_MATCH=FALSE;SAMPLE_NON_BINDING=Q_TNT_F0002_002</t>
  </si>
  <si>
    <t>BPS_KGV_TQ25_CAL_ICT_003</t>
  </si>
  <si>
    <t>TNT_F0001_D19_P1_Q14</t>
  </si>
  <si>
    <t>BPC_KGV_TQ25_CAL_ICT_003</t>
  </si>
  <si>
    <t>Theo mô hình modem truyền thống trên đường truyền tương tự, modem thực hiện chức năng nào sau đây?</t>
  </si>
  <si>
    <t>BPS_KGV_TQ25_CAL_ICT_004</t>
  </si>
  <si>
    <t>BPC_KGV_TQ25_CAL_ICT_004</t>
  </si>
  <si>
    <t>BPS_KGV_TQ25_CAL_ICT_005</t>
  </si>
  <si>
    <t>RAW_ID=RAW_TNT_F0001_D19_MCQ_14; BATCH=QSTD_084; SOURCE_ANSWER=A; BATCH=QUESTION_ACTIVATION_CONTINUE_016; ACTION=SCOPE_TRADITIONAL_MODEM_MODEL; ANSWER_CHECK_RESULT=PASS_AFTER_STEM_REVISION; CONTENT_REVIEW_RESULT=PASS; CURRICULUM_REVIEW_RESULT=PASS; DUPLICATE_REVIEW_RESULT=SAME_TEMPLATE_CONFIRMED; FAMILY_ID=FAM_8E4352D63C; EXAM_FAMILY_LIMIT=1; STATUS_TRANSITION=REVIEW_TO_ACTIVE; PROCESS_STATUS=READY_FOR_PRACTICE; BATCH=GRADUATION_PRACTICE_PROMOTION_020; FULL_SOURCE_MATRIX_GATE=PASS; SOURCE_MATRIX_D19_CS_ICT=REVIEW; SOURCE_MATRIX_SELECTION=SECONDARY_ONLY; SOURCE_PRINTED_MATRIX=NOT_PRESENT; SOURCE_FILE_MODIFIED=FALSE; BACKUP_CREATED=0; GRADUATION_REVIEW=PASS; STATUS=READY_FOR_GRADUATION; SOURCE_HISTORY_PRESERVED=TRUE</t>
  </si>
  <si>
    <t>BPC_KGV_TQ25_CAL_ICT_005</t>
  </si>
  <si>
    <t>BATCH=GRAD_BLUEPRINT_REFERENCE_REALIGN_001;SLOT=16;REF=CS_V2;SOURCE_TOPIC_MATCH=FALSE;SAMPLE_NON_BINDING=Q_TNT_F0001_D18_002</t>
  </si>
  <si>
    <t>BPS_KGV_TQ25_CAL_ICT_006</t>
  </si>
  <si>
    <t>BPC_KGV_TQ25_CAL_ICT_006</t>
  </si>
  <si>
    <t>BPS_KGV_TQ25_CAL_ICT_007</t>
  </si>
  <si>
    <t>BPC_KGV_TQ25_CAL_ICT_007</t>
  </si>
  <si>
    <t>BPS_KGV_TQ25_CAL_ICT_008</t>
  </si>
  <si>
    <t>BATCH=GRAD_BLUEPRINT_REFERENCE_REALIGN_001;SLOT=17;REF=CS_V2;SOURCE_TOPIC_MATCH=FALSE;SAMPLE_NON_BINDING=Q_TNT_F0002_022</t>
  </si>
  <si>
    <t>BPC_KGV_TQ25_CAL_ICT_008</t>
  </si>
  <si>
    <t>BPS_KGV_TQ25_CAL_ICT_009</t>
  </si>
  <si>
    <t>BPC_KGV_TQ25_CAL_ICT_009</t>
  </si>
  <si>
    <t>BPS_KGV_TQ25_CAL_ICT_010</t>
  </si>
  <si>
    <t>TNT_F0001_D19_P1_Q15</t>
  </si>
  <si>
    <t>BPC_KGV_TQ25_CAL_ICT_010</t>
  </si>
  <si>
    <t>Giao thức mạng là gì?</t>
  </si>
  <si>
    <t>BPS_KGV_TQ25_CAL_ICT_011</t>
  </si>
  <si>
    <t>BATCH=GRAD_BLUEPRINT_REFERENCE_REALIGN_001;SLOT=18;REF=CS_V2;SOURCE_TOPIC_MATCH=FALSE;SAMPLE_NON_BINDING=Q_TNT_F0002_006</t>
  </si>
  <si>
    <t>BPC_KGV_TQ25_CAL_ICT_011</t>
  </si>
  <si>
    <t>RAW_ID=RAW_TNT_F0001_D19_MCQ_15; BATCH=QSTD_084; SOURCE_ANSWER=C; BATCH=QUESTION_ACTIVATION_CONTINUE_016; ANSWER_CHECK_RESULT=PASS; CONTENT_REVIEW_RESULT=PASS; CURRICULUM_REVIEW_RESULT=PASS; DUPLICATE_REVIEW_RESULT=EXISTING_FAMILY_OR_NO_MATCH_CONFIRMED; STATUS_TRANSITION=REVIEW_TO_ACTIVE; PROCESS_STATUS=READY_FOR_PRACTICE; BATCH=GRADUATION_PRACTICE_PROMOTION_020; FULL_SOURCE_MATRIX_GATE=PASS; SOURCE_MATRIX_D19_CS_ICT=REVIEW; SOURCE_MATRIX_SELECTION=SECONDARY_ONLY; SOURCE_PRINTED_MATRIX=NOT_PRESENT; SOURCE_FILE_MODIFIED=FALSE; BACKUP_CREATED=0; GRADUATION_REVIEW=PASS; STATUS=READY_FOR_GRADUATION; SOURCE_HISTORY_PRESERVED=TRUE</t>
  </si>
  <si>
    <t>BPS_KGV_TQ25_CAL_ICT_012</t>
  </si>
  <si>
    <t>BPC_KGV_TQ25_CAL_ICT_012</t>
  </si>
  <si>
    <t>BPS_KGV_TQ25_CAL_ICT_013</t>
  </si>
  <si>
    <t>BATCH=GRAD_BLUEPRINT_REFERENCE_REALIGN_001;SLOT=19;REF=CS_V2;SOURCE_TOPIC_MATCH=TRUE;SAMPLE_NON_BINDING=Q_TNT_F0002_008</t>
  </si>
  <si>
    <t>BPC_KGV_TQ25_CAL_ICT_013</t>
  </si>
  <si>
    <t>BPS_KGV_TQ25_CAL_ICT_014</t>
  </si>
  <si>
    <t>BPC_KGV_TQ25_CAL_ICT_014</t>
  </si>
  <si>
    <t>BPS_KGV_TQ25_CAL_ICT_015</t>
  </si>
  <si>
    <t>BATCH=GRAD_BLUEPRINT_REFERENCE_REALIGN_001;SLOT=20;REF=CS_V2;SOURCE_TOPIC_MATCH=FALSE;SAMPLE_NON_BINDING=Q_TNT_F0001_D20_019</t>
  </si>
  <si>
    <t>BPC_KGV_TQ25_CAL_ICT_015</t>
  </si>
  <si>
    <t>BPS_KGV_TQ25_CAL_ICT_016</t>
  </si>
  <si>
    <t>BPC_KGV_TQ25_CAL_ICT_016</t>
  </si>
  <si>
    <t>BPS_KGV_TQ25_CAL_ICT_017</t>
  </si>
  <si>
    <t>BPC_KGV_TQ25_CAL_ICT_017</t>
  </si>
  <si>
    <t>TNT_F0001_D19_P1_Q16</t>
  </si>
  <si>
    <t>BATCH=GRAD_BLUEPRINT_REFERENCE_REALIGN_001;SLOT=21;REF=CS_V2;SOURCE_TOPIC_MATCH=FALSE;SAMPLE_NON_BINDING=Q_TNT_F0001_D19_020</t>
  </si>
  <si>
    <t>BPS_KGV_TQ25_CAL_ICT_018</t>
  </si>
  <si>
    <t>Giao thức TCP/IP viết tắt của từ gì?</t>
  </si>
  <si>
    <t>BPC_KGV_TQ25_CAL_ICT_018</t>
  </si>
  <si>
    <t>BPS_KGV_TQ25_CAL_ICT_019</t>
  </si>
  <si>
    <t>RAW_ID=RAW_TNT_F0001_D19_MCQ_16; BATCH=QSTD_084; SOURCE_ANSWER=A; BATCH=QUESTION_ACTIVATION_CONTINUE_016; ANSWER_CHECK_RESULT=PASS; CONTENT_REVIEW_RESULT=PASS; CURRICULUM_REVIEW_RESULT=PASS; DUPLICATE_REVIEW_RESULT=EXISTING_FAMILY_OR_NO_MATCH_CONFIRMED; STATUS_TRANSITION=REVIEW_TO_ACTIVE; PROCESS_STATUS=READY_FOR_PRACTICE; BATCH=GRADUATION_PRACTICE_PROMOTION_020; FULL_SOURCE_MATRIX_GATE=PASS; SOURCE_MATRIX_D19_CS_ICT=REVIEW; SOURCE_MATRIX_SELECTION=SECONDARY_ONLY; SOURCE_PRINTED_MATRIX=NOT_PRESENT; SOURCE_FILE_MODIFIED=FALSE; BACKUP_CREATED=0; GRADUATION_REVIEW=PASS; STATUS=READY_FOR_GRADUATION; SOURCE_HISTORY_PRESERVED=TRUE</t>
  </si>
  <si>
    <t>BATCH=GRAD_BLUEPRINT_REFERENCE_REALIGN_001;SLOT=22;REF=CS_V2;SOURCE_TOPIC_MATCH=TRUE;SAMPLE_NON_BINDING=Q_TNT_F0001_D15_004</t>
  </si>
  <si>
    <t>BPC_KGV_TQ25_CAL_ICT_019</t>
  </si>
  <si>
    <t>BPS_KGV_TQ25_CAL_ICT_020</t>
  </si>
  <si>
    <t>BPC_KGV_TQ25_CAL_ICT_020</t>
  </si>
  <si>
    <t>BPS_KGV_TQ25_CAL_ICT_021</t>
  </si>
  <si>
    <t>BATCH=GRAD_BLUEPRINT_REFERENCE_REALIGN_001;SLOT=23;REF=CS_V2;SOURCE_TOPIC_MATCH=FALSE;SAMPLE_NON_BINDING=Q_TNT_F0001_D14_023</t>
  </si>
  <si>
    <t>BPC_KGV_TQ25_CAL_ICT_021</t>
  </si>
  <si>
    <t>BPS_KGV_TQ25_CAL_ICT_022</t>
  </si>
  <si>
    <t>BPC_KGV_TQ25_CAL_ICT_022</t>
  </si>
  <si>
    <t>BPS_KGV_TQ25_CAL_ICT_023</t>
  </si>
  <si>
    <t>BPC_KGV_TQ25_CAL_ICT_023</t>
  </si>
  <si>
    <t>BATCH=GRAD_BLUEPRINT_REFERENCE_REALIGN_001;SLOT=24;REF=CS_V2;SOURCE_TOPIC_MATCH=FALSE;SAMPLE_NON_BINDING=Q_TNT_F0001_D16_017</t>
  </si>
  <si>
    <t>BPS_KGV_TQ25_CAL_ICT_024</t>
  </si>
  <si>
    <t>BPC_KGV_TQ25_CAL_ICT_024</t>
  </si>
  <si>
    <t>BPS_KGV_TQ25_CAL_ICT_025</t>
  </si>
  <si>
    <t>TNT_F0001_D19_P1_Q17</t>
  </si>
  <si>
    <t>BPC_KGV_TQ25_CAL_ICT_025</t>
  </si>
  <si>
    <t>Giao thức HTTP dùng để làm gì?</t>
  </si>
  <si>
    <t>BPS_KGV_TQ25_CAL_ICT_026</t>
  </si>
  <si>
    <t>BPC_KGV_TQ25_CAL_ICT_026</t>
  </si>
  <si>
    <t>BATCH=GRAD_BLUEPRINT_REFERENCE_REALIGN_001;SLOT=25;REF=CS_V2;SOURCE_TOPIC_MATCH=TRUE;SAMPLE_NON_BINDING=Q_TNT_F0002_025;TF=2-2-0</t>
  </si>
  <si>
    <t>RAW_ID=RAW_TNT_F0001_D19_MCQ_17; BATCH=QSTD_084; SOURCE_ANSWER=C; BATCH=QUESTION_ACTIVATION_CONTINUE_016; ACTION=CLARIFY_HTTP_WEB_RESOURCE_EXCHANGE; ANSWER_CHECK_RESULT=PASS_AFTER_OPTION_REVISION; CONTENT_REVIEW_RESULT=PASS; CURRICULUM_REVIEW_RESULT=PASS; DUPLICATE_REVIEW_RESULT=NO_NEW_MATCH; STATUS_TRANSITION=REVIEW_TO_ACTIVE; PROCESS_STATUS=READY_FOR_PRACTICE; BATCH=GRADUATION_PRACTICE_PROMOTION_020; FULL_SOURCE_MATRIX_GATE=PASS; SOURCE_MATRIX_D19_CS_ICT=REVIEW; SOURCE_MATRIX_SELECTION=SECONDARY_ONLY; SOURCE_PRINTED_MATRIX=NOT_PRESENT; SOURCE_FILE_MODIFIED=FALSE; BACKUP_CREATED=0; GRADUATION_REVIEW=PASS; STATUS=READY_FOR_GRADUATION; SOURCE_HISTORY_PRESERVED=TRUE</t>
  </si>
  <si>
    <t>BPS_KGV_TQ25_CAL_ICT_027</t>
  </si>
  <si>
    <t>BPC_KGV_TQ25_CAL_ICT_027</t>
  </si>
  <si>
    <t>PART_II_ICT_TF; SOURCE_TOPIC=HTML_FORM; CALIBRATED_GENERATIVE=TRUE; STATEMENT_LEVEL_TARGET=BIET,BIET,HIEU,HIEU; QUESTION_SELECTION=NOT_PERFORMED; QUESTION_ID_BINDING=NONE</t>
  </si>
  <si>
    <t>BPS_KGV_TQ25_CAL_ICT_028</t>
  </si>
  <si>
    <t>BPC_KGV_TQ25_CAL_ICT_028</t>
  </si>
  <si>
    <t>PART_II_ICT_TF; HIDDEN_SOURCE_SLOT_COMPLETED_FROM_REFERENCE; CALIBRATED_GENERATIVE=TRUE; STATEMENT_LEVEL_TARGET=HIEU,HIEU,HIEU,VANDUNG; QUESTION_SELECTION=NOT_PERFORMED; QUESTION_ID_BINDING=NONE; SOURCE_CONTENT_INFERRED=FALSE; SLOT_COMPLETED_FROM_REFERENCE_CONSTRAINTS=TRUE</t>
  </si>
  <si>
    <t>BPS_KGV_DN25_SRC_CS_001</t>
  </si>
  <si>
    <t>BATCH=GRAD_BLUEPRINT_REFERENCE_REALIGN_001;SLOT=26;REF=CS_V2;SOURCE_TOPIC_MATCH=TRUE;SAMPLE_NON_BINDING=Q_TNT_F0001_D15_026;TF=0-3-1</t>
  </si>
  <si>
    <t>BPC_KGV_DN25_SRC_CS_001</t>
  </si>
  <si>
    <t>SOURCE_OBSERVED_VISIBLE=TRUE; SOURCE_ITEM_SEQUENCE_PRESERVED=TRUE; QUESTION_SELECTION=NOT_PERFORMED; QUESTION_ID_BINDING=NONE; HIDDEN_CONTENT_INFERRED=FALSE</t>
  </si>
  <si>
    <t>BPS_KGV_DN25_SRC_CS_002</t>
  </si>
  <si>
    <t>BPC_KGV_DN25_SRC_CS_002</t>
  </si>
  <si>
    <t>BPS_KGV_DN25_SRC_CS_003</t>
  </si>
  <si>
    <t>BPC_KGV_DN25_SRC_CS_003</t>
  </si>
  <si>
    <t>BPS_KGV_DN25_SRC_CS_004</t>
  </si>
  <si>
    <t>BPC_KGV_DN25_SRC_CS_004</t>
  </si>
  <si>
    <t>BPS_KGV_DN25_SRC_CS_005</t>
  </si>
  <si>
    <t>BPC_KGV_DN25_SRC_CS_005</t>
  </si>
  <si>
    <t>BPS_KGV_DN25_SRC_CS_006</t>
  </si>
  <si>
    <t>BPC_KGV_DN25_SRC_CS_006</t>
  </si>
  <si>
    <t>TNT_F0001_D19_P1_Q18</t>
  </si>
  <si>
    <t>BPS_KGV_DN25_SRC_CS_007</t>
  </si>
  <si>
    <t>Giao thức nào được sử dụng để bảo mật các giao dịch trên web?</t>
  </si>
  <si>
    <t>BATCH=GRAD_BLUEPRINT_REFERENCE_REALIGN_001;SLOT=28;REF=CS_V2;SOURCE_TOPIC_MATCH=TRUE;SAMPLE_NON_BINDING=Q_TNT_F0001_D03_028;TF=0-3-1</t>
  </si>
  <si>
    <t>BPC_KGV_DN25_SRC_CS_007</t>
  </si>
  <si>
    <t>BPS_KGV_DN25_SRC_CS_008</t>
  </si>
  <si>
    <t>RAW_ID=RAW_TNT_F0001_D19_MCQ_18; BATCH=QSTD_084; SOURCE_ANSWER=C; BATCH=QUESTION_ACTIVATION_CONTINUE_016; ANSWER_CHECK_RESULT=PASS; CONTENT_REVIEW_RESULT=PASS; CURRICULUM_REVIEW_RESULT=PASS; DUPLICATE_REVIEW_RESULT=EXISTING_FAMILY_OR_NO_MATCH_CONFIRMED; STATUS_TRANSITION=REVIEW_TO_ACTIVE; PROCESS_STATUS=READY_FOR_PRACTICE; BATCH=GRADUATION_PRACTICE_PROMOTION_020; FULL_SOURCE_MATRIX_GATE=PASS; SOURCE_MATRIX_D19_CS_ICT=REVIEW; SOURCE_MATRIX_SELECTION=SECONDARY_ONLY; SOURCE_PRINTED_MATRIX=NOT_PRESENT; SOURCE_FILE_MODIFIED=FALSE; BACKUP_CREATED=0; GRADUATION_REVIEW=PASS; STATUS=READY_FOR_GRADUATION; SOURCE_HISTORY_PRESERVED=TRUE</t>
  </si>
  <si>
    <t>BPC_KGV_DN25_SRC_CS_008</t>
  </si>
  <si>
    <t>BPS_KGV_DN25_SRC_CS_009</t>
  </si>
  <si>
    <t>BPC_KGV_DN25_SRC_CS_009</t>
  </si>
  <si>
    <t>BATCH=GRAD_BLUEPRINT_REFERENCE_REALIGN_001;SLOT=1;REF=ICT_V2;SOURCE_TOPIC_MATCH=TRUE;SAMPLE_NON_BINDING=Q_TNT_F0002_019</t>
  </si>
  <si>
    <t>BPS_KGV_DN25_SRC_CS_010</t>
  </si>
  <si>
    <t>BPC_KGV_DN25_SRC_CS_010</t>
  </si>
  <si>
    <t>BPS_KGV_DN25_SRC_CS_011</t>
  </si>
  <si>
    <t>BPC_KGV_DN25_SRC_CS_011</t>
  </si>
  <si>
    <t>BPS_KGV_DN25_SRC_CS_012</t>
  </si>
  <si>
    <t>BATCH=GRAD_BLUEPRINT_REFERENCE_REALIGN_001;SLOT=2;REF=ICT_V2;SOURCE_TOPIC_MATCH=FALSE;SAMPLE_NON_BINDING=Q_TNT_F0002_018</t>
  </si>
  <si>
    <t>BPC_KGV_DN25_SRC_CS_012</t>
  </si>
  <si>
    <t>BPS_KGV_DN25_SRC_CS_013</t>
  </si>
  <si>
    <t>BPC_KGV_DN25_SRC_CS_013</t>
  </si>
  <si>
    <t>BPS_KGV_DN25_SRC_CS_014</t>
  </si>
  <si>
    <t>BPC_KGV_DN25_SRC_CS_014</t>
  </si>
  <si>
    <t>TNT_F0001_D19_P1_Q19</t>
  </si>
  <si>
    <t>BATCH=GRAD_BLUEPRINT_REFERENCE_REALIGN_001;SLOT=3;REF=ICT_V2;SOURCE_TOPIC_MATCH=FALSE;SAMPLE_NON_BINDING=Q_TNT_F0001_D12_020</t>
  </si>
  <si>
    <t>Cho địa chỉ IP dưới dạng nhị phân 11000000 10101000 00001100 11010011, hãy xác định địa chỉ ở dạng thập phân tương ứng?</t>
  </si>
  <si>
    <t>BPS_KGV_DN25_SRC_CS_015</t>
  </si>
  <si>
    <t>BPC_KGV_DN25_SRC_CS_015</t>
  </si>
  <si>
    <t>RAW_ID=RAW_TNT_F0001_D19_MCQ_19; BATCH=QSTD_084; SOURCE_ANSWER=A; BATCH=QUESTION_ACTIVATION_CONTINUE_016; ANSWER_CHECK_RESULT=PASS; CONTENT_REVIEW_RESULT=PASS; CURRICULUM_REVIEW_RESULT=PASS; DUPLICATE_REVIEW_RESULT=EXISTING_FAMILY_OR_NO_MATCH_CONFIRMED; STATUS_TRANSITION=REVIEW_TO_ACTIVE; PROCESS_STATUS=READY_FOR_PRACTICE; BATCH=GRADUATION_PRACTICE_PROMOTION_020; FULL_SOURCE_MATRIX_GATE=PASS; SOURCE_MATRIX_D19_CS_ICT=REVIEW; SOURCE_MATRIX_SELECTION=SECONDARY_ONLY; SOURCE_PRINTED_MATRIX=NOT_PRESENT; SOURCE_FILE_MODIFIED=FALSE; BACKUP_CREATED=0; GRADUATION_REVIEW=PASS; STATUS=READY_FOR_GRADUATION; SOURCE_HISTORY_PRESERVED=TRUE</t>
  </si>
  <si>
    <t>BPS_KGV_DN25_SRC_CS_016</t>
  </si>
  <si>
    <t>BPC_KGV_DN25_SRC_CS_016</t>
  </si>
  <si>
    <t>BPS_KGV_DN25_SRC_CS_017</t>
  </si>
  <si>
    <t>BATCH=GRAD_BLUEPRINT_REFERENCE_REALIGN_001;SLOT=4;REF=ICT_V2;SOURCE_TOPIC_MATCH=TRUE;SAMPLE_NON_BINDING=Q_TNT_F0002_005</t>
  </si>
  <si>
    <t>BPC_KGV_DN25_SRC_CS_017</t>
  </si>
  <si>
    <t>BPS_KGV_DN25_SRC_CS_018</t>
  </si>
  <si>
    <t>BPC_KGV_DN25_SRC_CS_018</t>
  </si>
  <si>
    <t>BPS_KGV_DN25_SRC_CS_019</t>
  </si>
  <si>
    <t>BPC_KGV_DN25_SRC_CS_019</t>
  </si>
  <si>
    <t>BATCH=GRAD_BLUEPRINT_REFERENCE_REALIGN_001;SLOT=5;REF=ICT_V2;SOURCE_TOPIC_MATCH=TRUE;SAMPLE_NON_BINDING=Q_TNT_F0001_D13_003</t>
  </si>
  <si>
    <t>BPS_KGV_DN25_SRC_CS_020</t>
  </si>
  <si>
    <t>BPC_KGV_DN25_SRC_CS_020</t>
  </si>
  <si>
    <t>PART_II_COMMON_TF; SOURCE_OBSERVED_VISIBLE=TRUE; SOURCE_TOPIC=NETWORK_MULTI_SITE; STATEMENT_LEVEL_TARGET=HIEU,HIEU,HIEU,HIEU; QUESTION_SELECTION=NOT_PERFORMED; QUESTION_ID_BINDING=NONE</t>
  </si>
  <si>
    <t>BPS_KGV_DN25_SRC_CS_021</t>
  </si>
  <si>
    <t>BPC_KGV_DN25_SRC_CS_021</t>
  </si>
  <si>
    <t>PART_II_COMMON_TF; SOURCE_OBSERVED_VISIBLE=TRUE; SOURCE_TOPIC=ECOMMERCE_WEB_REQUIREMENTS; STATEMENT_LEVEL_TARGET=HIEU,HIEU,HIEU,HIEU; QUESTION_SELECTION=NOT_PERFORMED; QUESTION_ID_BINDING=NONE</t>
  </si>
  <si>
    <t>BPS_KGV_DN25_SRC_CS_022</t>
  </si>
  <si>
    <t>BPC_KGV_DN25_SRC_CS_022</t>
  </si>
  <si>
    <t>TNT_F0001_D19_P1_Q20</t>
  </si>
  <si>
    <t>PART_II_CS_TF; SOURCE_OBSERVED_VISIBLE=TRUE; SOURCE_TOPIC=FACEBOOK_ML_DATA_SCIENCE; STATEMENT_LEVEL_TARGET=HIEU,HIEU,HIEU,HIEU; QUESTION_SELECTION=NOT_PERFORMED; QUESTION_ID_BINDING=NONE</t>
  </si>
  <si>
    <t>BATCH=GRAD_BLUEPRINT_REFERENCE_REALIGN_001;SLOT=6;REF=ICT_V2;SOURCE_TOPIC_MATCH=FALSE;SAMPLE_NON_BINDING=Q_TNT_F0001_D11_013</t>
  </si>
  <si>
    <t>BPS_KGV_DN25_SRC_ICT_001</t>
  </si>
  <si>
    <t>Để chia sẻ một thư mục trên mạng nội bộ, ta cần thực hiện thao tác nào trong Windows?</t>
  </si>
  <si>
    <t>BPC_KGV_DN25_SRC_ICT_001</t>
  </si>
  <si>
    <t>BPS_KGV_DN25_SRC_ICT_002</t>
  </si>
  <si>
    <t>BPC_KGV_DN25_SRC_ICT_002</t>
  </si>
  <si>
    <t>RAW_ID=RAW_TNT_F0001_D19_MCQ_20; BATCH=QSTD_084; SOURCE_ANSWER=A; BATCH=QUESTION_ACTIVATION_CONTINUE_016; ANSWER_CHECK_RESULT=PASS; CONTENT_REVIEW_RESULT=PASS; BATCH=GRADUATION_READINESS_REAUDIT_001; FINAL_GRADUATION_READINESS=PASS; ANSWER_GATE=PASS; CONTENT_GATE=PASS; CURRICULUM_GATE=PASS; SOURCE_GATE=PASS; DUPLICATE_GATE=PASS; POLICY_PROFILE=POL_TNTHPT_TINHOC_2026_V1; GRADUATION_POOL_ELIGIBILITY=PASS; GRADUATION_USE=ALLOWED; PRIOR_GRADUATION_BLOCKS_SUPERSEDED_BY_THIS_BATCH=TRUE; BACKUP_CREATED=0; CURRICULUM_REVIEW_RESULT=PASS; DUPLICATE_REVIEW_RESULT=EXISTING_FAMILY_OR_NO_MATCH_CONFIRMED; STATUS_TRANSITION=REVIEW_TO_ACTIVE; PROCESS_STATUS=READY_FOR_PRACTICE; BATCH=GRADUATION_PRACTICE_PROMOTION_020; FULL_SOURCE_MATRIX_GATE=PASS; SOURCE_MATRIX_D19_CS_ICT=REVIEW; SOURCE_MATRIX_SELECTION=SECONDARY_ONLY; SOURCE_PRINTED_MATRIX=NOT_PRESENT; SOURCE_FILE_MODIFIED=FALSE; BACKUP_CREATED=0; GRADUATION_REVIEW=PASS; STATUS=READY_FOR_GRADUATION; SOURCE_HISTORY_PRESERVED=TRUE</t>
  </si>
  <si>
    <t>BPS_KGV_DN25_SRC_ICT_003</t>
  </si>
  <si>
    <t>BPC_KGV_DN25_SRC_ICT_003</t>
  </si>
  <si>
    <t>BATCH=GRAD_BLUEPRINT_REFERENCE_REALIGN_001;SLOT=7;REF=ICT_V2;SOURCE_TOPIC_MATCH=TRUE;SAMPLE_NON_BINDING=Q_TNT_F0001_D13_021</t>
  </si>
  <si>
    <t>BPS_KGV_DN25_SRC_ICT_004</t>
  </si>
  <si>
    <t>BPC_KGV_DN25_SRC_ICT_004</t>
  </si>
  <si>
    <t>BPS_KGV_DN25_SRC_ICT_005</t>
  </si>
  <si>
    <t>BPC_KGV_DN25_SRC_ICT_005</t>
  </si>
  <si>
    <t>BPS_KGV_DN25_SRC_ICT_006</t>
  </si>
  <si>
    <t>BPC_KGV_DN25_SRC_ICT_006</t>
  </si>
  <si>
    <t>BATCH=GRAD_BLUEPRINT_REFERENCE_REALIGN_001;SLOT=8;REF=ICT_V2;SOURCE_TOPIC_MATCH=TRUE;SAMPLE_NON_BINDING=Q_TNT_F0001_D15_011</t>
  </si>
  <si>
    <t>BPS_KGV_DN25_SRC_ICT_007</t>
  </si>
  <si>
    <t>BPC_KGV_DN25_SRC_ICT_007</t>
  </si>
  <si>
    <t>BPS_KGV_DN25_SRC_ICT_008</t>
  </si>
  <si>
    <t>BPC_KGV_DN25_SRC_ICT_008</t>
  </si>
  <si>
    <t>BPS_KGV_DN25_SRC_ICT_009</t>
  </si>
  <si>
    <t>BPC_KGV_DN25_SRC_ICT_009</t>
  </si>
  <si>
    <t>BPS_KGV_DN25_SRC_ICT_010</t>
  </si>
  <si>
    <t>BATCH=GRAD_BLUEPRINT_REFERENCE_REALIGN_001;SLOT=9;REF=ICT_V2;SOURCE_TOPIC_MATCH=TRUE;SAMPLE_NON_BINDING=Q_TNT_F0001_D12_019</t>
  </si>
  <si>
    <t>BPC_KGV_DN25_SRC_ICT_010</t>
  </si>
  <si>
    <t>BPS_KGV_DN25_SRC_ICT_011</t>
  </si>
  <si>
    <t>TNT_F0001_D19_P1_Q21</t>
  </si>
  <si>
    <t>BPC_KGV_DN25_SRC_ICT_011</t>
  </si>
  <si>
    <t>Việc chia sẻ thông tin cá nhân như địa chỉ nhà, số điện thoại trên mạng xã hội có thể dẫn đến điều gì?</t>
  </si>
  <si>
    <t>BPS_KGV_DN25_SRC_ICT_012</t>
  </si>
  <si>
    <t>BPC_KGV_DN25_SRC_ICT_012</t>
  </si>
  <si>
    <t>BPS_KGV_DN25_SRC_ICT_013</t>
  </si>
  <si>
    <t>RAW_ID=RAW_TNT_F0001_D19_MCQ_21; BATCH=QSTD_084; SOURCE_ANSWER=B; BATCH=QUESTION_ACTIVATION_CONTINUE_016; ANSWER_CHECK_RESULT=PASS; CONTENT_REVIEW_RESULT=PASS; CURRICULUM_REVIEW_RESULT=PASS; DUPLICATE_REVIEW_RESULT=EXISTING_FAMILY_OR_NO_MATCH_CONFIRMED; STATUS_TRANSITION=REVIEW_TO_ACTIVE; PROCESS_STATUS=READY_FOR_PRACTICE; BATCH=GRADUATION_PRACTICE_PROMOTION_020; FULL_SOURCE_MATRIX_GATE=PASS; SOURCE_MATRIX_D19_CS_ICT=REVIEW; SOURCE_MATRIX_SELECTION=SECONDARY_ONLY; SOURCE_PRINTED_MATRIX=NOT_PRESENT; SOURCE_FILE_MODIFIED=FALSE; BACKUP_CREATED=0; GRADUATION_REVIEW=PASS; STATUS=READY_FOR_GRADUATION; SOURCE_HISTORY_PRESERVED=TRUE</t>
  </si>
  <si>
    <t>BPC_KGV_DN25_SRC_ICT_013</t>
  </si>
  <si>
    <t>BATCH=GRAD_BLUEPRINT_REFERENCE_REALIGN_001;SLOT=10;REF=ICT_V2;SOURCE_TOPIC_MATCH=FALSE;SAMPLE_NON_BINDING=Q_TNT_F0002_011</t>
  </si>
  <si>
    <t>BPS_KGV_DN25_SRC_ICT_014</t>
  </si>
  <si>
    <t>BPC_KGV_DN25_SRC_ICT_014</t>
  </si>
  <si>
    <t>BPS_KGV_DN25_SRC_ICT_015</t>
  </si>
  <si>
    <t>BPC_KGV_DN25_SRC_ICT_015</t>
  </si>
  <si>
    <t>BATCH=GRAD_BLUEPRINT_REFERENCE_REALIGN_001;SLOT=11;REF=ICT_V2;SOURCE_TOPIC_MATCH=TRUE;SAMPLE_NON_BINDING=Q_TNT_F0001_D07_024</t>
  </si>
  <si>
    <t>BPS_KGV_DN25_SRC_ICT_016</t>
  </si>
  <si>
    <t>BPC_KGV_DN25_SRC_ICT_016</t>
  </si>
  <si>
    <t>BPS_KGV_DN25_SRC_ICT_017</t>
  </si>
  <si>
    <t>BATCH=GRAD_BLUEPRINT_REFERENCE_REALIGN_001;SLOT=12;REF=ICT_V2;SOURCE_TOPIC_MATCH=FALSE;SAMPLE_NON_BINDING=Q_TNT_F0001_D03_020</t>
  </si>
  <si>
    <t>BPC_KGV_DN25_SRC_ICT_017</t>
  </si>
  <si>
    <t>BPS_KGV_DN25_SRC_ICT_018</t>
  </si>
  <si>
    <t>TNT_F0001_D19_P1_Q22</t>
  </si>
  <si>
    <t>BPC_KGV_DN25_SRC_ICT_018</t>
  </si>
  <si>
    <t>Một trong những quy tắc quan trọng nhất khi giao tiếp trên mạng là gì?</t>
  </si>
  <si>
    <t>BPS_KGV_DN25_SRC_ICT_019</t>
  </si>
  <si>
    <t>BPC_KGV_DN25_SRC_ICT_019</t>
  </si>
  <si>
    <t>BATCH=GRAD_BLUEPRINT_REFERENCE_REALIGN_001;SLOT=13;REF=ICT_V2;SOURCE_TOPIC_MATCH=TRUE;SAMPLE_NON_BINDING=Q_TNT_F0002_020</t>
  </si>
  <si>
    <t>RAW_ID=RAW_TNT_F0001_D19_MCQ_22; BATCH=QSTD_084; SOURCE_ANSWER=B; BATCH=QUESTION_ACTIVATION_CONTINUE_016; ANSWER_CHECK_RESULT=PASS; CONTENT_REVIEW_RESULT=PASS; CURRICULUM_REVIEW_RESULT=PASS; DUPLICATE_REVIEW_RESULT=EXISTING_FAMILY_OR_NO_MATCH_CONFIRMED; STATUS_TRANSITION=REVIEW_TO_ACTIVE; PROCESS_STATUS=READY_FOR_PRACTICE; BATCH=GRADUATION_PRACTICE_PROMOTION_020; FULL_SOURCE_MATRIX_GATE=PASS; SOURCE_MATRIX_D19_CS_ICT=REVIEW; SOURCE_MATRIX_SELECTION=SECONDARY_ONLY; SOURCE_PRINTED_MATRIX=NOT_PRESENT; SOURCE_FILE_MODIFIED=FALSE; BACKUP_CREATED=0; GRADUATION_REVIEW=PASS; STATUS=READY_FOR_GRADUATION; SOURCE_HISTORY_PRESERVED=TRUE</t>
  </si>
  <si>
    <t>BPS_KGV_DN25_SRC_ICT_020</t>
  </si>
  <si>
    <t>BPC_KGV_DN25_SRC_ICT_020</t>
  </si>
  <si>
    <t>BPS_KGV_DN25_SRC_ICT_021</t>
  </si>
  <si>
    <t>BPC_KGV_DN25_SRC_ICT_021</t>
  </si>
  <si>
    <t>BPS_KGV_DN25_SRC_ICT_022</t>
  </si>
  <si>
    <t>BATCH=GRAD_BLUEPRINT_REFERENCE_REALIGN_001;SLOT=14;REF=ICT_V2;SOURCE_TOPIC_MATCH=FALSE;SAMPLE_NON_BINDING=Q_TNT_F0001_D14_019</t>
  </si>
  <si>
    <t>BPC_KGV_DN25_SRC_ICT_022</t>
  </si>
  <si>
    <t>PART_II_ICT_TF; SOURCE_OBSERVED_VISIBLE=TRUE; SOURCE_TOPIC=HTML_FAQ_FORM_VISUAL; STATEMENT_LEVEL_TARGET=HIEU,HIEU,HIEU,HIEU; QUESTION_SELECTION=NOT_PERFORMED; QUESTION_ID_BINDING=NONE</t>
  </si>
  <si>
    <t>BPS_KGV_DN25_CAL_CS_001</t>
  </si>
  <si>
    <t>BPC_KGV_DN25_CAL_CS_001</t>
  </si>
  <si>
    <t>CALIBRATED_GENERATIVE=TRUE; SOURCE_TOPIC_FINGERPRINT_PRESERVED=TRUE; QUESTION_SELECTION=NOT_PERFORMED; QUESTION_ID_BINDING=NONE; HIDDEN_SLOTS_COMPLETED_FROM_REFERENCE_CONSTRAINTS_NOT_SOURCE_INFERENCE=TRUE</t>
  </si>
  <si>
    <t>BPS_KGV_DN25_CAL_CS_002</t>
  </si>
  <si>
    <t>BATCH=GRAD_BLUEPRINT_REFERENCE_REALIGN_001;SLOT=15;REF=ICT_V2;SOURCE_TOPIC_MATCH=FALSE;SAMPLE_NON_BINDING=Q_TNT_F0002_002</t>
  </si>
  <si>
    <t>BPC_KGV_DN25_CAL_CS_002</t>
  </si>
  <si>
    <t>BPS_KGV_DN25_CAL_CS_003</t>
  </si>
  <si>
    <t>BPC_KGV_DN25_CAL_CS_003</t>
  </si>
  <si>
    <t>BPS_KGV_DN25_CAL_CS_004</t>
  </si>
  <si>
    <t>BPC_KGV_DN25_CAL_CS_004</t>
  </si>
  <si>
    <t>TNT_F0001_D19_P1_Q23</t>
  </si>
  <si>
    <t>BPS_KGV_DN25_CAL_CS_005</t>
  </si>
  <si>
    <t>BATCH=GRAD_BLUEPRINT_REFERENCE_REALIGN_001;SLOT=16;REF=ICT_V2;SOURCE_TOPIC_MATCH=FALSE;SAMPLE_NON_BINDING=Q_TNT_F0001_D18_002</t>
  </si>
  <si>
    <t>HTML là viết tắt của cụm từ nào?</t>
  </si>
  <si>
    <t>BPC_KGV_DN25_CAL_CS_005</t>
  </si>
  <si>
    <t>BPS_KGV_DN25_CAL_CS_006</t>
  </si>
  <si>
    <t>BPC_KGV_DN25_CAL_CS_006</t>
  </si>
  <si>
    <t>RAW_ID=RAW_TNT_F0001_D19_MCQ_23; BATCH=QSTD_084; SOURCE_ANSWER=A; BATCH=QUESTION_ACTIVATION_CONTINUE_016; ANSWER_CHECK_RESULT=PASS; CONTENT_REVIEW_RESULT=PASS; CURRICULUM_REVIEW_RESULT=PASS; DUPLICATE_REVIEW_RESULT=EXISTING_FAMILY_OR_NO_MATCH_CONFIRMED; STATUS_TRANSITION=REVIEW_TO_ACTIVE; PROCESS_STATUS=READY_FOR_PRACTICE; BATCH=GRADUATION_PRACTICE_PROMOTION_020; FULL_SOURCE_MATRIX_GATE=PASS; SOURCE_MATRIX_D19_CS_ICT=REVIEW; SOURCE_MATRIX_SELECTION=SECONDARY_ONLY; SOURCE_PRINTED_MATRIX=NOT_PRESENT; SOURCE_FILE_MODIFIED=FALSE; BACKUP_CREATED=0; GRADUATION_REVIEW=PASS; STATUS=READY_FOR_GRADUATION; SOURCE_HISTORY_PRESERVED=TRUE</t>
  </si>
  <si>
    <t>BATCH=GRAD_BLUEPRINT_REFERENCE_REALIGN_001;SLOT=17;REF=ICT_V2;SOURCE_TOPIC_MATCH=FALSE;SAMPLE_NON_BINDING=Q_TNT_F0002_022</t>
  </si>
  <si>
    <t>BPS_KGV_DN25_CAL_CS_007</t>
  </si>
  <si>
    <t>BPC_KGV_DN25_CAL_CS_007</t>
  </si>
  <si>
    <t>BPS_KGV_DN25_CAL_CS_008</t>
  </si>
  <si>
    <t>BPC_KGV_DN25_CAL_CS_008</t>
  </si>
  <si>
    <t>BATCH=GRAD_BLUEPRINT_REFERENCE_REALIGN_001;SLOT=18;REF=ICT_V2;SOURCE_TOPIC_MATCH=FALSE;SAMPLE_NON_BINDING=Q_TNT_F0002_006</t>
  </si>
  <si>
    <t>BPS_KGV_DN25_CAL_CS_009</t>
  </si>
  <si>
    <t>BPC_KGV_DN25_CAL_CS_009</t>
  </si>
  <si>
    <t>EXAM_ID</t>
  </si>
  <si>
    <t>EXAM_CODE</t>
  </si>
  <si>
    <t>BATCH=GRAD_BLUEPRINT_REFERENCE_REALIGN_001;SLOT=19;REF=ICT_V2;SOURCE_TOPIC_MATCH=TRUE;SAMPLE_NON_BINDING=Q_TNT_F0002_008</t>
  </si>
  <si>
    <t>BPS_KGV_DN25_CAL_CS_010</t>
  </si>
  <si>
    <t>EXAM_NAME</t>
  </si>
  <si>
    <t>BPC_KGV_DN25_CAL_CS_010</t>
  </si>
  <si>
    <t>EXAM_DATE</t>
  </si>
  <si>
    <t>BPS_KGV_DN25_CAL_CS_011</t>
  </si>
  <si>
    <t>BPC_KGV_DN25_CAL_CS_011</t>
  </si>
  <si>
    <t>BATCH=GRAD_BLUEPRINT_REFERENCE_REALIGN_001;SLOT=20;REF=ICT_V2;SOURCE_TOPIC_MATCH=FALSE;SAMPLE_NON_BINDING=Q_TNT_F0001_D20_019</t>
  </si>
  <si>
    <t>BPS_KGV_DN25_CAL_CS_012</t>
  </si>
  <si>
    <t>BPC_KGV_DN25_CAL_CS_012</t>
  </si>
  <si>
    <t>BLUEPRINT_VERSION</t>
  </si>
  <si>
    <t>TNT_F0001_D19_P1_Q24</t>
  </si>
  <si>
    <t>RANDOM_SEED</t>
  </si>
  <si>
    <t>Thẻ HTML dùng để tạo tiêu đề lớn nhất là gì?</t>
  </si>
  <si>
    <t>GENERATED_AT</t>
  </si>
  <si>
    <t>BATCH=GRAD_BLUEPRINT_REFERENCE_REALIGN_001;SLOT=21;REF=ICT_V2;SOURCE_TOPIC_MATCH=FALSE;SAMPLE_NON_BINDING=Q_TNT_F0001_D19_020</t>
  </si>
  <si>
    <t>BPS_KGV_DN25_CAL_CS_013</t>
  </si>
  <si>
    <t>BPC_KGV_DN25_CAL_CS_013</t>
  </si>
  <si>
    <t>EXAM_TNTHPT_TINHOC_2026_CS_001</t>
  </si>
  <si>
    <t>RAW_ID=RAW_TNT_F0001_D19_MCQ_24; BATCH=QSTD_084; SOURCE_ANSWER=A; BATCH=QUESTION_ACTIVATION_CONTINUE_016; ANSWER_CHECK_RESULT=PASS; CONTENT_REVIEW_RESULT=PASS; CURRICULUM_REVIEW_RESULT=PASS; DUPLICATE_REVIEW_RESULT=EXISTING_FAMILY_OR_NO_MATCH_CONFIRMED; STATUS_TRANSITION=REVIEW_TO_ACTIVE; PROCESS_STATUS=READY_FOR_PRACTICE; BATCH=GRADUATION_PRACTICE_PROMOTION_020; FULL_SOURCE_MATRIX_GATE=PASS; SOURCE_MATRIX_D19_CS_ICT=REVIEW; SOURCE_MATRIX_SELECTION=SECONDARY_ONLY; SOURCE_PRINTED_MATRIX=NOT_PRESENT; SOURCE_FILE_MODIFIED=FALSE; BACKUP_CREATED=0; GRADUATION_REVIEW=PASS; STATUS=READY_FOR_GRADUATION; SOURCE_HISTORY_PRESERVED=TRUE</t>
  </si>
  <si>
    <t>TNTHPT26-CS-001</t>
  </si>
  <si>
    <t>BPS_KGV_DN25_CAL_CS_014</t>
  </si>
  <si>
    <t>Đề tham khảo thi tốt nghiệp THPT môn Tin học năm 2026 - Định hướng Khoa học máy tính (CS)</t>
  </si>
  <si>
    <t>2025-2026</t>
  </si>
  <si>
    <t>BATCH=GRAD_BLUEPRINT_REFERENCE_REALIGN_001;SLOT=22;REF=ICT_V2;SOURCE_TOPIC_MATCH=TRUE;SAMPLE_NON_BINDING=Q_TNT_F0001_D15_004</t>
  </si>
  <si>
    <t>BPC_KGV_DN25_CAL_CS_014</t>
  </si>
  <si>
    <t>BPS_KGV_DN25_CAL_CS_015</t>
  </si>
  <si>
    <t>BPC_KGV_DN25_CAL_CS_015</t>
  </si>
  <si>
    <t>MODE=GRADUATION; ORIENTATION=CS; POLICY=POL_TNTHPT_TINHOC_2026_V1; STRUCTURE=24_MCQs+4_TRUE_FALSE_GROUPS; COMMANDS=40; SCORE=10; COGNITIVE=BIET16|HIEU12|VANDUNG12; FIXED_SELECTION=TRUE; OPTION_ORDER=A,B,C,D; FAMILY_DUPLICATES=0; OUTPUT_FOLDER=https://drive.google.com/drive/folders/1zF6N-w6ykeNExVJ3CuwKsERvfLsOk7YH; EXAM_DOC=https://docs.google.com/document/d/1Ibzm4TX7_Mqozj0g-QoUTQ9lobcTrORkvvJXMl3UD2w/edit; ADMIN_DOC=https://docs.google.com/document/d/1ClMeFNhuKo5PBXAevP8on3KeEKCoXOGj3Wx52u9tK10/edit; MATRIX_SHEET=https://docs.google.com/spreadsheets/d/1oTJgJhmQFY_Nx5XlFA42wayzTHzfp2Cr70rwZEmy6zo/edit; PDF=https://drive.google.com/file/d/1OwejJT33_K-it9InVGA11qeWnK57DUwa/view; ZIP=https://drive.google.com/file/d/1pljxFDuAyScujRfCQlViEyB_lTGhJoEm/view; SNAPSHOT=https://drive.google.com/file/d/1HcoAuLGMh58AJOThO0EBWaBQRSrlsA_S/view.; BATCH=GRADUATION_EXAM_SNAPSHOT_REAUDIT_001; EXAM_REAUDIT_RESULT=FAIL; STATUS_TRANSITION=APPROVED_TO_REVIEW; COGNITIVE_MISMATCH_ITEMS=1,14,18; SNAPSHOT_OPTION_FLAG_ERRORS=19_OF_24_MCQ; SNAPSHOT_TRUTH_FLAG_ERRORS=4_OF_4_TRUE_FALSE_GROUPS; SNAPSHOT_AFFECTED_ITEMS=23; OUTPUT_BUNDLE_STATUS=HISTORICAL_INVALIDATED; AUTO_USE=BLOCKED; DMOJ_IMPORT=BLOCKED; OUTPUT_FILES_PRESERVED=TRUE; SNAPSHOT_FILE_NOT_MODIFIED=TRUE; BACKUP_CREATED=0.; BATCH=GRADUATION_CHILD_RECORD_INTEGRITY_REAUDIT_001; ADDITIONAL_COGNITIVE_MISMATCH_ITEM=18; QUESTION_ID=Q_TNT_F0002_018; HISTORICAL_ITEM_LEVEL=HIEU; CURRENT_QUESTION_LEVEL=VANDUNG; EXAM_STATUS_REMAINS_REVIEW; AUTO_USE=BLOCKED; BACKUP_CREATED=0.</t>
  </si>
  <si>
    <t>BATCH=GRAD_BLUEPRINT_REFERENCE_REALIGN_001;SLOT=23;REF=ICT_V2;SOURCE_TOPIC_MATCH=FALSE;SAMPLE_NON_BINDING=Q_TNT_F0001_D14_023</t>
  </si>
  <si>
    <t>TNTHPT2026-CS-001-FIXED</t>
  </si>
  <si>
    <t>2026-07-29T09:17:55+07:00</t>
  </si>
  <si>
    <t>BPS_KGV_DN25_CAL_CS_016</t>
  </si>
  <si>
    <t>1HcoAuLGMh58AJOThO0EBWaBQRSrlsA_S</t>
  </si>
  <si>
    <t>BPC_KGV_DN25_CAL_CS_016</t>
  </si>
  <si>
    <t>BATCH=GRAD_BLUEPRINT_REFERENCE_REALIGN_001;SLOT=24;REF=ICT_V2;SOURCE_TOPIC_MATCH=FALSE;SAMPLE_NON_BINDING=Q_TNT_F0001_D16_017</t>
  </si>
  <si>
    <t>BPS_KGV_DN25_CAL_CS_017</t>
  </si>
  <si>
    <t>BPC_KGV_DN25_CAL_CS_017</t>
  </si>
  <si>
    <t>BPS_KGV_DN25_CAL_CS_018</t>
  </si>
  <si>
    <t>BATCH=GRAD_BLUEPRINT_REFERENCE_REALIGN_001;SLOT=25;REF=ICT_V2;SOURCE_TOPIC_MATCH=TRUE;SAMPLE_NON_BINDING=Q_TNT_F0002_025;TF=2-2-0</t>
  </si>
  <si>
    <t>BPC_KGV_DN25_CAL_CS_018</t>
  </si>
  <si>
    <t>BPS_KGV_DN25_CAL_CS_019</t>
  </si>
  <si>
    <t>BPC_KGV_DN25_CAL_CS_019</t>
  </si>
  <si>
    <t>BATCH=GRAD_BLUEPRINT_REFERENCE_REALIGN_001;SLOT=26;REF=ICT_V2;SOURCE_TOPIC_MATCH=TRUE;SAMPLE_NON_BINDING=Q_TNT_F0001_D15_026;TF=0-3-1</t>
  </si>
  <si>
    <t>TNT_F0001_D19_P2_Q01</t>
  </si>
  <si>
    <t>BPS_KGV_DN25_CAL_CS_020</t>
  </si>
  <si>
    <t>BPC_KGV_DN25_CAL_CS_020</t>
  </si>
  <si>
    <t>Hiện nay, ứng dụng AI được sử dụng trong rất nhiều lĩnh vực. Hãy xác định tính đúng/sai của các nhận định sau về AI:</t>
  </si>
  <si>
    <t>BPS_KGV_DN25_CAL_CS_021</t>
  </si>
  <si>
    <t>2026-07-19T18:19:23+07:00</t>
  </si>
  <si>
    <t>BPC_KGV_DN25_CAL_CS_021</t>
  </si>
  <si>
    <t>BPS_KGV_DN25_CAL_CS_022</t>
  </si>
  <si>
    <t>RAW_ID=RAW_TNT_F0001_D19_TF_01; BATCH=QSTD_085; SOURCE_ANSWER=Đ,S,S,Đ; đáp án nguồn có dấu hiệu mâu thuẫn với nội dung ở các ý b,d; giữ nguyên đáp án nguồn; NEEDS_REVIEW; BATCH=ANSWER_CHECK_001; ANSWER_CHECK_RESULT=FAIL; SOURCE_KEY=Đ,S,S,Đ; PROPOSED_KEY=S,Đ,Đ,S; BASIS=AI không thay thế hoàn toàn mọi công việc; học từ dữ liệu là đúng; đạo đức là thách thức; chatbot không phải robot vật lý.; SOURCE_KEY_RETAINED=TRUE; AUTO_USE=BLOCKED; MANUAL_APPROVAL_REQUIRED=TRUE; BATCH=ANSWER_FINALIZE_001; ANSWER_FINALIZED=TRUE; FINAL_KEY=S,Đ,Đ,S; USER_INSTRUCTION_APPLIED=TRUE; SOURCE_KEY_HISTORY_PRESERVED=TRUE; ANSWER_REVIEW_BLOCK=FALSE; AUTO_USE_BLOCK_SUPERSEDED_BY=ANSWER_FINALIZE_001; AUTO_USE=DEFERRED_UNTIL_CONTENT_REVIEW; NEXT_STAGE=CONTENT_REVIEW; BATCH=CONTENT_REVIEW_001; CONTENT_REVIEW_RESULT=PASS; CONTENT_REVIEWED=TRUE; CONTENT_BASIS=Bốn nhận định độc lập, rõ nghĩa và có thể kết luận trực tiếp theo kiến thức cơ bản về AI.; CONTENT_REVIEW_BLOCK=FALSE; BATCH=CURRICULUM_DUPLICATE_REVIEW_001; CURRICULUM_REVIEW_RESULT=PASS; CURRICULUM_LINK_STATUS=APPROVED; DUPLICATE_REVIEW_RESULT=NO_MATCH; AUTO_USE=DEFERRED_UNTIL_CLASSIFICATION_REVIEW; NEXT_STAGE=CLASSIFICATION_REVIEW; BATCH=CLASSIFICATION_REVIEW_001; CLASSIFICATION_REVIEW_RESULT=PASS; QUESTION_TYPE_CONFIRMED=DUNG_SAI; COGNITIVE_LEVEL_CONFIRMED=THONG_HIEU; CLASSIFICATION_REVIEWED=TRUE; STATUS_TRANSITION=REVIEW_TO_APPROVED; AUTO_USE=DEFERRED_UNTIL_ACTIVATION_POLICY_REVIEW_SUPERSEDED; BATCH=ACTIVATION_POLICY_REVIEW_001; ACTIVATION_REVIEW_RESULT=PASS_PRACTICE_ONLY; STATUS_TRANSITION=APPROVED_TO_ACTIVE; ACTIVE_SCOPE=QUESTION_BANK_AND_PRACTICE; PRACTICE_USE=ALLOWED; PERIODIC_AUTO_USE=BLOCKED_NO_POLICY_PROFILE; GRADUATION_AUTO_USE=BLOCKED_NO_POLICY_PROFILE; POLICY_PROFILES_FOUND=0; SCORE_RULES_FOUND=0; NEXT_STAGE=POLICY_PROFILE_AND_BLUEPRINT_ASSIGNMENT; BATCH=GRADUATION_PRACTICE_PROMOTION_020; FULL_SOURCE_MATRIX_GATE=PASS; SOURCE_MATRIX_D19_CS_ICT=REVIEW; SOURCE_MATRIX_SELECTION=SECONDARY_ONLY; SOURCE_PRINTED_MATRIX=NOT_PRESENT; SOURCE_FILE_MODIFIED=FALSE; BACKUP_CREATED=0; SOURCE_KEY_CONFLICT_PRESERVED=TRUE; FINAL_BANK_KEY_INDEPENDENTLY_VERIFIED=TRUE; GRADUATION_REVIEW=PASS; STATUS=READY_FOR_GRADUATION</t>
  </si>
  <si>
    <t>BPC_KGV_DN25_CAL_CS_022</t>
  </si>
  <si>
    <t>BPS_KGV_DN25_CAL_CS_023</t>
  </si>
  <si>
    <t>BPC_KGV_DN25_CAL_CS_023</t>
  </si>
  <si>
    <t>BPS_KGV_DN25_CAL_CS_024</t>
  </si>
  <si>
    <t>BPC_KGV_DN25_CAL_CS_024</t>
  </si>
  <si>
    <t>BPS_KGV_DN25_CAL_CS_025</t>
  </si>
  <si>
    <t>BPC_KGV_DN25_CAL_CS_025</t>
  </si>
  <si>
    <t>PART_II_COMMON_TF; SOURCE_TOPIC=NETWORK_MULTI_SITE; CALIBRATED_GENERATIVE=TRUE; STATEMENT_LEVEL_TARGET=BIET,BIET,HIEU,HIEU; QUESTION_SELECTION=NOT_PERFORMED; QUESTION_ID_BINDING=NONE</t>
  </si>
  <si>
    <t>BPS_KGV_DN25_CAL_CS_026</t>
  </si>
  <si>
    <t>BPC_KGV_DN25_CAL_CS_026</t>
  </si>
  <si>
    <t>PART_II_COMMON_TF; SOURCE_TOPIC=ECOMMERCE_WEB_REQUIREMENTS; CALIBRATED_GENERATIVE=TRUE; STATEMENT_LEVEL_TARGET=HIEU,HIEU,HIEU,VANDUNG; QUESTION_SELECTION=NOT_PERFORMED; QUESTION_ID_BINDING=NONE</t>
  </si>
  <si>
    <t>BPS_KGV_DN25_CAL_CS_027</t>
  </si>
  <si>
    <t>BPC_KGV_DN25_CAL_CS_027</t>
  </si>
  <si>
    <t>PART_II_CS_TF; SOURCE_TOPIC=FACEBOOK_ML_DATA_SCIENCE; CALIBRATED_GENERATIVE=TRUE; STATEMENT_LEVEL_TARGET=BIET,BIET,HIEU,HIEU; QUESTION_SELECTION=NOT_PERFORMED; QUESTION_ID_BINDING=NONE</t>
  </si>
  <si>
    <t>BPS_KGV_DN25_CAL_CS_028</t>
  </si>
  <si>
    <t>BPC_KGV_DN25_CAL_CS_028</t>
  </si>
  <si>
    <t>PART_II_CS_TF; HIDDEN_SOURCE_SLOT_COMPLETED_FROM_REFERENCE; CALIBRATED_GENERATIVE=TRUE; STATEMENT_LEVEL_TARGET=HIEU,HIEU,HIEU,VANDUNG; QUESTION_SELECTION=NOT_PERFORMED; QUESTION_ID_BINDING=NONE; SOURCE_CONTENT_INFERRED=FALSE</t>
  </si>
  <si>
    <t>TNT_F0001_D19_P2_Q02</t>
  </si>
  <si>
    <t>BPS_KGV_DN25_CAL_ICT_001</t>
  </si>
  <si>
    <t>Hãy xác định tính đúng/sai của các nhận định sau về giao thức mạng:</t>
  </si>
  <si>
    <t>BPC_KGV_DN25_CAL_ICT_001</t>
  </si>
  <si>
    <t>BPS_KGV_DN25_CAL_ICT_002</t>
  </si>
  <si>
    <t>BPC_KGV_DN25_CAL_ICT_002</t>
  </si>
  <si>
    <t>RAW_ID=RAW_TNT_F0001_D19_TF_02; BATCH=QSTD_085; SOURCE_ANSWER=S,Đ,S,S; đáp án nguồn có dấu hiệu mâu thuẫn với nội dung ở các ý a,b,d; giữ nguyên đáp án nguồn; NEEDS_REVIEW; BATCH=ANSWER_CHECK_001; ANSWER_CHECK_RESULT=FAIL; SOURCE_KEY=S,Đ,S,S; PROPOSED_KEY=Đ,S,S,Đ; BASIS=Giao thức là bộ quy tắc; TCP không thuộc tầng ứng dụng; FTP không truyền email; HTTPS là HTTP có bảo mật.; SOURCE_KEY_RETAINED=TRUE; AUTO_USE=BLOCKED; MANUAL_APPROVAL_REQUIRED=TRUE; BATCH=ANSWER_FINALIZE_001; ANSWER_FINALIZED=TRUE; FINAL_KEY=Đ,S,S,Đ; USER_INSTRUCTION_APPLIED=TRUE; SOURCE_KEY_HISTORY_PRESERVED=TRUE; ANSWER_REVIEW_BLOCK=FALSE; AUTO_USE_BLOCK_SUPERSEDED_BY=ANSWER_FINALIZE_001; AUTO_USE=DEFERRED_UNTIL_CONTENT_REVIEW; NEXT_STAGE=CONTENT_REVIEW; BATCH=CONTENT_REVIEW_001; CONTENT_REVIEW_RESULT=PASS; CONTENT_REVIEWED=TRUE; CONTENT_BASIS=Bốn nhận định dùng thuật ngữ mạng chuẩn, độc lập và có giá trị đúng sai xác định.; CONTENT_REVIEW_BLOCK=FALSE; BATCH=CURRICULUM_DUPLICATE_REVIEW_001; CURRICULUM_REVIEW_RESULT=PASS; CURRICULUM_LINK_STATUS=APPROVED; DUPLICATE_REVIEW_RESULT=NO_MATCH; AUTO_USE=DEFERRED_UNTIL_CLASSIFICATION_REVIEW; NEXT_STAGE=CLASSIFICATION_REVIEW; BATCH=CLASSIFICATION_REVIEW_001; CLASSIFICATION_REVIEW_RESULT=PASS; QUESTION_TYPE_CONFIRMED=DUNG_SAI; COGNITIVE_LEVEL_CONFIRMED=THONG_HIEU; CLASSIFICATION_REVIEWED=TRUE; STATUS_TRANSITION=REVIEW_TO_APPROVED; AUTO_USE=DEFERRED_UNTIL_ACTIVATION_POLICY_REVIEW_SUPERSEDED; BATCH=ACTIVATION_POLICY_REVIEW_001; ACTIVATION_REVIEW_RESULT=PASS_PRACTICE_ONLY; STATUS_TRANSITION=APPROVED_TO_ACTIVE; ACTIVE_SCOPE=QUESTION_BANK_AND_PRACTICE; PRACTICE_USE=ALLOWED; PERIODIC_AUTO_USE=BLOCKED_NO_POLICY_PROFILE; GRADUATION_AUTO_USE=BLOCKED_NO_POLICY_PROFILE; POLICY_PROFILES_FOUND=0; SCORE_RULES_FOUND=0; NEXT_STAGE=POLICY_PROFILE_AND_BLUEPRINT_ASSIGNMENT; BATCH=GRADUATION_PRACTICE_PROMOTION_020; FULL_SOURCE_MATRIX_GATE=PASS; SOURCE_MATRIX_D19_CS_ICT=REVIEW; SOURCE_MATRIX_SELECTION=SECONDARY_ONLY; SOURCE_PRINTED_MATRIX=NOT_PRESENT; SOURCE_FILE_MODIFIED=FALSE; BACKUP_CREATED=0; SOURCE_KEY_CONFLICT_PRESERVED=TRUE; FINAL_BANK_KEY_INDEPENDENTLY_VERIFIED=TRUE; GRADUATION_REVIEW=PASS; STATUS=READY_FOR_GRADUATION</t>
  </si>
  <si>
    <t>BPS_KGV_DN25_CAL_ICT_003</t>
  </si>
  <si>
    <t>BPC_KGV_DN25_CAL_ICT_003</t>
  </si>
  <si>
    <t>BPS_KGV_DN25_CAL_ICT_004</t>
  </si>
  <si>
    <t>BPC_KGV_DN25_CAL_ICT_004</t>
  </si>
  <si>
    <t>BPS_KGV_DN25_CAL_ICT_005</t>
  </si>
  <si>
    <t>BPC_KGV_DN25_CAL_ICT_005</t>
  </si>
  <si>
    <t>BPS_KGV_DN25_CAL_ICT_006</t>
  </si>
  <si>
    <t>BPC_KGV_DN25_CAL_ICT_006</t>
  </si>
  <si>
    <t>BPS_KGV_DN25_CAL_ICT_007</t>
  </si>
  <si>
    <t>BPC_KGV_DN25_CAL_ICT_007</t>
  </si>
  <si>
    <t>BPS_KGV_DN25_CAL_ICT_008</t>
  </si>
  <si>
    <t>BPC_KGV_DN25_CAL_ICT_008</t>
  </si>
  <si>
    <t>TNT_F0001_D19_P2_Q03</t>
  </si>
  <si>
    <t>BPS_KGV_DN25_CAL_ICT_009</t>
  </si>
  <si>
    <t>Chọn một trong hai ngôn ngữ Python hoặc C++ để tìm hiểu hàm count_occurrences(x, a, n). Hàm duyệt lần lượt n phần tử của mảng a, tăng biến count mỗi khi a[i] == x và trả về count. Một số học sinh đưa ra các nhận xét sau về hàm:</t>
  </si>
  <si>
    <t>BPC_KGV_DN25_CAL_ICT_009</t>
  </si>
  <si>
    <t>BPS_KGV_DN25_CAL_ICT_010</t>
  </si>
  <si>
    <t>BPC_KGV_DN25_CAL_ICT_010</t>
  </si>
  <si>
    <t>RAW_ID=RAW_TNT_F0001_D19_TF_03; BATCH=QSTD_085; SOURCE_ANSWER=Đ,S,Đ,Đ; đáp án nguồn có dấu hiệu mâu thuẫn ở các ý b,d; giữ nguyên đáp án nguồn; NEEDS_REVIEW; BATCH=ANSWER_CHECK_001; ANSWER_CHECK_RESULT=FAIL; SOURCE_KEY=Đ,S,Đ,Đ; PROPOSED_KEY=Đ,Đ,Đ,S; BASIS=Hàm duyệt n phần tử nên O(n) và trả về 0 khi x không xuất hiện.; SOURCE_KEY_RETAINED=TRUE; AUTO_USE=BLOCKED; MANUAL_APPROVAL_REQUIRED=TRUE; BATCH=ANSWER_FINALIZE_001; ANSWER_FINALIZED=TRUE; FINAL_KEY=Đ,Đ,Đ,S; USER_INSTRUCTION_APPLIED=TRUE; SOURCE_KEY_HISTORY_PRESERVED=TRUE; ANSWER_REVIEW_BLOCK=FALSE; AUTO_USE_BLOCK_SUPERSEDED_BY=ANSWER_FINALIZE_001; AUTO_USE=DEFERRED_UNTIL_CONTENT_REVIEW; NEXT_STAGE=CONTENT_REVIEW; BATCH=CONTENT_REVIEW_001; CONTENT_REVIEW_RESULT=PASS; CONTENT_REVIEWED=TRUE; CONTENT_BASIS=Thuật toán được mô tả đầy đủ; chức năng, độ phức tạp, ví dụ và trường hợp không xuất hiện đều xác định duy nhất.; CONTENT_REVIEW_BLOCK=FALSE; BATCH=CURRICULUM_DUPLICATE_REVIEW_001; CURRICULUM_REVIEW_RESULT=PASS; CURRICULUM_LINK_STATUS=APPROVED; DUPLICATE_REVIEW_RESULT=NO_MATCH; AUTO_USE=DEFERRED_UNTIL_CLASSIFICATION_REVIEW; NEXT_STAGE=CLASSIFICATION_REVIEW; BATCH=CLASSIFICATION_REVIEW_001; CLASSIFICATION_REVIEW_RESULT=PASS; QUESTION_TYPE_CONFIRMED=DUNG_SAI; COGNITIVE_LEVEL_CONFIRMED=VAN_DUNG; CLASSIFICATION_REVIEWED=TRUE; STATUS_TRANSITION=REVIEW_TO_APPROVED; AUTO_USE=DEFERRED_UNTIL_ACTIVATION_POLICY_REVIEW_SUPERSEDED; BATCH=ACTIVATION_POLICY_REVIEW_001; ACTIVATION_REVIEW_RESULT=PASS_PRACTICE_ONLY; STATUS_TRANSITION=APPROVED_TO_ACTIVE; ACTIVE_SCOPE=QUESTION_BANK_AND_PRACTICE; PRACTICE_USE=ALLOWED; PERIODIC_AUTO_USE=BLOCKED_NO_POLICY_PROFILE; GRADUATION_AUTO_USE=BLOCKED_NO_POLICY_PROFILE; POLICY_PROFILES_FOUND=0; SCORE_RULES_FOUND=0; NEXT_STAGE=POLICY_PROFILE_AND_BLUEPRINT_ASSIGNMENT; BATCH=GRADUATION_PRACTICE_PROMOTION_020; FULL_SOURCE_MATRIX_GATE=PASS; SOURCE_MATRIX_D19_CS_ICT=REVIEW; SOURCE_MATRIX_SELECTION=SECONDARY_ONLY; SOURCE_PRINTED_MATRIX=NOT_PRESENT; SOURCE_FILE_MODIFIED=FALSE; BACKUP_CREATED=0; SOURCE_KEY_CONFLICT_PRESERVED=TRUE; FINAL_BANK_KEY_INDEPENDENTLY_VERIFIED=TRUE; STATUS_REMAINS=READY_FOR_PRACTICE; REASON=PRIMARY_YCCD_NOT_EXACT_FOR_COUNT_AND_COMPLEXITY; GRADUATION_USE=BLOCKED</t>
  </si>
  <si>
    <t>BPS_KGV_DN25_CAL_ICT_011</t>
  </si>
  <si>
    <t>BPC_KGV_DN25_CAL_ICT_011</t>
  </si>
  <si>
    <t>BPS_KGV_DN25_CAL_ICT_012</t>
  </si>
  <si>
    <t>BPC_KGV_DN25_CAL_ICT_012</t>
  </si>
  <si>
    <t>BPS_KGV_DN25_CAL_ICT_013</t>
  </si>
  <si>
    <t>BPC_KGV_DN25_CAL_ICT_013</t>
  </si>
  <si>
    <t>BPS_KGV_DN25_CAL_ICT_014</t>
  </si>
  <si>
    <t>BPC_KGV_DN25_CAL_ICT_014</t>
  </si>
  <si>
    <t>BPS_KGV_DN25_CAL_ICT_015</t>
  </si>
  <si>
    <t>BPC_KGV_DN25_CAL_ICT_015</t>
  </si>
  <si>
    <t>BPS_KGV_DN25_CAL_ICT_016</t>
  </si>
  <si>
    <t>BPC_KGV_DN25_CAL_ICT_016</t>
  </si>
  <si>
    <t>TNT_F0001_D19_P2_Q04</t>
  </si>
  <si>
    <t>BPS_KGV_DN25_CAL_ICT_017</t>
  </si>
  <si>
    <t>Một công ty thương mại điện tử cần phân loại sản phẩm thành các nhóm "bán chạy", "trung bình" và "ít bán". Học sinh A đề xuất dùng dữ liệu đã được chuyên gia gán nhãn để huấn luyện mô hình phân loại; học sinh B đề xuất dùng thuật toán phân cụm trên dữ liệu chưa gán nhãn rồi đặt tên cho các cụm. Xét các nhận định sau.</t>
  </si>
  <si>
    <t>BPC_KGV_DN25_CAL_ICT_017</t>
  </si>
  <si>
    <t>BPS_KGV_DN25_CAL_ICT_018</t>
  </si>
  <si>
    <t>BPC_KGV_DN25_CAL_ICT_018</t>
  </si>
  <si>
    <t>RAW_ID=RAW_TNT_F0001_D19_TF_04; BATCH=QSTD_085; SOURCE_ANSWER=S,Đ,Đ,S; ý a,c mâu thuẫn hoặc thiếu căn cứ; giữ đáp án nguồn; NEEDS_REVIEW; BATCH=ANSWER_CHECK_001; ANSWER_CHECK_RESULT=FAIL_AMBIGUOUS; SOURCE_KEY=S,Đ,Đ,S; SOURCE_KEY_RETAINED=TRUE; AUTO_USE=BLOCKED; MANUAL_APPROVAL_REQUIRED=TRUE; BATCH=QUESTION_REVIEW_CONTINUE_010; ACTION=REWRITE_STATEMENTS_TO_TEST_SUPERVISED_AND_CLUSTERING_PROPERTIES; FINAL_KEY=S,Đ,Đ,S; ANSWER_CHECK_RESULT=PASS_AFTER_CONTENT_REVISION; CONTENT_REVIEW_RESULT=PASS; CURRICULUM_REVIEW_RESULT=PASS; PRIOR_AMBIGUITY_RESOLVED=TRUE; AUTO_USE_BLOCK_SUPERSEDED_BY=QUESTION_REVIEW_CONTINUE_010; SOURCE_HISTORY_PRESERVED=TRUE; STATUS_TRANSITION=REVIEW_TO_ACTIVE; PROCESS_STATUS=READY_FOR_PRACTICE; BATCH=GRADUATION_PRACTICE_PROMOTION_020; FULL_SOURCE_MATRIX_GATE=PASS; SOURCE_MATRIX_D19_CS_ICT=REVIEW; SOURCE_MATRIX_SELECTION=SECONDARY_ONLY; SOURCE_PRINTED_MATRIX=NOT_PRESENT; SOURCE_FILE_MODIFIED=FALSE; BACKUP_CREATED=0; GRADUATION_REVIEW=PASS; STATUS=READY_FOR_GRADUATION</t>
  </si>
  <si>
    <t>BPS_KGV_DN25_CAL_ICT_019</t>
  </si>
  <si>
    <t>BPC_KGV_DN25_CAL_ICT_019</t>
  </si>
  <si>
    <t>BPS_KGV_DN25_CAL_ICT_020</t>
  </si>
  <si>
    <t>BPC_KGV_DN25_CAL_ICT_020</t>
  </si>
  <si>
    <t>BPS_KGV_DN25_CAL_ICT_021</t>
  </si>
  <si>
    <t>BPC_KGV_DN25_CAL_ICT_021</t>
  </si>
  <si>
    <t>BPS_KGV_DN25_CAL_ICT_022</t>
  </si>
  <si>
    <t>BPC_KGV_DN25_CAL_ICT_022</t>
  </si>
  <si>
    <t>BPS_KGV_DN25_CAL_ICT_023</t>
  </si>
  <si>
    <t>BPC_KGV_DN25_CAL_ICT_023</t>
  </si>
  <si>
    <t>BPS_KGV_DN25_CAL_ICT_024</t>
  </si>
  <si>
    <t>BPC_KGV_DN25_CAL_ICT_024</t>
  </si>
  <si>
    <t>TNT_F0001_D20_P1_Q01</t>
  </si>
  <si>
    <t>BPS_KGV_DN25_CAL_ICT_025</t>
  </si>
  <si>
    <t>HTML viết tắt của cụm từ nào?</t>
  </si>
  <si>
    <t>BPC_KGV_DN25_CAL_ICT_025</t>
  </si>
  <si>
    <t>BPS_KGV_DN25_CAL_ICT_026</t>
  </si>
  <si>
    <t>2026-07-19T20:32:13+07:00</t>
  </si>
  <si>
    <t>BPC_KGV_DN25_CAL_ICT_026</t>
  </si>
  <si>
    <t>RAW_ID=RAW_TNT_F0001_D20_MCQ_01; BATCH=QSTD_086; SOURCE_ANSWER=A; BATCH=QUESTION_ACTIVATION_CONTINUE_016; ANSWER_CHECK_RESULT=PASS; CONTENT_REVIEW_RESULT=PASS; CURRICULUM_REVIEW_RESULT=PASS; DUPLICATE_REVIEW_RESULT=EXISTING_FAMILY_OR_NO_MATCH_CONFIRMED; STATUS_TRANSITION=REVIEW_TO_ACTIVE; PROCESS_STATUS=READY_FOR_PRACTICE; SOURCE_HISTORY_PRESERVED=TRUE; BATCH=GRADUATION_PRACTICE_PROMOTION_021; FULL_SOURCE_MATRIX_GATE=PASS; SOURCE_MATRIX_D20_CS_ICT=REVIEW; SOURCE_MATRIX_SELECTION=SECONDARY_ONLY; SOURCE_PRINTED_MATRIX=NOT_PRESENT; SOURCE_FILE_MODIFIED=FALSE; BACKUP_CREATED=0; GRADUATION_REVIEW=PASS; STATUS=READY_FOR_GRADUATION; BATCH=QUESTION_LEVEL_NLS_AI_STANDARDIZATION_001; NLS_FRAME=TT02_2025; NLS_LEVEL=NANG_CAO_1; PRIMARY_OUTCOME=TH_12_COMMON_F_B07_YCCD_01; OUTCOME_NLS_MAPPING_STATUS=NOT_APPLICABLE_CONFIRMED; NLS_MAPPING_STATUS=NOT_APPLICABLE_CONFIRMED; NLS_NOT_APPLICABLE=TRUE; TASK_COMPATIBILITY=NOT_APPLICABLE; NLS_PERIODIC_GATE=PASS_NOT_APPLICABLE_CONFIRMED; TASK_REVIEW_SCOPE=STEM+OPTIONS; CHILD_RECORD_TASK_REVIEW=PASS; BLUEPRINT_TASK_MATCH=PASS; BLUEPRINT_DIFFICULTY_MATCH=PASS; QUESTION_COGNITIVE_LEVEL=BIET; QUESTION_TYPE=MCQ_SINGLE; BACKUP_CREATED=0</t>
  </si>
  <si>
    <t>BPS_KGV_DN25_CAL_ICT_027</t>
  </si>
  <si>
    <t>BPC_KGV_DN25_CAL_ICT_027</t>
  </si>
  <si>
    <t>PART_II_ICT_TF; SOURCE_TOPIC=HTML_FAQ_FORM; CALIBRATED_GENERATIVE=TRUE; STATEMENT_LEVEL_TARGET=BIET,BIET,HIEU,HIEU; QUESTION_SELECTION=NOT_PERFORMED; QUESTION_ID_BINDING=NONE</t>
  </si>
  <si>
    <t>BPS_KGV_DN25_CAL_ICT_028</t>
  </si>
  <si>
    <t>BPC_KGV_DN25_CAL_ICT_028</t>
  </si>
  <si>
    <t>PART_II_ICT_TF; HIDDEN_SOURCE_SLOT_COMPLETED_FROM_REFERENCE; CALIBRATED_GENERATIVE=TRUE; STATEMENT_LEVEL_TARGET=HIEU,HIEU,HIEU,VANDUNG; QUESTION_SELECTION=NOT_PERFORMED; QUESTION_ID_BINDING=NONE; SOURCE_CONTENT_INFERRED=FALSE</t>
  </si>
  <si>
    <t>BPS_KGV_HB2_SRC_CS_001</t>
  </si>
  <si>
    <t>BPC_KGV_HB2_SRC_CS_001</t>
  </si>
  <si>
    <t>SOURCE_OBSERVED_VISIBLE=TRUE; SOURCE_ITEM=Q1_AI_REASONING; QUESTION_SELECTION=NOT_PERFORMED; QUESTION_ID_BINDING=NONE</t>
  </si>
  <si>
    <t>BPS_KGV_HB2_SRC_CS_002</t>
  </si>
  <si>
    <t>BPC_KGV_HB2_SRC_CS_002</t>
  </si>
  <si>
    <t>SOURCE_OBSERVED_VISIBLE=TRUE; SOURCE_ITEM=Q2_AGI; QUESTION_SELECTION=NOT_PERFORMED; QUESTION_ID_BINDING=NONE</t>
  </si>
  <si>
    <t>BPS_KGV_HB2_SRC_CS_003</t>
  </si>
  <si>
    <t>BPC_KGV_HB2_SRC_CS_003</t>
  </si>
  <si>
    <t>SOURCE_OBSERVED_VISIBLE=TRUE; SOURCE_ITEM=Q3_FACE_RECOGNITION; QUESTION_SELECTION=NOT_PERFORMED; QUESTION_ID_BINDING=NONE</t>
  </si>
  <si>
    <t>BPS_KGV_HB2_SRC_CS_004</t>
  </si>
  <si>
    <t>BPC_KGV_HB2_SRC_CS_004</t>
  </si>
  <si>
    <t>SOURCE_OBSERVED_VISIBLE=TRUE; SOURCE_ITEM=Q4_JOB_AUTOMATION; QUESTION_SELECTION=NOT_PERFORMED; QUESTION_ID_BINDING=NONE</t>
  </si>
  <si>
    <t>BPS_KGV_HB2_SRC_CS_005</t>
  </si>
  <si>
    <t>BPC_KGV_HB2_SRC_CS_005</t>
  </si>
  <si>
    <t>TNT_F0001_D20_P1_Q02</t>
  </si>
  <si>
    <t>SOURCE_OBSERVED_VISIBLE=TRUE; SOURCE_ITEM=Q5_ROUTER; QUESTION_SELECTION=NOT_PERFORMED; QUESTION_ID_BINDING=NONE</t>
  </si>
  <si>
    <t>BPS_KGV_HB2_SRC_CS_006</t>
  </si>
  <si>
    <t>Thẻ nào dùng để tạo đường liên kết trong HTML?</t>
  </si>
  <si>
    <t>BPC_KGV_HB2_SRC_CS_006</t>
  </si>
  <si>
    <t>2026-08-06T16:29:00+07:00</t>
  </si>
  <si>
    <t>SOURCE_OBSERVED_VISIBLE=TRUE; SOURCE_ITEM=Q6_IP; QUESTION_SELECTION=NOT_PERFORMED; QUESTION_ID_BINDING=NONE</t>
  </si>
  <si>
    <t>RAW_ID=RAW_TNT_F0001_D20_MCQ_02; BATCH=QSTD_086; SOURCE_ANSWER=A; BATCH=QUESTION_ACTIVATION_CONTINUE_016; ANSWER_CHECK_RESULT=PASS; CONTENT_REVIEW_RESULT=PASS; CURRICULUM_REVIEW_RESULT=PASS; DUPLICATE_REVIEW_RESULT=EXISTING_FAMILY_OR_NO_MATCH_CONFIRMED; STATUS_TRANSITION=REVIEW_TO_ACTIVE; PROCESS_STATUS=READY_FOR_PRACTICE; SOURCE_HISTORY_PRESERVED=TRUE; BATCH=GRADUATION_PRACTICE_PROMOTION_021; FULL_SOURCE_MATRIX_GATE=PASS; SOURCE_MATRIX_D20_CS_ICT=REVIEW; SOURCE_MATRIX_SELECTION=SECONDARY_ONLY; SOURCE_PRINTED_MATRIX=NOT_PRESENT; SOURCE_FILE_MODIFIED=FALSE; BACKUP_CREATED=0; GRADUATION_REVIEW=PASS; STATUS=READY_FOR_GRADUATION</t>
  </si>
  <si>
    <t>BPS_KGV_HB2_SRC_CS_007</t>
  </si>
  <si>
    <t>BPC_KGV_HB2_SRC_CS_007</t>
  </si>
  <si>
    <t>SOURCE_OBSERVED_VISIBLE=TRUE; SOURCE_ITEM=Q7_RJ45; QUESTION_SELECTION=NOT_PERFORMED; QUESTION_ID_BINDING=NONE</t>
  </si>
  <si>
    <t>BPS_KGV_HB2_SRC_CS_008</t>
  </si>
  <si>
    <t>BPC_KGV_HB2_SRC_CS_008</t>
  </si>
  <si>
    <t>SOURCE_OBSERVED_VISIBLE=TRUE; SOURCE_ITEM=Q8_NETWORK_PRINTER; QUESTION_SELECTION=NOT_PERFORMED; QUESTION_ID_BINDING=NONE</t>
  </si>
  <si>
    <t>BPS_KGV_HB2_SRC_CS_009</t>
  </si>
  <si>
    <t>BPC_KGV_HB2_SRC_CS_009</t>
  </si>
  <si>
    <t>SOURCE_OBSERVED_VISIBLE=TRUE; SOURCE_ITEM=Q9_SOCIAL_BENEFIT; QUESTION_SELECTION=NOT_PERFORMED; QUESTION_ID_BINDING=NONE</t>
  </si>
  <si>
    <t>BPS_KGV_HB2_SRC_CS_010</t>
  </si>
  <si>
    <t>BPC_KGV_HB2_SRC_CS_010</t>
  </si>
  <si>
    <t>SOURCE_OBSERVED_VISIBLE=TRUE; SOURCE_ITEM=Q10_TIME_COST; QUESTION_SELECTION=NOT_PERFORMED; QUESTION_ID_BINDING=NONE</t>
  </si>
  <si>
    <t>BPS_KGV_HB2_SRC_CS_011</t>
  </si>
  <si>
    <t>BPC_KGV_HB2_SRC_CS_011</t>
  </si>
  <si>
    <t>SOURCE_OBSERVED_VISIBLE=TRUE; SOURCE_ITEM=Q11_ONLINE_DRAWBACK; QUESTION_SELECTION=NOT_PERFORMED; QUESTION_ID_BINDING=NONE</t>
  </si>
  <si>
    <t>BPS_KGV_HB2_SRC_CS_012</t>
  </si>
  <si>
    <t>TNT_F0001_D20_P1_Q03</t>
  </si>
  <si>
    <t>BPC_KGV_HB2_SRC_CS_012</t>
  </si>
  <si>
    <t>SOURCE_OBSERVED_VISIBLE=TRUE; SOURCE_ITEM=Q12_HUMANE_RESPONSE; QUESTION_SELECTION=NOT_PERFORMED; QUESTION_ID_BINDING=NONE</t>
  </si>
  <si>
    <t>BPS_KGV_HB2_SRC_CS_013</t>
  </si>
  <si>
    <t>Thẻ nào dùng để tạo tiêu đề lớn nhất trong HTML?</t>
  </si>
  <si>
    <t>BPC_KGV_HB2_SRC_CS_013</t>
  </si>
  <si>
    <t>SOURCE_OBSERVED_VISIBLE=TRUE; SOURCE_ITEM=Q13_REPEAT_HTML_TAG; QUESTION_SELECTION=NOT_PERFORMED; QUESTION_ID_BINDING=NONE</t>
  </si>
  <si>
    <t>BPS_KGV_HB2_SRC_CS_014</t>
  </si>
  <si>
    <t>RAW_ID=RAW_TNT_F0001_D20_MCQ_03; BATCH=QSTD_086; SOURCE_ANSWER=A; BATCH=QUESTION_ACTIVATION_CONTINUE_016; ANSWER_CHECK_RESULT=PASS; CONTENT_REVIEW_RESULT=PASS; CURRICULUM_REVIEW_RESULT=PASS; DUPLICATE_REVIEW_RESULT=EXISTING_FAMILY_OR_NO_MATCH_CONFIRMED; STATUS_TRANSITION=REVIEW_TO_ACTIVE; PROCESS_STATUS=READY_FOR_PRACTICE; SOURCE_HISTORY_PRESERVED=TRUE; BATCH=GRADUATION_PRACTICE_PROMOTION_021; FULL_SOURCE_MATRIX_GATE=PASS; SOURCE_MATRIX_D20_CS_ICT=REVIEW; SOURCE_MATRIX_SELECTION=SECONDARY_ONLY; SOURCE_PRINTED_MATRIX=NOT_PRESENT; SOURCE_FILE_MODIFIED=FALSE; BACKUP_CREATED=0; GRADUATION_REVIEW=PASS; STATUS=READY_FOR_GRADUATION</t>
  </si>
  <si>
    <t>BPC_KGV_HB2_SRC_CS_014</t>
  </si>
  <si>
    <t>SOURCE_OBSERVED_VISIBLE=TRUE; SOURCE_ITEM=Q19_SUBMIT; QUESTION_SELECTION=NOT_PERFORMED; QUESTION_ID_BINDING=NONE</t>
  </si>
  <si>
    <t>BPS_KGV_HB2_SRC_CS_015</t>
  </si>
  <si>
    <t>BPC_KGV_HB2_SRC_CS_015</t>
  </si>
  <si>
    <t>SOURCE_OBSERVED_VISIBLE=TRUE; SOURCE_ITEM=Q20_WIDTH_CENTER; QUESTION_SELECTION=NOT_PERFORMED; QUESTION_ID_BINDING=NONE</t>
  </si>
  <si>
    <t>BPS_KGV_HB2_SRC_CS_016</t>
  </si>
  <si>
    <t>BPC_KGV_HB2_SRC_CS_016</t>
  </si>
  <si>
    <t>SOURCE_OBSERVED_VISIBLE=TRUE; SOURCE_ITEM=Q21_SYSTEM_ANALYST; QUESTION_SELECTION=NOT_PERFORMED; QUESTION_ID_BINDING=NONE</t>
  </si>
  <si>
    <t>BPS_KGV_HB2_SRC_CS_017</t>
  </si>
  <si>
    <t>BPC_KGV_HB2_SRC_CS_017</t>
  </si>
  <si>
    <t>SOURCE_OBSERVED_VISIBLE=TRUE; SOURCE_ITEM=Q22_REPAIR; QUESTION_SELECTION=NOT_PERFORMED; QUESTION_ID_BINDING=NONE</t>
  </si>
  <si>
    <t>BPS_KGV_HB2_SRC_CS_018</t>
  </si>
  <si>
    <t>BPC_KGV_HB2_SRC_CS_018</t>
  </si>
  <si>
    <t>SOURCE_OBSERVED_VISIBLE=TRUE; SOURCE_ITEM=Q23_IT_CURRICULUM; QUESTION_SELECTION=NOT_PERFORMED; QUESTION_ID_BINDING=NONE</t>
  </si>
  <si>
    <t>BPS_KGV_HB2_SRC_CS_019</t>
  </si>
  <si>
    <t>BPC_KGV_HB2_SRC_CS_019</t>
  </si>
  <si>
    <t>SOURCE_OBSERVED_VISIBLE=TRUE; SOURCE_ITEM=Q24_JOB_FIT; QUESTION_SELECTION=NOT_PERFORMED; QUESTION_ID_BINDING=NONE</t>
  </si>
  <si>
    <t>BPS_KGV_HB2_SRC_CS_020</t>
  </si>
  <si>
    <t>BPC_KGV_HB2_SRC_CS_020</t>
  </si>
  <si>
    <t>SOURCE_OBSERVED_VISIBLE=TRUE; SOURCE_ITEM=COMMON_TF_Q1_LIST_LOOP; QUESTION_SELECTION=NOT_PERFORMED; QUESTION_ID_BINDING=NONE; STATEMENT_LEVEL_TARGET=HIEU,HIEU,VANDUNG,VANDUNG</t>
  </si>
  <si>
    <t>BPS_KGV_HB2_SRC_CS_021</t>
  </si>
  <si>
    <t>BPC_KGV_HB2_SRC_CS_021</t>
  </si>
  <si>
    <t>SOURCE_OBSERVED_VISIBLE=TRUE; SOURCE_ITEM=COMMON_TF_Q2_DB_SQL; QUESTION_SELECTION=NOT_PERFORMED; QUESTION_ID_BINDING=NONE; STATEMENT_LEVEL_TARGET=HIEU,HIEU,HIEU,VANDUNG</t>
  </si>
  <si>
    <t>BPS_KGV_HB2_SRC_CS_022</t>
  </si>
  <si>
    <t>TNT_F0001_D20_P1_Q04</t>
  </si>
  <si>
    <t>BPC_KGV_HB2_SRC_CS_022</t>
  </si>
  <si>
    <t>SOURCE_OBSERVED_VISIBLE=TRUE; SOURCE_ITEM=CS_TF_Q4_BINARY_SEARCH; QUESTION_SELECTION=NOT_PERFORMED; QUESTION_ID_BINDING=NONE; STATEMENT_LEVEL_TARGET=HIEU,HIEU,HIEU,VANDUNG</t>
  </si>
  <si>
    <t>Thuộc tính nào trong thẻ &lt;img&gt; được dùng để chỉ liên kết đến ảnh?</t>
  </si>
  <si>
    <t>BPS_KGV_HB2_SRC_ICT_001</t>
  </si>
  <si>
    <t>RAW_ID=RAW_TNT_F0001_D20_MCQ_04; BATCH=QSTD_086; SOURCE_ANSWER=A; BATCH=QUESTION_ACTIVATION_CONTINUE_016; ANSWER_CHECK_RESULT=PASS; CONTENT_REVIEW_RESULT=PASS; CURRICULUM_REVIEW_RESULT=PASS; DUPLICATE_REVIEW_RESULT=EXISTING_FAMILY_OR_NO_MATCH_CONFIRMED; STATUS_TRANSITION=REVIEW_TO_ACTIVE; PROCESS_STATUS=READY_FOR_PRACTICE; SOURCE_HISTORY_PRESERVED=TRUE; BATCH=GRADUATION_PRACTICE_PROMOTION_021; FULL_SOURCE_MATRIX_GATE=PASS; SOURCE_MATRIX_D20_CS_ICT=REVIEW; SOURCE_MATRIX_SELECTION=SECONDARY_ONLY; SOURCE_PRINTED_MATRIX=NOT_PRESENT; SOURCE_FILE_MODIFIED=FALSE; BACKUP_CREATED=0; GRADUATION_REVIEW=PASS; STATUS=READY_FOR_GRADUATION</t>
  </si>
  <si>
    <t>BPC_KGV_HB2_SRC_ICT_001</t>
  </si>
  <si>
    <t>BPS_KGV_HB2_SRC_ICT_002</t>
  </si>
  <si>
    <t>BPC_KGV_HB2_SRC_ICT_002</t>
  </si>
  <si>
    <t>BPS_KGV_HB2_SRC_ICT_003</t>
  </si>
  <si>
    <t>BPC_KGV_HB2_SRC_ICT_003</t>
  </si>
  <si>
    <t>BPS_KGV_HB2_SRC_ICT_004</t>
  </si>
  <si>
    <t>BPC_KGV_HB2_SRC_ICT_004</t>
  </si>
  <si>
    <t>BPS_KGV_HB2_SRC_ICT_005</t>
  </si>
  <si>
    <t>BPC_KGV_HB2_SRC_ICT_005</t>
  </si>
  <si>
    <t>BPS_KGV_HB2_SRC_ICT_006</t>
  </si>
  <si>
    <t>BPC_KGV_HB2_SRC_ICT_006</t>
  </si>
  <si>
    <t>BPS_KGV_HB2_SRC_ICT_007</t>
  </si>
  <si>
    <t>BPC_KGV_HB2_SRC_ICT_007</t>
  </si>
  <si>
    <t>BPS_KGV_HB2_SRC_ICT_008</t>
  </si>
  <si>
    <t>BPC_KGV_HB2_SRC_ICT_008</t>
  </si>
  <si>
    <t>BPS_KGV_HB2_SRC_ICT_009</t>
  </si>
  <si>
    <t>BPC_KGV_HB2_SRC_ICT_009</t>
  </si>
  <si>
    <t>TNT_F0001_D20_P1_Q05</t>
  </si>
  <si>
    <t>BPS_KGV_HB2_SRC_ICT_010</t>
  </si>
  <si>
    <t>Thẻ &lt;table&gt; trong HTML dùng để làm gì?</t>
  </si>
  <si>
    <t>BPC_KGV_HB2_SRC_ICT_010</t>
  </si>
  <si>
    <t>BPS_KGV_HB2_SRC_ICT_011</t>
  </si>
  <si>
    <t>BPC_KGV_HB2_SRC_ICT_011</t>
  </si>
  <si>
    <t>RAW_ID=RAW_TNT_F0001_D20_MCQ_05; BATCH=QSTD_086; SOURCE_ANSWER=A; BATCH=QUESTION_ACTIVATION_CONTINUE_016; ANSWER_CHECK_RESULT=PASS; CONTENT_REVIEW_RESULT=PASS; CURRICULUM_REVIEW_RESULT=PASS; DUPLICATE_REVIEW_RESULT=EXISTING_FAMILY_OR_NO_MATCH_CONFIRMED; STATUS_TRANSITION=REVIEW_TO_ACTIVE; PROCESS_STATUS=READY_FOR_PRACTICE; SOURCE_HISTORY_PRESERVED=TRUE; Chuẩn hóa lỗi in nguồn “liên kế” thành “liên kết”.; BATCH=GRADUATION_PRACTICE_PROMOTION_021; FULL_SOURCE_MATRIX_GATE=PASS; SOURCE_MATRIX_D20_CS_ICT=REVIEW; SOURCE_MATRIX_SELECTION=SECONDARY_ONLY; SOURCE_PRINTED_MATRIX=NOT_PRESENT; SOURCE_FILE_MODIFIED=FALSE; BACKUP_CREATED=0; GRADUATION_REVIEW=PASS; STATUS=READY_FOR_GRADUATION</t>
  </si>
  <si>
    <t>BPS_KGV_HB2_SRC_ICT_012</t>
  </si>
  <si>
    <t>BPC_KGV_HB2_SRC_ICT_012</t>
  </si>
  <si>
    <t>BPS_KGV_HB2_SRC_ICT_013</t>
  </si>
  <si>
    <t>BPC_KGV_HB2_SRC_ICT_013</t>
  </si>
  <si>
    <t>BPS_KGV_HB2_SRC_ICT_014</t>
  </si>
  <si>
    <t>BPC_KGV_HB2_SRC_ICT_014</t>
  </si>
  <si>
    <t>BPS_KGV_HB2_SRC_ICT_015</t>
  </si>
  <si>
    <t>BPC_KGV_HB2_SRC_ICT_015</t>
  </si>
  <si>
    <t>BPS_KGV_HB2_SRC_ICT_016</t>
  </si>
  <si>
    <t>BPC_KGV_HB2_SRC_ICT_016</t>
  </si>
  <si>
    <t>BPS_KGV_HB2_SRC_ICT_017</t>
  </si>
  <si>
    <t>BPC_KGV_HB2_SRC_ICT_017</t>
  </si>
  <si>
    <t>BPS_KGV_HB2_SRC_ICT_018</t>
  </si>
  <si>
    <t>TNT_F0001_D20_P1_Q06</t>
  </si>
  <si>
    <t>BPC_KGV_HB2_SRC_ICT_018</t>
  </si>
  <si>
    <t>Thẻ nào dùng để tạo danh sách không có thứ tự?</t>
  </si>
  <si>
    <t>BPS_KGV_HB2_SRC_ICT_019</t>
  </si>
  <si>
    <t>BPC_KGV_HB2_SRC_ICT_019</t>
  </si>
  <si>
    <t>RAW_ID=RAW_TNT_F0001_D20_MCQ_06; BATCH=QSTD_086; SOURCE_ANSWER=A; BATCH=QUESTION_ACTIVATION_CONTINUE_016; ANSWER_CHECK_RESULT=PASS; CONTENT_REVIEW_RESULT=PASS; CURRICULUM_REVIEW_RESULT=PASS; DUPLICATE_REVIEW_RESULT=EXISTING_FAMILY_OR_NO_MATCH_CONFIRMED; STATUS_TRANSITION=REVIEW_TO_ACTIVE; PROCESS_STATUS=READY_FOR_PRACTICE; SOURCE_HISTORY_PRESERVED=TRUE; BATCH=GRADUATION_PRACTICE_PROMOTION_021; FULL_SOURCE_MATRIX_GATE=PASS; SOURCE_MATRIX_D20_CS_ICT=REVIEW; SOURCE_MATRIX_SELECTION=SECONDARY_ONLY; SOURCE_PRINTED_MATRIX=NOT_PRESENT; SOURCE_FILE_MODIFIED=FALSE; BACKUP_CREATED=0; GRADUATION_REVIEW=PASS; STATUS=READY_FOR_GRADUATION</t>
  </si>
  <si>
    <t>BPS_KGV_HB2_SRC_ICT_020</t>
  </si>
  <si>
    <t>BPC_KGV_HB2_SRC_ICT_020</t>
  </si>
  <si>
    <t>BPS_KGV_HB2_SRC_ICT_021</t>
  </si>
  <si>
    <t>BPC_KGV_HB2_SRC_ICT_021</t>
  </si>
  <si>
    <t>BPS_KGV_HB2_SRC_ICT_022</t>
  </si>
  <si>
    <t>BPC_KGV_HB2_SRC_ICT_022</t>
  </si>
  <si>
    <t>SOURCE_OBSERVED_VISIBLE=TRUE; SOURCE_ITEM=ICT_TF_Q6_DB_TOOLS; QUESTION_SELECTION=NOT_PERFORMED; QUESTION_ID_BINDING=NONE; STATEMENT_LEVEL_TARGET=HIEU,HIEU,HIEU,VANDUNG</t>
  </si>
  <si>
    <t>BPS_KGV_HB2_CAL_CS_001</t>
  </si>
  <si>
    <t>BPC_KGV_HB2_CAL_CS_001</t>
  </si>
  <si>
    <t>CALIBRATED_GENERATIVE=TRUE; QUESTION_SELECTION=NOT_PERFORMED; QUESTION_ID_BINDING=NONE; READINESS_GATE=PASS; READINESS_SAMPLE_CANDIDATE=Q_TNT_F0002_002</t>
  </si>
  <si>
    <t>BPS_KGV_HB2_CAL_CS_002</t>
  </si>
  <si>
    <t>BPC_KGV_HB2_CAL_CS_002</t>
  </si>
  <si>
    <t>CALIBRATED_GENERATIVE=TRUE; QUESTION_SELECTION=NOT_PERFORMED; QUESTION_ID_BINDING=NONE; READINESS_GATE=PASS; READINESS_SAMPLE_CANDIDATE=Q_TNT_F0001_D18_002</t>
  </si>
  <si>
    <t>BPS_KGV_HB2_CAL_CS_003</t>
  </si>
  <si>
    <t>BPC_KGV_HB2_CAL_CS_003</t>
  </si>
  <si>
    <t>CALIBRATED_GENERATIVE=TRUE; QUESTION_SELECTION=NOT_PERFORMED; QUESTION_ID_BINDING=NONE; READINESS_GATE=PASS; READINESS_SAMPLE_CANDIDATE=Q_TNT_F0002_005</t>
  </si>
  <si>
    <t>BATCH=GRAD_BLUEPRINT_REFERENCE_REALIGN_001;SLOT=1;REF=CS_V2;SOURCE_TOPIC_MATCH=FALSE;SAMPLE_NON_BINDING=Q_TNT_F0002_002</t>
  </si>
  <si>
    <t>BPS_KGV_HB2_CAL_CS_004</t>
  </si>
  <si>
    <t>BPC_KGV_HB2_CAL_CS_004</t>
  </si>
  <si>
    <t>CALIBRATED_GENERATIVE=TRUE; QUESTION_SELECTION=NOT_PERFORMED; QUESTION_ID_BINDING=NONE; READINESS_GATE=PASS; READINESS_SAMPLE_CANDIDATE=Q_TNT_F0002_008</t>
  </si>
  <si>
    <t>BPS_KGV_HB2_CAL_CS_005</t>
  </si>
  <si>
    <t>TNT_F0001_D20_P1_Q07</t>
  </si>
  <si>
    <t>BPC_KGV_HB2_CAL_CS_005</t>
  </si>
  <si>
    <t>Cặp thuộc tính và giá trị nào của thẻ &lt;input&gt; được dùng để tạo ô nhập mật khẩu?</t>
  </si>
  <si>
    <t>CALIBRATED_GENERATIVE=TRUE; QUESTION_SELECTION=NOT_PERFORMED; QUESTION_ID_BINDING=NONE; READINESS_GATE=PASS; READINESS_SAMPLE_CANDIDATE=Q_TNT_F0002_006</t>
  </si>
  <si>
    <t>BPS_KGV_HB2_CAL_CS_006</t>
  </si>
  <si>
    <t>BPC_KGV_HB2_CAL_CS_006</t>
  </si>
  <si>
    <t>RAW_ID=RAW_TNT_F0001_D20_MCQ_07; BATCH=QSTD_086; SOURCE_ANSWER=A; BATCH=QUESTION_ACTIVATION_CONTINUE_016; ACTION=CLARIFY_INPUT_TYPE_ATTRIBUTE_VALUE; ANSWER_CHECK_RESULT=PASS_AFTER_STEM_REVISION; CONTENT_REVIEW_RESULT=PASS; CURRICULUM_REVIEW_RESULT=PASS; DUPLICATE_REVIEW_RESULT=NO_NEW_MATCH; STATUS_TRANSITION=REVIEW_TO_ACTIVE; PROCESS_STATUS=READY_FOR_PRACTICE; SOURCE_HISTORY_PRESERVED=TRUE; BATCH=GRADUATION_PRACTICE_PROMOTION_021; FULL_SOURCE_MATRIX_GATE=PASS; SOURCE_MATRIX_D20_CS_ICT=REVIEW; SOURCE_MATRIX_SELECTION=SECONDARY_ONLY; SOURCE_PRINTED_MATRIX=NOT_PRESENT; SOURCE_FILE_MODIFIED=FALSE; BACKUP_CREATED=0; GRADUATION_REVIEW=PASS; STATUS=READY_FOR_GRADUATION</t>
  </si>
  <si>
    <t>CALIBRATED_GENERATIVE=TRUE; QUESTION_SELECTION=NOT_PERFORMED; QUESTION_ID_BINDING=NONE; READINESS_GATE=PASS; READINESS_SAMPLE_CANDIDATE=Q_TNT_F0001_D19_020</t>
  </si>
  <si>
    <t>BPS_KGV_HB2_CAL_CS_007</t>
  </si>
  <si>
    <t>BPC_KGV_HB2_CAL_CS_007</t>
  </si>
  <si>
    <t>BATCH=GRAD_BLUEPRINT_REFERENCE_REALIGN_001;SLOT=2;REF=CS_V2;SOURCE_TOPIC_MATCH=TRUE;SAMPLE_NON_BINDING=Q_TNT_F0001_D18_002</t>
  </si>
  <si>
    <t>CALIBRATED_GENERATIVE=TRUE; QUESTION_SELECTION=NOT_PERFORMED; QUESTION_ID_BINDING=NONE; READINESS_GATE=PASS; READINESS_SAMPLE_CANDIDATE=Q_TNT_F0002_019</t>
  </si>
  <si>
    <t>BPS_KGV_HB2_CAL_CS_008</t>
  </si>
  <si>
    <t>BPC_KGV_HB2_CAL_CS_008</t>
  </si>
  <si>
    <t>CALIBRATED_GENERATIVE=TRUE; QUESTION_SELECTION=NOT_PERFORMED; QUESTION_ID_BINDING=NONE; READINESS_GATE=PASS; READINESS_SAMPLE_CANDIDATE=Q_TNT_F0002_020</t>
  </si>
  <si>
    <t>BPS_KGV_HB2_CAL_CS_009</t>
  </si>
  <si>
    <t>BPC_KGV_HB2_CAL_CS_009</t>
  </si>
  <si>
    <t>CALIBRATED_GENERATIVE=TRUE; QUESTION_SELECTION=NOT_PERFORMED; QUESTION_ID_BINDING=NONE; READINESS_GATE=PASS; READINESS_SAMPLE_CANDIDATE=Q_TNT_F0001_D03_020</t>
  </si>
  <si>
    <t>BPS_KGV_HB2_CAL_CS_010</t>
  </si>
  <si>
    <t>BPC_KGV_HB2_CAL_CS_010</t>
  </si>
  <si>
    <t>CALIBRATED_GENERATIVE=TRUE; QUESTION_SELECTION=NOT_PERFORMED; QUESTION_ID_BINDING=NONE; READINESS_GATE=PASS; READINESS_SAMPLE_CANDIDATE=Q_TNT_F0002_011</t>
  </si>
  <si>
    <t>BPS_KGV_HB2_CAL_CS_011</t>
  </si>
  <si>
    <t>BPC_KGV_HB2_CAL_CS_011</t>
  </si>
  <si>
    <t>CALIBRATED_GENERATIVE=TRUE; QUESTION_SELECTION=NOT_PERFORMED; QUESTION_ID_BINDING=NONE; READINESS_GATE=PASS; READINESS_SAMPLE_CANDIDATE=Q_TNT_F0002_022</t>
  </si>
  <si>
    <t>BPS_KGV_HB2_CAL_CS_012</t>
  </si>
  <si>
    <t>BPC_KGV_HB2_CAL_CS_012</t>
  </si>
  <si>
    <t>CALIBRATED_GENERATIVE=TRUE; QUESTION_SELECTION=NOT_PERFORMED; QUESTION_ID_BINDING=NONE; READINESS_GATE=PASS; READINESS_SAMPLE_CANDIDATE=Q_TNT_F0002_023</t>
  </si>
  <si>
    <t>BPS_KGV_HB2_CAL_CS_013</t>
  </si>
  <si>
    <t>BPC_KGV_HB2_CAL_CS_013</t>
  </si>
  <si>
    <t>BATCH=GRAD_BLUEPRINT_REFERENCE_REALIGN_001;SLOT=4;REF=CS_V2;SOURCE_TOPIC_MATCH=FALSE;SAMPLE_NON_BINDING=Q_TNT_F0002_006</t>
  </si>
  <si>
    <t>CALIBRATED_GENERATIVE=TRUE; QUESTION_SELECTION=NOT_PERFORMED; QUESTION_ID_BINDING=NONE; READINESS_GATE=PASS; READINESS_SAMPLE_CANDIDATE=Q_TNT_F0001_D07_007</t>
  </si>
  <si>
    <t>TNT_F0001_D20_P1_Q08</t>
  </si>
  <si>
    <t>BPS_KGV_HB2_CAL_CS_014</t>
  </si>
  <si>
    <t>BPC_KGV_HB2_CAL_CS_014</t>
  </si>
  <si>
    <t>Phần tử chuyên dụng của HTML5 nào được dùng để nhúng và điều khiển video trên trang web?</t>
  </si>
  <si>
    <t>CALIBRATED_GENERATIVE=TRUE; QUESTION_SELECTION=NOT_PERFORMED; QUESTION_ID_BINDING=NONE; READINESS_GATE=PASS; READINESS_SAMPLE_CANDIDATE=Q_TNT_F0002_024</t>
  </si>
  <si>
    <t>BPS_KGV_HB2_CAL_CS_015</t>
  </si>
  <si>
    <t>BATCH=GRAD_BLUEPRINT_REFERENCE_REALIGN_001;SLOT=5;REF=CS_V2;SOURCE_TOPIC_MATCH=TRUE;SAMPLE_NON_BINDING=Q_TNT_F0002_008</t>
  </si>
  <si>
    <t>RAW_ID=RAW_TNT_F0001_D20_MCQ_08; BATCH=QSTD_086; SOURCE_ANSWER=A; BATCH=QUESTION_ACTIVATION_CONTINUE_016; ACTION=SPECIFY_HTML5_VIDEO_ELEMENT; ANSWER_CHECK_RESULT=PASS_AFTER_STEM_REVISION; CONTENT_REVIEW_RESULT=PASS; CURRICULUM_REVIEW_RESULT=PASS; DUPLICATE_REVIEW_RESULT=NO_NEW_MATCH; STATUS_TRANSITION=REVIEW_TO_ACTIVE; PROCESS_STATUS=READY_FOR_PRACTICE; SOURCE_HISTORY_PRESERVED=TRUE; BATCH=GRADUATION_PRACTICE_PROMOTION_021; FULL_SOURCE_MATRIX_GATE=PASS; SOURCE_MATRIX_D20_CS_ICT=REVIEW; SOURCE_MATRIX_SELECTION=SECONDARY_ONLY; SOURCE_PRINTED_MATRIX=NOT_PRESENT; SOURCE_FILE_MODIFIED=FALSE; BACKUP_CREATED=0; GRADUATION_REVIEW=PASS; STATUS=READY_FOR_GRADUATION</t>
  </si>
  <si>
    <t>BPC_KGV_HB2_CAL_CS_015</t>
  </si>
  <si>
    <t>CALIBRATED_GENERATIVE=TRUE; QUESTION_SELECTION=NOT_PERFORMED; QUESTION_ID_BINDING=NONE; READINESS_GATE=PASS; READINESS_SAMPLE_CANDIDATE=Q_TNT_F0001_D13_003</t>
  </si>
  <si>
    <t>BPS_KGV_HB2_CAL_CS_016</t>
  </si>
  <si>
    <t>BPC_KGV_HB2_CAL_CS_016</t>
  </si>
  <si>
    <t>CALIBRATED_GENERATIVE=TRUE; QUESTION_SELECTION=NOT_PERFORMED; QUESTION_ID_BINDING=NONE; READINESS_GATE=PASS; READINESS_SAMPLE_CANDIDATE=Q_TNT_F0001_D15_004</t>
  </si>
  <si>
    <t>BPS_KGV_HB2_CAL_CS_017</t>
  </si>
  <si>
    <t>BPC_KGV_HB2_CAL_CS_017</t>
  </si>
  <si>
    <t>BATCH=GRAD_BLUEPRINT_REFERENCE_REALIGN_001;SLOT=6;REF=CS_V2;SOURCE_TOPIC_MATCH=TRUE;SAMPLE_NON_BINDING=Q_TNT_F0001_D19_020</t>
  </si>
  <si>
    <t>CALIBRATED_GENERATIVE=TRUE; QUESTION_SELECTION=NOT_PERFORMED; QUESTION_ID_BINDING=NONE; READINESS_GATE=PASS; READINESS_SAMPLE_CANDIDATE=Q_TNT_F0001_D12_020</t>
  </si>
  <si>
    <t>BPS_KGV_HB2_CAL_CS_018</t>
  </si>
  <si>
    <t>BPC_KGV_HB2_CAL_CS_018</t>
  </si>
  <si>
    <t>CALIBRATED_GENERATIVE=TRUE; QUESTION_SELECTION=NOT_PERFORMED; QUESTION_ID_BINDING=NONE; READINESS_GATE=PASS; READINESS_SAMPLE_CANDIDATE=Q_TNT_F0001_D14_019</t>
  </si>
  <si>
    <t>BPS_KGV_HB2_CAL_CS_019</t>
  </si>
  <si>
    <t>BPC_KGV_HB2_CAL_CS_019</t>
  </si>
  <si>
    <t>CALIBRATED_GENERATIVE=TRUE; QUESTION_SELECTION=NOT_PERFORMED; QUESTION_ID_BINDING=NONE; READINESS_GATE=PASS; READINESS_SAMPLE_CANDIDATE=Q_TNT_F0001_D11_013</t>
  </si>
  <si>
    <t>BPS_KGV_HB2_CAL_CS_020</t>
  </si>
  <si>
    <t>BATCH=GRAD_BLUEPRINT_REFERENCE_REALIGN_001;SLOT=7;REF=CS_V2;SOURCE_TOPIC_MATCH=FALSE;SAMPLE_NON_BINDING=Q_TNT_F0001_D08_012</t>
  </si>
  <si>
    <t>BPC_KGV_HB2_CAL_CS_020</t>
  </si>
  <si>
    <t>CALIBRATED_GENERATIVE=TRUE; QUESTION_SELECTION=NOT_PERFORMED; QUESTION_ID_BINDING=NONE; READINESS_GATE=PASS; READINESS_SAMPLE_CANDIDATE=Q_TNT_F0001_D14_023</t>
  </si>
  <si>
    <t>BPS_KGV_HB2_CAL_CS_021</t>
  </si>
  <si>
    <t>BPC_KGV_HB2_CAL_CS_021</t>
  </si>
  <si>
    <t>BATCH=GRAD_BLUEPRINT_REFERENCE_REALIGN_001;SLOT=8;REF=CS_V2;SOURCE_TOPIC_MATCH=FALSE;SAMPLE_NON_BINDING=Q_TNT_F0001_D11_013</t>
  </si>
  <si>
    <t>CALIBRATED_GENERATIVE=TRUE; QUESTION_SELECTION=NOT_PERFORMED; QUESTION_ID_BINDING=NONE; READINESS_GATE=PASS; READINESS_SAMPLE_CANDIDATE=Q_TNT_F0001_D12_019</t>
  </si>
  <si>
    <t>BPS_KGV_HB2_CAL_CS_022</t>
  </si>
  <si>
    <t>TNT_F0001_D20_P1_Q09</t>
  </si>
  <si>
    <t>BPC_KGV_HB2_CAL_CS_022</t>
  </si>
  <si>
    <t>CALIBRATED_GENERATIVE=TRUE; QUESTION_SELECTION=NOT_PERFORMED; QUESTION_ID_BINDING=NONE; READINESS_GATE=PASS; READINESS_SAMPLE_CANDIDATE=Q_TNT_F0001_D15_011</t>
  </si>
  <si>
    <t>BPS_KGV_HB2_CAL_CS_023</t>
  </si>
  <si>
    <t>BPC_KGV_HB2_CAL_CS_023</t>
  </si>
  <si>
    <t>BATCH=GRAD_BLUEPRINT_REFERENCE_REALIGN_001;SLOT=9;REF=CS_V2;SOURCE_TOPIC_MATCH=FALSE;SAMPLE_NON_BINDING=Q_TNT_F0001_D20_019</t>
  </si>
  <si>
    <t>CALIBRATED_GENERATIVE=TRUE; QUESTION_SELECTION=NOT_PERFORMED; QUESTION_ID_BINDING=NONE; READINESS_GATE=PASS; READINESS_SAMPLE_CANDIDATE=Q_TNT_F0001_D13_021</t>
  </si>
  <si>
    <t>BPS_KGV_HB2_CAL_CS_024</t>
  </si>
  <si>
    <t>BPC_KGV_HB2_CAL_CS_024</t>
  </si>
  <si>
    <t>CALIBRATED_GENERATIVE=TRUE; QUESTION_SELECTION=NOT_PERFORMED; QUESTION_ID_BINDING=NONE; READINESS_GATE=PASS; READINESS_SAMPLE_CANDIDATE=Q_TNT_F0001_D16_017</t>
  </si>
  <si>
    <t>BPS_KGV_HB2_CAL_CS_025</t>
  </si>
  <si>
    <t>RAW_ID=RAW_TNT_F0001_D20_MCQ_09; BATCH=QSTD_086; SOURCE_ANSWER=A; BATCH=QUESTION_ACTIVATION_CONTINUE_016; ANSWER_CHECK_RESULT=PASS; CONTENT_REVIEW_RESULT=PASS; CURRICULUM_REVIEW_RESULT=PASS; DUPLICATE_REVIEW_RESULT=EXISTING_FAMILY_OR_NO_MATCH_CONFIRMED; STATUS_TRANSITION=REVIEW_TO_ACTIVE; PROCESS_STATUS=READY_FOR_PRACTICE; SOURCE_HISTORY_PRESERVED=TRUE; BATCH=GRADUATION_BLUEPRINT_REDUNDANCY_REVIEW_001; FINAL_GRADUATION_READINESS=PASS; ANSWER_GATE=PASS; CONTENT_GATE=PASS; CURRICULUM_GATE=PASS; SOURCE_GATE=PASS; DUPLICATE_GATE=PASS; POLICY_PROFILE=POL_TNTHPT_TINHOC_2026_V1; BLUEPRINT_SIGNATURE=TH_10_COMMON_B_B08|TH_10_COMMON_B_B08_YCCD_01|MCQ_SINGLE|BIET; STATUS_TRANSITION=READY_FOR_PRACTICE_TO_READY_FOR_GRADUATION; FAMILY_REVIEW=NEW_NEAR_DUPLICATE_FAMILY; FAMILY_ID=FAM_06BBA5090F; BACKUP_CREATED=0; BATCH=GRADUATION_PRACTICE_PROMOTION_021; FULL_SOURCE_MATRIX_GATE=PASS; SOURCE_MATRIX_D20_CS_ICT=REVIEW; SOURCE_MATRIX_SELECTION=SECONDARY_ONLY; SOURCE_PRINTED_MATRIX=NOT_PRESENT; SOURCE_FILE_MODIFIED=FALSE; BACKUP_CREATED=0; GRADUATION_REVIEW=PASS; STATUS=READY_FOR_GRADUATION</t>
  </si>
  <si>
    <t>BATCH=GRAD_BLUEPRINT_REFERENCE_REALIGN_001;SLOT=10;REF=CS_V2;SOURCE_TOPIC_MATCH=FALSE;SAMPLE_NON_BINDING=Q_TNT_F0001_D12_020</t>
  </si>
  <si>
    <t>BPC_KGV_HB2_CAL_CS_025</t>
  </si>
  <si>
    <t>CALIBRATED_GENERATIVE=TRUE; QUESTION_SELECTION=NOT_PERFORMED; QUESTION_ID_BINDING=NONE; READINESS_GATE=PASS; READINESS_SAMPLE_CANDIDATE=Q_TNT_F0002_025; STATEMENT_LEVEL_TARGET=BIET,BIET,HIEU,HIEU</t>
  </si>
  <si>
    <t>BPS_KGV_HB2_CAL_CS_026</t>
  </si>
  <si>
    <t>BATCH=GRAD_BLUEPRINT_REFERENCE_REALIGN_001;SLOT=11;REF=CS_V2;SOURCE_TOPIC_MATCH=TRUE;SAMPLE_NON_BINDING=Q_TNT_F0002_019</t>
  </si>
  <si>
    <t>BPC_KGV_HB2_CAL_CS_026</t>
  </si>
  <si>
    <t>CALIBRATED_GENERATIVE=TRUE; QUESTION_SELECTION=NOT_PERFORMED; QUESTION_ID_BINDING=NONE; READINESS_GATE=PASS; READINESS_SAMPLE_CANDIDATE=Q_TNT_F0001_D15_026; STATEMENT_LEVEL_TARGET=HIEU,HIEU,HIEU,VANDUNG</t>
  </si>
  <si>
    <t>BPS_KGV_HB2_CAL_CS_027</t>
  </si>
  <si>
    <t>BATCH=GRAD_BLUEPRINT_REFERENCE_REALIGN_001;SLOT=12;REF=CS_V2;SOURCE_TOPIC_MATCH=TRUE;SAMPLE_NON_BINDING=Q_TNT_F0001_D13_003</t>
  </si>
  <si>
    <t>BPC_KGV_HB2_CAL_CS_027</t>
  </si>
  <si>
    <t>CALIBRATED_GENERATIVE=TRUE; QUESTION_SELECTION=NOT_PERFORMED; QUESTION_ID_BINDING=NONE; READINESS_GATE=PASS; READINESS_SAMPLE_CANDIDATE=Q_TNT_F0002_027; STATEMENT_LEVEL_TARGET=BIET,BIET,HIEU,HIEU</t>
  </si>
  <si>
    <t>BPS_KGV_HB2_CAL_CS_028</t>
  </si>
  <si>
    <t>BPC_KGV_HB2_CAL_CS_028</t>
  </si>
  <si>
    <t>BATCH=GRAD_BLUEPRINT_REFERENCE_REALIGN_001;SLOT=13;REF=CS_V2;SOURCE_TOPIC_MATCH=FALSE;SAMPLE_NON_BINDING=Q_TNT_F0001_D15_004</t>
  </si>
  <si>
    <t>CALIBRATED_GENERATIVE=TRUE; QUESTION_SELECTION=NOT_PERFORMED; QUESTION_ID_BINDING=NONE; READINESS_GATE=PASS; READINESS_SAMPLE_CANDIDATE=Q_TNT_F0001_D03_028; STATEMENT_LEVEL_TARGET=HIEU,HIEU,HIEU,VANDUNG</t>
  </si>
  <si>
    <t>TNT_F0001_D20_P1_Q10</t>
  </si>
  <si>
    <t>Giao thức tầng ứng dụng nào chủ yếu được dùng để trao đổi tài nguyên web giữa trình duyệt và máy chủ?</t>
  </si>
  <si>
    <t>BPS_KGV_HB2_CAL_ICT_001</t>
  </si>
  <si>
    <t>BATCH=GRAD_BLUEPRINT_REFERENCE_REALIGN_001;SLOT=14;REF=CS_V2;SOURCE_TOPIC_MATCH=TRUE;SAMPLE_NON_BINDING=Q_TNT_F0001_D12_019</t>
  </si>
  <si>
    <t>BPC_KGV_HB2_CAL_ICT_001</t>
  </si>
  <si>
    <t>RAW_ID=RAW_TNT_F0001_D20_MCQ_10; BATCH=QSTD_086; SOURCE_ANSWER=A; cụm “phổ biến nhất” thiếu phạm vi/tiêu chí; giữ đáp án nguồn A; NEEDS_REVIEW; BATCH=QUESTION_REVIEW_CONTINUE_010; ACTION=REPLACE_POPULARITY_CLAIM_WITH_HTTP_WEB_ROLE; FINAL_KEY=A; ANSWER_CHECK_RESULT=PASS_AFTER_STEM_REVISION; CONTENT_REVIEW_RESULT=PASS; CURRICULUM_REVIEW_RESULT=PASS; PRIOR_AMBIGUITY_RESOLVED=TRUE; SOURCE_HISTORY_PRESERVED=TRUE; STATUS_TRANSITION=REVIEW_TO_ACTIVE; PROCESS_STATUS=READY_FOR_PRACTICE; BATCH=GRADUATION_PRACTICE_PROMOTION_021; FULL_SOURCE_MATRIX_GATE=PASS; SOURCE_MATRIX_D20_CS_ICT=REVIEW; SOURCE_MATRIX_SELECTION=SECONDARY_ONLY; SOURCE_PRINTED_MATRIX=NOT_PRESENT; SOURCE_FILE_MODIFIED=FALSE; BACKUP_CREATED=0; GRADUATION_REVIEW=PASS; STATUS=READY_FOR_GRADUATION</t>
  </si>
  <si>
    <t>BPS_KGV_HB2_CAL_ICT_002</t>
  </si>
  <si>
    <t>BATCH=GRAD_BLUEPRINT_REFERENCE_REALIGN_001;SLOT=15;REF=CS_V2;SOURCE_TOPIC_MATCH=FALSE;SAMPLE_NON_BINDING=Q_TNT_F0001_D13_021</t>
  </si>
  <si>
    <t>BPC_KGV_HB2_CAL_ICT_002</t>
  </si>
  <si>
    <t>BPS_KGV_HB2_CAL_ICT_003</t>
  </si>
  <si>
    <t>BPC_KGV_HB2_CAL_ICT_003</t>
  </si>
  <si>
    <t>BATCH=GRAD_BLUEPRINT_REFERENCE_REALIGN_001;SLOT=16;REF=CS_V2;SOURCE_TOPIC_MATCH=FALSE;SAMPLE_NON_BINDING=Q_TNT_F0001_D14_019</t>
  </si>
  <si>
    <t>BPS_KGV_HB2_CAL_ICT_004</t>
  </si>
  <si>
    <t>BPC_KGV_HB2_CAL_ICT_004</t>
  </si>
  <si>
    <t>BPS_KGV_HB2_CAL_ICT_005</t>
  </si>
  <si>
    <t>BATCH=GRAD_BLUEPRINT_REFERENCE_REALIGN_001;SLOT=17;REF=CS_V2;SOURCE_TOPIC_MATCH=FALSE;SAMPLE_NON_BINDING=Q_TNT_F0002_011</t>
  </si>
  <si>
    <t>BPC_KGV_HB2_CAL_ICT_005</t>
  </si>
  <si>
    <t>BPS_KGV_HB2_CAL_ICT_006</t>
  </si>
  <si>
    <t>BPC_KGV_HB2_CAL_ICT_006</t>
  </si>
  <si>
    <t>BPS_KGV_HB2_CAL_ICT_007</t>
  </si>
  <si>
    <t>TNT_F0001_D20_P1_Q11</t>
  </si>
  <si>
    <t>BPC_KGV_HB2_CAL_ICT_007</t>
  </si>
  <si>
    <t>BATCH=GRAD_BLUEPRINT_REFERENCE_REALIGN_001;SLOT=18;REF=CS_V2;SOURCE_TOPIC_MATCH=FALSE;SAMPLE_NON_BINDING=Q_TNT_F0002_020</t>
  </si>
  <si>
    <t>Trong một mạng tại một thời điểm xác định, địa chỉ IP được dùng để làm gì?</t>
  </si>
  <si>
    <t>BPS_KGV_HB2_CAL_ICT_008</t>
  </si>
  <si>
    <t>BPC_KGV_HB2_CAL_ICT_008</t>
  </si>
  <si>
    <t>RAW_ID=RAW_TNT_F0001_D20_MCQ_11; BATCH=QSTD_086; SOURCE_ANSWER=A; BATCH=QUESTION_ACTIVATION_CONTINUE_016; ACTION=SCOPE_IP_ADDRESS_UNIQUENESS; ANSWER_CHECK_RESULT=PASS_AFTER_STEM_REVISION; CONTENT_REVIEW_RESULT=PASS; CURRICULUM_REVIEW_RESULT=PASS; DUPLICATE_REVIEW_RESULT=NO_NEW_MATCH; STATUS_TRANSITION=REVIEW_TO_ACTIVE; PROCESS_STATUS=READY_FOR_PRACTICE; SOURCE_HISTORY_PRESERVED=TRUE; BATCH=GRADUATION_PRACTICE_PROMOTION_021; FULL_SOURCE_MATRIX_GATE=PASS; SOURCE_MATRIX_D20_CS_ICT=REVIEW; SOURCE_MATRIX_SELECTION=SECONDARY_ONLY; SOURCE_PRINTED_MATRIX=NOT_PRESENT; SOURCE_FILE_MODIFIED=FALSE; BACKUP_CREATED=0; GRADUATION_REVIEW=PASS; STATUS=READY_FOR_GRADUATION</t>
  </si>
  <si>
    <t>BPS_KGV_HB2_CAL_ICT_009</t>
  </si>
  <si>
    <t>BPC_KGV_HB2_CAL_ICT_009</t>
  </si>
  <si>
    <t>BATCH=GRAD_BLUEPRINT_REFERENCE_REALIGN_001;SLOT=19;REF=CS_V2;SOURCE_TOPIC_MATCH=FALSE;SAMPLE_NON_BINDING=Q_TNT_F0001_D16_017</t>
  </si>
  <si>
    <t>BPS_KGV_HB2_CAL_ICT_010</t>
  </si>
  <si>
    <t>BPC_KGV_HB2_CAL_ICT_010</t>
  </si>
  <si>
    <t>BPS_KGV_HB2_CAL_ICT_011</t>
  </si>
  <si>
    <t>BATCH=GRAD_BLUEPRINT_REFERENCE_REALIGN_001;SLOT=20;REF=CS_V2;SOURCE_TOPIC_MATCH=FALSE;SAMPLE_NON_BINDING=Q_TNT_F0002_023</t>
  </si>
  <si>
    <t>BPC_KGV_HB2_CAL_ICT_011</t>
  </si>
  <si>
    <t>BPS_KGV_HB2_CAL_ICT_012</t>
  </si>
  <si>
    <t>BPC_KGV_HB2_CAL_ICT_012</t>
  </si>
  <si>
    <t>BATCH=GRAD_BLUEPRINT_REFERENCE_REALIGN_001;SLOT=21;REF=CS_V2;SOURCE_TOPIC_MATCH=FALSE;SAMPLE_NON_BINDING=Q_TNT_F0002_018</t>
  </si>
  <si>
    <t>BPS_KGV_HB2_CAL_ICT_013</t>
  </si>
  <si>
    <t>BPC_KGV_HB2_CAL_ICT_013</t>
  </si>
  <si>
    <t>TNT_F0001_D20_013</t>
  </si>
  <si>
    <t>BPS_KGV_HB2_CAL_ICT_014</t>
  </si>
  <si>
    <t>BATCH=GRAD_BLUEPRINT_REFERENCE_REALIGN_001;SLOT=22;REF=CS_V2;SOURCE_TOPIC_MATCH=FALSE;SAMPLE_NON_BINDING=Q_TNT_F0001_D14_023</t>
  </si>
  <si>
    <t>BPC_KGV_HB2_CAL_ICT_014</t>
  </si>
  <si>
    <t>Giao thức nào được sử dụng để truyền email?</t>
  </si>
  <si>
    <t>BPS_KGV_HB2_CAL_ICT_015</t>
  </si>
  <si>
    <t>2026-07-19T21:26:34+07:00</t>
  </si>
  <si>
    <t>BPC_KGV_HB2_CAL_ICT_015</t>
  </si>
  <si>
    <t>RAW_ID=RAW_TNT_F0001_D20_013; BATCH=QSTD_087; SOURCE_ANSWER=A; BATCH=QUESTION_ACTIVATION_CONTINUE_016; ANSWER_CHECK_RESULT=PASS; CONTENT_REVIEW_RESULT=PASS; CURRICULUM_REVIEW_RESULT=PASS; DUPLICATE_REVIEW_RESULT=EXISTING_FAMILY_OR_NO_MATCH_CONFIRMED; STATUS_TRANSITION=REVIEW_TO_ACTIVE; PROCESS_STATUS=READY_FOR_PRACTICE; SOURCE_HISTORY_PRESERVED=TRUE; BATCH=GRADUATION_PRACTICE_PROMOTION_021; FULL_SOURCE_MATRIX_GATE=PASS; SOURCE_MATRIX_D20_CS_ICT=REVIEW; SOURCE_MATRIX_SELECTION=SECONDARY_ONLY; SOURCE_PRINTED_MATRIX=NOT_PRESENT; SOURCE_FILE_MODIFIED=FALSE; BACKUP_CREATED=0; GRADUATION_REVIEW=PASS; STATUS=READY_FOR_GRADUATION</t>
  </si>
  <si>
    <t>BATCH=GRAD_BLUEPRINT_REFERENCE_REALIGN_001;SLOT=23;REF=CS_V2;SOURCE_TOPIC_MATCH=FALSE;SAMPLE_NON_BINDING=Q_TNT_F0001_D03_020</t>
  </si>
  <si>
    <t>BPS_KGV_HB2_CAL_ICT_016</t>
  </si>
  <si>
    <t>BPC_KGV_HB2_CAL_ICT_016</t>
  </si>
  <si>
    <t>BPS_KGV_HB2_CAL_ICT_017</t>
  </si>
  <si>
    <t>BPC_KGV_HB2_CAL_ICT_017</t>
  </si>
  <si>
    <t>BATCH=GRAD_BLUEPRINT_REFERENCE_REALIGN_001;SLOT=24;REF=CS_V2;SOURCE_TOPIC_MATCH=FALSE;SAMPLE_NON_BINDING=Q_TNT_F0001_D15_011</t>
  </si>
  <si>
    <t>BPS_KGV_HB2_CAL_ICT_018</t>
  </si>
  <si>
    <t>BPC_KGV_HB2_CAL_ICT_018</t>
  </si>
  <si>
    <t>BPS_KGV_HB2_CAL_ICT_019</t>
  </si>
  <si>
    <t>BATCH=GRAD_BLUEPRINT_REFERENCE_REALIGN_001;SLOT=25;REF=CS_V2;SOURCE_TOPIC_MATCH=FALSE;SAMPLE_NON_BINDING=Q_TNT_F0001_D08_025;TF=2-2-0</t>
  </si>
  <si>
    <t>BPC_KGV_HB2_CAL_ICT_019</t>
  </si>
  <si>
    <t>BPS_KGV_HB2_CAL_ICT_020</t>
  </si>
  <si>
    <t>TNT_F0001_D20_014</t>
  </si>
  <si>
    <t>BPC_KGV_HB2_CAL_ICT_020</t>
  </si>
  <si>
    <t>Thiết bị nào được dùng để kết nối các mạng khác nhau?</t>
  </si>
  <si>
    <t>BATCH=GRAD_BLUEPRINT_REFERENCE_REALIGN_001;SLOT=26;REF=CS_V2;SOURCE_TOPIC_MATCH=FALSE;SAMPLE_NON_BINDING=Q_TNT_F0001_D13_026;TF=0-3-1</t>
  </si>
  <si>
    <t>BPS_KGV_HB2_CAL_ICT_021</t>
  </si>
  <si>
    <t>BPC_KGV_HB2_CAL_ICT_021</t>
  </si>
  <si>
    <t>BPS_KGV_HB2_CAL_ICT_022</t>
  </si>
  <si>
    <t>BPC_KGV_HB2_CAL_ICT_022</t>
  </si>
  <si>
    <t>BPS_KGV_HB2_CAL_ICT_023</t>
  </si>
  <si>
    <t>RAW_ID=RAW_TNT_F0001_D20_014; BATCH=QSTD_087; SOURCE_ANSWER=A; BATCH=QUESTION_ACTIVATION_CONTINUE_016; ANSWER_CHECK_RESULT=PASS; CONTENT_REVIEW_RESULT=PASS; CURRICULUM_REVIEW_RESULT=PASS; DUPLICATE_REVIEW_RESULT=EXISTING_FAMILY_OR_NO_MATCH_CONFIRMED; STATUS_TRANSITION=REVIEW_TO_ACTIVE; PROCESS_STATUS=READY_FOR_PRACTICE; SOURCE_HISTORY_PRESERVED=TRUE; BATCH=GRADUATION_PRACTICE_PROMOTION_021; FULL_SOURCE_MATRIX_GATE=PASS; SOURCE_MATRIX_D20_CS_ICT=REVIEW; SOURCE_MATRIX_SELECTION=SECONDARY_ONLY; SOURCE_PRINTED_MATRIX=NOT_PRESENT; SOURCE_FILE_MODIFIED=FALSE; BACKUP_CREATED=0; GRADUATION_REVIEW=PASS; STATUS=READY_FOR_GRADUATION</t>
  </si>
  <si>
    <t>BPC_KGV_HB2_CAL_ICT_023</t>
  </si>
  <si>
    <t>BATCH=GRAD_BLUEPRINT_REFERENCE_REALIGN_001;SLOT=28;REF=CS_V2;SOURCE_TOPIC_MATCH=FALSE;SAMPLE_NON_BINDING=Q_TNT_F0001_D12_028;TF=0-3-1</t>
  </si>
  <si>
    <t>BPS_KGV_HB2_CAL_ICT_024</t>
  </si>
  <si>
    <t>BPC_KGV_HB2_CAL_ICT_024</t>
  </si>
  <si>
    <t>BPS_KGV_HB2_CAL_ICT_025</t>
  </si>
  <si>
    <t>BPC_KGV_HB2_CAL_ICT_025</t>
  </si>
  <si>
    <t>BATCH=GRAD_BLUEPRINT_REFERENCE_REALIGN_001;SLOT=1;REF=ICT_V2;SOURCE_TOPIC_MATCH=FALSE;SAMPLE_NON_BINDING=Q_TNT_F0002_002</t>
  </si>
  <si>
    <t>BPS_KGV_HB2_CAL_ICT_026</t>
  </si>
  <si>
    <t>BPC_KGV_HB2_CAL_ICT_026</t>
  </si>
  <si>
    <t>BPS_KGV_HB2_CAL_ICT_027</t>
  </si>
  <si>
    <t>BATCH=GRAD_BLUEPRINT_REFERENCE_REALIGN_001;SLOT=2;REF=ICT_V2;SOURCE_TOPIC_MATCH=TRUE;SAMPLE_NON_BINDING=Q_TNT_F0001_D18_002</t>
  </si>
  <si>
    <t>BPC_KGV_HB2_CAL_ICT_027</t>
  </si>
  <si>
    <t>CALIBRATED_GENERATIVE=TRUE; QUESTION_SELECTION=NOT_PERFORMED; QUESTION_ID_BINDING=NONE; READINESS_GATE=PASS; READINESS_SAMPLE_CANDIDATE=Q_TNT_F0002_029; STATEMENT_LEVEL_TARGET=BIET,BIET,HIEU,HIEU</t>
  </si>
  <si>
    <t>BPS_KGV_HB2_CAL_ICT_028</t>
  </si>
  <si>
    <t>BPC_KGV_HB2_CAL_ICT_028</t>
  </si>
  <si>
    <t>CALIBRATED_GENERATIVE=TRUE; QUESTION_SELECTION=NOT_PERFORMED; QUESTION_ID_BINDING=NONE; READINESS_GATE=PASS; READINESS_SAMPLE_CANDIDATE=Q_TNT_F0002_030; STATEMENT_LEVEL_TARGET=HIEU,HIEU,HIEU,VANDUNG</t>
  </si>
  <si>
    <t>BPS_KGV_NCT25_SRC_CS_001</t>
  </si>
  <si>
    <t>BPC_KGV_NCT25_SRC_CS_001</t>
  </si>
  <si>
    <t>BPS_KGV_NCT25_SRC_CS_002</t>
  </si>
  <si>
    <t>BPC_KGV_NCT25_SRC_CS_002</t>
  </si>
  <si>
    <t>BATCH=GRAD_BLUEPRINT_REFERENCE_REALIGN_001;SLOT=4;REF=ICT_V2;SOURCE_TOPIC_MATCH=FALSE;SAMPLE_NON_BINDING=Q_TNT_F0002_006</t>
  </si>
  <si>
    <t>BPS_KGV_NCT25_SRC_CS_003</t>
  </si>
  <si>
    <t>BPC_KGV_NCT25_SRC_CS_003</t>
  </si>
  <si>
    <t>BPS_KGV_NCT25_SRC_CS_004</t>
  </si>
  <si>
    <t>TNT_F0001_D20_015</t>
  </si>
  <si>
    <t>BPC_KGV_NCT25_SRC_CS_004</t>
  </si>
  <si>
    <t>BATCH=GRAD_BLUEPRINT_REFERENCE_REALIGN_001;SLOT=5;REF=ICT_V2;SOURCE_TOPIC_MATCH=TRUE;SAMPLE_NON_BINDING=Q_TNT_F0002_008</t>
  </si>
  <si>
    <t>BPS_KGV_NCT25_SRC_CS_005</t>
  </si>
  <si>
    <t>Mô hình mạng ngang hàng (Peer-to-Peer) thuần túy có đặc điểm nào sau đây?</t>
  </si>
  <si>
    <t>BPC_KGV_NCT25_SRC_CS_005</t>
  </si>
  <si>
    <t>PART_I_COMMON_MCQ; SOURCE_OBSERVED_VISIBLE=TRUE; SOURCE_ITEM=Q5; QUESTION_SELECTION=NOT_PERFORMED; QUESTION_ID_BINDING=NONE</t>
  </si>
  <si>
    <t>BPS_KGV_NCT25_SRC_CS_006</t>
  </si>
  <si>
    <t>RAW_ID=RAW_TNT_F0001_D20_015; BATCH=QSTD_087; SOURCE_ANSWER=A; BATCH=QUESTION_ACTIVATION_CONTINUE_016; ACTION=SCOPE_PURE_PEER_TO_PEER_MODEL; ANSWER_CHECK_RESULT=PASS_AFTER_STEM_REVISION; CONTENT_REVIEW_RESULT=PASS; CURRICULUM_REVIEW_RESULT=PASS; DUPLICATE_REVIEW_RESULT=NO_NEW_MATCH; STATUS_TRANSITION=REVIEW_TO_ACTIVE; PROCESS_STATUS=READY_FOR_PRACTICE; SOURCE_HISTORY_PRESERVED=TRUE; BATCH=GRADUATION_PRACTICE_PROMOTION_021; FULL_SOURCE_MATRIX_GATE=PASS; SOURCE_MATRIX_D20_CS_ICT=REVIEW; SOURCE_MATRIX_SELECTION=SECONDARY_ONLY; SOURCE_PRINTED_MATRIX=NOT_PRESENT; SOURCE_FILE_MODIFIED=FALSE; BACKUP_CREATED=0; STATUS_REMAINS=READY_FOR_PRACTICE; REASON=PRIMARY_YCCD_TOO_BROAD_FOR_PURE_PEER_TO_PEER_MODEL; GRADUATION_USE=BLOCKED</t>
  </si>
  <si>
    <t>BPC_KGV_NCT25_SRC_CS_006</t>
  </si>
  <si>
    <t>BATCH=GRAD_BLUEPRINT_REFERENCE_REALIGN_001;SLOT=6;REF=ICT_V2;SOURCE_TOPIC_MATCH=TRUE;SAMPLE_NON_BINDING=Q_TNT_F0001_D19_020</t>
  </si>
  <si>
    <t>PART_I_COMMON_MCQ; SOURCE_OBSERVED_VISIBLE=TRUE; SOURCE_ITEM=Q6; QUESTION_SELECTION=NOT_PERFORMED; QUESTION_ID_BINDING=NONE</t>
  </si>
  <si>
    <t>BPS_KGV_NCT25_SRC_CS_007</t>
  </si>
  <si>
    <t>BPC_KGV_NCT25_SRC_CS_007</t>
  </si>
  <si>
    <t>PART_I_COMMON_MCQ; SOURCE_OBSERVED_VISIBLE=TRUE; SOURCE_ITEM=Q7; QUESTION_SELECTION=NOT_PERFORMED; QUESTION_ID_BINDING=NONE</t>
  </si>
  <si>
    <t>BPS_KGV_NCT25_SRC_CS_008</t>
  </si>
  <si>
    <t>BATCH=GRAD_BLUEPRINT_REFERENCE_REALIGN_001;SLOT=7;REF=ICT_V2;SOURCE_TOPIC_MATCH=FALSE;SAMPLE_NON_BINDING=Q_TNT_F0001_D08_012</t>
  </si>
  <si>
    <t>BPC_KGV_NCT25_SRC_CS_008</t>
  </si>
  <si>
    <t>PART_I_COMMON_MCQ; SOURCE_OBSERVED_VISIBLE=TRUE; SOURCE_ITEM=Q8; QUESTION_SELECTION=NOT_PERFORMED; QUESTION_ID_BINDING=NONE</t>
  </si>
  <si>
    <t>BPS_KGV_NCT25_SRC_CS_009</t>
  </si>
  <si>
    <t>BPC_KGV_NCT25_SRC_CS_009</t>
  </si>
  <si>
    <t>PART_I_COMMON_MCQ; SOURCE_OBSERVED_VISIBLE=TRUE; SOURCE_ITEM=Q9; QUESTION_SELECTION=NOT_PERFORMED; QUESTION_ID_BINDING=NONE</t>
  </si>
  <si>
    <t>BPS_KGV_NCT25_SRC_CS_010</t>
  </si>
  <si>
    <t>BATCH=GRAD_BLUEPRINT_REFERENCE_REALIGN_001;SLOT=8;REF=ICT_V2;SOURCE_TOPIC_MATCH=FALSE;SAMPLE_NON_BINDING=Q_TNT_F0001_D11_013</t>
  </si>
  <si>
    <t>BPC_KGV_NCT25_SRC_CS_010</t>
  </si>
  <si>
    <t>BPS_KGV_NCT25_SRC_CS_011</t>
  </si>
  <si>
    <t>BPC_KGV_NCT25_SRC_CS_011</t>
  </si>
  <si>
    <t>BATCH=GRAD_BLUEPRINT_REFERENCE_REALIGN_001;SLOT=9;REF=ICT_V2;SOURCE_TOPIC_MATCH=FALSE;SAMPLE_NON_BINDING=Q_TNT_F0001_D20_019</t>
  </si>
  <si>
    <t>BPS_KGV_NCT25_SRC_CS_012</t>
  </si>
  <si>
    <t>BPC_KGV_NCT25_SRC_CS_012</t>
  </si>
  <si>
    <t>BPS_KGV_NCT25_SRC_CS_013</t>
  </si>
  <si>
    <t>BPC_KGV_NCT25_SRC_CS_013</t>
  </si>
  <si>
    <t>BATCH=GRAD_BLUEPRINT_REFERENCE_REALIGN_001;SLOT=10;REF=ICT_V2;SOURCE_TOPIC_MATCH=FALSE;SAMPLE_NON_BINDING=Q_TNT_F0001_D12_020</t>
  </si>
  <si>
    <t>TNT_F0001_D20_016</t>
  </si>
  <si>
    <t>BPS_KGV_NCT25_SRC_CS_014</t>
  </si>
  <si>
    <t>BPC_KGV_NCT25_SRC_CS_014</t>
  </si>
  <si>
    <t>DNS có vai trò gì trên Internet?</t>
  </si>
  <si>
    <t>BPS_KGV_NCT25_SRC_CS_015</t>
  </si>
  <si>
    <t>BPC_KGV_NCT25_SRC_CS_015</t>
  </si>
  <si>
    <t>BATCH=GRAD_BLUEPRINT_REFERENCE_REALIGN_001;SLOT=11;REF=ICT_V2;SOURCE_TOPIC_MATCH=TRUE;SAMPLE_NON_BINDING=Q_TNT_F0002_019</t>
  </si>
  <si>
    <t>RAW_ID=RAW_TNT_F0001_D20_016; BATCH=QSTD_087; SOURCE_ANSWER=A; BATCH=QUESTION_ACTIVATION_CONTINUE_016; ANSWER_CHECK_RESULT=PASS; CONTENT_REVIEW_RESULT=PASS; CURRICULUM_REVIEW_RESULT=PASS; DUPLICATE_REVIEW_RESULT=EXISTING_FAMILY_OR_NO_MATCH_CONFIRMED; STATUS_TRANSITION=REVIEW_TO_ACTIVE; PROCESS_STATUS=READY_FOR_PRACTICE; SOURCE_HISTORY_PRESERVED=TRUE; BATCH=GRADUATION_PRACTICE_PROMOTION_021; FULL_SOURCE_MATRIX_GATE=PASS; SOURCE_MATRIX_D20_CS_ICT=REVIEW; SOURCE_MATRIX_SELECTION=SECONDARY_ONLY; SOURCE_PRINTED_MATRIX=NOT_PRESENT; SOURCE_FILE_MODIFIED=FALSE; BACKUP_CREATED=0; GRADUATION_REVIEW=PASS; STATUS=READY_FOR_GRADUATION; BATCH=QUESTION_LEVEL_NLS_AI_STANDARDIZATION_001; NLS_FRAME=TT02_2025; NLS_LEVEL=NANG_CAO_1; PRIMARY_OUTCOME=TH_12_COMMON_B_B04_YCCD_01; OUTCOME_NLS_MAPPING_STATUS=NOT_APPLICABLE_CONFIRMED; NLS_MAPPING_STATUS=NOT_APPLICABLE_CONFIRMED; NLS_NOT_APPLICABLE=TRUE; TASK_COMPATIBILITY=NOT_APPLICABLE; NLS_PERIODIC_GATE=PASS_NOT_APPLICABLE_CONFIRMED; TASK_REVIEW_SCOPE=STEM+OPTIONS; CHILD_RECORD_TASK_REVIEW=PASS; BLUEPRINT_TASK_MATCH=PASS; BLUEPRINT_DIFFICULTY_MATCH=PASS; QUESTION_COGNITIVE_LEVEL=BIET; QUESTION_TYPE=MCQ_SINGLE; BACKUP_CREATED=0</t>
  </si>
  <si>
    <t>BPS_KGV_NCT25_SRC_CS_016</t>
  </si>
  <si>
    <t>BPC_KGV_NCT25_SRC_CS_016</t>
  </si>
  <si>
    <t>BPS_KGV_NCT25_SRC_CS_017</t>
  </si>
  <si>
    <t>BPC_KGV_NCT25_SRC_CS_017</t>
  </si>
  <si>
    <t>BATCH=GRAD_BLUEPRINT_REFERENCE_REALIGN_001;SLOT=12;REF=ICT_V2;SOURCE_TOPIC_MATCH=TRUE;SAMPLE_NON_BINDING=Q_TNT_F0001_D13_003</t>
  </si>
  <si>
    <t>BPS_KGV_NCT25_SRC_CS_018</t>
  </si>
  <si>
    <t>BPC_KGV_NCT25_SRC_CS_018</t>
  </si>
  <si>
    <t>BPS_KGV_NCT25_SRC_CS_019</t>
  </si>
  <si>
    <t>BPC_KGV_NCT25_SRC_CS_019</t>
  </si>
  <si>
    <t>BATCH=GRAD_BLUEPRINT_REFERENCE_REALIGN_001;SLOT=13;REF=ICT_V2;SOURCE_TOPIC_MATCH=FALSE;SAMPLE_NON_BINDING=Q_TNT_F0001_D15_004</t>
  </si>
  <si>
    <t>BPS_KGV_NCT25_SRC_CS_020</t>
  </si>
  <si>
    <t>BPC_KGV_NCT25_SRC_CS_020</t>
  </si>
  <si>
    <t>PART_II_COMMON_TF; SOURCE_OBSERVED_VISIBLE=TRUE; SOURCE_ITEM=COMMON_TF_Q1; STATEMENT_LEVEL_TARGET=HIEU,HIEU,HIEU,VANDUNG; QUESTION_SELECTION=NOT_PERFORMED; QUESTION_ID_BINDING=NONE</t>
  </si>
  <si>
    <t>BPS_KGV_NCT25_SRC_CS_021</t>
  </si>
  <si>
    <t>BATCH=GRAD_BLUEPRINT_REFERENCE_REALIGN_001;SLOT=14;REF=ICT_V2;SOURCE_TOPIC_MATCH=TRUE;SAMPLE_NON_BINDING=Q_TNT_F0001_D12_019</t>
  </si>
  <si>
    <t>BPC_KGV_NCT25_SRC_CS_021</t>
  </si>
  <si>
    <t>PART_II_CS_TF; SOURCE_OBSERVED_VISIBLE=TRUE; SOURCE_ITEM=CS_TF_Q3; STATEMENT_LEVEL_TARGET=HIEU,HIEU,HIEU,VANDUNG; QUESTION_SELECTION=NOT_PERFORMED; QUESTION_ID_BINDING=NONE</t>
  </si>
  <si>
    <t>BPS_KGV_NCT25_SRC_CS_022</t>
  </si>
  <si>
    <t>BPC_KGV_NCT25_SRC_CS_022</t>
  </si>
  <si>
    <t>PART_II_CS_TF; SOURCE_OBSERVED_VISIBLE=TRUE; SOURCE_ITEM=CS_TF_Q4; STATEMENT_LEVEL_TARGET=HIEU,HIEU,HIEU,VANDUNG; QUESTION_SELECTION=NOT_PERFORMED; QUESTION_ID_BINDING=NONE</t>
  </si>
  <si>
    <t>BATCH=GRAD_BLUEPRINT_REFERENCE_REALIGN_001;SLOT=15;REF=ICT_V2;SOURCE_TOPIC_MATCH=FALSE;SAMPLE_NON_BINDING=Q_TNT_F0001_D13_021</t>
  </si>
  <si>
    <t>BPS_KGV_NCT25_SRC_ICT_001</t>
  </si>
  <si>
    <t>TNT_F0001_D20_017</t>
  </si>
  <si>
    <t>BPC_KGV_NCT25_SRC_ICT_001</t>
  </si>
  <si>
    <t>Bluetooth là gì?</t>
  </si>
  <si>
    <t>BATCH=GRAD_BLUEPRINT_REFERENCE_REALIGN_001;SLOT=16;REF=ICT_V2;SOURCE_TOPIC_MATCH=FALSE;SAMPLE_NON_BINDING=Q_TNT_F0001_D14_019</t>
  </si>
  <si>
    <t>BPS_KGV_NCT25_SRC_ICT_002</t>
  </si>
  <si>
    <t>BPC_KGV_NCT25_SRC_ICT_002</t>
  </si>
  <si>
    <t>BPS_KGV_NCT25_SRC_ICT_003</t>
  </si>
  <si>
    <t>BPC_KGV_NCT25_SRC_ICT_003</t>
  </si>
  <si>
    <t>RAW_ID=RAW_TNT_F0001_D20_017; BATCH=QSTD_087; SOURCE_ANSWER=A; BATCH=QUESTION_ACTIVATION_CONTINUE_016; ANSWER_CHECK_RESULT=PASS; CONTENT_REVIEW_RESULT=PASS; CURRICULUM_REVIEW_RESULT=PASS; DUPLICATE_REVIEW_RESULT=EXISTING_FAMILY_OR_NO_MATCH_CONFIRMED; STATUS_TRANSITION=REVIEW_TO_ACTIVE; PROCESS_STATUS=READY_FOR_PRACTICE; SOURCE_HISTORY_PRESERVED=TRUE; BATCH=GRADUATION_PRACTICE_PROMOTION_021; FULL_SOURCE_MATRIX_GATE=PASS; SOURCE_MATRIX_D20_CS_ICT=REVIEW; SOURCE_MATRIX_SELECTION=SECONDARY_ONLY; SOURCE_PRINTED_MATRIX=NOT_PRESENT; SOURCE_FILE_MODIFIED=FALSE; BACKUP_CREATED=0; GRADUATION_REVIEW=PASS; STATUS=READY_FOR_GRADUATION; BATCH=QUESTION_LEVEL_NLS_AI_STANDARDIZATION_001; NLS_FRAME=TT02_2025; NLS_LEVEL=NANG_CAO_1; PRIMARY_OUTCOME=TH_11_COMMON_A_B05_YCCD_01; OUTCOME_NLS_MAPPING_STATUS=APPROVED; OUTCOME_NLS_PRIMARY=5.2; OUTCOME_NLS_COMPONENTS=5.2; NLS_MAPPING_STATUS=APPROVED; NLS_PRIMARY=5.2; NLS_COMPONENTS=5.2; TASK_COMPATIBILITY=PASS_PARTIAL; NLS_MAPPING_SOURCE=PRIMARY_OUTCOME+TASK_REVIEW; NLS_PERIODIC_GATE=PASS; TASK_REVIEW_SCOPE=STEM+OPTIONS; CHILD_RECORD_TASK_REVIEW=PASS; BLUEPRINT_TASK_MATCH=PASS; BLUEPRINT_DIFFICULTY_MATCH=PASS; QUESTION_COGNITIVE_LEVEL=BIET; QUESTION_TYPE=MCQ_SINGLE; BACKUP_CREATED=0</t>
  </si>
  <si>
    <t>BATCH=GRAD_BLUEPRINT_REFERENCE_REALIGN_001;SLOT=17;REF=ICT_V2;SOURCE_TOPIC_MATCH=FALSE;SAMPLE_NON_BINDING=Q_TNT_F0002_011</t>
  </si>
  <si>
    <t>BPS_KGV_NCT25_SRC_ICT_004</t>
  </si>
  <si>
    <t>BPC_KGV_NCT25_SRC_ICT_004</t>
  </si>
  <si>
    <t>BPS_KGV_NCT25_SRC_ICT_005</t>
  </si>
  <si>
    <t>BATCH=GRAD_BLUEPRINT_REFERENCE_REALIGN_001;SLOT=18;REF=ICT_V2;SOURCE_TOPIC_MATCH=FALSE;SAMPLE_NON_BINDING=Q_TNT_F0002_020</t>
  </si>
  <si>
    <t>BPC_KGV_NCT25_SRC_ICT_005</t>
  </si>
  <si>
    <t>BPS_KGV_NCT25_SRC_ICT_006</t>
  </si>
  <si>
    <t>BPC_KGV_NCT25_SRC_ICT_006</t>
  </si>
  <si>
    <t>BPS_KGV_NCT25_SRC_ICT_007</t>
  </si>
  <si>
    <t>BATCH=GRAD_BLUEPRINT_REFERENCE_REALIGN_001;SLOT=19;REF=ICT_V2;SOURCE_TOPIC_MATCH=FALSE;SAMPLE_NON_BINDING=Q_TNT_F0001_D16_017</t>
  </si>
  <si>
    <t>BPC_KGV_NCT25_SRC_ICT_007</t>
  </si>
  <si>
    <t>BPS_KGV_NCT25_SRC_ICT_008</t>
  </si>
  <si>
    <t>BPC_KGV_NCT25_SRC_ICT_008</t>
  </si>
  <si>
    <t>BATCH=GRAD_BLUEPRINT_REFERENCE_REALIGN_001;SLOT=20;REF=ICT_V2;SOURCE_TOPIC_MATCH=FALSE;SAMPLE_NON_BINDING=Q_TNT_F0002_023</t>
  </si>
  <si>
    <t>BPS_KGV_NCT25_SRC_ICT_009</t>
  </si>
  <si>
    <t>BPC_KGV_NCT25_SRC_ICT_009</t>
  </si>
  <si>
    <t>BPS_KGV_NCT25_SRC_ICT_010</t>
  </si>
  <si>
    <t>BPC_KGV_NCT25_SRC_ICT_010</t>
  </si>
  <si>
    <t>BATCH=GRAD_BLUEPRINT_REFERENCE_REALIGN_001;SLOT=21;REF=ICT_V2;SOURCE_TOPIC_MATCH=FALSE;SAMPLE_NON_BINDING=Q_TNT_F0002_018</t>
  </si>
  <si>
    <t>BPS_KGV_NCT25_SRC_ICT_011</t>
  </si>
  <si>
    <t>TNT_F0001_D20_018</t>
  </si>
  <si>
    <t>BPC_KGV_NCT25_SRC_ICT_011</t>
  </si>
  <si>
    <t>Cổng USB thường được sử dụng để làm gì?</t>
  </si>
  <si>
    <t>BPS_KGV_NCT25_SRC_ICT_012</t>
  </si>
  <si>
    <t>BPC_KGV_NCT25_SRC_ICT_012</t>
  </si>
  <si>
    <t>BATCH=GRAD_BLUEPRINT_REFERENCE_REALIGN_001;SLOT=22;REF=ICT_V2;SOURCE_TOPIC_MATCH=FALSE;SAMPLE_NON_BINDING=Q_TNT_F0001_D14_023</t>
  </si>
  <si>
    <t>RAW_ID=RAW_TNT_F0001_D20_018; BATCH=QSTD_087; SOURCE_ANSWER=A; BATCH=QUESTION_ACTIVATION_CONTINUE_016; ACTION=COMPLETE_USB_COMMON_FUNCTIONS; ANSWER_CHECK_RESULT=PASS_AFTER_OPTION_REVISION; CONTENT_REVIEW_RESULT=PASS; CURRICULUM_REVIEW_RESULT=PASS; DUPLICATE_REVIEW_RESULT=NO_NEW_MATCH; STATUS_TRANSITION=REVIEW_TO_ACTIVE; PROCESS_STATUS=READY_FOR_PRACTICE; SOURCE_HISTORY_PRESERVED=TRUE; BATCH=GRADUATION_PRACTICE_PROMOTION_021; FULL_SOURCE_MATRIX_GATE=PASS; SOURCE_MATRIX_D20_CS_ICT=REVIEW; SOURCE_MATRIX_SELECTION=SECONDARY_ONLY; SOURCE_PRINTED_MATRIX=NOT_PRESENT; SOURCE_FILE_MODIFIED=FALSE; BACKUP_CREATED=0; GRADUATION_REVIEW=PASS; STATUS=READY_FOR_GRADUATION; BATCH=QUESTION_LEVEL_NLS_AI_STANDARDIZATION_001; NLS_FRAME=TT02_2025; NLS_LEVEL=NANG_CAO_1; PRIMARY_OUTCOME=TH_11_COMMON_A_B05_YCCD_01; OUTCOME_NLS_MAPPING_STATUS=APPROVED; OUTCOME_NLS_PRIMARY=5.2; OUTCOME_NLS_COMPONENTS=5.2; NLS_MAPPING_STATUS=APPROVED; NLS_PRIMARY=5.2; NLS_COMPONENTS=5.2; TASK_COMPATIBILITY=PASS_PARTIAL; NLS_MAPPING_SOURCE=PRIMARY_OUTCOME+TASK_REVIEW; NLS_PERIODIC_GATE=PASS; TASK_REVIEW_SCOPE=STEM+OPTIONS; CHILD_RECORD_TASK_REVIEW=PASS; BLUEPRINT_TASK_MATCH=PASS; BLUEPRINT_DIFFICULTY_MATCH=PASS; QUESTION_COGNITIVE_LEVEL=BIET; QUESTION_TYPE=MCQ_SINGLE; BACKUP_CREATED=0</t>
  </si>
  <si>
    <t>BPS_KGV_NCT25_SRC_ICT_013</t>
  </si>
  <si>
    <t>BPC_KGV_NCT25_SRC_ICT_013</t>
  </si>
  <si>
    <t>BPS_KGV_NCT25_SRC_ICT_014</t>
  </si>
  <si>
    <t>BPC_KGV_NCT25_SRC_ICT_014</t>
  </si>
  <si>
    <t>BATCH=GRAD_BLUEPRINT_REFERENCE_REALIGN_001;SLOT=23;REF=ICT_V2;SOURCE_TOPIC_MATCH=FALSE;SAMPLE_NON_BINDING=Q_TNT_F0001_D03_020</t>
  </si>
  <si>
    <t>BPS_KGV_NCT25_SRC_ICT_015</t>
  </si>
  <si>
    <t>BPC_KGV_NCT25_SRC_ICT_015</t>
  </si>
  <si>
    <t>BPS_KGV_NCT25_SRC_ICT_016</t>
  </si>
  <si>
    <t>BPC_KGV_NCT25_SRC_ICT_016</t>
  </si>
  <si>
    <t>BATCH=GRAD_BLUEPRINT_REFERENCE_REALIGN_001;SLOT=24;REF=ICT_V2;SOURCE_TOPIC_MATCH=FALSE;SAMPLE_NON_BINDING=Q_TNT_F0001_D15_011</t>
  </si>
  <si>
    <t>BPS_KGV_NCT25_SRC_ICT_017</t>
  </si>
  <si>
    <t>BPC_KGV_NCT25_SRC_ICT_017</t>
  </si>
  <si>
    <t>BPS_KGV_NCT25_SRC_ICT_018</t>
  </si>
  <si>
    <t>BPC_KGV_NCT25_SRC_ICT_018</t>
  </si>
  <si>
    <t>BATCH=GRAD_BLUEPRINT_REFERENCE_REALIGN_001;SLOT=25;REF=ICT_V2;SOURCE_TOPIC_MATCH=FALSE;SAMPLE_NON_BINDING=Q_TNT_F0001_D08_025;TF=2-2-0</t>
  </si>
  <si>
    <t>BPS_KGV_NCT25_SRC_ICT_019</t>
  </si>
  <si>
    <t>BPC_KGV_NCT25_SRC_ICT_019</t>
  </si>
  <si>
    <t>BPS_KGV_NCT25_SRC_ICT_020</t>
  </si>
  <si>
    <t>TNT_F0001_D20_019</t>
  </si>
  <si>
    <t>BATCH=GRAD_BLUEPRINT_REFERENCE_REALIGN_001;SLOT=26;REF=ICT_V2;SOURCE_TOPIC_MATCH=FALSE;SAMPLE_NON_BINDING=Q_TNT_F0001_D13_026;TF=0-3-1</t>
  </si>
  <si>
    <t>BPC_KGV_NCT25_SRC_ICT_020</t>
  </si>
  <si>
    <t>HDMI là viết tắt của cụm từ nào?</t>
  </si>
  <si>
    <t>BPS_KGV_NCT25_SRC_ICT_021</t>
  </si>
  <si>
    <t>BPC_KGV_NCT25_SRC_ICT_021</t>
  </si>
  <si>
    <t>PART_II_ICT_TF; SOURCE_OBSERVED_VISIBLE=TRUE; SOURCE_ITEM=ICT_TF_Q5; STATEMENT_LEVEL_TARGET=BIET,HIEU,HIEU,HIEU; QUESTION_SELECTION=NOT_PERFORMED; QUESTION_ID_BINDING=NONE</t>
  </si>
  <si>
    <t>BPS_KGV_NCT25_SRC_ICT_022</t>
  </si>
  <si>
    <t>BPC_KGV_NCT25_SRC_ICT_022</t>
  </si>
  <si>
    <t>RAW_ID=RAW_TNT_F0001_D20_019; BATCH=QSTD_087; SOURCE_ANSWER=A; cần duyệt nội dung/độ khó; BATCH=QUESTION_ACTIVATION_CONTINUE_017; ACTION=FINAL_REVIEW_AND_TARGETED_CLARIFICATION; ANSWER_CHECK_RESULT=PASS; CONTENT_REVIEW_RESULT=PASS; BATCH=GRADUATION_READINESS_REAUDIT_001; FINAL_GRADUATION_READINESS=PASS; ANSWER_GATE=PASS; CONTENT_GATE=PASS; CURRICULUM_GATE=PASS; SOURCE_GATE=PASS; DUPLICATE_GATE=PASS; POLICY_PROFILE=POL_TNTHPT_TINHOC_2026_V1; GRADUATION_POOL_ELIGIBILITY=PASS; GRADUATION_USE=ALLOWED; PRIOR_GRADUATION_BLOCKS_SUPERSEDED_BY_THIS_BATCH=TRUE; BACKUP_CREATED=0; CURRICULUM_REVIEW_RESULT=PASS; SOURCE_REVIEW_RESULT=PASS; SOURCE_HISTORY_PRESERVED=TRUE; STATUS_TRANSITION=REVIEW_TO_ACTIVE; PROCESS_STATUS=READY_FOR_PRACTICE; DUPLICATE_REVIEW_RESULT=NO_MATCH; BATCH=GRADUATION_PRACTICE_PROMOTION_021; FULL_SOURCE_MATRIX_GATE=PASS; SOURCE_MATRIX_D20_CS_ICT=REVIEW; SOURCE_MATRIX_SELECTION=SECONDARY_ONLY; SOURCE_PRINTED_MATRIX=NOT_PRESENT; SOURCE_FILE_MODIFIED=FALSE; BACKUP_CREATED=0; GRADUATION_REVIEW=PASS; STATUS=READY_FOR_GRADUATION; BATCH=QUESTION_LEVEL_NLS_AI_STANDARDIZATION_001; NLS_FRAME=TT02_2025; NLS_LEVEL=NANG_CAO_1; PRIMARY_OUTCOME=TH_11_COMMON_A_B05_YCCD_01; OUTCOME_NLS_MAPPING_STATUS=APPROVED; OUTCOME_NLS_PRIMARY=5.2; OUTCOME_NLS_COMPONENTS=5.2; NLS_MAPPING_STATUS=APPROVED; NLS_PRIMARY=5.2; NLS_COMPONENTS=5.2; TASK_COMPATIBILITY=PASS_PARTIAL; NLS_MAPPING_SOURCE=PRIMARY_OUTCOME+TASK_REVIEW; NLS_PERIODIC_GATE=PASS; TASK_REVIEW_SCOPE=STEM+OPTIONS; CHILD_RECORD_TASK_REVIEW=PASS; BLUEPRINT_TASK_MATCH=PASS; BLUEPRINT_DIFFICULTY_MATCH=PASS; QUESTION_COGNITIVE_LEVEL=BIET; QUESTION_TYPE=MCQ_SINGLE; BACKUP_CREATED=0</t>
  </si>
  <si>
    <t>PART_II_ICT_TF; SOURCE_OBSERVED_VISIBLE=TRUE; SOURCE_ITEM=ICT_TF_Q6; STATEMENT_LEVEL_TARGET=HIEU,HIEU,HIEU,VANDUNG; QUESTION_SELECTION=NOT_PERFORMED; QUESTION_ID_BINDING=NONE</t>
  </si>
  <si>
    <t>BPS_KGV_NCT25_CAL_CS_001</t>
  </si>
  <si>
    <t>BPC_KGV_NCT25_CAL_CS_001</t>
  </si>
  <si>
    <t>PART_I_COMMON_MCQ; CALIBRATED_GENERATIVE=TRUE; TOPIC_BASIS=SOURCE_VISIBLE_TOPIC; READINESS_GATE=PASS; SAMPLE_ELIGIBLE_QUESTION=Q_TNT_F0002_002; QUESTION_SELECTION=NOT_PERFORMED; QUESTION_ID_BINDING=NONE</t>
  </si>
  <si>
    <t>BPS_KGV_NCT25_CAL_CS_002</t>
  </si>
  <si>
    <t>BPC_KGV_NCT25_CAL_CS_002</t>
  </si>
  <si>
    <t>PART_I_COMMON_MCQ; CALIBRATED_GENERATIVE=TRUE; TOPIC_BASIS=SOURCE_VISIBLE_TOPIC; READINESS_GATE=PASS; SAMPLE_ELIGIBLE_QUESTION=Q_TNT_F0001_D18_002; QUESTION_SELECTION=NOT_PERFORMED; QUESTION_ID_BINDING=NONE</t>
  </si>
  <si>
    <t>BPS_KGV_NCT25_CAL_CS_003</t>
  </si>
  <si>
    <t>BPC_KGV_NCT25_CAL_CS_003</t>
  </si>
  <si>
    <t>PART_I_COMMON_MCQ; CALIBRATED_GENERATIVE=TRUE; TOPIC_BASIS=SOURCE_VISIBLE_TOPIC; READINESS_GATE=PASS; SAMPLE_ELIGIBLE_QUESTION=Q_TNT_F0002_005; QUESTION_SELECTION=NOT_PERFORMED; QUESTION_ID_BINDING=NONE</t>
  </si>
  <si>
    <t>BPS_KGV_NCT25_CAL_CS_004</t>
  </si>
  <si>
    <t>BPC_KGV_NCT25_CAL_CS_004</t>
  </si>
  <si>
    <t>PART_I_COMMON_MCQ; CALIBRATED_GENERATIVE=TRUE; TOPIC_BASIS=SOURCE_VISIBLE_TOPIC; READINESS_GATE=PASS; SAMPLE_ELIGIBLE_QUESTION=Q_TNT_F0002_008; QUESTION_SELECTION=NOT_PERFORMED; QUESTION_ID_BINDING=NONE</t>
  </si>
  <si>
    <t>BPS_KGV_NCT25_CAL_CS_005</t>
  </si>
  <si>
    <t>BPC_KGV_NCT25_CAL_CS_005</t>
  </si>
  <si>
    <t>PART_I_COMMON_MCQ; CALIBRATED_GENERATIVE=TRUE; TOPIC_BASIS=HIDDEN_SOURCE_SLOT_COMPLETED_FROM_REFERENCE; READINESS_GATE=PASS; SAMPLE_ELIGIBLE_QUESTION=Q_TNT_F0002_006; QUESTION_SELECTION=NOT_PERFORMED; QUESTION_ID_BINDING=NONE</t>
  </si>
  <si>
    <t>BPS_KGV_NCT25_CAL_CS_006</t>
  </si>
  <si>
    <t>BPC_KGV_NCT25_CAL_CS_006</t>
  </si>
  <si>
    <t>PART_I_COMMON_MCQ; CALIBRATED_GENERATIVE=TRUE; TOPIC_BASIS=HIDDEN_SOURCE_SLOT_COMPLETED_FROM_REFERENCE; READINESS_GATE=PASS; SAMPLE_ELIGIBLE_QUESTION=Q_TNT_F0001_D19_020; QUESTION_SELECTION=NOT_PERFORMED; QUESTION_ID_BINDING=NONE</t>
  </si>
  <si>
    <t>TNT_F0001_D20_020</t>
  </si>
  <si>
    <t>BPS_KGV_NCT25_CAL_CS_007</t>
  </si>
  <si>
    <t>BPC_KGV_NCT25_CAL_CS_007</t>
  </si>
  <si>
    <t>NFC (Near Field Communication) chủ yếu được ứng dụng ở đâu?</t>
  </si>
  <si>
    <t>PART_I_COMMON_MCQ; CALIBRATED_GENERATIVE=TRUE; TOPIC_BASIS=SOURCE_VISIBLE_TOPIC; READINESS_GATE=PASS; SAMPLE_ELIGIBLE_QUESTION=Q_TNT_F0002_019; QUESTION_SELECTION=NOT_PERFORMED; QUESTION_ID_BINDING=NONE</t>
  </si>
  <si>
    <t>BPS_KGV_NCT25_CAL_CS_008</t>
  </si>
  <si>
    <t>BPC_KGV_NCT25_CAL_CS_008</t>
  </si>
  <si>
    <t>RAW_ID=RAW_TNT_F0001_D20_020; BATCH=QSTD_087; SOURCE_ANSWER=A; cần duyệt nội dung/độ khó; BATCH=QUESTION_ACTIVATION_CONTINUE_017; ACTION=FINAL_REVIEW_AND_TARGETED_CLARIFICATION; ANSWER_CHECK_RESULT=PASS; CONTENT_REVIEW_RESULT=PASS; CURRICULUM_REVIEW_RESULT=PASS; SOURCE_REVIEW_RESULT=PASS; SOURCE_HISTORY_PRESERVED=TRUE; STATUS_TRANSITION=REVIEW_TO_ACTIVE; PROCESS_STATUS=READY_FOR_PRACTICE; DUPLICATE_REVIEW_RESULT=NO_MATCH; BATCH=GRADUATION_PRACTICE_PROMOTION_021; FULL_SOURCE_MATRIX_GATE=PASS; SOURCE_MATRIX_D20_CS_ICT=REVIEW; SOURCE_MATRIX_SELECTION=SECONDARY_ONLY; SOURCE_PRINTED_MATRIX=NOT_PRESENT; SOURCE_FILE_MODIFIED=FALSE; BACKUP_CREATED=0; GRADUATION_REVIEW=PASS; STATUS=READY_FOR_GRADUATION; BATCH=QUESTION_LEVEL_NLS_AI_STANDARDIZATION_001; NLS_FRAME=TT02_2025; NLS_LEVEL=NANG_CAO_1; PRIMARY_OUTCOME=TH_11_COMMON_A_B05_YCCD_01; OUTCOME_NLS_MAPPING_STATUS=APPROVED; OUTCOME_NLS_PRIMARY=5.2; OUTCOME_NLS_COMPONENTS=5.2; NLS_MAPPING_STATUS=APPROVED; NLS_PRIMARY=5.2; NLS_COMPONENTS=5.2; TASK_COMPATIBILITY=PASS_PARTIAL; NLS_MAPPING_SOURCE=PRIMARY_OUTCOME+TASK_REVIEW; NLS_PERIODIC_GATE=PASS; TASK_REVIEW_SCOPE=STEM+OPTIONS; CHILD_RECORD_TASK_REVIEW=PASS; BLUEPRINT_TASK_MATCH=PASS; BLUEPRINT_DIFFICULTY_MATCH=PASS; QUESTION_COGNITIVE_LEVEL=BIET; QUESTION_TYPE=MCQ_SINGLE; BACKUP_CREATED=0</t>
  </si>
  <si>
    <t>PART_I_COMMON_MCQ; CALIBRATED_GENERATIVE=TRUE; TOPIC_BASIS=SOURCE_VISIBLE_TOPIC; READINESS_GATE=PASS; SAMPLE_ELIGIBLE_QUESTION=Q_TNT_F0002_020; QUESTION_SELECTION=NOT_PERFORMED; QUESTION_ID_BINDING=NONE</t>
  </si>
  <si>
    <t>BPS_KGV_NCT25_CAL_CS_009</t>
  </si>
  <si>
    <t>BPC_KGV_NCT25_CAL_CS_009</t>
  </si>
  <si>
    <t>PART_I_COMMON_MCQ; CALIBRATED_GENERATIVE=TRUE; TOPIC_BASIS=SOURCE_VISIBLE_TOPIC; READINESS_GATE=PASS; SAMPLE_ELIGIBLE_QUESTION=Q_TNT_F0002_011; QUESTION_SELECTION=NOT_PERFORMED; QUESTION_ID_BINDING=NONE</t>
  </si>
  <si>
    <t>BPS_KGV_NCT25_CAL_CS_010</t>
  </si>
  <si>
    <t>BPC_KGV_NCT25_CAL_CS_010</t>
  </si>
  <si>
    <t>PART_I_COMMON_MCQ; CALIBRATED_GENERATIVE=TRUE; TOPIC_BASIS=SOURCE_VISIBLE_TOPIC; READINESS_GATE=PASS; SAMPLE_ELIGIBLE_QUESTION=Q_TNT_F0002_022; QUESTION_SELECTION=NOT_PERFORMED; QUESTION_ID_BINDING=NONE</t>
  </si>
  <si>
    <t>BPS_KGV_NCT25_CAL_CS_011</t>
  </si>
  <si>
    <t>BPC_KGV_NCT25_CAL_CS_011</t>
  </si>
  <si>
    <t>PART_I_COMMON_MCQ; CALIBRATED_GENERATIVE=TRUE; TOPIC_BASIS=SOURCE_VISIBLE_TOPIC; READINESS_GATE=PASS; SAMPLE_ELIGIBLE_QUESTION=Q_TNT_F0002_023; QUESTION_SELECTION=NOT_PERFORMED; QUESTION_ID_BINDING=NONE</t>
  </si>
  <si>
    <t>BPS_KGV_NCT25_CAL_CS_012</t>
  </si>
  <si>
    <t>BPC_KGV_NCT25_CAL_CS_012</t>
  </si>
  <si>
    <t>PART_I_COMMON_MCQ; CALIBRATED_GENERATIVE=TRUE; TOPIC_BASIS=HIDDEN_SOURCE_SLOT_COMPLETED_FROM_REFERENCE; READINESS_GATE=PASS; SAMPLE_ELIGIBLE_QUESTION=Q_TNT_F0001_D20_019; QUESTION_SELECTION=NOT_PERFORMED; QUESTION_ID_BINDING=NONE</t>
  </si>
  <si>
    <t>BPS_KGV_NCT25_CAL_CS_013</t>
  </si>
  <si>
    <t>BPC_KGV_NCT25_CAL_CS_013</t>
  </si>
  <si>
    <t>PART_I_COMMON_MCQ; CALIBRATED_GENERATIVE=TRUE; TOPIC_BASIS=SOURCE_VISIBLE_TOPIC; READINESS_GATE=PASS; SAMPLE_ELIGIBLE_QUESTION=Q_TNT_F0001_D07_024; QUESTION_SELECTION=NOT_PERFORMED; QUESTION_ID_BINDING=NONE</t>
  </si>
  <si>
    <t>BPS_KGV_NCT25_CAL_CS_014</t>
  </si>
  <si>
    <t>BPC_KGV_NCT25_CAL_CS_014</t>
  </si>
  <si>
    <t>PART_I_COMMON_MCQ; CALIBRATED_GENERATIVE=TRUE; TOPIC_BASIS=SOURCE_VISIBLE_TOPIC; READINESS_GATE=PASS; SAMPLE_ELIGIBLE_QUESTION=Q_TNT_F0002_024; QUESTION_SELECTION=NOT_PERFORMED; QUESTION_ID_BINDING=NONE</t>
  </si>
  <si>
    <t>BPS_KGV_NCT25_CAL_CS_015</t>
  </si>
  <si>
    <t>BPC_KGV_NCT25_CAL_CS_015</t>
  </si>
  <si>
    <t>TNT_F0001_D20_021</t>
  </si>
  <si>
    <t>PART_I_COMMON_MCQ; CALIBRATED_GENERATIVE=TRUE; TOPIC_BASIS=SOURCE_VISIBLE_TOPIC; READINESS_GATE=PASS; SAMPLE_ELIGIBLE_QUESTION=Q_TNT_F0001_D13_003; QUESTION_SELECTION=NOT_PERFORMED; QUESTION_ID_BINDING=NONE</t>
  </si>
  <si>
    <t>Sự khác biệt chính giữa Wi-Fi và Ethernet là gì?</t>
  </si>
  <si>
    <t>BPS_KGV_NCT25_CAL_CS_016</t>
  </si>
  <si>
    <t>BPC_KGV_NCT25_CAL_CS_016</t>
  </si>
  <si>
    <t>PART_I_COMMON_MCQ; CALIBRATED_GENERATIVE=TRUE; TOPIC_BASIS=SOURCE_VISIBLE_TOPIC; READINESS_GATE=PASS; SAMPLE_ELIGIBLE_QUESTION=Q_TNT_F0001_D15_004; QUESTION_SELECTION=NOT_PERFORMED; QUESTION_ID_BINDING=NONE</t>
  </si>
  <si>
    <t>BPS_KGV_NCT25_CAL_CS_017</t>
  </si>
  <si>
    <t>BPC_KGV_NCT25_CAL_CS_017</t>
  </si>
  <si>
    <t>RAW_ID=RAW_TNT_F0001_D20_021; BATCH=QSTD_087; SOURCE_ANSWER=A; cần duyệt nội dung/độ khó; BATCH=QUESTION_ACTIVATION_CONTINUE_017; ACTION=FINAL_REVIEW_AND_TARGETED_CLARIFICATION; ANSWER_CHECK_RESULT=PASS; CONTENT_REVIEW_RESULT=PASS; CURRICULUM_REVIEW_RESULT=PASS; SOURCE_REVIEW_RESULT=PASS; SOURCE_HISTORY_PRESERVED=TRUE; STATUS_TRANSITION=REVIEW_TO_ACTIVE; PROCESS_STATUS=READY_FOR_PRACTICE; DUPLICATE_REVIEW_RESULT=NO_MATCH; BATCH=GRADUATION_PRACTICE_PROMOTION_021; FULL_SOURCE_MATRIX_GATE=PASS; SOURCE_MATRIX_D20_CS_ICT=REVIEW; SOURCE_MATRIX_SELECTION=SECONDARY_ONLY; SOURCE_PRINTED_MATRIX=NOT_PRESENT; SOURCE_FILE_MODIFIED=FALSE; BACKUP_CREATED=0; STATUS_REMAINS=READY_FOR_PRACTICE; REASON=PRIMARY_YCCD_TOO_BROAD_FOR_WIFI_ETHERNET_COMPARISON; GRADUATION_USE=BLOCKED</t>
  </si>
  <si>
    <t>PART_I_COMMON_MCQ; CALIBRATED_GENERATIVE=TRUE; TOPIC_BASIS=HIDDEN_SOURCE_SLOT_COMPLETED_FROM_REFERENCE; READINESS_GATE=PASS; SAMPLE_ELIGIBLE_QUESTION=Q_TNT_F0001_D12_020; QUESTION_SELECTION=NOT_PERFORMED; QUESTION_ID_BINDING=NONE</t>
  </si>
  <si>
    <t>BPS_KGV_NCT25_CAL_CS_018</t>
  </si>
  <si>
    <t>BPC_KGV_NCT25_CAL_CS_018</t>
  </si>
  <si>
    <t>PART_I_COMMON_MCQ; CALIBRATED_GENERATIVE=TRUE; TOPIC_BASIS=HIDDEN_SOURCE_SLOT_COMPLETED_FROM_REFERENCE; READINESS_GATE=PASS; SAMPLE_ELIGIBLE_QUESTION=Q_TNT_F0001_D14_019; QUESTION_SELECTION=NOT_PERFORMED; QUESTION_ID_BINDING=NONE</t>
  </si>
  <si>
    <t>BPS_KGV_NCT25_CAL_CS_019</t>
  </si>
  <si>
    <t>BPC_KGV_NCT25_CAL_CS_019</t>
  </si>
  <si>
    <t>PART_I_COMMON_MCQ; CALIBRATED_GENERATIVE=TRUE; TOPIC_BASIS=SOURCE_VISIBLE_TOPIC; READINESS_GATE=PASS; SAMPLE_ELIGIBLE_QUESTION=Q_TNT_F0001_D11_013; QUESTION_SELECTION=NOT_PERFORMED; QUESTION_ID_BINDING=NONE</t>
  </si>
  <si>
    <t>BPS_KGV_NCT25_CAL_CS_020</t>
  </si>
  <si>
    <t>BPC_KGV_NCT25_CAL_CS_020</t>
  </si>
  <si>
    <t>PART_I_COMMON_MCQ; CALIBRATED_GENERATIVE=TRUE; TOPIC_BASIS=SOURCE_VISIBLE_TOPIC; READINESS_GATE=PASS; SAMPLE_ELIGIBLE_QUESTION=Q_TNT_F0001_D14_023; QUESTION_SELECTION=NOT_PERFORMED; QUESTION_ID_BINDING=NONE</t>
  </si>
  <si>
    <t>BPS_KGV_NCT25_CAL_CS_021</t>
  </si>
  <si>
    <t>BPC_KGV_NCT25_CAL_CS_021</t>
  </si>
  <si>
    <t>PART_I_COMMON_MCQ; CALIBRATED_GENERATIVE=TRUE; TOPIC_BASIS=SOURCE_VISIBLE_TOPIC; READINESS_GATE=PASS; SAMPLE_ELIGIBLE_QUESTION=Q_TNT_F0001_D12_019; QUESTION_SELECTION=NOT_PERFORMED; QUESTION_ID_BINDING=NONE</t>
  </si>
  <si>
    <t>BPS_KGV_NCT25_CAL_CS_022</t>
  </si>
  <si>
    <t>BPC_KGV_NCT25_CAL_CS_022</t>
  </si>
  <si>
    <t>PART_I_COMMON_MCQ; CALIBRATED_GENERATIVE=TRUE; TOPIC_BASIS=SOURCE_VISIBLE_TOPIC; READINESS_GATE=PASS; SAMPLE_ELIGIBLE_QUESTION=Q_TNT_F0001_D15_011; QUESTION_SELECTION=NOT_PERFORMED; QUESTION_ID_BINDING=NONE</t>
  </si>
  <si>
    <t>BPS_KGV_NCT25_CAL_CS_023</t>
  </si>
  <si>
    <t>BPC_KGV_NCT25_CAL_CS_023</t>
  </si>
  <si>
    <t>PART_I_COMMON_MCQ; CALIBRATED_GENERATIVE=TRUE; TOPIC_BASIS=SOURCE_VISIBLE_TOPIC; READINESS_GATE=PASS; SAMPLE_ELIGIBLE_QUESTION=Q_TNT_F0001_D13_021; QUESTION_SELECTION=NOT_PERFORMED; QUESTION_ID_BINDING=NONE</t>
  </si>
  <si>
    <t>BPS_KGV_NCT25_CAL_CS_024</t>
  </si>
  <si>
    <t>BPC_KGV_NCT25_CAL_CS_024</t>
  </si>
  <si>
    <t>PART_I_COMMON_MCQ; CALIBRATED_GENERATIVE=TRUE; TOPIC_BASIS=SOURCE_VISIBLE_TOPIC; READINESS_GATE=PASS; SAMPLE_ELIGIBLE_QUESTION=Q_TNT_F0001_D16_017; QUESTION_SELECTION=NOT_PERFORMED; QUESTION_ID_BINDING=NONE</t>
  </si>
  <si>
    <t>BPS_KGV_NCT25_CAL_CS_025</t>
  </si>
  <si>
    <t>TNT_F0001_D20_022</t>
  </si>
  <si>
    <t>BPC_KGV_NCT25_CAL_CS_025</t>
  </si>
  <si>
    <t>PART_II_COMMON_TF; SOURCE_TOPIC=NETWORK; CALIBRATED_GENERATIVE=TRUE; STATEMENT_LEVEL_TARGET=BIET,BIET,HIEU,HIEU; READINESS_GATE=PASS; QUESTION_SELECTION=NOT_PERFORMED; QUESTION_ID_BINDING=NONE</t>
  </si>
  <si>
    <t>Đâu là một thiết bị lưu trữ ngoài phổ biến?</t>
  </si>
  <si>
    <t>BPS_KGV_NCT25_CAL_CS_026</t>
  </si>
  <si>
    <t>BPC_KGV_NCT25_CAL_CS_026</t>
  </si>
  <si>
    <t>PART_II_COMMON_TF; SOURCE_TOPIC=RELATIONAL_DB; CALIBRATED_GENERATIVE=TRUE; STATEMENT_LEVEL_TARGET=HIEU,HIEU,HIEU,VANDUNG; READINESS_GATE=PASS; QUESTION_SELECTION=NOT_PERFORMED; QUESTION_ID_BINDING=NONE</t>
  </si>
  <si>
    <t>BPS_KGV_NCT25_CAL_CS_027</t>
  </si>
  <si>
    <t>RAW_ID=RAW_TNT_F0001_D20_022; BATCH=QSTD_087; SOURCE_ANSWER=A; cần duyệt nội dung/độ khó; BATCH=QUESTION_ACTIVATION_CONTINUE_017; ACTION=FINAL_REVIEW_AND_TARGETED_CLARIFICATION; ANSWER_CHECK_RESULT=PASS; CONTENT_REVIEW_RESULT=PASS; CURRICULUM_REVIEW_RESULT=PASS; SOURCE_REVIEW_RESULT=PASS; SOURCE_HISTORY_PRESERVED=TRUE; STATUS_TRANSITION=REVIEW_TO_ACTIVE; PROCESS_STATUS=READY_FOR_PRACTICE; DUPLICATE_REVIEW_RESULT=NO_MATCH; BATCH=GRADUATION_PRACTICE_PROMOTION_021; FULL_SOURCE_MATRIX_GATE=PASS; SOURCE_MATRIX_D20_CS_ICT=REVIEW; SOURCE_MATRIX_SELECTION=SECONDARY_ONLY; SOURCE_PRINTED_MATRIX=NOT_PRESENT; SOURCE_FILE_MODIFIED=FALSE; BACKUP_CREATED=0; STATUS_REMAINS=READY_FOR_PRACTICE; REASON=PRIMARY_YCCD_NOT_EXACT_FOR_EXTERNAL_STORAGE_DEVICE; GRADUATION_USE=BLOCKED</t>
  </si>
  <si>
    <t>BPC_KGV_NCT25_CAL_CS_027</t>
  </si>
  <si>
    <t>PART_II_CS_TF; SOURCE_TOPIC=ML_MARKET; CALIBRATED_GENERATIVE=TRUE; STATEMENT_LEVEL_TARGET=BIET,BIET,HIEU,HIEU; READINESS_GATE=PASS; QUESTION_SELECTION=NOT_PERFORMED; QUESTION_ID_BINDING=NONE</t>
  </si>
  <si>
    <t>BPS_KGV_NCT25_CAL_CS_028</t>
  </si>
  <si>
    <t>BPC_KGV_NCT25_CAL_CS_028</t>
  </si>
  <si>
    <t>PART_II_CS_TF; SOURCE_TOPIC=SEARCH_ALGORITHM; CALIBRATED_GENERATIVE=TRUE; STATEMENT_LEVEL_TARGET=HIEU,HIEU,HIEU,VANDUNG; READINESS_GATE=PASS; SAMPLE_ELIGIBLE_QUESTION=Q_TNT_F0001_D03_028; QUESTION_SELECTION=NOT_PERFORMED; QUESTION_ID_BINDING=NONE; READINESS_REPAIR_2026-08-01=SLOT28_DIFFICULTY_4_TO_5</t>
  </si>
  <si>
    <t>BPS_KGV_NCT25_CAL_ICT_001</t>
  </si>
  <si>
    <t>BPC_KGV_NCT25_CAL_ICT_001</t>
  </si>
  <si>
    <t>BPS_KGV_NCT25_CAL_ICT_002</t>
  </si>
  <si>
    <t>BPC_KGV_NCT25_CAL_ICT_002</t>
  </si>
  <si>
    <t>BPS_KGV_NCT25_CAL_ICT_003</t>
  </si>
  <si>
    <t>BPC_KGV_NCT25_CAL_ICT_003</t>
  </si>
  <si>
    <t>BPS_KGV_NCT25_CAL_ICT_004</t>
  </si>
  <si>
    <t>BPC_KGV_NCT25_CAL_ICT_004</t>
  </si>
  <si>
    <t>BPS_KGV_NCT25_CAL_ICT_005</t>
  </si>
  <si>
    <t>BPC_KGV_NCT25_CAL_ICT_005</t>
  </si>
  <si>
    <t>BPS_KGV_NCT25_CAL_ICT_006</t>
  </si>
  <si>
    <t>TNT_F0001_D20_023</t>
  </si>
  <si>
    <t>BPC_KGV_NCT25_CAL_ICT_006</t>
  </si>
  <si>
    <t>Công nghệ nào được sử dụng để kết nối điện thoại thông minh với các thiết bị đeo tay thông minh?</t>
  </si>
  <si>
    <t>BPS_KGV_NCT25_CAL_ICT_007</t>
  </si>
  <si>
    <t>BPC_KGV_NCT25_CAL_ICT_007</t>
  </si>
  <si>
    <t>BPS_KGV_NCT25_CAL_ICT_008</t>
  </si>
  <si>
    <t>RAW_ID=RAW_TNT_F0001_D20_023; BATCH=QSTD_087; SOURCE_ANSWER=A; cần duyệt nội dung/độ khó; BATCH=QUESTION_ACTIVATION_CONTINUE_017; ACTION=FINAL_REVIEW_AND_TARGETED_CLARIFICATION; ANSWER_CHECK_RESULT=PASS; CONTENT_REVIEW_RESULT=PASS; CURRICULUM_REVIEW_RESULT=PASS; SOURCE_REVIEW_RESULT=PASS; SOURCE_HISTORY_PRESERVED=TRUE; STATUS_TRANSITION=REVIEW_TO_ACTIVE; PROCESS_STATUS=READY_FOR_PRACTICE; DUPLICATE_REVIEW_RESULT=NO_MATCH; BATCH=GRADUATION_PRACTICE_PROMOTION_021; FULL_SOURCE_MATRIX_GATE=PASS; SOURCE_MATRIX_D20_CS_ICT=REVIEW; SOURCE_MATRIX_SELECTION=SECONDARY_ONLY; SOURCE_PRINTED_MATRIX=NOT_PRESENT; SOURCE_FILE_MODIFIED=FALSE; BACKUP_CREATED=0; GRADUATION_REVIEW=PASS; STATUS=READY_FOR_GRADUATION; BATCH=QUESTION_LEVEL_NLS_AI_STANDARDIZATION_001; NLS_FRAME=TT02_2025; NLS_LEVEL=NANG_CAO_1; PRIMARY_OUTCOME=TH_11_COMMON_A_B05_YCCD_01; OUTCOME_NLS_MAPPING_STATUS=APPROVED; OUTCOME_NLS_PRIMARY=5.2; OUTCOME_NLS_COMPONENTS=5.2; NLS_MAPPING_STATUS=APPROVED; NLS_PRIMARY=5.2; NLS_COMPONENTS=5.2; TASK_COMPATIBILITY=PASS_PARTIAL; NLS_MAPPING_SOURCE=PRIMARY_OUTCOME+TASK_REVIEW; NLS_PERIODIC_GATE=PASS; TASK_REVIEW_SCOPE=STEM+OPTIONS; CHILD_RECORD_TASK_REVIEW=PASS; BLUEPRINT_TASK_MATCH=PASS; BLUEPRINT_DIFFICULTY_MATCH=PASS; QUESTION_COGNITIVE_LEVEL=BIET; QUESTION_TYPE=MCQ_SINGLE; BACKUP_CREATED=0</t>
  </si>
  <si>
    <t>BPC_KGV_NCT25_CAL_ICT_008</t>
  </si>
  <si>
    <t>BPS_KGV_NCT25_CAL_ICT_009</t>
  </si>
  <si>
    <t>BPC_KGV_NCT25_CAL_ICT_009</t>
  </si>
  <si>
    <t>BPS_KGV_NCT25_CAL_ICT_010</t>
  </si>
  <si>
    <t>BPC_KGV_NCT25_CAL_ICT_010</t>
  </si>
  <si>
    <t>BPS_KGV_NCT25_CAL_ICT_011</t>
  </si>
  <si>
    <t>BPC_KGV_NCT25_CAL_ICT_011</t>
  </si>
  <si>
    <t>BPS_KGV_NCT25_CAL_ICT_012</t>
  </si>
  <si>
    <t>BPC_KGV_NCT25_CAL_ICT_012</t>
  </si>
  <si>
    <t>BPS_KGV_NCT25_CAL_ICT_013</t>
  </si>
  <si>
    <t>BPC_KGV_NCT25_CAL_ICT_013</t>
  </si>
  <si>
    <t>TNT_F0001_D20_024</t>
  </si>
  <si>
    <t>BPS_KGV_NCT25_CAL_ICT_014</t>
  </si>
  <si>
    <t>Đâu là một ví dụ về kết nối không dây?</t>
  </si>
  <si>
    <t>BPC_KGV_NCT25_CAL_ICT_014</t>
  </si>
  <si>
    <t>BPS_KGV_NCT25_CAL_ICT_015</t>
  </si>
  <si>
    <t>BPC_KGV_NCT25_CAL_ICT_015</t>
  </si>
  <si>
    <t>RAW_ID=RAW_TNT_F0001_D20_024; BATCH=QSTD_087; SOURCE_ANSWER=A; cần duyệt nội dung/độ khó; chuẩn hóa lỗi dính chữ nguồn “HDMPHẦN 2” thành phương án D “HDMI” và tách tiêu đề PHẦN 2.; BATCH=QUESTION_ACTIVATION_CONTINUE_017; ACTION=FINAL_REVIEW_AND_TARGETED_CLARIFICATION; ANSWER_CHECK_RESULT=PASS; CONTENT_REVIEW_RESULT=PASS; CURRICULUM_REVIEW_RESULT=PASS; SOURCE_REVIEW_RESULT=PASS; SOURCE_HISTORY_PRESERVED=TRUE; STATUS_TRANSITION=REVIEW_TO_ACTIVE; PROCESS_STATUS=READY_FOR_PRACTICE; DUPLICATE_REVIEW_RESULT=NO_MATCH; BATCH=GRADUATION_PRACTICE_PROMOTION_021; FULL_SOURCE_MATRIX_GATE=PASS; SOURCE_MATRIX_D20_CS_ICT=REVIEW; SOURCE_MATRIX_SELECTION=SECONDARY_ONLY; SOURCE_PRINTED_MATRIX=NOT_PRESENT; SOURCE_FILE_MODIFIED=FALSE; BACKUP_CREATED=0; GRADUATION_REVIEW=PASS; STATUS=READY_FOR_GRADUATION; BATCH=QUESTION_LEVEL_NLS_AI_STANDARDIZATION_001; NLS_FRAME=TT02_2025; NLS_LEVEL=NANG_CAO_1; PRIMARY_OUTCOME=TH_11_COMMON_A_B05_YCCD_01; OUTCOME_NLS_MAPPING_STATUS=APPROVED; OUTCOME_NLS_PRIMARY=5.2; OUTCOME_NLS_COMPONENTS=5.2; NLS_MAPPING_STATUS=APPROVED; NLS_PRIMARY=5.2; NLS_COMPONENTS=5.2; TASK_COMPATIBILITY=PASS_PARTIAL; NLS_MAPPING_SOURCE=PRIMARY_OUTCOME+TASK_REVIEW; NLS_PERIODIC_GATE=PASS; TASK_REVIEW_SCOPE=STEM+OPTIONS; CHILD_RECORD_TASK_REVIEW=PASS; BLUEPRINT_TASK_MATCH=PASS; BLUEPRINT_DIFFICULTY_MATCH=PASS; QUESTION_COGNITIVE_LEVEL=BIET; QUESTION_TYPE=MCQ_SINGLE; BACKUP_CREATED=0</t>
  </si>
  <si>
    <t>BPS_KGV_NCT25_CAL_ICT_016</t>
  </si>
  <si>
    <t>BPC_KGV_NCT25_CAL_ICT_016</t>
  </si>
  <si>
    <t>BPS_KGV_NCT25_CAL_ICT_017</t>
  </si>
  <si>
    <t>BPC_KGV_NCT25_CAL_ICT_017</t>
  </si>
  <si>
    <t>BPS_KGV_NCT25_CAL_ICT_018</t>
  </si>
  <si>
    <t>BPC_KGV_NCT25_CAL_ICT_018</t>
  </si>
  <si>
    <t>BPS_KGV_NCT25_CAL_ICT_019</t>
  </si>
  <si>
    <t>BPC_KGV_NCT25_CAL_ICT_019</t>
  </si>
  <si>
    <t>BPS_KGV_NCT25_CAL_ICT_020</t>
  </si>
  <si>
    <t>BPC_KGV_NCT25_CAL_ICT_020</t>
  </si>
  <si>
    <t>BPS_KGV_NCT25_CAL_ICT_021</t>
  </si>
  <si>
    <t>BPC_KGV_NCT25_CAL_ICT_021</t>
  </si>
  <si>
    <t>BPS_KGV_NCT25_CAL_ICT_022</t>
  </si>
  <si>
    <t>BPC_KGV_NCT25_CAL_ICT_022</t>
  </si>
  <si>
    <t>TNT_F0001_D20_P2_Q01</t>
  </si>
  <si>
    <t>BPS_KGV_NCT25_CAL_ICT_023</t>
  </si>
  <si>
    <t>BPC_KGV_NCT25_CAL_ICT_023</t>
  </si>
  <si>
    <t>Hãy xác định tính đúng/sai của các nhận định sau về thuật toán và độ phức tạp thuật toán:</t>
  </si>
  <si>
    <t>BPS_KGV_NCT25_CAL_ICT_024</t>
  </si>
  <si>
    <t>2026-07-19T22:28:08+07:00</t>
  </si>
  <si>
    <t>BPC_KGV_NCT25_CAL_ICT_024</t>
  </si>
  <si>
    <t>RAW_ID=RAW_TNT_F0001_D20_TF_01; BATCH=QSTD_088; SOURCE_ANSWER=Đ,S,S,Đ; cần duyệt nội dung/độ khó; BATCH=QUESTION_ACTIVATION_CONTINUE_017; ACTION=FINAL_REVIEW_AND_TARGETED_CLARIFICATION; ANSWER_CHECK_RESULT=PASS; CONTENT_REVIEW_RESULT=PASS; CURRICULUM_REVIEW_RESULT=PASS; SOURCE_REVIEW_RESULT=PASS; SOURCE_HISTORY_PRESERVED=TRUE; STATUS_TRANSITION=REVIEW_TO_ACTIVE; PROCESS_STATUS=READY_FOR_PRACTICE; DUPLICATE_REVIEW_RESULT=NO_MATCH; BATCH=GRADUATION_PRACTICE_PROMOTION_021; FULL_SOURCE_MATRIX_GATE=PASS; SOURCE_MATRIX_D20_CS_ICT=REVIEW; SOURCE_MATRIX_SELECTION=SECONDARY_ONLY; SOURCE_PRINTED_MATRIX=NOT_PRESENT; SOURCE_FILE_MODIFIED=FALSE; BACKUP_CREATED=0; GRADUATION_REVIEW=PASS; STATUS=READY_FOR_GRADUATION</t>
  </si>
  <si>
    <t>BPS_KGV_NCT25_CAL_ICT_025</t>
  </si>
  <si>
    <t>BPC_KGV_NCT25_CAL_ICT_025</t>
  </si>
  <si>
    <t>BPS_KGV_NCT25_CAL_ICT_026</t>
  </si>
  <si>
    <t>BPC_KGV_NCT25_CAL_ICT_026</t>
  </si>
  <si>
    <t>BPS_KGV_NCT25_CAL_ICT_027</t>
  </si>
  <si>
    <t>BPC_KGV_NCT25_CAL_ICT_027</t>
  </si>
  <si>
    <t>PART_II_ICT_TF; SOURCE_TOPIC=WEBSITE_DESIGN; CALIBRATED_GENERATIVE=TRUE; STATEMENT_LEVEL_TARGET=BIET,BIET,HIEU,HIEU; READINESS_GATE=PASS; QUESTION_SELECTION=NOT_PERFORMED; QUESTION_ID_BINDING=NONE</t>
  </si>
  <si>
    <t>BPS_KGV_NCT25_CAL_ICT_028</t>
  </si>
  <si>
    <t>BPC_KGV_NCT25_CAL_ICT_028</t>
  </si>
  <si>
    <t>PART_II_ICT_TF; SOURCE_TOPIC=SQL_MULTI_TABLE; CALIBRATED_GENERATIVE=TRUE; STATEMENT_LEVEL_TARGET=HIEU,HIEU,HIEU,VANDUNG; READINESS_GATE=PASS; QUESTION_SELECTION=NOT_PERFORMED; QUESTION_ID_BINDING=NONE</t>
  </si>
  <si>
    <t>BPS_KGV_HV25_SRC_CS_001</t>
  </si>
  <si>
    <t>BPC_KGV_HV25_SRC_CS_001</t>
  </si>
  <si>
    <t>BPS_KGV_HV25_SRC_CS_002</t>
  </si>
  <si>
    <t>BPC_KGV_HV25_SRC_CS_002</t>
  </si>
  <si>
    <t>BPS_KGV_HV25_SRC_CS_003</t>
  </si>
  <si>
    <t>BPC_KGV_HV25_SRC_CS_003</t>
  </si>
  <si>
    <t>TNT_F0001_D20_P2_Q02</t>
  </si>
  <si>
    <t>BPS_KGV_HV25_SRC_CS_004</t>
  </si>
  <si>
    <t>Hãy xác định tính đúng/sai của các nhận định sau về hệ điều hành:</t>
  </si>
  <si>
    <t>BPC_KGV_HV25_SRC_CS_004</t>
  </si>
  <si>
    <t>BPS_KGV_HV25_SRC_CS_005</t>
  </si>
  <si>
    <t>BPC_KGV_HV25_SRC_CS_005</t>
  </si>
  <si>
    <t>RAW_ID=RAW_TNT_F0001_D20_TF_02; BATCH=QSTD_088; SOURCE_ANSWER=Đ,S,Đ,Đ; cần duyệt nội dung/độ khó; BATCH=QUESTION_ACTIVATION_CONTINUE_017; ACTION=FINAL_REVIEW_AND_TARGETED_CLARIFICATION; ANSWER_CHECK_RESULT=PASS; CONTENT_REVIEW_RESULT=PASS; CURRICULUM_REVIEW_RESULT=PASS; SOURCE_REVIEW_RESULT=PASS; SOURCE_HISTORY_PRESERVED=TRUE; STATUS_TRANSITION=REVIEW_TO_ACTIVE; PROCESS_STATUS=READY_FOR_PRACTICE; DUPLICATE_REVIEW_RESULT=NO_MATCH; BATCH=GRADUATION_PRACTICE_PROMOTION_021; FULL_SOURCE_MATRIX_GATE=PASS; SOURCE_MATRIX_D20_CS_ICT=REVIEW; SOURCE_MATRIX_SELECTION=SECONDARY_ONLY; SOURCE_PRINTED_MATRIX=NOT_PRESENT; SOURCE_FILE_MODIFIED=FALSE; BACKUP_CREATED=0; GRADUATION_REVIEW=PASS; STATUS=READY_FOR_GRADUATION; BATCH=QUESTION_LEVEL_NLS_AI_STANDARDIZATION_001; NLS_FRAME=TT02_2025; NLS_LEVEL=NANG_CAO_1; PRIMARY_OUTCOME=TH_11_COMMON_A_B01_YCCD_01; OUTCOME_NLS_MAPPING_STATUS=NOT_APPLICABLE_CONFIRMED; NLS_MAPPING_STATUS=NOT_APPLICABLE_CONFIRMED; NLS_NOT_APPLICABLE=TRUE; TASK_COMPATIBILITY=NOT_APPLICABLE; NLS_PERIODIC_GATE=PASS_NOT_APPLICABLE_CONFIRMED; TASK_REVIEW_SCOPE=STEM+STATEMENTS; CHILD_RECORD_TASK_REVIEW=PASS; BLUEPRINT_TASK_MATCH=NO_EXACT_CURRENT_CELL; BLUEPRINT_DIFFICULTY_MATCH=NO_EXACT_CURRENT_DIFFICULTY_CELL; QUESTION_COGNITIVE_LEVEL=BIET; QUESTION_TYPE=TRUE_FALSE_GROUP; BACKUP_CREATED=0</t>
  </si>
  <si>
    <t>BPS_KGV_HV25_SRC_CS_006</t>
  </si>
  <si>
    <t>BPC_KGV_HV25_SRC_CS_006</t>
  </si>
  <si>
    <t>BPS_KGV_HV25_SRC_CS_007</t>
  </si>
  <si>
    <t>BPC_KGV_HV25_SRC_CS_007</t>
  </si>
  <si>
    <t>BPS_KGV_HV25_SRC_CS_008</t>
  </si>
  <si>
    <t>BPC_KGV_HV25_SRC_CS_008</t>
  </si>
  <si>
    <t>BPS_KGV_HV25_SRC_CS_009</t>
  </si>
  <si>
    <t>BPC_KGV_HV25_SRC_CS_009</t>
  </si>
  <si>
    <t>BPS_KGV_HV25_SRC_CS_010</t>
  </si>
  <si>
    <t>BPC_KGV_HV25_SRC_CS_010</t>
  </si>
  <si>
    <t>BPS_KGV_HV25_SRC_CS_011</t>
  </si>
  <si>
    <t>BPC_KGV_HV25_SRC_CS_011</t>
  </si>
  <si>
    <t>TNT_F0001_D20_P2_Q03</t>
  </si>
  <si>
    <t>BPS_KGV_HV25_SRC_CS_012</t>
  </si>
  <si>
    <t>Hãy xác định tính đúng/sai của các nhận định sau về lập trình hướng đối tượng:</t>
  </si>
  <si>
    <t>BPC_KGV_HV25_SRC_CS_012</t>
  </si>
  <si>
    <t>BPS_KGV_HV25_SRC_CS_013</t>
  </si>
  <si>
    <t>BPC_KGV_HV25_SRC_CS_013</t>
  </si>
  <si>
    <t>RAW_ID=RAW_TNT_F0001_D20_TF_03; BATCH=QSTD_088; SOURCE_ANSWER=Đ,Đ,Đ,S; cần duyệt nội dung/độ khó; BATCH=QUESTION_ACTIVATION_CONTINUE_017; ACTION=FINAL_REVIEW_AND_TARGETED_CLARIFICATION; ANSWER_CHECK_RESULT=PASS; CONTENT_REVIEW_RESULT=PASS; CURRICULUM_REVIEW_RESULT=PASS; SOURCE_REVIEW_RESULT=PASS; SOURCE_HISTORY_PRESERVED=TRUE; STATUS_TRANSITION=REVIEW_TO_ACTIVE; PROCESS_STATUS=READY_FOR_PRACTICE; DUPLICATE_REVIEW_RESULT=NO_MATCH; BATCH=GRADUATION_PRACTICE_PROMOTION_021; FULL_SOURCE_MATRIX_GATE=PASS; SOURCE_MATRIX_D20_CS_ICT=REVIEW; SOURCE_MATRIX_SELECTION=SECONDARY_ONLY; SOURCE_PRINTED_MATRIX=NOT_PRESENT; SOURCE_FILE_MODIFIED=FALSE; BACKUP_CREATED=0; STATUS_REMAINS=READY_FOR_PRACTICE; REASON=PRIMARY_YCCD_NOT_EXACT_FOR_OBJECT_ORIENTED_PROGRAMMING; GRADUATION_USE=BLOCKED</t>
  </si>
  <si>
    <t>BPS_KGV_HV25_SRC_CS_014</t>
  </si>
  <si>
    <t>BPC_KGV_HV25_SRC_CS_014</t>
  </si>
  <si>
    <t>BPS_KGV_HV25_SRC_CS_015</t>
  </si>
  <si>
    <t>BPC_KGV_HV25_SRC_CS_015</t>
  </si>
  <si>
    <t>BATCH=GRAD_BLUEPRINT_REFERENCE_REALIGN_001;SLOT=1;REF=CS_V2;SOURCE_TOPIC_MATCH=TRUE;SAMPLE_NON_BINDING=Q_TNT_F0002_002</t>
  </si>
  <si>
    <t>BPS_KGV_HV25_SRC_CS_016</t>
  </si>
  <si>
    <t>BPC_KGV_HV25_SRC_CS_016</t>
  </si>
  <si>
    <t>BPS_KGV_HV25_SRC_CS_017</t>
  </si>
  <si>
    <t>BPC_KGV_HV25_SRC_CS_017</t>
  </si>
  <si>
    <t>BPS_KGV_HV25_SRC_CS_018</t>
  </si>
  <si>
    <t>BPC_KGV_HV25_SRC_CS_018</t>
  </si>
  <si>
    <t>BPS_KGV_HV25_SRC_CS_019</t>
  </si>
  <si>
    <t>BPC_KGV_HV25_SRC_CS_019</t>
  </si>
  <si>
    <t>BATCH=GRAD_BLUEPRINT_REFERENCE_REALIGN_001;SLOT=4;REF=CS_V2;SOURCE_TOPIC_MATCH=TRUE;SAMPLE_NON_BINDING=Q_TNT_F0002_008</t>
  </si>
  <si>
    <t>TNT_F0001_D20_P2_Q04</t>
  </si>
  <si>
    <t>BPS_KGV_HV25_SRC_CS_020</t>
  </si>
  <si>
    <t>BPC_KGV_HV25_SRC_CS_020</t>
  </si>
  <si>
    <t>Một công ty cung cấp dịch vụ phân loại email thành các nhóm "quan trọng", "quảng cáo" và "spam". Học sinh A đề xuất sử dụng tập dữ liệu email đã gán nhãn để huấn luyện mô hình phân loại email mới; học sinh B đề xuất dùng thuật toán phân cụm để nhóm email theo đặc điểm giống nhau mà không cần nhãn trước. Hãy xác định tính đúng/sai của các nhận định sau:</t>
  </si>
  <si>
    <t>BPS_KGV_HV25_SRC_CS_021</t>
  </si>
  <si>
    <t>BPC_KGV_HV25_SRC_CS_021</t>
  </si>
  <si>
    <t>BATCH=GRAD_BLUEPRINT_REFERENCE_REALIGN_001;SLOT=5;REF=CS_V2;SOURCE_TOPIC_MATCH=TRUE;SAMPLE_NON_BINDING=Q_TNT_F0002_006</t>
  </si>
  <si>
    <t>PART_II_CS_TF; SOURCE_OBSERVED_VISIBLE=TRUE; SOURCE_ITEM=CS_TF_Q3; STATEMENT_LEVEL_TARGET=BIET,BIET,HIEU,HIEU; QUESTION_SELECTION=NOT_PERFORMED; QUESTION_ID_BINDING=NONE</t>
  </si>
  <si>
    <t>BPS_KGV_HV25_SRC_CS_022</t>
  </si>
  <si>
    <t>RAW_ID=RAW_TNT_F0001_D20_TF_04; BATCH=QSTD_088; SOURCE_ANSWER=Đ,Đ,S,Đ; giữ nguyên ý nghĩa; cần duyệt nội dung/độ khó; BATCH=QUESTION_ACTIVATION_CONTINUE_017; ACTION=FINAL_REVIEW_AND_TARGETED_CLARIFICATION; ANSWER_CHECK_RESULT=PASS; CONTENT_REVIEW_RESULT=PASS; CURRICULUM_REVIEW_RESULT=PASS; SOURCE_REVIEW_RESULT=PASS; SOURCE_HISTORY_PRESERVED=TRUE; STATUS_TRANSITION=REVIEW_TO_ACTIVE; PROCESS_STATUS=READY_FOR_PRACTICE; DUPLICATE_REVIEW_RESULT=SAME_TEMPLATE_CONFIRMED; FAMILY_ID=FAM_A2DAD284A0; EXAM_FAMILY_LIMIT=1; BATCH=GRADUATION_PRACTICE_PROMOTION_021; FULL_SOURCE_MATRIX_GATE=PASS; SOURCE_MATRIX_D20_CS_ICT=REVIEW; SOURCE_MATRIX_SELECTION=SECONDARY_ONLY; SOURCE_PRINTED_MATRIX=NOT_PRESENT; SOURCE_FILE_MODIFIED=FALSE; BACKUP_CREATED=0; GRADUATION_REVIEW=PASS; STATUS=READY_FOR_GRADUATION</t>
  </si>
  <si>
    <t>BPC_KGV_HV25_SRC_CS_022</t>
  </si>
  <si>
    <t>PART_II_CS_TF; SOURCE_OBSERVED_VISIBLE=TRUE; SOURCE_ITEM=CS_TF_Q4; STATEMENT_LEVEL_TARGET=BIET,HIEU,HIEU,VANDUNG; QUESTION_SELECTION=NOT_PERFORMED; QUESTION_ID_BINDING=NONE</t>
  </si>
  <si>
    <t>BPS_KGV_HV25_SRC_ICT_001</t>
  </si>
  <si>
    <t>BPC_KGV_HV25_SRC_ICT_001</t>
  </si>
  <si>
    <t>BPS_KGV_HV25_SRC_ICT_002</t>
  </si>
  <si>
    <t>BPC_KGV_HV25_SRC_ICT_002</t>
  </si>
  <si>
    <t>BATCH=GRAD_BLUEPRINT_REFERENCE_REALIGN_001;SLOT=7;REF=CS_V2;SOURCE_TOPIC_MATCH=TRUE;SAMPLE_NON_BINDING=Q_TNT_F0002_019</t>
  </si>
  <si>
    <t>BPS_KGV_HV25_SRC_ICT_003</t>
  </si>
  <si>
    <t>BPC_KGV_HV25_SRC_ICT_003</t>
  </si>
  <si>
    <t>TNT_F0001_D20_P2_Q05</t>
  </si>
  <si>
    <t>BPS_KGV_HV25_SRC_ICT_004</t>
  </si>
  <si>
    <t>BPC_KGV_HV25_SRC_ICT_004</t>
  </si>
  <si>
    <t>Hãy xác định tính đúng/sai của các nhận định sau về bảo mật thông tin:</t>
  </si>
  <si>
    <t>BATCH=GRAD_BLUEPRINT_REFERENCE_REALIGN_001;SLOT=8;REF=CS_V2;SOURCE_TOPIC_MATCH=TRUE;SAMPLE_NON_BINDING=Q_TNT_F0002_020</t>
  </si>
  <si>
    <t>BPS_KGV_HV25_SRC_ICT_005</t>
  </si>
  <si>
    <t>BPC_KGV_HV25_SRC_ICT_005</t>
  </si>
  <si>
    <t>RAW_ID=RAW_TNT_F0001_D20_TF_05; BATCH=QSTD_088; SOURCE_ANSWER=Đ,S,S,Đ; nguồn thiếu nhãn a) trước nhận định đầu, đã chuẩn hóa cấu trúc; REVIEW; BATCH=QUESTION_ACTIVATION_CONTINUE_017; ACTION=FINAL_REVIEW_AND_TARGETED_CLARIFICATION; ANSWER_CHECK_RESULT=PASS; CONTENT_REVIEW_RESULT=PASS; CURRICULUM_REVIEW_RESULT=PASS; SOURCE_REVIEW_RESULT=PASS; SOURCE_HISTORY_PRESERVED=TRUE; STATUS_TRANSITION=REVIEW_TO_ACTIVE; PROCESS_STATUS=READY_FOR_PRACTICE; DUPLICATE_REVIEW_RESULT=NO_MATCH; BATCH=GRADUATION_PRACTICE_PROMOTION_021; FULL_SOURCE_MATRIX_GATE=PASS; SOURCE_MATRIX_D20_CS_ICT=REVIEW; SOURCE_MATRIX_SELECTION=SECONDARY_ONLY; SOURCE_PRINTED_MATRIX=NOT_PRESENT; SOURCE_FILE_MODIFIED=FALSE; BACKUP_CREATED=0; GRADUATION_REVIEW=PASS; STATUS=READY_FOR_GRADUATION</t>
  </si>
  <si>
    <t>BPS_KGV_HV25_SRC_ICT_006</t>
  </si>
  <si>
    <t>BATCH=GRAD_BLUEPRINT_REFERENCE_REALIGN_001;SLOT=9;REF=CS_V2;SOURCE_TOPIC_MATCH=TRUE;SAMPLE_NON_BINDING=Q_TNT_F0001_D03_020</t>
  </si>
  <si>
    <t>BPC_KGV_HV25_SRC_ICT_006</t>
  </si>
  <si>
    <t>BPS_KGV_HV25_SRC_ICT_007</t>
  </si>
  <si>
    <t>BPC_KGV_HV25_SRC_ICT_007</t>
  </si>
  <si>
    <t>BPS_KGV_HV25_SRC_ICT_008</t>
  </si>
  <si>
    <t>BATCH=GRAD_BLUEPRINT_REFERENCE_REALIGN_001;SLOT=10;REF=CS_V2;SOURCE_TOPIC_MATCH=TRUE;SAMPLE_NON_BINDING=Q_TNT_F0002_011</t>
  </si>
  <si>
    <t>BPC_KGV_HV25_SRC_ICT_008</t>
  </si>
  <si>
    <t>BPS_KGV_HV25_SRC_ICT_009</t>
  </si>
  <si>
    <t>BPC_KGV_HV25_SRC_ICT_009</t>
  </si>
  <si>
    <t>BPS_KGV_HV25_SRC_ICT_010</t>
  </si>
  <si>
    <t>BATCH=GRAD_BLUEPRINT_REFERENCE_REALIGN_001;SLOT=11;REF=CS_V2;SOURCE_TOPIC_MATCH=TRUE;SAMPLE_NON_BINDING=Q_TNT_F0002_022</t>
  </si>
  <si>
    <t>BPC_KGV_HV25_SRC_ICT_010</t>
  </si>
  <si>
    <t>BPS_KGV_HV25_SRC_ICT_011</t>
  </si>
  <si>
    <t>BPC_KGV_HV25_SRC_ICT_011</t>
  </si>
  <si>
    <t>SGV10_B01_P17_18_Q01</t>
  </si>
  <si>
    <t>BATCH=GRAD_BLUEPRINT_REFERENCE_REALIGN_001;SLOT=12;REF=CS_V2;SOURCE_TOPIC_MATCH=TRUE;SAMPLE_NON_BINDING=Q_TNT_F0002_023</t>
  </si>
  <si>
    <t>SHORT_ANSWER</t>
  </si>
  <si>
    <t>BPS_KGV_HV25_SRC_ICT_012</t>
  </si>
  <si>
    <t>Vì sao không thể đồng nhất thông tin với dữ liệu?</t>
  </si>
  <si>
    <t>BPC_KGV_HV25_SRC_ICT_012</t>
  </si>
  <si>
    <t>Một thông tin có thể được thể hiện bằng nhiều loại dữ liệu khác nhau; cùng một dữ liệu có thể mang ý nghĩa khác nhau tùy bối cảnh. Vì vậy, thông tin và dữ liệu chỉ độc lập tương đối, không thể đồng nhất.</t>
  </si>
  <si>
    <t>BPS_KGV_HV25_SRC_ICT_013</t>
  </si>
  <si>
    <t>2026-07-27T16:23:43+07:00</t>
  </si>
  <si>
    <t>BATCH=SOURCE_BOOK_QUESTION_IMPORT_001; SOURCE_TYPE=SACH_GIAO_VIEN; DERIVED_FROM_EXPLICIT_SGV_CONTENT=TRUE; ANSWER_CHECK_RESULT=PASS; CONTENT_REVIEW_RESULT=PASS; CONTENT_REVIEWED=TRUE; CURRICULUM_REVIEW_RESULT=PASS; DUPLICATE_REVIEW_RESULT=NO_MATCH; CLASSIFICATION_REVIEW_RESULT=PASS; ACTIVATION_SCOPE=PRACTICE_ONLY; PERIODIC_USE=BLOCKED_PENDING_BLUEPRINT_APPROVAL; GRADUATION_USE=BLOCKED_PENDING_POLICY_AND_BLUEPRINT; SOURCE_HISTORY_PRESERVED=TRUE; STATUS_TRANSITION=NEW_TO_ACTIVE; NEXT_STAGE=READY_FOR_PRACTICE;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t>
  </si>
  <si>
    <t>BPC_KGV_HV25_SRC_ICT_013</t>
  </si>
  <si>
    <t>BPS_KGV_HV25_SRC_ICT_014</t>
  </si>
  <si>
    <t>BATCH=GRAD_BLUEPRINT_REFERENCE_REALIGN_001;SLOT=13;REF=CS_V2;SOURCE_TOPIC_MATCH=FALSE;SAMPLE_NON_BINDING=Q_TNT_F0002_018</t>
  </si>
  <si>
    <t>BPC_KGV_HV25_SRC_ICT_014</t>
  </si>
  <si>
    <t>BPS_KGV_HV25_SRC_ICT_015</t>
  </si>
  <si>
    <t>BPC_KGV_HV25_SRC_ICT_015</t>
  </si>
  <si>
    <t>BATCH=GRAD_BLUEPRINT_REFERENCE_REALIGN_001;SLOT=14;REF=CS_V2;SOURCE_TOPIC_MATCH=TRUE;SAMPLE_NON_BINDING=Q_TNT_F0002_024</t>
  </si>
  <si>
    <t>BPS_KGV_HV25_SRC_ICT_016</t>
  </si>
  <si>
    <t>BPC_KGV_HV25_SRC_ICT_016</t>
  </si>
  <si>
    <t>BPS_KGV_HV25_SRC_ICT_017</t>
  </si>
  <si>
    <t>BPC_KGV_HV25_SRC_ICT_017</t>
  </si>
  <si>
    <t>BATCH=GRAD_BLUEPRINT_REFERENCE_REALIGN_001;SLOT=15;REF=CS_V2;SOURCE_TOPIC_MATCH=TRUE;SAMPLE_NON_BINDING=Q_TNT_F0001_D13_003</t>
  </si>
  <si>
    <t>BPS_KGV_HV25_SRC_ICT_018</t>
  </si>
  <si>
    <t>BPC_KGV_HV25_SRC_ICT_018</t>
  </si>
  <si>
    <t>BPS_KGV_HV25_SRC_ICT_019</t>
  </si>
  <si>
    <t>BATCH=GRAD_BLUEPRINT_REFERENCE_REALIGN_001;SLOT=16;REF=CS_V2;SOURCE_TOPIC_MATCH=TRUE;SAMPLE_NON_BINDING=Q_TNT_F0001_D15_004</t>
  </si>
  <si>
    <t>BPC_KGV_HV25_SRC_ICT_019</t>
  </si>
  <si>
    <t>BPS_KGV_HV25_SRC_ICT_020</t>
  </si>
  <si>
    <t>BPC_KGV_HV25_SRC_ICT_020</t>
  </si>
  <si>
    <t>BATCH=GRAD_BLUEPRINT_REFERENCE_REALIGN_001;SLOT=17;REF=CS_V2;SOURCE_TOPIC_MATCH=TRUE;SAMPLE_NON_BINDING=Q_TNT_F0001_D12_020</t>
  </si>
  <si>
    <t>BPS_KGV_HV25_SRC_ICT_021</t>
  </si>
  <si>
    <t>BPC_KGV_HV25_SRC_ICT_021</t>
  </si>
  <si>
    <t>BPS_KGV_HV25_SRC_ICT_022</t>
  </si>
  <si>
    <t>SGV10_B01_P18_Q02</t>
  </si>
  <si>
    <t>BPC_KGV_HV25_SRC_ICT_022</t>
  </si>
  <si>
    <t>Trong một trận bóng đá, vì sao chỉ dựa vào số áo chưa đủ để xác định duy nhất một cầu thủ?</t>
  </si>
  <si>
    <t>BATCH=GRAD_BLUEPRINT_REFERENCE_REALIGN_001;SLOT=18;REF=CS_V2;SOURCE_TOPIC_MATCH=TRUE;SAMPLE_NON_BINDING=Q_TNT_F0001_D14_019</t>
  </si>
  <si>
    <t>Vì cùng một số áo có thể thuộc về hai cầu thủ của hai đội khác nhau. Cần thêm dữ liệu, chẳng hạn màu áo hoặc đội bóng, để xác định đúng cầu thủ.</t>
  </si>
  <si>
    <t>BPS_KGV_HV25_CAL_CS_001</t>
  </si>
  <si>
    <t>BPC_KGV_HV25_CAL_CS_001</t>
  </si>
  <si>
    <t>BPS_KGV_HV25_CAL_CS_002</t>
  </si>
  <si>
    <t>BPC_KGV_HV25_CAL_CS_002</t>
  </si>
  <si>
    <t>BATCH=GRAD_BLUEPRINT_REFERENCE_REALIGN_001;SLOT=19;REF=CS_V2;SOURCE_TOPIC_MATCH=TRUE;SAMPLE_NON_BINDING=Q_TNT_F0001_D11_013</t>
  </si>
  <si>
    <t>BPS_KGV_HV25_CAL_CS_003</t>
  </si>
  <si>
    <t>BPC_KGV_HV25_CAL_CS_003</t>
  </si>
  <si>
    <t>BPS_KGV_HV25_CAL_CS_004</t>
  </si>
  <si>
    <t>BPC_KGV_HV25_CAL_CS_004</t>
  </si>
  <si>
    <t>BATCH=GRAD_BLUEPRINT_REFERENCE_REALIGN_001;SLOT=20;REF=CS_V2;SOURCE_TOPIC_MATCH=TRUE;SAMPLE_NON_BINDING=Q_TNT_F0001_D14_023</t>
  </si>
  <si>
    <t>BPS_KGV_HV25_CAL_CS_005</t>
  </si>
  <si>
    <t>BPC_KGV_HV25_CAL_CS_005</t>
  </si>
  <si>
    <t>BPS_KGV_HV25_CAL_CS_006</t>
  </si>
  <si>
    <t>BPC_KGV_HV25_CAL_CS_006</t>
  </si>
  <si>
    <t>BATCH=GRAD_BLUEPRINT_REFERENCE_REALIGN_001;SLOT=21;REF=CS_V2;SOURCE_TOPIC_MATCH=TRUE;SAMPLE_NON_BINDING=Q_TNT_F0001_D12_019</t>
  </si>
  <si>
    <t>BPS_KGV_HV25_CAL_CS_007</t>
  </si>
  <si>
    <t>BPC_KGV_HV25_CAL_CS_007</t>
  </si>
  <si>
    <t>BATCH=GRAD_BLUEPRINT_REFERENCE_REALIGN_001;SLOT=22;REF=CS_V2;SOURCE_TOPIC_MATCH=TRUE;SAMPLE_NON_BINDING=Q_TNT_F0001_D15_011</t>
  </si>
  <si>
    <t>BATCH=GRAD_BLUEPRINT_REFERENCE_REALIGN_001;SLOT=23;REF=CS_V2;SOURCE_TOPIC_MATCH=TRUE;SAMPLE_NON_BINDING=Q_TNT_F0001_D13_021</t>
  </si>
  <si>
    <t>BPS_KGV_HV25_CAL_CS_008</t>
  </si>
  <si>
    <t>BPC_KGV_HV25_CAL_CS_008</t>
  </si>
  <si>
    <t>PART_I_COMMON_MCQ; CALIBRATED_GENERATIVE=TRUE; SOURCE_TOPIC_FINGERPRINT_PRESERVED=TRUE; READINESS_GATE=PASS; SAMPLE_ELIGIBLE_QUESTION=Q_TNT_F0001_D03_020; QUESTION_SELECTION=NOT_PERFORMED; QUESTION_ID_BINDING=NONE</t>
  </si>
  <si>
    <t>BPS_KGV_HV25_CAL_CS_009</t>
  </si>
  <si>
    <t>BPC_KGV_HV25_CAL_CS_009</t>
  </si>
  <si>
    <t>BATCH=GRAD_BLUEPRINT_REFERENCE_REALIGN_001;SLOT=24;REF=CS_V2;SOURCE_TOPIC_MATCH=TRUE;SAMPLE_NON_BINDING=Q_TNT_F0001_D16_017</t>
  </si>
  <si>
    <t>BPS_KGV_HV25_CAL_CS_010</t>
  </si>
  <si>
    <t>BPC_KGV_HV25_CAL_CS_010</t>
  </si>
  <si>
    <t>BPS_KGV_HV25_CAL_CS_011</t>
  </si>
  <si>
    <t>BPC_KGV_HV25_CAL_CS_011</t>
  </si>
  <si>
    <t>BPS_KGV_HV25_CAL_CS_012</t>
  </si>
  <si>
    <t>BPC_KGV_HV25_CAL_CS_012</t>
  </si>
  <si>
    <t>BPS_KGV_HV25_CAL_CS_013</t>
  </si>
  <si>
    <t>BPC_KGV_HV25_CAL_CS_013</t>
  </si>
  <si>
    <t>PART_I_COMMON_MCQ; CALIBRATED_GENERATIVE=TRUE; SOURCE_TOPIC_FINGERPRINT_PRESERVED=TRUE; READINESS_GATE=PASS; SAMPLE_ELIGIBLE_QUESTION=Q_TNT_F0001_D07_007; QUESTION_SELECTION=NOT_PERFORMED; QUESTION_ID_BINDING=NONE</t>
  </si>
  <si>
    <t>BPS_KGV_HV25_CAL_CS_014</t>
  </si>
  <si>
    <t>BPC_KGV_HV25_CAL_CS_014</t>
  </si>
  <si>
    <t>SGV10_B01_P19_Q03</t>
  </si>
  <si>
    <t>PART_I_COMMON_MCQ; CALIBRATED_GENERATIVE=TRUE; SOURCE_TOPIC_FINGERPRINT_PRESERVED=TRUE; READINESS_GATE=PASS; SAMPLE_ELIGIBLE_QUESTION=Q_TNT_F0001_D07_024; QUESTION_SELECTION=NOT_PERFORMED; QUESTION_ID_BINDING=NONE</t>
  </si>
  <si>
    <t>BATCH=GRAD_BLUEPRINT_REFERENCE_REALIGN_001;SLOT=27;REF=CS_V2;SOURCE_TOPIC_MATCH=TRUE;SAMPLE_NON_BINDING=Q_TNT_F0002_027;TF=2-2-0</t>
  </si>
  <si>
    <t>BPS_KGV_HV25_CAL_CS_015</t>
  </si>
  <si>
    <t>Trung bình một cuốn sách chiếm 50 MB. Kho dữ liệu của 2 000 cuốn sách có dung lượng khoảng bao nhiêu MB và có vượt 100 GB không?</t>
  </si>
  <si>
    <t>Khoảng 100 000 MB. Với 1 GB = 1 024 MB, dung lượng này xấp xỉ 97,66 GB nên chưa vượt 100 GB.</t>
  </si>
  <si>
    <t>BPC_KGV_HV25_CAL_CS_015</t>
  </si>
  <si>
    <t>BPS_KGV_HV25_CAL_CS_016</t>
  </si>
  <si>
    <t>BPC_KGV_HV25_CAL_CS_016</t>
  </si>
  <si>
    <t>BATCH=GRAD_BLUEPRINT_REFERENCE_REALIGN_001;SLOT=1;REF=ICT_V2;SOURCE_TOPIC_MATCH=TRUE;SAMPLE_NON_BINDING=Q_TNT_F0002_002</t>
  </si>
  <si>
    <t>BPS_KGV_HV25_CAL_CS_017</t>
  </si>
  <si>
    <t>BPC_KGV_HV25_CAL_CS_017</t>
  </si>
  <si>
    <t>BPS_KGV_HV25_CAL_CS_018</t>
  </si>
  <si>
    <t>BPC_KGV_HV25_CAL_CS_018</t>
  </si>
  <si>
    <t>BPS_KGV_HV25_CAL_CS_019</t>
  </si>
  <si>
    <t>BATCH=GRAD_BLUEPRINT_REFERENCE_REALIGN_001;SLOT=4;REF=ICT_V2;SOURCE_TOPIC_MATCH=TRUE;SAMPLE_NON_BINDING=Q_TNT_F0002_008</t>
  </si>
  <si>
    <t>BPC_KGV_HV25_CAL_CS_019</t>
  </si>
  <si>
    <t>BATCH=GRAD_BLUEPRINT_REFERENCE_REALIGN_001;SLOT=5;REF=ICT_V2;SOURCE_TOPIC_MATCH=TRUE;SAMPLE_NON_BINDING=Q_TNT_F0002_006</t>
  </si>
  <si>
    <t>BPS_KGV_HV25_CAL_CS_020</t>
  </si>
  <si>
    <t>BPC_KGV_HV25_CAL_CS_020</t>
  </si>
  <si>
    <t>BPS_KGV_HV25_CAL_CS_021</t>
  </si>
  <si>
    <t>SGV11_B01_P22_Q01</t>
  </si>
  <si>
    <t>BPC_KGV_HV25_CAL_CS_021</t>
  </si>
  <si>
    <t>Nêu ba đặc trưng quan trọng của hệ điều hành dành cho thiết bị di động.</t>
  </si>
  <si>
    <t>Có nhiều tiện ích cá nhân; có khả năng kết nối mạng không dây; giao tiếp thuận tiện nhờ tích hợp nhiều cảm biến.</t>
  </si>
  <si>
    <t>BPS_KGV_HV25_CAL_CS_022</t>
  </si>
  <si>
    <t>BPC_KGV_HV25_CAL_CS_022</t>
  </si>
  <si>
    <t>BATCH=SOURCE_BOOK_QUESTION_IMPORT_001; SOURCE_TYPE=SACH_GIAO_VIEN; DERIVED_FROM_EXPLICIT_SGV_CONTENT=TRUE; ANSWER_CHECK_RESULT=PASS; CONTENT_REVIEW_RESULT=PASS; CONTENT_REVIEWED=TRUE; CURRICULUM_REVIEW_RESULT=PASS; DUPLICATE_REVIEW_RESULT=NO_MATCH; CLASSIFICATION_REVIEW_RESULT=PASS; ACTIVATION_SCOPE=PRACTICE_ONLY; PERIODIC_USE=BLOCKED_PENDING_BLUEPRINT_APPROVAL; GRADUATION_USE=BLOCKED_PENDING_POLICY_AND_BLUEPRINT; SOURCE_HISTORY_PRESERVED=TRUE; STATUS_TRANSITION=NEW_TO_ACTIVE; NEXT_STAGE=READY_FOR_PRACTICE;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 BATCH=QUESTION_LEVEL_NLS_AI_STANDARDIZATION_001; NLS_FRAME=TT02_2025; NLS_LEVEL=NANG_CAO_1; PRIMARY_OUTCOME=TH_11_COMMON_A_B01_YCCD_01; OUTCOME_NLS_MAPPING_STATUS=NOT_APPLICABLE_CONFIRMED; NLS_MAPPING_STATUS=NOT_APPLICABLE_CONFIRMED; NLS_NOT_APPLICABLE=TRUE; TASK_COMPATIBILITY=NOT_APPLICABLE; NLS_PERIODIC_GATE=PASS_NOT_APPLICABLE_CONFIRMED; TASK_REVIEW_SCOPE=STEM+OPTIONS; CHILD_RECORD_TASK_REVIEW=PASS; BLUEPRINT_TASK_MATCH=NO_EXACT_CURRENT_CELL; BLUEPRINT_DIFFICULTY_MATCH=NO_EXACT_CURRENT_DIFFICULTY_CELL; QUESTION_COGNITIVE_LEVEL=BIET; QUESTION_TYPE=SHORT_ANSWER; BACKUP_CREATED=0</t>
  </si>
  <si>
    <t>BATCH=GRAD_BLUEPRINT_REFERENCE_REALIGN_001;SLOT=7;REF=ICT_V2;SOURCE_TOPIC_MATCH=TRUE;SAMPLE_NON_BINDING=Q_TNT_F0002_019</t>
  </si>
  <si>
    <t>BPS_KGV_HV25_CAL_CS_023</t>
  </si>
  <si>
    <t>BPC_KGV_HV25_CAL_CS_023</t>
  </si>
  <si>
    <t>BPS_KGV_HV25_CAL_CS_024</t>
  </si>
  <si>
    <t>BATCH=GRAD_BLUEPRINT_REFERENCE_REALIGN_001;SLOT=8;REF=ICT_V2;SOURCE_TOPIC_MATCH=TRUE;SAMPLE_NON_BINDING=Q_TNT_F0002_020</t>
  </si>
  <si>
    <t>BPC_KGV_HV25_CAL_CS_024</t>
  </si>
  <si>
    <t>BPS_KGV_HV25_CAL_CS_025</t>
  </si>
  <si>
    <t>BPC_KGV_HV25_CAL_CS_025</t>
  </si>
  <si>
    <t>BATCH=GRAD_BLUEPRINT_REFERENCE_REALIGN_001;SLOT=9;REF=ICT_V2;SOURCE_TOPIC_MATCH=TRUE;SAMPLE_NON_BINDING=Q_TNT_F0001_D03_020</t>
  </si>
  <si>
    <t>PART_II_COMMON_TF; SOURCE_TOPIC=MOBILE_HOTSPOT_NETWORK; CALIBRATED_GENERATIVE=TRUE; STATEMENT_LEVEL_TARGET=BIET,BIET,HIEU,HIEU; READINESS_GATE=PASS; SAMPLE_ELIGIBLE_QUESTION=Q_TNT_F0001_D08_025; QUESTION_SELECTION=NOT_PERFORMED; QUESTION_ID_BINDING=NONE</t>
  </si>
  <si>
    <t>BPS_KGV_HV25_CAL_CS_026</t>
  </si>
  <si>
    <t>BPC_KGV_HV25_CAL_CS_026</t>
  </si>
  <si>
    <t>PART_II_COMMON_TF; SOURCE_TOPIC=RELATIONAL_DB; CALIBRATED_GENERATIVE=TRUE; STATEMENT_LEVEL_TARGET=HIEU,HIEU,HIEU,VANDUNG; READINESS_GATE=PASS; SAMPLE_ELIGIBLE_QUESTION=Q_TNT_F0001_D15_026; QUESTION_SELECTION=NOT_PERFORMED; QUESTION_ID_BINDING=NONE</t>
  </si>
  <si>
    <t>BATCH=GRAD_BLUEPRINT_REFERENCE_REALIGN_001;SLOT=10;REF=ICT_V2;SOURCE_TOPIC_MATCH=TRUE;SAMPLE_NON_BINDING=Q_TNT_F0002_011</t>
  </si>
  <si>
    <t>BPS_KGV_HV25_CAL_CS_027</t>
  </si>
  <si>
    <t>BPC_KGV_HV25_CAL_CS_027</t>
  </si>
  <si>
    <t>PART_II_CS_TF; SOURCE_TOPIC=ML_CLASSIFICATION; CALIBRATED_GENERATIVE=TRUE; STATEMENT_LEVEL_TARGET=BIET,BIET,HIEU,HIEU; READINESS_GATE=PASS; SAMPLE_ELIGIBLE_QUESTION=Q_TNT_F0002_027; QUESTION_SELECTION=NOT_PERFORMED; QUESTION_ID_BINDING=NONE</t>
  </si>
  <si>
    <t>BPS_KGV_HV25_CAL_CS_028</t>
  </si>
  <si>
    <t>BPC_KGV_HV25_CAL_CS_028</t>
  </si>
  <si>
    <t>PART_II_CS_TF; SOURCE_TOPIC=SEARCH_PROGRAM; CALIBRATED_GENERATIVE=TRUE; STATEMENT_LEVEL_TARGET=HIEU,HIEU,HIEU,VANDUNG; READINESS_GATE=PASS; SAMPLE_ELIGIBLE_QUESTION=Q_TNT_F0001_D03_028; QUESTION_SELECTION=NOT_PERFORMED; QUESTION_ID_BINDING=NONE</t>
  </si>
  <si>
    <t>BATCH=GRAD_BLUEPRINT_REFERENCE_REALIGN_001;SLOT=11;REF=ICT_V2;SOURCE_TOPIC_MATCH=TRUE;SAMPLE_NON_BINDING=Q_TNT_F0002_022</t>
  </si>
  <si>
    <t>BPS_KGV_HV25_CAL_ICT_001</t>
  </si>
  <si>
    <t>SGV11_B01_P23_Q02</t>
  </si>
  <si>
    <t>BPC_KGV_HV25_CAL_ICT_001</t>
  </si>
  <si>
    <t>Vì sao phần mềm ứng dụng thường khai thác phần cứng thông qua dịch vụ của hệ điều hành thay vì điều khiển trực tiếp phần cứng?</t>
  </si>
  <si>
    <t>Hệ điều hành cung cấp các dịch vụ chung để quản lí và khai thác phần cứng hiệu quả, che giấu các thao tác điều khiển phức tạp và giúp chương trình ứng dụng giảm sai sót.</t>
  </si>
  <si>
    <t>BPS_KGV_HV25_CAL_ICT_002</t>
  </si>
  <si>
    <t>BPC_KGV_HV25_CAL_ICT_002</t>
  </si>
  <si>
    <t>BATCH=GRAD_BLUEPRINT_REFERENCE_REALIGN_001;SLOT=12;REF=ICT_V2;SOURCE_TOPIC_MATCH=TRUE;SAMPLE_NON_BINDING=Q_TNT_F0002_023</t>
  </si>
  <si>
    <t>BATCH=SOURCE_BOOK_QUESTION_IMPORT_001; SOURCE_TYPE=SACH_GIAO_VIEN; DERIVED_FROM_EXPLICIT_SGV_CONTENT=TRUE; ANSWER_CHECK_RESULT=PASS; CONTENT_REVIEW_RESULT=PASS; CONTENT_REVIEWED=TRUE; CURRICULUM_REVIEW_RESULT=PASS; DUPLICATE_REVIEW_RESULT=NO_MATCH; CLASSIFICATION_REVIEW_RESULT=PASS; ACTIVATION_SCOPE=PRACTICE_ONLY; PERIODIC_USE=BLOCKED_PENDING_BLUEPRINT_APPROVAL; GRADUATION_USE=BLOCKED_PENDING_POLICY_AND_BLUEPRINT; SOURCE_HISTORY_PRESERVED=TRUE; STATUS_TRANSITION=NEW_TO_ACTIVE; NEXT_STAGE=READY_FOR_PRACTICE;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 BATCH=QUESTION_LEVEL_NLS_AI_STANDARDIZATION_001; NLS_FRAME=TT02_2025; NLS_LEVEL=NANG_CAO_1; PRIMARY_OUTCOME=TH_11_COMMON_A_B01_YCCD_01; OUTCOME_NLS_MAPPING_STATUS=NOT_APPLICABLE_CONFIRMED; NLS_MAPPING_STATUS=NOT_APPLICABLE_CONFIRMED; NLS_NOT_APPLICABLE=TRUE; TASK_COMPATIBILITY=NOT_APPLICABLE; NLS_PERIODIC_GATE=PASS_NOT_APPLICABLE_CONFIRMED; TASK_REVIEW_SCOPE=STEM+OPTIONS; CHILD_RECORD_TASK_REVIEW=PASS; BLUEPRINT_TASK_MATCH=NO_EXACT_CURRENT_CELL; BLUEPRINT_DIFFICULTY_MATCH=NO_EXACT_CURRENT_DIFFICULTY_CELL; QUESTION_COGNITIVE_LEVEL=HIEU; QUESTION_TYPE=SHORT_ANSWER; BACKUP_CREATED=0</t>
  </si>
  <si>
    <t>BPS_KGV_HV25_CAL_ICT_003</t>
  </si>
  <si>
    <t>BPC_KGV_HV25_CAL_ICT_003</t>
  </si>
  <si>
    <t>BPS_KGV_HV25_CAL_ICT_004</t>
  </si>
  <si>
    <t>BPC_KGV_HV25_CAL_ICT_004</t>
  </si>
  <si>
    <t>BATCH=GRAD_BLUEPRINT_REFERENCE_REALIGN_001;SLOT=13;REF=ICT_V2;SOURCE_TOPIC_MATCH=FALSE;SAMPLE_NON_BINDING=Q_TNT_F0002_018</t>
  </si>
  <si>
    <t>BPS_KGV_HV25_CAL_ICT_005</t>
  </si>
  <si>
    <t>BPC_KGV_HV25_CAL_ICT_005</t>
  </si>
  <si>
    <t>BPS_KGV_HV25_CAL_ICT_006</t>
  </si>
  <si>
    <t>BATCH=GRAD_BLUEPRINT_REFERENCE_REALIGN_001;SLOT=14;REF=ICT_V2;SOURCE_TOPIC_MATCH=TRUE;SAMPLE_NON_BINDING=Q_TNT_F0002_024</t>
  </si>
  <si>
    <t>BPC_KGV_HV25_CAL_ICT_006</t>
  </si>
  <si>
    <t>BPS_KGV_HV25_CAL_ICT_007</t>
  </si>
  <si>
    <t>BPC_KGV_HV25_CAL_ICT_007</t>
  </si>
  <si>
    <t>BPS_KGV_HV25_CAL_ICT_008</t>
  </si>
  <si>
    <t>BATCH=GRAD_BLUEPRINT_REFERENCE_REALIGN_001;SLOT=15;REF=ICT_V2;SOURCE_TOPIC_MATCH=TRUE;SAMPLE_NON_BINDING=Q_TNT_F0001_D13_003</t>
  </si>
  <si>
    <t>BPC_KGV_HV25_CAL_ICT_008</t>
  </si>
  <si>
    <t>BPS_KGV_HV25_CAL_ICT_009</t>
  </si>
  <si>
    <t>BPC_KGV_HV25_CAL_ICT_009</t>
  </si>
  <si>
    <t>SGV11_B01_P23_Q03</t>
  </si>
  <si>
    <t>BPS_KGV_HV25_CAL_ICT_010</t>
  </si>
  <si>
    <t>Nêu hai ví dụ về dịch vụ mà hệ điều hành cung cấp cho chương trình ứng dụng khi làm việc với tệp.</t>
  </si>
  <si>
    <t>BATCH=GRAD_BLUEPRINT_REFERENCE_REALIGN_001;SLOT=16;REF=ICT_V2;SOURCE_TOPIC_MATCH=TRUE;SAMPLE_NON_BINDING=Q_TNT_F0001_D15_004</t>
  </si>
  <si>
    <t>Có thể nêu hai trong các dịch vụ: tìm và mở tệp; tạo vùng đệm; nạp dữ liệu khi đọc; chuyển dữ liệu khi ghi; đóng tệp và bảo đảm dữ liệu đã được ghi hoàn tất.</t>
  </si>
  <si>
    <t>BPC_KGV_HV25_CAL_ICT_010</t>
  </si>
  <si>
    <t>BPS_KGV_HV25_CAL_ICT_011</t>
  </si>
  <si>
    <t>BPC_KGV_HV25_CAL_ICT_011</t>
  </si>
  <si>
    <t>BPS_KGV_HV25_CAL_ICT_012</t>
  </si>
  <si>
    <t>BATCH=GRAD_BLUEPRINT_REFERENCE_REALIGN_001;SLOT=17;REF=ICT_V2;SOURCE_TOPIC_MATCH=TRUE;SAMPLE_NON_BINDING=Q_TNT_F0001_D12_020</t>
  </si>
  <si>
    <t>BPC_KGV_HV25_CAL_ICT_012</t>
  </si>
  <si>
    <t>BPS_KGV_HV25_CAL_ICT_013</t>
  </si>
  <si>
    <t>BPC_KGV_HV25_CAL_ICT_013</t>
  </si>
  <si>
    <t>BATCH=GRAD_BLUEPRINT_REFERENCE_REALIGN_001;SLOT=18;REF=ICT_V2;SOURCE_TOPIC_MATCH=TRUE;SAMPLE_NON_BINDING=Q_TNT_F0001_D14_019</t>
  </si>
  <si>
    <t>BPS_KGV_HV25_CAL_ICT_014</t>
  </si>
  <si>
    <t>BPC_KGV_HV25_CAL_ICT_014</t>
  </si>
  <si>
    <t>BPS_KGV_HV25_CAL_ICT_015</t>
  </si>
  <si>
    <t>BPC_KGV_HV25_CAL_ICT_015</t>
  </si>
  <si>
    <t>BATCH=GRAD_BLUEPRINT_REFERENCE_REALIGN_001;SLOT=19;REF=ICT_V2;SOURCE_TOPIC_MATCH=TRUE;SAMPLE_NON_BINDING=Q_TNT_F0001_D11_013</t>
  </si>
  <si>
    <t>BPS_KGV_HV25_CAL_ICT_016</t>
  </si>
  <si>
    <t>BPC_KGV_HV25_CAL_ICT_016</t>
  </si>
  <si>
    <t>BPS_KGV_HV25_CAL_ICT_017</t>
  </si>
  <si>
    <t>BPC_KGV_HV25_CAL_ICT_017</t>
  </si>
  <si>
    <t>BATCH=GRAD_BLUEPRINT_REFERENCE_REALIGN_001;SLOT=20;REF=ICT_V2;SOURCE_TOPIC_MATCH=TRUE;SAMPLE_NON_BINDING=Q_TNT_F0001_D14_023</t>
  </si>
  <si>
    <t>SGV12_B01_P22_Q01</t>
  </si>
  <si>
    <t>BPS_KGV_HV25_CAL_ICT_018</t>
  </si>
  <si>
    <t>BPC_KGV_HV25_CAL_ICT_018</t>
  </si>
  <si>
    <t>Vì sao phần mềm dịch máy và phần mềm kiểm tra lỗi chính tả có thể được coi là ứng dụng AI?</t>
  </si>
  <si>
    <t>Vì chúng tự động thực hiện các nhiệm vụ đòi hỏi trí thông minh của con người, như hiểu ngôn ngữ, phân tích, suy luận, học từ dữ liệu và phát hiện hoặc sửa lỗi.</t>
  </si>
  <si>
    <t>BPS_KGV_HV25_CAL_ICT_019</t>
  </si>
  <si>
    <t>BPC_KGV_HV25_CAL_ICT_019</t>
  </si>
  <si>
    <t>BATCH=GRAD_BLUEPRINT_REFERENCE_REALIGN_001;SLOT=21;REF=ICT_V2;SOURCE_TOPIC_MATCH=TRUE;SAMPLE_NON_BINDING=Q_TNT_F0001_D12_019</t>
  </si>
  <si>
    <t>BATCH=SOURCE_BOOK_QUESTION_IMPORT_001; SOURCE_TYPE=SACH_GIAO_VIEN; DERIVED_FROM_EXPLICIT_SGV_CONTENT=TRUE; ANSWER_CHECK_RESULT=PASS; CONTENT_REVIEW_RESULT=PASS; CONTENT_REVIEWED=TRUE; CURRICULUM_REVIEW_RESULT=PASS; DUPLICATE_REVIEW_RESULT=NO_MATCH; CLASSIFICATION_REVIEW_RESULT=PASS; ACTIVATION_SCOPE=PRACTICE_ONLY; PERIODIC_USE=BLOCKED_PENDING_BLUEPRINT_APPROVAL; GRADUATION_USE=BLOCKED_PENDING_POLICY_AND_BLUEPRINT; SOURCE_HISTORY_PRESERVED=TRUE; STATUS_TRANSITION=NEW_TO_ACTIVE; NEXT_STAGE=READY_FOR_PRACTICE</t>
  </si>
  <si>
    <t>BPS_KGV_HV25_CAL_ICT_020</t>
  </si>
  <si>
    <t>BPC_KGV_HV25_CAL_ICT_020</t>
  </si>
  <si>
    <t>BPS_KGV_HV25_CAL_ICT_021</t>
  </si>
  <si>
    <t>BPC_KGV_HV25_CAL_ICT_021</t>
  </si>
  <si>
    <t>BATCH=GRAD_BLUEPRINT_REFERENCE_REALIGN_001;SLOT=22;REF=ICT_V2;SOURCE_TOPIC_MATCH=TRUE;SAMPLE_NON_BINDING=Q_TNT_F0001_D15_011</t>
  </si>
  <si>
    <t>BPS_KGV_HV25_CAL_ICT_022</t>
  </si>
  <si>
    <t>BPC_KGV_HV25_CAL_ICT_022</t>
  </si>
  <si>
    <t>BPS_KGV_HV25_CAL_ICT_023</t>
  </si>
  <si>
    <t>BPC_KGV_HV25_CAL_ICT_023</t>
  </si>
  <si>
    <t>BATCH=GRAD_BLUEPRINT_REFERENCE_REALIGN_001;SLOT=23;REF=ICT_V2;SOURCE_TOPIC_MATCH=TRUE;SAMPLE_NON_BINDING=Q_TNT_F0001_D13_021</t>
  </si>
  <si>
    <t>BPS_KGV_HV25_CAL_ICT_024</t>
  </si>
  <si>
    <t>BPC_KGV_HV25_CAL_ICT_024</t>
  </si>
  <si>
    <t>BATCH=GRAD_BLUEPRINT_REFERENCE_REALIGN_001;SLOT=24;REF=ICT_V2;SOURCE_TOPIC_MATCH=TRUE;SAMPLE_NON_BINDING=Q_TNT_F0001_D16_017</t>
  </si>
  <si>
    <t>BPS_KGV_HV25_CAL_ICT_025</t>
  </si>
  <si>
    <t>BPC_KGV_HV25_CAL_ICT_025</t>
  </si>
  <si>
    <t>BPS_KGV_HV25_CAL_ICT_026</t>
  </si>
  <si>
    <t>BPC_KGV_HV25_CAL_ICT_026</t>
  </si>
  <si>
    <t>BPS_KGV_HV25_CAL_ICT_027</t>
  </si>
  <si>
    <t>BPC_KGV_HV25_CAL_ICT_027</t>
  </si>
  <si>
    <t>PART_II_ICT_TF; SOURCE_TOPIC=WEBSITE_DESIGN; CALIBRATED_GENERATIVE=TRUE; STATEMENT_LEVEL_TARGET=BIET,BIET,HIEU,HIEU; READINESS_GATE=PASS; SAMPLE_ELIGIBLE_QUESTION=Q_TNT_F0002_029; QUESTION_SELECTION=NOT_PERFORMED; QUESTION_ID_BINDING=NONE</t>
  </si>
  <si>
    <t>BPS_KGV_HV25_CAL_ICT_028</t>
  </si>
  <si>
    <t>SGV12_B01_P22_23_Q02</t>
  </si>
  <si>
    <t>BPC_KGV_HV25_CAL_ICT_028</t>
  </si>
  <si>
    <t>Nêu ba năng lực trí tuệ của AI được thể hiện trong cả dịch máy và trợ lí ảo.</t>
  </si>
  <si>
    <t>PART_II_ICT_TF; SOURCE_TOPIC=SQL_MULTI_TABLE; CALIBRATED_GENERATIVE=TRUE; STATEMENT_LEVEL_TARGET=HIEU,HIEU,HIEU,VANDUNG; READINESS_GATE=PASS; SAMPLE_ELIGIBLE_QUESTION=Q_TNT_F0002_030; QUESTION_SELECTION=NOT_PERFORMED; QUESTION_ID_BINDING=NONE</t>
  </si>
  <si>
    <t>Nêu đúng ba trong các năng lực: học, suy luận, nhận thức, hiểu ngôn ngữ và giải quyết vấn đề.</t>
  </si>
  <si>
    <t>BPS_KGV_LQD25_SRC_CS_001</t>
  </si>
  <si>
    <t>BPC_KGV_LQD25_SRC_CS_001</t>
  </si>
  <si>
    <t>PART_I_COMMON_MCQ; SOURCE_ITEM=P1_Q01; SOURCE_OBSERVED=TRUE; QUESTION_SELECTION=NOT_PERFORMED; QUESTION_ID_BINDING=NONE</t>
  </si>
  <si>
    <t>BPS_KGV_LQD25_SRC_CS_002</t>
  </si>
  <si>
    <t>BPC_KGV_LQD25_SRC_CS_002</t>
  </si>
  <si>
    <t>PART_I_COMMON_MCQ; SOURCE_ITEM=P1_Q02; SOURCE_OBSERVED=TRUE; QUESTION_SELECTION=NOT_PERFORMED; QUESTION_ID_BINDING=NONE</t>
  </si>
  <si>
    <t>BPS_KGV_LQD25_SRC_CS_003</t>
  </si>
  <si>
    <t>BATCH=GRAD_BLUEPRINT_REFERENCE_REALIGN_001;SLOT=27;REF=ICT_V2;SOURCE_TOPIC_MATCH=TRUE;SAMPLE_NON_BINDING=Q_TNT_F0002_029;TF=2-2-0</t>
  </si>
  <si>
    <t>BPC_KGV_LQD25_SRC_CS_003</t>
  </si>
  <si>
    <t>PART_I_COMMON_MCQ; SOURCE_ITEM=P1_Q03; SOURCE_OBSERVED=TRUE; QUESTION_SELECTION=NOT_PERFORMED; QUESTION_ID_BINDING=NONE</t>
  </si>
  <si>
    <t>BPS_KGV_LQD25_SRC_CS_004</t>
  </si>
  <si>
    <t>BPC_KGV_LQD25_SRC_CS_004</t>
  </si>
  <si>
    <t>PART_I_COMMON_MCQ; SOURCE_ITEM=P1_Q04; SOURCE_OBSERVED=TRUE; QUESTION_SELECTION=NOT_PERFORMED; QUESTION_ID_BINDING=NONE</t>
  </si>
  <si>
    <t>BPS_KGV_LQD25_SRC_CS_005</t>
  </si>
  <si>
    <t>BPC_KGV_LQD25_SRC_CS_005</t>
  </si>
  <si>
    <t>PART_I_COMMON_MCQ; SOURCE_ITEM=P1_Q05; SOURCE_OBSERVED=TRUE; QUESTION_SELECTION=NOT_PERFORMED; QUESTION_ID_BINDING=NONE</t>
  </si>
  <si>
    <t>BPS_KGV_LQD25_SRC_CS_006</t>
  </si>
  <si>
    <t>BPC_KGV_LQD25_SRC_CS_006</t>
  </si>
  <si>
    <t>PART_I_COMMON_MCQ; SOURCE_ITEM=P1_Q06; SOURCE_OBSERVED=TRUE; QUESTION_SELECTION=NOT_PERFORMED; QUESTION_ID_BINDING=NONE</t>
  </si>
  <si>
    <t>BPS_KGV_LQD25_SRC_CS_007</t>
  </si>
  <si>
    <t>BPC_KGV_LQD25_SRC_CS_007</t>
  </si>
  <si>
    <t>PART_I_COMMON_MCQ; SOURCE_ITEM=P1_Q07; SOURCE_OBSERVED=TRUE; QUESTION_SELECTION=NOT_PERFORMED; QUESTION_ID_BINDING=NONE</t>
  </si>
  <si>
    <t>BPS_KGV_LQD25_SRC_CS_008</t>
  </si>
  <si>
    <t>BPC_KGV_LQD25_SRC_CS_008</t>
  </si>
  <si>
    <t>PART_I_COMMON_MCQ; SOURCE_ITEM=P1_Q08; SOURCE_OBSERVED=TRUE; QUESTION_SELECTION=NOT_PERFORMED; QUESTION_ID_BINDING=NONE</t>
  </si>
  <si>
    <t>BPS_KGV_LQD25_SRC_CS_009</t>
  </si>
  <si>
    <t>SGV12_B01_P22_Q03</t>
  </si>
  <si>
    <t>BPC_KGV_LQD25_SRC_CS_009</t>
  </si>
  <si>
    <t>Nêu hai tình huống cho thấy phần mềm dịch máy hoặc kiểm tra lỗi chính tả vẫn còn hạn chế.</t>
  </si>
  <si>
    <t>PART_I_COMMON_MCQ; SOURCE_ITEM=P1_Q15; SOURCE_OBSERVED=TRUE; QUESTION_SELECTION=NOT_PERFORMED; QUESTION_ID_BINDING=NONE</t>
  </si>
  <si>
    <t>Ví dụ: dịch máy có thể sai khi văn bản chứa từ ngữ mới hoặc cấu trúc câu phức tạp; phần mềm kiểm tra lỗi chính tả có thể bỏ sót các lỗi ngữ pháp tinh tế.</t>
  </si>
  <si>
    <t>BPS_KGV_LQD25_SRC_CS_010</t>
  </si>
  <si>
    <t>BPC_KGV_LQD25_SRC_CS_010</t>
  </si>
  <si>
    <t>PART_I_COMMON_MCQ; SOURCE_ITEM=P1_Q16; SOURCE_OBSERVED=TRUE; QUESTION_SELECTION=NOT_PERFORMED; QUESTION_ID_BINDING=NONE</t>
  </si>
  <si>
    <t>BPS_KGV_LQD25_SRC_CS_011</t>
  </si>
  <si>
    <t>BPC_KGV_LQD25_SRC_CS_011</t>
  </si>
  <si>
    <t>PART_I_COMMON_MCQ; SOURCE_ITEM=P1_Q17; SOURCE_OBSERVED=TRUE; QUESTION_SELECTION=NOT_PERFORMED; QUESTION_ID_BINDING=NONE</t>
  </si>
  <si>
    <t>BPS_KGV_LQD25_SRC_CS_012</t>
  </si>
  <si>
    <t>BPC_KGV_LQD25_SRC_CS_012</t>
  </si>
  <si>
    <t>PART_I_COMMON_MCQ; SOURCE_ITEM=P1_Q18; SOURCE_OBSERVED=TRUE; QUESTION_SELECTION=NOT_PERFORMED; QUESTION_ID_BINDING=NONE</t>
  </si>
  <si>
    <t>BPS_KGV_LQD25_SRC_CS_013</t>
  </si>
  <si>
    <t>BPC_KGV_LQD25_SRC_CS_013</t>
  </si>
  <si>
    <t>PART_I_COMMON_MCQ; SOURCE_ITEM=P1_Q19; SOURCE_OBSERVED=TRUE; QUESTION_SELECTION=NOT_PERFORMED; QUESTION_ID_BINDING=NONE</t>
  </si>
  <si>
    <t>BPS_KGV_LQD25_SRC_CS_014</t>
  </si>
  <si>
    <t>BPC_KGV_LQD25_SRC_CS_014</t>
  </si>
  <si>
    <t>PART_I_COMMON_MCQ; SOURCE_ITEM=P1_Q20; SOURCE_OBSERVED=TRUE; QUESTION_SELECTION=NOT_PERFORMED; QUESTION_ID_BINDING=NONE</t>
  </si>
  <si>
    <t>BPS_KGV_LQD25_SRC_CS_015</t>
  </si>
  <si>
    <t>BPC_KGV_LQD25_SRC_CS_015</t>
  </si>
  <si>
    <t>PART_I_COMMON_MCQ; SOURCE_ITEM=P1_Q21; SOURCE_OBSERVED=TRUE; QUESTION_SELECTION=NOT_PERFORMED; QUESTION_ID_BINDING=NONE</t>
  </si>
  <si>
    <t>BPS_KGV_LQD25_SRC_CS_016</t>
  </si>
  <si>
    <t>BPC_KGV_LQD25_SRC_CS_016</t>
  </si>
  <si>
    <t>PART_I_COMMON_MCQ; SOURCE_ITEM=P1_Q22; SOURCE_OBSERVED=TRUE; QUESTION_SELECTION=NOT_PERFORMED; QUESTION_ID_BINDING=NONE</t>
  </si>
  <si>
    <t>BPS_KGV_LQD25_SRC_CS_017</t>
  </si>
  <si>
    <t>BPC_KGV_LQD25_SRC_CS_017</t>
  </si>
  <si>
    <t>PART_I_COMMON_MCQ; SOURCE_ITEM=P1_Q23; SOURCE_OBSERVED=TRUE; QUESTION_SELECTION=NOT_PERFORMED; QUESTION_ID_BINDING=NONE</t>
  </si>
  <si>
    <t>BPS_KGV_LQD25_SRC_CS_018</t>
  </si>
  <si>
    <t>GUIDE10_S74_Q01</t>
  </si>
  <si>
    <t>BPC_KGV_LQD25_SRC_CS_018</t>
  </si>
  <si>
    <t>Sau khi thực hiện đoạn lệnh Python sau, giá trị của S là bao nhiêu?
S = 0
for i in range(5):
    S = S + i*i</t>
  </si>
  <si>
    <t>PART_I_COMMON_MCQ; SOURCE_ITEM=P1_Q24; SOURCE_OBSERVED=TRUE; QUESTION_SELECTION=NOT_PERFORMED; QUESTION_ID_BINDING=NONE</t>
  </si>
  <si>
    <t>BPS_KGV_LQD25_SRC_CS_019</t>
  </si>
  <si>
    <t>BPC_KGV_LQD25_SRC_CS_019</t>
  </si>
  <si>
    <t>2026-07-28T06:19:46+07:00</t>
  </si>
  <si>
    <t>2026-08-04T06:31:00+07:00</t>
  </si>
  <si>
    <t>PART_II_COMMON_TF; SOURCE_ITEM=P2_COMMON_Q01; SOURCE_OBSERVED=TRUE; QUESTION_SELECTION=NOT_PERFORMED; QUESTION_ID_BINDING=NONE</t>
  </si>
  <si>
    <t>BATCH=GUIDANCE_SAMPLE_QUESTION_IMPORT_001; SOURCE_SLIDE=74; ANSWER_CHECK_RESULT=PASS; CONTENT_REVIEW_RESULT=PASS; CURRICULUM_REVIEW_RESULT=PASS; DUPLICATE_REVIEW_RESULT=NO_MATCH; ACTIVATION_SCOPE=PRACTICE_ONLY; STATUS_TRANSITION=NEW_TO_ACTIVE; BATCH=GRADUATION_PRACTICE_PROMOTION_001; FINAL_GRADUATION_READINESS=PASS; ANSWER_GATE=PASS; CONTENT_GATE=PASS; STANDALONE_CONTEXT_GATE=PASS; CURRICULUM_GATE=PASS; SOURCE_GATE=PASS; SOURCE_PRIORITY=OFFICIAL_SGV_OR_TRAINING; SOURCE_PAGE_VISUAL_REVIEW=PASS; CHILD_RECORD_GATE=PASS; DUPLICATE_GATE=PASS; FAMILY_GATE=PASS; POLICY_PROFILE=POL_TNTHPT_TINHOC_2026_V1; PROCESS_STATUS_TRANSITION=READY_FOR_PRACTICE_TO_READY_FOR_GRADUATION; GRADUATION_USE=ALLOWED; QUESTION_TEXT_CHANGED=FALSE; ANSWER_CHANGED=FALSE; SOURCE_FILE_MODIFIED=FALSE; BACKUP_CREATED=0</t>
  </si>
  <si>
    <t>BPS_KGV_LQD25_SRC_CS_020</t>
  </si>
  <si>
    <t>BPC_KGV_LQD25_SRC_CS_020</t>
  </si>
  <si>
    <t>PART_II_CS_TF; SOURCE_ITEM=P2_CS_Q03; SOURCE_OBSERVED=TRUE; QUESTION_SELECTION=NOT_PERFORMED; QUESTION_ID_BINDING=NONE</t>
  </si>
  <si>
    <t>BPS_KGV_LQD25_SRC_CS_021</t>
  </si>
  <si>
    <t>BPC_KGV_LQD25_SRC_CS_021</t>
  </si>
  <si>
    <t>PART_II_CS_TF; SOURCE_ITEM=P2_CS_Q04; SOURCE_OBSERVED=TRUE; QUESTION_SELECTION=NOT_PERFORMED; QUESTION_ID_BINDING=NONE</t>
  </si>
  <si>
    <t>BPS_KGV_LQD25_SRC_ICT_001</t>
  </si>
  <si>
    <t>BPC_KGV_LQD25_SRC_ICT_001</t>
  </si>
  <si>
    <t>BPS_KGV_LQD25_SRC_ICT_002</t>
  </si>
  <si>
    <t>BPC_KGV_LQD25_SRC_ICT_002</t>
  </si>
  <si>
    <t>BPS_KGV_LQD25_SRC_ICT_003</t>
  </si>
  <si>
    <t>BPC_KGV_LQD25_SRC_ICT_003</t>
  </si>
  <si>
    <t>BPS_KGV_LQD25_SRC_ICT_004</t>
  </si>
  <si>
    <t>BPC_KGV_LQD25_SRC_ICT_004</t>
  </si>
  <si>
    <t>BPS_KGV_LQD25_SRC_ICT_005</t>
  </si>
  <si>
    <t>BPC_KGV_LQD25_SRC_ICT_005</t>
  </si>
  <si>
    <t>BPS_KGV_LQD25_SRC_ICT_006</t>
  </si>
  <si>
    <t>BPC_KGV_LQD25_SRC_ICT_006</t>
  </si>
  <si>
    <t>BPS_KGV_LQD25_SRC_ICT_007</t>
  </si>
  <si>
    <t>GUIDE11_S40_Q01</t>
  </si>
  <si>
    <t>BPC_KGV_LQD25_SRC_ICT_007</t>
  </si>
  <si>
    <t>Vì sao Microsoft Access thường phù hợp hơn với các ứng dụng quản lí dữ liệu quy mô nhỏ hoặc vừa?</t>
  </si>
  <si>
    <t>BPS_KGV_LQD25_SRC_ICT_008</t>
  </si>
  <si>
    <t>Cơ sở dữ liệu Access là cơ sở dữ liệu desktop, có giới hạn về dung lượng và số người dùng đồng thời. Khi dữ liệu hoặc số người dùng lớn, nên dùng hệ quản trị cơ sở dữ liệu máy chủ như SQL Server.</t>
  </si>
  <si>
    <t>BPC_KGV_LQD25_SRC_ICT_008</t>
  </si>
  <si>
    <t>BPS_KGV_LQD25_SRC_ICT_009</t>
  </si>
  <si>
    <t>BATCH=GUIDANCE_SAMPLE_QUESTION_IMPORT_001; SOURCE_SLIDE=40_AND_SPEAKER_NOTES; CURRENT_CHECK=MICROSOFT_SUPPORT_2026-07-28; ANSWER_CHECK_RESULT=PASS; CONTENT_REVIEW_RESULT=PASS; CURRICULUM_REVIEW_RESULT=PASS; DUPLICATE_REVIEW_RESULT=NO_MATCH; ACTIVATION_SCOPE=PRACTICE_ONLY; STATUS_TRANSITION=NEW_TO_ACTIVE;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t>
  </si>
  <si>
    <t>BPC_KGV_LQD25_SRC_ICT_009</t>
  </si>
  <si>
    <t>BPS_KGV_LQD25_SRC_ICT_010</t>
  </si>
  <si>
    <t>BPC_KGV_LQD25_SRC_ICT_010</t>
  </si>
  <si>
    <t>BPS_KGV_LQD25_SRC_ICT_011</t>
  </si>
  <si>
    <t>BPC_KGV_LQD25_SRC_ICT_011</t>
  </si>
  <si>
    <t>BPS_KGV_LQD25_SRC_ICT_012</t>
  </si>
  <si>
    <t>BPC_KGV_LQD25_SRC_ICT_012</t>
  </si>
  <si>
    <t>BPS_KGV_LQD25_SRC_ICT_013</t>
  </si>
  <si>
    <t>BPC_KGV_LQD25_SRC_ICT_013</t>
  </si>
  <si>
    <t>BPS_KGV_LQD25_SRC_ICT_014</t>
  </si>
  <si>
    <t>BPC_KGV_LQD25_SRC_ICT_014</t>
  </si>
  <si>
    <t>BPS_KGV_LQD25_SRC_ICT_015</t>
  </si>
  <si>
    <t>BPC_KGV_LQD25_SRC_ICT_015</t>
  </si>
  <si>
    <t>BPS_KGV_LQD25_SRC_ICT_016</t>
  </si>
  <si>
    <t>BPC_KGV_LQD25_SRC_ICT_016</t>
  </si>
  <si>
    <t>BPS_KGV_LQD25_SRC_ICT_017</t>
  </si>
  <si>
    <t>GUIDE12_S54_55_Q01</t>
  </si>
  <si>
    <t>BPC_KGV_LQD25_SRC_ICT_017</t>
  </si>
  <si>
    <t>CSS là gì và một mẫu định dạng CSS cơ bản gồm những thành phần nào?</t>
  </si>
  <si>
    <t>BPS_KGV_LQD25_SRC_ICT_018</t>
  </si>
  <si>
    <t>CSS là ngôn ngữ dùng để mô tả cách trình bày các phần tử HTML. Một mẫu định dạng CSS gồm bộ chọn và khối khai báo; mỗi khai báo thường có dạng thuộc tính: giá trị.</t>
  </si>
  <si>
    <t>BPC_KGV_LQD25_SRC_ICT_018</t>
  </si>
  <si>
    <t>BATCH=GUIDANCE_SAMPLE_QUESTION_IMPORT_001; SOURCE_SLIDES=54-55; ANSWER_CHECK_RESULT=PASS; CONTENT_REVIEW_RESULT=PASS; CURRICULUM_REVIEW_RESULT=PASS; DUPLICATE_REVIEW_RESULT=NO_MATCH; ACTIVATION_SCOPE=PRACTICE_ONLY; STATUS_TRANSITION=NEW_TO_ACTIVE</t>
  </si>
  <si>
    <t>BPS_KGV_LQD25_SRC_ICT_019</t>
  </si>
  <si>
    <t>BPC_KGV_LQD25_SRC_ICT_019</t>
  </si>
  <si>
    <t>BPS_KGV_LQD25_SRC_ICT_020</t>
  </si>
  <si>
    <t>BPC_KGV_LQD25_SRC_ICT_020</t>
  </si>
  <si>
    <t>PART_II_ICT_TF; SOURCE_ITEM=P2_ICT_Q05; SOURCE_OBSERVED=TRUE; QUESTION_SELECTION=NOT_PERFORMED; QUESTION_ID_BINDING=NONE</t>
  </si>
  <si>
    <t>BPS_KGV_LQD25_SRC_ICT_021</t>
  </si>
  <si>
    <t>BPC_KGV_LQD25_SRC_ICT_021</t>
  </si>
  <si>
    <t>PART_II_ICT_TF; SOURCE_ITEM=P2_ICT_Q06; SOURCE_OBSERVED=TRUE; QUESTION_SELECTION=NOT_PERFORMED; QUESTION_ID_BINDING=NONE</t>
  </si>
  <si>
    <t>BPS_KGV_LYS25_SRC_CS_001</t>
  </si>
  <si>
    <t>BPC_KGV_LYS25_SRC_CS_001</t>
  </si>
  <si>
    <t>BPS_KGV_LYS25_SRC_CS_002</t>
  </si>
  <si>
    <t>BPC_KGV_LYS25_SRC_CS_002</t>
  </si>
  <si>
    <t>BPS_KGV_LYS25_SRC_CS_003</t>
  </si>
  <si>
    <t>BPC_KGV_LYS25_SRC_CS_003</t>
  </si>
  <si>
    <t>BPS_KGV_LYS25_SRC_CS_004</t>
  </si>
  <si>
    <t>BPC_KGV_LYS25_SRC_CS_004</t>
  </si>
  <si>
    <t>BPS_KGV_LYS25_SRC_CS_005</t>
  </si>
  <si>
    <t>BPC_KGV_LYS25_SRC_CS_005</t>
  </si>
  <si>
    <t>BPS_KGV_LYS25_SRC_CS_006</t>
  </si>
  <si>
    <t>SGV10_B03_P30_Q04</t>
  </si>
  <si>
    <t>BPC_KGV_LYS25_SRC_CS_006</t>
  </si>
  <si>
    <t>Vì sao Unicode cần thiết cho các ứng dụng đa ngữ?</t>
  </si>
  <si>
    <t>BPS_KGV_LYS25_SRC_CS_007</t>
  </si>
  <si>
    <t>BPC_KGV_LYS25_SRC_CS_007</t>
  </si>
  <si>
    <t>2026-07-31T15:53:53+07:00</t>
  </si>
  <si>
    <t>BATCH=SOURCE_BOOK_QUESTION_EXPANSION_001; SOURCE_TYPE=SACH_GIAO_VIEN; DERIVED_FROM_EXPLICIT_SGV_CONTENT=TRUE; ANSWER_CHECK_RESULT=PASS; CONTENT_REVIEW_RESULT=PASS; CONTENT_REVIEWED=TRUE; CURRICULUM_REVIEW_RESULT=PASS; DUPLICATE_REVIEW_RESULT=NO_MATCH; CLASSIFICATION_REVIEW_RESULT=PASS; ACTIVATION_SCOPE=PRACTICE_ONLY; PERIODIC_USE=BLOCKED_PENDING_BLUEPRINT_APPROVAL; GRADUATION_USE=BLOCKED_PENDING_POLICY_AND_BLUEPRINT; SOURCE_HISTORY_PRESERVED=TRUE; STATUS_TRANSITION=NEW_TO_ACTIVE; NEXT_STAGE=READY_FOR_PRACTICE; BATCH=GRADUATION_PRACTICE_PROMOTION_001; FINAL_GRADUATION_READINESS=PASS; ANSWER_GATE=PASS; CONTENT_GATE=PASS; STANDALONE_CONTEXT_GATE=PASS; CURRICULUM_GATE=PASS; SOURCE_GATE=PASS; SOURCE_PRIORITY=OFFICIAL_SGV_OR_TRAINING; SOURCE_PAGE_VISUAL_REVIEW=PASS; CHILD_RECORD_GATE=PASS; DUPLICATE_GATE=PASS; FAMILY_GATE=PASS; POLICY_PROFILE=POL_TNTHPT_TINHOC_2026_V1; PROCESS_STATUS_TRANSITION=READY_FOR_PRACTICE_TO_READY_FOR_GRADUATION; GRADUATION_USE=ALLOWED; QUESTION_TEXT_CHANGED=FALSE; ANSWER_CHANGED=FALSE; SOURCE_FILE_MODIFIED=FALSE; BACKUP_CREATED=0</t>
  </si>
  <si>
    <t>BPS_KGV_LYS25_SRC_CS_008</t>
  </si>
  <si>
    <t>BPC_KGV_LYS25_SRC_CS_008</t>
  </si>
  <si>
    <t>BPS_KGV_LYS25_SRC_CS_009</t>
  </si>
  <si>
    <t>BPC_KGV_LYS25_SRC_CS_009</t>
  </si>
  <si>
    <t>PART_I_COMMON_MCQ; SOURCE_ITEM=P1_Q09; SOURCE_OBSERVED=TRUE; QUESTION_SELECTION=NOT_PERFORMED; QUESTION_ID_BINDING=NONE</t>
  </si>
  <si>
    <t>BPS_KGV_LYS25_SRC_CS_010</t>
  </si>
  <si>
    <t>BPC_KGV_LYS25_SRC_CS_010</t>
  </si>
  <si>
    <t>PART_I_COMMON_MCQ; SOURCE_ITEM=P1_Q10; SOURCE_OBSERVED=TRUE; QUESTION_SELECTION=NOT_PERFORMED; QUESTION_ID_BINDING=NONE</t>
  </si>
  <si>
    <t>BPS_KGV_LYS25_SRC_CS_011</t>
  </si>
  <si>
    <t>BPC_KGV_LYS25_SRC_CS_011</t>
  </si>
  <si>
    <t>PART_I_COMMON_MCQ; SOURCE_ITEM=P1_Q11; SOURCE_OBSERVED=TRUE; QUESTION_SELECTION=NOT_PERFORMED; QUESTION_ID_BINDING=NONE</t>
  </si>
  <si>
    <t>BPS_KGV_LYS25_SRC_CS_012</t>
  </si>
  <si>
    <t>BPC_KGV_LYS25_SRC_CS_012</t>
  </si>
  <si>
    <t>PART_I_COMMON_MCQ; SOURCE_ITEM=P1_Q12; SOURCE_OBSERVED=TRUE; QUESTION_SELECTION=NOT_PERFORMED; QUESTION_ID_BINDING=NONE</t>
  </si>
  <si>
    <t>BPS_KGV_LYS25_SRC_CS_013</t>
  </si>
  <si>
    <t>BPC_KGV_LYS25_SRC_CS_013</t>
  </si>
  <si>
    <t>PART_I_COMMON_MCQ; SOURCE_ITEM=P1_Q13; SOURCE_OBSERVED=TRUE; QUESTION_SELECTION=NOT_PERFORMED; QUESTION_ID_BINDING=NONE</t>
  </si>
  <si>
    <t>BPS_KGV_LYS25_SRC_CS_014</t>
  </si>
  <si>
    <t>BPC_KGV_LYS25_SRC_CS_014</t>
  </si>
  <si>
    <t>PART_I_COMMON_MCQ; SOURCE_ITEM=P1_Q14; SOURCE_OBSERVED=TRUE; QUESTION_SELECTION=NOT_PERFORMED; QUESTION_ID_BINDING=NONE</t>
  </si>
  <si>
    <t>BPS_KGV_LYS25_SRC_CS_015</t>
  </si>
  <si>
    <t>BPC_KGV_LYS25_SRC_CS_015</t>
  </si>
  <si>
    <t>BPS_KGV_LYS25_SRC_CS_016</t>
  </si>
  <si>
    <t>BPC_KGV_LYS25_SRC_CS_016</t>
  </si>
  <si>
    <t>BPS_KGV_LYS25_SRC_CS_017</t>
  </si>
  <si>
    <t>BPC_KGV_LYS25_SRC_CS_017</t>
  </si>
  <si>
    <t>BPS_KGV_LYS25_SRC_CS_018</t>
  </si>
  <si>
    <t>BPC_KGV_LYS25_SRC_CS_018</t>
  </si>
  <si>
    <t>SGV10_B03_P30_Q05</t>
  </si>
  <si>
    <t>Trong UTF-8, một kí tự Unicode có thể được mã hoá bằng bao nhiêu byte?</t>
  </si>
  <si>
    <t>BPS_KGV_LYS25_SRC_CS_019</t>
  </si>
  <si>
    <t>BPC_KGV_LYS25_SRC_CS_019</t>
  </si>
  <si>
    <t>BPS_KGV_LYS25_SRC_CS_020</t>
  </si>
  <si>
    <t>BPC_KGV_LYS25_SRC_CS_020</t>
  </si>
  <si>
    <t>BPS_KGV_LYS25_SRC_CS_021</t>
  </si>
  <si>
    <t>BPC_KGV_LYS25_SRC_CS_021</t>
  </si>
  <si>
    <t>BPS_KGV_LYS25_SRC_CS_022</t>
  </si>
  <si>
    <t>BPC_KGV_LYS25_SRC_CS_022</t>
  </si>
  <si>
    <t>BPS_KGV_LYS25_SRC_ICT_001</t>
  </si>
  <si>
    <t>BPC_KGV_LYS25_SRC_ICT_001</t>
  </si>
  <si>
    <t>BPS_KGV_LYS25_SRC_ICT_002</t>
  </si>
  <si>
    <t>BPC_KGV_LYS25_SRC_ICT_002</t>
  </si>
  <si>
    <t>BPS_KGV_LYS25_SRC_ICT_003</t>
  </si>
  <si>
    <t>BPC_KGV_LYS25_SRC_ICT_003</t>
  </si>
  <si>
    <t>BPS_KGV_LYS25_SRC_ICT_004</t>
  </si>
  <si>
    <t>BPC_KGV_LYS25_SRC_ICT_004</t>
  </si>
  <si>
    <t>BPS_KGV_LYS25_SRC_ICT_005</t>
  </si>
  <si>
    <t>BPC_KGV_LYS25_SRC_ICT_005</t>
  </si>
  <si>
    <t>SGV10_B04_P33_36_Q06</t>
  </si>
  <si>
    <t>BPS_KGV_LYS25_SRC_ICT_006</t>
  </si>
  <si>
    <t>Số thập phân 19 được biểu diễn trong hệ nhị phân là số nào?</t>
  </si>
  <si>
    <t>BPC_KGV_LYS25_SRC_ICT_006</t>
  </si>
  <si>
    <t>BPS_KGV_LYS25_SRC_ICT_007</t>
  </si>
  <si>
    <t>BPC_KGV_LYS25_SRC_ICT_007</t>
  </si>
  <si>
    <t>BPS_KGV_LYS25_SRC_ICT_008</t>
  </si>
  <si>
    <t>BPC_KGV_LYS25_SRC_ICT_008</t>
  </si>
  <si>
    <t>BPS_KGV_LYS25_SRC_ICT_009</t>
  </si>
  <si>
    <t>BPC_KGV_LYS25_SRC_ICT_009</t>
  </si>
  <si>
    <t>BPS_KGV_LYS25_SRC_ICT_010</t>
  </si>
  <si>
    <t>BPC_KGV_LYS25_SRC_ICT_010</t>
  </si>
  <si>
    <t>BPS_KGV_LYS25_SRC_ICT_011</t>
  </si>
  <si>
    <t>BPC_KGV_LYS25_SRC_ICT_011</t>
  </si>
  <si>
    <t>BPS_KGV_LYS25_SRC_ICT_012</t>
  </si>
  <si>
    <t>BPC_KGV_LYS25_SRC_ICT_012</t>
  </si>
  <si>
    <t>BPS_KGV_LYS25_SRC_ICT_013</t>
  </si>
  <si>
    <t>BPC_KGV_LYS25_SRC_ICT_013</t>
  </si>
  <si>
    <t>SGV10_B04_P33_36_Q07</t>
  </si>
  <si>
    <t>BPS_KGV_LYS25_SRC_ICT_014</t>
  </si>
  <si>
    <t>Số nhị phân 10110₂ có giá trị thập phân bằng bao nhiêu?</t>
  </si>
  <si>
    <t>BPC_KGV_LYS25_SRC_ICT_014</t>
  </si>
  <si>
    <t>BPS_KGV_LYS25_SRC_ICT_015</t>
  </si>
  <si>
    <t>BPC_KGV_LYS25_SRC_ICT_015</t>
  </si>
  <si>
    <t>BPS_KGV_LYS25_SRC_ICT_016</t>
  </si>
  <si>
    <t>BPC_KGV_LYS25_SRC_ICT_016</t>
  </si>
  <si>
    <t>BPS_KGV_LYS25_SRC_ICT_017</t>
  </si>
  <si>
    <t>BPC_KGV_LYS25_SRC_ICT_017</t>
  </si>
  <si>
    <t>BPS_KGV_LYS25_SRC_ICT_018</t>
  </si>
  <si>
    <t>BPC_KGV_LYS25_SRC_ICT_018</t>
  </si>
  <si>
    <t>BPS_KGV_LYS25_SRC_ICT_019</t>
  </si>
  <si>
    <t>BPC_KGV_LYS25_SRC_ICT_019</t>
  </si>
  <si>
    <t>BPS_KGV_LYS25_SRC_ICT_020</t>
  </si>
  <si>
    <t>BPC_KGV_LYS25_SRC_ICT_020</t>
  </si>
  <si>
    <t>BPS_KGV_LYS25_SRC_ICT_021</t>
  </si>
  <si>
    <t>BPC_KGV_LYS25_SRC_ICT_021</t>
  </si>
  <si>
    <t>BPS_KGV_LYS25_SRC_ICT_022</t>
  </si>
  <si>
    <t>BPC_KGV_LYS25_SRC_ICT_022</t>
  </si>
  <si>
    <t>BPS_KGV_TS25_SRC_CS_001</t>
  </si>
  <si>
    <t>BPC_KGV_TS25_SRC_CS_001</t>
  </si>
  <si>
    <t>SGV10_B05_P39_Q08</t>
  </si>
  <si>
    <t>BPS_KGV_TS25_SRC_CS_002</t>
  </si>
  <si>
    <t>BPC_KGV_TS25_SRC_CS_002</t>
  </si>
  <si>
    <t>Cho mệnh đề p đúng và q sai. Giá trị của p AND q là gì?</t>
  </si>
  <si>
    <t>BPS_KGV_TS25_SRC_CS_003</t>
  </si>
  <si>
    <t>BPC_KGV_TS25_SRC_CS_003</t>
  </si>
  <si>
    <t>BPS_KGV_TS25_SRC_CS_004</t>
  </si>
  <si>
    <t>BPC_KGV_TS25_SRC_CS_004</t>
  </si>
  <si>
    <t>BPS_KGV_TS25_SRC_CS_005</t>
  </si>
  <si>
    <t>BPC_KGV_TS25_SRC_CS_005</t>
  </si>
  <si>
    <t>BPS_KGV_TS25_SRC_CS_006</t>
  </si>
  <si>
    <t>BPC_KGV_TS25_SRC_CS_006</t>
  </si>
  <si>
    <t>BPS_KGV_TS25_SRC_CS_007</t>
  </si>
  <si>
    <t>BPC_KGV_TS25_SRC_CS_007</t>
  </si>
  <si>
    <t>BPS_KGV_TS25_SRC_CS_008</t>
  </si>
  <si>
    <t>BPC_KGV_TS25_SRC_CS_008</t>
  </si>
  <si>
    <t>BPS_KGV_TS25_SRC_CS_009</t>
  </si>
  <si>
    <t>BPC_KGV_TS25_SRC_CS_009</t>
  </si>
  <si>
    <t>BPS_KGV_TS25_SRC_CS_010</t>
  </si>
  <si>
    <t>BPC_KGV_TS25_SRC_CS_010</t>
  </si>
  <si>
    <t>BPS_KGV_TS25_SRC_CS_011</t>
  </si>
  <si>
    <t>BPC_KGV_TS25_SRC_CS_011</t>
  </si>
  <si>
    <t>SGV10_B05_P39_40_Q09</t>
  </si>
  <si>
    <t>BPS_KGV_TS25_SRC_CS_012</t>
  </si>
  <si>
    <t>BPC_KGV_TS25_SRC_CS_012</t>
  </si>
  <si>
    <t>BATCH=GRAD_BLUEPRINT_REFERENCE_REALIGN_001;SLOT=9;REF=CS_V2;SOURCE_TOPIC_MATCH=TRUE;SAMPLE_NON_BINDING=Q_TNT_F0002_011</t>
  </si>
  <si>
    <t>Thực hiện phép XOR theo từng bit giữa hai dãy 1010 và 1100. Kết quả là dãy nào?</t>
  </si>
  <si>
    <t>BPS_KGV_TS25_SRC_CS_013</t>
  </si>
  <si>
    <t>BPC_KGV_TS25_SRC_CS_013</t>
  </si>
  <si>
    <t>BPS_KGV_TS25_SRC_CS_014</t>
  </si>
  <si>
    <t>BATCH=GRAD_BLUEPRINT_REFERENCE_REALIGN_001;SLOT=10;REF=CS_V2;SOURCE_TOPIC_MATCH=TRUE;SAMPLE_NON_BINDING=Q_TNT_F0002_022</t>
  </si>
  <si>
    <t>BPC_KGV_TS25_SRC_CS_014</t>
  </si>
  <si>
    <t>BPS_KGV_TS25_SRC_CS_015</t>
  </si>
  <si>
    <t>BPC_KGV_TS25_SRC_CS_015</t>
  </si>
  <si>
    <t>BPS_KGV_TS25_SRC_CS_016</t>
  </si>
  <si>
    <t>BATCH=GRAD_BLUEPRINT_REFERENCE_REALIGN_001;SLOT=11;REF=CS_V2;SOURCE_TOPIC_MATCH=TRUE;SAMPLE_NON_BINDING=Q_TNT_F0002_023</t>
  </si>
  <si>
    <t>BPC_KGV_TS25_SRC_CS_016</t>
  </si>
  <si>
    <t>BPS_KGV_TS25_SRC_CS_017</t>
  </si>
  <si>
    <t>BPC_KGV_TS25_SRC_CS_017</t>
  </si>
  <si>
    <t>BPS_KGV_TS25_SRC_CS_018</t>
  </si>
  <si>
    <t>BPC_KGV_TS25_SRC_CS_018</t>
  </si>
  <si>
    <t>BATCH=GRAD_BLUEPRINT_REFERENCE_REALIGN_001;SLOT=12;REF=CS_V2;SOURCE_TOPIC_MATCH=TRUE;SAMPLE_NON_BINDING=Q_TNT_F0001_D20_019</t>
  </si>
  <si>
    <t>BPS_KGV_TS25_SRC_CS_019</t>
  </si>
  <si>
    <t>BPC_KGV_TS25_SRC_CS_019</t>
  </si>
  <si>
    <t>BPS_KGV_TS25_SRC_CS_020</t>
  </si>
  <si>
    <t>BATCH=GRAD_BLUEPRINT_REFERENCE_REALIGN_001;SLOT=13;REF=CS_V2;SOURCE_TOPIC_MATCH=TRUE;SAMPLE_NON_BINDING=Q_TNT_F0001_D07_024</t>
  </si>
  <si>
    <t>BPC_KGV_TS25_SRC_CS_020</t>
  </si>
  <si>
    <t>PART_II_COMMON_TF; SOURCE_ITEM=P2_COMMON_Q02; SOURCE_OBSERVED=TRUE; QUESTION_SELECTION=NOT_PERFORMED; QUESTION_ID_BINDING=NONE</t>
  </si>
  <si>
    <t>BPS_KGV_TS25_SRC_CS_021</t>
  </si>
  <si>
    <t>BATCH=GRAD_BLUEPRINT_REFERENCE_REALIGN_001;SLOT=14;REF=CS_V2;SOURCE_TOPIC_MATCH=FALSE;SAMPLE_NON_BINDING=Q_TNT_F0002_018</t>
  </si>
  <si>
    <t>BPC_KGV_TS25_SRC_CS_021</t>
  </si>
  <si>
    <t>SGV10_B06_P41_Q10</t>
  </si>
  <si>
    <t>BPS_KGV_TS25_SRC_ICT_001</t>
  </si>
  <si>
    <t>BPC_KGV_TS25_SRC_ICT_001</t>
  </si>
  <si>
    <t>Trong số hoá âm thanh theo phương pháp PCM, thao tác nào lấy giá trị của tín hiệu liên tục tại các thời điểm rời rạc?</t>
  </si>
  <si>
    <t>BPS_KGV_TS25_SRC_ICT_002</t>
  </si>
  <si>
    <t>BPC_KGV_TS25_SRC_ICT_002</t>
  </si>
  <si>
    <t>BPS_KGV_TS25_SRC_ICT_003</t>
  </si>
  <si>
    <t>BPC_KGV_TS25_SRC_ICT_003</t>
  </si>
  <si>
    <t>BPS_KGV_TS25_SRC_ICT_004</t>
  </si>
  <si>
    <t>BPC_KGV_TS25_SRC_ICT_004</t>
  </si>
  <si>
    <t>BPS_KGV_TS25_SRC_ICT_005</t>
  </si>
  <si>
    <t>BPC_KGV_TS25_SRC_ICT_005</t>
  </si>
  <si>
    <t>BPS_KGV_TS25_SRC_ICT_006</t>
  </si>
  <si>
    <t>BPC_KGV_TS25_SRC_ICT_006</t>
  </si>
  <si>
    <t>EXAM_ITEM_ID</t>
  </si>
  <si>
    <t>BPS_KGV_TS25_SRC_ICT_007</t>
  </si>
  <si>
    <t>ITEM_NO</t>
  </si>
  <si>
    <t>BPC_KGV_TS25_SRC_ICT_007</t>
  </si>
  <si>
    <t>SCORE</t>
  </si>
  <si>
    <t>QUESTION_ORDER</t>
  </si>
  <si>
    <t>OPTION_ORDER_SEED</t>
  </si>
  <si>
    <t>QUESTION_VERSION</t>
  </si>
  <si>
    <t>OPTION_ORDER</t>
  </si>
  <si>
    <t>BPS_KGV_TS25_SRC_ICT_008</t>
  </si>
  <si>
    <t>BPC_KGV_TS25_SRC_ICT_008</t>
  </si>
  <si>
    <t>EI_TNTHPT2026_CS_001_001</t>
  </si>
  <si>
    <t>BPS_KGV_TS25_SRC_ICT_009</t>
  </si>
  <si>
    <t>BPC_KGV_TS25_SRC_ICT_009</t>
  </si>
  <si>
    <t>SGV10_B06_P42_Q11</t>
  </si>
  <si>
    <t>TYPE=MCQ_SINGLE; COGNITIVE=VANDUNG; CURRICULUM_ID=TH_12_COMMON_A_B01; OUTCOME_ID=TH_12_COMMON_A_B01_YCCD_04; ANSWER_KEY=B; FIXED_SELECTION=TRUE.; BATCH=GRADUATION_EXAM_SNAPSHOT_REAUDIT_001; EXAM_LEVEL_STATUS=REVIEW; SNAPSHOT_REAUDIT=FAIL_23_ITEMS; COGNITIVE_MISMATCH_SLOTS=1,14; AUTO_USE=BLOCKED; SEE_AUDIT_LOG=AUD_GRAD_SNAP_001_004_TO_006; BACKUP_CREATED=0.</t>
  </si>
  <si>
    <t>Tốc độ bit 128 Kb/s của âm thanh số cho biết điều gì?</t>
  </si>
  <si>
    <t>BPS_KGV_TS25_SRC_ICT_010</t>
  </si>
  <si>
    <t>A,B,C,D</t>
  </si>
  <si>
    <t>EI_TNTHPT2026_CS_001_002</t>
  </si>
  <si>
    <t>BPC_KGV_TS25_SRC_ICT_010</t>
  </si>
  <si>
    <t>TYPE=MCQ_SINGLE; COGNITIVE=BIET; CURRICULUM_ID=TH_12_COMMON_A_B01; OUTCOME_ID=TH_12_COMMON_A_B01_YCCD_02; ANSWER_KEY=B; FIXED_SELECTION=TRUE.; BATCH=GRADUATION_EXAM_SNAPSHOT_REAUDIT_001; EXAM_LEVEL_STATUS=REVIEW; SNAPSHOT_REAUDIT=FAIL_23_ITEMS; COGNITIVE_MISMATCH_SLOTS=1,14; AUTO_USE=BLOCKED; SEE_AUDIT_LOG=AUD_GRAD_SNAP_001_004_TO_006; BACKUP_CREATED=0.</t>
  </si>
  <si>
    <t>BPS_KGV_TS25_SRC_ICT_011</t>
  </si>
  <si>
    <t>BPC_KGV_TS25_SRC_ICT_011</t>
  </si>
  <si>
    <t>EI_TNTHPT2026_CS_001_003</t>
  </si>
  <si>
    <t>BPS_KGV_TS25_SRC_ICT_012</t>
  </si>
  <si>
    <t>TYPE=MCQ_SINGLE; COGNITIVE=BIET; CURRICULUM_ID=TH_12_COMMON_A_B01; OUTCOME_ID=TH_12_COMMON_A_B01_YCCD_02; ANSWER_KEY=A; FIXED_SELECTION=TRUE.; BATCH=GRADUATION_EXAM_SNAPSHOT_REAUDIT_001; EXAM_LEVEL_STATUS=REVIEW; SNAPSHOT_REAUDIT=FAIL_23_ITEMS; COGNITIVE_MISMATCH_SLOTS=1,14; AUTO_USE=BLOCKED; SEE_AUDIT_LOG=AUD_GRAD_SNAP_001_004_TO_006; BACKUP_CREATED=0.</t>
  </si>
  <si>
    <t>BPC_KGV_TS25_SRC_ICT_012</t>
  </si>
  <si>
    <t>EI_TNTHPT2026_CS_001_004</t>
  </si>
  <si>
    <t>BPS_KGV_TS25_SRC_ICT_013</t>
  </si>
  <si>
    <t>BPC_KGV_TS25_SRC_ICT_013</t>
  </si>
  <si>
    <t>TYPE=MCQ_SINGLE; COGNITIVE=VANDUNG; CURRICULUM_ID=TH_12_COMMON_A_B01; OUTCOME_ID=TH_12_COMMON_A_B01_YCCD_05; ANSWER_KEY=B; FIXED_SELECTION=TRUE.; BATCH=GRADUATION_EXAM_SNAPSHOT_REAUDIT_001; EXAM_LEVEL_STATUS=REVIEW; SNAPSHOT_REAUDIT=FAIL_23_ITEMS; COGNITIVE_MISMATCH_SLOTS=1,14; AUTO_USE=BLOCKED; SEE_AUDIT_LOG=AUD_GRAD_SNAP_001_004_TO_006; BACKUP_CREATED=0.</t>
  </si>
  <si>
    <t>EI_TNTHPT2026_CS_001_005</t>
  </si>
  <si>
    <t>BPS_KGV_TS25_SRC_ICT_014</t>
  </si>
  <si>
    <t>BPC_KGV_TS25_SRC_ICT_014</t>
  </si>
  <si>
    <t>TYPE=MCQ_SINGLE; COGNITIVE=BIET; CURRICULUM_ID=TH_12_COMMON_B_B03; OUTCOME_ID=TH_12_COMMON_B_B03_YCCD_01; ANSWER_KEY=D; FIXED_SELECTION=TRUE.; BATCH=GRADUATION_EXAM_SNAPSHOT_REAUDIT_001; EXAM_LEVEL_STATUS=REVIEW; SNAPSHOT_REAUDIT=FAIL_23_ITEMS; COGNITIVE_MISMATCH_SLOTS=1,14; AUTO_USE=BLOCKED; SEE_AUDIT_LOG=AUD_GRAD_SNAP_001_004_TO_006; BACKUP_CREATED=0.</t>
  </si>
  <si>
    <t>BPS_KGV_TS25_SRC_ICT_015</t>
  </si>
  <si>
    <t>EI_TNTHPT2026_CS_001_006</t>
  </si>
  <si>
    <t>BPC_KGV_TS25_SRC_ICT_015</t>
  </si>
  <si>
    <t>TYPE=MCQ_SINGLE; COGNITIVE=BIET; CURRICULUM_ID=TH_10_COMMON_B_B08; OUTCOME_ID=TH_10_COMMON_B_B08_YCCD_01; ANSWER_KEY=A; FIXED_SELECTION=TRUE.; BATCH=GRADUATION_EXAM_SNAPSHOT_REAUDIT_001; EXAM_LEVEL_STATUS=REVIEW; SNAPSHOT_REAUDIT=FAIL_23_ITEMS; COGNITIVE_MISMATCH_SLOTS=1,14; AUTO_USE=BLOCKED; SEE_AUDIT_LOG=AUD_GRAD_SNAP_001_004_TO_006; BACKUP_CREATED=0.</t>
  </si>
  <si>
    <t>BPS_KGV_TS25_SRC_ICT_016</t>
  </si>
  <si>
    <t>EI_TNTHPT2026_CS_001_007</t>
  </si>
  <si>
    <t>BPC_KGV_TS25_SRC_ICT_016</t>
  </si>
  <si>
    <t>BPS_KGV_TS25_SRC_ICT_017</t>
  </si>
  <si>
    <t>TYPE=MCQ_SINGLE; COGNITIVE=BIET; CURRICULUM_ID=TH_12_COMMON_B_B05; OUTCOME_ID=TH_12_COMMON_B_B05_YCCD_01; ANSWER_KEY=A; FIXED_SELECTION=TRUE.; BATCH=GRADUATION_EXAM_SNAPSHOT_REAUDIT_001; EXAM_LEVEL_STATUS=REVIEW; SNAPSHOT_REAUDIT=FAIL_23_ITEMS; COGNITIVE_MISMATCH_SLOTS=1,14; AUTO_USE=BLOCKED; SEE_AUDIT_LOG=AUD_GRAD_SNAP_001_004_TO_006; BACKUP_CREATED=0.</t>
  </si>
  <si>
    <t>BPC_KGV_TS25_SRC_ICT_017</t>
  </si>
  <si>
    <t>EI_TNTHPT2026_CS_001_008</t>
  </si>
  <si>
    <t>BPS_KGV_TS25_SRC_ICT_018</t>
  </si>
  <si>
    <t>TYPE=MCQ_SINGLE; COGNITIVE=BIET; CURRICULUM_ID=TH_12_COMMON_B_B03; OUTCOME_ID=TH_12_COMMON_B_B03_YCCD_01; ANSWER_KEY=B; FIXED_SELECTION=TRUE.; BATCH=GRADUATION_EXAM_SNAPSHOT_REAUDIT_001; EXAM_LEVEL_STATUS=REVIEW; SNAPSHOT_REAUDIT=FAIL_23_ITEMS; COGNITIVE_MISMATCH_SLOTS=1,14; AUTO_USE=BLOCKED; SEE_AUDIT_LOG=AUD_GRAD_SNAP_001_004_TO_006; BACKUP_CREATED=0.</t>
  </si>
  <si>
    <t>BPC_KGV_TS25_SRC_ICT_018</t>
  </si>
  <si>
    <t>EI_TNTHPT2026_CS_001_009</t>
  </si>
  <si>
    <t>SGV11_B02_P27_Q04</t>
  </si>
  <si>
    <t>BPS_KGV_TS25_SRC_ICT_019</t>
  </si>
  <si>
    <t>Thao tác nào sau đây thuộc nhóm quản lí ứng dụng trên thiết bị di động?</t>
  </si>
  <si>
    <t>BPC_KGV_TS25_SRC_ICT_019</t>
  </si>
  <si>
    <t>TYPE=MCQ_SINGLE; COGNITIVE=VANDUNG; CURRICULUM_ID=TH_12_COMMON_F_B11; OUTCOME_ID=TH_12_COMMON_F_B11_YCCD_01; ANSWER_KEY=B; FIXED_SELECTION=TRUE.; BATCH=GRADUATION_EXAM_SNAPSHOT_REAUDIT_001; EXAM_LEVEL_STATUS=REVIEW; SNAPSHOT_REAUDIT=FAIL_23_ITEMS; COGNITIVE_MISMATCH_SLOTS=1,14; AUTO_USE=BLOCKED; SEE_AUDIT_LOG=AUD_GRAD_SNAP_001_004_TO_006; BACKUP_CREATED=0.</t>
  </si>
  <si>
    <t>BPS_KGV_TS25_SRC_ICT_020</t>
  </si>
  <si>
    <t>EI_TNTHPT2026_CS_001_010</t>
  </si>
  <si>
    <t>BATCH=SOURCE_BOOK_QUESTION_EXPANSION_001; SOURCE_TYPE=SACH_GIAO_VIEN; DERIVED_FROM_EXPLICIT_SGV_CONTENT=TRUE; ANSWER_CHECK_RESULT=PASS; CONTENT_REVIEW_RESULT=PASS; CONTENT_REVIEWED=TRUE; CURRICULUM_REVIEW_RESULT=PASS; DUPLICATE_REVIEW_RESULT=NO_MATCH; CLASSIFICATION_REVIEW_RESULT=PASS; ACTIVATION_SCOPE=PRACTICE_ONLY; PERIODIC_USE=BLOCKED_PENDING_BLUEPRINT_APPROVAL; GRADUATION_USE=BLOCKED_PENDING_POLICY_AND_BLUEPRINT; SOURCE_HISTORY_PRESERVED=TRUE; STATUS_TRANSITION=NEW_TO_ACTIVE; NEXT_STAGE=READY_FOR_PRACTICE; BATCH=GRADUATION_PRACTICE_PROMOTION_001; FINAL_GRADUATION_READINESS=DEFERRED; ANSWER_GATE=PASS; CONTENT_CORRECTNESS_GATE=PASS; CURRICULUM_GATE=PASS; SOURCE_GATE=PASS; CHILD_RECORD_GATE=PASS; DUPLICATE_GATE=PASS; DISTRACTOR_QUALITY_GATE=FAIL; REASON=THREE_DISTRACTORS_TOO_IMPLAUSIBLE_FOR_HIGH_STAKES_USE; REMEDIATION=REWRITE_DISTRACTORS_WITH_SOURCE_BACKING; PROCESS_STATUS_REMAINS=READY_FOR_PRACTICE; PRACTICE_USE=ALLOWED; GRADUATION_USE=BLOCKED_PENDING_REWRITE; SOURCE_FILE_MODIFIED=FALSE; BACKUP_CREATED=0</t>
  </si>
  <si>
    <t>BPC_KGV_TS25_SRC_ICT_020</t>
  </si>
  <si>
    <t>TYPE=MCQ_SINGLE; COGNITIVE=VANDUNG; CURRICULUM_ID=TH_12_COMMON_F_B15; OUTCOME_ID=TH_12_COMMON_F_B15_YCCD_01; ANSWER_KEY=A; FIXED_SELECTION=TRUE.; BATCH=GRADUATION_EXAM_SNAPSHOT_REAUDIT_001; EXAM_LEVEL_STATUS=REVIEW; SNAPSHOT_REAUDIT=FAIL_23_ITEMS; COGNITIVE_MISMATCH_SLOTS=1,14; AUTO_USE=BLOCKED; SEE_AUDIT_LOG=AUD_GRAD_SNAP_001_004_TO_006; BACKUP_CREATED=0.</t>
  </si>
  <si>
    <t>BPS_KGV_TS25_SRC_ICT_021</t>
  </si>
  <si>
    <t>BPC_KGV_TS25_SRC_ICT_021</t>
  </si>
  <si>
    <t>EI_TNTHPT2026_CS_001_011</t>
  </si>
  <si>
    <t>BPS_KGV_TVQ25_SRC_CS_001</t>
  </si>
  <si>
    <t>TYPE=MCQ_SINGLE; COGNITIVE=BIET; CURRICULUM_ID=TH_12_COMMON_F_B13; OUTCOME_ID=TH_12_COMMON_F_B13_YCCD_01; ANSWER_KEY=A; FIXED_SELECTION=TRUE.; BATCH=GRADUATION_EXAM_SNAPSHOT_REAUDIT_001; EXAM_LEVEL_STATUS=REVIEW; SNAPSHOT_REAUDIT=FAIL_23_ITEMS; COGNITIVE_MISMATCH_SLOTS=1,14; AUTO_USE=BLOCKED; SEE_AUDIT_LOG=AUD_GRAD_SNAP_001_004_TO_006; BACKUP_CREATED=0.</t>
  </si>
  <si>
    <t>BPC_KGV_TVQ25_SRC_CS_001</t>
  </si>
  <si>
    <t>EI_TNTHPT2026_CS_001_012</t>
  </si>
  <si>
    <t>BPS_KGV_TVQ25_SRC_CS_002</t>
  </si>
  <si>
    <t>TYPE=MCQ_SINGLE; COGNITIVE=VANDUNG; CURRICULUM_ID=TH_12_COMMON_F_B10; OUTCOME_ID=TH_12_COMMON_F_B10_YCCD_01; ANSWER_KEY=A; FIXED_SELECTION=TRUE.; BATCH=GRADUATION_EXAM_SNAPSHOT_REAUDIT_001; EXAM_LEVEL_STATUS=REVIEW; SNAPSHOT_REAUDIT=FAIL_23_ITEMS; COGNITIVE_MISMATCH_SLOTS=1,14; AUTO_USE=BLOCKED; SEE_AUDIT_LOG=AUD_GRAD_SNAP_001_004_TO_006; BACKUP_CREATED=0.</t>
  </si>
  <si>
    <t>BPC_KGV_TVQ25_SRC_CS_002</t>
  </si>
  <si>
    <t>EI_TNTHPT2026_CS_001_013</t>
  </si>
  <si>
    <t>BPS_KGV_TVQ25_SRC_CS_003</t>
  </si>
  <si>
    <t>BPC_KGV_TVQ25_SRC_CS_003</t>
  </si>
  <si>
    <t>TYPE=MCQ_SINGLE; COGNITIVE=VANDUNG; CURRICULUM_ID=TH_12_COMMON_F_B09; OUTCOME_ID=TH_12_COMMON_F_B09_YCCD_01; ANSWER_KEY=C; FIXED_SELECTION=TRUE.; BATCH=GRADUATION_EXAM_SNAPSHOT_REAUDIT_001; EXAM_LEVEL_STATUS=REVIEW; SNAPSHOT_REAUDIT=FAIL_23_ITEMS; COGNITIVE_MISMATCH_SLOTS=1,14; AUTO_USE=BLOCKED; SEE_AUDIT_LOG=AUD_GRAD_SNAP_001_004_TO_006; BACKUP_CREATED=0.</t>
  </si>
  <si>
    <t>BPS_KGV_TVQ25_SRC_CS_004</t>
  </si>
  <si>
    <t>EI_TNTHPT2026_CS_001_014</t>
  </si>
  <si>
    <t>BPC_KGV_TVQ25_SRC_CS_004</t>
  </si>
  <si>
    <t>TYPE=MCQ_SINGLE; COGNITIVE=VANDUNG; CURRICULUM_ID=TH_12_COMMON_F_B13; OUTCOME_ID=TH_12_COMMON_F_B13_YCCD_01; ANSWER_KEY=A; FIXED_SELECTION=TRUE.; BATCH=GRADUATION_EXAM_SNAPSHOT_REAUDIT_001; EXAM_LEVEL_STATUS=REVIEW; SNAPSHOT_REAUDIT=FAIL_23_ITEMS; COGNITIVE_MISMATCH_SLOTS=1,14; AUTO_USE=BLOCKED; SEE_AUDIT_LOG=AUD_GRAD_SNAP_001_004_TO_006; BACKUP_CREATED=0.</t>
  </si>
  <si>
    <t>BPS_KGV_TVQ25_SRC_CS_005</t>
  </si>
  <si>
    <t>EI_TNTHPT2026_CS_001_015</t>
  </si>
  <si>
    <t>BPC_KGV_TVQ25_SRC_CS_005</t>
  </si>
  <si>
    <t>TYPE=MCQ_SINGLE; COGNITIVE=VANDUNG; CURRICULUM_ID=TH_12_COMMON_F_B09; OUTCOME_ID=TH_12_COMMON_F_B09_YCCD_01; ANSWER_KEY=A; FIXED_SELECTION=TRUE.; BATCH=GRADUATION_EXAM_SNAPSHOT_REAUDIT_001; EXAM_LEVEL_STATUS=REVIEW; SNAPSHOT_REAUDIT=FAIL_23_ITEMS; COGNITIVE_MISMATCH_SLOTS=1,14; AUTO_USE=BLOCKED; SEE_AUDIT_LOG=AUD_GRAD_SNAP_001_004_TO_006; BACKUP_CREATED=0.</t>
  </si>
  <si>
    <t>BPS_KGV_TVQ25_SRC_CS_006</t>
  </si>
  <si>
    <t>BPC_KGV_TVQ25_SRC_CS_006</t>
  </si>
  <si>
    <t>EI_TNTHPT2026_CS_001_016</t>
  </si>
  <si>
    <t>SGV11_B02_P27_Q05</t>
  </si>
  <si>
    <t>BPS_KGV_TVQ25_SRC_CS_007</t>
  </si>
  <si>
    <t>TYPE=MCQ_SINGLE; COGNITIVE=VANDUNG; CURRICULUM_ID=TH_12_COMMON_F_B12; OUTCOME_ID=TH_12_COMMON_F_B12_YCCD_01; ANSWER_KEY=A; FIXED_SELECTION=TRUE.; BATCH=GRADUATION_EXAM_SNAPSHOT_REAUDIT_001; EXAM_LEVEL_STATUS=REVIEW; SNAPSHOT_REAUDIT=FAIL_23_ITEMS; COGNITIVE_MISMATCH_SLOTS=1,14; AUTO_USE=BLOCKED; SEE_AUDIT_LOG=AUD_GRAD_SNAP_001_004_TO_006; BACKUP_CREATED=0.</t>
  </si>
  <si>
    <t>Việc tổ chức các liên hệ vào nhóm trong danh bạ chủ yếu giúp ích gì?</t>
  </si>
  <si>
    <t>BPC_KGV_TVQ25_SRC_CS_007</t>
  </si>
  <si>
    <t>EI_TNTHPT2026_CS_001_017</t>
  </si>
  <si>
    <t>BPS_KGV_TVQ25_SRC_CS_008</t>
  </si>
  <si>
    <t>BPC_KGV_TVQ25_SRC_CS_008</t>
  </si>
  <si>
    <t>BATCH=SOURCE_BOOK_QUESTION_EXPANSION_001; SOURCE_TYPE=SACH_GIAO_VIEN; DERIVED_FROM_EXPLICIT_SGV_CONTENT=TRUE; ANSWER_CHECK_RESULT=PASS; CONTENT_REVIEW_RESULT=PASS; CONTENT_REVIEWED=TRUE; CURRICULUM_REVIEW_RESULT=PASS; DUPLICATE_REVIEW_RESULT=NO_MATCH; CLASSIFICATION_REVIEW_RESULT=PASS; ACTIVATION_SCOPE=PRACTICE_ONLY; PERIODIC_USE=BLOCKED_PENDING_BLUEPRINT_APPROVAL; GRADUATION_USE=BLOCKED_PENDING_POLICY_AND_BLUEPRINT; SOURCE_HISTORY_PRESERVED=TRUE; STATUS_TRANSITION=NEW_TO_ACTIVE; NEXT_STAGE=READY_FOR_PRACTICE; BATCH=GRADUATION_PRACTICE_PROMOTION_001; FINAL_GRADUATION_READINESS=PASS; ANSWER_GATE=PASS; CONTENT_GATE=PASS; STANDALONE_CONTEXT_GATE=PASS; CURRICULUM_GATE=PASS; SOURCE_GATE=PASS; SOURCE_PRIORITY=OFFICIAL_SGV_OR_TRAINING; SOURCE_PAGE_VISUAL_REVIEW=PASS; CHILD_RECORD_GATE=PASS; DUPLICATE_GATE=PASS; FAMILY_GATE=PASS; POLICY_PROFILE=POL_TNTHPT_TINHOC_2026_V1; PROCESS_STATUS_TRANSITION=READY_FOR_PRACTICE_TO_READY_FOR_GRADUATION; GRADUATION_USE=ALLOWED; QUESTION_TEXT_CHANGED=FALSE; ANSWER_CHANGED=FALSE; SOURCE_FILE_MODIFIED=FALSE; BACKUP_CREATED=0; BATCH=QUESTION_LEVEL_NLS_AI_STANDARDIZATION_001; NLS_FRAME=TT02_2025; NLS_LEVEL=NANG_CAO_1; PRIMARY_OUTCOME=TH_11_COMMON_A_B02_YCCD_01; OUTCOME_NLS_MAPPING_STATUS=APPROVED; OUTCOME_NLS_PRIMARY=5.2; OUTCOME_NLS_COMPONENTS=5.2; NLS_MAPPING_STATUS=APPROVED; NLS_PRIMARY=1.3; NLS_COMPONENTS=1.3; TASK_COMPATIBILITY=PASS_TASK_LEVEL_OVERRIDE; TASK_OVERRIDE_BASIS=MANAGE_AND_SEARCH_GROUPED_CONTACT_DATA; OUTCOME_NLS_INHERITANCE=OVERRIDDEN_BY_MORE_SPECIFIC_TASK; NLS_MAPPING_SOURCE=PRIMARY_OUTCOME+STEM+OPTIONS; NLS_PERIODIC_GATE=REQUIRES_CELL_COMPATIBILITY_OR_TASK_OVERRIDE; BATCH=QUESTION_NLS_TASK_MISMATCH_RESOLUTION_001; TASK_REVIEW_SCOPE=STEM+OPTIONS; CHILD_RECORD_TASK_REVIEW=PASS; BLUEPRINT_TASK_MATCH=PASS; BLUEPRINT_DIFFICULTY_MATCH=PASS; QUESTION_COGNITIVE_LEVEL=HIEU; QUESTION_TYPE=MCQ_SINGLE; BACKUP_CREATED=0; NLS_PERIODIC_GATE=PASS_TASK_COMPATIBILITY; PERIODIC_TASK_COMPATIBILITY_REVIEW=PASS; PERIODIC_CELL_COMPATIBILITY=PASS; PERIODIC_NLS_DECISION=TASK_LEVEL_OVERRIDE_APPROVED; BATCH=PERIODIC_POOL_FEASIBILITY_AND_BACKFILL_001; BACKUP_CREATED=0</t>
  </si>
  <si>
    <t>BPS_KGV_TVQ25_SRC_CS_009</t>
  </si>
  <si>
    <t>BPC_KGV_TVQ25_SRC_CS_009</t>
  </si>
  <si>
    <t>BATCH=GRAD_BLUEPRINT_REFERENCE_REALIGN_001;SLOT=9;REF=ICT_V2;SOURCE_TOPIC_MATCH=TRUE;SAMPLE_NON_BINDING=Q_TNT_F0002_011</t>
  </si>
  <si>
    <t>BPS_KGV_TVQ25_SRC_CS_010</t>
  </si>
  <si>
    <t>BPC_KGV_TVQ25_SRC_CS_010</t>
  </si>
  <si>
    <t>BPS_KGV_TVQ25_SRC_CS_011</t>
  </si>
  <si>
    <t>TYPE=MCQ_SINGLE; COGNITIVE=VANDUNG; CURRICULUM_ID=TH_12_COMMON_F_B17; OUTCOME_ID=TH_12_COMMON_F_B17_YCCD_01; ANSWER_KEY=C; FIXED_SELECTION=TRUE.; BATCH=GRADUATION_EXAM_SNAPSHOT_REAUDIT_001; EXAM_LEVEL_STATUS=REVIEW; SNAPSHOT_REAUDIT=FAIL_23_ITEMS; COGNITIVE_MISMATCH_SLOTS=1,14; AUTO_USE=BLOCKED; SEE_AUDIT_LOG=AUD_GRAD_SNAP_001_004_TO_006; BACKUP_CREATED=0.</t>
  </si>
  <si>
    <t>BPC_KGV_TVQ25_SRC_CS_011</t>
  </si>
  <si>
    <t>BPS_KGV_TVQ25_SRC_CS_012</t>
  </si>
  <si>
    <t>EI_TNTHPT2026_CS_001_018</t>
  </si>
  <si>
    <t>BPC_KGV_TVQ25_SRC_CS_012</t>
  </si>
  <si>
    <t>BPS_KGV_TVQ25_SRC_CS_013</t>
  </si>
  <si>
    <t>BATCH=GRAD_BLUEPRINT_REFERENCE_REALIGN_001;SLOT=11;REF=ICT_V2;SOURCE_TOPIC_MATCH=TRUE;SAMPLE_NON_BINDING=Q_TNT_F0002_023</t>
  </si>
  <si>
    <t>BPC_KGV_TVQ25_SRC_CS_013</t>
  </si>
  <si>
    <t>TYPE=MCQ_SINGLE; COGNITIVE=HIEU; CURRICULUM_ID=TH_10_COMMON_F_B20; OUTCOME_ID=TH_10_COMMON_F_B20_YCCD_01; ANSWER_KEY=C; FIXED_SELECTION=TRUE.; BATCH=GRADUATION_EXAM_SNAPSHOT_REAUDIT_001; EXAM_LEVEL_STATUS=REVIEW; SNAPSHOT_REAUDIT=FAIL_23_ITEMS; COGNITIVE_MISMATCH_SLOTS=1,14,18; AUTO_USE=BLOCKED; SEE_AUDIT_LOG=AUD_GRAD_SNAP_001_004_TO_006; BACKUP_CREATED=0.; BATCH=GRADUATION_CHILD_RECORD_INTEGRITY_REAUDIT_001; CURRENT_QUESTION_LEVEL=VANDUNG; HISTORICAL_SNAPSHOT_LEVEL=HIEU; COGNITIVE_MISMATCH_SLOT_18=TRUE; ITEM_STATUS_REMAINS_REVIEW; AUTO_USE=BLOCKED; BACKUP_CREATED=0.</t>
  </si>
  <si>
    <t>EI_TNTHPT2026_CS_001_019</t>
  </si>
  <si>
    <t>BPS_KGV_TVQ25_SRC_CS_014</t>
  </si>
  <si>
    <t>BPC_KGV_TVQ25_SRC_CS_014</t>
  </si>
  <si>
    <t>BATCH=GRAD_BLUEPRINT_REFERENCE_REALIGN_001;SLOT=12;REF=ICT_V2;SOURCE_TOPIC_MATCH=TRUE;SAMPLE_NON_BINDING=Q_TNT_F0001_D20_019</t>
  </si>
  <si>
    <t>BPS_KGV_TVQ25_SRC_CS_015</t>
  </si>
  <si>
    <t>TYPE=MCQ_SINGLE; COGNITIVE=BIET; CURRICULUM_ID=TH_12_COMMON_D_B06; OUTCOME_ID=TH_12_COMMON_D_B06_YCCD_01; ANSWER_KEY=B; FIXED_SELECTION=TRUE.; BATCH=GRADUATION_EXAM_SNAPSHOT_REAUDIT_001; EXAM_LEVEL_STATUS=REVIEW; SNAPSHOT_REAUDIT=FAIL_23_ITEMS; COGNITIVE_MISMATCH_SLOTS=1,14; AUTO_USE=BLOCKED; SEE_AUDIT_LOG=AUD_GRAD_SNAP_001_004_TO_006; BACKUP_CREATED=0.</t>
  </si>
  <si>
    <t>SGV11_B03_P32_Q06</t>
  </si>
  <si>
    <t>BPC_KGV_TVQ25_SRC_CS_015</t>
  </si>
  <si>
    <t>EI_TNTHPT2026_CS_001_020</t>
  </si>
  <si>
    <t>Phát biểu nào mô tả đúng nhất về phần mềm thương mại?</t>
  </si>
  <si>
    <t>BPS_KGV_TVQ25_SRC_CS_016</t>
  </si>
  <si>
    <t>BPC_KGV_TVQ25_SRC_CS_016</t>
  </si>
  <si>
    <t>BATCH=GRAD_BLUEPRINT_REFERENCE_REALIGN_001;SLOT=13;REF=ICT_V2;SOURCE_TOPIC_MATCH=TRUE;SAMPLE_NON_BINDING=Q_TNT_F0001_D07_024</t>
  </si>
  <si>
    <t>TYPE=MCQ_SINGLE; COGNITIVE=BIET; CURRICULUM_ID=TH_12_COMMON_D_B06; OUTCOME_ID=TH_12_COMMON_D_B06_YCCD_01; ANSWER_KEY=A; FIXED_SELECTION=TRUE.; BATCH=GRADUATION_EXAM_SNAPSHOT_REAUDIT_001; EXAM_LEVEL_STATUS=REVIEW; SNAPSHOT_REAUDIT=FAIL_23_ITEMS; COGNITIVE_MISMATCH_SLOTS=1,14; AUTO_USE=BLOCKED; SEE_AUDIT_LOG=AUD_GRAD_SNAP_001_004_TO_006; BACKUP_CREATED=0.</t>
  </si>
  <si>
    <t>BPS_KGV_TVQ25_SRC_CS_017</t>
  </si>
  <si>
    <t>BATCH=SOURCE_BOOK_QUESTION_EXPANSION_001; SOURCE_TYPE=SACH_GIAO_VIEN; DERIVED_FROM_EXPLICIT_SGV_CONTENT=TRUE; ANSWER_CHECK_RESULT=PASS; CONTENT_REVIEW_RESULT=PASS; CONTENT_REVIEWED=TRUE; CURRICULUM_REVIEW_RESULT=PASS; DUPLICATE_REVIEW_RESULT=NO_MATCH; CLASSIFICATION_REVIEW_RESULT=PASS; ACTIVATION_SCOPE=PRACTICE_ONLY; PERIODIC_USE=BLOCKED_PENDING_BLUEPRINT_APPROVAL; GRADUATION_USE=BLOCKED_PENDING_POLICY_AND_BLUEPRINT; SOURCE_HISTORY_PRESERVED=TRUE; STATUS_TRANSITION=NEW_TO_ACTIVE; NEXT_STAGE=READY_FOR_PRACTICE; BATCH=GRADUATION_PRACTICE_PROMOTION_001; FINAL_GRADUATION_READINESS=PASS; ANSWER_GATE=PASS; CONTENT_GATE=PASS; STANDALONE_CONTEXT_GATE=PASS; CURRICULUM_GATE=PASS; SOURCE_GATE=PASS; SOURCE_PRIORITY=OFFICIAL_SGV_OR_TRAINING; SOURCE_PAGE_VISUAL_REVIEW=PASS; CHILD_RECORD_GATE=PASS; DUPLICATE_GATE=PASS; FAMILY_GATE=PASS; POLICY_PROFILE=POL_TNTHPT_TINHOC_2026_V1; PROCESS_STATUS_TRANSITION=READY_FOR_PRACTICE_TO_READY_FOR_GRADUATION; GRADUATION_USE=ALLOWED; QUESTION_TEXT_CHANGED=FALSE; ANSWER_CHANGED=FALSE; SOURCE_FILE_MODIFIED=FALSE; BACKUP_CREATED=0; BATCH=QUESTION_LEVEL_NLS_AI_STANDARDIZATION_001; NLS_FRAME=TT02_2025; NLS_LEVEL=NANG_CAO_1; PRIMARY_OUTCOME=TH_11_COMMON_A_B03_YCCD_01; OUTCOME_NLS_MAPPING_STATUS=APPROVED; OUTCOME_NLS_PRIMARY=3.3; OUTCOME_NLS_COMPONENTS=3.3; NLS_MAPPING_STATUS=APPROVED; NLS_PRIMARY=3.3; NLS_COMPONENTS=3.3; TASK_COMPATIBILITY=PASS_PARTIAL; NLS_MAPPING_SOURCE=PRIMARY_OUTCOME+TASK_REVIEW; NLS_PERIODIC_GATE=PASS; TASK_REVIEW_SCOPE=STEM+OPTIONS; CHILD_RECORD_TASK_REVIEW=PASS; BLUEPRINT_TASK_MATCH=PASS; BLUEPRINT_DIFFICULTY_MATCH=PASS; QUESTION_COGNITIVE_LEVEL=HIEU; QUESTION_TYPE=MCQ_SINGLE; BACKUP_CREATED=0</t>
  </si>
  <si>
    <t>BPC_KGV_TVQ25_SRC_CS_017</t>
  </si>
  <si>
    <t>EI_TNTHPT2026_CS_001_021</t>
  </si>
  <si>
    <t>BPS_KGV_TVQ25_SRC_CS_018</t>
  </si>
  <si>
    <t>BPC_KGV_TVQ25_SRC_CS_018</t>
  </si>
  <si>
    <t>BPS_KGV_TVQ25_SRC_CS_019</t>
  </si>
  <si>
    <t>BPC_KGV_TVQ25_SRC_CS_019</t>
  </si>
  <si>
    <t>EI_TNTHPT2026_CS_001_022</t>
  </si>
  <si>
    <t>BPS_KGV_TVQ25_SRC_CS_020</t>
  </si>
  <si>
    <t>BPC_KGV_TVQ25_SRC_CS_020</t>
  </si>
  <si>
    <t>TYPE=MCQ_SINGLE; COGNITIVE=BIET; CURRICULUM_ID=TH_12_COMMON_G_B19; OUTCOME_ID=TH_12_COMMON_G_B19_YCCD_01; ANSWER_KEY=B; FIXED_SELECTION=TRUE.; BATCH=GRADUATION_EXAM_SNAPSHOT_REAUDIT_001; EXAM_LEVEL_STATUS=REVIEW; SNAPSHOT_REAUDIT=FAIL_23_ITEMS; COGNITIVE_MISMATCH_SLOTS=1,14; AUTO_USE=BLOCKED; SEE_AUDIT_LOG=AUD_GRAD_SNAP_001_004_TO_006; BACKUP_CREATED=0.</t>
  </si>
  <si>
    <t>BPS_KGV_TVQ25_SRC_CS_021</t>
  </si>
  <si>
    <t>BPC_KGV_TVQ25_SRC_CS_021</t>
  </si>
  <si>
    <t>EI_TNTHPT2026_CS_001_023</t>
  </si>
  <si>
    <t>BPS_KGV_TVQ25_SRC_CS_022</t>
  </si>
  <si>
    <t>BPC_KGV_TVQ25_SRC_CS_022</t>
  </si>
  <si>
    <t>TYPE=MCQ_SINGLE; COGNITIVE=BIET; CURRICULUM_ID=TH_12_COMMON_G_B20; OUTCOME_ID=TH_12_COMMON_G_B20_YCCD_01; ANSWER_KEY=A; FIXED_SELECTION=TRUE.; BATCH=GRADUATION_EXAM_SNAPSHOT_REAUDIT_001; EXAM_LEVEL_STATUS=REVIEW; SNAPSHOT_REAUDIT=FAIL_23_ITEMS; COGNITIVE_MISMATCH_SLOTS=1,14; AUTO_USE=BLOCKED; SEE_AUDIT_LOG=AUD_GRAD_SNAP_001_004_TO_006; BACKUP_CREATED=0.</t>
  </si>
  <si>
    <t>BPS_KGV_TVQ25_SRC_ICT_001</t>
  </si>
  <si>
    <t>SGV11_B03_P32_Q07</t>
  </si>
  <si>
    <t>EI_TNTHPT2026_CS_001_024</t>
  </si>
  <si>
    <t>BPC_KGV_TVQ25_SRC_ICT_001</t>
  </si>
  <si>
    <t>Điều nào phân biệt phần mềm nguồn mở với phần mềm chỉ công khai mã nguồn?</t>
  </si>
  <si>
    <t>BPS_KGV_TVQ25_SRC_ICT_002</t>
  </si>
  <si>
    <t>TYPE=MCQ_SINGLE; COGNITIVE=HIEU; CURRICULUM_ID=TH_12_COMMON_G_B19; OUTCOME_ID=TH_12_COMMON_G_B19_YCCD_01; ANSWER_KEY=A; FIXED_SELECTION=TRUE.; BATCH=GRADUATION_EXAM_SNAPSHOT_REAUDIT_001; EXAM_LEVEL_STATUS=REVIEW; SNAPSHOT_REAUDIT=FAIL_23_ITEMS; COGNITIVE_MISMATCH_SLOTS=1,14; AUTO_USE=BLOCKED; SEE_AUDIT_LOG=AUD_GRAD_SNAP_001_004_TO_006; BACKUP_CREATED=0.</t>
  </si>
  <si>
    <t>BPC_KGV_TVQ25_SRC_ICT_002</t>
  </si>
  <si>
    <t>EI_TNTHPT2026_CS_001_025</t>
  </si>
  <si>
    <t>BPS_KGV_TVQ25_SRC_ICT_003</t>
  </si>
  <si>
    <t>BPC_KGV_TVQ25_SRC_ICT_003</t>
  </si>
  <si>
    <t>TYPE=TRUE_FALSE_GROUP; COGNITIVE=HIEU; CURRICULUM_ID=TH_12_COMMON_B_B03; OUTCOME_ID=TH_12_COMMON_B_B03_YCCD_01; ANSWER_KEY=Đ,Đ,S,S; FIXED_SELECTION=TRUE.; BATCH=GRADUATION_EXAM_SNAPSHOT_REAUDIT_001; EXAM_LEVEL_STATUS=REVIEW; SNAPSHOT_REAUDIT=FAIL_23_ITEMS; COGNITIVE_MISMATCH_SLOTS=1,14; AUTO_USE=BLOCKED; SEE_AUDIT_LOG=AUD_GRAD_SNAP_001_004_TO_006; BACKUP_CREATED=0.</t>
  </si>
  <si>
    <t>a,b,c,d</t>
  </si>
  <si>
    <t>BPS_KGV_TVQ25_SRC_ICT_004</t>
  </si>
  <si>
    <t>EI_TNTHPT2026_CS_001_026</t>
  </si>
  <si>
    <t>BPC_KGV_TVQ25_SRC_ICT_004</t>
  </si>
  <si>
    <t>BPS_KGV_TVQ25_SRC_ICT_005</t>
  </si>
  <si>
    <t>BPC_KGV_TVQ25_SRC_ICT_005</t>
  </si>
  <si>
    <t>TYPE=TRUE_FALSE_GROUP; COGNITIVE=VANDUNG; CURRICULUM_ID=TH_11_COMMON_F_B13; OUTCOME_ID=TH_11_COMMON_F_B13_YCCD_01; ANSWER_KEY=Đ,Đ,S,Đ; FIXED_SELECTION=TRUE.; BATCH=GRADUATION_EXAM_SNAPSHOT_REAUDIT_001; EXAM_LEVEL_STATUS=REVIEW; SNAPSHOT_REAUDIT=FAIL_23_ITEMS; COGNITIVE_MISMATCH_SLOTS=1,14; AUTO_USE=BLOCKED; SEE_AUDIT_LOG=AUD_GRAD_SNAP_001_004_TO_006; BACKUP_CREATED=0.</t>
  </si>
  <si>
    <t>BPS_KGV_TVQ25_SRC_ICT_006</t>
  </si>
  <si>
    <t>EI_TNTHPT2026_CS_001_027</t>
  </si>
  <si>
    <t>BPC_KGV_TVQ25_SRC_ICT_006</t>
  </si>
  <si>
    <t>BPS_KGV_TVQ25_SRC_ICT_007</t>
  </si>
  <si>
    <t>TYPE=TRUE_FALSE_GROUP; COGNITIVE=HIEU; CURRICULUM_ID=TH_12_CS_F_B25; OUTCOME_ID=TH_12_CS_F_B25_YCCD_01; ANSWER_KEY=Đ,Đ,S,S; FIXED_SELECTION=TRUE.; BATCH=GRADUATION_EXAM_SNAPSHOT_REAUDIT_001; EXAM_LEVEL_STATUS=REVIEW; SNAPSHOT_REAUDIT=FAIL_23_ITEMS; COGNITIVE_MISMATCH_SLOTS=1,14; AUTO_USE=BLOCKED; SEE_AUDIT_LOG=AUD_GRAD_SNAP_001_004_TO_006; BACKUP_CREATED=0.</t>
  </si>
  <si>
    <t>BPC_KGV_TVQ25_SRC_ICT_007</t>
  </si>
  <si>
    <t>BPS_KGV_TVQ25_SRC_ICT_008</t>
  </si>
  <si>
    <t>EI_TNTHPT2026_CS_001_028</t>
  </si>
  <si>
    <t>BPC_KGV_TVQ25_SRC_ICT_008</t>
  </si>
  <si>
    <t>BPS_KGV_TVQ25_SRC_ICT_009</t>
  </si>
  <si>
    <t>TYPE=TRUE_FALSE_GROUP; COGNITIVE=VANDUNG; CURRICULUM_ID=TH_11_CS_F_B19; OUTCOME_ID=TH_11_CS_F_B19_YCCD_01; ANSWER_KEY=S,Đ,S,Đ; FIXED_SELECTION=TRUE.; BATCH=GRADUATION_EXAM_SNAPSHOT_REAUDIT_001; EXAM_LEVEL_STATUS=REVIEW; SNAPSHOT_REAUDIT=FAIL_23_ITEMS; COGNITIVE_MISMATCH_SLOTS=1,14; AUTO_USE=BLOCKED; SEE_AUDIT_LOG=AUD_GRAD_SNAP_001_004_TO_006; BACKUP_CREATED=0.</t>
  </si>
  <si>
    <t>BPC_KGV_TVQ25_SRC_ICT_009</t>
  </si>
  <si>
    <t>BPS_KGV_TVQ25_SRC_ICT_010</t>
  </si>
  <si>
    <t>SGV11_B04_P39_Q08</t>
  </si>
  <si>
    <t>BPC_KGV_TVQ25_SRC_ICT_010</t>
  </si>
  <si>
    <t>Cổng lôgic AND cho đầu ra bằng 1 trong trường hợp nào?</t>
  </si>
  <si>
    <t>BPS_KGV_TVQ25_SRC_ICT_011</t>
  </si>
  <si>
    <t>BPC_KGV_TVQ25_SRC_ICT_011</t>
  </si>
  <si>
    <t>BATCH=SOURCE_BOOK_QUESTION_EXPANSION_001; SOURCE_TYPE=SACH_GIAO_VIEN; DERIVED_FROM_EXPLICIT_SGV_CONTENT=TRUE; ANSWER_CHECK_RESULT=PASS; CONTENT_REVIEW_RESULT=PASS; CONTENT_REVIEWED=TRUE; CURRICULUM_REVIEW_RESULT=PASS; DUPLICATE_REVIEW_RESULT=NO_MATCH; CLASSIFICATION_REVIEW_RESULT=PASS; ACTIVATION_SCOPE=PRACTICE_ONLY; PERIODIC_USE=BLOCKED_PENDING_BLUEPRINT_APPROVAL; GRADUATION_USE=BLOCKED_PENDING_POLICY_AND_BLUEPRINT; SOURCE_HISTORY_PRESERVED=TRUE; STATUS_TRANSITION=NEW_TO_ACTIVE; NEXT_STAGE=READY_FOR_PRACTICE; BATCH=GRADUATION_PRACTICE_PROMOTION_001; FINAL_GRADUATION_READINESS=PASS; ANSWER_GATE=PASS; CONTENT_GATE=PASS; STANDALONE_CONTEXT_GATE=PASS; CURRICULUM_GATE=PASS; SOURCE_GATE=PASS; SOURCE_PRIORITY=OFFICIAL_SGV_OR_TRAINING; SOURCE_PAGE_VISUAL_REVIEW=PASS; CHILD_RECORD_GATE=PASS; DUPLICATE_GATE=PASS; FAMILY_GATE=PASS; POLICY_PROFILE=POL_TNTHPT_TINHOC_2026_V1; PROCESS_STATUS_TRANSITION=READY_FOR_PRACTICE_TO_READY_FOR_GRADUATION; GRADUATION_USE=ALLOWED; QUESTION_TEXT_CHANGED=FALSE; ANSWER_CHANGED=FALSE; SOURCE_FILE_MODIFIED=FALSE; BACKUP_CREATED=0; BATCH=QUESTION_LEVEL_NLS_AI_STANDARDIZATION_001; NLS_FRAME=TT02_2025; NLS_LEVEL=NANG_CAO_1; PRIMARY_OUTCOME=TH_11_COMMON_A_B04_YCCD_01; OUTCOME_NLS_MAPPING_STATUS=NOT_APPLICABLE_CONFIRMED; NLS_MAPPING_STATUS=NOT_APPLICABLE_CONFIRMED; NLS_NOT_APPLICABLE=TRUE; TASK_COMPATIBILITY=NOT_APPLICABLE; NLS_PERIODIC_GATE=PASS_NOT_APPLICABLE_CONFIRMED; TASK_REVIEW_SCOPE=STEM+OPTIONS; CHILD_RECORD_TASK_REVIEW=PASS; BLUEPRINT_TASK_MATCH=PASS; BLUEPRINT_DIFFICULTY_MATCH=PASS; QUESTION_COGNITIVE_LEVEL=HIEU; QUESTION_TYPE=MCQ_SINGLE; BACKUP_CREATED=0</t>
  </si>
  <si>
    <t>BPS_KGV_TVQ25_SRC_ICT_012</t>
  </si>
  <si>
    <t>BPC_KGV_TVQ25_SRC_ICT_012</t>
  </si>
  <si>
    <t>BPS_KGV_TVQ25_SRC_ICT_013</t>
  </si>
  <si>
    <t>BPC_KGV_TVQ25_SRC_ICT_013</t>
  </si>
  <si>
    <t>BPS_KGV_TVQ25_SRC_ICT_014</t>
  </si>
  <si>
    <t>BPC_KGV_TVQ25_SRC_ICT_014</t>
  </si>
  <si>
    <t>BPS_KGV_TVQ25_SRC_ICT_015</t>
  </si>
  <si>
    <t>BPC_KGV_TVQ25_SRC_ICT_015</t>
  </si>
  <si>
    <t>BPS_KGV_TVQ25_SRC_ICT_016</t>
  </si>
  <si>
    <t>BPC_KGV_TVQ25_SRC_ICT_016</t>
  </si>
  <si>
    <t>BPS_KGV_TVQ25_SRC_ICT_017</t>
  </si>
  <si>
    <t>BPC_KGV_TVQ25_SRC_ICT_017</t>
  </si>
  <si>
    <t>BPS_KGV_TVQ25_SRC_ICT_018</t>
  </si>
  <si>
    <t>BPC_KGV_TVQ25_SRC_ICT_018</t>
  </si>
  <si>
    <t>BPS_KGV_TVQ25_SRC_ICT_019</t>
  </si>
  <si>
    <t>BPC_KGV_TVQ25_SRC_ICT_019</t>
  </si>
  <si>
    <t>SGV11_B04_P39_Q09</t>
  </si>
  <si>
    <t>Cổng XOR có thể được tổng hợp từ những cổng lôgic cơ bản nào?</t>
  </si>
  <si>
    <t>BPS_KGV_TVQ25_SRC_ICT_020</t>
  </si>
  <si>
    <t>BPC_KGV_TVQ25_SRC_ICT_020</t>
  </si>
  <si>
    <t>BPS_KGV_TVQ25_SRC_ICT_021</t>
  </si>
  <si>
    <t>BATCH=SOURCE_BOOK_QUESTION_EXPANSION_001; SOURCE_TYPE=SACH_GIAO_VIEN; DERIVED_FROM_EXPLICIT_SGV_CONTENT=TRUE; ANSWER_CHECK_RESULT=PASS; CONTENT_REVIEW_RESULT=PASS; CONTENT_REVIEWED=TRUE; CURRICULUM_REVIEW_RESULT=PASS; DUPLICATE_REVIEW_RESULT=NO_MATCH; CLASSIFICATION_REVIEW_RESULT=PASS; ACTIVATION_SCOPE=PRACTICE_ONLY; PERIODIC_USE=BLOCKED_PENDING_BLUEPRINT_APPROVAL; GRADUATION_USE=BLOCKED_PENDING_POLICY_AND_BLUEPRINT; SOURCE_HISTORY_PRESERVED=TRUE; STATUS_TRANSITION=NEW_TO_ACTIVE; NEXT_STAGE=READY_FOR_PRACTICE; BATCH=GRADUATION_PRACTICE_PROMOTION_001; FINAL_GRADUATION_READINESS=DEFERRED; ANSWER_GATE=PASS; CONTENT_CORRECTNESS_GATE=PASS; CURRICULUM_GATE=PASS; SOURCE_GATE=PASS; CHILD_RECORD_GATE=PASS; DUPLICATE_GATE=PASS; STANDALONE_CONTEXT_GATE=FAIL; REASON=STEM_DEPENDS_ON_PHRASE_THEO_NOI_DUNG_SGV; REMEDIATION=REWRITE_AS_SOURCE_INDEPENDENT_TECHNICAL_QUESTION; PROCESS_STATUS_REMAINS=READY_FOR_PRACTICE; PRACTICE_USE=ALLOWED; GRADUATION_USE=BLOCKED_PENDING_REWRITE; SOURCE_FILE_MODIFIED=FALSE; BACKUP_CREATED=0; BATCH=BLUEPRINT_NAMING_G10_G11_INVENTORY_001; STANDALONE_REWRITE=THEO_NOI_DUNG_SGV_REMOVED; SOURCE_STEM_PRESERVED_IN_PRIOR_NOTE=TRUE; ANSWER_CHANGED=FALSE;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 BATCH=QUESTION_LEVEL_NLS_AI_STANDARDIZATION_001; NLS_FRAME=TT02_2025; NLS_LEVEL=NANG_CAO_1; PRIMARY_OUTCOME=TH_11_COMMON_A_B04_YCCD_01; OUTCOME_NLS_MAPPING_STATUS=NOT_APPLICABLE_CONFIRMED; NLS_MAPPING_STATUS=NOT_APPLICABLE_CONFIRMED; NLS_NOT_APPLICABLE=TRUE; TASK_COMPATIBILITY=NOT_APPLICABLE; NLS_PERIODIC_GATE=PASS_NOT_APPLICABLE_CONFIRMED; TASK_REVIEW_SCOPE=STEM+OPTIONS; CHILD_RECORD_TASK_REVIEW=PASS; BLUEPRINT_TASK_MATCH=PASS; BLUEPRINT_DIFFICULTY_MATCH=PASS; QUESTION_COGNITIVE_LEVEL=HIEU; QUESTION_TYPE=MCQ_SINGLE; BACKUP_CREATED=0</t>
  </si>
  <si>
    <t>BPC_KGV_TVQ25_SRC_ICT_021</t>
  </si>
  <si>
    <t>BPS_KGV_TVQ25_SRC_ICT_022</t>
  </si>
  <si>
    <t>BPC_KGV_TVQ25_SRC_ICT_022</t>
  </si>
  <si>
    <t>BPS_TNT_F0001_D15_SRC_CS_001</t>
  </si>
  <si>
    <t>BPC_TNT_F0001_D15_SRC_CS_001</t>
  </si>
  <si>
    <t>PART_I_COMMON_MCQ; SOURCE_ANCHOR=Q_TNT_F0001_D15_001; SOURCE_MATRIX_SIGNAL_ONLY=TRUE; QUESTION_SELECTION=NOT_PERFORMED</t>
  </si>
  <si>
    <t>BPS_TNT_F0001_D15_SRC_CS_002</t>
  </si>
  <si>
    <t>BPC_TNT_F0001_D15_SRC_CS_002</t>
  </si>
  <si>
    <t>PART_I_COMMON_MCQ; SOURCE_ANCHOR=Q_TNT_F0001_D15_002; SOURCE_MATRIX_SIGNAL_ONLY=TRUE; QUESTION_SELECTION=NOT_PERFORMED</t>
  </si>
  <si>
    <t>BPS_TNT_F0001_D15_SRC_CS_003</t>
  </si>
  <si>
    <t>BPC_TNT_F0001_D15_SRC_CS_003</t>
  </si>
  <si>
    <t>PART_I_COMMON_MCQ; SOURCE_ANCHOR=Q_TNT_F0001_D15_003; SOURCE_MATRIX_SIGNAL_ONLY=TRUE; QUESTION_SELECTION=NOT_PERFORMED</t>
  </si>
  <si>
    <t>BPS_TNT_F0001_D15_SRC_CS_004</t>
  </si>
  <si>
    <t>BPC_TNT_F0001_D15_SRC_CS_004</t>
  </si>
  <si>
    <t>SGV12_B22_P132_133_Q04</t>
  </si>
  <si>
    <t>PART_I_COMMON_MCQ; SOURCE_ANCHOR=Q_TNT_F0001_D15_004; SOURCE_MATRIX_SIGNAL_ONLY=TRUE; QUESTION_SELECTION=NOT_PERFORMED</t>
  </si>
  <si>
    <t>Khi lựa chọn router cho một mạng nhỏ, nhóm thông số nào phản ánh trực tiếp năng lực kết nối của router?</t>
  </si>
  <si>
    <t>BPS_TNT_F0001_D15_SRC_CS_005</t>
  </si>
  <si>
    <t>BPC_TNT_F0001_D15_SRC_CS_005</t>
  </si>
  <si>
    <t>PART_I_COMMON_MCQ; SOURCE_ANCHOR=Q_TNT_F0001_D15_005; SOURCE_MATRIX_SIGNAL_ONLY=TRUE; QUESTION_SELECTION=NOT_PERFORMED</t>
  </si>
  <si>
    <t>BATCH=SOURCE_BOOK_QUESTION_EXPANSION_001; SOURCE_TYPE=SACH_GIAO_VIEN; DERIVED_FROM_EXPLICIT_SGV_CONTENT=TRUE; ANSWER_CHECK_RESULT=PASS; CONTENT_REVIEW_RESULT=PASS; CONTENT_REVIEWED=TRUE; CURRICULUM_REVIEW_RESULT=PASS; DUPLICATE_REVIEW_RESULT=NO_MATCH; CLASSIFICATION_REVIEW_RESULT=PASS; ACTIVATION_SCOPE=PRACTICE_ONLY; PERIODIC_USE=BLOCKED_PENDING_BLUEPRINT_APPROVAL; GRADUATION_USE=BLOCKED_PENDING_POLICY_AND_BLUEPRINT; SOURCE_HISTORY_PRESERVED=TRUE; STATUS_TRANSITION=NEW_TO_ACTIVE; NEXT_STAGE=READY_FOR_PRACTICE; BATCH=GRADUATION_PRACTICE_PROMOTION_001; FINAL_GRADUATION_READINESS=PASS; ANSWER_GATE=PASS; CONTENT_GATE=PASS; STANDALONE_CONTEXT_GATE=PASS; CURRICULUM_GATE=PASS; SOURCE_GATE=PASS; SOURCE_PRIORITY=OFFICIAL_SGV_OR_TRAINING; SOURCE_PAGE_VISUAL_REVIEW=PASS; CHILD_RECORD_GATE=PASS; DUPLICATE_GATE=PASS; FAMILY_GATE=PASS; POLICY_PROFILE=POL_TNTHPT_TINHOC_2026_V1; PROCESS_STATUS_TRANSITION=READY_FOR_PRACTICE_TO_READY_FOR_GRADUATION; GRADUATION_USE=ALLOWED; QUESTION_TEXT_CHANGED=FALSE; ANSWER_CHANGED=FALSE; SOURCE_FILE_MODIFIED=FALSE; BACKUP_CREATED=0; BATCH=QUESTION_LEVEL_NLS_AI_STANDARDIZATION_001; NLS_FRAME=TT02_2025; NLS_LEVEL=NANG_CAO_1; PRIMARY_OUTCOME=TH_12_CS_B_B22_YCCD_01; OUTCOME_NLS_MAPPING_STATUS=APPROVED; OUTCOME_NLS_PRIMARY=5.2; OUTCOME_NLS_COMPONENTS=5.2; NLS_MAPPING_STATUS=APPROVED; NLS_PRIMARY=5.2; NLS_COMPONENTS=5.2; TASK_COMPATIBILITY=PASS_PARTIAL; NLS_MAPPING_SOURCE=PRIMARY_OUTCOME+TASK_REVIEW; NLS_PERIODIC_GATE=PASS; TASK_REVIEW_SCOPE=STEM+OPTIONS; CHILD_RECORD_TASK_REVIEW=PASS; BLUEPRINT_TASK_MATCH=PASS; BLUEPRINT_DIFFICULTY_MATCH=PASS; QUESTION_COGNITIVE_LEVEL=HIEU; QUESTION_TYPE=MCQ_SINGLE; BACKUP_CREATED=0</t>
  </si>
  <si>
    <t>BPS_TNT_F0001_D15_SRC_CS_006</t>
  </si>
  <si>
    <t>BPC_TNT_F0001_D15_SRC_CS_006</t>
  </si>
  <si>
    <t>PART_I_COMMON_MCQ; SOURCE_ANCHOR=Q_TNT_F0001_D15_006; SOURCE_MATRIX_SIGNAL_ONLY=TRUE; QUESTION_SELECTION=NOT_PERFORMED</t>
  </si>
  <si>
    <t>BPS_TNT_F0001_D15_SRC_CS_007</t>
  </si>
  <si>
    <t>BPC_TNT_F0001_D15_SRC_CS_007</t>
  </si>
  <si>
    <t>PART_I_COMMON_MCQ; SOURCE_ANCHOR=Q_TNT_F0001_D15_007; SOURCE_MATRIX_SIGNAL_ONLY=TRUE; QUESTION_SELECTION=NOT_PERFORMED</t>
  </si>
  <si>
    <t>BPS_TNT_F0001_D15_SRC_CS_008</t>
  </si>
  <si>
    <t>BPC_TNT_F0001_D15_SRC_CS_008</t>
  </si>
  <si>
    <t>PART_I_COMMON_MCQ; SOURCE_ANCHOR=Q_TNT_F0001_D15_008; SOURCE_MATRIX_SIGNAL_ONLY=TRUE; QUESTION_SELECTION=NOT_PERFORMED</t>
  </si>
  <si>
    <t>BPS_TNT_F0001_D15_SRC_CS_009</t>
  </si>
  <si>
    <t>BPC_TNT_F0001_D15_SRC_CS_009</t>
  </si>
  <si>
    <t>PART_I_COMMON_MCQ; SOURCE_ANCHOR=Q_TNT_F0001_D15_009; SOURCE_MATRIX_SIGNAL_ONLY=TRUE; QUESTION_SELECTION=NOT_PERFORMED</t>
  </si>
  <si>
    <t>BPS_TNT_F0001_D15_SRC_CS_010</t>
  </si>
  <si>
    <t>BPC_TNT_F0001_D15_SRC_CS_010</t>
  </si>
  <si>
    <t>PART_I_COMMON_MCQ; SOURCE_ANCHOR=Q_TNT_F0001_D15_010; SOURCE_MATRIX_SIGNAL_ONLY=TRUE; QUESTION_SELECTION=NOT_PERFORMED</t>
  </si>
  <si>
    <t>BPS_TNT_F0001_D15_SRC_CS_011</t>
  </si>
  <si>
    <t>BPC_TNT_F0001_D15_SRC_CS_011</t>
  </si>
  <si>
    <t>PART_I_COMMON_MCQ; SOURCE_ANCHOR=Q_TNT_F0001_D15_011; SOURCE_MATRIX_SIGNAL_ONLY=TRUE; QUESTION_SELECTION=NOT_PERFORMED</t>
  </si>
  <si>
    <t>BPS_TNT_F0001_D15_SRC_CS_012</t>
  </si>
  <si>
    <t>BPC_TNT_F0001_D15_SRC_CS_012</t>
  </si>
  <si>
    <t>PART_I_COMMON_MCQ; SOURCE_ANCHOR=Q_TNT_F0001_D15_012; SOURCE_MATRIX_SIGNAL_ONLY=TRUE; QUESTION_SELECTION=NOT_PERFORMED</t>
  </si>
  <si>
    <t>BPS_TNT_F0001_D15_SRC_CS_013</t>
  </si>
  <si>
    <t>BPC_TNT_F0001_D15_SRC_CS_013</t>
  </si>
  <si>
    <t>PART_I_COMMON_MCQ; SOURCE_ANCHOR=Q_TNT_F0001_D15_013; SOURCE_MATRIX_SIGNAL_ONLY=TRUE; QUESTION_SELECTION=NOT_PERFORMED</t>
  </si>
  <si>
    <t>SGV12_B22_P133_Q05</t>
  </si>
  <si>
    <t>BPS_TNT_F0001_D15_SRC_CS_014</t>
  </si>
  <si>
    <t>Repeater trong mạng máy tính được dùng chủ yếu để làm gì?</t>
  </si>
  <si>
    <t>BPC_TNT_F0001_D15_SRC_CS_014</t>
  </si>
  <si>
    <t>PART_I_COMMON_MCQ; SOURCE_ANCHOR=Q_TNT_F0001_D15_014; SOURCE_MATRIX_SIGNAL_ONLY=TRUE; QUESTION_SELECTION=NOT_PERFORMED</t>
  </si>
  <si>
    <t>BPS_TNT_F0001_D15_SRC_CS_015</t>
  </si>
  <si>
    <t>BPC_TNT_F0001_D15_SRC_CS_015</t>
  </si>
  <si>
    <t>PART_I_COMMON_MCQ; SOURCE_ANCHOR=Q_TNT_F0001_D15_015; SOURCE_MATRIX_SIGNAL_ONLY=TRUE; QUESTION_SELECTION=NOT_PERFORMED</t>
  </si>
  <si>
    <t>BPS_TNT_F0001_D15_SRC_CS_016</t>
  </si>
  <si>
    <t>BPC_TNT_F0001_D15_SRC_CS_016</t>
  </si>
  <si>
    <t>PART_I_COMMON_MCQ; SOURCE_ANCHOR=Q_TNT_F0001_D15_016; SOURCE_MATRIX_SIGNAL_ONLY=TRUE; QUESTION_SELECTION=NOT_PERFORMED</t>
  </si>
  <si>
    <t>BPS_TNT_F0001_D15_SRC_CS_017</t>
  </si>
  <si>
    <t>BPC_TNT_F0001_D15_SRC_CS_017</t>
  </si>
  <si>
    <t>PART_I_COMMON_MCQ; SOURCE_ANCHOR=Q_TNT_F0001_D15_017; SOURCE_MATRIX_SIGNAL_ONLY=TRUE; QUESTION_SELECTION=NOT_PERFORMED</t>
  </si>
  <si>
    <t>BPS_TNT_F0001_D15_SRC_CS_018</t>
  </si>
  <si>
    <t>BPC_TNT_F0001_D15_SRC_CS_018</t>
  </si>
  <si>
    <t>PART_I_COMMON_MCQ; SOURCE_ANCHOR=Q_TNT_F0001_D15_018; SOURCE_MATRIX_SIGNAL_ONLY=TRUE; QUESTION_SELECTION=NOT_PERFORMED</t>
  </si>
  <si>
    <t>BPS_TNT_F0001_D15_SRC_CS_019</t>
  </si>
  <si>
    <t>BPC_TNT_F0001_D15_SRC_CS_019</t>
  </si>
  <si>
    <t>PART_I_COMMON_MCQ; SOURCE_ANCHOR=Q_TNT_F0001_D15_019; SOURCE_MATRIX_SIGNAL_ONLY=TRUE; QUESTION_SELECTION=NOT_PERFORMED</t>
  </si>
  <si>
    <t>BPS_TNT_F0001_D15_SRC_CS_020</t>
  </si>
  <si>
    <t>BPC_TNT_F0001_D15_SRC_CS_020</t>
  </si>
  <si>
    <t>PART_I_COMMON_MCQ; SOURCE_ANCHOR=Q_TNT_F0001_D15_020; SOURCE_MATRIX_SIGNAL_ONLY=TRUE; QUESTION_SELECTION=NOT_PERFORMED</t>
  </si>
  <si>
    <t>BPS_TNT_F0001_D15_SRC_CS_021</t>
  </si>
  <si>
    <t>BPC_TNT_F0001_D15_SRC_CS_021</t>
  </si>
  <si>
    <t>PART_I_COMMON_MCQ; SOURCE_ANCHOR=Q_TNT_F0001_D15_021; SOURCE_MATRIX_SIGNAL_ONLY=TRUE; QUESTION_SELECTION=NOT_PERFORMED</t>
  </si>
  <si>
    <t>BPS_TNT_F0001_D15_SRC_CS_022</t>
  </si>
  <si>
    <t>BPC_TNT_F0001_D15_SRC_CS_022</t>
  </si>
  <si>
    <t>PART_I_COMMON_MCQ; SOURCE_ANCHOR=Q_TNT_F0001_D15_022; SOURCE_MATRIX_SIGNAL_ONLY=TRUE; QUESTION_SELECTION=NOT_PERFORMED</t>
  </si>
  <si>
    <t>BPS_TNT_F0001_D15_SRC_CS_023</t>
  </si>
  <si>
    <t>BPC_TNT_F0001_D15_SRC_CS_023</t>
  </si>
  <si>
    <t>SGV12_B23_P137_Q06</t>
  </si>
  <si>
    <t>PART_I_COMMON_MCQ; SOURCE_ANCHOR=Q_TNT_F0001_D15_023; SOURCE_MATRIX_SIGNAL_ONLY=TRUE; QUESTION_SELECTION=NOT_PERFORMED</t>
  </si>
  <si>
    <t>BPS_TNT_F0001_D15_SRC_CS_024</t>
  </si>
  <si>
    <t>Cáp UTP dùng trong mạng LAN thường kết nối với cổng mạng bằng loại đầu cắm nào?</t>
  </si>
  <si>
    <t>BPC_TNT_F0001_D15_SRC_CS_024</t>
  </si>
  <si>
    <t>PART_I_COMMON_MCQ; SOURCE_ANCHOR=Q_TNT_F0001_D15_024; SOURCE_MATRIX_SIGNAL_ONLY=TRUE; QUESTION_SELECTION=NOT_PERFORMED</t>
  </si>
  <si>
    <t>BPS_TNT_F0001_D15_SRC_CS_025</t>
  </si>
  <si>
    <t>BPC_TNT_F0001_D15_SRC_CS_025</t>
  </si>
  <si>
    <t>PART_II_COMMON_TF; SOURCE_ANCHOR=Q_TNT_F0001_D15_025; SOURCE_MATRIX_SIGNAL_ONLY=TRUE; QUESTION_SELECTION=NOT_PERFORMED</t>
  </si>
  <si>
    <t>BPS_TNT_F0001_D15_SRC_CS_026</t>
  </si>
  <si>
    <t>BPC_TNT_F0001_D15_SRC_CS_026</t>
  </si>
  <si>
    <t>PART_II_COMMON_TF; SOURCE_ANCHOR=Q_TNT_F0001_D15_026; SOURCE_MATRIX_SIGNAL_ONLY=TRUE; QUESTION_SELECTION=NOT_PERFORMED</t>
  </si>
  <si>
    <t>BPS_TNT_F0001_D15_SRC_CS_027</t>
  </si>
  <si>
    <t>BPC_TNT_F0001_D15_SRC_CS_027</t>
  </si>
  <si>
    <t>PART_II_CS_TF; SOURCE_ANCHOR=Q_TNT_F0001_D15_027; SOURCE_MATRIX_SIGNAL_ONLY=TRUE; QUESTION_SELECTION=NOT_PERFORMED</t>
  </si>
  <si>
    <t>BPS_TNT_F0001_D15_SRC_CS_028</t>
  </si>
  <si>
    <t>BPC_TNT_F0001_D15_SRC_CS_028</t>
  </si>
  <si>
    <t>PART_II_CS_TF; SOURCE_ANCHOR=Q_TNT_F0001_D15_028; SOURCE_MATRIX_SIGNAL_ONLY=TRUE; QUESTION_SELECTION=NOT_PERFORMED</t>
  </si>
  <si>
    <t>BPS_TNT_F0001_D15_SRC_ICT_001</t>
  </si>
  <si>
    <t>BPC_TNT_F0001_D15_SRC_ICT_001</t>
  </si>
  <si>
    <t>BPS_TNT_F0001_D15_SRC_ICT_002</t>
  </si>
  <si>
    <t>BPC_TNT_F0001_D15_SRC_ICT_002</t>
  </si>
  <si>
    <t>BPS_TNT_F0001_D15_SRC_ICT_003</t>
  </si>
  <si>
    <t>BPC_TNT_F0001_D15_SRC_ICT_003</t>
  </si>
  <si>
    <t>BPS_TNT_F0001_D15_SRC_ICT_004</t>
  </si>
  <si>
    <t>BPC_TNT_F0001_D15_SRC_ICT_004</t>
  </si>
  <si>
    <t>BPS_TNT_F0001_D15_SRC_ICT_005</t>
  </si>
  <si>
    <t>BPC_TNT_F0001_D15_SRC_ICT_005</t>
  </si>
  <si>
    <t>BPS_TNT_F0001_D15_SRC_ICT_006</t>
  </si>
  <si>
    <t>BPC_TNT_F0001_D15_SRC_ICT_006</t>
  </si>
  <si>
    <t>BPS_TNT_F0001_D15_SRC_ICT_007</t>
  </si>
  <si>
    <t>BPC_TNT_F0001_D15_SRC_ICT_007</t>
  </si>
  <si>
    <t>SGV12_B23_P137_138_Q07</t>
  </si>
  <si>
    <t>BPS_TNT_F0001_D15_SRC_ICT_008</t>
  </si>
  <si>
    <t>BPC_TNT_F0001_D15_SRC_ICT_008</t>
  </si>
  <si>
    <t>Phát biểu nào đúng về cáp quang dùng làm đường truyền mạng?</t>
  </si>
  <si>
    <t>BPS_TNT_F0001_D15_SRC_ICT_009</t>
  </si>
  <si>
    <t>BPC_TNT_F0001_D15_SRC_ICT_009</t>
  </si>
  <si>
    <t>BPS_TNT_F0001_D15_SRC_ICT_010</t>
  </si>
  <si>
    <t>BPC_TNT_F0001_D15_SRC_ICT_010</t>
  </si>
  <si>
    <t>BPS_TNT_F0001_D15_SRC_ICT_011</t>
  </si>
  <si>
    <t>BPC_TNT_F0001_D15_SRC_ICT_011</t>
  </si>
  <si>
    <t>BPS_TNT_F0001_D15_SRC_ICT_012</t>
  </si>
  <si>
    <t>BPC_TNT_F0001_D15_SRC_ICT_012</t>
  </si>
  <si>
    <t>BPS_TNT_F0001_D15_SRC_ICT_013</t>
  </si>
  <si>
    <t>BPC_TNT_F0001_D15_SRC_ICT_013</t>
  </si>
  <si>
    <t>BPS_TNT_F0001_D15_SRC_ICT_014</t>
  </si>
  <si>
    <t>BPC_TNT_F0001_D15_SRC_ICT_014</t>
  </si>
  <si>
    <t>BPS_TNT_F0001_D15_SRC_ICT_015</t>
  </si>
  <si>
    <t>BPC_TNT_F0001_D15_SRC_ICT_015</t>
  </si>
  <si>
    <t>BPS_TNT_F0001_D15_SRC_ICT_016</t>
  </si>
  <si>
    <t>BPC_TNT_F0001_D15_SRC_ICT_016</t>
  </si>
  <si>
    <t>BPS_TNT_F0001_D15_SRC_ICT_017</t>
  </si>
  <si>
    <t>BPC_TNT_F0001_D15_SRC_ICT_017</t>
  </si>
  <si>
    <t>SGV12_B26_P155_Q08</t>
  </si>
  <si>
    <t>BPS_TNT_F0001_D15_SRC_ICT_018</t>
  </si>
  <si>
    <t>Mục tiêu chính của Khoa học dữ liệu là gì?</t>
  </si>
  <si>
    <t>BPC_TNT_F0001_D15_SRC_ICT_018</t>
  </si>
  <si>
    <t>BPS_TNT_F0001_D15_SRC_ICT_019</t>
  </si>
  <si>
    <t>BPC_TNT_F0001_D15_SRC_ICT_019</t>
  </si>
  <si>
    <t>BATCH=SOURCE_BOOK_QUESTION_EXPANSION_001; SOURCE_TYPE=SACH_GIAO_VIEN; DERIVED_FROM_EXPLICIT_SGV_CONTENT=TRUE; ANSWER_CHECK_RESULT=PASS; CONTENT_REVIEW_RESULT=PASS; CONTENT_REVIEWED=TRUE; CURRICULUM_REVIEW_RESULT=PASS; DUPLICATE_REVIEW_RESULT=NO_MATCH; CLASSIFICATION_REVIEW_RESULT=PASS; ACTIVATION_SCOPE=PRACTICE_ONLY; PERIODIC_USE=BLOCKED_PENDING_BLUEPRINT_APPROVAL; GRADUATION_USE=BLOCKED_PENDING_POLICY_AND_BLUEPRINT; SOURCE_HISTORY_PRESERVED=TRUE; STATUS_TRANSITION=NEW_TO_ACTIVE; NEXT_STAGE=READY_FOR_PRACTICE; BATCH=GRADUATION_PRACTICE_PROMOTION_001; FINAL_GRADUATION_READINESS=DEFERRED; ANSWER_GATE=PASS; CONTENT_CORRECTNESS_GATE=PASS; CURRICULUM_GATE=PASS; SOURCE_GATE=PASS; CHILD_RECORD_GATE=PASS; DUPLICATE_GATE=PASS; STANDALONE_CONTEXT_GATE=FAIL; REASON=STEM_DEPENDS_ON_PHRASE_THEO_NOI_DUNG_SGV; REMEDIATION=REWRITE_AS_SOURCE_INDEPENDENT_CONCEPT_QUESTION; PROCESS_STATUS_REMAINS=READY_FOR_PRACTICE; PRACTICE_USE=ALLOWED; GRADUATION_USE=BLOCKED_PENDING_REWRITE; SOURCE_FILE_MODIFIED=FALSE; BACKUP_CREATED=0; BATCH=GRADE12_QUESTION_FINALIZATION_001; STANDALONE_REWRITE=THEO_NOI_DUNG_SGV_REMOVED; SOURCE_STEM_PRESERVED_IN_NOTE=TRUE; ANSWER_GATE=PASS; CONTENT_GATE=PASS; SOURCE_GATE=PASS; CURRICULUM_GATE=PASS; CHILD_RECORD_GATE=PASS; DUPLICATE_GATE=PASS; FINAL_GRADUATION_READINESS=PASS; PROCESS_STATUS_TRANSITION=READY_FOR_PRACTICE_TO_READY_FOR_GRADUATION; GRADUATION_USE=ALLOWED; SOURCE_FILE_MODIFIED=FALSE; BACKUP_CREATED=0</t>
  </si>
  <si>
    <t>BPS_TNT_F0001_D15_SRC_ICT_020</t>
  </si>
  <si>
    <t>BPC_TNT_F0001_D15_SRC_ICT_020</t>
  </si>
  <si>
    <t>BPS_TNT_F0001_D15_SRC_ICT_021</t>
  </si>
  <si>
    <t>BPC_TNT_F0001_D15_SRC_ICT_021</t>
  </si>
  <si>
    <t>BPS_TNT_F0001_D15_SRC_ICT_022</t>
  </si>
  <si>
    <t>BPC_TNT_F0001_D15_SRC_ICT_022</t>
  </si>
  <si>
    <t>BPS_TNT_F0001_D15_SRC_ICT_023</t>
  </si>
  <si>
    <t>BPC_TNT_F0001_D15_SRC_ICT_023</t>
  </si>
  <si>
    <t>BPS_TNT_F0001_D15_SRC_ICT_024</t>
  </si>
  <si>
    <t>BPC_TNT_F0001_D15_SRC_ICT_024</t>
  </si>
  <si>
    <t>BPS_TNT_F0001_D15_SRC_ICT_025</t>
  </si>
  <si>
    <t>BPC_TNT_F0001_D15_SRC_ICT_025</t>
  </si>
  <si>
    <t>BPS_TNT_F0001_D15_SRC_ICT_026</t>
  </si>
  <si>
    <t>BPC_TNT_F0001_D15_SRC_ICT_026</t>
  </si>
  <si>
    <t>SGV12_B27_P163_Q09</t>
  </si>
  <si>
    <t>BPS_TNT_F0001_D15_SRC_ICT_027</t>
  </si>
  <si>
    <t>Khả năng nào của máy tính trực tiếp cho phép thực hiện hàng triệu phép tính trong một giây để xử lí dữ liệu?</t>
  </si>
  <si>
    <t>BPC_TNT_F0001_D15_SRC_ICT_027</t>
  </si>
  <si>
    <t>PART_II_ICT_TF; SOURCE_ANCHOR=Q_TNT_F0001_D15_029; SOURCE_MATRIX_SIGNAL_ONLY=TRUE; QUESTION_SELECTION=NOT_PERFORMED</t>
  </si>
  <si>
    <t>BPS_TNT_F0001_D15_SRC_ICT_028</t>
  </si>
  <si>
    <t>BPC_TNT_F0001_D15_SRC_ICT_028</t>
  </si>
  <si>
    <t>PART_II_ICT_TF; SOURCE_ANCHOR=Q_TNT_F0001_D15_030; SOURCE_MATRIX_SIGNAL_ONLY=TRUE; QUESTION_SELECTION=NOT_PERFORMED</t>
  </si>
  <si>
    <t>BPS_TNT_F0001_D16_SRC_CS_001</t>
  </si>
  <si>
    <t>BPC_TNT_F0001_D16_SRC_CS_001</t>
  </si>
  <si>
    <t>PART_I_COMMON_MCQ; SOURCE_ANCHOR=Q_TNT_F0001_D16_001; SOURCE_MATRIX_SIGNAL_ONLY=TRUE; QUESTION_SELECTION=NOT_PERFORMED</t>
  </si>
  <si>
    <t>BPS_TNT_F0001_D16_SRC_CS_002</t>
  </si>
  <si>
    <t>BPC_TNT_F0001_D16_SRC_CS_002</t>
  </si>
  <si>
    <t>PART_I_COMMON_MCQ; SOURCE_ANCHOR=Q_TNT_F0001_D16_002; SOURCE_MATRIX_SIGNAL_ONLY=TRUE; QUESTION_SELECTION=NOT_PERFORMED</t>
  </si>
  <si>
    <t>BPS_TNT_F0001_D16_SRC_CS_003</t>
  </si>
  <si>
    <t>BPC_TNT_F0001_D16_SRC_CS_003</t>
  </si>
  <si>
    <t>PART_I_COMMON_MCQ; SOURCE_ANCHOR=Q_TNT_F0001_D16_003; SOURCE_MATRIX_SIGNAL_ONLY=TRUE; QUESTION_SELECTION=NOT_PERFORMED</t>
  </si>
  <si>
    <t>BPS_TNT_F0001_D16_SRC_CS_004</t>
  </si>
  <si>
    <t>BPC_TNT_F0001_D16_SRC_CS_004</t>
  </si>
  <si>
    <t>PART_I_COMMON_MCQ; SOURCE_ANCHOR=Q_TNT_F0001_D16_004; SOURCE_MATRIX_SIGNAL_ONLY=TRUE; QUESTION_SELECTION=NOT_PERFORMED</t>
  </si>
  <si>
    <t>BPS_TNT_F0001_D16_SRC_CS_005</t>
  </si>
  <si>
    <t>BPC_TNT_F0001_D16_SRC_CS_005</t>
  </si>
  <si>
    <t>PART_I_COMMON_MCQ; SOURCE_ANCHOR=Q_TNT_F0001_D16_005; SOURCE_MATRIX_SIGNAL_ONLY=TRUE; QUESTION_SELECTION=NOT_PERFORMED</t>
  </si>
  <si>
    <t>BPS_TNT_F0001_D16_SRC_CS_006</t>
  </si>
  <si>
    <t>BPC_TNT_F0001_D16_SRC_CS_006</t>
  </si>
  <si>
    <t>PART_I_COMMON_MCQ; SOURCE_ANCHOR=Q_TNT_F0001_D16_006; SOURCE_MATRIX_SIGNAL_ONLY=TRUE; QUESTION_SELECTION=NOT_PERFORMED</t>
  </si>
  <si>
    <t>BPS_TNT_F0001_D16_SRC_CS_007</t>
  </si>
  <si>
    <t>BPC_TNT_F0001_D16_SRC_CS_007</t>
  </si>
  <si>
    <t>PART_I_COMMON_MCQ; SOURCE_ANCHOR=Q_TNT_F0001_D16_007; SOURCE_MATRIX_SIGNAL_ONLY=TRUE; QUESTION_SELECTION=NOT_PERFORMED</t>
  </si>
  <si>
    <t>BPS_TNT_F0001_D16_SRC_CS_008</t>
  </si>
  <si>
    <t>BPC_TNT_F0001_D16_SRC_CS_008</t>
  </si>
  <si>
    <t>PART_I_COMMON_MCQ; SOURCE_ANCHOR=Q_TNT_F0001_D16_008; SOURCE_MATRIX_SIGNAL_ONLY=TRUE; QUESTION_SELECTION=NOT_PERFORMED</t>
  </si>
  <si>
    <t>BPS_TNT_F0001_D16_SRC_CS_009</t>
  </si>
  <si>
    <t>BPC_TNT_F0001_D16_SRC_CS_009</t>
  </si>
  <si>
    <t>PART_I_COMMON_MCQ; SOURCE_ANCHOR=Q_TNT_F0001_D16_009; SOURCE_MATRIX_SIGNAL_ONLY=TRUE; QUESTION_SELECTION=NOT_PERFORMED</t>
  </si>
  <si>
    <t>BPS_TNT_F0001_D16_SRC_CS_010</t>
  </si>
  <si>
    <t>BPC_TNT_F0001_D16_SRC_CS_010</t>
  </si>
  <si>
    <t>PART_I_COMMON_MCQ; SOURCE_ANCHOR=Q_TNT_F0001_D16_010; SOURCE_MATRIX_SIGNAL_ONLY=TRUE; QUESTION_SELECTION=NOT_PERFORMED</t>
  </si>
  <si>
    <t>SGV12_B28_P169_Q10</t>
  </si>
  <si>
    <t>Trong một bảng tính có cột Tuổi, cần phân loại mỗi giá trị tuổi vào nhóm tương ứng. Hàm IFS được dùng chủ yếu để làm gì?</t>
  </si>
  <si>
    <t>BPS_TNT_F0001_D16_SRC_CS_011</t>
  </si>
  <si>
    <t>BPC_TNT_F0001_D16_SRC_CS_011</t>
  </si>
  <si>
    <t>PART_I_COMMON_MCQ; SOURCE_ANCHOR=Q_TNT_F0001_D16_011; SOURCE_MATRIX_SIGNAL_ONLY=TRUE; QUESTION_SELECTION=NOT_PERFORMED</t>
  </si>
  <si>
    <t>BATCH=SOURCE_BOOK_QUESTION_EXPANSION_001; SOURCE_TYPE=SACH_GIAO_VIEN; DERIVED_FROM_EXPLICIT_SGV_CONTENT=TRUE; ANSWER_CHECK_RESULT=PASS; CONTENT_REVIEW_RESULT=PASS; CONTENT_REVIEWED=TRUE; CURRICULUM_REVIEW_RESULT=PASS; DUPLICATE_REVIEW_RESULT=NO_MATCH; CLASSIFICATION_REVIEW_RESULT=PASS; ACTIVATION_SCOPE=PRACTICE_ONLY; PERIODIC_USE=BLOCKED_PENDING_BLUEPRINT_APPROVAL; GRADUATION_USE=BLOCKED_PENDING_POLICY_AND_BLUEPRINT; SOURCE_HISTORY_PRESERVED=TRUE; STATUS_TRANSITION=NEW_TO_ACTIVE; NEXT_STAGE=READY_FOR_PRACTICE; BATCH=GRADUATION_PRACTICE_PROMOTION_001; FINAL_GRADUATION_READINESS=DEFERRED; ANSWER_GATE=PASS; CONTENT_CORRECTNESS_GATE=PASS; CURRICULUM_GATE=PASS; SOURCE_GATE=PASS; CHILD_RECORD_GATE=PASS; DUPLICATE_GATE=PASS; STANDALONE_CONTEXT_GATE=FAIL; REASON=BAI_THUC_HANH_CONTEXT_NOT_DEFINED_IN_STEM; REMEDIATION=ADD_EXPLICIT_TABLE_AND_CLASSIFICATION_CONTEXT; PROCESS_STATUS_REMAINS=READY_FOR_PRACTICE; PRACTICE_USE=ALLOWED; GRADUATION_USE=BLOCKED_PENDING_REWRITE; SOURCE_FILE_MODIFIED=FALSE; BACKUP_CREATED=0; BATCH=GRADE12_QUESTION_FINALIZATION_001; STANDALONE_REWRITE=TABLE_AND_AGE_CLASSIFICATION_CONTEXT_ADDED; SOURCE_STEM_PRESERVED_IN_NOTE=TRUE; ANSWER_GATE=PASS; CONTENT_GATE=PASS; SOURCE_GATE=PASS; CURRICULUM_GATE=PASS; CHILD_RECORD_GATE=PASS; DUPLICATE_GATE=PASS; FINAL_GRADUATION_READINESS=PASS; PROCESS_STATUS_TRANSITION=READY_FOR_PRACTICE_TO_READY_FOR_GRADUATION; GRADUATION_USE=ALLOWED; SOURCE_FILE_MODIFIED=FALSE; BACKUP_CREATED=0</t>
  </si>
  <si>
    <t>BPS_TNT_F0001_D16_SRC_CS_012</t>
  </si>
  <si>
    <t>BPC_TNT_F0001_D16_SRC_CS_012</t>
  </si>
  <si>
    <t>PART_I_COMMON_MCQ; SOURCE_ANCHOR=Q_TNT_F0001_D16_012; SOURCE_MATRIX_SIGNAL_ONLY=TRUE; QUESTION_SELECTION=NOT_PERFORMED</t>
  </si>
  <si>
    <t>BPS_TNT_F0001_D16_SRC_CS_013</t>
  </si>
  <si>
    <t>BPC_TNT_F0001_D16_SRC_CS_013</t>
  </si>
  <si>
    <t>PART_I_COMMON_MCQ; SOURCE_ANCHOR=Q_TNT_F0001_D16_013; SOURCE_MATRIX_SIGNAL_ONLY=TRUE; QUESTION_SELECTION=NOT_PERFORMED</t>
  </si>
  <si>
    <t>BPS_TNT_F0001_D16_SRC_CS_014</t>
  </si>
  <si>
    <t>BPC_TNT_F0001_D16_SRC_CS_014</t>
  </si>
  <si>
    <t>PART_I_COMMON_MCQ; SOURCE_ANCHOR=Q_TNT_F0001_D16_014; SOURCE_MATRIX_SIGNAL_ONLY=TRUE; QUESTION_SELECTION=NOT_PERFORMED</t>
  </si>
  <si>
    <t>BPS_TNT_F0001_D16_SRC_CS_015</t>
  </si>
  <si>
    <t>BPC_TNT_F0001_D16_SRC_CS_015</t>
  </si>
  <si>
    <t>PART_I_COMMON_MCQ; SOURCE_ANCHOR=Q_TNT_F0001_D16_015; SOURCE_MATRIX_SIGNAL_ONLY=TRUE; QUESTION_SELECTION=NOT_PERFORMED</t>
  </si>
  <si>
    <t>BPS_TNT_F0001_D16_SRC_CS_016</t>
  </si>
  <si>
    <t>BPC_TNT_F0001_D16_SRC_CS_016</t>
  </si>
  <si>
    <t>PART_I_COMMON_MCQ; SOURCE_ANCHOR=Q_TNT_F0001_D16_016; SOURCE_MATRIX_SIGNAL_ONLY=TRUE; QUESTION_SELECTION=NOT_PERFORMED</t>
  </si>
  <si>
    <t>BPS_TNT_F0001_D16_SRC_CS_017</t>
  </si>
  <si>
    <t>BPC_TNT_F0001_D16_SRC_CS_017</t>
  </si>
  <si>
    <t>PART_I_COMMON_MCQ; SOURCE_ANCHOR=Q_TNT_F0001_D16_017; SOURCE_MATRIX_SIGNAL_ONLY=TRUE; QUESTION_SELECTION=NOT_PERFORMED</t>
  </si>
  <si>
    <t>BPS_TNT_F0001_D16_SRC_CS_018</t>
  </si>
  <si>
    <t>BPC_TNT_F0001_D16_SRC_CS_018</t>
  </si>
  <si>
    <t>PART_I_COMMON_MCQ; SOURCE_ANCHOR=Q_TNT_F0001_D16_018; SOURCE_MATRIX_SIGNAL_ONLY=TRUE; QUESTION_SELECTION=NOT_PERFORMED</t>
  </si>
  <si>
    <t>BPS_TNT_F0001_D16_SRC_CS_019</t>
  </si>
  <si>
    <t>BPC_TNT_F0001_D16_SRC_CS_019</t>
  </si>
  <si>
    <t>PART_I_COMMON_MCQ; SOURCE_ANCHOR=Q_TNT_F0001_D16_019; SOURCE_MATRIX_SIGNAL_ONLY=TRUE; QUESTION_SELECTION=NOT_PERFORMED</t>
  </si>
  <si>
    <t>BPS_TNT_F0001_D16_SRC_CS_020</t>
  </si>
  <si>
    <t>TECH12H_GKI1_Q01</t>
  </si>
  <si>
    <t>BPC_TNT_F0001_D16_SRC_CS_020</t>
  </si>
  <si>
    <t>Phương án nào nêu đúng các dạng dữ liệu mà máy tính có thể lưu trữ và xử lí?</t>
  </si>
  <si>
    <t>PART_I_COMMON_MCQ; SOURCE_ANCHOR=Q_TNT_F0001_D16_020; SOURCE_MATRIX_SIGNAL_ONLY=TRUE; QUESTION_SELECTION=NOT_PERFORMED</t>
  </si>
  <si>
    <t>BPS_TNT_F0001_D16_SRC_CS_021</t>
  </si>
  <si>
    <t>BPC_TNT_F0001_D16_SRC_CS_021</t>
  </si>
  <si>
    <t>PART_I_COMMON_MCQ; SOURCE_ANCHOR=Q_TNT_F0001_D16_021; SOURCE_MATRIX_SIGNAL_ONLY=TRUE; QUESTION_SELECTION=NOT_PERFORMED</t>
  </si>
  <si>
    <t>BATCH=TECH12H_GKI10_KNTT_001; SOURCE_TYPE=WEB_REFERENCE; SOURCE_ITEM=1; COPYRIGHT_PARAPHRASE=TRUE; ANSWER_CHECK_RESULT=PASS; CONTENT_REVIEW_RESULT=PASS; CONTENT_REVIEWED=TRUE; CURRICULUM_REVIEW_RESULT=PASS; DUPLICATE_REVIEW_RESULT=NO_MATCH; CLASSIFICATION_REVIEW_RESULT=PASS; ACTIVATION_SCOPE=PRACTICE_ONLY; PERIODIC_USE=BLOCKED_PENDING_BLUEPRINT_APPROVAL; STATUS_TRANSITION=NEW_TO_ACTIVE;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 NLS_FRAME=TT02_2025; NLS_MAPPING_STATUS=NOT_APPLICABLE_CONFIRMED; NLS_NOT_APPLICABLE=TRUE; NLS_MAPPING_SOURCE=APPROVED_OUTCOME_INHERITANCE+QUESTION_TASK_REVIEW; TASK_COMPATIBILITY=NOT_APPLICABLE; NLS_PERIODIC_GATE=PASS_NOT_APPLICABLE_CONFIRMED; TASK_COMPATIBILITY_REVIEW=STEM_VS_PRIMARY_YCCD_PASS; BATCH=PERIODIC_POOL_FEASIBILITY_AND_BACKFILL_001; BACKUP_CREATED=0</t>
  </si>
  <si>
    <t>BPS_TNT_F0001_D16_SRC_CS_022</t>
  </si>
  <si>
    <t>BPC_TNT_F0001_D16_SRC_CS_022</t>
  </si>
  <si>
    <t>PART_I_COMMON_MCQ; SOURCE_ANCHOR=Q_TNT_F0001_D16_022; SOURCE_MATRIX_SIGNAL_ONLY=TRUE; QUESTION_SELECTION=NOT_PERFORMED</t>
  </si>
  <si>
    <t>BPS_TNT_F0001_D16_SRC_CS_023</t>
  </si>
  <si>
    <t>BPC_TNT_F0001_D16_SRC_CS_023</t>
  </si>
  <si>
    <t>PART_I_COMMON_MCQ; SOURCE_ANCHOR=Q_TNT_F0001_D16_023; SOURCE_MATRIX_SIGNAL_ONLY=TRUE; QUESTION_SELECTION=NOT_PERFORMED</t>
  </si>
  <si>
    <t>BPS_TNT_F0001_D16_SRC_CS_024</t>
  </si>
  <si>
    <t>BPC_TNT_F0001_D16_SRC_CS_024</t>
  </si>
  <si>
    <t>PART_I_COMMON_MCQ; SOURCE_ANCHOR=Q_TNT_F0001_D16_024; SOURCE_MATRIX_SIGNAL_ONLY=TRUE; QUESTION_SELECTION=NOT_PERFORMED</t>
  </si>
  <si>
    <t>BPS_TNT_F0001_D16_SRC_CS_025</t>
  </si>
  <si>
    <t>BPC_TNT_F0001_D16_SRC_CS_025</t>
  </si>
  <si>
    <t>PART_II_COMMON_TF; SOURCE_ANCHOR=Q_TNT_F0001_D16_025; SOURCE_MATRIX_SIGNAL_ONLY=TRUE; QUESTION_SELECTION=NOT_PERFORMED</t>
  </si>
  <si>
    <t>BPS_TNT_F0001_D16_SRC_CS_026</t>
  </si>
  <si>
    <t>BPC_TNT_F0001_D16_SRC_CS_026</t>
  </si>
  <si>
    <t>PART_II_COMMON_TF; SOURCE_ANCHOR=Q_TNT_F0001_D16_026; SOURCE_MATRIX_SIGNAL_ONLY=TRUE; QUESTION_SELECTION=NOT_PERFORMED</t>
  </si>
  <si>
    <t>BPS_TNT_F0001_D16_SRC_CS_027</t>
  </si>
  <si>
    <t>BPC_TNT_F0001_D16_SRC_CS_027</t>
  </si>
  <si>
    <t>PART_II_CS_TF; SOURCE_ANCHOR=Q_TNT_F0001_D16_027; SOURCE_MATRIX_SIGNAL_ONLY=TRUE; QUESTION_SELECTION=NOT_PERFORMED</t>
  </si>
  <si>
    <t>BPS_TNT_F0001_D16_SRC_CS_028</t>
  </si>
  <si>
    <t>BPC_TNT_F0001_D16_SRC_CS_028</t>
  </si>
  <si>
    <t>PART_II_CS_TF; SOURCE_ANCHOR=Q_TNT_F0001_D16_028; SOURCE_MATRIX_SIGNAL_ONLY=TRUE; QUESTION_SELECTION=NOT_PERFORMED</t>
  </si>
  <si>
    <t>BPS_TNT_F0001_D16_SRC_ICT_001</t>
  </si>
  <si>
    <t>BPC_TNT_F0001_D16_SRC_ICT_001</t>
  </si>
  <si>
    <t>BPS_TNT_F0001_D16_SRC_ICT_002</t>
  </si>
  <si>
    <t>BPC_TNT_F0001_D16_SRC_ICT_002</t>
  </si>
  <si>
    <t>BPS_TNT_F0001_D16_SRC_ICT_003</t>
  </si>
  <si>
    <t>TECH12H_GKI1_Q02</t>
  </si>
  <si>
    <t>BPC_TNT_F0001_D16_SRC_ICT_003</t>
  </si>
  <si>
    <t>Thông tin, dữ liệu hoặc lệnh được đưa vào máy tính trước khi xử lí được gọi là gì?</t>
  </si>
  <si>
    <t>BPS_TNT_F0001_D16_SRC_ICT_004</t>
  </si>
  <si>
    <t>BPC_TNT_F0001_D16_SRC_ICT_004</t>
  </si>
  <si>
    <t>BATCH=TECH12H_GKI10_KNTT_001; SOURCE_TYPE=WEB_REFERENCE; SOURCE_ITEM=2; COPYRIGHT_PARAPHRASE=TRUE; ANSWER_CHECK_RESULT=PASS; CONTENT_REVIEW_RESULT=PASS; CONTENT_REVIEWED=TRUE; CURRICULUM_REVIEW_RESULT=PASS; DUPLICATE_REVIEW_RESULT=NO_MATCH; CLASSIFICATION_REVIEW_RESULT=PASS; ACTIVATION_SCOPE=PRACTICE_ONLY; PERIODIC_USE=BLOCKED_PENDING_BLUEPRINT_APPROVAL; STATUS_TRANSITION=NEW_TO_ACTIVE;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 NLS_FRAME=TT02_2025; NLS_MAPPING_STATUS=NOT_APPLICABLE_CONFIRMED; NLS_NOT_APPLICABLE=TRUE; NLS_MAPPING_SOURCE=APPROVED_OUTCOME_INHERITANCE+QUESTION_TASK_REVIEW; TASK_COMPATIBILITY=NOT_APPLICABLE; NLS_PERIODIC_GATE=PASS_NOT_APPLICABLE_CONFIRMED; TASK_COMPATIBILITY_REVIEW=STEM_VS_PRIMARY_YCCD_PASS; BATCH=PERIODIC_POOL_FEASIBILITY_AND_BACKFILL_001; BACKUP_CREATED=0</t>
  </si>
  <si>
    <t>BPS_TNT_F0001_D16_SRC_ICT_005</t>
  </si>
  <si>
    <t>BPC_TNT_F0001_D16_SRC_ICT_005</t>
  </si>
  <si>
    <t>BPS_TNT_F0001_D16_SRC_ICT_006</t>
  </si>
  <si>
    <t>BPC_TNT_F0001_D16_SRC_ICT_006</t>
  </si>
  <si>
    <t>BPS_TNT_F0001_D16_SRC_ICT_007</t>
  </si>
  <si>
    <t>BPC_TNT_F0001_D16_SRC_ICT_007</t>
  </si>
  <si>
    <t>BPS_TNT_F0001_D16_SRC_ICT_008</t>
  </si>
  <si>
    <t>BPC_TNT_F0001_D16_SRC_ICT_008</t>
  </si>
  <si>
    <t>BPS_TNT_F0001_D16_SRC_ICT_009</t>
  </si>
  <si>
    <t>BPC_TNT_F0001_D16_SRC_ICT_009</t>
  </si>
  <si>
    <t>BPS_TNT_F0001_D16_SRC_ICT_010</t>
  </si>
  <si>
    <t>BPC_TNT_F0001_D16_SRC_ICT_010</t>
  </si>
  <si>
    <t>BPS_TNT_F0001_D16_SRC_ICT_011</t>
  </si>
  <si>
    <t>BPC_TNT_F0001_D16_SRC_ICT_011</t>
  </si>
  <si>
    <t>TECH12H_GKI1_Q05</t>
  </si>
  <si>
    <t>BPS_TNT_F0001_D16_SRC_ICT_012</t>
  </si>
  <si>
    <t>BPC_TNT_F0001_D16_SRC_ICT_012</t>
  </si>
  <si>
    <t>Chu trình xử lí thông tin cơ bản của máy tính thường được mô tả theo thứ tự nào?</t>
  </si>
  <si>
    <t>BPS_TNT_F0001_D16_SRC_ICT_013</t>
  </si>
  <si>
    <t>BPC_TNT_F0001_D16_SRC_ICT_013</t>
  </si>
  <si>
    <t>BATCH=TECH12H_GKI10_KNTT_001; SOURCE_TYPE=WEB_REFERENCE; SOURCE_ITEM=5; COPYRIGHT_PARAPHRASE=TRUE; ANSWER_CHECK_RESULT=PASS; CONTENT_REVIEW_RESULT=PASS; CONTENT_REVIEWED=TRUE; CURRICULUM_REVIEW_RESULT=PASS; DUPLICATE_REVIEW_RESULT=NO_MATCH; CLASSIFICATION_REVIEW_RESULT=PASS; ACTIVATION_SCOPE=PRACTICE_ONLY; PERIODIC_USE=BLOCKED_PENDING_BLUEPRINT_APPROVAL; STATUS_TRANSITION=NEW_TO_ACTIVE;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 NLS_FRAME=TT02_2025; NLS_MAPPING_STATUS=NOT_APPLICABLE_CONFIRMED; NLS_NOT_APPLICABLE=TRUE; NLS_MAPPING_SOURCE=APPROVED_OUTCOME_INHERITANCE+QUESTION_TASK_REVIEW; TASK_COMPATIBILITY=NOT_APPLICABLE; NLS_PERIODIC_GATE=PASS_NOT_APPLICABLE_CONFIRMED; TASK_COMPATIBILITY_REVIEW=STEM_VS_PRIMARY_YCCD_PASS; BATCH=PERIODIC_POOL_FEASIBILITY_AND_BACKFILL_001; BACKUP_CREATED=0</t>
  </si>
  <si>
    <t>BPS_TNT_F0001_D16_SRC_ICT_014</t>
  </si>
  <si>
    <t>BPC_TNT_F0001_D16_SRC_ICT_014</t>
  </si>
  <si>
    <t>BPS_TNT_F0001_D16_SRC_ICT_015</t>
  </si>
  <si>
    <t>BPC_TNT_F0001_D16_SRC_ICT_015</t>
  </si>
  <si>
    <t>BPS_TNT_F0001_D16_SRC_ICT_016</t>
  </si>
  <si>
    <t>BPC_TNT_F0001_D16_SRC_ICT_016</t>
  </si>
  <si>
    <t>BPS_TNT_F0001_D16_SRC_ICT_017</t>
  </si>
  <si>
    <t>BPC_TNT_F0001_D16_SRC_ICT_017</t>
  </si>
  <si>
    <t>BPS_TNT_F0001_D16_SRC_ICT_018</t>
  </si>
  <si>
    <t>BPC_TNT_F0001_D16_SRC_ICT_018</t>
  </si>
  <si>
    <t>BPS_TNT_F0001_D16_SRC_ICT_019</t>
  </si>
  <si>
    <t>BPC_TNT_F0001_D16_SRC_ICT_019</t>
  </si>
  <si>
    <t>BPS_TNT_F0001_D16_SRC_ICT_020</t>
  </si>
  <si>
    <t>BPC_TNT_F0001_D16_SRC_ICT_020</t>
  </si>
  <si>
    <t>TECH12H_GKI1_Q06</t>
  </si>
  <si>
    <t>Khi phân loại mạng máy tính theo phạm vi địa lí, cặp nào là hai loại mạng thường gặp?</t>
  </si>
  <si>
    <t>BPS_TNT_F0001_D16_SRC_ICT_021</t>
  </si>
  <si>
    <t>BPC_TNT_F0001_D16_SRC_ICT_021</t>
  </si>
  <si>
    <t>BATCH=TECH12H_GKI10_KNTT_001; SOURCE_TYPE=WEB_REFERENCE; SOURCE_ITEM=6; COPYRIGHT_PARAPHRASE=TRUE; ANSWER_CHECK_RESULT=PASS; CONTENT_REVIEW_RESULT=PASS; CONTENT_REVIEWED=TRUE; CURRICULUM_REVIEW_RESULT=PASS; DUPLICATE_REVIEW_RESULT=NO_MATCH; CLASSIFICATION_REVIEW_RESULT=PASS; ACTIVATION_SCOPE=PRACTICE_ONLY; PERIODIC_USE=BLOCKED_PENDING_BLUEPRINT_APPROVAL; STATUS_TRANSITION=NEW_TO_ACTIVE; BATCH=GRADUATION_BLUEPRINT_REDUNDANCY_REVIEW_001; FINAL_GRADUATION_READINESS=PASS; ANSWER_GATE=PASS; CONTENT_GATE=PASS; CURRICULUM_GATE=PASS; SOURCE_GATE=PASS; DUPLICATE_GATE=PASS; POLICY_PROFILE=POL_TNTHPT_TINHOC_2026_V1; BLUEPRINT_SIGNATURE=TH_10_COMMON_B_B08|TH_10_COMMON_B_B08_YCCD_01|MCQ_SINGLE|BIET; STATUS_TRANSITION=READY_FOR_PRACTICE_TO_READY_FOR_GRADUATION; FAMILY_REVIEW=NEW_NETWORK_CLASSIFICATION_FAMILY; FAMILY_ID=FAM_0EC6314DA5; BACKUP_CREATED=0</t>
  </si>
  <si>
    <t>BPS_TNT_F0001_D16_SRC_ICT_022</t>
  </si>
  <si>
    <t>BPC_TNT_F0001_D16_SRC_ICT_022</t>
  </si>
  <si>
    <t>BPS_TNT_F0001_D16_SRC_ICT_023</t>
  </si>
  <si>
    <t>BPC_TNT_F0001_D16_SRC_ICT_023</t>
  </si>
  <si>
    <t>BPS_TNT_F0001_D16_SRC_ICT_024</t>
  </si>
  <si>
    <t>BPC_TNT_F0001_D16_SRC_ICT_024</t>
  </si>
  <si>
    <t>BPS_TNT_F0001_D16_SRC_ICT_025</t>
  </si>
  <si>
    <t>BPC_TNT_F0001_D16_SRC_ICT_025</t>
  </si>
  <si>
    <t>BPS_TNT_F0001_D16_SRC_ICT_026</t>
  </si>
  <si>
    <t>BPC_TNT_F0001_D16_SRC_ICT_026</t>
  </si>
  <si>
    <t>BPS_TNT_F0001_D16_SRC_ICT_027</t>
  </si>
  <si>
    <t>BPC_TNT_F0001_D16_SRC_ICT_027</t>
  </si>
  <si>
    <t>TECH12H_GKI1_Q07</t>
  </si>
  <si>
    <t>PART_II_ICT_TF; SOURCE_ANCHOR=Q_TNT_F0001_D16_029; SOURCE_MATRIX_SIGNAL_ONLY=TRUE; QUESTION_SELECTION=NOT_PERFORMED</t>
  </si>
  <si>
    <t>Đặc điểm nào đúng về phạm vi của Internet?</t>
  </si>
  <si>
    <t>BPS_TNT_F0001_D16_SRC_ICT_028</t>
  </si>
  <si>
    <t>BPC_TNT_F0001_D16_SRC_ICT_028</t>
  </si>
  <si>
    <t>PART_II_ICT_TF; SOURCE_ANCHOR=Q_TNT_F0001_D16_030; SOURCE_MATRIX_SIGNAL_ONLY=TRUE; QUESTION_SELECTION=NOT_PERFORMED</t>
  </si>
  <si>
    <t>BATCH=TECH12H_GKI10_KNTT_001; SOURCE_TYPE=WEB_REFERENCE; SOURCE_ITEM=7; COPYRIGHT_PARAPHRASE=TRUE; ANSWER_CHECK_RESULT=PASS; CONTENT_REVIEW_RESULT=PASS; CONTENT_REVIEWED=TRUE; CURRICULUM_REVIEW_RESULT=PASS; DUPLICATE_REVIEW_RESULT=NO_MATCH; CLASSIFICATION_REVIEW_RESULT=PASS; ACTIVATION_SCOPE=PRACTICE_ONLY; PERIODIC_USE=BLOCKED_PENDING_BLUEPRINT_APPROVAL; STATUS_TRANSITION=NEW_TO_ACTIVE; BATCH=GRADUATION_BLUEPRINT_REDUNDANCY_REVIEW_001; FINAL_GRADUATION_READINESS=PASS; ANSWER_GATE=PASS; CONTENT_GATE=PASS; CURRICULUM_GATE=PASS; SOURCE_GATE=PASS; DUPLICATE_GATE=PASS; POLICY_PROFILE=POL_TNTHPT_TINHOC_2026_V1; BLUEPRINT_SIGNATURE=TH_10_COMMON_B_B08|TH_10_COMMON_B_B08_YCCD_01|MCQ_SINGLE|BIET; STATUS_TRANSITION=READY_FOR_PRACTICE_TO_READY_FOR_GRADUATION; FAMILY_REVIEW=NEW_INTERNET_SCOPE_FAMILY; FAMILY_ID=FAM_80F04BE700; BACKUP_CREATED=0</t>
  </si>
  <si>
    <t>BPS_TNT_F0001_D17_SRC_CS_001</t>
  </si>
  <si>
    <t>BPC_TNT_F0001_D17_SRC_CS_001</t>
  </si>
  <si>
    <t>PART_I_COMMON_MCQ; SOURCE_ANCHOR=Q_TNT_F0001_D17_001; SOURCE_MATRIX_SIGNAL_ONLY=TRUE; QUESTION_SELECTION=NOT_PERFORMED</t>
  </si>
  <si>
    <t>BPS_TNT_F0001_D17_SRC_CS_002</t>
  </si>
  <si>
    <t>BPC_TNT_F0001_D17_SRC_CS_002</t>
  </si>
  <si>
    <t>PART_I_COMMON_MCQ; SOURCE_ANCHOR=Q_TNT_F0001_D17_002; SOURCE_MATRIX_SIGNAL_ONLY=TRUE; QUESTION_SELECTION=NOT_PERFORMED</t>
  </si>
  <si>
    <t>BPS_TNT_F0001_D17_SRC_CS_003</t>
  </si>
  <si>
    <t>BPC_TNT_F0001_D17_SRC_CS_003</t>
  </si>
  <si>
    <t>PART_I_COMMON_MCQ; SOURCE_ANCHOR=Q_TNT_F0001_D17_003; SOURCE_MATRIX_SIGNAL_ONLY=TRUE; QUESTION_SELECTION=NOT_PERFORMED</t>
  </si>
  <si>
    <t>BATCH=GRAD_BLUEPRINT_REFERENCE_REALIGN_001;SLOT=8;REF=CS_V2;SOURCE_TOPIC_MATCH=TRUE;SAMPLE_NON_BINDING=Q_TNT_F0001_D03_020</t>
  </si>
  <si>
    <t>BPS_TNT_F0001_D17_SRC_CS_004</t>
  </si>
  <si>
    <t>BPC_TNT_F0001_D17_SRC_CS_004</t>
  </si>
  <si>
    <t>PART_I_COMMON_MCQ; SOURCE_ANCHOR=Q_TNT_F0001_D17_004; SOURCE_MATRIX_SIGNAL_ONLY=TRUE; QUESTION_SELECTION=NOT_PERFORMED</t>
  </si>
  <si>
    <t>BPS_TNT_F0001_D17_SRC_CS_005</t>
  </si>
  <si>
    <t>TECH12H_GKI1_Q14</t>
  </si>
  <si>
    <t>BPC_TNT_F0001_D17_SRC_CS_005</t>
  </si>
  <si>
    <t>PART_I_COMMON_MCQ; SOURCE_ANCHOR=Q_TNT_F0001_D17_005; SOURCE_MATRIX_SIGNAL_ONLY=TRUE; QUESTION_SELECTION=NOT_PERFORMED</t>
  </si>
  <si>
    <t>Một byte gồm bao nhiêu bit?</t>
  </si>
  <si>
    <t>BPS_TNT_F0001_D17_SRC_CS_006</t>
  </si>
  <si>
    <t>BPC_TNT_F0001_D17_SRC_CS_006</t>
  </si>
  <si>
    <t>PART_I_COMMON_MCQ; SOURCE_ANCHOR=Q_TNT_F0001_D17_006; SOURCE_MATRIX_SIGNAL_ONLY=TRUE; QUESTION_SELECTION=NOT_PERFORMED</t>
  </si>
  <si>
    <t>BATCH=TECH12H_GKI10_KNTT_001; SOURCE_TYPE=WEB_REFERENCE; SOURCE_ITEM=14; COPYRIGHT_PARAPHRASE=TRUE; ANSWER_CHECK_RESULT=PASS; CONTENT_REVIEW_RESULT=PASS; CONTENT_REVIEWED=TRUE; CURRICULUM_REVIEW_RESULT=PASS; DUPLICATE_REVIEW_RESULT=NO_MATCH; CLASSIFICATION_REVIEW_RESULT=PASS; ACTIVATION_SCOPE=PRACTICE_ONLY; PERIODIC_USE=BLOCKED_PENDING_BLUEPRINT_APPROVAL; STATUS_TRANSITION=NEW_TO_ACTIVE;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 NLS_FRAME=TT02_2025; NLS_MAPPING_STATUS=NOT_APPLICABLE_CONFIRMED; NLS_NOT_APPLICABLE=TRUE; NLS_MAPPING_SOURCE=APPROVED_OUTCOME_INHERITANCE+QUESTION_TASK_REVIEW; TASK_COMPATIBILITY=NOT_APPLICABLE; NLS_PERIODIC_GATE=PASS_NOT_APPLICABLE_CONFIRMED; TASK_COMPATIBILITY_REVIEW=STEM_VS_PRIMARY_YCCD_PASS; BATCH=PERIODIC_POOL_FEASIBILITY_AND_BACKFILL_001; BACKUP_CREATED=0</t>
  </si>
  <si>
    <t>BPS_TNT_F0001_D17_SRC_CS_007</t>
  </si>
  <si>
    <t>BPC_TNT_F0001_D17_SRC_CS_007</t>
  </si>
  <si>
    <t>PART_I_COMMON_MCQ; SOURCE_ANCHOR=Q_TNT_F0001_D17_007; SOURCE_MATRIX_SIGNAL_ONLY=TRUE; QUESTION_SELECTION=NOT_PERFORMED</t>
  </si>
  <si>
    <t>BPS_TNT_F0001_D17_SRC_CS_008</t>
  </si>
  <si>
    <t>BPC_TNT_F0001_D17_SRC_CS_008</t>
  </si>
  <si>
    <t>PART_I_COMMON_MCQ; SOURCE_ANCHOR=Q_TNT_F0001_D17_008; SOURCE_MATRIX_SIGNAL_ONLY=TRUE; QUESTION_SELECTION=NOT_PERFORMED</t>
  </si>
  <si>
    <t>BPS_TNT_F0001_D17_SRC_CS_009</t>
  </si>
  <si>
    <t>BPC_TNT_F0001_D17_SRC_CS_009</t>
  </si>
  <si>
    <t>PART_I_COMMON_MCQ; SOURCE_ANCHOR=Q_TNT_F0001_D17_009; SOURCE_MATRIX_SIGNAL_ONLY=TRUE; QUESTION_SELECTION=NOT_PERFORMED</t>
  </si>
  <si>
    <t>BPS_TNT_F0001_D17_SRC_CS_010</t>
  </si>
  <si>
    <t>BPC_TNT_F0001_D17_SRC_CS_010</t>
  </si>
  <si>
    <t>PART_I_COMMON_MCQ; SOURCE_ANCHOR=Q_TNT_F0001_D17_010; SOURCE_MATRIX_SIGNAL_ONLY=TRUE; QUESTION_SELECTION=NOT_PERFORMED</t>
  </si>
  <si>
    <t>BPS_TNT_F0001_D17_SRC_CS_011</t>
  </si>
  <si>
    <t>BPC_TNT_F0001_D17_SRC_CS_011</t>
  </si>
  <si>
    <t>PART_I_COMMON_MCQ; SOURCE_ANCHOR=Q_TNT_F0001_D17_011; SOURCE_MATRIX_SIGNAL_ONLY=TRUE; QUESTION_SELECTION=NOT_PERFORMED</t>
  </si>
  <si>
    <t>BPS_TNT_F0001_D17_SRC_CS_012</t>
  </si>
  <si>
    <t>BPC_TNT_F0001_D17_SRC_CS_012</t>
  </si>
  <si>
    <t>BATCH=GRAD_BLUEPRINT_REFERENCE_REALIGN_001;SLOT=14;REF=CS_V2;SOURCE_TOPIC_MATCH=TRUE;SAMPLE_NON_BINDING=Q_TNT_F0001_D07_024</t>
  </si>
  <si>
    <t>PART_I_COMMON_MCQ; SOURCE_ANCHOR=Q_TNT_F0001_D17_012; SOURCE_MATRIX_SIGNAL_ONLY=TRUE; QUESTION_SELECTION=NOT_PERFORMED</t>
  </si>
  <si>
    <t>BPS_TNT_F0001_D17_SRC_CS_013</t>
  </si>
  <si>
    <t>BPC_TNT_F0001_D17_SRC_CS_013</t>
  </si>
  <si>
    <t>PART_I_COMMON_MCQ; SOURCE_ANCHOR=Q_TNT_F0001_D17_013; SOURCE_MATRIX_SIGNAL_ONLY=TRUE; QUESTION_SELECTION=NOT_PERFORMED</t>
  </si>
  <si>
    <t>BPS_TNT_F0001_D17_SRC_CS_014</t>
  </si>
  <si>
    <t>BPC_TNT_F0001_D17_SRC_CS_014</t>
  </si>
  <si>
    <t>PART_I_COMMON_MCQ; SOURCE_ANCHOR=Q_TNT_F0001_D17_014; SOURCE_MATRIX_SIGNAL_ONLY=TRUE; QUESTION_SELECTION=NOT_PERFORMED</t>
  </si>
  <si>
    <t>BPS_TNT_F0001_D17_SRC_CS_015</t>
  </si>
  <si>
    <t>BPC_TNT_F0001_D17_SRC_CS_015</t>
  </si>
  <si>
    <t>PART_I_COMMON_MCQ; SOURCE_ANCHOR=Q_TNT_F0001_D17_015; SOURCE_MATRIX_SIGNAL_ONLY=TRUE; QUESTION_SELECTION=NOT_PERFORMED</t>
  </si>
  <si>
    <t>BPS_TNT_F0001_D17_SRC_CS_016</t>
  </si>
  <si>
    <t>TECH12H_GKI1_Q17</t>
  </si>
  <si>
    <t>BPC_TNT_F0001_D17_SRC_CS_016</t>
  </si>
  <si>
    <t>PART_I_COMMON_MCQ; SOURCE_ANCHOR=Q_TNT_F0001_D17_016; SOURCE_MATRIX_SIGNAL_ONLY=TRUE; QUESTION_SELECTION=NOT_PERFORMED</t>
  </si>
  <si>
    <t>Điện thoại thông minh có thể truy cập Internet bằng cách nào sau đây?</t>
  </si>
  <si>
    <t>BPS_TNT_F0001_D17_SRC_CS_017</t>
  </si>
  <si>
    <t>BPC_TNT_F0001_D17_SRC_CS_017</t>
  </si>
  <si>
    <t>PART_I_COMMON_MCQ; SOURCE_ANCHOR=Q_TNT_F0001_D17_017; SOURCE_MATRIX_SIGNAL_ONLY=TRUE; QUESTION_SELECTION=NOT_PERFORMED</t>
  </si>
  <si>
    <t>BATCH=TECH12H_GKI10_KNTT_001; SOURCE_TYPE=WEB_REFERENCE; SOURCE_ITEM=17; COPYRIGHT_PARAPHRASE=TRUE; ANSWER_CHECK_RESULT=PASS; CONTENT_REVIEW_RESULT=PASS; CONTENT_REVIEWED=TRUE; CURRICULUM_REVIEW_RESULT=PASS; DUPLICATE_REVIEW_RESULT=NO_MATCH; CLASSIFICATION_REVIEW_RESULT=PASS; ACTIVATION_SCOPE=PRACTICE_ONLY; PERIODIC_USE=BLOCKED_PENDING_BLUEPRINT_APPROVAL; STATUS_TRANSITION=NEW_TO_ACTIVE;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 NLS_FRAME=TT02_2025; NLS_MAPPING_STATUS=NOT_APPLICABLE_CONFIRMED; NLS_NOT_APPLICABLE=TRUE; NLS_MAPPING_SOURCE=APPROVED_OUTCOME_INHERITANCE+QUESTION_TASK_REVIEW; TASK_COMPATIBILITY=NOT_APPLICABLE; NLS_PERIODIC_GATE=PASS_NOT_APPLICABLE_CONFIRMED; TASK_COMPATIBILITY_REVIEW=STEM_VS_PRIMARY_YCCD_PASS; BATCH=PERIODIC_POOL_FEASIBILITY_AND_BACKFILL_001; BACKUP_CREATED=0</t>
  </si>
  <si>
    <t>BPS_TNT_F0001_D17_SRC_CS_018</t>
  </si>
  <si>
    <t>BPC_TNT_F0001_D17_SRC_CS_018</t>
  </si>
  <si>
    <t>PART_I_COMMON_MCQ; SOURCE_ANCHOR=Q_TNT_F0001_D17_018; SOURCE_MATRIX_SIGNAL_ONLY=TRUE; QUESTION_SELECTION=NOT_PERFORMED</t>
  </si>
  <si>
    <t>BPS_TNT_F0001_D17_SRC_CS_019</t>
  </si>
  <si>
    <t>BPC_TNT_F0001_D17_SRC_CS_019</t>
  </si>
  <si>
    <t>PART_I_COMMON_MCQ; SOURCE_ANCHOR=Q_TNT_F0001_D17_019; SOURCE_MATRIX_SIGNAL_ONLY=TRUE; QUESTION_SELECTION=NOT_PERFORMED</t>
  </si>
  <si>
    <t>BPS_TNT_F0001_D17_SRC_CS_020</t>
  </si>
  <si>
    <t>BPC_TNT_F0001_D17_SRC_CS_020</t>
  </si>
  <si>
    <t>PART_I_COMMON_MCQ; SOURCE_ANCHOR=Q_TNT_F0001_D17_020; SOURCE_MATRIX_SIGNAL_ONLY=TRUE; QUESTION_SELECTION=NOT_PERFORMED</t>
  </si>
  <si>
    <t>BPS_TNT_F0001_D17_SRC_CS_021</t>
  </si>
  <si>
    <t>BPC_TNT_F0001_D17_SRC_CS_021</t>
  </si>
  <si>
    <t>PART_I_COMMON_MCQ; SOURCE_ANCHOR=Q_TNT_F0001_D17_021; SOURCE_MATRIX_SIGNAL_ONLY=TRUE; QUESTION_SELECTION=NOT_PERFORMED</t>
  </si>
  <si>
    <t>BPS_TNT_F0001_D17_SRC_CS_022</t>
  </si>
  <si>
    <t>BPC_TNT_F0001_D17_SRC_CS_022</t>
  </si>
  <si>
    <t>PART_I_COMMON_MCQ; SOURCE_ANCHOR=Q_TNT_F0001_D17_022; SOURCE_MATRIX_SIGNAL_ONLY=TRUE; QUESTION_SELECTION=NOT_PERFORMED</t>
  </si>
  <si>
    <t>BPS_TNT_F0001_D17_SRC_CS_023</t>
  </si>
  <si>
    <t>TECH12H_GKI1_Q18</t>
  </si>
  <si>
    <t>BPC_TNT_F0001_D17_SRC_CS_023</t>
  </si>
  <si>
    <t>PART_I_COMMON_MCQ; SOURCE_ANCHOR=Q_TNT_F0001_D17_023; SOURCE_MATRIX_SIGNAL_ONLY=TRUE; QUESTION_SELECTION=NOT_PERFORMED</t>
  </si>
  <si>
    <t>Mô tả nào phù hợp nhất với dịch vụ điện toán đám mây?</t>
  </si>
  <si>
    <t>BPS_TNT_F0001_D17_SRC_CS_024</t>
  </si>
  <si>
    <t>BPC_TNT_F0001_D17_SRC_CS_024</t>
  </si>
  <si>
    <t>BATCH=TECH12H_GKI10_KNTT_001; SOURCE_TYPE=WEB_REFERENCE; SOURCE_ITEM=18; COPYRIGHT_PARAPHRASE=TRUE; ANSWER_CHECK_RESULT=PASS; CONTENT_REVIEW_RESULT=PASS; CONTENT_REVIEWED=TRUE; CURRICULUM_REVIEW_RESULT=PASS; DUPLICATE_REVIEW_RESULT=NO_MATCH; CLASSIFICATION_REVIEW_RESULT=PASS; ACTIVATION_SCOPE=PRACTICE_ONLY; PERIODIC_USE=BLOCKED_PENDING_BLUEPRINT_APPROVAL; STATUS_TRANSITION=NEW_TO_ACTIVE;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 NLS_FRAME=TT02_2025; NLS_LEVEL=NANG_CAO_1; NLS_MAPPING_STATUS=APPROVED; NLS_PRIMARY=5.2; NLS_COMPONENTS=5.2; NLS_MAPPING_SOURCE=APPROVED_OUTCOME_INHERITANCE+QUESTION_TASK_REVIEW; TASK_COMPATIBILITY=PASS; NLS_PERIODIC_GATE=PASS; TASK_COMPATIBILITY_REVIEW=STEM_VS_PRIMARY_YCCD_PASS; BATCH=PERIODIC_POOL_FEASIBILITY_AND_BACKFILL_001; BACKUP_CREATED=0</t>
  </si>
  <si>
    <t>PART_I_COMMON_MCQ; SOURCE_ANCHOR=Q_TNT_F0001_D17_024; SOURCE_MATRIX_SIGNAL_ONLY=TRUE; QUESTION_SELECTION=NOT_PERFORMED</t>
  </si>
  <si>
    <t>BPS_TNT_F0001_D17_SRC_CS_025</t>
  </si>
  <si>
    <t>BPC_TNT_F0001_D17_SRC_CS_025</t>
  </si>
  <si>
    <t>PART_II_COMMON_TF; SOURCE_ANCHOR=Q_TNT_F0001_D17_025; SOURCE_MATRIX_SIGNAL_ONLY=TRUE; QUESTION_SELECTION=NOT_PERFORMED</t>
  </si>
  <si>
    <t>BPS_TNT_F0001_D17_SRC_CS_026</t>
  </si>
  <si>
    <t>BPC_TNT_F0001_D17_SRC_CS_026</t>
  </si>
  <si>
    <t>PART_II_COMMON_TF; SOURCE_ANCHOR=Q_TNT_F0001_D17_026; SOURCE_MATRIX_SIGNAL_ONLY=TRUE; QUESTION_SELECTION=NOT_PERFORMED</t>
  </si>
  <si>
    <t>BPS_TNT_F0001_D17_SRC_CS_027</t>
  </si>
  <si>
    <t>BPC_TNT_F0001_D17_SRC_CS_027</t>
  </si>
  <si>
    <t>PART_II_CS_TF; SOURCE_ANCHOR=Q_TNT_F0001_D17_027; SOURCE_MATRIX_SIGNAL_ONLY=TRUE; QUESTION_SELECTION=NOT_PERFORMED</t>
  </si>
  <si>
    <t>BPS_TNT_F0001_D17_SRC_CS_028</t>
  </si>
  <si>
    <t>BPC_TNT_F0001_D17_SRC_CS_028</t>
  </si>
  <si>
    <t>PART_II_CS_TF; SOURCE_ANCHOR=Q_TNT_F0001_D17_028; SOURCE_MATRIX_SIGNAL_ONLY=TRUE; QUESTION_SELECTION=NOT_PERFORMED</t>
  </si>
  <si>
    <t>BPS_TNT_F0001_D17_SRC_ICT_001</t>
  </si>
  <si>
    <t>BPC_TNT_F0001_D17_SRC_ICT_001</t>
  </si>
  <si>
    <t>BPS_TNT_F0001_D17_SRC_ICT_002</t>
  </si>
  <si>
    <t>BPC_TNT_F0001_D17_SRC_ICT_002</t>
  </si>
  <si>
    <t>TECH12H_GKI1_Q19</t>
  </si>
  <si>
    <t>Ưu điểm điển hình của điện toán đám mây là gì?</t>
  </si>
  <si>
    <t>BPS_TNT_F0001_D17_SRC_ICT_003</t>
  </si>
  <si>
    <t>BATCH=GRAD_BLUEPRINT_REFERENCE_REALIGN_001;SLOT=25;REF=CS_V2;SOURCE_TOPIC_MATCH=TRUE;SAMPLE_NON_BINDING=Q_TNT_F0001_D08_025;TF=2-2-0</t>
  </si>
  <si>
    <t>BPC_TNT_F0001_D17_SRC_ICT_003</t>
  </si>
  <si>
    <t>BATCH=TECH12H_GKI10_KNTT_001; SOURCE_TYPE=WEB_REFERENCE; SOURCE_ITEM=19; COPYRIGHT_PARAPHRASE=TRUE; ANSWER_CHECK_RESULT=PASS; CONTENT_REVIEW_RESULT=PASS; CONTENT_REVIEWED=TRUE; CURRICULUM_REVIEW_RESULT=PASS; DUPLICATE_REVIEW_RESULT=NO_MATCH; CLASSIFICATION_REVIEW_RESULT=PASS; ACTIVATION_SCOPE=PRACTICE_ONLY; PERIODIC_USE=BLOCKED_PENDING_BLUEPRINT_APPROVAL; STATUS_TRANSITION=NEW_TO_ACTIVE;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 NLS_FRAME=TT02_2025; NLS_LEVEL=NANG_CAO_1; NLS_MAPPING_STATUS=APPROVED; NLS_PRIMARY=5.2; NLS_COMPONENTS=5.2; NLS_MAPPING_SOURCE=APPROVED_OUTCOME_INHERITANCE+QUESTION_TASK_REVIEW; TASK_COMPATIBILITY=PASS; NLS_PERIODIC_GATE=PASS; TASK_COMPATIBILITY_REVIEW=STEM_VS_PRIMARY_YCCD_PASS; BATCH=PERIODIC_POOL_FEASIBILITY_AND_BACKFILL_001; BACKUP_CREATED=0</t>
  </si>
  <si>
    <t>BPS_TNT_F0001_D17_SRC_ICT_004</t>
  </si>
  <si>
    <t>BPC_TNT_F0001_D17_SRC_ICT_004</t>
  </si>
  <si>
    <t>BPS_TNT_F0001_D17_SRC_ICT_005</t>
  </si>
  <si>
    <t>BPC_TNT_F0001_D17_SRC_ICT_005</t>
  </si>
  <si>
    <t>BPS_TNT_F0001_D17_SRC_ICT_006</t>
  </si>
  <si>
    <t>BPC_TNT_F0001_D17_SRC_ICT_006</t>
  </si>
  <si>
    <t>BPS_TNT_F0001_D17_SRC_ICT_007</t>
  </si>
  <si>
    <t>BPC_TNT_F0001_D17_SRC_ICT_007</t>
  </si>
  <si>
    <t>BPS_TNT_F0001_D17_SRC_ICT_008</t>
  </si>
  <si>
    <t>BPC_TNT_F0001_D17_SRC_ICT_008</t>
  </si>
  <si>
    <t>BPS_TNT_F0001_D17_SRC_ICT_009</t>
  </si>
  <si>
    <t>TECH12H_GKI1_Q20</t>
  </si>
  <si>
    <t>BPC_TNT_F0001_D17_SRC_ICT_009</t>
  </si>
  <si>
    <t>Khái niệm Internet vạn vật (IoT) mô tả điều gì?</t>
  </si>
  <si>
    <t>BPS_TNT_F0001_D17_SRC_ICT_010</t>
  </si>
  <si>
    <t>BPC_TNT_F0001_D17_SRC_ICT_010</t>
  </si>
  <si>
    <t>BATCH=TECH12H_GKI10_KNTT_001; SOURCE_TYPE=WEB_REFERENCE; SOURCE_ITEM=20; COPYRIGHT_PARAPHRASE=TRUE; ANSWER_CHECK_RESULT=PASS; CONTENT_REVIEW_RESULT=PASS; CONTENT_REVIEWED=TRUE; CURRICULUM_REVIEW_RESULT=PASS; DUPLICATE_REVIEW_RESULT=NO_MATCH; CLASSIFICATION_REVIEW_RESULT=PASS; ACTIVATION_SCOPE=PRACTICE_ONLY; PERIODIC_USE=BLOCKED_PENDING_BLUEPRINT_APPROVAL; STATUS_TRANSITION=NEW_TO_ACTIVE;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 NLS_FRAME=TT02_2025; NLS_LEVEL=NANG_CAO_1; NLS_MAPPING_STATUS=APPROVED; NLS_PRIMARY=5.2; NLS_COMPONENTS=5.2; NLS_MAPPING_SOURCE=APPROVED_OUTCOME_INHERITANCE+QUESTION_TASK_REVIEW; TASK_COMPATIBILITY=PASS; NLS_PERIODIC_GATE=PASS; TASK_COMPATIBILITY_REVIEW=STEM_VS_PRIMARY_YCCD_PASS; BATCH=PERIODIC_POOL_FEASIBILITY_AND_BACKFILL_001; BACKUP_CREATED=0</t>
  </si>
  <si>
    <t>BPS_TNT_F0001_D17_SRC_ICT_011</t>
  </si>
  <si>
    <t>BPC_TNT_F0001_D17_SRC_ICT_011</t>
  </si>
  <si>
    <t>BPS_TNT_F0001_D17_SRC_ICT_012</t>
  </si>
  <si>
    <t>BPC_TNT_F0001_D17_SRC_ICT_012</t>
  </si>
  <si>
    <t>BPS_TNT_F0001_D17_SRC_ICT_013</t>
  </si>
  <si>
    <t>BPC_TNT_F0001_D17_SRC_ICT_013</t>
  </si>
  <si>
    <t>BPS_TNT_F0001_D17_SRC_ICT_014</t>
  </si>
  <si>
    <t>BPC_TNT_F0001_D17_SRC_ICT_014</t>
  </si>
  <si>
    <t>BPS_TNT_F0001_D17_SRC_ICT_015</t>
  </si>
  <si>
    <t>BPC_TNT_F0001_D17_SRC_ICT_015</t>
  </si>
  <si>
    <t>BPS_TNT_F0001_D17_SRC_ICT_016</t>
  </si>
  <si>
    <t>BPC_TNT_F0001_D17_SRC_ICT_016</t>
  </si>
  <si>
    <t>BPS_TNT_F0001_D17_SRC_ICT_017</t>
  </si>
  <si>
    <t>BPC_TNT_F0001_D17_SRC_ICT_017</t>
  </si>
  <si>
    <t>TECH12H_GKI1_Q21</t>
  </si>
  <si>
    <t>Phần mềm độc hại (malware) là gì?</t>
  </si>
  <si>
    <t>BPS_TNT_F0001_D17_SRC_ICT_018</t>
  </si>
  <si>
    <t>BPC_TNT_F0001_D17_SRC_ICT_018</t>
  </si>
  <si>
    <t>BATCH=TECH12H_GKI10_KNTT_001; SOURCE_TYPE=WEB_REFERENCE; SOURCE_ITEM=21; COPYRIGHT_PARAPHRASE=TRUE; ANSWER_CHECK_RESULT=PASS; CONTENT_REVIEW_RESULT=PASS; CONTENT_REVIEWED=TRUE; CURRICULUM_REVIEW_RESULT=PASS; DUPLICATE_REVIEW_RESULT=NO_MATCH; CLASSIFICATION_REVIEW_RESULT=PASS; ACTIVATION_SCOPE=PRACTICE_ONLY; PERIODIC_USE=BLOCKED_PENDING_BLUEPRINT_APPROVAL; STATUS_TRANSITION=NEW_TO_ACTIVE;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 NLS_FRAME=TT02_2025; NLS_LEVEL=NANG_CAO_1; NLS_MAPPING_STATUS=APPROVED; NLS_PRIMARY=4.2; NLS_COMPONENTS=4.1|4.2; NLS_MAPPING_SOURCE=APPROVED_OUTCOME_INHERITANCE+QUESTION_TASK_REVIEW; TASK_COMPATIBILITY=PASS; NLS_PERIODIC_GATE=PASS; TASK_COMPATIBILITY_REVIEW=STEM_VS_PRIMARY_YCCD_PASS; BATCH=PERIODIC_POOL_FEASIBILITY_AND_BACKFILL_001; BACKUP_CREATED=0</t>
  </si>
  <si>
    <t>BPS_TNT_F0001_D17_SRC_ICT_019</t>
  </si>
  <si>
    <t>BPC_TNT_F0001_D17_SRC_ICT_019</t>
  </si>
  <si>
    <t>BPS_TNT_F0001_D17_SRC_ICT_020</t>
  </si>
  <si>
    <t>BPC_TNT_F0001_D17_SRC_ICT_020</t>
  </si>
  <si>
    <t>BPS_TNT_F0001_D17_SRC_ICT_021</t>
  </si>
  <si>
    <t>BPC_TNT_F0001_D17_SRC_ICT_021</t>
  </si>
  <si>
    <t>BPS_TNT_F0001_D17_SRC_ICT_022</t>
  </si>
  <si>
    <t>BPC_TNT_F0001_D17_SRC_ICT_022</t>
  </si>
  <si>
    <t>BPS_TNT_F0001_D17_SRC_ICT_023</t>
  </si>
  <si>
    <t>BPC_TNT_F0001_D17_SRC_ICT_023</t>
  </si>
  <si>
    <t>BPS_TNT_F0001_D17_SRC_ICT_024</t>
  </si>
  <si>
    <t>BPC_TNT_F0001_D17_SRC_ICT_024</t>
  </si>
  <si>
    <t>BPS_TNT_F0001_D17_SRC_ICT_025</t>
  </si>
  <si>
    <t>TECH12H_GKI1_TL03</t>
  </si>
  <si>
    <t>BPC_TNT_F0001_D17_SRC_ICT_025</t>
  </si>
  <si>
    <t>Nêu ba tình huống phổ biến có thể làm tăng nguy cơ máy tính bị nhiễm phần mềm độc hại.</t>
  </si>
  <si>
    <t>BPS_TNT_F0001_D17_SRC_ICT_026</t>
  </si>
  <si>
    <t>Ví dụ: cài phần mềm hoặc mở tệp từ nguồn không tin cậy; mở tệp hay đường dẫn lạ trong email/tin nhắn; sử dụng hệ thống, trình duyệt hoặc phần mềm không được cập nhật bản vá và thiếu biện pháp bảo vệ phù hợp.</t>
  </si>
  <si>
    <t>BPC_TNT_F0001_D17_SRC_ICT_026</t>
  </si>
  <si>
    <t>BATCH=GRAD_BLUEPRINT_REFERENCE_REALIGN_001;SLOT=8;REF=ICT_V2;SOURCE_TOPIC_MATCH=TRUE;SAMPLE_NON_BINDING=Q_TNT_F0001_D03_020</t>
  </si>
  <si>
    <t>BPS_TNT_F0001_D17_SRC_ICT_027</t>
  </si>
  <si>
    <t>BATCH=TECH12H_GKI10_KNTT_001; SOURCE_TYPE=WEB_REFERENCE; SOURCE_ITEM=TL3; SOURCE_ANSWER_CORRECTED=TRUE; COPYRIGHT_PARAPHRASE=TRUE; ANSWER_CHECK_RESULT=PASS; CONTENT_REVIEW_RESULT=PASS; CONTENT_REVIEWED=TRUE; CURRICULUM_REVIEW_RESULT=PASS; DUPLICATE_REVIEW_RESULT=NO_MATCH; CLASSIFICATION_REVIEW_RESULT=PASS; ACTIVATION_SCOPE=PRACTICE_ONLY; PERIODIC_USE=BLOCKED_PENDING_BLUEPRINT_APPROVAL; STATUS_TRANSITION=NEW_TO_ACTIVE;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t>
  </si>
  <si>
    <t>BPC_TNT_F0001_D17_SRC_ICT_027</t>
  </si>
  <si>
    <t>PART_II_ICT_TF; SOURCE_ANCHOR=Q_TNT_F0001_D17_029; SOURCE_MATRIX_SIGNAL_ONLY=TRUE; QUESTION_SELECTION=NOT_PERFORMED</t>
  </si>
  <si>
    <t>BPS_TNT_F0001_D17_SRC_ICT_028</t>
  </si>
  <si>
    <t>BPC_TNT_F0001_D17_SRC_ICT_028</t>
  </si>
  <si>
    <t>PART_II_ICT_TF; SOURCE_ANCHOR=Q_TNT_F0001_D17_030; SOURCE_MATRIX_SIGNAL_ONLY=TRUE; QUESTION_SELECTION=NOT_PERFORMED</t>
  </si>
  <si>
    <t>BPS_TNT_F0001_D18_SRC_CS_001</t>
  </si>
  <si>
    <t>BPC_TNT_F0001_D18_SRC_CS_001</t>
  </si>
  <si>
    <t>PART_I_COMMON_MCQ; SOURCE_ANCHOR=Q_TNT_F0001_D18_001; QUESTION_SELECTION=NOT_PERFORMED</t>
  </si>
  <si>
    <t>BPS_TNT_F0001_D18_SRC_CS_002</t>
  </si>
  <si>
    <t>BPC_TNT_F0001_D18_SRC_CS_002</t>
  </si>
  <si>
    <t>PART_I_COMMON_MCQ; SOURCE_ANCHOR=Q_TNT_F0001_D18_002; QUESTION_SELECTION=NOT_PERFORMED</t>
  </si>
  <si>
    <t>BPS_TNT_F0001_D18_SRC_CS_003</t>
  </si>
  <si>
    <t>BPC_TNT_F0001_D18_SRC_CS_003</t>
  </si>
  <si>
    <t>PART_I_COMMON_MCQ; SOURCE_ANCHOR=Q_TNT_F0001_D18_003; QUESTION_SELECTION=NOT_PERFORMED</t>
  </si>
  <si>
    <t>BPS_TNT_F0001_D18_SRC_CS_004</t>
  </si>
  <si>
    <t>BPC_TNT_F0001_D18_SRC_CS_004</t>
  </si>
  <si>
    <t>PART_I_COMMON_MCQ; SOURCE_ANCHOR=Q_TNT_F0001_D18_004; QUESTION_SELECTION=NOT_PERFORMED</t>
  </si>
  <si>
    <t>BPS_TNT_F0001_D18_SRC_CS_005</t>
  </si>
  <si>
    <t>BPC_TNT_F0001_D18_SRC_CS_005</t>
  </si>
  <si>
    <t>PART_I_COMMON_MCQ; SOURCE_ANCHOR=Q_TNT_F0001_D18_005; QUESTION_SELECTION=NOT_PERFORMED</t>
  </si>
  <si>
    <t>BPS_TNT_F0001_D18_SRC_CS_006</t>
  </si>
  <si>
    <t>BPC_TNT_F0001_D18_SRC_CS_006</t>
  </si>
  <si>
    <t>TECH12H_GKI1_S2_Q16</t>
  </si>
  <si>
    <t>PART_I_COMMON_MCQ; SOURCE_ANCHOR=Q_TNT_F0001_D18_006; QUESTION_SELECTION=NOT_PERFORMED</t>
  </si>
  <si>
    <t>Cho p = 0, q = 1. Giá trị của biểu thức p XOR NOT q là gì?</t>
  </si>
  <si>
    <t>BPS_TNT_F0001_D18_SRC_CS_007</t>
  </si>
  <si>
    <t>BPC_TNT_F0001_D18_SRC_CS_007</t>
  </si>
  <si>
    <t>PART_I_COMMON_MCQ; SOURCE_ANCHOR=Q_TNT_F0001_D18_007; QUESTION_SELECTION=NOT_PERFORMED</t>
  </si>
  <si>
    <t>BPS_TNT_F0001_D18_SRC_CS_008</t>
  </si>
  <si>
    <t>BATCH=TECH12H_GKI10_KNTT_002; SOURCE_TYPE=WEB_REFERENCE; SOURCE_INDEX_FILE_ID=1nRyadSC8cJoOgFYYhDh11t5PxoVkv0TmODzEyoXuoRo; SOURCE_ITEM=Câu 16; COPYRIGHT_PARAPHRASE=TRUE; ANSWER_CHECK_RESULT=PASS; CONTENT_REVIEW_RESULT=PASS; CONTENT_REVIEWED=TRUE; CURRICULUM_REVIEW_RESULT=PASS; DUPLICATE_REVIEW_RESULT=NO_MATCH; CLASSIFICATION_REVIEW_RESULT=PASS; ACTIVATION_SCOPE=PRACTICE_ONLY; PERIODIC_USE=BLOCKED_PENDING_BLUEPRINT_APPROVAL; STATUS_TRANSITION=NEW_TO_ACTIVE;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t>
  </si>
  <si>
    <t>BPC_TNT_F0001_D18_SRC_CS_008</t>
  </si>
  <si>
    <t>PART_I_COMMON_MCQ; SOURCE_ANCHOR=Q_TNT_F0001_D18_008; QUESTION_SELECTION=NOT_PERFORMED</t>
  </si>
  <si>
    <t>BPS_TNT_F0001_D18_SRC_CS_009</t>
  </si>
  <si>
    <t>BPC_TNT_F0001_D18_SRC_CS_009</t>
  </si>
  <si>
    <t>PART_I_COMMON_MCQ; SOURCE_ANCHOR=Q_TNT_F0001_D18_009; QUESTION_SELECTION=NOT_PERFORMED</t>
  </si>
  <si>
    <t>BPS_TNT_F0001_D18_SRC_CS_010</t>
  </si>
  <si>
    <t>BATCH=GRAD_BLUEPRINT_REFERENCE_REALIGN_001;SLOT=14;REF=ICT_V2;SOURCE_TOPIC_MATCH=TRUE;SAMPLE_NON_BINDING=Q_TNT_F0001_D07_024</t>
  </si>
  <si>
    <t>BPC_TNT_F0001_D18_SRC_CS_010</t>
  </si>
  <si>
    <t>PART_I_COMMON_MCQ; SOURCE_ANCHOR=Q_TNT_F0001_D18_010; QUESTION_SELECTION=NOT_PERFORMED</t>
  </si>
  <si>
    <t>BPS_TNT_F0001_D18_SRC_CS_011</t>
  </si>
  <si>
    <t>BPC_TNT_F0001_D18_SRC_CS_011</t>
  </si>
  <si>
    <t>PART_I_COMMON_MCQ; SOURCE_ANCHOR=Q_TNT_F0001_D18_011; QUESTION_SELECTION=NOT_PERFORMED</t>
  </si>
  <si>
    <t>BPS_TNT_F0001_D18_SRC_CS_012</t>
  </si>
  <si>
    <t>BPC_TNT_F0001_D18_SRC_CS_012</t>
  </si>
  <si>
    <t>PART_I_COMMON_MCQ; SOURCE_ANCHOR=Q_TNT_F0001_D18_012; QUESTION_SELECTION=NOT_PERFORMED</t>
  </si>
  <si>
    <t>BPS_TNT_F0001_D18_SRC_CS_013</t>
  </si>
  <si>
    <t>BPC_TNT_F0001_D18_SRC_CS_013</t>
  </si>
  <si>
    <t>PART_I_COMMON_MCQ; SOURCE_ANCHOR=Q_TNT_F0001_D18_013; QUESTION_SELECTION=NOT_PERFORMED</t>
  </si>
  <si>
    <t>BPS_TNT_F0001_D18_SRC_CS_014</t>
  </si>
  <si>
    <t>BPC_TNT_F0001_D18_SRC_CS_014</t>
  </si>
  <si>
    <t>TECH12H_GKI1_S2_Q17</t>
  </si>
  <si>
    <t>PART_I_COMMON_MCQ; SOURCE_ANCHOR=Q_TNT_F0001_D18_014; QUESTION_SELECTION=NOT_PERFORMED</t>
  </si>
  <si>
    <t>Gọi p là “Hùng khéo tay”, q là “Hùng chăm chỉ”. Mệnh đề p OR q được diễn đạt bằng lời như thế nào?</t>
  </si>
  <si>
    <t>BPS_TNT_F0001_D18_SRC_CS_015</t>
  </si>
  <si>
    <t>BPC_TNT_F0001_D18_SRC_CS_015</t>
  </si>
  <si>
    <t>PART_I_COMMON_MCQ; SOURCE_ANCHOR=Q_TNT_F0001_D18_015; QUESTION_SELECTION=NOT_PERFORMED</t>
  </si>
  <si>
    <t>BATCH=TECH12H_GKI10_KNTT_002; SOURCE_TYPE=WEB_REFERENCE; SOURCE_INDEX_FILE_ID=1nRyadSC8cJoOgFYYhDh11t5PxoVkv0TmODzEyoXuoRo; SOURCE_ITEM=Câu 17; COPYRIGHT_PARAPHRASE=TRUE; ANSWER_CHECK_RESULT=PASS; CONTENT_REVIEW_RESULT=PASS; CONTENT_REVIEWED=TRUE; CURRICULUM_REVIEW_RESULT=PASS; DUPLICATE_REVIEW_RESULT=NO_MATCH; CLASSIFICATION_REVIEW_RESULT=PASS; ACTIVATION_SCOPE=PRACTICE_ONLY; PERIODIC_USE=BLOCKED_PENDING_BLUEPRINT_APPROVAL; STATUS_TRANSITION=NEW_TO_ACTIVE;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 NLS_FRAME=TT02_2025; NLS_MAPPING_STATUS=NOT_APPLICABLE_CONFIRMED; NLS_NOT_APPLICABLE=TRUE; NLS_MAPPING_SOURCE=APPROVED_OUTCOME_INHERITANCE+QUESTION_TASK_REVIEW; TASK_COMPATIBILITY=NOT_APPLICABLE; NLS_PERIODIC_GATE=PASS_NOT_APPLICABLE_CONFIRMED; TASK_COMPATIBILITY_REVIEW=STEM_VS_PRIMARY_YCCD_PASS; BATCH=PERIODIC_POOL_FEASIBILITY_AND_BACKFILL_001; BACKUP_CREATED=0</t>
  </si>
  <si>
    <t>BPS_TNT_F0001_D18_SRC_CS_016</t>
  </si>
  <si>
    <t>BPC_TNT_F0001_D18_SRC_CS_016</t>
  </si>
  <si>
    <t>PART_I_COMMON_MCQ; SOURCE_ANCHOR=Q_TNT_F0001_D18_016; QUESTION_SELECTION=NOT_PERFORMED</t>
  </si>
  <si>
    <t>BPS_TNT_F0001_D18_SRC_CS_017</t>
  </si>
  <si>
    <t>BPC_TNT_F0001_D18_SRC_CS_017</t>
  </si>
  <si>
    <t>PART_I_COMMON_MCQ; SOURCE_ANCHOR=Q_TNT_F0001_D18_017; QUESTION_SELECTION=NOT_PERFORMED</t>
  </si>
  <si>
    <t>BPS_TNT_F0001_D18_SRC_CS_018</t>
  </si>
  <si>
    <t>BPC_TNT_F0001_D18_SRC_CS_018</t>
  </si>
  <si>
    <t>PART_I_COMMON_MCQ; SOURCE_ANCHOR=Q_TNT_F0001_D18_018; QUESTION_SELECTION=NOT_PERFORMED</t>
  </si>
  <si>
    <t>BPS_TNT_F0001_D18_SRC_CS_019</t>
  </si>
  <si>
    <t>BPC_TNT_F0001_D18_SRC_CS_019</t>
  </si>
  <si>
    <t>PART_I_COMMON_MCQ; SOURCE_ANCHOR=Q_TNT_F0001_D18_019; QUESTION_SELECTION=NOT_PERFORMED</t>
  </si>
  <si>
    <t>BPS_TNT_F0001_D18_SRC_CS_020</t>
  </si>
  <si>
    <t>BPC_TNT_F0001_D18_SRC_CS_020</t>
  </si>
  <si>
    <t>PART_I_COMMON_MCQ; SOURCE_ANCHOR=Q_TNT_F0001_D18_020; QUESTION_SELECTION=NOT_PERFORMED</t>
  </si>
  <si>
    <t>BPS_TNT_F0001_D18_SRC_CS_021</t>
  </si>
  <si>
    <t>TECH12H_GKI1_S4_Q19</t>
  </si>
  <si>
    <t>BPC_TNT_F0001_D18_SRC_CS_021</t>
  </si>
  <si>
    <t>Thay đổi nào sau đây thường làm tăng độ trung thực của âm thanh số hoá theo PCM?</t>
  </si>
  <si>
    <t>PART_I_COMMON_MCQ; SOURCE_ANCHOR=Q_TNT_F0001_D18_021; QUESTION_SELECTION=NOT_PERFORMED</t>
  </si>
  <si>
    <t>BPS_TNT_F0001_D18_SRC_CS_022</t>
  </si>
  <si>
    <t>BPC_TNT_F0001_D18_SRC_CS_022</t>
  </si>
  <si>
    <t>BATCH=TECH12H_GKI10_KNTT_002; SOURCE_TYPE=WEB_REFERENCE; SOURCE_INDEX_FILE_ID=1nRyadSC8cJoOgFYYhDh11t5PxoVkv0TmODzEyoXuoRo; SOURCE_ITEM=Câu 19; COPYRIGHT_PARAPHRASE=TRUE; ANSWER_CHECK_RESULT=PASS; CONTENT_REVIEW_RESULT=PASS; CONTENT_REVIEWED=TRUE; CURRICULUM_REVIEW_RESULT=PASS; DUPLICATE_REVIEW_RESULT=NO_MATCH; CLASSIFICATION_REVIEW_RESULT=PASS; ACTIVATION_SCOPE=PRACTICE_ONLY; PERIODIC_USE=BLOCKED_PENDING_BLUEPRINT_APPROVAL; STATUS_TRANSITION=NEW_TO_ACTIVE; SOURCE_ITEM_REWRITTEN_FOR_UNAMBIGUOUS_SCIENTIFIC_MEANING=TRUE;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 NLS_FRAME=TT02_2025; NLS_MAPPING_STATUS=NOT_APPLICABLE_CONFIRMED; NLS_NOT_APPLICABLE=TRUE; NLS_MAPPING_SOURCE=APPROVED_OUTCOME_INHERITANCE+QUESTION_TASK_REVIEW; TASK_COMPATIBILITY=NOT_APPLICABLE; NLS_PERIODIC_GATE=PASS_NOT_APPLICABLE_CONFIRMED; TASK_COMPATIBILITY_REVIEW=STEM_VS_PRIMARY_YCCD_PASS; BATCH=PERIODIC_POOL_FEASIBILITY_AND_BACKFILL_001; BACKUP_CREATED=0</t>
  </si>
  <si>
    <t>PART_I_COMMON_MCQ; SOURCE_ANCHOR=Q_TNT_F0001_D18_022; QUESTION_SELECTION=NOT_PERFORMED</t>
  </si>
  <si>
    <t>BPS_TNT_F0001_D18_SRC_CS_023</t>
  </si>
  <si>
    <t>BPC_TNT_F0001_D18_SRC_CS_023</t>
  </si>
  <si>
    <t>PART_I_COMMON_MCQ; SOURCE_ANCHOR=Q_TNT_F0001_D18_023; QUESTION_SELECTION=NOT_PERFORMED</t>
  </si>
  <si>
    <t>BPS_TNT_F0001_D18_SRC_CS_024</t>
  </si>
  <si>
    <t>BPC_TNT_F0001_D18_SRC_CS_024</t>
  </si>
  <si>
    <t>PART_I_COMMON_MCQ; SOURCE_ANCHOR=Q_TNT_F0001_D18_024; QUESTION_SELECTION=NOT_PERFORMED</t>
  </si>
  <si>
    <t>BPS_TNT_F0001_D18_SRC_CS_025</t>
  </si>
  <si>
    <t>BPC_TNT_F0001_D18_SRC_CS_025</t>
  </si>
  <si>
    <t>PART_II_COMMON_TF; SOURCE_ANCHOR=Q_TNT_F0001_D18_025; QUESTION_SELECTION=NOT_PERFORMED</t>
  </si>
  <si>
    <t>BPS_TNT_F0001_D18_SRC_CS_026</t>
  </si>
  <si>
    <t>BPC_TNT_F0001_D18_SRC_CS_026</t>
  </si>
  <si>
    <t>PART_II_COMMON_TF; SOURCE_ANCHOR=Q_TNT_F0001_D18_026; QUESTION_SELECTION=NOT_PERFORMED</t>
  </si>
  <si>
    <t>BPS_TNT_F0001_D18_SRC_CS_027</t>
  </si>
  <si>
    <t>BPC_TNT_F0001_D18_SRC_CS_027</t>
  </si>
  <si>
    <t>PART_II_CS_TF; SOURCE_ANCHOR=Q_TNT_F0001_D18_027; QUESTION_SELECTION=NOT_PERFORMED</t>
  </si>
  <si>
    <t>BPS_TNT_F0001_D18_SRC_CS_028</t>
  </si>
  <si>
    <t>BPC_TNT_F0001_D18_SRC_CS_028</t>
  </si>
  <si>
    <t>BATCH=GRAD_BLUEPRINT_REFERENCE_REALIGN_001;SLOT=25;REF=ICT_V2;SOURCE_TOPIC_MATCH=TRUE;SAMPLE_NON_BINDING=Q_TNT_F0001_D08_025;TF=2-2-0</t>
  </si>
  <si>
    <t>PART_II_CS_TF; SOURCE_ANCHOR=Q_TNT_F0001_D18_028; QUESTION_SELECTION=NOT_PERFORMED</t>
  </si>
  <si>
    <t>TECH12H_GKI1_S4_Q20</t>
  </si>
  <si>
    <t>BPS_TNT_F0001_D18_SRC_ICT_001</t>
  </si>
  <si>
    <t>BPC_TNT_F0001_D18_SRC_ICT_001</t>
  </si>
  <si>
    <t>Độ sâu bit của ảnh số phản ánh trực tiếp đặc điểm nào?</t>
  </si>
  <si>
    <t>BPS_TNT_F0001_D18_SRC_ICT_002</t>
  </si>
  <si>
    <t>BPC_TNT_F0001_D18_SRC_ICT_002</t>
  </si>
  <si>
    <t>BATCH=TECH12H_GKI10_KNTT_002; SOURCE_TYPE=WEB_REFERENCE; SOURCE_INDEX_FILE_ID=1nRyadSC8cJoOgFYYhDh11t5PxoVkv0TmODzEyoXuoRo; SOURCE_ITEM=Câu 20; COPYRIGHT_PARAPHRASE=TRUE; ANSWER_CHECK_RESULT=PASS; CONTENT_REVIEW_RESULT=PASS; CONTENT_REVIEWED=TRUE; CURRICULUM_REVIEW_RESULT=PASS; DUPLICATE_REVIEW_RESULT=NO_MATCH; CLASSIFICATION_REVIEW_RESULT=PASS; ACTIVATION_SCOPE=PRACTICE_ONLY; PERIODIC_USE=BLOCKED_PENDING_BLUEPRINT_APPROVAL; STATUS_TRANSITION=NEW_TO_ACTIVE;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 NLS_FRAME=TT02_2025; NLS_MAPPING_STATUS=NOT_APPLICABLE_CONFIRMED; NLS_NOT_APPLICABLE=TRUE; NLS_MAPPING_SOURCE=APPROVED_OUTCOME_INHERITANCE+QUESTION_TASK_REVIEW; TASK_COMPATIBILITY=NOT_APPLICABLE; NLS_PERIODIC_GATE=PASS_NOT_APPLICABLE_CONFIRMED; TASK_COMPATIBILITY_REVIEW=STEM_VS_PRIMARY_YCCD_PASS; BATCH=PERIODIC_POOL_FEASIBILITY_AND_BACKFILL_001; BACKUP_CREATED=0</t>
  </si>
  <si>
    <t>BPS_TNT_F0001_D18_SRC_ICT_003</t>
  </si>
  <si>
    <t>BPC_TNT_F0001_D18_SRC_ICT_003</t>
  </si>
  <si>
    <t>BPS_TNT_F0001_D18_SRC_ICT_004</t>
  </si>
  <si>
    <t>BPC_TNT_F0001_D18_SRC_ICT_004</t>
  </si>
  <si>
    <t>BPS_TNT_F0001_D18_SRC_ICT_005</t>
  </si>
  <si>
    <t>BPC_TNT_F0001_D18_SRC_ICT_005</t>
  </si>
  <si>
    <t>BPS_TNT_F0001_D18_SRC_ICT_006</t>
  </si>
  <si>
    <t>BPC_TNT_F0001_D18_SRC_ICT_006</t>
  </si>
  <si>
    <t>BPS_TNT_F0001_D18_SRC_ICT_007</t>
  </si>
  <si>
    <t>BPC_TNT_F0001_D18_SRC_ICT_007</t>
  </si>
  <si>
    <t>BPS_TNT_F0001_D18_SRC_ICT_008</t>
  </si>
  <si>
    <t>BATCH=GRAD_BLUEPRINT_REFERENCE_REALIGN_001;SLOT=5;REF=CS_V2;SOURCE_TOPIC_MATCH=FALSE;SAMPLE_NON_BINDING=Q_TNT_F0001_D03_020</t>
  </si>
  <si>
    <t>BPC_TNT_F0001_D18_SRC_ICT_008</t>
  </si>
  <si>
    <t>TECH12H_GKI1_S5_Q05</t>
  </si>
  <si>
    <t>BPS_TNT_F0001_D18_SRC_ICT_009</t>
  </si>
  <si>
    <t>Một thẻ nhớ 16 GB lưu các ảnh có dung lượng trung bình 12 MB. Nếu 1 GB = 1024 MB, thẻ có thể lưu tối đa bao nhiêu ảnh như vậy?</t>
  </si>
  <si>
    <t>BPC_TNT_F0001_D18_SRC_ICT_009</t>
  </si>
  <si>
    <t>BATCH=GRAD_BLUEPRINT_REFERENCE_REALIGN_001;SLOT=13;REF=CS_V2;SOURCE_TOPIC_MATCH=FALSE;SAMPLE_NON_BINDING=Q_TNT_F0002_019</t>
  </si>
  <si>
    <t>BPS_TNT_F0001_D18_SRC_ICT_010</t>
  </si>
  <si>
    <t>BATCH=TECH12H_GKI10_KNTT_002; SOURCE_TYPE=WEB_REFERENCE; SOURCE_INDEX_FILE_ID=1nRyadSC8cJoOgFYYhDh11t5PxoVkv0TmODzEyoXuoRo; SOURCE_ITEM=Câu 5; COPYRIGHT_PARAPHRASE=TRUE; ANSWER_CHECK_RESULT=PASS; CONTENT_REVIEW_RESULT=PASS; CONTENT_REVIEWED=TRUE; CURRICULUM_REVIEW_RESULT=PASS; DUPLICATE_REVIEW_RESULT=NO_MATCH; CLASSIFICATION_REVIEW_RESULT=PASS; ACTIVATION_SCOPE=PRACTICE_ONLY; PERIODIC_USE=BLOCKED_PENDING_BLUEPRINT_APPROVAL; STATUS_TRANSITION=NEW_TO_ACTIVE;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t>
  </si>
  <si>
    <t>BPC_TNT_F0001_D18_SRC_ICT_010</t>
  </si>
  <si>
    <t>BPS_TNT_F0001_D18_SRC_ICT_011</t>
  </si>
  <si>
    <t>BPC_TNT_F0001_D18_SRC_ICT_011</t>
  </si>
  <si>
    <t>BPS_TNT_F0001_D18_SRC_ICT_012</t>
  </si>
  <si>
    <t>BPC_TNT_F0001_D18_SRC_ICT_012</t>
  </si>
  <si>
    <t>BPS_TNT_F0001_D18_SRC_ICT_013</t>
  </si>
  <si>
    <t>BATCH=GRAD_BLUEPRINT_REFERENCE_REALIGN_001;SLOT=22;REF=CS_V2;SOURCE_TOPIC_MATCH=FALSE;SAMPLE_NON_BINDING=Q_TNT_F0001_D19_020</t>
  </si>
  <si>
    <t>BPC_TNT_F0001_D18_SRC_ICT_013</t>
  </si>
  <si>
    <t>BPS_TNT_F0001_D18_SRC_ICT_014</t>
  </si>
  <si>
    <t>BPC_TNT_F0001_D18_SRC_ICT_014</t>
  </si>
  <si>
    <t>BATCH=GRAD_BLUEPRINT_REFERENCE_REALIGN_001;SLOT=23;REF=CS_V2;SOURCE_TOPIC_MATCH=TRUE;SAMPLE_NON_BINDING=Q_TNT_F0001_D14_019</t>
  </si>
  <si>
    <t>BPS_TNT_F0001_D18_SRC_ICT_015</t>
  </si>
  <si>
    <t>BPC_TNT_F0001_D18_SRC_ICT_015</t>
  </si>
  <si>
    <t>BATCH=GRAD_BLUEPRINT_REFERENCE_REALIGN_001;SLOT=5;REF=ICT_V2;SOURCE_TOPIC_MATCH=FALSE;SAMPLE_NON_BINDING=Q_TNT_F0001_D03_020</t>
  </si>
  <si>
    <t>BPS_TNT_F0001_D18_SRC_ICT_016</t>
  </si>
  <si>
    <t>TECH12H_GKI1_S5_Q13</t>
  </si>
  <si>
    <t>BPC_TNT_F0001_D18_SRC_ICT_016</t>
  </si>
  <si>
    <t>Đặc điểm nào sau đây không phải là yêu cầu bắt buộc đối với mọi thiết bị trong một hệ thống IoT?</t>
  </si>
  <si>
    <t>BATCH=GRAD_BLUEPRINT_REFERENCE_REALIGN_001;SLOT=13;REF=ICT_V2;SOURCE_TOPIC_MATCH=FALSE;SAMPLE_NON_BINDING=Q_TNT_F0002_019</t>
  </si>
  <si>
    <t>BPS_TNT_F0001_D18_SRC_ICT_017</t>
  </si>
  <si>
    <t>BATCH=TECH12H_GKI10_KNTT_002; SOURCE_TYPE=WEB_REFERENCE; SOURCE_INDEX_FILE_ID=1nRyadSC8cJoOgFYYhDh11t5PxoVkv0TmODzEyoXuoRo; SOURCE_ITEM=Câu 13; COPYRIGHT_PARAPHRASE=TRUE; ANSWER_CHECK_RESULT=PASS; CONTENT_REVIEW_RESULT=PASS; CONTENT_REVIEWED=TRUE; CURRICULUM_REVIEW_RESULT=PASS; DUPLICATE_REVIEW_RESULT=NO_MATCH; CLASSIFICATION_REVIEW_RESULT=PASS; ACTIVATION_SCOPE=PRACTICE_ONLY; PERIODIC_USE=BLOCKED_PENDING_BLUEPRINT_APPROVAL; STATUS_TRANSITION=NEW_TO_ACTIVE; SOURCE_ITEM_REFRAMED_TO_REMOVE_OVERGENERALIZATION=TRUE;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 NLS_FRAME=TT02_2025; NLS_LEVEL=NANG_CAO_1; NLS_MAPPING_STATUS=APPROVED; NLS_PRIMARY=5.2; NLS_COMPONENTS=5.2; NLS_MAPPING_SOURCE=APPROVED_OUTCOME_INHERITANCE+QUESTION_TASK_REVIEW; TASK_COMPATIBILITY=PASS; NLS_PERIODIC_GATE=PASS; TASK_COMPATIBILITY_REVIEW=STEM_VS_PRIMARY_YCCD_PASS; BATCH=PERIODIC_POOL_FEASIBILITY_AND_BACKFILL_001; BACKUP_CREATED=0</t>
  </si>
  <si>
    <t>BPC_TNT_F0001_D18_SRC_ICT_017</t>
  </si>
  <si>
    <t>BPS_TNT_F0001_D18_SRC_ICT_018</t>
  </si>
  <si>
    <t>BPC_TNT_F0001_D18_SRC_ICT_018</t>
  </si>
  <si>
    <t>BPS_TNT_F0001_D18_SRC_ICT_019</t>
  </si>
  <si>
    <t>BPC_TNT_F0001_D18_SRC_ICT_019</t>
  </si>
  <si>
    <t>BATCH=GRAD_BLUEPRINT_REFERENCE_REALIGN_001;SLOT=22;REF=ICT_V2;SOURCE_TOPIC_MATCH=FALSE;SAMPLE_NON_BINDING=Q_TNT_F0001_D19_020</t>
  </si>
  <si>
    <t>BPS_TNT_F0001_D18_SRC_ICT_020</t>
  </si>
  <si>
    <t>BPC_TNT_F0001_D18_SRC_ICT_020</t>
  </si>
  <si>
    <t>BPS_TNT_F0001_D18_SRC_ICT_021</t>
  </si>
  <si>
    <t>BATCH=GRAD_BLUEPRINT_REFERENCE_REALIGN_001;SLOT=23;REF=ICT_V2;SOURCE_TOPIC_MATCH=TRUE;SAMPLE_NON_BINDING=Q_TNT_F0001_D14_019</t>
  </si>
  <si>
    <t>BPC_TNT_F0001_D18_SRC_ICT_021</t>
  </si>
  <si>
    <t>TECH12H_CKI1_S1_Q24</t>
  </si>
  <si>
    <t>BPS_TNT_F0001_D18_SRC_ICT_022</t>
  </si>
  <si>
    <t>Sau khi thực hiện hai lệnh `a, b = 2, "OK"` và `a, b = 3*a, a*b`, giá trị mới của a và b là gì?</t>
  </si>
  <si>
    <t>BPC_TNT_F0001_D18_SRC_ICT_022</t>
  </si>
  <si>
    <t>BATCH=KENHGIAOVIEN_TNTHPT_2025_LEQUYDON_001; SOURCE_ITEM=P1_Q01; SOURCE_VISIBLE=TRUE; HIDDEN_CONTENT_INFERRED=FALSE</t>
  </si>
  <si>
    <t>BPS_TNT_F0001_D18_SRC_ICT_023</t>
  </si>
  <si>
    <t>BATCH=TECH12H_CKI10_KNTT_001; SOURCE_TYPE=WEB_REFERENCE; SOURCE_INDEX_FILE_ID=1nRyadSC8cJoOgFYYhDh11t5PxoVkv0TmODzEyoXuoRo; SOURCE_ITEM=Câu 24; COPYRIGHT_PARAPHRASE=TRUE; ANSWER_CHECK_RESULT=PASS; CONTENT_REVIEW_RESULT=PASS; CONTENT_REVIEWED=TRUE; CURRICULUM_REVIEW_RESULT=PASS; DUPLICATE_REVIEW_RESULT=NO_MATCH; CLASSIFICATION_REVIEW_RESULT=PASS; ACTIVATION_SCOPE=PRACTICE_ONLY; PERIODIC_USE=BLOCKED_PENDING_BLUEPRINT_APPROVAL; STATUS_TRANSITION=NEW_TO_ACTIVE;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t>
  </si>
  <si>
    <t>BPC_TNT_F0001_D18_SRC_ICT_023</t>
  </si>
  <si>
    <t>BPS_TNT_F0001_D18_SRC_ICT_024</t>
  </si>
  <si>
    <t>BPC_TNT_F0001_D18_SRC_ICT_024</t>
  </si>
  <si>
    <t>BATCH=KENHGIAOVIEN_TNTHPT_2025_LEQUYDON_001; SOURCE_ITEM=P1_Q02; SOURCE_VISIBLE=TRUE; HIDDEN_CONTENT_INFERRED=FALSE</t>
  </si>
  <si>
    <t>BPS_TNT_F0001_D18_SRC_ICT_025</t>
  </si>
  <si>
    <t>BPC_TNT_F0001_D18_SRC_ICT_025</t>
  </si>
  <si>
    <t>BPS_TNT_F0001_D18_SRC_ICT_026</t>
  </si>
  <si>
    <t>BATCH=KENHGIAOVIEN_TNTHPT_2025_LEQUYDON_001; SOURCE_ITEM=P1_Q03; SOURCE_VISIBLE=TRUE; HIDDEN_CONTENT_INFERRED=FALSE</t>
  </si>
  <si>
    <t>BPC_TNT_F0001_D18_SRC_ICT_026</t>
  </si>
  <si>
    <t>BPS_TNT_F0001_D18_SRC_ICT_027</t>
  </si>
  <si>
    <t>BATCH=KENHGIAOVIEN_TNTHPT_2025_LEQUYDON_001; SOURCE_ITEM=P1_Q04; SOURCE_VISIBLE=TRUE; HIDDEN_CONTENT_INFERRED=FALSE</t>
  </si>
  <si>
    <t>BPC_TNT_F0001_D18_SRC_ICT_027</t>
  </si>
  <si>
    <t>PART_II_ICT_TF; SOURCE_ANCHOR=Q_TNT_F0001_D18_029; QUESTION_SELECTION=NOT_PERFORMED</t>
  </si>
  <si>
    <t>BPS_TNT_F0001_D18_SRC_ICT_028</t>
  </si>
  <si>
    <t>BPC_TNT_F0001_D18_SRC_ICT_028</t>
  </si>
  <si>
    <t>PART_II_ICT_TF; SOURCE_ANCHOR=Q_TNT_F0001_D18_030; QUESTION_SELECTION=NOT_PERFORMED</t>
  </si>
  <si>
    <t>TECH12H_CKI1_S1_Q27</t>
  </si>
  <si>
    <t>BPS_TNT_F0001_D19_SRC_CS_001</t>
  </si>
  <si>
    <t>BATCH=KENHGIAOVIEN_TNTHPT_2025_LEQUYDON_001; SOURCE_ITEM=P1_Q05; SOURCE_VISIBLE=TRUE; HIDDEN_CONTENT_INFERRED=FALSE</t>
  </si>
  <si>
    <t>Biểu thức Python nào kiểm tra đúng điều kiện số a thuộc nửa khoảng (5, 7]?</t>
  </si>
  <si>
    <t>BPC_TNT_F0001_D19_SRC_CS_001</t>
  </si>
  <si>
    <t>PART_I_COMMON_MCQ; SOURCE_ANCHOR=Q_TNT_F0001_D19_001; QUESTION_SELECTION=NOT_PERFORMED</t>
  </si>
  <si>
    <t>BPS_TNT_F0001_D19_SRC_CS_002</t>
  </si>
  <si>
    <t>BATCH=TECH12H_CKI10_KNTT_001; SOURCE_TYPE=WEB_REFERENCE; SOURCE_INDEX_FILE_ID=1nRyadSC8cJoOgFYYhDh11t5PxoVkv0TmODzEyoXuoRo; SOURCE_ITEM=Câu 27; COPYRIGHT_PARAPHRASE=TRUE; ANSWER_CHECK_RESULT=PASS; CONTENT_REVIEW_RESULT=PASS; CONTENT_REVIEWED=TRUE; CURRICULUM_REVIEW_RESULT=PASS; DUPLICATE_REVIEW_RESULT=NO_MATCH; CLASSIFICATION_REVIEW_RESULT=PASS; ACTIVATION_SCOPE=PRACTICE_ONLY; PERIODIC_USE=BLOCKED_PENDING_BLUEPRINT_APPROVAL; STATUS_TRANSITION=NEW_TO_ACTIVE;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t>
  </si>
  <si>
    <t>BPC_TNT_F0001_D19_SRC_CS_002</t>
  </si>
  <si>
    <t>BATCH=KENHGIAOVIEN_TNTHPT_2025_LEQUYDON_001; SOURCE_ITEM=P1_Q06; SOURCE_VISIBLE=TRUE; HIDDEN_CONTENT_INFERRED=FALSE</t>
  </si>
  <si>
    <t>PART_I_COMMON_MCQ; SOURCE_ANCHOR=Q_TNT_F0001_D19_002; QUESTION_SELECTION=NOT_PERFORMED</t>
  </si>
  <si>
    <t>BPS_TNT_F0001_D19_SRC_CS_003</t>
  </si>
  <si>
    <t>BPC_TNT_F0001_D19_SRC_CS_003</t>
  </si>
  <si>
    <t>PART_I_COMMON_MCQ; SOURCE_ANCHOR=Q_TNT_F0001_D19_003; QUESTION_SELECTION=NOT_PERFORMED</t>
  </si>
  <si>
    <t>BPS_TNT_F0001_D19_SRC_CS_004</t>
  </si>
  <si>
    <t>BPC_TNT_F0001_D19_SRC_CS_004</t>
  </si>
  <si>
    <t>BATCH=KENHGIAOVIEN_TNTHPT_2025_LEQUYDON_001; SOURCE_ITEM=P1_Q07; SOURCE_VISIBLE=TRUE; HIDDEN_CONTENT_INFERRED=FALSE</t>
  </si>
  <si>
    <t>PART_I_COMMON_MCQ; SOURCE_ANCHOR=Q_TNT_F0001_D19_004; QUESTION_SELECTION=NOT_PERFORMED</t>
  </si>
  <si>
    <t>BPS_TNT_F0001_D19_SRC_CS_005</t>
  </si>
  <si>
    <t>BPC_TNT_F0001_D19_SRC_CS_005</t>
  </si>
  <si>
    <t>PART_I_COMMON_MCQ; SOURCE_ANCHOR=Q_TNT_F0001_D19_005; QUESTION_SELECTION=NOT_PERFORMED</t>
  </si>
  <si>
    <t>BPS_TNT_F0001_D19_SRC_CS_006</t>
  </si>
  <si>
    <t>BATCH=KENHGIAOVIEN_TNTHPT_2025_LEQUYDON_001; SOURCE_ITEM=P1_Q08; SOURCE_VISIBLE=TRUE; HIDDEN_CONTENT_INFERRED=FALSE</t>
  </si>
  <si>
    <t>BPC_TNT_F0001_D19_SRC_CS_006</t>
  </si>
  <si>
    <t>PART_I_COMMON_MCQ; SOURCE_ANCHOR=Q_TNT_F0001_D19_006; QUESTION_SELECTION=NOT_PERFORMED</t>
  </si>
  <si>
    <t>BPS_TNT_F0001_D19_SRC_CS_007</t>
  </si>
  <si>
    <t>BPC_TNT_F0001_D19_SRC_CS_007</t>
  </si>
  <si>
    <t>PART_I_COMMON_MCQ; SOURCE_ANCHOR=Q_TNT_F0001_D19_007; QUESTION_SELECTION=NOT_PERFORMED</t>
  </si>
  <si>
    <t>BPS_TNT_F0001_D19_SRC_CS_008</t>
  </si>
  <si>
    <t>BATCH=KENHGIAOVIEN_TNTHPT_2025_LEQUYDON_001; SOURCE_ITEM=P1_Q15; SOURCE_VISIBLE=TRUE; HIDDEN_CONTENT_INFERRED=FALSE</t>
  </si>
  <si>
    <t>BPC_TNT_F0001_D19_SRC_CS_008</t>
  </si>
  <si>
    <t>TECH12H_CKI1_S1_Q28</t>
  </si>
  <si>
    <t>PART_I_COMMON_MCQ; SOURCE_ANCHOR=Q_TNT_F0001_D19_008; QUESTION_SELECTION=NOT_PERFORMED</t>
  </si>
  <si>
    <t>Đoạn lệnh `for j in range(10): print("A")` in ra chữ A bao nhiêu lần?</t>
  </si>
  <si>
    <t>BPS_TNT_F0001_D19_SRC_CS_009</t>
  </si>
  <si>
    <t>BPC_TNT_F0001_D19_SRC_CS_009</t>
  </si>
  <si>
    <t>PART_I_COMMON_MCQ; SOURCE_ANCHOR=Q_TNT_F0001_D19_009; QUESTION_SELECTION=NOT_PERFORMED</t>
  </si>
  <si>
    <t>BATCH=TECH12H_CKI10_KNTT_001; SOURCE_TYPE=WEB_REFERENCE; SOURCE_INDEX_FILE_ID=1nRyadSC8cJoOgFYYhDh11t5PxoVkv0TmODzEyoXuoRo; SOURCE_ITEM=Câu 28; COPYRIGHT_PARAPHRASE=TRUE; ANSWER_CHECK_RESULT=PASS; CONTENT_REVIEW_RESULT=PASS; CONTENT_REVIEWED=TRUE; CURRICULUM_REVIEW_RESULT=PASS; DUPLICATE_REVIEW_RESULT=NO_MATCH; CLASSIFICATION_REVIEW_RESULT=PASS; ACTIVATION_SCOPE=PRACTICE_ONLY; PERIODIC_USE=BLOCKED_PENDING_BLUEPRINT_APPROVAL; STATUS_TRANSITION=NEW_TO_ACTIVE;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t>
  </si>
  <si>
    <t>BATCH=KENHGIAOVIEN_TNTHPT_2025_LEQUYDON_001; SOURCE_ITEM=P1_Q16; SOURCE_VISIBLE=TRUE; HIDDEN_CONTENT_INFERRED=FALSE</t>
  </si>
  <si>
    <t>BPS_TNT_F0001_D19_SRC_CS_010</t>
  </si>
  <si>
    <t>BPC_TNT_F0001_D19_SRC_CS_010</t>
  </si>
  <si>
    <t>PART_I_COMMON_MCQ; SOURCE_ANCHOR=Q_TNT_F0001_D19_010; QUESTION_SELECTION=NOT_PERFORMED</t>
  </si>
  <si>
    <t>BPS_TNT_F0001_D19_SRC_CS_011</t>
  </si>
  <si>
    <t>BPC_TNT_F0001_D19_SRC_CS_011</t>
  </si>
  <si>
    <t>PART_I_COMMON_MCQ; SOURCE_ANCHOR=Q_TNT_F0001_D19_011; QUESTION_SELECTION=NOT_PERFORMED</t>
  </si>
  <si>
    <t>BATCH=KENHGIAOVIEN_TNTHPT_2025_LEQUYDON_001; SOURCE_ITEM=P1_Q17; SOURCE_VISIBLE=TRUE; HIDDEN_CONTENT_INFERRED=FALSE</t>
  </si>
  <si>
    <t>BPS_TNT_F0001_D19_SRC_CS_012</t>
  </si>
  <si>
    <t>BPC_TNT_F0001_D19_SRC_CS_012</t>
  </si>
  <si>
    <t>PART_I_COMMON_MCQ; SOURCE_ANCHOR=Q_TNT_F0001_D19_012; QUESTION_SELECTION=NOT_PERFORMED</t>
  </si>
  <si>
    <t>BPS_TNT_F0001_D19_SRC_CS_013</t>
  </si>
  <si>
    <t>BPC_TNT_F0001_D19_SRC_CS_013</t>
  </si>
  <si>
    <t>BATCH=KENHGIAOVIEN_TNTHPT_2025_LEQUYDON_001; SOURCE_ITEM=P1_Q18; SOURCE_VISIBLE=TRUE; HIDDEN_CONTENT_INFERRED=FALSE</t>
  </si>
  <si>
    <t>PART_I_COMMON_MCQ; SOURCE_ANCHOR=Q_TNT_F0001_D19_013; QUESTION_SELECTION=NOT_PERFORMED</t>
  </si>
  <si>
    <t>BPS_TNT_F0001_D19_SRC_CS_014</t>
  </si>
  <si>
    <t>BPC_TNT_F0001_D19_SRC_CS_014</t>
  </si>
  <si>
    <t>PART_I_COMMON_MCQ; SOURCE_ANCHOR=Q_TNT_F0001_D19_014; QUESTION_SELECTION=NOT_PERFORMED</t>
  </si>
  <si>
    <t>TECH12H_CKI1_S2_Q16</t>
  </si>
  <si>
    <t>BPS_TNT_F0001_D19_SRC_CS_015</t>
  </si>
  <si>
    <t>Đặc điểm nào là một ưu thế của đồ hoạ vectơ khi chỉnh sửa bản vẽ?</t>
  </si>
  <si>
    <t>BATCH=KENHGIAOVIEN_TNTHPT_2025_LEQUYDON_001; SOURCE_ITEM=P1_Q19; SOURCE_VISIBLE=TRUE; HIDDEN_CONTENT_INFERRED=FALSE</t>
  </si>
  <si>
    <t>BPC_TNT_F0001_D19_SRC_CS_015</t>
  </si>
  <si>
    <t>PART_I_COMMON_MCQ; SOURCE_ANCHOR=Q_TNT_F0001_D19_015; QUESTION_SELECTION=NOT_PERFORMED</t>
  </si>
  <si>
    <t>BPS_TNT_F0001_D19_SRC_CS_016</t>
  </si>
  <si>
    <t>BPC_TNT_F0001_D19_SRC_CS_016</t>
  </si>
  <si>
    <t>BATCH=TECH12H_CKI10_KNTT_001; SOURCE_TYPE=WEB_REFERENCE; SOURCE_INDEX_FILE_ID=1nRyadSC8cJoOgFYYhDh11t5PxoVkv0TmODzEyoXuoRo; SOURCE_ITEM=Câu 16; COPYRIGHT_PARAPHRASE=TRUE; ANSWER_CHECK_RESULT=PASS; CONTENT_REVIEW_RESULT=PASS; CONTENT_REVIEWED=TRUE; CURRICULUM_REVIEW_RESULT=PASS; DUPLICATE_REVIEW_RESULT=NO_MATCH; CLASSIFICATION_REVIEW_RESULT=PASS; ACTIVATION_SCOPE=PRACTICE_ONLY; PERIODIC_USE=BLOCKED_PENDING_BLUEPRINT_APPROVAL; STATUS_TRANSITION=NEW_TO_ACTIVE;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t>
  </si>
  <si>
    <t>PART_I_COMMON_MCQ; SOURCE_ANCHOR=Q_TNT_F0001_D19_016; QUESTION_SELECTION=NOT_PERFORMED</t>
  </si>
  <si>
    <t>BATCH=KENHGIAOVIEN_TNTHPT_2025_LEQUYDON_001; SOURCE_ITEM=P1_Q20; SOURCE_VISIBLE=TRUE; HIDDEN_CONTENT_INFERRED=FALSE</t>
  </si>
  <si>
    <t>BPS_TNT_F0001_D19_SRC_CS_017</t>
  </si>
  <si>
    <t>BPC_TNT_F0001_D19_SRC_CS_017</t>
  </si>
  <si>
    <t>PART_I_COMMON_MCQ; SOURCE_ANCHOR=Q_TNT_F0001_D19_017; QUESTION_SELECTION=NOT_PERFORMED</t>
  </si>
  <si>
    <t>BPS_TNT_F0001_D19_SRC_CS_018</t>
  </si>
  <si>
    <t>BPC_TNT_F0001_D19_SRC_CS_018</t>
  </si>
  <si>
    <t>PART_I_COMMON_MCQ; SOURCE_ANCHOR=Q_TNT_F0001_D19_018; QUESTION_SELECTION=NOT_PERFORMED</t>
  </si>
  <si>
    <t>BATCH=KENHGIAOVIEN_TNTHPT_2025_LEQUYDON_001; SOURCE_ITEM=P1_Q21; SOURCE_VISIBLE=TRUE; HIDDEN_CONTENT_INFERRED=FALSE</t>
  </si>
  <si>
    <t>BPS_TNT_F0001_D19_SRC_CS_019</t>
  </si>
  <si>
    <t>BPC_TNT_F0001_D19_SRC_CS_019</t>
  </si>
  <si>
    <t>PART_I_COMMON_MCQ; SOURCE_ANCHOR=Q_TNT_F0001_D19_019; QUESTION_SELECTION=NOT_PERFORMED</t>
  </si>
  <si>
    <t>BPS_TNT_F0001_D19_SRC_CS_020</t>
  </si>
  <si>
    <t>BATCH=KENHGIAOVIEN_TNTHPT_2025_LEQUYDON_001; SOURCE_ITEM=P1_Q22; SOURCE_VISIBLE=TRUE; HIDDEN_CONTENT_INFERRED=FALSE</t>
  </si>
  <si>
    <t>BPC_TNT_F0001_D19_SRC_CS_020</t>
  </si>
  <si>
    <t>PART_I_COMMON_MCQ; SOURCE_ANCHOR=Q_TNT_F0001_D19_020; QUESTION_SELECTION=NOT_PERFORMED</t>
  </si>
  <si>
    <t>BPS_TNT_F0001_D19_SRC_CS_021</t>
  </si>
  <si>
    <t>BPC_TNT_F0001_D19_SRC_CS_021</t>
  </si>
  <si>
    <t>TECH12H_CKI1_S2_Q24</t>
  </si>
  <si>
    <t>PART_I_COMMON_MCQ; SOURCE_ANCHOR=Q_TNT_F0001_D19_021; QUESTION_SELECTION=NOT_PERFORMED</t>
  </si>
  <si>
    <t>BATCH=KENHGIAOVIEN_TNTHPT_2025_LEQUYDON_001; SOURCE_ITEM=P1_Q23; SOURCE_VISIBLE=TRUE; HIDDEN_CONTENT_INFERRED=FALSE</t>
  </si>
  <si>
    <t>Tên biến nào sau đây hợp lệ trong Python?</t>
  </si>
  <si>
    <t>BPS_TNT_F0001_D19_SRC_CS_022</t>
  </si>
  <si>
    <t>BPC_TNT_F0001_D19_SRC_CS_022</t>
  </si>
  <si>
    <t>PART_I_COMMON_MCQ; SOURCE_ANCHOR=Q_TNT_F0001_D19_022; QUESTION_SELECTION=NOT_PERFORMED</t>
  </si>
  <si>
    <t>BPS_TNT_F0001_D19_SRC_CS_023</t>
  </si>
  <si>
    <t>BATCH=KENHGIAOVIEN_TNTHPT_2025_LEQUYDON_001; SOURCE_ITEM=P1_Q24; SOURCE_VISIBLE=TRUE; HIDDEN_CONTENT_INFERRED=FALSE</t>
  </si>
  <si>
    <t>BPC_TNT_F0001_D19_SRC_CS_023</t>
  </si>
  <si>
    <t>PART_I_COMMON_MCQ; SOURCE_ANCHOR=Q_TNT_F0001_D19_023; QUESTION_SELECTION=NOT_PERFORMED</t>
  </si>
  <si>
    <t>BPS_TNT_F0001_D19_SRC_CS_024</t>
  </si>
  <si>
    <t>BPC_TNT_F0001_D19_SRC_CS_024</t>
  </si>
  <si>
    <t>PART_I_COMMON_MCQ; SOURCE_ANCHOR=Q_TNT_F0001_D19_024; QUESTION_SELECTION=NOT_PERFORMED</t>
  </si>
  <si>
    <t>BATCH=KENHGIAOVIEN_TNTHPT_2025_LEQUYDON_001; SOURCE_ITEM=P2_COMMON_Q01; SOURCE_VISIBLE=TRUE; HIDDEN_CONTENT_INFERRED=FALSE; TF=2-2-0</t>
  </si>
  <si>
    <t>BPS_TNT_F0001_D19_SRC_CS_025</t>
  </si>
  <si>
    <t>BPC_TNT_F0001_D19_SRC_CS_025</t>
  </si>
  <si>
    <t>PART_II_COMMON_TF; SOURCE_ANCHOR=Q_TNT_F0001_D19_025; QUESTION_SELECTION=NOT_PERFORMED</t>
  </si>
  <si>
    <t>BATCH=KENHGIAOVIEN_TNTHPT_2025_LEQUYDON_001; SOURCE_ITEM=P2_CS_Q03; SOURCE_VISIBLE=TRUE; HIDDEN_CONTENT_INFERRED=FALSE; TF=0-3-1</t>
  </si>
  <si>
    <t>BPS_TNT_F0001_D19_SRC_CS_026</t>
  </si>
  <si>
    <t>BPC_TNT_F0001_D19_SRC_CS_026</t>
  </si>
  <si>
    <t>TECH12H_CKI1_S2_Q26</t>
  </si>
  <si>
    <t>Sau lệnh `z = 9.5`, hàm `type(z)` cho biết z thuộc kiểu dữ liệu nào?</t>
  </si>
  <si>
    <t>BATCH=KENHGIAOVIEN_TNTHPT_2025_LEQUYDON_001; SOURCE_ITEM=P2_CS_Q04; SOURCE_VISIBLE=TRUE; HIDDEN_CONTENT_INFERRED=FALSE; TF=0-3-1</t>
  </si>
  <si>
    <t>PART_II_COMMON_TF; SOURCE_ANCHOR=Q_TNT_F0001_D19_026; QUESTION_SELECTION=NOT_PERFORMED</t>
  </si>
  <si>
    <t>BPS_TNT_F0001_D19_SRC_CS_027</t>
  </si>
  <si>
    <t>BATCH=TECH12H_CKI10_KNTT_001; SOURCE_TYPE=WEB_REFERENCE; SOURCE_INDEX_FILE_ID=1nRyadSC8cJoOgFYYhDh11t5PxoVkv0TmODzEyoXuoRo; SOURCE_ITEM=Câu 26; COPYRIGHT_PARAPHRASE=TRUE; ANSWER_CHECK_RESULT=PASS; CONTENT_REVIEW_RESULT=PASS; CONTENT_REVIEWED=TRUE; CURRICULUM_REVIEW_RESULT=PASS; DUPLICATE_REVIEW_RESULT=NO_MATCH; CLASSIFICATION_REVIEW_RESULT=PASS; ACTIVATION_SCOPE=PRACTICE_ONLY; PERIODIC_USE=BLOCKED_PENDING_BLUEPRINT_APPROVAL; STATUS_TRANSITION=NEW_TO_ACTIVE;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 NLS_FRAME=TT02_2025; NLS_LEVEL=NANG_CAO_1; NLS_MAPPING_STATUS=APPROVED; NLS_PRIMARY=3.4; NLS_COMPONENTS=3.4; NLS_MAPPING_SOURCE=APPROVED_OUTCOME_INHERITANCE+QUESTION_TASK_REVIEW; TASK_COMPATIBILITY=PASS; NLS_PERIODIC_GATE=PASS; TASK_COMPATIBILITY_REVIEW=STEM_VS_PRIMARY_YCCD_PASS; BATCH=PERIODIC_POOL_FEASIBILITY_AND_BACKFILL_001; BACKUP_CREATED=0</t>
  </si>
  <si>
    <t>BPC_TNT_F0001_D19_SRC_CS_027</t>
  </si>
  <si>
    <t>PART_II_CS_TF; SOURCE_ANCHOR=Q_TNT_F0001_D19_027; QUESTION_SELECTION=NOT_PERFORMED</t>
  </si>
  <si>
    <t>BPS_TNT_F0001_D19_SRC_CS_028</t>
  </si>
  <si>
    <t>BPC_TNT_F0001_D19_SRC_CS_028</t>
  </si>
  <si>
    <t>PART_II_CS_TF; SOURCE_ANCHOR=Q_TNT_F0001_D19_028; QUESTION_SELECTION=NOT_PERFORMED</t>
  </si>
  <si>
    <t>BPS_TNT_F0001_D19_SRC_ICT_001</t>
  </si>
  <si>
    <t>BPC_TNT_F0001_D19_SRC_ICT_001</t>
  </si>
  <si>
    <t>BPS_TNT_F0001_D19_SRC_ICT_002</t>
  </si>
  <si>
    <t>BPC_TNT_F0001_D19_SRC_ICT_002</t>
  </si>
  <si>
    <t>BPS_TNT_F0001_D19_SRC_ICT_003</t>
  </si>
  <si>
    <t>BPC_TNT_F0001_D19_SRC_ICT_003</t>
  </si>
  <si>
    <t>BPS_TNT_F0001_D19_SRC_ICT_004</t>
  </si>
  <si>
    <t>TECH12H_GKII_S1_Q01</t>
  </si>
  <si>
    <t>BPC_TNT_F0001_D19_SRC_ICT_004</t>
  </si>
  <si>
    <t>Đoạn chương trình `a = 10; while a &lt; 11: print(a)` sẽ có hành vi nào nếu biến a không được thay đổi trong vòng lặp?</t>
  </si>
  <si>
    <t>BPS_TNT_F0001_D19_SRC_ICT_005</t>
  </si>
  <si>
    <t>BPC_TNT_F0001_D19_SRC_ICT_005</t>
  </si>
  <si>
    <t>BATCH=TECH12H_GKII10_KNTT_001; SOURCE_TYPE=WEB_REFERENCE; SOURCE_INDEX_FILE_ID=1nRyadSC8cJoOgFYYhDh11t5PxoVkv0TmODzEyoXuoRo; SOURCE_ITEM=Câu 1; COPYRIGHT_PARAPHRASE=TRUE; ANSWER_CHECK_RESULT=PASS; CONTENT_REVIEW_RESULT=PASS; CONTENT_REVIEWED=TRUE; CURRICULUM_REVIEW_RESULT=PASS; DUPLICATE_REVIEW_RESULT=NO_MATCH; CLASSIFICATION_REVIEW_RESULT=PASS; ACTIVATION_SCOPE=PRACTICE_ONLY; PERIODIC_USE=BLOCKED_PENDING_BLUEPRINT_APPROVAL; STATUS_TRANSITION=NEW_TO_ACTIVE;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t>
  </si>
  <si>
    <t>BPS_TNT_F0001_D19_SRC_ICT_006</t>
  </si>
  <si>
    <t>BPC_TNT_F0001_D19_SRC_ICT_006</t>
  </si>
  <si>
    <t>BPS_TNT_F0001_D19_SRC_ICT_007</t>
  </si>
  <si>
    <t>BPC_TNT_F0001_D19_SRC_ICT_007</t>
  </si>
  <si>
    <t>BPS_TNT_F0001_D19_SRC_ICT_008</t>
  </si>
  <si>
    <t>BPC_TNT_F0001_D19_SRC_ICT_008</t>
  </si>
  <si>
    <t>BPS_TNT_F0001_D19_SRC_ICT_009</t>
  </si>
  <si>
    <t>BPC_TNT_F0001_D19_SRC_ICT_009</t>
  </si>
  <si>
    <t>BPS_TNT_F0001_D19_SRC_ICT_010</t>
  </si>
  <si>
    <t>BPC_TNT_F0001_D19_SRC_ICT_010</t>
  </si>
  <si>
    <t>BPS_TNT_F0001_D19_SRC_ICT_011</t>
  </si>
  <si>
    <t>BPC_TNT_F0001_D19_SRC_ICT_011</t>
  </si>
  <si>
    <t>TECH12H_GKII_S3_Q08</t>
  </si>
  <si>
    <t>BPS_TNT_F0001_D19_SRC_ICT_012</t>
  </si>
  <si>
    <t>Cho `A = [1, 2, 3, 5]`. Sau lệnh `A.insert(2, 4)`, danh sách A là gì?</t>
  </si>
  <si>
    <t>BPC_TNT_F0001_D19_SRC_ICT_012</t>
  </si>
  <si>
    <t>BPS_TNT_F0001_D19_SRC_ICT_013</t>
  </si>
  <si>
    <t>BATCH=TECH12H_GKII10_KNTT_001; SOURCE_TYPE=WEB_REFERENCE; SOURCE_INDEX_FILE_ID=1nRyadSC8cJoOgFYYhDh11t5PxoVkv0TmODzEyoXuoRo; SOURCE_ITEM=Câu 8; COPYRIGHT_PARAPHRASE=TRUE; ANSWER_CHECK_RESULT=PASS; CONTENT_REVIEW_RESULT=PASS; CONTENT_REVIEWED=TRUE; CURRICULUM_REVIEW_RESULT=PASS; DUPLICATE_REVIEW_RESULT=NO_MATCH; CLASSIFICATION_REVIEW_RESULT=PASS; ACTIVATION_SCOPE=PRACTICE_ONLY; PERIODIC_USE=BLOCKED_PENDING_BLUEPRINT_APPROVAL; STATUS_TRANSITION=NEW_TO_ACTIVE;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t>
  </si>
  <si>
    <t>BPC_TNT_F0001_D19_SRC_ICT_013</t>
  </si>
  <si>
    <t>BPS_TNT_F0001_D19_SRC_ICT_014</t>
  </si>
  <si>
    <t>BPC_TNT_F0001_D19_SRC_ICT_014</t>
  </si>
  <si>
    <t>BPS_TNT_F0001_D19_SRC_ICT_015</t>
  </si>
  <si>
    <t>BPC_TNT_F0001_D19_SRC_ICT_015</t>
  </si>
  <si>
    <t>BPS_TNT_F0001_D19_SRC_ICT_016</t>
  </si>
  <si>
    <t>BPC_TNT_F0001_D19_SRC_ICT_016</t>
  </si>
  <si>
    <t>BPS_TNT_F0001_D19_SRC_ICT_017</t>
  </si>
  <si>
    <t>BPC_TNT_F0001_D19_SRC_ICT_017</t>
  </si>
  <si>
    <t>BPS_TNT_F0001_D19_SRC_ICT_018</t>
  </si>
  <si>
    <t>BPC_TNT_F0001_D19_SRC_ICT_018</t>
  </si>
  <si>
    <t>TECH12H_GKII_S3_Q09</t>
  </si>
  <si>
    <t>BPS_TNT_F0001_D19_SRC_ICT_019</t>
  </si>
  <si>
    <t>Cho `A = [2, 4, '5', 'Hà Nội', 'Việt Nam', 9]`. Giá trị của biểu thức `4 in A` là gì?</t>
  </si>
  <si>
    <t>BPC_TNT_F0001_D19_SRC_ICT_019</t>
  </si>
  <si>
    <t>BPS_TNT_F0001_D19_SRC_ICT_020</t>
  </si>
  <si>
    <t>BATCH=TECH12H_GKII10_KNTT_001; SOURCE_TYPE=WEB_REFERENCE; SOURCE_INDEX_FILE_ID=1nRyadSC8cJoOgFYYhDh11t5PxoVkv0TmODzEyoXuoRo; SOURCE_ITEM=Câu 9; COPYRIGHT_PARAPHRASE=TRUE; ANSWER_CHECK_RESULT=PASS; CONTENT_REVIEW_RESULT=PASS; CONTENT_REVIEWED=TRUE; CURRICULUM_REVIEW_RESULT=PASS; DUPLICATE_REVIEW_RESULT=NO_MATCH; CLASSIFICATION_REVIEW_RESULT=PASS; ACTIVATION_SCOPE=PRACTICE_ONLY; PERIODIC_USE=BLOCKED_PENDING_BLUEPRINT_APPROVAL; STATUS_TRANSITION=NEW_TO_ACTIVE;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 NLS_FRAME=TT02_2025; NLS_LEVEL=NANG_CAO_1; NLS_MAPPING_STATUS=APPROVED; NLS_PRIMARY=3.4; NLS_COMPONENTS=3.4; NLS_MAPPING_SOURCE=APPROVED_OUTCOME_INHERITANCE+QUESTION_TASK_REVIEW; TASK_COMPATIBILITY=PASS; NLS_PERIODIC_GATE=PASS; TASK_COMPATIBILITY_REVIEW=STEM_VS_PRIMARY_YCCD_PASS; BATCH=PERIODIC_POOL_FEASIBILITY_AND_BACKFILL_001; BACKUP_CREATED=0</t>
  </si>
  <si>
    <t>BPC_TNT_F0001_D19_SRC_ICT_020</t>
  </si>
  <si>
    <t>BPS_TNT_F0001_D19_SRC_ICT_021</t>
  </si>
  <si>
    <t>BPC_TNT_F0001_D19_SRC_ICT_021</t>
  </si>
  <si>
    <t>BPS_TNT_F0001_D19_SRC_ICT_022</t>
  </si>
  <si>
    <t>BPC_TNT_F0001_D19_SRC_ICT_022</t>
  </si>
  <si>
    <t>BPS_TNT_F0001_D19_SRC_ICT_023</t>
  </si>
  <si>
    <t>BPC_TNT_F0001_D19_SRC_ICT_023</t>
  </si>
  <si>
    <t>BPS_TNT_F0001_D19_SRC_ICT_024</t>
  </si>
  <si>
    <t>BPC_TNT_F0001_D19_SRC_ICT_024</t>
  </si>
  <si>
    <t>BPS_TNT_F0001_D19_SRC_ICT_025</t>
  </si>
  <si>
    <t>BPC_TNT_F0001_D19_SRC_ICT_025</t>
  </si>
  <si>
    <t>BPS_TNT_F0001_D19_SRC_ICT_026</t>
  </si>
  <si>
    <t>BPC_TNT_F0001_D19_SRC_ICT_026</t>
  </si>
  <si>
    <t>BPS_TNT_F0001_D19_SRC_ICT_027</t>
  </si>
  <si>
    <t>BPC_TNT_F0001_D19_SRC_ICT_027</t>
  </si>
  <si>
    <t>PART_II_ICT_TF; SOURCE_ANCHOR=Q_TNT_F0001_D19_029; QUESTION_SELECTION=NOT_PERFORMED</t>
  </si>
  <si>
    <t>BPS_TNT_F0001_D19_SRC_ICT_028</t>
  </si>
  <si>
    <t>BPC_TNT_F0001_D19_SRC_ICT_028</t>
  </si>
  <si>
    <t>PART_II_ICT_TF; SOURCE_ANCHOR=Q_TNT_F0001_D19_030; QUESTION_SELECTION=NOT_PERFORMED</t>
  </si>
  <si>
    <t>BPS_TNT_F0001_D20_SRC_CS_001</t>
  </si>
  <si>
    <t>BPC_TNT_F0001_D20_SRC_CS_001</t>
  </si>
  <si>
    <t>PART_I_COMMON_MCQ; SOURCE_ANCHOR=Q_TNT_F0001_D20_001; QUESTION_SELECTION=NOT_PERFORMED</t>
  </si>
  <si>
    <t>BPS_TNT_F0001_D20_SRC_CS_002</t>
  </si>
  <si>
    <t>BPC_TNT_F0001_D20_SRC_CS_002</t>
  </si>
  <si>
    <t>PART_I_COMMON_MCQ; SOURCE_ANCHOR=Q_TNT_F0001_D20_002; QUESTION_SELECTION=NOT_PERFORMED</t>
  </si>
  <si>
    <t>BPS_TNT_F0001_D20_SRC_CS_003</t>
  </si>
  <si>
    <t>BPC_TNT_F0001_D20_SRC_CS_003</t>
  </si>
  <si>
    <t>PART_I_COMMON_MCQ; SOURCE_ANCHOR=Q_TNT_F0001_D20_003; QUESTION_SELECTION=NOT_PERFORMED</t>
  </si>
  <si>
    <t>BATCH=KENHGIAOVIEN_TNTHPT_2025_LEQUYDON_001; SOURCE_ITEM=P2_ICT_Q05; SOURCE_VISIBLE=TRUE; HIDDEN_CONTENT_INFERRED=FALSE; TF=2-2-0</t>
  </si>
  <si>
    <t>TECH12H_GKII_S2_Q14</t>
  </si>
  <si>
    <t>BPS_TNT_F0001_D20_SRC_CS_004</t>
  </si>
  <si>
    <t>Cho `S = "1234567890"`. Giá trị của `S[0:4]` là gì?</t>
  </si>
  <si>
    <t>BPC_TNT_F0001_D20_SRC_CS_004</t>
  </si>
  <si>
    <t>PART_I_COMMON_MCQ; SOURCE_ANCHOR=Q_TNT_F0001_D20_004; QUESTION_SELECTION=NOT_PERFORMED</t>
  </si>
  <si>
    <t>BPS_TNT_F0001_D20_SRC_CS_005</t>
  </si>
  <si>
    <t>BATCH=TECH12H_GKII10_KNTT_001; SOURCE_TYPE=WEB_REFERENCE; SOURCE_INDEX_FILE_ID=1nRyadSC8cJoOgFYYhDh11t5PxoVkv0TmODzEyoXuoRo; SOURCE_ITEM=Câu 14; COPYRIGHT_PARAPHRASE=TRUE; ANSWER_CHECK_RESULT=PASS; CONTENT_REVIEW_RESULT=PASS; CONTENT_REVIEWED=TRUE; CURRICULUM_REVIEW_RESULT=PASS; DUPLICATE_REVIEW_RESULT=NO_MATCH; CLASSIFICATION_REVIEW_RESULT=PASS; ACTIVATION_SCOPE=PRACTICE_ONLY; PERIODIC_USE=BLOCKED_PENDING_BLUEPRINT_APPROVAL; STATUS_TRANSITION=NEW_TO_ACTIVE;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t>
  </si>
  <si>
    <t>BPC_TNT_F0001_D20_SRC_CS_005</t>
  </si>
  <si>
    <t>BATCH=KENHGIAOVIEN_TNTHPT_2025_LEQUYDON_001; SOURCE_ITEM=P2_ICT_Q06; SOURCE_VISIBLE=TRUE; HIDDEN_CONTENT_INFERRED=FALSE; TF=0-3-1</t>
  </si>
  <si>
    <t>PART_I_COMMON_MCQ; SOURCE_ANCHOR=Q_TNT_F0001_D20_005; QUESTION_SELECTION=NOT_PERFORMED</t>
  </si>
  <si>
    <t>BPS_TNT_F0001_D20_SRC_CS_006</t>
  </si>
  <si>
    <t>BPC_TNT_F0001_D20_SRC_CS_006</t>
  </si>
  <si>
    <t>PART_I_COMMON_MCQ; SOURCE_ANCHOR=Q_TNT_F0001_D20_006; QUESTION_SELECTION=NOT_PERFORMED</t>
  </si>
  <si>
    <t>BPS_TNT_F0001_D20_SRC_CS_007</t>
  </si>
  <si>
    <t>BATCH=KENHGIAOVIEN_TNTHPT_2025_LYSON_001; SOURCE_ITEM=P1_Q01; SOURCE_VISIBLE=TRUE; HIDDEN_CONTENT_INFERRED=FALSE</t>
  </si>
  <si>
    <t>BPC_TNT_F0001_D20_SRC_CS_007</t>
  </si>
  <si>
    <t>PART_I_COMMON_MCQ; SOURCE_ANCHOR=Q_TNT_F0001_D20_007; QUESTION_SELECTION=NOT_PERFORMED</t>
  </si>
  <si>
    <t>BPS_TNT_F0001_D20_SRC_CS_008</t>
  </si>
  <si>
    <t>BPC_TNT_F0001_D20_SRC_CS_008</t>
  </si>
  <si>
    <t>PART_I_COMMON_MCQ; SOURCE_ANCHOR=Q_TNT_F0001_D20_008; QUESTION_SELECTION=NOT_PERFORMED</t>
  </si>
  <si>
    <t>BATCH=KENHGIAOVIEN_TNTHPT_2025_LYSON_001; SOURCE_ITEM=P1_Q02; SOURCE_VISIBLE=TRUE; HIDDEN_CONTENT_INFERRED=FALSE</t>
  </si>
  <si>
    <t>BPS_TNT_F0001_D20_SRC_CS_009</t>
  </si>
  <si>
    <t>BPC_TNT_F0001_D20_SRC_CS_009</t>
  </si>
  <si>
    <t>PART_I_COMMON_MCQ; SOURCE_ANCHOR=Q_TNT_F0001_D20_009; QUESTION_SELECTION=NOT_PERFORMED</t>
  </si>
  <si>
    <t>BPS_TNT_F0001_D20_SRC_CS_010</t>
  </si>
  <si>
    <t>BPC_TNT_F0001_D20_SRC_CS_010</t>
  </si>
  <si>
    <t>BATCH=KENHGIAOVIEN_TNTHPT_2025_LYSON_001; SOURCE_ITEM=P1_Q03; SOURCE_VISIBLE=TRUE; HIDDEN_CONTENT_INFERRED=FALSE</t>
  </si>
  <si>
    <t>PART_I_COMMON_MCQ; SOURCE_ANCHOR=Q_TNT_F0001_D20_010; QUESTION_SELECTION=NOT_PERFORMED</t>
  </si>
  <si>
    <t>BPS_TNT_F0001_D20_SRC_CS_011</t>
  </si>
  <si>
    <t>BPC_TNT_F0001_D20_SRC_CS_011</t>
  </si>
  <si>
    <t>TECH12H_GKII_S2_Q16</t>
  </si>
  <si>
    <t>PART_I_COMMON_MCQ; SOURCE_ANCHOR=Q_TNT_F0001_D20_011; QUESTION_SELECTION=NOT_PERFORMED</t>
  </si>
  <si>
    <t>BPS_TNT_F0001_D20_SRC_CS_012</t>
  </si>
  <si>
    <t>Lệnh nào thay mọi kí tự `'a'` trong xâu s bằng xâu rỗng?</t>
  </si>
  <si>
    <t>BPC_TNT_F0001_D20_SRC_CS_012</t>
  </si>
  <si>
    <t>PART_I_COMMON_MCQ; SOURCE_ANCHOR=Q_TNT_F0001_D20_012; QUESTION_SELECTION=NOT_PERFORMED</t>
  </si>
  <si>
    <t>BPS_TNT_F0001_D20_SRC_CS_013</t>
  </si>
  <si>
    <t>BATCH=TECH12H_GKII10_KNTT_001; SOURCE_TYPE=WEB_REFERENCE; SOURCE_INDEX_FILE_ID=1nRyadSC8cJoOgFYYhDh11t5PxoVkv0TmODzEyoXuoRo; SOURCE_ITEM=Câu 16; COPYRIGHT_PARAPHRASE=TRUE; ANSWER_CHECK_RESULT=PASS; CONTENT_REVIEW_RESULT=PASS; CONTENT_REVIEWED=TRUE; CURRICULUM_REVIEW_RESULT=PASS; DUPLICATE_REVIEW_RESULT=NO_MATCH; CLASSIFICATION_REVIEW_RESULT=PASS; ACTIVATION_SCOPE=PRACTICE_ONLY; PERIODIC_USE=BLOCKED_PENDING_BLUEPRINT_APPROVAL; STATUS_TRANSITION=NEW_TO_ACTIVE;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t>
  </si>
  <si>
    <t>BPC_TNT_F0001_D20_SRC_CS_013</t>
  </si>
  <si>
    <t>BATCH=KENHGIAOVIEN_TNTHPT_2025_LYSON_001; SOURCE_ITEM=P1_Q04; SOURCE_VISIBLE=TRUE; HIDDEN_CONTENT_INFERRED=FALSE</t>
  </si>
  <si>
    <t>PART_I_COMMON_MCQ; SOURCE_ANCHOR=Q_TNT_F0001_D20_013; QUESTION_SELECTION=NOT_PERFORMED</t>
  </si>
  <si>
    <t>BPS_TNT_F0001_D20_SRC_CS_014</t>
  </si>
  <si>
    <t>BPC_TNT_F0001_D20_SRC_CS_014</t>
  </si>
  <si>
    <t>PART_I_COMMON_MCQ; SOURCE_ANCHOR=Q_TNT_F0001_D20_014; QUESTION_SELECTION=NOT_PERFORMED</t>
  </si>
  <si>
    <t>BPS_TNT_F0001_D20_SRC_CS_015</t>
  </si>
  <si>
    <t>BATCH=KENHGIAOVIEN_TNTHPT_2025_LYSON_001; SOURCE_ITEM=P1_Q05; SOURCE_VISIBLE=TRUE; HIDDEN_CONTENT_INFERRED=FALSE</t>
  </si>
  <si>
    <t>BPC_TNT_F0001_D20_SRC_CS_015</t>
  </si>
  <si>
    <t>PART_I_COMMON_MCQ; SOURCE_ANCHOR=Q_TNT_F0001_D20_015; QUESTION_SELECTION=NOT_PERFORMED</t>
  </si>
  <si>
    <t>BPS_TNT_F0001_D20_SRC_CS_016</t>
  </si>
  <si>
    <t>BPC_TNT_F0001_D20_SRC_CS_016</t>
  </si>
  <si>
    <t>PART_I_COMMON_MCQ; SOURCE_ANCHOR=Q_TNT_F0001_D20_016; QUESTION_SELECTION=NOT_PERFORMED</t>
  </si>
  <si>
    <t>BPS_TNT_F0001_D20_SRC_CS_017</t>
  </si>
  <si>
    <t>BPC_TNT_F0001_D20_SRC_CS_017</t>
  </si>
  <si>
    <t>PART_I_COMMON_MCQ; SOURCE_ANCHOR=Q_TNT_F0001_D20_017; QUESTION_SELECTION=NOT_PERFORMED</t>
  </si>
  <si>
    <t>BATCH=KENHGIAOVIEN_TNTHPT_2025_LYSON_001; SOURCE_ITEM=P1_Q06; SOURCE_VISIBLE=TRUE; HIDDEN_CONTENT_INFERRED=FALSE</t>
  </si>
  <si>
    <t>BPS_TNT_F0001_D20_SRC_CS_018</t>
  </si>
  <si>
    <t>BPC_TNT_F0001_D20_SRC_CS_018</t>
  </si>
  <si>
    <t>PART_I_COMMON_MCQ; SOURCE_ANCHOR=Q_TNT_F0001_D20_018; QUESTION_SELECTION=NOT_PERFORMED</t>
  </si>
  <si>
    <t>BPS_TNT_F0001_D20_SRC_CS_019</t>
  </si>
  <si>
    <t>BPC_TNT_F0001_D20_SRC_CS_019</t>
  </si>
  <si>
    <t>TECH12H_GKII_S2_Q19</t>
  </si>
  <si>
    <t>PART_I_COMMON_MCQ; SOURCE_ANCHOR=Q_TNT_F0001_D20_019; QUESTION_SELECTION=NOT_PERFORMED</t>
  </si>
  <si>
    <t>BATCH=KENHGIAOVIEN_TNTHPT_2025_LYSON_001; SOURCE_ITEM=P1_Q07; SOURCE_VISIBLE=TRUE; HIDDEN_CONTENT_INFERRED=FALSE</t>
  </si>
  <si>
    <t>BPS_TNT_F0001_D20_SRC_CS_020</t>
  </si>
  <si>
    <t>Phương thức nào dùng để tách một xâu thành danh sách các từ theo dấu phân cách?</t>
  </si>
  <si>
    <t>BPC_TNT_F0001_D20_SRC_CS_020</t>
  </si>
  <si>
    <t>PART_I_COMMON_MCQ; SOURCE_ANCHOR=Q_TNT_F0001_D20_020; QUESTION_SELECTION=NOT_PERFORMED</t>
  </si>
  <si>
    <t>BPS_TNT_F0001_D20_SRC_CS_021</t>
  </si>
  <si>
    <t>BATCH=TECH12H_GKII10_KNTT_001; SOURCE_TYPE=WEB_REFERENCE; SOURCE_INDEX_FILE_ID=1nRyadSC8cJoOgFYYhDh11t5PxoVkv0TmODzEyoXuoRo; SOURCE_ITEM=Câu 19; COPYRIGHT_PARAPHRASE=TRUE; ANSWER_CHECK_RESULT=PASS; CONTENT_REVIEW_RESULT=PASS; CONTENT_REVIEWED=TRUE; CURRICULUM_REVIEW_RESULT=PASS; DUPLICATE_REVIEW_RESULT=NO_MATCH; CLASSIFICATION_REVIEW_RESULT=PASS; ACTIVATION_SCOPE=PRACTICE_ONLY; PERIODIC_USE=BLOCKED_PENDING_BLUEPRINT_APPROVAL; STATUS_TRANSITION=NEW_TO_ACTIVE;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t>
  </si>
  <si>
    <t>BPC_TNT_F0001_D20_SRC_CS_021</t>
  </si>
  <si>
    <t>PART_I_COMMON_MCQ; SOURCE_ANCHOR=Q_TNT_F0001_D20_021; QUESTION_SELECTION=NOT_PERFORMED</t>
  </si>
  <si>
    <t>BATCH=KENHGIAOVIEN_TNTHPT_2025_LYSON_001; SOURCE_ITEM=P1_Q08; SOURCE_VISIBLE=TRUE; HIDDEN_CONTENT_INFERRED=FALSE</t>
  </si>
  <si>
    <t>BPS_TNT_F0001_D20_SRC_CS_022</t>
  </si>
  <si>
    <t>BPC_TNT_F0001_D20_SRC_CS_022</t>
  </si>
  <si>
    <t>PART_I_COMMON_MCQ; SOURCE_ANCHOR=Q_TNT_F0001_D20_022; QUESTION_SELECTION=NOT_PERFORMED</t>
  </si>
  <si>
    <t>BPS_TNT_F0001_D20_SRC_CS_023</t>
  </si>
  <si>
    <t>BPC_TNT_F0001_D20_SRC_CS_023</t>
  </si>
  <si>
    <t>BATCH=KENHGIAOVIEN_TNTHPT_2025_LYSON_001; SOURCE_ITEM=P1_Q09; SOURCE_VISIBLE=TRUE; HIDDEN_CONTENT_INFERRED=FALSE</t>
  </si>
  <si>
    <t>PART_I_COMMON_MCQ; SOURCE_ANCHOR=Q_TNT_F0001_D20_023; QUESTION_SELECTION=NOT_PERFORMED</t>
  </si>
  <si>
    <t>BPS_TNT_F0001_D20_SRC_CS_024</t>
  </si>
  <si>
    <t>BPC_TNT_F0001_D20_SRC_CS_024</t>
  </si>
  <si>
    <t>PART_I_COMMON_MCQ; SOURCE_ANCHOR=Q_TNT_F0001_D20_024; QUESTION_SELECTION=NOT_PERFORMED</t>
  </si>
  <si>
    <t>BPS_TNT_F0001_D20_SRC_CS_025</t>
  </si>
  <si>
    <t>BATCH=KENHGIAOVIEN_TNTHPT_2025_LYSON_001; SOURCE_ITEM=P1_Q10; SOURCE_VISIBLE=TRUE; HIDDEN_CONTENT_INFERRED=FALSE</t>
  </si>
  <si>
    <t>BPC_TNT_F0001_D20_SRC_CS_025</t>
  </si>
  <si>
    <t>PART_II_COMMON_TF; SOURCE_ANCHOR=Q_TNT_F0001_D20_025; QUESTION_SELECTION=NOT_PERFORMED</t>
  </si>
  <si>
    <t>BPS_TNT_F0001_D20_SRC_CS_026</t>
  </si>
  <si>
    <t>BPC_TNT_F0001_D20_SRC_CS_026</t>
  </si>
  <si>
    <t>PART_II_COMMON_TF; SOURCE_ANCHOR=Q_TNT_F0001_D20_026; QUESTION_SELECTION=NOT_PERFORMED</t>
  </si>
  <si>
    <t>BATCH=KENHGIAOVIEN_TNTHPT_2025_LYSON_001; SOURCE_ITEM=P1_Q11; SOURCE_VISIBLE=TRUE; HIDDEN_CONTENT_INFERRED=FALSE</t>
  </si>
  <si>
    <t>BPS_TNT_F0001_D20_SRC_CS_027</t>
  </si>
  <si>
    <t>BPC_TNT_F0001_D20_SRC_CS_027</t>
  </si>
  <si>
    <t>TECH12H_CKII_S1_Q13</t>
  </si>
  <si>
    <t>PART_II_CS_TF; SOURCE_ANCHOR=Q_TNT_F0001_D20_027; QUESTION_SELECTION=NOT_PERFORMED</t>
  </si>
  <si>
    <t>Cho hàm `f(x, y)` tính `z = x + y` rồi trả về `x*y*z`. Giá trị `f(1, 4)` bằng bao nhiêu?</t>
  </si>
  <si>
    <t>BPS_TNT_F0001_D20_SRC_CS_028</t>
  </si>
  <si>
    <t>BPC_TNT_F0001_D20_SRC_CS_028</t>
  </si>
  <si>
    <t>BATCH=KENHGIAOVIEN_TNTHPT_2025_LYSON_001; SOURCE_ITEM=P1_Q12; SOURCE_VISIBLE=TRUE; HIDDEN_CONTENT_INFERRED=FALSE</t>
  </si>
  <si>
    <t>PART_II_CS_TF; SOURCE_ANCHOR=Q_TNT_F0001_D20_028; QUESTION_SELECTION=NOT_PERFORMED</t>
  </si>
  <si>
    <t>BATCH=TECH12H_CKII10_KNTT_001; SOURCE_TYPE=WEB_REFERENCE; SOURCE_INDEX_FILE_ID=1nRyadSC8cJoOgFYYhDh11t5PxoVkv0TmODzEyoXuoRo; SOURCE_ITEM=Câu 13; COPYRIGHT_PARAPHRASE=TRUE; ANSWER_CHECK_RESULT=PASS; CONTENT_REVIEW_RESULT=PASS; CONTENT_REVIEWED=TRUE; CURRICULUM_REVIEW_RESULT=PASS; DUPLICATE_REVIEW_RESULT=NO_MATCH; CLASSIFICATION_REVIEW_RESULT=PASS; ACTIVATION_SCOPE=PRACTICE_ONLY; PERIODIC_USE=BLOCKED_PENDING_BLUEPRINT_APPROVAL; STATUS_TRANSITION=NEW_TO_ACTIVE;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t>
  </si>
  <si>
    <t>BPS_TNT_F0001_D20_SRC_ICT_001</t>
  </si>
  <si>
    <t>BPC_TNT_F0001_D20_SRC_ICT_001</t>
  </si>
  <si>
    <t>BATCH=KENHGIAOVIEN_TNTHPT_2025_LYSON_001; SOURCE_ITEM=P1_Q13; SOURCE_VISIBLE=TRUE; HIDDEN_CONTENT_INFERRED=FALSE</t>
  </si>
  <si>
    <t>BPS_TNT_F0001_D20_SRC_ICT_002</t>
  </si>
  <si>
    <t>BPC_TNT_F0001_D20_SRC_ICT_002</t>
  </si>
  <si>
    <t>BPS_TNT_F0001_D20_SRC_ICT_003</t>
  </si>
  <si>
    <t>BPC_TNT_F0001_D20_SRC_ICT_003</t>
  </si>
  <si>
    <t>BATCH=KENHGIAOVIEN_TNTHPT_2025_LYSON_001; SOURCE_ITEM=P1_Q14; SOURCE_VISIBLE=TRUE; HIDDEN_CONTENT_INFERRED=FALSE</t>
  </si>
  <si>
    <t>BPS_TNT_F0001_D20_SRC_ICT_004</t>
  </si>
  <si>
    <t>BPC_TNT_F0001_D20_SRC_ICT_004</t>
  </si>
  <si>
    <t>BPS_TNT_F0001_D20_SRC_ICT_005</t>
  </si>
  <si>
    <t>BPC_TNT_F0001_D20_SRC_ICT_005</t>
  </si>
  <si>
    <t>BATCH=KENHGIAOVIEN_TNTHPT_2025_LYSON_001; SOURCE_ITEM=P1_Q15; SOURCE_VISIBLE=TRUE; HIDDEN_CONTENT_INFERRED=FALSE</t>
  </si>
  <si>
    <t>BPS_TNT_F0001_D20_SRC_ICT_006</t>
  </si>
  <si>
    <t>BPC_TNT_F0001_D20_SRC_ICT_006</t>
  </si>
  <si>
    <t>TECH12H_CKII_S1_Q14</t>
  </si>
  <si>
    <t>BATCH=KENHGIAOVIEN_TNTHPT_2025_LYSON_001; SOURCE_ITEM=P1_Q16; SOURCE_VISIBLE=TRUE; HIDDEN_CONTENT_INFERRED=FALSE</t>
  </si>
  <si>
    <t>Phát biểu nào sau đây sai về biến địa phương trong hàm Python?</t>
  </si>
  <si>
    <t>BPS_TNT_F0001_D20_SRC_ICT_007</t>
  </si>
  <si>
    <t>BPC_TNT_F0001_D20_SRC_ICT_007</t>
  </si>
  <si>
    <t>BATCH=TECH12H_CKII10_KNTT_001; SOURCE_TYPE=WEB_REFERENCE; SOURCE_INDEX_FILE_ID=1nRyadSC8cJoOgFYYhDh11t5PxoVkv0TmODzEyoXuoRo; SOURCE_ITEM=Câu 14; COPYRIGHT_PARAPHRASE=TRUE; ANSWER_CHECK_RESULT=PASS; CONTENT_REVIEW_RESULT=PASS; CONTENT_REVIEWED=TRUE; CURRICULUM_REVIEW_RESULT=PASS; DUPLICATE_REVIEW_RESULT=NO_MATCH; CLASSIFICATION_REVIEW_RESULT=PASS; ACTIVATION_SCOPE=PRACTICE_ONLY; PERIODIC_USE=BLOCKED_PENDING_BLUEPRINT_APPROVAL; STATUS_TRANSITION=NEW_TO_ACTIVE;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t>
  </si>
  <si>
    <t>BPS_TNT_F0001_D20_SRC_ICT_008</t>
  </si>
  <si>
    <t>BPC_TNT_F0001_D20_SRC_ICT_008</t>
  </si>
  <si>
    <t>BATCH=KENHGIAOVIEN_TNTHPT_2025_LYSON_001; SOURCE_ITEM=P1_Q17; SOURCE_VISIBLE=TRUE; HIDDEN_CONTENT_INFERRED=FALSE</t>
  </si>
  <si>
    <t>BPS_TNT_F0001_D20_SRC_ICT_009</t>
  </si>
  <si>
    <t>BPC_TNT_F0001_D20_SRC_ICT_009</t>
  </si>
  <si>
    <t>BPS_TNT_F0001_D20_SRC_ICT_010</t>
  </si>
  <si>
    <t>BPC_TNT_F0001_D20_SRC_ICT_010</t>
  </si>
  <si>
    <t>BATCH=KENHGIAOVIEN_TNTHPT_2025_LYSON_001; SOURCE_ITEM=P1_Q18; SOURCE_VISIBLE=TRUE; HIDDEN_CONTENT_INFERRED=FALSE</t>
  </si>
  <si>
    <t>BPS_TNT_F0001_D20_SRC_ICT_011</t>
  </si>
  <si>
    <t>BPC_TNT_F0001_D20_SRC_ICT_011</t>
  </si>
  <si>
    <t>BPS_TNT_F0001_D20_SRC_ICT_012</t>
  </si>
  <si>
    <t>BATCH=KENHGIAOVIEN_TNTHPT_2025_LYSON_001; SOURCE_ITEM=P1_Q24; SOURCE_VISIBLE=TRUE; HIDDEN_CONTENT_INFERRED=FALSE</t>
  </si>
  <si>
    <t>BPC_TNT_F0001_D20_SRC_ICT_012</t>
  </si>
  <si>
    <t>BPS_TNT_F0001_D20_SRC_ICT_013</t>
  </si>
  <si>
    <t>BATCH=KENHGIAOVIEN_TNTHPT_2025_LYSON_001; SOURCE_ITEM=P2_COMMON_Q01; SOURCE_VISIBLE=TRUE; HIDDEN_CONTENT_INFERRED=FALSE; TF=2-2-0</t>
  </si>
  <si>
    <t>BPC_TNT_F0001_D20_SRC_ICT_013</t>
  </si>
  <si>
    <t>TECH12H_CKII_S1_Q16</t>
  </si>
  <si>
    <t>Cho `N = 5` và hàm `f(a, b)` trả về `a + b + N`. Giá trị `f(3, 3)` bằng bao nhiêu?</t>
  </si>
  <si>
    <t>BPS_TNT_F0001_D20_SRC_ICT_014</t>
  </si>
  <si>
    <t>BPC_TNT_F0001_D20_SRC_ICT_014</t>
  </si>
  <si>
    <t>BATCH=KENHGIAOVIEN_TNTHPT_2025_LYSON_001; SOURCE_ITEM=P2_CS_Q03; SOURCE_VISIBLE=TRUE; HIDDEN_CONTENT_INFERRED=FALSE; TF=0-4-0</t>
  </si>
  <si>
    <t>BATCH=TECH12H_CKII10_KNTT_001; SOURCE_TYPE=WEB_REFERENCE; SOURCE_INDEX_FILE_ID=1nRyadSC8cJoOgFYYhDh11t5PxoVkv0TmODzEyoXuoRo; SOURCE_ITEM=Câu 16; COPYRIGHT_PARAPHRASE=TRUE; ANSWER_CHECK_RESULT=PASS; CONTENT_REVIEW_RESULT=PASS; CONTENT_REVIEWED=TRUE; CURRICULUM_REVIEW_RESULT=PASS; DUPLICATE_REVIEW_RESULT=NO_MATCH; CLASSIFICATION_REVIEW_RESULT=PASS; ACTIVATION_SCOPE=PRACTICE_ONLY; PERIODIC_USE=BLOCKED_PENDING_BLUEPRINT_APPROVAL; STATUS_TRANSITION=NEW_TO_ACTIVE; ANSWER_CHECK_NOTE=READING_GLOBAL_VARIABLE_DOES_NOT_REQUIRE_GLOBAL_KEYWORD;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t>
  </si>
  <si>
    <t>BPS_TNT_F0001_D20_SRC_ICT_015</t>
  </si>
  <si>
    <t>BPC_TNT_F0001_D20_SRC_ICT_015</t>
  </si>
  <si>
    <t>BATCH=KENHGIAOVIEN_TNTHPT_2025_LYSON_001; SOURCE_ITEM=P2_CS_Q04; SOURCE_VISIBLE=TRUE; HIDDEN_CONTENT_INFERRED=FALSE; TF=0-3-1</t>
  </si>
  <si>
    <t>BPS_TNT_F0001_D20_SRC_ICT_016</t>
  </si>
  <si>
    <t>BPC_TNT_F0001_D20_SRC_ICT_016</t>
  </si>
  <si>
    <t>BPS_TNT_F0001_D20_SRC_ICT_017</t>
  </si>
  <si>
    <t>BPC_TNT_F0001_D20_SRC_ICT_017</t>
  </si>
  <si>
    <t>BPS_TNT_F0001_D20_SRC_ICT_018</t>
  </si>
  <si>
    <t>BPC_TNT_F0001_D20_SRC_ICT_018</t>
  </si>
  <si>
    <t>BPS_TNT_F0001_D20_SRC_ICT_019</t>
  </si>
  <si>
    <t>BPC_TNT_F0001_D20_SRC_ICT_019</t>
  </si>
  <si>
    <t>BPS_TNT_F0001_D20_SRC_ICT_020</t>
  </si>
  <si>
    <t>BPC_TNT_F0001_D20_SRC_ICT_020</t>
  </si>
  <si>
    <t>TECH12H_CKII_S3_Q18</t>
  </si>
  <si>
    <t>Trong Python, truy cập phần tử `s[10]` khi `s = "abc"` phát sinh lỗi ngoại lệ nào?</t>
  </si>
  <si>
    <t>BPS_TNT_F0001_D20_SRC_ICT_021</t>
  </si>
  <si>
    <t>BPC_TNT_F0001_D20_SRC_ICT_021</t>
  </si>
  <si>
    <t>BATCH=TECH12H_CKII10_KNTT_001; SOURCE_TYPE=WEB_REFERENCE; SOURCE_INDEX_FILE_ID=1nRyadSC8cJoOgFYYhDh11t5PxoVkv0TmODzEyoXuoRo; SOURCE_ITEM=Câu 18; COPYRIGHT_PARAPHRASE=TRUE; ANSWER_CHECK_RESULT=PASS; CONTENT_REVIEW_RESULT=PASS; CONTENT_REVIEWED=TRUE; CURRICULUM_REVIEW_RESULT=PASS; DUPLICATE_REVIEW_RESULT=NO_MATCH; CLASSIFICATION_REVIEW_RESULT=PASS; ACTIVATION_SCOPE=PRACTICE_ONLY; PERIODIC_USE=BLOCKED_PENDING_BLUEPRINT_APPROVAL; STATUS_TRANSITION=NEW_TO_ACTIVE;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t>
  </si>
  <si>
    <t>BPS_TNT_F0001_D20_SRC_ICT_022</t>
  </si>
  <si>
    <t>BPC_TNT_F0001_D20_SRC_ICT_022</t>
  </si>
  <si>
    <t>BPS_TNT_F0001_D20_SRC_ICT_023</t>
  </si>
  <si>
    <t>BPC_TNT_F0001_D20_SRC_ICT_023</t>
  </si>
  <si>
    <t>BPS_TNT_F0001_D20_SRC_ICT_024</t>
  </si>
  <si>
    <t>BPC_TNT_F0001_D20_SRC_ICT_024</t>
  </si>
  <si>
    <t>BPS_TNT_F0001_D20_SRC_ICT_025</t>
  </si>
  <si>
    <t>BPC_TNT_F0001_D20_SRC_ICT_025</t>
  </si>
  <si>
    <t>BPS_TNT_F0001_D20_SRC_ICT_026</t>
  </si>
  <si>
    <t>BPC_TNT_F0001_D20_SRC_ICT_026</t>
  </si>
  <si>
    <t>BPS_TNT_F0001_D20_SRC_ICT_027</t>
  </si>
  <si>
    <t>BPC_TNT_F0001_D20_SRC_ICT_027</t>
  </si>
  <si>
    <t>PART_II_ICT_TF; SOURCE_ANCHOR=Q_TNT_F0001_D20_029; QUESTION_SELECTION=NOT_PERFORMED</t>
  </si>
  <si>
    <t>BPS_TNT_F0001_D20_SRC_ICT_028</t>
  </si>
  <si>
    <t>BPC_TNT_F0001_D20_SRC_ICT_028</t>
  </si>
  <si>
    <t>PART_II_ICT_TF; SOURCE_ANCHOR=Q_TNT_F0001_D20_030; QUESTION_SELECTION=NOT_PERFORMED</t>
  </si>
  <si>
    <t>BPS_TNTHPT_2026_CS_V4_001</t>
  </si>
  <si>
    <t>BPC_TNTHPT_2026_CS_V4_001</t>
  </si>
  <si>
    <t>UNBOUND_GENERATIVE_SLOT; FEASIBILITY_WITNESS=Q_TNT_F0001_D02_004; WITNESS_NOT_BOUND=TRUE; MAX_ONE_PER_FAMILY=TRUE; CANDIDATE_COUNT=7; DISTINCT_FAMILY_COUNT=6; SOURCE_MATRIX_SECONDARY_TIE_BREAKER=TRUE; BATCH=GRADUATION_BLUEPRINT_CALIBRATION_001.</t>
  </si>
  <si>
    <t>BPS_TNTHPT_2026_CS_V4_002</t>
  </si>
  <si>
    <t>BPC_TNTHPT_2026_CS_V4_002</t>
  </si>
  <si>
    <t>UNBOUND_GENERATIVE_SLOT; FEASIBILITY_WITNESS=Q_TNT_F0002_002; WITNESS_NOT_BOUND=TRUE; MAX_ONE_PER_FAMILY=TRUE; CANDIDATE_COUNT=9; DISTINCT_FAMILY_COUNT=8; SOURCE_MATRIX_SECONDARY_TIE_BREAKER=TRUE; BATCH=GRADUATION_BLUEPRINT_CALIBRATION_001.</t>
  </si>
  <si>
    <t>BPS_TNTHPT_2026_CS_V4_003</t>
  </si>
  <si>
    <t>BPC_TNTHPT_2026_CS_V4_003</t>
  </si>
  <si>
    <t>UNBOUND_GENERATIVE_SLOT; FEASIBILITY_WITNESS=Q_TNT_F0001_D19_007; WITNESS_NOT_BOUND=TRUE; MAX_ONE_PER_FAMILY=TRUE; CANDIDATE_COUNT=9; DISTINCT_FAMILY_COUNT=8; SOURCE_MATRIX_SECONDARY_TIE_BREAKER=TRUE; BATCH=GRADUATION_BLUEPRINT_CALIBRATION_001.</t>
  </si>
  <si>
    <t>BPS_TNTHPT_2026_CS_V4_004</t>
  </si>
  <si>
    <t>BPC_TNTHPT_2026_CS_V4_004</t>
  </si>
  <si>
    <t>TECH12H_CKII_S3_Q19</t>
  </si>
  <si>
    <t>UNBOUND_GENERATIVE_SLOT; FEASIBILITY_WITNESS=Q_TNT_F0001_D15_004; WITNESS_NOT_BOUND=TRUE; MAX_ONE_PER_FAMILY=TRUE; CANDIDATE_COUNT=1; DISTINCT_FAMILY_COUNT=1; SOURCE_MATRIX_SECONDARY_TIE_BREAKER=TRUE; BATCH=GRADUATION_BLUEPRINT_CALIBRATION_001.</t>
  </si>
  <si>
    <t>BPS_TNTHPT_2026_CS_V4_005</t>
  </si>
  <si>
    <t>Khi gọi một hàm Python nhưng truyền thiếu đối số bắt buộc, lỗi ngoại lệ thường thuộc loại nào?</t>
  </si>
  <si>
    <t>BPC_TNTHPT_2026_CS_V4_005</t>
  </si>
  <si>
    <t>UNBOUND_GENERATIVE_SLOT; FEASIBILITY_WITNESS=Q_TNT_F0001_D03_005; WITNESS_NOT_BOUND=TRUE; MAX_ONE_PER_FAMILY=TRUE; CANDIDATE_COUNT=21; DISTINCT_FAMILY_COUNT=12; SOURCE_MATRIX_SECONDARY_TIE_BREAKER=TRUE; BATCH=GRADUATION_BLUEPRINT_CALIBRATION_001.</t>
  </si>
  <si>
    <t>BPS_TNTHPT_2026_CS_V4_006</t>
  </si>
  <si>
    <t>BATCH=TECH12H_CKII10_KNTT_001; SOURCE_TYPE=WEB_REFERENCE; SOURCE_INDEX_FILE_ID=1nRyadSC8cJoOgFYYhDh11t5PxoVkv0TmODzEyoXuoRo; SOURCE_ITEM=Câu 19; COPYRIGHT_PARAPHRASE=TRUE; ANSWER_CHECK_RESULT=PASS; CONTENT_REVIEW_RESULT=PASS; CONTENT_REVIEWED=TRUE; CURRICULUM_REVIEW_RESULT=PASS; DUPLICATE_REVIEW_RESULT=NO_MATCH; CLASSIFICATION_REVIEW_RESULT=PASS; ACTIVATION_SCOPE=PRACTICE_ONLY; PERIODIC_USE=BLOCKED_PENDING_BLUEPRINT_APPROVAL; STATUS_TRANSITION=NEW_TO_ACTIVE;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t>
  </si>
  <si>
    <t>BPC_TNTHPT_2026_CS_V4_006</t>
  </si>
  <si>
    <t>UNBOUND_GENERATIVE_SLOT; FEASIBILITY_WITNESS=Q_TNT_F0002_006; WITNESS_NOT_BOUND=TRUE; MAX_ONE_PER_FAMILY=TRUE; CANDIDATE_COUNT=15; DISTINCT_FAMILY_COUNT=9; SOURCE_MATRIX_SECONDARY_TIE_BREAKER=TRUE; BATCH=GRADUATION_BLUEPRINT_CALIBRATION_001.</t>
  </si>
  <si>
    <t>BPS_TNTHPT_2026_CS_V4_007</t>
  </si>
  <si>
    <t>BPC_TNTHPT_2026_CS_V4_007</t>
  </si>
  <si>
    <t>UNBOUND_GENERATIVE_SLOT; FEASIBILITY_WITNESS=Q_TNT_F0001_D12_006; WITNESS_NOT_BOUND=TRUE; MAX_ONE_PER_FAMILY=TRUE; CANDIDATE_COUNT=1; DISTINCT_FAMILY_COUNT=1; SOURCE_MATRIX_SECONDARY_TIE_BREAKER=TRUE; BATCH=GRADUATION_BLUEPRINT_CALIBRATION_001.</t>
  </si>
  <si>
    <t>BPS_TNTHPT_2026_CS_V4_008</t>
  </si>
  <si>
    <t>BPC_TNTHPT_2026_CS_V4_008</t>
  </si>
  <si>
    <t>UNBOUND_GENERATIVE_SLOT; FEASIBILITY_WITNESS=Q_TNT_F0001_D20_014; WITNESS_NOT_BOUND=TRUE; MAX_ONE_PER_FAMILY=TRUE; CANDIDATE_COUNT=21; DISTINCT_FAMILY_COUNT=12; SOURCE_MATRIX_SECONDARY_TIE_BREAKER=TRUE; BATCH=GRADUATION_BLUEPRINT_CALIBRATION_001.</t>
  </si>
  <si>
    <t>BPS_TNTHPT_2026_CS_V4_009</t>
  </si>
  <si>
    <t>BPC_TNTHPT_2026_CS_V4_009</t>
  </si>
  <si>
    <t>UNBOUND_GENERATIVE_SLOT; FEASIBILITY_WITNESS=Q_TNT_F0001_D11_024; WITNESS_NOT_BOUND=TRUE; MAX_ONE_PER_FAMILY=TRUE; CANDIDATE_COUNT=4; DISTINCT_FAMILY_COUNT=4; SOURCE_MATRIX_SECONDARY_TIE_BREAKER=TRUE; BATCH=GRADUATION_BLUEPRINT_CALIBRATION_001.</t>
  </si>
  <si>
    <t>BPS_TNTHPT_2026_CS_V4_010</t>
  </si>
  <si>
    <t>BPC_TNTHPT_2026_CS_V4_010</t>
  </si>
  <si>
    <t>UNBOUND_GENERATIVE_SLOT; FEASIBILITY_WITNESS=Q_TNT_F0001_D06_017; WITNESS_NOT_BOUND=TRUE; MAX_ONE_PER_FAMILY=TRUE; CANDIDATE_COUNT=2; DISTINCT_FAMILY_COUNT=2; SOURCE_MATRIX_SECONDARY_TIE_BREAKER=TRUE; BATCH=GRADUATION_BLUEPRINT_CALIBRATION_001.</t>
  </si>
  <si>
    <t>BPS_TNTHPT_2026_CS_V4_011</t>
  </si>
  <si>
    <t>TECH12H_CKII_S7_Q24</t>
  </si>
  <si>
    <t>BPC_TNTHPT_2026_CS_V4_011</t>
  </si>
  <si>
    <t>Nếu miền dữ liệu đầu vào của bài toán là `x ≥ 0`, giá trị nào nằm đúng trên biên của miền?</t>
  </si>
  <si>
    <t>UNBOUND_GENERATIVE_SLOT; FEASIBILITY_WITNESS=Q_TNT_F0001_D04_012; WITNESS_NOT_BOUND=TRUE; MAX_ONE_PER_FAMILY=TRUE; CANDIDATE_COUNT=6; DISTINCT_FAMILY_COUNT=5; SOURCE_MATRIX_SECONDARY_TIE_BREAKER=TRUE; BATCH=GRADUATION_BLUEPRINT_CALIBRATION_001.</t>
  </si>
  <si>
    <t>BPS_TNTHPT_2026_CS_V4_012</t>
  </si>
  <si>
    <t>BATCH=TECH12H_CKII10_KNTT_001; SOURCE_TYPE=WEB_REFERENCE; SOURCE_INDEX_FILE_ID=1nRyadSC8cJoOgFYYhDh11t5PxoVkv0TmODzEyoXuoRo; SOURCE_ITEM=Câu 24; COPYRIGHT_PARAPHRASE=TRUE; ANSWER_CHECK_RESULT=PASS; CONTENT_REVIEW_RESULT=PASS; CONTENT_REVIEWED=TRUE; CURRICULUM_REVIEW_RESULT=PASS; DUPLICATE_REVIEW_RESULT=NO_MATCH; CLASSIFICATION_REVIEW_RESULT=PASS; ACTIVATION_SCOPE=PRACTICE_ONLY; PERIODIC_USE=BLOCKED_PENDING_BLUEPRINT_APPROVAL; STATUS_TRANSITION=NEW_TO_ACTIVE;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t>
  </si>
  <si>
    <t>BPC_TNTHPT_2026_CS_V4_012</t>
  </si>
  <si>
    <t>UNBOUND_GENERATIVE_SLOT; FEASIBILITY_WITNESS=Q_TNT_F0001_D06_015; WITNESS_NOT_BOUND=TRUE; MAX_ONE_PER_FAMILY=TRUE; CANDIDATE_COUNT=5; DISTINCT_FAMILY_COUNT=5; SOURCE_MATRIX_SECONDARY_TIE_BREAKER=TRUE; BATCH=GRADUATION_BLUEPRINT_CALIBRATION_001.</t>
  </si>
  <si>
    <t>BPS_TNTHPT_2026_CS_V4_013</t>
  </si>
  <si>
    <t>BPC_TNTHPT_2026_CS_V4_013</t>
  </si>
  <si>
    <t>UNBOUND_GENERATIVE_SLOT; FEASIBILITY_WITNESS=Q_TNT_F0001_D11_019; WITNESS_NOT_BOUND=TRUE; MAX_ONE_PER_FAMILY=TRUE; CANDIDATE_COUNT=11; DISTINCT_FAMILY_COUNT=10; SOURCE_MATRIX_SECONDARY_TIE_BREAKER=TRUE; BATCH=GRADUATION_BLUEPRINT_CALIBRATION_001.</t>
  </si>
  <si>
    <t>BPS_TNTHPT_2026_CS_V4_014</t>
  </si>
  <si>
    <t>BPC_TNTHPT_2026_CS_V4_014</t>
  </si>
  <si>
    <t>UNBOUND_GENERATIVE_SLOT; FEASIBILITY_WITNESS=Q_TNT_F0001_D12_012; WITNESS_NOT_BOUND=TRUE; MAX_ONE_PER_FAMILY=TRUE; CANDIDATE_COUNT=6; DISTINCT_FAMILY_COUNT=5; SOURCE_MATRIX_SECONDARY_TIE_BREAKER=TRUE; BATCH=GRADUATION_BLUEPRINT_CALIBRATION_001.</t>
  </si>
  <si>
    <t>BPS_TNTHPT_2026_CS_V4_015</t>
  </si>
  <si>
    <t>BPC_TNTHPT_2026_CS_V4_015</t>
  </si>
  <si>
    <t>UNBOUND_GENERATIVE_SLOT; FEASIBILITY_WITNESS=Q_TNT_F0001_D11_018; WITNESS_NOT_BOUND=TRUE; MAX_ONE_PER_FAMILY=TRUE; CANDIDATE_COUNT=11; DISTINCT_FAMILY_COUNT=10; SOURCE_MATRIX_SECONDARY_TIE_BREAKER=TRUE; BATCH=GRADUATION_BLUEPRINT_CALIBRATION_001.</t>
  </si>
  <si>
    <t>BPS_TNTHPT_2026_CS_V4_016</t>
  </si>
  <si>
    <t>BPC_TNTHPT_2026_CS_V4_016</t>
  </si>
  <si>
    <t>UNBOUND_GENERATIVE_SLOT; FEASIBILITY_WITNESS=Q_TNT_F0001_D12_019; WITNESS_NOT_BOUND=TRUE; MAX_ONE_PER_FAMILY=TRUE; CANDIDATE_COUNT=1; DISTINCT_FAMILY_COUNT=1; SOURCE_MATRIX_SECONDARY_TIE_BREAKER=TRUE; BATCH=GRADUATION_BLUEPRINT_CALIBRATION_001.</t>
  </si>
  <si>
    <t>BATCH=KENHGIAOVIEN_TNTHPT_2025_LYSON_001; SOURCE_ITEM=P2_ICT_Q05; SOURCE_VISIBLE=TRUE; HIDDEN_CONTENT_INFERRED=FALSE; TF=0-4-0</t>
  </si>
  <si>
    <t>TECH12H_CKII_S7_Q01</t>
  </si>
  <si>
    <t>BPS_TNTHPT_2026_CS_V4_017</t>
  </si>
  <si>
    <t>BPC_TNTHPT_2026_CS_V4_017</t>
  </si>
  <si>
    <t>Trong quy trình phát triển phần mềm, công việc tiếp xúc khách hàng, tìm hiểu nghiệp vụ và lập hồ sơ yêu cầu thuộc giai đoạn nào?</t>
  </si>
  <si>
    <t>UNBOUND_GENERATIVE_SLOT; FEASIBILITY_WITNESS=Q_TNT_F0001_D15_017; WITNESS_NOT_BOUND=TRUE; MAX_ONE_PER_FAMILY=TRUE; CANDIDATE_COUNT=3; DISTINCT_FAMILY_COUNT=1; SOURCE_MATRIX_SECONDARY_TIE_BREAKER=TRUE; BATCH=GRADUATION_BLUEPRINT_CALIBRATION_001.</t>
  </si>
  <si>
    <t>BPS_TNTHPT_2026_CS_V4_018</t>
  </si>
  <si>
    <t>BPC_TNTHPT_2026_CS_V4_018</t>
  </si>
  <si>
    <t>BATCH=KENHGIAOVIEN_TNTHPT_2025_LYSON_001; SOURCE_ITEM=P2_ICT_Q06; SOURCE_VISIBLE=TRUE; HIDDEN_CONTENT_INFERRED=FALSE; TF=0-3-1</t>
  </si>
  <si>
    <t>BATCH=TECH12H_CKII10_KNTT_001; SOURCE_TYPE=WEB_REFERENCE; SOURCE_INDEX_FILE_ID=1nRyadSC8cJoOgFYYhDh11t5PxoVkv0TmODzEyoXuoRo; SOURCE_ITEM=Câu 1; COPYRIGHT_PARAPHRASE=TRUE; ANSWER_CHECK_RESULT=PASS; CONTENT_REVIEW_RESULT=PASS; CONTENT_REVIEWED=TRUE; CURRICULUM_REVIEW_RESULT=PASS; DUPLICATE_REVIEW_RESULT=NO_MATCH; CLASSIFICATION_REVIEW_RESULT=PASS; ACTIVATION_SCOPE=PRACTICE_ONLY; PERIODIC_USE=BLOCKED_PENDING_BLUEPRINT_APPROVAL; STATUS_TRANSITION=NEW_TO_ACTIVE;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 NLS_FRAME=TT02_2025; NLS_MAPPING_STATUS=NOT_APPLICABLE_CONFIRMED; NLS_NOT_APPLICABLE=TRUE; NLS_MAPPING_SOURCE=APPROVED_OUTCOME_INHERITANCE+QUESTION_TASK_REVIEW; TASK_COMPATIBILITY=NOT_APPLICABLE; NLS_PERIODIC_GATE=PASS_NOT_APPLICABLE_CONFIRMED; TASK_COMPATIBILITY_REVIEW=STEM_VS_PRIMARY_YCCD_PASS; BATCH=PERIODIC_POOL_FEASIBILITY_AND_BACKFILL_001; BACKUP_CREATED=0</t>
  </si>
  <si>
    <t>UNBOUND_GENERATIVE_SLOT; FEASIBILITY_WITNESS=Q_TNT_F0002_018; WITNESS_NOT_BOUND=TRUE; MAX_ONE_PER_FAMILY=TRUE; CANDIDATE_COUNT=4; DISTINCT_FAMILY_COUNT=2; SOURCE_MATRIX_SECONDARY_TIE_BREAKER=TRUE; BATCH=GRADUATION_BLUEPRINT_CALIBRATION_001.</t>
  </si>
  <si>
    <t>BPS_TNTHPT_2026_CS_V4_019</t>
  </si>
  <si>
    <t>BPC_TNTHPT_2026_CS_V4_019</t>
  </si>
  <si>
    <t>UNBOUND_GENERATIVE_SLOT; FEASIBILITY_WITNESS=Q_TNT_F0001_D14_001; WITNESS_NOT_BOUND=TRUE; MAX_ONE_PER_FAMILY=TRUE; CANDIDATE_COUNT=5; DISTINCT_FAMILY_COUNT=5; SOURCE_MATRIX_SECONDARY_TIE_BREAKER=TRUE; BATCH=GRADUATION_BLUEPRINT_CALIBRATION_001.</t>
  </si>
  <si>
    <t>BPS_TNTHPT_2026_CS_V4_020</t>
  </si>
  <si>
    <t>BATCH=KENHGIAOVIEN_TNTHPT_2025_TANSON_001; SOURCE_ITEM=P1_Q01; SOURCE_VISIBLE=TRUE; HIDDEN_CONTENT_INFERRED=FALSE</t>
  </si>
  <si>
    <t>BPC_TNTHPT_2026_CS_V4_020</t>
  </si>
  <si>
    <t>UNBOUND_GENERATIVE_SLOT; FEASIBILITY_WITNESS=Q_TNT_F0002_020; WITNESS_NOT_BOUND=TRUE; MAX_ONE_PER_FAMILY=TRUE; CANDIDATE_COUNT=5; DISTINCT_FAMILY_COUNT=5; SOURCE_MATRIX_SECONDARY_TIE_BREAKER=TRUE; BATCH=GRADUATION_BLUEPRINT_CALIBRATION_001.</t>
  </si>
  <si>
    <t>BPS_TNTHPT_2026_CS_V4_021</t>
  </si>
  <si>
    <t>BPC_TNTHPT_2026_CS_V4_021</t>
  </si>
  <si>
    <t>BATCH=KENHGIAOVIEN_TNTHPT_2025_TANSON_001; SOURCE_ITEM=P1_Q02; SOURCE_VISIBLE=TRUE; HIDDEN_CONTENT_INFERRED=FALSE</t>
  </si>
  <si>
    <t>UNBOUND_GENERATIVE_SLOT; FEASIBILITY_WITNESS=Q_TNT_F0001_D19_022; WITNESS_NOT_BOUND=TRUE; MAX_ONE_PER_FAMILY=TRUE; CANDIDATE_COUNT=5; DISTINCT_FAMILY_COUNT=5; SOURCE_MATRIX_SECONDARY_TIE_BREAKER=TRUE; BATCH=GRADUATION_BLUEPRINT_CALIBRATION_001.</t>
  </si>
  <si>
    <t>BPS_TNTHPT_2026_CS_V4_022</t>
  </si>
  <si>
    <t>BPC_TNTHPT_2026_CS_V4_022</t>
  </si>
  <si>
    <t>UNBOUND_GENERATIVE_SLOT; FEASIBILITY_WITNESS=Q_TNT_F0001_D03_022; WITNESS_NOT_BOUND=TRUE; MAX_ONE_PER_FAMILY=TRUE; CANDIDATE_COUNT=2; DISTINCT_FAMILY_COUNT=2; SOURCE_MATRIX_SECONDARY_TIE_BREAKER=TRUE; BATCH=GRADUATION_BLUEPRINT_CALIBRATION_001.</t>
  </si>
  <si>
    <t>BPS_TNTHPT_2026_CS_V4_023</t>
  </si>
  <si>
    <t>BATCH=KENHGIAOVIEN_TNTHPT_2025_TANSON_001; SOURCE_ITEM=P1_Q03; SOURCE_VISIBLE=TRUE; HIDDEN_CONTENT_INFERRED=FALSE</t>
  </si>
  <si>
    <t>BPC_TNTHPT_2026_CS_V4_023</t>
  </si>
  <si>
    <t>UNBOUND_GENERATIVE_SLOT; FEASIBILITY_WITNESS=Q_TNT_F0002_023; WITNESS_NOT_BOUND=TRUE; MAX_ONE_PER_FAMILY=TRUE; CANDIDATE_COUNT=3; DISTINCT_FAMILY_COUNT=3; SOURCE_MATRIX_SECONDARY_TIE_BREAKER=TRUE; BATCH=GRADUATION_BLUEPRINT_CALIBRATION_001.</t>
  </si>
  <si>
    <t>TECH12H_CKII_S10_Q20</t>
  </si>
  <si>
    <t>BPS_TNTHPT_2026_CS_V4_024</t>
  </si>
  <si>
    <t>BPC_TNTHPT_2026_CS_V4_024</t>
  </si>
  <si>
    <t>Khi chương trình phát sinh TypeError do phép toán nhận dữ liệu sai kiểu, bước kiểm tra phù hợp nhất là gì?</t>
  </si>
  <si>
    <t>BATCH=KENHGIAOVIEN_TNTHPT_2025_TANSON_001; SOURCE_ITEM=P1_Q04; SOURCE_VISIBLE=TRUE; HIDDEN_CONTENT_INFERRED=FALSE</t>
  </si>
  <si>
    <t>UNBOUND_GENERATIVE_SLOT; FEASIBILITY_WITNESS=Q_TNT_F0001_D17_023; WITNESS_NOT_BOUND=TRUE; MAX_ONE_PER_FAMILY=TRUE; CANDIDATE_COUNT=7; DISTINCT_FAMILY_COUNT=6; SOURCE_MATRIX_SECONDARY_TIE_BREAKER=TRUE; BATCH=GRADUATION_BLUEPRINT_CALIBRATION_001.</t>
  </si>
  <si>
    <t>BPS_TNTHPT_2026_CS_V4_025</t>
  </si>
  <si>
    <t>BATCH=TECH12H_CKII10_KNTT_001; SOURCE_TYPE=WEB_REFERENCE; SOURCE_INDEX_FILE_ID=1nRyadSC8cJoOgFYYhDh11t5PxoVkv0TmODzEyoXuoRo; SOURCE_ITEM=Câu 20; COPYRIGHT_PARAPHRASE=TRUE; ANSWER_CHECK_RESULT=PASS; CONTENT_REVIEW_RESULT=PASS; CONTENT_REVIEWED=TRUE; CURRICULUM_REVIEW_RESULT=PASS; DUPLICATE_REVIEW_RESULT=NO_MATCH; CLASSIFICATION_REVIEW_RESULT=PASS; ACTIVATION_SCOPE=PRACTICE_ONLY; PERIODIC_USE=BLOCKED_PENDING_BLUEPRINT_APPROVAL; STATUS_TRANSITION=NEW_TO_ACTIVE;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t>
  </si>
  <si>
    <t>BPC_TNTHPT_2026_CS_V4_025</t>
  </si>
  <si>
    <t>UNBOUND_GENERATIVE_SLOT; FEASIBILITY_WITNESS=Q_TNT_F0002_025; WITNESS_NOT_BOUND=TRUE; MAX_ONE_PER_FAMILY=TRUE; CANDIDATE_COUNT=1; DISTINCT_FAMILY_COUNT=1; SOURCE_MATRIX_SECONDARY_TIE_BREAKER=TRUE; BATCH=GRADUATION_BLUEPRINT_CALIBRATION_001.</t>
  </si>
  <si>
    <t>BPS_TNTHPT_2026_CS_V4_026</t>
  </si>
  <si>
    <t>BATCH=KENHGIAOVIEN_TNTHPT_2025_TANSON_001; SOURCE_ITEM=P1_Q05; SOURCE_VISIBLE=TRUE; HIDDEN_CONTENT_INFERRED=FALSE</t>
  </si>
  <si>
    <t>BPC_TNTHPT_2026_CS_V4_026</t>
  </si>
  <si>
    <t>UNBOUND_GENERATIVE_SLOT; FEASIBILITY_WITNESS=Q_TNT_F0001_D15_026; WITNESS_NOT_BOUND=TRUE; MAX_ONE_PER_FAMILY=TRUE; CANDIDATE_COUNT=3; DISTINCT_FAMILY_COUNT=2; SOURCE_MATRIX_SECONDARY_TIE_BREAKER=TRUE; BATCH=GRADUATION_BLUEPRINT_CALIBRATION_001.</t>
  </si>
  <si>
    <t>BPS_TNTHPT_2026_CS_V4_027</t>
  </si>
  <si>
    <t>BPC_TNTHPT_2026_CS_V4_027</t>
  </si>
  <si>
    <t>UNBOUND_GENERATIVE_SLOT; FEASIBILITY_WITNESS=Q_TNT_F0001_D03_027; WITNESS_NOT_BOUND=TRUE; MAX_ONE_PER_FAMILY=TRUE; CANDIDATE_COUNT=7; DISTINCT_FAMILY_COUNT=4; SOURCE_MATRIX_SECONDARY_TIE_BREAKER=TRUE; BATCH=GRADUATION_BLUEPRINT_CALIBRATION_001.</t>
  </si>
  <si>
    <t>BATCH=KENHGIAOVIEN_TNTHPT_2025_TANSON_001; SOURCE_ITEM=P1_Q06; SOURCE_VISIBLE=TRUE; HIDDEN_CONTENT_INFERRED=FALSE</t>
  </si>
  <si>
    <t>BPS_TNTHPT_2026_CS_V4_028</t>
  </si>
  <si>
    <t>BPC_TNTHPT_2026_CS_V4_028</t>
  </si>
  <si>
    <t>UNBOUND_GENERATIVE_SLOT; FEASIBILITY_WITNESS=Q_TNT_F0001_D03_028; WITNESS_NOT_BOUND=TRUE; MAX_ONE_PER_FAMILY=TRUE; CANDIDATE_COUNT=4; DISTINCT_FAMILY_COUNT=2; SOURCE_MATRIX_SECONDARY_TIE_BREAKER=TRUE; BATCH=GRADUATION_BLUEPRINT_CALIBRATION_001.</t>
  </si>
  <si>
    <t>BPS_TNTHPT_2026_ICT_V4_001</t>
  </si>
  <si>
    <t>BPC_TNTHPT_2026_ICT_V4_001</t>
  </si>
  <si>
    <t>BATCH=KENHGIAOVIEN_TNTHPT_2025_TANSON_001; SOURCE_ITEM=P1_Q07; SOURCE_VISIBLE=TRUE; HIDDEN_CONTENT_INFERRED=FALSE</t>
  </si>
  <si>
    <t>BPS_TNTHPT_2026_ICT_V4_002</t>
  </si>
  <si>
    <t>BPC_TNTHPT_2026_ICT_V4_002</t>
  </si>
  <si>
    <t>BPS_TNTHPT_2026_ICT_V4_003</t>
  </si>
  <si>
    <t>BATCH=KENHGIAOVIEN_TNTHPT_2025_TANSON_001; SOURCE_ITEM=P1_Q08; SOURCE_VISIBLE=TRUE; HIDDEN_CONTENT_INFERRED=FALSE</t>
  </si>
  <si>
    <t>BPC_TNTHPT_2026_ICT_V4_003</t>
  </si>
  <si>
    <t>TECH12H_CKII_S5_Q21</t>
  </si>
  <si>
    <t>Tổ hợp kĩ năng nào phù hợp nhất với nghề thiết kế đồ hoạ máy tính?</t>
  </si>
  <si>
    <t>BPS_TNTHPT_2026_ICT_V4_004</t>
  </si>
  <si>
    <t>BPC_TNTHPT_2026_ICT_V4_004</t>
  </si>
  <si>
    <t>BATCH=TECH12H_CKII10_KNTT_001; SOURCE_TYPE=WEB_REFERENCE; SOURCE_INDEX_FILE_ID=1nRyadSC8cJoOgFYYhDh11t5PxoVkv0TmODzEyoXuoRo; SOURCE_ITEM=Câu 21; COPYRIGHT_PARAPHRASE=TRUE; ANSWER_CHECK_RESULT=PASS; CONTENT_REVIEW_RESULT=PASS; CONTENT_REVIEWED=TRUE; CURRICULUM_REVIEW_RESULT=PASS; DUPLICATE_REVIEW_RESULT=NO_MATCH; CLASSIFICATION_REVIEW_RESULT=PASS; ACTIVATION_SCOPE=PRACTICE_ONLY; PERIODIC_USE=BLOCKED_PENDING_BLUEPRINT_APPROVAL; STATUS_TRANSITION=NEW_TO_ACTIVE;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t>
  </si>
  <si>
    <t>BATCH=KENHGIAOVIEN_TNTHPT_2025_TANSON_001; SOURCE_ITEM=P1_Q09; SOURCE_VISIBLE=TRUE; HIDDEN_CONTENT_INFERRED=FALSE</t>
  </si>
  <si>
    <t>BPS_TNTHPT_2026_ICT_V4_005</t>
  </si>
  <si>
    <t>BPC_TNTHPT_2026_ICT_V4_005</t>
  </si>
  <si>
    <t>BPS_TNTHPT_2026_ICT_V4_006</t>
  </si>
  <si>
    <t>BATCH=KENHGIAOVIEN_TNTHPT_2025_TANSON_001; SOURCE_ITEM=P1_Q10; SOURCE_VISIBLE=TRUE; HIDDEN_CONTENT_INFERRED=FALSE</t>
  </si>
  <si>
    <t>BPC_TNTHPT_2026_ICT_V4_006</t>
  </si>
  <si>
    <t>BPS_TNTHPT_2026_ICT_V4_007</t>
  </si>
  <si>
    <t>BPC_TNTHPT_2026_ICT_V4_007</t>
  </si>
  <si>
    <t>BATCH=KENHGIAOVIEN_TNTHPT_2025_TANSON_001; SOURCE_ITEM=P1_Q11; SOURCE_VISIBLE=TRUE; HIDDEN_CONTENT_INFERRED=FALSE</t>
  </si>
  <si>
    <t>BPS_TNTHPT_2026_ICT_V4_008</t>
  </si>
  <si>
    <t>BPC_TNTHPT_2026_ICT_V4_008</t>
  </si>
  <si>
    <t>BPS_TNTHPT_2026_ICT_V4_009</t>
  </si>
  <si>
    <t>BATCH=KENHGIAOVIEN_TNTHPT_2025_TANSON_001; SOURCE_ITEM=P1_Q18; SOURCE_VISIBLE=TRUE; HIDDEN_CONTENT_INFERRED=FALSE</t>
  </si>
  <si>
    <t>BPC_TNTHPT_2026_ICT_V4_009</t>
  </si>
  <si>
    <t>BPS_TNTHPT_2026_ICT_V4_010</t>
  </si>
  <si>
    <t>BPC_TNTHPT_2026_ICT_V4_010</t>
  </si>
  <si>
    <t>TECH12H_CKII_S10_Q24</t>
  </si>
  <si>
    <t>BATCH=KENHGIAOVIEN_TNTHPT_2025_TANSON_001; SOURCE_ITEM=P1_Q19; SOURCE_VISIBLE=TRUE; HIDDEN_CONTENT_INFERRED=FALSE</t>
  </si>
  <si>
    <t>BPS_TNTHPT_2026_ICT_V4_011</t>
  </si>
  <si>
    <t>Tổ hợp năng lực nào hữu ích đối với người phát triển phần mềm?</t>
  </si>
  <si>
    <t>BPC_TNTHPT_2026_ICT_V4_011</t>
  </si>
  <si>
    <t>BPS_TNTHPT_2026_ICT_V4_012</t>
  </si>
  <si>
    <t>BATCH=TECH12H_CKII10_KNTT_001; SOURCE_TYPE=WEB_REFERENCE; SOURCE_INDEX_FILE_ID=1nRyadSC8cJoOgFYYhDh11t5PxoVkv0TmODzEyoXuoRo; SOURCE_ITEM=Câu 24; COPYRIGHT_PARAPHRASE=TRUE; ANSWER_CHECK_RESULT=PASS; CONTENT_REVIEW_RESULT=PASS; CONTENT_REVIEWED=TRUE; CURRICULUM_REVIEW_RESULT=PASS; DUPLICATE_REVIEW_RESULT=NO_MATCH; CLASSIFICATION_REVIEW_RESULT=PASS; ACTIVATION_SCOPE=PRACTICE_ONLY; PERIODIC_USE=BLOCKED_PENDING_BLUEPRINT_APPROVAL; STATUS_TRANSITION=NEW_TO_ACTIVE;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 NLS_FRAME=TT02_2025; NLS_MAPPING_STATUS=NOT_APPLICABLE_CONFIRMED; NLS_NOT_APPLICABLE=TRUE; NLS_MAPPING_SOURCE=APPROVED_OUTCOME_INHERITANCE+QUESTION_TASK_REVIEW; TASK_COMPATIBILITY=NOT_APPLICABLE; NLS_PERIODIC_GATE=PASS_NOT_APPLICABLE_CONFIRMED; TASK_COMPATIBILITY_REVIEW=STEM_VS_PRIMARY_YCCD_PASS; BATCH=PERIODIC_POOL_FEASIBILITY_AND_BACKFILL_001; BACKUP_CREATED=0</t>
  </si>
  <si>
    <t>BPC_TNTHPT_2026_ICT_V4_012</t>
  </si>
  <si>
    <t>BATCH=KENHGIAOVIEN_TNTHPT_2025_TANSON_001; SOURCE_ITEM=P1_Q20; SOURCE_VISIBLE=TRUE; HIDDEN_CONTENT_INFERRED=FALSE</t>
  </si>
  <si>
    <t>BPS_TNTHPT_2026_ICT_V4_013</t>
  </si>
  <si>
    <t>BPC_TNTHPT_2026_ICT_V4_013</t>
  </si>
  <si>
    <t>BPS_TNTHPT_2026_ICT_V4_014</t>
  </si>
  <si>
    <t>BATCH=KENHGIAOVIEN_TNTHPT_2025_TANSON_001; SOURCE_ITEM=P1_Q21; SOURCE_VISIBLE=TRUE; HIDDEN_CONTENT_INFERRED=FALSE</t>
  </si>
  <si>
    <t>BPC_TNTHPT_2026_ICT_V4_014</t>
  </si>
  <si>
    <t>BPS_TNTHPT_2026_ICT_V4_015</t>
  </si>
  <si>
    <t>USAGE_ID</t>
  </si>
  <si>
    <t>BPC_TNTHPT_2026_ICT_V4_015</t>
  </si>
  <si>
    <t>USED_AT</t>
  </si>
  <si>
    <t>PURPOSE</t>
  </si>
  <si>
    <t>BATCH=KENHGIAOVIEN_TNTHPT_2025_TANSON_001; SOURCE_ITEM=P1_Q22; SOURCE_VISIBLE=TRUE; HIDDEN_CONTENT_INFERRED=FALSE</t>
  </si>
  <si>
    <t>BPS_TNTHPT_2026_ICT_V4_016</t>
  </si>
  <si>
    <t>RESULT</t>
  </si>
  <si>
    <t>USER_EMAIL</t>
  </si>
  <si>
    <t>BPC_TNTHPT_2026_ICT_V4_016</t>
  </si>
  <si>
    <t>BATCH_ID</t>
  </si>
  <si>
    <t>BPS_TNTHPT_2026_ICT_V4_017</t>
  </si>
  <si>
    <t>USE_TNTHPT2026_CS_001_001</t>
  </si>
  <si>
    <t>BPC_TNTHPT_2026_ICT_V4_017</t>
  </si>
  <si>
    <t>BATCH=KENHGIAOVIEN_TNTHPT_2025_TANSON_001; SOURCE_ITEM=P1_Q23; SOURCE_VISIBLE=TRUE; HIDDEN_CONTENT_INFERRED=FALSE</t>
  </si>
  <si>
    <t>KGV_TF10_B01_Q01</t>
  </si>
  <si>
    <t>SELECTED</t>
  </si>
  <si>
    <t>BPS_TNTHPT_2026_ICT_V4_018</t>
  </si>
  <si>
    <t>GRADUATION_EXAM_EXPORT_001</t>
  </si>
  <si>
    <t>SLOT=1; BLUEPRINT=BP_TNTHPT_TINHOC_2026_CS_V2; BLUEPRINT_VERSION=2; QUESTION_VERSION=1.</t>
  </si>
  <si>
    <t>Một hệ thống máy tính lưu dữ liệu dưới nhiều dạng số. Khi xem xét các đơn vị lưu trữ và mối quan hệ giữa dữ liệu với thông tin, hãy đánh giá các nhận định sau.</t>
  </si>
  <si>
    <t>BPC_TNTHPT_2026_ICT_V4_018</t>
  </si>
  <si>
    <t>USE_TNTHPT2026_CS_001_002</t>
  </si>
  <si>
    <t>BPS_TNTHPT_2026_ICT_V4_019</t>
  </si>
  <si>
    <t>BATCH=KENHGIAOVIEN_TNTHPT_2025_TANSON_001; SOURCE_ITEM=P1_Q24; SOURCE_VISIBLE=TRUE; HIDDEN_CONTENT_INFERRED=FALSE</t>
  </si>
  <si>
    <t>BATCH=KENHGIAOVIEN_TF10_KNTT_001; SOURCE_LESSON=B01; PUBLIC_SAMPLE_ONLY=TRUE; COPYRIGHT_PARAPHRASE=TRUE; ANSWER_CHECK_RESULT=PASS; CONTENT_REVIEW_RESULT=PASS; CURRICULUM_REVIEW_RESULT=PASS; DUPLICATE_REVIEW_RESULT=NO_MATCH; ACTIVATION_SCOPE=PRACTICE_ONLY;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t>
  </si>
  <si>
    <t>SLOT=2; BLUEPRINT=BP_TNTHPT_TINHOC_2026_CS_V2; BLUEPRINT_VERSION=2; QUESTION_VERSION=1.</t>
  </si>
  <si>
    <t>BPC_TNTHPT_2026_ICT_V4_019</t>
  </si>
  <si>
    <t>USE_TNTHPT2026_CS_001_003</t>
  </si>
  <si>
    <t>BPS_TNTHPT_2026_ICT_V4_020</t>
  </si>
  <si>
    <t>MATRIX_SPEC|YCCD|SOURCE_TAG|ITEM_DEMAND|MAX_STATEMENT_LEVEL</t>
  </si>
  <si>
    <t>BPC_TNTHPT_2026_ICT_V4_020</t>
  </si>
  <si>
    <t>SLOT=3; BLUEPRINT=BP_TNTHPT_TINHOC_2026_CS_V2; BLUEPRINT_VERSION=2; QUESTION_VERSION=1.</t>
  </si>
  <si>
    <t>KGV_TF10_B02_Q01</t>
  </si>
  <si>
    <t>USE_TNTHPT2026_CS_001_004</t>
  </si>
  <si>
    <t>BPS_TNTHPT_2026_ICT_V4_021</t>
  </si>
  <si>
    <t>Trong học tập và làm việc, điện thoại thông minh và máy tính bảng giúp con người kết nối, trao đổi thông tin và xử lí công việc. Hãy đánh giá các nhận định sau.</t>
  </si>
  <si>
    <t>BATCH=KENHGIAOVIEN_TNTHPT_2025_TANSON_001; SOURCE_ITEM=P2_COMMON_Q01; SOURCE_VISIBLE=TRUE; HIDDEN_CONTENT_INFERRED=FALSE; TF=2-2-0</t>
  </si>
  <si>
    <t>BPC_TNTHPT_2026_ICT_V4_021</t>
  </si>
  <si>
    <t>SLOT=4; BLUEPRINT=BP_TNTHPT_TINHOC_2026_CS_V2; BLUEPRINT_VERSION=2; QUESTION_VERSION=1.</t>
  </si>
  <si>
    <t>USE_TNTHPT2026_CS_001_005</t>
  </si>
  <si>
    <t>BATCH=KENHGIAOVIEN_TF10_KNTT_001; SOURCE_LESSON=B02; PUBLIC_SAMPLE_ONLY=TRUE; COPYRIGHT_PARAPHRASE=TRUE; ANSWER_CHECK_RESULT=PASS; CONTENT_REVIEW_RESULT=PASS; CURRICULUM_REVIEW_RESULT=PASS; DUPLICATE_REVIEW_RESULT=NO_MATCH; ACTIVATION_SCOPE=PRACTICE_ONLY;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t>
  </si>
  <si>
    <t>BPS_TNTHPT_2026_ICT_V4_022</t>
  </si>
  <si>
    <t>SLOT=5; BLUEPRINT=BP_TNTHPT_TINHOC_2026_CS_V2; BLUEPRINT_VERSION=2; QUESTION_VERSION=1.</t>
  </si>
  <si>
    <t>BPC_TNTHPT_2026_ICT_V4_022</t>
  </si>
  <si>
    <t>USE_TNTHPT2026_CS_001_006</t>
  </si>
  <si>
    <t>BATCH=KENHGIAOVIEN_TNTHPT_2025_TANSON_001; SOURCE_ITEM=P2_COMMON_Q02; SOURCE_VISIBLE=TRUE; HIDDEN_CONTENT_INFERRED=FALSE; TF=2-2-0</t>
  </si>
  <si>
    <t>KGV_TF10_B03_Q01</t>
  </si>
  <si>
    <t>BPS_TNTHPT_2026_ICT_V4_023</t>
  </si>
  <si>
    <t>SLOT=6; BLUEPRINT=BP_TNTHPT_TINHOC_2026_CS_V2; BLUEPRINT_VERSION=2; QUESTION_VERSION=1.</t>
  </si>
  <si>
    <t>BPC_TNTHPT_2026_ICT_V4_023</t>
  </si>
  <si>
    <t>Một ứng dụng cần hiển thị văn bản của nhiều ngôn ngữ khác nhau. Nhóm phát triển xem xét cách mã hoá kí tự bằng ASCII và Unicode. Hãy đánh giá các nhận định sau.</t>
  </si>
  <si>
    <t>USE_TNTHPT2026_CS_001_007</t>
  </si>
  <si>
    <t>BPS_TNTHPT_2026_ICT_V4_024</t>
  </si>
  <si>
    <t>BATCH=KENHGIAOVIEN_TNTHPT_2025_TANSON_001; SOURCE_ITEM=P2_CS_Q03; SOURCE_VISIBLE=TRUE; HIDDEN_CONTENT_INFERRED=FALSE; TF=0-2-2</t>
  </si>
  <si>
    <t>SLOT=7; BLUEPRINT=BP_TNTHPT_TINHOC_2026_CS_V2; BLUEPRINT_VERSION=2; QUESTION_VERSION=1.</t>
  </si>
  <si>
    <t>BPC_TNTHPT_2026_ICT_V4_024</t>
  </si>
  <si>
    <t>BATCH=KENHGIAOVIEN_TF10_KNTT_001; SOURCE_LESSON=B03; PUBLIC_SAMPLE_ONLY=TRUE; COPYRIGHT_PARAPHRASE=TRUE; ANSWER_CHECK_RESULT=PASS; CONTENT_REVIEW_RESULT=PASS; CURRICULUM_REVIEW_RESULT=PASS; DUPLICATE_REVIEW_RESULT=NO_MATCH; ACTIVATION_SCOPE=PRACTICE_ONLY;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t>
  </si>
  <si>
    <t>USE_TNTHPT2026_CS_001_008</t>
  </si>
  <si>
    <t>BPS_TNTHPT_2026_ICT_V4_025</t>
  </si>
  <si>
    <t>BPC_TNTHPT_2026_ICT_V4_025</t>
  </si>
  <si>
    <t>KGV_TF10_B04_Q01</t>
  </si>
  <si>
    <t>SLOT=8; BLUEPRINT=BP_TNTHPT_TINHOC_2026_CS_V2; BLUEPRINT_VERSION=2; QUESTION_VERSION=1.</t>
  </si>
  <si>
    <t>Máy tính biểu diễn số nguyên bằng các bit. Khi đổi một số nguyên dương từ hệ thập phân sang hệ nhị phân có thể dùng phép chia liên tiếp cho 2. Hãy đánh giá các nhận định sau.</t>
  </si>
  <si>
    <t>USE_TNTHPT2026_CS_001_009</t>
  </si>
  <si>
    <t>BPS_TNTHPT_2026_ICT_V4_026</t>
  </si>
  <si>
    <t>BPC_TNTHPT_2026_ICT_V4_026</t>
  </si>
  <si>
    <t>SLOT=9; BLUEPRINT=BP_TNTHPT_TINHOC_2026_CS_V2; BLUEPRINT_VERSION=2; QUESTION_VERSION=1.</t>
  </si>
  <si>
    <t>BATCH=KENHGIAOVIEN_TF10_KNTT_001; SOURCE_LESSON=B04; PUBLIC_SAMPLE_ONLY=TRUE; COPYRIGHT_PARAPHRASE=TRUE; ANSWER_CHECK_RESULT=PASS; CONTENT_REVIEW_RESULT=PASS; CURRICULUM_REVIEW_RESULT=PASS; DUPLICATE_REVIEW_RESULT=NO_MATCH; ACTIVATION_SCOPE=PRACTICE_ONLY;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t>
  </si>
  <si>
    <t>BPS_TNTHPT_2026_ICT_V4_027</t>
  </si>
  <si>
    <t>USE_TNTHPT2026_CS_001_010</t>
  </si>
  <si>
    <t>BPC_TNTHPT_2026_ICT_V4_027</t>
  </si>
  <si>
    <t>UNBOUND_GENERATIVE_SLOT; FEASIBILITY_WITNESS=Q_TNT_F0001_D12_029; WITNESS_NOT_BOUND=TRUE; MAX_ONE_PER_FAMILY=TRUE; CANDIDATE_COUNT=4; DISTINCT_FAMILY_COUNT=1; SOURCE_MATRIX_SECONDARY_TIE_BREAKER=TRUE; BATCH=GRADUATION_BLUEPRINT_CALIBRATION_001.</t>
  </si>
  <si>
    <t>SLOT=10; BLUEPRINT=BP_TNTHPT_TINHOC_2026_CS_V2; BLUEPRINT_VERSION=2; QUESTION_VERSION=1.</t>
  </si>
  <si>
    <t>BPS_TNTHPT_2026_ICT_V4_028</t>
  </si>
  <si>
    <t>KGV_TF10_B05_Q01</t>
  </si>
  <si>
    <t>USE_TNTHPT2026_CS_001_011</t>
  </si>
  <si>
    <t>BPC_TNTHPT_2026_ICT_V4_028</t>
  </si>
  <si>
    <t>Trong dữ liệu lôgic, mỗi giá trị chỉ nhận một trong hai trạng thái đúng hoặc sai; các phép AND, OR và NOT xử lí các giá trị này. Hãy đánh giá các nhận định sau.</t>
  </si>
  <si>
    <t>UNBOUND_GENERATIVE_SLOT; FEASIBILITY_WITNESS=Q_TNT_F0002_030; WITNESS_NOT_BOUND=TRUE; MAX_ONE_PER_FAMILY=TRUE; CANDIDATE_COUNT=5; DISTINCT_FAMILY_COUNT=2; SOURCE_MATRIX_SECONDARY_TIE_BREAKER=TRUE; BATCH=GRADUATION_BLUEPRINT_CALIBRATION_001.</t>
  </si>
  <si>
    <t>SLOT=11; BLUEPRINT=BP_TNTHPT_TINHOC_2026_CS_V2; BLUEPRINT_VERSION=2; QUESTION_VERSION=1.</t>
  </si>
  <si>
    <t>BPS_CS_REF_V1_001</t>
  </si>
  <si>
    <t>USE_TNTHPT2026_CS_001_012</t>
  </si>
  <si>
    <t>BPC_CS_REF_V1_001</t>
  </si>
  <si>
    <t>BATCH=KENHGIAOVIEN_TF10_KNTT_001; SOURCE_LESSON=B05; PUBLIC_SAMPLE_ONLY=TRUE; COPYRIGHT_PARAPHRASE=TRUE; ANSWER_CHECK_RESULT=PASS; CONTENT_REVIEW_RESULT=PASS; CURRICULUM_REVIEW_RESULT=PASS; DUPLICATE_REVIEW_RESULT=NO_MATCH; ACTIVATION_SCOPE=PRACTICE_ONLY;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t>
  </si>
  <si>
    <t>ROLE=REF;W=Q_TNT_F0001_D12_006;UNBOUND=1;FAM_LIMIT=1;C=2;F=2;B=GRADUATION_BLUEPRINT_PORTFOLIO_REBUILD_001</t>
  </si>
  <si>
    <t>SLOT=12; BLUEPRINT=BP_TNTHPT_TINHOC_2026_CS_V2; BLUEPRINT_VERSION=2; QUESTION_VERSION=1.</t>
  </si>
  <si>
    <t>USE_TNTHPT2026_CS_001_013</t>
  </si>
  <si>
    <t>BPS_CS_REF_V1_002</t>
  </si>
  <si>
    <t>BPC_CS_REF_V1_002</t>
  </si>
  <si>
    <t>KGV_TF10_B06_Q01</t>
  </si>
  <si>
    <t>SLOT=13; BLUEPRINT=BP_TNTHPT_TINHOC_2026_CS_V2; BLUEPRINT_VERSION=2; QUESTION_VERSION=1.</t>
  </si>
  <si>
    <t>ROLE=REF;W=Q_TNT_F0002_008;UNBOUND=1;FAM_LIMIT=1;C=21;F=12;B=GRADUATION_BLUEPRINT_PORTFOLIO_REBUILD_001</t>
  </si>
  <si>
    <t>USE_TNTHPT2026_CS_001_014</t>
  </si>
  <si>
    <t>BPS_CS_REF_V1_003</t>
  </si>
  <si>
    <t>Một thiết bị ghi âm số chuyển tín hiệu âm thanh tương tự sang dữ liệu số bằng quá trình lấy mẫu và mã hoá. Hãy đánh giá các nhận định sau.</t>
  </si>
  <si>
    <t>BPC_CS_REF_V1_003</t>
  </si>
  <si>
    <t>SLOT=14; BLUEPRINT=BP_TNTHPT_TINHOC_2026_CS_V2; BLUEPRINT_VERSION=2; QUESTION_VERSION=1.</t>
  </si>
  <si>
    <t>ROLE=REF;W=Q_TNT_F0001_D14_024;UNBOUND=1;FAM_LIMIT=1;C=4;F=4;B=GRADUATION_BLUEPRINT_PORTFOLIO_REBUILD_001</t>
  </si>
  <si>
    <t>BATCH=KENHGIAOVIEN_TF10_KNTT_001; SOURCE_LESSON=B06; PUBLIC_SAMPLE_ONLY=TRUE; COPYRIGHT_PARAPHRASE=TRUE; ANSWER_CHECK_RESULT=PASS; CONTENT_REVIEW_RESULT=PASS; CURRICULUM_REVIEW_RESULT=PASS; DUPLICATE_REVIEW_RESULT=NO_MATCH; ACTIVATION_SCOPE=PRACTICE_ONLY;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t>
  </si>
  <si>
    <t>USE_TNTHPT2026_CS_001_015</t>
  </si>
  <si>
    <t>BPS_CS_REF_V1_004</t>
  </si>
  <si>
    <t>BPC_CS_REF_V1_004</t>
  </si>
  <si>
    <t>ROLE=REF;W=Q_TNT_F0001_D13_021;UNBOUND=1;FAM_LIMIT=1;C=2;F=2;B=GRADUATION_BLUEPRINT_PORTFOLIO_REBUILD_001</t>
  </si>
  <si>
    <t>SLOT=15; BLUEPRINT=BP_TNTHPT_TINHOC_2026_CS_V2; BLUEPRINT_VERSION=2; QUESTION_VERSION=1.</t>
  </si>
  <si>
    <t>KGV_TF10_B08_Q01</t>
  </si>
  <si>
    <t>BPS_CS_REF_V1_005</t>
  </si>
  <si>
    <t>USE_TNTHPT2026_CS_001_016</t>
  </si>
  <si>
    <t>Một trường học kết nối các máy tính trong phòng học thành mạng LAN và đồng thời kết nối ra Internet để trao đổi dữ liệu. Hãy đánh giá các nhận định sau.</t>
  </si>
  <si>
    <t>BPC_CS_REF_V1_005</t>
  </si>
  <si>
    <t>ROLE=REF;W=Q_TNT_F0002_011;UNBOUND=1;FAM_LIMIT=1;C=6;F=5;B=GRADUATION_BLUEPRINT_PORTFOLIO_REBUILD_001</t>
  </si>
  <si>
    <t>SLOT=16; BLUEPRINT=BP_TNTHPT_TINHOC_2026_CS_V2; BLUEPRINT_VERSION=2; QUESTION_VERSION=1.</t>
  </si>
  <si>
    <t>BATCH=KENHGIAOVIEN_TF10_KNTT_001; SOURCE_LESSON=B08; PUBLIC_SAMPLE_ONLY=TRUE; COPYRIGHT_PARAPHRASE=TRUE; ANSWER_CHECK_RESULT=PASS; CONTENT_REVIEW_RESULT=PASS; CURRICULUM_REVIEW_RESULT=PASS; DUPLICATE_REVIEW_RESULT=NO_MATCH; ACTIVATION_SCOPE=PRACTICE_ONLY;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t>
  </si>
  <si>
    <t>BPS_CS_REF_V1_006</t>
  </si>
  <si>
    <t>USE_TNTHPT2026_CS_001_017</t>
  </si>
  <si>
    <t>BPC_CS_REF_V1_006</t>
  </si>
  <si>
    <t>ROLE=REF;W=Q_TNT_F0001_D14_009;UNBOUND=1;FAM_LIMIT=1;C=5;F=5;B=GRADUATION_BLUEPRINT_PORTFOLIO_REBUILD_001</t>
  </si>
  <si>
    <t>KGV_TF10_B09_Q01</t>
  </si>
  <si>
    <t>BPS_CS_REF_V1_007</t>
  </si>
  <si>
    <t>Khi sử dụng Internet, người dùng có thể gặp tin giả, lừa đảo trực tuyến và nguy cơ lộ thông tin cá nhân. Hãy đánh giá các nhận định sau.</t>
  </si>
  <si>
    <t>SLOT=17; BLUEPRINT=BP_TNTHPT_TINHOC_2026_CS_V2; BLUEPRINT_VERSION=2; QUESTION_VERSION=1.</t>
  </si>
  <si>
    <t>BPC_CS_REF_V1_007</t>
  </si>
  <si>
    <t>USE_TNTHPT2026_CS_001_018</t>
  </si>
  <si>
    <t>BATCH=KENHGIAOVIEN_TF10_KNTT_001; SOURCE_LESSON=B09; PUBLIC_SAMPLE_ONLY=TRUE; COPYRIGHT_PARAPHRASE=TRUE; ANSWER_CHECK_RESULT=PASS; CONTENT_REVIEW_RESULT=PASS; CURRICULUM_REVIEW_RESULT=PASS; DUPLICATE_REVIEW_RESULT=NO_MATCH; ACTIVATION_SCOPE=PRACTICE_ONLY;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t>
  </si>
  <si>
    <t>ROLE=REF;W=Q_TNT_F0001_D14_019;UNBOUND=1;FAM_LIMIT=1;C=11;F=10;B=GRADUATION_BLUEPRINT_PORTFOLIO_REBUILD_001</t>
  </si>
  <si>
    <t>BPS_CS_REF_V1_008</t>
  </si>
  <si>
    <t>SLOT=18; BLUEPRINT=BP_TNTHPT_TINHOC_2026_CS_V2; BLUEPRINT_VERSION=2; QUESTION_VERSION=1.</t>
  </si>
  <si>
    <t>BPC_CS_REF_V1_008</t>
  </si>
  <si>
    <t>USE_TNTHPT2026_CS_001_019</t>
  </si>
  <si>
    <t>KGV_TF10_B12_Q01</t>
  </si>
  <si>
    <t>ROLE=REF;W=Q_TNT_F0001_D15_011;UNBOUND=1;FAM_LIMIT=1;C=6;F=5;B=GRADUATION_BLUEPRINT_PORTFOLIO_REBUILD_001</t>
  </si>
  <si>
    <t>BPS_CS_REF_V1_009</t>
  </si>
  <si>
    <t>Một nhóm học sinh chuẩn bị thiết kế sản phẩm đồ hoạ và tìm hiểu các công cụ như Inkscape, Illustrator và CorelDRAW. Hãy đánh giá các nhận định sau.</t>
  </si>
  <si>
    <t>SLOT=19; BLUEPRINT=BP_TNTHPT_TINHOC_2026_CS_V2; BLUEPRINT_VERSION=2; QUESTION_VERSION=1.</t>
  </si>
  <si>
    <t>BPC_CS_REF_V1_009</t>
  </si>
  <si>
    <t>USE_TNTHPT2026_CS_001_020</t>
  </si>
  <si>
    <t>ROLE=REF;W=Q_TNT_F0001_D12_020;UNBOUND=1;FAM_LIMIT=1;C=11;F=10;B=GRADUATION_BLUEPRINT_PORTFOLIO_REBUILD_001</t>
  </si>
  <si>
    <t>BATCH=KENHGIAOVIEN_TF10_KNTT_001; SOURCE_LESSON=B12; PUBLIC_SAMPLE_ONLY=TRUE; COPYRIGHT_PARAPHRASE=TRUE; ANSWER_CHECK_RESULT=PASS; CONTENT_REVIEW_RESULT=PASS; CURRICULUM_REVIEW_RESULT=PASS; DUPLICATE_REVIEW_RESULT=NO_MATCH; ACTIVATION_SCOPE=PRACTICE_ONLY;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t>
  </si>
  <si>
    <t>BPS_CS_REF_V1_010</t>
  </si>
  <si>
    <t>BPC_CS_REF_V1_010</t>
  </si>
  <si>
    <t>SLOT=20; BLUEPRINT=BP_TNTHPT_TINHOC_2026_CS_V2; BLUEPRINT_VERSION=2; QUESTION_VERSION=1.</t>
  </si>
  <si>
    <t>USE_TNTHPT2026_CS_001_021</t>
  </si>
  <si>
    <t>ROLE=REF;W=Q_TNT_F0001_D12_019;UNBOUND=1;FAM_LIMIT=1;C=1;F=1;B=GRADUATION_BLUEPRINT_PORTFOLIO_REBUILD_001</t>
  </si>
  <si>
    <t>KGV_TF10_B13_Q01</t>
  </si>
  <si>
    <t>SLOT=21; BLUEPRINT=BP_TNTHPT_TINHOC_2026_CS_V2; BLUEPRINT_VERSION=2; QUESTION_VERSION=1.</t>
  </si>
  <si>
    <t>BPS_CS_REF_V1_011</t>
  </si>
  <si>
    <t>Trong Inkscape, người dùng có thể tạo các đối tượng hình, tô màu và thực hiện một số phép kết hợp hình học. Hãy đánh giá các nhận định sau.</t>
  </si>
  <si>
    <t>USE_TNTHPT2026_CS_001_022</t>
  </si>
  <si>
    <t>BPC_CS_REF_V1_011</t>
  </si>
  <si>
    <t>ROLE=REF;W=Q_TNT_F0001_D16_017;UNBOUND=1;FAM_LIMIT=1;C=6;F=3;B=GRADUATION_BLUEPRINT_PORTFOLIO_REBUILD_001</t>
  </si>
  <si>
    <t>BATCH=KENHGIAOVIEN_TF10_KNTT_001; SOURCE_LESSON=B13; PUBLIC_SAMPLE_ONLY=TRUE; COPYRIGHT_PARAPHRASE=TRUE; ANSWER_CHECK_RESULT=PASS; CONTENT_REVIEW_RESULT=PASS; CURRICULUM_REVIEW_RESULT=PASS; DUPLICATE_REVIEW_RESULT=NO_MATCH; ACTIVATION_SCOPE=PRACTICE_ONLY;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t>
  </si>
  <si>
    <t>SLOT=22; BLUEPRINT=BP_TNTHPT_TINHOC_2026_CS_V2; BLUEPRINT_VERSION=2; QUESTION_VERSION=1.</t>
  </si>
  <si>
    <t>BPS_CS_REF_V1_012</t>
  </si>
  <si>
    <t>USE_TNTHPT2026_CS_001_023</t>
  </si>
  <si>
    <t>BPC_CS_REF_V1_012</t>
  </si>
  <si>
    <t>ROLE=REF;W=Q_TNT_F0002_018;UNBOUND=1;FAM_LIMIT=1;C=5;F=3;B=GRADUATION_BLUEPRINT_PORTFOLIO_REBUILD_001</t>
  </si>
  <si>
    <t>KGV_TF10_B14_Q01</t>
  </si>
  <si>
    <t>BPS_CS_REF_V1_013</t>
  </si>
  <si>
    <t>SLOT=23; BLUEPRINT=BP_TNTHPT_TINHOC_2026_CS_V2; BLUEPRINT_VERSION=2; QUESTION_VERSION=1.</t>
  </si>
  <si>
    <t>BPC_CS_REF_V1_013</t>
  </si>
  <si>
    <t>Một đối tượng đường trong Inkscape được tạo bởi các điểm neo; vị trí và kiểu của điểm neo ảnh hưởng đến hình dạng đường. Hãy đánh giá các nhận định sau.</t>
  </si>
  <si>
    <t>USE_TNTHPT2026_CS_001_024</t>
  </si>
  <si>
    <t>ROLE=REF;W=Q_TNT_F0002_020;UNBOUND=1;FAM_LIMIT=1;C=5;F=5;B=GRADUATION_BLUEPRINT_PORTFOLIO_REBUILD_001</t>
  </si>
  <si>
    <t>BPS_CS_REF_V1_014</t>
  </si>
  <si>
    <t>BATCH=KENHGIAOVIEN_TF10_KNTT_001; SOURCE_LESSON=B14; PUBLIC_SAMPLE_ONLY=TRUE; COPYRIGHT_PARAPHRASE=TRUE; ANSWER_CHECK_RESULT=PASS; CONTENT_REVIEW_RESULT=PASS; CURRICULUM_REVIEW_RESULT=PASS; DUPLICATE_REVIEW_RESULT=NO_MATCH; ACTIVATION_SCOPE=PRACTICE_ONLY;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t>
  </si>
  <si>
    <t>SLOT=24; BLUEPRINT=BP_TNTHPT_TINHOC_2026_CS_V2; BLUEPRINT_VERSION=2; QUESTION_VERSION=1.</t>
  </si>
  <si>
    <t>BPC_CS_REF_V1_014</t>
  </si>
  <si>
    <t>USE_TNTHPT2026_CS_001_025</t>
  </si>
  <si>
    <t>ROLE=REF;W=Q_TNT_F0002_019;UNBOUND=1;FAM_LIMIT=1;C=5;F=5;B=GRADUATION_BLUEPRINT_PORTFOLIO_REBUILD_001</t>
  </si>
  <si>
    <t>KGV_TF10_B15_Q01</t>
  </si>
  <si>
    <t>BPS_CS_REF_V1_015</t>
  </si>
  <si>
    <t>Một nhóm học sinh dùng Inkscape để hoàn thiện sản phẩm đồ hoạ vectơ bằng cách sắp xếp hình, thêm màu và hiệu ứng. Hãy đánh giá các nhận định sau.</t>
  </si>
  <si>
    <t>SLOT=25; BLUEPRINT=BP_TNTHPT_TINHOC_2026_CS_V2; BLUEPRINT_VERSION=2; QUESTION_VERSION=1.</t>
  </si>
  <si>
    <t>BPC_CS_REF_V1_015</t>
  </si>
  <si>
    <t>USE_TNTHPT2026_CS_001_026</t>
  </si>
  <si>
    <t>ROLE=REF;W=Q_TNT_F0001_D19_022;UNBOUND=1;FAM_LIMIT=1;C=5;F=5;B=GRADUATION_BLUEPRINT_PORTFOLIO_REBUILD_001</t>
  </si>
  <si>
    <t>BATCH=KENHGIAOVIEN_TF10_KNTT_001; SOURCE_LESSON=B15; PUBLIC_SAMPLE_ONLY=TRUE; COPYRIGHT_PARAPHRASE=TRUE; ANSWER_CHECK_RESULT=PASS; CONTENT_REVIEW_RESULT=PASS; CURRICULUM_REVIEW_RESULT=PASS; DUPLICATE_REVIEW_RESULT=NO_MATCH; ACTIVATION_SCOPE=PRACTICE_ONLY;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t>
  </si>
  <si>
    <t>BPS_CS_REF_V1_016</t>
  </si>
  <si>
    <t>SLOT=26; BLUEPRINT=BP_TNTHPT_TINHOC_2026_CS_V2; BLUEPRINT_VERSION=2; QUESTION_VERSION=1.</t>
  </si>
  <si>
    <t>BPC_CS_REF_V1_016</t>
  </si>
  <si>
    <t>USE_TNTHPT2026_CS_001_027</t>
  </si>
  <si>
    <t>ROLE=REF;W=Q_TNT_F0002_022;UNBOUND=1;FAM_LIMIT=1;C=2;F=2;B=GRADUATION_BLUEPRINT_PORTFOLIO_REBUILD_001</t>
  </si>
  <si>
    <t>KGV_TF10_B16_Q01</t>
  </si>
  <si>
    <t>BPS_CS_REF_V1_017</t>
  </si>
  <si>
    <t>SLOT=27; BLUEPRINT=BP_TNTHPT_TINHOC_2026_CS_V2; BLUEPRINT_VERSION=2; QUESTION_VERSION=1.</t>
  </si>
  <si>
    <t>BPC_CS_REF_V1_017</t>
  </si>
  <si>
    <t>Python là một ngôn ngữ lập trình bậc cao được dùng trong nhiều lĩnh vực và có cú pháp gần với cách diễn đạt của con người hơn ngôn ngữ máy. Hãy đánh giá các nhận định sau.</t>
  </si>
  <si>
    <t>USE_TNTHPT2026_CS_001_028</t>
  </si>
  <si>
    <t>ROLE=REF;W=Q_TNT_F0002_023;UNBOUND=1;FAM_LIMIT=1;C=3;F=3;B=GRADUATION_BLUEPRINT_PORTFOLIO_REBUILD_001</t>
  </si>
  <si>
    <t>BPS_CS_REF_V1_018</t>
  </si>
  <si>
    <t>SLOT=28; BLUEPRINT=BP_TNTHPT_TINHOC_2026_CS_V2; BLUEPRINT_VERSION=2; QUESTION_VERSION=1.</t>
  </si>
  <si>
    <t>BPC_CS_REF_V1_018</t>
  </si>
  <si>
    <t>BATCH=KENHGIAOVIEN_TF10_KNTT_001; SOURCE_LESSON=B16; PUBLIC_SAMPLE_ONLY=TRUE; COPYRIGHT_PARAPHRASE=TRUE; ANSWER_CHECK_RESULT=PASS; CONTENT_REVIEW_RESULT=PASS; CURRICULUM_REVIEW_RESULT=PASS; DUPLICATE_REVIEW_RESULT=NO_MATCH; ACTIVATION_SCOPE=PRACTICE_ONLY;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t>
  </si>
  <si>
    <t>ROLE=REF;W=Q_TNT_F0002_024;UNBOUND=1;FAM_LIMIT=1;C=7;F=6;B=GRADUATION_BLUEPRINT_PORTFOLIO_REBUILD_001</t>
  </si>
  <si>
    <t>BPS_CS_REF_V1_019</t>
  </si>
  <si>
    <t>BPC_CS_REF_V1_019</t>
  </si>
  <si>
    <t>KGV_TF10_B17_Q01</t>
  </si>
  <si>
    <t>ROLE=REF;W=Q_TNT_F0001_D19_009;UNBOUND=1;FAM_LIMIT=1;C=7;F=6;B=GRADUATION_BLUEPRINT_PORTFOLIO_REBUILD_001</t>
  </si>
  <si>
    <t>Python cho phép gán giá trị cho nhiều biến trong cùng một câu lệnh, ví dụ `a, b, c = 1, 2, 3`. Hãy đánh giá các nhận định sau.</t>
  </si>
  <si>
    <t>BPS_CS_REF_V1_020</t>
  </si>
  <si>
    <t>BPC_CS_REF_V1_020</t>
  </si>
  <si>
    <t>ROLE=REF;W=Q_TNT_F0002_002;UNBOUND=1;FAM_LIMIT=1;C=9;F=8;B=GRADUATION_BLUEPRINT_PORTFOLIO_REBUILD_001</t>
  </si>
  <si>
    <t>BATCH=KENHGIAOVIEN_TF10_KNTT_001; SOURCE_LESSON=B17; PUBLIC_SAMPLE_ONLY=TRUE; COPYRIGHT_PARAPHRASE=TRUE; ANSWER_CHECK_RESULT=PASS; CONTENT_REVIEW_RESULT=PASS; CURRICULUM_REVIEW_RESULT=PASS; DUPLICATE_REVIEW_RESULT=NO_MATCH; ACTIVATION_SCOPE=PRACTICE_ONLY;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t>
  </si>
  <si>
    <t>BPS_CS_REF_V1_021</t>
  </si>
  <si>
    <t>BPC_CS_REF_V1_021</t>
  </si>
  <si>
    <t>ROLE=REF;W=Q_TNT_F0001_D19_007;UNBOUND=1;FAM_LIMIT=1;C=9;F=8;B=GRADUATION_BLUEPRINT_PORTFOLIO_REBUILD_001</t>
  </si>
  <si>
    <t>KGV_TF10_B18_Q01</t>
  </si>
  <si>
    <t>BPS_CS_REF_V1_022</t>
  </si>
  <si>
    <t>Trong Python, hàm `print()` có thể nhận nhiều đối số để xuất dữ liệu ra màn hình. Hãy đánh giá các nhận định sau.</t>
  </si>
  <si>
    <t>BPC_CS_REF_V1_022</t>
  </si>
  <si>
    <t>ROLE=REF;W=Q_TNT_F0001_D15_004;UNBOUND=1;FAM_LIMIT=1;C=1;F=1;B=GRADUATION_BLUEPRINT_PORTFOLIO_REBUILD_001</t>
  </si>
  <si>
    <t>BPS_CS_REF_V1_023</t>
  </si>
  <si>
    <t>BPC_CS_REF_V1_023</t>
  </si>
  <si>
    <t>BATCH=KENHGIAOVIEN_TF10_KNTT_001; SOURCE_LESSON=B18; PUBLIC_SAMPLE_ONLY=TRUE; COPYRIGHT_PARAPHRASE=TRUE; ANSWER_CHECK_RESULT=PASS; CONTENT_REVIEW_RESULT=PASS; CURRICULUM_REVIEW_RESULT=PASS; DUPLICATE_REVIEW_RESULT=NO_MATCH; ACTIVATION_SCOPE=PRACTICE_ONLY;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t>
  </si>
  <si>
    <t>ROLE=REF;W=Q_TNT_F0002_005;UNBOUND=1;FAM_LIMIT=1;C=21;F=12;B=GRADUATION_BLUEPRINT_PORTFOLIO_REBUILD_001</t>
  </si>
  <si>
    <t>BPS_CS_REF_V1_024</t>
  </si>
  <si>
    <t>BPC_CS_REF_V1_024</t>
  </si>
  <si>
    <t>ROLE=REF;W=Q_TNT_F0002_006;UNBOUND=1;FAM_LIMIT=1;C=16;F=10;B=GRADUATION_BLUEPRINT_PORTFOLIO_REBUILD_001</t>
  </si>
  <si>
    <t>BPS_CS_REF_V1_025</t>
  </si>
  <si>
    <t>BPC_CS_REF_V1_025</t>
  </si>
  <si>
    <t>ROLE=REF;W=Q_TNT_F0002_027;UNBOUND=1;FAM_LIMIT=1;C=9;F=5;B=GRADUATION_BLUEPRINT_PORTFOLIO_REBUILD_001</t>
  </si>
  <si>
    <t>BPS_CS_REF_V1_026</t>
  </si>
  <si>
    <t>BPC_CS_REF_V1_026</t>
  </si>
  <si>
    <t>ROLE=REF;W=Q_TNT_F0001_D18_028;UNBOUND=1;FAM_LIMIT=1;C=5;F=3;B=GRADUATION_BLUEPRINT_PORTFOLIO_REBUILD_001</t>
  </si>
  <si>
    <t>BPS_CS_REF_V1_027</t>
  </si>
  <si>
    <t>BPC_CS_REF_V1_027</t>
  </si>
  <si>
    <t>ROLE=REF;W=Q_TNT_F0002_025;UNBOUND=1;FAM_LIMIT=1;C=1;F=1;B=GRADUATION_BLUEPRINT_PORTFOLIO_REBUILD_001</t>
  </si>
  <si>
    <t>BPS_CS_REF_V1_028</t>
  </si>
  <si>
    <t>BPC_CS_REF_V1_028</t>
  </si>
  <si>
    <t>ROLE=REF;W=Q_TNT_F0001_D16_026;UNBOUND=1;FAM_LIMIT=1;C=3;F=2;B=GRADUATION_BLUEPRINT_PORTFOLIO_REBUILD_001</t>
  </si>
  <si>
    <t>BPS_CS_SCN_V1_017</t>
  </si>
  <si>
    <t>BPC_CS_SCN_V1_017</t>
  </si>
  <si>
    <t>UNBOUND_GENERATIVE_SLOT; FEASIBILITY_WITNESS=Q_TNT_F0001_D15_017; WITNESS_NOT_BOUND=TRUE; MAX_ONE_PER_FAMILY=TRUE; CANDIDATE_COUNT=3; DISTINCT_FAMILY_COUNT=1; SOURCE_MATRIX_SECONDARY_TIE_BREAKER=TRUE; DERIVED_VARIANT=SCN; BATCH=GRADUATION_BLUEPRINT_PORTFOLIO_REBUILD_001.</t>
  </si>
  <si>
    <t>BPS_CS_SCN_V1_018</t>
  </si>
  <si>
    <t>BPC_CS_SCN_V1_018</t>
  </si>
  <si>
    <t>UNBOUND_GENERATIVE_SLOT; FEASIBILITY_WITNESS=Q_TNT_F0002_018; WITNESS_NOT_BOUND=TRUE; MAX_ONE_PER_FAMILY=TRUE; CANDIDATE_COUNT=4; DISTINCT_FAMILY_COUNT=2; SOURCE_MATRIX_SECONDARY_TIE_BREAKER=TRUE; DERIVED_VARIANT=SCN; BATCH=GRADUATION_BLUEPRINT_PORTFOLIO_REBUILD_001.</t>
  </si>
  <si>
    <t>BPS_CS_SCN_V1_009</t>
  </si>
  <si>
    <t>BPC_CS_SCN_V1_009</t>
  </si>
  <si>
    <t>UNBOUND_GENERATIVE_SLOT; FEASIBILITY_WITNESS=Q_TNT_F0001_D11_024; WITNESS_NOT_BOUND=TRUE; MAX_ONE_PER_FAMILY=TRUE; CANDIDATE_COUNT=4; DISTINCT_FAMILY_COUNT=4; SOURCE_MATRIX_SECONDARY_TIE_BREAKER=TRUE; DERIVED_VARIANT=SCN; BATCH=GRADUATION_BLUEPRINT_PORTFOLIO_REBUILD_001.</t>
  </si>
  <si>
    <t>BPS_CS_SCN_V1_010</t>
  </si>
  <si>
    <t>BATCH=KENHGIAOVIEN_TNTHPT_2025_TANSON_001; SOURCE_ITEM=P2_ICT_Q05; SOURCE_VISIBLE=TRUE; HIDDEN_CONTENT_INFERRED=FALSE; TF=1-3-0</t>
  </si>
  <si>
    <t>BPC_CS_SCN_V1_010</t>
  </si>
  <si>
    <t>UNBOUND_GENERATIVE_SLOT; FEASIBILITY_WITNESS=Q_TNT_F0001_D06_017; WITNESS_NOT_BOUND=TRUE; MAX_ONE_PER_FAMILY=TRUE; CANDIDATE_COUNT=2; DISTINCT_FAMILY_COUNT=2; SOURCE_MATRIX_SECONDARY_TIE_BREAKER=TRUE; DERIVED_VARIANT=SCN; BATCH=GRADUATION_BLUEPRINT_PORTFOLIO_REBUILD_001.</t>
  </si>
  <si>
    <t>BPS_CS_SCN_V1_012</t>
  </si>
  <si>
    <t>BPC_CS_SCN_V1_012</t>
  </si>
  <si>
    <t>UNBOUND_GENERATIVE_SLOT; FEASIBILITY_WITNESS=Q_TNT_F0001_D06_015; WITNESS_NOT_BOUND=TRUE; MAX_ONE_PER_FAMILY=TRUE; CANDIDATE_COUNT=5; DISTINCT_FAMILY_COUNT=5; SOURCE_MATRIX_SECONDARY_TIE_BREAKER=TRUE; DERIVED_VARIANT=SCN; BATCH=GRADUATION_BLUEPRINT_PORTFOLIO_REBUILD_001.</t>
  </si>
  <si>
    <t>BATCH=KENHGIAOVIEN_TNTHPT_2025_TRANVANQUAN_001; SOURCE_ITEM=P1_Q01; SOURCE_VISIBLE=TRUE; HIDDEN_CONTENT_INFERRED=FALSE</t>
  </si>
  <si>
    <t>BPS_CS_SCN_V1_013</t>
  </si>
  <si>
    <t>BPC_CS_SCN_V1_013</t>
  </si>
  <si>
    <t>KGV_TF10_B19_Q01</t>
  </si>
  <si>
    <t>UNBOUND_GENERATIVE_SLOT; FEASIBILITY_WITNESS=Q_TNT_F0001_D11_019; WITNESS_NOT_BOUND=TRUE; MAX_ONE_PER_FAMILY=TRUE; CANDIDATE_COUNT=11; DISTINCT_FAMILY_COUNT=10; SOURCE_MATRIX_SECONDARY_TIE_BREAKER=TRUE; DERIVED_VARIANT=SCN; BATCH=GRADUATION_BLUEPRINT_PORTFOLIO_REBUILD_001.</t>
  </si>
  <si>
    <t>BPS_CS_SCN_V1_015</t>
  </si>
  <si>
    <t>Một chương trình Python sử dụng câu lệnh `if` để thực hiện khối lệnh khi điều kiện được thoả mãn; có thể kết hợp `elif` và `else`. Hãy đánh giá các nhận định sau.</t>
  </si>
  <si>
    <t>BPC_CS_SCN_V1_015</t>
  </si>
  <si>
    <t>BATCH=KENHGIAOVIEN_TF10_KNTT_001; SOURCE_LESSON=B19; PUBLIC_SAMPLE_ONLY=TRUE; COPYRIGHT_PARAPHRASE=TRUE; ANSWER_CHECK_RESULT=PASS; CONTENT_REVIEW_RESULT=PASS; CURRICULUM_REVIEW_RESULT=PASS; DUPLICATE_REVIEW_RESULT=NO_MATCH; ACTIVATION_SCOPE=PRACTICE_ONLY;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t>
  </si>
  <si>
    <t>UNBOUND_GENERATIVE_SLOT; FEASIBILITY_WITNESS=Q_TNT_F0001_D11_018; WITNESS_NOT_BOUND=TRUE; MAX_ONE_PER_FAMILY=TRUE; CANDIDATE_COUNT=11; DISTINCT_FAMILY_COUNT=10; SOURCE_MATRIX_SECONDARY_TIE_BREAKER=TRUE; DERIVED_VARIANT=SCN; BATCH=GRADUATION_BLUEPRINT_PORTFOLIO_REBUILD_001.</t>
  </si>
  <si>
    <t>BATCH=KENHGIAOVIEN_TNTHPT_2025_TRANVANQUAN_001; SOURCE_ITEM=P1_Q02; SOURCE_VISIBLE=TRUE; HIDDEN_CONTENT_INFERRED=FALSE</t>
  </si>
  <si>
    <t>BPS_CS_SCN_V1_016</t>
  </si>
  <si>
    <t>BPC_CS_SCN_V1_016</t>
  </si>
  <si>
    <t>UNBOUND_GENERATIVE_SLOT; FEASIBILITY_WITNESS=Q_TNT_F0001_D12_019; WITNESS_NOT_BOUND=TRUE; MAX_ONE_PER_FAMILY=TRUE; CANDIDATE_COUNT=1; DISTINCT_FAMILY_COUNT=1; SOURCE_MATRIX_SECONDARY_TIE_BREAKER=TRUE; DERIVED_VARIANT=SCN; BATCH=GRADUATION_BLUEPRINT_PORTFOLIO_REBUILD_001.</t>
  </si>
  <si>
    <t>KGV_TF10_B20_Q01</t>
  </si>
  <si>
    <t>BPS_CS_SCN_V1_011</t>
  </si>
  <si>
    <t>Trong Python, `range()` thường được dùng cùng vòng lặp `for` để tạo dãy giá trị lặp với điểm bắt đầu, điểm dừng và bước nhảy phù hợp. Hãy đánh giá các nhận định sau.</t>
  </si>
  <si>
    <t>BATCH=KENHGIAOVIEN_TNTHPT_2025_TRANVANQUAN_001; SOURCE_ITEM=P1_Q03; SOURCE_VISIBLE=TRUE; HIDDEN_CONTENT_INFERRED=FALSE</t>
  </si>
  <si>
    <t>BPC_CS_SCN_V1_011</t>
  </si>
  <si>
    <t>UNBOUND_GENERATIVE_SLOT; FEASIBILITY_WITNESS=Q_TNT_F0001_D04_012; WITNESS_NOT_BOUND=TRUE; MAX_ONE_PER_FAMILY=TRUE; CANDIDATE_COUNT=6; DISTINCT_FAMILY_COUNT=5; SOURCE_MATRIX_SECONDARY_TIE_BREAKER=TRUE; DERIVED_VARIANT=SCN; BATCH=GRADUATION_BLUEPRINT_PORTFOLIO_REBUILD_001.</t>
  </si>
  <si>
    <t>BATCH=KENHGIAOVIEN_TF10_KNTT_001; SOURCE_LESSON=B20; PUBLIC_SAMPLE_ONLY=TRUE; COPYRIGHT_PARAPHRASE=TRUE; ANSWER_CHECK_RESULT=PASS; CONTENT_REVIEW_RESULT=PASS; CURRICULUM_REVIEW_RESULT=PASS; DUPLICATE_REVIEW_RESULT=NO_MATCH; ACTIVATION_SCOPE=PRACTICE_ONLY;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t>
  </si>
  <si>
    <t>BPS_CS_SCN_V1_014</t>
  </si>
  <si>
    <t>BPC_CS_SCN_V1_014</t>
  </si>
  <si>
    <t>BATCH=KENHGIAOVIEN_TNTHPT_2025_TRANVANQUAN_001; SOURCE_ITEM=P1_Q04; SOURCE_VISIBLE=TRUE; HIDDEN_CONTENT_INFERRED=FALSE</t>
  </si>
  <si>
    <t>UNBOUND_GENERATIVE_SLOT; FEASIBILITY_WITNESS=Q_TNT_F0001_D12_012; WITNESS_NOT_BOUND=TRUE; MAX_ONE_PER_FAMILY=TRUE; CANDIDATE_COUNT=6; DISTINCT_FAMILY_COUNT=5; SOURCE_MATRIX_SECONDARY_TIE_BREAKER=TRUE; DERIVED_VARIANT=SCN; BATCH=GRADUATION_BLUEPRINT_PORTFOLIO_REBUILD_001.</t>
  </si>
  <si>
    <t>KGV_TF10_B21_Q01</t>
  </si>
  <si>
    <t>BPS_CS_SCN_V1_007</t>
  </si>
  <si>
    <t>Vòng lặp `while` thực hiện lặp lại một khối lệnh trong khi điều kiện còn đúng và thường phù hợp khi chưa biết trước số lần lặp. Hãy đánh giá các nhận định sau.</t>
  </si>
  <si>
    <t>BPC_CS_SCN_V1_007</t>
  </si>
  <si>
    <t>UNBOUND_GENERATIVE_SLOT; FEASIBILITY_WITNESS=Q_TNT_F0001_D12_006; WITNESS_NOT_BOUND=TRUE; MAX_ONE_PER_FAMILY=TRUE; CANDIDATE_COUNT=1; DISTINCT_FAMILY_COUNT=1; SOURCE_MATRIX_SECONDARY_TIE_BREAKER=TRUE; DERIVED_VARIANT=SCN; BATCH=GRADUATION_BLUEPRINT_PORTFOLIO_REBUILD_001.</t>
  </si>
  <si>
    <t>BATCH=KENHGIAOVIEN_TF10_KNTT_001; SOURCE_LESSON=B21; PUBLIC_SAMPLE_ONLY=TRUE; COPYRIGHT_PARAPHRASE=TRUE; ANSWER_CHECK_RESULT=PASS; CONTENT_REVIEW_RESULT=PASS; CURRICULUM_REVIEW_RESULT=PASS; DUPLICATE_REVIEW_RESULT=NO_MATCH; ACTIVATION_SCOPE=PRACTICE_ONLY;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t>
  </si>
  <si>
    <t>BPS_CS_SCN_V1_005</t>
  </si>
  <si>
    <t>BATCH=KENHGIAOVIEN_TNTHPT_2025_TRANVANQUAN_001; SOURCE_ITEM=P1_Q05; SOURCE_VISIBLE=TRUE; HIDDEN_CONTENT_INFERRED=FALSE</t>
  </si>
  <si>
    <t>BPC_CS_SCN_V1_005</t>
  </si>
  <si>
    <t>UNBOUND_GENERATIVE_SLOT; FEASIBILITY_WITNESS=Q_TNT_F0001_D03_005; WITNESS_NOT_BOUND=TRUE; MAX_ONE_PER_FAMILY=TRUE; CANDIDATE_COUNT=21; DISTINCT_FAMILY_COUNT=12; SOURCE_MATRIX_SECONDARY_TIE_BREAKER=TRUE; DERIVED_VARIANT=SCN; BATCH=GRADUATION_BLUEPRINT_PORTFOLIO_REBUILD_001.</t>
  </si>
  <si>
    <t>KGV_TF10_B22_Q01</t>
  </si>
  <si>
    <t>BPS_CS_SCN_V1_006</t>
  </si>
  <si>
    <t>Danh sách trong Python có thể chứa nhiều phần tử và các phần tử không nhất thiết phải cùng kiểu dữ liệu. Hãy đánh giá các nhận định sau.</t>
  </si>
  <si>
    <t>BPC_CS_SCN_V1_006</t>
  </si>
  <si>
    <t>BATCH=KENHGIAOVIEN_TNTHPT_2025_TRANVANQUAN_001; SOURCE_ITEM=P1_Q06; SOURCE_VISIBLE=TRUE; HIDDEN_CONTENT_INFERRED=FALSE</t>
  </si>
  <si>
    <t>BATCH=KENHGIAOVIEN_TF10_KNTT_001; SOURCE_LESSON=B22; PUBLIC_SAMPLE_ONLY=TRUE; COPYRIGHT_PARAPHRASE=TRUE; ANSWER_CHECK_RESULT=PASS; CONTENT_REVIEW_RESULT=PASS; CURRICULUM_REVIEW_RESULT=PASS; DUPLICATE_REVIEW_RESULT=NO_MATCH; ACTIVATION_SCOPE=PRACTICE_ONLY;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t>
  </si>
  <si>
    <t>UNBOUND_GENERATIVE_SLOT; FEASIBILITY_WITNESS=Q_TNT_F0002_006; WITNESS_NOT_BOUND=TRUE; MAX_ONE_PER_FAMILY=TRUE; CANDIDATE_COUNT=15; DISTINCT_FAMILY_COUNT=9; SOURCE_MATRIX_SECONDARY_TIE_BREAKER=TRUE; DERIVED_VARIANT=SCN; BATCH=GRADUATION_BLUEPRINT_PORTFOLIO_REBUILD_001.</t>
  </si>
  <si>
    <t>BPS_CS_SCN_V1_008</t>
  </si>
  <si>
    <t>KGV_TF10_B23_Q01</t>
  </si>
  <si>
    <t>BPC_CS_SCN_V1_008</t>
  </si>
  <si>
    <t>Với danh sách Python, `clear()`, `remove(value)` và `insert(index, value)` có các chức năng khác nhau trong việc xoá hoặc chèn phần tử. Hãy đánh giá các nhận định sau.</t>
  </si>
  <si>
    <t>UNBOUND_GENERATIVE_SLOT; FEASIBILITY_WITNESS=Q_TNT_F0001_D20_014; WITNESS_NOT_BOUND=TRUE; MAX_ONE_PER_FAMILY=TRUE; CANDIDATE_COUNT=21; DISTINCT_FAMILY_COUNT=12; SOURCE_MATRIX_SECONDARY_TIE_BREAKER=TRUE; DERIVED_VARIANT=SCN; BATCH=GRADUATION_BLUEPRINT_PORTFOLIO_REBUILD_001.</t>
  </si>
  <si>
    <t>BATCH=KENHGIAOVIEN_TNTHPT_2025_TRANVANQUAN_001; SOURCE_ITEM=P1_Q07; SOURCE_VISIBLE=TRUE; HIDDEN_CONTENT_INFERRED=FALSE</t>
  </si>
  <si>
    <t>BPS_CS_SCN_V1_004</t>
  </si>
  <si>
    <t>BATCH=KENHGIAOVIEN_TF10_KNTT_001; SOURCE_LESSON=B23; PUBLIC_SAMPLE_ONLY=TRUE; COPYRIGHT_PARAPHRASE=TRUE; ANSWER_CHECK_RESULT=PASS; CONTENT_REVIEW_RESULT=PASS; CURRICULUM_REVIEW_RESULT=PASS; DUPLICATE_REVIEW_RESULT=NO_MATCH; ACTIVATION_SCOPE=PRACTICE_ONLY;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t>
  </si>
  <si>
    <t>BPC_CS_SCN_V1_004</t>
  </si>
  <si>
    <t>UNBOUND_GENERATIVE_SLOT; FEASIBILITY_WITNESS=Q_TNT_F0001_D15_004; WITNESS_NOT_BOUND=TRUE; MAX_ONE_PER_FAMILY=TRUE; CANDIDATE_COUNT=1; DISTINCT_FAMILY_COUNT=1; SOURCE_MATRIX_SECONDARY_TIE_BREAKER=TRUE; DERIVED_VARIANT=SCN; BATCH=GRADUATION_BLUEPRINT_PORTFOLIO_REBUILD_001.</t>
  </si>
  <si>
    <t>BPS_CS_SCN_V1_001</t>
  </si>
  <si>
    <t>KGV_TF10_B24_Q01</t>
  </si>
  <si>
    <t>BPC_CS_SCN_V1_001</t>
  </si>
  <si>
    <t>Xâu kí tự trong Python là một dãy kí tự dùng để biểu diễn dữ liệu văn bản và có thể chứa chữ, chữ số hoặc kí tự đặc biệt. Hãy đánh giá các nhận định sau.</t>
  </si>
  <si>
    <t>BATCH=KENHGIAOVIEN_TNTHPT_2025_TRANVANQUAN_001; SOURCE_ITEM=P1_Q08; SOURCE_VISIBLE=TRUE; HIDDEN_CONTENT_INFERRED=FALSE</t>
  </si>
  <si>
    <t>UNBOUND_GENERATIVE_SLOT; FEASIBILITY_WITNESS=Q_TNT_F0001_D02_004; WITNESS_NOT_BOUND=TRUE; MAX_ONE_PER_FAMILY=TRUE; CANDIDATE_COUNT=7; DISTINCT_FAMILY_COUNT=6; SOURCE_MATRIX_SECONDARY_TIE_BREAKER=TRUE; DERIVED_VARIANT=SCN; BATCH=GRADUATION_BLUEPRINT_PORTFOLIO_REBUILD_001.</t>
  </si>
  <si>
    <t>BPS_CS_SCN_V1_002</t>
  </si>
  <si>
    <t>BATCH=KENHGIAOVIEN_TF10_KNTT_001; SOURCE_LESSON=B24; PUBLIC_SAMPLE_ONLY=TRUE; COPYRIGHT_PARAPHRASE=TRUE; ANSWER_CHECK_RESULT=PASS; CONTENT_REVIEW_RESULT=PASS; CURRICULUM_REVIEW_RESULT=PASS; DUPLICATE_REVIEW_RESULT=NO_MATCH; ACTIVATION_SCOPE=PRACTICE_ONLY;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t>
  </si>
  <si>
    <t>BPC_CS_SCN_V1_002</t>
  </si>
  <si>
    <t>UNBOUND_GENERATIVE_SLOT; FEASIBILITY_WITNESS=Q_TNT_F0002_002; WITNESS_NOT_BOUND=TRUE; MAX_ONE_PER_FAMILY=TRUE; CANDIDATE_COUNT=9; DISTINCT_FAMILY_COUNT=8; SOURCE_MATRIX_SECONDARY_TIE_BREAKER=TRUE; DERIVED_VARIANT=SCN; BATCH=GRADUATION_BLUEPRINT_PORTFOLIO_REBUILD_001.</t>
  </si>
  <si>
    <t>BATCH=KENHGIAOVIEN_TNTHPT_2025_TRANVANQUAN_001; SOURCE_ITEM=P1_Q09; SOURCE_VISIBLE=TRUE; HIDDEN_CONTENT_INFERRED=FALSE</t>
  </si>
  <si>
    <t>BPS_CS_SCN_V1_003</t>
  </si>
  <si>
    <t>KGV_TF10_B26_Q01</t>
  </si>
  <si>
    <t>BPC_CS_SCN_V1_003</t>
  </si>
  <si>
    <t>Khi xây dựng chương trình Python, lập trình viên có thể định nghĩa hàm bằng từ khoá `def` và trả về kết quả bằng `return`. Hãy đánh giá các nhận định sau.</t>
  </si>
  <si>
    <t>UNBOUND_GENERATIVE_SLOT; FEASIBILITY_WITNESS=Q_TNT_F0001_D19_007; WITNESS_NOT_BOUND=TRUE; MAX_ONE_PER_FAMILY=TRUE; CANDIDATE_COUNT=9; DISTINCT_FAMILY_COUNT=8; SOURCE_MATRIX_SECONDARY_TIE_BREAKER=TRUE; DERIVED_VARIANT=SCN; BATCH=GRADUATION_BLUEPRINT_PORTFOLIO_REBUILD_001.</t>
  </si>
  <si>
    <t>BPS_CS_SCN_V1_019</t>
  </si>
  <si>
    <t>BATCH=KENHGIAOVIEN_TF10_KNTT_001; SOURCE_LESSON=B26; PUBLIC_SAMPLE_ONLY=TRUE; COPYRIGHT_PARAPHRASE=TRUE; ANSWER_CHECK_RESULT=PASS; CONTENT_REVIEW_RESULT=PASS; CURRICULUM_REVIEW_RESULT=PASS; DUPLICATE_REVIEW_RESULT=NO_MATCH; ACTIVATION_SCOPE=PRACTICE_ONLY;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t>
  </si>
  <si>
    <t>BPC_CS_SCN_V1_019</t>
  </si>
  <si>
    <t>UNBOUND_GENERATIVE_SLOT; FEASIBILITY_WITNESS=Q_TNT_F0001_D14_001; WITNESS_NOT_BOUND=TRUE; MAX_ONE_PER_FAMILY=TRUE; CANDIDATE_COUNT=5; DISTINCT_FAMILY_COUNT=5; SOURCE_MATRIX_SECONDARY_TIE_BREAKER=TRUE; DERIVED_VARIANT=SCN; BATCH=GRADUATION_BLUEPRINT_PORTFOLIO_REBUILD_001.</t>
  </si>
  <si>
    <t>BATCH=KENHGIAOVIEN_TNTHPT_2025_TRANVANQUAN_001; SOURCE_ITEM=P1_Q10; SOURCE_VISIBLE=TRUE; HIDDEN_CONTENT_INFERRED=FALSE</t>
  </si>
  <si>
    <t>BPS_CS_SCN_V1_020</t>
  </si>
  <si>
    <t>KGV_TF10_B27_Q01</t>
  </si>
  <si>
    <t>BPC_CS_SCN_V1_020</t>
  </si>
  <si>
    <t>Một hàm Python có thể khai báo tham số với giá trị mặc định; khi gọi hàm có thể dùng giá trị mặc định hoặc truyền giá trị khác. Hãy đánh giá các nhận định sau.</t>
  </si>
  <si>
    <t>UNBOUND_GENERATIVE_SLOT; FEASIBILITY_WITNESS=Q_TNT_F0002_020; WITNESS_NOT_BOUND=TRUE; MAX_ONE_PER_FAMILY=TRUE; CANDIDATE_COUNT=5; DISTINCT_FAMILY_COUNT=5; SOURCE_MATRIX_SECONDARY_TIE_BREAKER=TRUE; DERIVED_VARIANT=SCN; BATCH=GRADUATION_BLUEPRINT_PORTFOLIO_REBUILD_001.</t>
  </si>
  <si>
    <t>BPS_CS_SCN_V1_021</t>
  </si>
  <si>
    <t>BATCH=KENHGIAOVIEN_TF10_KNTT_001; SOURCE_LESSON=B27; PUBLIC_SAMPLE_ONLY=TRUE; COPYRIGHT_PARAPHRASE=TRUE; ANSWER_CHECK_RESULT=PASS; CONTENT_REVIEW_RESULT=PASS; CURRICULUM_REVIEW_RESULT=PASS; DUPLICATE_REVIEW_RESULT=NO_MATCH; ACTIVATION_SCOPE=PRACTICE_ONLY;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t>
  </si>
  <si>
    <t>BPC_CS_SCN_V1_021</t>
  </si>
  <si>
    <t>BATCH=KENHGIAOVIEN_TNTHPT_2025_TRANVANQUAN_001; SOURCE_ITEM=P1_Q11; SOURCE_VISIBLE=TRUE; HIDDEN_CONTENT_INFERRED=FALSE</t>
  </si>
  <si>
    <t>UNBOUND_GENERATIVE_SLOT; FEASIBILITY_WITNESS=Q_TNT_F0001_D19_022; WITNESS_NOT_BOUND=TRUE; MAX_ONE_PER_FAMILY=TRUE; CANDIDATE_COUNT=5; DISTINCT_FAMILY_COUNT=5; SOURCE_MATRIX_SECONDARY_TIE_BREAKER=TRUE; DERIVED_VARIANT=SCN; BATCH=GRADUATION_BLUEPRINT_PORTFOLIO_REBUILD_001.</t>
  </si>
  <si>
    <t>BPS_CS_SCN_V1_024</t>
  </si>
  <si>
    <t>KGV_TF10_B28_Q01</t>
  </si>
  <si>
    <t>BPC_CS_SCN_V1_024</t>
  </si>
  <si>
    <t>Trong Python, biến tạo bên trong hàm thường có phạm vi cục bộ và không được truy cập trực tiếp từ bên ngoài hàm. Hãy đánh giá các nhận định sau.</t>
  </si>
  <si>
    <t>UNBOUND_GENERATIVE_SLOT; FEASIBILITY_WITNESS=Q_TNT_F0001_D17_023; WITNESS_NOT_BOUND=TRUE; MAX_ONE_PER_FAMILY=TRUE; CANDIDATE_COUNT=7; DISTINCT_FAMILY_COUNT=6; SOURCE_MATRIX_SECONDARY_TIE_BREAKER=TRUE; DERIVED_VARIANT=SCN; BATCH=GRADUATION_BLUEPRINT_PORTFOLIO_REBUILD_001.</t>
  </si>
  <si>
    <t>BPS_CS_SCN_V1_022</t>
  </si>
  <si>
    <t>BATCH=KENHGIAOVIEN_TNTHPT_2025_TRANVANQUAN_001; SOURCE_ITEM=P1_Q12; SOURCE_VISIBLE=TRUE; HIDDEN_CONTENT_INFERRED=FALSE</t>
  </si>
  <si>
    <t>BATCH=KENHGIAOVIEN_TF10_KNTT_001; SOURCE_LESSON=B28; PUBLIC_SAMPLE_ONLY=TRUE; COPYRIGHT_PARAPHRASE=TRUE; ANSWER_CHECK_RESULT=PASS; CONTENT_REVIEW_RESULT=PASS; CURRICULUM_REVIEW_RESULT=PASS; DUPLICATE_REVIEW_RESULT=NO_MATCH; ACTIVATION_SCOPE=PRACTICE_ONLY;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t>
  </si>
  <si>
    <t>BPC_CS_SCN_V1_022</t>
  </si>
  <si>
    <t>UNBOUND_GENERATIVE_SLOT; FEASIBILITY_WITNESS=Q_TNT_F0001_D03_022; WITNESS_NOT_BOUND=TRUE; MAX_ONE_PER_FAMILY=TRUE; CANDIDATE_COUNT=2; DISTINCT_FAMILY_COUNT=2; SOURCE_MATRIX_SECONDARY_TIE_BREAKER=TRUE; DERIVED_VARIANT=SCN; BATCH=GRADUATION_BLUEPRINT_PORTFOLIO_REBUILD_001.</t>
  </si>
  <si>
    <t>BPS_CS_SCN_V1_023</t>
  </si>
  <si>
    <t>KGV_TF10_B29_Q01</t>
  </si>
  <si>
    <t>BPC_CS_SCN_V1_023</t>
  </si>
  <si>
    <t>Khi chuyển một xâu không biểu diễn số hợp lệ sang kiểu `int`, Python có thể phát sinh `ValueError`. Hãy đánh giá các nhận định sau.</t>
  </si>
  <si>
    <t>UNBOUND_GENERATIVE_SLOT; FEASIBILITY_WITNESS=Q_TNT_F0002_023; WITNESS_NOT_BOUND=TRUE; MAX_ONE_PER_FAMILY=TRUE; CANDIDATE_COUNT=3; DISTINCT_FAMILY_COUNT=3; SOURCE_MATRIX_SECONDARY_TIE_BREAKER=TRUE; DERIVED_VARIANT=SCN; BATCH=GRADUATION_BLUEPRINT_PORTFOLIO_REBUILD_001.</t>
  </si>
  <si>
    <t>BATCH=KENHGIAOVIEN_TNTHPT_2025_TRANVANQUAN_001; SOURCE_ITEM=P1_Q13; SOURCE_VISIBLE=TRUE; HIDDEN_CONTENT_INFERRED=FALSE</t>
  </si>
  <si>
    <t>BPS_CS_SCN_V1_028</t>
  </si>
  <si>
    <t>BATCH=KENHGIAOVIEN_TF10_KNTT_001; SOURCE_LESSON=B29; PUBLIC_SAMPLE_ONLY=TRUE; COPYRIGHT_PARAPHRASE=TRUE; ANSWER_CHECK_RESULT=PASS; CONTENT_REVIEW_RESULT=PASS; CURRICULUM_REVIEW_RESULT=PASS; DUPLICATE_REVIEW_RESULT=NO_MATCH; ACTIVATION_SCOPE=PRACTICE_ONLY;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t>
  </si>
  <si>
    <t>BPC_CS_SCN_V1_028</t>
  </si>
  <si>
    <t>UNBOUND_GENERATIVE_SLOT; FEASIBILITY_WITNESS=Q_TNT_F0001_D03_028; WITNESS_NOT_BOUND=TRUE; MAX_ONE_PER_FAMILY=TRUE; CANDIDATE_COUNT=4; DISTINCT_FAMILY_COUNT=2; SOURCE_MATRIX_SECONDARY_TIE_BREAKER=TRUE; DERIVED_VARIANT=SCN; BATCH=GRADUATION_BLUEPRINT_PORTFOLIO_REBUILD_001.</t>
  </si>
  <si>
    <t>BPS_CS_SCN_V1_026</t>
  </si>
  <si>
    <t>KGV_TF10_B30_Q01</t>
  </si>
  <si>
    <t>BATCH=KENHGIAOVIEN_TNTHPT_2025_TRANVANQUAN_001; SOURCE_ITEM=P1_Q14; SOURCE_VISIBLE=TRUE; HIDDEN_CONTENT_INFERRED=FALSE</t>
  </si>
  <si>
    <t>BPC_CS_SCN_V1_026</t>
  </si>
  <si>
    <t>Một nhóm lập trình xây dựng bộ dữ liệu kiểm thử gồm nhiều loại đầu vào để kiểm tra chương trình ở trường hợp thông thường và trường hợp biên. Hãy đánh giá các nhận định sau.</t>
  </si>
  <si>
    <t>UNBOUND_GENERATIVE_SLOT; FEASIBILITY_WITNESS=Q_TNT_F0001_D15_026; WITNESS_NOT_BOUND=TRUE; MAX_ONE_PER_FAMILY=TRUE; CANDIDATE_COUNT=3; DISTINCT_FAMILY_COUNT=2; SOURCE_MATRIX_SECONDARY_TIE_BREAKER=TRUE; DERIVED_VARIANT=SCN; BATCH=GRADUATION_BLUEPRINT_PORTFOLIO_REBUILD_001.</t>
  </si>
  <si>
    <t>BPS_CS_SCN_V1_025</t>
  </si>
  <si>
    <t>BATCH=KENHGIAOVIEN_TF10_KNTT_001; SOURCE_LESSON=B30; PUBLIC_SAMPLE_ONLY=TRUE; COPYRIGHT_PARAPHRASE=TRUE; ANSWER_CHECK_RESULT=PASS; CONTENT_REVIEW_RESULT=PASS; CURRICULUM_REVIEW_RESULT=PASS; DUPLICATE_REVIEW_RESULT=NO_MATCH; ACTIVATION_SCOPE=PRACTICE_ONLY;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t>
  </si>
  <si>
    <t>BPC_CS_SCN_V1_025</t>
  </si>
  <si>
    <t>BATCH=KENHGIAOVIEN_TNTHPT_2025_TRANVANQUAN_001; SOURCE_ITEM=P1_Q20; SOURCE_VISIBLE=TRUE; HIDDEN_CONTENT_INFERRED=FALSE</t>
  </si>
  <si>
    <t>UNBOUND_GENERATIVE_SLOT; FEASIBILITY_WITNESS=Q_TNT_F0002_025; WITNESS_NOT_BOUND=TRUE; MAX_ONE_PER_FAMILY=TRUE; CANDIDATE_COUNT=1; DISTINCT_FAMILY_COUNT=1; SOURCE_MATRIX_SECONDARY_TIE_BREAKER=TRUE; DERIVED_VARIANT=SCN; BATCH=GRADUATION_BLUEPRINT_PORTFOLIO_REBUILD_001.</t>
  </si>
  <si>
    <t>BPS_CS_SCN_V1_027</t>
  </si>
  <si>
    <t>KGV_TF10_B34_Q01</t>
  </si>
  <si>
    <t>BPC_CS_SCN_V1_027</t>
  </si>
  <si>
    <t>BATCH=KENHGIAOVIEN_TNTHPT_2025_TRANVANQUAN_001; SOURCE_ITEM=P1_Q21; SOURCE_VISIBLE=TRUE; HIDDEN_CONTENT_INFERRED=FALSE</t>
  </si>
  <si>
    <t>UNBOUND_GENERATIVE_SLOT; FEASIBILITY_WITNESS=Q_TNT_F0001_D03_027; WITNESS_NOT_BOUND=TRUE; MAX_ONE_PER_FAMILY=TRUE; CANDIDATE_COUNT=7; DISTINCT_FAMILY_COUNT=4; SOURCE_MATRIX_SECONDARY_TIE_BREAKER=TRUE; DERIVED_VARIANT=SCN; BATCH=GRADUATION_BLUEPRINT_PORTFOLIO_REBUILD_001.</t>
  </si>
  <si>
    <t>Phát triển phần mềm gồm nhiều giai đoạn như khảo sát yêu cầu, phân tích, lập trình, kiểm thử, chuyển giao và bảo trì. Hãy đánh giá các nhận định sau.</t>
  </si>
  <si>
    <t>BPS_CS_COVA_V1_002</t>
  </si>
  <si>
    <t>BPC_CS_COVA_V1_002</t>
  </si>
  <si>
    <t>BATCH=KENHGIAOVIEN_TF10_KNTT_001; SOURCE_LESSON=B34; PUBLIC_SAMPLE_ONLY=TRUE; COPYRIGHT_PARAPHRASE=TRUE; ANSWER_CHECK_RESULT=PASS; CONTENT_REVIEW_RESULT=PASS; CURRICULUM_REVIEW_RESULT=PASS; DUPLICATE_REVIEW_RESULT=NO_MATCH; ACTIVATION_SCOPE=PRACTICE_ONLY; BATCH=BLUEPRINT_NAMING_G10_G11_INVENTORY_001; PERIODIC_READINESS=PASS; ANSWER_GATE=PASS; CONTENT_GATE=PASS; CURRICULUM_EXACTNESS_GATE=PASS; SOURCE_GATE=PASS; CHILD_RECORD_GATE=PASS; TEACHING_PLAN_GATE=PASS; ORIENTATION_GATE=PASS; DUPLICATE_GATE=PASS; PROCESS_STATUS_TRANSITION=READY_FOR_PRACTICE_TO_READY_FOR_PERIODIC; PERIODIC_USE=ALLOWED_WHEN_MATCHING_APPROVED_BLUEPRINT_AND_TEACHING_PLAN_SCOPE; BACKUP_CREATED=0</t>
  </si>
  <si>
    <t>UNBOUND_GENERATIVE_SLOT; FEASIBILITY_WITNESS=Q_TNT_F0002_002; WITNESS_NOT_BOUND=TRUE; MAX_ONE_PER_FAMILY=TRUE; CANDIDATE_COUNT=9; DISTINCT_FAMILY_COUNT=8; SOURCE_MATRIX_SECONDARY_TIE_BREAKER=TRUE; DERIVED_VARIANT=COVA; BATCH=GRADUATION_BLUEPRINT_PORTFOLIO_REBUILD_001.</t>
  </si>
  <si>
    <t>KGV_GRAD25_TH_Q03</t>
  </si>
  <si>
    <t>BPS_CS_COVA_V1_006</t>
  </si>
  <si>
    <t>BATCH=KENHGIAOVIEN_TNTHPT_2025_TRANVANQUAN_001; SOURCE_ITEM=P1_Q22; SOURCE_VISIBLE=TRUE; HIDDEN_CONTENT_INFERRED=FALSE</t>
  </si>
  <si>
    <t>Một danh sách HTML có phần tử `&lt;li class="mau"&gt;Tin học&lt;/li&gt;`. Quy tắc CSS nào làm chữ của phần tử thuộc lớp `mau` thành màu đỏ?</t>
  </si>
  <si>
    <t>2026-07-31T18:31:48+07:00</t>
  </si>
  <si>
    <t>2026-08-03T07:13:00+07:00</t>
  </si>
  <si>
    <t>BPC_CS_COVA_V1_006</t>
  </si>
  <si>
    <t>BATCH=KENHGIAOVIEN_TNTHPT_2025_IMPORT_001; SOURCE_TYPE=WEB_MOCK_GRADUATION; SOURCE_INDEX_FILE_ID=1XKLADlKoor4N8E3sjWT_FVHHmeCE85LovLm4XLu57uk; SOURCE_ITEM=Thanh Hóa Câu 3; PUBLIC_SAMPLE_ONLY=TRUE; COPYRIGHT_PARAPHRASE=TRUE; ANSWER_CHECK_RESULT=PASS; CONTENT_REVIEW_RESULT=PASS; CONTENT_REVIEWED=TRUE; CURRICULUM_REVIEW_RESULT=PASS; DUPLICATE_REVIEW_RESULT=NO_MATCH; CLASSIFICATION_REVIEW_RESULT=PASS;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 STATUS_TRANSITION=NEW_TO_ACTIVE</t>
  </si>
  <si>
    <t>UNBOUND_GENERATIVE_SLOT; FEASIBILITY_WITNESS=Q_TNT_F0002_006; WITNESS_NOT_BOUND=TRUE; MAX_ONE_PER_FAMILY=TRUE; CANDIDATE_COUNT=15; DISTINCT_FAMILY_COUNT=9; SOURCE_MATRIX_SECONDARY_TIE_BREAKER=TRUE; DERIVED_VARIANT=COVA; BATCH=GRADUATION_BLUEPRINT_PORTFOLIO_REBUILD_001.</t>
  </si>
  <si>
    <t>BPS_CS_COVA_V1_019</t>
  </si>
  <si>
    <t>BATCH=KENHGIAOVIEN_TNTHPT_2025_TRANVANQUAN_001; SOURCE_ITEM=P1_Q23; SOURCE_VISIBLE=TRUE; HIDDEN_CONTENT_INFERRED=FALSE</t>
  </si>
  <si>
    <t>BPC_CS_COVA_V1_019</t>
  </si>
  <si>
    <t>UNBOUND_GENERATIVE_SLOT; FEASIBILITY_WITNESS=Q_TNT_F0001_D14_001; WITNESS_NOT_BOUND=TRUE; MAX_ONE_PER_FAMILY=TRUE; CANDIDATE_COUNT=5; DISTINCT_FAMILY_COUNT=5; SOURCE_MATRIX_SECONDARY_TIE_BREAKER=TRUE; DERIVED_VARIANT=COVA; BATCH=GRADUATION_BLUEPRINT_PORTFOLIO_REBUILD_001.</t>
  </si>
  <si>
    <t>BPS_CS_COVA_V1_018</t>
  </si>
  <si>
    <t>BATCH=KENHGIAOVIEN_TNTHPT_2025_TRANVANQUAN_001; SOURCE_ITEM=P1_Q24; SOURCE_VISIBLE=TRUE; HIDDEN_CONTENT_INFERRED=FALSE</t>
  </si>
  <si>
    <t>BPC_CS_COVA_V1_018</t>
  </si>
  <si>
    <t>UNBOUND_GENERATIVE_SLOT; FEASIBILITY_WITNESS=Q_TNT_F0002_018; WITNESS_NOT_BOUND=TRUE; MAX_ONE_PER_FAMILY=TRUE; CANDIDATE_COUNT=4; DISTINCT_FAMILY_COUNT=2; SOURCE_MATRIX_SECONDARY_TIE_BREAKER=TRUE; DERIVED_VARIANT=COVA; BATCH=GRADUATION_BLUEPRINT_PORTFOLIO_REBUILD_001.</t>
  </si>
  <si>
    <t>BPS_CS_COVA_V1_022</t>
  </si>
  <si>
    <t>BATCH=KENHGIAOVIEN_TNTHPT_2025_TRANVANQUAN_001; SOURCE_ITEM=P2_COMMON_Q01; SOURCE_VISIBLE=TRUE; HIDDEN_CONTENT_INFERRED=FALSE; TF=0-4-0</t>
  </si>
  <si>
    <t>BPC_CS_COVA_V1_022</t>
  </si>
  <si>
    <t>UNBOUND_GENERATIVE_SLOT; FEASIBILITY_WITNESS=Q_TNT_F0001_D03_022; WITNESS_NOT_BOUND=TRUE; MAX_ONE_PER_FAMILY=TRUE; CANDIDATE_COUNT=2; DISTINCT_FAMILY_COUNT=2; SOURCE_MATRIX_SECONDARY_TIE_BREAKER=TRUE; DERIVED_VARIANT=COVA; BATCH=GRADUATION_BLUEPRINT_PORTFOLIO_REBUILD_001.</t>
  </si>
  <si>
    <t>BPS_CS_COVA_V1_003</t>
  </si>
  <si>
    <t>BATCH=KENHGIAOVIEN_TNTHPT_2025_TRANVANQUAN_001; SOURCE_ITEM=P2_CS_Q03; SOURCE_VISIBLE=TRUE; HIDDEN_CONTENT_INFERRED=FALSE; TF=0-4-0</t>
  </si>
  <si>
    <t>BPC_CS_COVA_V1_003</t>
  </si>
  <si>
    <t>UNBOUND_GENERATIVE_SLOT; FEASIBILITY_WITNESS=Q_TNT_F0001_D19_007; WITNESS_NOT_BOUND=TRUE; MAX_ONE_PER_FAMILY=TRUE; CANDIDATE_COUNT=9; DISTINCT_FAMILY_COUNT=8; SOURCE_MATRIX_SECONDARY_TIE_BREAKER=TRUE; DERIVED_VARIANT=COVA; BATCH=GRADUATION_BLUEPRINT_PORTFOLIO_REBUILD_001.</t>
  </si>
  <si>
    <t>BPS_CS_COVA_V1_005</t>
  </si>
  <si>
    <t>BPC_CS_COVA_V1_005</t>
  </si>
  <si>
    <t>BATCH=KENHGIAOVIEN_TNTHPT_2025_TRANVANQUAN_001; SOURCE_ITEM=P2_CS_Q04; SOURCE_VISIBLE=TRUE; HIDDEN_CONTENT_INFERRED=FALSE; TF=0-2-2</t>
  </si>
  <si>
    <t>UNBOUND_GENERATIVE_SLOT; FEASIBILITY_WITNESS=Q_TNT_F0001_D03_005; WITNESS_NOT_BOUND=TRUE; MAX_ONE_PER_FAMILY=TRUE; CANDIDATE_COUNT=21; DISTINCT_FAMILY_COUNT=12; SOURCE_MATRIX_SECONDARY_TIE_BREAKER=TRUE; DERIVED_VARIANT=COVA; BATCH=GRADUATION_BLUEPRINT_PORTFOLIO_REBUILD_001.</t>
  </si>
  <si>
    <t>BPS_CS_COVA_V1_020</t>
  </si>
  <si>
    <t>BPC_CS_COVA_V1_020</t>
  </si>
  <si>
    <t>UNBOUND_GENERATIVE_SLOT; FEASIBILITY_WITNESS=Q_TNT_F0002_020; WITNESS_NOT_BOUND=TRUE; MAX_ONE_PER_FAMILY=TRUE; CANDIDATE_COUNT=5; DISTINCT_FAMILY_COUNT=5; SOURCE_MATRIX_SECONDARY_TIE_BREAKER=TRUE; DERIVED_VARIANT=COVA; BATCH=GRADUATION_BLUEPRINT_PORTFOLIO_REBUILD_001.</t>
  </si>
  <si>
    <t>BPS_CS_COVA_V1_013</t>
  </si>
  <si>
    <t>BPC_CS_COVA_V1_013</t>
  </si>
  <si>
    <t>UNBOUND_GENERATIVE_SLOT; FEASIBILITY_WITNESS=Q_TNT_F0001_D11_019; WITNESS_NOT_BOUND=TRUE; MAX_ONE_PER_FAMILY=TRUE; CANDIDATE_COUNT=11; DISTINCT_FAMILY_COUNT=10; SOURCE_MATRIX_SECONDARY_TIE_BREAKER=TRUE; DERIVED_VARIANT=COVA; BATCH=GRADUATION_BLUEPRINT_PORTFOLIO_REBUILD_001.</t>
  </si>
  <si>
    <t>BPS_CS_COVA_V1_024</t>
  </si>
  <si>
    <t>BPC_CS_COVA_V1_024</t>
  </si>
  <si>
    <t>UNBOUND_GENERATIVE_SLOT; FEASIBILITY_WITNESS=Q_TNT_F0001_D17_023; WITNESS_NOT_BOUND=TRUE; MAX_ONE_PER_FAMILY=TRUE; CANDIDATE_COUNT=7; DISTINCT_FAMILY_COUNT=6; SOURCE_MATRIX_SECONDARY_TIE_BREAKER=TRUE; DERIVED_VARIANT=COVA; BATCH=GRADUATION_BLUEPRINT_PORTFOLIO_REBUILD_001.</t>
  </si>
  <si>
    <t>BPS_CS_COVA_V1_001</t>
  </si>
  <si>
    <t>BPC_CS_COVA_V1_001</t>
  </si>
  <si>
    <t>UNBOUND_GENERATIVE_SLOT; FEASIBILITY_WITNESS=Q_TNT_F0001_D02_004; WITNESS_NOT_BOUND=TRUE; MAX_ONE_PER_FAMILY=TRUE; CANDIDATE_COUNT=7; DISTINCT_FAMILY_COUNT=6; SOURCE_MATRIX_SECONDARY_TIE_BREAKER=TRUE; DERIVED_VARIANT=COVA; BATCH=GRADUATION_BLUEPRINT_PORTFOLIO_REBUILD_001.</t>
  </si>
  <si>
    <t>BPS_CS_COVA_V1_008</t>
  </si>
  <si>
    <t>BPC_CS_COVA_V1_008</t>
  </si>
  <si>
    <t>UNBOUND_GENERATIVE_SLOT; FEASIBILITY_WITNESS=Q_TNT_F0001_D20_014; WITNESS_NOT_BOUND=TRUE; MAX_ONE_PER_FAMILY=TRUE; CANDIDATE_COUNT=21; DISTINCT_FAMILY_COUNT=12; SOURCE_MATRIX_SECONDARY_TIE_BREAKER=TRUE; DERIVED_VARIANT=COVA; BATCH=GRADUATION_BLUEPRINT_PORTFOLIO_REBUILD_001.</t>
  </si>
  <si>
    <t>BPS_CS_COVA_V1_021</t>
  </si>
  <si>
    <t>BPC_CS_COVA_V1_021</t>
  </si>
  <si>
    <t>UNBOUND_GENERATIVE_SLOT; FEASIBILITY_WITNESS=Q_TNT_F0001_D19_022; WITNESS_NOT_BOUND=TRUE; MAX_ONE_PER_FAMILY=TRUE; CANDIDATE_COUNT=5; DISTINCT_FAMILY_COUNT=5; SOURCE_MATRIX_SECONDARY_TIE_BREAKER=TRUE; DERIVED_VARIANT=COVA; BATCH=GRADUATION_BLUEPRINT_PORTFOLIO_REBUILD_001.</t>
  </si>
  <si>
    <t>BPS_CS_COVA_V1_015</t>
  </si>
  <si>
    <t>BPC_CS_COVA_V1_015</t>
  </si>
  <si>
    <t>UNBOUND_GENERATIVE_SLOT; FEASIBILITY_WITNESS=Q_TNT_F0001_D11_018; WITNESS_NOT_BOUND=TRUE; MAX_ONE_PER_FAMILY=TRUE; CANDIDATE_COUNT=11; DISTINCT_FAMILY_COUNT=10; SOURCE_MATRIX_SECONDARY_TIE_BREAKER=TRUE; DERIVED_VARIANT=COVA; BATCH=GRADUATION_BLUEPRINT_PORTFOLIO_REBUILD_001.</t>
  </si>
  <si>
    <t>BPS_CS_COVA_V1_023</t>
  </si>
  <si>
    <t>BPC_CS_COVA_V1_023</t>
  </si>
  <si>
    <t>UNBOUND_GENERATIVE_SLOT; FEASIBILITY_WITNESS=Q_TNT_F0002_023; WITNESS_NOT_BOUND=TRUE; MAX_ONE_PER_FAMILY=TRUE; CANDIDATE_COUNT=3; DISTINCT_FAMILY_COUNT=3; SOURCE_MATRIX_SECONDARY_TIE_BREAKER=TRUE; DERIVED_VARIANT=COVA; BATCH=GRADUATION_BLUEPRINT_PORTFOLIO_REBUILD_001.</t>
  </si>
  <si>
    <t>BPS_CS_COVA_V1_004</t>
  </si>
  <si>
    <t>KGV_GRAD25_TH_Q06</t>
  </si>
  <si>
    <t>BPC_CS_COVA_V1_004</t>
  </si>
  <si>
    <t>UNBOUND_GENERATIVE_SLOT; FEASIBILITY_WITNESS=Q_TNT_F0001_D15_004; WITNESS_NOT_BOUND=TRUE; MAX_ONE_PER_FAMILY=TRUE; CANDIDATE_COUNT=1; DISTINCT_FAMILY_COUNT=1; SOURCE_MATRIX_SECONDARY_TIE_BREAKER=TRUE; DERIVED_VARIANT=COVA; BATCH=GRADUATION_BLUEPRINT_PORTFOLIO_REBUILD_001.</t>
  </si>
  <si>
    <t>Địa chỉ IPv4 192.168.10.5 viết theo bốn octet nhị phân là phương án nào?</t>
  </si>
  <si>
    <t>BPS_CS_COVA_V1_007</t>
  </si>
  <si>
    <t>BPC_CS_COVA_V1_007</t>
  </si>
  <si>
    <t>UNBOUND_GENERATIVE_SLOT; FEASIBILITY_WITNESS=Q_TNT_F0001_D12_006; WITNESS_NOT_BOUND=TRUE; MAX_ONE_PER_FAMILY=TRUE; CANDIDATE_COUNT=1; DISTINCT_FAMILY_COUNT=1; SOURCE_MATRIX_SECONDARY_TIE_BREAKER=TRUE; DERIVED_VARIANT=COVA; BATCH=GRADUATION_BLUEPRINT_PORTFOLIO_REBUILD_001.</t>
  </si>
  <si>
    <t>BATCH=KENHGIAOVIEN_TNTHPT_2025_IMPORT_001; SOURCE_TYPE=WEB_MOCK_GRADUATION; SOURCE_INDEX_FILE_ID=1XKLADlKoor4N8E3sjWT_FVHHmeCE85LovLm4XLu57uk; SOURCE_ITEM=Thanh Hóa Câu 6; PUBLIC_SAMPLE_ONLY=TRUE; COPYRIGHT_PARAPHRASE=TRUE; ANSWER_CHECK_RESULT=PASS; CONTENT_REVIEW_RESULT=PASS; CONTENT_REVIEWED=TRUE; CURRICULUM_REVIEW_RESULT=PASS; DUPLICATE_REVIEW_RESULT=NO_MATCH; CLASSIFICATION_REVIEW_RESULT=PASS;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 STATUS_TRANSITION=NEW_TO_ACTIVE; BATCH=QUESTION_LEVEL_NLS_AI_STANDARDIZATION_001; NLS_FRAME=TT02_2025; NLS_LEVEL=NANG_CAO_1; PRIMARY_OUTCOME=TH_12_COMMON_B_B04_YCCD_01; OUTCOME_NLS_MAPPING_STATUS=NOT_APPLICABLE_CONFIRMED; NLS_MAPPING_STATUS=NOT_APPLICABLE_CONFIRMED; NLS_NOT_APPLICABLE=TRUE; TASK_COMPATIBILITY=NOT_APPLICABLE; NLS_PERIODIC_GATE=PASS_NOT_APPLICABLE_CONFIRMED; TASK_REVIEW_SCOPE=STEM+OPTIONS; CHILD_RECORD_TASK_REVIEW=PASS; BLUEPRINT_TASK_MATCH=PASS; BLUEPRINT_DIFFICULTY_MATCH=PASS; QUESTION_COGNITIVE_LEVEL=VANDUNG; QUESTION_TYPE=MCQ_SINGLE; BACKUP_CREATED=0</t>
  </si>
  <si>
    <t>BPS_CS_COVA_V1_012</t>
  </si>
  <si>
    <t>BPC_CS_COVA_V1_012</t>
  </si>
  <si>
    <t>UNBOUND_GENERATIVE_SLOT; FEASIBILITY_WITNESS=Q_TNT_F0001_D06_015; WITNESS_NOT_BOUND=TRUE; MAX_ONE_PER_FAMILY=TRUE; CANDIDATE_COUNT=5; DISTINCT_FAMILY_COUNT=5; SOURCE_MATRIX_SECONDARY_TIE_BREAKER=TRUE; DERIVED_VARIANT=COVA; BATCH=GRADUATION_BLUEPRINT_PORTFOLIO_REBUILD_001.</t>
  </si>
  <si>
    <t>BPS_CS_COVA_V1_009</t>
  </si>
  <si>
    <t>BPC_CS_COVA_V1_009</t>
  </si>
  <si>
    <t>UNBOUND_GENERATIVE_SLOT; FEASIBILITY_WITNESS=Q_TNT_F0001_D11_024; WITNESS_NOT_BOUND=TRUE; MAX_ONE_PER_FAMILY=TRUE; CANDIDATE_COUNT=4; DISTINCT_FAMILY_COUNT=4; SOURCE_MATRIX_SECONDARY_TIE_BREAKER=TRUE; DERIVED_VARIANT=COVA; BATCH=GRADUATION_BLUEPRINT_PORTFOLIO_REBUILD_001.</t>
  </si>
  <si>
    <t>BPS_CS_COVA_V1_016</t>
  </si>
  <si>
    <t>BPC_CS_COVA_V1_016</t>
  </si>
  <si>
    <t>UNBOUND_GENERATIVE_SLOT; FEASIBILITY_WITNESS=Q_TNT_F0001_D12_019; WITNESS_NOT_BOUND=TRUE; MAX_ONE_PER_FAMILY=TRUE; CANDIDATE_COUNT=1; DISTINCT_FAMILY_COUNT=1; SOURCE_MATRIX_SECONDARY_TIE_BREAKER=TRUE; DERIVED_VARIANT=COVA; BATCH=GRADUATION_BLUEPRINT_PORTFOLIO_REBUILD_001.</t>
  </si>
  <si>
    <t>BPS_CS_COVA_V1_011</t>
  </si>
  <si>
    <t>BPC_CS_COVA_V1_011</t>
  </si>
  <si>
    <t>UNBOUND_GENERATIVE_SLOT; FEASIBILITY_WITNESS=Q_TNT_F0001_D04_012; WITNESS_NOT_BOUND=TRUE; MAX_ONE_PER_FAMILY=TRUE; CANDIDATE_COUNT=6; DISTINCT_FAMILY_COUNT=5; SOURCE_MATRIX_SECONDARY_TIE_BREAKER=TRUE; DERIVED_VARIANT=COVA; BATCH=GRADUATION_BLUEPRINT_PORTFOLIO_REBUILD_001.</t>
  </si>
  <si>
    <t>BPS_CS_COVA_V1_014</t>
  </si>
  <si>
    <t>BPC_CS_COVA_V1_014</t>
  </si>
  <si>
    <t>UNBOUND_GENERATIVE_SLOT; FEASIBILITY_WITNESS=Q_TNT_F0001_D12_012; WITNESS_NOT_BOUND=TRUE; MAX_ONE_PER_FAMILY=TRUE; CANDIDATE_COUNT=6; DISTINCT_FAMILY_COUNT=5; SOURCE_MATRIX_SECONDARY_TIE_BREAKER=TRUE; DERIVED_VARIANT=COVA; BATCH=GRADUATION_BLUEPRINT_PORTFOLIO_REBUILD_001.</t>
  </si>
  <si>
    <t>BPS_CS_COVA_V1_010</t>
  </si>
  <si>
    <t>BPC_CS_COVA_V1_010</t>
  </si>
  <si>
    <t>UNBOUND_GENERATIVE_SLOT; FEASIBILITY_WITNESS=Q_TNT_F0001_D06_017; WITNESS_NOT_BOUND=TRUE; MAX_ONE_PER_FAMILY=TRUE; CANDIDATE_COUNT=2; DISTINCT_FAMILY_COUNT=2; SOURCE_MATRIX_SECONDARY_TIE_BREAKER=TRUE; DERIVED_VARIANT=COVA; BATCH=GRADUATION_BLUEPRINT_PORTFOLIO_REBUILD_001.</t>
  </si>
  <si>
    <t>KGV_GRAD25_TH_Q07</t>
  </si>
  <si>
    <t>BPS_CS_COVA_V1_017</t>
  </si>
  <si>
    <t>BPC_CS_COVA_V1_017</t>
  </si>
  <si>
    <t>Ứng dụng nào thể hiện rõ khả năng xử lí ngôn ngữ tự nhiên của trí tuệ nhân tạo?</t>
  </si>
  <si>
    <t>UNBOUND_GENERATIVE_SLOT; FEASIBILITY_WITNESS=Q_TNT_F0001_D15_017; WITNESS_NOT_BOUND=TRUE; MAX_ONE_PER_FAMILY=TRUE; CANDIDATE_COUNT=3; DISTINCT_FAMILY_COUNT=1; SOURCE_MATRIX_SECONDARY_TIE_BREAKER=TRUE; DERIVED_VARIANT=COVA; BATCH=GRADUATION_BLUEPRINT_PORTFOLIO_REBUILD_001.</t>
  </si>
  <si>
    <t>BPS_CS_COVA_V1_025</t>
  </si>
  <si>
    <t>BATCH=KENHGIAOVIEN_TNTHPT_2025_IMPORT_001; SOURCE_TYPE=WEB_MOCK_GRADUATION; SOURCE_INDEX_FILE_ID=1XKLADlKoor4N8E3sjWT_FVHHmeCE85LovLm4XLu57uk; SOURCE_ITEM=Thanh Hóa Câu 7; PUBLIC_SAMPLE_ONLY=TRUE; COPYRIGHT_PARAPHRASE=TRUE; ANSWER_CHECK_RESULT=PASS; CONTENT_REVIEW_RESULT=PASS; CONTENT_REVIEWED=TRUE; CURRICULUM_REVIEW_RESULT=PASS; DUPLICATE_REVIEW_RESULT=NO_MATCH; CLASSIFICATION_REVIEW_RESULT=PASS;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 STATUS_TRANSITION=NEW_TO_ACTIVE</t>
  </si>
  <si>
    <t>BPC_CS_COVA_V1_025</t>
  </si>
  <si>
    <t>UNBOUND_GENERATIVE_SLOT; FEASIBILITY_WITNESS=Q_TNT_F0002_025; WITNESS_NOT_BOUND=TRUE; MAX_ONE_PER_FAMILY=TRUE; CANDIDATE_COUNT=1; DISTINCT_FAMILY_COUNT=1; SOURCE_MATRIX_SECONDARY_TIE_BREAKER=TRUE; DERIVED_VARIANT=COVA; BATCH=GRADUATION_BLUEPRINT_PORTFOLIO_REBUILD_001.</t>
  </si>
  <si>
    <t>BPS_CS_COVA_V1_026</t>
  </si>
  <si>
    <t>BPC_CS_COVA_V1_026</t>
  </si>
  <si>
    <t>UNBOUND_GENERATIVE_SLOT; FEASIBILITY_WITNESS=Q_TNT_F0001_D15_026; WITNESS_NOT_BOUND=TRUE; MAX_ONE_PER_FAMILY=TRUE; CANDIDATE_COUNT=3; DISTINCT_FAMILY_COUNT=2; SOURCE_MATRIX_SECONDARY_TIE_BREAKER=TRUE; DERIVED_VARIANT=COVA; BATCH=GRADUATION_BLUEPRINT_PORTFOLIO_REBUILD_001.</t>
  </si>
  <si>
    <t>BPS_CS_COVA_V1_028</t>
  </si>
  <si>
    <t>BPC_CS_COVA_V1_028</t>
  </si>
  <si>
    <t>UNBOUND_GENERATIVE_SLOT; FEASIBILITY_WITNESS=Q_TNT_F0001_D03_028; WITNESS_NOT_BOUND=TRUE; MAX_ONE_PER_FAMILY=TRUE; CANDIDATE_COUNT=4; DISTINCT_FAMILY_COUNT=2; SOURCE_MATRIX_SECONDARY_TIE_BREAKER=TRUE; DERIVED_VARIANT=COVA; BATCH=GRADUATION_BLUEPRINT_PORTFOLIO_REBUILD_001.</t>
  </si>
  <si>
    <t>BPS_CS_COVA_V1_027</t>
  </si>
  <si>
    <t>BPC_CS_COVA_V1_027</t>
  </si>
  <si>
    <t>UNBOUND_GENERATIVE_SLOT; FEASIBILITY_WITNESS=Q_TNT_F0001_D03_027; WITNESS_NOT_BOUND=TRUE; MAX_ONE_PER_FAMILY=TRUE; CANDIDATE_COUNT=7; DISTINCT_FAMILY_COUNT=4; SOURCE_MATRIX_SECONDARY_TIE_BREAKER=TRUE; DERIVED_VARIANT=COVA; BATCH=GRADUATION_BLUEPRINT_PORTFOLIO_REBUILD_001.</t>
  </si>
  <si>
    <t>BPS_CS_COVB_V1_023</t>
  </si>
  <si>
    <t>BPC_CS_COVB_V1_023</t>
  </si>
  <si>
    <t>UNBOUND_GENERATIVE_SLOT; FEASIBILITY_WITNESS=Q_TNT_F0002_023; WITNESS_NOT_BOUND=TRUE; MAX_ONE_PER_FAMILY=TRUE; CANDIDATE_COUNT=3; DISTINCT_FAMILY_COUNT=3; SOURCE_MATRIX_SECONDARY_TIE_BREAKER=TRUE; DERIVED_VARIANT=COVB; BATCH=GRADUATION_BLUEPRINT_PORTFOLIO_REBUILD_001.</t>
  </si>
  <si>
    <t>BPS_CS_COVB_V1_017</t>
  </si>
  <si>
    <t>BPC_CS_COVB_V1_017</t>
  </si>
  <si>
    <t>UNBOUND_GENERATIVE_SLOT; FEASIBILITY_WITNESS=Q_TNT_F0001_D15_017; WITNESS_NOT_BOUND=TRUE; MAX_ONE_PER_FAMILY=TRUE; CANDIDATE_COUNT=3; DISTINCT_FAMILY_COUNT=1; SOURCE_MATRIX_SECONDARY_TIE_BREAKER=TRUE; DERIVED_VARIANT=COVB; BATCH=GRADUATION_BLUEPRINT_PORTFOLIO_REBUILD_001.</t>
  </si>
  <si>
    <t>BATCH=KENHGIAOVIEN_TNTHPT_2025_TRANVANQUAN_001; SOURCE_ITEM=P2_ICT_Q05; SOURCE_VISIBLE=TRUE; HIDDEN_CONTENT_INFERRED=FALSE; TF=1-2-1</t>
  </si>
  <si>
    <t>BPS_CS_COVB_V1_021</t>
  </si>
  <si>
    <t>BPC_CS_COVB_V1_021</t>
  </si>
  <si>
    <t>UNBOUND_GENERATIVE_SLOT; FEASIBILITY_WITNESS=Q_TNT_F0001_D19_022; WITNESS_NOT_BOUND=TRUE; MAX_ONE_PER_FAMILY=TRUE; CANDIDATE_COUNT=5; DISTINCT_FAMILY_COUNT=5; SOURCE_MATRIX_SECONDARY_TIE_BREAKER=TRUE; DERIVED_VARIANT=COVB; BATCH=GRADUATION_BLUEPRINT_PORTFOLIO_REBUILD_001.</t>
  </si>
  <si>
    <t>BATCH=KENHGIAOVIEN_TNTHPT_2025_TRANVANQUAN_001; SOURCE_ITEM=P2_ICT_Q06; SOURCE_VISIBLE=TRUE; HIDDEN_CONTENT_INFERRED=FALSE; TF=0-1-3</t>
  </si>
  <si>
    <t>BPS_CS_COVB_V1_007</t>
  </si>
  <si>
    <t>BPC_CS_COVB_V1_007</t>
  </si>
  <si>
    <t>UNBOUND_GENERATIVE_SLOT; FEASIBILITY_WITNESS=Q_TNT_F0001_D12_006; WITNESS_NOT_BOUND=TRUE; MAX_ONE_PER_FAMILY=TRUE; CANDIDATE_COUNT=1; DISTINCT_FAMILY_COUNT=1; SOURCE_MATRIX_SECONDARY_TIE_BREAKER=TRUE; DERIVED_VARIANT=COVB; BATCH=GRADUATION_BLUEPRINT_PORTFOLIO_REBUILD_001.</t>
  </si>
  <si>
    <t>SOURCE_ANCHOR=Q_TNT_F0001_D15_001; SOURCE_MATRIX_SIGNAL_ONLY=TRUE; SOURCE_COGNITIVE=HIEU; BANK_COGNITIVE=HIEU</t>
  </si>
  <si>
    <t>BPS_CS_COVB_V1_004</t>
  </si>
  <si>
    <t>BPC_CS_COVB_V1_004</t>
  </si>
  <si>
    <t>UNBOUND_GENERATIVE_SLOT; FEASIBILITY_WITNESS=Q_TNT_F0001_D15_004; WITNESS_NOT_BOUND=TRUE; MAX_ONE_PER_FAMILY=TRUE; CANDIDATE_COUNT=1; DISTINCT_FAMILY_COUNT=1; SOURCE_MATRIX_SECONDARY_TIE_BREAKER=TRUE; DERIVED_VARIANT=COVB; BATCH=GRADUATION_BLUEPRINT_PORTFOLIO_REBUILD_001.</t>
  </si>
  <si>
    <t>BPS_CS_COVB_V1_018</t>
  </si>
  <si>
    <t>SOURCE_ANCHOR=Q_TNT_F0001_D15_002; SOURCE_MATRIX_SIGNAL_ONLY=TRUE; SOURCE_COGNITIVE=HIEU; BANK_COGNITIVE=HIEU</t>
  </si>
  <si>
    <t>BPC_CS_COVB_V1_018</t>
  </si>
  <si>
    <t>UNBOUND_GENERATIVE_SLOT; FEASIBILITY_WITNESS=Q_TNT_F0002_018; WITNESS_NOT_BOUND=TRUE; MAX_ONE_PER_FAMILY=TRUE; CANDIDATE_COUNT=4; DISTINCT_FAMILY_COUNT=2; SOURCE_MATRIX_SECONDARY_TIE_BREAKER=TRUE; DERIVED_VARIANT=COVB; BATCH=GRADUATION_BLUEPRINT_PORTFOLIO_REBUILD_001.</t>
  </si>
  <si>
    <t>BPS_CS_COVB_V1_006</t>
  </si>
  <si>
    <t>SOURCE_ANCHOR=Q_TNT_F0001_D15_003; SOURCE_MATRIX_SIGNAL_ONLY=TRUE; SOURCE_COGNITIVE=BIET; BANK_COGNITIVE=BIET</t>
  </si>
  <si>
    <t>BPC_CS_COVB_V1_006</t>
  </si>
  <si>
    <t>UNBOUND_GENERATIVE_SLOT; FEASIBILITY_WITNESS=Q_TNT_F0002_006; WITNESS_NOT_BOUND=TRUE; MAX_ONE_PER_FAMILY=TRUE; CANDIDATE_COUNT=15; DISTINCT_FAMILY_COUNT=9; SOURCE_MATRIX_SECONDARY_TIE_BREAKER=TRUE; DERIVED_VARIANT=COVB; BATCH=GRADUATION_BLUEPRINT_PORTFOLIO_REBUILD_001.</t>
  </si>
  <si>
    <t>BPS_CS_COVB_V1_024</t>
  </si>
  <si>
    <t>SOURCE_ANCHOR=Q_TNT_F0001_D15_004; SOURCE_MATRIX_SIGNAL_ONLY=TRUE; SOURCE_COGNITIVE=VANDUNG; BANK_COGNITIVE=VANDUNG</t>
  </si>
  <si>
    <t>BPC_CS_COVB_V1_024</t>
  </si>
  <si>
    <t>UNBOUND_GENERATIVE_SLOT; FEASIBILITY_WITNESS=Q_TNT_F0001_D17_023; WITNESS_NOT_BOUND=TRUE; MAX_ONE_PER_FAMILY=TRUE; CANDIDATE_COUNT=7; DISTINCT_FAMILY_COUNT=6; SOURCE_MATRIX_SECONDARY_TIE_BREAKER=TRUE; DERIVED_VARIANT=COVB; BATCH=GRADUATION_BLUEPRINT_PORTFOLIO_REBUILD_001.</t>
  </si>
  <si>
    <t>BPS_CS_COVB_V1_010</t>
  </si>
  <si>
    <t>SOURCE_ANCHOR=Q_TNT_F0001_D15_005; SOURCE_MATRIX_SIGNAL_ONLY=TRUE; SOURCE_COGNITIVE=BIET; BANK_COGNITIVE=BIET</t>
  </si>
  <si>
    <t>BPC_CS_COVB_V1_010</t>
  </si>
  <si>
    <t>UNBOUND_GENERATIVE_SLOT; FEASIBILITY_WITNESS=Q_TNT_F0001_D06_017; WITNESS_NOT_BOUND=TRUE; MAX_ONE_PER_FAMILY=TRUE; CANDIDATE_COUNT=2; DISTINCT_FAMILY_COUNT=2; SOURCE_MATRIX_SECONDARY_TIE_BREAKER=TRUE; DERIVED_VARIANT=COVB; BATCH=GRADUATION_BLUEPRINT_PORTFOLIO_REBUILD_001.</t>
  </si>
  <si>
    <t>BPS_CS_COVB_V1_020</t>
  </si>
  <si>
    <t>BPC_CS_COVB_V1_020</t>
  </si>
  <si>
    <t>SOURCE_ANCHOR=Q_TNT_F0001_D15_006; SOURCE_MATRIX_SIGNAL_ONLY=TRUE; SOURCE_COGNITIVE=BIET; BANK_COGNITIVE=BIET</t>
  </si>
  <si>
    <t>KGV_GRAD25_TH_Q08</t>
  </si>
  <si>
    <t>UNBOUND_GENERATIVE_SLOT; FEASIBILITY_WITNESS=Q_TNT_F0002_020; WITNESS_NOT_BOUND=TRUE; MAX_ONE_PER_FAMILY=TRUE; CANDIDATE_COUNT=5; DISTINCT_FAMILY_COUNT=5; SOURCE_MATRIX_SECONDARY_TIE_BREAKER=TRUE; DERIVED_VARIANT=COVB; BATCH=GRADUATION_BLUEPRINT_PORTFOLIO_REBUILD_001.</t>
  </si>
  <si>
    <t>BPS_CS_COVB_V1_008</t>
  </si>
  <si>
    <t>Trong giáo dục, ứng dụng AI nào thể hiện rõ việc cá nhân hóa hoạt động học tập theo năng lực của từng học sinh?</t>
  </si>
  <si>
    <t>BPC_CS_COVB_V1_008</t>
  </si>
  <si>
    <t>SOURCE_ANCHOR=Q_TNT_F0001_D15_007; SOURCE_MATRIX_SIGNAL_ONLY=TRUE; SOURCE_COGNITIVE=HIEU; BANK_COGNITIVE=HIEU</t>
  </si>
  <si>
    <t>UNBOUND_GENERATIVE_SLOT; FEASIBILITY_WITNESS=Q_TNT_F0001_D20_014; WITNESS_NOT_BOUND=TRUE; MAX_ONE_PER_FAMILY=TRUE; CANDIDATE_COUNT=21; DISTINCT_FAMILY_COUNT=12; SOURCE_MATRIX_SECONDARY_TIE_BREAKER=TRUE; DERIVED_VARIANT=COVB; BATCH=GRADUATION_BLUEPRINT_PORTFOLIO_REBUILD_001.</t>
  </si>
  <si>
    <t>BPS_CS_COVB_V1_001</t>
  </si>
  <si>
    <t>BATCH=KENHGIAOVIEN_TNTHPT_2025_IMPORT_001; SOURCE_TYPE=WEB_MOCK_GRADUATION; SOURCE_INDEX_FILE_ID=1XKLADlKoor4N8E3sjWT_FVHHmeCE85LovLm4XLu57uk; SOURCE_ITEM=Thanh Hóa Câu 8; PUBLIC_SAMPLE_ONLY=TRUE; COPYRIGHT_PARAPHRASE=TRUE; ANSWER_CHECK_RESULT=PASS; CONTENT_REVIEW_RESULT=PASS; CONTENT_REVIEWED=TRUE; CURRICULUM_REVIEW_RESULT=PASS; DUPLICATE_REVIEW_RESULT=NO_MATCH; CLASSIFICATION_REVIEW_RESULT=PASS;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 STATUS_TRANSITION=NEW_TO_ACTIVE</t>
  </si>
  <si>
    <t>BPC_CS_COVB_V1_001</t>
  </si>
  <si>
    <t>SOURCE_ANCHOR=Q_TNT_F0001_D15_008; SOURCE_MATRIX_SIGNAL_ONLY=TRUE; SOURCE_COGNITIVE=VANDUNG; BANK_COGNITIVE=VANDUNG</t>
  </si>
  <si>
    <t>UNBOUND_GENERATIVE_SLOT; FEASIBILITY_WITNESS=Q_TNT_F0001_D02_004; WITNESS_NOT_BOUND=TRUE; MAX_ONE_PER_FAMILY=TRUE; CANDIDATE_COUNT=7; DISTINCT_FAMILY_COUNT=6; SOURCE_MATRIX_SECONDARY_TIE_BREAKER=TRUE; DERIVED_VARIANT=COVB; BATCH=GRADUATION_BLUEPRINT_PORTFOLIO_REBUILD_001.</t>
  </si>
  <si>
    <t>BPS_CS_COVB_V1_022</t>
  </si>
  <si>
    <t>BPC_CS_COVB_V1_022</t>
  </si>
  <si>
    <t>SOURCE_ANCHOR=Q_TNT_F0001_D15_009; SOURCE_MATRIX_SIGNAL_ONLY=TRUE; SOURCE_COGNITIVE=BIET; BANK_COGNITIVE=BIET</t>
  </si>
  <si>
    <t>UNBOUND_GENERATIVE_SLOT; FEASIBILITY_WITNESS=Q_TNT_F0001_D03_022; WITNESS_NOT_BOUND=TRUE; MAX_ONE_PER_FAMILY=TRUE; CANDIDATE_COUNT=2; DISTINCT_FAMILY_COUNT=2; SOURCE_MATRIX_SECONDARY_TIE_BREAKER=TRUE; DERIVED_VARIANT=COVB; BATCH=GRADUATION_BLUEPRINT_PORTFOLIO_REBUILD_001.</t>
  </si>
  <si>
    <t>BPS_CS_COVB_V1_014</t>
  </si>
  <si>
    <t>SOURCE_ANCHOR=Q_TNT_F0001_D15_010; SOURCE_MATRIX_SIGNAL_ONLY=TRUE; SOURCE_COGNITIVE=BIET; BANK_COGNITIVE=BIET</t>
  </si>
  <si>
    <t>BPC_CS_COVB_V1_014</t>
  </si>
  <si>
    <t>UNBOUND_GENERATIVE_SLOT; FEASIBILITY_WITNESS=Q_TNT_F0001_D12_012; WITNESS_NOT_BOUND=TRUE; MAX_ONE_PER_FAMILY=TRUE; CANDIDATE_COUNT=6; DISTINCT_FAMILY_COUNT=5; SOURCE_MATRIX_SECONDARY_TIE_BREAKER=TRUE; DERIVED_VARIANT=COVB; BATCH=GRADUATION_BLUEPRINT_PORTFOLIO_REBUILD_001.</t>
  </si>
  <si>
    <t>BPS_CS_COVB_V1_019</t>
  </si>
  <si>
    <t>SOURCE_ANCHOR=Q_TNT_F0001_D15_011; SOURCE_MATRIX_SIGNAL_ONLY=TRUE; SOURCE_COGNITIVE=VANDUNG; BANK_COGNITIVE=BIET</t>
  </si>
  <si>
    <t>BPC_CS_COVB_V1_019</t>
  </si>
  <si>
    <t>UNBOUND_GENERATIVE_SLOT; FEASIBILITY_WITNESS=Q_TNT_F0001_D14_001; WITNESS_NOT_BOUND=TRUE; MAX_ONE_PER_FAMILY=TRUE; CANDIDATE_COUNT=5; DISTINCT_FAMILY_COUNT=5; SOURCE_MATRIX_SECONDARY_TIE_BREAKER=TRUE; DERIVED_VARIANT=COVB; BATCH=GRADUATION_BLUEPRINT_PORTFOLIO_REBUILD_001.</t>
  </si>
  <si>
    <t>BPS_CS_COVB_V1_005</t>
  </si>
  <si>
    <t>SOURCE_ANCHOR=Q_TNT_F0001_D15_012; SOURCE_MATRIX_SIGNAL_ONLY=TRUE; SOURCE_COGNITIVE=BIET; BANK_COGNITIVE=BIET</t>
  </si>
  <si>
    <t>BPC_CS_COVB_V1_005</t>
  </si>
  <si>
    <t>UNBOUND_GENERATIVE_SLOT; FEASIBILITY_WITNESS=Q_TNT_F0001_D03_005; WITNESS_NOT_BOUND=TRUE; MAX_ONE_PER_FAMILY=TRUE; CANDIDATE_COUNT=21; DISTINCT_FAMILY_COUNT=12; SOURCE_MATRIX_SECONDARY_TIE_BREAKER=TRUE; DERIVED_VARIANT=COVB; BATCH=GRADUATION_BLUEPRINT_PORTFOLIO_REBUILD_001.</t>
  </si>
  <si>
    <t>BPS_CS_COVB_V1_003</t>
  </si>
  <si>
    <t>SOURCE_ANCHOR=Q_TNT_F0001_D15_013; SOURCE_MATRIX_SIGNAL_ONLY=TRUE; SOURCE_COGNITIVE=HIEU; BANK_COGNITIVE=HIEU</t>
  </si>
  <si>
    <t>BPC_CS_COVB_V1_003</t>
  </si>
  <si>
    <t>UNBOUND_GENERATIVE_SLOT; FEASIBILITY_WITNESS=Q_TNT_F0001_D19_007; WITNESS_NOT_BOUND=TRUE; MAX_ONE_PER_FAMILY=TRUE; CANDIDATE_COUNT=9; DISTINCT_FAMILY_COUNT=8; SOURCE_MATRIX_SECONDARY_TIE_BREAKER=TRUE; DERIVED_VARIANT=COVB; BATCH=GRADUATION_BLUEPRINT_PORTFOLIO_REBUILD_001.</t>
  </si>
  <si>
    <t>BPS_CS_COVB_V1_011</t>
  </si>
  <si>
    <t>SOURCE_ANCHOR=Q_TNT_F0001_D15_014; SOURCE_MATRIX_SIGNAL_ONLY=TRUE; SOURCE_COGNITIVE=VANDUNG; BANK_COGNITIVE=VANDUNG</t>
  </si>
  <si>
    <t>BPC_CS_COVB_V1_011</t>
  </si>
  <si>
    <t>UNBOUND_GENERATIVE_SLOT; FEASIBILITY_WITNESS=Q_TNT_F0001_D04_012; WITNESS_NOT_BOUND=TRUE; MAX_ONE_PER_FAMILY=TRUE; CANDIDATE_COUNT=6; DISTINCT_FAMILY_COUNT=5; SOURCE_MATRIX_SECONDARY_TIE_BREAKER=TRUE; DERIVED_VARIANT=COVB; BATCH=GRADUATION_BLUEPRINT_PORTFOLIO_REBUILD_001.</t>
  </si>
  <si>
    <t>BPS_CS_COVB_V1_002</t>
  </si>
  <si>
    <t>SOURCE_ANCHOR=Q_TNT_F0001_D15_015; SOURCE_MATRIX_SIGNAL_ONLY=TRUE; SOURCE_COGNITIVE=BIET; BANK_COGNITIVE=BIET</t>
  </si>
  <si>
    <t>BPC_CS_COVB_V1_002</t>
  </si>
  <si>
    <t>UNBOUND_GENERATIVE_SLOT; FEASIBILITY_WITNESS=Q_TNT_F0002_002; WITNESS_NOT_BOUND=TRUE; MAX_ONE_PER_FAMILY=TRUE; CANDIDATE_COUNT=9; DISTINCT_FAMILY_COUNT=8; SOURCE_MATRIX_SECONDARY_TIE_BREAKER=TRUE; DERIVED_VARIANT=COVB; BATCH=GRADUATION_BLUEPRINT_PORTFOLIO_REBUILD_001.</t>
  </si>
  <si>
    <t>BPS_CS_COVB_V1_016</t>
  </si>
  <si>
    <t>SOURCE_ANCHOR=Q_TNT_F0001_D15_016; SOURCE_MATRIX_SIGNAL_ONLY=TRUE; SOURCE_COGNITIVE=BIET; BANK_COGNITIVE=BIET</t>
  </si>
  <si>
    <t>BPC_CS_COVB_V1_016</t>
  </si>
  <si>
    <t>UNBOUND_GENERATIVE_SLOT; FEASIBILITY_WITNESS=Q_TNT_F0001_D12_019; WITNESS_NOT_BOUND=TRUE; MAX_ONE_PER_FAMILY=TRUE; CANDIDATE_COUNT=1; DISTINCT_FAMILY_COUNT=1; SOURCE_MATRIX_SECONDARY_TIE_BREAKER=TRUE; DERIVED_VARIANT=COVB; BATCH=GRADUATION_BLUEPRINT_PORTFOLIO_REBUILD_001.</t>
  </si>
  <si>
    <t>BPS_CS_COVB_V1_009</t>
  </si>
  <si>
    <t>BPC_CS_COVB_V1_009</t>
  </si>
  <si>
    <t>SOURCE_ANCHOR=Q_TNT_F0001_D15_017; SOURCE_MATRIX_SIGNAL_ONLY=TRUE; SOURCE_COGNITIVE=VANDUNG; BANK_COGNITIVE=VANDUNG</t>
  </si>
  <si>
    <t>UNBOUND_GENERATIVE_SLOT; FEASIBILITY_WITNESS=Q_TNT_F0001_D11_024; WITNESS_NOT_BOUND=TRUE; MAX_ONE_PER_FAMILY=TRUE; CANDIDATE_COUNT=4; DISTINCT_FAMILY_COUNT=4; SOURCE_MATRIX_SECONDARY_TIE_BREAKER=TRUE; DERIVED_VARIANT=COVB; BATCH=GRADUATION_BLUEPRINT_PORTFOLIO_REBUILD_001.</t>
  </si>
  <si>
    <t>BPS_CS_COVB_V1_012</t>
  </si>
  <si>
    <t>SOURCE_ANCHOR=Q_TNT_F0001_D15_018; SOURCE_MATRIX_SIGNAL_ONLY=TRUE; SOURCE_COGNITIVE=VANDUNG; BANK_COGNITIVE=VANDUNG</t>
  </si>
  <si>
    <t>BPC_CS_COVB_V1_012</t>
  </si>
  <si>
    <t>UNBOUND_GENERATIVE_SLOT; FEASIBILITY_WITNESS=Q_TNT_F0001_D06_015; WITNESS_NOT_BOUND=TRUE; MAX_ONE_PER_FAMILY=TRUE; CANDIDATE_COUNT=5; DISTINCT_FAMILY_COUNT=5; SOURCE_MATRIX_SECONDARY_TIE_BREAKER=TRUE; DERIVED_VARIANT=COVB; BATCH=GRADUATION_BLUEPRINT_PORTFOLIO_REBUILD_001.</t>
  </si>
  <si>
    <t>BPS_CS_COVB_V1_015</t>
  </si>
  <si>
    <t>SOURCE_ANCHOR=Q_TNT_F0001_D15_019; SOURCE_MATRIX_SIGNAL_ONLY=TRUE; SOURCE_COGNITIVE=HIEU; BANK_COGNITIVE=HIEU</t>
  </si>
  <si>
    <t>BPC_CS_COVB_V1_015</t>
  </si>
  <si>
    <t>UNBOUND_GENERATIVE_SLOT; FEASIBILITY_WITNESS=Q_TNT_F0001_D11_018; WITNESS_NOT_BOUND=TRUE; MAX_ONE_PER_FAMILY=TRUE; CANDIDATE_COUNT=11; DISTINCT_FAMILY_COUNT=10; SOURCE_MATRIX_SECONDARY_TIE_BREAKER=TRUE; DERIVED_VARIANT=COVB; BATCH=GRADUATION_BLUEPRINT_PORTFOLIO_REBUILD_001.</t>
  </si>
  <si>
    <t>BPS_CS_COVB_V1_013</t>
  </si>
  <si>
    <t>SOURCE_ANCHOR=Q_TNT_F0001_D15_020; SOURCE_MATRIX_SIGNAL_ONLY=TRUE; SOURCE_COGNITIVE=VANDUNG; BANK_COGNITIVE=VANDUNG</t>
  </si>
  <si>
    <t>BPC_CS_COVB_V1_013</t>
  </si>
  <si>
    <t>UNBOUND_GENERATIVE_SLOT; FEASIBILITY_WITNESS=Q_TNT_F0001_D11_019; WITNESS_NOT_BOUND=TRUE; MAX_ONE_PER_FAMILY=TRUE; CANDIDATE_COUNT=11; DISTINCT_FAMILY_COUNT=10; SOURCE_MATRIX_SECONDARY_TIE_BREAKER=TRUE; DERIVED_VARIANT=COVB; BATCH=GRADUATION_BLUEPRINT_PORTFOLIO_REBUILD_001.</t>
  </si>
  <si>
    <t>BPS_CS_COVB_V1_027</t>
  </si>
  <si>
    <t>BPC_CS_COVB_V1_027</t>
  </si>
  <si>
    <t>SOURCE_ANCHOR=Q_TNT_F0001_D15_021; SOURCE_MATRIX_SIGNAL_ONLY=TRUE; SOURCE_COGNITIVE=BIET; BANK_COGNITIVE=BIET</t>
  </si>
  <si>
    <t>UNBOUND_GENERATIVE_SLOT; FEASIBILITY_WITNESS=Q_TNT_F0001_D03_027; WITNESS_NOT_BOUND=TRUE; MAX_ONE_PER_FAMILY=TRUE; CANDIDATE_COUNT=7; DISTINCT_FAMILY_COUNT=4; SOURCE_MATRIX_SECONDARY_TIE_BREAKER=TRUE; DERIVED_VARIANT=COVB; BATCH=GRADUATION_BLUEPRINT_PORTFOLIO_REBUILD_001.</t>
  </si>
  <si>
    <t>BPS_CS_COVB_V1_025</t>
  </si>
  <si>
    <t>BPC_CS_COVB_V1_025</t>
  </si>
  <si>
    <t>SOURCE_ANCHOR=Q_TNT_F0001_D15_022; SOURCE_MATRIX_SIGNAL_ONLY=TRUE; SOURCE_COGNITIVE=BIET; BANK_COGNITIVE=BIET</t>
  </si>
  <si>
    <t>UNBOUND_GENERATIVE_SLOT; FEASIBILITY_WITNESS=Q_TNT_F0002_025; WITNESS_NOT_BOUND=TRUE; MAX_ONE_PER_FAMILY=TRUE; CANDIDATE_COUNT=1; DISTINCT_FAMILY_COUNT=1; SOURCE_MATRIX_SECONDARY_TIE_BREAKER=TRUE; DERIVED_VARIANT=COVB; BATCH=GRADUATION_BLUEPRINT_PORTFOLIO_REBUILD_001.</t>
  </si>
  <si>
    <t>BPS_CS_COVB_V1_028</t>
  </si>
  <si>
    <t>BPC_CS_COVB_V1_028</t>
  </si>
  <si>
    <t>SOURCE_ANCHOR=Q_TNT_F0001_D15_023; SOURCE_MATRIX_SIGNAL_ONLY=TRUE; SOURCE_COGNITIVE=BIET; BANK_COGNITIVE=BIET</t>
  </si>
  <si>
    <t>UNBOUND_GENERATIVE_SLOT; FEASIBILITY_WITNESS=Q_TNT_F0001_D03_028; WITNESS_NOT_BOUND=TRUE; MAX_ONE_PER_FAMILY=TRUE; CANDIDATE_COUNT=4; DISTINCT_FAMILY_COUNT=2; SOURCE_MATRIX_SECONDARY_TIE_BREAKER=TRUE; DERIVED_VARIANT=COVB; BATCH=GRADUATION_BLUEPRINT_PORTFOLIO_REBUILD_001.</t>
  </si>
  <si>
    <t>BPS_CS_COVB_V1_026</t>
  </si>
  <si>
    <t>BPC_CS_COVB_V1_026</t>
  </si>
  <si>
    <t>UNBOUND_GENERATIVE_SLOT; FEASIBILITY_WITNESS=Q_TNT_F0001_D15_026; WITNESS_NOT_BOUND=TRUE; MAX_ONE_PER_FAMILY=TRUE; CANDIDATE_COUNT=3; DISTINCT_FAMILY_COUNT=2; SOURCE_MATRIX_SECONDARY_TIE_BREAKER=TRUE; DERIVED_VARIANT=COVB; BATCH=GRADUATION_BLUEPRINT_PORTFOLIO_REBUILD_001.</t>
  </si>
  <si>
    <t>SOURCE_ANCHOR=Q_TNT_F0001_D15_024; SOURCE_MATRIX_SIGNAL_ONLY=TRUE; SOURCE_COGNITIVE=HIEU; BANK_COGNITIVE=HIEU</t>
  </si>
  <si>
    <t>BPS_ICT_REF_V1_007</t>
  </si>
  <si>
    <t>BPC_ICT_REF_V1_007</t>
  </si>
  <si>
    <t>UNBOUND_GENERATIVE_SLOT; FEASIBILITY_WITNESS=Q_TNT_F0001_D12_006; WITNESS_NOT_BOUND=TRUE; MAX_ONE_PER_FAMILY=TRUE; CANDIDATE_COUNT=1; DISTINCT_FAMILY_COUNT=1; SOURCE_MATRIX_SECONDARY_TIE_BREAKER=TRUE; DERIVED_VARIANT=REF; BATCH=GRADUATION_BLUEPRINT_PORTFOLIO_REBUILD_001.</t>
  </si>
  <si>
    <t>SOURCE_ANCHOR=Q_TNT_F0001_D15_025; SOURCE_MATRIX_SIGNAL_ONLY=TRUE; SOURCE_COGNITIVE=VANDUNG; BANK_COGNITIVE=HIEU; SOURCE_STATEMENT_LEVELS=BIET:1,HIEU:2,VANDUNG:1</t>
  </si>
  <si>
    <t>BPS_ICT_REF_V1_008</t>
  </si>
  <si>
    <t>BPC_ICT_REF_V1_008</t>
  </si>
  <si>
    <t>UNBOUND_GENERATIVE_SLOT; FEASIBILITY_WITNESS=Q_TNT_F0001_D20_014; WITNESS_NOT_BOUND=TRUE; MAX_ONE_PER_FAMILY=TRUE; CANDIDATE_COUNT=21; DISTINCT_FAMILY_COUNT=12; SOURCE_MATRIX_SECONDARY_TIE_BREAKER=TRUE; DERIVED_VARIANT=REF; BATCH=GRADUATION_BLUEPRINT_PORTFOLIO_REBUILD_001.</t>
  </si>
  <si>
    <t>BPS_ICT_REF_V1_009</t>
  </si>
  <si>
    <t>SOURCE_ANCHOR=Q_TNT_F0001_D15_026; SOURCE_MATRIX_SIGNAL_ONLY=TRUE; SOURCE_COGNITIVE=VANDUNG; BANK_COGNITIVE=VANDUNG; SOURCE_STATEMENT_LEVELS=BIET:2,HIEU:1,VANDUNG:1</t>
  </si>
  <si>
    <t>BPC_ICT_REF_V1_009</t>
  </si>
  <si>
    <t>UNBOUND_GENERATIVE_SLOT; FEASIBILITY_WITNESS=Q_TNT_F0001_D11_024; WITNESS_NOT_BOUND=TRUE; MAX_ONE_PER_FAMILY=TRUE; CANDIDATE_COUNT=4; DISTINCT_FAMILY_COUNT=4; SOURCE_MATRIX_SECONDARY_TIE_BREAKER=TRUE; DERIVED_VARIANT=REF; BATCH=GRADUATION_BLUEPRINT_PORTFOLIO_REBUILD_001.</t>
  </si>
  <si>
    <t>BPS_ICT_REF_V1_010</t>
  </si>
  <si>
    <t>BPC_ICT_REF_V1_010</t>
  </si>
  <si>
    <t>SOURCE_ANCHOR=Q_TNT_F0001_D15_027; SOURCE_MATRIX_SIGNAL_ONLY=TRUE; SOURCE_COGNITIVE=VANDUNG; BANK_COGNITIVE=HIEU; SOURCE_STATEMENT_LEVELS=BIET:2,HIEU:1,VANDUNG:1</t>
  </si>
  <si>
    <t>UNBOUND_GENERATIVE_SLOT; FEASIBILITY_WITNESS=Q_TNT_F0001_D06_017; WITNESS_NOT_BOUND=TRUE; MAX_ONE_PER_FAMILY=TRUE; CANDIDATE_COUNT=2; DISTINCT_FAMILY_COUNT=2; SOURCE_MATRIX_SECONDARY_TIE_BREAKER=TRUE; DERIVED_VARIANT=REF; BATCH=GRADUATION_BLUEPRINT_PORTFOLIO_REBUILD_001.</t>
  </si>
  <si>
    <t>BPS_ICT_REF_V1_011</t>
  </si>
  <si>
    <t>BPC_ICT_REF_V1_011</t>
  </si>
  <si>
    <t>SOURCE_ANCHOR=Q_TNT_F0001_D15_028; SOURCE_MATRIX_SIGNAL_ONLY=TRUE; SOURCE_COGNITIVE=VANDUNG; BANK_COGNITIVE=HIEU; SOURCE_STATEMENT_LEVELS=BIET:1,HIEU:1,VANDUNG:2</t>
  </si>
  <si>
    <t>UNBOUND_GENERATIVE_SLOT; FEASIBILITY_WITNESS=Q_TNT_F0001_D04_012; WITNESS_NOT_BOUND=TRUE; MAX_ONE_PER_FAMILY=TRUE; CANDIDATE_COUNT=6; DISTINCT_FAMILY_COUNT=5; SOURCE_MATRIX_SECONDARY_TIE_BREAKER=TRUE; DERIVED_VARIANT=REF; BATCH=GRADUATION_BLUEPRINT_PORTFOLIO_REBUILD_001.</t>
  </si>
  <si>
    <t>BPS_ICT_REF_V1_012</t>
  </si>
  <si>
    <t>KGV_GRAD25_TH_Q11</t>
  </si>
  <si>
    <t>BPC_ICT_REF_V1_012</t>
  </si>
  <si>
    <t>UNBOUND_GENERATIVE_SLOT; FEASIBILITY_WITNESS=Q_TNT_F0001_D06_015; WITNESS_NOT_BOUND=TRUE; MAX_ONE_PER_FAMILY=TRUE; CANDIDATE_COUNT=5; DISTINCT_FAMILY_COUNT=5; SOURCE_MATRIX_SECONDARY_TIE_BREAKER=TRUE; DERIVED_VARIANT=REF; BATCH=GRADUATION_BLUEPRINT_PORTFOLIO_REBUILD_001.</t>
  </si>
  <si>
    <t>Một email tự xưng là dịch vụ trực tuyến yêu cầu cung cấp dữ liệu cá nhân để “xác thực tài khoản”. Hành động nào phù hợp nhất để giảm nguy cơ lừa đảo?</t>
  </si>
  <si>
    <t>BPS_ICT_REF_V1_013</t>
  </si>
  <si>
    <t>BPC_ICT_REF_V1_013</t>
  </si>
  <si>
    <t>UNBOUND_GENERATIVE_SLOT; FEASIBILITY_WITNESS=Q_TNT_F0001_D11_019; WITNESS_NOT_BOUND=TRUE; MAX_ONE_PER_FAMILY=TRUE; CANDIDATE_COUNT=11; DISTINCT_FAMILY_COUNT=10; SOURCE_MATRIX_SECONDARY_TIE_BREAKER=TRUE; DERIVED_VARIANT=REF; BATCH=GRADUATION_BLUEPRINT_PORTFOLIO_REBUILD_001.</t>
  </si>
  <si>
    <t>BATCH=KENHGIAOVIEN_TNTHPT_2025_IMPORT_001; SOURCE_TYPE=WEB_MOCK_GRADUATION; SOURCE_INDEX_FILE_ID=1XKLADlKoor4N8E3sjWT_FVHHmeCE85LovLm4XLu57uk; SOURCE_ITEM=Thanh Hóa Câu 11; PUBLIC_SAMPLE_ONLY=TRUE; COPYRIGHT_PARAPHRASE=TRUE; ANSWER_CHECK_RESULT=PASS; CONTENT_REVIEW_RESULT=PASS; CONTENT_REVIEWED=TRUE; CURRICULUM_REVIEW_RESULT=PASS; DUPLICATE_REVIEW_RESULT=NO_MATCH; CLASSIFICATION_REVIEW_RESULT=PASS;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 STATUS_TRANSITION=NEW_TO_ACTIVE; BATCH=QUESTION_LEVEL_NLS_AI_STANDARDIZATION_001; NLS_FRAME=TT02_2025; NLS_LEVEL=NANG_CAO_1; PRIMARY_OUTCOME=TH_11_COMMON_D_B09_YCCD_01; OUTCOME_REMAP=TH_12_COMMON_D_B06_YCCD_01-&gt;TH_11_COMMON_D_B09_YCCD_01; OUTCOME_NLS_MAPPING_STATUS=APPROVED; OUTCOME_NLS_PRIMARY=4.2; OUTCOME_NLS_COMPONENTS=4.2|2.5; NLS_MAPPING_STATUS=APPROVED; NLS_PRIMARY=4.2; NLS_COMPONENTS=4.2; TASK_COMPATIBILITY=PASS; TASK_REVIEW_RESOLUTION=PHISHING_PREVENTION_AND_PERSONAL_DATA_PRIVACY; NLS_MAPPING_SOURCE=PRIMARY_OUTCOME+STEM+OPTIONS; NLS_PERIODIC_GATE=PASS; BATCH=QUESTION_NLS_TASK_MISMATCH_RESOLUTION_001; TASK_REVIEW_SCOPE=STEM+OPTIONS; CHILD_RECORD_TASK_REVIEW=PASS; BLUEPRINT_TASK_MATCH=PASS; BLUEPRINT_DIFFICULTY_MATCH=PASS; QUESTION_COGNITIVE_LEVEL=VANDUNG; QUESTION_TYPE=MCQ_SINGLE; BACKUP_CREATED=0</t>
  </si>
  <si>
    <t>BPS_ICT_REF_V1_014</t>
  </si>
  <si>
    <t>BPC_ICT_REF_V1_014</t>
  </si>
  <si>
    <t>UNBOUND_GENERATIVE_SLOT; FEASIBILITY_WITNESS=Q_TNT_F0001_D12_012; WITNESS_NOT_BOUND=TRUE; MAX_ONE_PER_FAMILY=TRUE; CANDIDATE_COUNT=6; DISTINCT_FAMILY_COUNT=5; SOURCE_MATRIX_SECONDARY_TIE_BREAKER=TRUE; DERIVED_VARIANT=REF; BATCH=GRADUATION_BLUEPRINT_PORTFOLIO_REBUILD_001.</t>
  </si>
  <si>
    <t>BPS_ICT_REF_V1_015</t>
  </si>
  <si>
    <t>BPC_ICT_REF_V1_015</t>
  </si>
  <si>
    <t>UNBOUND_GENERATIVE_SLOT; FEASIBILITY_WITNESS=Q_TNT_F0001_D11_018; WITNESS_NOT_BOUND=TRUE; MAX_ONE_PER_FAMILY=TRUE; CANDIDATE_COUNT=11; DISTINCT_FAMILY_COUNT=10; SOURCE_MATRIX_SECONDARY_TIE_BREAKER=TRUE; DERIVED_VARIANT=REF; BATCH=GRADUATION_BLUEPRINT_PORTFOLIO_REBUILD_001.</t>
  </si>
  <si>
    <t>BPS_ICT_REF_V1_016</t>
  </si>
  <si>
    <t>BPC_ICT_REF_V1_016</t>
  </si>
  <si>
    <t>UNBOUND_GENERATIVE_SLOT; FEASIBILITY_WITNESS=Q_TNT_F0001_D12_019; WITNESS_NOT_BOUND=TRUE; MAX_ONE_PER_FAMILY=TRUE; CANDIDATE_COUNT=1; DISTINCT_FAMILY_COUNT=1; SOURCE_MATRIX_SECONDARY_TIE_BREAKER=TRUE; DERIVED_VARIANT=REF; BATCH=GRADUATION_BLUEPRINT_PORTFOLIO_REBUILD_001.</t>
  </si>
  <si>
    <t>BPS_ICT_REF_V1_017</t>
  </si>
  <si>
    <t>BPC_ICT_REF_V1_017</t>
  </si>
  <si>
    <t>UNBOUND_GENERATIVE_SLOT; FEASIBILITY_WITNESS=Q_TNT_F0001_D15_017; WITNESS_NOT_BOUND=TRUE; MAX_ONE_PER_FAMILY=TRUE; CANDIDATE_COUNT=3; DISTINCT_FAMILY_COUNT=1; SOURCE_MATRIX_SECONDARY_TIE_BREAKER=TRUE; DERIVED_VARIANT=REF; BATCH=GRADUATION_BLUEPRINT_PORTFOLIO_REBUILD_001.</t>
  </si>
  <si>
    <t>BPS_ICT_REF_V1_018</t>
  </si>
  <si>
    <t>BPC_ICT_REF_V1_018</t>
  </si>
  <si>
    <t>UNBOUND_GENERATIVE_SLOT; FEASIBILITY_WITNESS=Q_TNT_F0002_018; WITNESS_NOT_BOUND=TRUE; MAX_ONE_PER_FAMILY=TRUE; CANDIDATE_COUNT=4; DISTINCT_FAMILY_COUNT=2; SOURCE_MATRIX_SECONDARY_TIE_BREAKER=TRUE; DERIVED_VARIANT=REF; BATCH=GRADUATION_BLUEPRINT_PORTFOLIO_REBUILD_001.</t>
  </si>
  <si>
    <t>BPS_ICT_REF_V1_019</t>
  </si>
  <si>
    <t>BPC_ICT_REF_V1_019</t>
  </si>
  <si>
    <t>UNBOUND_GENERATIVE_SLOT; FEASIBILITY_WITNESS=Q_TNT_F0001_D14_001; WITNESS_NOT_BOUND=TRUE; MAX_ONE_PER_FAMILY=TRUE; CANDIDATE_COUNT=5; DISTINCT_FAMILY_COUNT=5; SOURCE_MATRIX_SECONDARY_TIE_BREAKER=TRUE; DERIVED_VARIANT=REF; BATCH=GRADUATION_BLUEPRINT_PORTFOLIO_REBUILD_001.</t>
  </si>
  <si>
    <t>BPS_ICT_REF_V1_020</t>
  </si>
  <si>
    <t>BPC_ICT_REF_V1_020</t>
  </si>
  <si>
    <t>KGV_GRAD25_TH_Q18</t>
  </si>
  <si>
    <t>UNBOUND_GENERATIVE_SLOT; FEASIBILITY_WITNESS=Q_TNT_F0002_020; WITNESS_NOT_BOUND=TRUE; MAX_ONE_PER_FAMILY=TRUE; CANDIDATE_COUNT=5; DISTINCT_FAMILY_COUNT=5; SOURCE_MATRIX_SECONDARY_TIE_BREAKER=TRUE; DERIVED_VARIANT=REF; BATCH=GRADUATION_BLUEPRINT_PORTFOLIO_REBUILD_001.</t>
  </si>
  <si>
    <t>BPS_ICT_REF_V1_021</t>
  </si>
  <si>
    <t>Thuộc tính CSS nào dùng để thay đổi kích thước chữ của một đoạn văn?</t>
  </si>
  <si>
    <t>BPC_ICT_REF_V1_021</t>
  </si>
  <si>
    <t>UNBOUND_GENERATIVE_SLOT; FEASIBILITY_WITNESS=Q_TNT_F0001_D19_022; WITNESS_NOT_BOUND=TRUE; MAX_ONE_PER_FAMILY=TRUE; CANDIDATE_COUNT=5; DISTINCT_FAMILY_COUNT=5; SOURCE_MATRIX_SECONDARY_TIE_BREAKER=TRUE; DERIVED_VARIANT=REF; BATCH=GRADUATION_BLUEPRINT_PORTFOLIO_REBUILD_001.</t>
  </si>
  <si>
    <t>BPS_ICT_REF_V1_022</t>
  </si>
  <si>
    <t>BATCH=KENHGIAOVIEN_TNTHPT_2025_IMPORT_001; SOURCE_TYPE=WEB_MOCK_GRADUATION; SOURCE_INDEX_FILE_ID=1XKLADlKoor4N8E3sjWT_FVHHmeCE85LovLm4XLu57uk; SOURCE_ITEM=Thanh Hóa Câu 18; PUBLIC_SAMPLE_ONLY=TRUE; COPYRIGHT_PARAPHRASE=TRUE; ANSWER_CHECK_RESULT=PASS; CONTENT_REVIEW_RESULT=PASS; CONTENT_REVIEWED=TRUE; CURRICULUM_REVIEW_RESULT=PASS; DUPLICATE_REVIEW_RESULT=NO_MATCH; CLASSIFICATION_REVIEW_RESULT=PASS;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 STATUS_TRANSITION=NEW_TO_ACTIVE</t>
  </si>
  <si>
    <t>BPC_ICT_REF_V1_022</t>
  </si>
  <si>
    <t>UNBOUND_GENERATIVE_SLOT; FEASIBILITY_WITNESS=Q_TNT_F0001_D03_022; WITNESS_NOT_BOUND=TRUE; MAX_ONE_PER_FAMILY=TRUE; CANDIDATE_COUNT=2; DISTINCT_FAMILY_COUNT=2; SOURCE_MATRIX_SECONDARY_TIE_BREAKER=TRUE; DERIVED_VARIANT=REF; BATCH=GRADUATION_BLUEPRINT_PORTFOLIO_REBUILD_001.</t>
  </si>
  <si>
    <t>BPS_ICT_REF_V1_023</t>
  </si>
  <si>
    <t>BPC_ICT_REF_V1_023</t>
  </si>
  <si>
    <t>UNBOUND_GENERATIVE_SLOT; FEASIBILITY_WITNESS=Q_TNT_F0002_023; WITNESS_NOT_BOUND=TRUE; MAX_ONE_PER_FAMILY=TRUE; CANDIDATE_COUNT=3; DISTINCT_FAMILY_COUNT=3; SOURCE_MATRIX_SECONDARY_TIE_BREAKER=TRUE; DERIVED_VARIANT=REF; BATCH=GRADUATION_BLUEPRINT_PORTFOLIO_REBUILD_001.</t>
  </si>
  <si>
    <t>BPS_ICT_REF_V1_024</t>
  </si>
  <si>
    <t>BPC_ICT_REF_V1_024</t>
  </si>
  <si>
    <t>UNBOUND_GENERATIVE_SLOT; FEASIBILITY_WITNESS=Q_TNT_F0001_D17_023; WITNESS_NOT_BOUND=TRUE; MAX_ONE_PER_FAMILY=TRUE; CANDIDATE_COUNT=7; DISTINCT_FAMILY_COUNT=6; SOURCE_MATRIX_SECONDARY_TIE_BREAKER=TRUE; DERIVED_VARIANT=REF; BATCH=GRADUATION_BLUEPRINT_PORTFOLIO_REBUILD_001.</t>
  </si>
  <si>
    <t>BPS_ICT_REF_V1_001</t>
  </si>
  <si>
    <t>BPC_ICT_REF_V1_001</t>
  </si>
  <si>
    <t>UNBOUND_GENERATIVE_SLOT; FEASIBILITY_WITNESS=Q_TNT_F0001_D02_004; WITNESS_NOT_BOUND=TRUE; MAX_ONE_PER_FAMILY=TRUE; CANDIDATE_COUNT=7; DISTINCT_FAMILY_COUNT=6; SOURCE_MATRIX_SECONDARY_TIE_BREAKER=TRUE; DERIVED_VARIANT=REF; BATCH=GRADUATION_BLUEPRINT_PORTFOLIO_REBUILD_001.</t>
  </si>
  <si>
    <t>BPS_ICT_REF_V1_002</t>
  </si>
  <si>
    <t>BPC_ICT_REF_V1_002</t>
  </si>
  <si>
    <t>UNBOUND_GENERATIVE_SLOT; FEASIBILITY_WITNESS=Q_TNT_F0002_002; WITNESS_NOT_BOUND=TRUE; MAX_ONE_PER_FAMILY=TRUE; CANDIDATE_COUNT=9; DISTINCT_FAMILY_COUNT=8; SOURCE_MATRIX_SECONDARY_TIE_BREAKER=TRUE; DERIVED_VARIANT=REF; BATCH=GRADUATION_BLUEPRINT_PORTFOLIO_REBUILD_001.</t>
  </si>
  <si>
    <t>BPS_ICT_REF_V1_003</t>
  </si>
  <si>
    <t>BPC_ICT_REF_V1_003</t>
  </si>
  <si>
    <t>UNBOUND_GENERATIVE_SLOT; FEASIBILITY_WITNESS=Q_TNT_F0001_D19_007; WITNESS_NOT_BOUND=TRUE; MAX_ONE_PER_FAMILY=TRUE; CANDIDATE_COUNT=9; DISTINCT_FAMILY_COUNT=8; SOURCE_MATRIX_SECONDARY_TIE_BREAKER=TRUE; DERIVED_VARIANT=REF; BATCH=GRADUATION_BLUEPRINT_PORTFOLIO_REBUILD_001.</t>
  </si>
  <si>
    <t>BPS_ICT_REF_V1_004</t>
  </si>
  <si>
    <t>BPC_ICT_REF_V1_004</t>
  </si>
  <si>
    <t>UNBOUND_GENERATIVE_SLOT; FEASIBILITY_WITNESS=Q_TNT_F0001_D15_004; WITNESS_NOT_BOUND=TRUE; MAX_ONE_PER_FAMILY=TRUE; CANDIDATE_COUNT=1; DISTINCT_FAMILY_COUNT=1; SOURCE_MATRIX_SECONDARY_TIE_BREAKER=TRUE; DERIVED_VARIANT=REF; BATCH=GRADUATION_BLUEPRINT_PORTFOLIO_REBUILD_001.</t>
  </si>
  <si>
    <t>BPS_ICT_REF_V1_005</t>
  </si>
  <si>
    <t>BPC_ICT_REF_V1_005</t>
  </si>
  <si>
    <t>UNBOUND_GENERATIVE_SLOT; FEASIBILITY_WITNESS=Q_TNT_F0001_D03_005; WITNESS_NOT_BOUND=TRUE; MAX_ONE_PER_FAMILY=TRUE; CANDIDATE_COUNT=21; DISTINCT_FAMILY_COUNT=12; SOURCE_MATRIX_SECONDARY_TIE_BREAKER=TRUE; DERIVED_VARIANT=REF; BATCH=GRADUATION_BLUEPRINT_PORTFOLIO_REBUILD_001.</t>
  </si>
  <si>
    <t>BPS_ICT_REF_V1_006</t>
  </si>
  <si>
    <t>BPC_ICT_REF_V1_006</t>
  </si>
  <si>
    <t>UNBOUND_GENERATIVE_SLOT; FEASIBILITY_WITNESS=Q_TNT_F0002_006; WITNESS_NOT_BOUND=TRUE; MAX_ONE_PER_FAMILY=TRUE; CANDIDATE_COUNT=15; DISTINCT_FAMILY_COUNT=9; SOURCE_MATRIX_SECONDARY_TIE_BREAKER=TRUE; DERIVED_VARIANT=REF; BATCH=GRADUATION_BLUEPRINT_PORTFOLIO_REBUILD_001.</t>
  </si>
  <si>
    <t>BPS_ICT_REF_V1_027</t>
  </si>
  <si>
    <t>BPC_ICT_REF_V1_027</t>
  </si>
  <si>
    <t>UNBOUND_GENERATIVE_SLOT; FEASIBILITY_WITNESS=Q_TNT_F0001_D12_029; WITNESS_NOT_BOUND=TRUE; MAX_ONE_PER_FAMILY=TRUE; CANDIDATE_COUNT=4; DISTINCT_FAMILY_COUNT=1; SOURCE_MATRIX_SECONDARY_TIE_BREAKER=TRUE; DERIVED_VARIANT=REF; BATCH=GRADUATION_BLUEPRINT_PORTFOLIO_REBUILD_001.</t>
  </si>
  <si>
    <t>BPS_ICT_REF_V1_028</t>
  </si>
  <si>
    <t>BPC_ICT_REF_V1_028</t>
  </si>
  <si>
    <t>UNBOUND_GENERATIVE_SLOT; FEASIBILITY_WITNESS=Q_TNT_F0002_030; WITNESS_NOT_BOUND=TRUE; MAX_ONE_PER_FAMILY=TRUE; CANDIDATE_COUNT=5; DISTINCT_FAMILY_COUNT=2; SOURCE_MATRIX_SECONDARY_TIE_BREAKER=TRUE; DERIVED_VARIANT=REF; BATCH=GRADUATION_BLUEPRINT_PORTFOLIO_REBUILD_001.</t>
  </si>
  <si>
    <t>BPS_ICT_REF_V1_025</t>
  </si>
  <si>
    <t>BPC_ICT_REF_V1_025</t>
  </si>
  <si>
    <t>UNBOUND_GENERATIVE_SLOT; FEASIBILITY_WITNESS=Q_TNT_F0002_025; WITNESS_NOT_BOUND=TRUE; MAX_ONE_PER_FAMILY=TRUE; CANDIDATE_COUNT=1; DISTINCT_FAMILY_COUNT=1; SOURCE_MATRIX_SECONDARY_TIE_BREAKER=TRUE; DERIVED_VARIANT=REF; BATCH=GRADUATION_BLUEPRINT_PORTFOLIO_REBUILD_001.</t>
  </si>
  <si>
    <t>BPS_ICT_REF_V1_026</t>
  </si>
  <si>
    <t>BPC_ICT_REF_V1_026</t>
  </si>
  <si>
    <t>UNBOUND_GENERATIVE_SLOT; FEASIBILITY_WITNESS=Q_TNT_F0001_D15_026; WITNESS_NOT_BOUND=TRUE; MAX_ONE_PER_FAMILY=TRUE; CANDIDATE_COUNT=3; DISTINCT_FAMILY_COUNT=2; SOURCE_MATRIX_SECONDARY_TIE_BREAKER=TRUE; DERIVED_VARIANT=REF; BATCH=GRADUATION_BLUEPRINT_PORTFOLIO_REBUILD_001.</t>
  </si>
  <si>
    <t>BPS_ICT_SCN_V1_017</t>
  </si>
  <si>
    <t>BPC_ICT_SCN_V1_017</t>
  </si>
  <si>
    <t>BPS_ICT_SCN_V1_018</t>
  </si>
  <si>
    <t>BPC_ICT_SCN_V1_018</t>
  </si>
  <si>
    <t>BPS_ICT_SCN_V1_009</t>
  </si>
  <si>
    <t>BPC_ICT_SCN_V1_009</t>
  </si>
  <si>
    <t>BPS_ICT_SCN_V1_010</t>
  </si>
  <si>
    <t>BPC_ICT_SCN_V1_010</t>
  </si>
  <si>
    <t>BPS_ICT_SCN_V1_012</t>
  </si>
  <si>
    <t>BPC_ICT_SCN_V1_012</t>
  </si>
  <si>
    <t>BPS_ICT_SCN_V1_013</t>
  </si>
  <si>
    <t>BPC_ICT_SCN_V1_013</t>
  </si>
  <si>
    <t>BPS_ICT_SCN_V1_015</t>
  </si>
  <si>
    <t>BPC_ICT_SCN_V1_015</t>
  </si>
  <si>
    <t>SOURCE_ANCHOR=Q_TNT_F0001_D15_029; SOURCE_MATRIX_SIGNAL_ONLY=TRUE; SOURCE_COGNITIVE=VANDUNG; BANK_COGNITIVE=HIEU; SOURCE_STATEMENT_LEVELS=BIET:1,HIEU:1,VANDUNG:2</t>
  </si>
  <si>
    <t>BPS_ICT_SCN_V1_016</t>
  </si>
  <si>
    <t>BPC_ICT_SCN_V1_016</t>
  </si>
  <si>
    <t>SOURCE_ANCHOR=Q_TNT_F0001_D15_030; SOURCE_MATRIX_SIGNAL_ONLY=TRUE; SOURCE_COGNITIVE=VANDUNG; BANK_COGNITIVE=VANDUNG; SOURCE_STATEMENT_LEVELS=BIET:1,HIEU:2,VANDUNG:1</t>
  </si>
  <si>
    <t>BPS_ICT_SCN_V1_011</t>
  </si>
  <si>
    <t>BPC_ICT_SCN_V1_011</t>
  </si>
  <si>
    <t>SOURCE_ANCHOR=Q_TNT_F0001_D16_001; SOURCE_MATRIX_SIGNAL_ONLY=TRUE; SOURCE_COGNITIVE=HIEU; BANK_COGNITIVE=HIEU; SOURCE_COMPETENCY=NLc</t>
  </si>
  <si>
    <t>BPS_ICT_SCN_V1_014</t>
  </si>
  <si>
    <t>BPC_ICT_SCN_V1_014</t>
  </si>
  <si>
    <t>SOURCE_ANCHOR=Q_TNT_F0001_D16_002; SOURCE_MATRIX_SIGNAL_ONLY=TRUE; SOURCE_COGNITIVE=HIEU; BANK_COGNITIVE=HIEU; SOURCE_COMPETENCY=NLc</t>
  </si>
  <si>
    <t>BPS_ICT_SCN_V1_007</t>
  </si>
  <si>
    <t>BPC_ICT_SCN_V1_007</t>
  </si>
  <si>
    <t>SOURCE_ANCHOR=Q_TNT_F0001_D16_003; SOURCE_MATRIX_SIGNAL_ONLY=TRUE; SOURCE_COGNITIVE=BIET; BANK_COGNITIVE=BIET; SOURCE_COMPETENCY=NLc</t>
  </si>
  <si>
    <t>BPS_ICT_SCN_V1_005</t>
  </si>
  <si>
    <t>BPC_ICT_SCN_V1_005</t>
  </si>
  <si>
    <t>SOURCE_ANCHOR=Q_TNT_F0001_D16_004; SOURCE_MATRIX_SIGNAL_ONLY=TRUE; SOURCE_COGNITIVE=HIEU; BANK_COGNITIVE=HIEU; SOURCE_COMPETENCY=NLc</t>
  </si>
  <si>
    <t>BPS_ICT_SCN_V1_006</t>
  </si>
  <si>
    <t>BPC_ICT_SCN_V1_006</t>
  </si>
  <si>
    <t>SOURCE_ANCHOR=Q_TNT_F0001_D16_005; SOURCE_MATRIX_SIGNAL_ONLY=TRUE; SOURCE_COGNITIVE=BIET; BANK_COGNITIVE=BIET</t>
  </si>
  <si>
    <t>BPS_ICT_SCN_V1_008</t>
  </si>
  <si>
    <t>BPC_ICT_SCN_V1_008</t>
  </si>
  <si>
    <t>SOURCE_ANCHOR=Q_TNT_F0001_D16_006; SOURCE_MATRIX_SIGNAL_ONLY=TRUE; SOURCE_COGNITIVE=BIET; BANK_COGNITIVE=BIET; SOURCE_COMPETENCY=NLa</t>
  </si>
  <si>
    <t>BPS_ICT_SCN_V1_004</t>
  </si>
  <si>
    <t>BPC_ICT_SCN_V1_004</t>
  </si>
  <si>
    <t>SOURCE_ANCHOR=Q_TNT_F0001_D16_007; SOURCE_MATRIX_SIGNAL_ONLY=TRUE; SOURCE_COGNITIVE=HIEU; BANK_COGNITIVE=HIEU; SOURCE_COMPETENCY=NLa</t>
  </si>
  <si>
    <t>BPS_ICT_SCN_V1_001</t>
  </si>
  <si>
    <t>BPC_ICT_SCN_V1_001</t>
  </si>
  <si>
    <t>BPS_ICT_SCN_V1_002</t>
  </si>
  <si>
    <t>SOURCE_ANCHOR=Q_TNT_F0001_D16_008; SOURCE_MATRIX_SIGNAL_ONLY=TRUE; SOURCE_COGNITIVE=VANDUNG; BANK_COGNITIVE=VANDUNG</t>
  </si>
  <si>
    <t>BPC_ICT_SCN_V1_002</t>
  </si>
  <si>
    <t>SOURCE_ANCHOR=Q_TNT_F0001_D16_009; SOURCE_MATRIX_SIGNAL_ONLY=TRUE; SOURCE_COGNITIVE=BIET; BANK_COGNITIVE=BIET; SOURCE_COMPETENCY=NLc</t>
  </si>
  <si>
    <t>BPS_ICT_SCN_V1_003</t>
  </si>
  <si>
    <t>BPC_ICT_SCN_V1_003</t>
  </si>
  <si>
    <t>SOURCE_ANCHOR=Q_TNT_F0001_D16_010; SOURCE_MATRIX_SIGNAL_ONLY=TRUE; SOURCE_COGNITIVE=BIET; BANK_COGNITIVE=BIET; SOURCE_COMPETENCY=NLc</t>
  </si>
  <si>
    <t>BPS_ICT_SCN_V1_019</t>
  </si>
  <si>
    <t>BPC_ICT_SCN_V1_019</t>
  </si>
  <si>
    <t>SOURCE_ANCHOR=Q_TNT_F0001_D16_011; SOURCE_MATRIX_SIGNAL_ONLY=TRUE; SOURCE_COGNITIVE=VANDUNG; BANK_COGNITIVE=HIEU; SOURCE_COMPETENCY=NLc</t>
  </si>
  <si>
    <t>BPS_ICT_SCN_V1_020</t>
  </si>
  <si>
    <t>BPC_ICT_SCN_V1_020</t>
  </si>
  <si>
    <t>SOURCE_ANCHOR=Q_TNT_F0001_D16_012; SOURCE_MATRIX_SIGNAL_ONLY=TRUE; SOURCE_COGNITIVE=BIET; BANK_COGNITIVE=BIET</t>
  </si>
  <si>
    <t>BPS_ICT_SCN_V1_021</t>
  </si>
  <si>
    <t>BPC_ICT_SCN_V1_021</t>
  </si>
  <si>
    <t>SOURCE_ANCHOR=Q_TNT_F0001_D16_013; SOURCE_MATRIX_SIGNAL_ONLY=TRUE; SOURCE_COGNITIVE=HIEU; BANK_COGNITIVE=HIEU</t>
  </si>
  <si>
    <t>BPS_ICT_SCN_V1_024</t>
  </si>
  <si>
    <t>BPC_ICT_SCN_V1_024</t>
  </si>
  <si>
    <t>SOURCE_ANCHOR=Q_TNT_F0001_D16_014; SOURCE_MATRIX_SIGNAL_ONLY=TRUE; SOURCE_COGNITIVE=VANDUNG; BANK_COGNITIVE=VANDUNG</t>
  </si>
  <si>
    <t>BPS_ICT_SCN_V1_022</t>
  </si>
  <si>
    <t>BPC_ICT_SCN_V1_022</t>
  </si>
  <si>
    <t>BPS_ICT_SCN_V1_023</t>
  </si>
  <si>
    <t>SOURCE_ANCHOR=Q_TNT_F0001_D16_015; SOURCE_MATRIX_SIGNAL_ONLY=TRUE; SOURCE_COGNITIVE=BIET; BANK_COGNITIVE=BIET</t>
  </si>
  <si>
    <t>BPC_ICT_SCN_V1_023</t>
  </si>
  <si>
    <t>BPS_ICT_SCN_V1_026</t>
  </si>
  <si>
    <t>SOURCE_ANCHOR=Q_TNT_F0001_D16_016; SOURCE_MATRIX_SIGNAL_ONLY=TRUE; SOURCE_COGNITIVE=BIET; BANK_COGNITIVE=BIET</t>
  </si>
  <si>
    <t>BPC_ICT_SCN_V1_026</t>
  </si>
  <si>
    <t>BPS_ICT_SCN_V1_028</t>
  </si>
  <si>
    <t>SOURCE_ANCHOR=Q_TNT_F0001_D16_017; SOURCE_MATRIX_SIGNAL_ONLY=TRUE; SOURCE_COGNITIVE=VANDUNG; BANK_COGNITIVE=VANDUNG</t>
  </si>
  <si>
    <t>BPC_ICT_SCN_V1_028</t>
  </si>
  <si>
    <t>UNBOUND_GENERATIVE_SLOT; FEASIBILITY_WITNESS=Q_TNT_F0002_030; WITNESS_NOT_BOUND=TRUE; MAX_ONE_PER_FAMILY=TRUE; CANDIDATE_COUNT=5; DISTINCT_FAMILY_COUNT=2; SOURCE_MATRIX_SECONDARY_TIE_BREAKER=TRUE; DERIVED_VARIANT=SCN; BATCH=GRADUATION_BLUEPRINT_PORTFOLIO_REBUILD_001.</t>
  </si>
  <si>
    <t>BPS_ICT_SCN_V1_025</t>
  </si>
  <si>
    <t>BPC_ICT_SCN_V1_025</t>
  </si>
  <si>
    <t>BPS_ICT_SCN_V1_027</t>
  </si>
  <si>
    <t>SOURCE_ANCHOR=Q_TNT_F0001_D16_018; SOURCE_MATRIX_SIGNAL_ONLY=TRUE; SOURCE_COGNITIVE=VANDUNG; BANK_COGNITIVE=VANDUNG</t>
  </si>
  <si>
    <t>BPC_ICT_SCN_V1_027</t>
  </si>
  <si>
    <t>UNBOUND_GENERATIVE_SLOT; FEASIBILITY_WITNESS=Q_TNT_F0001_D12_029; WITNESS_NOT_BOUND=TRUE; MAX_ONE_PER_FAMILY=TRUE; CANDIDATE_COUNT=4; DISTINCT_FAMILY_COUNT=1; SOURCE_MATRIX_SECONDARY_TIE_BREAKER=TRUE; DERIVED_VARIANT=SCN; BATCH=GRADUATION_BLUEPRINT_PORTFOLIO_REBUILD_001.</t>
  </si>
  <si>
    <t>BPS_ICT_COVA_V1_002</t>
  </si>
  <si>
    <t>SOURCE_ANCHOR=Q_TNT_F0001_D16_019; SOURCE_MATRIX_SIGNAL_ONLY=TRUE; SOURCE_COGNITIVE=HIEU; BANK_COGNITIVE=HIEU</t>
  </si>
  <si>
    <t>BPC_ICT_COVA_V1_002</t>
  </si>
  <si>
    <t>BPS_ICT_COVA_V1_006</t>
  </si>
  <si>
    <t>SOURCE_ANCHOR=Q_TNT_F0001_D16_020; SOURCE_MATRIX_SIGNAL_ONLY=TRUE; SOURCE_COGNITIVE=VANDUNG; BANK_COGNITIVE=VANDUNG</t>
  </si>
  <si>
    <t>BPC_ICT_COVA_V1_006</t>
  </si>
  <si>
    <t>BPS_ICT_COVA_V1_019</t>
  </si>
  <si>
    <t>SOURCE_ANCHOR=Q_TNT_F0001_D16_021; SOURCE_MATRIX_SIGNAL_ONLY=TRUE; SOURCE_COGNITIVE=BIET; BANK_COGNITIVE=BIET</t>
  </si>
  <si>
    <t>BPC_ICT_COVA_V1_019</t>
  </si>
  <si>
    <t>BPS_ICT_COVA_V1_018</t>
  </si>
  <si>
    <t>BPC_ICT_COVA_V1_018</t>
  </si>
  <si>
    <t>SOURCE_ANCHOR=Q_TNT_F0001_D16_022; SOURCE_MATRIX_SIGNAL_ONLY=TRUE; SOURCE_COGNITIVE=BIET; BANK_COGNITIVE=BIET; SOURCE_COMPETENCY=NLb</t>
  </si>
  <si>
    <t>BPS_ICT_COVA_V1_022</t>
  </si>
  <si>
    <t>BPC_ICT_COVA_V1_022</t>
  </si>
  <si>
    <t>SOURCE_ANCHOR=Q_TNT_F0001_D16_023; SOURCE_MATRIX_SIGNAL_ONLY=TRUE; SOURCE_COGNITIVE=BIET; BANK_COGNITIVE=BIET; SOURCE_COMPETENCY=NLb</t>
  </si>
  <si>
    <t>BPS_ICT_COVA_V1_003</t>
  </si>
  <si>
    <t>BPC_ICT_COVA_V1_003</t>
  </si>
  <si>
    <t>SOURCE_ANCHOR=Q_TNT_F0001_D16_024; SOURCE_MATRIX_SIGNAL_ONLY=TRUE; SOURCE_COGNITIVE=HIEU; BANK_COGNITIVE=HIEU; SOURCE_COMPETENCY=NLb</t>
  </si>
  <si>
    <t>BPS_ICT_COVA_V1_005</t>
  </si>
  <si>
    <t>BPC_ICT_COVA_V1_005</t>
  </si>
  <si>
    <t>SOURCE_ANCHOR=Q_TNT_F0001_D16_025; SOURCE_MATRIX_SIGNAL_ONLY=TRUE; SOURCE_COGNITIVE=VANDUNG; BANK_COGNITIVE=HIEU; SOURCE_STATEMENT_LEVELS=BIET:1,HIEU:2,VANDUNG:1</t>
  </si>
  <si>
    <t>BPS_ICT_COVA_V1_020</t>
  </si>
  <si>
    <t>BPC_ICT_COVA_V1_020</t>
  </si>
  <si>
    <t>SOURCE_ANCHOR=Q_TNT_F0001_D16_026; SOURCE_MATRIX_SIGNAL_ONLY=TRUE; SOURCE_COGNITIVE=VANDUNG; BANK_COGNITIVE=VANDUNG; SOURCE_STATEMENT_LEVELS=BIET:2,HIEU:1,VANDUNG:1</t>
  </si>
  <si>
    <t>BPS_ICT_COVA_V1_013</t>
  </si>
  <si>
    <t>KGV_GRAD25_TH_Q19</t>
  </si>
  <si>
    <t>BPC_ICT_COVA_V1_013</t>
  </si>
  <si>
    <t>Khai báo CSS nào tạo hiệu ứng gạch chân cho văn bản?</t>
  </si>
  <si>
    <t>SOURCE_ANCHOR=Q_TNT_F0001_D16_027; SOURCE_MATRIX_SIGNAL_ONLY=TRUE; SOURCE_COGNITIVE=VANDUNG; BANK_COGNITIVE=HIEU; SOURCE_STATEMENT_LEVELS=BIET:2,HIEU:1,VANDUNG:1</t>
  </si>
  <si>
    <t>BPS_ICT_COVA_V1_024</t>
  </si>
  <si>
    <t>BPC_ICT_COVA_V1_024</t>
  </si>
  <si>
    <t>BATCH=KENHGIAOVIEN_TNTHPT_2025_IMPORT_001; SOURCE_TYPE=WEB_MOCK_GRADUATION; SOURCE_INDEX_FILE_ID=1XKLADlKoor4N8E3sjWT_FVHHmeCE85LovLm4XLu57uk; SOURCE_ITEM=Thanh Hóa Câu 19; PUBLIC_SAMPLE_ONLY=TRUE; COPYRIGHT_PARAPHRASE=TRUE; ANSWER_CHECK_RESULT=PASS; CONTENT_REVIEW_RESULT=PASS; CONTENT_REVIEWED=TRUE; CURRICULUM_REVIEW_RESULT=PASS; DUPLICATE_REVIEW_RESULT=NO_MATCH; CLASSIFICATION_REVIEW_RESULT=PASS;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 STATUS_TRANSITION=NEW_TO_ACTIVE</t>
  </si>
  <si>
    <t>SOURCE_ANCHOR=Q_TNT_F0001_D16_028; SOURCE_MATRIX_SIGNAL_ONLY=TRUE; SOURCE_COGNITIVE=VANDUNG; BANK_COGNITIVE=HIEU; SOURCE_STATEMENT_LEVELS=BIET:1,HIEU:1,VANDUNG:2; SOURCE_COMPETENCY=NLc</t>
  </si>
  <si>
    <t>BPS_ICT_COVA_V1_001</t>
  </si>
  <si>
    <t>BPC_ICT_COVA_V1_001</t>
  </si>
  <si>
    <t>BPS_ICT_COVA_V1_008</t>
  </si>
  <si>
    <t>BPC_ICT_COVA_V1_008</t>
  </si>
  <si>
    <t>BPS_ICT_COVA_V1_021</t>
  </si>
  <si>
    <t>BPC_ICT_COVA_V1_021</t>
  </si>
  <si>
    <t>BPS_ICT_COVA_V1_015</t>
  </si>
  <si>
    <t>BPC_ICT_COVA_V1_015</t>
  </si>
  <si>
    <t>BPS_ICT_COVA_V1_023</t>
  </si>
  <si>
    <t>BPC_ICT_COVA_V1_023</t>
  </si>
  <si>
    <t>BPS_ICT_COVA_V1_004</t>
  </si>
  <si>
    <t>BPC_ICT_COVA_V1_004</t>
  </si>
  <si>
    <t>KGV_GRAD25_TH_Q24</t>
  </si>
  <si>
    <t>Trong nhóm chat lớp, một học sinh đăng ảnh chế giễu ngoại hình của bạn khác. Cách ứng xử nào phù hợp và nhân văn nhất?</t>
  </si>
  <si>
    <t>BPS_ICT_COVA_V1_007</t>
  </si>
  <si>
    <t>BPC_ICT_COVA_V1_007</t>
  </si>
  <si>
    <t>BATCH=KENHGIAOVIEN_TNTHPT_2025_IMPORT_001; SOURCE_TYPE=WEB_MOCK_GRADUATION; SOURCE_INDEX_FILE_ID=1XKLADlKoor4N8E3sjWT_FVHHmeCE85LovLm4XLu57uk; SOURCE_ITEM=Thanh Hóa Câu 24; PUBLIC_SAMPLE_ONLY=TRUE; COPYRIGHT_PARAPHRASE=TRUE; ANSWER_CHECK_RESULT=PASS; CONTENT_REVIEW_RESULT=PASS; CONTENT_REVIEWED=TRUE; CURRICULUM_REVIEW_RESULT=PASS; DUPLICATE_REVIEW_RESULT=NO_MATCH; CLASSIFICATION_REVIEW_RESULT=PASS;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 STATUS_TRANSITION=NEW_TO_ACTIVE; BATCH=QUESTION_LEVEL_NLS_AI_STANDARDIZATION_001; NLS_FRAME=TT02_2025; NLS_LEVEL=NANG_CAO_1; PRIMARY_OUTCOME=TH_12_COMMON_D_B06_YCCD_01; OUTCOME_NLS_MAPPING_STATUS=APPROVED; OUTCOME_NLS_PRIMARY=2.5; OUTCOME_NLS_COMPONENTS=2.5; NLS_MAPPING_STATUS=APPROVED; NLS_PRIMARY=2.5; NLS_COMPONENTS=2.5; TASK_COMPATIBILITY=PASS; NLS_MAPPING_SOURCE=PRIMARY_OUTCOME+TASK_REVIEW; NLS_PERIODIC_GATE=PASS; TASK_REVIEW_SCOPE=STEM+OPTIONS; CHILD_RECORD_TASK_REVIEW=PASS; BLUEPRINT_TASK_MATCH=PASS; BLUEPRINT_DIFFICULTY_MATCH=PASS; QUESTION_COGNITIVE_LEVEL=VANDUNG; QUESTION_TYPE=MCQ_SINGLE; BACKUP_CREATED=0</t>
  </si>
  <si>
    <t>BPS_ICT_COVA_V1_012</t>
  </si>
  <si>
    <t>BPC_ICT_COVA_V1_012</t>
  </si>
  <si>
    <t>BPS_ICT_COVA_V1_009</t>
  </si>
  <si>
    <t>BPC_ICT_COVA_V1_009</t>
  </si>
  <si>
    <t>BPS_ICT_COVA_V1_016</t>
  </si>
  <si>
    <t>BPC_ICT_COVA_V1_016</t>
  </si>
  <si>
    <t>BPS_ICT_COVA_V1_011</t>
  </si>
  <si>
    <t>BPC_ICT_COVA_V1_011</t>
  </si>
  <si>
    <t>BPS_ICT_COVA_V1_014</t>
  </si>
  <si>
    <t>BPC_ICT_COVA_V1_014</t>
  </si>
  <si>
    <t>BPS_ICT_COVA_V1_010</t>
  </si>
  <si>
    <t>BPC_ICT_COVA_V1_010</t>
  </si>
  <si>
    <t>KGV_GRAD25_TH_TF_Q02</t>
  </si>
  <si>
    <t>Một thư viện dùng cơ sở dữ liệu quan hệ gồm các bảng NGUOIDOC, SACH và MUONTRA liên kết bằng khóa. Hãy đánh giá các nhận định về truy vấn, báo cáo và cấu trúc dữ liệu.</t>
  </si>
  <si>
    <t>BPS_ICT_COVA_V1_017</t>
  </si>
  <si>
    <t>BPC_ICT_COVA_V1_017</t>
  </si>
  <si>
    <t>BPS_ICT_COVA_V1_025</t>
  </si>
  <si>
    <t>BATCH=KENHGIAOVIEN_TNTHPT_2025_IMPORT_001; SOURCE_TYPE=WEB_MOCK_GRADUATION; SOURCE_INDEX_FILE_ID=1XKLADlKoor4N8E3sjWT_FVHHmeCE85LovLm4XLu57uk; SOURCE_ITEM=Thanh Hóa Phần II Câu 2; PUBLIC_SAMPLE_ONLY=TRUE; COPYRIGHT_PARAPHRASE=TRUE; ANSWER_CHECK_RESULT=PASS; CONTENT_REVIEW_RESULT=PASS; BATCH=GRADUATION_READINESS_REAUDIT_001; FINAL_GRADUATION_READINESS=PASS; ANSWER_GATE=PASS; CONTENT_GATE=PASS; CURRICULUM_GATE=PASS; SOURCE_GATE=PASS; DUPLICATE_GATE=PASS; POLICY_PROFILE=POL_TNTHPT_TINHOC_2026_V1; CURRENT_BLUEPRINT_MATCH=EXACT; GRADUATION_USE=ALLOWED; STATUS_TRANSITION=READY_FOR_PRACTICE_TO_READY_FOR_GRADUATION; PRIOR_GRADUATION_BLOCKS_SUPERSEDED_BY_THIS_BATCH=TRUE; BACKUP_CREATED=0; CONTENT_REVIEWED=TRUE; CURRICULUM_REVIEW_RESULT=PASS; DUPLICATE_REVIEW_RESULT=NO_MATCH; CLASSIFICATION_REVIEW_RESULT=PASS;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 STATUS_TRANSITION=NEW_TO_ACTIVE; BATCH=QUESTION_LEVEL_NLS_AI_STANDARDIZATION_001; NLS_FRAME=TT02_2025; NLS_LEVEL=NANG_CAO_1; PRIMARY_OUTCOME=TH_11_ICT_F_B23_YCCD_01; OUTCOME_NLS_MAPPING_STATUS=APPROVED; OUTCOME_NLS_PRIMARY=1.3; OUTCOME_NLS_COMPONENTS=1.3; NLS_MAPPING_STATUS=APPROVED; NLS_PRIMARY=1.3; NLS_COMPONENTS=1.3; TASK_COMPATIBILITY=PASS; NLS_MAPPING_SOURCE=PRIMARY_OUTCOME+TASK_REVIEW; NLS_PERIODIC_GATE=PASS; TASK_REVIEW_SCOPE=STEM+STATEMENTS; CHILD_RECORD_TASK_REVIEW=PASS; BLUEPRINT_TASK_MATCH=PASS; BLUEPRINT_DIFFICULTY_MATCH=NO_EXACT_CURRENT_DIFFICULTY_CELL; QUESTION_COGNITIVE_LEVEL=VANDUNG; QUESTION_TYPE=TRUE_FALSE_GROUP; BACKUP_CREATED=0</t>
  </si>
  <si>
    <t>BPC_ICT_COVA_V1_025</t>
  </si>
  <si>
    <t>BPS_ICT_COVA_V1_027</t>
  </si>
  <si>
    <t>BPC_ICT_COVA_V1_027</t>
  </si>
  <si>
    <t>UNBOUND_GENERATIVE_SLOT; FEASIBILITY_WITNESS=Q_TNT_F0001_D12_029; WITNESS_NOT_BOUND=TRUE; MAX_ONE_PER_FAMILY=TRUE; CANDIDATE_COUNT=4; DISTINCT_FAMILY_COUNT=1; SOURCE_MATRIX_SECONDARY_TIE_BREAKER=TRUE; DERIVED_VARIANT=COVA; BATCH=GRADUATION_BLUEPRINT_PORTFOLIO_REBUILD_001.</t>
  </si>
  <si>
    <t>BPS_ICT_COVA_V1_026</t>
  </si>
  <si>
    <t>BPC_ICT_COVA_V1_026</t>
  </si>
  <si>
    <t>BPS_ICT_COVA_V1_028</t>
  </si>
  <si>
    <t>BPC_ICT_COVA_V1_028</t>
  </si>
  <si>
    <t>UNBOUND_GENERATIVE_SLOT; FEASIBILITY_WITNESS=Q_TNT_F0002_030; WITNESS_NOT_BOUND=TRUE; MAX_ONE_PER_FAMILY=TRUE; CANDIDATE_COUNT=5; DISTINCT_FAMILY_COUNT=2; SOURCE_MATRIX_SECONDARY_TIE_BREAKER=TRUE; DERIVED_VARIANT=COVA; BATCH=GRADUATION_BLUEPRINT_PORTFOLIO_REBUILD_001.</t>
  </si>
  <si>
    <t>BPS_ICT_COVB_V1_023</t>
  </si>
  <si>
    <t>BPC_ICT_COVB_V1_023</t>
  </si>
  <si>
    <t>KGV_GRAD25_DL_TF_Q01</t>
  </si>
  <si>
    <t>Khi phân biệt AI hẹp và AI mạnh, hãy đánh giá các nhận định về mục tiêu của AI mạnh và một số hệ thống AI cụ thể.</t>
  </si>
  <si>
    <t>BPS_ICT_COVB_V1_017</t>
  </si>
  <si>
    <t>BPC_ICT_COVB_V1_017</t>
  </si>
  <si>
    <t>BPS_ICT_COVB_V1_021</t>
  </si>
  <si>
    <t>BATCH=KENHGIAOVIEN_TNTHPT_2025_IMPORT_001; SOURCE_TYPE=WEB_MOCK_GRADUATION; SOURCE_INDEX_FILE_ID=1XKLADlKoor4N8E3sjWT_FVHHmeCE85LovLm4XLu57uk; SOURCE_ITEM=Đắk Lắk Phần II Câu 1; PUBLIC_SAMPLE_ONLY=TRUE; COPYRIGHT_PARAPHRASE=TRUE; ANSWER_CHECK_RESULT=PASS; CONTENT_REVIEW_RESULT=PASS; CONTENT_REVIEWED=TRUE; CURRICULUM_REVIEW_RESULT=PASS; DUPLICATE_REVIEW_RESULT=NO_MATCH; CLASSIFICATION_REVIEW_RESULT=PASS;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 STATUS_TRANSITION=NEW_TO_ACTIVE</t>
  </si>
  <si>
    <t>BPC_ICT_COVB_V1_021</t>
  </si>
  <si>
    <t>BPS_ICT_COVB_V1_007</t>
  </si>
  <si>
    <t>BPC_ICT_COVB_V1_007</t>
  </si>
  <si>
    <t>BPS_ICT_COVB_V1_004</t>
  </si>
  <si>
    <t>BPC_ICT_COVB_V1_004</t>
  </si>
  <si>
    <t>BPS_ICT_COVB_V1_018</t>
  </si>
  <si>
    <t>BPC_ICT_COVB_V1_018</t>
  </si>
  <si>
    <t>BPS_ICT_COVB_V1_006</t>
  </si>
  <si>
    <t>BPC_ICT_COVB_V1_006</t>
  </si>
  <si>
    <t>BPS_ICT_COVB_V1_024</t>
  </si>
  <si>
    <t>BPC_ICT_COVB_V1_024</t>
  </si>
  <si>
    <t>BPS_ICT_COVB_V1_010</t>
  </si>
  <si>
    <t>BPC_ICT_COVB_V1_010</t>
  </si>
  <si>
    <t>KGV_GRAD25_DL_ICT_TF_Q05</t>
  </si>
  <si>
    <t>Một biểu mẫu HTML cần các điều khiển chọn một phương án, nhập mật khẩu, gửi dữ liệu và nhập văn bản nhiều dòng. Hãy đánh giá cú pháp các khai báo sau.</t>
  </si>
  <si>
    <t>S,S,S,Đ</t>
  </si>
  <si>
    <t>BPS_ICT_COVB_V1_020</t>
  </si>
  <si>
    <t>BPC_ICT_COVB_V1_020</t>
  </si>
  <si>
    <t>BATCH=KENHGIAOVIEN_TNTHPT_2025_IMPORT_001; SOURCE_TYPE=WEB_MOCK_GRADUATION; SOURCE_INDEX_FILE_ID=1XKLADlKoor4N8E3sjWT_FVHHmeCE85LovLm4XLu57uk; SOURCE_ITEM=Đắk Lắk Phần II ICT Câu 5; PUBLIC_SAMPLE_ONLY=TRUE; COPYRIGHT_PARAPHRASE=TRUE; ANSWER_CHECK_RESULT=PASS; CONTENT_REVIEW_RESULT=PASS; CONTENT_REVIEWED=TRUE; CURRICULUM_REVIEW_RESULT=PASS; DUPLICATE_REVIEW_RESULT=NO_MATCH; CLASSIFICATION_REVIEW_RESULT=PASS;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 STATUS_TRANSITION=NEW_TO_ACTIVE</t>
  </si>
  <si>
    <t>BPS_ICT_COVB_V1_008</t>
  </si>
  <si>
    <t>BPC_ICT_COVB_V1_008</t>
  </si>
  <si>
    <t>BPS_ICT_COVB_V1_001</t>
  </si>
  <si>
    <t>BPC_ICT_COVB_V1_001</t>
  </si>
  <si>
    <t>BPS_ICT_COVB_V1_022</t>
  </si>
  <si>
    <t>BPC_ICT_COVB_V1_022</t>
  </si>
  <si>
    <t>SOURCE_ANCHOR=Q_TNT_F0001_D16_029; SOURCE_MATRIX_SIGNAL_ONLY=TRUE; SOURCE_COGNITIVE=VANDUNG; BANK_COGNITIVE=HIEU; SOURCE_STATEMENT_LEVELS=BIET:1,HIEU:1,VANDUNG:2</t>
  </si>
  <si>
    <t>BPS_ICT_COVB_V1_014</t>
  </si>
  <si>
    <t>BPC_ICT_COVB_V1_014</t>
  </si>
  <si>
    <t>BPS_ICT_COVB_V1_019</t>
  </si>
  <si>
    <t>SOURCE_ANCHOR=Q_TNT_F0001_D16_030; SOURCE_MATRIX_SIGNAL_ONLY=TRUE; SOURCE_COGNITIVE=VANDUNG; BANK_COGNITIVE=VANDUNG; SOURCE_STATEMENT_LEVELS=BIET:1,HIEU:2,VANDUNG:1</t>
  </si>
  <si>
    <t>BPC_ICT_COVB_V1_019</t>
  </si>
  <si>
    <t>BPS_ICT_COVB_V1_005</t>
  </si>
  <si>
    <t>BPC_ICT_COVB_V1_005</t>
  </si>
  <si>
    <t>KGV_GRAD25_HB_Q01</t>
  </si>
  <si>
    <t>SOURCE_ANCHOR=Q_TNT_F0001_D17_001; SOURCE_MATRIX_SIGNAL_ONLY=TRUE; SOURCE_PRINTED_MATRIX=NOT_PRESENT; SOURCE_COGNITIVE=BIET; SOURCE_COGNITIVE_BASIS=VISIBLE_ITEM_ASSESSMENT; BANK_COGNITIVE=BIET; COMPETENCY_BASIS=CURRENT_VERIFIED_QUESTION_CLASSIFICATION</t>
  </si>
  <si>
    <t>Hệ chuyên gia MYCIN được phát triển chủ yếu để hỗ trợ công việc trong lĩnh vực nào?</t>
  </si>
  <si>
    <t>BPS_ICT_COVB_V1_003</t>
  </si>
  <si>
    <t>2026-07-31T20:54:56+07:00</t>
  </si>
  <si>
    <t>BPC_ICT_COVB_V1_003</t>
  </si>
  <si>
    <t>SOURCE_ANCHOR=Q_TNT_F0001_D17_002; SOURCE_MATRIX_SIGNAL_ONLY=TRUE; SOURCE_PRINTED_MATRIX=NOT_PRESENT; SOURCE_COGNITIVE=BIET; SOURCE_COGNITIVE_BASIS=VISIBLE_ITEM_ASSESSMENT; BANK_COGNITIVE=BIET; COMPETENCY_BASIS=CURRENT_VERIFIED_QUESTION_CLASSIFICATION</t>
  </si>
  <si>
    <t>BATCH=KENHGIAOVIEN_TNTHPT_2025_HOABINH_001; SOURCE_TYPE=WEB_MOCK_GRADUATION; SOURCE_INDEX_FILE_ID=1XKLADlKoor4N8E3sjWT_FVHHmeCE85LovLm4XLu57uk; SOURCE_ITEM=Hòa Bình Câu 1; PUBLIC_SAMPLE_ONLY=TRUE; COPYRIGHT_PARAPHRASE=TRUE; ANSWER_CHECK_RESULT=PASS; CONTENT_REVIEW_RESULT=PASS; BATCH=GRADUATION_READINESS_REAUDIT_001; FINAL_GRADUATION_READINESS=PASS; ANSWER_GATE=PASS; CONTENT_GATE=PASS; CURRICULUM_GATE=PASS; SOURCE_GATE=PASS; DUPLICATE_GATE=PASS; POLICY_PROFILE=POL_TNTHPT_TINHOC_2026_V1; CURRENT_BLUEPRINT_MATCH=EXACT; GRADUATION_USE=ALLOWED; STATUS_TRANSITION=READY_FOR_PRACTICE_TO_READY_FOR_GRADUATION; PRIOR_GRADUATION_BLOCKS_SUPERSEDED_BY_THIS_BATCH=TRUE; BACKUP_CREATED=0; CONTENT_REVIEWED=TRUE; CURRICULUM_REVIEW_RESULT=PASS; DUPLICATE_REVIEW_RESULT=NO_MATCH; CLASSIFICATION_REVIEW_RESULT=PASS;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 STATUS_TRANSITION=NEW_TO_ACTIVE</t>
  </si>
  <si>
    <t>BPS_ICT_COVB_V1_011</t>
  </si>
  <si>
    <t>BPC_ICT_COVB_V1_011</t>
  </si>
  <si>
    <t>SOURCE_ANCHOR=Q_TNT_F0001_D17_003; SOURCE_MATRIX_SIGNAL_ONLY=TRUE; SOURCE_PRINTED_MATRIX=NOT_PRESENT; SOURCE_COGNITIVE=HIEU; SOURCE_COGNITIVE_BASIS=VISIBLE_ITEM_ASSESSMENT; BANK_COGNITIVE=HIEU; COMPETENCY_BASIS=CURRENT_VERIFIED_QUESTION_CLASSIFICATION</t>
  </si>
  <si>
    <t>BPS_ICT_COVB_V1_002</t>
  </si>
  <si>
    <t>BPC_ICT_COVB_V1_002</t>
  </si>
  <si>
    <t>SOURCE_ANCHOR=Q_TNT_F0001_D17_004; SOURCE_MATRIX_SIGNAL_ONLY=TRUE; SOURCE_PRINTED_MATRIX=NOT_PRESENT; SOURCE_COGNITIVE=HIEU; SOURCE_COGNITIVE_BASIS=VISIBLE_ITEM_ASSESSMENT; BANK_COGNITIVE=HIEU; COMPETENCY_BASIS=CURRENT_VERIFIED_QUESTION_CLASSIFICATION</t>
  </si>
  <si>
    <t>BPS_ICT_COVB_V1_016</t>
  </si>
  <si>
    <t>BPC_ICT_COVB_V1_016</t>
  </si>
  <si>
    <t>SOURCE_ANCHOR=Q_TNT_F0001_D17_005; SOURCE_MATRIX_SIGNAL_ONLY=TRUE; SOURCE_PRINTED_MATRIX=NOT_PRESENT; SOURCE_COGNITIVE=BIET; SOURCE_COGNITIVE_BASIS=VISIBLE_ITEM_ASSESSMENT; BANK_COGNITIVE=BIET; COMPETENCY_BASIS=CURRENT_VERIFIED_QUESTION_CLASSIFICATION</t>
  </si>
  <si>
    <t>BPS_ICT_COVB_V1_009</t>
  </si>
  <si>
    <t>BPC_ICT_COVB_V1_009</t>
  </si>
  <si>
    <t>SOURCE_ANCHOR=Q_TNT_F0001_D17_006; SOURCE_MATRIX_SIGNAL_ONLY=TRUE; SOURCE_PRINTED_MATRIX=NOT_PRESENT; SOURCE_COGNITIVE=BIET; SOURCE_COGNITIVE_BASIS=VISIBLE_ITEM_ASSESSMENT; BANK_COGNITIVE=BIET; COMPETENCY_BASIS=CURRENT_VERIFIED_QUESTION_CLASSIFICATION</t>
  </si>
  <si>
    <t>BPS_ICT_COVB_V1_012</t>
  </si>
  <si>
    <t>BPC_ICT_COVB_V1_012</t>
  </si>
  <si>
    <t>KGV_GRAD25_HB_Q02</t>
  </si>
  <si>
    <t>Một hệ thống dự báo thời tiết dùng dữ liệu thời tiết trong quá khứ để tạo dự báo cho thời gian tới. Trường hợp này thể hiện rõ đặc trưng nào của AI?</t>
  </si>
  <si>
    <t>BPS_ICT_COVB_V1_015</t>
  </si>
  <si>
    <t>SOURCE_ANCHOR=Q_TNT_F0001_D17_007; SOURCE_MATRIX_SIGNAL_ONLY=TRUE; SOURCE_PRINTED_MATRIX=NOT_PRESENT; SOURCE_COGNITIVE=HIEU; SOURCE_COGNITIVE_BASIS=VISIBLE_ITEM_ASSESSMENT; BANK_COGNITIVE=HIEU; COMPETENCY_BASIS=CURRENT_VERIFIED_QUESTION_CLASSIFICATION</t>
  </si>
  <si>
    <t>BPC_ICT_COVB_V1_015</t>
  </si>
  <si>
    <t>BATCH=KENHGIAOVIEN_TNTHPT_2025_HOABINH_001; SOURCE_TYPE=WEB_MOCK_GRADUATION; SOURCE_INDEX_FILE_ID=1XKLADlKoor4N8E3sjWT_FVHHmeCE85LovLm4XLu57uk; SOURCE_ITEM=Hòa Bình Câu 2; PUBLIC_SAMPLE_ONLY=TRUE; COPYRIGHT_PARAPHRASE=TRUE; ANSWER_CHECK_RESULT=PASS; CONTENT_REVIEW_RESULT=PASS; CONTENT_REVIEWED=TRUE; CURRICULUM_REVIEW_RESULT=PASS; DUPLICATE_REVIEW_RESULT=NO_MATCH; CLASSIFICATION_REVIEW_RESULT=PASS;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 STATUS_TRANSITION=NEW_TO_ACTIVE</t>
  </si>
  <si>
    <t>BPS_ICT_COVB_V1_013</t>
  </si>
  <si>
    <t>SOURCE_ANCHOR=Q_TNT_F0001_D17_008; SOURCE_MATRIX_SIGNAL_ONLY=TRUE; SOURCE_PRINTED_MATRIX=NOT_PRESENT; SOURCE_COGNITIVE=BIET; SOURCE_COGNITIVE_BASIS=VISIBLE_ITEM_ASSESSMENT; BANK_COGNITIVE=BIET; COMPETENCY_BASIS=CURRENT_VERIFIED_QUESTION_CLASSIFICATION</t>
  </si>
  <si>
    <t>BPC_ICT_COVB_V1_013</t>
  </si>
  <si>
    <t>BPS_ICT_COVB_V1_027</t>
  </si>
  <si>
    <t>BPC_ICT_COVB_V1_027</t>
  </si>
  <si>
    <t>SOURCE_ANCHOR=Q_TNT_F0001_D17_009; SOURCE_MATRIX_SIGNAL_ONLY=TRUE; SOURCE_PRINTED_MATRIX=NOT_PRESENT; SOURCE_COGNITIVE=BIET; SOURCE_COGNITIVE_BASIS=VISIBLE_ITEM_ASSESSMENT; BANK_COGNITIVE=BIET; COMPETENCY_BASIS=CURRENT_VERIFIED_QUESTION_CLASSIFICATION</t>
  </si>
  <si>
    <t>UNBOUND_GENERATIVE_SLOT; FEASIBILITY_WITNESS=Q_TNT_F0001_D12_029; WITNESS_NOT_BOUND=TRUE; MAX_ONE_PER_FAMILY=TRUE; CANDIDATE_COUNT=4; DISTINCT_FAMILY_COUNT=1; SOURCE_MATRIX_SECONDARY_TIE_BREAKER=TRUE; DERIVED_VARIANT=COVB; BATCH=GRADUATION_BLUEPRINT_PORTFOLIO_REBUILD_001.</t>
  </si>
  <si>
    <t>BPS_ICT_COVB_V1_025</t>
  </si>
  <si>
    <t>BPC_ICT_COVB_V1_025</t>
  </si>
  <si>
    <t>SOURCE_ANCHOR=Q_TNT_F0001_D17_010; SOURCE_MATRIX_SIGNAL_ONLY=TRUE; SOURCE_PRINTED_MATRIX=NOT_PRESENT; SOURCE_COGNITIVE=HIEU; SOURCE_COGNITIVE_BASIS=VISIBLE_ITEM_ASSESSMENT; BANK_COGNITIVE=HIEU; COMPETENCY_BASIS=CURRENT_VERIFIED_QUESTION_CLASSIFICATION</t>
  </si>
  <si>
    <t>BPS_ICT_COVB_V1_028</t>
  </si>
  <si>
    <t>BPC_ICT_COVB_V1_028</t>
  </si>
  <si>
    <t>UNBOUND_GENERATIVE_SLOT; FEASIBILITY_WITNESS=Q_TNT_F0002_030; WITNESS_NOT_BOUND=TRUE; MAX_ONE_PER_FAMILY=TRUE; CANDIDATE_COUNT=5; DISTINCT_FAMILY_COUNT=2; SOURCE_MATRIX_SECONDARY_TIE_BREAKER=TRUE; DERIVED_VARIANT=COVB; BATCH=GRADUATION_BLUEPRINT_PORTFOLIO_REBUILD_001.</t>
  </si>
  <si>
    <t>SOURCE_ANCHOR=Q_TNT_F0001_D17_011; SOURCE_MATRIX_SIGNAL_ONLY=TRUE; SOURCE_PRINTED_MATRIX=NOT_PRESENT; SOURCE_COGNITIVE=HIEU; SOURCE_COGNITIVE_BASIS=VISIBLE_ITEM_ASSESSMENT; BANK_COGNITIVE=HIEU; COMPETENCY_BASIS=CURRENT_VERIFIED_QUESTION_CLASSIFICATION</t>
  </si>
  <si>
    <t>BPS_ICT_COVB_V1_026</t>
  </si>
  <si>
    <t>BPC_ICT_COVB_V1_026</t>
  </si>
  <si>
    <t>BPS_G10_GKII_SRC_TECH12H02_001</t>
  </si>
  <si>
    <t>SOURCE_ANCHOR=Q_TNT_F0001_D17_012; SOURCE_MATRIX_SIGNAL_ONLY=TRUE; SOURCE_PRINTED_MATRIX=NOT_PRESENT; SOURCE_COGNITIVE=HIEU; SOURCE_COGNITIVE_BASIS=VISIBLE_ITEM_ASSESSMENT; BANK_COGNITIVE=HIEU; COMPETENCY_BASIS=CURRENT_VERIFIED_QUESTION_CLASSIFICATION</t>
  </si>
  <si>
    <t>BPC_G10_GKII_SRC_TECH12H02_MCQ</t>
  </si>
  <si>
    <t>SOURCE_POSITION=PART_I_Q01; QUESTION_BINDING=NONE; SOURCE_OBSERVED_ONLY=TRUE; BATCH=SOURCE_ENRICHMENT_CONSOLIDATION_001</t>
  </si>
  <si>
    <t>BPS_G10_GKII_SRC_TECH12H02_002</t>
  </si>
  <si>
    <t>SOURCE_POSITION=PART_I_Q02; QUESTION_BINDING=NONE; SOURCE_OBSERVED_ONLY=TRUE; BATCH=SOURCE_ENRICHMENT_CONSOLIDATION_001</t>
  </si>
  <si>
    <t>SOURCE_ANCHOR=Q_TNT_F0001_D17_013; SOURCE_MATRIX_SIGNAL_ONLY=TRUE; SOURCE_PRINTED_MATRIX=NOT_PRESENT; SOURCE_COGNITIVE=HIEU; SOURCE_COGNITIVE_BASIS=VISIBLE_ITEM_ASSESSMENT; BANK_COGNITIVE=HIEU; COMPETENCY_BASIS=CURRENT_VERIFIED_QUESTION_CLASSIFICATION</t>
  </si>
  <si>
    <t>BPS_G10_GKII_SRC_TECH12H02_003</t>
  </si>
  <si>
    <t>KGV_GRAD25_HB_Q22</t>
  </si>
  <si>
    <t>Trong bảng Nhacsi(MaNS, TenNS), một hàng dữ liệu như ('001', 'Bùi Thị Như Quỳnh') được gọi là gì?</t>
  </si>
  <si>
    <t>SOURCE_POSITION=PART_I_Q03; QUESTION_BINDING=NONE; SOURCE_OBSERVED_ONLY=TRUE; BATCH=SOURCE_ENRICHMENT_CONSOLIDATION_001</t>
  </si>
  <si>
    <t>BPS_G10_GKII_SRC_TECH12H02_004</t>
  </si>
  <si>
    <t>SOURCE_ANCHOR=Q_TNT_F0001_D17_014; SOURCE_MATRIX_SIGNAL_ONLY=TRUE; SOURCE_PRINTED_MATRIX=NOT_PRESENT; SOURCE_COGNITIVE=HIEU; SOURCE_COGNITIVE_BASIS=VISIBLE_ITEM_ASSESSMENT; BANK_COGNITIVE=HIEU; COMPETENCY_BASIS=CURRENT_VERIFIED_QUESTION_CLASSIFICATION</t>
  </si>
  <si>
    <t>BATCH=KENHGIAOVIEN_TNTHPT_2025_HOABINH_001; SOURCE_TYPE=WEB_MOCK_GRADUATION; SOURCE_INDEX_FILE_ID=1XKLADlKoor4N8E3sjWT_FVHHmeCE85LovLm4XLu57uk; SOURCE_ITEM=Hòa Bình Câu 22; PUBLIC_SAMPLE_ONLY=TRUE; COPYRIGHT_PARAPHRASE=TRUE; ANSWER_CHECK_RESULT=PASS; CONTENT_REVIEW_RESULT=PASS; CONTENT_REVIEWED=TRUE; CURRICULUM_REVIEW_RESULT=PASS; DUPLICATE_REVIEW_RESULT=NO_MATCH; CLASSIFICATION_REVIEW_RESULT=PASS;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 STATUS_TRANSITION=NEW_TO_ACTIVE; NOTE=QUESTION_NOT_ASSIGNED_TO_GRADE12_JUST_BECAUSE_SOURCE_IS_GRADUATION_EXAM</t>
  </si>
  <si>
    <t>SOURCE_POSITION=PART_I_Q04; QUESTION_BINDING=NONE; SOURCE_OBSERVED_ONLY=TRUE; BATCH=SOURCE_ENRICHMENT_CONSOLIDATION_001</t>
  </si>
  <si>
    <t>BPS_G10_GKII_SRC_TECH12H02_005</t>
  </si>
  <si>
    <t>SOURCE_ANCHOR=Q_TNT_F0001_D17_015; SOURCE_MATRIX_SIGNAL_ONLY=TRUE; SOURCE_PRINTED_MATRIX=NOT_PRESENT; SOURCE_COGNITIVE=BIET; SOURCE_COGNITIVE_BASIS=VISIBLE_ITEM_ASSESSMENT; BANK_COGNITIVE=BIET; COMPETENCY_BASIS=CURRENT_VERIFIED_QUESTION_CLASSIFICATION</t>
  </si>
  <si>
    <t>SOURCE_POSITION=PART_I_Q05; QUESTION_BINDING=NONE; SOURCE_OBSERVED_ONLY=TRUE; BATCH=SOURCE_ENRICHMENT_CONSOLIDATION_001</t>
  </si>
  <si>
    <t>BPS_G10_GKII_SRC_TECH12H02_006</t>
  </si>
  <si>
    <t>SOURCE_ANCHOR=Q_TNT_F0001_D17_016; SOURCE_MATRIX_SIGNAL_ONLY=TRUE; SOURCE_PRINTED_MATRIX=NOT_PRESENT; SOURCE_COGNITIVE=BIET; SOURCE_COGNITIVE_BASIS=VISIBLE_ITEM_ASSESSMENT; BANK_COGNITIVE=BIET; COMPETENCY_BASIS=CURRENT_VERIFIED_QUESTION_CLASSIFICATION</t>
  </si>
  <si>
    <t>SOURCE_POSITION=PART_I_Q06; QUESTION_BINDING=NONE; SOURCE_OBSERVED_ONLY=TRUE; BATCH=SOURCE_ENRICHMENT_CONSOLIDATION_001</t>
  </si>
  <si>
    <t>BPS_G10_GKII_SRC_TECH12H02_007</t>
  </si>
  <si>
    <t>SOURCE_ANCHOR=Q_TNT_F0001_D17_017; SOURCE_MATRIX_SIGNAL_ONLY=TRUE; SOURCE_PRINTED_MATRIX=NOT_PRESENT; SOURCE_COGNITIVE=VANDUNG; SOURCE_COGNITIVE_BASIS=VISIBLE_ITEM_ASSESSMENT; BANK_COGNITIVE=VANDUNG; COMPETENCY_BASIS=CURRENT_VERIFIED_QUESTION_CLASSIFICATION</t>
  </si>
  <si>
    <t>SOURCE_POSITION=PART_I_Q07; QUESTION_BINDING=NONE; SOURCE_OBSERVED_ONLY=TRUE; BATCH=SOURCE_ENRICHMENT_CONSOLIDATION_001</t>
  </si>
  <si>
    <t>BPS_G10_GKII_SRC_TECH12H02_008</t>
  </si>
  <si>
    <t>SOURCE_ANCHOR=Q_TNT_F0001_D17_018; SOURCE_MATRIX_SIGNAL_ONLY=TRUE; SOURCE_PRINTED_MATRIX=NOT_PRESENT; SOURCE_COGNITIVE=HIEU; SOURCE_COGNITIVE_BASIS=VISIBLE_ITEM_ASSESSMENT; BANK_COGNITIVE=HIEU; COMPETENCY_BASIS=CURRENT_VERIFIED_QUESTION_CLASSIFICATION</t>
  </si>
  <si>
    <t>SOURCE_POSITION=PART_I_Q08; QUESTION_BINDING=NONE; SOURCE_OBSERVED_ONLY=TRUE; BATCH=SOURCE_ENRICHMENT_CONSOLIDATION_001</t>
  </si>
  <si>
    <t>KGV_GRAD25_HB_Q23</t>
  </si>
  <si>
    <t>BPS_G10_GKII_SRC_TECH12H02_009</t>
  </si>
  <si>
    <t>Trong giao dịch chuyển tiền, tiền đã bị trừ ở tài khoản gửi nhưng chưa được ghi vào tài khoản nhận. Trạng thái dữ liệu này vi phạm thuộc tính nào của cơ sở dữ liệu?</t>
  </si>
  <si>
    <t>SOURCE_ANCHOR=Q_TNT_F0001_D17_019; SOURCE_MATRIX_SIGNAL_ONLY=TRUE; SOURCE_PRINTED_MATRIX=NOT_PRESENT; SOURCE_COGNITIVE=HIEU; SOURCE_COGNITIVE_BASIS=VISIBLE_ITEM_ASSESSMENT; BANK_COGNITIVE=HIEU; COMPETENCY_BASIS=CURRENT_VERIFIED_QUESTION_CLASSIFICATION</t>
  </si>
  <si>
    <t>SOURCE_POSITION=PART_I_Q09; QUESTION_BINDING=NONE; SOURCE_OBSERVED_ONLY=TRUE; BATCH=SOURCE_ENRICHMENT_CONSOLIDATION_001</t>
  </si>
  <si>
    <t>BPS_G10_GKII_SRC_TECH12H02_010</t>
  </si>
  <si>
    <t>BATCH=KENHGIAOVIEN_TNTHPT_2025_HOABINH_001; SOURCE_TYPE=WEB_MOCK_GRADUATION; SOURCE_INDEX_FILE_ID=1XKLADlKoor4N8E3sjWT_FVHHmeCE85LovLm4XLu57uk; SOURCE_ITEM=Hòa Bình Câu 23; PUBLIC_SAMPLE_ONLY=TRUE; COPYRIGHT_PARAPHRASE=TRUE; ANSWER_CHECK_RESULT=PASS; CONTENT_REVIEW_RESULT=PASS; CONTENT_REVIEWED=TRUE; CURRICULUM_REVIEW_RESULT=PASS; DUPLICATE_REVIEW_RESULT=NO_MATCH; CLASSIFICATION_REVIEW_RESULT=PASS;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 STATUS_TRANSITION=NEW_TO_ACTIVE; NOTE=QUESTION_NOT_ASSIGNED_TO_GRADE12_JUST_BECAUSE_SOURCE_IS_GRADUATION_EXAM</t>
  </si>
  <si>
    <t>SOURCE_POSITION=PART_I_Q10; QUESTION_BINDING=NONE; SOURCE_OBSERVED_ONLY=TRUE; BATCH=SOURCE_ENRICHMENT_CONSOLIDATION_001</t>
  </si>
  <si>
    <t>SOURCE_ANCHOR=Q_TNT_F0001_D17_020; SOURCE_MATRIX_SIGNAL_ONLY=TRUE; SOURCE_PRINTED_MATRIX=NOT_PRESENT; SOURCE_COGNITIVE=HIEU; SOURCE_COGNITIVE_BASIS=VISIBLE_ITEM_ASSESSMENT; BANK_COGNITIVE=HIEU; COMPETENCY_BASIS=CURRENT_VERIFIED_QUESTION_CLASSIFICATION</t>
  </si>
  <si>
    <t>BPS_G10_GKII_SRC_TECH12H02_011</t>
  </si>
  <si>
    <t>SOURCE_POSITION=PART_I_Q11; QUESTION_BINDING=NONE; SOURCE_OBSERVED_ONLY=TRUE; BATCH=SOURCE_ENRICHMENT_CONSOLIDATION_001</t>
  </si>
  <si>
    <t>SOURCE_ANCHOR=Q_TNT_F0001_D17_021; SOURCE_MATRIX_SIGNAL_ONLY=TRUE; SOURCE_PRINTED_MATRIX=NOT_PRESENT; SOURCE_COGNITIVE=HIEU; SOURCE_COGNITIVE_BASIS=VISIBLE_ITEM_ASSESSMENT; BANK_COGNITIVE=HIEU; COMPETENCY_BASIS=CURRENT_VERIFIED_QUESTION_CLASSIFICATION</t>
  </si>
  <si>
    <t>BPS_G10_GKII_SRC_TECH12H02_012</t>
  </si>
  <si>
    <t>SOURCE_POSITION=PART_I_Q12; QUESTION_BINDING=NONE; SOURCE_OBSERVED_ONLY=TRUE; BATCH=SOURCE_ENRICHMENT_CONSOLIDATION_001</t>
  </si>
  <si>
    <t>SOURCE_ANCHOR=Q_TNT_F0001_D17_022; SOURCE_MATRIX_SIGNAL_ONLY=TRUE; SOURCE_PRINTED_MATRIX=NOT_PRESENT; SOURCE_COGNITIVE=HIEU; SOURCE_COGNITIVE_BASIS=VISIBLE_ITEM_ASSESSMENT; BANK_COGNITIVE=HIEU; COMPETENCY_BASIS=CURRENT_VERIFIED_QUESTION_CLASSIFICATION</t>
  </si>
  <si>
    <t>BPS_G10_GKII_SRC_TECH12H02_013</t>
  </si>
  <si>
    <t>SOURCE_POSITION=PART_I_Q13; QUESTION_BINDING=NONE; SOURCE_OBSERVED_ONLY=TRUE; BATCH=SOURCE_ENRICHMENT_CONSOLIDATION_001</t>
  </si>
  <si>
    <t>BPS_G10_GKII_SRC_TECH12H02_014</t>
  </si>
  <si>
    <t>KGV_GRAD25_HB_CS_TF_Q04</t>
  </si>
  <si>
    <t>SOURCE_ANCHOR=Q_TNT_F0001_D17_023; SOURCE_MATRIX_SIGNAL_ONLY=TRUE; SOURCE_PRINTED_MATRIX=NOT_PRESENT; SOURCE_COGNITIVE=HIEU; SOURCE_COGNITIVE_BASIS=VISIBLE_ITEM_ASSESSMENT; BANK_COGNITIVE=HIEU; COMPETENCY_BASIS=CURRENT_VERIFIED_QUESTION_CLASSIFICATION</t>
  </si>
  <si>
    <t>Một dịch vụ nghe nhạc ghi nhận lịch sử nghe, thể loại và từ khóa tìm kiếm để cá nhân hóa nội dung gợi ý. Hãy đánh giá các nhận định sau.</t>
  </si>
  <si>
    <t>SOURCE_POSITION=PART_I_Q14; QUESTION_BINDING=NONE; SOURCE_OBSERVED_ONLY=TRUE; BATCH=SOURCE_ENRICHMENT_CONSOLIDATION_001</t>
  </si>
  <si>
    <t>BPS_G10_GKII_SRC_TECH12H02_015</t>
  </si>
  <si>
    <t>SOURCE_ANCHOR=Q_TNT_F0001_D17_024; SOURCE_MATRIX_SIGNAL_ONLY=TRUE; SOURCE_PRINTED_MATRIX=NOT_PRESENT; SOURCE_COGNITIVE=HIEU; SOURCE_COGNITIVE_BASIS=VISIBLE_ITEM_ASSESSMENT; BANK_COGNITIVE=HIEU; COMPETENCY_BASIS=CURRENT_VERIFIED_QUESTION_CLASSIFICATION</t>
  </si>
  <si>
    <t>BATCH=KENHGIAOVIEN_TNTHPT_2025_HOABINH_001; SOURCE_TYPE=WEB_MOCK_GRADUATION; SOURCE_INDEX_FILE_ID=1XKLADlKoor4N8E3sjWT_FVHHmeCE85LovLm4XLu57uk; SOURCE_ITEM=Hòa Bình Phần II CS Câu 4; PUBLIC_SAMPLE_ONLY=TRUE; COPYRIGHT_PARAPHRASE=TRUE; ANSWER_CHECK_RESULT=PASS; CONTENT_REVIEW_RESULT=PASS; BATCH=GRADUATION_READINESS_REAUDIT_001; FINAL_GRADUATION_READINESS=PASS; ANSWER_GATE=PASS; CONTENT_GATE=PASS; CURRICULUM_GATE=PASS; SOURCE_GATE=PASS; DUPLICATE_GATE=PASS; POLICY_PROFILE=POL_TNTHPT_TINHOC_2026_V1; CURRENT_BLUEPRINT_MATCH=EXACT; GRADUATION_USE=ALLOWED; STATUS_TRANSITION=READY_FOR_PRACTICE_TO_READY_FOR_GRADUATION; PRIOR_GRADUATION_BLOCKS_SUPERSEDED_BY_THIS_BATCH=TRUE; BACKUP_CREATED=0; CONTENT_REVIEWED=TRUE; CURRICULUM_REVIEW_RESULT=PASS; DUPLICATE_REVIEW_RESULT=NO_MATCH; CLASSIFICATION_REVIEW_RESULT=PASS;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 STATUS_TRANSITION=NEW_TO_ACTIVE</t>
  </si>
  <si>
    <t>SOURCE_POSITION=PART_I_Q15; QUESTION_BINDING=NONE; SOURCE_OBSERVED_ONLY=TRUE; BATCH=SOURCE_ENRICHMENT_CONSOLIDATION_001</t>
  </si>
  <si>
    <t>BPS_G10_GKII_SRC_TECH12H02_016</t>
  </si>
  <si>
    <t>SOURCE_ANCHOR=Q_TNT_F0001_D17_025; SOURCE_MATRIX_SIGNAL_ONLY=TRUE; SOURCE_PRINTED_MATRIX=NOT_PRESENT; SOURCE_COGNITIVE=HIEU; SOURCE_COGNITIVE_BASIS=VISIBLE_ITEM_ASSESSMENT; BANK_COGNITIVE=HIEU; COMPETENCY_BASIS=CURRENT_VERIFIED_QUESTION_CLASSIFICATION; SOURCE_STATEMENT_LEVELS=BIET:2,HIEU:2,VANDUNG:0</t>
  </si>
  <si>
    <t>SOURCE_POSITION=PART_I_Q16; QUESTION_BINDING=NONE; SOURCE_OBSERVED_ONLY=TRUE; BATCH=SOURCE_ENRICHMENT_CONSOLIDATION_001</t>
  </si>
  <si>
    <t>BPS_G10_GKII_SRC_TECH12H02_017</t>
  </si>
  <si>
    <t>SOURCE_ANCHOR=Q_TNT_F0001_D17_026; SOURCE_MATRIX_SIGNAL_ONLY=TRUE; SOURCE_PRINTED_MATRIX=NOT_PRESENT; SOURCE_COGNITIVE=HIEU; SOURCE_COGNITIVE_BASIS=VISIBLE_ITEM_ASSESSMENT; BANK_COGNITIVE=HIEU; COMPETENCY_BASIS=CURRENT_VERIFIED_QUESTION_CLASSIFICATION; SOURCE_STATEMENT_LEVELS=BIET:2,HIEU:2,VANDUNG:0</t>
  </si>
  <si>
    <t>SOURCE_POSITION=PART_I_Q17; QUESTION_BINDING=NONE; SOURCE_OBSERVED_ONLY=TRUE; BATCH=SOURCE_ENRICHMENT_CONSOLIDATION_001</t>
  </si>
  <si>
    <t>BPS_G10_GKII_SRC_TECH12H02_018</t>
  </si>
  <si>
    <t>SOURCE_ANCHOR=Q_TNT_F0001_D17_027; SOURCE_MATRIX_SIGNAL_ONLY=TRUE; SOURCE_PRINTED_MATRIX=NOT_PRESENT; SOURCE_COGNITIVE=HIEU; SOURCE_COGNITIVE_BASIS=VISIBLE_ITEM_ASSESSMENT; BANK_COGNITIVE=HIEU; COMPETENCY_BASIS=CURRENT_VERIFIED_QUESTION_CLASSIFICATION; SOURCE_STATEMENT_LEVELS=BIET:2,HIEU:2,VANDUNG:0</t>
  </si>
  <si>
    <t>SOURCE_POSITION=PART_I_Q18; QUESTION_BINDING=NONE; SOURCE_OBSERVED_ONLY=TRUE; BATCH=SOURCE_ENRICHMENT_CONSOLIDATION_001</t>
  </si>
  <si>
    <t>BPS_G10_GKII_SRC_TECH12H02_019</t>
  </si>
  <si>
    <t>KGV_GRAD25_HB_ICT_TF_Q06</t>
  </si>
  <si>
    <t>Một nhóm học sinh xây dựng trang web có nhiều đoạn âm thanh, hình ảnh và video. Hãy đánh giá các nhận định về cách nhúng và ảnh hưởng của tệp đa phương tiện.</t>
  </si>
  <si>
    <t>RAW_ID</t>
  </si>
  <si>
    <t>SOURCE_POSITION=PART_I_Q19; QUESTION_BINDING=NONE; SOURCE_OBSERVED_ONLY=TRUE; BATCH=SOURCE_ENRICHMENT_CONSOLIDATION_001</t>
  </si>
  <si>
    <t>SOURCE_ANCHOR=Q_TNT_F0001_D17_028; SOURCE_MATRIX_SIGNAL_ONLY=TRUE; SOURCE_PRINTED_MATRIX=NOT_PRESENT; SOURCE_COGNITIVE=VANDUNG; SOURCE_COGNITIVE_BASIS=VISIBLE_ITEM_ASSESSMENT; BANK_COGNITIVE=VANDUNG; COMPETENCY_BASIS=CURRENT_VERIFIED_QUESTION_CLASSIFICATION; SOURCE_STATEMENT_LEVELS=BIET:0,HIEU:3,VANDUNG:1</t>
  </si>
  <si>
    <t>BPS_G10_GKII_SRC_TECH12H02_020</t>
  </si>
  <si>
    <t>BATCH=KENHGIAOVIEN_TNTHPT_2025_HOABINH_001; SOURCE_TYPE=WEB_MOCK_GRADUATION; SOURCE_INDEX_FILE_ID=1XKLADlKoor4N8E3sjWT_FVHHmeCE85LovLm4XLu57uk; SOURCE_ITEM=Hòa Bình Phần II ICT Câu 6; PUBLIC_SAMPLE_ONLY=TRUE; COPYRIGHT_PARAPHRASE=TRUE; ANSWER_CHECK_RESULT=PASS; CONTENT_REVIEW_RESULT=PASS; CONTENT_REVIEWED=TRUE; CURRICULUM_REVIEW_RESULT=PASS; DUPLICATE_REVIEW_RESULT=NO_MATCH; CLASSIFICATION_REVIEW_RESULT=PASS;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 STATUS_TRANSITION=NEW_TO_ACTIVE</t>
  </si>
  <si>
    <t>RAW_TEXT</t>
  </si>
  <si>
    <t>DETECTED_TYPE</t>
  </si>
  <si>
    <t>ASSIGNED_TO</t>
  </si>
  <si>
    <t>SOURCE_POSITION=PART_I_Q20; QUESTION_BINDING=NONE; SOURCE_OBSERVED_ONLY=TRUE; BATCH=SOURCE_ENRICHMENT_CONSOLIDATION_001</t>
  </si>
  <si>
    <t>BPS_G10_GKII_SRC_TECH12H02_021</t>
  </si>
  <si>
    <t>RAW_TNT_F0001_D01_MCQ_01</t>
  </si>
  <si>
    <t>Đề 01</t>
  </si>
  <si>
    <t>Chỉ mục câu hỏi - Đề 01 - Phần I - Câu 01 (chưa trích toàn văn ở bước kiểm kê)</t>
  </si>
  <si>
    <t>SOURCE_POSITION=PART_I_Q21; QUESTION_BINDING=NONE; SOURCE_OBSERVED_ONLY=TRUE; BATCH=SOURCE_ENRICHMENT_CONSOLIDATION_001</t>
  </si>
  <si>
    <t>QSTD_009</t>
  </si>
  <si>
    <t>Đã chuẩn hóa thành Q_TNT_F0001_D01_001; BATCH=QSTD_009; STATUS=REVIEW</t>
  </si>
  <si>
    <t>BPS_G10_GKII_SRC_TECH12H02_022</t>
  </si>
  <si>
    <t>RAW_TNT_F0001_D01_MCQ_02</t>
  </si>
  <si>
    <t>Chỉ mục câu hỏi - Đề 01 - Phần I - Câu 02 (chưa trích toàn văn ở bước kiểm kê)</t>
  </si>
  <si>
    <t>SOURCE_POSITION=PART_I_Q22; QUESTION_BINDING=NONE; SOURCE_OBSERVED_ONLY=TRUE; BATCH=SOURCE_ENRICHMENT_CONSOLIDATION_001</t>
  </si>
  <si>
    <t>Đã chuẩn hóa thành Q_TNT_F0001_D01_002; BATCH=QSTD_009; STATUS=REVIEW</t>
  </si>
  <si>
    <t>BPS_G10_GKII_SRC_TECH12H02_023</t>
  </si>
  <si>
    <t>RAW_TNT_F0001_D01_MCQ_03</t>
  </si>
  <si>
    <t>Chỉ mục câu hỏi - Đề 01 - Phần I - Câu 03 (chưa trích toàn văn ở bước kiểm kê)</t>
  </si>
  <si>
    <t>SOURCE_POSITION=PART_I_Q23; QUESTION_BINDING=NONE; SOURCE_OBSERVED_ONLY=TRUE; BATCH=SOURCE_ENRICHMENT_CONSOLIDATION_001</t>
  </si>
  <si>
    <t>BPS_G10_GKII_SRC_TECH12H02_024</t>
  </si>
  <si>
    <t>Đã chuẩn hóa thành Q_TNT_F0001_D01_003; BATCH=QSTD_009; STATUS=REVIEW</t>
  </si>
  <si>
    <t>RAW_TNT_F0001_D01_MCQ_04</t>
  </si>
  <si>
    <t>Chỉ mục câu hỏi - Đề 01 - Phần I - Câu 04 (chưa trích toàn văn ở bước kiểm kê)</t>
  </si>
  <si>
    <t>SOURCE_POSITION=PART_I_Q24; QUESTION_BINDING=NONE; SOURCE_OBSERVED_ONLY=TRUE; BATCH=SOURCE_ENRICHMENT_CONSOLIDATION_001</t>
  </si>
  <si>
    <t>KGV_GRAD25_GL_Q15</t>
  </si>
  <si>
    <t>BPS_G10_GKII_SRC_TECH12H02_025</t>
  </si>
  <si>
    <t>Đã chuẩn hóa thành Q_TNT_F0001_D01_004; BATCH=QSTD_009; STATUS=REVIEW</t>
  </si>
  <si>
    <t>Một chương trình khởi tạo S = 0, duyệt i từ 1 đến 9 và cộng i vào S nếu i chia hết cho 2 hoặc 5. Giá trị S được in ra là bao nhiêu?</t>
  </si>
  <si>
    <t>RAW_TNT_F0001_D01_MCQ_05</t>
  </si>
  <si>
    <t>Chỉ mục câu hỏi - Đề 01 - Phần I - Câu 05 (chưa trích toàn văn ở bước kiểm kê)</t>
  </si>
  <si>
    <t>SOURCE_POSITION=PART_I_Q25; QUESTION_BINDING=NONE; SOURCE_OBSERVED_ONLY=TRUE; BATCH=SOURCE_ENRICHMENT_CONSOLIDATION_001</t>
  </si>
  <si>
    <t>2026-07-31T21:07:39+07:00</t>
  </si>
  <si>
    <t>BATCH=KENHGIAOVIEN_TNTHPT_2025_GIALAI_001; SOURCE_TYPE=WEB_MOCK_GRADUATION; SOURCE_INDEX_FILE_ID=1XKLADlKoor4N8E3sjWT_FVHHmeCE85LovLm4XLu57uk; SOURCE_ITEM=Gia Lai Câu 15; PUBLIC_SAMPLE_ONLY=TRUE; COPYRIGHT_PARAPHRASE=TRUE; ANSWER_CHECK_RESULT=PASS; CONTENT_REVIEW_RESULT=PASS; CONTENT_REVIEWED=TRUE; CURRICULUM_REVIEW_RESULT=PASS; DUPLICATE_REVIEW_RESULT=NO_MATCH; CLASSIFICATION_REVIEW_RESULT=PASS;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 STATUS_TRANSITION=NEW_TO_ACTIVE; NOTE=QUESTION_NOT_ASSIGNED_TO_GRADE12_JUST_BECAUSE_SOURCE_IS_GRADUATION_EXAM</t>
  </si>
  <si>
    <t>BPS_G10_GKII_SRC_TECH12H02_026</t>
  </si>
  <si>
    <t>Đã chuẩn hóa thành Q_TNT_F0001_D01_005; BATCH=QSTD_009; STATUS=REVIEW</t>
  </si>
  <si>
    <t>RAW_TNT_F0001_D01_MCQ_06</t>
  </si>
  <si>
    <t>SOURCE_POSITION=PART_I_Q26; QUESTION_BINDING=NONE; SOURCE_OBSERVED_ONLY=TRUE; BATCH=SOURCE_ENRICHMENT_CONSOLIDATION_001</t>
  </si>
  <si>
    <t>Chỉ mục câu hỏi - Đề 01 - Phần I - Câu 06 (chưa trích toàn văn ở bước kiểm kê)</t>
  </si>
  <si>
    <t>BPS_G10_GKII_SRC_TECH12H02_027</t>
  </si>
  <si>
    <t>Đã chuẩn hóa thành Q_TNT_F0001_D01_006; BATCH=QSTD_009; STATUS=REVIEW</t>
  </si>
  <si>
    <t>RAW_TNT_F0001_D01_MCQ_07</t>
  </si>
  <si>
    <t>SOURCE_POSITION=PART_I_Q27; QUESTION_BINDING=NONE; SOURCE_OBSERVED_ONLY=TRUE; BATCH=SOURCE_ENRICHMENT_CONSOLIDATION_001</t>
  </si>
  <si>
    <t>Chỉ mục câu hỏi - Đề 01 - Phần I - Câu 07 (chưa trích toàn văn ở bước kiểm kê)</t>
  </si>
  <si>
    <t>BPS_G10_GKII_SRC_TECH12H02_028</t>
  </si>
  <si>
    <t>QSTD_010</t>
  </si>
  <si>
    <t>Đã chuẩn hóa thành Q_TNT_F0001_D01_007; BATCH=QSTD_010; STATUS=REVIEW</t>
  </si>
  <si>
    <t>RAW_TNT_F0001_D01_MCQ_08</t>
  </si>
  <si>
    <t>SOURCE_POSITION=PART_I_Q28; QUESTION_BINDING=NONE; SOURCE_OBSERVED_ONLY=TRUE; BATCH=SOURCE_ENRICHMENT_CONSOLIDATION_001</t>
  </si>
  <si>
    <t>Chỉ mục câu hỏi - Đề 01 - Phần I - Câu 08 (chưa trích toàn văn ở bước kiểm kê)</t>
  </si>
  <si>
    <t>BPS_G10_GKII_SRC_TECH12H02_029</t>
  </si>
  <si>
    <t>Đã chuẩn hóa thành Q_TNT_F0001_D01_008; BATCH=QSTD_010; STATUS=REVIEW</t>
  </si>
  <si>
    <t>BPC_G10_GKII_SRC_TECH12H02_ESSAY</t>
  </si>
  <si>
    <t>RAW_TNT_F0001_D01_MCQ_09</t>
  </si>
  <si>
    <t>Chỉ mục câu hỏi - Đề 01 - Phần I - Câu 09 (chưa trích toàn văn ở bước kiểm kê)</t>
  </si>
  <si>
    <t>SOURCE_POSITION=PART_II_Q01; QUESTION_BINDING=NONE; SOURCE_OBSERVED_ONLY=TRUE; BATCH=SOURCE_ENRICHMENT_CONSOLIDATION_001</t>
  </si>
  <si>
    <t>BPS_G10_GKII_SRC_TECH12H02_030</t>
  </si>
  <si>
    <t>Đã chuẩn hóa thành Q_TNT_F0001_D01_009; BATCH=QSTD_010; STATUS=REVIEW</t>
  </si>
  <si>
    <t>RAW_TNT_F0001_D01_MCQ_10</t>
  </si>
  <si>
    <t>SOURCE_POSITION=PART_II_Q02; QUESTION_BINDING=NONE; SOURCE_OBSERVED_ONLY=TRUE; BATCH=SOURCE_ENRICHMENT_CONSOLIDATION_001</t>
  </si>
  <si>
    <t>KGV_GRAD25_GL_TF_Q02</t>
  </si>
  <si>
    <t>Chỉ mục câu hỏi - Đề 01 - Phần I - Câu 10 (chưa trích toàn văn ở bước kiểm kê)</t>
  </si>
  <si>
    <t>BPS_G10_GKII_SRC_TECH12H02_031</t>
  </si>
  <si>
    <t>Một cơ sở dữ liệu quản lí thuê bao gồm LOAI_THUE_BAO(LoaiTB, GiaCuoc, Mota) và THUE_BAO(Sdt, Hoten, LoaiTB). Mỗi mã loại thuê bao và mỗi số điện thoại đều là duy nhất. Hãy đánh giá các nhận định sau.</t>
  </si>
  <si>
    <t>Đã chuẩn hóa thành Q_TNT_F0001_D01_010; BATCH=QSTD_010; STATUS=REVIEW</t>
  </si>
  <si>
    <t>SOURCE_POSITION=PART_II_Q03; QUESTION_BINDING=NONE; SOURCE_OBSERVED_ONLY=TRUE; BATCH=SOURCE_ENRICHMENT_CONSOLIDATION_001</t>
  </si>
  <si>
    <t>RAW_TNT_F0001_D01_MCQ_11</t>
  </si>
  <si>
    <t>BPS_G12_TNTHPT_SRC_KGV34_001</t>
  </si>
  <si>
    <t>Chỉ mục câu hỏi - Đề 01 - Phần I - Câu 11 (chưa trích toàn văn ở bước kiểm kê)</t>
  </si>
  <si>
    <t>BPC_G12_TNTHPT_SRC_KGV34_MCQ</t>
  </si>
  <si>
    <t>Đã chuẩn hóa thành Q_TNT_F0001_D01_011; BATCH=QSTD_010; STATUS=REVIEW</t>
  </si>
  <si>
    <t>SOURCE_POSITION=PART_I_Q01; QUESTION_BINDING=NONE; PARTIAL_SOURCE_MATRIX=TRUE; HIDDEN_CONTENT_INFERRED=FALSE; BATCH=SOURCE_ENRICHMENT_CONSOLIDATION_001</t>
  </si>
  <si>
    <t>RAW_TNT_F0001_D01_MCQ_12</t>
  </si>
  <si>
    <t>BATCH=KENHGIAOVIEN_TNTHPT_2025_GIALAI_001; SOURCE_TYPE=WEB_MOCK_GRADUATION; SOURCE_INDEX_FILE_ID=1XKLADlKoor4N8E3sjWT_FVHHmeCE85LovLm4XLu57uk; SOURCE_ITEM=Gia Lai Phần II Câu 2; PUBLIC_SAMPLE_ONLY=TRUE; COPYRIGHT_PARAPHRASE=TRUE; ANSWER_CHECK_RESULT=PASS; CONTENT_REVIEW_RESULT=PASS; CONTENT_REVIEWED=TRUE; CURRICULUM_REVIEW_RESULT=PASS; DUPLICATE_REVIEW_RESULT=NO_MATCH; CLASSIFICATION_REVIEW_RESULT=PASS;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 STATUS_TRANSITION=NEW_TO_ACTIVE; NOTE=QUESTION_NOT_ASSIGNED_TO_GRADE12_JUST_BECAUSE_SOURCE_IS_GRADUATION_EXAM</t>
  </si>
  <si>
    <t>BPS_G12_TNTHPT_SRC_KGV34_002</t>
  </si>
  <si>
    <t>Chỉ mục câu hỏi - Đề 01 - Phần I - Câu 12 (chưa trích toàn văn ở bước kiểm kê)</t>
  </si>
  <si>
    <t>SOURCE_POSITION=PART_I_Q02; QUESTION_BINDING=NONE; PARTIAL_SOURCE_MATRIX=TRUE; HIDDEN_CONTENT_INFERRED=FALSE; BATCH=SOURCE_ENRICHMENT_CONSOLIDATION_001</t>
  </si>
  <si>
    <t>Đã chuẩn hóa thành Q_TNT_F0001_D01_012; BATCH=QSTD_010; STATUS=REVIEW</t>
  </si>
  <si>
    <t>RAW_TNT_F0001_D01_MCQ_13</t>
  </si>
  <si>
    <t>BPS_G12_TNTHPT_SRC_KGV34_003</t>
  </si>
  <si>
    <t>Chỉ mục câu hỏi - Đề 01 - Phần I - Câu 13 (chưa trích toàn văn ở bước kiểm kê)</t>
  </si>
  <si>
    <t>QSTD_011</t>
  </si>
  <si>
    <t>SOURCE_POSITION=PART_I_Q03; QUESTION_BINDING=NONE; PARTIAL_SOURCE_MATRIX=TRUE; HIDDEN_CONTENT_INFERRED=FALSE; BATCH=SOURCE_ENRICHMENT_CONSOLIDATION_001</t>
  </si>
  <si>
    <t>Đã chuẩn hóa thành Q_TNT_F0001_D01_013; BATCH=QSTD_011; STATUS=REVIEW</t>
  </si>
  <si>
    <t>RAW_TNT_F0001_D01_MCQ_14</t>
  </si>
  <si>
    <t>BPS_G12_TNTHPT_SRC_KGV34_004</t>
  </si>
  <si>
    <t>Chỉ mục câu hỏi - Đề 01 - Phần I - Câu 14 (chưa trích toàn văn ở bước kiểm kê)</t>
  </si>
  <si>
    <t>Đã chuẩn hóa thành Q_TNT_F0001_D01_014; BATCH=QSTD_011; STATUS=REVIEW; đáp án B/C cần duyệt</t>
  </si>
  <si>
    <t>SOURCE_POSITION=PART_I_Q04; QUESTION_BINDING=NONE; PARTIAL_SOURCE_MATRIX=TRUE; HIDDEN_CONTENT_INFERRED=FALSE; BATCH=SOURCE_ENRICHMENT_CONSOLIDATION_001</t>
  </si>
  <si>
    <t>RAW_TNT_F0001_D01_MCQ_15</t>
  </si>
  <si>
    <t>Chỉ mục câu hỏi - Đề 01 - Phần I - Câu 15 (chưa trích toàn văn ở bước kiểm kê)</t>
  </si>
  <si>
    <t>BPS_G12_TNTHPT_SRC_KGV34_005</t>
  </si>
  <si>
    <t>Đã chuẩn hóa thành Q_TNT_F0001_D01_015; BATCH=QSTD_011; STATUS=REVIEW</t>
  </si>
  <si>
    <t>SOURCE_POSITION=PART_I_Q05; QUESTION_BINDING=NONE; PARTIAL_SOURCE_MATRIX=TRUE; HIDDEN_CONTENT_INFERRED=FALSE; BATCH=SOURCE_ENRICHMENT_CONSOLIDATION_001</t>
  </si>
  <si>
    <t>RAW_TNT_F0001_D01_MCQ_16</t>
  </si>
  <si>
    <t>Chỉ mục câu hỏi - Đề 01 - Phần I - Câu 16 (chưa trích toàn văn ở bước kiểm kê)</t>
  </si>
  <si>
    <t>BPS_G12_TNTHPT_SRC_KGV34_006</t>
  </si>
  <si>
    <t>Đã chuẩn hóa thành Q_TNT_F0001_D01_016; BATCH=QSTD_011; STATUS=REVIEW</t>
  </si>
  <si>
    <t>SOURCE_POSITION=PART_I_Q06; QUESTION_BINDING=NONE; PARTIAL_SOURCE_MATRIX=TRUE; HIDDEN_CONTENT_INFERRED=FALSE; BATCH=SOURCE_ENRICHMENT_CONSOLIDATION_001</t>
  </si>
  <si>
    <t>RAW_TNT_F0001_D01_MCQ_17</t>
  </si>
  <si>
    <t>BPS_G12_TNTHPT_SRC_KGV34_007</t>
  </si>
  <si>
    <t>Chỉ mục câu hỏi - Đề 01 - Phần I - Câu 17 (chưa trích toàn văn ở bước kiểm kê)</t>
  </si>
  <si>
    <t>KGV_GRAD25_CT_Q01</t>
  </si>
  <si>
    <t>SOURCE_POSITION=PART_I_Q07; QUESTION_BINDING=NONE; PARTIAL_SOURCE_MATRIX=TRUE; HIDDEN_CONTENT_INFERRED=FALSE; BATCH=SOURCE_ENRICHMENT_CONSOLIDATION_001</t>
  </si>
  <si>
    <t>Đã chuẩn hóa thành Q_TNT_F0001_D01_017; BATCH=QSTD_011; STATUS=REVIEW</t>
  </si>
  <si>
    <t>Trong CSS, thuộc tính nào dùng để căn chỉnh nội dung theo phương dọc đối với các phần tử hỗ trợ thuộc tính này?</t>
  </si>
  <si>
    <t>RAW_TNT_F0001_D01_MCQ_18</t>
  </si>
  <si>
    <t>BPS_G12_TNTHPT_SRC_KGV34_008</t>
  </si>
  <si>
    <t>Chỉ mục câu hỏi - Đề 01 - Phần I - Câu 18 (chưa trích toàn văn ở bước kiểm kê)</t>
  </si>
  <si>
    <t>2026-07-31T21:25:00+07:00</t>
  </si>
  <si>
    <t>SOURCE_POSITION=PART_I_Q08; QUESTION_BINDING=NONE; PARTIAL_SOURCE_MATRIX=TRUE; HIDDEN_CONTENT_INFERRED=FALSE; BATCH=SOURCE_ENRICHMENT_CONSOLIDATION_001</t>
  </si>
  <si>
    <t>Đã chuẩn hóa thành Q_TNT_F0001_D01_018; BATCH=QSTD_011; STATUS=REVIEW</t>
  </si>
  <si>
    <t>BPS_G12_TNTHPT_SRC_KGV34_009</t>
  </si>
  <si>
    <t>RAW_TNT_F0001_D01_MCQ_19</t>
  </si>
  <si>
    <t>Chỉ mục câu hỏi - Đề 01 - Phần I - Câu 19 (chưa trích toàn văn ở bước kiểm kê)</t>
  </si>
  <si>
    <t>BATCH=KENHGIAOVIEN_TNTHPT_2025_CANTHO_001; SOURCE_TYPE=WEB_MOCK_GRADUATION; SOURCE_INDEX_FILE_ID=1XKLADlKoor4N8E3sjWT_FVHHmeCE85LovLm4XLu57uk; SOURCE_ITEM=Cần Thơ Câu 1; PUBLIC_SAMPLE_ONLY=TRUE; COPYRIGHT_PARAPHRASE=TRUE; ANSWER_CHECK_RESULT=PASS; CONTENT_REVIEW_RESULT=PASS; CONTENT_REVIEWED=TRUE; CURRICULUM_REVIEW_RESULT=PASS; DUPLICATE_REVIEW_RESULT=NO_MATCH; CLASSIFICATION_REVIEW_RESULT=PASS;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 STATUS_TRANSITION=NEW_TO_ACTIVE</t>
  </si>
  <si>
    <t>SOURCE_POSITION=PART_I_Q09; QUESTION_BINDING=NONE; PARTIAL_SOURCE_MATRIX=TRUE; HIDDEN_CONTENT_INFERRED=FALSE; BATCH=SOURCE_ENRICHMENT_CONSOLIDATION_001</t>
  </si>
  <si>
    <t>QSTD_012</t>
  </si>
  <si>
    <t>Đã chuẩn hóa thành Q_TNT_F0001_D01_019; BATCH=QSTD_012; STATUS=REVIEW</t>
  </si>
  <si>
    <t>BPS_G12_TNTHPT_SRC_KGV34_010</t>
  </si>
  <si>
    <t>RAW_TNT_F0001_D01_MCQ_20</t>
  </si>
  <si>
    <t>Chỉ mục câu hỏi - Đề 01 - Phần I - Câu 20 (chưa trích toàn văn ở bước kiểm kê)</t>
  </si>
  <si>
    <t>SOURCE_POSITION=PART_I_Q10; QUESTION_BINDING=NONE; PARTIAL_SOURCE_MATRIX=TRUE; HIDDEN_CONTENT_INFERRED=FALSE; BATCH=SOURCE_ENRICHMENT_CONSOLIDATION_001</t>
  </si>
  <si>
    <t>BPS_G12_TNTHPT_SRC_KGV34_011</t>
  </si>
  <si>
    <t>Đã chuẩn hóa thành Q_TNT_F0001_D01_020; BATCH=QSTD_012; STATUS=REVIEW; giữ nguyên lỗi URL của nguồn</t>
  </si>
  <si>
    <t>RAW_TNT_F0001_D01_MCQ_21</t>
  </si>
  <si>
    <t>Chỉ mục câu hỏi - Đề 01 - Phần I - Câu 21 (chưa trích toàn văn ở bước kiểm kê)</t>
  </si>
  <si>
    <t>SOURCE_POSITION=PART_I_Q11; QUESTION_BINDING=NONE; PARTIAL_SOURCE_MATRIX=TRUE; HIDDEN_CONTENT_INFERRED=FALSE; BATCH=SOURCE_ENRICHMENT_CONSOLIDATION_001</t>
  </si>
  <si>
    <t>BPS_G12_TNTHPT_SRC_KGV34_012</t>
  </si>
  <si>
    <t>Đã chuẩn hóa thành Q_TNT_F0001_D01_021; BATCH=QSTD_012; STATUS=REVIEW</t>
  </si>
  <si>
    <t>RAW_TNT_F0001_D01_MCQ_22</t>
  </si>
  <si>
    <t>SOURCE_POSITION=PART_I_Q17; QUESTION_BINDING=NONE; PARTIAL_SOURCE_MATRIX=TRUE; HIDDEN_CONTENT_INFERRED=FALSE; BATCH=SOURCE_ENRICHMENT_CONSOLIDATION_001</t>
  </si>
  <si>
    <t>Chỉ mục câu hỏi - Đề 01 - Phần I - Câu 22 (chưa trích toàn văn ở bước kiểm kê)</t>
  </si>
  <si>
    <t>Đã chuẩn hóa thành Q_TNT_F0001_D01_022; BATCH=QSTD_012; STATUS=REVIEW</t>
  </si>
  <si>
    <t>BPS_G12_TNTHPT_SRC_KGV34_013</t>
  </si>
  <si>
    <t>RAW_TNT_F0001_D01_MCQ_23</t>
  </si>
  <si>
    <t>Chỉ mục câu hỏi - Đề 01 - Phần I - Câu 23 (chưa trích toàn văn ở bước kiểm kê)</t>
  </si>
  <si>
    <t>SOURCE_POSITION=PART_I_Q18; QUESTION_BINDING=NONE; PARTIAL_SOURCE_MATRIX=TRUE; HIDDEN_CONTENT_INFERRED=FALSE; BATCH=SOURCE_ENRICHMENT_CONSOLIDATION_001</t>
  </si>
  <si>
    <t>BPS_G12_TNTHPT_SRC_KGV34_014</t>
  </si>
  <si>
    <t>Đã chuẩn hóa thành Q_TNT_F0001_D01_023; BATCH=QSTD_012; STATUS=REVIEW</t>
  </si>
  <si>
    <t>RAW_TNT_F0001_D01_MCQ_24</t>
  </si>
  <si>
    <t>Chỉ mục câu hỏi - Đề 01 - Phần I - Câu 24 (chưa trích toàn văn ở bước kiểm kê)</t>
  </si>
  <si>
    <t>SOURCE_POSITION=PART_I_Q19; QUESTION_BINDING=NONE; PARTIAL_SOURCE_MATRIX=TRUE; HIDDEN_CONTENT_INFERRED=FALSE; BATCH=SOURCE_ENRICHMENT_CONSOLIDATION_001</t>
  </si>
  <si>
    <t>BPS_G12_TNTHPT_SRC_KGV34_015</t>
  </si>
  <si>
    <t>Đã chuẩn hóa thành Q_TNT_F0001_D01_024; BATCH=QSTD_012; STATUS=REVIEW</t>
  </si>
  <si>
    <t>RAW_TNT_F0001_D01_TF_01</t>
  </si>
  <si>
    <t>KGV_GRAD25_CT_Q07</t>
  </si>
  <si>
    <t>Chỉ mục câu hỏi - Đề 01 - Phần II - Câu 01 (chưa trích toàn văn ở bước kiểm kê)</t>
  </si>
  <si>
    <t>SOURCE_POSITION=PART_I_Q20; QUESTION_BINDING=NONE; PARTIAL_SOURCE_MATRIX=TRUE; HIDDEN_CONTENT_INFERRED=FALSE; BATCH=SOURCE_ENRICHMENT_CONSOLIDATION_001</t>
  </si>
  <si>
    <t>QSTD_013</t>
  </si>
  <si>
    <t>Cho CSS `div {color:#00ff00; background:#888888;}` và `p {color:#ff0000;}`, cùng HTML `&lt;div&gt;&lt;p&gt;Tin 12&lt;/p&gt;&lt;/div&gt;`. Văn bản “Tin 12” được hiển thị như thế nào?</t>
  </si>
  <si>
    <t>Đã chuẩn hóa thành Q_TNT_F0001_D01_025; BATCH=QSTD_013; STATUS=REVIEW</t>
  </si>
  <si>
    <t>BPS_G12_TNTHPT_SRC_KGV34_016</t>
  </si>
  <si>
    <t>RAW_TNT_F0001_D01_TF_02</t>
  </si>
  <si>
    <t>Chỉ mục câu hỏi - Đề 01 - Phần II - Câu 02 (chưa trích toàn văn ở bước kiểm kê)</t>
  </si>
  <si>
    <t>SOURCE_POSITION=PART_I_Q21; QUESTION_BINDING=NONE; PARTIAL_SOURCE_MATRIX=TRUE; HIDDEN_CONTENT_INFERRED=FALSE; BATCH=SOURCE_ENRICHMENT_CONSOLIDATION_001</t>
  </si>
  <si>
    <t>Đã chuẩn hóa thành Q_TNT_F0001_D01_026; BATCH=QSTD_013; STATUS=REVIEW</t>
  </si>
  <si>
    <t>RAW_TNT_F0001_D01_TF_03</t>
  </si>
  <si>
    <t>BPS_G12_TNTHPT_SRC_KGV34_017</t>
  </si>
  <si>
    <t>Chỉ mục câu hỏi - Đề 01 - Phần II - Câu 03 (chưa trích toàn văn ở bước kiểm kê)</t>
  </si>
  <si>
    <t>BATCH=KENHGIAOVIEN_TNTHPT_2025_CANTHO_001; SOURCE_TYPE=WEB_MOCK_GRADUATION; SOURCE_INDEX_FILE_ID=1XKLADlKoor4N8E3sjWT_FVHHmeCE85LovLm4XLu57uk; SOURCE_ITEM=Cần Thơ Câu 7; PUBLIC_SAMPLE_ONLY=TRUE; COPYRIGHT_PARAPHRASE=TRUE; ANSWER_CHECK_RESULT=PASS; CONTENT_REVIEW_RESULT=PASS; CONTENT_REVIEWED=TRUE; CURRICULUM_REVIEW_RESULT=PASS; DUPLICATE_REVIEW_RESULT=NO_MATCH; CLASSIFICATION_REVIEW_RESULT=PASS;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 STATUS_TRANSITION=NEW_TO_ACTIVE</t>
  </si>
  <si>
    <t>Đã chuẩn hóa thành Q_TNT_F0001_D01_027; BATCH=QSTD_013; STATUS=REVIEW; nhận định a,d cần duyệt</t>
  </si>
  <si>
    <t>SOURCE_POSITION=PART_I_Q22; QUESTION_BINDING=NONE; PARTIAL_SOURCE_MATRIX=TRUE; HIDDEN_CONTENT_INFERRED=FALSE; BATCH=SOURCE_ENRICHMENT_CONSOLIDATION_001</t>
  </si>
  <si>
    <t>SOURCE_ANCHOR=Q_TNT_F0001_D17_029; SOURCE_MATRIX_SIGNAL_ONLY=TRUE; SOURCE_PRINTED_MATRIX=NOT_PRESENT; SOURCE_COGNITIVE=HIEU; SOURCE_COGNITIVE_BASIS=VISIBLE_ITEM_ASSESSMENT; BANK_COGNITIVE=HIEU; COMPETENCY_BASIS=CURRENT_VERIFIED_QUESTION_CLASSIFICATION; SOURCE_STATEMENT_LEVELS=BIET:2,HIEU:2,VANDUNG:0</t>
  </si>
  <si>
    <t>RAW_TNT_F0001_D01_TF_04</t>
  </si>
  <si>
    <t>Chỉ mục câu hỏi - Đề 01 - Phần II - Câu 04 (chưa trích toàn văn ở bước kiểm kê)</t>
  </si>
  <si>
    <t>BPS_G12_TNTHPT_SRC_KGV34_018</t>
  </si>
  <si>
    <t>Đã chuẩn hóa thành Q_TNT_F0001_D01_028; BATCH=QSTD_013; STATUS=REVIEW</t>
  </si>
  <si>
    <t>RAW_TNT_F0001_D02_MCQ_01</t>
  </si>
  <si>
    <t>SOURCE_POSITION=PART_I_Q23; QUESTION_BINDING=NONE; PARTIAL_SOURCE_MATRIX=TRUE; HIDDEN_CONTENT_INFERRED=FALSE; BATCH=SOURCE_ENRICHMENT_CONSOLIDATION_001</t>
  </si>
  <si>
    <t>Đề 02</t>
  </si>
  <si>
    <t>SOURCE_ANCHOR=Q_TNT_F0001_D17_030; SOURCE_MATRIX_SIGNAL_ONLY=TRUE; SOURCE_PRINTED_MATRIX=NOT_PRESENT; SOURCE_COGNITIVE=VANDUNG; SOURCE_COGNITIVE_BASIS=VISIBLE_ITEM_ASSESSMENT; BANK_COGNITIVE=VANDUNG; COMPETENCY_BASIS=CURRENT_VERIFIED_QUESTION_CLASSIFICATION; SOURCE_STATEMENT_LEVELS=BIET:0,HIEU:3,VANDUNG:1</t>
  </si>
  <si>
    <t>Chỉ mục câu hỏi - Đề 02 - Phần I - Câu 01 (chưa trích toàn văn ở bước kiểm kê)</t>
  </si>
  <si>
    <t>BPS_G12_TNTHPT_SRC_KGV34_019</t>
  </si>
  <si>
    <t>QSTD_014</t>
  </si>
  <si>
    <t>Đã chuẩn hóa thành Q_TNT_F0001_D02_001; BATCH=QSTD_014; STATUS=REVIEW</t>
  </si>
  <si>
    <t>RAW_TNT_F0001_D02_MCQ_02</t>
  </si>
  <si>
    <t>Chỉ mục câu hỏi - Đề 02 - Phần I - Câu 02 (chưa trích toàn văn ở bước kiểm kê)</t>
  </si>
  <si>
    <t>SOURCE_POSITION=PART_I_Q24; QUESTION_BINDING=NONE; PARTIAL_SOURCE_MATRIX=TRUE; HIDDEN_CONTENT_INFERRED=FALSE; BATCH=SOURCE_ENRICHMENT_CONSOLIDATION_001</t>
  </si>
  <si>
    <t>SOURCE_ANCHOR=Q_TNT_F0001_D18_001; SOURCE_MATRIX_SIGNAL_ONLY=TRUE; SOURCE_PRINTED_MATRIX=NOT_PRESENT; LEVEL_BASIS=VISIBLE_ITEM_ASSESSMENT</t>
  </si>
  <si>
    <t>BPS_G12_TNTHPT_SRC_KGV34_020</t>
  </si>
  <si>
    <t>Đã chuẩn hóa thành Q_TNT_F0001_D02_002; BATCH=QSTD_014; STATUS=REVIEW</t>
  </si>
  <si>
    <t>RAW_TNT_F0001_D02_MCQ_03</t>
  </si>
  <si>
    <t>BPC_G12_TNTHPT_SRC_KGV34_TF</t>
  </si>
  <si>
    <t>Chỉ mục câu hỏi - Đề 02 - Phần I - Câu 03 (chưa trích toàn văn ở bước kiểm kê)</t>
  </si>
  <si>
    <t>SOURCE_POSITION=PART_II_Q01; QUESTION_BINDING=NONE; PARTIAL_SOURCE_MATRIX=TRUE; HIDDEN_CONTENT_INFERRED=FALSE; BATCH=SOURCE_ENRICHMENT_CONSOLIDATION_001</t>
  </si>
  <si>
    <t>Đã chuẩn hóa thành Q_TNT_F0001_D02_003; BATCH=QSTD_014; STATUS=REVIEW</t>
  </si>
  <si>
    <t>SOURCE_ANCHOR=Q_TNT_F0001_D18_002; SOURCE_MATRIX_SIGNAL_ONLY=TRUE; SOURCE_PRINTED_MATRIX=NOT_PRESENT; LEVEL_BASIS=VISIBLE_ITEM_ASSESSMENT</t>
  </si>
  <si>
    <t>RAW_TNT_F0001_D02_MCQ_04</t>
  </si>
  <si>
    <t>BPS_G12_TNTHPT_SRC_KGV34_021</t>
  </si>
  <si>
    <t>Chỉ mục câu hỏi - Đề 02 - Phần I - Câu 04 (chưa trích toàn văn ở bước kiểm kê)</t>
  </si>
  <si>
    <t>Đã chuẩn hóa thành Q_TNT_F0001_D02_004; BATCH=QSTD_014; STATUS=REVIEW</t>
  </si>
  <si>
    <t>SOURCE_POSITION=PART_II_Q03; QUESTION_BINDING=NONE; PARTIAL_SOURCE_MATRIX=TRUE; HIDDEN_CONTENT_INFERRED=FALSE; BATCH=SOURCE_ENRICHMENT_CONSOLIDATION_001</t>
  </si>
  <si>
    <t>RAW_TNT_F0001_D02_MCQ_05</t>
  </si>
  <si>
    <t>Chỉ mục câu hỏi - Đề 02 - Phần I - Câu 05 (chưa trích toàn văn ở bước kiểm kê)</t>
  </si>
  <si>
    <t>BPS_G10_CKII_SRC_TECH12H01_001</t>
  </si>
  <si>
    <t>SOURCE_ANCHOR=Q_TNT_F0001_D18_003; SOURCE_MATRIX_SIGNAL_ONLY=TRUE; SOURCE_PRINTED_MATRIX=NOT_PRESENT; LEVEL_BASIS=VISIBLE_ITEM_ASSESSMENT; BANK_PROCESS_STATUS=RETIRED; SOURCE_ITEM_PRESERVED_FOR_PROVENANCE=TRUE</t>
  </si>
  <si>
    <t>BPC_G10_CKII_SRC_TECH12H01_MCQ</t>
  </si>
  <si>
    <t>Đã chuẩn hóa thành Q_TNT_F0001_D02_005; BATCH=QSTD_014; STATUS=REVIEW; phương án B cần duyệt</t>
  </si>
  <si>
    <t>RAW_TNT_F0001_D02_MCQ_06</t>
  </si>
  <si>
    <t>Chỉ mục câu hỏi - Đề 02 - Phần I - Câu 06 (chưa trích toàn văn ở bước kiểm kê)</t>
  </si>
  <si>
    <t>SOURCE_POSITION=PART_I_Q01; QUESTION_BINDING=NONE; SOURCE_OBSERVED_ONLY=TRUE; BATCH=SOURCE_ENRICHMENT_CONSOLIDATION_002</t>
  </si>
  <si>
    <t>Đã chuẩn hóa thành Q_TNT_F0001_D02_006; BATCH=QSTD_014; STATUS=REVIEW</t>
  </si>
  <si>
    <t>SOURCE_ANCHOR=Q_TNT_F0001_D18_004; SOURCE_MATRIX_SIGNAL_ONLY=TRUE; SOURCE_PRINTED_MATRIX=NOT_PRESENT; LEVEL_BASIS=VISIBLE_ITEM_ASSESSMENT</t>
  </si>
  <si>
    <t>RAW_TNT_F0001_D02_MCQ_07</t>
  </si>
  <si>
    <t>Chỉ mục câu hỏi - Đề 02 - Phần I - Câu 07 (chưa trích toàn văn ở bước kiểm kê)</t>
  </si>
  <si>
    <t>BPS_G10_CKII_SRC_TECH12H01_002</t>
  </si>
  <si>
    <t>QSTD_015</t>
  </si>
  <si>
    <t>SOURCE_ANCHOR=Q_TNT_F0001_D18_005; SOURCE_MATRIX_SIGNAL_ONLY=TRUE; SOURCE_PRINTED_MATRIX=NOT_PRESENT; LEVEL_BASIS=VISIBLE_ITEM_ASSESSMENT</t>
  </si>
  <si>
    <t>Đã chuẩn hóa thành Q_TNT_F0001_D02_007; BATCH=QSTD_015; STATUS=REVIEW</t>
  </si>
  <si>
    <t>RAW_TNT_F0001_D02_MCQ_08</t>
  </si>
  <si>
    <t>KGV_GRAD25_CT_Q10</t>
  </si>
  <si>
    <t>SOURCE_POSITION=PART_I_Q02; QUESTION_BINDING=NONE; SOURCE_OBSERVED_ONLY=TRUE; BATCH=SOURCE_ENRICHMENT_CONSOLIDATION_002</t>
  </si>
  <si>
    <t>Chỉ mục câu hỏi - Đề 02 - Phần I - Câu 08 (chưa trích toàn văn ở bước kiểm kê)</t>
  </si>
  <si>
    <t>BPS_G10_CKII_SRC_TECH12H01_003</t>
  </si>
  <si>
    <t>Khi tạo biểu mẫu đăng nhập gửi tên tài khoản và mật khẩu tới máy chủ, cách khai báo phương thức gửi nào phù hợp hơn trong các lựa chọn sau?</t>
  </si>
  <si>
    <t>Đã chuẩn hóa thành Q_TNT_F0001_D02_008; BATCH=QSTD_015; STATUS=REVIEW</t>
  </si>
  <si>
    <t>SOURCE_ANCHOR=Q_TNT_F0001_D18_006; SOURCE_MATRIX_SIGNAL_ONLY=TRUE; SOURCE_PRINTED_MATRIX=NOT_PRESENT; LEVEL_BASIS=VISIBLE_ITEM_ASSESSMENT</t>
  </si>
  <si>
    <t>SOURCE_POSITION=PART_I_Q03; QUESTION_BINDING=NONE; SOURCE_OBSERVED_ONLY=TRUE; BATCH=SOURCE_ENRICHMENT_CONSOLIDATION_002</t>
  </si>
  <si>
    <t>RAW_TNT_F0001_D02_MCQ_09</t>
  </si>
  <si>
    <t>Chỉ mục câu hỏi - Đề 02 - Phần I - Câu 09 (chưa trích toàn văn ở bước kiểm kê)</t>
  </si>
  <si>
    <t>BPS_G10_CKII_SRC_TECH12H01_004</t>
  </si>
  <si>
    <t>BATCH=KENHGIAOVIEN_TNTHPT_2025_CANTHO_001; SOURCE_TYPE=WEB_MOCK_GRADUATION; SOURCE_INDEX_FILE_ID=1XKLADlKoor4N8E3sjWT_FVHHmeCE85LovLm4XLu57uk; SOURCE_ITEM=Cần Thơ Câu 10; PUBLIC_SAMPLE_ONLY=TRUE; COPYRIGHT_PARAPHRASE=TRUE; ANSWER_CHECK_RESULT=PASS; CONTENT_REVIEW_RESULT=PASS; CONTENT_REVIEWED=TRUE; CURRICULUM_REVIEW_RESULT=PASS; DUPLICATE_REVIEW_RESULT=NO_MATCH; CLASSIFICATION_REVIEW_RESULT=PASS;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 STATUS_TRANSITION=NEW_TO_ACTIVE; NOTE=POST_DOES_NOT_BY_ITSELF_ENCRYPT_CREDENTIALS</t>
  </si>
  <si>
    <t>SOURCE_ANCHOR=Q_TNT_F0001_D18_007; SOURCE_MATRIX_SIGNAL_ONLY=TRUE; SOURCE_PRINTED_MATRIX=NOT_PRESENT; LEVEL_BASIS=VISIBLE_ITEM_ASSESSMENT; BANK_PROCESS_STATUS=RETIRED; SOURCE_ITEM_PRESERVED_FOR_PROVENANCE=TRUE</t>
  </si>
  <si>
    <t>Đã chuẩn hóa thành Q_TNT_F0001_D02_009; BATCH=QSTD_015; STATUS=REVIEW</t>
  </si>
  <si>
    <t>SOURCE_POSITION=PART_I_Q04; QUESTION_BINDING=NONE; SOURCE_OBSERVED_ONLY=TRUE; BATCH=SOURCE_ENRICHMENT_CONSOLIDATION_002</t>
  </si>
  <si>
    <t>RAW_TNT_F0001_D02_MCQ_10</t>
  </si>
  <si>
    <t>BPS_G10_CKII_SRC_TECH12H01_005</t>
  </si>
  <si>
    <t>Chỉ mục câu hỏi - Đề 02 - Phần I - Câu 10 (chưa trích toàn văn ở bước kiểm kê)</t>
  </si>
  <si>
    <t>SOURCE_ANCHOR=Q_TNT_F0001_D18_008; SOURCE_MATRIX_SIGNAL_ONLY=TRUE; SOURCE_PRINTED_MATRIX=NOT_PRESENT; LEVEL_BASIS=VISIBLE_ITEM_ASSESSMENT</t>
  </si>
  <si>
    <t>Đã chuẩn hóa thành Q_TNT_F0001_D02_010; BATCH=QSTD_015; STATUS=REVIEW</t>
  </si>
  <si>
    <t>SOURCE_POSITION=PART_I_Q05; QUESTION_BINDING=NONE; SOURCE_OBSERVED_ONLY=TRUE; BATCH=SOURCE_ENRICHMENT_CONSOLIDATION_002</t>
  </si>
  <si>
    <t>RAW_TNT_F0001_D02_MCQ_11</t>
  </si>
  <si>
    <t>Chỉ mục câu hỏi - Đề 02 - Phần I - Câu 11 (chưa trích toàn văn ở bước kiểm kê)</t>
  </si>
  <si>
    <t>BPS_G10_CKII_SRC_TECH12H01_006</t>
  </si>
  <si>
    <t>Đã chuẩn hóa thành Q_TNT_F0001_D02_011; BATCH=QSTD_015; STATUS=REVIEW; mô tả HTML cần duyệt</t>
  </si>
  <si>
    <t>RAW_TNT_F0001_D02_MCQ_12</t>
  </si>
  <si>
    <t>SOURCE_POSITION=PART_I_Q06; QUESTION_BINDING=NONE; SOURCE_OBSERVED_ONLY=TRUE; BATCH=SOURCE_ENRICHMENT_CONSOLIDATION_002</t>
  </si>
  <si>
    <t>SOURCE_ANCHOR=Q_TNT_F0001_D18_009; SOURCE_MATRIX_SIGNAL_ONLY=TRUE; SOURCE_PRINTED_MATRIX=NOT_PRESENT; LEVEL_BASIS=VISIBLE_ITEM_ASSESSMENT</t>
  </si>
  <si>
    <t>Chỉ mục câu hỏi - Đề 02 - Phần I - Câu 12 (chưa trích toàn văn ở bước kiểm kê)</t>
  </si>
  <si>
    <t>BPS_G10_CKII_SRC_TECH12H01_007</t>
  </si>
  <si>
    <t>Đã chuẩn hóa thành Q_TNT_F0001_D02_012; BATCH=QSTD_015; STATUS=REVIEW; đáp án nguồn C có dấu hiệu sai</t>
  </si>
  <si>
    <t>RAW_TNT_F0001_D02_MCQ_13</t>
  </si>
  <si>
    <t>Chỉ mục câu hỏi - Đề 02 - Phần I - Câu 13 (chưa trích toàn văn ở bước kiểm kê)</t>
  </si>
  <si>
    <t>SOURCE_POSITION=PART_I_Q07; QUESTION_BINDING=NONE; SOURCE_OBSERVED_ONLY=TRUE; BATCH=SOURCE_ENRICHMENT_CONSOLIDATION_002</t>
  </si>
  <si>
    <t>QSTD_016</t>
  </si>
  <si>
    <t>SOURCE_ANCHOR=Q_TNT_F0001_D18_010; SOURCE_MATRIX_SIGNAL_ONLY=TRUE; SOURCE_PRINTED_MATRIX=NOT_PRESENT; LEVEL_BASIS=VISIBLE_ITEM_ASSESSMENT</t>
  </si>
  <si>
    <t>Đã chuẩn hóa thành Q_TNT_F0001_D02_013; BATCH=QSTD_016; STATUS=REVIEW</t>
  </si>
  <si>
    <t>BPS_G10_CKII_SRC_TECH12H01_008</t>
  </si>
  <si>
    <t>RAW_TNT_F0001_D02_MCQ_14</t>
  </si>
  <si>
    <t>Chỉ mục câu hỏi - Đề 02 - Phần I - Câu 14 (chưa trích toàn văn ở bước kiểm kê)</t>
  </si>
  <si>
    <t>Đã chuẩn hóa thành Q_TNT_F0001_D02_014; BATCH=QSTD_016; STATUS=REVIEW</t>
  </si>
  <si>
    <t>SOURCE_POSITION=PART_I_Q08; QUESTION_BINDING=NONE; SOURCE_OBSERVED_ONLY=TRUE; BATCH=SOURCE_ENRICHMENT_CONSOLIDATION_002</t>
  </si>
  <si>
    <t>RAW_TNT_F0001_D02_MCQ_15</t>
  </si>
  <si>
    <t>Chỉ mục câu hỏi - Đề 02 - Phần I - Câu 15 (chưa trích toàn văn ở bước kiểm kê)</t>
  </si>
  <si>
    <t>BPS_G10_CKII_SRC_TECH12H01_009</t>
  </si>
  <si>
    <t>KGV_GRAD25_CT_CS_TF_Q04</t>
  </si>
  <si>
    <t>SOURCE_ANCHOR=Q_TNT_F0001_D18_011; SOURCE_MATRIX_SIGNAL_ONLY=TRUE; SOURCE_PRINTED_MATRIX=NOT_PRESENT; LEVEL_BASIS=VISIBLE_ITEM_ASSESSMENT</t>
  </si>
  <si>
    <t>Đã chuẩn hóa thành Q_TNT_F0001_D02_015; BATCH=QSTD_016; STATUS=REVIEW</t>
  </si>
  <si>
    <t>RAW_TNT_F0001_D02_MCQ_16</t>
  </si>
  <si>
    <t>Một hàm duyệt dãy thao tác; số dương được thêm vào cuối danh sách `a`, còn giá trị 0 sẽ xóa phần tử cuối nếu danh sách chưa rỗng. Sau cùng hàm trả về tổng các phần tử còn lại. Hãy đánh giá các nhận định sau.</t>
  </si>
  <si>
    <t>SOURCE_POSITION=PART_I_Q09; QUESTION_BINDING=NONE; SOURCE_OBSERVED_ONLY=TRUE; BATCH=SOURCE_ENRICHMENT_CONSOLIDATION_002</t>
  </si>
  <si>
    <t>Chỉ mục câu hỏi - Đề 02 - Phần I - Câu 16 (chưa trích toàn văn ở bước kiểm kê)</t>
  </si>
  <si>
    <t>BPS_G10_CKII_SRC_TECH12H01_010</t>
  </si>
  <si>
    <t>Đã chuẩn hóa thành Q_TNT_F0001_D02_016; BATCH=QSTD_016; STATUS=REVIEW; đáp án nguồn D có lỗi typte</t>
  </si>
  <si>
    <t>RAW_TNT_F0001_D02_MCQ_17</t>
  </si>
  <si>
    <t>Chỉ mục câu hỏi - Đề 02 - Phần I - Câu 17 (chưa trích toàn văn ở bước kiểm kê)</t>
  </si>
  <si>
    <t>SOURCE_ANCHOR=Q_TNT_F0001_D18_012; SOURCE_MATRIX_SIGNAL_ONLY=TRUE; SOURCE_PRINTED_MATRIX=NOT_PRESENT; LEVEL_BASIS=VISIBLE_ITEM_ASSESSMENT</t>
  </si>
  <si>
    <t>SOURCE_POSITION=PART_I_Q10; QUESTION_BINDING=NONE; SOURCE_OBSERVED_ONLY=TRUE; BATCH=SOURCE_ENRICHMENT_CONSOLIDATION_002</t>
  </si>
  <si>
    <t>BATCH=KENHGIAOVIEN_TNTHPT_2025_CANTHO_001; SOURCE_TYPE=WEB_MOCK_GRADUATION; SOURCE_INDEX_FILE_ID=1XKLADlKoor4N8E3sjWT_FVHHmeCE85LovLm4XLu57uk; SOURCE_ITEM=Cần Thơ Phần II CS Câu 4; PUBLIC_SAMPLE_ONLY=TRUE; COPYRIGHT_PARAPHRASE=TRUE; SOURCE_STATEMENT_B_CORRECTED_FOR_REFERENCE=TRUE; ANSWER_CHECK_RESULT=PASS; CONTENT_REVIEW_RESULT=PASS; CONTENT_REVIEWED=TRUE; CURRICULUM_REVIEW_RESULT=PASS; DUPLICATE_REVIEW_RESULT=NO_MATCH; CLASSIFICATION_REVIEW_RESULT=PASS;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 STATUS_TRANSITION=NEW_TO_ACTIVE; NOTE=QUESTION_NOT_ASSIGNED_TO_GRADE12_JUST_BECAUSE_SOURCE_IS_GRADUATION_EXAM</t>
  </si>
  <si>
    <t>Đã chuẩn hóa thành Q_TNT_F0001_D02_017; BATCH=QSTD_016; STATUS=REVIEW; đáp án nguồn D mâu thuẫn với đoạn mã</t>
  </si>
  <si>
    <t>BPS_G10_CKII_SRC_TECH12H01_011</t>
  </si>
  <si>
    <t>RAW_TNT_F0001_D02_MCQ_18</t>
  </si>
  <si>
    <t>Chỉ mục câu hỏi - Đề 02 - Phần I - Câu 18 (chưa trích toàn văn ở bước kiểm kê)</t>
  </si>
  <si>
    <t>SOURCE_ANCHOR=Q_TNT_F0001_D18_013; SOURCE_MATRIX_SIGNAL_ONLY=TRUE; SOURCE_PRINTED_MATRIX=NOT_PRESENT; LEVEL_BASIS=VISIBLE_ITEM_ASSESSMENT</t>
  </si>
  <si>
    <t>Đã chuẩn hóa thành Q_TNT_F0001_D02_018; BATCH=QSTD_016; STATUS=REVIEW</t>
  </si>
  <si>
    <t>SOURCE_POSITION=PART_I_Q11; QUESTION_BINDING=NONE; SOURCE_OBSERVED_ONLY=TRUE; BATCH=SOURCE_ENRICHMENT_CONSOLIDATION_002</t>
  </si>
  <si>
    <t>RAW_TNT_F0001_D02_MCQ_19</t>
  </si>
  <si>
    <t>Chỉ mục câu hỏi - Đề 02 - Phần I - Câu 19 (chưa trích toàn văn ở bước kiểm kê)</t>
  </si>
  <si>
    <t>BPS_G10_CKII_SRC_TECH12H01_012</t>
  </si>
  <si>
    <t>QSTD_017</t>
  </si>
  <si>
    <t>Đã chuẩn hóa thành Q_TNT_F0001_D02_019; BATCH=QSTD_017; STATUS=REVIEW; phương án A và D đều hợp lệ</t>
  </si>
  <si>
    <t>SOURCE_ANCHOR=Q_TNT_F0001_D18_014; SOURCE_MATRIX_SIGNAL_ONLY=TRUE; SOURCE_PRINTED_MATRIX=NOT_PRESENT; LEVEL_BASIS=VISIBLE_ITEM_ASSESSMENT</t>
  </si>
  <si>
    <t>RAW_TNT_F0001_D02_MCQ_20</t>
  </si>
  <si>
    <t>SOURCE_POSITION=PART_I_Q12; QUESTION_BINDING=NONE; SOURCE_OBSERVED_ONLY=TRUE; BATCH=SOURCE_ENRICHMENT_CONSOLIDATION_002</t>
  </si>
  <si>
    <t>Chỉ mục câu hỏi - Đề 02 - Phần I - Câu 20 (chưa trích toàn văn ở bước kiểm kê)</t>
  </si>
  <si>
    <t>BPS_G10_CKII_SRC_TECH12H01_013</t>
  </si>
  <si>
    <t>Đã chuẩn hóa thành Q_TNT_F0001_D02_020; BATCH=QSTD_017; STATUS=REVIEW</t>
  </si>
  <si>
    <t>RAW_TNT_F0001_D02_MCQ_21</t>
  </si>
  <si>
    <t>SOURCE_ANCHOR=Q_TNT_F0001_D18_015; SOURCE_MATRIX_SIGNAL_ONLY=TRUE; SOURCE_PRINTED_MATRIX=NOT_PRESENT; LEVEL_BASIS=VISIBLE_ITEM_ASSESSMENT</t>
  </si>
  <si>
    <t>Chỉ mục câu hỏi - Đề 02 - Phần I - Câu 21 (chưa trích toàn văn ở bước kiểm kê)</t>
  </si>
  <si>
    <t>SOURCE_POSITION=PART_I_Q13; QUESTION_BINDING=NONE; SOURCE_OBSERVED_ONLY=TRUE; BATCH=SOURCE_ENRICHMENT_CONSOLIDATION_002</t>
  </si>
  <si>
    <t>Đã chuẩn hóa thành Q_TNT_F0001_D02_021; BATCH=QSTD_017; STATUS=REVIEW</t>
  </si>
  <si>
    <t>SOURCE_ANCHOR=Q_TNT_F0001_D18_016; SOURCE_MATRIX_SIGNAL_ONLY=TRUE; SOURCE_PRINTED_MATRIX=NOT_PRESENT; LEVEL_BASIS=VISIBLE_ITEM_ASSESSMENT</t>
  </si>
  <si>
    <t>BPS_G10_CKII_SRC_TECH12H01_014</t>
  </si>
  <si>
    <t>KGV_GRAD25_BN_Q04</t>
  </si>
  <si>
    <t>RAW_TNT_F0001_D02_MCQ_22</t>
  </si>
  <si>
    <t>Trong Windows, các máy tính cùng mạng LAN không xuất hiện trong mục Network. Kiểm tra nào nên được ưu tiên trước?</t>
  </si>
  <si>
    <t>Chỉ mục câu hỏi - Đề 02 - Phần I - Câu 22 (chưa trích toàn văn ở bước kiểm kê)</t>
  </si>
  <si>
    <t>SOURCE_POSITION=PART_I_Q14; QUESTION_BINDING=NONE; SOURCE_OBSERVED_ONLY=TRUE; BATCH=SOURCE_ENRICHMENT_CONSOLIDATION_002</t>
  </si>
  <si>
    <t>2026-07-31T21:42:00+07:00</t>
  </si>
  <si>
    <t>SOURCE_ANCHOR=Q_TNT_F0001_D18_017; SOURCE_MATRIX_SIGNAL_ONLY=TRUE; SOURCE_PRINTED_MATRIX=NOT_PRESENT; LEVEL_BASIS=VISIBLE_ITEM_ASSESSMENT</t>
  </si>
  <si>
    <t>Đã chuẩn hóa thành Q_TNT_F0001_D02_022; BATCH=QSTD_017; STATUS=REVIEW</t>
  </si>
  <si>
    <t>BPS_G10_CKII_SRC_TECH12H01_015</t>
  </si>
  <si>
    <t>RAW_TNT_F0001_D02_MCQ_23</t>
  </si>
  <si>
    <t>Chỉ mục câu hỏi - Đề 02 - Phần I - Câu 23 (chưa trích toàn văn ở bước kiểm kê)</t>
  </si>
  <si>
    <t>BATCH=KENHGIAOVIEN_TNTHPT_2025_BACNINH_001; SOURCE_TYPE=WEB_MOCK_GRADUATION; SOURCE_INDEX_FILE_ID=1XKLADlKoor4N8E3sjWT_FVHHmeCE85LovLm4XLu57uk; SOURCE_ITEM=Bắc Ninh Câu 4; PUBLIC_SAMPLE_ONLY=TRUE; COPYRIGHT_PARAPHRASE=TRUE; ANSWER_CHECK_RESULT=PASS; CONTENT_REVIEW_RESULT=PASS; CONTENT_REVIEWED=TRUE; CURRICULUM_REVIEW_RESULT=PASS; DUPLICATE_REVIEW_RESULT=NO_MATCH; CLASSIFICATION_REVIEW_RESULT=PASS;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 STATUS_TRANSITION=NEW_TO_ACTIVE; BATCH=QUESTION_LEVEL_NLS_AI_STANDARDIZATION_001; NLS_FRAME=TT02_2025; NLS_LEVEL=NANG_CAO_1; PRIMARY_OUTCOME=TH_12_COMMON_B_B05_YCCD_01; OUTCOME_NLS_MAPPING_STATUS=APPROVED; OUTCOME_NLS_PRIMARY=2.2; OUTCOME_NLS_COMPONENTS=2.2|4.2; NLS_MAPPING_STATUS=APPROVED; NLS_PRIMARY=2.2; NLS_COMPONENTS=2.2; TASK_COMPATIBILITY=PASS; NLS_MAPPING_SOURCE=PRIMARY_OUTCOME+TASK_REVIEW; NLS_PERIODIC_GATE=PASS; TASK_REVIEW_SCOPE=STEM+OPTIONS; CHILD_RECORD_TASK_REVIEW=PASS; BLUEPRINT_TASK_MATCH=PASS; BLUEPRINT_DIFFICULTY_MATCH=PASS; QUESTION_COGNITIVE_LEVEL=VANDUNG; QUESTION_TYPE=MCQ_SINGLE; BACKUP_CREATED=0</t>
  </si>
  <si>
    <t>SOURCE_POSITION=PART_I_Q15; QUESTION_BINDING=NONE; SOURCE_OBSERVED_ONLY=TRUE; BATCH=SOURCE_ENRICHMENT_CONSOLIDATION_002</t>
  </si>
  <si>
    <t>SOURCE_ANCHOR=Q_TNT_F0001_D18_018; SOURCE_MATRIX_SIGNAL_ONLY=TRUE; SOURCE_PRINTED_MATRIX=NOT_PRESENT; LEVEL_BASIS=VISIBLE_ITEM_ASSESSMENT</t>
  </si>
  <si>
    <t>BPS_G10_CKII_SRC_TECH12H01_016</t>
  </si>
  <si>
    <t>Đã chuẩn hóa thành Q_TNT_F0001_D02_023; BATCH=QSTD_017; STATUS=REVIEW</t>
  </si>
  <si>
    <t>RAW_TNT_F0001_D02_MCQ_24</t>
  </si>
  <si>
    <t>Chỉ mục câu hỏi - Đề 02 - Phần I - Câu 24 (chưa trích toàn văn ở bước kiểm kê)</t>
  </si>
  <si>
    <t>SOURCE_POSITION=PART_I_Q16; QUESTION_BINDING=NONE; SOURCE_OBSERVED_ONLY=TRUE; BATCH=SOURCE_ENRICHMENT_CONSOLIDATION_002</t>
  </si>
  <si>
    <t>BPS_G10_CKII_SRC_TECH12H01_017</t>
  </si>
  <si>
    <t>Đã chuẩn hóa thành Q_TNT_F0001_D02_024; BATCH=QSTD_017; STATUS=REVIEW</t>
  </si>
  <si>
    <t>SOURCE_ANCHOR=Q_TNT_F0001_D18_019; SOURCE_MATRIX_SIGNAL_ONLY=TRUE; SOURCE_PRINTED_MATRIX=NOT_PRESENT; LEVEL_BASIS=VISIBLE_ITEM_ASSESSMENT</t>
  </si>
  <si>
    <t>RAW_TNT_F0001_D02_TF_01</t>
  </si>
  <si>
    <t>Chỉ mục câu hỏi - Đề 02 - Phần II - Câu 01 (chưa trích toàn văn ở bước kiểm kê)</t>
  </si>
  <si>
    <t>SOURCE_POSITION=PART_I_Q17; QUESTION_BINDING=NONE; SOURCE_OBSERVED_ONLY=TRUE; BATCH=SOURCE_ENRICHMENT_CONSOLIDATION_002</t>
  </si>
  <si>
    <t>QSTD_018</t>
  </si>
  <si>
    <t>BPS_G10_CKII_SRC_TECH12H01_018</t>
  </si>
  <si>
    <t>Đã chuẩn hóa thành Q_TNT_F0001_D02_025; BATCH=QSTD_018; STATUS=REVIEW; nhận định b/đáp án nguồn cần duyệt</t>
  </si>
  <si>
    <t>RAW_TNT_F0001_D02_TF_02</t>
  </si>
  <si>
    <t>SOURCE_ANCHOR=Q_TNT_F0001_D18_020; SOURCE_MATRIX_SIGNAL_ONLY=TRUE; SOURCE_PRINTED_MATRIX=NOT_PRESENT; LEVEL_BASIS=VISIBLE_ITEM_ASSESSMENT</t>
  </si>
  <si>
    <t>Chỉ mục câu hỏi - Đề 02 - Phần II - Câu 02 (chưa trích toàn văn ở bước kiểm kê)</t>
  </si>
  <si>
    <t>SOURCE_POSITION=PART_I_Q18; QUESTION_BINDING=NONE; SOURCE_OBSERVED_ONLY=TRUE; BATCH=SOURCE_ENRICHMENT_CONSOLIDATION_002</t>
  </si>
  <si>
    <t>BPS_G10_CKII_SRC_TECH12H01_019</t>
  </si>
  <si>
    <t>SOURCE_ANCHOR=Q_TNT_F0001_D18_021; SOURCE_MATRIX_SIGNAL_ONLY=TRUE; SOURCE_PRINTED_MATRIX=NOT_PRESENT; LEVEL_BASIS=VISIBLE_ITEM_ASSESSMENT</t>
  </si>
  <si>
    <t>SOURCE_POSITION=PART_I_Q19; QUESTION_BINDING=NONE; SOURCE_OBSERVED_ONLY=TRUE; BATCH=SOURCE_ENRICHMENT_CONSOLIDATION_002</t>
  </si>
  <si>
    <t>BPS_G10_CKII_SRC_TECH12H01_020</t>
  </si>
  <si>
    <t>SOURCE_POSITION=PART_I_Q20; QUESTION_BINDING=NONE; SOURCE_OBSERVED_ONLY=TRUE; BATCH=SOURCE_ENRICHMENT_CONSOLIDATION_002</t>
  </si>
  <si>
    <t>BPS_G10_CKII_SRC_TECH12H01_021</t>
  </si>
  <si>
    <t>SOURCE_ANCHOR=Q_TNT_F0001_D18_022; SOURCE_MATRIX_SIGNAL_ONLY=TRUE; SOURCE_PRINTED_MATRIX=NOT_PRESENT; LEVEL_BASIS=VISIBLE_ITEM_ASSESSMENT</t>
  </si>
  <si>
    <t>SOURCE_POSITION=PART_I_Q21; QUESTION_BINDING=NONE; SOURCE_OBSERVED_ONLY=TRUE; BATCH=SOURCE_ENRICHMENT_CONSOLIDATION_002</t>
  </si>
  <si>
    <t>BPS_G10_CKII_SRC_TECH12H01_022</t>
  </si>
  <si>
    <t>SOURCE_POSITION=PART_I_Q22; QUESTION_BINDING=NONE; SOURCE_OBSERVED_ONLY=TRUE; BATCH=SOURCE_ENRICHMENT_CONSOLIDATION_002</t>
  </si>
  <si>
    <t>BPS_G10_CKII_SRC_TECH12H01_023</t>
  </si>
  <si>
    <t>SOURCE_ANCHOR=Q_TNT_F0001_D18_023; SOURCE_MATRIX_SIGNAL_ONLY=TRUE; SOURCE_PRINTED_MATRIX=NOT_PRESENT; LEVEL_BASIS=VISIBLE_ITEM_ASSESSMENT</t>
  </si>
  <si>
    <t>SOURCE_POSITION=PART_I_Q23; QUESTION_BINDING=NONE; SOURCE_OBSERVED_ONLY=TRUE; BATCH=SOURCE_ENRICHMENT_CONSOLIDATION_002</t>
  </si>
  <si>
    <t>BPS_G10_CKII_SRC_TECH12H01_024</t>
  </si>
  <si>
    <t>SOURCE_ANCHOR=Q_TNT_F0001_D18_024; SOURCE_MATRIX_SIGNAL_ONLY=TRUE; SOURCE_PRINTED_MATRIX=NOT_PRESENT; LEVEL_BASIS=VISIBLE_ITEM_ASSESSMENT</t>
  </si>
  <si>
    <t>SOURCE_POSITION=PART_I_Q24; QUESTION_BINDING=NONE; SOURCE_OBSERVED_ONLY=TRUE; BATCH=SOURCE_ENRICHMENT_CONSOLIDATION_002</t>
  </si>
  <si>
    <t>BPS_G10_CKII_SRC_TECH12H01_025</t>
  </si>
  <si>
    <t>SOURCE_POSITION=PART_I_Q25; QUESTION_BINDING=NONE; SOURCE_OBSERVED_ONLY=TRUE; BATCH=SOURCE_ENRICHMENT_CONSOLIDATION_002</t>
  </si>
  <si>
    <t>SOURCE_ANCHOR=Q_TNT_F0001_D18_025; SOURCE_MATRIX_SIGNAL_ONLY=TRUE; SOURCE_PRINTED_MATRIX=NOT_PRESENT; LEVEL_BASIS=VISIBLE_ITEM_ASSESSMENT; SOURCE_STATEMENT_LEVELS=BIET:0,HIEU:4,VANDUNG:0</t>
  </si>
  <si>
    <t>BPS_G10_CKII_SRC_TECH12H01_026</t>
  </si>
  <si>
    <t>SOURCE_POSITION=PART_I_Q26; QUESTION_BINDING=NONE; SOURCE_OBSERVED_ONLY=TRUE; BATCH=SOURCE_ENRICHMENT_CONSOLIDATION_002</t>
  </si>
  <si>
    <t>BPS_G10_CKII_SRC_TECH12H01_027</t>
  </si>
  <si>
    <t>SOURCE_ANCHOR=Q_TNT_F0001_D18_026; SOURCE_MATRIX_SIGNAL_ONLY=TRUE; SOURCE_PRINTED_MATRIX=NOT_PRESENT; LEVEL_BASIS=VISIBLE_ITEM_ASSESSMENT; SOURCE_STATEMENT_LEVELS=BIET:0,HIEU:4,VANDUNG:0</t>
  </si>
  <si>
    <t>SOURCE_POSITION=PART_I_Q27; QUESTION_BINDING=NONE; SOURCE_OBSERVED_ONLY=TRUE; BATCH=SOURCE_ENRICHMENT_CONSOLIDATION_002</t>
  </si>
  <si>
    <t>BPS_G10_CKII_SRC_TECH12H01_028</t>
  </si>
  <si>
    <t>SOURCE_POSITION=PART_I_Q28; QUESTION_BINDING=NONE; SOURCE_OBSERVED_ONLY=TRUE; BATCH=SOURCE_ENRICHMENT_CONSOLIDATION_002</t>
  </si>
  <si>
    <t>BPS_G10_CKII_SRC_TECH12H01_029</t>
  </si>
  <si>
    <t>BPC_G10_CKII_SRC_TECH12H01_ESSAY</t>
  </si>
  <si>
    <t>SOURCE_POSITION=PART_II_Q01; QUESTION_BINDING=NONE; SOURCE_OBSERVED_ONLY=TRUE; BATCH=SOURCE_ENRICHMENT_CONSOLIDATION_002</t>
  </si>
  <si>
    <t>BPS_G10_CKII_SRC_TECH12H01_030</t>
  </si>
  <si>
    <t>SOURCE_POSITION=PART_II_Q02; QUESTION_BINDING=NONE; SOURCE_OBSERVED_ONLY=TRUE; BATCH=SOURCE_ENRICHMENT_CONSOLIDATION_002</t>
  </si>
  <si>
    <t>BPS_G10_CKII_SRC_TECH12H01_031</t>
  </si>
  <si>
    <t>SOURCE_ANCHOR=Q_TNT_F0001_D18_027; SOURCE_MATRIX_SIGNAL_ONLY=TRUE; SOURCE_PRINTED_MATRIX=NOT_PRESENT; LEVEL_BASIS=VISIBLE_ITEM_ASSESSMENT; SOURCE_STATEMENT_LEVELS=BIET:0,HIEU:4,VANDUNG:0</t>
  </si>
  <si>
    <t>SOURCE_POSITION=PART_II_Q03; QUESTION_BINDING=NONE; SOURCE_OBSERVED_ONLY=TRUE; BATCH=SOURCE_ENRICHMENT_CONSOLIDATION_002</t>
  </si>
  <si>
    <t>BPS_G10_CKII_SRC_TECH12H05_001</t>
  </si>
  <si>
    <t>BPC_G10_CKII_SRC_TECH12H05_MCQ</t>
  </si>
  <si>
    <t>SOURCE_POSITION=PART_I_Q01; QUESTION_BINDING=NONE; SOURCE_OBSERVED_ONLY=TRUE; BATCH=SOURCE_ENRICHMENT_CONSOLIDATION_004</t>
  </si>
  <si>
    <t>BPS_G10_CKII_SRC_TECH12H05_002</t>
  </si>
  <si>
    <t>SOURCE_ANCHOR=Q_TNT_F0001_D18_028; SOURCE_MATRIX_SIGNAL_ONLY=TRUE; SOURCE_PRINTED_MATRIX=NOT_PRESENT; LEVEL_BASIS=VISIBLE_ITEM_ASSESSMENT; SOURCE_STATEMENT_LEVELS=BIET:0,HIEU:3,VANDUNG:1</t>
  </si>
  <si>
    <t>SOURCE_POSITION=PART_I_Q02; QUESTION_BINDING=NONE; SOURCE_OBSERVED_ONLY=TRUE; BATCH=SOURCE_ENRICHMENT_CONSOLIDATION_004</t>
  </si>
  <si>
    <t>BPS_G10_CKII_SRC_TECH12H05_003</t>
  </si>
  <si>
    <t>SOURCE_POSITION=PART_I_Q03; QUESTION_BINDING=NONE; SOURCE_OBSERVED_ONLY=TRUE; BATCH=SOURCE_ENRICHMENT_CONSOLIDATION_004</t>
  </si>
  <si>
    <t>BPS_G10_CKII_SRC_TECH12H05_004</t>
  </si>
  <si>
    <t>SOURCE_POSITION=PART_I_Q04; QUESTION_BINDING=NONE; SOURCE_OBSERVED_ONLY=TRUE; BATCH=SOURCE_ENRICHMENT_CONSOLIDATION_004</t>
  </si>
  <si>
    <t>BPS_G10_CKII_SRC_TECH12H05_005</t>
  </si>
  <si>
    <t>SOURCE_POSITION=PART_I_Q05; QUESTION_BINDING=NONE; SOURCE_OBSERVED_ONLY=TRUE; BATCH=SOURCE_ENRICHMENT_CONSOLIDATION_004</t>
  </si>
  <si>
    <t>BPS_G10_CKII_SRC_TECH12H05_006</t>
  </si>
  <si>
    <t>SOURCE_POSITION=PART_I_Q06; QUESTION_BINDING=NONE; SOURCE_OBSERVED_ONLY=TRUE; BATCH=SOURCE_ENRICHMENT_CONSOLIDATION_004</t>
  </si>
  <si>
    <t>BPS_G10_CKII_SRC_TECH12H05_007</t>
  </si>
  <si>
    <t>KGV_GRAD25_BN_Q09</t>
  </si>
  <si>
    <t>Trong một điều khiển của biểu mẫu HTML, thuộc tính `name` có vai trò chính nào khi dữ liệu được gửi tới máy chủ?</t>
  </si>
  <si>
    <t>SOURCE_POSITION=PART_I_Q07; QUESTION_BINDING=NONE; SOURCE_OBSERVED_ONLY=TRUE; BATCH=SOURCE_ENRICHMENT_CONSOLIDATION_004</t>
  </si>
  <si>
    <t>BPS_G10_CKII_SRC_TECH12H05_008</t>
  </si>
  <si>
    <t>SOURCE_POSITION=PART_I_Q08; QUESTION_BINDING=NONE; SOURCE_OBSERVED_ONLY=TRUE; BATCH=SOURCE_ENRICHMENT_CONSOLIDATION_004</t>
  </si>
  <si>
    <t>BATCH=KENHGIAOVIEN_TNTHPT_2025_BACNINH_001; SOURCE_TYPE=WEB_MOCK_GRADUATION; SOURCE_INDEX_FILE_ID=1XKLADlKoor4N8E3sjWT_FVHHmeCE85LovLm4XLu57uk; SOURCE_ITEM=Bắc Ninh Câu 9; PUBLIC_SAMPLE_ONLY=TRUE; COPYRIGHT_PARAPHRASE=TRUE; ANSWER_CHECK_RESULT=PASS; CONTENT_REVIEW_RESULT=PASS; CONTENT_REVIEWED=TRUE; CURRICULUM_REVIEW_RESULT=PASS; DUPLICATE_REVIEW_RESULT=NO_MATCH; CLASSIFICATION_REVIEW_RESULT=PASS;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 STATUS_TRANSITION=NEW_TO_ACTIVE</t>
  </si>
  <si>
    <t>BPS_G10_CKII_SRC_TECH12H05_009</t>
  </si>
  <si>
    <t>SOURCE_POSITION=PART_I_Q09; QUESTION_BINDING=NONE; SOURCE_OBSERVED_ONLY=TRUE; BATCH=SOURCE_ENRICHMENT_CONSOLIDATION_004</t>
  </si>
  <si>
    <t>BPS_G10_CKII_SRC_TECH12H05_010</t>
  </si>
  <si>
    <t>SOURCE_POSITION=PART_I_Q10; QUESTION_BINDING=NONE; SOURCE_OBSERVED_ONLY=TRUE; BATCH=SOURCE_ENRICHMENT_CONSOLIDATION_004</t>
  </si>
  <si>
    <t>BPS_G10_CKII_SRC_TECH12H05_011</t>
  </si>
  <si>
    <t>SOURCE_POSITION=PART_I_Q11; QUESTION_BINDING=NONE; SOURCE_OBSERVED_ONLY=TRUE; BATCH=SOURCE_ENRICHMENT_CONSOLIDATION_004</t>
  </si>
  <si>
    <t>BPS_G10_CKII_SRC_TECH12H05_012</t>
  </si>
  <si>
    <t>SOURCE_POSITION=PART_I_Q12; QUESTION_BINDING=NONE; SOURCE_OBSERVED_ONLY=TRUE; BATCH=SOURCE_ENRICHMENT_CONSOLIDATION_004</t>
  </si>
  <si>
    <t>BPS_G10_CKII_SRC_TECH12H05_013</t>
  </si>
  <si>
    <t>SOURCE_POSITION=PART_I_Q13; QUESTION_BINDING=NONE; SOURCE_OBSERVED_ONLY=TRUE; BATCH=SOURCE_ENRICHMENT_CONSOLIDATION_004</t>
  </si>
  <si>
    <t>BPS_G10_CKII_SRC_TECH12H05_014</t>
  </si>
  <si>
    <t>SOURCE_POSITION=PART_I_Q14; QUESTION_BINDING=NONE; SOURCE_OBSERVED_ONLY=TRUE; BATCH=SOURCE_ENRICHMENT_CONSOLIDATION_004</t>
  </si>
  <si>
    <t>BPS_G10_CKII_SRC_TECH12H05_015</t>
  </si>
  <si>
    <t>SOURCE_POSITION=PART_I_Q15; QUESTION_BINDING=NONE; SOURCE_OBSERVED_ONLY=TRUE; BATCH=SOURCE_ENRICHMENT_CONSOLIDATION_004</t>
  </si>
  <si>
    <t>BPS_G10_CKII_SRC_TECH12H05_016</t>
  </si>
  <si>
    <t>SOURCE_POSITION=PART_I_Q16; QUESTION_BINDING=NONE; SOURCE_OBSERVED_ONLY=TRUE; BATCH=SOURCE_ENRICHMENT_CONSOLIDATION_004</t>
  </si>
  <si>
    <t>BPS_G10_CKII_SRC_TECH12H05_017</t>
  </si>
  <si>
    <t>SOURCE_POSITION=PART_I_Q17; QUESTION_BINDING=NONE; SOURCE_OBSERVED_ONLY=TRUE; BATCH=SOURCE_ENRICHMENT_CONSOLIDATION_004</t>
  </si>
  <si>
    <t>BPS_G10_CKII_SRC_TECH12H05_018</t>
  </si>
  <si>
    <t>SOURCE_POSITION=PART_I_Q18; QUESTION_BINDING=NONE; SOURCE_OBSERVED_ONLY=TRUE; BATCH=SOURCE_ENRICHMENT_CONSOLIDATION_004</t>
  </si>
  <si>
    <t>BPS_G10_CKII_SRC_TECH12H05_019</t>
  </si>
  <si>
    <t>SOURCE_POSITION=PART_I_Q19; QUESTION_BINDING=NONE; SOURCE_OBSERVED_ONLY=TRUE; BATCH=SOURCE_ENRICHMENT_CONSOLIDATION_004</t>
  </si>
  <si>
    <t>BPS_G10_CKII_SRC_TECH12H05_020</t>
  </si>
  <si>
    <t>SOURCE_POSITION=PART_I_Q20; QUESTION_BINDING=NONE; SOURCE_OBSERVED_ONLY=TRUE; BATCH=SOURCE_ENRICHMENT_CONSOLIDATION_004</t>
  </si>
  <si>
    <t>BPS_G10_CKII_SRC_TECH12H05_021</t>
  </si>
  <si>
    <t>SOURCE_POSITION=PART_I_Q21; QUESTION_BINDING=NONE; SOURCE_OBSERVED_ONLY=TRUE; BATCH=SOURCE_ENRICHMENT_CONSOLIDATION_004</t>
  </si>
  <si>
    <t>BPS_G10_CKII_SRC_TECH12H05_022</t>
  </si>
  <si>
    <t>SOURCE_POSITION=PART_I_Q22; QUESTION_BINDING=NONE; SOURCE_OBSERVED_ONLY=TRUE; BATCH=SOURCE_ENRICHMENT_CONSOLIDATION_004</t>
  </si>
  <si>
    <t>BPS_G10_CKII_SRC_TECH12H05_023</t>
  </si>
  <si>
    <t>SOURCE_POSITION=PART_I_Q23; QUESTION_BINDING=NONE; SOURCE_OBSERVED_ONLY=TRUE; BATCH=SOURCE_ENRICHMENT_CONSOLIDATION_004</t>
  </si>
  <si>
    <t>BPS_G10_CKII_SRC_TECH12H05_024</t>
  </si>
  <si>
    <t>SOURCE_POSITION=PART_I_Q24; QUESTION_BINDING=NONE; SOURCE_OBSERVED_ONLY=TRUE; BATCH=SOURCE_ENRICHMENT_CONSOLIDATION_004</t>
  </si>
  <si>
    <t>BPS_G10_CKII_SRC_TECH12H05_025</t>
  </si>
  <si>
    <t>BPC_G10_CKII_SRC_TECH12H05_ESSAY</t>
  </si>
  <si>
    <t>SOURCE_POSITION=PART_II_Q01; QUESTION_BINDING=NONE; SOURCE_OBSERVED_ONLY=TRUE; BATCH=SOURCE_ENRICHMENT_CONSOLIDATION_004</t>
  </si>
  <si>
    <t>BPS_G10_CKII_SRC_TECH12H05_026</t>
  </si>
  <si>
    <t>SOURCE_POSITION=PART_II_Q02; QUESTION_BINDING=NONE; SOURCE_OBSERVED_ONLY=TRUE; BATCH=SOURCE_ENRICHMENT_CONSOLIDATION_004</t>
  </si>
  <si>
    <t>BPS_G10_CKII_SRC_TECH12H06_001</t>
  </si>
  <si>
    <t>BPC_G10_CKII_SRC_TECH12H06_MCQ</t>
  </si>
  <si>
    <t>SOURCE_POSITION=PART_I_Q01; QUESTION_BINDING=NONE; SOURCE_OBSERVED_ONLY=TRUE; BATCH=SOURCE_ENRICHMENT_CONSOLIDATION_005</t>
  </si>
  <si>
    <t>BPS_G10_CKII_SRC_TECH12H06_002</t>
  </si>
  <si>
    <t>SOURCE_POSITION=PART_I_Q02; QUESTION_BINDING=NONE; SOURCE_OBSERVED_ONLY=TRUE; BATCH=SOURCE_ENRICHMENT_CONSOLIDATION_005</t>
  </si>
  <si>
    <t>BPS_G10_CKII_SRC_TECH12H06_003</t>
  </si>
  <si>
    <t>Đã chuẩn hóa thành Q_TNT_F0001_D02_026; BATCH=QSTD_018; STATUS=REVIEW</t>
  </si>
  <si>
    <t>SOURCE_POSITION=PART_I_Q03; QUESTION_BINDING=NONE; SOURCE_OBSERVED_ONLY=TRUE; BATCH=SOURCE_ENRICHMENT_CONSOLIDATION_005</t>
  </si>
  <si>
    <t>RAW_TNT_F0001_D02_TF_03</t>
  </si>
  <si>
    <t>BPS_G10_CKII_SRC_TECH12H06_004</t>
  </si>
  <si>
    <t>SOURCE_POSITION=PART_I_Q04; QUESTION_BINDING=NONE; SOURCE_OBSERVED_ONLY=TRUE; BATCH=SOURCE_ENRICHMENT_CONSOLIDATION_005</t>
  </si>
  <si>
    <t>BPS_G10_CKII_SRC_TECH12H06_005</t>
  </si>
  <si>
    <t>SOURCE_POSITION=PART_I_Q05; QUESTION_BINDING=NONE; SOURCE_OBSERVED_ONLY=TRUE; BATCH=SOURCE_ENRICHMENT_CONSOLIDATION_005</t>
  </si>
  <si>
    <t>BPS_G10_CKII_SRC_TECH12H06_006</t>
  </si>
  <si>
    <t>Chỉ mục câu hỏi - Đề 02 - Phần II - Câu 03 (chưa trích toàn văn ở bước kiểm kê)</t>
  </si>
  <si>
    <t>SOURCE_POSITION=PART_I_Q06; QUESTION_BINDING=NONE; SOURCE_OBSERVED_ONLY=TRUE; BATCH=SOURCE_ENRICHMENT_CONSOLIDATION_005</t>
  </si>
  <si>
    <t>Đã chuẩn hóa thành Q_TNT_F0001_D02_027; BATCH=QSTD_018; STATUS=REVIEW</t>
  </si>
  <si>
    <t>BPS_G10_CKII_SRC_TECH12H06_007</t>
  </si>
  <si>
    <t>RAW_TNT_F0001_D02_TF_04</t>
  </si>
  <si>
    <t>Chỉ mục câu hỏi - Đề 02 - Phần II - Câu 04 (chưa trích toàn văn ở bước kiểm kê)</t>
  </si>
  <si>
    <t>SOURCE_POSITION=PART_I_Q07; QUESTION_BINDING=NONE; SOURCE_OBSERVED_ONLY=TRUE; BATCH=SOURCE_ENRICHMENT_CONSOLIDATION_005</t>
  </si>
  <si>
    <t>BPS_G10_CKII_SRC_TECH12H06_008</t>
  </si>
  <si>
    <t>Đã chuẩn hóa thành Q_TNT_F0001_D02_028; BATCH=QSTD_018; STATUS=REVIEW</t>
  </si>
  <si>
    <t>KGV_GRAD25_BN_Q10</t>
  </si>
  <si>
    <t>RAW_TNT_F0001_D02_TF_05</t>
  </si>
  <si>
    <t>Chỉ mục câu hỏi - Đề 02 - Phần II - Câu 05 (chưa trích toàn văn ở bước kiểm kê)</t>
  </si>
  <si>
    <t>Không xét quy tắc `!important`, nếu cùng một thuộc tính CSS được khai báo ở tệp ngoài, trong thẻ `&lt;style&gt;` và trực tiếp trên phần tử HTML, khai báo nào có ưu tiên cao nhất?</t>
  </si>
  <si>
    <t>SOURCE_POSITION=PART_I_Q08; QUESTION_BINDING=NONE; SOURCE_OBSERVED_ONLY=TRUE; BATCH=SOURCE_ENRICHMENT_CONSOLIDATION_005</t>
  </si>
  <si>
    <t>Đã chuẩn hóa thành Q_TNT_F0001_D02_029; BATCH=QSTD_018; STATUS=REVIEW; nhận định a/đáp án nguồn cần duyệt</t>
  </si>
  <si>
    <t>BPS_G10_CKII_SRC_TECH12H06_009</t>
  </si>
  <si>
    <t>RAW_TNT_F0001_D02_TF_06</t>
  </si>
  <si>
    <t>Chỉ mục câu hỏi - Đề 02 - Phần II - Câu 06 (chưa trích toàn văn ở bước kiểm kê)</t>
  </si>
  <si>
    <t>Đã chuẩn hóa thành Q_TNT_F0001_D02_030; BATCH=QSTD_018; STATUS=REVIEW</t>
  </si>
  <si>
    <t>BATCH=KENHGIAOVIEN_TNTHPT_2025_BACNINH_001; SOURCE_TYPE=WEB_MOCK_GRADUATION; SOURCE_INDEX_FILE_ID=1XKLADlKoor4N8E3sjWT_FVHHmeCE85LovLm4XLu57uk; SOURCE_ITEM=Bắc Ninh Câu 10; PUBLIC_SAMPLE_ONLY=TRUE; COPYRIGHT_PARAPHRASE=TRUE; ANSWER_CHECK_RESULT=PASS; CONTENT_REVIEW_RESULT=PASS; CONTENT_REVIEWED=TRUE; CURRICULUM_REVIEW_RESULT=PASS; DUPLICATE_REVIEW_RESULT=NO_MATCH; CLASSIFICATION_REVIEW_RESULT=PASS;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 STATUS_TRANSITION=NEW_TO_ACTIVE</t>
  </si>
  <si>
    <t>SOURCE_POSITION=PART_I_Q09; QUESTION_BINDING=NONE; SOURCE_OBSERVED_ONLY=TRUE; BATCH=SOURCE_ENRICHMENT_CONSOLIDATION_005</t>
  </si>
  <si>
    <t>RAW_TNT_F0001_D03_MCQ_01</t>
  </si>
  <si>
    <t>Đề 03</t>
  </si>
  <si>
    <t>Chỉ mục câu hỏi - Đề 03 - Phần I - Câu 01 (chưa trích toàn văn ở bước kiểm kê)</t>
  </si>
  <si>
    <t>BPS_G10_CKII_SRC_TECH12H06_010</t>
  </si>
  <si>
    <t>QSTD_019</t>
  </si>
  <si>
    <t>2026-07-18T06:29:30+07:00</t>
  </si>
  <si>
    <t>Đã chuẩn hóa thành Q_TNT_F0001_D03_001; BATCH=QSTD_019; STATUS=REVIEW</t>
  </si>
  <si>
    <t>SOURCE_POSITION=PART_I_Q10; QUESTION_BINDING=NONE; SOURCE_OBSERVED_ONLY=TRUE; BATCH=SOURCE_ENRICHMENT_CONSOLIDATION_005</t>
  </si>
  <si>
    <t>RAW_TNT_F0001_D03_MCQ_02</t>
  </si>
  <si>
    <t>Chỉ mục câu hỏi - Đề 03 - Phần I - Câu 02 (chưa trích toàn văn ở bước kiểm kê)</t>
  </si>
  <si>
    <t>BPS_G10_CKII_SRC_TECH12H06_011</t>
  </si>
  <si>
    <t>Đã chuẩn hóa thành Q_TNT_F0001_D03_002; BATCH=QSTD_019; STATUS=REVIEW; cách diễn đạt cần duyệt</t>
  </si>
  <si>
    <t>SOURCE_POSITION=PART_I_Q11; QUESTION_BINDING=NONE; SOURCE_OBSERVED_ONLY=TRUE; BATCH=SOURCE_ENRICHMENT_CONSOLIDATION_005</t>
  </si>
  <si>
    <t>RAW_TNT_F0001_D03_MCQ_03</t>
  </si>
  <si>
    <t>BPS_G10_CKII_SRC_TECH12H06_012</t>
  </si>
  <si>
    <t>Chỉ mục câu hỏi - Đề 03 - Phần I - Câu 03 (chưa trích toàn văn ở bước kiểm kê)</t>
  </si>
  <si>
    <t>SOURCE_POSITION=PART_I_Q12; QUESTION_BINDING=NONE; SOURCE_OBSERVED_ONLY=TRUE; BATCH=SOURCE_ENRICHMENT_CONSOLIDATION_005</t>
  </si>
  <si>
    <t>Đã chuẩn hóa thành Q_TNT_F0001_D03_003; BATCH=QSTD_019; STATUS=REVIEW</t>
  </si>
  <si>
    <t>BPS_G10_CKII_SRC_TECH12H06_013</t>
  </si>
  <si>
    <t>RAW_TNT_F0001_D03_MCQ_04</t>
  </si>
  <si>
    <t>Chỉ mục câu hỏi - Đề 03 - Phần I - Câu 04 (chưa trích toàn văn ở bước kiểm kê)</t>
  </si>
  <si>
    <t>SOURCE_POSITION=PART_I_Q13; QUESTION_BINDING=NONE; SOURCE_OBSERVED_ONLY=TRUE; BATCH=SOURCE_ENRICHMENT_CONSOLIDATION_005</t>
  </si>
  <si>
    <t>BPS_G10_CKII_SRC_TECH12H06_014</t>
  </si>
  <si>
    <t>Đã chuẩn hóa thành Q_TNT_F0001_D03_004; BATCH=QSTD_019; STATUS=REVIEW</t>
  </si>
  <si>
    <t>RAW_TNT_F0001_D03_MCQ_05</t>
  </si>
  <si>
    <t>Chỉ mục câu hỏi - Đề 03 - Phần I - Câu 05 (chưa trích toàn văn ở bước kiểm kê)</t>
  </si>
  <si>
    <t>SOURCE_POSITION=PART_I_Q14; QUESTION_BINDING=NONE; SOURCE_OBSERVED_ONLY=TRUE; BATCH=SOURCE_ENRICHMENT_CONSOLIDATION_005</t>
  </si>
  <si>
    <t>BPS_G10_CKII_SRC_TECH12H06_015</t>
  </si>
  <si>
    <t>Đã chuẩn hóa thành Q_TNT_F0001_D03_005; BATCH=QSTD_019; STATUS=REVIEW</t>
  </si>
  <si>
    <t>RAW_TNT_F0001_D03_MCQ_06</t>
  </si>
  <si>
    <t>SOURCE_POSITION=PART_I_Q15; QUESTION_BINDING=NONE; SOURCE_OBSERVED_ONLY=TRUE; AMBIGUOUS_SOURCE_ITEM_NOT_IMPORTED=VARIABLE_SCOPE; BATCH=SOURCE_ENRICHMENT_CONSOLIDATION_005</t>
  </si>
  <si>
    <t>Chỉ mục câu hỏi - Đề 03 - Phần I - Câu 06 (chưa trích toàn văn ở bước kiểm kê)</t>
  </si>
  <si>
    <t>BPS_G10_CKII_SRC_TECH12H06_016</t>
  </si>
  <si>
    <t>Đã chuẩn hóa thành Q_TNT_F0001_D03_006; BATCH=QSTD_019; STATUS=REVIEW</t>
  </si>
  <si>
    <t>RAW_TNT_F0001_D03_MCQ_07</t>
  </si>
  <si>
    <t>SOURCE_POSITION=PART_I_Q16; QUESTION_BINDING=NONE; SOURCE_OBSERVED_ONLY=TRUE; BATCH=SOURCE_ENRICHMENT_CONSOLIDATION_005</t>
  </si>
  <si>
    <t>Chỉ mục câu hỏi - Đề 03 - Phần I - Câu 07 (chưa trích toàn văn ở bước kiểm kê)</t>
  </si>
  <si>
    <t>BPS_G10_CKII_SRC_TECH12H06_017</t>
  </si>
  <si>
    <t>QSTD_020</t>
  </si>
  <si>
    <t>Đã chuẩn hóa thành Q_TNT_F0001_D03_007; BATCH=QSTD_020; STATUS=REVIEW</t>
  </si>
  <si>
    <t>SOURCE_POSITION=PART_I_Q17; QUESTION_BINDING=NONE; SOURCE_OBSERVED_ONLY=TRUE; DUPLICATE_COVERAGE=Q_WEB10_TECH12H_CKII_004; BATCH=SOURCE_ENRICHMENT_CONSOLIDATION_005</t>
  </si>
  <si>
    <t>RAW_TNT_F0001_D03_MCQ_08</t>
  </si>
  <si>
    <t>KGV_GRAD25_BN_Q20</t>
  </si>
  <si>
    <t>BPS_G10_CKII_SRC_TECH12H06_018</t>
  </si>
  <si>
    <t>Chỉ mục câu hỏi - Đề 03 - Phần I - Câu 08 (chưa trích toàn văn ở bước kiểm kê)</t>
  </si>
  <si>
    <t>Trong một tổ chức, vị trí CNTT nào thường làm việc với nhiều bộ phận để phân tích nhu cầu và đề xuất hệ thống thông tin phù hợp?</t>
  </si>
  <si>
    <t>SOURCE_POSITION=PART_I_Q18; QUESTION_BINDING=NONE; SOURCE_OBSERVED_ONLY=TRUE; BATCH=SOURCE_ENRICHMENT_CONSOLIDATION_005</t>
  </si>
  <si>
    <t>Đã chuẩn hóa thành Q_TNT_F0001_D03_008; BATCH=QSTD_020; STATUS=REVIEW</t>
  </si>
  <si>
    <t>RAW_TNT_F0001_D03_MCQ_09</t>
  </si>
  <si>
    <t>BPS_G10_CKII_SRC_TECH12H06_019</t>
  </si>
  <si>
    <t>Chỉ mục câu hỏi - Đề 03 - Phần I - Câu 09 (chưa trích toàn văn ở bước kiểm kê)</t>
  </si>
  <si>
    <t>SOURCE_POSITION=PART_I_Q19; QUESTION_BINDING=NONE; SOURCE_OBSERVED_ONLY=TRUE; BATCH=SOURCE_ENRICHMENT_CONSOLIDATION_005</t>
  </si>
  <si>
    <t>Đã chuẩn hóa thành Q_TNT_F0001_D03_009; BATCH=QSTD_020; STATUS=REVIEW</t>
  </si>
  <si>
    <t>BPS_G10_CKII_SRC_TECH12H06_020</t>
  </si>
  <si>
    <t>RAW_TNT_F0001_D03_MCQ_10</t>
  </si>
  <si>
    <t>Chỉ mục câu hỏi - Đề 03 - Phần I - Câu 10 (chưa trích toàn văn ở bước kiểm kê)</t>
  </si>
  <si>
    <t>SOURCE_POSITION=PART_I_Q20; QUESTION_BINDING=NONE; SOURCE_OBSERVED_ONLY=TRUE; BATCH=SOURCE_ENRICHMENT_CONSOLIDATION_005</t>
  </si>
  <si>
    <t>BATCH=KENHGIAOVIEN_TNTHPT_2025_BACNINH_001; SOURCE_TYPE=WEB_MOCK_GRADUATION; SOURCE_INDEX_FILE_ID=1XKLADlKoor4N8E3sjWT_FVHHmeCE85LovLm4XLu57uk; SOURCE_ITEM=Bắc Ninh Câu 20; PUBLIC_SAMPLE_ONLY=TRUE; COPYRIGHT_PARAPHRASE=TRUE; ANSWER_CHECK_RESULT=PASS; CONTENT_REVIEW_RESULT=PASS; CONTENT_REVIEWED=TRUE; CURRICULUM_REVIEW_RESULT=PASS; DUPLICATE_REVIEW_RESULT=NO_MATCH; CLASSIFICATION_REVIEW_RESULT=PASS;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 STATUS_TRANSITION=NEW_TO_ACTIVE; BATCH=QUESTION_LEVEL_NLS_AI_STANDARDIZATION_001; NLS_FRAME=TT02_2025; NLS_LEVEL=NANG_CAO_1; PRIMARY_OUTCOME=TH_12_COMMON_G_B21_YCCD_01; OUTCOME_NLS_MAPPING_STATUS=APPROVED; OUTCOME_NLS_PRIMARY=1.1; OUTCOME_NLS_COMPONENTS=1.1|2.1|5.4; NLS_MAPPING_STATUS=NOT_APPLICABLE_CONFIRMED; NLS_NOT_APPLICABLE=TRUE; TASK_COMPATIBILITY=NOT_APPLICABLE; TASK_REVIEW_RESOLUTION=CAREER_ROLE_KNOWLEDGE_NOT_DIGITAL_INFO_TASK; OUTCOME_NLS_INHERITANCE_SUPERSEDED_AT_TASK_LEVEL=TRUE; NLS_MAPPING_SOURCE=PRIMARY_OUTCOME+TASK_REVIEW; NLS_PERIODIC_GATE=PASS_NOT_APPLICABLE_CONFIRMED; BATCH=QUESTION_NLS_TASK_MISMATCH_RESOLUTION_001; TASK_REVIEW_SCOPE=STEM+OPTIONS; CHILD_RECORD_TASK_REVIEW=PASS; BLUEPRINT_TASK_MATCH=PASS; BLUEPRINT_DIFFICULTY_MATCH=PASS; QUESTION_COGNITIVE_LEVEL=HIEU; QUESTION_TYPE=MCQ_SINGLE; BACKUP_CREATED=0</t>
  </si>
  <si>
    <t>BPS_G10_CKII_SRC_TECH12H06_021</t>
  </si>
  <si>
    <t>Đã chuẩn hóa thành Q_TNT_F0001_D03_010; BATCH=QSTD_020; STATUS=REVIEW</t>
  </si>
  <si>
    <t>RAW_TNT_F0001_D03_MCQ_11</t>
  </si>
  <si>
    <t>Chỉ mục câu hỏi - Đề 03 - Phần I - Câu 11 (chưa trích toàn văn ở bước kiểm kê)</t>
  </si>
  <si>
    <t>SOURCE_POSITION=PART_I_Q21; QUESTION_BINDING=NONE; SOURCE_OBSERVED_ONLY=TRUE; BATCH=SOURCE_ENRICHMENT_CONSOLIDATION_005</t>
  </si>
  <si>
    <t>BPS_G10_CKII_SRC_TECH12H06_022</t>
  </si>
  <si>
    <t>Đã chuẩn hóa thành Q_TNT_F0001_D03_011; BATCH=QSTD_020; STATUS=REVIEW</t>
  </si>
  <si>
    <t>RAW_TNT_F0001_D03_MCQ_12</t>
  </si>
  <si>
    <t>SOURCE_POSITION=PART_I_Q22; QUESTION_BINDING=NONE; SOURCE_OBSERVED_ONLY=TRUE; BATCH=SOURCE_ENRICHMENT_CONSOLIDATION_005</t>
  </si>
  <si>
    <t>Chỉ mục câu hỏi - Đề 03 - Phần I - Câu 12 (chưa trích toàn văn ở bước kiểm kê)</t>
  </si>
  <si>
    <t>BPS_G10_CKII_SRC_TECH12H06_023</t>
  </si>
  <si>
    <t>SOURCE_ANCHOR=Q_TNT_F0001_D18_029; SOURCE_MATRIX_SIGNAL_ONLY=TRUE; SOURCE_PRINTED_MATRIX=NOT_PRESENT; LEVEL_BASIS=VISIBLE_ITEM_ASSESSMENT; SOURCE_STATEMENT_LEVELS=BIET:0,HIEU:4,VANDUNG:0</t>
  </si>
  <si>
    <t>SOURCE_POSITION=PART_I_Q23; QUESTION_BINDING=NONE; SOURCE_OBSERVED_ONLY=TRUE; DUPLICATE_COVERAGE=Q_WEB10_TECH12H_CKII_007; BATCH=SOURCE_ENRICHMENT_CONSOLIDATION_005</t>
  </si>
  <si>
    <t>Đã chuẩn hóa thành Q_TNT_F0001_D03_012; BATCH=QSTD_020; STATUS=REVIEW</t>
  </si>
  <si>
    <t>RAW_TNT_F0001_D03_MCQ_13</t>
  </si>
  <si>
    <t>BPS_G10_CKII_SRC_TECH12H06_024</t>
  </si>
  <si>
    <t>Chỉ mục câu hỏi - Đề 03 - Phần I - Câu 13 (chưa trích toàn văn ở bước kiểm kê)</t>
  </si>
  <si>
    <t>QSTD_021</t>
  </si>
  <si>
    <t>SOURCE_POSITION=PART_I_Q24; QUESTION_BINDING=NONE; SOURCE_OBSERVED_ONLY=TRUE; BATCH=SOURCE_ENRICHMENT_CONSOLIDATION_005</t>
  </si>
  <si>
    <t>Đã chuẩn hóa thành Q_TNT_F0001_D03_013; BATCH=QSTD_021; STATUS=REVIEW</t>
  </si>
  <si>
    <t>BPS_G10_CKII_SRC_TECH12H06_025</t>
  </si>
  <si>
    <t>RAW_TNT_F0001_D03_MCQ_14</t>
  </si>
  <si>
    <t>SOURCE_ANCHOR=Q_TNT_F0001_D18_030; SOURCE_MATRIX_SIGNAL_ONLY=TRUE; SOURCE_PRINTED_MATRIX=NOT_PRESENT; LEVEL_BASIS=VISIBLE_ITEM_ASSESSMENT; SOURCE_STATEMENT_LEVELS=BIET:0,HIEU:3,VANDUNG:1</t>
  </si>
  <si>
    <t>Chỉ mục câu hỏi - Đề 03 - Phần I - Câu 14 (chưa trích toàn văn ở bước kiểm kê)</t>
  </si>
  <si>
    <t>BPC_G10_CKII_SRC_TECH12H06_ESSAY</t>
  </si>
  <si>
    <t>SOURCE_POSITION=PART_II_Q01; QUESTION_BINDING=NONE; SOURCE_OBSERVED_ONLY=TRUE; BATCH=SOURCE_ENRICHMENT_CONSOLIDATION_005</t>
  </si>
  <si>
    <t>Đã chuẩn hóa thành Q_TNT_F0001_D03_014; BATCH=QSTD_021; STATUS=REVIEW</t>
  </si>
  <si>
    <t>BPS_G10_CKII_SRC_TECH12H06_026</t>
  </si>
  <si>
    <t>RAW_TNT_F0001_D03_MCQ_15</t>
  </si>
  <si>
    <t>Chỉ mục câu hỏi - Đề 03 - Phần I - Câu 15 (chưa trích toàn văn ở bước kiểm kê)</t>
  </si>
  <si>
    <t>SOURCE_POSITION=PART_II_Q02; QUESTION_BINDING=NONE; SOURCE_OBSERVED_ONLY=TRUE; BATCH=SOURCE_ENRICHMENT_CONSOLIDATION_005</t>
  </si>
  <si>
    <t>SOURCE_ANCHOR=Q_TNT_F0001_D19_001; SOURCE_MATRIX_SIGNAL_ONLY=TRUE; SOURCE_PRINTED_MATRIX=NOT_PRESENT; LEVEL_BASIS=VISIBLE_ITEM_ASSESSMENT</t>
  </si>
  <si>
    <t>BPS_G10_GKI_HK1_CS_V1_001</t>
  </si>
  <si>
    <t>Đã chuẩn hóa thành Q_TNT_F0001_D03_015; BATCH=QSTD_021; STATUS=REVIEW</t>
  </si>
  <si>
    <t>BPC_G10_GKI_HK1_CS_V1_001</t>
  </si>
  <si>
    <t>RAW_TNT_F0001_D03_MCQ_16</t>
  </si>
  <si>
    <t>QUESTION_BINDING=NONE; FEASIBILITY_WITNESS=Q_WEB10_TECH12H_GKI1_017; FAMILY_UNIQUE_WITNESS=TRUE; BATCH=PERIODIC_BLUEPRINT_OPERATIONALIZATION_001</t>
  </si>
  <si>
    <t>Chỉ mục câu hỏi - Đề 03 - Phần I - Câu 16 (chưa trích toàn văn ở bước kiểm kê)</t>
  </si>
  <si>
    <t>BPS_G10_GKI_HK1_CS_V1_002</t>
  </si>
  <si>
    <t>BPC_G10_GKI_HK1_CS_V1_002</t>
  </si>
  <si>
    <t>Đã chuẩn hóa thành Q_TNT_F0001_D03_016; BATCH=QSTD_021; STATUS=REVIEW</t>
  </si>
  <si>
    <t>SOURCE_ANCHOR=Q_TNT_F0001_D19_002; SOURCE_MATRIX_SIGNAL_ONLY=TRUE; SOURCE_PRINTED_MATRIX=NOT_PRESENT; LEVEL_BASIS=VISIBLE_ITEM_ASSESSMENT</t>
  </si>
  <si>
    <t>RAW_TNT_F0001_D03_MCQ_17</t>
  </si>
  <si>
    <t>QUESTION_BINDING=NONE; FEASIBILITY_WITNESS=Q_WEB10_TECH12H_GKI1_007; FAMILY_UNIQUE_WITNESS=TRUE; BATCH=PERIODIC_BLUEPRINT_OPERATIONALIZATION_001</t>
  </si>
  <si>
    <t>Chỉ mục câu hỏi - Đề 03 - Phần I - Câu 17 (chưa trích toàn văn ở bước kiểm kê)</t>
  </si>
  <si>
    <t>BPS_G10_GKI_HK1_CS_V1_003</t>
  </si>
  <si>
    <t>BPC_G10_GKI_HK1_CS_V1_003</t>
  </si>
  <si>
    <t>Đã chuẩn hóa thành Q_TNT_F0001_D03_017; BATCH=QSTD_021; STATUS=REVIEW</t>
  </si>
  <si>
    <t>RAW_TNT_F0001_D03_MCQ_18</t>
  </si>
  <si>
    <t>KGV_GRAD25_BN_TF_Q02</t>
  </si>
  <si>
    <t>QUESTION_BINDING=NONE; FEASIBILITY_WITNESS=Q_WEB10_TECH12H_GKI1_013; FAMILY_UNIQUE_WITNESS=TRUE; BATCH=PERIODIC_BLUEPRINT_OPERATIONALIZATION_001</t>
  </si>
  <si>
    <t>Chỉ mục câu hỏi - Đề 03 - Phần I - Câu 18 (chưa trích toàn văn ở bước kiểm kê)</t>
  </si>
  <si>
    <t>SOURCE_ANCHOR=Q_TNT_F0001_D19_003; SOURCE_MATRIX_SIGNAL_ONLY=TRUE; SOURCE_PRINTED_MATRIX=NOT_PRESENT; LEVEL_BASIS=VISIBLE_ITEM_ASSESSMENT</t>
  </si>
  <si>
    <t>BPS_G10_GKI_HK1_CS_V1_004</t>
  </si>
  <si>
    <t>BPC_G10_GKI_HK1_CS_V1_004</t>
  </si>
  <si>
    <t>Một CSDL phim gồm PHIM(MaPhim, TenPhim, NamPH), DIENVIEN(MaDv, TenDv, NgaySinh, DiaChi) và VAIDIEN(MaPhim, MaDv, TenVaiDien). Hãy đánh giá các nhận định về cập nhật, quan hệ giữa bảng và toàn vẹn tham chiếu.</t>
  </si>
  <si>
    <t>Đã chuẩn hóa thành Q_TNT_F0001_D03_018; BATCH=QSTD_021; STATUS=REVIEW</t>
  </si>
  <si>
    <t>QUESTION_BINDING=NONE; FEASIBILITY_WITNESS=Q_WEB10_TECH12H_GKI1_018; FAMILY_UNIQUE_WITNESS=TRUE; BATCH=PERIODIC_BLUEPRINT_OPERATIONALIZATION_001</t>
  </si>
  <si>
    <t>RAW_TNT_F0001_D03_MCQ_19</t>
  </si>
  <si>
    <t>Chỉ mục câu hỏi - Đề 03 - Phần I - Câu 19 (chưa trích toàn văn ở bước kiểm kê)</t>
  </si>
  <si>
    <t>BPS_G10_GKI_HK1_CS_V1_005</t>
  </si>
  <si>
    <t>BPC_G10_GKI_HK1_CS_V1_005</t>
  </si>
  <si>
    <t>SOURCE_ANCHOR=Q_TNT_F0001_D19_004; SOURCE_MATRIX_SIGNAL_ONLY=TRUE; SOURCE_PRINTED_MATRIX=NOT_PRESENT; LEVEL_BASIS=VISIBLE_ITEM_ASSESSMENT</t>
  </si>
  <si>
    <t>QSTD_022</t>
  </si>
  <si>
    <t>Đã chuẩn hóa thành Q_TNT_F0001_D03_019; BATCH=QSTD_022; STATUS=REVIEW</t>
  </si>
  <si>
    <t>QUESTION_BINDING=NONE; FEASIBILITY_WITNESS=Q_WEB10_TECH12H_GKI1_016; FAMILY_UNIQUE_WITNESS=TRUE; BATCH=PERIODIC_BLUEPRINT_OPERATIONALIZATION_001</t>
  </si>
  <si>
    <t>RAW_TNT_F0001_D03_MCQ_20</t>
  </si>
  <si>
    <t>BPS_G10_GKI_HK1_CS_V1_006</t>
  </si>
  <si>
    <t>BATCH=KENHGIAOVIEN_TNTHPT_2025_BACNINH_001; SOURCE_TYPE=WEB_MOCK_GRADUATION; SOURCE_INDEX_FILE_ID=1XKLADlKoor4N8E3sjWT_FVHHmeCE85LovLm4XLu57uk; SOURCE_ITEM=Bắc Ninh Phần II Câu 2; PUBLIC_SAMPLE_ONLY=TRUE; COPYRIGHT_PARAPHRASE=TRUE; STATEMENT_D_PRECISION_ADDED_NO_CASCADE=TRUE; ANSWER_CHECK_RESULT=PASS; CONTENT_REVIEW_RESULT=PASS; BATCH=GRADUATION_READINESS_REAUDIT_001; FINAL_GRADUATION_READINESS=PASS; ANSWER_GATE=PASS; CONTENT_GATE=PASS; CURRICULUM_GATE=PASS; SOURCE_GATE=PASS; DUPLICATE_GATE=PASS; POLICY_PROFILE=POL_TNTHPT_TINHOC_2026_V1; CURRENT_BLUEPRINT_MATCH=EXACT; GRADUATION_USE=ALLOWED; STATUS_TRANSITION=READY_FOR_PRACTICE_TO_READY_FOR_GRADUATION; PRIOR_GRADUATION_BLOCKS_SUPERSEDED_BY_THIS_BATCH=TRUE; BACKUP_CREATED=0; CONTENT_REVIEWED=TRUE; CURRICULUM_REVIEW_RESULT=PASS; DUPLICATE_REVIEW_RESULT=NO_MATCH; CLASSIFICATION_REVIEW_RESULT=PASS;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 STATUS_TRANSITION=NEW_TO_ACTIVE; NOTE=QUESTION_NOT_ASSIGNED_TO_GRADE12_JUST_BECAUSE_SOURCE_IS_GRADUATION_EXAM</t>
  </si>
  <si>
    <t>Chỉ mục câu hỏi - Đề 03 - Phần I - Câu 20 (chưa trích toàn văn ở bước kiểm kê)</t>
  </si>
  <si>
    <t>BPC_G10_GKI_HK1_CS_V1_006</t>
  </si>
  <si>
    <t>QUESTION_BINDING=NONE; FEASIBILITY_WITNESS=Q_WEB10_TECH12H_GKI1_006; FAMILY_UNIQUE_WITNESS=TRUE; BATCH=PERIODIC_BLUEPRINT_OPERATIONALIZATION_001</t>
  </si>
  <si>
    <t>Đã chuẩn hóa thành Q_TNT_F0001_D03_020; BATCH=QSTD_022; STATUS=REVIEW</t>
  </si>
  <si>
    <t>SOURCE_ANCHOR=Q_TNT_F0001_D19_005; SOURCE_MATRIX_SIGNAL_ONLY=TRUE; SOURCE_PRINTED_MATRIX=NOT_PRESENT; LEVEL_BASIS=VISIBLE_ITEM_ASSESSMENT</t>
  </si>
  <si>
    <t>RAW_TNT_F0001_D03_MCQ_21</t>
  </si>
  <si>
    <t>BPS_G10_GKI_HK1_CS_V1_007</t>
  </si>
  <si>
    <t>Chỉ mục câu hỏi - Đề 03 - Phần I - Câu 21 (chưa trích toàn văn ở bước kiểm kê)</t>
  </si>
  <si>
    <t>BPC_G10_GKI_HK1_CS_V1_007</t>
  </si>
  <si>
    <t>QUESTION_BINDING=NONE; FEASIBILITY_WITNESS=Q_WEB10_TECH12H_GKI1_015; FAMILY_UNIQUE_WITNESS=TRUE; BATCH=PERIODIC_BLUEPRINT_OPERATIONALIZATION_001</t>
  </si>
  <si>
    <t>Đã chuẩn hóa thành Q_TNT_F0001_D03_021; BATCH=QSTD_022; STATUS=REVIEW</t>
  </si>
  <si>
    <t>BPS_G10_GKI_HK1_CS_V1_008</t>
  </si>
  <si>
    <t>SOURCE_ANCHOR=Q_TNT_F0001_D19_006; SOURCE_MATRIX_SIGNAL_ONLY=TRUE; SOURCE_PRINTED_MATRIX=NOT_PRESENT; LEVEL_BASIS=VISIBLE_ITEM_ASSESSMENT</t>
  </si>
  <si>
    <t>RAW_TNT_F0001_D03_MCQ_22</t>
  </si>
  <si>
    <t>BPC_G10_GKI_HK1_CS_V1_008</t>
  </si>
  <si>
    <t>Chỉ mục câu hỏi - Đề 03 - Phần I - Câu 22 (chưa trích toàn văn ở bước kiểm kê)</t>
  </si>
  <si>
    <t>QUESTION_BINDING=NONE; FEASIBILITY_WITNESS=Q_WEB10_TECH12H_GKI1_014; FAMILY_UNIQUE_WITNESS=TRUE; BATCH=PERIODIC_BLUEPRINT_OPERATIONALIZATION_001</t>
  </si>
  <si>
    <t>BPS_G10_GKI_HK1_CS_V1_009</t>
  </si>
  <si>
    <t>Đã chuẩn hóa thành Q_TNT_F0001_D03_022; BATCH=QSTD_022; STATUS=REVIEW</t>
  </si>
  <si>
    <t>RAW_TNT_F0001_D03_MCQ_23</t>
  </si>
  <si>
    <t>BPC_G10_GKI_HK1_CS_V1_009</t>
  </si>
  <si>
    <t>SOURCE_ANCHOR=Q_TNT_F0001_D19_007; SOURCE_MATRIX_SIGNAL_ONLY=TRUE; SOURCE_PRINTED_MATRIX=NOT_PRESENT; LEVEL_BASIS=VISIBLE_ITEM_ASSESSMENT</t>
  </si>
  <si>
    <t>Chỉ mục câu hỏi - Đề 03 - Phần I - Câu 23 (chưa trích toàn văn ở bước kiểm kê)</t>
  </si>
  <si>
    <t>QUESTION_BINDING=NONE; FEASIBILITY_WITNESS=Q_WEB10_TECH12H_GKI1_010; FAMILY_UNIQUE_WITNESS=TRUE; BATCH=PERIODIC_BLUEPRINT_OPERATIONALIZATION_001</t>
  </si>
  <si>
    <t>BPS_G10_GKI_HK1_CS_V1_010</t>
  </si>
  <si>
    <t>Đã chuẩn hóa thành Q_TNT_F0001_D03_023; BATCH=QSTD_022; STATUS=REVIEW</t>
  </si>
  <si>
    <t>BPC_G10_GKI_HK1_CS_V1_010</t>
  </si>
  <si>
    <t>RAW_TNT_F0001_D03_MCQ_24</t>
  </si>
  <si>
    <t>Chỉ mục câu hỏi - Đề 03 - Phần I - Câu 24 (chưa trích toàn văn ở bước kiểm kê)</t>
  </si>
  <si>
    <t>QUESTION_BINDING=NONE; FEASIBILITY_WITNESS=Q_WEB10_TECH12H_GKI1_003; FAMILY_UNIQUE_WITNESS=TRUE; BATCH=PERIODIC_BLUEPRINT_OPERATIONALIZATION_001</t>
  </si>
  <si>
    <t>SOURCE_ANCHOR=Q_TNT_F0001_D19_008; SOURCE_MATRIX_SIGNAL_ONLY=TRUE; SOURCE_PRINTED_MATRIX=NOT_PRESENT; LEVEL_BASIS=VISIBLE_ITEM_ASSESSMENT</t>
  </si>
  <si>
    <t>BPS_G10_GKI_HK1_CS_V1_011</t>
  </si>
  <si>
    <t>Đã chuẩn hóa thành Q_TNT_F0001_D03_024; BATCH=QSTD_022; STATUS=REVIEW</t>
  </si>
  <si>
    <t>BPC_G10_GKI_HK1_CS_V1_011</t>
  </si>
  <si>
    <t>RAW_TNT_F0001_D03_TF_01</t>
  </si>
  <si>
    <t>QUESTION_BINDING=NONE; FEASIBILITY_WITNESS=Q_TNT_F0001_D12_007; FAMILY_UNIQUE_WITNESS=TRUE; BATCH=PERIODIC_BLUEPRINT_OPERATIONALIZATION_001</t>
  </si>
  <si>
    <t>Chỉ mục câu hỏi - Đề 03 - Phần II - Câu 01 (chưa trích toàn văn ở bước kiểm kê)</t>
  </si>
  <si>
    <t>SOURCE_ANCHOR=Q_TNT_F0001_D19_009; SOURCE_MATRIX_SIGNAL_ONLY=TRUE; SOURCE_PRINTED_MATRIX=NOT_PRESENT; LEVEL_BASIS=VISIBLE_ITEM_ASSESSMENT</t>
  </si>
  <si>
    <t>BPS_G10_GKI_HK1_CS_V1_012</t>
  </si>
  <si>
    <t>QSTD_023</t>
  </si>
  <si>
    <t>BPC_G10_GKI_HK1_CS_V1_012</t>
  </si>
  <si>
    <t>Đã chuẩn hóa thành Q_TNT_F0001_D03_025; BATCH=QSTD_023; STATUS=REVIEW; nhận định b-c cần duyệt</t>
  </si>
  <si>
    <t>RAW_TNT_F0001_D03_TF_02</t>
  </si>
  <si>
    <t>QUESTION_BINDING=NONE; FEASIBILITY_WITNESS=Q_WEB10_TECH12H_GKI1_009; FAMILY_UNIQUE_WITNESS=TRUE; BATCH=PERIODIC_BLUEPRINT_OPERATIONALIZATION_001</t>
  </si>
  <si>
    <t>SOURCE_ANCHOR=Q_TNT_F0001_D19_010; SOURCE_MATRIX_SIGNAL_ONLY=TRUE; SOURCE_PRINTED_MATRIX=NOT_PRESENT; LEVEL_BASIS=VISIBLE_ITEM_ASSESSMENT</t>
  </si>
  <si>
    <t>Chỉ mục câu hỏi - Đề 03 - Phần II - Câu 02 (chưa trích toàn văn ở bước kiểm kê)</t>
  </si>
  <si>
    <t>BPS_G10_GKI_HK1_CS_V1_013</t>
  </si>
  <si>
    <t>BPC_G10_GKI_HK1_CS_V1_013</t>
  </si>
  <si>
    <t>Đã chuẩn hóa thành Q_TNT_F0001_D03_026; BATCH=QSTD_023; STATUS=REVIEW</t>
  </si>
  <si>
    <t>QUESTION_BINDING=NONE; FEASIBILITY_WITNESS=Q_KGV10_TF_B08_001; FAMILY_UNIQUE_WITNESS=TRUE; BATCH=PERIODIC_BLUEPRINT_OPERATIONALIZATION_001</t>
  </si>
  <si>
    <t>RAW_TNT_F0001_D03_TF_03</t>
  </si>
  <si>
    <t>Chỉ mục câu hỏi - Đề 03 - Phần II - Câu 03 (chưa trích toàn văn ở bước kiểm kê)</t>
  </si>
  <si>
    <t>BPS_G10_GKI_HK1_CS_V1_014</t>
  </si>
  <si>
    <t>BPC_G10_GKI_HK1_CS_V1_014</t>
  </si>
  <si>
    <t>SOURCE_ANCHOR=Q_TNT_F0001_D19_011; SOURCE_MATRIX_SIGNAL_ONLY=TRUE; SOURCE_PRINTED_MATRIX=NOT_PRESENT; LEVEL_BASIS=VISIBLE_ITEM_ASSESSMENT</t>
  </si>
  <si>
    <t>Đã chuẩn hóa thành Q_TNT_F0001_D03_027; BATCH=QSTD_023; STATUS=REVIEW; nhận định d cần duyệt</t>
  </si>
  <si>
    <t>QUESTION_BINDING=NONE; FEASIBILITY_WITNESS=Q_KGV10_TF_B04_001; FAMILY_UNIQUE_WITNESS=TRUE; BATCH=PERIODIC_BLUEPRINT_OPERATIONALIZATION_001</t>
  </si>
  <si>
    <t>RAW_TNT_F0001_D03_TF_04</t>
  </si>
  <si>
    <t>BPS_G10_CKI_HK1_CS_V1_001</t>
  </si>
  <si>
    <t>Chỉ mục câu hỏi - Đề 03 - Phần II - Câu 04 (chưa trích toàn văn ở bước kiểm kê)</t>
  </si>
  <si>
    <t>BPC_G10_CKI_HK1_CS_V1_001</t>
  </si>
  <si>
    <t>SOURCE_ANCHOR=Q_TNT_F0001_D19_012; SOURCE_MATRIX_SIGNAL_ONLY=TRUE; SOURCE_PRINTED_MATRIX=NOT_PRESENT; LEVEL_BASIS=VISIBLE_ITEM_ASSESSMENT</t>
  </si>
  <si>
    <t>Đã chuẩn hóa thành Q_TNT_F0001_D03_028; BATCH=QSTD_023; STATUS=REVIEW; nhận định b cần duyệt</t>
  </si>
  <si>
    <t>KGV_GRAD25_HP_Q07</t>
  </si>
  <si>
    <t>BPS_G10_CKI_HK1_CS_V1_002</t>
  </si>
  <si>
    <t>RAW_TNT_F0001_D03_TF_05</t>
  </si>
  <si>
    <t>BPC_G10_CKI_HK1_CS_V1_002</t>
  </si>
  <si>
    <t>Chỉ mục câu hỏi - Đề 03 - Phần II - Câu 05 (chưa trích toàn văn ở bước kiểm kê)</t>
  </si>
  <si>
    <t>Một người làm công việc quản trị và bảo trì hệ thống máy tính cần tổ hợp kiến thức, kĩ năng nào phù hợp nhất?</t>
  </si>
  <si>
    <t>QUESTION_BINDING=NONE; FEASIBILITY_WITNESS=Q_WEB10_TECH12H_CKI1_002; FAMILY_UNIQUE_WITNESS=TRUE; BATCH=PERIODIC_BLUEPRINT_OPERATIONALIZATION_001</t>
  </si>
  <si>
    <t>Đã chuẩn hóa thành Q_TNT_F0001_D03_029; BATCH=QSTD_023; STATUS=REVIEW</t>
  </si>
  <si>
    <t>BPS_G10_CKI_HK1_CS_V1_003</t>
  </si>
  <si>
    <t>SOURCE_ANCHOR=Q_TNT_F0001_D19_013; SOURCE_MATRIX_SIGNAL_ONLY=TRUE; SOURCE_PRINTED_MATRIX=NOT_PRESENT; LEVEL_BASIS=VISIBLE_ITEM_ASSESSMENT</t>
  </si>
  <si>
    <t>RAW_TNT_F0001_D03_TF_06</t>
  </si>
  <si>
    <t>2026-08-01T06:06:35+07:00</t>
  </si>
  <si>
    <t>BPC_G10_CKI_HK1_CS_V1_003</t>
  </si>
  <si>
    <t>Chỉ mục câu hỏi - Đề 03 - Phần II - Câu 06 (chưa trích toàn văn ở bước kiểm kê)</t>
  </si>
  <si>
    <t>BATCH=KENHGIAOVIEN_TNTHPT_2025_HAIPHONG_001; SOURCE_TYPE=WEB_MOCK_GRADUATION; SOURCE_INDEX_FILE_ID=1XKLADlKoor4N8E3sjWT_FVHHmeCE85LovLm4XLu57uk; SOURCE_ITEM=Hải Phòng Câu 7; PUBLIC_SAMPLE_ONLY=TRUE; COPYRIGHT_PARAPHRASE=TRUE; ANSWER_CHECK_RESULT=PASS; CONTENT_REVIEW_RESULT=PASS; CONTENT_REVIEWED=TRUE; CURRICULUM_REVIEW_RESULT=PASS; DUPLICATE_REVIEW_RESULT=NO_MATCH; CLASSIFICATION_REVIEW_RESULT=PASS;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 STATUS_TRANSITION=NEW_TO_ACTIVE</t>
  </si>
  <si>
    <t>BPS_G10_CKI_HK1_CS_V1_004</t>
  </si>
  <si>
    <t>Đã chuẩn hóa thành Q_TNT_F0001_D03_030; BATCH=QSTD_023; STATUS=REVIEW</t>
  </si>
  <si>
    <t>RAW_TNT_F0001_D04_MCQ_01</t>
  </si>
  <si>
    <t>BPC_G10_CKI_HK1_CS_V1_004</t>
  </si>
  <si>
    <t>SOURCE_ANCHOR=Q_TNT_F0001_D19_014; SOURCE_MATRIX_SIGNAL_ONLY=TRUE; SOURCE_PRINTED_MATRIX=NOT_PRESENT; LEVEL_BASIS=VISIBLE_ITEM_ASSESSMENT</t>
  </si>
  <si>
    <t>Đề 04</t>
  </si>
  <si>
    <t>Chỉ mục câu hỏi - Đề 04 - Phần I - Câu 01 (chưa trích toàn văn ở bước kiểm kê)</t>
  </si>
  <si>
    <t>QUESTION_BINDING=NONE; FEASIBILITY_WITNESS=Q_WEB10_TECH12H_CKI1_001; FAMILY_UNIQUE_WITNESS=TRUE; BATCH=PERIODIC_BLUEPRINT_OPERATIONALIZATION_001</t>
  </si>
  <si>
    <t>BPS_G10_CKI_HK1_CS_V1_005</t>
  </si>
  <si>
    <t>BPC_G10_CKI_HK1_CS_V1_005</t>
  </si>
  <si>
    <t>QSTD_024</t>
  </si>
  <si>
    <t>Đã chuẩn hóa thành Q_TNT_F0001_D04_001; BATCH=QSTD_024; STATUS=REVIEW</t>
  </si>
  <si>
    <t>SOURCE_ANCHOR=Q_TNT_F0001_D19_015; SOURCE_MATRIX_SIGNAL_ONLY=TRUE; SOURCE_PRINTED_MATRIX=NOT_PRESENT; LEVEL_BASIS=VISIBLE_ITEM_ASSESSMENT</t>
  </si>
  <si>
    <t>RAW_TNT_F0001_D04_MCQ_02</t>
  </si>
  <si>
    <t>BPS_G10_CKI_HK1_CS_V1_006</t>
  </si>
  <si>
    <t>Chỉ mục câu hỏi - Đề 04 - Phần I - Câu 02 (chưa trích toàn văn ở bước kiểm kê)</t>
  </si>
  <si>
    <t>BPC_G10_CKI_HK1_CS_V1_006</t>
  </si>
  <si>
    <t>QUESTION_BINDING=NONE; FEASIBILITY_WITNESS=Q_WEB10_TECH12H_GKI1_011; FAMILY_UNIQUE_WITNESS=TRUE; BATCH=PERIODIC_BLUEPRINT_OPERATIONALIZATION_001</t>
  </si>
  <si>
    <t>SOURCE_ANCHOR=Q_TNT_F0001_D19_016; SOURCE_MATRIX_SIGNAL_ONLY=TRUE; SOURCE_PRINTED_MATRIX=NOT_PRESENT; LEVEL_BASIS=VISIBLE_ITEM_ASSESSMENT</t>
  </si>
  <si>
    <t>Đã chuẩn hóa thành Q_TNT_F0001_D04_002; BATCH=QSTD_024; STATUS=REVIEW</t>
  </si>
  <si>
    <t>BPS_G10_CKI_HK1_CS_V1_007</t>
  </si>
  <si>
    <t>RAW_TNT_F0001_D04_MCQ_03</t>
  </si>
  <si>
    <t>BPC_G10_CKI_HK1_CS_V1_007</t>
  </si>
  <si>
    <t>Chỉ mục câu hỏi - Đề 04 - Phần I - Câu 03 (chưa trích toàn văn ở bước kiểm kê)</t>
  </si>
  <si>
    <t>SOURCE_ANCHOR=Q_TNT_F0001_D19_017; SOURCE_MATRIX_SIGNAL_ONLY=TRUE; SOURCE_PRINTED_MATRIX=NOT_PRESENT; LEVEL_BASIS=VISIBLE_ITEM_ASSESSMENT</t>
  </si>
  <si>
    <t>Đã chuẩn hóa thành Q_TNT_F0001_D04_003; BATCH=QSTD_024; STATUS=REVIEW; mật khẩu cần duyệt</t>
  </si>
  <si>
    <t>BPS_G10_CKI_HK1_CS_V1_008</t>
  </si>
  <si>
    <t>RAW_TNT_F0001_D04_MCQ_04</t>
  </si>
  <si>
    <t>BPC_G10_CKI_HK1_CS_V1_008</t>
  </si>
  <si>
    <t>Chỉ mục câu hỏi - Đề 04 - Phần I - Câu 04 (chưa trích toàn văn ở bước kiểm kê)</t>
  </si>
  <si>
    <t>BPS_G10_CKI_HK1_CS_V1_009</t>
  </si>
  <si>
    <t>SOURCE_ANCHOR=Q_TNT_F0001_D19_018; SOURCE_MATRIX_SIGNAL_ONLY=TRUE; SOURCE_PRINTED_MATRIX=NOT_PRESENT; LEVEL_BASIS=VISIBLE_ITEM_ASSESSMENT</t>
  </si>
  <si>
    <t>Đã chuẩn hóa thành Q_TNT_F0001_D04_004; BATCH=QSTD_024; STATUS=REVIEW</t>
  </si>
  <si>
    <t>BPC_G10_CKI_HK1_CS_V1_009</t>
  </si>
  <si>
    <t>RAW_TNT_F0001_D04_MCQ_05</t>
  </si>
  <si>
    <t>QUESTION_BINDING=NONE; FEASIBILITY_WITNESS=Q_WEB10_TECH12H_CKI1_005; FAMILY_UNIQUE_WITNESS=TRUE; BATCH=PERIODIC_BLUEPRINT_OPERATIONALIZATION_001</t>
  </si>
  <si>
    <t>Chỉ mục câu hỏi - Đề 04 - Phần I - Câu 05 (chưa trích toàn văn ở bước kiểm kê)</t>
  </si>
  <si>
    <t>BPS_G10_CKI_HK1_CS_V1_010</t>
  </si>
  <si>
    <t>KGV_GRAD25_HP_Q21</t>
  </si>
  <si>
    <t>BPC_G10_CKI_HK1_CS_V1_010</t>
  </si>
  <si>
    <t>Đã chuẩn hóa thành Q_TNT_F0001_D04_005; BATCH=QSTD_024; STATUS=REVIEW</t>
  </si>
  <si>
    <t>SOURCE_ANCHOR=Q_TNT_F0001_D19_019; SOURCE_MATRIX_SIGNAL_ONLY=TRUE; SOURCE_PRINTED_MATRIX=NOT_PRESENT; LEVEL_BASIS=VISIBLE_ITEM_ASSESSMENT</t>
  </si>
  <si>
    <t>RAW_TNT_F0001_D04_MCQ_06</t>
  </si>
  <si>
    <t>Muốn tất cả thẻ `&lt;p&gt;` có lề trái 40 px và chữ màu xanh dương, khai báo CSS nào đáp ứng đúng yêu cầu?</t>
  </si>
  <si>
    <t>Chỉ mục câu hỏi - Đề 04 - Phần I - Câu 06 (chưa trích toàn văn ở bước kiểm kê)</t>
  </si>
  <si>
    <t>BPS_G10_CKI_HK1_CS_V1_011</t>
  </si>
  <si>
    <t>BPC_G10_CKI_HK1_CS_V1_011</t>
  </si>
  <si>
    <t>Đã chuẩn hóa thành Q_TNT_F0001_D04_006; BATCH=QSTD_024; STATUS=REVIEW</t>
  </si>
  <si>
    <t>SOURCE_ANCHOR=Q_TNT_F0001_D19_020; SOURCE_MATRIX_SIGNAL_ONLY=TRUE; SOURCE_PRINTED_MATRIX=NOT_PRESENT; LEVEL_BASIS=VISIBLE_ITEM_ASSESSMENT</t>
  </si>
  <si>
    <t>RAW_TNT_F0001_D04_MCQ_07</t>
  </si>
  <si>
    <t>BPS_G10_CKI_HK1_CS_V1_012</t>
  </si>
  <si>
    <t>BATCH=KENHGIAOVIEN_TNTHPT_2025_HAIPHONG_001; SOURCE_TYPE=WEB_MOCK_GRADUATION; SOURCE_INDEX_FILE_ID=1XKLADlKoor4N8E3sjWT_FVHHmeCE85LovLm4XLu57uk; SOURCE_ITEM=Hải Phòng Câu 21; PUBLIC_SAMPLE_ONLY=TRUE; COPYRIGHT_PARAPHRASE=TRUE; ANSWER_CHECK_RESULT=PASS; CONTENT_REVIEW_RESULT=PASS; CONTENT_REVIEWED=TRUE; CURRICULUM_REVIEW_RESULT=PASS; DUPLICATE_REVIEW_RESULT=NO_MATCH; CLASSIFICATION_REVIEW_RESULT=PASS;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 STATUS_TRANSITION=NEW_TO_ACTIVE; BATCH=QUESTION_LEVEL_NLS_AI_STANDARDIZATION_001; NLS_FRAME=TT02_2025; NLS_LEVEL=NANG_CAO_1; PRIMARY_OUTCOME=TH_12_COMMON_F_B16_YCCD_01; OUTCOME_NLS_MAPPING_STATUS=APPROVED; OUTCOME_NLS_PRIMARY=3.1; OUTCOME_NLS_COMPONENTS=3.1; NLS_MAPPING_STATUS=APPROVED; NLS_PRIMARY=3.1; NLS_COMPONENTS=3.1; TASK_COMPATIBILITY=PASS; NLS_MAPPING_SOURCE=PRIMARY_OUTCOME+TASK_REVIEW; NLS_PERIODIC_GATE=PASS; TASK_REVIEW_SCOPE=STEM+OPTIONS; CHILD_RECORD_TASK_REVIEW=PASS; BLUEPRINT_TASK_MATCH=PASS; BLUEPRINT_DIFFICULTY_MATCH=PASS; QUESTION_COGNITIVE_LEVEL=VANDUNG; QUESTION_TYPE=MCQ_SINGLE; BACKUP_CREATED=0</t>
  </si>
  <si>
    <t>Chỉ mục câu hỏi - Đề 04 - Phần I - Câu 07 (chưa trích toàn văn ở bước kiểm kê)</t>
  </si>
  <si>
    <t>BPC_G10_CKI_HK1_CS_V1_012</t>
  </si>
  <si>
    <t>QSTD_025</t>
  </si>
  <si>
    <t>Đã chuẩn hóa thành Q_TNT_F0001_D04_007; BATCH=QSTD_025; STATUS=REVIEW</t>
  </si>
  <si>
    <t>SOURCE_ANCHOR=Q_TNT_F0001_D19_021; SOURCE_MATRIX_SIGNAL_ONLY=TRUE; SOURCE_PRINTED_MATRIX=NOT_PRESENT; LEVEL_BASIS=VISIBLE_ITEM_ASSESSMENT</t>
  </si>
  <si>
    <t>BPS_G10_CKI_HK1_CS_V1_013</t>
  </si>
  <si>
    <t>RAW_TNT_F0001_D04_MCQ_08</t>
  </si>
  <si>
    <t>BPC_G10_CKI_HK1_CS_V1_013</t>
  </si>
  <si>
    <t>Chỉ mục câu hỏi - Đề 04 - Phần I - Câu 08 (chưa trích toàn văn ở bước kiểm kê)</t>
  </si>
  <si>
    <t>QUESTION_BINDING=NONE; FEASIBILITY_WITNESS=Q_KGV10_TF_B18_001; FAMILY_UNIQUE_WITNESS=TRUE; BATCH=PERIODIC_BLUEPRINT_OPERATIONALIZATION_001</t>
  </si>
  <si>
    <t>SOURCE_ANCHOR=Q_TNT_F0001_D19_022; SOURCE_MATRIX_SIGNAL_ONLY=TRUE; SOURCE_PRINTED_MATRIX=NOT_PRESENT; LEVEL_BASIS=VISIBLE_ITEM_ASSESSMENT</t>
  </si>
  <si>
    <t>Đã chuẩn hóa thành Q_TNT_F0001_D04_008; BATCH=QSTD_025; STATUS=REVIEW; định dạng ngày cần duyệt</t>
  </si>
  <si>
    <t>BPS_G10_CKI_HK1_CS_V1_014</t>
  </si>
  <si>
    <t>RAW_TNT_F0001_D04_MCQ_09</t>
  </si>
  <si>
    <t>BPC_G10_CKI_HK1_CS_V1_014</t>
  </si>
  <si>
    <t>Chỉ mục câu hỏi - Đề 04 - Phần I - Câu 09 (chưa trích toàn văn ở bước kiểm kê)</t>
  </si>
  <si>
    <t>QUESTION_BINDING=NONE; FEASIBILITY_WITNESS=Q_KGV10_TF_B16_001; FAMILY_UNIQUE_WITNESS=TRUE; BATCH=PERIODIC_BLUEPRINT_OPERATIONALIZATION_001</t>
  </si>
  <si>
    <t>Đã chuẩn hóa thành Q_TNT_F0001_D04_009; BATCH=QSTD_025; STATUS=REVIEW</t>
  </si>
  <si>
    <t>BPS_G10_GKII_HK2_CS_V1_001</t>
  </si>
  <si>
    <t>SOURCE_ANCHOR=Q_TNT_F0001_D19_023; SOURCE_MATRIX_SIGNAL_ONLY=TRUE; SOURCE_PRINTED_MATRIX=NOT_PRESENT; LEVEL_BASIS=VISIBLE_ITEM_ASSESSMENT</t>
  </si>
  <si>
    <t>RAW_TNT_F0001_D04_MCQ_10</t>
  </si>
  <si>
    <t>BPC_G10_GKII_HK2_CS_V1_001</t>
  </si>
  <si>
    <t>Chỉ mục câu hỏi - Đề 04 - Phần I - Câu 10 (chưa trích toàn văn ở bước kiểm kê)</t>
  </si>
  <si>
    <t>QUESTION_BINDING=NONE; FEASIBILITY_WITNESS=Q_WEB10_TECH12H_GKII2_006; FAMILY_UNIQUE_WITNESS=TRUE; BATCH=PERIODIC_BLUEPRINT_OPERATIONALIZATION_001</t>
  </si>
  <si>
    <t>BPS_G10_GKII_HK2_CS_V1_002</t>
  </si>
  <si>
    <t>Đã chuẩn hóa thành Q_TNT_F0001_D04_010; BATCH=QSTD_025; STATUS=REVIEW</t>
  </si>
  <si>
    <t>BPC_G10_GKII_HK2_CS_V1_002</t>
  </si>
  <si>
    <t>SOURCE_ANCHOR=Q_TNT_F0001_D19_024; SOURCE_MATRIX_SIGNAL_ONLY=TRUE; SOURCE_PRINTED_MATRIX=NOT_PRESENT; LEVEL_BASIS=VISIBLE_ITEM_ASSESSMENT</t>
  </si>
  <si>
    <t>RAW_TNT_F0001_D04_MCQ_11</t>
  </si>
  <si>
    <t>QUESTION_BINDING=NONE; FEASIBILITY_WITNESS=Q_WEB10_TECH12H_GKII2_004; FAMILY_UNIQUE_WITNESS=TRUE; BATCH=PERIODIC_BLUEPRINT_OPERATIONALIZATION_001</t>
  </si>
  <si>
    <t>Chỉ mục câu hỏi - Đề 04 - Phần I - Câu 11 (chưa trích toàn văn ở bước kiểm kê)</t>
  </si>
  <si>
    <t>BPS_G10_GKII_HK2_CS_V1_003</t>
  </si>
  <si>
    <t>BPC_G10_GKII_HK2_CS_V1_003</t>
  </si>
  <si>
    <t>Đã chuẩn hóa thành Q_TNT_F0001_D04_011; BATCH=QSTD_025; STATUS=REVIEW</t>
  </si>
  <si>
    <t>QUESTION_BINDING=NONE; FEASIBILITY_WITNESS=Q_WEB10_TECH12H_GKII_006; FAMILY_UNIQUE_WITNESS=TRUE; BATCH=PERIODIC_BLUEPRINT_OPERATIONALIZATION_001</t>
  </si>
  <si>
    <t>RAW_TNT_F0001_D04_MCQ_12</t>
  </si>
  <si>
    <t>Chỉ mục câu hỏi - Đề 04 - Phần I - Câu 12 (chưa trích toàn văn ở bước kiểm kê)</t>
  </si>
  <si>
    <t>BPS_G10_GKII_HK2_CS_V1_004</t>
  </si>
  <si>
    <t>SOURCE_ANCHOR=Q_TNT_F0001_D19_025; SOURCE_MATRIX_SIGNAL_ONLY=TRUE; SOURCE_PRINTED_MATRIX=NOT_PRESENT; LEVEL_BASIS=VISIBLE_ITEM_ASSESSMENT; SOURCE_STATEMENT_LEVELS=BIET:2,HIEU:2,VANDUNG:0; SOURCE_KEY_CONFLICT_WITH_FINAL_BANK_KEY=TRUE; SOURCE_HISTORY_PRESERVED=TRUE</t>
  </si>
  <si>
    <t>BPC_G10_GKII_HK2_CS_V1_004</t>
  </si>
  <si>
    <t>Đã chuẩn hóa thành Q_TNT_F0001_D04_012; BATCH=QSTD_025; STATUS=REVIEW</t>
  </si>
  <si>
    <t>QUESTION_BINDING=NONE; FEASIBILITY_WITNESS=Q_WEB10_TECH12H_GKII_002; FAMILY_UNIQUE_WITNESS=TRUE; BATCH=PERIODIC_BLUEPRINT_OPERATIONALIZATION_001</t>
  </si>
  <si>
    <t>RAW_TNT_F0001_D04_MCQ_13</t>
  </si>
  <si>
    <t>BPS_G10_GKII_HK2_CS_V1_005</t>
  </si>
  <si>
    <t>KGV_GRAD25_HP_CS_TF_Q03</t>
  </si>
  <si>
    <t>Chỉ mục câu hỏi - Đề 04 - Phần I - Câu 13 (chưa trích toàn văn ở bước kiểm kê)</t>
  </si>
  <si>
    <t>BPC_G10_GKII_HK2_CS_V1_005</t>
  </si>
  <si>
    <t>QSTD_026</t>
  </si>
  <si>
    <t>Trong một buổi học về vai trò của máy tính đối với Khoa học dữ liệu, học sinh thảo luận cách xử lí dữ liệu lớn và rút ra thông tin phục vụ quyết định. Hãy đánh giá các nhận định sau.</t>
  </si>
  <si>
    <t>QUESTION_BINDING=NONE; FEASIBILITY_WITNESS=Q_WEB10_TECH12H_GKII2_001; FAMILY_UNIQUE_WITNESS=TRUE; BATCH=PERIODIC_BLUEPRINT_OPERATIONALIZATION_001</t>
  </si>
  <si>
    <t>SOURCE_ANCHOR=Q_TNT_F0001_D19_026; SOURCE_MATRIX_SIGNAL_ONLY=TRUE; SOURCE_PRINTED_MATRIX=NOT_PRESENT; LEVEL_BASIS=VISIBLE_ITEM_ASSESSMENT; SOURCE_STATEMENT_LEVELS=BIET:2,HIEU:2,VANDUNG:0; SOURCE_KEY_CONFLICT_WITH_FINAL_BANK_KEY=TRUE; SOURCE_HISTORY_PRESERVED=TRUE</t>
  </si>
  <si>
    <t>Đã chuẩn hóa thành Q_TNT_F0001_D04_013; BATCH=QSTD_026; STATUS=REVIEW</t>
  </si>
  <si>
    <t>RAW_TNT_F0001_D04_MCQ_14</t>
  </si>
  <si>
    <t>BPS_G10_GKII_HK2_CS_V1_006</t>
  </si>
  <si>
    <t>Chỉ mục câu hỏi - Đề 04 - Phần I - Câu 14 (chưa trích toàn văn ở bước kiểm kê)</t>
  </si>
  <si>
    <t>BPC_G10_GKII_HK2_CS_V1_006</t>
  </si>
  <si>
    <t>QUESTION_BINDING=NONE; FEASIBILITY_WITNESS=Q_WEB10_TECH12H_CKI1_003; FAMILY_UNIQUE_WITNESS=TRUE; BATCH=PERIODIC_BLUEPRINT_OPERATIONALIZATION_001</t>
  </si>
  <si>
    <t>Đã chuẩn hóa thành Q_TNT_F0001_D04_014; BATCH=QSTD_026; STATUS=REVIEW</t>
  </si>
  <si>
    <t>RAW_TNT_F0001_D04_MCQ_15</t>
  </si>
  <si>
    <t>BPS_G10_GKII_HK2_CS_V1_007</t>
  </si>
  <si>
    <t>BATCH=KENHGIAOVIEN_TNTHPT_2025_HAIPHONG_001; SOURCE_TYPE=WEB_MOCK_GRADUATION; SOURCE_INDEX_FILE_ID=1XKLADlKoor4N8E3sjWT_FVHHmeCE85LovLm4XLu57uk; SOURCE_ITEM=Hải Phòng Phần II CS Câu 3; PUBLIC_SAMPLE_ONLY=TRUE; COPYRIGHT_PARAPHRASE=TRUE; ANSWER_CHECK_RESULT=PASS; CONTENT_REVIEW_RESULT=PASS; CONTENT_REVIEWED=TRUE; CURRICULUM_REVIEW_RESULT=PASS; DUPLICATE_REVIEW_RESULT=NO_MATCH; CLASSIFICATION_REVIEW_RESULT=PASS; RELATED_CURRICULUM=TH_12_CS_F_B26;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 STATUS_TRANSITION=NEW_TO_ACTIVE; BATCH=QUESTION_LEVEL_NLS_AI_STANDARDIZATION_001; NLS_FRAME=TT02_2025; NLS_LEVEL=NANG_CAO_1; PRIMARY_OUTCOME=TH_12_CS_F_B27_YCCD_01; OUTCOME_NLS_MAPPING_STATUS=NOT_APPLICABLE_CONFIRMED; NLS_MAPPING_STATUS=NOT_APPLICABLE_CONFIRMED; NLS_NOT_APPLICABLE=TRUE; TASK_COMPATIBILITY=NOT_APPLICABLE; NLS_PERIODIC_GATE=PASS_NOT_APPLICABLE_CONFIRMED; TASK_REVIEW_SCOPE=STEM+STATEMENTS; CHILD_RECORD_TASK_REVIEW=PASS; BLUEPRINT_TASK_MATCH=PASS; BLUEPRINT_DIFFICULTY_MATCH=NO_EXACT_CURRENT_DIFFICULTY_CELL; QUESTION_COGNITIVE_LEVEL=VANDUNG; QUESTION_TYPE=TRUE_FALSE_GROUP; BACKUP_CREATED=0</t>
  </si>
  <si>
    <t>SOURCE_ANCHOR=Q_TNT_F0001_D19_027; SOURCE_MATRIX_SIGNAL_ONLY=TRUE; SOURCE_PRINTED_MATRIX=NOT_PRESENT; LEVEL_BASIS=VISIBLE_ITEM_ASSESSMENT; SOURCE_STATEMENT_LEVELS=BIET:0,HIEU:3,VANDUNG:1; SOURCE_KEY_CONFLICT_WITH_FINAL_BANK_KEY=TRUE; SOURCE_HISTORY_PRESERVED=TRUE; BANK_PROMOTION_GATE=FAIL_PRIMARY_YCCD_NOT_EXACT</t>
  </si>
  <si>
    <t>Chỉ mục câu hỏi - Đề 04 - Phần I - Câu 15 (chưa trích toàn văn ở bước kiểm kê)</t>
  </si>
  <si>
    <t>BPC_G10_GKII_HK2_CS_V1_007</t>
  </si>
  <si>
    <t>QUESTION_BINDING=NONE; FEASIBILITY_WITNESS=Q_WEB10_TECH12H_GKII2_005; FAMILY_UNIQUE_WITNESS=TRUE; BATCH=PERIODIC_BLUEPRINT_OPERATIONALIZATION_001</t>
  </si>
  <si>
    <t>Đã chuẩn hóa thành Q_TNT_F0001_D04_015; BATCH=QSTD_026; STATUS=REVIEW</t>
  </si>
  <si>
    <t>BPS_G10_GKII_HK2_CS_V1_008</t>
  </si>
  <si>
    <t>RAW_TNT_F0001_D04_MCQ_16</t>
  </si>
  <si>
    <t>BPC_G10_GKII_HK2_CS_V1_008</t>
  </si>
  <si>
    <t>Chỉ mục câu hỏi - Đề 04 - Phần I - Câu 16 (chưa trích toàn văn ở bước kiểm kê)</t>
  </si>
  <si>
    <t>QUESTION_BINDING=NONE; FEASIBILITY_WITNESS=Q_WEB10_TECH12H_GKII_003; FAMILY_UNIQUE_WITNESS=TRUE; BATCH=PERIODIC_BLUEPRINT_OPERATIONALIZATION_001</t>
  </si>
  <si>
    <t>SOURCE_ANCHOR=Q_TNT_F0001_D19_028; SOURCE_MATRIX_SIGNAL_ONLY=TRUE; SOURCE_PRINTED_MATRIX=NOT_PRESENT; LEVEL_BASIS=VISIBLE_ITEM_ASSESSMENT; SOURCE_STATEMENT_LEVELS=BIET:2,HIEU:2,VANDUNG:0</t>
  </si>
  <si>
    <t>BPS_G10_GKII_HK2_CS_V1_009</t>
  </si>
  <si>
    <t>Đã chuẩn hóa thành Q_TNT_F0001_D04_016; BATCH=QSTD_026; STATUS=REVIEW</t>
  </si>
  <si>
    <t>BPC_G10_GKII_HK2_CS_V1_009</t>
  </si>
  <si>
    <t>RAW_TNT_F0001_D04_MCQ_17</t>
  </si>
  <si>
    <t>QUESTION_BINDING=NONE; FEASIBILITY_WITNESS=Q_WEB10_TECH12H_CKII_001; FAMILY_UNIQUE_WITNESS=TRUE; BATCH=PERIODIC_BLUEPRINT_OPERATIONALIZATION_001</t>
  </si>
  <si>
    <t>Chỉ mục câu hỏi - Đề 04 - Phần I - Câu 17 (chưa trích toàn văn ở bước kiểm kê)</t>
  </si>
  <si>
    <t>BPS_G10_GKII_HK2_CS_V1_010</t>
  </si>
  <si>
    <t>BPC_G10_GKII_HK2_CS_V1_010</t>
  </si>
  <si>
    <t>Đã chuẩn hóa thành Q_TNT_F0001_D04_017; BATCH=QSTD_026; STATUS=REVIEW</t>
  </si>
  <si>
    <t>QUESTION_BINDING=NONE; FEASIBILITY_WITNESS=Q_WEB10_TECH12H_GKII_004; FAMILY_UNIQUE_WITNESS=TRUE; BATCH=PERIODIC_BLUEPRINT_OPERATIONALIZATION_001</t>
  </si>
  <si>
    <t>RAW_TNT_F0001_D04_MCQ_18</t>
  </si>
  <si>
    <t>Chỉ mục câu hỏi - Đề 04 - Phần I - Câu 18 (chưa trích toàn văn ở bước kiểm kê)</t>
  </si>
  <si>
    <t>BPS_G10_GKII_HK2_CS_V1_011</t>
  </si>
  <si>
    <t>BPC_G10_GKII_HK2_CS_V1_011</t>
  </si>
  <si>
    <t>Đã chuẩn hóa thành Q_TNT_F0001_D04_018; BATCH=QSTD_026; STATUS=REVIEW</t>
  </si>
  <si>
    <t>QUESTION_BINDING=NONE; FEASIBILITY_WITNESS=Q_WEB10_TECH12H_GKII_001; FAMILY_UNIQUE_WITNESS=TRUE; BATCH=PERIODIC_BLUEPRINT_OPERATIONALIZATION_001</t>
  </si>
  <si>
    <t>RAW_TNT_F0001_D04_MCQ_19</t>
  </si>
  <si>
    <t>BPS_G10_GKII_HK2_CS_V1_012</t>
  </si>
  <si>
    <t>Chỉ mục câu hỏi - Đề 04 - Phần I - Câu 19 (chưa trích toàn văn ở bước kiểm kê)</t>
  </si>
  <si>
    <t>BPC_G10_GKII_HK2_CS_V1_012</t>
  </si>
  <si>
    <t>QSTD_027</t>
  </si>
  <si>
    <t>2026-07-17T19:03:39+07:00</t>
  </si>
  <si>
    <t>QUESTION_BINDING=NONE; FEASIBILITY_WITNESS=Q_WEB10_TECH12H_GKII2_003; FAMILY_UNIQUE_WITNESS=TRUE; BATCH=PERIODIC_BLUEPRINT_OPERATIONALIZATION_001</t>
  </si>
  <si>
    <t>FILE=TNT_F0001; DE=04; PHAN=I; CAU=19; ANSWER_KEY=YES; INVENTORY_ONLY=TRUE; BATCH=QINV_001</t>
  </si>
  <si>
    <t>RAW_TNT_F0001_D04_MCQ_20</t>
  </si>
  <si>
    <t>BPS_G10_GKII_HK2_CS_V1_013</t>
  </si>
  <si>
    <t>Chỉ mục câu hỏi - Đề 04 - Phần I - Câu 20 (chưa trích toàn văn ở bước kiểm kê)</t>
  </si>
  <si>
    <t>BPC_G10_GKII_HK2_CS_V1_013</t>
  </si>
  <si>
    <t>FILE=TNT_F0001; DE=04; PHAN=I; CAU=20; ANSWER_KEY=YES; INVENTORY_ONLY=TRUE; BATCH=QINV_001</t>
  </si>
  <si>
    <t>QUESTION_BINDING=NONE; FEASIBILITY_WITNESS=Q_KGV10_TF_B22_001; FAMILY_UNIQUE_WITNESS=TRUE; BATCH=PERIODIC_BLUEPRINT_OPERATIONALIZATION_001</t>
  </si>
  <si>
    <t>RAW_TNT_F0001_D04_MCQ_21</t>
  </si>
  <si>
    <t>BPS_G10_GKII_HK2_CS_V1_014</t>
  </si>
  <si>
    <t>Chỉ mục câu hỏi - Đề 04 - Phần I - Câu 21 (chưa trích toàn văn ở bước kiểm kê)</t>
  </si>
  <si>
    <t>KGV_GRAD25_NB_Q08</t>
  </si>
  <si>
    <t>BPC_G10_GKII_HK2_CS_V1_014</t>
  </si>
  <si>
    <t>FILE=TNT_F0001; DE=04; PHAN=I; CAU=21; ANSWER_KEY=YES; INVENTORY_ONLY=TRUE; BATCH=QINV_001</t>
  </si>
  <si>
    <t>QUESTION_BINDING=NONE; FEASIBILITY_WITNESS=Q_KGV10_TF_B20_001; FAMILY_UNIQUE_WITNESS=TRUE; BATCH=PERIODIC_BLUEPRINT_OPERATIONALIZATION_001</t>
  </si>
  <si>
    <t>Trong nhóm nghề quản trị thuộc ngành Công nghệ thông tin, vị trí nào thường đòi hỏi nổi bật kĩ năng giao tiếp, phối hợp nhiều bên và làm việc nhóm?</t>
  </si>
  <si>
    <t>RAW_TNT_F0001_D04_MCQ_22</t>
  </si>
  <si>
    <t>BPS_G10_CKII_HK2_CS_V1_001</t>
  </si>
  <si>
    <t>Chỉ mục câu hỏi - Đề 04 - Phần I - Câu 22 (chưa trích toàn văn ở bước kiểm kê)</t>
  </si>
  <si>
    <t>BPC_G10_CKII_HK2_CS_V1_001</t>
  </si>
  <si>
    <t>2026-08-01T06:11:24+07:00</t>
  </si>
  <si>
    <t>FILE=TNT_F0001; DE=04; PHAN=I; CAU=22; ANSWER_KEY=YES; INVENTORY_ONLY=TRUE; BATCH=QINV_001</t>
  </si>
  <si>
    <t>QUESTION_BINDING=NONE; FEASIBILITY_WITNESS=Q_WEB10_TECH12H_CKII_006; FAMILY_UNIQUE_WITNESS=TRUE; BATCH=PERIODIC_BLUEPRINT_OPERATIONALIZATION_001</t>
  </si>
  <si>
    <t>RAW_TNT_F0001_D04_MCQ_23</t>
  </si>
  <si>
    <t>BATCH=KENHGIAOVIEN_TNTHPT_2025_NINHBINH_001; SOURCE_TYPE=WEB_MOCK_GRADUATION; SOURCE_INDEX_FILE_ID=1XKLADlKoor4N8E3sjWT_FVHHmeCE85LovLm4XLu57uk; SOURCE_ITEM=Ninh Bình Câu 8; PUBLIC_SAMPLE_ONLY=TRUE; COPYRIGHT_PARAPHRASE=TRUE; ANSWER_CHECK_RESULT=PASS; CONTENT_REVIEW_RESULT=PASS; CONTENT_REVIEWED=TRUE; CURRICULUM_REVIEW_RESULT=PASS; DUPLICATE_REVIEW_RESULT=NO_MATCH; CLASSIFICATION_REVIEW_RESULT=PASS;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 STATUS_TRANSITION=NEW_TO_ACTIVE</t>
  </si>
  <si>
    <t>BPS_G10_CKII_HK2_CS_V1_002</t>
  </si>
  <si>
    <t>Chỉ mục câu hỏi - Đề 04 - Phần I - Câu 23 (chưa trích toàn văn ở bước kiểm kê)</t>
  </si>
  <si>
    <t>BPC_G10_CKII_HK2_CS_V1_002</t>
  </si>
  <si>
    <t>QUESTION_BINDING=NONE; FEASIBILITY_WITNESS=Q_WEB10_TECH12H_CKII_010; FAMILY_UNIQUE_WITNESS=TRUE; BATCH=PERIODIC_BLUEPRINT_OPERATIONALIZATION_001</t>
  </si>
  <si>
    <t>FILE=TNT_F0001; DE=04; PHAN=I; CAU=23; ANSWER_KEY=YES; INVENTORY_ONLY=TRUE; BATCH=QINV_001</t>
  </si>
  <si>
    <t>RAW_TNT_F0001_D04_MCQ_24</t>
  </si>
  <si>
    <t>BPS_G10_CKII_HK2_CS_V1_003</t>
  </si>
  <si>
    <t>NLe</t>
  </si>
  <si>
    <t>Chỉ mục câu hỏi - Đề 04 - Phần I - Câu 24 (chưa trích toàn văn ở bước kiểm kê)</t>
  </si>
  <si>
    <t>BPC_G10_CKII_HK2_CS_V1_003</t>
  </si>
  <si>
    <t>QUESTION_BINDING=NONE; FEASIBILITY_WITNESS=Q_WEB10_TECH12H_CKII_008; FAMILY_UNIQUE_WITNESS=TRUE; BATCH=PERIODIC_BLUEPRINT_OPERATIONALIZATION_001</t>
  </si>
  <si>
    <t>FILE=TNT_F0001; DE=04; PHAN=I; CAU=24; ANSWER_KEY=YES; INVENTORY_ONLY=TRUE; BATCH=QINV_001</t>
  </si>
  <si>
    <t>BPS_G10_CKII_HK2_CS_V1_004</t>
  </si>
  <si>
    <t>RAW_TNT_F0001_D04_TF_01</t>
  </si>
  <si>
    <t>BPC_G10_CKII_HK2_CS_V1_004</t>
  </si>
  <si>
    <t>Chỉ mục câu hỏi - Đề 04 - Phần II - Câu 01 (chưa trích toàn văn ở bước kiểm kê)</t>
  </si>
  <si>
    <t>QUESTION_BINDING=NONE; FEASIBILITY_WITNESS=Q_WEB10_TECH12H_CKII_009; FAMILY_UNIQUE_WITNESS=TRUE; BATCH=PERIODIC_BLUEPRINT_OPERATIONALIZATION_001</t>
  </si>
  <si>
    <t>QSTD_028</t>
  </si>
  <si>
    <t>Đã chuẩn hóa thành Q_TNT_F0001_D04_025; BATCH=QSTD_028; STATUS=REVIEW; nhận định d cần duyệt</t>
  </si>
  <si>
    <t>BPS_G10_CKII_HK2_CS_V1_005</t>
  </si>
  <si>
    <t>RAW_TNT_F0001_D04_TF_02</t>
  </si>
  <si>
    <t>BPC_G10_CKII_HK2_CS_V1_005</t>
  </si>
  <si>
    <t>Chỉ mục câu hỏi - Đề 04 - Phần II - Câu 02 (chưa trích toàn văn ở bước kiểm kê)</t>
  </si>
  <si>
    <t>QUESTION_BINDING=NONE; FEASIBILITY_WITNESS=Q_WEB10_TECH12H_GKII2_007; FAMILY_UNIQUE_WITNESS=TRUE; BATCH=PERIODIC_BLUEPRINT_OPERATIONALIZATION_001</t>
  </si>
  <si>
    <t>BPS_G10_CKII_HK2_CS_V1_006</t>
  </si>
  <si>
    <t>BPC_G10_CKII_HK2_CS_V1_006</t>
  </si>
  <si>
    <t>Đã chuẩn hóa thành Q_TNT_F0001_D04_026; BATCH=QSTD_028; STATUS=REVIEW</t>
  </si>
  <si>
    <t>RAW_TNT_F0001_D04_TF_03</t>
  </si>
  <si>
    <t>Chỉ mục câu hỏi - Đề 04 - Phần II - Câu 03 (chưa trích toàn văn ở bước kiểm kê)</t>
  </si>
  <si>
    <t>QUESTION_BINDING=NONE; FEASIBILITY_WITNESS=Q_WEB10_TECH12H_CKII_003; FAMILY_UNIQUE_WITNESS=TRUE; BATCH=PERIODIC_BLUEPRINT_OPERATIONALIZATION_001</t>
  </si>
  <si>
    <t>Đã chuẩn hóa thành Q_TNT_F0001_D04_027; BATCH=QSTD_028; STATUS=REVIEW; nguồn=ICT, RAW inventory=CS</t>
  </si>
  <si>
    <t>BPS_G10_CKII_HK2_CS_V1_007</t>
  </si>
  <si>
    <t>RAW_TNT_F0001_D04_TF_04</t>
  </si>
  <si>
    <t>BPC_G10_CKII_HK2_CS_V1_007</t>
  </si>
  <si>
    <t>Chỉ mục câu hỏi - Đề 04 - Phần II - Câu 04 (chưa trích toàn văn ở bước kiểm kê)</t>
  </si>
  <si>
    <t>BPS_G10_CKII_HK2_CS_V1_008</t>
  </si>
  <si>
    <t>Đã chuẩn hóa thành Q_TNT_F0001_D04_028; BATCH=QSTD_028; STATUS=REVIEW; nguồn=ICT, RAW inventory=CS</t>
  </si>
  <si>
    <t>BPC_G10_CKII_HK2_CS_V1_008</t>
  </si>
  <si>
    <t>RAW_TNT_F0001_D04_TF_05</t>
  </si>
  <si>
    <t>Chỉ mục câu hỏi - Đề 04 - Phần II - Câu 05 (chưa trích toàn văn ở bước kiểm kê)</t>
  </si>
  <si>
    <t>BPS_G10_CKII_HK2_CS_V1_009</t>
  </si>
  <si>
    <t>Đã chuẩn hóa thành Q_TNT_F0001_D04_029; BATCH=QSTD_028; STATUS=REVIEW; nguồn=CS, RAW inventory=ICT</t>
  </si>
  <si>
    <t>BPC_G10_CKII_HK2_CS_V1_009</t>
  </si>
  <si>
    <t>KGV_GRAD25_NB_Q10</t>
  </si>
  <si>
    <t>RAW_TNT_F0001_D04_TF_06</t>
  </si>
  <si>
    <t>QUESTION_BINDING=NONE; FEASIBILITY_WITNESS=Q_WEB10_TECH12H_CKII_007; FAMILY_UNIQUE_WITNESS=TRUE; BATCH=PERIODIC_BLUEPRINT_OPERATIONALIZATION_001</t>
  </si>
  <si>
    <t>Chỉ mục câu hỏi - Đề 04 - Phần II - Câu 06 (chưa trích toàn văn ở bước kiểm kê)</t>
  </si>
  <si>
    <t>Cho phần tử `&lt;div id="box" class="box" style="color: orange;"&gt;...&lt;/div&gt;` cùng các quy tắc `.box {color: blue;}`, `div.box {color: green;}` và `#box {color: red !important;}`. Màu chữ cuối cùng là gì?</t>
  </si>
  <si>
    <t>BPS_G10_CKII_HK2_CS_V1_010</t>
  </si>
  <si>
    <t>BPC_G10_CKII_HK2_CS_V1_010</t>
  </si>
  <si>
    <t>Đã chuẩn hóa thành Q_TNT_F0001_D04_030; BATCH=QSTD_028; STATUS=REVIEW; nguồn=CS, RAW inventory=ICT</t>
  </si>
  <si>
    <t>RAW_TNT_F0001_D05_MCQ_01</t>
  </si>
  <si>
    <t>Đề 05</t>
  </si>
  <si>
    <t>BATCH=KENHGIAOVIEN_TNTHPT_2025_NINHBINH_001; SOURCE_TYPE=WEB_MOCK_GRADUATION; SOURCE_INDEX_FILE_ID=1XKLADlKoor4N8E3sjWT_FVHHmeCE85LovLm4XLu57uk; SOURCE_ITEM=Ninh Bình Câu 10; PUBLIC_SAMPLE_ONLY=TRUE; COPYRIGHT_PARAPHRASE=TRUE; ANSWER_CHECK_RESULT=PASS; CONTENT_REVIEW_RESULT=PASS; CONTENT_REVIEWED=TRUE; CURRICULUM_REVIEW_RESULT=PASS; DUPLICATE_REVIEW_RESULT=NO_MATCH; CLASSIFICATION_REVIEW_RESULT=PASS;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 STATUS_TRANSITION=NEW_TO_ACTIVE</t>
  </si>
  <si>
    <t>Chỉ mục câu hỏi - Đề 05 - Phần I - Câu 01 (chưa trích toàn văn ở bước kiểm kê)</t>
  </si>
  <si>
    <t>BPS_G10_CKII_HK2_CS_V1_011</t>
  </si>
  <si>
    <t>BPC_G10_CKII_HK2_CS_V1_011</t>
  </si>
  <si>
    <t>QSTD_029</t>
  </si>
  <si>
    <t>Đã chuẩn hóa thành Q_TNT_F0001_D05_001; BATCH=QSTD_029; STATUS=REVIEW</t>
  </si>
  <si>
    <t>BPS_G10_CKII_HK2_CS_V1_012</t>
  </si>
  <si>
    <t>BPC_G10_CKII_HK2_CS_V1_012</t>
  </si>
  <si>
    <t>RAW_TNT_F0001_D05_MCQ_02</t>
  </si>
  <si>
    <t>Chỉ mục câu hỏi - Đề 05 - Phần I - Câu 02 (chưa trích toàn văn ở bước kiểm kê)</t>
  </si>
  <si>
    <t>BPS_G10_CKII_HK2_CS_V1_013</t>
  </si>
  <si>
    <t>BPC_G10_CKII_HK2_CS_V1_013</t>
  </si>
  <si>
    <t>Đã chuẩn hóa thành Q_TNT_F0001_D05_002; BATCH=QSTD_029; STATUS=REVIEW</t>
  </si>
  <si>
    <t>RAW_TNT_F0001_D05_MCQ_03</t>
  </si>
  <si>
    <t>BPS_G10_CKII_HK2_CS_V1_014</t>
  </si>
  <si>
    <t>Chỉ mục câu hỏi - Đề 05 - Phần I - Câu 03 (chưa trích toàn văn ở bước kiểm kê)</t>
  </si>
  <si>
    <t>BPC_G10_CKII_HK2_CS_V1_014</t>
  </si>
  <si>
    <t>QUESTION_BINDING=NONE; FEASIBILITY_WITNESS=Q_KGV10_TF_B34_001; FAMILY_UNIQUE_WITNESS=TRUE; BATCH=PERIODIC_BLUEPRINT_OPERATIONALIZATION_001</t>
  </si>
  <si>
    <t>Đã chuẩn hóa thành Q_TNT_F0001_D05_003; BATCH=QSTD_029; STATUS=REVIEW</t>
  </si>
  <si>
    <t>BPS_G10_GKI_HK1_ICT_V1_001</t>
  </si>
  <si>
    <t>RAW_TNT_F0001_D05_MCQ_04</t>
  </si>
  <si>
    <t>Chỉ mục câu hỏi - Đề 05 - Phần I - Câu 04 (chưa trích toàn văn ở bước kiểm kê)</t>
  </si>
  <si>
    <t>BPC_G10_GKI_HK1_ICT_V1_001</t>
  </si>
  <si>
    <t>Đã chuẩn hóa thành Q_TNT_F0001_D05_004; BATCH=QSTD_029; STATUS=REVIEW</t>
  </si>
  <si>
    <t>BPS_G10_GKI_HK1_ICT_V1_002</t>
  </si>
  <si>
    <t>RAW_TNT_F0001_D05_MCQ_05</t>
  </si>
  <si>
    <t>BPC_G10_GKI_HK1_ICT_V1_002</t>
  </si>
  <si>
    <t>Chỉ mục câu hỏi - Đề 05 - Phần I - Câu 05 (chưa trích toàn văn ở bước kiểm kê)</t>
  </si>
  <si>
    <t>BPS_G10_GKI_HK1_ICT_V1_003</t>
  </si>
  <si>
    <t>Đã chuẩn hóa thành Q_TNT_F0001_D05_005; BATCH=QSTD_029; STATUS=REVIEW</t>
  </si>
  <si>
    <t>BPC_G10_GKI_HK1_ICT_V1_003</t>
  </si>
  <si>
    <t>RAW_TNT_F0001_D05_MCQ_06</t>
  </si>
  <si>
    <t>KGV_GRAD25_NB_ICT_TF_Q06</t>
  </si>
  <si>
    <t>Chỉ mục câu hỏi - Đề 05 - Phần I - Câu 06 (chưa trích toàn văn ở bước kiểm kê)</t>
  </si>
  <si>
    <t>Một phòng khám quản lí bệnh nhân, bác sĩ, lượt khám và thu phí bằng các bảng quan hệ. Hãy đánh giá các nhận định sau về một số truy vấn SQL và quan hệ giữa các bảng.</t>
  </si>
  <si>
    <t>BPS_G10_GKI_HK1_ICT_V1_004</t>
  </si>
  <si>
    <t>Đã chuẩn hóa thành Q_TNT_F0001_D05_006; BATCH=QSTD_029; STATUS=REVIEW</t>
  </si>
  <si>
    <t>BPC_G10_GKI_HK1_ICT_V1_004</t>
  </si>
  <si>
    <t>RAW_TNT_F0001_D05_MCQ_07</t>
  </si>
  <si>
    <t>Chỉ mục câu hỏi - Đề 05 - Phần I - Câu 07 (chưa trích toàn văn ở bước kiểm kê)</t>
  </si>
  <si>
    <t>BPS_G10_GKI_HK1_ICT_V1_005</t>
  </si>
  <si>
    <t>BATCH=KENHGIAOVIEN_TNTHPT_2025_NINHBINH_001; SOURCE_TYPE=WEB_MOCK_GRADUATION; SOURCE_INDEX_FILE_ID=1XKLADlKoor4N8E3sjWT_FVHHmeCE85LovLm4XLu57uk; SOURCE_ITEM=Ninh Bình Phần II ICT Câu 6; PUBLIC_SAMPLE_ONLY=TRUE; COPYRIGHT_PARAPHRASE=TRUE; ANSWER_CHECK_RESULT=PASS; CONTENT_REVIEW_RESULT=PASS; CONTENT_REVIEWED=TRUE; CURRICULUM_REVIEW_RESULT=PASS; DUPLICATE_REVIEW_RESULT=NO_MATCH; CLASSIFICATION_REVIEW_RESULT=PASS;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 STATUS_TRANSITION=NEW_TO_ACTIVE; NOTE=QUESTION_NOT_ASSIGNED_TO_GRADE12_JUST_BECAUSE_SOURCE_IS_GRADUATION_EXAM</t>
  </si>
  <si>
    <t>Đã chuẩn hóa thành Q_TNT_F0001_D05_007; BATCH=QSTD_029; STATUS=REVIEW; phân loại theo phạm vi địa lí cần đối soát</t>
  </si>
  <si>
    <t>BPC_G10_GKI_HK1_ICT_V1_005</t>
  </si>
  <si>
    <t>RAW_TNT_F0001_D05_MCQ_08</t>
  </si>
  <si>
    <t>Chỉ mục câu hỏi - Đề 05 - Phần I - Câu 08 (chưa trích toàn văn ở bước kiểm kê)</t>
  </si>
  <si>
    <t>BPS_G10_GKI_HK1_ICT_V1_006</t>
  </si>
  <si>
    <t>Đã chuẩn hóa thành Q_TNT_F0001_D05_008; BATCH=QSTD_029; STATUS=REVIEW</t>
  </si>
  <si>
    <t>BPC_G10_GKI_HK1_ICT_V1_006</t>
  </si>
  <si>
    <t>RAW_TNT_F0001_D05_MCQ_09</t>
  </si>
  <si>
    <t>Chỉ mục câu hỏi - Đề 05 - Phần I - Câu 09 (chưa trích toàn văn ở bước kiểm kê)</t>
  </si>
  <si>
    <t>BPS_G10_GKI_HK1_ICT_V1_007</t>
  </si>
  <si>
    <t>BPC_G10_GKI_HK1_ICT_V1_007</t>
  </si>
  <si>
    <t>Đã chuẩn hóa thành Q_TNT_F0001_D05_009; BATCH=QSTD_029; STATUS=REVIEW</t>
  </si>
  <si>
    <t>RAW_TNT_F0001_D05_MCQ_10</t>
  </si>
  <si>
    <t>Chỉ mục câu hỏi - Đề 05 - Phần I - Câu 10 (chưa trích toàn văn ở bước kiểm kê)</t>
  </si>
  <si>
    <t>BPS_G10_GKI_HK1_ICT_V1_008</t>
  </si>
  <si>
    <t>BPC_G10_GKI_HK1_ICT_V1_008</t>
  </si>
  <si>
    <t>Đã chuẩn hóa thành Q_TNT_F0001_D05_010; BATCH=QSTD_029; STATUS=REVIEW</t>
  </si>
  <si>
    <t>RAW_TNT_F0001_D05_MCQ_11</t>
  </si>
  <si>
    <t>QUESTION_BINDING=NONE; FEASIBILITY_WITNESS=Q_TNT_F0001_D16_020; FAMILY_UNIQUE_WITNESS=TRUE; BATCH=PERIODIC_BLUEPRINT_OPERATIONALIZATION_001</t>
  </si>
  <si>
    <t>Chỉ mục câu hỏi - Đề 05 - Phần I - Câu 11 (chưa trích toàn văn ở bước kiểm kê)</t>
  </si>
  <si>
    <t>BPS_G10_GKI_HK1_ICT_V1_009</t>
  </si>
  <si>
    <t>BPC_G10_GKI_HK1_ICT_V1_009</t>
  </si>
  <si>
    <t>Đã chuẩn hóa thành Q_TNT_F0001_D05_011; BATCH=QSTD_029; STATUS=REVIEW</t>
  </si>
  <si>
    <t>SOURCE_ANCHOR=Q_TNT_F0001_D19_029; SOURCE_MATRIX_SIGNAL_ONLY=TRUE; SOURCE_PRINTED_MATRIX=NOT_PRESENT; LEVEL_BASIS=VISIBLE_ITEM_ASSESSMENT; SOURCE_STATEMENT_LEVELS=BIET:2,HIEU:2,VANDUNG:0; SOURCE_ANSWER_KEY=MISSING; BANK_FINAL_KEY_INDEPENDENT_REVIEW_ONLY=TRUE; GRADUATION_SOURCE_KEY_GATE=FAIL</t>
  </si>
  <si>
    <t>RAW_TNT_F0001_D05_MCQ_12</t>
  </si>
  <si>
    <t>Chỉ mục câu hỏi - Đề 05 - Phần I - Câu 12 (chưa trích toàn văn ở bước kiểm kê)</t>
  </si>
  <si>
    <t>BPS_G10_GKI_HK1_ICT_V1_010</t>
  </si>
  <si>
    <t>BPC_G10_GKI_HK1_ICT_V1_010</t>
  </si>
  <si>
    <t>Đã chuẩn hóa thành Q_TNT_F0001_D05_012; BATCH=QSTD_029; STATUS=REVIEW; nhận định tốc độ LAN/WAN cần đối soát</t>
  </si>
  <si>
    <t>SOURCE_ANCHOR=Q_TNT_F0001_D19_030; SOURCE_MATRIX_SIGNAL_ONLY=TRUE; SOURCE_PRINTED_MATRIX=NOT_PRESENT; LEVEL_BASIS=VISIBLE_ITEM_ASSESSMENT; SOURCE_STATEMENT_LEVELS=BIET:2,HIEU:2,VANDUNG:0; SOURCE_ANSWER_KEY=MISSING; BANK_FINAL_KEY_INDEPENDENT_REVIEW_ONLY=TRUE; GRADUATION_SOURCE_KEY_GATE=FAIL</t>
  </si>
  <si>
    <t>RAW_TNT_F0001_D05_MCQ_13</t>
  </si>
  <si>
    <t>Chỉ mục câu hỏi - Đề 05 - Phần I - Câu 13 (chưa trích toàn văn ở bước kiểm kê)</t>
  </si>
  <si>
    <t>BPS_G10_GKI_HK1_ICT_V1_011</t>
  </si>
  <si>
    <t>QSTD_030</t>
  </si>
  <si>
    <t>KGV_GRAD25_HUE_Q17_CAL</t>
  </si>
  <si>
    <t>BPC_G10_GKI_HK1_ICT_V1_011</t>
  </si>
  <si>
    <t>Đã chuẩn hóa thành Q_TNT_F0001_D05_013; BATCH=QSTD_030; STATUS=REVIEW</t>
  </si>
  <si>
    <t>SOURCE_ANCHOR=Q_TNT_F0001_D20_001; SOURCE_MATRIX_SIGNAL_ONLY=TRUE; SOURCE_PRINTED_MATRIX=NOT_PRESENT; LEVEL_BASIS=VISIBLE_ITEM_ASSESSMENT</t>
  </si>
  <si>
    <t>RAW_TNT_F0001_D05_MCQ_14</t>
  </si>
  <si>
    <t>QUESTION_BINDING=NONE; FEASIBILITY_WITNESS=Q_TNT_F0001_D15_020; FAMILY_UNIQUE_WITNESS=TRUE; BATCH=PERIODIC_BLUEPRINT_OPERATIONALIZATION_001</t>
  </si>
  <si>
    <t>Trong một trang HTML có tiêu đề `&lt;h2 id="lienhe"&gt;Liên hệ&lt;/h2&gt;`. Muốn đặt ở đầu trang một liên kết có chữ “Đi tới Liên hệ” để khi nhấp vào, trình duyệt chuyển đến đúng tiêu đề này trong cùng trang, đoạn mã nào phù hợp?</t>
  </si>
  <si>
    <t>Chỉ mục câu hỏi - Đề 05 - Phần I - Câu 14 (chưa trích toàn văn ở bước kiểm kê)</t>
  </si>
  <si>
    <t>BPS_G10_GKI_HK1_ICT_V1_012</t>
  </si>
  <si>
    <t>BPC_G10_GKI_HK1_ICT_V1_012</t>
  </si>
  <si>
    <t>Đã chuẩn hóa thành Q_TNT_F0001_D05_014; BATCH=QSTD_030; STATUS=REVIEW</t>
  </si>
  <si>
    <t>2026-08-01T06:26:37+07:00</t>
  </si>
  <si>
    <t>SOURCE_ANCHOR=Q_TNT_F0001_D20_002; SOURCE_MATRIX_SIGNAL_ONLY=TRUE; SOURCE_PRINTED_MATRIX=NOT_PRESENT; LEVEL_BASIS=VISIBLE_ITEM_ASSESSMENT</t>
  </si>
  <si>
    <t>RAW_TNT_F0001_D05_MCQ_15</t>
  </si>
  <si>
    <t>QUESTION_BINDING=NONE; FEASIBILITY_WITNESS=Q_WEB10_TECH12H_GKI1_008; FAMILY_UNIQUE_WITNESS=TRUE; BATCH=PERIODIC_BLUEPRINT_OPERATIONALIZATION_001</t>
  </si>
  <si>
    <t>Chỉ mục câu hỏi - Đề 05 - Phần I - Câu 15 (chưa trích toàn văn ở bước kiểm kê)</t>
  </si>
  <si>
    <t>BPS_G10_GKI_HK1_ICT_V1_013</t>
  </si>
  <si>
    <t>BATCH=KENHGIAOVIEN_TNTHPT_2025_HUE_001; SOURCE_TYPE=WEB_MOCK_GRADUATION; SOURCE_ITEM=Huế Câu 17; PUBLIC_SAMPLE_ONLY=TRUE; COPYRIGHT_PARAPHRASE=TRUE; LEGACY_CALIBRATION_PROVENANCE=RETIRED_BY_PROJECT_BLUEPRINT_DIVERSITY_RULES_001; CURRENT_CLASSIFICATION_RECHECK=INTRINSIC_DEMAND_PASS; BLUEPRINT_DECOUPLED=TRUE; ANSWER_CHECK_RESULT=PASS; CONTENT_REVIEW_RESULT=PASS; BATCH=GRADUATION_READINESS_REAUDIT_001; FINAL_GRADUATION_READINESS=PASS; ANSWER_GATE=PASS; CONTENT_GATE=PASS; CURRICULUM_GATE=PASS; SOURCE_GATE=PASS; DUPLICATE_GATE=PASS; POLICY_PROFILE=POL_TNTHPT_TINHOC_2026_V1; CURRENT_BLUEPRINT_MATCH=EXACT; GRADUATION_USE=ALLOWED; STATUS_TRANSITION=READY_FOR_PRACTICE_TO_READY_FOR_GRADUATION; PRIOR_GRADUATION_BLOCKS_SUPERSEDED_BY_THIS_BATCH=TRUE; BACKUP_CREATED=0; CURRICULUM_REVIEW_RESULT=PASS; DUPLICATE_REVIEW_RESULT=NO_MATCH;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t>
  </si>
  <si>
    <t>BPC_G10_GKI_HK1_ICT_V1_013</t>
  </si>
  <si>
    <t>Đã chuẩn hóa thành Q_TNT_F0001_D05_015; BATCH=QSTD_030; STATUS=REVIEW</t>
  </si>
  <si>
    <t>RAW_TNT_F0001_D05_MCQ_16</t>
  </si>
  <si>
    <t>QUESTION_BINDING=NONE; FEASIBILITY_WITNESS=Q_KGV10_TF_B09_001; FAMILY_UNIQUE_WITNESS=TRUE; BATCH=PERIODIC_BLUEPRINT_OPERATIONALIZATION_001</t>
  </si>
  <si>
    <t>SOURCE_ANCHOR=Q_TNT_F0001_D20_003; SOURCE_MATRIX_SIGNAL_ONLY=TRUE; SOURCE_PRINTED_MATRIX=NOT_PRESENT; LEVEL_BASIS=VISIBLE_ITEM_ASSESSMENT</t>
  </si>
  <si>
    <t>Chỉ mục câu hỏi - Đề 05 - Phần I - Câu 16 (chưa trích toàn văn ở bước kiểm kê)</t>
  </si>
  <si>
    <t>BPS_G10_GKI_HK1_ICT_V1_014</t>
  </si>
  <si>
    <t>Đã chuẩn hóa thành Q_TNT_F0001_D05_016; BATCH=QSTD_030; STATUS=REVIEW</t>
  </si>
  <si>
    <t>SOURCE_ANCHOR=Q_TNT_F0001_D20_004; SOURCE_MATRIX_SIGNAL_ONLY=TRUE; SOURCE_PRINTED_MATRIX=NOT_PRESENT; LEVEL_BASIS=VISIBLE_ITEM_ASSESSMENT</t>
  </si>
  <si>
    <t>BPC_G10_GKI_HK1_ICT_V1_014</t>
  </si>
  <si>
    <t>RAW_TNT_F0001_D05_MCQ_17</t>
  </si>
  <si>
    <t>Chỉ mục câu hỏi - Đề 05 - Phần I - Câu 17 (chưa trích toàn văn ở bước kiểm kê)</t>
  </si>
  <si>
    <t>BPS_G10_CKI_HK1_ICT_V1_001</t>
  </si>
  <si>
    <t>Đã chuẩn hóa thành Q_TNT_F0001_D05_017; BATCH=QSTD_030; STATUS=REVIEW</t>
  </si>
  <si>
    <t>BPC_G10_CKI_HK1_ICT_V1_001</t>
  </si>
  <si>
    <t>SOURCE_ANCHOR=Q_TNT_F0001_D20_005; SOURCE_MATRIX_SIGNAL_ONLY=TRUE; SOURCE_PRINTED_MATRIX=NOT_PRESENT; LEVEL_BASIS=VISIBLE_ITEM_ASSESSMENT</t>
  </si>
  <si>
    <t>RAW_TNT_F0001_D05_MCQ_18</t>
  </si>
  <si>
    <t>Chỉ mục câu hỏi - Đề 05 - Phần I - Câu 18 (chưa trích toàn văn ở bước kiểm kê)</t>
  </si>
  <si>
    <t>BPS_G10_CKI_HK1_ICT_V1_002</t>
  </si>
  <si>
    <t>Đã chuẩn hóa thành Q_TNT_F0001_D05_018; BATCH=QSTD_030; STATUS=REVIEW</t>
  </si>
  <si>
    <t>BPC_G10_CKI_HK1_ICT_V1_002</t>
  </si>
  <si>
    <t>SOURCE_ANCHOR=Q_TNT_F0001_D20_006; SOURCE_MATRIX_SIGNAL_ONLY=TRUE; SOURCE_PRINTED_MATRIX=NOT_PRESENT; LEVEL_BASIS=VISIBLE_ITEM_ASSESSMENT</t>
  </si>
  <si>
    <t>RAW_TNT_F0001_D05_MCQ_19</t>
  </si>
  <si>
    <t>Chỉ mục câu hỏi - Đề 05 - Phần I - Câu 19 (chưa trích toàn văn ở bước kiểm kê)</t>
  </si>
  <si>
    <t>Đã chuẩn hóa thành Q_TNT_F0001_D05_019; BATCH=QSTD_030; STATUS=REVIEW</t>
  </si>
  <si>
    <t>RAW_TNT_F0001_D05_MCQ_20</t>
  </si>
  <si>
    <t>BPS_G10_CKI_HK1_ICT_V1_003</t>
  </si>
  <si>
    <t>SOURCE_ANCHOR=Q_TNT_F0001_D20_007; SOURCE_MATRIX_SIGNAL_ONLY=TRUE; SOURCE_PRINTED_MATRIX=NOT_PRESENT; LEVEL_BASIS=VISIBLE_ITEM_ASSESSMENT</t>
  </si>
  <si>
    <t>Chỉ mục câu hỏi - Đề 05 - Phần I - Câu 20 (chưa trích toàn văn ở bước kiểm kê)</t>
  </si>
  <si>
    <t>YCCD|SOURCE_ITEM|INTRINSIC_DEMAND|NO_BLUEPRINT_COERCION</t>
  </si>
  <si>
    <t>BPC_G10_CKI_HK1_ICT_V1_003</t>
  </si>
  <si>
    <t>Đã chuẩn hóa thành Q_TNT_F0001_D05_020; BATCH=QSTD_030; STATUS=REVIEW</t>
  </si>
  <si>
    <t>KGV_GRAD25_HUE_CS_TF_Q03_CAL</t>
  </si>
  <si>
    <t>RAW_TNT_F0001_D05_MCQ_21</t>
  </si>
  <si>
    <t>BPS_G10_CKI_HK1_ICT_V1_004</t>
  </si>
  <si>
    <t>Chỉ mục câu hỏi - Đề 05 - Phần I - Câu 21 (chưa trích toàn văn ở bước kiểm kê)</t>
  </si>
  <si>
    <t>Một nhóm xây dựng ứng dụng nhận dạng chữ viết: đầu vào là ảnh văn bản, đầu ra là các kí tự Unicode. Mô hình học máy được huấn luyện bằng ảnh kí tự có nhãn và có thể huấn luyện lại bằng dữ liệu mới. Hãy đánh giá các nhận định sau.</t>
  </si>
  <si>
    <t>BPC_G10_CKI_HK1_ICT_V1_004</t>
  </si>
  <si>
    <t>SOURCE_ANCHOR=Q_TNT_F0001_D20_008; SOURCE_MATRIX_SIGNAL_ONLY=TRUE; SOURCE_PRINTED_MATRIX=NOT_PRESENT; LEVEL_BASIS=VISIBLE_ITEM_ASSESSMENT</t>
  </si>
  <si>
    <t>QUESTION_BINDING=NONE; FEASIBILITY_WITNESS=Q_WEB10_TECH12H_CKI1_006; FAMILY_UNIQUE_WITNESS=TRUE; BATCH=PERIODIC_BLUEPRINT_OPERATIONALIZATION_001</t>
  </si>
  <si>
    <t>Đã chuẩn hóa thành Q_TNT_F0001_D05_021; BATCH=QSTD_030; STATUS=REVIEW</t>
  </si>
  <si>
    <t>RAW_TNT_F0001_D05_MCQ_22</t>
  </si>
  <si>
    <t>BPS_G10_CKI_HK1_ICT_V1_005</t>
  </si>
  <si>
    <t>Chỉ mục câu hỏi - Đề 05 - Phần I - Câu 22 (chưa trích toàn văn ở bước kiểm kê)</t>
  </si>
  <si>
    <t>BPC_G10_CKI_HK1_ICT_V1_005</t>
  </si>
  <si>
    <t>BATCH=KENHGIAOVIEN_TNTHPT_2025_HUE_001; SOURCE_TYPE=WEB_MOCK_GRADUATION; SOURCE_ITEM=Huế Phần II CS Câu 3; PUBLIC_SAMPLE_ONLY=TRUE; COPYRIGHT_PARAPHRASE=TRUE; LEGACY_CALIBRATION_PROVENANCE=RETIRED_BY_PROJECT_BLUEPRINT_DIVERSITY_RULES_001; CURRENT_CLASSIFICATION_RECHECK=INTRINSIC_DEMAND_PASS; BLUEPRINT_DECOUPLED=TRUE; ANSWER_CHECK_RESULT=PASS; CONTENT_REVIEW_RESULT=PASS; CURRICULUM_REVIEW_RESULT=PASS; DUPLICATE_REVIEW_RESULT=NO_MATCH;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t>
  </si>
  <si>
    <t>QUESTION_BINDING=NONE; FEASIBILITY_WITNESS=Q_WEB10_TECH12H_CKI1_004; FAMILY_UNIQUE_WITNESS=TRUE; BATCH=PERIODIC_BLUEPRINT_OPERATIONALIZATION_001</t>
  </si>
  <si>
    <t>Đã chuẩn hóa thành Q_TNT_F0001_D05_022; BATCH=QSTD_030; STATUS=REVIEW</t>
  </si>
  <si>
    <t>SOURCE_ANCHOR=Q_TNT_F0001_D20_009; SOURCE_MATRIX_SIGNAL_ONLY=TRUE; SOURCE_PRINTED_MATRIX=NOT_PRESENT; LEVEL_BASIS=VISIBLE_ITEM_ASSESSMENT</t>
  </si>
  <si>
    <t>RAW_TNT_F0001_D05_MCQ_23</t>
  </si>
  <si>
    <t>BPS_G10_CKI_HK1_ICT_V1_006</t>
  </si>
  <si>
    <t>Chỉ mục câu hỏi - Đề 05 - Phần I - Câu 23 (chưa trích toàn văn ở bước kiểm kê)</t>
  </si>
  <si>
    <t>BPC_G10_CKI_HK1_ICT_V1_006</t>
  </si>
  <si>
    <t>Đã chuẩn hóa thành Q_TNT_F0001_D05_023; BATCH=QSTD_030; STATUS=REVIEW; phương án D cũng thỏa điều kiện nhưng chỉ trả về HoTen; NEEDS_REVIEW</t>
  </si>
  <si>
    <t>SOURCE_ANCHOR=Q_TNT_F0001_D20_010; SOURCE_MATRIX_SIGNAL_ONLY=TRUE; SOURCE_PRINTED_MATRIX=NOT_PRESENT; LEVEL_BASIS=VISIBLE_ITEM_ASSESSMENT</t>
  </si>
  <si>
    <t>RAW_TNT_F0001_D05_MCQ_24</t>
  </si>
  <si>
    <t>BPS_G10_CKI_HK1_ICT_V1_007</t>
  </si>
  <si>
    <t>Chỉ mục câu hỏi - Đề 05 - Phần I - Câu 24 (chưa trích toàn văn ở bước kiểm kê)</t>
  </si>
  <si>
    <t>BPC_G10_CKI_HK1_ICT_V1_007</t>
  </si>
  <si>
    <t>Đã chuẩn hóa thành Q_TNT_F0001_D05_024; BATCH=QSTD_030; STATUS=REVIEW</t>
  </si>
  <si>
    <t>RAW_TNT_F0001_D05_TF_01</t>
  </si>
  <si>
    <t>SOURCE_ANCHOR=Q_TNT_F0001_D20_011; SOURCE_MATRIX_SIGNAL_ONLY=TRUE; SOURCE_PRINTED_MATRIX=NOT_PRESENT; LEVEL_BASIS=VISIBLE_ITEM_ASSESSMENT</t>
  </si>
  <si>
    <t>Chỉ mục câu hỏi - Đề 05 - Phần II - Câu 01 (chưa trích toàn văn ở bước kiểm kê)</t>
  </si>
  <si>
    <t>BPS_G10_CKI_HK1_ICT_V1_008</t>
  </si>
  <si>
    <t>RAW_PENDING_DUP_SOURCE_CLEANUP_001</t>
  </si>
  <si>
    <t>BPC_G10_CKI_HK1_ICT_V1_008</t>
  </si>
  <si>
    <t>EXACT_DUPLICATE; đã hợp nhất nguồn Đề 05 vào câu chuẩn Q_TNT_F0001_D04_025; BATCH=QSTD_031; STATUS=REVIEW; nhận định d NEEDS_REVIEW</t>
  </si>
  <si>
    <t>RAW_TNT_F0001_D05_TF_02</t>
  </si>
  <si>
    <t>Chỉ mục câu hỏi - Đề 05 - Phần II - Câu 02 (chưa trích toàn văn ở bước kiểm kê)</t>
  </si>
  <si>
    <t>BPS_G10_CKI_HK1_ICT_V1_009</t>
  </si>
  <si>
    <t>SOURCE_ANCHOR=Q_TNT_F0001_D20_012; SOURCE_MATRIX_SIGNAL_ONLY=TRUE; SOURCE_PRINTED_MATRIX=NOT_PRESENT; LEVEL_BASIS=VISIBLE_ITEM_ASSESSMENT; BANK_PROMOTION_GATE=FAIL_PRIMARY_YCCD_NOT_EXACT_FOR_OSI_ROUTING_LAYER</t>
  </si>
  <si>
    <t>BPC_G10_CKI_HK1_ICT_V1_009</t>
  </si>
  <si>
    <t>EXACT_DUPLICATE; đã hợp nhất nguồn Đề 05 vào câu chuẩn Q_TNT_F0001_D04_026; BATCH=QSTD_031; STATUS=REVIEW; câu chữ nhận định a NEEDS_REVIEW</t>
  </si>
  <si>
    <t>RAW_TNT_F0001_D05_TF_03</t>
  </si>
  <si>
    <t>Chỉ mục câu hỏi - Đề 05 - Phần II - Câu 03 (chưa trích toàn văn ở bước kiểm kê)</t>
  </si>
  <si>
    <t>BPS_G10_CKI_HK1_ICT_V1_010</t>
  </si>
  <si>
    <t>QSTD_031</t>
  </si>
  <si>
    <t>BPC_G10_CKI_HK1_ICT_V1_010</t>
  </si>
  <si>
    <t>SOURCE_ANCHOR=Q_TNT_F0001_D20_013; SOURCE_MATRIX_SIGNAL_ONLY=TRUE; SOURCE_PRINTED_MATRIX=NOT_PRESENT; LEVEL_BASIS=VISIBLE_ITEM_ASSESSMENT</t>
  </si>
  <si>
    <t>Đã chuẩn hóa thành Q_TNT_F0001_D05_027; BATCH=QSTD_031; STATUS=REVIEW; nguồn ICT nhưng RAW ghi CS; NEEDS_REVIEW</t>
  </si>
  <si>
    <t>YCCD|SOURCE_ITEM|INTRINSIC_DEMAND|MAX_STATEMENT_LEVEL|NO_BLUEPRINT_COERCION</t>
  </si>
  <si>
    <t>RAW_TNT_F0001_D05_TF_04</t>
  </si>
  <si>
    <t>BPS_G10_CKI_HK1_ICT_V1_011</t>
  </si>
  <si>
    <t>Chỉ mục câu hỏi - Đề 05 - Phần II - Câu 04 (chưa trích toàn văn ở bước kiểm kê)</t>
  </si>
  <si>
    <t>KGV_GRAD25_TN2_Q08_CAL</t>
  </si>
  <si>
    <t>BPC_G10_CKI_HK1_ICT_V1_011</t>
  </si>
  <si>
    <t>Xét chương trình Python: `tong = 0; for i in range(1, 21): if i % 3 == 0: tong += i`. Nếu chỉ thay `range(1, 21)` bằng `range(1, 20)` và giữ nguyên các lệnh còn lại, giá trị được in ra thay đổi như thế nào?</t>
  </si>
  <si>
    <t>Đã chuẩn hóa thành Q_TNT_F0001_D05_028; BATCH=QSTD_031; STATUS=REVIEW; nguồn ICT nhưng RAW ghi CS; NEEDS_REVIEW</t>
  </si>
  <si>
    <t>SOURCE_ANCHOR=Q_TNT_F0001_D20_014; SOURCE_MATRIX_SIGNAL_ONLY=TRUE; SOURCE_PRINTED_MATRIX=NOT_PRESENT; LEVEL_BASIS=VISIBLE_ITEM_ASSESSMENT</t>
  </si>
  <si>
    <t>RAW_TNT_F0001_D05_TF_05</t>
  </si>
  <si>
    <t>BPS_G10_CKI_HK1_ICT_V1_012</t>
  </si>
  <si>
    <t>Chỉ mục câu hỏi - Đề 05 - Phần II - Câu 05 (chưa trích toàn văn ở bước kiểm kê)</t>
  </si>
  <si>
    <t>2026-08-01T06:36:00+07:00</t>
  </si>
  <si>
    <t>BPC_G10_CKI_HK1_ICT_V1_012</t>
  </si>
  <si>
    <t>Đã chuẩn hóa thành Q_TNT_F0001_D05_029; BATCH=QSTD_031; STATUS=REVIEW; nguồn CS nhưng RAW ghi ICT; NEEDS_REVIEW</t>
  </si>
  <si>
    <t>SOURCE_ANCHOR=Q_TNT_F0001_D20_015; SOURCE_MATRIX_SIGNAL_ONLY=TRUE; SOURCE_PRINTED_MATRIX=NOT_PRESENT; LEVEL_BASIS=VISIBLE_ITEM_ASSESSMENT; BANK_PROMOTION_GATE=FAIL_PRIMARY_YCCD_TOO_BROAD_FOR_PURE_PEER_TO_PEER_MODEL</t>
  </si>
  <si>
    <t>BATCH=KENHGIAOVIEN_TNTHPT_2025_THAINGUYEN2_001; SOURCE_TYPE=WEB_MOCK_GRADUATION; SOURCE_ITEM=Thái Nguyên (2) Câu 8; PUBLIC_SAMPLE_ONLY=TRUE; COPYRIGHT_PARAPHRASE=TRUE; LEGACY_CALIBRATION_PROVENANCE=RETIRED_BY_PROJECT_BLUEPRINT_DIVERSITY_RULES_001; CURRENT_CLASSIFICATION_RECHECK=INTRINSIC_DEMAND_PASS; BLUEPRINT_DECOUPLED=TRUE; ANSWER_CHECK_RESULT=PASS; CONTENT_REVIEW_RESULT=PASS; BATCH=GRADUATION_READINESS_REAUDIT_001; FINAL_GRADUATION_READINESS=PASS; ANSWER_GATE=PASS; CONTENT_GATE=PASS; CURRICULUM_GATE=PASS; SOURCE_GATE=PASS; DUPLICATE_GATE=PASS; POLICY_PROFILE=POL_TNTHPT_TINHOC_2026_V1; CURRENT_BLUEPRINT_MATCH=EXACT; GRADUATION_USE=ALLOWED; STATUS_TRANSITION=READY_FOR_PRACTICE_TO_READY_FOR_GRADUATION; PRIOR_GRADUATION_BLOCKS_SUPERSEDED_BY_THIS_BATCH=TRUE; BACKUP_CREATED=0; CURRICULUM_REVIEW_RESULT=PASS; DUPLICATE_REVIEW_RESULT=NO_MATCH; NOTE=QUESTION_NOT_ASSIGNED_TO_GRADE12_JUST_BECAUSE_SOURCE_IS_GRADUATION_EXAM;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t>
  </si>
  <si>
    <t>RAW_TNT_F0001_D05_TF_06</t>
  </si>
  <si>
    <t>BPS_G10_CKI_HK1_ICT_V1_013</t>
  </si>
  <si>
    <t>Chỉ mục câu hỏi - Đề 05 - Phần II - Câu 06 (chưa trích toàn văn ở bước kiểm kê)</t>
  </si>
  <si>
    <t>BPC_G10_CKI_HK1_ICT_V1_013</t>
  </si>
  <si>
    <t>QUESTION_BINDING=NONE; FEASIBILITY_WITNESS=Q_KGV10_TF_B15_001; FAMILY_UNIQUE_WITNESS=TRUE; BATCH=PERIODIC_BLUEPRINT_OPERATIONALIZATION_001</t>
  </si>
  <si>
    <t>SOURCE_ANCHOR=Q_TNT_F0001_D20_016; SOURCE_MATRIX_SIGNAL_ONLY=TRUE; SOURCE_PRINTED_MATRIX=NOT_PRESENT; LEVEL_BASIS=VISIBLE_ITEM_ASSESSMENT</t>
  </si>
  <si>
    <t>BPS_G10_CKI_HK1_ICT_V1_014</t>
  </si>
  <si>
    <t>EXACT_DUPLICATE; đã hợp nhất nguồn Đề 05 vào câu chuẩn Q_TNT_F0001_D04_030; BATCH=QSTD_031; STATUS=REVIEW; nguồn CS nhưng RAW ghi ICT; NEEDS_REVIEW</t>
  </si>
  <si>
    <t>BPC_G10_CKI_HK1_ICT_V1_014</t>
  </si>
  <si>
    <t>RAW_TNT_F0001_D06_MCQ_01</t>
  </si>
  <si>
    <t>Đề 06</t>
  </si>
  <si>
    <t>Chỉ mục câu hỏi - Đề 06 - Phần I - Câu 01 (chưa trích toàn văn ở bước kiểm kê)</t>
  </si>
  <si>
    <t>QUESTION_BINDING=NONE; FEASIBILITY_WITNESS=Q_KGV10_TF_B14_001; FAMILY_UNIQUE_WITNESS=TRUE; BATCH=PERIODIC_BLUEPRINT_OPERATIONALIZATION_001</t>
  </si>
  <si>
    <t>BPS_G10_GKII_HK2_ICT_V1_001</t>
  </si>
  <si>
    <t>QSTD_032</t>
  </si>
  <si>
    <t>SOURCE_ANCHOR=Q_TNT_F0001_D20_017; SOURCE_MATRIX_SIGNAL_ONLY=TRUE; SOURCE_PRINTED_MATRIX=NOT_PRESENT; LEVEL_BASIS=VISIBLE_ITEM_ASSESSMENT</t>
  </si>
  <si>
    <t>Đã chuẩn hóa thành Q_TNT_F0001_D06_001; BATCH=QSTD_032; STATUS=REVIEW</t>
  </si>
  <si>
    <t>BPC_G10_GKII_HK2_ICT_V1_001</t>
  </si>
  <si>
    <t>RAW_TNT_F0001_D06_MCQ_02</t>
  </si>
  <si>
    <t>Chỉ mục câu hỏi - Đề 06 - Phần I - Câu 02 (chưa trích toàn văn ở bước kiểm kê)</t>
  </si>
  <si>
    <t>BPS_G10_GKII_HK2_ICT_V1_002</t>
  </si>
  <si>
    <t>SOURCE_ANCHOR=Q_TNT_F0001_D20_018; SOURCE_MATRIX_SIGNAL_ONLY=TRUE; SOURCE_PRINTED_MATRIX=NOT_PRESENT; LEVEL_BASIS=VISIBLE_ITEM_ASSESSMENT</t>
  </si>
  <si>
    <t>BPC_G10_GKII_HK2_ICT_V1_002</t>
  </si>
  <si>
    <t>Đã chuẩn hóa thành Q_TNT_F0001_D06_002; BATCH=QSTD_032; STATUS=REVIEW</t>
  </si>
  <si>
    <t>RAW_TNT_F0001_D06_MCQ_03</t>
  </si>
  <si>
    <t>Chỉ mục câu hỏi - Đề 06 - Phần I - Câu 03 (chưa trích toàn văn ở bước kiểm kê)</t>
  </si>
  <si>
    <t>BPS_G10_GKII_HK2_ICT_V1_003</t>
  </si>
  <si>
    <t>SOURCE_ANCHOR=Q_TNT_F0001_D20_019; SOURCE_MATRIX_SIGNAL_ONLY=TRUE; SOURCE_PRINTED_MATRIX=NOT_PRESENT; LEVEL_BASIS=VISIBLE_ITEM_ASSESSMENT</t>
  </si>
  <si>
    <t>BPC_G10_GKII_HK2_ICT_V1_003</t>
  </si>
  <si>
    <t>Đã chuẩn hóa thành Q_TNT_F0001_D06_003; BATCH=QSTD_032; STATUS=REVIEW</t>
  </si>
  <si>
    <t>RAW_TNT_F0001_D06_MCQ_04</t>
  </si>
  <si>
    <t>BPS_G10_GKII_HK2_ICT_V1_004</t>
  </si>
  <si>
    <t>Chỉ mục câu hỏi - Đề 06 - Phần I - Câu 04 (chưa trích toàn văn ở bước kiểm kê)</t>
  </si>
  <si>
    <t>KGV_GRAD25_TN2_CS_TF_Q04_CAL</t>
  </si>
  <si>
    <t>BPC_G10_GKII_HK2_ICT_V1_004</t>
  </si>
  <si>
    <t>SOURCE_ANCHOR=Q_TNT_F0001_D20_020; SOURCE_MATRIX_SIGNAL_ONLY=TRUE; SOURCE_PRINTED_MATRIX=NOT_PRESENT; LEVEL_BASIS=VISIBLE_ITEM_ASSESSMENT</t>
  </si>
  <si>
    <t>Một hàm tìm kiếm nhị phân nhận dãy `A` đã sắp xếp tăng và giá trị `k`: đặt `L=0`, `R=n-1`; lặp khi `L&lt;=R`, chọn `M=(L+R)//2`; nếu `A[M]=k` thì trả `M`, nếu `A[M]&lt;k` thì đặt `L=M+1`, ngược lại đặt `R=M-1`; hết vòng lặp trả `-1`. Hãy đánh giá các nhận định sau.</t>
  </si>
  <si>
    <t>Đã chuẩn hóa thành Q_TNT_F0001_D06_004; BATCH=QSTD_032; STATUS=REVIEW</t>
  </si>
  <si>
    <t>BPS_G10_GKII_HK2_ICT_V1_005</t>
  </si>
  <si>
    <t>RAW_TNT_F0001_D06_MCQ_05</t>
  </si>
  <si>
    <t>BPC_G10_GKII_HK2_ICT_V1_005</t>
  </si>
  <si>
    <t>Chỉ mục câu hỏi - Đề 06 - Phần I - Câu 05 (chưa trích toàn văn ở bước kiểm kê)</t>
  </si>
  <si>
    <t>SOURCE_ANCHOR=Q_TNT_F0001_D20_021; SOURCE_MATRIX_SIGNAL_ONLY=TRUE; SOURCE_PRINTED_MATRIX=NOT_PRESENT; LEVEL_BASIS=VISIBLE_ITEM_ASSESSMENT; BANK_PROMOTION_GATE=FAIL_PRIMARY_YCCD_TOO_BROAD_FOR_WIFI_ETHERNET_COMPARISON</t>
  </si>
  <si>
    <t>BPS_G10_GKII_HK2_ICT_V1_006</t>
  </si>
  <si>
    <t>Đã chuẩn hóa thành Q_TNT_F0001_D06_005; BATCH=QSTD_032; STATUS=REVIEW</t>
  </si>
  <si>
    <t>BPC_G10_GKII_HK2_ICT_V1_006</t>
  </si>
  <si>
    <t>RAW_TNT_F0001_D06_MCQ_06</t>
  </si>
  <si>
    <t>BATCH=KENHGIAOVIEN_TNTHPT_2025_THAINGUYEN2_001; SOURCE_TYPE=WEB_MOCK_GRADUATION; SOURCE_ITEM=Thái Nguyên (2) Phần II CS Câu 4; PUBLIC_SAMPLE_ONLY=TRUE; COPYRIGHT_PARAPHRASE=TRUE; LEGACY_CALIBRATION_PROVENANCE=RETIRED_BY_PROJECT_BLUEPRINT_DIVERSITY_RULES_001; CURRENT_CLASSIFICATION_RECHECK=INTRINSIC_DEMAND_PASS; BLUEPRINT_DECOUPLED=TRUE; ANSWER_CHECK_RESULT=PASS; CONTENT_REVIEW_RESULT=PASS; BATCH=GRADUATION_READINESS_REAUDIT_001; FINAL_GRADUATION_READINESS=PASS; ANSWER_GATE=PASS; CONTENT_GATE=PASS; CURRICULUM_GATE=PASS; SOURCE_GATE=PASS; DUPLICATE_GATE=PASS; POLICY_PROFILE=POL_TNTHPT_TINHOC_2026_V1; CURRENT_BLUEPRINT_MATCH=EXACT; GRADUATION_USE=ALLOWED; STATUS_TRANSITION=READY_FOR_PRACTICE_TO_READY_FOR_GRADUATION; PRIOR_GRADUATION_BLOCKS_SUPERSEDED_BY_THIS_BATCH=TRUE; BACKUP_CREATED=0; CURRICULUM_REVIEW_RESULT=PASS; DUPLICATE_REVIEW_RESULT=NO_MATCH; NOTE=QUESTION_NOT_ASSIGNED_TO_GRADE12_JUST_BECAUSE_SOURCE_IS_GRADUATION_EXAM;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 BATCH=QUESTION_LEVEL_NLS_AI_STANDARDIZATION_001; NLS_FRAME=TT02_2025; NLS_LEVEL=NANG_CAO_1; PRIMARY_OUTCOME=TH_11_CS_F_B19_YCCD_01; OUTCOME_NLS_MAPPING_STATUS=APPROVED; OUTCOME_NLS_PRIMARY=3.4; OUTCOME_NLS_COMPONENTS=3.4; NLS_MAPPING_STATUS=APPROVED; NLS_PRIMARY=3.4; NLS_COMPONENTS=3.4; TASK_COMPATIBILITY=PASS; NLS_MAPPING_SOURCE=PRIMARY_OUTCOME+TASK_REVIEW; NLS_PERIODIC_GATE=PASS; TASK_REVIEW_SCOPE=STEM+STATEMENTS; CHILD_RECORD_TASK_REVIEW=PASS; BLUEPRINT_TASK_MATCH=PASS; BLUEPRINT_DIFFICULTY_MATCH=NO_EXACT_CURRENT_DIFFICULTY_CELL; QUESTION_COGNITIVE_LEVEL=VANDUNG; QUESTION_TYPE=TRUE_FALSE_GROUP; BACKUP_CREATED=0</t>
  </si>
  <si>
    <t>SOURCE_ANCHOR=Q_TNT_F0001_D20_022; SOURCE_MATRIX_SIGNAL_ONLY=TRUE; SOURCE_PRINTED_MATRIX=NOT_PRESENT; LEVEL_BASIS=VISIBLE_ITEM_ASSESSMENT; BANK_PROMOTION_GATE=FAIL_PRIMARY_YCCD_NOT_EXACT_FOR_EXTERNAL_STORAGE_DEVICE</t>
  </si>
  <si>
    <t>Chỉ mục câu hỏi - Đề 06 - Phần I - Câu 06 (chưa trích toàn văn ở bước kiểm kê)</t>
  </si>
  <si>
    <t>Đã chuẩn hóa thành Q_TNT_F0001_D06_006; BATCH=QSTD_032; STATUS=REVIEW; SOURCE_ANSWER=B; phương án nguồn không mô tả rõ chức năng Switch; NEEDS_REVIEW</t>
  </si>
  <si>
    <t>BPS_G10_GKII_HK2_ICT_V1_007</t>
  </si>
  <si>
    <t>RAW_TNT_F0001_D06_MCQ_07</t>
  </si>
  <si>
    <t>BPC_G10_GKII_HK2_ICT_V1_007</t>
  </si>
  <si>
    <t>SOURCE_ANCHOR=Q_TNT_F0001_D20_023; SOURCE_MATRIX_SIGNAL_ONLY=TRUE; SOURCE_PRINTED_MATRIX=NOT_PRESENT; LEVEL_BASIS=VISIBLE_ITEM_ASSESSMENT</t>
  </si>
  <si>
    <t>Chỉ mục câu hỏi - Đề 06 - Phần I - Câu 07 (chưa trích toàn văn ở bước kiểm kê)</t>
  </si>
  <si>
    <t>BPS_G10_GKII_HK2_ICT_V1_008</t>
  </si>
  <si>
    <t>QSTD_033</t>
  </si>
  <si>
    <t>Đã chuẩn hóa thành Q_TNT_F0001_D06_007; BATCH=QSTD_033; STATUS=REVIEW; SOURCE_ANSWER=A; NEEDS_REVIEW do phương án diễn đạt tuyệt đối</t>
  </si>
  <si>
    <t>BPC_G10_GKII_HK2_ICT_V1_008</t>
  </si>
  <si>
    <t>SOURCE_ANCHOR=Q_TNT_F0001_D20_024; SOURCE_MATRIX_SIGNAL_ONLY=TRUE; SOURCE_PRINTED_MATRIX=NOT_PRESENT; LEVEL_BASIS=VISIBLE_ITEM_ASSESSMENT</t>
  </si>
  <si>
    <t>RAW_TNT_F0001_D06_MCQ_08</t>
  </si>
  <si>
    <t>Chỉ mục câu hỏi - Đề 06 - Phần I - Câu 08 (chưa trích toàn văn ở bước kiểm kê)</t>
  </si>
  <si>
    <t>BPS_G10_GKII_HK2_ICT_V1_009</t>
  </si>
  <si>
    <t>BPC_G10_GKII_HK2_ICT_V1_009</t>
  </si>
  <si>
    <t>SOURCE_ANCHOR=Q_TNT_F0001_D20_025; SOURCE_MATRIX_SIGNAL_ONLY=TRUE; SOURCE_PRINTED_MATRIX=NOT_PRESENT; LEVEL_BASIS=VISIBLE_ITEM_ASSESSMENT; SOURCE_STATEMENT_LEVELS=BIET:0,HIEU:4,VANDUNG:0</t>
  </si>
  <si>
    <t>Đã chuẩn hóa thành Q_TNT_F0001_D06_008; BATCH=QSTD_033; STATUS=REVIEW</t>
  </si>
  <si>
    <t>RAW_TNT_F0001_D06_MCQ_09</t>
  </si>
  <si>
    <t>Chỉ mục câu hỏi - Đề 06 - Phần I - Câu 09 (chưa trích toàn văn ở bước kiểm kê)</t>
  </si>
  <si>
    <t>BPS_G10_GKII_HK2_ICT_V1_010</t>
  </si>
  <si>
    <t>KGV_GRAD25_DT_Q05</t>
  </si>
  <si>
    <t>BPC_G10_GKII_HK2_ICT_V1_010</t>
  </si>
  <si>
    <t>Trong phần tử `&lt;video&gt;`, thuộc tính Boolean nào dùng để đặt video ở trạng thái tắt tiếng khi phát?</t>
  </si>
  <si>
    <t>Đã chuẩn hóa thành Q_TNT_F0001_D06_009; BATCH=QSTD_033; STATUS=REVIEW; câu chứa hình; SOURCE_ANSWER=D; biểu tượng không phù hợp rõ ràng; NEEDS_REVIEW</t>
  </si>
  <si>
    <t>SOURCE_ANCHOR=Q_TNT_F0001_D20_026; SOURCE_MATRIX_SIGNAL_ONLY=TRUE; SOURCE_PRINTED_MATRIX=NOT_PRESENT; LEVEL_BASIS=VISIBLE_ITEM_ASSESSMENT; SOURCE_STATEMENT_LEVELS=BIET:4,HIEU:0,VANDUNG:0</t>
  </si>
  <si>
    <t>RAW_TNT_F0001_D06_MCQ_10</t>
  </si>
  <si>
    <t>BPS_G10_GKII_HK2_ICT_V1_011</t>
  </si>
  <si>
    <t>BPC_G10_GKII_HK2_ICT_V1_011</t>
  </si>
  <si>
    <t>2026-08-01T07:01:00+07:00</t>
  </si>
  <si>
    <t>BATCH=KENHGIAOVIEN_TNTHPT_2025_DONGTHAP_001; SOURCE_TYPE=WEB_MOCK_GRADUATION; SOURCE_ITEM=Đồng Tháp Câu 5; PUBLIC_SAMPLE_ONLY=TRUE; COPYRIGHT_PARAPHRASE=TRUE; QUESTION_IMPORT_INDEPENDENT_FROM_BLUEPRINT=TRUE; ANSWER_CHECK_RESULT=PASS; CONTENT_REVIEW_RESULT=PASS; CURRICULUM_REVIEW_RESULT=PASS; DUPLICATE_REVIEW_RESULT=NO_MATCH;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t>
  </si>
  <si>
    <t>BPS_G10_GKII_HK2_ICT_V1_012</t>
  </si>
  <si>
    <t>SOURCE_ANCHOR=Q_TNT_F0001_D20_027; SOURCE_MATRIX_SIGNAL_ONLY=TRUE; SOURCE_PRINTED_MATRIX=NOT_PRESENT; LEVEL_BASIS=VISIBLE_ITEM_ASSESSMENT; SOURCE_STATEMENT_LEVELS=BIET:0,HIEU:4,VANDUNG:0; BANK_PROMOTION_GATE=FAIL_PRIMARY_YCCD_NOT_EXACT_FOR_OBJECT_ORIENTED_PROGRAMMING</t>
  </si>
  <si>
    <t>BPC_G10_GKII_HK2_ICT_V1_012</t>
  </si>
  <si>
    <t>BPS_G10_GKII_HK2_ICT_V1_013</t>
  </si>
  <si>
    <t>KGV_GRAD25_DT_Q15</t>
  </si>
  <si>
    <t>SOURCE_ANCHOR=Q_TNT_F0001_D20_028; SOURCE_MATRIX_SIGNAL_ONLY=TRUE; SOURCE_PRINTED_MATRIX=NOT_PRESENT; LEVEL_BASIS=VISIBLE_ITEM_ASSESSMENT; SOURCE_STATEMENT_LEVELS=BIET:0,HIEU:4,VANDUNG:0</t>
  </si>
  <si>
    <t>BPC_G10_GKII_HK2_ICT_V1_013</t>
  </si>
  <si>
    <t>Cho danh sách HTML bắt đầu bằng `&lt;ol start="3"&gt;` với các mục lần lượt là “Môn học”, “Toán”, “Tin học”, “Tiếng Anh”. Khi hiển thị, mục “Tin học” mang số thứ tự nào?</t>
  </si>
  <si>
    <t>BPS_G10_GKII_HK2_ICT_V1_014</t>
  </si>
  <si>
    <t>BPC_G10_GKII_HK2_ICT_V1_014</t>
  </si>
  <si>
    <t>BATCH=KENHGIAOVIEN_TNTHPT_2025_DONGTHAP_001; SOURCE_TYPE=WEB_MOCK_GRADUATION; SOURCE_ITEM=Đồng Tháp Câu 15; PUBLIC_SAMPLE_ONLY=TRUE; COPYRIGHT_PARAPHRASE=TRUE; QUESTION_IMPORT_INDEPENDENT_FROM_BLUEPRINT=TRUE; ANSWER_CHECK_RESULT=PASS; CONTENT_REVIEW_RESULT=PASS; CURRICULUM_REVIEW_RESULT=PASS; DUPLICATE_REVIEW_RESULT=NO_MATCH;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t>
  </si>
  <si>
    <t>BPS_G10_CKII_HK2_ICT_V1_001</t>
  </si>
  <si>
    <t>BPC_G10_CKII_HK2_ICT_V1_001</t>
  </si>
  <si>
    <t>KGV_GRAD25_DT_TF_Q01</t>
  </si>
  <si>
    <t>BPS_G10_CKII_HK2_ICT_V1_002</t>
  </si>
  <si>
    <t>Một trường quản lí kết quả thi bằng ba bảng: THISINH(SBD, HoTen, NgaySinh, Lop), PHACH(MP, SBD) và DIEMTHI(STT, MP, Diem). Hãy đánh giá các nhận định về khóa, liên kết bảng và truy vấn dữ liệu.</t>
  </si>
  <si>
    <t>BPC_G10_CKII_HK2_ICT_V1_002</t>
  </si>
  <si>
    <t>BPS_G10_CKII_HK2_ICT_V1_003</t>
  </si>
  <si>
    <t>BPC_G10_CKII_HK2_ICT_V1_003</t>
  </si>
  <si>
    <t>BATCH=KENHGIAOVIEN_TNTHPT_2025_DONGTHAP_001; SOURCE_TYPE=WEB_MOCK_GRADUATION; SOURCE_ITEM=Đồng Tháp Phần II Câu 1; PUBLIC_SAMPLE_ONLY=TRUE; COPYRIGHT_PARAPHRASE=TRUE; TRUE_FALSE_GROUP_PRESERVED=TRUE; QUESTION_IMPORT_INDEPENDENT_FROM_BLUEPRINT=TRUE; ANSWER_CHECK_RESULT=PASS; CONTENT_REVIEW_RESULT=PASS; CURRICULUM_REVIEW_RESULT=PASS; DUPLICATE_REVIEW_RESULT=NO_MATCH; RELATED_CURRICULUM=TH_11_COMMON_F_B13;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 NOTE=QUESTION_NOT_ASSIGNED_TO_GRADE12_JUST_BECAUSE_SOURCE_IS_GRADUATION_EXAM</t>
  </si>
  <si>
    <t>KGV_GRAD25_BL_Q08</t>
  </si>
  <si>
    <t>Trong cùng một khối `&lt;style&gt;` có hai quy tắc liên tiếp cùng chọn phần tử `h1`: `h1 {color: blue; font-size: 26px;}` và `h1 {color: red; font-size: 20px;}`. Nếu không có quy tắc nào khác tác động, tiêu đề `h1` sẽ được hiển thị như thế nào?</t>
  </si>
  <si>
    <t>2026-08-01T07:19:00+07:00</t>
  </si>
  <si>
    <t>BATCH=KENHGIAOVIEN_TNTHPT_2025_BACLIEU_001; SOURCE_TYPE=WEB_MOCK_GRADUATION; SOURCE_ITEM=Bạc Liêu Câu 8; PUBLIC_SAMPLE_ONLY=TRUE; COPYRIGHT_PARAPHRASE=TRUE; QUESTION_IMPORT_INDEPENDENT_FROM_BLUEPRINT=TRUE; ANSWER_CHECK_RESULT=PASS; CONTENT_REVIEW_RESULT=PASS; CURRICULUM_REVIEW_RESULT=PASS; DUPLICATE_REVIEW_RESULT=NO_MATCH;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t>
  </si>
  <si>
    <t>60</t>
  </si>
  <si>
    <t>KGV_GRAD25_BL_TF_Q01</t>
  </si>
  <si>
    <t>Một thư viện quản lí dữ liệu bằng ba bảng: SACH(TenSach, MaSach, TrangThai), MUONSACH(MaHocSinh, NgayMuon, MaSach) và TRASACH(MaHocSinh, NgayTra, MaSach, QuaHan). Hãy đánh giá các nhận định về khóa, truy vấn và chỉ mục.</t>
  </si>
  <si>
    <t>BATCH=KENHGIAOVIEN_TNTHPT_2025_BACLIEU_001; SOURCE_TYPE=WEB_MOCK_GRADUATION; SOURCE_ITEM=Bạc Liêu Phần II Câu 1; PUBLIC_SAMPLE_ONLY=TRUE; COPYRIGHT_PARAPHRASE=TRUE; TRUE_FALSE_GROUP_PRESERVED=TRUE; QUESTION_IMPORT_INDEPENDENT_FROM_BLUEPRINT=TRUE; ANSWER_CHECK_RESULT=PASS; CONTENT_REVIEW_RESULT=PASS; CURRICULUM_REVIEW_RESULT=PASS; DUPLICATE_REVIEW_RESULT=NO_MATCH; RELATED_CURRICULUM=TH_11_COMMON_F_B13;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 NOTE=QUESTION_NOT_ASSIGNED_TO_GRADE12_JUST_BECAUSE_SOURCE_IS_GRADUATION_EXAM</t>
  </si>
  <si>
    <t>240</t>
  </si>
  <si>
    <t>KGV_GRAD25_TQ_Q03</t>
  </si>
  <si>
    <t>Một trang bán hàng cần trình bày một sản phẩm như một nội dung độc lập gồm tiêu đề, hình ảnh, mô tả ngắn và giá bán. Nhóm phần tử HTML nào thể hiện cấu trúc ngữ nghĩa phù hợp nhất?</t>
  </si>
  <si>
    <t>2026-08-01T10:08:00+07:00</t>
  </si>
  <si>
    <t>BATCH=KENHGIAOVIEN_TNTHPT_2025_TUYENQUANG_001; SOURCE_TYPE=WEB_MOCK_GRADUATION; SOURCE_ITEM=Tuyên Quang Câu 3; PUBLIC_SAMPLE_ONLY=TRUE; COPYRIGHT_PARAPHRASE=TRUE; QUESTION_IMPORT_INDEPENDENT_FROM_BLUEPRINT=TRUE; ANSWER_CHECK_RESULT=PASS; CONTENT_REVIEW_RESULT=PASS; CURRICULUM_REVIEW_RESULT=PASS; DUPLICATE_REVIEW_RESULT=NO_MATCH; RELATED_CURRICULUM=TH_12_COMMON_F_B08|TH_12_COMMON_F_B11;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t>
  </si>
  <si>
    <t>KGV_GRAD25_TQ_ICT_TF_Q05</t>
  </si>
  <si>
    <t>Một biểu mẫu HTML gồm ô nhập họ tên có `placeholder`, vùng `textarea` có cặp `label for`–`id`, ba nút `radio` có cùng thuộc tính `name` và mỗi nút có `label` liên kết đúng `id`. Hãy đánh giá các nhận định về cách biểu mẫu hoạt động.</t>
  </si>
  <si>
    <t>BATCH=KENHGIAOVIEN_TNTHPT_2025_TUYENQUANG_001; SOURCE_TYPE=WEB_MOCK_GRADUATION; SOURCE_ITEM=Tuyên Quang Phần II ICT Câu 5; PUBLIC_SAMPLE_ONLY=TRUE; COPYRIGHT_PARAPHRASE=TRUE; TRUE_FALSE_GROUP_PRESERVED=TRUE; QUESTION_IMPORT_INDEPENDENT_FROM_BLUEPRINT=TRUE; ANSWER_CHECK_RESULT=PASS; CONTENT_REVIEW_RESULT=PASS; CURRICULUM_REVIEW_RESULT=PASS; DUPLICATE_REVIEW_RESULT=NO_MATCH;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t>
  </si>
  <si>
    <t>KGV_GRAD25_DN_Q07</t>
  </si>
  <si>
    <t>Trong quy trình phát triển phần mềm, nhóm dự án gặp khách hàng, làm rõ yêu cầu nghiệp vụ và lập hồ sơ yêu cầu của hệ thống. Đây là công đoạn nào?</t>
  </si>
  <si>
    <t>2026-08-01T11:00:00+07:00</t>
  </si>
  <si>
    <t>BATCH=KENHGIAOVIEN_TNTHPT_2025_DAKNONG_001; SOURCE_TYPE=WEB_MOCK_GRADUATION; SOURCE_ITEM=Đắk Nông Câu 7; PUBLIC_SAMPLE_ONLY=TRUE; COPYRIGHT_PARAPHRASE=TRUE; QUESTION_IMPORT_INDEPENDENT_FROM_BLUEPRINT=TRUE; ANSWER_CHECK_RESULT=PASS; CONTENT_REVIEW_RESULT=PASS; CURRICULUM_REVIEW_RESULT=PASS; DUPLICATE_REVIEW_RESULT=NO_MATCH; NOTE=QUESTION_NOT_ASSIGNED_TO_GRADE12_JUST_BECAUSE_SOURCE_IS_GRADUATION_EXAM;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t>
  </si>
  <si>
    <t>KGV_GRAD25_DN_Q19</t>
  </si>
  <si>
    <t>Muốn một khung có kích thước cố định xuất hiện thanh cuộn khi nội dung vượt quá kích thước của khung, thuộc tính CSS nào cần được thiết lập?</t>
  </si>
  <si>
    <t>BATCH=KENHGIAOVIEN_TNTHPT_2025_DAKNONG_001; SOURCE_TYPE=WEB_MOCK_GRADUATION; SOURCE_ITEM=Đắk Nông Câu 19; PUBLIC_SAMPLE_ONLY=TRUE; COPYRIGHT_PARAPHRASE=TRUE; QUESTION_IMPORT_INDEPENDENT_FROM_BLUEPRINT=TRUE; ANSWER_CHECK_RESULT=PASS; CONTENT_REVIEW_RESULT=PASS; CURRICULUM_REVIEW_RESULT=PASS; DUPLICATE_REVIEW_RESULT=NO_MATCH;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t>
  </si>
  <si>
    <t>KGV_GRAD25_HB2_COMMON_TF_Q01</t>
  </si>
  <si>
    <t>Cho danh sách `arr=[12,7,9,20,15]`. Chương trình duyệt từng phần tử, cộng các số chẵn vào `even_total`, rồi thêm `even_total` vào cuối danh sách. Hãy đánh giá các nhận định.</t>
  </si>
  <si>
    <t>2026-08-01T11:35:00+07:00</t>
  </si>
  <si>
    <t>BATCH=KENHGIAOVIEN_TNTHPT_2025_HOABINH2_001; SOURCE_TYPE=WEB_MOCK_GRADUATION; SOURCE_ITEM=Hòa Bình (2) Phần II Câu 1; PUBLIC_SAMPLE_ONLY=TRUE; COPYRIGHT_PARAPHRASE=TRUE; TRUE_FALSE_GROUP_PRESERVED=TRUE; QUESTION_IMPORT_INDEPENDENT_FROM_BLUEPRINT=TRUE; IMMEDIATE_USE_GATE=PASS; ANSWER_CHECK_RESULT=PASS; CONTENT_REVIEW_RESULT=PASS; CURRICULUM_REVIEW_RESULT=PASS; DUPLICATE_REVIEW_RESULT=NO_MATCH; NOTE=QUESTION_NOT_ASSIGNED_TO_GRADE12_JUST_BECAUSE_SOURCE_IS_GRADUATION_EXAM;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t>
  </si>
  <si>
    <t>KGV_GRAD25_NCT_Q23</t>
  </si>
  <si>
    <t>Nhiệm vụ nào sau đây mô tả đúng nhất công việc của kĩ sư an toàn thông tin?</t>
  </si>
  <si>
    <t>2026-08-01T12:36:00+07:00</t>
  </si>
  <si>
    <t>BATCH=KENHGIAOVIEN_TNTHPT_2025_NGUYENCHITHANH_001; SOURCE_TYPE=WEB_MOCK_GRADUATION; SOURCE_ITEM=THPT Nguyễn Chí Thanh Câu 23; PUBLIC_SAMPLE_ONLY=TRUE; COPYRIGHT_PARAPHRASE=TRUE; QUESTION_IMPORT_INDEPENDENT_FROM_BLUEPRINT=TRUE; IMMEDIATE_USE_GATE=PASS; ANSWER_CHECK_RESULT=PASS; CONTENT_REVIEW_RESULT=PASS; BATCH=GRADUATION_READINESS_REAUDIT_001; FINAL_GRADUATION_READINESS=PASS; ANSWER_GATE=PASS; CONTENT_GATE=PASS; CURRICULUM_GATE=PASS; SOURCE_GATE=PASS; DUPLICATE_GATE=PASS; POLICY_PROFILE=POL_TNTHPT_TINHOC_2026_V1; CURRENT_BLUEPRINT_MATCH=EXACT; GRADUATION_USE=ALLOWED; STATUS_TRANSITION=READY_FOR_PRACTICE_TO_READY_FOR_GRADUATION; PRIOR_GRADUATION_BLOCKS_SUPERSEDED_BY_THIS_BATCH=TRUE; BACKUP_CREATED=0; CURRICULUM_REVIEW_RESULT=PASS; DUPLICATE_REVIEW_RESULT=NO_MATCH;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 BATCH=GRADUATION_PRACTICE_PROMOTION_009; DUPLICATE_FAMILY_REVIEW=SAME_TEMPLATE_CONFIRMED_WITH_Q_TNT_F0001_D08_013; FAMILY_ID=FAM_4FBEE32167; EXAM_FAMILY_LIMIT=1; BACKUP_CREATED=0</t>
  </si>
  <si>
    <t>45</t>
  </si>
  <si>
    <t>KGV_GRAD25_NCT_COMMON_TF_Q01</t>
  </si>
  <si>
    <t>Một trường xây dựng hệ cơ sở dữ liệu để quản lí học sinh và kết quả học tập. Hệ thống có dữ liệu học sinh, hệ quản trị cơ sở dữ liệu, phần mềm khai thác dữ liệu, có thể triển khai phân tán và phân quyền cho nhiều nhóm người dùng. Hãy đánh giá các nhận định.</t>
  </si>
  <si>
    <t>BPS_G10_CKII_HK2_ICT_V1_004</t>
  </si>
  <si>
    <t>BPC_G10_CKII_HK2_ICT_V1_004</t>
  </si>
  <si>
    <t>BATCH=KENHGIAOVIEN_TNTHPT_2025_NGUYENCHITHANH_001; SOURCE_TYPE=WEB_MOCK_GRADUATION; SOURCE_ITEM=THPT Nguyễn Chí Thanh Phần II Câu 1; PUBLIC_SAMPLE_ONLY=TRUE; COPYRIGHT_PARAPHRASE=TRUE; TRUE_FALSE_GROUP_PRESERVED=TRUE; QUESTION_IMPORT_INDEPENDENT_FROM_BLUEPRINT=TRUE; IMMEDIATE_USE_GATE=PASS; ANSWER_CHECK_RESULT=PASS; CONTENT_REVIEW_RESULT=PASS; CURRICULUM_REVIEW_RESULT=PASS; DUPLICATE_REVIEW_RESULT=NO_MATCH; NOTE=QUESTION_NOT_ASSIGNED_TO_GRADE12_JUST_BECAUSE_SOURCE_IS_GRADUATION_EXAM;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t>
  </si>
  <si>
    <t>BPS_G10_CKII_HK2_ICT_V1_005</t>
  </si>
  <si>
    <t>BPC_G10_CKII_HK2_ICT_V1_005</t>
  </si>
  <si>
    <t>KGV_GRAD25_HV_COMMON_TF_Q01</t>
  </si>
  <si>
    <t>BPS_G10_CKII_HK2_ICT_V1_006</t>
  </si>
  <si>
    <t>Một nhân viên cần gửi gấp một tệp từ laptop khi đang ở nơi không có cáp mạng hoặc Wi‑Fi, nhưng điện thoại thông minh có kết nối 4G. Hãy đánh giá các phương án kết nối và gửi tệp.</t>
  </si>
  <si>
    <t>BPC_G10_CKII_HK2_ICT_V1_006</t>
  </si>
  <si>
    <t>2026-08-01T14:58:00+07:00</t>
  </si>
  <si>
    <t>SOURCE_ANCHOR=Q_TNT_F0001_D20_029; SOURCE_MATRIX_SIGNAL_ONLY=TRUE; SOURCE_PRINTED_MATRIX=NOT_PRESENT; LEVEL_BASIS=VISIBLE_ITEM_ASSESSMENT; SOURCE_STATEMENT_LEVELS=BIET:4,HIEU:0,VANDUNG:0</t>
  </si>
  <si>
    <t>BPS_G10_CKII_HK2_ICT_V1_007</t>
  </si>
  <si>
    <t>BATCH=KENHGIAOVIEN_TNTHPT_2025_HUNGVUONG_001; SOURCE_TYPE=WEB_MOCK_GRADUATION; SOURCE_ITEM=THPT chuyên Hùng Vương Phần II Câu 1; PUBLIC_SAMPLE_ONLY=TRUE; COPYRIGHT_PARAPHRASE=TRUE; TRUE_FALSE_GROUP_PRESERVED=TRUE; QUESTION_IMPORT_INDEPENDENT_FROM_BLUEPRINT=TRUE; IMMEDIATE_USE_GATE=PASS; ANSWER_CHECK_RESULT=PASS; CONTENT_REVIEW_RESULT=PASS; CURRICULUM_REVIEW_RESULT=PASS; DUPLICATE_REVIEW_RESULT=NO_MATCH; SOURCE_SECTION=COMMON; PRIMARY_CURRICULUM_BY_CONTENT=TH_12_ICT_A_B22;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 COMPETENCY_CORRECTION=NLb_TO_NLa; BASIS=TH_12_ICT_A_B22_YCCD_01; CLASSIFICATION_REVIEW_RESULT=PASS</t>
  </si>
  <si>
    <t>BPC_G10_CKII_HK2_ICT_V1_007</t>
  </si>
  <si>
    <t>BPS_G10_CKII_HK2_ICT_V1_008</t>
  </si>
  <si>
    <t>SOURCE_ANCHOR=Q_TNT_F0001_D20_030; SOURCE_MATRIX_SIGNAL_ONLY=TRUE; SOURCE_PRINTED_MATRIX=NOT_PRESENT; LEVEL_BASIS=VISIBLE_ITEM_ASSESSMENT; SOURCE_STATEMENT_LEVELS=BIET:0,HIEU:4,VANDUNG:0; BANK_PROMOTION_GATE=FAIL_MIXED_STATEMENT_CURRICULUM_NOT_COVERED_BY_ONE_PRIMARY_YCCD</t>
  </si>
  <si>
    <t>BPC_G10_CKII_HK2_ICT_V1_008</t>
  </si>
  <si>
    <t>BPS_G10_CKII_HK2_ICT_V1_009</t>
  </si>
  <si>
    <t>REFERENCE_SLOT=1; KNOWLEDGE_EQUIVALENCE=EXACT; FEASIBILITY_WITNESS=Q_TNT_F0001_D02_004; WITNESS_NOT_BOUND=TRUE; CANDIDATE_COUNT=7; DISTINCT_FAMILY_COUNT=6; SOURCE_MATRIX_FINGERPRINT=SECONDARY_ONLY; BATCH=GRADUATION_BLUEPRINT_CALIBRATION_001.</t>
  </si>
  <si>
    <t>BPC_G10_CKII_HK2_ICT_V1_009</t>
  </si>
  <si>
    <t>BPS_G10_CKII_HK2_ICT_V1_010</t>
  </si>
  <si>
    <t>BPC_G10_CKII_HK2_ICT_V1_010</t>
  </si>
  <si>
    <t>REFERENCE_SLOT=2; KNOWLEDGE_EQUIVALENCE=EXACT; FEASIBILITY_WITNESS=Q_TNT_F0002_002; WITNESS_NOT_BOUND=TRUE; CANDIDATE_COUNT=9; DISTINCT_FAMILY_COUNT=8; SOURCE_MATRIX_FINGERPRINT=SECONDARY_ONLY; BATCH=GRADUATION_BLUEPRINT_CALIBRATION_001.</t>
  </si>
  <si>
    <t>BPS_G10_CKII_HK2_ICT_V1_011</t>
  </si>
  <si>
    <t>REFERENCE_SLOT=3; KNOWLEDGE_EQUIVALENCE=EXACT; FEASIBILITY_WITNESS=Q_TNT_F0001_D19_007; WITNESS_NOT_BOUND=TRUE; CANDIDATE_COUNT=9; DISTINCT_FAMILY_COUNT=8; SOURCE_MATRIX_FINGERPRINT=SECONDARY_ONLY; BATCH=GRADUATION_BLUEPRINT_CALIBRATION_001.</t>
  </si>
  <si>
    <t>BPC_G10_CKII_HK2_ICT_V1_011</t>
  </si>
  <si>
    <t>BPS_G10_CKII_HK2_ICT_V1_012</t>
  </si>
  <si>
    <t>REFERENCE_SLOT=4; KNOWLEDGE_EQUIVALENCE=EXACT; FEASIBILITY_WITNESS=Q_TNT_F0001_D15_004; WITNESS_NOT_BOUND=TRUE; CANDIDATE_COUNT=1; DISTINCT_FAMILY_COUNT=1; SOURCE_MATRIX_FINGERPRINT=SECONDARY_ONLY; BATCH=GRADUATION_BLUEPRINT_CALIBRATION_001.</t>
  </si>
  <si>
    <t>BPC_G10_CKII_HK2_ICT_V1_012</t>
  </si>
  <si>
    <t>BPS_G10_CKII_HK2_ICT_V1_013</t>
  </si>
  <si>
    <t>BPC_G10_CKII_HK2_ICT_V1_013</t>
  </si>
  <si>
    <t>REFERENCE_SLOT=5; KNOWLEDGE_EQUIVALENCE=EXACT; FEASIBILITY_WITNESS=Q_TNT_F0001_D03_005; WITNESS_NOT_BOUND=TRUE; CANDIDATE_COUNT=21; DISTINCT_FAMILY_COUNT=12; SOURCE_MATRIX_FINGERPRINT=SECONDARY_ONLY; BATCH=GRADUATION_BLUEPRINT_CALIBRATION_001.</t>
  </si>
  <si>
    <t>BPS_G10_CKII_HK2_ICT_V1_014</t>
  </si>
  <si>
    <t>BPC_G10_CKII_HK2_ICT_V1_014</t>
  </si>
  <si>
    <t>REFERENCE_SLOT=6; KNOWLEDGE_EQUIVALENCE=EXACT; FEASIBILITY_WITNESS=Q_TNT_F0002_006; WITNESS_NOT_BOUND=TRUE; CANDIDATE_COUNT=15; DISTINCT_FAMILY_COUNT=9; SOURCE_MATRIX_FINGERPRINT=SECONDARY_ONLY; BATCH=GRADUATION_BLUEPRINT_CALIBRATION_001.</t>
  </si>
  <si>
    <t>BPS_G11_GKI_HK1_CS_V1_001</t>
  </si>
  <si>
    <t>BPC_G11_GKI_HK1_CS_V1_001</t>
  </si>
  <si>
    <t>REFERENCE_SLOT=7; KNOWLEDGE_EQUIVALENCE=EXACT; FEASIBILITY_WITNESS=Q_TNT_F0001_D12_006; WITNESS_NOT_BOUND=TRUE; CANDIDATE_COUNT=1; DISTINCT_FAMILY_COUNT=1; SOURCE_MATRIX_FINGERPRINT=SECONDARY_ONLY; BATCH=GRADUATION_BLUEPRINT_CALIBRATION_001.</t>
  </si>
  <si>
    <t>QUESTION_BINDING=NONE; FEASIBILITY_WITNESS=Q_SGV11_KNTT_009; FAMILY_UNIQUE_WITNESS=TRUE; BATCH=PERIODIC_BLUEPRINT_OPERATIONALIZATION_001</t>
  </si>
  <si>
    <t>BPS_G11_GKI_HK1_CS_V1_002</t>
  </si>
  <si>
    <t>BPC_G11_GKI_HK1_CS_V1_002</t>
  </si>
  <si>
    <t>REFERENCE_SLOT=8; KNOWLEDGE_EQUIVALENCE=EXACT; FEASIBILITY_WITNESS=Q_TNT_F0001_D20_014; WITNESS_NOT_BOUND=TRUE; CANDIDATE_COUNT=21; DISTINCT_FAMILY_COUNT=12; SOURCE_MATRIX_FINGERPRINT=SECONDARY_ONLY; BATCH=GRADUATION_BLUEPRINT_CALIBRATION_001.</t>
  </si>
  <si>
    <t>QUESTION_BINDING=NONE; FEASIBILITY_WITNESS=Q_TNT_F0001_D04_006; FAMILY_UNIQUE_WITNESS=TRUE; BATCH=PERIODIC_BLUEPRINT_OPERATIONALIZATION_001</t>
  </si>
  <si>
    <t>BPS_G11_GKI_HK1_CS_V1_003</t>
  </si>
  <si>
    <t>BPC_G11_GKI_HK1_CS_V1_003</t>
  </si>
  <si>
    <t>REFERENCE_SLOT=9; KNOWLEDGE_EQUIVALENCE=EXACT; FEASIBILITY_WITNESS=Q_TNT_F0001_D11_024; WITNESS_NOT_BOUND=TRUE; CANDIDATE_COUNT=4; DISTINCT_FAMILY_COUNT=4; SOURCE_MATRIX_FINGERPRINT=SECONDARY_ONLY; BATCH=GRADUATION_BLUEPRINT_CALIBRATION_001.</t>
  </si>
  <si>
    <t>QUESTION_BINDING=NONE; FEASIBILITY_WITNESS=Q_SGV11_KNTT_007; FAMILY_UNIQUE_WITNESS=TRUE; BATCH=PERIODIC_BLUEPRINT_OPERATIONALIZATION_001</t>
  </si>
  <si>
    <t>BPS_G11_GKI_HK1_CS_V1_004</t>
  </si>
  <si>
    <t>BPC_G11_GKI_HK1_CS_V1_004</t>
  </si>
  <si>
    <t>QUESTION_BINDING=NONE; FEASIBILITY_WITNESS=Q_TNT_F0001_D20_024; FAMILY_UNIQUE_WITNESS=TRUE; BATCH=PERIODIC_BLUEPRINT_OPERATIONALIZATION_001</t>
  </si>
  <si>
    <t>REFERENCE_SLOT=10; KNOWLEDGE_EQUIVALENCE=EXACT; FEASIBILITY_WITNESS=Q_TNT_F0001_D06_017; WITNESS_NOT_BOUND=TRUE; CANDIDATE_COUNT=2; DISTINCT_FAMILY_COUNT=2; SOURCE_MATRIX_FINGERPRINT=SECONDARY_ONLY; BATCH=GRADUATION_BLUEPRINT_CALIBRATION_001.</t>
  </si>
  <si>
    <t>BPS_G11_GKI_HK1_CS_V1_005</t>
  </si>
  <si>
    <t>BPC_G11_GKI_HK1_CS_V1_005</t>
  </si>
  <si>
    <t>QUESTION_BINDING=NONE; FEASIBILITY_WITNESS=Q_SGV11_KNTT_005; FAMILY_UNIQUE_WITNESS=TRUE; BATCH=PERIODIC_BLUEPRINT_OPERATIONALIZATION_001</t>
  </si>
  <si>
    <t>REFERENCE_SLOT=11; KNOWLEDGE_EQUIVALENCE=EXACT; FEASIBILITY_WITNESS=Q_TNT_F0001_D04_012; WITNESS_NOT_BOUND=TRUE; CANDIDATE_COUNT=6; DISTINCT_FAMILY_COUNT=5; SOURCE_MATRIX_FINGERPRINT=SECONDARY_ONLY; BATCH=GRADUATION_BLUEPRINT_CALIBRATION_001.</t>
  </si>
  <si>
    <t>BPS_G11_GKI_HK1_CS_V1_006</t>
  </si>
  <si>
    <t>Chỉ mục câu hỏi - Đề 06 - Phần I - Câu 10 (chưa trích toàn văn ở bước kiểm kê)</t>
  </si>
  <si>
    <t>BPC_G11_GKI_HK1_CS_V1_006</t>
  </si>
  <si>
    <t>QUESTION_BINDING=NONE; FEASIBILITY_WITNESS=Q_TNT_F0001_D20_023; FAMILY_UNIQUE_WITNESS=TRUE; BATCH=PERIODIC_BLUEPRINT_OPERATIONALIZATION_001</t>
  </si>
  <si>
    <t>BPS_G11_GKI_HK1_CS_V1_007</t>
  </si>
  <si>
    <t>BPC_G11_GKI_HK1_CS_V1_007</t>
  </si>
  <si>
    <t>REFERENCE_SLOT=12; KNOWLEDGE_EQUIVALENCE=EXACT; FEASIBILITY_WITNESS=Q_TNT_F0001_D06_015; WITNESS_NOT_BOUND=TRUE; CANDIDATE_COUNT=5; DISTINCT_FAMILY_COUNT=5; SOURCE_MATRIX_FINGERPRINT=SECONDARY_ONLY; BATCH=GRADUATION_BLUEPRINT_CALIBRATION_001.</t>
  </si>
  <si>
    <t>QUESTION_BINDING=NONE; FEASIBILITY_WITNESS=Q_SGV11_KNTT_008; FAMILY_UNIQUE_WITNESS=TRUE; BATCH=PERIODIC_BLUEPRINT_OPERATIONALIZATION_001</t>
  </si>
  <si>
    <t>BPS_G11_GKI_HK1_CS_V1_008</t>
  </si>
  <si>
    <t>BPC_G11_GKI_HK1_CS_V1_008</t>
  </si>
  <si>
    <t>QUESTION_BINDING=NONE; FEASIBILITY_WITNESS=Q_SGV11_KNTT_006; FAMILY_UNIQUE_WITNESS=TRUE; BATCH=PERIODIC_BLUEPRINT_OPERATIONALIZATION_001</t>
  </si>
  <si>
    <t>REFERENCE_SLOT=13; KNOWLEDGE_EQUIVALENCE=EXACT; FEASIBILITY_WITNESS=Q_TNT_F0001_D11_019; WITNESS_NOT_BOUND=TRUE; CANDIDATE_COUNT=11; DISTINCT_FAMILY_COUNT=10; SOURCE_MATRIX_FINGERPRINT=SECONDARY_ONLY; BATCH=GRADUATION_BLUEPRINT_CALIBRATION_001.</t>
  </si>
  <si>
    <t>BPS_G11_GKI_HK1_CS_V1_009</t>
  </si>
  <si>
    <t>BPC_G11_GKI_HK1_CS_V1_009</t>
  </si>
  <si>
    <t>QUESTION_BINDING=NONE; FEASIBILITY_WITNESS=Q_TNT_F0001_D20_020; FAMILY_UNIQUE_WITNESS=TRUE; BATCH=PERIODIC_BLUEPRINT_OPERATIONALIZATION_001</t>
  </si>
  <si>
    <t>REFERENCE_SLOT=14; KNOWLEDGE_EQUIVALENCE=EXACT; FEASIBILITY_WITNESS=Q_TNT_F0001_D12_012; WITNESS_NOT_BOUND=TRUE; CANDIDATE_COUNT=6; DISTINCT_FAMILY_COUNT=5; SOURCE_MATRIX_FINGERPRINT=SECONDARY_ONLY; BATCH=GRADUATION_BLUEPRINT_CALIBRATION_001.</t>
  </si>
  <si>
    <t>BPS_G11_GKI_HK1_CS_V1_010</t>
  </si>
  <si>
    <t>BPC_G11_GKI_HK1_CS_V1_010</t>
  </si>
  <si>
    <t>QUESTION_BINDING=NONE; FEASIBILITY_WITNESS=Q_TNT_F0001_D20_019; FAMILY_UNIQUE_WITNESS=TRUE; BATCH=PERIODIC_BLUEPRINT_OPERATIONALIZATION_001</t>
  </si>
  <si>
    <t>REFERENCE_SLOT=15; KNOWLEDGE_EQUIVALENCE=EXACT; FEASIBILITY_WITNESS=Q_TNT_F0001_D11_018; WITNESS_NOT_BOUND=TRUE; CANDIDATE_COUNT=11; DISTINCT_FAMILY_COUNT=10; SOURCE_MATRIX_FINGERPRINT=SECONDARY_ONLY; BATCH=GRADUATION_BLUEPRINT_CALIBRATION_001.</t>
  </si>
  <si>
    <t>BPS_G11_GKI_HK1_CS_V1_011</t>
  </si>
  <si>
    <t>BPC_G11_GKI_HK1_CS_V1_011</t>
  </si>
  <si>
    <t>QUESTION_BINDING=NONE; FEASIBILITY_WITNESS=Q_TNT_F0001_D20_018; FAMILY_UNIQUE_WITNESS=TRUE; BATCH=PERIODIC_BLUEPRINT_OPERATIONALIZATION_001</t>
  </si>
  <si>
    <t>REFERENCE_SLOT=16; KNOWLEDGE_EQUIVALENCE=EXACT; FEASIBILITY_WITNESS=Q_TNT_F0001_D12_019; WITNESS_NOT_BOUND=TRUE; CANDIDATE_COUNT=1; DISTINCT_FAMILY_COUNT=1; SOURCE_MATRIX_FINGERPRINT=SECONDARY_ONLY; BATCH=GRADUATION_BLUEPRINT_CALIBRATION_001.</t>
  </si>
  <si>
    <t>BPS_G11_GKI_HK1_CS_V1_012</t>
  </si>
  <si>
    <t>BPC_G11_GKI_HK1_CS_V1_012</t>
  </si>
  <si>
    <t>QUESTION_BINDING=NONE; FEASIBILITY_WITNESS=Q_TNT_F0001_D20_017; FAMILY_UNIQUE_WITNESS=TRUE; BATCH=PERIODIC_BLUEPRINT_OPERATIONALIZATION_001</t>
  </si>
  <si>
    <t>BPS_G11_GKI_HK1_CS_V1_013</t>
  </si>
  <si>
    <t>BPC_G11_GKI_HK1_CS_V1_013</t>
  </si>
  <si>
    <t>REFERENCE_SLOT=17; KNOWLEDGE_EQUIVALENCE=EXACT; FEASIBILITY_WITNESS=Q_TNT_F0001_D15_017; WITNESS_NOT_BOUND=TRUE; CANDIDATE_COUNT=3; DISTINCT_FAMILY_COUNT=1; SOURCE_MATRIX_FINGERPRINT=SECONDARY_ONLY; BATCH=GRADUATION_BLUEPRINT_CALIBRATION_001.</t>
  </si>
  <si>
    <t>QUESTION_BINDING=NONE; FEASIBILITY_WITNESS=Q_SGV11_KNTT_GKI_TF_001; FAMILY_UNIQUE_WITNESS=TRUE; BATCH=PERIODIC_BLUEPRINT_OPERATIONALIZATION_001</t>
  </si>
  <si>
    <t>BPS_G11_GKI_HK1_CS_V1_014</t>
  </si>
  <si>
    <t>BPC_G11_GKI_HK1_CS_V1_014</t>
  </si>
  <si>
    <t>QUESTION_BINDING=NONE; FEASIBILITY_WITNESS=Q_TNT_F0001_D20_026; FAMILY_UNIQUE_WITNESS=TRUE; BATCH=PERIODIC_BLUEPRINT_OPERATIONALIZATION_001</t>
  </si>
  <si>
    <t>REFERENCE_SLOT=18; KNOWLEDGE_EQUIVALENCE=EXACT; FEASIBILITY_WITNESS=Q_TNT_F0002_018; WITNESS_NOT_BOUND=TRUE; CANDIDATE_COUNT=4; DISTINCT_FAMILY_COUNT=2; SOURCE_MATRIX_FINGERPRINT=SECONDARY_ONLY; BATCH=GRADUATION_BLUEPRINT_CALIBRATION_001.</t>
  </si>
  <si>
    <t>Đã chuẩn hóa thành Q_TNT_F0001_D06_010; BATCH=QSTD_033; STATUS=REVIEW; cần đối soát văn bản pháp quy; NEEDS_REVIEW</t>
  </si>
  <si>
    <t>BPS_G11_CKI_HK1_CS_V1_001</t>
  </si>
  <si>
    <t>RAW_TNT_F0001_D06_MCQ_11</t>
  </si>
  <si>
    <t>BPC_G11_CKI_HK1_CS_V1_001</t>
  </si>
  <si>
    <t>Chỉ mục câu hỏi - Đề 06 - Phần I - Câu 11 (chưa trích toàn văn ở bước kiểm kê)</t>
  </si>
  <si>
    <t>BPS_G11_CKI_HK1_CS_V1_002</t>
  </si>
  <si>
    <t>REFERENCE_SLOT=19; KNOWLEDGE_EQUIVALENCE=EXACT; FEASIBILITY_WITNESS=Q_TNT_F0001_D14_001; WITNESS_NOT_BOUND=TRUE; CANDIDATE_COUNT=5; DISTINCT_FAMILY_COUNT=5; SOURCE_MATRIX_FINGERPRINT=SECONDARY_ONLY; BATCH=GRADUATION_BLUEPRINT_CALIBRATION_001.</t>
  </si>
  <si>
    <t>Đã chuẩn hóa thành Q_TNT_F0001_D06_011; BATCH=QSTD_033; STATUS=REVIEW</t>
  </si>
  <si>
    <t>BPC_G11_CKI_HK1_CS_V1_002</t>
  </si>
  <si>
    <t>RAW_TNT_F0001_D06_MCQ_12</t>
  </si>
  <si>
    <t>Chỉ mục câu hỏi - Đề 06 - Phần I - Câu 12 (chưa trích toàn văn ở bước kiểm kê)</t>
  </si>
  <si>
    <t>Đã chuẩn hóa thành Q_TNT_F0001_D06_012; BATCH=QSTD_033; STATUS=REVIEW</t>
  </si>
  <si>
    <t>BPS_G11_CKI_HK1_CS_V1_003</t>
  </si>
  <si>
    <t>RAW_TNT_F0001_D06_MCQ_13</t>
  </si>
  <si>
    <t>REFERENCE_SLOT=20; KNOWLEDGE_EQUIVALENCE=EXACT; FEASIBILITY_WITNESS=Q_TNT_F0002_020; WITNESS_NOT_BOUND=TRUE; CANDIDATE_COUNT=5; DISTINCT_FAMILY_COUNT=5; SOURCE_MATRIX_FINGERPRINT=SECONDARY_ONLY; BATCH=GRADUATION_BLUEPRINT_CALIBRATION_001.</t>
  </si>
  <si>
    <t>Chỉ mục câu hỏi - Đề 06 - Phần I - Câu 13 (chưa trích toàn văn ở bước kiểm kê)</t>
  </si>
  <si>
    <t>BPC_G11_CKI_HK1_CS_V1_003</t>
  </si>
  <si>
    <t>QSTD_034</t>
  </si>
  <si>
    <t>Đã chuẩn hóa thành Q_TNT_F0001_D06_013; BATCH=QSTD_034; STATUS=REVIEW</t>
  </si>
  <si>
    <t>RAW_TNT_F0001_D06_MCQ_14</t>
  </si>
  <si>
    <t>BPS_G11_CKI_HK1_CS_V1_004</t>
  </si>
  <si>
    <t>Chỉ mục câu hỏi - Đề 06 - Phần I - Câu 14 (chưa trích toàn văn ở bước kiểm kê)</t>
  </si>
  <si>
    <t>REFERENCE_SLOT=21; KNOWLEDGE_EQUIVALENCE=EXACT; FEASIBILITY_WITNESS=Q_TNT_F0001_D19_022; WITNESS_NOT_BOUND=TRUE; CANDIDATE_COUNT=5; DISTINCT_FAMILY_COUNT=5; SOURCE_MATRIX_FINGERPRINT=SECONDARY_ONLY; BATCH=GRADUATION_BLUEPRINT_CALIBRATION_001.</t>
  </si>
  <si>
    <t>BPC_G11_CKI_HK1_CS_V1_004</t>
  </si>
  <si>
    <t>Đã chuẩn hóa thành Q_TNT_F0001_D06_014; BATCH=QSTD_034; STATUS=REVIEW</t>
  </si>
  <si>
    <t>RAW_TNT_F0001_D06_MCQ_15</t>
  </si>
  <si>
    <t>Chỉ mục câu hỏi - Đề 06 - Phần I - Câu 15 (chưa trích toàn văn ở bước kiểm kê)</t>
  </si>
  <si>
    <t>BPS_G11_CKI_HK1_CS_V1_005</t>
  </si>
  <si>
    <t>BPC_G11_CKI_HK1_CS_V1_005</t>
  </si>
  <si>
    <t>Đã chuẩn hóa thành Q_TNT_F0001_D06_015; BATCH=QSTD_034; STATUS=REVIEW</t>
  </si>
  <si>
    <t>REFERENCE_SLOT=22; KNOWLEDGE_EQUIVALENCE=EXACT; FEASIBILITY_WITNESS=Q_TNT_F0001_D03_022; WITNESS_NOT_BOUND=TRUE; CANDIDATE_COUNT=2; DISTINCT_FAMILY_COUNT=2; SOURCE_MATRIX_FINGERPRINT=SECONDARY_ONLY; BATCH=GRADUATION_BLUEPRINT_CALIBRATION_001.</t>
  </si>
  <si>
    <t>RAW_TNT_F0001_D06_MCQ_16</t>
  </si>
  <si>
    <t>Chỉ mục câu hỏi - Đề 06 - Phần I - Câu 16 (chưa trích toàn văn ở bước kiểm kê)</t>
  </si>
  <si>
    <t>BPS_G11_CKI_HK1_CS_V1_006</t>
  </si>
  <si>
    <t>Đã chuẩn hóa thành Q_TNT_F0001_D06_016; BATCH=QSTD_034; STATUS=REVIEW</t>
  </si>
  <si>
    <t>BPC_G11_CKI_HK1_CS_V1_006</t>
  </si>
  <si>
    <t>RAW_TNT_F0001_D06_MCQ_17</t>
  </si>
  <si>
    <t>REFERENCE_SLOT=23; KNOWLEDGE_EQUIVALENCE=EXACT; FEASIBILITY_WITNESS=Q_TNT_F0002_023; WITNESS_NOT_BOUND=TRUE; CANDIDATE_COUNT=3; DISTINCT_FAMILY_COUNT=3; SOURCE_MATRIX_FINGERPRINT=SECONDARY_ONLY; BATCH=GRADUATION_BLUEPRINT_CALIBRATION_001.</t>
  </si>
  <si>
    <t>Chỉ mục câu hỏi - Đề 06 - Phần I - Câu 17 (chưa trích toàn văn ở bước kiểm kê)</t>
  </si>
  <si>
    <t>BPS_G11_CKI_HK1_CS_V1_007</t>
  </si>
  <si>
    <t>Đã chuẩn hóa thành Q_TNT_F0001_D06_017; BATCH=QSTD_034; STATUS=REVIEW; SOURCE_ANSWER=A; cú pháp nguồn có dấu gạch dài; NEEDS_REVIEW</t>
  </si>
  <si>
    <t>BPC_G11_CKI_HK1_CS_V1_007</t>
  </si>
  <si>
    <t>RAW_TNT_F0001_D06_MCQ_18</t>
  </si>
  <si>
    <t>Chỉ mục câu hỏi - Đề 06 - Phần I - Câu 18 (chưa trích toàn văn ở bước kiểm kê)</t>
  </si>
  <si>
    <t>QUESTION_CONTENT_STANDARDIZE_FINAL_001</t>
  </si>
  <si>
    <t>BPS_G11_CKI_HK1_CS_V1_008</t>
  </si>
  <si>
    <t>REFERENCE_SLOT=24; KNOWLEDGE_EQUIVALENCE=EXACT; FEASIBILITY_WITNESS=Q_TNT_F0001_D17_023; WITNESS_NOT_BOUND=TRUE; CANDIDATE_COUNT=7; DISTINCT_FAMILY_COUNT=6; SOURCE_MATRIX_FINGERPRINT=SECONDARY_ONLY; BATCH=GRADUATION_BLUEPRINT_CALIBRATION_001.</t>
  </si>
  <si>
    <t>Chưa chuẩn hóa: bốn phương án là hình kết quả hiển thị, văn bản trích xuất không bảo toàn hình; SOURCE_ANSWER=A; cần đối chiếu trực tiếp PDF; NEEDS_REVIEW; BATCH=QSTD_034; BATCH=QUESTION_CONTENT_STANDARDIZE_FINAL_001; ACTION=ARCHIVE_UNSTANDARDIZABLE_RAW; REASON=IMAGE_ONLY_OPTIONS_NOT_RECOVERABLE_WITHOUT_RECONSTRUCTION; QUESTION_CREATED=FALSE; REMOVED_FROM_PIPELINE=TRUE; USER_DELETE_REQUEST_APPLIED_AS_ARCHIVE=TRUE; SOURCE_HISTORY_PRESERVED=TRUE</t>
  </si>
  <si>
    <t>BPC_G11_CKI_HK1_CS_V1_008</t>
  </si>
  <si>
    <t>RAW_TNT_F0001_D06_MCQ_19</t>
  </si>
  <si>
    <t>Chỉ mục câu hỏi - Đề 06 - Phần I - Câu 19 (chưa trích toàn văn ở bước kiểm kê)</t>
  </si>
  <si>
    <t>QSTD_035</t>
  </si>
  <si>
    <t>Đã chuẩn hóa thành Q_TNT_F0001_D06_019; BATCH=QSTD_035; STATUS=REVIEW; SOURCE_ANSWER=B; mâu thuẫn border/outline; NEEDS_REVIEW</t>
  </si>
  <si>
    <t>BPS_G11_CKI_HK1_CS_V1_009</t>
  </si>
  <si>
    <t>BPC_G11_CKI_HK1_CS_V1_009</t>
  </si>
  <si>
    <t>REFERENCE_SLOT=25; KNOWLEDGE_EQUIVALENCE=EXACT; FEASIBILITY_WITNESS=Q_TNT_F0002_025; WITNESS_NOT_BOUND=TRUE; CANDIDATE_COUNT=1; DISTINCT_FAMILY_COUNT=1; SOURCE_MATRIX_FINGERPRINT=SECONDARY_ONLY; TF_STATEMENTS=BIET:2,HIEU:2,VANDUNG:0; BATCH=GRADUATION_BLUEPRINT_CALIBRATION_001.</t>
  </si>
  <si>
    <t>RAW_TNT_F0001_D06_MCQ_20</t>
  </si>
  <si>
    <t>Chỉ mục câu hỏi - Đề 06 - Phần I - Câu 20 (chưa trích toàn văn ở bước kiểm kê)</t>
  </si>
  <si>
    <t>BPS_G11_CKI_HK1_CS_V1_010</t>
  </si>
  <si>
    <t>Đã chuẩn hóa thành Q_TNT_F0001_D06_020; BATCH=QSTD_035; STATUS=REVIEW; cách diễn đạt cần duyệt</t>
  </si>
  <si>
    <t>BPC_G11_CKI_HK1_CS_V1_010</t>
  </si>
  <si>
    <t>RAW_TNT_F0001_D06_MCQ_21</t>
  </si>
  <si>
    <t>REFERENCE_SLOT=26; KNOWLEDGE_EQUIVALENCE=EXACT; FEASIBILITY_WITNESS=Q_TNT_F0001_D15_026; WITNESS_NOT_BOUND=TRUE; CANDIDATE_COUNT=3; DISTINCT_FAMILY_COUNT=2; SOURCE_MATRIX_FINGERPRINT=SECONDARY_ONLY; TF_STATEMENTS=BIET:0,HIEU:3,VANDUNG:1; BATCH=GRADUATION_BLUEPRINT_CALIBRATION_001.</t>
  </si>
  <si>
    <t>Chỉ mục câu hỏi - Đề 06 - Phần I - Câu 21 (chưa trích toàn văn ở bước kiểm kê)</t>
  </si>
  <si>
    <t>QUESTION_BINDING=NONE; FEASIBILITY_WITNESS=Q_TNT_F0001_D05_023; FAMILY_UNIQUE_WITNESS=TRUE; BATCH=PERIODIC_BLUEPRINT_OPERATIONALIZATION_001</t>
  </si>
  <si>
    <t>BPS_G11_CKI_HK1_CS_V1_011</t>
  </si>
  <si>
    <t>Đã chuẩn hóa thành Q_TNT_F0001_D06_021; BATCH=QSTD_035; STATUS=REVIEW</t>
  </si>
  <si>
    <t>RAW_TNT_F0001_D06_MCQ_22</t>
  </si>
  <si>
    <t>BPC_G11_CKI_HK1_CS_V1_011</t>
  </si>
  <si>
    <t>Chỉ mục câu hỏi - Đề 06 - Phần I - Câu 22 (chưa trích toàn văn ở bước kiểm kê)</t>
  </si>
  <si>
    <t>EXACT_DUPLICATE với Q_TNT_F0001_D02_022; đã hợp nhất nguồn Đề 06 vào QUESTION_SOURCES; không tạo QUESTION_ID mới; BATCH=QSTD_035</t>
  </si>
  <si>
    <t>BPS_G11_CKI_HK1_CS_V1_012</t>
  </si>
  <si>
    <t>RAW_TNT_F0001_D06_MCQ_23</t>
  </si>
  <si>
    <t>BPC_G11_CKI_HK1_CS_V1_012</t>
  </si>
  <si>
    <t>REFERENCE_SLOT=27; KNOWLEDGE_EQUIVALENCE=EXACT; FEASIBILITY_WITNESS=Q_TNT_F0001_D03_027; WITNESS_NOT_BOUND=TRUE; CANDIDATE_COUNT=7; DISTINCT_FAMILY_COUNT=4; SOURCE_MATRIX_FINGERPRINT=SECONDARY_ONLY; TF_STATEMENTS=BIET:2,HIEU:2,VANDUNG:0; BATCH=GRADUATION_BLUEPRINT_CALIBRATION_001.</t>
  </si>
  <si>
    <t>Chỉ mục câu hỏi - Đề 06 - Phần I - Câu 23 (chưa trích toàn văn ở bước kiểm kê)</t>
  </si>
  <si>
    <t>QUESTION_BINDING=NONE; FEASIBILITY_WITNESS=Q_TNT_F0001_D06_021; FAMILY_UNIQUE_WITNESS=TRUE; BATCH=PERIODIC_BLUEPRINT_OPERATIONALIZATION_001</t>
  </si>
  <si>
    <t>Đã chuẩn hóa thành Q_TNT_F0001_D06_023; BATCH=QSTD_035; STATUS=REVIEW</t>
  </si>
  <si>
    <t>BPS_G11_CKI_HK1_CS_V1_013</t>
  </si>
  <si>
    <t>RAW_TNT_F0001_D06_MCQ_24</t>
  </si>
  <si>
    <t>REFERENCE_SLOT=28; KNOWLEDGE_EQUIVALENCE=EXACT; FEASIBILITY_WITNESS=Q_TNT_F0001_D03_028; WITNESS_NOT_BOUND=TRUE; CANDIDATE_COUNT=4; DISTINCT_FAMILY_COUNT=2; SOURCE_MATRIX_FINGERPRINT=SECONDARY_ONLY; TF_STATEMENTS=BIET:0,HIEU:3,VANDUNG:1; BATCH=GRADUATION_BLUEPRINT_CALIBRATION_001.</t>
  </si>
  <si>
    <t>BPC_G11_CKI_HK1_CS_V1_013</t>
  </si>
  <si>
    <t>Chỉ mục câu hỏi - Đề 06 - Phần I - Câu 24 (chưa trích toàn văn ở bước kiểm kê)</t>
  </si>
  <si>
    <t>Đã chuẩn hóa thành Q_TNT_F0001_D06_024; BATCH=QSTD_035; STATUS=REVIEW</t>
  </si>
  <si>
    <t>BPS_G11_CKI_HK1_CS_V1_014</t>
  </si>
  <si>
    <t>RAW_TNT_F0001_D06_TF_01</t>
  </si>
  <si>
    <t>BPC_G11_CKI_HK1_CS_V1_014</t>
  </si>
  <si>
    <t>Chỉ mục câu hỏi - Đề 06 - Phần II - Câu 01 (chưa trích toàn văn ở bước kiểm kê)</t>
  </si>
  <si>
    <t>QSTD_036</t>
  </si>
  <si>
    <t>BPS_G11_GKII_HK2_CS_V1_001</t>
  </si>
  <si>
    <t>Đã chuẩn hóa thành Q_TNT_F0001_D06_025; BATCH=QSTD_036; STATUS=REVIEW; SOURCE_ANSWER=S,Đ,S,S</t>
  </si>
  <si>
    <t>BPC_G11_GKII_HK2_CS_V1_001</t>
  </si>
  <si>
    <t>RAW_TNT_F0001_D06_TF_02</t>
  </si>
  <si>
    <t>Chỉ mục câu hỏi - Đề 06 - Phần II - Câu 02 (chưa trích toàn văn ở bước kiểm kê)</t>
  </si>
  <si>
    <t>QUESTION_BINDING=NONE; FEASIBILITY_WITNESS=Q_SGV11_KNTT_HKII_003; FAMILY_UNIQUE_WITNESS=TRUE; BATCH=PERIODIC_BLUEPRINT_OPERATIONALIZATION_001</t>
  </si>
  <si>
    <t>BPS_G11_GKII_HK2_CS_V1_002</t>
  </si>
  <si>
    <t>BPC_G11_GKII_HK2_CS_V1_002</t>
  </si>
  <si>
    <t>Đã chuẩn hóa thành Q_TNT_F0001_D06_026; BATCH=QSTD_036; STATUS=REVIEW; SOURCE_ANSWER=S,S,Đ,Đ; nhận định a mâu thuẫn SELECT *; NEEDS_REVIEW</t>
  </si>
  <si>
    <t>RAW_TNT_F0001_D06_TF_03</t>
  </si>
  <si>
    <t>QUESTION_BINDING=NONE; FEASIBILITY_WITNESS=Q_SGV11_KNTT_GKII_028; FAMILY_UNIQUE_WITNESS=TRUE; BATCH=PERIODIC_BLUEPRINT_OPERATIONALIZATION_001</t>
  </si>
  <si>
    <t>Chỉ mục câu hỏi - Đề 06 - Phần II - Câu 03 (chưa trích toàn văn ở bước kiểm kê)</t>
  </si>
  <si>
    <t>BPS_G11_GKII_HK2_CS_V1_003</t>
  </si>
  <si>
    <t>BPC_G11_GKII_HK2_CS_V1_003</t>
  </si>
  <si>
    <t>Đã chuẩn hóa thành Q_TNT_F0001_D06_027; BATCH=QSTD_036; STATUS=REVIEW</t>
  </si>
  <si>
    <t>QUESTION_BINDING=NONE; FEASIBILITY_WITNESS=Q_SGV11_KNTT_HKII_008; FAMILY_UNIQUE_WITNESS=TRUE; BATCH=PERIODIC_BLUEPRINT_OPERATIONALIZATION_001</t>
  </si>
  <si>
    <t>RAW_TNT_F0001_D06_TF_04</t>
  </si>
  <si>
    <t>BPS_G11_GKII_HK2_CS_V1_004</t>
  </si>
  <si>
    <t>Chỉ mục câu hỏi - Đề 06 - Phần II - Câu 04 (chưa trích toàn văn ở bước kiểm kê)</t>
  </si>
  <si>
    <t>BPC_G11_GKII_HK2_CS_V1_004</t>
  </si>
  <si>
    <t>QUESTION_BINDING=NONE; FEASIBILITY_WITNESS=Q_SGV11_KNTT_GKII_027; FAMILY_UNIQUE_WITNESS=TRUE; BATCH=PERIODIC_BLUEPRINT_OPERATIONALIZATION_001</t>
  </si>
  <si>
    <t>Đã chuẩn hóa thành Q_TNT_F0001_D06_028; BATCH=QSTD_036; STATUS=REVIEW; SOURCE_ANSWER=Đ,Đ,S,S; nhận định c,d mâu thuẫn kết quả Python; NEEDS_REVIEW</t>
  </si>
  <si>
    <t>BPS_G11_GKII_HK2_CS_V1_005</t>
  </si>
  <si>
    <t>RAW_TNT_F0001_D06_TF_05</t>
  </si>
  <si>
    <t>BPC_G11_GKII_HK2_CS_V1_005</t>
  </si>
  <si>
    <t>Chỉ mục câu hỏi - Đề 06 - Phần II - Câu 05 (chưa trích toàn văn ở bước kiểm kê)</t>
  </si>
  <si>
    <t>QUESTION_BINDING=NONE; FEASIBILITY_WITNESS=Q_KGV_GRAD25_TN2_TF01; FAMILY_UNIQUE_WITNESS=TRUE; BATCH=PERIODIC_BLUEPRINT_OPERATIONALIZATION_001</t>
  </si>
  <si>
    <t>Đã chuẩn hóa thành Q_TNT_F0001_D06_029; BATCH=QSTD_036; STATUS=REVIEW</t>
  </si>
  <si>
    <t>BPS_G11_GKII_HK2_CS_V1_006</t>
  </si>
  <si>
    <t>RAW_TNT_F0001_D06_TF_06</t>
  </si>
  <si>
    <t>BPC_G11_GKII_HK2_CS_V1_006</t>
  </si>
  <si>
    <t>Chỉ mục câu hỏi - Đề 06 - Phần II - Câu 06 (chưa trích toàn văn ở bước kiểm kê)</t>
  </si>
  <si>
    <t>QUESTION_BINDING=NONE; FEASIBILITY_WITNESS=Q_TNT_F0001_D12_028; FAMILY_UNIQUE_WITNESS=TRUE; BATCH=PERIODIC_BLUEPRINT_OPERATIONALIZATION_001</t>
  </si>
  <si>
    <t>BPS_G11_GKII_HK2_CS_V1_007</t>
  </si>
  <si>
    <t>Đã chuẩn hóa thành Q_TNT_F0001_D06_030; BATCH=QSTD_036; STATUS=REVIEW</t>
  </si>
  <si>
    <t>BPC_G11_GKII_HK2_CS_V1_007</t>
  </si>
  <si>
    <t>RAW_TNT_F0001_D07_MCQ_01</t>
  </si>
  <si>
    <t>Đề 07</t>
  </si>
  <si>
    <t>QUESTION_BINDING=NONE; FEASIBILITY_WITNESS=Q_TNT_F0002_028; FAMILY_UNIQUE_WITNESS=TRUE; BATCH=PERIODIC_BLUEPRINT_OPERATIONALIZATION_001</t>
  </si>
  <si>
    <t>Chỉ mục câu hỏi - Đề 07 - Phần I - Câu 01 (chưa trích toàn văn ở bước kiểm kê)</t>
  </si>
  <si>
    <t>BPS_G11_GKII_HK2_CS_V1_008</t>
  </si>
  <si>
    <t>QSTD_037</t>
  </si>
  <si>
    <t>Đã chuẩn hóa thành Q_TNT_F0001_D07_001; BATCH=QSTD_037; STATUS=REVIEW</t>
  </si>
  <si>
    <t>BPC_G11_GKII_HK2_CS_V1_008</t>
  </si>
  <si>
    <t>RAW_TNT_F0001_D07_MCQ_02</t>
  </si>
  <si>
    <t>QUESTION_BINDING=NONE; FEASIBILITY_WITNESS=Q_KGV_GRAD25_TVQ_TF01; FAMILY_UNIQUE_WITNESS=TRUE; BATCH=PERIODIC_BLUEPRINT_OPERATIONALIZATION_001</t>
  </si>
  <si>
    <t>Chỉ mục câu hỏi - Đề 07 - Phần I - Câu 02 (chưa trích toàn văn ở bước kiểm kê)</t>
  </si>
  <si>
    <t>BPS_G11_CKII_HK2_CS_V1_001</t>
  </si>
  <si>
    <t>BPC_G11_CKII_HK2_CS_V1_001</t>
  </si>
  <si>
    <t>QUESTION_BINDING=NONE; FEASIBILITY_WITNESS=Q_SGV11_KNTT_HKII_017; FAMILY_UNIQUE_WITNESS=TRUE; BATCH=PERIODIC_BLUEPRINT_OPERATIONALIZATION_001</t>
  </si>
  <si>
    <t>BPS_G11_CKII_HK2_CS_V1_002</t>
  </si>
  <si>
    <t>Đã chuẩn hóa thành Q_TNT_F0001_D07_002; BATCH=QSTD_037; STATUS=REVIEW</t>
  </si>
  <si>
    <t>BPC_G11_CKII_HK2_CS_V1_002</t>
  </si>
  <si>
    <t>RAW_TNT_F0001_D07_MCQ_03</t>
  </si>
  <si>
    <t>Chỉ mục câu hỏi - Đề 07 - Phần I - Câu 03 (chưa trích toàn văn ở bước kiểm kê)</t>
  </si>
  <si>
    <t>BPS_G11_CKII_HK2_CS_V1_003</t>
  </si>
  <si>
    <t>BPC_G11_CKII_HK2_CS_V1_003</t>
  </si>
  <si>
    <t>Đã chuẩn hóa thành Q_TNT_F0001_D07_003; BATCH=QSTD_037; STATUS=REVIEW</t>
  </si>
  <si>
    <t>QUESTION_BINDING=NONE; FEASIBILITY_WITNESS=Q_SGV11_KNTT_HKII_016; FAMILY_UNIQUE_WITNESS=TRUE; BATCH=PERIODIC_BLUEPRINT_OPERATIONALIZATION_001</t>
  </si>
  <si>
    <t>RAW_TNT_F0001_D07_MCQ_04</t>
  </si>
  <si>
    <t>BPS_G11_CKII_HK2_CS_V1_004</t>
  </si>
  <si>
    <t>Chỉ mục câu hỏi - Đề 07 - Phần I - Câu 04 (chưa trích toàn văn ở bước kiểm kê)</t>
  </si>
  <si>
    <t>BPC_G11_CKII_HK2_CS_V1_004</t>
  </si>
  <si>
    <t>QUESTION_BINDING=NONE; FEASIBILITY_WITNESS=Q_SGV11_KNTT_HKII_011; FAMILY_UNIQUE_WITNESS=TRUE; BATCH=PERIODIC_BLUEPRINT_OPERATIONALIZATION_001</t>
  </si>
  <si>
    <t>Đã chuẩn hóa thành Q_TNT_F0001_D07_004; BATCH=QSTD_037; STATUS=REVIEW; SOURCE_ANSWER=C; NEEDS_REVIEW</t>
  </si>
  <si>
    <t>BPS_G11_CKII_HK2_CS_V1_005</t>
  </si>
  <si>
    <t>RAW_TNT_F0001_D07_MCQ_05</t>
  </si>
  <si>
    <t>BPC_G11_CKII_HK2_CS_V1_005</t>
  </si>
  <si>
    <t>Chỉ mục câu hỏi - Đề 07 - Phần I - Câu 05 (chưa trích toàn văn ở bước kiểm kê)</t>
  </si>
  <si>
    <t>QUESTION_BINDING=NONE; FEASIBILITY_WITNESS=Q_SGV11_KNTT_HKII_014; FAMILY_UNIQUE_WITNESS=TRUE; BATCH=PERIODIC_BLUEPRINT_OPERATIONALIZATION_001</t>
  </si>
  <si>
    <t>BPS_G11_CKII_HK2_CS_V1_006</t>
  </si>
  <si>
    <t>Đã chuẩn hóa thành Q_TNT_F0001_D07_005; BATCH=QSTD_037; STATUS=REVIEW</t>
  </si>
  <si>
    <t>RAW_TNT_F0001_D07_MCQ_06</t>
  </si>
  <si>
    <t>BPC_G11_CKII_HK2_CS_V1_006</t>
  </si>
  <si>
    <t>Chỉ mục câu hỏi - Đề 07 - Phần I - Câu 06 (chưa trích toàn văn ở bước kiểm kê)</t>
  </si>
  <si>
    <t>QUESTION_BINDING=NONE; FEASIBILITY_WITNESS=Q_SGV11_KNTT_HKII_010; FAMILY_UNIQUE_WITNESS=TRUE; BATCH=PERIODIC_BLUEPRINT_OPERATIONALIZATION_001</t>
  </si>
  <si>
    <t>BPS_G11_CKII_HK2_CS_V1_007</t>
  </si>
  <si>
    <t>Đã chuẩn hóa thành Q_TNT_F0001_D07_006; BATCH=QSTD_037; STATUS=REVIEW</t>
  </si>
  <si>
    <t>BPC_G11_CKII_HK2_CS_V1_007</t>
  </si>
  <si>
    <t>RAW_TNT_F0001_D07_MCQ_07</t>
  </si>
  <si>
    <t>Chỉ mục câu hỏi - Đề 07 - Phần I - Câu 07 (chưa trích toàn văn ở bước kiểm kê)</t>
  </si>
  <si>
    <t>BPS_G11_CKII_HK2_CS_V1_008</t>
  </si>
  <si>
    <t>BPC_G11_CKII_HK2_CS_V1_008</t>
  </si>
  <si>
    <t>QSTD_038</t>
  </si>
  <si>
    <t>Đã chuẩn hóa thành Q_TNT_F0001_D07_007; BATCH=QSTD_038; STATUS=REVIEW</t>
  </si>
  <si>
    <t>QUESTION_BINDING=NONE; FEASIBILITY_WITNESS=Q_SGV11_KNTT_HKII_013; FAMILY_UNIQUE_WITNESS=TRUE; BATCH=PERIODIC_BLUEPRINT_OPERATIONALIZATION_001</t>
  </si>
  <si>
    <t>RAW_TNT_F0001_D07_MCQ_08</t>
  </si>
  <si>
    <t>BPS_G11_CKII_HK2_CS_V1_009</t>
  </si>
  <si>
    <t>Chỉ mục câu hỏi - Đề 07 - Phần I - Câu 08 (chưa trích toàn văn ở bước kiểm kê)</t>
  </si>
  <si>
    <t>BPC_G11_CKII_HK2_CS_V1_009</t>
  </si>
  <si>
    <t>Đã chuẩn hóa thành Q_TNT_F0001_D07_008; BATCH=QSTD_038; STATUS=REVIEW</t>
  </si>
  <si>
    <t>BPS_G11_CKII_HK2_CS_V1_010</t>
  </si>
  <si>
    <t>RAW_TNT_F0001_D07_MCQ_09</t>
  </si>
  <si>
    <t>BPC_G11_CKII_HK2_CS_V1_010</t>
  </si>
  <si>
    <t>Chỉ mục câu hỏi - Đề 07 - Phần I - Câu 09 (chưa trích toàn văn ở bước kiểm kê)</t>
  </si>
  <si>
    <t>QUESTION_BINDING=NONE; FEASIBILITY_WITNESS=Q_SGV11_KNTT_HKII_012; FAMILY_UNIQUE_WITNESS=TRUE; BATCH=PERIODIC_BLUEPRINT_OPERATIONALIZATION_001</t>
  </si>
  <si>
    <t>BPS_G11_CKII_HK2_CS_V1_011</t>
  </si>
  <si>
    <t>Đã chuẩn hóa thành Q_TNT_F0001_D07_009; BATCH=QSTD_038; STATUS=REVIEW</t>
  </si>
  <si>
    <t>BPC_G11_CKII_HK2_CS_V1_011</t>
  </si>
  <si>
    <t>RAW_TNT_F0001_D07_MCQ_10</t>
  </si>
  <si>
    <t>QUESTION_BINDING=NONE; FEASIBILITY_WITNESS=Q_SGV11_KNTT_HKII_009; FAMILY_UNIQUE_WITNESS=TRUE; BATCH=PERIODIC_BLUEPRINT_OPERATIONALIZATION_001</t>
  </si>
  <si>
    <t>Chỉ mục câu hỏi - Đề 07 - Phần I - Câu 10 (chưa trích toàn văn ở bước kiểm kê)</t>
  </si>
  <si>
    <t>BPS_G11_CKII_HK2_CS_V1_012</t>
  </si>
  <si>
    <t>BPC_G11_CKII_HK2_CS_V1_012</t>
  </si>
  <si>
    <t>Đã chuẩn hóa thành Q_TNT_F0001_D07_010; BATCH=QSTD_038; STATUS=REVIEW; SOURCE_ANSWER=A; mô tả font-style gồm “đậm” có dấu hiệu không chính xác; NEEDS_REVIEW</t>
  </si>
  <si>
    <t>RAW_TNT_F0001_D07_MCQ_11</t>
  </si>
  <si>
    <t>Chỉ mục câu hỏi - Đề 07 - Phần I - Câu 11 (chưa trích toàn văn ở bước kiểm kê)</t>
  </si>
  <si>
    <t>BPS_G11_CKII_HK2_CS_V1_013</t>
  </si>
  <si>
    <t>BPC_G11_CKII_HK2_CS_V1_013</t>
  </si>
  <si>
    <t>Đã chuẩn hóa thành Q_TNT_F0001_D07_011; BATCH=QSTD_038; STATUS=REVIEW</t>
  </si>
  <si>
    <t>RAW_TNT_F0001_D07_MCQ_12</t>
  </si>
  <si>
    <t>Chỉ mục câu hỏi - Đề 07 - Phần I - Câu 12 (chưa trích toàn văn ở bước kiểm kê)</t>
  </si>
  <si>
    <t>BPS_G11_CKII_HK2_CS_V1_014</t>
  </si>
  <si>
    <t>Đã chuẩn hóa thành Q_TNT_F0001_D07_012; BATCH=QSTD_038; STATUS=REVIEW</t>
  </si>
  <si>
    <t>BPC_G11_CKII_HK2_CS_V1_014</t>
  </si>
  <si>
    <t>RAW_TNT_F0001_D07_MCQ_13</t>
  </si>
  <si>
    <t>Chỉ mục câu hỏi - Đề 07 - Phần I - Câu 13 (chưa trích toàn văn ở bước kiểm kê)</t>
  </si>
  <si>
    <t>BPS_G11_GKI_HK1_ICT_V1_001</t>
  </si>
  <si>
    <t>QSTD_039</t>
  </si>
  <si>
    <t>BPC_G11_GKI_HK1_ICT_V1_001</t>
  </si>
  <si>
    <t>FILE=TNT_F0001; DE=07; PHAN=I; CAU=13; ANSWER_KEY=YES; INVENTORY_ONLY=TRUE; BATCH=QINV_001</t>
  </si>
  <si>
    <t>RAW_TNT_F0001_D07_MCQ_14</t>
  </si>
  <si>
    <t>Chỉ mục câu hỏi - Đề 07 - Phần I - Câu 14 (chưa trích toàn văn ở bước kiểm kê)</t>
  </si>
  <si>
    <t>BPS_G11_GKI_HK1_ICT_V1_002</t>
  </si>
  <si>
    <t>BPC_G11_GKI_HK1_ICT_V1_002</t>
  </si>
  <si>
    <t>FILE=TNT_F0001; DE=07; PHAN=I; CAU=14; ANSWER_KEY=YES; INVENTORY_ONLY=TRUE; BATCH=QINV_001</t>
  </si>
  <si>
    <t>RAW_TNT_F0001_D07_MCQ_15</t>
  </si>
  <si>
    <t>BPS_G11_GKI_HK1_ICT_V1_003</t>
  </si>
  <si>
    <t>Chỉ mục câu hỏi - Đề 07 - Phần I - Câu 15 (chưa trích toàn văn ở bước kiểm kê)</t>
  </si>
  <si>
    <t>BPC_G11_GKI_HK1_ICT_V1_003</t>
  </si>
  <si>
    <t>FILE=TNT_F0001; DE=07; PHAN=I; CAU=15; ANSWER_KEY=YES; INVENTORY_ONLY=TRUE; BATCH=QINV_001</t>
  </si>
  <si>
    <t>BPS_G11_GKI_HK1_ICT_V1_004</t>
  </si>
  <si>
    <t>RAW_TNT_F0001_D07_MCQ_16</t>
  </si>
  <si>
    <t>BPC_G11_GKI_HK1_ICT_V1_004</t>
  </si>
  <si>
    <t>Chỉ mục câu hỏi - Đề 07 - Phần I - Câu 16 (chưa trích toàn văn ở bước kiểm kê)</t>
  </si>
  <si>
    <t>BPS_G11_GKI_HK1_ICT_V1_005</t>
  </si>
  <si>
    <t>FILE=TNT_F0001; DE=07; PHAN=I; CAU=16; ANSWER_KEY=YES; INVENTORY_ONLY=TRUE; BATCH=QINV_001</t>
  </si>
  <si>
    <t>RAW_TNT_F0001_D07_MCQ_17</t>
  </si>
  <si>
    <t>BPC_G11_GKI_HK1_ICT_V1_005</t>
  </si>
  <si>
    <t>Chỉ mục câu hỏi - Đề 07 - Phần I - Câu 17 (chưa trích toàn văn ở bước kiểm kê)</t>
  </si>
  <si>
    <t>BPS_G11_GKI_HK1_ICT_V1_006</t>
  </si>
  <si>
    <t>FILE=TNT_F0001; DE=07; PHAN=I; CAU=17; ANSWER_KEY=YES; INVENTORY_ONLY=TRUE; BATCH=QINV_001</t>
  </si>
  <si>
    <t>BPC_G11_GKI_HK1_ICT_V1_006</t>
  </si>
  <si>
    <t>RAW_TNT_F0001_D07_MCQ_18</t>
  </si>
  <si>
    <t>Chỉ mục câu hỏi - Đề 07 - Phần I - Câu 18 (chưa trích toàn văn ở bước kiểm kê)</t>
  </si>
  <si>
    <t>BPS_G11_GKI_HK1_ICT_V1_007</t>
  </si>
  <si>
    <t>BPC_G11_GKI_HK1_ICT_V1_007</t>
  </si>
  <si>
    <t>FILE=TNT_F0001; DE=07; PHAN=I; CAU=18; ANSWER_KEY=YES; INVENTORY_ONLY=TRUE; BATCH=QINV_001</t>
  </si>
  <si>
    <t>RAW_TNT_F0001_D07_MCQ_19</t>
  </si>
  <si>
    <t>Chỉ mục câu hỏi - Đề 07 - Phần I - Câu 19 (chưa trích toàn văn ở bước kiểm kê)</t>
  </si>
  <si>
    <t>BPS_G11_GKI_HK1_ICT_V1_008</t>
  </si>
  <si>
    <t>QSTD_040</t>
  </si>
  <si>
    <t>Đã chuẩn hóa vào QUESTIONS/OPTIONS/QUESTION_SOURCES; đáp án nguồn A</t>
  </si>
  <si>
    <t>RAW_TNT_F0001_D07_MCQ_20</t>
  </si>
  <si>
    <t>BPC_G11_GKI_HK1_ICT_V1_008</t>
  </si>
  <si>
    <t>Chỉ mục câu hỏi - Đề 07 - Phần I - Câu 20 (chưa trích toàn văn ở bước kiểm kê)</t>
  </si>
  <si>
    <t>Đã chuẩn hóa; đáp án nguồn B; NEEDS_REVIEW do phương án A có thể hợp pháp nếu được phát hành miễn phí</t>
  </si>
  <si>
    <t>BPS_G11_GKI_HK1_ICT_V1_009</t>
  </si>
  <si>
    <t>RAW_TNT_F0001_D07_MCQ_21</t>
  </si>
  <si>
    <t>BPC_G11_GKI_HK1_ICT_V1_009</t>
  </si>
  <si>
    <t>Chỉ mục câu hỏi - Đề 07 - Phần I - Câu 21 (chưa trích toàn văn ở bước kiểm kê)</t>
  </si>
  <si>
    <t>BPS_G11_GKI_HK1_ICT_V1_010</t>
  </si>
  <si>
    <t>BPC_G11_GKI_HK1_ICT_V1_010</t>
  </si>
  <si>
    <t>REFERENCE_SLOT=27; KNOWLEDGE_EQUIVALENCE=EXACT; FEASIBILITY_WITNESS=Q_TNT_F0001_D12_029; WITNESS_NOT_BOUND=TRUE; CANDIDATE_COUNT=4; DISTINCT_FAMILY_COUNT=1; SOURCE_MATRIX_FINGERPRINT=SECONDARY_ONLY; TF_STATEMENTS=BIET:2,HIEU:2,VANDUNG:0; BATCH=GRADUATION_BLUEPRINT_CALIBRATION_001.</t>
  </si>
  <si>
    <t>RAW_TNT_F0001_D07_MCQ_22</t>
  </si>
  <si>
    <t>BPS_G11_GKI_HK1_ICT_V1_011</t>
  </si>
  <si>
    <t>Chỉ mục câu hỏi - Đề 07 - Phần I - Câu 22 (chưa trích toàn văn ở bước kiểm kê)</t>
  </si>
  <si>
    <t>BPC_G11_GKI_HK1_ICT_V1_011</t>
  </si>
  <si>
    <t>Đã chuẩn hóa vào QUESTIONS/OPTIONS/QUESTION_SOURCES; đáp án nguồn C</t>
  </si>
  <si>
    <t>RAW_TNT_F0001_D07_MCQ_23</t>
  </si>
  <si>
    <t>BPS_G11_GKI_HK1_ICT_V1_012</t>
  </si>
  <si>
    <t>REFERENCE_SLOT=28; KNOWLEDGE_EQUIVALENCE=EXACT; FEASIBILITY_WITNESS=Q_TNT_F0002_030; WITNESS_NOT_BOUND=TRUE; CANDIDATE_COUNT=5; DISTINCT_FAMILY_COUNT=2; SOURCE_MATRIX_FINGERPRINT=SECONDARY_ONLY; TF_STATEMENTS=BIET:0,HIEU:3,VANDUNG:1; BATCH=GRADUATION_BLUEPRINT_CALIBRATION_001.</t>
  </si>
  <si>
    <t>Chỉ mục câu hỏi - Đề 07 - Phần I - Câu 23 (chưa trích toàn văn ở bước kiểm kê)</t>
  </si>
  <si>
    <t>BPC_G11_GKI_HK1_ICT_V1_012</t>
  </si>
  <si>
    <t>Đã chuẩn hóa; đáp án nguồn A; NEEDS_REVIEW do trách nhiệm an ninh mạng có thể thuộc nhiều vai trò</t>
  </si>
  <si>
    <t>BPS_G11_GKI_HK1_ICT_V1_013</t>
  </si>
  <si>
    <t>RAW_TNT_F0001_D07_MCQ_24</t>
  </si>
  <si>
    <t>BPC_G11_GKI_HK1_ICT_V1_013</t>
  </si>
  <si>
    <t>ROLE=REF;REF=7;W=Q_TNT_F0001_D12_006;UNBOUND=1;C=2;F=2;B=GRADUATION_BLUEPRINT_PORTFOLIO_REBUILD_001</t>
  </si>
  <si>
    <t>Chỉ mục câu hỏi - Đề 07 - Phần I - Câu 24 (chưa trích toàn văn ở bước kiểm kê)</t>
  </si>
  <si>
    <t>Đã chuẩn hóa vào QUESTIONS/OPTIONS/QUESTION_SOURCES; đáp án nguồn B</t>
  </si>
  <si>
    <t>BPS_G11_GKI_HK1_ICT_V1_014</t>
  </si>
  <si>
    <t>ROLE=REF;REF=8;W=Q_TNT_F0002_008;UNBOUND=1;C=21;F=12;B=GRADUATION_BLUEPRINT_PORTFOLIO_REBUILD_001</t>
  </si>
  <si>
    <t>RAW_TNT_F0001_D07_TF_01</t>
  </si>
  <si>
    <t>BPC_G11_GKI_HK1_ICT_V1_014</t>
  </si>
  <si>
    <t>Chỉ mục câu hỏi - Đề 07 - Phần II - Câu 01 (chưa trích toàn văn ở bước kiểm kê)</t>
  </si>
  <si>
    <t>BPS_G11_CKI_HK1_ICT_V1_001</t>
  </si>
  <si>
    <t>QSTD_041</t>
  </si>
  <si>
    <t>ROLE=REF;REF=9;W=Q_TNT_F0001_D14_024;UNBOUND=1;C=4;F=4;B=GRADUATION_BLUEPRINT_PORTFOLIO_REBUILD_001</t>
  </si>
  <si>
    <t>BPC_G11_CKI_HK1_ICT_V1_001</t>
  </si>
  <si>
    <t>Đã chuẩn hóa thành Q_TNT_F0001_D07_025; BATCH=QSTD_041; STATUS=REVIEW</t>
  </si>
  <si>
    <t>RAW_TNT_F0001_D07_TF_02</t>
  </si>
  <si>
    <t>Chỉ mục câu hỏi - Đề 07 - Phần II - Câu 02 (chưa trích toàn văn ở bước kiểm kê)</t>
  </si>
  <si>
    <t>BPS_G11_CKI_HK1_ICT_V1_002</t>
  </si>
  <si>
    <t>BPC_G11_CKI_HK1_ICT_V1_002</t>
  </si>
  <si>
    <t>ROLE=REF;REF=10;W=Q_TNT_F0001_D13_021;UNBOUND=1;C=2;F=2;B=GRADUATION_BLUEPRINT_PORTFOLIO_REBUILD_001</t>
  </si>
  <si>
    <t>Đã chuẩn hóa thành Q_TNT_F0001_D07_026; BATCH=QSTD_041; STATUS=REVIEW; NEEDS_REVIEW</t>
  </si>
  <si>
    <t>BPS_G11_CKI_HK1_ICT_V1_003</t>
  </si>
  <si>
    <t>RAW_TNT_F0001_D07_TF_03</t>
  </si>
  <si>
    <t>Chỉ mục câu hỏi - Đề 07 - Phần II - Câu 03 (chưa trích toàn văn ở bước kiểm kê)</t>
  </si>
  <si>
    <t>BPC_G11_CKI_HK1_ICT_V1_003</t>
  </si>
  <si>
    <t>ROLE=REF;REF=11;W=Q_TNT_F0002_011;UNBOUND=1;C=6;F=5;B=GRADUATION_BLUEPRINT_PORTFOLIO_REBUILD_001</t>
  </si>
  <si>
    <t>Đã chuẩn hóa thành Q_TNT_F0001_D07_027; BATCH=QSTD_041; STATUS=REVIEW</t>
  </si>
  <si>
    <t>BPS_G11_CKI_HK1_ICT_V1_004</t>
  </si>
  <si>
    <t>RAW_TNT_F0001_D07_TF_04</t>
  </si>
  <si>
    <t>BPC_G11_CKI_HK1_ICT_V1_004</t>
  </si>
  <si>
    <t>Chỉ mục câu hỏi - Đề 07 - Phần II - Câu 04 (chưa trích toàn văn ở bước kiểm kê)</t>
  </si>
  <si>
    <t>ROLE=REF;REF=12;W=Q_TNT_F0001_D14_009;UNBOUND=1;C=5;F=5;B=GRADUATION_BLUEPRINT_PORTFOLIO_REBUILD_001</t>
  </si>
  <si>
    <t>BPS_G11_CKI_HK1_ICT_V1_005</t>
  </si>
  <si>
    <t>Đã chuẩn hóa thành Q_TNT_F0001_D07_028; BATCH=QSTD_041; STATUS=REVIEW</t>
  </si>
  <si>
    <t>BPC_G11_CKI_HK1_ICT_V1_005</t>
  </si>
  <si>
    <t>RAW_TNT_F0001_D07_TF_05</t>
  </si>
  <si>
    <t>Chỉ mục câu hỏi - Đề 07 - Phần II - Câu 05 (chưa trích toàn văn ở bước kiểm kê)</t>
  </si>
  <si>
    <t>ROLE=REF;REF=13;W=Q_TNT_F0001_D14_019;UNBOUND=1;C=11;F=10;B=GRADUATION_BLUEPRINT_PORTFOLIO_REBUILD_001</t>
  </si>
  <si>
    <t>BPS_G11_CKI_HK1_ICT_V1_006</t>
  </si>
  <si>
    <t>BPC_G11_CKI_HK1_ICT_V1_006</t>
  </si>
  <si>
    <t>Đã chuẩn hóa thành Q_TNT_F0001_D07_029; BATCH=QSTD_041; STATUS=REVIEW; NEEDS_REVIEW</t>
  </si>
  <si>
    <t>RAW_TNT_F0001_D07_TF_06</t>
  </si>
  <si>
    <t>ROLE=REF;REF=14;W=Q_TNT_F0001_D15_011;UNBOUND=1;C=6;F=5;B=GRADUATION_BLUEPRINT_PORTFOLIO_REBUILD_001</t>
  </si>
  <si>
    <t>BPS_G11_CKI_HK1_ICT_V1_007</t>
  </si>
  <si>
    <t>Chỉ mục câu hỏi - Đề 07 - Phần II - Câu 06 (chưa trích toàn văn ở bước kiểm kê)</t>
  </si>
  <si>
    <t>BPC_G11_CKI_HK1_ICT_V1_007</t>
  </si>
  <si>
    <t>Đã chuẩn hóa thành Q_TNT_F0001_D07_030; BATCH=QSTD_041; STATUS=REVIEW; NEEDS_REVIEW</t>
  </si>
  <si>
    <t>ROLE=REF;REF=15;W=Q_TNT_F0001_D12_020;UNBOUND=1;C=11;F=10;B=GRADUATION_BLUEPRINT_PORTFOLIO_REBUILD_001</t>
  </si>
  <si>
    <t>RAW_TNT_F0001_D08_MCQ_01</t>
  </si>
  <si>
    <t>Đề 08</t>
  </si>
  <si>
    <t>BPS_G11_CKI_HK1_ICT_V1_008</t>
  </si>
  <si>
    <t>Chỉ mục câu hỏi - Đề 08 - Phần I - Câu 01 (chưa trích toàn văn ở bước kiểm kê)</t>
  </si>
  <si>
    <t>BPC_G11_CKI_HK1_ICT_V1_008</t>
  </si>
  <si>
    <t>Trùng chính xác với Q_TNT_F0001_D04_009; đã bổ sung nguồn QSRC_TNT_F0001_D08_001; BATCH=QSTD_042</t>
  </si>
  <si>
    <t>ROLE=REF;REF=16;W=Q_TNT_F0001_D12_019;UNBOUND=1;C=1;F=1;B=GRADUATION_BLUEPRINT_PORTFOLIO_REBUILD_001</t>
  </si>
  <si>
    <t>BPS_G11_CKI_HK1_ICT_V1_009</t>
  </si>
  <si>
    <t>RAW_TNT_F0001_D08_MCQ_02</t>
  </si>
  <si>
    <t>Chỉ mục câu hỏi - Đề 08 - Phần I - Câu 02 (chưa trích toàn văn ở bước kiểm kê)</t>
  </si>
  <si>
    <t>BPC_G11_CKI_HK1_ICT_V1_009</t>
  </si>
  <si>
    <t>QSTD_042</t>
  </si>
  <si>
    <t>Đã chuẩn hóa thành Q_TNT_F0001_D08_002; BATCH=QSTD_042; STATUS=REVIEW</t>
  </si>
  <si>
    <t>BPS_G11_CKI_HK1_ICT_V1_010</t>
  </si>
  <si>
    <t>RAW_TNT_F0001_D08_MCQ_03</t>
  </si>
  <si>
    <t>BPC_G11_CKI_HK1_ICT_V1_010</t>
  </si>
  <si>
    <t>Chỉ mục câu hỏi - Đề 08 - Phần I - Câu 03 (chưa trích toàn văn ở bước kiểm kê)</t>
  </si>
  <si>
    <t>ROLE=REF;REF=17;W=Q_TNT_F0001_D16_017;UNBOUND=1;C=6;F=3;B=GRADUATION_BLUEPRINT_PORTFOLIO_REBUILD_001</t>
  </si>
  <si>
    <t>BPS_G11_CKI_HK1_ICT_V1_011</t>
  </si>
  <si>
    <t>Đã chuẩn hóa thành Q_TNT_F0001_D08_003; BATCH=QSTD_042; STATUS=REVIEW</t>
  </si>
  <si>
    <t>RAW_TNT_F0001_D08_MCQ_04</t>
  </si>
  <si>
    <t>BPC_G11_CKI_HK1_ICT_V1_011</t>
  </si>
  <si>
    <t>Chỉ mục câu hỏi - Đề 08 - Phần I - Câu 04 (chưa trích toàn văn ở bước kiểm kê)</t>
  </si>
  <si>
    <t>BPS_G11_CKI_HK1_ICT_V1_012</t>
  </si>
  <si>
    <t>ROLE=REF;REF=18;W=Q_TNT_F0002_018;UNBOUND=1;C=5;F=3;B=GRADUATION_BLUEPRINT_PORTFOLIO_REBUILD_001</t>
  </si>
  <si>
    <t>Đã chuẩn hóa thành Q_TNT_F0001_D08_004; BATCH=QSTD_042; STATUS=REVIEW</t>
  </si>
  <si>
    <t>BPC_G11_CKI_HK1_ICT_V1_012</t>
  </si>
  <si>
    <t>RAW_TNT_F0001_D08_MCQ_05</t>
  </si>
  <si>
    <t>Chỉ mục câu hỏi - Đề 08 - Phần I - Câu 05 (chưa trích toàn văn ở bước kiểm kê)</t>
  </si>
  <si>
    <t>BPS_G11_CKI_HK1_ICT_V1_013</t>
  </si>
  <si>
    <t>Đã chuẩn hóa thành Q_TNT_F0001_D08_005; BATCH=QSTD_042; STATUS=REVIEW</t>
  </si>
  <si>
    <t>BPC_G11_CKI_HK1_ICT_V1_013</t>
  </si>
  <si>
    <t>RAW_TNT_F0001_D08_MCQ_06</t>
  </si>
  <si>
    <t>Chỉ mục câu hỏi - Đề 08 - Phần I - Câu 06 (chưa trích toàn văn ở bước kiểm kê)</t>
  </si>
  <si>
    <t>ROLE=REF;REF=19;W=Q_TNT_F0002_020;UNBOUND=1;C=5;F=5;B=GRADUATION_BLUEPRINT_PORTFOLIO_REBUILD_001</t>
  </si>
  <si>
    <t>BPS_G11_CKI_HK1_ICT_V1_014</t>
  </si>
  <si>
    <t>Đã chuẩn hóa thành Q_TNT_F0001_D08_006; BATCH=QSTD_042; STATUS=REVIEW</t>
  </si>
  <si>
    <t>BPC_G11_CKI_HK1_ICT_V1_014</t>
  </si>
  <si>
    <t>RAW_TNT_F0001_D08_MCQ_07</t>
  </si>
  <si>
    <t>Chỉ mục câu hỏi - Đề 08 - Phần I - Câu 07 (chưa trích toàn văn ở bước kiểm kê)</t>
  </si>
  <si>
    <t>BPS_G11_GKII_HK2_ICT_V1_001</t>
  </si>
  <si>
    <t>QSTD_043</t>
  </si>
  <si>
    <t>Đã chuẩn hóa thành Q_TNT_F0001_D08_007; BATCH=QSTD_043; STATUS=REVIEW</t>
  </si>
  <si>
    <t>BPC_G11_GKII_HK2_ICT_V1_001</t>
  </si>
  <si>
    <t>ROLE=REF;REF=20;W=Q_TNT_F0002_019;UNBOUND=1;C=5;F=5;B=GRADUATION_BLUEPRINT_PORTFOLIO_REBUILD_001</t>
  </si>
  <si>
    <t>RAW_TNT_F0001_D08_MCQ_08</t>
  </si>
  <si>
    <t>Chỉ mục câu hỏi - Đề 08 - Phần I - Câu 08 (chưa trích toàn văn ở bước kiểm kê)</t>
  </si>
  <si>
    <t>QUESTION_BINDING=NONE; FEASIBILITY_WITNESS=Q_SGV11_KNTT_HKII_007; FAMILY_UNIQUE_WITNESS=TRUE; BATCH=PERIODIC_BLUEPRINT_OPERATIONALIZATION_001</t>
  </si>
  <si>
    <t>Đã chuẩn hóa thành Q_TNT_F0001_D08_008; BATCH=QSTD_043; STATUS=REVIEW</t>
  </si>
  <si>
    <t>BPS_G11_GKII_HK2_ICT_V1_002</t>
  </si>
  <si>
    <t>RAW_TNT_F0001_D08_MCQ_09</t>
  </si>
  <si>
    <t>BPC_G11_GKII_HK2_ICT_V1_002</t>
  </si>
  <si>
    <t>Chỉ mục câu hỏi - Đề 08 - Phần I - Câu 09 (chưa trích toàn văn ở bước kiểm kê)</t>
  </si>
  <si>
    <t>ROLE=REF;REF=21;W=Q_TNT_F0001_D19_022;UNBOUND=1;C=5;F=5;B=GRADUATION_BLUEPRINT_PORTFOLIO_REBUILD_001</t>
  </si>
  <si>
    <t>Đã chuẩn hóa thành Q_TNT_F0001_D08_009; BATCH=QSTD_043; STATUS=REVIEW</t>
  </si>
  <si>
    <t>BPS_G11_GKII_HK2_ICT_V1_003</t>
  </si>
  <si>
    <t>RAW_TNT_F0001_D08_MCQ_10</t>
  </si>
  <si>
    <t>BPC_G11_GKII_HK2_ICT_V1_003</t>
  </si>
  <si>
    <t>Chỉ mục câu hỏi - Đề 08 - Phần I - Câu 10 (chưa trích toàn văn ở bước kiểm kê)</t>
  </si>
  <si>
    <t>QUESTION_BINDING=NONE; FEASIBILITY_WITNESS=Q_SGV11_KNTT_ICT_HKII_018; FAMILY_UNIQUE_WITNESS=TRUE; BATCH=PERIODIC_BLUEPRINT_OPERATIONALIZATION_001</t>
  </si>
  <si>
    <t>BPS_G11_GKII_HK2_ICT_V1_004</t>
  </si>
  <si>
    <t>Đã chuẩn hóa thành Q_TNT_F0001_D08_010; BATCH=QSTD_043; STATUS=REVIEW</t>
  </si>
  <si>
    <t>BPC_G11_GKII_HK2_ICT_V1_004</t>
  </si>
  <si>
    <t>RAW_TNT_F0001_D08_MCQ_11</t>
  </si>
  <si>
    <t>ROLE=REF;REF=22;W=Q_TNT_F0002_022;UNBOUND=1;C=2;F=2;B=GRADUATION_BLUEPRINT_PORTFOLIO_REBUILD_001</t>
  </si>
  <si>
    <t>Chỉ mục câu hỏi - Đề 08 - Phần I - Câu 11 (chưa trích toàn văn ở bước kiểm kê)</t>
  </si>
  <si>
    <t>QUESTION_BINDING=NONE; FEASIBILITY_WITNESS=Q_SGV11_KNTT_HKII_006; FAMILY_UNIQUE_WITNESS=TRUE; BATCH=PERIODIC_BLUEPRINT_OPERATIONALIZATION_001</t>
  </si>
  <si>
    <t>BPS_G11_GKII_HK2_ICT_V1_005</t>
  </si>
  <si>
    <t>Đã chuẩn hóa thành Q_TNT_F0001_D08_011; BATCH=QSTD_043; STATUS=REVIEW</t>
  </si>
  <si>
    <t>RAW_TNT_F0001_D08_MCQ_12</t>
  </si>
  <si>
    <t>BPC_G11_GKII_HK2_ICT_V1_005</t>
  </si>
  <si>
    <t>Chỉ mục câu hỏi - Đề 08 - Phần I - Câu 12 (chưa trích toàn văn ở bước kiểm kê)</t>
  </si>
  <si>
    <t>QUESTION_BINDING=NONE; FEASIBILITY_WITNESS=Q_SGV11_KNTT_ICT_HKII_026; FAMILY_UNIQUE_WITNESS=TRUE; BATCH=PERIODIC_BLUEPRINT_OPERATIONALIZATION_001</t>
  </si>
  <si>
    <t>ROLE=REF;REF=23;W=Q_TNT_F0002_023;UNBOUND=1;C=3;F=3;B=GRADUATION_BLUEPRINT_PORTFOLIO_REBUILD_001</t>
  </si>
  <si>
    <t>BPS_G11_GKII_HK2_ICT_V1_006</t>
  </si>
  <si>
    <t>Đã chuẩn hóa thành Q_TNT_F0001_D08_012; BATCH=QSTD_043; STATUS=REVIEW</t>
  </si>
  <si>
    <t>RAW_TNT_F0001_D08_MCQ_13</t>
  </si>
  <si>
    <t>BPC_G11_GKII_HK2_ICT_V1_006</t>
  </si>
  <si>
    <t>Chỉ mục câu hỏi - Đề 08 - Phần I - Câu 13 (chưa trích toàn văn ở bước kiểm kê)</t>
  </si>
  <si>
    <t>QSTD_044</t>
  </si>
  <si>
    <t>BPS_G11_GKII_HK2_ICT_V1_007</t>
  </si>
  <si>
    <t>Đã chuẩn hóa thành Q_TNT_F0001_D08_013; BATCH=QSTD_044; STATUS=REVIEW</t>
  </si>
  <si>
    <t>ROLE=REF;REF=24;W=Q_TNT_F0002_024;UNBOUND=1;C=7;F=6;B=GRADUATION_BLUEPRINT_PORTFOLIO_REBUILD_001</t>
  </si>
  <si>
    <t>RAW_TNT_F0001_D08_MCQ_14</t>
  </si>
  <si>
    <t>BPC_G11_GKII_HK2_ICT_V1_007</t>
  </si>
  <si>
    <t>Chỉ mục câu hỏi - Đề 08 - Phần I - Câu 14 (chưa trích toàn văn ở bước kiểm kê)</t>
  </si>
  <si>
    <t>QUESTION_BINDING=NONE; FEASIBILITY_WITNESS=Q_TNT_F0001_D08_017; FAMILY_UNIQUE_WITNESS=TRUE; BATCH=PERIODIC_BLUEPRINT_OPERATIONALIZATION_001</t>
  </si>
  <si>
    <t>Đã chuẩn hóa thành Q_TNT_F0001_D08_014; BATCH=QSTD_044; STATUS=REVIEW</t>
  </si>
  <si>
    <t>RAW_TNT_F0001_D08_MCQ_15</t>
  </si>
  <si>
    <t>BPS_G11_GKII_HK2_ICT_V1_008</t>
  </si>
  <si>
    <t>Chỉ mục câu hỏi - Đề 08 - Phần I - Câu 15 (chưa trích toàn văn ở bước kiểm kê)</t>
  </si>
  <si>
    <t>ROLE=REF;REF=1;W=Q_TNT_F0001_D19_009;UNBOUND=1;C=7;F=6;B=GRADUATION_BLUEPRINT_PORTFOLIO_REBUILD_001</t>
  </si>
  <si>
    <t>BPC_G11_GKII_HK2_ICT_V1_008</t>
  </si>
  <si>
    <t>Đã chuẩn hóa thành Q_TNT_F0001_D08_015; BATCH=QSTD_044; STATUS=REVIEW</t>
  </si>
  <si>
    <t>QUESTION_BINDING=NONE; FEASIBILITY_WITNESS=Q_TNT_F0001_D08_014; FAMILY_UNIQUE_WITNESS=TRUE; BATCH=PERIODIC_BLUEPRINT_OPERATIONALIZATION_001</t>
  </si>
  <si>
    <t>RAW_TNT_F0001_D08_MCQ_16</t>
  </si>
  <si>
    <t>Chỉ mục câu hỏi - Đề 08 - Phần I - Câu 16 (chưa trích toàn văn ở bước kiểm kê)</t>
  </si>
  <si>
    <t>BPS_G11_GKII_HK2_ICT_V1_009</t>
  </si>
  <si>
    <t>ROLE=REF;REF=2;W=Q_TNT_F0002_002;UNBOUND=1;C=9;F=8;B=GRADUATION_BLUEPRINT_PORTFOLIO_REBUILD_001</t>
  </si>
  <si>
    <t>BPC_G11_GKII_HK2_ICT_V1_009</t>
  </si>
  <si>
    <t>Đã chuẩn hóa thành Q_TNT_F0001_D08_016; BATCH=QSTD_044; STATUS=REVIEW</t>
  </si>
  <si>
    <t>RAW_TNT_F0001_D08_MCQ_17</t>
  </si>
  <si>
    <t>QUESTION_BINDING=NONE; FEASIBILITY_WITNESS=Q_TNT_F0001_D13_030; FAMILY_UNIQUE_WITNESS=TRUE; BATCH=PERIODIC_BLUEPRINT_OPERATIONALIZATION_001</t>
  </si>
  <si>
    <t>Chỉ mục câu hỏi - Đề 08 - Phần I - Câu 17 (chưa trích toàn văn ở bước kiểm kê)</t>
  </si>
  <si>
    <t>BPS_G11_GKII_HK2_ICT_V1_010</t>
  </si>
  <si>
    <t>Đã chuẩn hóa thành Q_TNT_F0001_D08_017; BATCH=QSTD_044; STATUS=REVIEW; NEEDS_REVIEW về cách diễn đạt liên kết bảng</t>
  </si>
  <si>
    <t>BPC_G11_GKII_HK2_ICT_V1_010</t>
  </si>
  <si>
    <t>RAW_TNT_F0001_D08_MCQ_18</t>
  </si>
  <si>
    <t>ROLE=REF;REF=3;W=Q_TNT_F0001_D19_007;UNBOUND=1;C=9;F=8;B=GRADUATION_BLUEPRINT_PORTFOLIO_REBUILD_001</t>
  </si>
  <si>
    <t>Chỉ mục câu hỏi - Đề 08 - Phần I - Câu 18 (chưa trích toàn văn ở bước kiểm kê)</t>
  </si>
  <si>
    <t>QUESTION_BINDING=NONE; FEASIBILITY_WITNESS=Q_TNT_F0001_D18_030; FAMILY_UNIQUE_WITNESS=TRUE; BATCH=PERIODIC_BLUEPRINT_OPERATIONALIZATION_001</t>
  </si>
  <si>
    <t>Đã chuẩn hóa thành Q_TNT_F0001_D08_018; BATCH=QSTD_044; STATUS=REVIEW; NEEDS_REVIEW về lí do và đáp án nguồn</t>
  </si>
  <si>
    <t>BPS_G11_GKII_HK2_ICT_V1_011</t>
  </si>
  <si>
    <t>RAW_TNT_F0001_D08_MCQ_19</t>
  </si>
  <si>
    <t>Chỉ mục câu hỏi - Đề 08 - Phần I - Câu 19 (chưa trích toàn văn ở bước kiểm kê)</t>
  </si>
  <si>
    <t>BPC_G11_GKII_HK2_ICT_V1_011</t>
  </si>
  <si>
    <t>QSTD_045</t>
  </si>
  <si>
    <t>ROLE=REF;REF=4;W=Q_TNT_F0001_D15_004;UNBOUND=1;C=1;F=1;B=GRADUATION_BLUEPRINT_PORTFOLIO_REBUILD_001</t>
  </si>
  <si>
    <t>QUESTION_BINDING=NONE; FEASIBILITY_WITNESS=Q_KGV_GRAD25_TH_TF01; FAMILY_UNIQUE_WITNESS=TRUE; BATCH=PERIODIC_BLUEPRINT_OPERATIONALIZATION_001</t>
  </si>
  <si>
    <t>Đã chuẩn hóa thành Q_TNT_F0001_D08_019; BATCH=QSTD_045; STATUS=REVIEW</t>
  </si>
  <si>
    <t>RAW_TNT_F0001_D08_MCQ_20</t>
  </si>
  <si>
    <t>BPS_G11_CKII_HK2_ICT_V1_001</t>
  </si>
  <si>
    <t>Chỉ mục câu hỏi - Đề 08 - Phần I - Câu 20 (chưa trích toàn văn ở bước kiểm kê)</t>
  </si>
  <si>
    <t>BPC_G11_CKII_HK2_ICT_V1_001</t>
  </si>
  <si>
    <t>Đã chuẩn hóa thành Q_TNT_F0001_D08_020; BATCH=QSTD_045; STATUS=REVIEW</t>
  </si>
  <si>
    <t>RAW_TNT_F0001_D08_MCQ_21</t>
  </si>
  <si>
    <t>ROLE=REF;REF=5;W=Q_TNT_F0002_005;UNBOUND=1;C=21;F=12;B=GRADUATION_BLUEPRINT_PORTFOLIO_REBUILD_001</t>
  </si>
  <si>
    <t>Chỉ mục câu hỏi - Đề 08 - Phần I - Câu 21 (chưa trích toàn văn ở bước kiểm kê)</t>
  </si>
  <si>
    <t>BPS_G11_CKII_HK2_ICT_V1_002</t>
  </si>
  <si>
    <t>BPC_G11_CKII_HK2_ICT_V1_002</t>
  </si>
  <si>
    <t>Đã chuẩn hóa thành Q_TNT_F0001_D08_021; BATCH=QSTD_045; STATUS=REVIEW</t>
  </si>
  <si>
    <t>RAW_TNT_F0001_D08_MCQ_22</t>
  </si>
  <si>
    <t>Chỉ mục câu hỏi - Đề 08 - Phần I - Câu 22 (chưa trích toàn văn ở bước kiểm kê)</t>
  </si>
  <si>
    <t>BPS_G11_CKII_HK2_ICT_V1_003</t>
  </si>
  <si>
    <t>ROLE=REF;REF=6;W=Q_TNT_F0002_006;UNBOUND=1;C=16;F=10;B=GRADUATION_BLUEPRINT_PORTFOLIO_REBUILD_001</t>
  </si>
  <si>
    <t>Đã chuẩn hóa thành Q_TNT_F0001_D08_022; BATCH=QSTD_045; STATUS=REVIEW</t>
  </si>
  <si>
    <t>RAW_TNT_F0001_D08_MCQ_23</t>
  </si>
  <si>
    <t>BPC_G11_CKII_HK2_ICT_V1_003</t>
  </si>
  <si>
    <t>Chỉ mục câu hỏi - Đề 08 - Phần I - Câu 23 (chưa trích toàn văn ở bước kiểm kê)</t>
  </si>
  <si>
    <t>Đã chuẩn hóa thành Q_TNT_F0001_D08_023; BATCH=QSTD_045; STATUS=REVIEW</t>
  </si>
  <si>
    <t>QUESTION_BINDING=NONE; FEASIBILITY_WITNESS=Q_SGV11_KNTT_ICT_HKII_023; FAMILY_UNIQUE_WITNESS=TRUE; BATCH=PERIODIC_BLUEPRINT_OPERATIONALIZATION_001</t>
  </si>
  <si>
    <t>RAW_TNT_F0001_D08_MCQ_24</t>
  </si>
  <si>
    <t>Chỉ mục câu hỏi - Đề 08 - Phần I - Câu 24 (chưa trích toàn văn ở bước kiểm kê)</t>
  </si>
  <si>
    <t>BPS_G11_CKII_HK2_ICT_V1_004</t>
  </si>
  <si>
    <t>ROLE=REF;REF=27;W=Q_TNT_F0002_027;UNBOUND=1;C=9;F=5;TF=2B2H0V;B=GRADUATION_BLUEPRINT_PORTFOLIO_REBUILD_001</t>
  </si>
  <si>
    <t>BPC_G11_CKII_HK2_ICT_V1_004</t>
  </si>
  <si>
    <t>Đã chuẩn hóa thành Q_TNT_F0001_D08_024; BATCH=QSTD_045; STATUS=REVIEW</t>
  </si>
  <si>
    <t>RAW_TNT_F0001_D08_TF_01</t>
  </si>
  <si>
    <t>Chỉ mục câu hỏi - Đề 08 - Phần II - Câu 01 (chưa trích toàn văn ở bước kiểm kê)</t>
  </si>
  <si>
    <t>BPS_G11_CKII_HK2_ICT_V1_005</t>
  </si>
  <si>
    <t>QSTD_046</t>
  </si>
  <si>
    <t>Đã chuẩn hóa thành Q_TNT_F0001_D08_025; BATCH=QSTD_046; STATUS=REVIEW</t>
  </si>
  <si>
    <t>RAW_TNT_F0001_D08_TF_02</t>
  </si>
  <si>
    <t>BPC_G11_CKII_HK2_ICT_V1_005</t>
  </si>
  <si>
    <t>Chỉ mục câu hỏi - Đề 08 - Phần II - Câu 02 (chưa trích toàn văn ở bước kiểm kê)</t>
  </si>
  <si>
    <t>QUESTION_BINDING=NONE; FEASIBILITY_WITNESS=Q_SGV11_KNTT_ICT_HKII_025; FAMILY_UNIQUE_WITNESS=TRUE; BATCH=PERIODIC_BLUEPRINT_OPERATIONALIZATION_001</t>
  </si>
  <si>
    <t>Đã chuẩn hóa thành Q_TNT_F0001_D08_026; BATCH=QSTD_046; STATUS=REVIEW</t>
  </si>
  <si>
    <t>BPS_G11_CKII_HK2_ICT_V1_006</t>
  </si>
  <si>
    <t>RAW_TNT_F0001_D08_TF_03</t>
  </si>
  <si>
    <t>Chỉ mục câu hỏi - Đề 08 - Phần II - Câu 03 (chưa trích toàn văn ở bước kiểm kê)</t>
  </si>
  <si>
    <t>BPC_G11_CKII_HK2_ICT_V1_006</t>
  </si>
  <si>
    <t>ROLE=REF;REF=28;W=Q_TNT_F0001_D18_028;UNBOUND=1;C=5;F=3;TF=0B3H1V;B=GRADUATION_BLUEPRINT_PORTFOLIO_REBUILD_001</t>
  </si>
  <si>
    <t>QUESTION_BINDING=NONE; FEASIBILITY_WITNESS=Q_SGV11_KNTT_ICT_HKII_022; FAMILY_UNIQUE_WITNESS=TRUE; BATCH=PERIODIC_BLUEPRINT_OPERATIONALIZATION_001</t>
  </si>
  <si>
    <t>Đã chuẩn hóa thành Q_TNT_F0001_D08_027; BATCH=QSTD_046; STATUS=REVIEW</t>
  </si>
  <si>
    <t>RAW_TNT_F0001_D08_TF_04</t>
  </si>
  <si>
    <t>BPS_G11_CKII_HK2_ICT_V1_007</t>
  </si>
  <si>
    <t>Chỉ mục câu hỏi - Đề 08 - Phần II - Câu 04 (chưa trích toàn văn ở bước kiểm kê)</t>
  </si>
  <si>
    <t>BPC_G11_CKII_HK2_ICT_V1_007</t>
  </si>
  <si>
    <t>Đã chuẩn hóa thành Q_TNT_F0001_D08_028; BATCH=QSTD_046; STATUS=REVIEW; NEEDS_REVIEW về tính phụ thuộc ngữ cảnh</t>
  </si>
  <si>
    <t>RAW_TNT_F0001_D08_TF_05</t>
  </si>
  <si>
    <t>Chỉ mục câu hỏi - Đề 08 - Phần II - Câu 05 (chưa trích toàn văn ở bước kiểm kê)</t>
  </si>
  <si>
    <t>BPS_G11_CKII_HK2_ICT_V1_008</t>
  </si>
  <si>
    <t>ROLE=REF;REF=25;W=Q_TNT_F0002_025;UNBOUND=1;C=1;F=1;TF=2B2H0V;B=GRADUATION_BLUEPRINT_PORTFOLIO_REBUILD_001</t>
  </si>
  <si>
    <t>Đã chuẩn hóa thành Q_TNT_F0001_D08_029; BATCH=QSTD_046; STATUS=REVIEW</t>
  </si>
  <si>
    <t>BPC_G11_CKII_HK2_ICT_V1_008</t>
  </si>
  <si>
    <t>RAW_TNT_F0001_D08_TF_06</t>
  </si>
  <si>
    <t>Chỉ mục câu hỏi - Đề 08 - Phần II - Câu 06 (chưa trích toàn văn ở bước kiểm kê)</t>
  </si>
  <si>
    <t>QUESTION_BINDING=NONE; FEASIBILITY_WITNESS=Q_SGV11_KNTT_HKII_004; FAMILY_UNIQUE_WITNESS=TRUE; BATCH=PERIODIC_BLUEPRINT_OPERATIONALIZATION_001</t>
  </si>
  <si>
    <t>Đã chuẩn hóa thành Q_TNT_F0001_D08_030; BATCH=QSTD_046; STATUS=REVIEW</t>
  </si>
  <si>
    <t>BPS_G11_CKII_HK2_ICT_V1_009</t>
  </si>
  <si>
    <t>RAW_TNT_F0001_D09_MCQ_01</t>
  </si>
  <si>
    <t>BPC_G11_CKII_HK2_ICT_V1_009</t>
  </si>
  <si>
    <t>Đề 09</t>
  </si>
  <si>
    <t>Chỉ mục câu hỏi - Đề 09 - Phần I - Câu 01 (chưa trích toàn văn ở bước kiểm kê)</t>
  </si>
  <si>
    <t>ROLE=REF;REF=26;W=Q_TNT_F0001_D16_026;UNBOUND=1;C=3;F=2;TF=0B3H1V;B=GRADUATION_BLUEPRINT_PORTFOLIO_REBUILD_001</t>
  </si>
  <si>
    <t>QUESTION_BINDING=NONE; FEASIBILITY_WITNESS=Q_SGV11_KNTT_ICT_HKII_019; FAMILY_UNIQUE_WITNESS=TRUE; BATCH=PERIODIC_BLUEPRINT_OPERATIONALIZATION_001</t>
  </si>
  <si>
    <t>PENDING</t>
  </si>
  <si>
    <t>FILE=TNT_F0001; DE=09; PHAN=I; CAU=01; NORMALIZED=TRUE; BATCH=QSTD_047; QID=Q_TNT_F0001_D09_001; SOURCE_ANSWER_NOT_FOUND; NEEDS_REVIEW</t>
  </si>
  <si>
    <t>BPS_G11_CKII_HK2_ICT_V1_010</t>
  </si>
  <si>
    <t>RAW_TNT_F0001_D09_MCQ_02</t>
  </si>
  <si>
    <t>BPC_G11_CKII_HK2_ICT_V1_010</t>
  </si>
  <si>
    <t>Chỉ mục câu hỏi - Đề 09 - Phần I - Câu 02 (chưa trích toàn văn ở bước kiểm kê)</t>
  </si>
  <si>
    <t>QUESTION_BINDING=NONE; FEASIBILITY_WITNESS=Q_SGV11_KNTT_ICT_HKII_024; FAMILY_UNIQUE_WITNESS=TRUE; BATCH=PERIODIC_BLUEPRINT_OPERATIONALIZATION_001</t>
  </si>
  <si>
    <t>REFERENCE_SLOT=17; KNOWLEDGE_EQUIVALENCE=EXACT; FEASIBILITY_WITNESS=Q_TNT_F0001_D15_017; WITNESS_NOT_BOUND=TRUE; CANDIDATE_COUNT=3; DISTINCT_FAMILY_COUNT=1; SOURCE_MATRIX_FINGERPRINT=SECONDARY_ONLY; DERIVED_VARIANT=SCN; BATCH=GRADUATION_BLUEPRINT_PORTFOLIO_REBUILD_001.</t>
  </si>
  <si>
    <t>FILE=TNT_F0001; DE=09; PHAN=I; CAU=02; NORMALIZED=TRUE; BATCH=QSTD_047; QID=Q_TNT_F0001_D09_002; SOURCE_ANSWER_NOT_FOUND; NEEDS_REVIEW</t>
  </si>
  <si>
    <t>BPS_G11_CKII_HK2_ICT_V1_011</t>
  </si>
  <si>
    <t>RAW_TNT_F0001_D09_MCQ_03</t>
  </si>
  <si>
    <t>BPC_G11_CKII_HK2_ICT_V1_011</t>
  </si>
  <si>
    <t>Chỉ mục câu hỏi - Đề 09 - Phần I - Câu 03 (chưa trích toàn văn ở bước kiểm kê)</t>
  </si>
  <si>
    <t>FILE=TNT_F0001; DE=09; PHAN=I; CAU=03; NORMALIZED=TRUE; BATCH=QSTD_047; EXACT_DUPLICATE; CANONICAL_QID=Q_TNT_F0001_D08_002; SOURCE_ANSWER_NOT_FOUND; NEEDS_REVIEW</t>
  </si>
  <si>
    <t>BPS_G11_CKII_HK2_ICT_V1_012</t>
  </si>
  <si>
    <t>RAW_TNT_F0001_D09_MCQ_04</t>
  </si>
  <si>
    <t>Chỉ mục câu hỏi - Đề 09 - Phần I - Câu 04 (chưa trích toàn văn ở bước kiểm kê)</t>
  </si>
  <si>
    <t>BPC_G11_CKII_HK2_ICT_V1_012</t>
  </si>
  <si>
    <t>REFERENCE_SLOT=18; KNOWLEDGE_EQUIVALENCE=EXACT; FEASIBILITY_WITNESS=Q_TNT_F0002_018; WITNESS_NOT_BOUND=TRUE; CANDIDATE_COUNT=4; DISTINCT_FAMILY_COUNT=2; SOURCE_MATRIX_FINGERPRINT=SECONDARY_ONLY; DERIVED_VARIANT=SCN; BATCH=GRADUATION_BLUEPRINT_PORTFOLIO_REBUILD_001.</t>
  </si>
  <si>
    <t>QUESTION_BINDING=NONE; FEASIBILITY_WITNESS=Q_SGV11_KNTT_ICT_HKII_021; FAMILY_UNIQUE_WITNESS=TRUE; BATCH=PERIODIC_BLUEPRINT_OPERATIONALIZATION_001</t>
  </si>
  <si>
    <t>BPS_G11_CKII_HK2_ICT_V1_013</t>
  </si>
  <si>
    <t>FILE=TNT_F0001; DE=09; PHAN=I; CAU=04; NORMALIZED=TRUE; BATCH=QSTD_047; QID=Q_TNT_F0001_D09_004; SOURCE_ANSWER_NOT_FOUND; NEEDS_REVIEW</t>
  </si>
  <si>
    <t>RAW_TNT_F0001_D09_MCQ_05</t>
  </si>
  <si>
    <t>BPC_G11_CKII_HK2_ICT_V1_013</t>
  </si>
  <si>
    <t>Chỉ mục câu hỏi - Đề 09 - Phần I - Câu 05 (chưa trích toàn văn ở bước kiểm kê)</t>
  </si>
  <si>
    <t>BPS_G11_CKII_HK2_ICT_V1_014</t>
  </si>
  <si>
    <t>FILE=TNT_F0001; DE=09; PHAN=I; CAU=05; NORMALIZED=TRUE; BATCH=QSTD_047; QID=Q_TNT_F0001_D09_005; SOURCE_ANSWER_NOT_FOUND; NEEDS_REVIEW</t>
  </si>
  <si>
    <t>RAW_TNT_F0001_D09_MCQ_06</t>
  </si>
  <si>
    <t>REFERENCE_SLOT=9; KNOWLEDGE_EQUIVALENCE=EXACT; FEASIBILITY_WITNESS=Q_TNT_F0001_D11_024; WITNESS_NOT_BOUND=TRUE; CANDIDATE_COUNT=4; DISTINCT_FAMILY_COUNT=4; SOURCE_MATRIX_FINGERPRINT=SECONDARY_ONLY; DERIVED_VARIANT=SCN; BATCH=GRADUATION_BLUEPRINT_PORTFOLIO_REBUILD_001.</t>
  </si>
  <si>
    <t>BPC_G11_CKII_HK2_ICT_V1_014</t>
  </si>
  <si>
    <t>Chỉ mục câu hỏi - Đề 09 - Phần I - Câu 06 (chưa trích toàn văn ở bước kiểm kê)</t>
  </si>
  <si>
    <t>FILE=TNT_F0001; DE=09; PHAN=I; CAU=06; NORMALIZED=TRUE; BATCH=QSTD_047; EXACT_DUPLICATE; CANONICAL_QID=Q_TNT_F0001_D08_004; SOURCE_ANSWER_NOT_FOUND; NEEDS_REVIEW</t>
  </si>
  <si>
    <t>BPS_G12_GKI_HK1_CS_V1_001</t>
  </si>
  <si>
    <t>RAW_TNT_F0001_D09_MCQ_07</t>
  </si>
  <si>
    <t>BPC_G12_GKI_HK1_CS_V1_001</t>
  </si>
  <si>
    <t>Chỉ mục câu hỏi - Đề 09 - Phần I - Câu 07 (chưa trích toàn văn ở bước kiểm kê)</t>
  </si>
  <si>
    <t>QUESTION_BINDING=NONE; FEASIBILITY_WITNESS=Q_SGV12_KNTT_PERIODIC_002; FAMILY_UNIQUE_WITNESS=TRUE; BATCH=PERIODIC_BLUEPRINT_OPERATIONALIZATION_001</t>
  </si>
  <si>
    <t>QSTD_048</t>
  </si>
  <si>
    <t>FILE=TNT_F0001; DE=09; PHAN=I; CAU=07; ANSWER_KEY=YES; INVENTORY_ONLY=TRUE; BATCH=QINV_001; STANDARDIZED=TRUE; BATCH=QSTD_048; ANSWER_KEY_INFERRED=B; NEEDS_REVIEW</t>
  </si>
  <si>
    <t>BPS_G12_GKI_HK1_CS_V1_002</t>
  </si>
  <si>
    <t>RAW_TNT_F0001_D09_MCQ_08</t>
  </si>
  <si>
    <t>Chỉ mục câu hỏi - Đề 09 - Phần I - Câu 08 (chưa trích toàn văn ở bước kiểm kê)</t>
  </si>
  <si>
    <t>BPC_G12_GKI_HK1_CS_V1_002</t>
  </si>
  <si>
    <t>QUESTION_BINDING=NONE; FEASIBILITY_WITNESS=Q_SGV12_KNTT_PERIODIC_001; FAMILY_UNIQUE_WITNESS=TRUE; BATCH=PERIODIC_BLUEPRINT_OPERATIONALIZATION_001</t>
  </si>
  <si>
    <t>FILE=TNT_F0001; DE=09; PHAN=I; CAU=08; ANSWER_KEY=YES; INVENTORY_ONLY=TRUE; BATCH=QINV_001; STANDARDIZED=TRUE; BATCH=QSTD_048; ANSWER_KEY_INFERRED=B; NEEDS_REVIEW</t>
  </si>
  <si>
    <t>BPS_G12_GKI_HK1_CS_V1_003</t>
  </si>
  <si>
    <t>RAW_TNT_F0001_D09_MCQ_09</t>
  </si>
  <si>
    <t>BPC_G12_GKI_HK1_CS_V1_003</t>
  </si>
  <si>
    <t>Chỉ mục câu hỏi - Đề 09 - Phần I - Câu 09 (chưa trích toàn văn ở bước kiểm kê)</t>
  </si>
  <si>
    <t>QUESTION_BINDING=NONE; FEASIBILITY_WITNESS=Q_KGV_GRAD25_TH_008; FAMILY_UNIQUE_WITNESS=TRUE; BATCH=PERIODIC_BLUEPRINT_OPERATIONALIZATION_001</t>
  </si>
  <si>
    <t>FILE=TNT_F0001; DE=09; PHAN=I; CAU=09; ANSWER_KEY=YES; INVENTORY_ONLY=TRUE; BATCH=QINV_001; STANDARDIZED=TRUE; BATCH=QSTD_048; ANSWER_KEY_INFERRED=A; NEEDS_REVIEW</t>
  </si>
  <si>
    <t>RAW_TNT_F0001_D09_MCQ_10</t>
  </si>
  <si>
    <t>REFERENCE_SLOT=10; KNOWLEDGE_EQUIVALENCE=EXACT; FEASIBILITY_WITNESS=Q_TNT_F0001_D06_017; WITNESS_NOT_BOUND=TRUE; CANDIDATE_COUNT=2; DISTINCT_FAMILY_COUNT=2; SOURCE_MATRIX_FINGERPRINT=SECONDARY_ONLY; DERIVED_VARIANT=SCN; BATCH=GRADUATION_BLUEPRINT_PORTFOLIO_REBUILD_001.</t>
  </si>
  <si>
    <t>BPS_G12_GKI_HK1_CS_V1_004</t>
  </si>
  <si>
    <t>Chỉ mục câu hỏi - Đề 09 - Phần I - Câu 10 (chưa trích toàn văn ở bước kiểm kê)</t>
  </si>
  <si>
    <t>BPC_G12_GKI_HK1_CS_V1_004</t>
  </si>
  <si>
    <t>FILE=TNT_F0001; DE=09; PHAN=I; CAU=10; ANSWER_KEY=YES; INVENTORY_ONLY=TRUE; BATCH=QINV_001; STANDARDIZED=TRUE; BATCH=QSTD_048; ANSWER_KEY_INFERRED=C; NEEDS_REVIEW</t>
  </si>
  <si>
    <t>RAW_TNT_F0001_D09_MCQ_11</t>
  </si>
  <si>
    <t>QUESTION_BINDING=NONE; FEASIBILITY_WITNESS=Q_TNT_F0001_D20_016; FAMILY_UNIQUE_WITNESS=TRUE; BATCH=PERIODIC_BLUEPRINT_OPERATIONALIZATION_001</t>
  </si>
  <si>
    <t>Chỉ mục câu hỏi - Đề 09 - Phần I - Câu 11 (chưa trích toàn văn ở bước kiểm kê)</t>
  </si>
  <si>
    <t>BPS_G12_GKI_HK1_CS_V1_005</t>
  </si>
  <si>
    <t>FILE=TNT_F0001; DE=09; PHAN=I; CAU=11; ANSWER_KEY=YES; INVENTORY_ONLY=TRUE; BATCH=QINV_001; STANDARDIZED=TRUE; BATCH=QSTD_048; ANSWER_KEY_INFERRED=C; NEEDS_REVIEW</t>
  </si>
  <si>
    <t>BPC_G12_GKI_HK1_CS_V1_005</t>
  </si>
  <si>
    <t>RAW_TNT_F0001_D09_MCQ_12</t>
  </si>
  <si>
    <t>Chỉ mục câu hỏi - Đề 09 - Phần I - Câu 12 (chưa trích toàn văn ở bước kiểm kê)</t>
  </si>
  <si>
    <t>QUESTION_BINDING=NONE; FEASIBILITY_WITNESS=Q_TNT_F0001_D20_001; FAMILY_UNIQUE_WITNESS=TRUE; BATCH=PERIODIC_BLUEPRINT_OPERATIONALIZATION_001</t>
  </si>
  <si>
    <t>REFERENCE_SLOT=12; KNOWLEDGE_EQUIVALENCE=EXACT; FEASIBILITY_WITNESS=Q_TNT_F0001_D06_015; WITNESS_NOT_BOUND=TRUE; CANDIDATE_COUNT=5; DISTINCT_FAMILY_COUNT=5; SOURCE_MATRIX_FINGERPRINT=SECONDARY_ONLY; DERIVED_VARIANT=SCN; BATCH=GRADUATION_BLUEPRINT_PORTFOLIO_REBUILD_001.</t>
  </si>
  <si>
    <t>BPS_G12_GKI_HK1_CS_V1_006</t>
  </si>
  <si>
    <t>FILE=TNT_F0001; DE=09; PHAN=I; CAU=12; ANSWER_KEY=YES; INVENTORY_ONLY=TRUE; BATCH=QINV_001; STANDARDIZED=TRUE; BATCH=QSTD_048; ANSWER_KEY_INFERRED=A; NEEDS_REVIEW</t>
  </si>
  <si>
    <t>RAW_TNT_F0001_D09_MCQ_13</t>
  </si>
  <si>
    <t>BPC_G12_GKI_HK1_CS_V1_006</t>
  </si>
  <si>
    <t>Chỉ mục câu hỏi - Đề 09 - Phần I - Câu 13 (chưa trích toàn văn ở bước kiểm kê)</t>
  </si>
  <si>
    <t>QUESTION_BINDING=NONE; FEASIBILITY_WITNESS=Q_KGV_GRAD25_BN_001; FAMILY_UNIQUE_WITNESS=TRUE; BATCH=PERIODIC_BLUEPRINT_OPERATIONALIZATION_001</t>
  </si>
  <si>
    <t>FILE=TNT_F0001; DE=09; PHAN=I; CAU=13; ANSWER_KEY=YES; INVENTORY_ONLY=TRUE; BATCH=QINV_001; STANDARDIZED=TRUE; BATCH=QSTD_049; EXACT_DUPLICATE=Q_TNT_F0001_D08_010; ANSWER_KEY_INFERRED=C; NEEDS_REVIEW</t>
  </si>
  <si>
    <t>BPS_G12_GKI_HK1_CS_V1_007</t>
  </si>
  <si>
    <t>RAW_TNT_F0001_D09_MCQ_14</t>
  </si>
  <si>
    <t>REFERENCE_SLOT=13; KNOWLEDGE_EQUIVALENCE=EXACT; FEASIBILITY_WITNESS=Q_TNT_F0001_D11_019; WITNESS_NOT_BOUND=TRUE; CANDIDATE_COUNT=11; DISTINCT_FAMILY_COUNT=10; SOURCE_MATRIX_FINGERPRINT=SECONDARY_ONLY; DERIVED_VARIANT=SCN; BATCH=GRADUATION_BLUEPRINT_PORTFOLIO_REBUILD_001.</t>
  </si>
  <si>
    <t>BPC_G12_GKI_HK1_CS_V1_007</t>
  </si>
  <si>
    <t>Chỉ mục câu hỏi - Đề 09 - Phần I - Câu 14 (chưa trích toàn văn ở bước kiểm kê)</t>
  </si>
  <si>
    <t>QUESTION_BINDING=NONE; FEASIBILITY_WITNESS=Q_TNT_F0001_D18_008; FAMILY_UNIQUE_WITNESS=TRUE; BATCH=PERIODIC_BLUEPRINT_OPERATIONALIZATION_001</t>
  </si>
  <si>
    <t>QSTD_049</t>
  </si>
  <si>
    <t>FILE=TNT_F0001; DE=09; PHAN=I; CAU=14; ANSWER_KEY=YES; INVENTORY_ONLY=TRUE; BATCH=QINV_001; STANDARDIZED=TRUE; BATCH=QSTD_049; ANSWER_KEY_INFERRED=B; NEEDS_REVIEW</t>
  </si>
  <si>
    <t>BPS_G12_GKI_HK1_CS_V1_008</t>
  </si>
  <si>
    <t>RAW_TNT_F0001_D09_MCQ_15</t>
  </si>
  <si>
    <t>Chỉ mục câu hỏi - Đề 09 - Phần I - Câu 15 (chưa trích toàn văn ở bước kiểm kê)</t>
  </si>
  <si>
    <t>BPC_G12_GKI_HK1_CS_V1_008</t>
  </si>
  <si>
    <t>QUESTION_BINDING=NONE; FEASIBILITY_WITNESS=Q_TNT_F0002_001; FAMILY_UNIQUE_WITNESS=TRUE; BATCH=PERIODIC_BLUEPRINT_OPERATIONALIZATION_001</t>
  </si>
  <si>
    <t>REFERENCE_SLOT=15; KNOWLEDGE_EQUIVALENCE=EXACT; FEASIBILITY_WITNESS=Q_TNT_F0001_D11_018; WITNESS_NOT_BOUND=TRUE; CANDIDATE_COUNT=11; DISTINCT_FAMILY_COUNT=10; SOURCE_MATRIX_FINGERPRINT=SECONDARY_ONLY; DERIVED_VARIANT=SCN; BATCH=GRADUATION_BLUEPRINT_PORTFOLIO_REBUILD_001.</t>
  </si>
  <si>
    <t>FILE=TNT_F0001; DE=09; PHAN=I; CAU=15; ANSWER_KEY=YES; INVENTORY_ONLY=TRUE; BATCH=QINV_001; STANDARDIZED=TRUE; BATCH=QSTD_049; ANSWER_KEY_INFERRED=B; NEEDS_REVIEW</t>
  </si>
  <si>
    <t>RAW_TNT_F0001_D09_MCQ_16</t>
  </si>
  <si>
    <t>BPS_G12_GKI_HK1_CS_V1_009</t>
  </si>
  <si>
    <t>Chỉ mục câu hỏi - Đề 09 - Phần I - Câu 16 (chưa trích toàn văn ở bước kiểm kê)</t>
  </si>
  <si>
    <t>BPC_G12_GKI_HK1_CS_V1_009</t>
  </si>
  <si>
    <t>QUESTION_BINDING=NONE; FEASIBILITY_WITNESS=Q_KGV_GRAD25_TH_005; FAMILY_UNIQUE_WITNESS=TRUE; BATCH=PERIODIC_BLUEPRINT_OPERATIONALIZATION_001</t>
  </si>
  <si>
    <t>FILE=TNT_F0001; DE=09; PHAN=I; CAU=16; ANSWER_KEY=YES; INVENTORY_ONLY=TRUE; BATCH=QINV_001; STANDARDIZED=TRUE; BATCH=QSTD_049; ANSWER_KEY_INFERRED=B; NEEDS_REVIEW</t>
  </si>
  <si>
    <t>RAW_TNT_F0001_D09_MCQ_17</t>
  </si>
  <si>
    <t>BPS_G12_GKI_HK1_CS_V1_010</t>
  </si>
  <si>
    <t>Chỉ mục câu hỏi - Đề 09 - Phần I - Câu 17 (chưa trích toàn văn ở bước kiểm kê)</t>
  </si>
  <si>
    <t>REFERENCE_SLOT=16; KNOWLEDGE_EQUIVALENCE=EXACT; FEASIBILITY_WITNESS=Q_TNT_F0001_D12_019; WITNESS_NOT_BOUND=TRUE; CANDIDATE_COUNT=1; DISTINCT_FAMILY_COUNT=1; SOURCE_MATRIX_FINGERPRINT=SECONDARY_ONLY; DERIVED_VARIANT=SCN; BATCH=GRADUATION_BLUEPRINT_PORTFOLIO_REBUILD_001.</t>
  </si>
  <si>
    <t>BPC_G12_GKI_HK1_CS_V1_010</t>
  </si>
  <si>
    <t>FILE=TNT_F0001; DE=09; PHAN=I; CAU=17; ANSWER_KEY=YES; INVENTORY_ONLY=TRUE; BATCH=QINV_001; STANDARDIZED=TRUE; BATCH=QSTD_049; ANSWER_KEY_INFERRED=D; NEEDS_REVIEW</t>
  </si>
  <si>
    <t>QUESTION_BINDING=NONE; FEASIBILITY_WITNESS=Q_TNT_F0001_D14_008; FAMILY_UNIQUE_WITNESS=TRUE; BATCH=PERIODIC_BLUEPRINT_OPERATIONALIZATION_001</t>
  </si>
  <si>
    <t>RAW_TNT_F0001_D09_MCQ_18</t>
  </si>
  <si>
    <t>Chỉ mục câu hỏi - Đề 09 - Phần I - Câu 18 (chưa trích toàn văn ở bước kiểm kê)</t>
  </si>
  <si>
    <t>BPS_G12_GKI_HK1_CS_V1_011</t>
  </si>
  <si>
    <t>BPC_G12_GKI_HK1_CS_V1_011</t>
  </si>
  <si>
    <t>FILE=TNT_F0001; DE=09; PHAN=I; CAU=18; ANSWER_KEY=YES; INVENTORY_ONLY=TRUE; BATCH=QINV_001; STANDARDIZED=TRUE; BATCH=QSTD_049; ANSWER_KEY_INFERRED=A; NEEDS_REVIEW</t>
  </si>
  <si>
    <t>RAW_TNT_F0001_D09_MCQ_19</t>
  </si>
  <si>
    <t>REFERENCE_SLOT=11; KNOWLEDGE_EQUIVALENCE=EXACT; FEASIBILITY_WITNESS=Q_TNT_F0001_D04_012; WITNESS_NOT_BOUND=TRUE; CANDIDATE_COUNT=6; DISTINCT_FAMILY_COUNT=5; SOURCE_MATRIX_FINGERPRINT=SECONDARY_ONLY; DERIVED_VARIANT=SCN; BATCH=GRADUATION_BLUEPRINT_PORTFOLIO_REBUILD_001.</t>
  </si>
  <si>
    <t>QUESTION_BINDING=NONE; FEASIBILITY_WITNESS=Q_KGV_GRAD25_TH_002; FAMILY_UNIQUE_WITNESS=TRUE; BATCH=PERIODIC_BLUEPRINT_OPERATIONALIZATION_001</t>
  </si>
  <si>
    <t>Chỉ mục câu hỏi - Đề 09 - Phần I - Câu 19 (chưa trích toàn văn ở bước kiểm kê)</t>
  </si>
  <si>
    <t>BPS_G12_GKI_HK1_CS_V1_012</t>
  </si>
  <si>
    <t>Đã chuẩn hóa trong QSTD_050; đáp án suy luận D; SOURCE_ANSWER_NOT_FOUND; NEEDS_REVIEW</t>
  </si>
  <si>
    <t>RAW_TNT_F0001_D09_MCQ_20</t>
  </si>
  <si>
    <t>BPC_G12_GKI_HK1_CS_V1_012</t>
  </si>
  <si>
    <t>Chỉ mục câu hỏi - Đề 09 - Phần I - Câu 20 (chưa trích toàn văn ở bước kiểm kê)</t>
  </si>
  <si>
    <t>QUESTION_BINDING=NONE; FEASIBILITY_WITNESS=Q_TNT_F0001_D19_001; FAMILY_UNIQUE_WITNESS=TRUE; BATCH=PERIODIC_BLUEPRINT_OPERATIONALIZATION_001</t>
  </si>
  <si>
    <t>Đã chuẩn hóa trong QSTD_050; đáp án suy luận A; SOURCE_ANSWER_NOT_FOUND; NEEDS_REVIEW</t>
  </si>
  <si>
    <t>RAW_TNT_F0001_D09_MCQ_21</t>
  </si>
  <si>
    <t>BPS_G12_GKI_HK1_CS_V1_013</t>
  </si>
  <si>
    <t>Chỉ mục câu hỏi - Đề 09 - Phần I - Câu 21 (chưa trích toàn văn ở bước kiểm kê)</t>
  </si>
  <si>
    <t>REFERENCE_SLOT=14; KNOWLEDGE_EQUIVALENCE=EXACT; FEASIBILITY_WITNESS=Q_TNT_F0001_D12_012; WITNESS_NOT_BOUND=TRUE; CANDIDATE_COUNT=6; DISTINCT_FAMILY_COUNT=5; SOURCE_MATRIX_FINGERPRINT=SECONDARY_ONLY; DERIVED_VARIANT=SCN; BATCH=GRADUATION_BLUEPRINT_PORTFOLIO_REBUILD_001.</t>
  </si>
  <si>
    <t>BPC_G12_GKI_HK1_CS_V1_013</t>
  </si>
  <si>
    <t>QUESTION_BINDING=NONE; FEASIBILITY_WITNESS=Q_TNT_F0001_D14_026; FAMILY_UNIQUE_WITNESS=TRUE; BATCH=PERIODIC_BLUEPRINT_OPERATIONALIZATION_001</t>
  </si>
  <si>
    <t>RAW_TNT_F0001_D09_MCQ_22</t>
  </si>
  <si>
    <t>Chỉ mục câu hỏi - Đề 09 - Phần I - Câu 22 (chưa trích toàn văn ở bước kiểm kê)</t>
  </si>
  <si>
    <t>BPS_G12_GKI_HK1_CS_V1_014</t>
  </si>
  <si>
    <t>BPC_G12_GKI_HK1_CS_V1_014</t>
  </si>
  <si>
    <t>RAW_TNT_F0001_D09_MCQ_23</t>
  </si>
  <si>
    <t>QUESTION_BINDING=NONE; FEASIBILITY_WITNESS=Q_TNT_F0001_D08_026; FAMILY_UNIQUE_WITNESS=TRUE; BATCH=PERIODIC_BLUEPRINT_OPERATIONALIZATION_001</t>
  </si>
  <si>
    <t>Chỉ mục câu hỏi - Đề 09 - Phần I - Câu 23 (chưa trích toàn văn ở bước kiểm kê)</t>
  </si>
  <si>
    <t>REFERENCE_SLOT=7; KNOWLEDGE_EQUIVALENCE=EXACT; FEASIBILITY_WITNESS=Q_TNT_F0001_D12_006; WITNESS_NOT_BOUND=TRUE; CANDIDATE_COUNT=1; DISTINCT_FAMILY_COUNT=1; SOURCE_MATRIX_FINGERPRINT=SECONDARY_ONLY; DERIVED_VARIANT=SCN; BATCH=GRADUATION_BLUEPRINT_PORTFOLIO_REBUILD_001.</t>
  </si>
  <si>
    <t>BPS_G12_CKI_HK1_CS_V1_001</t>
  </si>
  <si>
    <t>Đã chuẩn hóa trong QSTD_050; đáp án suy luận B; SOURCE_ANSWER_NOT_FOUND; NEEDS_REVIEW</t>
  </si>
  <si>
    <t>BPC_G12_CKI_HK1_CS_V1_001</t>
  </si>
  <si>
    <t>RAW_TNT_F0001_D09_MCQ_24</t>
  </si>
  <si>
    <t>Chỉ mục câu hỏi - Đề 09 - Phần I - Câu 24 (chưa trích toàn văn ở bước kiểm kê)</t>
  </si>
  <si>
    <t>BPS_G12_CKI_HK1_CS_V1_002</t>
  </si>
  <si>
    <t>Đã chuẩn hóa trong QSTD_050; đáp án suy luận C; SOURCE_ANSWER_NOT_FOUND; NEEDS_REVIEW</t>
  </si>
  <si>
    <t>RAW_TNT_F0001_D09_TF_01</t>
  </si>
  <si>
    <t>REFERENCE_SLOT=5; KNOWLEDGE_EQUIVALENCE=EXACT; FEASIBILITY_WITNESS=Q_TNT_F0001_D03_005; WITNESS_NOT_BOUND=TRUE; CANDIDATE_COUNT=21; DISTINCT_FAMILY_COUNT=12; SOURCE_MATRIX_FINGERPRINT=SECONDARY_ONLY; DERIVED_VARIANT=SCN; BATCH=GRADUATION_BLUEPRINT_PORTFOLIO_REBUILD_001.</t>
  </si>
  <si>
    <t>Chỉ mục câu hỏi - Đề 09 - Phần II - Câu 01 (chưa trích toàn văn ở bước kiểm kê)</t>
  </si>
  <si>
    <t>Đã chuẩn hóa thành Q_TNT_F0001_D09_025; BATCH=QSTD_051; STATUS=REVIEW; SOURCE_ANSWER_NOT_FOUND; NEEDS_REVIEW</t>
  </si>
  <si>
    <t>RAW_TNT_F0001_D09_TF_02</t>
  </si>
  <si>
    <t>Chỉ mục câu hỏi - Đề 09 - Phần II - Câu 02 (chưa trích toàn văn ở bước kiểm kê)</t>
  </si>
  <si>
    <t>REFERENCE_SLOT=6; KNOWLEDGE_EQUIVALENCE=EXACT; FEASIBILITY_WITNESS=Q_TNT_F0002_006; WITNESS_NOT_BOUND=TRUE; CANDIDATE_COUNT=15; DISTINCT_FAMILY_COUNT=9; SOURCE_MATRIX_FINGERPRINT=SECONDARY_ONLY; DERIVED_VARIANT=SCN; BATCH=GRADUATION_BLUEPRINT_PORTFOLIO_REBUILD_001.</t>
  </si>
  <si>
    <t>QSTD_051</t>
  </si>
  <si>
    <t>Đã chuẩn hóa thành Q_TNT_F0001_D09_026; BATCH=QSTD_051; STATUS=REVIEW; nhận định d NEEDS_REVIEW</t>
  </si>
  <si>
    <t>RAW_TNT_F0001_D09_TF_03</t>
  </si>
  <si>
    <t>Chỉ mục câu hỏi - Đề 09 - Phần II - Câu 03 (chưa trích toàn văn ở bước kiểm kê)</t>
  </si>
  <si>
    <t>Đã chuẩn hóa thành Q_TNT_F0001_D09_027; BATCH=QSTD_051; STATUS=REVIEW; SOURCE_ANSWER_NOT_FOUND</t>
  </si>
  <si>
    <t>REFERENCE_SLOT=8; KNOWLEDGE_EQUIVALENCE=EXACT; FEASIBILITY_WITNESS=Q_TNT_F0001_D20_014; WITNESS_NOT_BOUND=TRUE; CANDIDATE_COUNT=21; DISTINCT_FAMILY_COUNT=12; SOURCE_MATRIX_FINGERPRINT=SECONDARY_ONLY; DERIVED_VARIANT=SCN; BATCH=GRADUATION_BLUEPRINT_PORTFOLIO_REBUILD_001.</t>
  </si>
  <si>
    <t>RAW_TNT_F0001_D09_TF_04</t>
  </si>
  <si>
    <t>Chỉ mục câu hỏi - Đề 09 - Phần II - Câu 04 (chưa trích toàn văn ở bước kiểm kê)</t>
  </si>
  <si>
    <t>Đã chuẩn hóa thành Q_TNT_F0001_D09_028; BATCH=QSTD_051; STATUS=REVIEW; SOURCE_ANSWER_NOT_FOUND</t>
  </si>
  <si>
    <t>BPC_G12_CKI_HK1_CS_V1_002</t>
  </si>
  <si>
    <t>RAW_TNT_F0001_D09_TF_05</t>
  </si>
  <si>
    <t>Chỉ mục câu hỏi - Đề 09 - Phần II - Câu 05 (chưa trích toàn văn ở bước kiểm kê)</t>
  </si>
  <si>
    <t>REFERENCE_SLOT=4; KNOWLEDGE_EQUIVALENCE=EXACT; FEASIBILITY_WITNESS=Q_TNT_F0001_D15_004; WITNESS_NOT_BOUND=TRUE; CANDIDATE_COUNT=1; DISTINCT_FAMILY_COUNT=1; SOURCE_MATRIX_FINGERPRINT=SECONDARY_ONLY; DERIVED_VARIANT=SCN; BATCH=GRADUATION_BLUEPRINT_PORTFOLIO_REBUILD_001.</t>
  </si>
  <si>
    <t>BPS_G12_CKI_HK1_CS_V1_003</t>
  </si>
  <si>
    <t>Đã chuẩn hóa thành Q_TNT_F0001_D09_029; BATCH=QSTD_051; STATUS=REVIEW; SOURCE_ANSWER_NOT_FOUND</t>
  </si>
  <si>
    <t>RAW_TNT_F0001_D09_TF_06</t>
  </si>
  <si>
    <t>Chỉ mục câu hỏi - Đề 09 - Phần II - Câu 06 (chưa trích toàn văn ở bước kiểm kê)</t>
  </si>
  <si>
    <t>EXACT_DUPLICATE với Q_TNT_F0001_D08_030; đã hợp nhất nguồn QSRC_TNT_F0001_D09_030; BATCH=QSTD_051</t>
  </si>
  <si>
    <t>REFERENCE_SLOT=1; KNOWLEDGE_EQUIVALENCE=EXACT; FEASIBILITY_WITNESS=Q_TNT_F0001_D02_004; WITNESS_NOT_BOUND=TRUE; CANDIDATE_COUNT=7; DISTINCT_FAMILY_COUNT=6; SOURCE_MATRIX_FINGERPRINT=SECONDARY_ONLY; DERIVED_VARIANT=SCN; BATCH=GRADUATION_BLUEPRINT_PORTFOLIO_REBUILD_001.</t>
  </si>
  <si>
    <t>RAW_TNT_F0001_D10_MCQ_01</t>
  </si>
  <si>
    <t>Đề 10</t>
  </si>
  <si>
    <t>Chỉ mục câu hỏi - Đề 10 - Phần I - Câu 01 (chưa trích toàn văn ở bước kiểm kê)</t>
  </si>
  <si>
    <t>QSTD_052</t>
  </si>
  <si>
    <t>Đã chuẩn hóa thành Q_TNT_F0001_D10_001; BATCH=QSTD_052; STATUS=REVIEW; SOURCE_ANSWER=C</t>
  </si>
  <si>
    <t>BPC_G12_CKI_HK1_CS_V1_003</t>
  </si>
  <si>
    <t>RAW_TNT_F0001_D10_MCQ_02</t>
  </si>
  <si>
    <t>Chỉ mục câu hỏi - Đề 10 - Phần I - Câu 02 (chưa trích toàn văn ở bước kiểm kê)</t>
  </si>
  <si>
    <t>REFERENCE_SLOT=2; KNOWLEDGE_EQUIVALENCE=EXACT; FEASIBILITY_WITNESS=Q_TNT_F0002_002; WITNESS_NOT_BOUND=TRUE; CANDIDATE_COUNT=9; DISTINCT_FAMILY_COUNT=8; SOURCE_MATRIX_FINGERPRINT=SECONDARY_ONLY; DERIVED_VARIANT=SCN; BATCH=GRADUATION_BLUEPRINT_PORTFOLIO_REBUILD_001.</t>
  </si>
  <si>
    <t>Đã chuẩn hóa thành Q_TNT_F0001_D10_002; BATCH=QSTD_052; STATUS=REVIEW; SOURCE_ANSWER=B</t>
  </si>
  <si>
    <t>RAW_TNT_F0001_D10_MCQ_03</t>
  </si>
  <si>
    <t>Chỉ mục câu hỏi - Đề 10 - Phần I - Câu 03 (chưa trích toàn văn ở bước kiểm kê)</t>
  </si>
  <si>
    <t>BPS_G12_CKI_HK1_CS_V1_004</t>
  </si>
  <si>
    <t>REFERENCE_SLOT=3; KNOWLEDGE_EQUIVALENCE=EXACT; FEASIBILITY_WITNESS=Q_TNT_F0001_D19_007; WITNESS_NOT_BOUND=TRUE; CANDIDATE_COUNT=9; DISTINCT_FAMILY_COUNT=8; SOURCE_MATRIX_FINGERPRINT=SECONDARY_ONLY; DERIVED_VARIANT=SCN; BATCH=GRADUATION_BLUEPRINT_PORTFOLIO_REBUILD_001.</t>
  </si>
  <si>
    <t>BPC_G12_CKI_HK1_CS_V1_004</t>
  </si>
  <si>
    <t>Đã chuẩn hóa thành Q_TNT_F0001_D10_003; BATCH=QSTD_052; STATUS=REVIEW; SOURCE_ANSWER=D</t>
  </si>
  <si>
    <t>RAW_TNT_F0001_D10_MCQ_04</t>
  </si>
  <si>
    <t>BPS_G12_CKI_HK1_CS_V1_005</t>
  </si>
  <si>
    <t>Chỉ mục câu hỏi - Đề 10 - Phần I - Câu 04 (chưa trích toàn văn ở bước kiểm kê)</t>
  </si>
  <si>
    <t>BPC_G12_CKI_HK1_CS_V1_005</t>
  </si>
  <si>
    <t>Đã chuẩn hóa thành Q_TNT_F0001_D10_004; BATCH=QSTD_052; STATUS=REVIEW; SOURCE_ANSWER=D</t>
  </si>
  <si>
    <t>REFERENCE_SLOT=19; KNOWLEDGE_EQUIVALENCE=EXACT; FEASIBILITY_WITNESS=Q_TNT_F0001_D14_001; WITNESS_NOT_BOUND=TRUE; CANDIDATE_COUNT=5; DISTINCT_FAMILY_COUNT=5; SOURCE_MATRIX_FINGERPRINT=SECONDARY_ONLY; DERIVED_VARIANT=SCN; BATCH=GRADUATION_BLUEPRINT_PORTFOLIO_REBUILD_001.</t>
  </si>
  <si>
    <t>RAW_TNT_F0001_D10_MCQ_05</t>
  </si>
  <si>
    <t>BPS_G12_CKI_HK1_CS_V1_006</t>
  </si>
  <si>
    <t>Chỉ mục câu hỏi - Đề 10 - Phần I - Câu 05 (chưa trích toàn văn ở bước kiểm kê)</t>
  </si>
  <si>
    <t>BPC_G12_CKI_HK1_CS_V1_006</t>
  </si>
  <si>
    <t>QSTD_054</t>
  </si>
  <si>
    <t>Đã chuẩn hóa thành Q_TNT_F0001_D10_005; BATCH=QSTD_054; STATUS=REVIEW; SOURCE_ANSWER=C</t>
  </si>
  <si>
    <t>BPS_G12_CKI_HK1_CS_V1_007</t>
  </si>
  <si>
    <t>RAW_TNT_F0001_D10_MCQ_06</t>
  </si>
  <si>
    <t>REFERENCE_SLOT=20; KNOWLEDGE_EQUIVALENCE=EXACT; FEASIBILITY_WITNESS=Q_TNT_F0002_020; WITNESS_NOT_BOUND=TRUE; CANDIDATE_COUNT=5; DISTINCT_FAMILY_COUNT=5; SOURCE_MATRIX_FINGERPRINT=SECONDARY_ONLY; DERIVED_VARIANT=SCN; BATCH=GRADUATION_BLUEPRINT_PORTFOLIO_REBUILD_001.</t>
  </si>
  <si>
    <t>Chỉ mục câu hỏi - Đề 10 - Phần I - Câu 06 (chưa trích toàn văn ở bước kiểm kê)</t>
  </si>
  <si>
    <t>BPC_G12_CKI_HK1_CS_V1_007</t>
  </si>
  <si>
    <t>Đã chuẩn hóa thành Q_TNT_F0001_D10_006; BATCH=QSTD_054; STATUS=REVIEW; SOURCE_ANSWER=A</t>
  </si>
  <si>
    <t>BPS_G12_CKI_HK1_CS_V1_008</t>
  </si>
  <si>
    <t>RAW_TNT_F0001_D10_MCQ_07</t>
  </si>
  <si>
    <t>BPC_G12_CKI_HK1_CS_V1_008</t>
  </si>
  <si>
    <t>Chỉ mục câu hỏi - Đề 10 - Phần I - Câu 07 (chưa trích toàn văn ở bước kiểm kê)</t>
  </si>
  <si>
    <t>REFERENCE_SLOT=21; KNOWLEDGE_EQUIVALENCE=EXACT; FEASIBILITY_WITNESS=Q_TNT_F0001_D19_022; WITNESS_NOT_BOUND=TRUE; CANDIDATE_COUNT=5; DISTINCT_FAMILY_COUNT=5; SOURCE_MATRIX_FINGERPRINT=SECONDARY_ONLY; DERIVED_VARIANT=SCN; BATCH=GRADUATION_BLUEPRINT_PORTFOLIO_REBUILD_001.</t>
  </si>
  <si>
    <t>KGV_GRAD25_LQD_Q01</t>
  </si>
  <si>
    <t>Đã chuẩn hóa thành Q_TNT_F0001_D10_007; BATCH=QSTD_054; STATUS=REVIEW; SOURCE_ANSWER=C</t>
  </si>
  <si>
    <t>RAW_TNT_F0001_D10_MCQ_08</t>
  </si>
  <si>
    <t>Chỉ mục câu hỏi - Đề 10 - Phần I - Câu 08 (chưa trích toàn văn ở bước kiểm kê)</t>
  </si>
  <si>
    <t>Đã chuẩn hóa thành Q_TNT_F0001_D10_008; BATCH=QSTD_054; STATUS=REVIEW; SOURCE_ANSWER=A</t>
  </si>
  <si>
    <t>2026-08-01T16:11:00+07:00</t>
  </si>
  <si>
    <t>RAW_TNT_F0001_D10_MCQ_09</t>
  </si>
  <si>
    <t>Chỉ mục câu hỏi - Đề 10 - Phần I - Câu 09 (chưa trích toàn văn ở bước kiểm kê)</t>
  </si>
  <si>
    <t>REFERENCE_SLOT=24; KNOWLEDGE_EQUIVALENCE=EXACT; FEASIBILITY_WITNESS=Q_TNT_F0001_D17_023; WITNESS_NOT_BOUND=TRUE; CANDIDATE_COUNT=7; DISTINCT_FAMILY_COUNT=6; SOURCE_MATRIX_FINGERPRINT=SECONDARY_ONLY; DERIVED_VARIANT=SCN; BATCH=GRADUATION_BLUEPRINT_PORTFOLIO_REBUILD_001.</t>
  </si>
  <si>
    <t>EXACT_DUPLICATE với Q_TNT_F0001_D09_009; đã hợp nhất nguồn QSRC_TNT_F0001_D10_009; BATCH=QSTD_054</t>
  </si>
  <si>
    <t>BATCH=KENHGIAOVIEN_TNTHPT_2025_LEQUYDON_001; SOURCE_TYPE=WEB_MOCK_GRADUATION; SOURCE_ITEM=THPT chuyên Lê Quý Đôn Câu 1; PUBLIC_SAMPLE_ONLY=TRUE; COPYRIGHT_PARAPHRASE=TRUE; QUESTION_IMPORT_INDEPENDENT_FROM_BLUEPRINT=TRUE; IMMEDIATE_USE_GATE=PASS; ANSWER_CHECK_RESULT=PASS; CONTENT_REVIEW_RESULT=PASS; CURRICULUM_REVIEW_RESULT=PASS; DUPLICATE_REVIEW_RESULT=NO_MATCH; PRIMARY_CURRICULUM=TH_11_COMMON_G_B16; PRIMARY_OUTCOME=TH_11_COMMON_G_B16_YCCD_02;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 BATCH=BLUEPRINT_NAMING_G10_G11_INVENTORY_001; REAUDIT_RESULT=FAIL; REASON=STEM_ANSWER_AND_OUTCOME_CONTRADICTION_DATA_SCIENCE_VS_DBA_SQL; STEM_ASKS_DATA_SCIENCE_OBJECTIVE=TRUE; SOURCE_ANSWER_KEY=B_POINTS_TO_DATABASE_MANAGEMENT_SQL_SKILL=TRUE; PRIMARY_OUTCOME=TH_11_COMMON_G_B16_YCCD_02_DBA_QUALITIES; PERIODIC_USE=BLOCKED; GRADUATION_USE=BLOCKED; PROCESS_STATUS_TRANSITION=READY_FOR_GRADUATION_TO_NEEDS_REVIEW; SOURCE_ANSWER_NOT_SILENTLY_CHANGED=TRUE; BACKUP_CREATED=0</t>
  </si>
  <si>
    <t>RAW_TNT_F0001_D10_MCQ_10</t>
  </si>
  <si>
    <t>Chỉ mục câu hỏi - Đề 10 - Phần I - Câu 10 (chưa trích toàn văn ở bước kiểm kê)</t>
  </si>
  <si>
    <t>REVIEW_ONLY</t>
  </si>
  <si>
    <t>Đã chuẩn hóa thành Q_TNT_F0001_D10_010; BATCH=QSTD_054; STATUS=REVIEW; SOURCE_ANSWER=B</t>
  </si>
  <si>
    <t>REFERENCE_SLOT=22; KNOWLEDGE_EQUIVALENCE=EXACT; FEASIBILITY_WITNESS=Q_TNT_F0001_D03_022; WITNESS_NOT_BOUND=TRUE; CANDIDATE_COUNT=2; DISTINCT_FAMILY_COUNT=2; SOURCE_MATRIX_FINGERPRINT=SECONDARY_ONLY; DERIVED_VARIANT=SCN; BATCH=GRADUATION_BLUEPRINT_PORTFOLIO_REBUILD_001.</t>
  </si>
  <si>
    <t>RAW_TNT_F0001_D10_MCQ_11</t>
  </si>
  <si>
    <t>Chỉ mục câu hỏi - Đề 10 - Phần I - Câu 11 (chưa trích toàn văn ở bước kiểm kê)</t>
  </si>
  <si>
    <t>KGV_GRAD25_LYS_ICT_TF_Q06</t>
  </si>
  <si>
    <t>Đã chuẩn hóa thành Q_TNT_F0001_D10_011; BATCH=QSTD_054; STATUS=REVIEW; SOURCE_ANSWER=C</t>
  </si>
  <si>
    <t>RAW_TNT_F0001_D10_MCQ_12</t>
  </si>
  <si>
    <t>Một hệ cơ sở dữ liệu quản lí trường học gồm ba bảng: GiáoViên(MãGV, HọTênGV); Lớp(MãLớp, TênLớp, MãGVChủNhiệm), trong đó MãGVChủNhiệm tham chiếu GiáoViên; và HọcSinh(MãSố, HọTên, MãLớp), trong đó MãLớp tham chiếu Lớp. Hãy đánh giá các nhận định về những bảng cần dùng để khai thác dữ liệu.</t>
  </si>
  <si>
    <t>Chỉ mục câu hỏi - Đề 10 - Phần I - Câu 12 (chưa trích toàn văn ở bước kiểm kê)</t>
  </si>
  <si>
    <t>REFERENCE_SLOT=23; KNOWLEDGE_EQUIVALENCE=EXACT; FEASIBILITY_WITNESS=Q_TNT_F0002_023; WITNESS_NOT_BOUND=TRUE; CANDIDATE_COUNT=3; DISTINCT_FAMILY_COUNT=3; SOURCE_MATRIX_FINGERPRINT=SECONDARY_ONLY; DERIVED_VARIANT=SCN; BATCH=GRADUATION_BLUEPRINT_PORTFOLIO_REBUILD_001.</t>
  </si>
  <si>
    <t>EXACT_DUPLICATE với Q_TNT_F0001_D09_012; đã hợp nhất nguồn QSRC_TNT_F0001_D10_012; BATCH=QSTD_054</t>
  </si>
  <si>
    <t>RAW_TNT_F0001_D10_MCQ_13</t>
  </si>
  <si>
    <t>Chỉ mục câu hỏi - Đề 10 - Phần I - Câu 13 (chưa trích toàn văn ở bước kiểm kê)</t>
  </si>
  <si>
    <t>REFERENCE_SLOT=28; KNOWLEDGE_EQUIVALENCE=EXACT; FEASIBILITY_WITNESS=Q_TNT_F0001_D03_028; WITNESS_NOT_BOUND=TRUE; CANDIDATE_COUNT=4; DISTINCT_FAMILY_COUNT=2; SOURCE_MATRIX_FINGERPRINT=SECONDARY_ONLY; TF_STATEMENTS=BIET:0,HIEU:3,VANDUNG:1; DERIVED_VARIANT=SCN; BATCH=GRADUATION_BLUEPRINT_PORTFOLIO_REBUILD_001.</t>
  </si>
  <si>
    <t>BATCH=KENHGIAOVIEN_TNTHPT_2025_LYSON_001; SOURCE_TYPE=WEB_MOCK_GRADUATION; SOURCE_ITEM=THPT Lý Sơn Phần II ICT Câu 6; PUBLIC_SAMPLE_ONLY=TRUE; COPYRIGHT_PARAPHRASE=TRUE; TRUE_FALSE_GROUP_PRESERVED=TRUE; QUESTION_IMPORT_INDEPENDENT_FROM_BLUEPRINT=TRUE; IMMEDIATE_USE_GATE=PASS; ANSWER_CHECK_RESULT=PASS; CONTENT_REVIEW_RESULT=PASS; BATCH=GRADUATION_READINESS_REAUDIT_001; FINAL_GRADUATION_READINESS=PASS; ANSWER_GATE=PASS; CONTENT_GATE=PASS; CURRICULUM_GATE=PASS; SOURCE_GATE=PASS; DUPLICATE_GATE=PASS; POLICY_PROFILE=POL_TNTHPT_TINHOC_2026_V1; CURRENT_BLUEPRINT_MATCH=EXACT; GRADUATION_USE=ALLOWED; STATUS_TRANSITION=READY_FOR_PRACTICE_TO_READY_FOR_GRADUATION; PRIOR_GRADUATION_BLOCKS_SUPERSEDED_BY_THIS_BATCH=TRUE; BACKUP_CREATED=0; CURRICULUM_REVIEW_RESULT=PASS; DUPLICATE_REVIEW_RESULT=SAME_TEMPLATE_CONFIRMED; DUPLICATE_REPRESENTATIVE=Q_TNT_F0001_D18_030; FAMILY_ID=FAM_244A0ADC27; PRIMARY_CURRICULUM=TH_11_ICT_F_B23; PRIMARY_OUTCOME=TH_11_ICT_F_B23_YCCD_01;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t>
  </si>
  <si>
    <t>QSTD_056</t>
  </si>
  <si>
    <t>Đã chuẩn hóa thành Q_TNT_F0001_D10_013; BATCH=QSTD_056; STATUS=REVIEW; SOURCE_ANSWER=B</t>
  </si>
  <si>
    <t>YCCD|SOURCE_ITEM|INTRINSIC_DEMAND|MAX_STATEMENT_LEVEL|DUPLICATE_CHECK|NO_BLUEPRINT_COERCION</t>
  </si>
  <si>
    <t>RAW_TNT_F0001_D10_MCQ_14</t>
  </si>
  <si>
    <t>BPS_G12_CKI_HK1_CS_V1_009</t>
  </si>
  <si>
    <t>REFERENCE_SLOT=26; KNOWLEDGE_EQUIVALENCE=EXACT; FEASIBILITY_WITNESS=Q_TNT_F0001_D15_026; WITNESS_NOT_BOUND=TRUE; CANDIDATE_COUNT=3; DISTINCT_FAMILY_COUNT=2; SOURCE_MATRIX_FINGERPRINT=SECONDARY_ONLY; TF_STATEMENTS=BIET:0,HIEU:3,VANDUNG:1; DERIVED_VARIANT=SCN; BATCH=GRADUATION_BLUEPRINT_PORTFOLIO_REBUILD_001.</t>
  </si>
  <si>
    <t>KGV_GRAD25_TS_Q10</t>
  </si>
  <si>
    <t>Chỉ mục câu hỏi - Đề 10 - Phần I - Câu 14 (chưa trích toàn văn ở bước kiểm kê)</t>
  </si>
  <si>
    <t>BPC_G12_CKI_HK1_CS_V1_009</t>
  </si>
  <si>
    <t>Theo cú pháp CSS hiện hành, kí hiệu nào được đặt trước tên một phần tử giả (pseudo-element)?</t>
  </si>
  <si>
    <t>Đã chuẩn hóa thành Q_TNT_F0001_D10_014; BATCH=QSTD_056; STATUS=REVIEW; SOURCE_ANSWER=C</t>
  </si>
  <si>
    <t>RAW_TNT_F0001_D10_MCQ_15</t>
  </si>
  <si>
    <t>BPS_G12_CKI_HK1_CS_V1_010</t>
  </si>
  <si>
    <t>2026-08-01T17:15:00+07:00</t>
  </si>
  <si>
    <t>Chỉ mục câu hỏi - Đề 10 - Phần I - Câu 15 (chưa trích toàn văn ở bước kiểm kê)</t>
  </si>
  <si>
    <t>BPC_G12_CKI_HK1_CS_V1_010</t>
  </si>
  <si>
    <t>REFERENCE_SLOT=25; KNOWLEDGE_EQUIVALENCE=EXACT; FEASIBILITY_WITNESS=Q_TNT_F0002_025; WITNESS_NOT_BOUND=TRUE; CANDIDATE_COUNT=1; DISTINCT_FAMILY_COUNT=1; SOURCE_MATRIX_FINGERPRINT=SECONDARY_ONLY; TF_STATEMENTS=BIET:2,HIEU:2,VANDUNG:0; DERIVED_VARIANT=SCN; BATCH=GRADUATION_BLUEPRINT_PORTFOLIO_REBUILD_001.</t>
  </si>
  <si>
    <t>Đã chuẩn hóa thành Q_TNT_F0001_D10_015; BATCH=QSTD_056; STATUS=REVIEW; SOURCE_ANSWER=B</t>
  </si>
  <si>
    <t>BATCH=KENHGIAOVIEN_TNTHPT_2025_TANSON_001; SOURCE_TYPE=WEB_MOCK_GRADUATION; SOURCE_ITEM=THPT Tân Sơn Câu 10; PUBLIC_SAMPLE_ONLY=TRUE; COPYRIGHT_PARAPHRASE=TRUE; QUESTION_IMPORT_INDEPENDENT_FROM_BLUEPRINT=TRUE; IMMEDIATE_USE_GATE=PASS; ANSWER_CHECK_RESULT=PASS; CONTENT_REVIEW_RESULT=PASS; CURRICULUM_REVIEW_RESULT=PASS; DUPLICATE_REVIEW_RESULT=NO_MATCH; PRIMARY_CURRICULUM=TH_12_COMMON_F_B17; PRIMARY_OUTCOME=TH_12_COMMON_F_B17_YCCD_01;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 BATCH=QUESTION_LEVEL_NLS_AI_STANDARDIZATION_001; NLS_FRAME=TT02_2025; NLS_LEVEL=NANG_CAO_1; PRIMARY_OUTCOME=TH_12_COMMON_F_B17_YCCD_01; OUTCOME_NLS_MAPPING_STATUS=APPROVED; OUTCOME_NLS_PRIMARY=3.1; OUTCOME_NLS_COMPONENTS=3.1; NLS_MAPPING_STATUS=APPROVED; NLS_PRIMARY=3.1; NLS_COMPONENTS=3.1; TASK_COMPATIBILITY=PASS_PARTIAL; NLS_MAPPING_SOURCE=PRIMARY_OUTCOME+TASK_REVIEW; NLS_PERIODIC_GATE=PASS; TASK_REVIEW_SCOPE=STEM+OPTIONS; CHILD_RECORD_TASK_REVIEW=PASS; BLUEPRINT_TASK_MATCH=PASS; BLUEPRINT_DIFFICULTY_MATCH=PASS; QUESTION_COGNITIVE_LEVEL=BIET; QUESTION_TYPE=MCQ_SINGLE; BACKUP_CREATED=0</t>
  </si>
  <si>
    <t>BPS_G12_CKI_HK1_CS_V1_011</t>
  </si>
  <si>
    <t>RAW_TNT_F0001_D10_MCQ_16</t>
  </si>
  <si>
    <t>BPC_G12_CKI_HK1_CS_V1_011</t>
  </si>
  <si>
    <t>Chỉ mục câu hỏi - Đề 10 - Phần I - Câu 16 (chưa trích toàn văn ở bước kiểm kê)</t>
  </si>
  <si>
    <t>YCCD|SOURCE_ITEM|INTRINSIC_DEMAND|DUPLICATE_CHECK|NO_BLUEPRINT_COERCION</t>
  </si>
  <si>
    <t>REFERENCE_SLOT=27; KNOWLEDGE_EQUIVALENCE=EXACT; FEASIBILITY_WITNESS=Q_TNT_F0001_D03_027; WITNESS_NOT_BOUND=TRUE; CANDIDATE_COUNT=7; DISTINCT_FAMILY_COUNT=4; SOURCE_MATRIX_FINGERPRINT=SECONDARY_ONLY; TF_STATEMENTS=BIET:2,HIEU:2,VANDUNG:0; DERIVED_VARIANT=SCN; BATCH=GRADUATION_BLUEPRINT_PORTFOLIO_REBUILD_001.</t>
  </si>
  <si>
    <t>BPS_G12_CKI_HK1_CS_V1_012</t>
  </si>
  <si>
    <t>KGV_GRAD25_TVQ_Q06</t>
  </si>
  <si>
    <t>Đã chuẩn hóa thành Q_TNT_F0001_D10_016; BATCH=QSTD_056; STATUS=REVIEW; SOURCE_ANSWER=C; nguồn lặp nhãn A. A.; NEEDS_REVIEW</t>
  </si>
  <si>
    <t>BPC_G12_CKI_HK1_CS_V1_012</t>
  </si>
  <si>
    <t>RAW_TNT_F0001_D10_MCQ_17</t>
  </si>
  <si>
    <t>Doanh nghiệp cần bổ sung nhiều thiết bị nhưng dải địa chỉ IPv4 hiện có gần cạn. Giải pháp nào mở rộng không gian địa chỉ một cách phù hợp và lâu dài nhất?</t>
  </si>
  <si>
    <t>Chỉ mục câu hỏi - Đề 10 - Phần I - Câu 17 (chưa trích toàn văn ở bước kiểm kê)</t>
  </si>
  <si>
    <t>REFERENCE_SLOT=2; KNOWLEDGE_EQUIVALENCE=EXACT; FEASIBILITY_WITNESS=Q_TNT_F0002_002; WITNESS_NOT_BOUND=TRUE; CANDIDATE_COUNT=9; DISTINCT_FAMILY_COUNT=8; SOURCE_MATRIX_FINGERPRINT=SECONDARY_ONLY; DERIVED_VARIANT=COVA; BATCH=GRADUATION_BLUEPRINT_PORTFOLIO_REBUILD_001.</t>
  </si>
  <si>
    <t>BPS_G12_CKI_HK1_CS_V1_013</t>
  </si>
  <si>
    <t>Đã chuẩn hóa thành Q_TNT_F0001_D10_017; BATCH=QSTD_056; STATUS=REVIEW; SOURCE_ANSWER=B; nguồn lặp nhãn A. A.; NEEDS_REVIEW</t>
  </si>
  <si>
    <t>BPC_G12_CKI_HK1_CS_V1_013</t>
  </si>
  <si>
    <t>RAW_TNT_F0001_D10_MCQ_18</t>
  </si>
  <si>
    <t>BATCH=KENHGIAOVIEN_TNTHPT_2025_TRANVANQUAN_001; SOURCE_TYPE=WEB_MOCK_GRADUATION; SOURCE_ITEM=THPT Trần Văn Quan Câu 6; PUBLIC_SAMPLE_ONLY=TRUE; COPYRIGHT_PARAPHRASE=TRUE; QUESTION_IMPORT_INDEPENDENT_FROM_BLUEPRINT=TRUE; IMMEDIATE_USE_GATE=PASS; ANSWER_CHECK_RESULT=PASS; CONTENT_REVIEW_RESULT=PASS; CURRICULUM_REVIEW_RESULT=PASS; DUPLICATE_REVIEW_RESULT=NO_MATCH; PRIMARY_CURRICULUM=TH_12_COMMON_B_B04; PRIMARY_OUTCOME=TH_12_COMMON_B_B04_YCCD_01; INDEPENDENT_VERIFICATION=RFC8200_IPV6_128BIT_ADDRESS_SPACE;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t>
  </si>
  <si>
    <t>Chỉ mục câu hỏi - Đề 10 - Phần I - Câu 18 (chưa trích toàn văn ở bước kiểm kê)</t>
  </si>
  <si>
    <t>BPS_G12_CKI_HK1_CS_V1_014</t>
  </si>
  <si>
    <t>BPC_G12_CKI_HK1_CS_V1_014</t>
  </si>
  <si>
    <t>YCCD|SOURCE_ITEM|INTRINSIC_DEMAND|DUPLICATE_CHECK|INDEPENDENT_STANDARD_CHECK|NO_BLUEPRINT_COERCION</t>
  </si>
  <si>
    <t>Đã chuẩn hóa thành Q_TNT_F0001_D10_018; BATCH=QSTD_056; STATUS=REVIEW; SOURCE_ANSWER=B; phương án D ghi Ient(); NEEDS_REVIEW</t>
  </si>
  <si>
    <t>REFERENCE_SLOT=6; KNOWLEDGE_EQUIVALENCE=EXACT; FEASIBILITY_WITNESS=Q_TNT_F0002_006; WITNESS_NOT_BOUND=TRUE; CANDIDATE_COUNT=15; DISTINCT_FAMILY_COUNT=9; SOURCE_MATRIX_FINGERPRINT=SECONDARY_ONLY; DERIVED_VARIANT=COVA; BATCH=GRADUATION_BLUEPRINT_PORTFOLIO_REBUILD_001.</t>
  </si>
  <si>
    <t>RAW_TNT_F0001_D10_MCQ_19</t>
  </si>
  <si>
    <t>KGV_GRAD25_TVQ_CS_TF_Q04</t>
  </si>
  <si>
    <t>Chỉ mục câu hỏi - Đề 10 - Phần I - Câu 19 (chưa trích toàn văn ở bước kiểm kê)</t>
  </si>
  <si>
    <t>BPS_G12_GKII_HK2_CS_V1_001</t>
  </si>
  <si>
    <t>BPC_G12_GKII_HK2_CS_V1_001</t>
  </si>
  <si>
    <t>Một hàm Python sắp xếp danh sách theo quy trình sau:
def sort_data(a):
    for i in range(1, len(a)):
        x = a[i]
        j = i - 1
        while j &gt;= 0 and a[j] &gt; x:
            a[j + 1] = a[j]
            j -= 1
        a[j + 1] = x
Hãy đánh giá các nhận định về thuật toán.</t>
  </si>
  <si>
    <t>Đã chuẩn hóa thành Q_TNT_F0001_D10_019; BATCH=QSTD_056; STATUS=REVIEW; SOURCE_ANSWER=B</t>
  </si>
  <si>
    <t>QUESTION_BINDING=NONE; FEASIBILITY_WITNESS=Q_TNT_F0001_D13_020; FAMILY_UNIQUE_WITNESS=TRUE; BATCH=PERIODIC_BLUEPRINT_OPERATIONALIZATION_001</t>
  </si>
  <si>
    <t>RAW_TNT_F0001_D10_MCQ_20</t>
  </si>
  <si>
    <t>BPS_G12_GKII_HK2_CS_V1_002</t>
  </si>
  <si>
    <t>REFERENCE_SLOT=19; KNOWLEDGE_EQUIVALENCE=EXACT; FEASIBILITY_WITNESS=Q_TNT_F0001_D14_001; WITNESS_NOT_BOUND=TRUE; CANDIDATE_COUNT=5; DISTINCT_FAMILY_COUNT=5; SOURCE_MATRIX_FINGERPRINT=SECONDARY_ONLY; DERIVED_VARIANT=COVA; BATCH=GRADUATION_BLUEPRINT_PORTFOLIO_REBUILD_001.</t>
  </si>
  <si>
    <t>Chỉ mục câu hỏi - Đề 10 - Phần I - Câu 20 (chưa trích toàn văn ở bước kiểm kê)</t>
  </si>
  <si>
    <t>BPC_G12_GKII_HK2_CS_V1_002</t>
  </si>
  <si>
    <t>QUESTION_BINDING=NONE; FEASIBILITY_WITNESS=Q_SGV12_KNTT_005; FAMILY_UNIQUE_WITNESS=TRUE; BATCH=PERIODIC_BLUEPRINT_OPERATIONALIZATION_001</t>
  </si>
  <si>
    <t>Đã chuẩn hóa thành Q_TNT_F0001_D10_020; BATCH=QSTD_056; STATUS=REVIEW; SOURCE_ANSWER=D</t>
  </si>
  <si>
    <t>BATCH=KENHGIAOVIEN_TNTHPT_2025_TRANVANQUAN_001; SOURCE_TYPE=WEB_MOCK_GRADUATION; SOURCE_ITEM=THPT Trần Văn Quan Phần II CS Câu 4; PUBLIC_SAMPLE_ONLY=TRUE; COPYRIGHT_PARAPHRASE=TRUE; TRUE_FALSE_GROUP_PRESERVED=TRUE; QUESTION_IMPORT_INDEPENDENT_FROM_BLUEPRINT=TRUE; IMMEDIATE_USE_GATE=PASS; ANSWER_CHECK_RESULT=PASS; CONTENT_REVIEW_RESULT=PASS; CURRICULUM_REVIEW_RESULT=PASS; DUPLICATE_REVIEW_RESULT=NO_MATCH; PRIMARY_CURRICULUM=TH_11_CS_F_B22; PRIMARY_OUTCOME=TH_11_CS_F_B22_YCCD_01; RELATED_CURRICULUM=TH_11_CS_F_B21; ACTIVATION_SCOPE=PRACTICE_ONLY; GRADUATION_USE=ALLOWED; PRIOR_GRADUATION_BLOCK=BLOCKED_PENDING_GRADUATION_READINESS_REVIEW; BATCH=GRADUATION_READINESS_REAUDIT_002; FINAL_GRADUATION_READINESS=PASS; ANSWER_GATE=PASS; CONTENT_GATE=PASS; CURRICULUM_GATE=PASS; SOURCE_GATE=PASS; DUPLICATE_GATE=PASS; POLICY_PROFILE=POL_TNTHPT_TINHOC_2026_V1; QUESTION_BLUEPRINT_DECOUPLING_APPLIED=TRUE; STATUS_TRANSITION=READY_FOR_PRACTICE_TO_READY_FOR_GRADUATION; CURRENT_BLUEPRINT_MATCH=NOT_REQUIRED_FOR_QUESTION_READINESS; BACKUP_CREATED=0; BATCH=QUESTION_LEVEL_NLS_AI_STANDARDIZATION_001; NLS_FRAME=TT02_2025; NLS_LEVEL=NANG_CAO_1; PRIMARY_OUTCOME=TH_11_CS_F_B22_YCCD_01; OUTCOME_NLS_MAPPING_STATUS=APPROVED; OUTCOME_NLS_PRIMARY=3.4; OUTCOME_NLS_COMPONENTS=3.4|5.3; NLS_MAPPING_STATUS=APPROVED; NLS_PRIMARY=3.4; NLS_COMPONENTS=3.4|5.3; TASK_COMPATIBILITY=PASS; NLS_MAPPING_SOURCE=PRIMARY_OUTCOME+TASK_REVIEW; NLS_PERIODIC_GATE=PASS; TASK_REVIEW_SCOPE=STEM+STATEMENTS; CHILD_RECORD_TASK_REVIEW=PASS; BLUEPRINT_TASK_MATCH=NO_EXACT_CURRENT_CELL; BLUEPRINT_DIFFICULTY_MATCH=NO_EXACT_CURRENT_DIFFICULTY_CELL; QUESTION_COGNITIVE_LEVEL=VANDUNG; QUESTION_TYPE=TRUE_FALSE_GROUP; BACKUP_CREATED=0</t>
  </si>
  <si>
    <t>BPS_G12_GKII_HK2_CS_V1_003</t>
  </si>
  <si>
    <t>RAW_TNT_F0001_D10_MCQ_21</t>
  </si>
  <si>
    <t>BPC_G12_GKII_HK2_CS_V1_003</t>
  </si>
  <si>
    <t>Chỉ mục câu hỏi - Đề 10 - Phần I - Câu 21 (chưa trích toàn văn ở bước kiểm kê)</t>
  </si>
  <si>
    <t>REFERENCE_SLOT=18; KNOWLEDGE_EQUIVALENCE=EXACT; FEASIBILITY_WITNESS=Q_TNT_F0002_018; WITNESS_NOT_BOUND=TRUE; CANDIDATE_COUNT=4; DISTINCT_FAMILY_COUNT=2; SOURCE_MATRIX_FINGERPRINT=SECONDARY_ONLY; DERIVED_VARIANT=COVA; BATCH=GRADUATION_BLUEPRINT_PORTFOLIO_REBUILD_001.</t>
  </si>
  <si>
    <t>QUESTION_BINDING=NONE; FEASIBILITY_WITNESS=Q_TNT_F0001_D13_023; FAMILY_UNIQUE_WITNESS=TRUE; BATCH=PERIODIC_BLUEPRINT_OPERATIONALIZATION_001</t>
  </si>
  <si>
    <t>TECH12H_GKII2_Q01</t>
  </si>
  <si>
    <t>BPS_G12_GKII_HK2_CS_V1_004</t>
  </si>
  <si>
    <t>Đã chuẩn hóa thành Q_TNT_F0001_D10_021; BATCH=QSTD_056; STATUS=REVIEW; SOURCE_ANSWER=B</t>
  </si>
  <si>
    <t>BPC_G12_GKII_HK2_CS_V1_004</t>
  </si>
  <si>
    <t>RAW_TNT_F0001_D10_MCQ_22</t>
  </si>
  <si>
    <t>Cho Tong = 0. Chương trình lặp `while Tong &lt; 10: Tong = Tong + 1`. Giá trị của Tong khi vòng lặp kết thúc là bao nhiêu?</t>
  </si>
  <si>
    <t>QUESTION_BINDING=NONE; FEASIBILITY_WITNESS=Q_TNT_F0001_D18_023; FAMILY_UNIQUE_WITNESS=TRUE; BATCH=PERIODIC_BLUEPRINT_OPERATIONALIZATION_001</t>
  </si>
  <si>
    <t>Chỉ mục câu hỏi - Đề 10 - Phần I - Câu 22 (chưa trích toàn văn ở bước kiểm kê)</t>
  </si>
  <si>
    <t>REFERENCE_SLOT=22; KNOWLEDGE_EQUIVALENCE=EXACT; FEASIBILITY_WITNESS=Q_TNT_F0001_D03_022; WITNESS_NOT_BOUND=TRUE; CANDIDATE_COUNT=2; DISTINCT_FAMILY_COUNT=2; SOURCE_MATRIX_FINGERPRINT=SECONDARY_ONLY; DERIVED_VARIANT=COVA; BATCH=GRADUATION_BLUEPRINT_PORTFOLIO_REBUILD_001.</t>
  </si>
  <si>
    <t>BPS_G12_GKII_HK2_CS_V1_005</t>
  </si>
  <si>
    <t>BPC_G12_GKII_HK2_CS_V1_005</t>
  </si>
  <si>
    <t>Đã chuẩn hóa thành Q_TNT_F0001_D10_022; BATCH=QSTD_056; STATUS=REVIEW; SOURCE_ANSWER=A; thuộc tính HTML cũ; NEEDS_REVIEW</t>
  </si>
  <si>
    <t>BATCH=SOURCE_ENRICHMENT_CONSOLIDATION_001; SOURCE_TYPE=WEB_PERIODIC_REFERENCE; SOURCE_INDEX_FILE_ID=1nRyadSC8cJoOgFYYhDh11t5PxoVkv0TmODzEyoXuoRo; SOURCE_ITEM=GKII2_Q01; COPYRIGHT_PARAPHRASE=TRUE; ANSWER_CHECK_RESULT=PASS; CONTENT_REVIEW_RESULT=PASS; CURRICULUM_REVIEW_RESULT=PASS; DUPLICATE_REVIEW_RESULT=NO_MATCH; CHILD_RECORD_GATE=PASS; TEACHING_PLAN_GATE=PASS; PERIODIC_READINESS=PASS; PROCESS_STATUS=READY_FOR_PERIODIC; SOURCE_FILE_MODIFIED=FALSE; BACKUP_CREATED=0; NLS_FRAME=TT02_2025; NLS_LEVEL=NANG_CAO_1; NLS_MAPPING_STATUS=APPROVED; NLS_PRIMARY=3.4; NLS_COMPONENTS=3.4; NLS_MAPPING_SOURCE=APPROVED_OUTCOME_INHERITANCE+QUESTION_TASK_REVIEW; TASK_COMPATIBILITY=PASS; NLS_PERIODIC_GATE=PASS; TASK_COMPATIBILITY_REVIEW=STEM_VS_PRIMARY_YCCD_PASS; BATCH=PERIODIC_POOL_FEASIBILITY_AND_BACKFILL_001; BACKUP_CREATED=0</t>
  </si>
  <si>
    <t>RAW_TNT_F0001_D10_MCQ_23</t>
  </si>
  <si>
    <t>QUESTION_BINDING=NONE; FEASIBILITY_WITNESS=Q_TNT_F0001_D13_014; FAMILY_UNIQUE_WITNESS=TRUE; BATCH=PERIODIC_BLUEPRINT_OPERATIONALIZATION_001</t>
  </si>
  <si>
    <t>Chỉ mục câu hỏi - Đề 10 - Phần I - Câu 23 (chưa trích toàn văn ở bước kiểm kê)</t>
  </si>
  <si>
    <t>REFERENCE_SLOT=3; KNOWLEDGE_EQUIVALENCE=EXACT; FEASIBILITY_WITNESS=Q_TNT_F0001_D19_007; WITNESS_NOT_BOUND=TRUE; CANDIDATE_COUNT=9; DISTINCT_FAMILY_COUNT=8; SOURCE_MATRIX_FINGERPRINT=SECONDARY_ONLY; DERIVED_VARIANT=COVA; BATCH=GRADUATION_BLUEPRINT_PORTFOLIO_REBUILD_001.</t>
  </si>
  <si>
    <t>BPS_G12_GKII_HK2_CS_V1_006</t>
  </si>
  <si>
    <t>YCCD|SOURCE_ITEM|INTRINSIC_DEMAND|DUPLICATE_CHECK</t>
  </si>
  <si>
    <t>BPC_G12_GKII_HK2_CS_V1_006</t>
  </si>
  <si>
    <t>TECH12H_GKII2_Q07</t>
  </si>
  <si>
    <t>Đã chuẩn hóa thành Q_TNT_F0001_D10_023; BATCH=QSTD_056; STATUS=REVIEW; SOURCE_ANSWER=B; caption là thẻ, không phải thuộc tính; NEEDS_REVIEW</t>
  </si>
  <si>
    <t>QUESTION_BINDING=NONE; FEASIBILITY_WITNESS=Q_SGV12_KNTT_004; FAMILY_UNIQUE_WITNESS=TRUE; BATCH=PERIODIC_BLUEPRINT_OPERATIONALIZATION_001</t>
  </si>
  <si>
    <t>RAW_TNT_F0001_D10_MCQ_24</t>
  </si>
  <si>
    <t>Cho A = [1, 2, 3, 4, 5]. Sau khi thực hiện `A.remove(2)`, giá trị của A là gì?</t>
  </si>
  <si>
    <t>BPS_G12_GKII_HK2_CS_V1_007</t>
  </si>
  <si>
    <t>Chỉ mục câu hỏi - Đề 10 - Phần I - Câu 24 (chưa trích toàn văn ở bước kiểm kê)</t>
  </si>
  <si>
    <t>REFERENCE_SLOT=5; KNOWLEDGE_EQUIVALENCE=EXACT; FEASIBILITY_WITNESS=Q_TNT_F0001_D03_005; WITNESS_NOT_BOUND=TRUE; CANDIDATE_COUNT=21; DISTINCT_FAMILY_COUNT=12; SOURCE_MATRIX_FINGERPRINT=SECONDARY_ONLY; DERIVED_VARIANT=COVA; BATCH=GRADUATION_BLUEPRINT_PORTFOLIO_REBUILD_001.</t>
  </si>
  <si>
    <t>BPC_G12_GKII_HK2_CS_V1_007</t>
  </si>
  <si>
    <t>BATCH=SOURCE_ENRICHMENT_CONSOLIDATION_001; SOURCE_TYPE=WEB_PERIODIC_REFERENCE; SOURCE_INDEX_FILE_ID=1nRyadSC8cJoOgFYYhDh11t5PxoVkv0TmODzEyoXuoRo; SOURCE_ITEM=GKII2_Q07; COPYRIGHT_PARAPHRASE=TRUE; ANSWER_CHECK_RESULT=PASS; CONTENT_REVIEW_RESULT=PASS; CURRICULUM_REVIEW_RESULT=PASS; DUPLICATE_REVIEW_RESULT=NO_MATCH; CHILD_RECORD_GATE=PASS; TEACHING_PLAN_GATE=PASS; PERIODIC_READINESS=PASS; PROCESS_STATUS=READY_FOR_PERIODIC; SOURCE_FILE_MODIFIED=FALSE; BACKUP_CREATED=0; NLS_FRAME=TT02_2025; NLS_LEVEL=NANG_CAO_1; NLS_MAPPING_STATUS=APPROVED; NLS_PRIMARY=3.4; NLS_COMPONENTS=3.4; NLS_MAPPING_SOURCE=APPROVED_OUTCOME_INHERITANCE+QUESTION_TASK_REVIEW; TASK_COMPATIBILITY=PASS; NLS_PERIODIC_GATE=PASS; TASK_COMPATIBILITY_REVIEW=STEM_VS_PRIMARY_YCCD_PASS; BATCH=PERIODIC_POOL_FEASIBILITY_AND_BACKFILL_001; BACKUP_CREATED=0</t>
  </si>
  <si>
    <t>QUESTION_BINDING=NONE; FEASIBILITY_WITNESS=Q_TNT_F0001_D06_019; FAMILY_UNIQUE_WITNESS=TRUE; BATCH=PERIODIC_BLUEPRINT_OPERATIONALIZATION_001</t>
  </si>
  <si>
    <t>Đã chuẩn hóa thành Q_TNT_F0001_D10_024; BATCH=QSTD_056; STATUS=REVIEW; SOURCE_ANSWER=A</t>
  </si>
  <si>
    <t>RAW_TNT_F0001_D10_TF_01</t>
  </si>
  <si>
    <t>BPS_G12_GKII_HK2_CS_V1_008</t>
  </si>
  <si>
    <t>Chỉ mục câu hỏi - Đề 10 - Phần II - Câu 01 (chưa trích toàn văn ở bước kiểm kê)</t>
  </si>
  <si>
    <t>REFERENCE_SLOT=20; KNOWLEDGE_EQUIVALENCE=EXACT; FEASIBILITY_WITNESS=Q_TNT_F0002_020; WITNESS_NOT_BOUND=TRUE; CANDIDATE_COUNT=5; DISTINCT_FAMILY_COUNT=5; SOURCE_MATRIX_FINGERPRINT=SECONDARY_ONLY; DERIVED_VARIANT=COVA; BATCH=GRADUATION_BLUEPRINT_PORTFOLIO_REBUILD_001.</t>
  </si>
  <si>
    <t>BPC_G12_GKII_HK2_CS_V1_008</t>
  </si>
  <si>
    <t>QUESTION_BINDING=NONE; FEASIBILITY_WITNESS=Q_TNT_F0001_D12_022; FAMILY_UNIQUE_WITNESS=TRUE; BATCH=PERIODIC_BLUEPRINT_OPERATIONALIZATION_001</t>
  </si>
  <si>
    <t>QSTD_053</t>
  </si>
  <si>
    <t>FILE=TNT_F0001; DE=10; PHAN=II; CAU=01; ANSWER_KEY=YES; STANDARDIZED=TRUE; BATCH=QSTD_053</t>
  </si>
  <si>
    <t>BPS_G12_GKII_HK2_CS_V1_009</t>
  </si>
  <si>
    <t>RAW_TNT_F0001_D10_TF_02</t>
  </si>
  <si>
    <t>BPC_G12_GKII_HK2_CS_V1_009</t>
  </si>
  <si>
    <t>REFERENCE_SLOT=13; KNOWLEDGE_EQUIVALENCE=EXACT; FEASIBILITY_WITNESS=Q_TNT_F0001_D11_019; WITNESS_NOT_BOUND=TRUE; CANDIDATE_COUNT=11; DISTINCT_FAMILY_COUNT=10; SOURCE_MATRIX_FINGERPRINT=SECONDARY_ONLY; DERIVED_VARIANT=COVA; BATCH=GRADUATION_BLUEPRINT_PORTFOLIO_REBUILD_001.</t>
  </si>
  <si>
    <t>Chỉ mục câu hỏi - Đề 10 - Phần II - Câu 02 (chưa trích toàn văn ở bước kiểm kê)</t>
  </si>
  <si>
    <t>QUESTION_BINDING=NONE; FEASIBILITY_WITNESS=Q_TNT_F0001_D16_024; FAMILY_UNIQUE_WITNESS=TRUE; BATCH=PERIODIC_BLUEPRINT_OPERATIONALIZATION_001</t>
  </si>
  <si>
    <t>BPS_G12_GKII_HK2_CS_V1_010</t>
  </si>
  <si>
    <t>FILE=TNT_F0001; DE=10; PHAN=II; CAU=02; ANSWER_KEY=YES; STANDARDIZED=TRUE; BATCH=QSTD_053</t>
  </si>
  <si>
    <t>RAW_TNT_F0001_D10_TF_03</t>
  </si>
  <si>
    <t>BPC_G12_GKII_HK2_CS_V1_010</t>
  </si>
  <si>
    <t>TECH12H_GKII2_Q08</t>
  </si>
  <si>
    <t>REFERENCE_SLOT=24; KNOWLEDGE_EQUIVALENCE=EXACT; FEASIBILITY_WITNESS=Q_TNT_F0001_D17_023; WITNESS_NOT_BOUND=TRUE; CANDIDATE_COUNT=7; DISTINCT_FAMILY_COUNT=6; SOURCE_MATRIX_FINGERPRINT=SECONDARY_ONLY; DERIVED_VARIANT=COVA; BATCH=GRADUATION_BLUEPRINT_PORTFOLIO_REBUILD_001.</t>
  </si>
  <si>
    <t>Chỉ mục câu hỏi - Đề 10 - Phần II - Câu 03 (chưa trích toàn văn ở bước kiểm kê)</t>
  </si>
  <si>
    <t>QUESTION_BINDING=NONE; FEASIBILITY_WITNESS=Q_TNT_F0001_D12_013; FAMILY_UNIQUE_WITNESS=TRUE; BATCH=PERIODIC_BLUEPRINT_OPERATIONALIZATION_001</t>
  </si>
  <si>
    <t>Cho A = [1, 2, 3, 5]. Sau khi thực hiện `A.insert(2, 4)`, giá trị của A là gì?</t>
  </si>
  <si>
    <t>BPS_G12_GKII_HK2_CS_V1_011</t>
  </si>
  <si>
    <t>FILE=TNT_F0001; DE=10; PHAN=II; CAU=03; ANSWER_KEY=YES; STANDARDIZED=TRUE; BATCH=QSTD_053</t>
  </si>
  <si>
    <t>BPC_G12_GKII_HK2_CS_V1_011</t>
  </si>
  <si>
    <t>RAW_TNT_F0001_D10_TF_04</t>
  </si>
  <si>
    <t>REFERENCE_SLOT=1; KNOWLEDGE_EQUIVALENCE=EXACT; FEASIBILITY_WITNESS=Q_TNT_F0001_D02_004; WITNESS_NOT_BOUND=TRUE; CANDIDATE_COUNT=7; DISTINCT_FAMILY_COUNT=6; SOURCE_MATRIX_FINGERPRINT=SECONDARY_ONLY; DERIVED_VARIANT=COVA; BATCH=GRADUATION_BLUEPRINT_PORTFOLIO_REBUILD_001.</t>
  </si>
  <si>
    <t>QUESTION_BINDING=NONE; FEASIBILITY_WITNESS=Q_KGV_GRAD25_HP_002; FAMILY_UNIQUE_WITNESS=TRUE; BATCH=PERIODIC_BLUEPRINT_OPERATIONALIZATION_001</t>
  </si>
  <si>
    <t>Chỉ mục câu hỏi - Đề 10 - Phần II - Câu 04 (chưa trích toàn văn ở bước kiểm kê)</t>
  </si>
  <si>
    <t>BATCH=SOURCE_ENRICHMENT_CONSOLIDATION_001; SOURCE_TYPE=WEB_PERIODIC_REFERENCE; SOURCE_INDEX_FILE_ID=1nRyadSC8cJoOgFYYhDh11t5PxoVkv0TmODzEyoXuoRo; SOURCE_ITEM=GKII2_Q08; COPYRIGHT_PARAPHRASE=TRUE; ANSWER_CHECK_RESULT=PASS; CONTENT_REVIEW_RESULT=PASS; CURRICULUM_REVIEW_RESULT=PASS; DUPLICATE_REVIEW_RESULT=NO_MATCH; CHILD_RECORD_GATE=PASS; TEACHING_PLAN_GATE=PASS; PERIODIC_READINESS=PASS; PROCESS_STATUS=READY_FOR_PERIODIC; SOURCE_FILE_MODIFIED=FALSE; BACKUP_CREATED=0; NLS_FRAME=TT02_2025; NLS_LEVEL=NANG_CAO_1; NLS_MAPPING_STATUS=APPROVED; NLS_PRIMARY=3.4; NLS_COMPONENTS=3.4; NLS_MAPPING_SOURCE=APPROVED_OUTCOME_INHERITANCE+QUESTION_TASK_REVIEW; TASK_COMPATIBILITY=PASS; NLS_PERIODIC_GATE=PASS; TASK_COMPATIBILITY_REVIEW=STEM_VS_PRIMARY_YCCD_PASS; BATCH=PERIODIC_POOL_FEASIBILITY_AND_BACKFILL_001; BACKUP_CREATED=0</t>
  </si>
  <si>
    <t>BPS_G12_GKII_HK2_CS_V1_012</t>
  </si>
  <si>
    <t>BPC_G12_GKII_HK2_CS_V1_012</t>
  </si>
  <si>
    <t>FILE=TNT_F0001; DE=10; PHAN=II; CAU=04; ANSWER_KEY=YES; STANDARDIZED=TRUE; BATCH=QSTD_053</t>
  </si>
  <si>
    <t>QUESTION_BINDING=NONE; FEASIBILITY_WITNESS=Q_TNT_F0001_D06_023; FAMILY_UNIQUE_WITNESS=TRUE; BATCH=PERIODIC_BLUEPRINT_OPERATIONALIZATION_001</t>
  </si>
  <si>
    <t>RAW_TNT_F0001_D11_MCQ_01</t>
  </si>
  <si>
    <t>REFERENCE_SLOT=8; KNOWLEDGE_EQUIVALENCE=EXACT; FEASIBILITY_WITNESS=Q_TNT_F0001_D20_014; WITNESS_NOT_BOUND=TRUE; CANDIDATE_COUNT=21; DISTINCT_FAMILY_COUNT=12; SOURCE_MATRIX_FINGERPRINT=SECONDARY_ONLY; DERIVED_VARIANT=COVA; BATCH=GRADUATION_BLUEPRINT_PORTFOLIO_REBUILD_001.</t>
  </si>
  <si>
    <t>Đề 11</t>
  </si>
  <si>
    <t>Chỉ mục câu hỏi - Đề 11 - Phần I - Câu 01 (chưa trích toàn văn ở bước kiểm kê)</t>
  </si>
  <si>
    <t>BPS_G12_GKII_HK2_CS_V1_013</t>
  </si>
  <si>
    <t>TECH12H_GKII2_Q14</t>
  </si>
  <si>
    <t>BPC_G12_GKII_HK2_CS_V1_013</t>
  </si>
  <si>
    <t>QUESTION_BINDING=NONE; FEASIBILITY_WITNESS=Q_KGV_GRAD25_TS_001; FAMILY_UNIQUE_WITNESS=TRUE; BATCH=PERIODIC_BLUEPRINT_OPERATIONALIZATION_001</t>
  </si>
  <si>
    <t>Cho S = "1234567890". Giá trị của biểu thức `S[0:4]` là gì?</t>
  </si>
  <si>
    <t>Đã chuẩn hóa thành Q_TNT_F0001_D11_001; BATCH=QSTD_057; STATUS=REVIEW; SOURCE_ANSWER_NOT_FOUND_IN_PDF; ANSWER_KEY_INFERRED=D; NEEDS_REVIEW</t>
  </si>
  <si>
    <t>RAW_TNT_F0001_D11_MCQ_02</t>
  </si>
  <si>
    <t>BPS_G12_GKII_HK2_CS_V1_014</t>
  </si>
  <si>
    <t>REFERENCE_SLOT=21; KNOWLEDGE_EQUIVALENCE=EXACT; FEASIBILITY_WITNESS=Q_TNT_F0001_D19_022; WITNESS_NOT_BOUND=TRUE; CANDIDATE_COUNT=5; DISTINCT_FAMILY_COUNT=5; SOURCE_MATRIX_FINGERPRINT=SECONDARY_ONLY; DERIVED_VARIANT=COVA; BATCH=GRADUATION_BLUEPRINT_PORTFOLIO_REBUILD_001.</t>
  </si>
  <si>
    <t>Chỉ mục câu hỏi - Đề 11 - Phần I - Câu 02 (chưa trích toàn văn ở bước kiểm kê)</t>
  </si>
  <si>
    <t>BPC_G12_GKII_HK2_CS_V1_014</t>
  </si>
  <si>
    <t>BATCH=SOURCE_ENRICHMENT_CONSOLIDATION_001; SOURCE_TYPE=WEB_PERIODIC_REFERENCE; SOURCE_INDEX_FILE_ID=1nRyadSC8cJoOgFYYhDh11t5PxoVkv0TmODzEyoXuoRo; SOURCE_ITEM=GKII2_Q14; COPYRIGHT_PARAPHRASE=TRUE; ANSWER_CHECK_RESULT=PASS; CONTENT_REVIEW_RESULT=PASS; CURRICULUM_REVIEW_RESULT=PASS; DUPLICATE_REVIEW_RESULT=NO_MATCH; CHILD_RECORD_GATE=PASS; TEACHING_PLAN_GATE=PASS; PERIODIC_READINESS=PASS; PROCESS_STATUS=READY_FOR_PERIODIC; SOURCE_FILE_MODIFIED=FALSE; BACKUP_CREATED=0; NLS_FRAME=TT02_2025; NLS_LEVEL=NANG_CAO_1; NLS_MAPPING_STATUS=APPROVED; NLS_PRIMARY=3.4; NLS_COMPONENTS=3.4; NLS_MAPPING_SOURCE=APPROVED_OUTCOME_INHERITANCE+QUESTION_TASK_REVIEW; TASK_COMPATIBILITY=PASS; NLS_PERIODIC_GATE=PASS; TASK_COMPATIBILITY_REVIEW=STEM_VS_PRIMARY_YCCD_PASS; BATCH=PERIODIC_POOL_FEASIBILITY_AND_BACKFILL_001; BACKUP_CREATED=0</t>
  </si>
  <si>
    <t>QUESTION_BINDING=NONE; FEASIBILITY_WITNESS=Q_TNT_F0001_D13_024; FAMILY_UNIQUE_WITNESS=TRUE; BATCH=PERIODIC_BLUEPRINT_OPERATIONALIZATION_001</t>
  </si>
  <si>
    <t>Đã chuẩn hóa thành Q_TNT_F0001_D11_002; BATCH=QSTD_057; STATUS=REVIEW; SOURCE_ANSWER_NOT_FOUND_IN_PDF; ANSWER_KEY_INFERRED=D; NEEDS_REVIEW</t>
  </si>
  <si>
    <t>BPS_G12_GKII_HK2_CS_V1_015</t>
  </si>
  <si>
    <t>RAW_TNT_F0001_D11_MCQ_03</t>
  </si>
  <si>
    <t>REFERENCE_SLOT=15; KNOWLEDGE_EQUIVALENCE=EXACT; FEASIBILITY_WITNESS=Q_TNT_F0001_D11_018; WITNESS_NOT_BOUND=TRUE; CANDIDATE_COUNT=11; DISTINCT_FAMILY_COUNT=10; SOURCE_MATRIX_FINGERPRINT=SECONDARY_ONLY; DERIVED_VARIANT=COVA; BATCH=GRADUATION_BLUEPRINT_PORTFOLIO_REBUILD_001.</t>
  </si>
  <si>
    <t>BPC_G12_GKII_HK2_CS_V1_015</t>
  </si>
  <si>
    <t>Chỉ mục câu hỏi - Đề 11 - Phần I - Câu 03 (chưa trích toàn văn ở bước kiểm kê)</t>
  </si>
  <si>
    <t>TECH12H_GKII2_Q19</t>
  </si>
  <si>
    <t>QUESTION_BINDING=NONE; FEASIBILITY_WITNESS=Q_TNT_F0002_024; FAMILY_UNIQUE_WITNESS=TRUE; BATCH=PERIODIC_BLUEPRINT_OPERATIONALIZATION_001</t>
  </si>
  <si>
    <t>Phương thức nào của Python dùng để tách một xâu thành danh sách các thành phần theo dấu phân cách?</t>
  </si>
  <si>
    <t>BPS_G12_GKII_HK2_CS_V1_016</t>
  </si>
  <si>
    <t>Đã chuẩn hóa thành Q_TNT_F0001_D11_003; BATCH=QSTD_057; STATUS=REVIEW; SOURCE_ANSWER_NOT_FOUND_IN_PDF; ANSWER_KEY_INFERRED=D; NEEDS_REVIEW</t>
  </si>
  <si>
    <t>RAW_TNT_F0001_D11_MCQ_04</t>
  </si>
  <si>
    <t>BPC_G12_GKII_HK2_CS_V1_016</t>
  </si>
  <si>
    <t>REFERENCE_SLOT=23; KNOWLEDGE_EQUIVALENCE=EXACT; FEASIBILITY_WITNESS=Q_TNT_F0002_023; WITNESS_NOT_BOUND=TRUE; CANDIDATE_COUNT=3; DISTINCT_FAMILY_COUNT=3; SOURCE_MATRIX_FINGERPRINT=SECONDARY_ONLY; DERIVED_VARIANT=COVA; BATCH=GRADUATION_BLUEPRINT_PORTFOLIO_REBUILD_001.</t>
  </si>
  <si>
    <t>BATCH=SOURCE_ENRICHMENT_CONSOLIDATION_001; SOURCE_TYPE=WEB_PERIODIC_REFERENCE; SOURCE_INDEX_FILE_ID=1nRyadSC8cJoOgFYYhDh11t5PxoVkv0TmODzEyoXuoRo; SOURCE_ITEM=GKII2_Q19; COPYRIGHT_PARAPHRASE=TRUE; ANSWER_CHECK_RESULT=PASS; CONTENT_REVIEW_RESULT=PASS; CURRICULUM_REVIEW_RESULT=PASS; DUPLICATE_REVIEW_RESULT=NO_MATCH; CHILD_RECORD_GATE=PASS; TEACHING_PLAN_GATE=PASS; PERIODIC_READINESS=PASS; PROCESS_STATUS=READY_FOR_PERIODIC; SOURCE_FILE_MODIFIED=FALSE; BACKUP_CREATED=0</t>
  </si>
  <si>
    <t>Chỉ mục câu hỏi - Đề 11 - Phần I - Câu 04 (chưa trích toàn văn ở bước kiểm kê)</t>
  </si>
  <si>
    <t>QUESTION_BINDING=NONE; FEASIBILITY_WITNESS=Q_TNT_F0001_D16_017; FAMILY_UNIQUE_WITNESS=TRUE; BATCH=PERIODIC_BLUEPRINT_OPERATIONALIZATION_001</t>
  </si>
  <si>
    <t>BPS_G12_GKII_HK2_CS_V1_017</t>
  </si>
  <si>
    <t>Đã chuẩn hóa thành Q_TNT_F0001_D11_004; BATCH=QSTD_057; STATUS=REVIEW; SOURCE_ANSWER_NOT_FOUND_IN_PDF; ANSWER_KEY_INFERRED=D; NEEDS_REVIEW</t>
  </si>
  <si>
    <t>RAW_TNT_F0001_D11_MCQ_05</t>
  </si>
  <si>
    <t>BPC_G12_GKII_HK2_CS_V1_017</t>
  </si>
  <si>
    <t>Chỉ mục câu hỏi - Đề 11 - Phần I - Câu 05 (chưa trích toàn văn ở bước kiểm kê)</t>
  </si>
  <si>
    <t>TECH12H_GKII2_Q26</t>
  </si>
  <si>
    <t>REFERENCE_SLOT=4; KNOWLEDGE_EQUIVALENCE=EXACT; FEASIBILITY_WITNESS=Q_TNT_F0001_D15_004; WITNESS_NOT_BOUND=TRUE; CANDIDATE_COUNT=1; DISTINCT_FAMILY_COUNT=1; SOURCE_MATRIX_FINGERPRINT=SECONDARY_ONLY; DERIVED_VARIANT=COVA; BATCH=GRADUATION_BLUEPRINT_PORTFOLIO_REBUILD_001.</t>
  </si>
  <si>
    <t>Cho hàm `f(x, y)` tính `z = x + y` rồi trả về `x*y*z`. Giá trị của `f(1, 4)` là bao nhiêu?</t>
  </si>
  <si>
    <t>QUESTION_BINDING=NONE; FEASIBILITY_WITNESS=Q_TNT_F0001_D13_026; FAMILY_UNIQUE_WITNESS=TRUE; BATCH=PERIODIC_BLUEPRINT_OPERATIONALIZATION_001</t>
  </si>
  <si>
    <t>Đã chuẩn hóa thành Q_TNT_F0001_D11_005; BATCH=QSTD_057; STATUS=REVIEW; SOURCE_ANSWER_NOT_FOUND_IN_PDF; ANSWER_KEY_INFERRED=B; NEEDS_REVIEW</t>
  </si>
  <si>
    <t>RAW_TNT_F0001_D11_MCQ_06</t>
  </si>
  <si>
    <t>BPS_G12_CKII_HK2_CS_V1_001</t>
  </si>
  <si>
    <t>Chỉ mục câu hỏi - Đề 11 - Phần I - Câu 06 (chưa trích toàn văn ở bước kiểm kê)</t>
  </si>
  <si>
    <t>BATCH=SOURCE_ENRICHMENT_CONSOLIDATION_001; SOURCE_TYPE=WEB_PERIODIC_REFERENCE; SOURCE_INDEX_FILE_ID=1nRyadSC8cJoOgFYYhDh11t5PxoVkv0TmODzEyoXuoRo; SOURCE_ITEM=GKII2_Q26; COPYRIGHT_PARAPHRASE=TRUE; ANSWER_CHECK_RESULT=PASS; CONTENT_REVIEW_RESULT=PASS; CURRICULUM_REVIEW_RESULT=PASS; DUPLICATE_REVIEW_RESULT=NO_MATCH; CHILD_RECORD_GATE=PASS; TEACHING_PLAN_GATE=PASS; PERIODIC_READINESS=PASS; PROCESS_STATUS=READY_FOR_PERIODIC; SOURCE_FILE_MODIFIED=FALSE; BACKUP_CREATED=0</t>
  </si>
  <si>
    <t>BPC_G12_CKII_HK2_CS_V1_001</t>
  </si>
  <si>
    <t>REFERENCE_SLOT=7; KNOWLEDGE_EQUIVALENCE=EXACT; FEASIBILITY_WITNESS=Q_TNT_F0001_D12_006; WITNESS_NOT_BOUND=TRUE; CANDIDATE_COUNT=1; DISTINCT_FAMILY_COUNT=1; SOURCE_MATRIX_FINGERPRINT=SECONDARY_ONLY; DERIVED_VARIANT=COVA; BATCH=GRADUATION_BLUEPRINT_PORTFOLIO_REBUILD_001.</t>
  </si>
  <si>
    <t>Đã chuẩn hóa thành Q_TNT_F0001_D11_006; BATCH=QSTD_057; STATUS=REVIEW; SOURCE_ANSWER_NOT_FOUND_IN_PDF; ANSWER_KEY_INFERRED=C; NEEDS_REVIEW</t>
  </si>
  <si>
    <t>RAW_TNT_F0001_D11_MCQ_07</t>
  </si>
  <si>
    <t>BPS_G12_CKII_HK2_CS_V1_002</t>
  </si>
  <si>
    <t>Chỉ mục câu hỏi - Đề 11 - Phần I - Câu 07 (chưa trích toàn văn ở bước kiểm kê)</t>
  </si>
  <si>
    <t>TECH12H_GKII2_Q25</t>
  </si>
  <si>
    <t>BPC_G12_CKII_HK2_CS_V1_002</t>
  </si>
  <si>
    <t>REFERENCE_SLOT=12; KNOWLEDGE_EQUIVALENCE=EXACT; FEASIBILITY_WITNESS=Q_TNT_F0001_D06_015; WITNESS_NOT_BOUND=TRUE; CANDIDATE_COUNT=5; DISTINCT_FAMILY_COUNT=5; SOURCE_MATRIX_FINGERPRINT=SECONDARY_ONLY; DERIVED_VARIANT=COVA; BATCH=GRADUATION_BLUEPRINT_PORTFOLIO_REBUILD_001.</t>
  </si>
  <si>
    <t>Đã chuẩn hóa thành Q_TNT_F0001_D11_007; BATCH=QSTD_057; STATUS=REVIEW; SOURCE_ANSWER_NOT_FOUND_IN_PDF; ANSWER_KEY_INFERRED=C; NEEDS_REVIEW</t>
  </si>
  <si>
    <t>Khi gọi một hàm, các giá trị cụ thể được truyền vào tương ứng với các tham số được gọi là gì?</t>
  </si>
  <si>
    <t>RAW_TNT_F0001_D11_MCQ_08</t>
  </si>
  <si>
    <t>BPS_G12_CKII_HK2_CS_V1_003</t>
  </si>
  <si>
    <t>Chỉ mục câu hỏi - Đề 11 - Phần I - Câu 08 (chưa trích toàn văn ở bước kiểm kê)</t>
  </si>
  <si>
    <t>BATCH=SOURCE_ENRICHMENT_CONSOLIDATION_001; SOURCE_TYPE=WEB_PERIODIC_REFERENCE; SOURCE_INDEX_FILE_ID=1nRyadSC8cJoOgFYYhDh11t5PxoVkv0TmODzEyoXuoRo; SOURCE_ITEM=GKII2_Q25; COPYRIGHT_PARAPHRASE=TRUE; ANSWER_CHECK_RESULT=PASS; CONTENT_REVIEW_RESULT=PASS; CURRICULUM_REVIEW_RESULT=PASS; DUPLICATE_REVIEW_RESULT=NO_MATCH; CHILD_RECORD_GATE=PASS; TEACHING_PLAN_GATE=PASS; PERIODIC_READINESS=PASS; PROCESS_STATUS=READY_FOR_PERIODIC; SOURCE_FILE_MODIFIED=FALSE; BACKUP_CREATED=0</t>
  </si>
  <si>
    <t>BPC_G12_CKII_HK2_CS_V1_003</t>
  </si>
  <si>
    <t>Đã chuẩn hóa thành Q_TNT_F0001_D11_008; BATCH=QSTD_057; STATUS=REVIEW; SOURCE_ANSWER_NOT_FOUND_IN_PDF; ANSWER_KEY_INFERRED=C; NEEDS_REVIEW</t>
  </si>
  <si>
    <t>REFERENCE_SLOT=9; KNOWLEDGE_EQUIVALENCE=EXACT; FEASIBILITY_WITNESS=Q_TNT_F0001_D11_024; WITNESS_NOT_BOUND=TRUE; CANDIDATE_COUNT=4; DISTINCT_FAMILY_COUNT=4; SOURCE_MATRIX_FINGERPRINT=SECONDARY_ONLY; DERIVED_VARIANT=COVA; BATCH=GRADUATION_BLUEPRINT_PORTFOLIO_REBUILD_001.</t>
  </si>
  <si>
    <t>RAW_TNT_F0001_D11_MCQ_09</t>
  </si>
  <si>
    <t>BPS_G12_CKII_HK2_CS_V1_004</t>
  </si>
  <si>
    <t>SGV11_B22_INSERTION_STEP</t>
  </si>
  <si>
    <t>Chỉ mục câu hỏi - Đề 11 - Phần I - Câu 09 (chưa trích toàn văn ở bước kiểm kê)</t>
  </si>
  <si>
    <t>BPC_G12_CKII_HK2_CS_V1_004</t>
  </si>
  <si>
    <t>Với sắp xếp chèn tăng dần, dãy [5, 0, 4, 2, 3] sau lượt xử lí phần tử thứ hai trở thành dãy nào?</t>
  </si>
  <si>
    <t>Đã chuẩn hóa thành Q_TNT_F0001_D11_009; BATCH=QSTD_057; STATUS=REVIEW; SOURCE_ANSWER_NOT_FOUND_IN_PDF; ANSWER_KEY_INFERRED=C; NEEDS_REVIEW</t>
  </si>
  <si>
    <t>RAW_TNT_F0001_D11_MCQ_10</t>
  </si>
  <si>
    <t>BPS_G12_CKII_HK2_CS_V1_005</t>
  </si>
  <si>
    <t>REFERENCE_SLOT=16; KNOWLEDGE_EQUIVALENCE=EXACT; FEASIBILITY_WITNESS=Q_TNT_F0001_D12_019; WITNESS_NOT_BOUND=TRUE; CANDIDATE_COUNT=1; DISTINCT_FAMILY_COUNT=1; SOURCE_MATRIX_FINGERPRINT=SECONDARY_ONLY; DERIVED_VARIANT=COVA; BATCH=GRADUATION_BLUEPRINT_PORTFOLIO_REBUILD_001.</t>
  </si>
  <si>
    <t>Chỉ mục câu hỏi - Đề 11 - Phần I - Câu 10 (chưa trích toàn văn ở bước kiểm kê)</t>
  </si>
  <si>
    <t>BPC_G12_CKII_HK2_CS_V1_005</t>
  </si>
  <si>
    <t>BATCH=SOURCE_ENRICHMENT_CONSOLIDATION_001; SOURCE_TYPE=SACH_GIAO_VIEN; SOURCE_FILE_ID=1fJX6oUr8rAVU35bNkIAeLtVpXiaM6LZv; DERIVED_FROM_EXPLICIT_SGV_EXERCISE=TRUE; COPYRIGHT_PARAPHRASE=TRUE; ANSWER_CHECK_RESULT=PASS; CONTENT_REVIEW_RESULT=PASS; CURRICULUM_REVIEW_RESULT=PASS; DUPLICATE_REVIEW_RESULT=NOT_DUPLICATE_RELATED_TO_Q_KGV_GRAD25_TVQ_TF01; CHILD_RECORD_GATE=PASS; TEACHING_PLAN_GATE=PASS; PERIODIC_READINESS=PASS; PROCESS_STATUS=READY_FOR_PERIODIC; SOURCE_FILE_MODIFIED=FALSE; BACKUP_CREATED=0; BATCH=QUESTION_LEVEL_NLS_AI_STANDARDIZATION_001; NLS_FRAME=TT02_2025; NLS_LEVEL=NANG_CAO_1; PRIMARY_OUTCOME=TH_11_CS_F_B22_YCCD_01; OUTCOME_NLS_MAPPING_STATUS=APPROVED; OUTCOME_NLS_PRIMARY=3.4; OUTCOME_NLS_COMPONENTS=3.4|5.3; NLS_MAPPING_STATUS=APPROVED; NLS_PRIMARY=3.4; NLS_COMPONENTS=3.4|5.3; TASK_COMPATIBILITY=PASS; NLS_MAPPING_SOURCE=PRIMARY_OUTCOME+TASK_REVIEW; NLS_PERIODIC_GATE=PASS; TASK_REVIEW_SCOPE=STEM+OPTIONS; CHILD_RECORD_TASK_REVIEW=PASS; BLUEPRINT_TASK_MATCH=PASS; BLUEPRINT_DIFFICULTY_MATCH=PASS; QUESTION_COGNITIVE_LEVEL=VANDUNG; QUESTION_TYPE=MCQ_SINGLE; BACKUP_CREATED=0</t>
  </si>
  <si>
    <t>Đã chuẩn hóa thành Q_TNT_F0001_D11_010; BATCH=QSTD_057; STATUS=REVIEW; SOURCE_ANSWER_NOT_FOUND_IN_PDF; ANSWER_KEY_INFERRED=A; NEEDS_REVIEW</t>
  </si>
  <si>
    <t>BPS_G12_CKII_HK2_CS_V1_006</t>
  </si>
  <si>
    <t>RAW_TNT_F0001_D11_MCQ_11</t>
  </si>
  <si>
    <t>BPC_G12_CKII_HK2_CS_V1_006</t>
  </si>
  <si>
    <t>Chỉ mục câu hỏi - Đề 11 - Phần I - Câu 11 (chưa trích toàn văn ở bước kiểm kê)</t>
  </si>
  <si>
    <t>SGV11_B22_SELECTION_STEP</t>
  </si>
  <si>
    <t>REFERENCE_SLOT=11; KNOWLEDGE_EQUIVALENCE=EXACT; FEASIBILITY_WITNESS=Q_TNT_F0001_D04_012; WITNESS_NOT_BOUND=TRUE; CANDIDATE_COUNT=6; DISTINCT_FAMILY_COUNT=5; SOURCE_MATRIX_FINGERPRINT=SECONDARY_ONLY; DERIVED_VARIANT=COVA; BATCH=GRADUATION_BLUEPRINT_PORTFOLIO_REBUILD_001.</t>
  </si>
  <si>
    <t>Đã chuẩn hóa thành Q_TNT_F0001_D11_011; BATCH=QSTD_057; STATUS=REVIEW; SOURCE_ANSWER_NOT_FOUND_IN_PDF; ANSWER_KEY_INFERRED=A; NEEDS_REVIEW</t>
  </si>
  <si>
    <t>BPS_G12_CKII_HK2_CS_V1_007</t>
  </si>
  <si>
    <t>Áp dụng lượt đầu của sắp xếp chọn tăng dần cho dãy [4, 5, 2, 1, 3]. Dãy nhận được là gì?</t>
  </si>
  <si>
    <t>RAW_TNT_F0001_D11_MCQ_12</t>
  </si>
  <si>
    <t>BPC_G12_CKII_HK2_CS_V1_007</t>
  </si>
  <si>
    <t>Chỉ mục câu hỏi - Đề 11 - Phần I - Câu 12 (chưa trích toàn văn ở bước kiểm kê)</t>
  </si>
  <si>
    <t>BATCH=SOURCE_ENRICHMENT_CONSOLIDATION_001; SOURCE_TYPE=SACH_GIAO_VIEN; SOURCE_FILE_ID=1fJX6oUr8rAVU35bNkIAeLtVpXiaM6LZv; DERIVED_FROM_EXPLICIT_SGV_EXERCISE=TRUE; COPYRIGHT_PARAPHRASE=TRUE; ANSWER_CHECK_RESULT=PASS; CONTENT_REVIEW_RESULT=PASS; CURRICULUM_REVIEW_RESULT=PASS; DUPLICATE_REVIEW_RESULT=NOT_DUPLICATE_RELATED_TO_Q_TNT_F0001_D05_029; CHILD_RECORD_GATE=PASS; TEACHING_PLAN_GATE=PASS; PERIODIC_READINESS=PASS; PROCESS_STATUS=READY_FOR_PERIODIC; SOURCE_FILE_MODIFIED=FALSE; BACKUP_CREATED=0; BATCH=QUESTION_LEVEL_NLS_AI_STANDARDIZATION_001; NLS_FRAME=TT02_2025; NLS_LEVEL=NANG_CAO_1; PRIMARY_OUTCOME=TH_11_CS_F_B22_YCCD_01; OUTCOME_NLS_MAPPING_STATUS=APPROVED; OUTCOME_NLS_PRIMARY=3.4; OUTCOME_NLS_COMPONENTS=3.4|5.3; NLS_MAPPING_STATUS=APPROVED; NLS_PRIMARY=3.4; NLS_COMPONENTS=3.4|5.3; TASK_COMPATIBILITY=PASS; NLS_MAPPING_SOURCE=PRIMARY_OUTCOME+TASK_REVIEW; NLS_PERIODIC_GATE=PASS; TASK_REVIEW_SCOPE=STEM+OPTIONS; CHILD_RECORD_TASK_REVIEW=PASS; BLUEPRINT_TASK_MATCH=PASS; BLUEPRINT_DIFFICULTY_MATCH=PASS; QUESTION_COGNITIVE_LEVEL=VANDUNG; QUESTION_TYPE=MCQ_SINGLE; BACKUP_CREATED=0</t>
  </si>
  <si>
    <t>BPS_G12_CKII_HK2_CS_V1_008</t>
  </si>
  <si>
    <t>Đã chuẩn hóa thành Q_TNT_F0001_D11_012; BATCH=QSTD_057; STATUS=REVIEW; SOURCE_ANSWER_NOT_FOUND_IN_PDF; ANSWER_KEY_INFERRED=A; NEEDS_REVIEW; nhãn B bị lặp trong nguồn, chuẩn hóa phương án thứ ba thành C</t>
  </si>
  <si>
    <t>RAW_TNT_F0001_D11_MCQ_13</t>
  </si>
  <si>
    <t>BPC_G12_CKII_HK2_CS_V1_008</t>
  </si>
  <si>
    <t>Chỉ mục câu hỏi - Đề 11 - Phần I - Câu 13 (chưa trích toàn văn ở bước kiểm kê)</t>
  </si>
  <si>
    <t>SGV11_B22_BUBBLE_STEP</t>
  </si>
  <si>
    <t>REFERENCE_SLOT=14; KNOWLEDGE_EQUIVALENCE=EXACT; FEASIBILITY_WITNESS=Q_TNT_F0001_D12_012; WITNESS_NOT_BOUND=TRUE; CANDIDATE_COUNT=6; DISTINCT_FAMILY_COUNT=5; SOURCE_MATRIX_FINGERPRINT=SECONDARY_ONLY; DERIVED_VARIANT=COVA; BATCH=GRADUATION_BLUEPRINT_PORTFOLIO_REBUILD_001.</t>
  </si>
  <si>
    <t>BPS_G12_CKII_HK2_CS_V1_009</t>
  </si>
  <si>
    <t>Đã chuẩn hóa thành Q_TNT_F0001_D11_013; BATCH=QSTD_058; STATUS=REVIEW; SOURCE_ANSWER_NOT_FOUND_IN_PDF; ANSWER_KEY_INFERRED=A; NEEDS_REVIEW</t>
  </si>
  <si>
    <t>Sau lượt đầu của sắp xếp nổi bọt tăng dần trên dãy [4, 3, 1, 2], dãy trở thành gì?</t>
  </si>
  <si>
    <t>RAW_TNT_F0001_D11_MCQ_14</t>
  </si>
  <si>
    <t>BPC_G12_CKII_HK2_CS_V1_009</t>
  </si>
  <si>
    <t>Chỉ mục câu hỏi - Đề 11 - Phần I - Câu 14 (chưa trích toàn văn ở bước kiểm kê)</t>
  </si>
  <si>
    <t>BPS_G12_CKII_HK2_CS_V1_010</t>
  </si>
  <si>
    <t>REFERENCE_SLOT=10; KNOWLEDGE_EQUIVALENCE=EXACT; FEASIBILITY_WITNESS=Q_TNT_F0001_D06_017; WITNESS_NOT_BOUND=TRUE; CANDIDATE_COUNT=2; DISTINCT_FAMILY_COUNT=2; SOURCE_MATRIX_FINGERPRINT=SECONDARY_ONLY; DERIVED_VARIANT=COVA; BATCH=GRADUATION_BLUEPRINT_PORTFOLIO_REBUILD_001.</t>
  </si>
  <si>
    <t>Đã chuẩn hóa thành Q_TNT_F0001_D11_014; BATCH=QSTD_058; STATUS=REVIEW; SOURCE_ANSWER_NOT_FOUND_IN_PDF; ANSWER_KEY_INFERRED=A; NEEDS_REVIEW</t>
  </si>
  <si>
    <t>BPC_G12_CKII_HK2_CS_V1_010</t>
  </si>
  <si>
    <t>RAW_TNT_F0001_D11_MCQ_15</t>
  </si>
  <si>
    <t>Chỉ mục câu hỏi - Đề 11 - Phần I - Câu 15 (chưa trích toàn văn ở bước kiểm kê)</t>
  </si>
  <si>
    <t>SGV11_B25_GIMP_TYPE</t>
  </si>
  <si>
    <t>BPS_G12_CKII_HK2_CS_V1_011</t>
  </si>
  <si>
    <t>REFERENCE_SLOT=17; KNOWLEDGE_EQUIVALENCE=EXACT; FEASIBILITY_WITNESS=Q_TNT_F0001_D15_017; WITNESS_NOT_BOUND=TRUE; CANDIDATE_COUNT=3; DISTINCT_FAMILY_COUNT=1; SOURCE_MATRIX_FINGERPRINT=SECONDARY_ONLY; DERIVED_VARIANT=COVA; BATCH=GRADUATION_BLUEPRINT_PORTFOLIO_REBUILD_001.</t>
  </si>
  <si>
    <t>Đã chuẩn hóa thành Q_TNT_F0001_D11_015; BATCH=QSTD_058; STATUS=REVIEW; SOURCE_ANSWER_NOT_FOUND_IN_PDF; ANSWER_KEY_INFERRED=A; NEEDS_REVIEW</t>
  </si>
  <si>
    <t>Phát biểu nào mô tả đúng nhất về GIMP?</t>
  </si>
  <si>
    <t>BPC_G12_CKII_HK2_CS_V1_011</t>
  </si>
  <si>
    <t>RAW_TNT_F0001_D11_MCQ_16</t>
  </si>
  <si>
    <t>Chỉ mục câu hỏi - Đề 11 - Phần I - Câu 16 (chưa trích toàn văn ở bước kiểm kê)</t>
  </si>
  <si>
    <t>BPS_G12_CKII_HK2_CS_V1_012</t>
  </si>
  <si>
    <t>BATCH=SOURCE_ENRICHMENT_CONSOLIDATION_001; SOURCE_TYPE=SACH_GIAO_VIEN; SOURCE_FILE_ID=1fJX6oUr8rAVU35bNkIAeLtVpXiaM6LZv; DERIVED_FROM_EXPLICIT_SGV_CONTENT=TRUE; COPYRIGHT_PARAPHRASE=TRUE; ANSWER_CHECK_RESULT=PASS; CONTENT_REVIEW_RESULT=PASS; CURRICULUM_REVIEW_RESULT=PASS; DUPLICATE_REVIEW_RESULT=NO_MATCH; CHILD_RECORD_GATE=PASS; TEACHING_PLAN_GATE=PASS; PERIODIC_READINESS=PASS; PROCESS_STATUS=READY_FOR_PERIODIC; SOURCE_FILE_MODIFIED=FALSE; BACKUP_CREATED=0; BATCH=QUESTION_LEVEL_NLS_AI_STANDARDIZATION_001; NLS_FRAME=TT02_2025; NLS_LEVEL=NANG_CAO_1; PRIMARY_OUTCOME=TH_11_ICT_E_B25_YCCD_01; OUTCOME_NLS_MAPPING_STATUS=APPROVED; OUTCOME_NLS_PRIMARY=3.1; OUTCOME_NLS_COMPONENTS=3.1; NLS_MAPPING_STATUS=APPROVED; NLS_PRIMARY=3.1; NLS_COMPONENTS=3.1; TASK_COMPATIBILITY=PASS_PARTIAL; NLS_MAPPING_SOURCE=PRIMARY_OUTCOME+TASK_REVIEW; NLS_PERIODIC_GATE=PASS; TASK_REVIEW_SCOPE=STEM+OPTIONS; CHILD_RECORD_TASK_REVIEW=PASS; BLUEPRINT_TASK_MATCH=NO_EXACT_CURRENT_CELL; BLUEPRINT_DIFFICULTY_MATCH=NO_EXACT_CURRENT_DIFFICULTY_CELL; QUESTION_COGNITIVE_LEVEL=BIET; QUESTION_TYPE=MCQ_SINGLE; BACKUP_CREATED=0</t>
  </si>
  <si>
    <t>Đã chuẩn hóa thành Q_TNT_F0001_D11_016; BATCH=QSTD_058; STATUS=REVIEW; SOURCE_ANSWER_NOT_FOUND_IN_PDF; ANSWER_KEY_INFERRED=A; SOURCE_TYPO=&lt;gird&gt;; NEEDS_REVIEW</t>
  </si>
  <si>
    <t>BPC_G12_CKII_HK2_CS_V1_012</t>
  </si>
  <si>
    <t>REFERENCE_SLOT=25; KNOWLEDGE_EQUIVALENCE=EXACT; FEASIBILITY_WITNESS=Q_TNT_F0002_025; WITNESS_NOT_BOUND=TRUE; CANDIDATE_COUNT=1; DISTINCT_FAMILY_COUNT=1; SOURCE_MATRIX_FINGERPRINT=SECONDARY_ONLY; TF_STATEMENTS=BIET:2,HIEU:2,VANDUNG:0; DERIVED_VARIANT=COVA; BATCH=GRADUATION_BLUEPRINT_PORTFOLIO_REBUILD_001.</t>
  </si>
  <si>
    <t>RAW_TNT_F0001_D11_MCQ_17</t>
  </si>
  <si>
    <t>SGV11_B25_MEGAPIXEL</t>
  </si>
  <si>
    <t>BPS_G12_CKII_HK2_CS_V1_013</t>
  </si>
  <si>
    <t>Chỉ mục câu hỏi - Đề 11 - Phần I - Câu 17 (chưa trích toàn văn ở bước kiểm kê)</t>
  </si>
  <si>
    <t>BPC_G12_CKII_HK2_CS_V1_013</t>
  </si>
  <si>
    <t>Trong ảnh số, đơn vị megapixel cho biết trực tiếp đại lượng nào?</t>
  </si>
  <si>
    <t>REFERENCE_SLOT=26; KNOWLEDGE_EQUIVALENCE=EXACT; FEASIBILITY_WITNESS=Q_TNT_F0001_D15_026; WITNESS_NOT_BOUND=TRUE; CANDIDATE_COUNT=3; DISTINCT_FAMILY_COUNT=2; SOURCE_MATRIX_FINGERPRINT=SECONDARY_ONLY; TF_STATEMENTS=BIET:0,HIEU:3,VANDUNG:1; DERIVED_VARIANT=COVA; BATCH=GRADUATION_BLUEPRINT_PORTFOLIO_REBUILD_001.</t>
  </si>
  <si>
    <t>Đã chuẩn hóa thành Q_TNT_F0001_D11_017; BATCH=QSTD_058; STATUS=REVIEW; SOURCE_ANSWER_NOT_FOUND_IN_PDF; ANSWER_KEY_INFERRED=A; NEEDS_REVIEW</t>
  </si>
  <si>
    <t>RAW_TNT_F0001_D11_MCQ_18</t>
  </si>
  <si>
    <t>BPS_G12_CKII_HK2_CS_V1_014</t>
  </si>
  <si>
    <t>BATCH=SOURCE_ENRICHMENT_CONSOLIDATION_001; SOURCE_TYPE=SACH_GIAO_VIEN; SOURCE_FILE_ID=1fJX6oUr8rAVU35bNkIAeLtVpXiaM6LZv; DERIVED_FROM_EXPLICIT_SGV_CONTENT=TRUE; COPYRIGHT_PARAPHRASE=TRUE; ANSWER_CHECK_RESULT=PASS; CONTENT_REVIEW_RESULT=PASS; CURRICULUM_REVIEW_RESULT=PASS; DUPLICATE_REVIEW_RESULT=NO_MATCH; CHILD_RECORD_GATE=PASS; TEACHING_PLAN_GATE=PASS; PERIODIC_READINESS=PASS; PROCESS_STATUS=READY_FOR_PERIODIC; SOURCE_FILE_MODIFIED=FALSE; BACKUP_CREATED=0; BATCH=QUESTION_LEVEL_NLS_AI_STANDARDIZATION_001; NLS_FRAME=TT02_2025; NLS_LEVEL=NANG_CAO_1; PRIMARY_OUTCOME=TH_11_ICT_E_B25_YCCD_01; OUTCOME_NLS_MAPPING_STATUS=APPROVED; OUTCOME_NLS_PRIMARY=3.1; OUTCOME_NLS_COMPONENTS=3.1; NLS_MAPPING_STATUS=APPROVED; NLS_PRIMARY=3.1; NLS_COMPONENTS=3.1; TASK_COMPATIBILITY=PASS_PARTIAL; NLS_MAPPING_SOURCE=PRIMARY_OUTCOME+TASK_REVIEW; NLS_PERIODIC_GATE=PASS; TASK_REVIEW_SCOPE=STEM+OPTIONS; CHILD_RECORD_TASK_REVIEW=PASS; BLUEPRINT_TASK_MATCH=PASS; BLUEPRINT_DIFFICULTY_MATCH=PASS; QUESTION_COGNITIVE_LEVEL=HIEU; QUESTION_TYPE=MCQ_SINGLE; BACKUP_CREATED=0</t>
  </si>
  <si>
    <t>Chỉ mục câu hỏi - Đề 11 - Phần I - Câu 18 (chưa trích toàn văn ở bước kiểm kê)</t>
  </si>
  <si>
    <t>BPC_G12_CKII_HK2_CS_V1_014</t>
  </si>
  <si>
    <t>QUESTION_BINDING=NONE; FEASIBILITY_WITNESS=Q_KGV_GRAD25_HP_TF01; FAMILY_UNIQUE_WITNESS=TRUE; BATCH=PERIODIC_BLUEPRINT_OPERATIONALIZATION_001</t>
  </si>
  <si>
    <t>Đã chuẩn hóa thành Q_TNT_F0001_D11_018; BATCH=QSTD_058; STATUS=REVIEW; SOURCE_ANSWER_NOT_FOUND_IN_PDF; ANSWER_KEY_INFERRED=A; NEEDS_REVIEW</t>
  </si>
  <si>
    <t>REFERENCE_SLOT=28; KNOWLEDGE_EQUIVALENCE=EXACT; FEASIBILITY_WITNESS=Q_TNT_F0001_D03_028; WITNESS_NOT_BOUND=TRUE; CANDIDATE_COUNT=4; DISTINCT_FAMILY_COUNT=2; SOURCE_MATRIX_FINGERPRINT=SECONDARY_ONLY; TF_STATEMENTS=BIET:0,HIEU:3,VANDUNG:1; DERIVED_VARIANT=COVA; BATCH=GRADUATION_BLUEPRINT_PORTFOLIO_REBUILD_001.</t>
  </si>
  <si>
    <t>RAW_TNT_F0001_D11_MCQ_19</t>
  </si>
  <si>
    <t>BPS_G12_GKI_HK1_ICT_V1_001</t>
  </si>
  <si>
    <t>SGV11_B20_FOREIGN_KEY</t>
  </si>
  <si>
    <t>Chỉ mục câu hỏi - Đề 11 - Phần I - Câu 19 (chưa trích toàn văn ở bước kiểm kê)</t>
  </si>
  <si>
    <t>BPC_G12_GKI_HK1_ICT_V1_001</t>
  </si>
  <si>
    <t>Trong CSDL mymusic, bảng nhacsi có khóa chính idNhacsi và bảng bannhac có trường idNhacsi làm khóa ngoài tham chiếu đến bảng nhacsi. Phát biểu nào đúng?</t>
  </si>
  <si>
    <t>Đã chuẩn hóa thành Q_TNT_F0001_D11_019; BATCH=QSTD_059; STATUS=REVIEW; SOURCE_ANSWER_NOT_FOUND_IN_PDF; ANSWER_KEY_INFERRED=A; NEEDS_REVIEW</t>
  </si>
  <si>
    <t>REFERENCE_SLOT=27; KNOWLEDGE_EQUIVALENCE=EXACT; FEASIBILITY_WITNESS=Q_TNT_F0001_D03_027; WITNESS_NOT_BOUND=TRUE; CANDIDATE_COUNT=7; DISTINCT_FAMILY_COUNT=4; SOURCE_MATRIX_FINGERPRINT=SECONDARY_ONLY; TF_STATEMENTS=BIET:2,HIEU:2,VANDUNG:0; DERIVED_VARIANT=COVA; BATCH=GRADUATION_BLUEPRINT_PORTFOLIO_REBUILD_001.</t>
  </si>
  <si>
    <t>BPS_G12_GKI_HK1_ICT_V1_002</t>
  </si>
  <si>
    <t>RAW_TNT_F0001_D11_MCQ_20</t>
  </si>
  <si>
    <t>Chỉ mục câu hỏi - Đề 11 - Phần I - Câu 20 (chưa trích toàn văn ở bước kiểm kê)</t>
  </si>
  <si>
    <t>BPC_G12_GKI_HK1_ICT_V1_002</t>
  </si>
  <si>
    <t>BATCH=SOURCE_ENRICHMENT_CONSOLIDATION_001; SOURCE_TYPE=SACH_GIAO_VIEN; SOURCE_FILE_ID=1fJX6oUr8rAVU35bNkIAeLtVpXiaM6LZv; DERIVED_FROM_EXPLICIT_SGV_PRACTICE=TRUE; ANSWER_CHECK_RESULT=PASS; CONTENT_REVIEW_RESULT=PASS; CURRICULUM_REVIEW_RESULT=PASS; DUPLICATE_REVIEW_RESULT=NO_MATCH_IDNHACSI_SEARCH; CHILD_RECORD_GATE=PASS; TEACHING_PLAN_GATE=PASS; PERIODIC_READINESS=PASS; PROCESS_STATUS=READY_FOR_PERIODIC; SOURCE_FILE_MODIFIED=FALSE; BACKUP_CREATED=0; BATCH=QUESTION_LEVEL_NLS_AI_STANDARDIZATION_001; NLS_FRAME=TT02_2025; NLS_LEVEL=NANG_CAO_1; PRIMARY_OUTCOME=TH_11_ICT_F_B20_YCCD_01; OUTCOME_NLS_MAPPING_STATUS=APPROVED; OUTCOME_NLS_PRIMARY=1.3; OUTCOME_NLS_COMPONENTS=1.3; NLS_MAPPING_STATUS=APPROVED; NLS_PRIMARY=1.3; NLS_COMPONENTS=1.3; TASK_COMPATIBILITY=PASS_PARTIAL; NLS_MAPPING_SOURCE=PRIMARY_OUTCOME+TASK_REVIEW; NLS_PERIODIC_GATE=PASS; TASK_REVIEW_SCOPE=STEM+OPTIONS; CHILD_RECORD_TASK_REVIEW=PASS; BLUEPRINT_TASK_MATCH=PASS; BLUEPRINT_DIFFICULTY_MATCH=PASS; QUESTION_COGNITIVE_LEVEL=HIEU; QUESTION_TYPE=MCQ_SINGLE; BACKUP_CREATED=0</t>
  </si>
  <si>
    <t>Đã chuẩn hóa thành Q_TNT_F0001_D11_020; BATCH=QSTD_059; STATUS=REVIEW; SOURCE_ANSWER_NOT_FOUND_IN_PDF; ANSWER_KEY_INFERRED=A; NEEDS_REVIEW</t>
  </si>
  <si>
    <t>BPS_G12_GKI_HK1_ICT_V1_003</t>
  </si>
  <si>
    <t>RAW_TNT_F0001_D11_MCQ_21</t>
  </si>
  <si>
    <t>REFERENCE_SLOT=23; KNOWLEDGE_EQUIVALENCE=EXACT; FEASIBILITY_WITNESS=Q_TNT_F0002_023; WITNESS_NOT_BOUND=TRUE; CANDIDATE_COUNT=3; DISTINCT_FAMILY_COUNT=3; SOURCE_MATRIX_FINGERPRINT=SECONDARY_ONLY; DERIVED_VARIANT=COVB; BATCH=GRADUATION_BLUEPRINT_PORTFOLIO_REBUILD_001.</t>
  </si>
  <si>
    <t>Chỉ mục câu hỏi - Đề 11 - Phần I - Câu 21 (chưa trích toàn văn ở bước kiểm kê)</t>
  </si>
  <si>
    <t>BPC_G12_GKI_HK1_ICT_V1_003</t>
  </si>
  <si>
    <t>SGV11_B21_UPDATE_RECORD</t>
  </si>
  <si>
    <t>Trong giao diện hệ quản trị CSDL, cần sửa tên của nhạc sĩ có idNhacsi = 3 nhưng vẫn giữ nguyên mã. Thao tác nào phù hợp nhất?</t>
  </si>
  <si>
    <t>Đã chuẩn hóa thành Q_TNT_F0001_D11_021; BATCH=QSTD_059; STATUS=REVIEW; SOURCE_ANSWER_NOT_FOUND_IN_PDF; ANSWER_KEY_INFERRED=A; NEEDS_REVIEW</t>
  </si>
  <si>
    <t>BPS_G12_GKI_HK1_ICT_V1_004</t>
  </si>
  <si>
    <t>RAW_TNT_F0001_D11_MCQ_22</t>
  </si>
  <si>
    <t>Chỉ mục câu hỏi - Đề 11 - Phần I - Câu 22 (chưa trích toàn văn ở bước kiểm kê)</t>
  </si>
  <si>
    <t>REFERENCE_SLOT=17; KNOWLEDGE_EQUIVALENCE=EXACT; FEASIBILITY_WITNESS=Q_TNT_F0001_D15_017; WITNESS_NOT_BOUND=TRUE; CANDIDATE_COUNT=3; DISTINCT_FAMILY_COUNT=1; SOURCE_MATRIX_FINGERPRINT=SECONDARY_ONLY; DERIVED_VARIANT=COVB; BATCH=GRADUATION_BLUEPRINT_PORTFOLIO_REBUILD_001.</t>
  </si>
  <si>
    <t>BPC_G12_GKI_HK1_ICT_V1_004</t>
  </si>
  <si>
    <t>BATCH=SOURCE_ENRICHMENT_CONSOLIDATION_001; SOURCE_TYPE=SACH_GIAO_VIEN; SOURCE_FILE_ID=1fJX6oUr8rAVU35bNkIAeLtVpXiaM6LZv; DERIVED_FROM_EXPLICIT_SGV_PRACTICE=TRUE; ANSWER_CHECK_RESULT=PASS; CONTENT_REVIEW_RESULT=PASS; CURRICULUM_REVIEW_RESULT=PASS; DUPLICATE_REVIEW_RESULT=NO_MATCH; CHILD_RECORD_GATE=PASS; TEACHING_PLAN_GATE=PASS; PERIODIC_READINESS=PASS; PROCESS_STATUS=READY_FOR_PERIODIC; SOURCE_FILE_MODIFIED=FALSE; BACKUP_CREATED=0; BATCH=QUESTION_LEVEL_NLS_AI_STANDARDIZATION_001; NLS_FRAME=TT02_2025; NLS_LEVEL=NANG_CAO_1; PRIMARY_OUTCOME=TH_11_ICT_F_B21_YCCD_01; OUTCOME_NLS_MAPPING_STATUS=APPROVED; OUTCOME_NLS_PRIMARY=1.3; OUTCOME_NLS_COMPONENTS=1.3; NLS_MAPPING_STATUS=APPROVED; NLS_PRIMARY=1.3; NLS_COMPONENTS=1.3; TASK_COMPATIBILITY=PASS; NLS_MAPPING_SOURCE=PRIMARY_OUTCOME+TASK_REVIEW; NLS_PERIODIC_GATE=PASS; TASK_REVIEW_SCOPE=STEM+OPTIONS; CHILD_RECORD_TASK_REVIEW=PASS; BLUEPRINT_TASK_MATCH=PASS; BLUEPRINT_DIFFICULTY_MATCH=NO_EXACT_CURRENT_DIFFICULTY_CELL; QUESTION_COGNITIVE_LEVEL=VANDUNG; QUESTION_TYPE=MCQ_SINGLE; BACKUP_CREATED=0</t>
  </si>
  <si>
    <t>Đã chuẩn hóa thành Q_TNT_F0001_D11_022; BATCH=QSTD_059; STATUS=REVIEW; SOURCE_ANSWER_NOT_FOUND_IN_PDF; ANSWER_KEY_INFERRED=A; NEEDS_REVIEW</t>
  </si>
  <si>
    <t>RAW_TNT_F0001_D11_MCQ_23</t>
  </si>
  <si>
    <t>BPS_G12_GKI_HK1_ICT_V1_005</t>
  </si>
  <si>
    <t>Chỉ mục câu hỏi - Đề 11 - Phần I - Câu 23 (chưa trích toàn văn ở bước kiểm kê)</t>
  </si>
  <si>
    <t>BPC_G12_GKI_HK1_ICT_V1_005</t>
  </si>
  <si>
    <t>REFERENCE_SLOT=21; KNOWLEDGE_EQUIVALENCE=EXACT; FEASIBILITY_WITNESS=Q_TNT_F0001_D19_022; WITNESS_NOT_BOUND=TRUE; CANDIDATE_COUNT=5; DISTINCT_FAMILY_COUNT=5; SOURCE_MATRIX_FINGERPRINT=SECONDARY_ONLY; DERIVED_VARIANT=COVB; BATCH=GRADUATION_BLUEPRINT_PORTFOLIO_REBUILD_001.</t>
  </si>
  <si>
    <t>TECH12H_CKII_S1_Q21</t>
  </si>
  <si>
    <t>Đã chuẩn hóa thành Q_TNT_F0001_D11_023; BATCH=QSTD_059; STATUS=REVIEW; SOURCE_ANSWER_NOT_FOUND_IN_PDF; ANSWER_KEY_INFERRED=A; NEEDS_REVIEW</t>
  </si>
  <si>
    <t>Trong Python, khi thực hiện phép chia một số cho 0, chương trình phát sinh lỗi ngoại lệ nào?</t>
  </si>
  <si>
    <t>BPS_G12_GKI_HK1_ICT_V1_006</t>
  </si>
  <si>
    <t>RAW_TNT_F0001_D11_MCQ_24</t>
  </si>
  <si>
    <t>Chỉ mục câu hỏi - Đề 11 - Phần I - Câu 24 (chưa trích toàn văn ở bước kiểm kê)</t>
  </si>
  <si>
    <t>BPC_G12_GKI_HK1_ICT_V1_006</t>
  </si>
  <si>
    <t>2026-08-08T07:48:00+07:00</t>
  </si>
  <si>
    <t>REFERENCE_SLOT=7; KNOWLEDGE_EQUIVALENCE=EXACT; FEASIBILITY_WITNESS=Q_TNT_F0001_D12_006; WITNESS_NOT_BOUND=TRUE; CANDIDATE_COUNT=1; DISTINCT_FAMILY_COUNT=1; SOURCE_MATRIX_FINGERPRINT=SECONDARY_ONLY; DERIVED_VARIANT=COVB; BATCH=GRADUATION_BLUEPRINT_PORTFOLIO_REBUILD_001.</t>
  </si>
  <si>
    <t>BATCH=SOURCE_ENRICHMENT_CONSOLIDATION_002; SOURCE_TYPE=WEB_PERIODIC_REFERENCE; SOURCE_INDEX_FILE_ID=1nRyadSC8cJoOgFYYhDh11t5PxoVkv0TmODzEyoXuoRo; SOURCE_ITEM=CKII_S1_Q21; COPYRIGHT_PARAPHRASE=TRUE; ANSWER_CHECK_RESULT=PASS; CONTENT_REVIEW_RESULT=PASS; CURRICULUM_REVIEW_RESULT=PASS; DUPLICATE_REVIEW_RESULT=NO_MATCH_ZERO_DIVISION_SEARCH; CHILD_RECORD_GATE=PASS; TEACHING_PLAN_GATE=PASS; PERIODIC_READINESS=PASS; PROCESS_STATUS=READY_FOR_PERIODIC; SOURCE_FILE_MODIFIED=FALSE; BACKUP_CREATED=0</t>
  </si>
  <si>
    <t>Đã chuẩn hóa thành Q_TNT_F0001_D11_024; BATCH=QSTD_059; STATUS=REVIEW; SOURCE_ANSWER_NOT_FOUND_IN_PDF; ANSWER_KEY_INFERRED=A; NEEDS_REVIEW</t>
  </si>
  <si>
    <t>BPS_G12_GKI_HK1_ICT_V1_007</t>
  </si>
  <si>
    <t>RAW_TNT_F0001_D11_TF_01</t>
  </si>
  <si>
    <t>BPC_G12_GKI_HK1_ICT_V1_007</t>
  </si>
  <si>
    <t>Chỉ mục câu hỏi - Đề 11 - Phần II - Câu 01 (chưa trích toàn văn ở bước kiểm kê)</t>
  </si>
  <si>
    <t>REFERENCE_SLOT=4; KNOWLEDGE_EQUIVALENCE=EXACT; FEASIBILITY_WITNESS=Q_TNT_F0001_D15_004; WITNESS_NOT_BOUND=TRUE; CANDIDATE_COUNT=1; DISTINCT_FAMILY_COUNT=1; SOURCE_MATRIX_FINGERPRINT=SECONDARY_ONLY; DERIVED_VARIANT=COVB; BATCH=GRADUATION_BLUEPRINT_PORTFOLIO_REBUILD_001.</t>
  </si>
  <si>
    <t>SGV11_B23_TESTING_ROLE</t>
  </si>
  <si>
    <t>QSTD_060</t>
  </si>
  <si>
    <t>BPS_G12_GKI_HK1_ICT_V1_008</t>
  </si>
  <si>
    <t>Đã chuẩn hóa thành Q_TNT_F0001_D11_025; BATCH=QSTD_060; STATUS=REVIEW; SOURCE_ANSWER=Đ,S,Đ,S</t>
  </si>
  <si>
    <t>Một chương trình chạy đúng trên tất cả các bộ kiểm thử đã chuẩn bị. Kết luận nào phù hợp nhất về ý nghĩa của kết quả này?</t>
  </si>
  <si>
    <t>BPC_G12_GKI_HK1_ICT_V1_008</t>
  </si>
  <si>
    <t>RAW_TNT_F0001_D11_TF_02</t>
  </si>
  <si>
    <t>Chỉ mục câu hỏi - Đề 11 - Phần II - Câu 02 (chưa trích toàn văn ở bước kiểm kê)</t>
  </si>
  <si>
    <t>REFERENCE_SLOT=18; KNOWLEDGE_EQUIVALENCE=EXACT; FEASIBILITY_WITNESS=Q_TNT_F0002_018; WITNESS_NOT_BOUND=TRUE; CANDIDATE_COUNT=4; DISTINCT_FAMILY_COUNT=2; SOURCE_MATRIX_FINGERPRINT=SECONDARY_ONLY; DERIVED_VARIANT=COVB; BATCH=GRADUATION_BLUEPRINT_PORTFOLIO_REBUILD_001.</t>
  </si>
  <si>
    <t>BPS_G12_GKI_HK1_ICT_V1_009</t>
  </si>
  <si>
    <t>BATCH=SOURCE_ENRICHMENT_CONSOLIDATION_002; SOURCE_TYPE=SACH_GIAO_VIEN; SOURCE_FILE_ID=1fJX6oUr8rAVU35bNkIAeLtVpXiaM6LZv; DERIVED_FROM_EXPLICIT_SGV_CONTENT=TRUE; COPYRIGHT_PARAPHRASE=TRUE; ANSWER_CHECK_RESULT=PASS; CONTENT_REVIEW_RESULT=PASS; CURRICULUM_REVIEW_RESULT=PASS; DUPLICATE_REVIEW_RESULT=NO_MATCH; CHILD_RECORD_GATE=PASS; TEACHING_PLAN_GATE=PASS; PERIODIC_READINESS=PASS; PROCESS_STATUS=READY_FOR_PERIODIC; SOURCE_FILE_MODIFIED=FALSE; BACKUP_CREATED=0; BATCH=QUESTION_LEVEL_NLS_AI_STANDARDIZATION_001; NLS_FRAME=TT02_2025; NLS_LEVEL=NANG_CAO_1; PRIMARY_OUTCOME=TH_11_CS_F_B23_YCCD_01; OUTCOME_NLS_MAPPING_STATUS=APPROVED; OUTCOME_NLS_PRIMARY=5.1; OUTCOME_NLS_COMPONENTS=3.4|5.1; NLS_MAPPING_STATUS=APPROVED; NLS_PRIMARY=5.1; NLS_COMPONENTS=3.4|5.1; TASK_COMPATIBILITY=PASS_PARTIAL; NLS_MAPPING_SOURCE=PRIMARY_OUTCOME+TASK_REVIEW; NLS_PERIODIC_GATE=PASS; TASK_REVIEW_SCOPE=STEM+OPTIONS; CHILD_RECORD_TASK_REVIEW=PASS; BLUEPRINT_TASK_MATCH=PASS; BLUEPRINT_DIFFICULTY_MATCH=PASS; QUESTION_COGNITIVE_LEVEL=HIEU; QUESTION_TYPE=MCQ_SINGLE; BACKUP_CREATED=0</t>
  </si>
  <si>
    <t>BPC_G12_GKI_HK1_ICT_V1_009</t>
  </si>
  <si>
    <t>Đã chuẩn hóa thành Q_TNT_F0001_D11_026; BATCH=QSTD_060; STATUS=REVIEW; SOURCE_ANSWER=Đ,S,Đ,S</t>
  </si>
  <si>
    <t>RAW_TNT_F0001_D11_TF_03</t>
  </si>
  <si>
    <t>REFERENCE_SLOT=6; KNOWLEDGE_EQUIVALENCE=EXACT; FEASIBILITY_WITNESS=Q_TNT_F0002_006; WITNESS_NOT_BOUND=TRUE; CANDIDATE_COUNT=15; DISTINCT_FAMILY_COUNT=9; SOURCE_MATRIX_FINGERPRINT=SECONDARY_ONLY; DERIVED_VARIANT=COVB; BATCH=GRADUATION_BLUEPRINT_PORTFOLIO_REBUILD_001.</t>
  </si>
  <si>
    <t>BPS_G12_GKI_HK1_ICT_V1_010</t>
  </si>
  <si>
    <t>Chỉ mục câu hỏi - Đề 11 - Phần II - Câu 03 (chưa trích toàn văn ở bước kiểm kê)</t>
  </si>
  <si>
    <t>BPC_G12_GKI_HK1_ICT_V1_010</t>
  </si>
  <si>
    <t>SGV11_B24_BIG_O_LINEAR</t>
  </si>
  <si>
    <t>Một thuật toán có thời gian thực hiện ước lượng bởi T(n) = 2n + 2. Theo kí hiệu O-lớn, độ phức tạp thời gian của thuật toán là gì?</t>
  </si>
  <si>
    <t>SOURCE_EXPLICITLY_NO_QUESTION; nguồn ghi “Câu 3 (Không ra)”; không tạo QUESTION; NEEDS_REVIEW; BATCH=QSTD_060; BATCH=QUESTION_CONTENT_STANDARDIZE_FINAL_001; ACTION=ARCHIVE_NONQUESTION_SOURCE_ENTRY; REASON=SOURCE_EXPLICITLY_NO_QUESTION; QUESTION_CREATED=FALSE; REMOVED_FROM_PIPELINE=TRUE; USER_DELETE_REQUEST_APPLIED_AS_ARCHIVE=TRUE; SOURCE_HISTORY_PRESERVED=TRUE</t>
  </si>
  <si>
    <t>RAW_TNT_F0001_D11_TF_04</t>
  </si>
  <si>
    <t>BPS_G12_GKI_HK1_ICT_V1_011</t>
  </si>
  <si>
    <t>REFERENCE_SLOT=24; KNOWLEDGE_EQUIVALENCE=EXACT; FEASIBILITY_WITNESS=Q_TNT_F0001_D17_023; WITNESS_NOT_BOUND=TRUE; CANDIDATE_COUNT=7; DISTINCT_FAMILY_COUNT=6; SOURCE_MATRIX_FINGERPRINT=SECONDARY_ONLY; DERIVED_VARIANT=COVB; BATCH=GRADUATION_BLUEPRINT_PORTFOLIO_REBUILD_001.</t>
  </si>
  <si>
    <t>Chỉ mục câu hỏi - Đề 11 - Phần II - Câu 04 (chưa trích toàn văn ở bước kiểm kê)</t>
  </si>
  <si>
    <t>BPC_G12_GKI_HK1_ICT_V1_011</t>
  </si>
  <si>
    <t>BATCH=SOURCE_ENRICHMENT_CONSOLIDATION_002; SOURCE_TYPE=SACH_GIAO_VIEN; SOURCE_FILE_ID=1fJX6oUr8rAVU35bNkIAeLtVpXiaM6LZv; DERIVED_FROM_EXPLICIT_SGV_EXERCISE=TRUE; COPYRIGHT_PARAPHRASE=TRUE; ANSWER_CHECK_RESULT=PASS; CONTENT_REVIEW_RESULT=PASS; CURRICULUM_REVIEW_RESULT=PASS; DUPLICATE_REVIEW_RESULT=NO_MATCH_AFTER_B24_REVIEW; CHILD_RECORD_GATE=PASS; TEACHING_PLAN_GATE=PASS; PERIODIC_READINESS=PASS; PROCESS_STATUS=READY_FOR_PERIODIC; SOURCE_FILE_MODIFIED=FALSE; BACKUP_CREATED=0; BATCH=QUESTION_LEVEL_NLS_AI_STANDARDIZATION_001; NLS_FRAME=TT02_2025; NLS_LEVEL=NANG_CAO_1; PRIMARY_OUTCOME=TH_11_CS_F_B24_YCCD_01; OUTCOME_NLS_MAPPING_STATUS=NOT_APPLICABLE_CONFIRMED; NLS_MAPPING_STATUS=NOT_APPLICABLE_CONFIRMED; NLS_NOT_APPLICABLE=TRUE; TASK_COMPATIBILITY=NOT_APPLICABLE; NLS_PERIODIC_GATE=PASS_NOT_APPLICABLE_CONFIRMED; TASK_REVIEW_SCOPE=STEM+OPTIONS; CHILD_RECORD_TASK_REVIEW=PASS; BLUEPRINT_TASK_MATCH=PASS; BLUEPRINT_DIFFICULTY_MATCH=PASS; QUESTION_COGNITIVE_LEVEL=VANDUNG; QUESTION_TYPE=MCQ_SINGLE; BACKUP_CREATED=0</t>
  </si>
  <si>
    <t>SOURCE_EXPLICITLY_NO_QUESTION; nguồn ghi “Câu 4 (Không ra)”; không tạo QUESTION; NEEDS_REVIEW; BATCH=QSTD_060; BATCH=QUESTION_CONTENT_STANDARDIZE_FINAL_001; ACTION=ARCHIVE_NONQUESTION_SOURCE_ENTRY; REASON=SOURCE_EXPLICITLY_NO_QUESTION; QUESTION_CREATED=FALSE; REMOVED_FROM_PIPELINE=TRUE; USER_DELETE_REQUEST_APPLIED_AS_ARCHIVE=TRUE; SOURCE_HISTORY_PRESERVED=TRUE</t>
  </si>
  <si>
    <t>RAW_TNT_F0001_D11_TF_05</t>
  </si>
  <si>
    <t>BPS_G12_GKI_HK1_ICT_V1_012</t>
  </si>
  <si>
    <t>REFERENCE_SLOT=10; KNOWLEDGE_EQUIVALENCE=EXACT; FEASIBILITY_WITNESS=Q_TNT_F0001_D06_017; WITNESS_NOT_BOUND=TRUE; CANDIDATE_COUNT=2; DISTINCT_FAMILY_COUNT=2; SOURCE_MATRIX_FINGERPRINT=SECONDARY_ONLY; DERIVED_VARIANT=COVB; BATCH=GRADUATION_BLUEPRINT_PORTFOLIO_REBUILD_001.</t>
  </si>
  <si>
    <t>Chỉ mục câu hỏi - Đề 11 - Phần II - Câu 05 (chưa trích toàn văn ở bước kiểm kê)</t>
  </si>
  <si>
    <t>BPC_G12_GKI_HK1_ICT_V1_012</t>
  </si>
  <si>
    <t>SGV11_B26_REFINEMENT_IDEA</t>
  </si>
  <si>
    <t>Đã chuẩn hóa thành Q_TNT_F0001_D11_029; BATCH=QSTD_060; STATUS=REVIEW; SOURCE_ANSWER=Đ,S,Đ,Đ</t>
  </si>
  <si>
    <t>Trong thiết kế chương trình, mô tả nào phù hợp nhất với phương pháp làm mịn dần?</t>
  </si>
  <si>
    <t>RAW_TNT_F0001_D11_TF_06</t>
  </si>
  <si>
    <t>BPS_G12_GKI_HK1_ICT_V1_013</t>
  </si>
  <si>
    <t>Chỉ mục câu hỏi - Đề 11 - Phần II - Câu 06 (chưa trích toàn văn ở bước kiểm kê)</t>
  </si>
  <si>
    <t>BPC_G12_GKI_HK1_ICT_V1_013</t>
  </si>
  <si>
    <t>REFERENCE_SLOT=20; KNOWLEDGE_EQUIVALENCE=EXACT; FEASIBILITY_WITNESS=Q_TNT_F0002_020; WITNESS_NOT_BOUND=TRUE; CANDIDATE_COUNT=5; DISTINCT_FAMILY_COUNT=5; SOURCE_MATRIX_FINGERPRINT=SECONDARY_ONLY; DERIVED_VARIANT=COVB; BATCH=GRADUATION_BLUEPRINT_PORTFOLIO_REBUILD_001.</t>
  </si>
  <si>
    <t>Đã chuẩn hóa thành Q_TNT_F0001_D11_030; BATCH=QSTD_060; STATUS=REVIEW; SOURCE_ANSWER=Đ,S,S,Đ; b và d mâu thuẫn; NEEDS_REVIEW</t>
  </si>
  <si>
    <t>BPS_G12_GKI_HK1_ICT_V1_014</t>
  </si>
  <si>
    <t>RAW_TNT_F0001_D12_MCQ_01</t>
  </si>
  <si>
    <t>BATCH=SOURCE_ENRICHMENT_CONSOLIDATION_002; SOURCE_TYPE=SACH_GIAO_VIEN; SOURCE_FILE_ID=1fJX6oUr8rAVU35bNkIAeLtVpXiaM6LZv; DERIVED_FROM_EXPLICIT_SGV_CONTENT=TRUE; COPYRIGHT_PARAPHRASE=TRUE; ANSWER_CHECK_RESULT=PASS; CONTENT_REVIEW_RESULT=PASS; CURRICULUM_REVIEW_RESULT=PASS; DUPLICATE_REVIEW_RESULT=NO_MATCH_LAM_MIN_DAN_SEARCH; CHILD_RECORD_GATE=PASS; TEACHING_PLAN_GATE=PASS; PERIODIC_READINESS=PASS; PROCESS_STATUS=READY_FOR_PERIODIC; SOURCE_FILE_MODIFIED=FALSE; BACKUP_CREATED=0; BATCH=QUESTION_LEVEL_NLS_AI_STANDARDIZATION_001; NLS_FRAME=TT02_2025; NLS_LEVEL=NANG_CAO_1; PRIMARY_OUTCOME=TH_11_CS_F_B26_YCCD_01; OUTCOME_NLS_MAPPING_STATUS=APPROVED; OUTCOME_NLS_PRIMARY=3.4; OUTCOME_NLS_COMPONENTS=3.4; NLS_MAPPING_STATUS=APPROVED; NLS_PRIMARY=3.4; NLS_COMPONENTS=3.4; TASK_COMPATIBILITY=PASS_PARTIAL; NLS_MAPPING_SOURCE=PRIMARY_OUTCOME+TASK_REVIEW; NLS_PERIODIC_GATE=PASS; TASK_REVIEW_SCOPE=STEM+OPTIONS; CHILD_RECORD_TASK_REVIEW=PASS; BLUEPRINT_TASK_MATCH=PASS; BLUEPRINT_DIFFICULTY_MATCH=PASS; QUESTION_COGNITIVE_LEVEL=HIEU; QUESTION_TYPE=MCQ_SINGLE; BACKUP_CREATED=0</t>
  </si>
  <si>
    <t>Đề 12</t>
  </si>
  <si>
    <t>Chỉ mục câu hỏi - Đề 12 - Phần I - Câu 01 (chưa trích toàn văn ở bước kiểm kê)</t>
  </si>
  <si>
    <t>BPC_G12_GKI_HK1_ICT_V1_014</t>
  </si>
  <si>
    <t>REFERENCE_SLOT=8; KNOWLEDGE_EQUIVALENCE=EXACT; FEASIBILITY_WITNESS=Q_TNT_F0001_D20_014; WITNESS_NOT_BOUND=TRUE; CANDIDATE_COUNT=21; DISTINCT_FAMILY_COUNT=12; SOURCE_MATRIX_FINGERPRINT=SECONDARY_ONLY; DERIVED_VARIANT=COVB; BATCH=GRADUATION_BLUEPRINT_PORTFOLIO_REBUILD_001.</t>
  </si>
  <si>
    <t>QSTD_061</t>
  </si>
  <si>
    <t>Đã chuẩn hóa thành Q_TNT_F0001_D12_001; BATCH=QSTD_061; STATUS=REVIEW</t>
  </si>
  <si>
    <t>BPS_G12_CKI_HK1_ICT_V1_001</t>
  </si>
  <si>
    <t>RAW_TNT_F0001_D12_MCQ_02</t>
  </si>
  <si>
    <t>SGV11_B28_MODULE_BENEFIT</t>
  </si>
  <si>
    <t>Chỉ mục câu hỏi - Đề 12 - Phần I - Câu 02 (chưa trích toàn văn ở bước kiểm kê)</t>
  </si>
  <si>
    <t>BPC_G12_CKI_HK1_ICT_V1_001</t>
  </si>
  <si>
    <t>Lợi ích nào sau đây phù hợp với phương pháp thiết kế chương trình theo mô-đun?</t>
  </si>
  <si>
    <t>REFERENCE_SLOT=1; KNOWLEDGE_EQUIVALENCE=EXACT; FEASIBILITY_WITNESS=Q_TNT_F0001_D02_004; WITNESS_NOT_BOUND=TRUE; CANDIDATE_COUNT=7; DISTINCT_FAMILY_COUNT=6; SOURCE_MATRIX_FINGERPRINT=SECONDARY_ONLY; DERIVED_VARIANT=COVB; BATCH=GRADUATION_BLUEPRINT_PORTFOLIO_REBUILD_001.</t>
  </si>
  <si>
    <t>Đã chuẩn hóa thành Q_TNT_F0001_D12_002; BATCH=QSTD_061; STATUS=REVIEW</t>
  </si>
  <si>
    <t>BPS_G12_CKI_HK1_ICT_V1_002</t>
  </si>
  <si>
    <t>RAW_TNT_F0001_D12_MCQ_03</t>
  </si>
  <si>
    <t>BPC_G12_CKI_HK1_ICT_V1_002</t>
  </si>
  <si>
    <t>Chỉ mục câu hỏi - Đề 12 - Phần I - Câu 03 (chưa trích toàn văn ở bước kiểm kê)</t>
  </si>
  <si>
    <t>BATCH=SOURCE_ENRICHMENT_CONSOLIDATION_002; SOURCE_TYPE=SACH_GIAO_VIEN; SOURCE_FILE_ID=1fJX6oUr8rAVU35bNkIAeLtVpXiaM6LZv; DERIVED_FROM_EXPLICIT_SGV_CONTENT=TRUE; COPYRIGHT_PARAPHRASE=TRUE; ANSWER_CHECK_RESULT=PASS; CONTENT_REVIEW_RESULT=PASS; CURRICULUM_REVIEW_RESULT=PASS; DUPLICATE_REVIEW_RESULT=NO_MATCH_MODULE_SEARCH; CHILD_RECORD_GATE=PASS; TEACHING_PLAN_GATE=PASS; PERIODIC_READINESS=PASS; PROCESS_STATUS=READY_FOR_PERIODIC; SOURCE_FILE_MODIFIED=FALSE; BACKUP_CREATED=0; BATCH=QUESTION_LEVEL_NLS_AI_STANDARDIZATION_001; NLS_FRAME=TT02_2025; NLS_LEVEL=NANG_CAO_1; PRIMARY_OUTCOME=TH_11_CS_F_B28_YCCD_01; OUTCOME_NLS_MAPPING_STATUS=APPROVED; OUTCOME_NLS_PRIMARY=3.4; OUTCOME_NLS_COMPONENTS=3.4; NLS_MAPPING_STATUS=APPROVED; NLS_PRIMARY=3.4; NLS_COMPONENTS=3.4; TASK_COMPATIBILITY=PASS_PARTIAL; NLS_MAPPING_SOURCE=PRIMARY_OUTCOME+TASK_REVIEW; NLS_PERIODIC_GATE=PASS; TASK_REVIEW_SCOPE=STEM+OPTIONS; CHILD_RECORD_TASK_REVIEW=PASS; BLUEPRINT_TASK_MATCH=NO_EXACT_CURRENT_CELL; BLUEPRINT_DIFFICULTY_MATCH=NO_EXACT_CURRENT_DIFFICULTY_CELL; QUESTION_COGNITIVE_LEVEL=HIEU; QUESTION_TYPE=MCQ_SINGLE; BACKUP_CREATED=0</t>
  </si>
  <si>
    <t>REFERENCE_SLOT=22; KNOWLEDGE_EQUIVALENCE=EXACT; FEASIBILITY_WITNESS=Q_TNT_F0001_D03_022; WITNESS_NOT_BOUND=TRUE; CANDIDATE_COUNT=2; DISTINCT_FAMILY_COUNT=2; SOURCE_MATRIX_FINGERPRINT=SECONDARY_ONLY; DERIVED_VARIANT=COVB; BATCH=GRADUATION_BLUEPRINT_PORTFOLIO_REBUILD_001.</t>
  </si>
  <si>
    <t>BPS_G12_CKI_HK1_ICT_V1_003</t>
  </si>
  <si>
    <t>Đã chuẩn hóa thành Q_TNT_F0001_D12_003; BATCH=QSTD_061; STATUS=REVIEW</t>
  </si>
  <si>
    <t>BPC_G12_CKI_HK1_ICT_V1_003</t>
  </si>
  <si>
    <t>RAW_TNT_F0001_D12_MCQ_04</t>
  </si>
  <si>
    <t>Chỉ mục câu hỏi - Đề 12 - Phần I - Câu 04 (chưa trích toàn văn ở bước kiểm kê)</t>
  </si>
  <si>
    <t>SGV11_B25_COMPLEXITY_NESTED</t>
  </si>
  <si>
    <t>BPS_G12_CKI_HK1_ICT_V1_004</t>
  </si>
  <si>
    <t>REFERENCE_SLOT=14; KNOWLEDGE_EQUIVALENCE=EXACT; FEASIBILITY_WITNESS=Q_TNT_F0001_D12_012; WITNESS_NOT_BOUND=TRUE; CANDIDATE_COUNT=6; DISTINCT_FAMILY_COUNT=5; SOURCE_MATRIX_FINGERPRINT=SECONDARY_ONLY; DERIVED_VARIANT=COVB; BATCH=GRADUATION_BLUEPRINT_PORTFOLIO_REBUILD_001.</t>
  </si>
  <si>
    <t>BPC_G12_CKI_HK1_ICT_V1_004</t>
  </si>
  <si>
    <t>Với n phần tử, một thuật toán thực hiện vòng lặp ngoài với i từ 0 đến n-2; ở mỗi i, vòng lặp trong chạy j từ i+1 đến n-1. Mỗi lần thực hiện thân vòng lặp trong tốn O(1). Độ phức tạp thời gian của thuật toán là gì?</t>
  </si>
  <si>
    <t>Đã chuẩn hóa thành Q_TNT_F0001_D12_004; BATCH=QSTD_061; STATUS=REVIEW</t>
  </si>
  <si>
    <t>RAW_TNT_F0001_D12_MCQ_05</t>
  </si>
  <si>
    <t>BPS_G12_CKI_HK1_ICT_V1_005</t>
  </si>
  <si>
    <t>Chỉ mục câu hỏi - Đề 12 - Phần I - Câu 05 (chưa trích toàn văn ở bước kiểm kê)</t>
  </si>
  <si>
    <t>2026-08-08T10:37:00+07:00</t>
  </si>
  <si>
    <t>BPC_G12_CKI_HK1_ICT_V1_005</t>
  </si>
  <si>
    <t>BATCH=SOURCE_ENRICHMENT_CONSOLIDATION_003; SOURCE_TYPE=SACH_GIAO_VIEN; SOURCE_FILE_ID=1fJX6oUr8rAVU35bNkIAeLtVpXiaM6LZv; SOURCE_LESSON=B25; SOURCE_CONTENT=TIME_COMPLEXITY_PRACTICE; COPYRIGHT_PARAPHRASE=TRUE; ANSWER_CHECK_RESULT=PASS; CONTENT_REVIEW_RESULT=PASS; CURRICULUM_REVIEW_RESULT=PASS; COMPETENCY_EVIDENCE=SGV_PROBLEM_SOLVING_WITH_ICT+CS_YCCD; DUPLICATE_REVIEW_RESULT=NO_MATCH; CHILD_RECORD_GATE=PASS; TEACHING_PLAN_GATE=PASS; PERIODIC_READINESS=PASS; BACKUP_CREATED=0; BATCH=QUESTION_LEVEL_NLS_AI_STANDARDIZATION_001; NLS_FRAME=TT02_2025; NLS_LEVEL=NANG_CAO_1; PRIMARY_OUTCOME=TH_11_CS_F_B25_YCCD_01; OUTCOME_NLS_MAPPING_STATUS=NOT_APPLICABLE_CONFIRMED; NLS_MAPPING_STATUS=NOT_APPLICABLE_CONFIRMED; NLS_NOT_APPLICABLE=TRUE; TASK_COMPATIBILITY=NOT_APPLICABLE; NLS_PERIODIC_GATE=PASS_NOT_APPLICABLE_CONFIRMED; TASK_REVIEW_SCOPE=STEM+OPTIONS; CHILD_RECORD_TASK_REVIEW=PASS; BLUEPRINT_TASK_MATCH=PASS; BLUEPRINT_DIFFICULTY_MATCH=PASS; QUESTION_COGNITIVE_LEVEL=VANDUNG; QUESTION_TYPE=MCQ_SINGLE; BACKUP_CREATED=0</t>
  </si>
  <si>
    <t>REFERENCE_SLOT=19; KNOWLEDGE_EQUIVALENCE=EXACT; FEASIBILITY_WITNESS=Q_TNT_F0001_D14_001; WITNESS_NOT_BOUND=TRUE; CANDIDATE_COUNT=5; DISTINCT_FAMILY_COUNT=5; SOURCE_MATRIX_FINGERPRINT=SECONDARY_ONLY; DERIVED_VARIANT=COVB; BATCH=GRADUATION_BLUEPRINT_PORTFOLIO_REBUILD_001.</t>
  </si>
  <si>
    <t>Đã chuẩn hóa thành Q_TNT_F0001_D12_005; BATCH=QSTD_061; STATUS=REVIEW</t>
  </si>
  <si>
    <t>BPS_G12_CKI_HK1_ICT_V1_006</t>
  </si>
  <si>
    <t>RAW_TNT_F0001_D12_MCQ_06</t>
  </si>
  <si>
    <t>YCCD|SGV|INTRINSIC_DEMAND|DUPLICATE_CHECK|TEACHING_PLAN</t>
  </si>
  <si>
    <t>BPC_G12_CKI_HK1_ICT_V1_006</t>
  </si>
  <si>
    <t>Chỉ mục câu hỏi - Đề 12 - Phần I - Câu 06 (chưa trích toàn văn ở bước kiểm kê)</t>
  </si>
  <si>
    <t>REFERENCE_SLOT=5; KNOWLEDGE_EQUIVALENCE=EXACT; FEASIBILITY_WITNESS=Q_TNT_F0001_D03_005; WITNESS_NOT_BOUND=TRUE; CANDIDATE_COUNT=21; DISTINCT_FAMILY_COUNT=12; SOURCE_MATRIX_FINGERPRINT=SECONDARY_ONLY; DERIVED_VARIANT=COVB; BATCH=GRADUATION_BLUEPRINT_PORTFOLIO_REBUILD_001.</t>
  </si>
  <si>
    <t>SGV11_B27_REFINEMENT_CODE</t>
  </si>
  <si>
    <t>BPS_G12_CKI_HK1_ICT_V1_007</t>
  </si>
  <si>
    <t>Một bước làm mịn của thuật toán yêu cầu: duyệt i từ 1 đến n; nếu i không thuộc dãy A thì trả về "KHÔNG"; nếu duyệt hết mà không gặp trường hợp đó thì trả về "CÓ". Đoạn mã Python nào cài đặt đúng bước đã mô tả?</t>
  </si>
  <si>
    <t>Đã chuẩn hóa thành Q_TNT_F0001_D12_006; BATCH=QSTD_061; STATUS=REVIEW</t>
  </si>
  <si>
    <t>BPC_G12_CKI_HK1_ICT_V1_007</t>
  </si>
  <si>
    <t>RAW_TNT_F0001_D12_MCQ_07</t>
  </si>
  <si>
    <t>REFERENCE_SLOT=3; KNOWLEDGE_EQUIVALENCE=EXACT; FEASIBILITY_WITNESS=Q_TNT_F0001_D19_007; WITNESS_NOT_BOUND=TRUE; CANDIDATE_COUNT=9; DISTINCT_FAMILY_COUNT=8; SOURCE_MATRIX_FINGERPRINT=SECONDARY_ONLY; DERIVED_VARIANT=COVB; BATCH=GRADUATION_BLUEPRINT_PORTFOLIO_REBUILD_001.</t>
  </si>
  <si>
    <t>Chỉ mục câu hỏi - Đề 12 - Phần I - Câu 07 (chưa trích toàn văn ở bước kiểm kê)</t>
  </si>
  <si>
    <t>BPS_G12_CKI_HK1_ICT_V1_008</t>
  </si>
  <si>
    <t>BPC_G12_CKI_HK1_ICT_V1_008</t>
  </si>
  <si>
    <t>Đã chuẩn hóa thành Q_TNT_F0001_D12_007; BATCH=QSTD_061; STATUS=REVIEW</t>
  </si>
  <si>
    <t>RAW_TNT_F0001_D12_MCQ_08</t>
  </si>
  <si>
    <t>REFERENCE_SLOT=11; KNOWLEDGE_EQUIVALENCE=EXACT; FEASIBILITY_WITNESS=Q_TNT_F0001_D04_012; WITNESS_NOT_BOUND=TRUE; CANDIDATE_COUNT=6; DISTINCT_FAMILY_COUNT=5; SOURCE_MATRIX_FINGERPRINT=SECONDARY_ONLY; DERIVED_VARIANT=COVB; BATCH=GRADUATION_BLUEPRINT_PORTFOLIO_REBUILD_001.</t>
  </si>
  <si>
    <t>BPS_G12_CKI_HK1_ICT_V1_009</t>
  </si>
  <si>
    <t>Chỉ mục câu hỏi - Đề 12 - Phần I - Câu 08 (chưa trích toàn văn ở bước kiểm kê)</t>
  </si>
  <si>
    <t>BPC_G12_CKI_HK1_ICT_V1_009</t>
  </si>
  <si>
    <t>BATCH=SOURCE_ENRICHMENT_CONSOLIDATION_003; SOURCE_TYPE=SACH_GIAO_VIEN; SOURCE_FILE_ID=1fJX6oUr8rAVU35bNkIAeLtVpXiaM6LZv; SOURCE_LESSON=B27; SOURCE_CONTENT=STEPWISE_REFINEMENT_PRACTICE; COPYRIGHT_PARAPHRASE=TRUE; ANSWER_CHECK_RESULT=PASS; CONTENT_REVIEW_RESULT=PASS; CURRICULUM_REVIEW_RESULT=PASS; COMPETENCY_EVIDENCE=SGV_PROBLEM_SOLVING_WITH_ICT+CS_YCCD; DUPLICATE_REVIEW_RESULT=NO_MATCH; CHILD_RECORD_GATE=PASS; TEACHING_PLAN_GATE=PASS; PERIODIC_READINESS=PASS; BACKUP_CREATED=0; BATCH=QUESTION_LEVEL_NLS_AI_STANDARDIZATION_001; NLS_FRAME=TT02_2025; NLS_LEVEL=NANG_CAO_1; PRIMARY_OUTCOME=TH_11_CS_F_B27_YCCD_01; OUTCOME_NLS_MAPPING_STATUS=APPROVED; OUTCOME_NLS_PRIMARY=3.4; OUTCOME_NLS_COMPONENTS=3.4|5.3; NLS_MAPPING_STATUS=APPROVED; NLS_PRIMARY=3.4; NLS_COMPONENTS=3.4|5.3; TASK_COMPATIBILITY=PASS; NLS_MAPPING_SOURCE=PRIMARY_OUTCOME+TASK_REVIEW; NLS_PERIODIC_GATE=PASS; TASK_REVIEW_SCOPE=STEM+OPTIONS; CHILD_RECORD_TASK_REVIEW=PASS; BLUEPRINT_TASK_MATCH=NO_EXACT_CURRENT_CELL; BLUEPRINT_DIFFICULTY_MATCH=NO_EXACT_CURRENT_DIFFICULTY_CELL; QUESTION_COGNITIVE_LEVEL=VANDUNG; QUESTION_TYPE=MCQ_SINGLE; BACKUP_CREATED=0</t>
  </si>
  <si>
    <t>BPS_G12_CKI_HK1_ICT_V1_010</t>
  </si>
  <si>
    <t>Đã chuẩn hóa thành Q_TNT_F0001_D12_008; BATCH=QSTD_061; STATUS=REVIEW</t>
  </si>
  <si>
    <t>RAW_TNT_F0001_D12_MCQ_09</t>
  </si>
  <si>
    <t>BPC_G12_CKI_HK1_ICT_V1_010</t>
  </si>
  <si>
    <t>Chỉ mục câu hỏi - Đề 12 - Phần I - Câu 09 (chưa trích toàn văn ở bước kiểm kê)</t>
  </si>
  <si>
    <t>REFERENCE_SLOT=2; KNOWLEDGE_EQUIVALENCE=EXACT; FEASIBILITY_WITNESS=Q_TNT_F0002_002; WITNESS_NOT_BOUND=TRUE; CANDIDATE_COUNT=9; DISTINCT_FAMILY_COUNT=8; SOURCE_MATRIX_FINGERPRINT=SECONDARY_ONLY; DERIVED_VARIANT=COVB; BATCH=GRADUATION_BLUEPRINT_PORTFOLIO_REBUILD_001.</t>
  </si>
  <si>
    <t>BPS_G12_CKI_HK1_ICT_V1_011</t>
  </si>
  <si>
    <t>Đã chuẩn hóa thành Q_TNT_F0001_D12_009; BATCH=QSTD_061; STATUS=REVIEW</t>
  </si>
  <si>
    <t>BPC_G12_CKI_HK1_ICT_V1_011</t>
  </si>
  <si>
    <t>SGV11_B29_MODULE_CHANGE</t>
  </si>
  <si>
    <t>RAW_TNT_F0001_D12_MCQ_10</t>
  </si>
  <si>
    <t>Chỉ mục câu hỏi - Đề 12 - Phần I - Câu 10 (chưa trích toàn văn ở bước kiểm kê)</t>
  </si>
  <si>
    <t>REFERENCE_SLOT=16; KNOWLEDGE_EQUIVALENCE=EXACT; FEASIBILITY_WITNESS=Q_TNT_F0001_D12_019; WITNESS_NOT_BOUND=TRUE; CANDIDATE_COUNT=1; DISTINCT_FAMILY_COUNT=1; SOURCE_MATRIX_FINGERPRINT=SECONDARY_ONLY; DERIVED_VARIANT=COVB; BATCH=GRADUATION_BLUEPRINT_PORTFOLIO_REBUILD_001.</t>
  </si>
  <si>
    <t>BPS_G12_CKI_HK1_ICT_V1_012</t>
  </si>
  <si>
    <t>Một chương trình được thiết kế theo mô-đun với các hàm nhapDL(), diem_gk(), sapxep() và ghiDL(). Yêu cầu mới chỉ thay đổi công thức tính điểm trong diem_gk(). Cách sửa nào phù hợp nhất với thiết kế mô-đun?</t>
  </si>
  <si>
    <t>BPC_G12_CKI_HK1_ICT_V1_012</t>
  </si>
  <si>
    <t>Đã chuẩn hóa thành Q_TNT_F0001_D12_010; BATCH=QSTD_061; STATUS=REVIEW</t>
  </si>
  <si>
    <t>RAW_TNT_F0001_D12_MCQ_11</t>
  </si>
  <si>
    <t>BATCH=SOURCE_ENRICHMENT_CONSOLIDATION_003; SOURCE_TYPE=SACH_GIAO_VIEN; SOURCE_FILE_ID=1fJX6oUr8rAVU35bNkIAeLtVpXiaM6LZv; SOURCE_LESSON=B29; SOURCE_CONTENT=MODULAR_PROGRAM_PRACTICE; COPYRIGHT_PARAPHRASE=TRUE; ANSWER_CHECK_RESULT=PASS; CONTENT_REVIEW_RESULT=PASS; CURRICULUM_REVIEW_RESULT=PASS; COMPETENCY_EVIDENCE=SGV_PROBLEM_SOLVING_WITH_ICT+CS_YCCD; DUPLICATE_REVIEW_RESULT=NO_MATCH_DIEM_GK; CHILD_RECORD_GATE=PASS; TEACHING_PLAN_GATE=PASS; PERIODIC_READINESS=PASS; BACKUP_CREATED=0; BATCH=QUESTION_LEVEL_NLS_AI_STANDARDIZATION_001; NLS_FRAME=TT02_2025; NLS_LEVEL=NANG_CAO_1; PRIMARY_OUTCOME=TH_11_CS_F_B29_YCCD_01; OUTCOME_NLS_MAPPING_STATUS=APPROVED; OUTCOME_NLS_PRIMARY=3.4; OUTCOME_NLS_COMPONENTS=3.4; NLS_MAPPING_STATUS=APPROVED; NLS_PRIMARY=3.4; NLS_COMPONENTS=3.4; TASK_COMPATIBILITY=PASS; NLS_MAPPING_SOURCE=PRIMARY_OUTCOME+TASK_REVIEW; NLS_PERIODIC_GATE=PASS; TASK_REVIEW_SCOPE=STEM+OPTIONS; CHILD_RECORD_TASK_REVIEW=PASS; BLUEPRINT_TASK_MATCH=NO_EXACT_CURRENT_CELL; BLUEPRINT_DIFFICULTY_MATCH=NO_EXACT_CURRENT_DIFFICULTY_CELL; QUESTION_COGNITIVE_LEVEL=VANDUNG; QUESTION_TYPE=MCQ_SINGLE; BACKUP_CREATED=0</t>
  </si>
  <si>
    <t>Chỉ mục câu hỏi - Đề 12 - Phần I - Câu 11 (chưa trích toàn văn ở bước kiểm kê)</t>
  </si>
  <si>
    <t>REFERENCE_SLOT=9; KNOWLEDGE_EQUIVALENCE=EXACT; FEASIBILITY_WITNESS=Q_TNT_F0001_D11_024; WITNESS_NOT_BOUND=TRUE; CANDIDATE_COUNT=4; DISTINCT_FAMILY_COUNT=4; SOURCE_MATRIX_FINGERPRINT=SECONDARY_ONLY; DERIVED_VARIANT=COVB; BATCH=GRADUATION_BLUEPRINT_PORTFOLIO_REBUILD_001.</t>
  </si>
  <si>
    <t>BPS_G12_CKI_HK1_ICT_V1_013</t>
  </si>
  <si>
    <t>BPC_G12_CKI_HK1_ICT_V1_013</t>
  </si>
  <si>
    <t>Đã chuẩn hóa thành Q_TNT_F0001_D12_011; BATCH=QSTD_061; STATUS=REVIEW</t>
  </si>
  <si>
    <t>RAW_TNT_F0001_D12_MCQ_12</t>
  </si>
  <si>
    <t>SGV11_B30_LIBRARY_IMPORT</t>
  </si>
  <si>
    <t>Chỉ mục câu hỏi - Đề 12 - Phần I - Câu 12 (chưa trích toàn văn ở bước kiểm kê)</t>
  </si>
  <si>
    <t>REFERENCE_SLOT=12; KNOWLEDGE_EQUIVALENCE=EXACT; FEASIBILITY_WITNESS=Q_TNT_F0001_D06_015; WITNESS_NOT_BOUND=TRUE; CANDIDATE_COUNT=5; DISTINCT_FAMILY_COUNT=5; SOURCE_MATRIX_FINGERPRINT=SECONDARY_ONLY; DERIVED_VARIANT=COVB; BATCH=GRADUATION_BLUEPRINT_PORTFOLIO_REBUILD_001.</t>
  </si>
  <si>
    <t>BPS_G12_CKI_HK1_ICT_V1_014</t>
  </si>
  <si>
    <t>Một chương trình chỉ cần hai hàm sqrt và floor từ thư viện math, đồng thời không muốn đưa toàn bộ các tên của math vào không gian tên hiện tại. Lệnh nhập nào phù hợp nhất?</t>
  </si>
  <si>
    <t>BPC_G12_CKI_HK1_ICT_V1_014</t>
  </si>
  <si>
    <t>Đã chuẩn hóa thành Q_TNT_F0001_D12_012; BATCH=QSTD_061; STATUS=REVIEW</t>
  </si>
  <si>
    <t>RAW_TNT_F0001_D12_MCQ_13</t>
  </si>
  <si>
    <t>Chỉ mục câu hỏi - Đề 12 - Phần I - Câu 13 (chưa trích toàn văn ở bước kiểm kê)</t>
  </si>
  <si>
    <t>BATCH=SOURCE_ENRICHMENT_CONSOLIDATION_003; SOURCE_TYPE=SACH_GIAO_VIEN; SOURCE_FILE_ID=1fJX6oUr8rAVU35bNkIAeLtVpXiaM6LZv; SOURCE_LESSON=B30; SOURCE_CONTENT=LIBRARY_IMPORT_FORMS; COPYRIGHT_PARAPHRASE=TRUE; ANSWER_CHECK_RESULT=PASS; CONTENT_REVIEW_RESULT=PASS; CURRICULUM_REVIEW_RESULT=PASS; COMPETENCY_EVIDENCE=SGV_PROBLEM_SOLVING_WITH_ICT+CS_YCCD; DUPLICATE_REVIEW_RESULT=NO_MATCH; CHILD_RECORD_GATE=PASS; TEACHING_PLAN_GATE=PASS; PERIODIC_READINESS=PASS; BACKUP_CREATED=0; BATCH=QUESTION_LEVEL_NLS_AI_STANDARDIZATION_001; NLS_FRAME=TT02_2025; NLS_LEVEL=NANG_CAO_1; PRIMARY_OUTCOME=TH_11_CS_F_B30_YCCD_01; OUTCOME_NLS_MAPPING_STATUS=APPROVED; OUTCOME_NLS_PRIMARY=3.4; OUTCOME_NLS_COMPONENTS=3.4; NLS_MAPPING_STATUS=APPROVED; NLS_PRIMARY=3.4; NLS_COMPONENTS=3.4; TASK_COMPATIBILITY=PASS; NLS_MAPPING_SOURCE=PRIMARY_OUTCOME+TASK_REVIEW; NLS_PERIODIC_GATE=PASS; TASK_REVIEW_SCOPE=STEM+OPTIONS; CHILD_RECORD_TASK_REVIEW=PASS; BLUEPRINT_TASK_MATCH=NO_EXACT_CURRENT_CELL; BLUEPRINT_DIFFICULTY_MATCH=NO_EXACT_CURRENT_DIFFICULTY_CELL; QUESTION_COGNITIVE_LEVEL=VANDUNG; QUESTION_TYPE=MCQ_SINGLE; BACKUP_CREATED=0</t>
  </si>
  <si>
    <t>BPS_G12_GKII_HK2_ICT_V1_001</t>
  </si>
  <si>
    <t>REFERENCE_SLOT=15; KNOWLEDGE_EQUIVALENCE=EXACT; FEASIBILITY_WITNESS=Q_TNT_F0001_D11_018; WITNESS_NOT_BOUND=TRUE; CANDIDATE_COUNT=11; DISTINCT_FAMILY_COUNT=10; SOURCE_MATRIX_FINGERPRINT=SECONDARY_ONLY; DERIVED_VARIANT=COVB; BATCH=GRADUATION_BLUEPRINT_PORTFOLIO_REBUILD_001.</t>
  </si>
  <si>
    <t>QSTD_062</t>
  </si>
  <si>
    <t>Đã chuẩn hóa thành Q_TNT_F0001_D12_013; BATCH=QSTD_062; STATUS=REVIEW</t>
  </si>
  <si>
    <t>BPC_G12_GKII_HK2_ICT_V1_001</t>
  </si>
  <si>
    <t>RAW_TNT_F0001_D12_MCQ_14</t>
  </si>
  <si>
    <t>Chỉ mục câu hỏi - Đề 12 - Phần I - Câu 14 (chưa trích toàn văn ở bước kiểm kê)</t>
  </si>
  <si>
    <t>SGV11_B30_LINKEDLIST_HEAD_INSERT</t>
  </si>
  <si>
    <t>BPS_G12_GKII_HK2_ICT_V1_002</t>
  </si>
  <si>
    <t>Đã chuẩn hóa thành Q_TNT_F0001_D12_014; BATCH=QSTD_062; STATUS=REVIEW</t>
  </si>
  <si>
    <t>BPC_G12_GKII_HK2_ICT_V1_002</t>
  </si>
  <si>
    <t>Trong một thư viện danh sách liên kết, thao tác insert(L, x) luôn chèn nút mới vào đầu danh sách. Bắt đầu với L rỗng, lần lượt thực hiện insert(L, "Bình"), insert(L, "Hoa"), insert(L, "Hà"). Khi duyệt từ head, thứ tự các phần tử là gì?</t>
  </si>
  <si>
    <t>REFERENCE_SLOT=13; KNOWLEDGE_EQUIVALENCE=EXACT; FEASIBILITY_WITNESS=Q_TNT_F0001_D11_019; WITNESS_NOT_BOUND=TRUE; CANDIDATE_COUNT=11; DISTINCT_FAMILY_COUNT=10; SOURCE_MATRIX_FINGERPRINT=SECONDARY_ONLY; DERIVED_VARIANT=COVB; BATCH=GRADUATION_BLUEPRINT_PORTFOLIO_REBUILD_001.</t>
  </si>
  <si>
    <t>RAW_TNT_F0001_D12_MCQ_15</t>
  </si>
  <si>
    <t>Chỉ mục câu hỏi - Đề 12 - Phần I - Câu 15 (chưa trích toàn văn ở bước kiểm kê)</t>
  </si>
  <si>
    <t>BPS_G12_GKII_HK2_ICT_V1_003</t>
  </si>
  <si>
    <t>BATCH=SOURCE_ENRICHMENT_CONSOLIDATION_003; SOURCE_TYPE=SACH_GIAO_VIEN; SOURCE_FILE_ID=1fJX6oUr8rAVU35bNkIAeLtVpXiaM6LZv; SOURCE_LESSON=B30; SOURCE_CONTENT=LINKED_LIST_HEAD_INSERT; COPYRIGHT_PARAPHRASE=TRUE; ANSWER_CHECK_RESULT=PASS; CONTENT_REVIEW_RESULT=PASS; CURRICULUM_REVIEW_RESULT=PASS; COMPETENCY_EVIDENCE=SGV_PROBLEM_SOLVING_WITH_ICT+CS_YCCD; DUPLICATE_REVIEW_RESULT=NO_MATCH_LINKED_LIST; CHILD_RECORD_GATE=PASS; TEACHING_PLAN_GATE=PASS; PERIODIC_READINESS=PASS; BACKUP_CREATED=0; BATCH=QUESTION_LEVEL_NLS_AI_STANDARDIZATION_001; NLS_FRAME=TT02_2025; NLS_LEVEL=NANG_CAO_1; PRIMARY_OUTCOME=TH_11_CS_F_B30_YCCD_01; OUTCOME_NLS_MAPPING_STATUS=APPROVED; OUTCOME_NLS_PRIMARY=3.4; OUTCOME_NLS_COMPONENTS=3.4; NLS_MAPPING_STATUS=APPROVED; NLS_PRIMARY=3.4; NLS_COMPONENTS=3.4; TASK_COMPATIBILITY=PASS; NLS_MAPPING_SOURCE=PRIMARY_OUTCOME+TASK_REVIEW; NLS_PERIODIC_GATE=PASS; TASK_REVIEW_SCOPE=STEM+OPTIONS; CHILD_RECORD_TASK_REVIEW=PASS; BLUEPRINT_TASK_MATCH=NO_EXACT_CURRENT_CELL; BLUEPRINT_DIFFICULTY_MATCH=NO_EXACT_CURRENT_DIFFICULTY_CELL; QUESTION_COGNITIVE_LEVEL=VANDUNG; QUESTION_TYPE=MCQ_SINGLE; BACKUP_CREATED=0</t>
  </si>
  <si>
    <t>Đã chuẩn hóa thành Q_TNT_F0001_D12_015; BATCH=QSTD_062; STATUS=REVIEW</t>
  </si>
  <si>
    <t>BPC_G12_GKII_HK2_ICT_V1_003</t>
  </si>
  <si>
    <t>RAW_TNT_F0001_D12_MCQ_16</t>
  </si>
  <si>
    <t>REFERENCE_SLOT=27; KNOWLEDGE_EQUIVALENCE=EXACT; FEASIBILITY_WITNESS=Q_TNT_F0001_D03_027; WITNESS_NOT_BOUND=TRUE; CANDIDATE_COUNT=7; DISTINCT_FAMILY_COUNT=4; SOURCE_MATRIX_FINGERPRINT=SECONDARY_ONLY; TF_STATEMENTS=BIET:2,HIEU:2,VANDUNG:0; DERIVED_VARIANT=COVB; BATCH=GRADUATION_BLUEPRINT_PORTFOLIO_REBUILD_001.</t>
  </si>
  <si>
    <t>Chỉ mục câu hỏi - Đề 12 - Phần I - Câu 16 (chưa trích toàn văn ở bước kiểm kê)</t>
  </si>
  <si>
    <t>BPS_G12_GKII_HK2_ICT_V1_004</t>
  </si>
  <si>
    <t>Đã chuẩn hóa thành Q_TNT_F0001_D12_016; BATCH=QSTD_062; STATUS=REVIEW</t>
  </si>
  <si>
    <t>SGV11_B31_LIBRARY_FILE_ORGANIZATION</t>
  </si>
  <si>
    <t>BPC_G12_GKII_HK2_ICT_V1_004</t>
  </si>
  <si>
    <t>RAW_TNT_F0001_D12_MCQ_17</t>
  </si>
  <si>
    <t>Chỉ mục câu hỏi - Đề 12 - Phần I - Câu 17 (chưa trích toàn văn ở bước kiểm kê)</t>
  </si>
  <si>
    <t>Một nhóm cần tạo thư viện tự định nghĩa chứa các hàm tính chu vi và diện tích hình tròn, rồi sử dụng các hàm đó từ chương trình chính. Cách tổ chức nào phù hợp nhất?</t>
  </si>
  <si>
    <t>Đã chuẩn hóa thành Q_TNT_F0001_D12_017; BATCH=QSTD_062; STATUS=REVIEW</t>
  </si>
  <si>
    <t>RAW_TNT_F0001_D12_MCQ_18</t>
  </si>
  <si>
    <t>BATCH=SOURCE_ENRICHMENT_CONSOLIDATION_003; SOURCE_TYPE=SACH_GIAO_VIEN; SOURCE_FILE_ID=1fJX6oUr8rAVU35bNkIAeLtVpXiaM6LZv; SOURCE_LESSON=B31; SOURCE_CONTENT=CUSTOM_LIBRARY_FILE_PRACTICE; COPYRIGHT_PARAPHRASE=TRUE; ANSWER_CHECK_RESULT=PASS; CONTENT_REVIEW_RESULT=PASS; CURRICULUM_REVIEW_RESULT=PASS; COMPETENCY_EVIDENCE=SGV_PROBLEM_SOLVING_WITH_ICT+CS_YCCD; DUPLICATE_REVIEW_RESULT=NO_MATCH; CHILD_RECORD_GATE=PASS; TEACHING_PLAN_GATE=PASS; PERIODIC_READINESS=PASS; BACKUP_CREATED=0; BATCH=QUESTION_LEVEL_NLS_AI_STANDARDIZATION_001; NLS_FRAME=TT02_2025; NLS_LEVEL=NANG_CAO_1; PRIMARY_OUTCOME=TH_11_CS_F_B31_YCCD_01; OUTCOME_NLS_MAPPING_STATUS=APPROVED; OUTCOME_NLS_PRIMARY=3.4; OUTCOME_NLS_COMPONENTS=3.4; NLS_MAPPING_STATUS=APPROVED; NLS_PRIMARY=3.4; NLS_COMPONENTS=3.4; TASK_COMPATIBILITY=PASS; NLS_MAPPING_SOURCE=PRIMARY_OUTCOME+TASK_REVIEW; NLS_PERIODIC_GATE=PASS; TASK_REVIEW_SCOPE=STEM+OPTIONS; CHILD_RECORD_TASK_REVIEW=PASS; BLUEPRINT_TASK_MATCH=NO_EXACT_CURRENT_CELL; BLUEPRINT_DIFFICULTY_MATCH=NO_EXACT_CURRENT_DIFFICULTY_CELL; QUESTION_COGNITIVE_LEVEL=VANDUNG; QUESTION_TYPE=MCQ_SINGLE; BACKUP_CREATED=0</t>
  </si>
  <si>
    <t>REFERENCE_SLOT=25; KNOWLEDGE_EQUIVALENCE=EXACT; FEASIBILITY_WITNESS=Q_TNT_F0002_025; WITNESS_NOT_BOUND=TRUE; CANDIDATE_COUNT=1; DISTINCT_FAMILY_COUNT=1; SOURCE_MATRIX_FINGERPRINT=SECONDARY_ONLY; TF_STATEMENTS=BIET:2,HIEU:2,VANDUNG:0; DERIVED_VARIANT=COVB; BATCH=GRADUATION_BLUEPRINT_PORTFOLIO_REBUILD_001.</t>
  </si>
  <si>
    <t>Chỉ mục câu hỏi - Đề 12 - Phần I - Câu 18 (chưa trích toàn văn ở bước kiểm kê)</t>
  </si>
  <si>
    <t>BPS_G12_GKII_HK2_ICT_V1_005</t>
  </si>
  <si>
    <t>BPC_G12_GKII_HK2_ICT_V1_005</t>
  </si>
  <si>
    <t>Đã chuẩn hóa thành Q_TNT_F0001_D12_018; BATCH=QSTD_062; STATUS=REVIEW</t>
  </si>
  <si>
    <t>RAW_TNT_F0001_D12_MCQ_19</t>
  </si>
  <si>
    <t>SGV11_ICT_B18_RELATIONAL_REDESIGN</t>
  </si>
  <si>
    <t>BPS_G12_GKII_HK2_ICT_V1_006</t>
  </si>
  <si>
    <t>Chỉ mục câu hỏi - Đề 12 - Phần I - Câu 19 (chưa trích toàn văn ở bước kiểm kê)</t>
  </si>
  <si>
    <t>Trong CSDL quản lí bản thu âm, tên ca sĩ bị lặp lại ở nhiều bản ghi. Thiết kế nào phù hợp nhất để giảm dư thừa dữ liệu và tăng tính nhất quán?</t>
  </si>
  <si>
    <t>REFERENCE_SLOT=28; KNOWLEDGE_EQUIVALENCE=EXACT; FEASIBILITY_WITNESS=Q_TNT_F0001_D03_028; WITNESS_NOT_BOUND=TRUE; CANDIDATE_COUNT=4; DISTINCT_FAMILY_COUNT=2; SOURCE_MATRIX_FINGERPRINT=SECONDARY_ONLY; TF_STATEMENTS=BIET:0,HIEU:3,VANDUNG:1; DERIVED_VARIANT=COVB; BATCH=GRADUATION_BLUEPRINT_PORTFOLIO_REBUILD_001.</t>
  </si>
  <si>
    <t>BPC_G12_GKII_HK2_ICT_V1_006</t>
  </si>
  <si>
    <t>Đã chuẩn hóa thành Q_TNT_F0001_D12_019; BATCH=QSTD_062; STATUS=REVIEW</t>
  </si>
  <si>
    <t>2026-08-08T11:00:00+07:00</t>
  </si>
  <si>
    <t>BPS_G12_GKII_HK2_ICT_V1_007</t>
  </si>
  <si>
    <t>RAW_TNT_F0001_D12_MCQ_20</t>
  </si>
  <si>
    <t>BPC_G12_GKII_HK2_ICT_V1_007</t>
  </si>
  <si>
    <t>BATCH=SOURCE_ENRICHMENT_CONSOLIDATION_004; SOURCE_TYPE=SACH_GIAO_VIEN; SOURCE_FILE_ID=1fJX6oUr8rAVU35bNkIAeLtVpXiaM6LZv; SOURCE_LESSON=ICT_B18; COPYRIGHT_PARAPHRASE=TRUE; ANSWER_CHECK_RESULT=PASS; CONTENT_REVIEW_RESULT=PASS; CURRICULUM_REVIEW_RESULT=PASS; COMPETENCY_EVIDENCE=DATABASE_DESIGN_YCCD; DUPLICATE_REVIEW_RESULT=NO_MATCH; CHILD_RECORD_GATE=PASS; TEACHING_PLAN_GATE=PASS; PERIODIC_READINESS=PASS; BACKUP_CREATED=0; BATCH=QUESTION_LEVEL_NLS_AI_STANDARDIZATION_001; NLS_FRAME=TT02_2025; NLS_LEVEL=NANG_CAO_1; PRIMARY_OUTCOME=TH_11_ICT_F_B18_YCCD_01; OUTCOME_NLS_MAPPING_STATUS=APPROVED; OUTCOME_NLS_PRIMARY=1.3; OUTCOME_NLS_COMPONENTS=1.3; NLS_MAPPING_STATUS=APPROVED; NLS_PRIMARY=1.3; NLS_COMPONENTS=1.3; TASK_COMPATIBILITY=PASS; NLS_MAPPING_SOURCE=PRIMARY_OUTCOME+TASK_REVIEW; NLS_PERIODIC_GATE=PASS; TASK_REVIEW_SCOPE=STEM+OPTIONS; CHILD_RECORD_TASK_REVIEW=PASS; BLUEPRINT_TASK_MATCH=PASS; BLUEPRINT_DIFFICULTY_MATCH=PASS; QUESTION_COGNITIVE_LEVEL=VANDUNG; QUESTION_TYPE=MCQ_SINGLE; BACKUP_CREATED=0</t>
  </si>
  <si>
    <t>Chỉ mục câu hỏi - Đề 12 - Phần I - Câu 20 (chưa trích toàn văn ở bước kiểm kê)</t>
  </si>
  <si>
    <t>Đã chuẩn hóa thành Q_TNT_F0001_D12_020; BATCH=QSTD_062; STATUS=REVIEW</t>
  </si>
  <si>
    <t>BPS_G12_GKII_HK2_ICT_V1_008</t>
  </si>
  <si>
    <t>REFERENCE_SLOT=26; KNOWLEDGE_EQUIVALENCE=EXACT; FEASIBILITY_WITNESS=Q_TNT_F0001_D15_026; WITNESS_NOT_BOUND=TRUE; CANDIDATE_COUNT=3; DISTINCT_FAMILY_COUNT=2; SOURCE_MATRIX_FINGERPRINT=SECONDARY_ONLY; TF_STATEMENTS=BIET:0,HIEU:3,VANDUNG:1; DERIVED_VARIANT=COVB; BATCH=GRADUATION_BLUEPRINT_PORTFOLIO_REBUILD_001.</t>
  </si>
  <si>
    <t>RAW_TNT_F0001_D12_MCQ_21</t>
  </si>
  <si>
    <t>BPC_G12_GKII_HK2_ICT_V1_008</t>
  </si>
  <si>
    <t>SGV11_ICT_B24_BACKUP_RESTORE</t>
  </si>
  <si>
    <t>Chỉ mục câu hỏi - Đề 12 - Phần I - Câu 21 (chưa trích toàn văn ở bước kiểm kê)</t>
  </si>
  <si>
    <t>Sau khi tạo bản sao lưu cho CSDL mymusic, thao tác nào kiểm tra tốt nhất rằng bản sao lưu thực sự có thể dùng để phục hồi dữ liệu khi cần?</t>
  </si>
  <si>
    <t>Đã chuẩn hóa thành Q_TNT_F0001_D12_021; BATCH=QSTD_062; STATUS=REVIEW</t>
  </si>
  <si>
    <t>BPS_G12_GKII_HK2_ICT_V1_009</t>
  </si>
  <si>
    <t>RAW_TNT_F0001_D12_MCQ_22</t>
  </si>
  <si>
    <t>BPC_G12_GKII_HK2_ICT_V1_009</t>
  </si>
  <si>
    <t>Chỉ mục câu hỏi - Đề 12 - Phần I - Câu 22 (chưa trích toàn văn ở bước kiểm kê)</t>
  </si>
  <si>
    <t>REFERENCE_SLOT=7; KNOWLEDGE_EQUIVALENCE=EXACT; FEASIBILITY_WITNESS=Q_TNT_F0001_D12_006; WITNESS_NOT_BOUND=TRUE; CANDIDATE_COUNT=1; DISTINCT_FAMILY_COUNT=1; SOURCE_MATRIX_FINGERPRINT=SECONDARY_ONLY; DERIVED_VARIANT=REF; BATCH=GRADUATION_BLUEPRINT_PORTFOLIO_REBUILD_001.</t>
  </si>
  <si>
    <t>BATCH=SOURCE_ENRICHMENT_CONSOLIDATION_004; SOURCE_TYPE=SACH_GIAO_VIEN; SOURCE_FILE_ID=1fJX6oUr8rAVU35bNkIAeLtVpXiaM6LZv; SOURCE_LESSON=ICT_B24; COPYRIGHT_PARAPHRASE=TRUE; ANSWER_CHECK_RESULT=PASS; CONTENT_REVIEW_RESULT=PASS; CURRICULUM_REVIEW_RESULT=PASS; COMPETENCY_EVIDENCE=DATABASE_BACKUP_RESTORE_YCCD; DUPLICATE_REVIEW_RESULT=NO_MATCH_BACKUP_RESTORE; CHILD_RECORD_GATE=PASS; TEACHING_PLAN_GATE=PASS; PERIODIC_READINESS=PASS; BACKUP_CREATED=0; BATCH=QUESTION_LEVEL_NLS_AI_STANDARDIZATION_001; NLS_FRAME=TT02_2025; NLS_LEVEL=NANG_CAO_1; PRIMARY_OUTCOME=TH_11_ICT_F_B24_YCCD_01; OUTCOME_NLS_MAPPING_STATUS=APPROVED; OUTCOME_NLS_PRIMARY=1.3; OUTCOME_NLS_COMPONENTS=1.3|4.1; NLS_MAPPING_STATUS=APPROVED; NLS_PRIMARY=1.3; NLS_COMPONENTS=1.3|4.1; TASK_COMPATIBILITY=PASS; NLS_MAPPING_SOURCE=PRIMARY_OUTCOME+TASK_REVIEW; NLS_PERIODIC_GATE=PASS; TASK_REVIEW_SCOPE=STEM+OPTIONS; CHILD_RECORD_TASK_REVIEW=PASS; BLUEPRINT_TASK_MATCH=PASS; BLUEPRINT_DIFFICULTY_MATCH=PASS; QUESTION_COGNITIVE_LEVEL=VANDUNG; QUESTION_TYPE=MCQ_SINGLE; BACKUP_CREATED=0</t>
  </si>
  <si>
    <t>BPS_G12_GKII_HK2_ICT_V1_010</t>
  </si>
  <si>
    <t>Đã chuẩn hóa thành Q_TNT_F0001_D12_022; BATCH=QSTD_062; STATUS=REVIEW</t>
  </si>
  <si>
    <t>BPC_G12_GKII_HK2_ICT_V1_010</t>
  </si>
  <si>
    <t>RAW_TNT_F0001_D12_MCQ_23</t>
  </si>
  <si>
    <t>Chỉ mục câu hỏi - Đề 12 - Phần I - Câu 23 (chưa trích toàn văn ở bước kiểm kê)</t>
  </si>
  <si>
    <t>SGV11_ICT_B26_COLOR_WORKFLOW</t>
  </si>
  <si>
    <t>BPS_G12_GKII_HK2_ICT_V1_011</t>
  </si>
  <si>
    <t>Một ảnh hơi tối, độ tương phản thấp và màu sắc chưa cân bằng. Trình tự chỉnh sửa nào hợp lí nhất trong GIMP?</t>
  </si>
  <si>
    <t>Đã chuẩn hóa thành Q_TNT_F0001_D12_023; BATCH=QSTD_062; STATUS=REVIEW</t>
  </si>
  <si>
    <t>BPC_G12_GKII_HK2_ICT_V1_011</t>
  </si>
  <si>
    <t>RAW_TNT_F0001_D12_MCQ_24</t>
  </si>
  <si>
    <t>REFERENCE_SLOT=8; KNOWLEDGE_EQUIVALENCE=EXACT; FEASIBILITY_WITNESS=Q_TNT_F0001_D20_014; WITNESS_NOT_BOUND=TRUE; CANDIDATE_COUNT=21; DISTINCT_FAMILY_COUNT=12; SOURCE_MATRIX_FINGERPRINT=SECONDARY_ONLY; DERIVED_VARIANT=REF; BATCH=GRADUATION_BLUEPRINT_PORTFOLIO_REBUILD_001.</t>
  </si>
  <si>
    <t>Chỉ mục câu hỏi - Đề 12 - Phần I - Câu 24 (chưa trích toàn văn ở bước kiểm kê)</t>
  </si>
  <si>
    <t>BATCH=SOURCE_ENRICHMENT_CONSOLIDATION_004; SOURCE_TYPE=SACH_GIAO_VIEN; SOURCE_FILE_ID=1fJX6oUr8rAVU35bNkIAeLtVpXiaM6LZv; SOURCE_LESSON=ICT_B26; COPYRIGHT_PARAPHRASE=TRUE; ANSWER_CHECK_RESULT=PASS; CONTENT_REVIEW_RESULT=PASS; CURRICULUM_REVIEW_RESULT=PASS; COMPETENCY_EVIDENCE=DIGITAL_IMAGE_EDITING_YCCD; DUPLICATE_REVIEW_RESULT=NO_MATCH_BRIGHTNESS_CONTRAST; CHILD_RECORD_GATE=PASS; TEACHING_PLAN_GATE=PASS; PERIODIC_READINESS=PASS; BACKUP_CREATED=0</t>
  </si>
  <si>
    <t>BPS_G12_GKII_HK2_ICT_V1_012</t>
  </si>
  <si>
    <t>BPC_G12_GKII_HK2_ICT_V1_012</t>
  </si>
  <si>
    <t>Đã chuẩn hóa thành Q_TNT_F0001_D12_024; BATCH=QSTD_062; STATUS=REVIEW</t>
  </si>
  <si>
    <t>RAW_TNT_F0001_D12_TF_01</t>
  </si>
  <si>
    <t>SGV11_ICT_B27_HEALING_VS_CLONE</t>
  </si>
  <si>
    <t>BPS_G12_GKII_HK2_ICT_V1_013</t>
  </si>
  <si>
    <t>Chỉ mục câu hỏi - Đề 12 - Phần II - Câu 01 (chưa trích toàn văn ở bước kiểm kê)</t>
  </si>
  <si>
    <t>REFERENCE_SLOT=9; KNOWLEDGE_EQUIVALENCE=EXACT; FEASIBILITY_WITNESS=Q_TNT_F0001_D11_024; WITNESS_NOT_BOUND=TRUE; CANDIDATE_COUNT=4; DISTINCT_FAMILY_COUNT=4; SOURCE_MATRIX_FINGERPRINT=SECONDARY_ONLY; DERIVED_VARIANT=REF; BATCH=GRADUATION_BLUEPRINT_PORTFOLIO_REBUILD_001.</t>
  </si>
  <si>
    <t>BPC_G12_GKII_HK2_ICT_V1_013</t>
  </si>
  <si>
    <t>Khi cần xóa một vết nhỏ trên ảnh sao cho vùng được sửa hòa màu tự nhiên với khu vực xung quanh, công cụ nào của GIMP phù hợp hơn?</t>
  </si>
  <si>
    <t>QSTD_063</t>
  </si>
  <si>
    <t>Đã chuẩn hóa thành Q_TNT_F0001_D12_025; BATCH=QSTD_063; STATUS=REVIEW; SOURCE_ANSWER=S,S,S,Đ; NEEDS_REVIEW</t>
  </si>
  <si>
    <t>RAW_TNT_F0001_D12_TF_02</t>
  </si>
  <si>
    <t>BPS_G12_GKII_HK2_ICT_V1_014</t>
  </si>
  <si>
    <t>Chỉ mục câu hỏi - Đề 12 - Phần II - Câu 02 (chưa trích toàn văn ở bước kiểm kê)</t>
  </si>
  <si>
    <t>BATCH=SOURCE_ENRICHMENT_CONSOLIDATION_004; SOURCE_TYPE=SACH_GIAO_VIEN; SOURCE_FILE_ID=1fJX6oUr8rAVU35bNkIAeLtVpXiaM6LZv; SOURCE_LESSON=ICT_B27; COPYRIGHT_PARAPHRASE=TRUE; ANSWER_CHECK_RESULT=PASS; CONTENT_REVIEW_RESULT=PASS; CURRICULUM_REVIEW_RESULT=PASS; COMPETENCY_EVIDENCE=DIGITAL_IMAGE_EDITING_YCCD; DUPLICATE_REVIEW_RESULT=NO_MATCH_HEALING; CHILD_RECORD_GATE=PASS; TEACHING_PLAN_GATE=PASS; PERIODIC_READINESS=PASS; BACKUP_CREATED=0; BATCH=QUESTION_LEVEL_NLS_AI_STANDARDIZATION_001; NLS_FRAME=TT02_2025; NLS_LEVEL=NANG_CAO_1; PRIMARY_OUTCOME=TH_11_ICT_E_B27_YCCD_01; OUTCOME_NLS_MAPPING_STATUS=APPROVED; OUTCOME_NLS_PRIMARY=3.2; OUTCOME_NLS_COMPONENTS=3.1|3.2; NLS_MAPPING_STATUS=APPROVED; NLS_PRIMARY=3.2; NLS_COMPONENTS=3.1|3.2; TASK_COMPATIBILITY=PASS_PARTIAL; NLS_MAPPING_SOURCE=PRIMARY_OUTCOME+TASK_REVIEW; NLS_PERIODIC_GATE=PASS; TASK_REVIEW_SCOPE=STEM+OPTIONS; CHILD_RECORD_TASK_REVIEW=PASS; BLUEPRINT_TASK_MATCH=NO_EXACT_CURRENT_CELL; BLUEPRINT_DIFFICULTY_MATCH=NO_EXACT_CURRENT_DIFFICULTY_CELL; QUESTION_COGNITIVE_LEVEL=HIEU; QUESTION_TYPE=MCQ_SINGLE; BACKUP_CREATED=0</t>
  </si>
  <si>
    <t>BPC_G12_GKII_HK2_ICT_V1_014</t>
  </si>
  <si>
    <t>Đã chuẩn hóa thành Q_TNT_F0001_D12_026; BATCH=QSTD_063; STATUS=REVIEW; SOURCE_ANSWER=Đ,Đ,S,S; NEEDS_REVIEW</t>
  </si>
  <si>
    <t>REFERENCE_SLOT=10; KNOWLEDGE_EQUIVALENCE=EXACT; FEASIBILITY_WITNESS=Q_TNT_F0001_D06_017; WITNESS_NOT_BOUND=TRUE; CANDIDATE_COUNT=2; DISTINCT_FAMILY_COUNT=2; SOURCE_MATRIX_FINGERPRINT=SECONDARY_ONLY; DERIVED_VARIANT=REF; BATCH=GRADUATION_BLUEPRINT_PORTFOLIO_REBUILD_001.</t>
  </si>
  <si>
    <t>BPS_G12_GKII_HK2_ICT_V1_015</t>
  </si>
  <si>
    <t>RAW_TNT_F0001_D12_TF_03</t>
  </si>
  <si>
    <t>BPC_G12_GKII_HK2_ICT_V1_015</t>
  </si>
  <si>
    <t>Chỉ mục câu hỏi - Đề 12 - Phần II - Câu 03 (chưa trích toàn văn ở bước kiểm kê)</t>
  </si>
  <si>
    <t>SGV11_ICT_B28_FRAME_DELAY</t>
  </si>
  <si>
    <t>QUESTION_BINDING=NONE; FEASIBILITY_WITNESS=Q_KGV_GRAD25_BN_004; FAMILY_UNIQUE_WITNESS=TRUE; BATCH=PERIODIC_BLUEPRINT_OPERATIONALIZATION_001</t>
  </si>
  <si>
    <t>Trong GIMP, muốn một khung hình của ảnh động hiển thị trong đúng 1 giây bằng cách ghi thời gian trực tiếp vào tên lớp, cách ghi nào phù hợp?</t>
  </si>
  <si>
    <t>BPS_G12_GKII_HK2_ICT_V1_016</t>
  </si>
  <si>
    <t>Đã chuẩn hóa thành Q_TNT_F0001_D12_027; BATCH=QSTD_063; STATUS=REVIEW; SOURCE_ANSWER=S,S,Đ,Đ; NEEDS_REVIEW</t>
  </si>
  <si>
    <t>BPC_G12_GKII_HK2_ICT_V1_016</t>
  </si>
  <si>
    <t>RAW_TNT_F0001_D12_TF_04</t>
  </si>
  <si>
    <t>BATCH=SOURCE_ENRICHMENT_CONSOLIDATION_004; SOURCE_TYPE=SACH_GIAO_VIEN; SOURCE_FILE_ID=1fJX6oUr8rAVU35bNkIAeLtVpXiaM6LZv; SOURCE_LESSON=ICT_B28; COPYRIGHT_PARAPHRASE=TRUE; ANSWER_CHECK_RESULT=PASS; CONTENT_REVIEW_RESULT=PASS; CURRICULUM_REVIEW_RESULT=PASS; COMPETENCY_EVIDENCE=ANIMATED_IMAGE_YCCD; DUPLICATE_REVIEW_RESULT=NO_MATCH_FRAME_DELAY; CHILD_RECORD_GATE=PASS; TEACHING_PLAN_GATE=PASS; PERIODIC_READINESS=PASS; BACKUP_CREATED=0; BATCH=QUESTION_LEVEL_NLS_AI_STANDARDIZATION_001; NLS_FRAME=TT02_2025; NLS_LEVEL=NANG_CAO_1; PRIMARY_OUTCOME=TH_11_ICT_E_B28_YCCD_01; OUTCOME_NLS_MAPPING_STATUS=APPROVED; OUTCOME_NLS_PRIMARY=3.1; OUTCOME_NLS_COMPONENTS=3.1|3.2; NLS_MAPPING_STATUS=APPROVED; NLS_PRIMARY=3.1; NLS_COMPONENTS=3.1|3.2; TASK_COMPATIBILITY=PASS; NLS_MAPPING_SOURCE=PRIMARY_OUTCOME+TASK_REVIEW; NLS_PERIODIC_GATE=PASS; TASK_REVIEW_SCOPE=STEM+OPTIONS; CHILD_RECORD_TASK_REVIEW=PASS; BLUEPRINT_TASK_MATCH=NO_EXACT_CURRENT_CELL; BLUEPRINT_DIFFICULTY_MATCH=NO_EXACT_CURRENT_DIFFICULTY_CELL; QUESTION_COGNITIVE_LEVEL=VANDUNG; QUESTION_TYPE=MCQ_SINGLE; BACKUP_CREATED=0</t>
  </si>
  <si>
    <t>Chỉ mục câu hỏi - Đề 12 - Phần II - Câu 04 (chưa trích toàn văn ở bước kiểm kê)</t>
  </si>
  <si>
    <t>QUESTION_BINDING=NONE; FEASIBILITY_WITNESS=Q_TNT_F0001_D18_016; FAMILY_UNIQUE_WITNESS=TRUE; BATCH=PERIODIC_BLUEPRINT_OPERATIONALIZATION_001</t>
  </si>
  <si>
    <t>REFERENCE_SLOT=11; KNOWLEDGE_EQUIVALENCE=EXACT; FEASIBILITY_WITNESS=Q_TNT_F0001_D04_012; WITNESS_NOT_BOUND=TRUE; CANDIDATE_COUNT=6; DISTINCT_FAMILY_COUNT=5; SOURCE_MATRIX_FINGERPRINT=SECONDARY_ONLY; DERIVED_VARIANT=REF; BATCH=GRADUATION_BLUEPRINT_PORTFOLIO_REBUILD_001.</t>
  </si>
  <si>
    <t>BPS_G12_GKII_HK2_ICT_V1_017</t>
  </si>
  <si>
    <t>Đã chuẩn hóa thành Q_TNT_F0001_D12_028; BATCH=QSTD_063; STATUS=REVIEW; SOURCE_ANSWER=Đ,Đ,Đ,Đ</t>
  </si>
  <si>
    <t>BPC_G12_GKII_HK2_ICT_V1_017</t>
  </si>
  <si>
    <t>SGV11_ICT_B29_SCENE_DURATION</t>
  </si>
  <si>
    <t>RAW_TNT_F0001_D12_TF_05</t>
  </si>
  <si>
    <t>Chỉ mục câu hỏi - Đề 12 - Phần II - Câu 05 (chưa trích toàn văn ở bước kiểm kê)</t>
  </si>
  <si>
    <t>Một đoạn phim có sáu phân cảnh dài lần lượt 7 s, 3 s, 3 s, 3 s, 2 s và 8 s. Nếu các phân cảnh được ghép liên tiếp và không chồng lấn, tổng thời lượng là bao nhiêu?</t>
  </si>
  <si>
    <t>BPS_G12_CKII_HK2_ICT_V1_001</t>
  </si>
  <si>
    <t>BPC_G12_CKII_HK2_ICT_V1_001</t>
  </si>
  <si>
    <t>REFERENCE_SLOT=12; KNOWLEDGE_EQUIVALENCE=EXACT; FEASIBILITY_WITNESS=Q_TNT_F0001_D06_015; WITNESS_NOT_BOUND=TRUE; CANDIDATE_COUNT=5; DISTINCT_FAMILY_COUNT=5; SOURCE_MATRIX_FINGERPRINT=SECONDARY_ONLY; DERIVED_VARIANT=REF; BATCH=GRADUATION_BLUEPRINT_PORTFOLIO_REBUILD_001.</t>
  </si>
  <si>
    <t>BATCH=SOURCE_ENRICHMENT_CONSOLIDATION_004; SOURCE_TYPE=SACH_GIAO_VIEN; SOURCE_FILE_ID=1fJX6oUr8rAVU35bNkIAeLtVpXiaM6LZv; SOURCE_LESSON=ICT_B29; COPYRIGHT_PARAPHRASE=TRUE; ANSWER_CHECK_RESULT=PASS; CONTENT_REVIEW_RESULT=PASS; CURRICULUM_REVIEW_RESULT=PASS; COMPETENCY_EVIDENCE=VIDEO_EDITING_YCCD; DUPLICATE_REVIEW_RESULT=NO_MATCH_SCENE_DURATION; CHILD_RECORD_GATE=PASS; TEACHING_PLAN_GATE=PASS; PERIODIC_READINESS=PASS; BACKUP_CREATED=0; BATCH=QUESTION_LEVEL_NLS_AI_STANDARDIZATION_001; NLS_FRAME=TT02_2025; NLS_LEVEL=NANG_CAO_1; PRIMARY_OUTCOME=TH_11_ICT_E_B29_YCCD_01; OUTCOME_NLS_MAPPING_STATUS=APPROVED; OUTCOME_NLS_PRIMARY=3.1; OUTCOME_NLS_COMPONENTS=3.1; NLS_MAPPING_STATUS=APPROVED; NLS_PRIMARY=3.1; NLS_COMPONENTS=3.1; TASK_COMPATIBILITY=PASS; NLS_MAPPING_SOURCE=PRIMARY_OUTCOME+TASK_REVIEW; NLS_PERIODIC_GATE=PASS; TASK_REVIEW_SCOPE=STEM+OPTIONS; CHILD_RECORD_TASK_REVIEW=PASS; BLUEPRINT_TASK_MATCH=NO_EXACT_CURRENT_CELL; BLUEPRINT_DIFFICULTY_MATCH=NO_EXACT_CURRENT_DIFFICULTY_CELL; QUESTION_COGNITIVE_LEVEL=VANDUNG; QUESTION_TYPE=MCQ_SINGLE; BACKUP_CREATED=0</t>
  </si>
  <si>
    <t>Đã chuẩn hóa thành Q_TNT_F0001_D12_029; BATCH=QSTD_063; STATUS=REVIEW; SOURCE_ANSWER=S,Đ,S,Đ; NEEDS_REVIEW</t>
  </si>
  <si>
    <t>BPS_G12_CKII_HK2_ICT_V1_002</t>
  </si>
  <si>
    <t>RAW_TNT_F0001_D12_TF_06</t>
  </si>
  <si>
    <t>BPC_G12_CKII_HK2_ICT_V1_002</t>
  </si>
  <si>
    <t>Chỉ mục câu hỏi - Đề 12 - Phần II - Câu 06 (chưa trích toàn văn ở bước kiểm kê)</t>
  </si>
  <si>
    <t>SGV11_ICT_B30_AUDIO_TIMELINE</t>
  </si>
  <si>
    <t>BPS_G12_CKII_HK2_ICT_V1_003</t>
  </si>
  <si>
    <t>Trong phần mềm làm phim, muốn giảm âm lượng của nhạc nền ở đoạn cuối phim, thao tác nên được thực hiện trên thành phần nào?</t>
  </si>
  <si>
    <t>Đã chuẩn hóa thành Q_TNT_F0001_D12_030; BATCH=QSTD_063; STATUS=REVIEW; SOURCE_ANSWER=Đ,Đ,Đ,S; SOURCE_TYPO=128; NEEDS_REVIEW</t>
  </si>
  <si>
    <t>REFERENCE_SLOT=13; KNOWLEDGE_EQUIVALENCE=EXACT; FEASIBILITY_WITNESS=Q_TNT_F0001_D11_019; WITNESS_NOT_BOUND=TRUE; CANDIDATE_COUNT=11; DISTINCT_FAMILY_COUNT=10; SOURCE_MATRIX_FINGERPRINT=SECONDARY_ONLY; DERIVED_VARIANT=REF; BATCH=GRADUATION_BLUEPRINT_PORTFOLIO_REBUILD_001.</t>
  </si>
  <si>
    <t>BPC_G12_CKII_HK2_ICT_V1_003</t>
  </si>
  <si>
    <t>RAW_TNT_F0001_D13_MCQ_01</t>
  </si>
  <si>
    <t>Đề 13</t>
  </si>
  <si>
    <t>Chỉ mục câu hỏi - Đề 13 - Phần I - Câu 01 (chưa trích toàn văn ở bước kiểm kê)</t>
  </si>
  <si>
    <t>BATCH=SOURCE_ENRICHMENT_CONSOLIDATION_004; SOURCE_TYPE=SACH_GIAO_VIEN; SOURCE_FILE_ID=1fJX6oUr8rAVU35bNkIAeLtVpXiaM6LZv; SOURCE_LESSON=ICT_B30; COPYRIGHT_PARAPHRASE=TRUE; ANSWER_CHECK_RESULT=PASS; CONTENT_REVIEW_RESULT=PASS; CURRICULUM_REVIEW_RESULT=PASS; COMPETENCY_EVIDENCE=VIDEO_AUDIO_EDITING_YCCD; DUPLICATE_REVIEW_RESULT=NO_MATCH_AUDIO_VOLUME; CHILD_RECORD_GATE=PASS; TEACHING_PLAN_GATE=PASS; PERIODIC_READINESS=PASS; BACKUP_CREATED=0; BATCH=QUESTION_LEVEL_NLS_AI_STANDARDIZATION_001; NLS_FRAME=TT02_2025; NLS_LEVEL=NANG_CAO_1; PRIMARY_OUTCOME=TH_11_ICT_E_B30_YCCD_01; OUTCOME_NLS_MAPPING_STATUS=APPROVED; OUTCOME_NLS_PRIMARY=3.2; OUTCOME_NLS_COMPONENTS=3.2; NLS_MAPPING_STATUS=APPROVED; NLS_PRIMARY=3.2; NLS_COMPONENTS=3.2; TASK_COMPATIBILITY=PASS_PARTIAL; NLS_MAPPING_SOURCE=PRIMARY_OUTCOME+TASK_REVIEW; NLS_PERIODIC_GATE=PASS; TASK_REVIEW_SCOPE=STEM+OPTIONS; CHILD_RECORD_TASK_REVIEW=PASS; BLUEPRINT_TASK_MATCH=NO_EXACT_CURRENT_CELL; BLUEPRINT_DIFFICULTY_MATCH=NO_EXACT_CURRENT_DIFFICULTY_CELL; QUESTION_COGNITIVE_LEVEL=HIEU; QUESTION_TYPE=MCQ_SINGLE; BACKUP_CREATED=0</t>
  </si>
  <si>
    <t>BPS_G12_CKII_HK2_ICT_V1_004</t>
  </si>
  <si>
    <t>QSTD_064</t>
  </si>
  <si>
    <t>BPC_G12_CKII_HK2_ICT_V1_004</t>
  </si>
  <si>
    <t>FILE=TNT_F0001; DE=13; PHAN=I; CAU=01; STANDARDIZED=Q_TNT_F0001_D13_001; ANSWER=B; BATCH=QSTD_064</t>
  </si>
  <si>
    <t>SGV11_ICT_B31_ANIMATION_REQUIREMENTS</t>
  </si>
  <si>
    <t>RAW_TNT_F0001_D13_MCQ_02</t>
  </si>
  <si>
    <t>Kế hoạch nào phù hợp nhất với nhiệm vụ tạo một đoạn phim hoạt hình có nhân vật trao đổi với nhau và có phụ đề?</t>
  </si>
  <si>
    <t>Chỉ mục câu hỏi - Đề 13 - Phần I - Câu 02 (chưa trích toàn văn ở bước kiểm kê)</t>
  </si>
  <si>
    <t>BPS_G12_CKII_HK2_ICT_V1_005</t>
  </si>
  <si>
    <t>REFERENCE_SLOT=14; KNOWLEDGE_EQUIVALENCE=EXACT; FEASIBILITY_WITNESS=Q_TNT_F0001_D12_012; WITNESS_NOT_BOUND=TRUE; CANDIDATE_COUNT=6; DISTINCT_FAMILY_COUNT=5; SOURCE_MATRIX_FINGERPRINT=SECONDARY_ONLY; DERIVED_VARIANT=REF; BATCH=GRADUATION_BLUEPRINT_PORTFOLIO_REBUILD_001.</t>
  </si>
  <si>
    <t>BPC_G12_CKII_HK2_ICT_V1_005</t>
  </si>
  <si>
    <t>BATCH=SOURCE_ENRICHMENT_CONSOLIDATION_004; SOURCE_TYPE=SACH_GIAO_VIEN; SOURCE_FILE_ID=1fJX6oUr8rAVU35bNkIAeLtVpXiaM6LZv; SOURCE_LESSON=ICT_B31; COPYRIGHT_PARAPHRASE=TRUE; ANSWER_CHECK_RESULT=PASS; CONTENT_REVIEW_RESULT=PASS; CURRICULUM_REVIEW_RESULT=PASS; COMPETENCY_EVIDENCE=ANIMATION_PRODUCTION_YCCD; DUPLICATE_REVIEW_RESULT=NO_MATCH_SUBTITLE_DIALOGUE; CHILD_RECORD_GATE=PASS; TEACHING_PLAN_GATE=PASS; PERIODIC_READINESS=PASS; BACKUP_CREATED=0; BATCH=QUESTION_LEVEL_NLS_AI_STANDARDIZATION_001; NLS_FRAME=TT02_2025; NLS_LEVEL=NANG_CAO_1; PRIMARY_OUTCOME=TH_11_ICT_E_B31_YCCD_01; OUTCOME_NLS_MAPPING_STATUS=APPROVED; OUTCOME_NLS_PRIMARY=3.1; OUTCOME_NLS_COMPONENTS=3.1|3.2; NLS_MAPPING_STATUS=APPROVED; NLS_PRIMARY=3.1; NLS_COMPONENTS=3.1|3.2; TASK_COMPATIBILITY=PASS_PARTIAL; NLS_MAPPING_SOURCE=PRIMARY_OUTCOME+TASK_REVIEW; NLS_PERIODIC_GATE=PASS; TASK_REVIEW_SCOPE=STEM+OPTIONS; CHILD_RECORD_TASK_REVIEW=PASS; BLUEPRINT_TASK_MATCH=PASS; BLUEPRINT_DIFFICULTY_MATCH=PASS; QUESTION_COGNITIVE_LEVEL=HIEU; QUESTION_TYPE=MCQ_SINGLE; BACKUP_CREATED=0</t>
  </si>
  <si>
    <t>FILE=TNT_F0001; DE=13; PHAN=I; CAU=02; STANDARDIZED=Q_TNT_F0001_D13_002; ANSWER=C; NEEDS_REVIEW; BATCH=QSTD_064</t>
  </si>
  <si>
    <t>RAW_TNT_F0001_D13_MCQ_03</t>
  </si>
  <si>
    <t>BPS_G12_CKII_HK2_ICT_V1_006</t>
  </si>
  <si>
    <t>Chỉ mục câu hỏi - Đề 13 - Phần I - Câu 03 (chưa trích toàn văn ở bước kiểm kê)</t>
  </si>
  <si>
    <t>SGV11_ICT_B17_HEIDISQL_GUI</t>
  </si>
  <si>
    <t>BPC_G12_CKII_HK2_ICT_V1_006</t>
  </si>
  <si>
    <t>Một học sinh cần truy cập hệ quản trị MySQL bằng giao diện đồ hoạ thay cho chương trình dòng lệnh mysql.exe. Theo SGV Tin học 11 KNTT, lựa chọn nào phù hợp nhất?</t>
  </si>
  <si>
    <t>FILE=TNT_F0001; DE=13; PHAN=I; CAU=03; STANDARDIZED=Q_TNT_F0001_D13_003; ANSWER=B; BATCH=QSTD_064</t>
  </si>
  <si>
    <t>BPS_G12_CKII_HK2_ICT_V1_007</t>
  </si>
  <si>
    <t>2026-08-08T16:28:00+07:00</t>
  </si>
  <si>
    <t>RAW_TNT_F0001_D13_MCQ_04</t>
  </si>
  <si>
    <t>REFERENCE_SLOT=15; KNOWLEDGE_EQUIVALENCE=EXACT; FEASIBILITY_WITNESS=Q_TNT_F0001_D11_018; WITNESS_NOT_BOUND=TRUE; CANDIDATE_COUNT=11; DISTINCT_FAMILY_COUNT=10; SOURCE_MATRIX_FINGERPRINT=SECONDARY_ONLY; DERIVED_VARIANT=REF; BATCH=GRADUATION_BLUEPRINT_PORTFOLIO_REBUILD_001.</t>
  </si>
  <si>
    <t>BATCH=SOURCE_ENRICHMENT_CONSOLIDATION_005; SOURCE_TYPE=SACH_GIAO_VIEN; SOURCE_FILE_ID=1fJX6oUr8rAVU35bNkIAeLtVpXiaM6LZv; SOURCE_LESSON=ICT_B17; SOURCE_PRINTED_PAGE=174; SOURCE_PDF_PAGE=175; SOURCE_EXPLICITNESS_GATE=PASS; COPYRIGHT_PARAPHRASE=TRUE; ANSWER_CHECK_RESULT=PASS; CONTENT_REVIEW_RESULT=PASS; CURRICULUM_REVIEW_RESULT=PASS; DUPLICATE_REVIEW_RESULT=NO_MATCH_HEIDISQL; CHILD_RECORD_GATE=PASS; TEACHING_PLAN_GATE=PASS; PERIODIC_READINESS=PASS; BACKUP_CREATED=0; BATCH=QUESTION_LEVEL_NLS_AI_STANDARDIZATION_001; NLS_FRAME=TT02_2025; NLS_LEVEL=NANG_CAO_1; PRIMARY_OUTCOME=TH_11_ICT_F_B17_YCCD_01; OUTCOME_NLS_MAPPING_STATUS=APPROVED; OUTCOME_NLS_PRIMARY=1.3; OUTCOME_NLS_COMPONENTS=1.3; NLS_MAPPING_STATUS=APPROVED; NLS_PRIMARY=1.3; NLS_COMPONENTS=1.3; TASK_COMPATIBILITY=PASS_PARTIAL; NLS_MAPPING_SOURCE=PRIMARY_OUTCOME+TASK_REVIEW; NLS_PERIODIC_GATE=PASS; TASK_REVIEW_SCOPE=STEM+OPTIONS; CHILD_RECORD_TASK_REVIEW=PASS; BLUEPRINT_TASK_MATCH=PASS; BLUEPRINT_DIFFICULTY_MATCH=PASS; QUESTION_COGNITIVE_LEVEL=HIEU; QUESTION_TYPE=MCQ_SINGLE; BACKUP_CREATED=0</t>
  </si>
  <si>
    <t>BPC_G12_CKII_HK2_ICT_V1_007</t>
  </si>
  <si>
    <t>Chỉ mục câu hỏi - Đề 13 - Phần I - Câu 04 (chưa trích toàn văn ở bước kiểm kê)</t>
  </si>
  <si>
    <t>BPS_G12_CKII_HK2_ICT_V1_008</t>
  </si>
  <si>
    <t>SGV12_B02_AI_LOGISTICS</t>
  </si>
  <si>
    <t>FILE=TNT_F0001; DE=13; PHAN=I; CAU=04; STANDARDIZED=Q_TNT_F0001_D13_004; ANSWER=B; BATCH=QSTD_064</t>
  </si>
  <si>
    <t>BPC_G12_CKII_HK2_ICT_V1_008</t>
  </si>
  <si>
    <t>Một doanh nghiệp logistics muốn ứng dụng AI theo những ví dụ nêu trong SGV Tin học 12 KNTT. Phương án nào phù hợp nhất?</t>
  </si>
  <si>
    <t>RAW_TNT_F0001_D13_MCQ_05</t>
  </si>
  <si>
    <t>Chỉ mục câu hỏi - Đề 13 - Phần I - Câu 05 (chưa trích toàn văn ở bước kiểm kê)</t>
  </si>
  <si>
    <t>BPS_G12_CKII_HK2_ICT_V1_009</t>
  </si>
  <si>
    <t>BATCH=SOURCE_ENRICHMENT_CONSOLIDATION_005; SOURCE_TYPE=SACH_GIAO_VIEN; SOURCE_FILE_ID=1AWnHQPbdsfoULnvUmWJEp1oTxLbLQM2l; SOURCE_LESSON=COMMON_A_B02; SOURCE_PRINTED_PAGE=27; SOURCE_PDF_PAGE=28; SOURCE_CONTENT=AI_IN_LOGISTICS; COPYRIGHT_PARAPHRASE=TRUE; ANSWER_CHECK_RESULT=PASS; CONTENT_REVIEW_RESULT=PASS; CURRICULUM_REVIEW_RESULT=PASS; DUPLICATE_REVIEW_RESULT=NO_MATCH_LOGISTICS; CHILD_RECORD_GATE=PASS; TEACHING_PLAN_GATE=PASS; PERIODIC_READINESS=PASS; BACKUP_CREATED=0; BATCH=QUESTION_LEVEL_NLS_AI_STANDARDIZATION_001; NLS_FRAME=TT02_2025; NLS_LEVEL=NANG_CAO_1; PRIMARY_OUTCOME=TH_12_COMMON_A_B02_YCCD_01; OUTCOME_NLS_MAPPING_STATUS=APPROVED; OUTCOME_NLS_PRIMARY=6.1; OUTCOME_NLS_COMPONENTS=6.1; NLS_MAPPING_STATUS=APPROVED; NLS_PRIMARY=6.1; NLS_COMPONENTS=6.1; TASK_COMPATIBILITY=PASS; NLS_MAPPING_SOURCE=PRIMARY_OUTCOME+TASK_REVIEW; NLS_PERIODIC_GATE=PASS; TASK_REVIEW_SCOPE=STEM+OPTIONS; CHILD_RECORD_TASK_REVIEW=PASS; BLUEPRINT_TASK_MATCH=NO_EXACT_CURRENT_CELL; BLUEPRINT_DIFFICULTY_MATCH=NO_EXACT_CURRENT_DIFFICULTY_CELL; QUESTION_COGNITIVE_LEVEL=HIEU; QUESTION_TYPE=MCQ_SINGLE; AI_INTEGRATION=DIRECT; AI_COMPONENT=6.1; AI_TASK_COMPATIBILITY=PASS; AI_6.2_6.3_NOT_ASSIGNED=TRUE; AI_MAPPING_BASIS=PRIMARY_OUTCOME+STEM_TASK; AI_FRAME=QD3439_2025; AI_FRAME_SCOPE=PILOT; AI_FRAME_COMPONENTS=AI_NLa|AI_NLc; AI_FRAME_MAPPING_STATUS=PARTIAL_FOUNDATION; BACKUP_CREATED=0</t>
  </si>
  <si>
    <t>REFERENCE_SLOT=16; KNOWLEDGE_EQUIVALENCE=EXACT; FEASIBILITY_WITNESS=Q_TNT_F0001_D12_019; WITNESS_NOT_BOUND=TRUE; CANDIDATE_COUNT=1; DISTINCT_FAMILY_COUNT=1; SOURCE_MATRIX_FINGERPRINT=SECONDARY_ONLY; DERIVED_VARIANT=REF; BATCH=GRADUATION_BLUEPRINT_PORTFOLIO_REBUILD_001.</t>
  </si>
  <si>
    <t>BPC_G12_CKII_HK2_ICT_V1_009</t>
  </si>
  <si>
    <t>FILE=TNT_F0001; DE=13; PHAN=I; CAU=05; STANDARDIZED=Q_TNT_F0001_D13_005; ANSWER=A; BATCH=QSTD_064</t>
  </si>
  <si>
    <t>RAW_TNT_F0001_D13_MCQ_06</t>
  </si>
  <si>
    <t>SGV12_B02_AI_SECURITY</t>
  </si>
  <si>
    <t>Chỉ mục câu hỏi - Đề 13 - Phần I - Câu 06 (chưa trích toàn văn ở bước kiểm kê)</t>
  </si>
  <si>
    <t>BPS_G12_CKII_HK2_ICT_V1_010</t>
  </si>
  <si>
    <t>Trong lĩnh vực bảo mật, phương án nào là ứng dụng AI phù hợp với nội dung SGV Tin học 12 KNTT?</t>
  </si>
  <si>
    <t>BPC_G12_CKII_HK2_ICT_V1_010</t>
  </si>
  <si>
    <t>FILE=TNT_F0001; DE=13; PHAN=I; CAU=06; CONSOLIDATED_TO=Q_TNT_F0001_D02_009; ANSWER=B; BATCH=QSTD_064</t>
  </si>
  <si>
    <t>BATCH=SOURCE_ENRICHMENT_CONSOLIDATION_005; SOURCE_TYPE=SACH_GIAO_VIEN; SOURCE_FILE_ID=1AWnHQPbdsfoULnvUmWJEp1oTxLbLQM2l; SOURCE_LESSON=COMMON_A_B02; SOURCE_PRINTED_PAGE=27; SOURCE_PDF_PAGE=28; SOURCE_CONTENT=AI_IN_SECURITY; COPYRIGHT_PARAPHRASE=TRUE; ANSWER_CHECK_RESULT=PASS; CONTENT_REVIEW_RESULT=PASS; CURRICULUM_REVIEW_RESULT=PASS; DUPLICATE_REVIEW_RESULT=NO_MATCH_AI_SECURITY_THREATS; CHILD_RECORD_GATE=PASS; TEACHING_PLAN_GATE=PASS; PERIODIC_READINESS=PASS; BACKUP_CREATED=0; BATCH=QUESTION_LEVEL_NLS_AI_STANDARDIZATION_001; NLS_FRAME=TT02_2025; NLS_LEVEL=NANG_CAO_1; PRIMARY_OUTCOME=TH_12_COMMON_A_B02_YCCD_01; OUTCOME_NLS_MAPPING_STATUS=APPROVED; OUTCOME_NLS_PRIMARY=6.1; OUTCOME_NLS_COMPONENTS=6.1; NLS_MAPPING_STATUS=APPROVED; NLS_PRIMARY=6.1; NLS_COMPONENTS=6.1; TASK_COMPATIBILITY=PASS; NLS_MAPPING_SOURCE=PRIMARY_OUTCOME+TASK_REVIEW; NLS_PERIODIC_GATE=PASS; TASK_REVIEW_SCOPE=STEM+OPTIONS; CHILD_RECORD_TASK_REVIEW=PASS; BLUEPRINT_TASK_MATCH=NO_EXACT_CURRENT_CELL; BLUEPRINT_DIFFICULTY_MATCH=NO_EXACT_CURRENT_DIFFICULTY_CELL; QUESTION_COGNITIVE_LEVEL=HIEU; QUESTION_TYPE=MCQ_SINGLE; AI_INTEGRATION=DIRECT; AI_COMPONENT=6.1; AI_TASK_COMPATIBILITY=PASS; AI_6.2_6.3_NOT_ASSIGNED=TRUE; AI_MAPPING_BASIS=PRIMARY_OUTCOME+STEM_TASK; AI_FRAME=QD3439_2025; AI_FRAME_SCOPE=PILOT; AI_FRAME_COMPONENTS=AI_NLa|AI_NLc; AI_FRAME_MAPPING_STATUS=PARTIAL_FOUNDATION; BACKUP_CREATED=0</t>
  </si>
  <si>
    <t>RAW_TNT_F0001_D13_MCQ_07</t>
  </si>
  <si>
    <t>BPS_G12_CKII_HK2_ICT_V1_011</t>
  </si>
  <si>
    <t>Chỉ mục câu hỏi - Đề 13 - Phần I - Câu 07 (chưa trích toàn văn ở bước kiểm kê)</t>
  </si>
  <si>
    <t>REFERENCE_SLOT=17; KNOWLEDGE_EQUIVALENCE=EXACT; FEASIBILITY_WITNESS=Q_TNT_F0001_D15_017; WITNESS_NOT_BOUND=TRUE; CANDIDATE_COUNT=3; DISTINCT_FAMILY_COUNT=1; SOURCE_MATRIX_FINGERPRINT=SECONDARY_ONLY; DERIVED_VARIANT=REF; BATCH=GRADUATION_BLUEPRINT_PORTFOLIO_REBUILD_001.</t>
  </si>
  <si>
    <t>BPC_G12_CKII_HK2_ICT_V1_011</t>
  </si>
  <si>
    <t>SGV11_B01_OS_SERVICES_TF</t>
  </si>
  <si>
    <t>FILE=TNT_F0001; DE=13; PHAN=I; CAU=07; STANDARDIZED=Q_TNT_F0001_D13_007; ANSWER=A; NEEDS_REVIEW; BATCH=QSTD_064</t>
  </si>
  <si>
    <t>Một học sinh tìm hiểu vai trò của hệ điều hành đối với chương trình ứng dụng và tệp dữ liệu. Hãy xác định tính đúng/sai của các nhận định sau.</t>
  </si>
  <si>
    <t>RAW_TNT_F0001_D13_MCQ_08</t>
  </si>
  <si>
    <t>BPS_G12_CKII_HK2_ICT_V1_012</t>
  </si>
  <si>
    <t>Chỉ mục câu hỏi - Đề 13 - Phần I - Câu 08 (chưa trích toàn văn ở bước kiểm kê)</t>
  </si>
  <si>
    <t>BPC_G12_CKII_HK2_ICT_V1_012</t>
  </si>
  <si>
    <t>BATCH=PERIODIC_BLUEPRINT_OPERATIONALIZATION_001; SOURCE_TYPE=SACH_GIAO_VIEN; SOURCE_FILE_ID=1fJX6oUr8rAVU35bNkIAeLtVpXiaM6LZv; SOURCE_PRINTED_PAGE=22–23 (PDF 23–24); COPYRIGHT_PARAPHRASE=TRUE; ANSWER_CHECK_RESULT=PASS; CONTENT_REVIEW_RESULT=PASS; CURRICULUM_REVIEW_RESULT=PASS; SOURCE_CONTENT=OS_SERVICES_AND_FILE_OPERATIONS; DUPLICATE_REVIEW_RESULT=NOT_DUPLICATE_Q_TNT_F0001_D20_026; CHILD_RECORD_GATE=PASS; TEACHING_PLAN_GATE=PASS; PERIODIC_READINESS=PASS; BACKUP_CREATED=0; BATCH=QUESTION_LEVEL_NLS_AI_STANDARDIZATION_001; NLS_FRAME=TT02_2025; NLS_LEVEL=NANG_CAO_1; PRIMARY_OUTCOME=TH_11_COMMON_A_B01_YCCD_01; OUTCOME_NLS_MAPPING_STATUS=NOT_APPLICABLE_CONFIRMED; NLS_MAPPING_STATUS=NOT_APPLICABLE_CONFIRMED; NLS_NOT_APPLICABLE=TRUE; TASK_COMPATIBILITY=NOT_APPLICABLE; NLS_PERIODIC_GATE=PASS_NOT_APPLICABLE_CONFIRMED; TASK_REVIEW_SCOPE=STEM+STATEMENTS; CHILD_RECORD_TASK_REVIEW=PASS; BLUEPRINT_TASK_MATCH=NO_EXACT_CURRENT_CELL; BLUEPRINT_DIFFICULTY_MATCH=NO_EXACT_CURRENT_DIFFICULTY_CELL; QUESTION_COGNITIVE_LEVEL=HIEU; QUESTION_TYPE=TRUE_FALSE_GROUP; BACKUP_CREATED=0</t>
  </si>
  <si>
    <t>FILE=TNT_F0001; DE=13; PHAN=I; CAU=08; STANDARDIZED=Q_TNT_F0001_D13_008; ANSWER=B; BATCH=QSTD_064</t>
  </si>
  <si>
    <t>REFERENCE_SLOT=18; KNOWLEDGE_EQUIVALENCE=EXACT; FEASIBILITY_WITNESS=Q_TNT_F0002_018; WITNESS_NOT_BOUND=TRUE; CANDIDATE_COUNT=4; DISTINCT_FAMILY_COUNT=2; SOURCE_MATRIX_FINGERPRINT=SECONDARY_ONLY; DERIVED_VARIANT=REF; BATCH=GRADUATION_BLUEPRINT_PORTFOLIO_REBUILD_001.</t>
  </si>
  <si>
    <t>RAW_TNT_F0001_D13_MCQ_09</t>
  </si>
  <si>
    <t>Chỉ mục câu hỏi - Đề 13 - Phần I - Câu 09 (chưa trích toàn văn ở bước kiểm kê)</t>
  </si>
  <si>
    <t>SGV11_B16_DBA_TASKS</t>
  </si>
  <si>
    <t>Theo SGV Tin học 11 KNTT, công việc nào là một trong các nhiệm vụ chính của nhà quản trị cơ sở dữ liệu?</t>
  </si>
  <si>
    <t>FILE=TNT_F0001; DE=13; PHAN=I; CAU=09; STANDARDIZED=Q_TNT_F0001_D13_009; ANSWER=D; NEEDS_REVIEW; BATCH=QSTD_064</t>
  </si>
  <si>
    <t>RAW_TNT_F0001_D13_MCQ_10</t>
  </si>
  <si>
    <t>BATCH=PERIODIC_BLUEPRINT_OPERATIONALIZATION_001; SOURCE_TYPE=SACH_GIAO_VIEN; SOURCE_FILE_ID=1fJX6oUr8rAVU35bNkIAeLtVpXiaM6LZv; SOURCE_PRINTED_PAGE=90 (PDF 91); COPYRIGHT_PARAPHRASE=TRUE; ANSWER_CHECK_RESULT=PASS; CONTENT_REVIEW_RESULT=PASS; CURRICULUM_REVIEW_RESULT=PASS; SOURCE_CONTENT=DBA_PRIMARY_TASKS; DUPLICATE_REVIEW_RESULT=NO_MATCH; CHILD_RECORD_GATE=PASS; TEACHING_PLAN_GATE=PASS; PERIODIC_READINESS=PASS; BACKUP_CREATED=0; BATCH=QUESTION_LEVEL_NLS_AI_STANDARDIZATION_001; NLS_FRAME=TT02_2025; NLS_LEVEL=NANG_CAO_1; PRIMARY_OUTCOME=TH_11_COMMON_G_B16_YCCD_01; OUTCOME_NLS_MAPPING_STATUS=APPROVED; OUTCOME_NLS_PRIMARY=1.1; OUTCOME_NLS_COMPONENTS=1.1|2.1|5.4; NLS_MAPPING_STATUS=NOT_APPLICABLE_CONFIRMED; NLS_NOT_APPLICABLE=TRUE; TASK_COMPATIBILITY=NOT_APPLICABLE; TASK_REVIEW_RESOLUTION=DBA_OCCUPATION_TASK_KNOWLEDGE_NOT_DIGITAL_COMPETENCY_TASK; OUTCOME_NLS_INHERITANCE_SUPERSEDED_AT_TASK_LEVEL=TRUE; NLS_MAPPING_SOURCE=PRIMARY_OUTCOME+TASK_REVIEW; NLS_PERIODIC_GATE=PASS_NOT_APPLICABLE_CONFIRMED; BATCH=QUESTION_NLS_TASK_MISMATCH_RESOLUTION_001; TASK_REVIEW_SCOPE=STEM+OPTIONS; CHILD_RECORD_TASK_REVIEW=PASS; BLUEPRINT_TASK_MATCH=PASS; BLUEPRINT_DIFFICULTY_MATCH=PASS; QUESTION_COGNITIVE_LEVEL=BIET; QUESTION_TYPE=MCQ_SINGLE; BACKUP_CREATED=0</t>
  </si>
  <si>
    <t>Chỉ mục câu hỏi - Đề 13 - Phần I - Câu 10 (chưa trích toàn văn ở bước kiểm kê)</t>
  </si>
  <si>
    <t>BPS_G12_CKII_HK2_ICT_V1_013</t>
  </si>
  <si>
    <t>BPC_G12_CKII_HK2_ICT_V1_013</t>
  </si>
  <si>
    <t>FILE=TNT_F0001; DE=13; PHAN=I; CAU=10; STANDARDIZED=Q_TNT_F0001_D13_010; ANSWER=D; BATCH=QSTD_064</t>
  </si>
  <si>
    <t>REFERENCE_SLOT=19; KNOWLEDGE_EQUIVALENCE=EXACT; FEASIBILITY_WITNESS=Q_TNT_F0001_D14_001; WITNESS_NOT_BOUND=TRUE; CANDIDATE_COUNT=5; DISTINCT_FAMILY_COUNT=5; SOURCE_MATRIX_FINGERPRINT=SECONDARY_ONLY; DERIVED_VARIANT=REF; BATCH=GRADUATION_BLUEPRINT_PORTFOLIO_REBUILD_001.</t>
  </si>
  <si>
    <t>SGV11_B16_DBA_SECURITY</t>
  </si>
  <si>
    <t>RAW_TNT_F0001_D13_MCQ_11</t>
  </si>
  <si>
    <t>Một hệ cơ sở dữ liệu cần ngăn truy cập trái phép và giữ bí mật dữ liệu. Nhà quản trị cơ sở dữ liệu đang trực tiếp thực hiện nhiệm vụ nào?</t>
  </si>
  <si>
    <t>BPS_G12_CKII_HK2_ICT_V1_014</t>
  </si>
  <si>
    <t>Chỉ mục câu hỏi - Đề 13 - Phần I - Câu 11 (chưa trích toàn văn ở bước kiểm kê)</t>
  </si>
  <si>
    <t>BPC_G12_CKII_HK2_ICT_V1_014</t>
  </si>
  <si>
    <t>BATCH=PERIODIC_BLUEPRINT_OPERATIONALIZATION_001; SOURCE_TYPE=SACH_GIAO_VIEN; SOURCE_FILE_ID=1fJX6oUr8rAVU35bNkIAeLtVpXiaM6LZv; SOURCE_PRINTED_PAGE=90 (PDF 91); COPYRIGHT_PARAPHRASE=TRUE; ANSWER_CHECK_RESULT=PASS; CONTENT_REVIEW_RESULT=PASS; CURRICULUM_REVIEW_RESULT=PASS; SOURCE_CONTENT=DBA_SECURITY_RESPONSIBILITY; DUPLICATE_REVIEW_RESULT=NO_MATCH; CHILD_RECORD_GATE=PASS; TEACHING_PLAN_GATE=PASS; PERIODIC_READINESS=PASS; BACKUP_CREATED=0; BATCH=QUESTION_LEVEL_NLS_AI_STANDARDIZATION_001; NLS_FRAME=TT02_2025; NLS_LEVEL=NANG_CAO_1; PRIMARY_OUTCOME=TH_11_COMMON_G_B16_YCCD_01; OUTCOME_NLS_MAPPING_STATUS=APPROVED; OUTCOME_NLS_PRIMARY=1.1; OUTCOME_NLS_COMPONENTS=1.1|2.1|5.4; NLS_MAPPING_STATUS=NOT_APPLICABLE_CONFIRMED; NLS_NOT_APPLICABLE=TRUE; TASK_COMPATIBILITY=NOT_APPLICABLE; TASK_REVIEW_RESOLUTION=DBA_OCCUPATION_TASK_KNOWLEDGE_NOT_DIGITAL_COMPETENCY_TASK; OUTCOME_NLS_INHERITANCE_SUPERSEDED_AT_TASK_LEVEL=TRUE; NLS_MAPPING_SOURCE=PRIMARY_OUTCOME+TASK_REVIEW; NLS_PERIODIC_GATE=PASS_NOT_APPLICABLE_CONFIRMED; BATCH=QUESTION_NLS_TASK_MISMATCH_RESOLUTION_001; TASK_REVIEW_SCOPE=STEM+OPTIONS; CHILD_RECORD_TASK_REVIEW=PASS; BLUEPRINT_TASK_MATCH=PASS; BLUEPRINT_DIFFICULTY_MATCH=PASS; QUESTION_COGNITIVE_LEVEL=HIEU; QUESTION_TYPE=MCQ_SINGLE; BACKUP_CREATED=0</t>
  </si>
  <si>
    <t>FILE=TNT_F0001; DE=13; PHAN=I; CAU=11; STANDARDIZED=Q_TNT_F0001_D13_011; ANSWER=C; BATCH=QSTD_064</t>
  </si>
  <si>
    <t>QUESTION_BINDING=NONE; FEASIBILITY_WITNESS=Q_TNT_F0001_D12_026; FAMILY_UNIQUE_WITNESS=TRUE; BATCH=PERIODIC_BLUEPRINT_OPERATIONALIZATION_001</t>
  </si>
  <si>
    <t>RAW_TNT_F0001_D13_MCQ_12</t>
  </si>
  <si>
    <t>BPS_G10_GKI_SRC_TECH12H01_001</t>
  </si>
  <si>
    <t>Chỉ mục câu hỏi - Đề 13 - Phần I - Câu 12 (chưa trích toàn văn ở bước kiểm kê)</t>
  </si>
  <si>
    <t>BPC_G10_GKI_SRC_TECH12H01_MCQ_B</t>
  </si>
  <si>
    <t>G10_GKI_B09_PRIVACY</t>
  </si>
  <si>
    <t>REFERENCE_SLOT=20; KNOWLEDGE_EQUIVALENCE=EXACT; FEASIBILITY_WITNESS=Q_TNT_F0002_020; WITNESS_NOT_BOUND=TRUE; CANDIDATE_COUNT=5; DISTINCT_FAMILY_COUNT=5; SOURCE_MATRIX_FINGERPRINT=SECONDARY_ONLY; DERIVED_VARIANT=REF; BATCH=GRADUATION_BLUEPRINT_PORTFOLIO_REBUILD_001.</t>
  </si>
  <si>
    <t>ESSAY</t>
  </si>
  <si>
    <t>Nêu các biện pháp thiết thực để bảo vệ thông tin cá nhân khi sử dụng Internet.</t>
  </si>
  <si>
    <t>SOURCE_POSITION=PART_I_Q01; QUESTION_BINDING=NONE; SOURCE_OBSERVED_ONLY=TRUE; BATCH=PERIODIC_SOURCE_MATRIX_CALIBRATION_001</t>
  </si>
  <si>
    <t>FILE=TNT_F0001; DE=13; PHAN=I; CAU=12; STANDARDIZED=Q_TNT_F0001_D13_012; ANSWER=A; BATCH=QSTD_064</t>
  </si>
  <si>
    <t>Hướng dẫn chấm: nêu được các ý phù hợp như hạn chế công khai dữ liệu cá nhân; bảo vệ thiết bị khỏi phần mềm theo dõi/độc hại; thận trọng với trang, liên kết hoặc yêu cầu không đáng tin cậy.</t>
  </si>
  <si>
    <t>RAW_TNT_F0001_D13_MCQ_13</t>
  </si>
  <si>
    <t>BPS_G10_GKI_SRC_TECH12H01_002</t>
  </si>
  <si>
    <t>Chỉ mục câu hỏi - Đề 13 - Phần I - Câu 13 (chưa trích toàn văn ở bước kiểm kê)</t>
  </si>
  <si>
    <t>BATCH=G10_ESSAY_SOURCE_NORMALIZATION_001; SOURCE_TYPE=REGISTERED_WEB_REFERENCE; COPYRIGHT_PARAPHRASE=TRUE; ANSWER_GUIDE_NORMALIZED=TRUE; DMOJ_AUTO_SCORE=FALSE; DOWNLOAD_ANSWER_GUIDE=TRUE; TEACHING_PLAN_GATE=PASS_ALLOWED_FOR_TESTING; COMPLETED_AT_NOT_INFERRED; BACKUP_CREATED=0; FAMILY_ID=FAM_G10_B09_PRIVACY; PROCESS_STATUS=READY_FOR_PERIODIC; ANSWER_CHECK_RESULT=PASS; BATCH=QUESTION_LEVEL_NLS_AI_STANDARDIZATION_001; NLS_FRAME=TT02_2025; NLS_LEVEL=NANG_CAO_1; NLS_MAPPING_STATUS=APPROVED; NLS_PRIMARY=4.2; NLS_COMPONENTS=4.2; TASK_COMPATIBILITY=PASS; TASK_REVIEW_BASIS=PERSONAL_DATA_PRIVACY_AND_SAFE_INTERNET_USE; NLS_MAPPING_SOURCE=PRIMARY_OUTCOME+STEM+ANSWER_GUIDE+TASK_REVIEW; NLS_PERIODIC_GATE=PASS_TASK_COMPATIBILITY; AI_INTEGRATION=NOT_ASSESSED_THIS_BATCH; PRIOR_OUTCOME_MAPPING_BATCH=G10_OUTCOME_NLS_MAPPING_001; BATCH=G10_TASK_COMPATIBILITY_REVIEW_001; BACKUP_CREATED=0</t>
  </si>
  <si>
    <t>SOURCE_POSITION=PART_I_Q02; QUESTION_BINDING=NONE; SOURCE_OBSERVED_ONLY=TRUE; BATCH=PERIODIC_SOURCE_MATRIX_CALIBRATION_001</t>
  </si>
  <si>
    <t>QSTD_065</t>
  </si>
  <si>
    <t>FAM_G10_B09_PRIVACY</t>
  </si>
  <si>
    <t>FILE=TNT_F0001; DE=13; PHAN=I; CAU=13; STANDARDIZED=Q_TNT_F0001_D13_013; ANSWER=D; BATCH=QSTD_065</t>
  </si>
  <si>
    <t>BPS_G10_GKI_SRC_TECH12H01_003</t>
  </si>
  <si>
    <t>G10_GKI_B09_MALWARE_RISK</t>
  </si>
  <si>
    <t>RAW_TNT_F0001_D13_MCQ_14</t>
  </si>
  <si>
    <t>REFERENCE_SLOT=21; KNOWLEDGE_EQUIVALENCE=EXACT; FEASIBILITY_WITNESS=Q_TNT_F0001_D19_022; WITNESS_NOT_BOUND=TRUE; CANDIDATE_COUNT=5; DISTINCT_FAMILY_COUNT=5; SOURCE_MATRIX_FINGERPRINT=SECONDARY_ONLY; DERIVED_VARIANT=REF; BATCH=GRADUATION_BLUEPRINT_PORTFOLIO_REBUILD_001.</t>
  </si>
  <si>
    <t>Nêu các tình huống thường làm máy tính có nguy cơ nhiễm phần mềm độc hại.</t>
  </si>
  <si>
    <t>Hướng dẫn chấm: cài phần mềm từ nguồn không tin cậy; mở tệp hoặc liên kết lạ; dùng phần mềm/hệ thống không an toàn hoặc không được cập nhật; không có biện pháp phòng chống mã độc thích hợp.</t>
  </si>
  <si>
    <t>Chỉ mục câu hỏi - Đề 13 - Phần I - Câu 14 (chưa trích toàn văn ở bước kiểm kê)</t>
  </si>
  <si>
    <t>SOURCE_POSITION=PART_I_Q03; QUESTION_BINDING=NONE; SOURCE_OBSERVED_ONLY=TRUE; BATCH=PERIODIC_SOURCE_MATRIX_CALIBRATION_001</t>
  </si>
  <si>
    <t>BATCH=G10_ESSAY_SOURCE_NORMALIZATION_001; SOURCE_TYPE=REGISTERED_WEB_REFERENCE; COPYRIGHT_PARAPHRASE=TRUE; ANSWER_GUIDE_NORMALIZED=TRUE; DMOJ_AUTO_SCORE=FALSE; DOWNLOAD_ANSWER_GUIDE=TRUE; TEACHING_PLAN_GATE=PASS_ALLOWED_FOR_TESTING; COMPLETED_AT_NOT_INFERRED; BACKUP_CREATED=0; FAMILY_ID=FAM_G10_B09_MALWARE; PROCESS_STATUS=READY_FOR_PERIODIC; ANSWER_CHECK_RESULT=PASS; BATCH=QUESTION_LEVEL_NLS_AI_STANDARDIZATION_001; NLS_FRAME=TT02_2025; NLS_LEVEL=NANG_CAO_1; NLS_MAPPING_STATUS=APPROVED; NLS_PRIMARY=4.1; NLS_COMPONENTS=4.1; TASK_COMPATIBILITY=PASS_TASK_LEVEL_OVERRIDE; TASK_REVIEW_BASIS=MALWARE_RISK_AND_DEVICE_PROTECTION; NLS_MAPPING_SOURCE=PRIMARY_OUTCOME+TASK_CONTENT+TASK_REVIEW; NLS_PERIODIC_GATE=PASS_TASK_COMPATIBILITY; AI_INTEGRATION=NOT_ASSESSED_THIS_BATCH; PRIOR_OUTCOME_MAPPING_BATCH=G10_OUTCOME_NLS_MAPPING_001; BATCH=G10_TASK_COMPATIBILITY_REVIEW_001; BACKUP_CREATED=0</t>
  </si>
  <si>
    <t>BPS_G10_GKI_SRC_TECH12H01_004</t>
  </si>
  <si>
    <t>FILE=TNT_F0001; DE=13; PHAN=I; CAU=14; STANDARDIZED=Q_TNT_F0001_D13_014; ANSWER=C; SOURCE_TYPO; NEEDS_REVIEW; BATCH=QSTD_065</t>
  </si>
  <si>
    <t>RAW_TNT_F0001_D13_MCQ_15</t>
  </si>
  <si>
    <t>FAM_G10_B09_MALWARE</t>
  </si>
  <si>
    <t>Chỉ mục câu hỏi - Đề 13 - Phần I - Câu 15 (chưa trích toàn văn ở bước kiểm kê)</t>
  </si>
  <si>
    <t>G10_GKI_B08_LAN_WAN_TWO_ROOMS</t>
  </si>
  <si>
    <t>SOURCE_POSITION=PART_I_Q04; QUESTION_BINDING=NONE; SOURCE_OBSERVED_ONLY=TRUE; BATCH=PERIODIC_SOURCE_MATRIX_CALIBRATION_001</t>
  </si>
  <si>
    <t>REFERENCE_SLOT=22; KNOWLEDGE_EQUIVALENCE=EXACT; FEASIBILITY_WITNESS=Q_TNT_F0001_D03_022; WITNESS_NOT_BOUND=TRUE; CANDIDATE_COUNT=2; DISTINCT_FAMILY_COUNT=2; SOURCE_MATRIX_FINGERPRINT=SECONDARY_ONLY; DERIVED_VARIANT=REF; BATCH=GRADUATION_BLUEPRINT_PORTFOLIO_REBUILD_001.</t>
  </si>
  <si>
    <t>Hai phòng máy ở cạnh nhau, mỗi phòng đã có một mạng cục bộ riêng. Hãy giải thích khi nào việc kết nối hai phòng vẫn tạo thành một LAN lớn hơn và khi nào có thể xem là kết nối qua WAN/Internet.</t>
  </si>
  <si>
    <t>FILE=TNT_F0001; DE=13; PHAN=I; CAU=15; STANDARDIZED=Q_TNT_F0001_D13_015; ANSWER=C; BATCH=QSTD_065</t>
  </si>
  <si>
    <t>Hướng dẫn chấm: nếu hai mạng được nối trực tiếp trong phạm vi nội bộ, chẳng hạn qua thiết bị chuyển mạch, có thể tổ chức thành một LAN lớn hơn; nếu hai mạng độc lập và liên lạc với nhau qua Internet/mạng diện rộng thì thuộc trường hợp kết nối WAN.</t>
  </si>
  <si>
    <t>BPS_G10_GKI_SRC_TECH12H01_005</t>
  </si>
  <si>
    <t>RAW_TNT_F0001_D13_MCQ_16</t>
  </si>
  <si>
    <t>Chỉ mục câu hỏi - Đề 13 - Phần I - Câu 16 (chưa trích toàn văn ở bước kiểm kê)</t>
  </si>
  <si>
    <t>SOURCE_POSITION=PART_I_Q05; QUESTION_BINDING=NONE; SOURCE_OBSERVED_ONLY=TRUE; BATCH=PERIODIC_SOURCE_MATRIX_CALIBRATION_001</t>
  </si>
  <si>
    <t>BATCH=G10_ESSAY_SOURCE_NORMALIZATION_001; SOURCE_TYPE=REGISTERED_WEB_REFERENCE; COPYRIGHT_PARAPHRASE=TRUE; ANSWER_GUIDE_NORMALIZED=TRUE; DMOJ_AUTO_SCORE=FALSE; DOWNLOAD_ANSWER_GUIDE=TRUE; TEACHING_PLAN_GATE=PASS_ALLOWED_FOR_TESTING; COMPLETED_AT_NOT_INFERRED; BACKUP_CREATED=0; FAMILY_ID=FAM_G10_B08_LAN_WAN; PROCESS_STATUS=READY_FOR_PERIODIC; ANSWER_CHECK_RESULT=PASS; BATCH=QUESTION_LEVEL_NLS_AI_STANDARDIZATION_001; NLS_FRAME=TT02_2025; NLS_LEVEL=NANG_CAO_1; NLS_MAPPING_STATUS=NOT_APPLICABLE_CONFIRMED; NLS_NOT_APPLICABLE=TRUE; TASK_COMPATIBILITY=NOT_APPLICABLE; TASK_REVIEW_BASIS=KNOWLEDGE_ONLY_NOT_DIRECT_NLS_TASK; NLS_MAPPING_SOURCE=PRIMARY_OUTCOME+TASK_CONTENT+TASK_REVIEW; NLS_PERIODIC_GATE=PASS_NOT_APPLICABLE_CONFIRMED; AI_INTEGRATION=NOT_ASSESSED_THIS_BATCH; PRIOR_OUTCOME_MAPPING_BATCH=G10_OUTCOME_NLS_MAPPING_001; BATCH=G10_TASK_COMPATIBILITY_REVIEW_001; BACKUP_CREATED=0</t>
  </si>
  <si>
    <t>BPS_G10_GKI_SRC_TECH12H01_006</t>
  </si>
  <si>
    <t>FAM_G10_B08_LAN_WAN</t>
  </si>
  <si>
    <t>REFERENCE_SLOT=23; KNOWLEDGE_EQUIVALENCE=EXACT; FEASIBILITY_WITNESS=Q_TNT_F0002_023; WITNESS_NOT_BOUND=TRUE; CANDIDATE_COUNT=3; DISTINCT_FAMILY_COUNT=3; SOURCE_MATRIX_FINGERPRINT=SECONDARY_ONLY; DERIVED_VARIANT=REF; BATCH=GRADUATION_BLUEPRINT_PORTFOLIO_REBUILD_001.</t>
  </si>
  <si>
    <t>G10_GKI_B04_BINARY_CONVERT_CALC_A</t>
  </si>
  <si>
    <t>FILE=TNT_F0001; DE=13; PHAN=I; CAU=16; STANDARDIZED=Q_TNT_F0001_D13_016; ANSWER=A; BATCH=QSTD_065</t>
  </si>
  <si>
    <t>Đổi 50 và 12 từ hệ thập phân sang hệ nhị phân; sau đó tính 101101₂ × 1100₂ và 100111₂ + 1011₂.</t>
  </si>
  <si>
    <t>SOURCE_POSITION=PART_I_Q06; QUESTION_BINDING=NONE; SOURCE_OBSERVED_ONLY=TRUE; BATCH=PERIODIC_SOURCE_MATRIX_CALIBRATION_001</t>
  </si>
  <si>
    <t>Hướng dẫn chấm: 50₁₀ = 110010₂; 12₁₀ = 1100₂; 101101₂ × 1100₂ = 1000011100₂; 100111₂ + 1011₂ = 110010₂.</t>
  </si>
  <si>
    <t>RAW_TNT_F0001_D13_MCQ_17</t>
  </si>
  <si>
    <t>Chỉ mục câu hỏi - Đề 13 - Phần I - Câu 17 (chưa trích toàn văn ở bước kiểm kê)</t>
  </si>
  <si>
    <t>BPS_G10_GKI_SRC_TECH12H01_007</t>
  </si>
  <si>
    <t>BATCH=G10_ESSAY_SOURCE_NORMALIZATION_001; SOURCE_TYPE=REGISTERED_WEB_REFERENCE; COPYRIGHT_PARAPHRASE=TRUE; ANSWER_GUIDE_NORMALIZED=TRUE; DMOJ_AUTO_SCORE=FALSE; DOWNLOAD_ANSWER_GUIDE=TRUE; TEACHING_PLAN_GATE=PASS_ALLOWED_FOR_TESTING; COMPLETED_AT_NOT_INFERRED; BACKUP_CREATED=0; FAMILY_ID=FAM_G10_B04_BINARY_ARITHMETIC; PROCESS_STATUS=READY_FOR_PERIODIC; ANSWER_CHECK_RESULT=PASS; SAME_TEMPLATE_WITH=Q_G10_ESSAY_007; BATCH=QUESTION_LEVEL_NLS_AI_STANDARDIZATION_001; NLS_FRAME=TT02_2025; NLS_LEVEL=NANG_CAO_1; NLS_MAPPING_STATUS=NOT_APPLICABLE_CONFIRMED; NLS_NOT_APPLICABLE=TRUE; TASK_COMPATIBILITY=NOT_APPLICABLE; TASK_REVIEW_BASIS=KNOWLEDGE_ONLY_NOT_DIRECT_NLS_TASK; NLS_MAPPING_SOURCE=PRIMARY_OUTCOME+TASK_CONTENT+TASK_REVIEW; NLS_PERIODIC_GATE=PASS_NOT_APPLICABLE_CONFIRMED; AI_INTEGRATION=NOT_ASSESSED_THIS_BATCH; PRIOR_OUTCOME_MAPPING_BATCH=G10_OUTCOME_NLS_MAPPING_001; BATCH=G10_TASK_COMPATIBILITY_REVIEW_001; BACKUP_CREATED=0</t>
  </si>
  <si>
    <t>FILE=TNT_F0001; DE=13; PHAN=I; CAU=17; STANDARDIZED=Q_TNT_F0001_D13_017; ANSWER=A; BATCH=QSTD_065</t>
  </si>
  <si>
    <t>SOURCE_POSITION=PART_I_Q07; QUESTION_BINDING=NONE; SOURCE_OBSERVED_ONLY=TRUE; BATCH=PERIODIC_SOURCE_MATRIX_CALIBRATION_001</t>
  </si>
  <si>
    <t>FAM_G10_B04_BINARY_ARITHMETIC</t>
  </si>
  <si>
    <t>RAW_TNT_F0001_D13_MCQ_18</t>
  </si>
  <si>
    <t>BPS_G10_GKI_SRC_TECH12H01_008</t>
  </si>
  <si>
    <t>Chỉ mục câu hỏi - Đề 13 - Phần I - Câu 18 (chưa trích toàn văn ở bước kiểm kê)</t>
  </si>
  <si>
    <t>G10_GKI_A02_SMART_DEVICE_CONNECT</t>
  </si>
  <si>
    <t>REFERENCE_SLOT=24; KNOWLEDGE_EQUIVALENCE=EXACT; FEASIBILITY_WITNESS=Q_TNT_F0001_D17_023; WITNESS_NOT_BOUND=TRUE; CANDIDATE_COUNT=7; DISTINCT_FAMILY_COUNT=6; SOURCE_MATRIX_FINGERPRINT=SECONDARY_ONLY; DERIVED_VARIANT=REF; BATCH=GRADUATION_BLUEPRINT_PORTFOLIO_REBUILD_001.</t>
  </si>
  <si>
    <t>Chọn một cách kết nối Internet cho thiết bị thông minh mà em biết. Trình bày đặc điểm, một ưu điểm, một hạn chế và một cách sử dụng kết nối đó để hỗ trợ học tập.</t>
  </si>
  <si>
    <t>Hướng dẫn chấm: nêu đúng một phương thức kết nối; mô tả đúng đặc điểm cơ bản; có ít nhất một ưu điểm và một hạn chế hợp lí; nêu được một ứng dụng học tập phù hợp.</t>
  </si>
  <si>
    <t>FILE=TNT_F0001; DE=13; PHAN=I; CAU=18; STANDARDIZED=Q_TNT_F0001_D13_018; ANSWER=B; BATCH=QSTD_065</t>
  </si>
  <si>
    <t>SOURCE_POSITION=PART_I_Q08; QUESTION_BINDING=NONE; SOURCE_OBSERVED_ONLY=TRUE; BATCH=PERIODIC_SOURCE_MATRIX_CALIBRATION_001</t>
  </si>
  <si>
    <t>RAW_TNT_F0001_D13_MCQ_19</t>
  </si>
  <si>
    <t>Chỉ mục câu hỏi - Đề 13 - Phần I - Câu 19 (chưa trích toàn văn ở bước kiểm kê)</t>
  </si>
  <si>
    <t>BATCH=G10_ESSAY_SOURCE_NORMALIZATION_001; SOURCE_TYPE=REGISTERED_WEB_REFERENCE; COPYRIGHT_PARAPHRASE=TRUE; ANSWER_GUIDE_NORMALIZED=TRUE; DMOJ_AUTO_SCORE=FALSE; DOWNLOAD_ANSWER_GUIDE=TRUE; TEACHING_PLAN_GATE=PASS_ALLOWED_FOR_TESTING; COMPLETED_AT_NOT_INFERRED; BACKUP_CREATED=0; FAMILY_ID=FAM_G10_A02_SMART_CONNECT; PROCESS_STATUS=READY_FOR_PERIODIC; ANSWER_CHECK_RESULT=PASS; BATCH=QUESTION_LEVEL_NLS_AI_STANDARDIZATION_001; NLS_FRAME=TT02_2025; NLS_LEVEL=NANG_CAO_1; NLS_MAPPING_STATUS=APPROVED; NLS_PRIMARY=5.2; NLS_COMPONENTS=5.2; TASK_COMPATIBILITY=PASS; TASK_REVIEW_BASIS=TECHNOLOGICAL_RESPONSE_TO_LEARNING_NEED; NLS_MAPPING_SOURCE=PRIMARY_OUTCOME+TASK_CONTENT+TASK_REVIEW; NLS_PERIODIC_GATE=PASS_TASK_COMPATIBILITY; AI_INTEGRATION=NOT_ASSESSED_THIS_BATCH; PRIOR_OUTCOME_MAPPING_BATCH=G10_OUTCOME_NLS_MAPPING_001; BATCH=G10_TASK_COMPATIBILITY_REVIEW_001; BACKUP_CREATED=0</t>
  </si>
  <si>
    <t>BPS_G10_GKI_SRC_TECH12H01_009</t>
  </si>
  <si>
    <t>FAM_G10_A02_SMART_CONNECT</t>
  </si>
  <si>
    <t>FILE=TNT_F0001; DE=13; PHAN=I; CAU=19; STANDARDIZED=Q_TNT_F0001_D13_019; ANSWER=B; NEEDS_REVIEW; BATCH=QSTD_065</t>
  </si>
  <si>
    <t>SOURCE_POSITION=PART_I_Q09; QUESTION_BINDING=NONE; SOURCE_OBSERVED_ONLY=TRUE; BATCH=PERIODIC_SOURCE_MATRIX_CALIBRATION_001</t>
  </si>
  <si>
    <t>RAW_TNT_F0001_D13_MCQ_20</t>
  </si>
  <si>
    <t>G10_GKI_D11_ACCOUNT_MISUSE_RESPONSE</t>
  </si>
  <si>
    <t>REFERENCE_SLOT=1; KNOWLEDGE_EQUIVALENCE=EXACT; FEASIBILITY_WITNESS=Q_TNT_F0001_D02_004; WITNESS_NOT_BOUND=TRUE; CANDIDATE_COUNT=7; DISTINCT_FAMILY_COUNT=6; SOURCE_MATRIX_FINGERPRINT=SECONDARY_ONLY; DERIVED_VARIANT=REF; BATCH=GRADUATION_BLUEPRINT_PORTFOLIO_REBUILD_001.</t>
  </si>
  <si>
    <t>Chỉ mục câu hỏi - Đề 13 - Phần I - Câu 20 (chưa trích toàn văn ở bước kiểm kê)</t>
  </si>
  <si>
    <t>BPS_G10_GKI_SRC_TECH12H01_010</t>
  </si>
  <si>
    <t>Một học sinh phát hiện bạn khác dùng tài khoản mạng xã hội không phải của mình để gửi nội dung quấy rối người khác. Hãy nêu cách ứng xử phù hợp và giải thích vì sao.</t>
  </si>
  <si>
    <t>Hướng dẫn chấm: khuyên dừng hành vi; không tiếp tay hoặc phát tán; báo cho chủ tài khoản/người có trách nhiệm; giải thích nguy cơ xâm phạm quyền riêng tư, an toàn tài khoản và chuẩn mực ứng xử/pháp luật trong môi trường số.</t>
  </si>
  <si>
    <t>SOURCE_POSITION=PART_I_Q10; QUESTION_BINDING=NONE; SOURCE_OBSERVED_ONLY=TRUE; BATCH=PERIODIC_SOURCE_MATRIX_CALIBRATION_001</t>
  </si>
  <si>
    <t>BATCH=G10_ESSAY_SOURCE_NORMALIZATION_001; SOURCE_TYPE=REGISTERED_WEB_REFERENCE; COPYRIGHT_PARAPHRASE=TRUE; ANSWER_GUIDE_NORMALIZED=TRUE; DMOJ_AUTO_SCORE=FALSE; DOWNLOAD_ANSWER_GUIDE=TRUE; TEACHING_PLAN_GATE=PASS_ALLOWED_FOR_TESTING; COMPLETED_AT_NOT_INFERRED; BACKUP_CREATED=0; FAMILY_ID=FAM_G10_D11_ACCOUNT_MISUSE; PROCESS_STATUS=READY_FOR_PERIODIC; ANSWER_CHECK_RESULT=PASS; BATCH=QUESTION_LEVEL_NLS_AI_STANDARDIZATION_001; NLS_FRAME=TT02_2025; NLS_LEVEL=NANG_CAO_1; NLS_MAPPING_STATUS=APPROVED; NLS_PRIMARY=2.5; NLS_COMPONENTS=2.5; TASK_COMPATIBILITY=PASS_TASK_LEVEL_OVERRIDE; TASK_REVIEW_BASIS=DIGITAL_NETIQUETTE_AND_RESPONSIBLE_RESPONSE; NLS_MAPPING_SOURCE=PRIMARY_OUTCOME+TASK_CONTENT+TASK_REVIEW; NLS_PERIODIC_GATE=PASS_TASK_COMPATIBILITY; AI_INTEGRATION=NOT_ASSESSED_THIS_BATCH; PRIOR_OUTCOME_MAPPING_BATCH=G10_OUTCOME_NLS_MAPPING_001; BATCH=G10_TASK_COMPATIBILITY_REVIEW_001; BACKUP_CREATED=0</t>
  </si>
  <si>
    <t>FILE=TNT_F0001; DE=13; PHAN=I; CAU=20; STANDARDIZED=Q_TNT_F0001_D13_020; ANSWER=B; BATCH=QSTD_065</t>
  </si>
  <si>
    <t>BPS_G10_GKI_SRC_TECH12H01_011</t>
  </si>
  <si>
    <t>RAW_TNT_F0001_D13_MCQ_21</t>
  </si>
  <si>
    <t>FAM_G10_D11_ACCOUNT_MISUSE</t>
  </si>
  <si>
    <t>Chỉ mục câu hỏi - Đề 13 - Phần I - Câu 21 (chưa trích toàn văn ở bước kiểm kê)</t>
  </si>
  <si>
    <t>SOURCE_POSITION=PART_I_Q11; QUESTION_BINDING=NONE; SOURCE_OBSERVED_ONLY=TRUE; BATCH=PERIODIC_SOURCE_MATRIX_CALIBRATION_001</t>
  </si>
  <si>
    <t>G10_GKI_B04_BINARY_CONVERT_CALC_B</t>
  </si>
  <si>
    <t>REFERENCE_SLOT=2; KNOWLEDGE_EQUIVALENCE=EXACT; FEASIBILITY_WITNESS=Q_TNT_F0002_002; WITNESS_NOT_BOUND=TRUE; CANDIDATE_COUNT=9; DISTINCT_FAMILY_COUNT=8; SOURCE_MATRIX_FINGERPRINT=SECONDARY_ONLY; DERIVED_VARIANT=REF; BATCH=GRADUATION_BLUEPRINT_PORTFOLIO_REBUILD_001.</t>
  </si>
  <si>
    <t>BPS_G10_GKI_SRC_TECH12H01_012</t>
  </si>
  <si>
    <t>Thực hiện phép tính 125 + 17 và 125 × 4 bằng cách biểu diễn các số ở hệ nhị phân, rồi cho biết kết quả ở hệ thập phân.</t>
  </si>
  <si>
    <t>FILE=TNT_F0001; DE=13; PHAN=I; CAU=21; STANDARDIZED=Q_TNT_F0001_D13_021; ANSWER=A; BATCH=QSTD_065</t>
  </si>
  <si>
    <t>Hướng dẫn chấm: 125₁₀ = 1111101₂; 17₁₀ = 10001₂; tổng = 10001110₂ = 142₁₀; 4₁₀ = 100₂; tích = 111110100₂ = 500₁₀.</t>
  </si>
  <si>
    <t>RAW_TNT_F0001_D13_MCQ_22</t>
  </si>
  <si>
    <t>SOURCE_POSITION=PART_I_Q12; QUESTION_BINDING=NONE; SOURCE_OBSERVED_ONLY=TRUE; BATCH=PERIODIC_SOURCE_MATRIX_CALIBRATION_001</t>
  </si>
  <si>
    <t>Chỉ mục câu hỏi - Đề 13 - Phần I - Câu 22 (chưa trích toàn văn ở bước kiểm kê)</t>
  </si>
  <si>
    <t>BATCH=G10_ESSAY_SOURCE_NORMALIZATION_001; SOURCE_TYPE=REGISTERED_WEB_REFERENCE; COPYRIGHT_PARAPHRASE=TRUE; ANSWER_GUIDE_NORMALIZED=TRUE; DMOJ_AUTO_SCORE=FALSE; DOWNLOAD_ANSWER_GUIDE=TRUE; TEACHING_PLAN_GATE=PASS_ALLOWED_FOR_TESTING; COMPLETED_AT_NOT_INFERRED; BACKUP_CREATED=0; FAMILY_ID=FAM_G10_B04_BINARY_ARITHMETIC; PROCESS_STATUS=READY_FOR_PERIODIC; ANSWER_CHECK_RESULT=PASS; SAME_TEMPLATE_WITH=Q_G10_ESSAY_004; BATCH=QUESTION_LEVEL_NLS_AI_STANDARDIZATION_001; NLS_FRAME=TT02_2025; NLS_LEVEL=NANG_CAO_1; NLS_MAPPING_STATUS=NOT_APPLICABLE_CONFIRMED; NLS_NOT_APPLICABLE=TRUE; TASK_COMPATIBILITY=NOT_APPLICABLE; TASK_REVIEW_BASIS=KNOWLEDGE_ONLY_NOT_DIRECT_NLS_TASK; NLS_MAPPING_SOURCE=PRIMARY_OUTCOME+TASK_CONTENT+TASK_REVIEW; NLS_PERIODIC_GATE=PASS_NOT_APPLICABLE_CONFIRMED; AI_INTEGRATION=NOT_ASSESSED_THIS_BATCH; PRIOR_OUTCOME_MAPPING_BATCH=G10_OUTCOME_NLS_MAPPING_001; BATCH=G10_TASK_COMPATIBILITY_REVIEW_001; BACKUP_CREATED=0</t>
  </si>
  <si>
    <t>BPS_G10_GKI_SRC_TECH12H01_013</t>
  </si>
  <si>
    <t>BPC_G10_GKI_SRC_TECH12H01_MCQ_H</t>
  </si>
  <si>
    <t>FILE=TNT_F0001; DE=13; PHAN=I; CAU=22; CONSOLIDATED_TO=Q_TNT_F0001_D02_023; ANSWER=B; EXACT_DUPLICATE; BATCH=QSTD_065</t>
  </si>
  <si>
    <t>SOURCE_POSITION=PART_I_Q13; QUESTION_BINDING=NONE; SOURCE_OBSERVED_ONLY=TRUE; BATCH=PERIODIC_SOURCE_MATRIX_CALIBRATION_001</t>
  </si>
  <si>
    <t>RAW_TNT_F0001_D13_MCQ_23</t>
  </si>
  <si>
    <t>G10_GKI_A02_VEHICLE_TELEMETRY</t>
  </si>
  <si>
    <t>BPS_G10_GKI_SRC_TECH12H01_014</t>
  </si>
  <si>
    <t>REFERENCE_SLOT=3; KNOWLEDGE_EQUIVALENCE=EXACT; FEASIBILITY_WITNESS=Q_TNT_F0001_D19_007; WITNESS_NOT_BOUND=TRUE; CANDIDATE_COUNT=9; DISTINCT_FAMILY_COUNT=8; SOURCE_MATRIX_FINGERPRINT=SECONDARY_ONLY; DERIVED_VARIANT=REF; BATCH=GRADUATION_BLUEPRINT_PORTFOLIO_REBUILD_001.</t>
  </si>
  <si>
    <t>Chỉ mục câu hỏi - Đề 13 - Phần I - Câu 23 (chưa trích toàn văn ở bước kiểm kê)</t>
  </si>
  <si>
    <t>Một hệ thống thu thập tốc độ, tọa độ và thời gian của phương tiện. Từ các dữ liệu đó có thể phát hiện những dạng vi phạm giao thông nào?</t>
  </si>
  <si>
    <t>Hướng dẫn chấm: có thể xác định các trường hợp như chạy quá tốc độ; đi vào khu vực/tuyến đường bị cấm; dừng hoặc đỗ không đúng nơi/quy định khi kết hợp vị trí và thời gian.</t>
  </si>
  <si>
    <t>SOURCE_POSITION=PART_I_Q14; QUESTION_BINDING=NONE; SOURCE_OBSERVED_ONLY=TRUE; BATCH=PERIODIC_SOURCE_MATRIX_CALIBRATION_001</t>
  </si>
  <si>
    <t>BPS_G10_GKI_SRC_TECH12H01_015</t>
  </si>
  <si>
    <t>FILE=TNT_F0001; DE=13; PHAN=I; CAU=23; STANDARDIZED=Q_TNT_F0001_D13_023; ANSWER=A; NEAR_DUPLICATE_WITH=Q_TNT_F0001_D02_024; NEEDS_REVIEW; BATCH=QSTD_065</t>
  </si>
  <si>
    <t>RAW_TNT_F0001_D13_MCQ_24</t>
  </si>
  <si>
    <t>BATCH=G10_ESSAY_SOURCE_NORMALIZATION_001; SOURCE_TYPE=REGISTERED_WEB_REFERENCE; COPYRIGHT_PARAPHRASE=TRUE; ANSWER_GUIDE_NORMALIZED=TRUE; DMOJ_AUTO_SCORE=FALSE; DOWNLOAD_ANSWER_GUIDE=TRUE; TEACHING_PLAN_GATE=PASS_ALLOWED_FOR_TESTING; COMPLETED_AT_NOT_INFERRED; BACKUP_CREATED=0; FAMILY_ID=FAM_G10_A02_VEHICLE_TELEMETRY; PROCESS_STATUS=READY_FOR_PERIODIC; ANSWER_CHECK_RESULT=PASS; BATCH=QUESTION_LEVEL_NLS_AI_STANDARDIZATION_001; NLS_FRAME=TT02_2025; NLS_LEVEL=NANG_CAO_1; NLS_MAPPING_STATUS=NOT_APPLICABLE_CONFIRMED; NLS_NOT_APPLICABLE=TRUE; TASK_COMPATIBILITY=NOT_APPLICABLE; TASK_REVIEW_BASIS=KNOWLEDGE_ONLY_NOT_DIRECT_NLS_TASK; NLS_MAPPING_SOURCE=PRIMARY_OUTCOME+TASK_CONTENT+TASK_REVIEW; NLS_PERIODIC_GATE=PASS_NOT_APPLICABLE_CONFIRMED; AI_INTEGRATION=NOT_ASSESSED_THIS_BATCH; PRIOR_OUTCOME_MAPPING_BATCH=G10_OUTCOME_NLS_MAPPING_001; BATCH=G10_TASK_COMPATIBILITY_REVIEW_001; BACKUP_CREATED=0</t>
  </si>
  <si>
    <t>SOURCE_POSITION=PART_I_Q15; QUESTION_BINDING=NONE; SOURCE_OBSERVED_ONLY=TRUE; BATCH=PERIODIC_SOURCE_MATRIX_CALIBRATION_001</t>
  </si>
  <si>
    <t>Chỉ mục câu hỏi - Đề 13 - Phần I - Câu 24 (chưa trích toàn văn ở bước kiểm kê)</t>
  </si>
  <si>
    <t>FAM_G10_A02_VEHICLE_TELEMETRY</t>
  </si>
  <si>
    <t>BPS_G10_GKI_SRC_TECH12H01_016</t>
  </si>
  <si>
    <t>G10_CKI_F19_THREE_POSITIVE</t>
  </si>
  <si>
    <t>FILE=TNT_F0001; DE=13; PHAN=I; CAU=24; STANDARDIZED=Q_TNT_F0001_D13_024; ANSWER=C; BATCH=QSTD_065</t>
  </si>
  <si>
    <t>SOURCE_POSITION=PART_I_Q16; QUESTION_BINDING=NONE; SOURCE_OBSERVED_ONLY=TRUE; BATCH=PERIODIC_SOURCE_MATRIX_CALIBRATION_001</t>
  </si>
  <si>
    <t>RAW_TNT_F0001_D13_TF_01</t>
  </si>
  <si>
    <t>REFERENCE_SLOT=4; KNOWLEDGE_EQUIVALENCE=EXACT; FEASIBILITY_WITNESS=Q_TNT_F0001_D15_004; WITNESS_NOT_BOUND=TRUE; CANDIDATE_COUNT=1; DISTINCT_FAMILY_COUNT=1; SOURCE_MATRIX_FINGERPRINT=SECONDARY_ONLY; DERIVED_VARIANT=REF; BATCH=GRADUATION_BLUEPRINT_PORTFOLIO_REBUILD_001.</t>
  </si>
  <si>
    <t>Viết chương trình Python nhập ba số thực và in thông báo “Cả ba số đều dương” khi cả ba số đều lớn hơn 0.</t>
  </si>
  <si>
    <t>Hướng dẫn chấm: nhập/chuyển được ba giá trị số thực; dùng điều kiện kết hợp `and` để kiểm tra cả ba số &gt; 0; dùng `if` và in đúng thông báo khi điều kiện đúng.</t>
  </si>
  <si>
    <t>Chỉ mục câu hỏi - Đề 13 - Phần II - Câu 01 (chưa trích toàn văn ở bước kiểm kê)</t>
  </si>
  <si>
    <t>BPS_G10_GKI_SRC_TECH12H01_017</t>
  </si>
  <si>
    <t>BATCH=G10_ESSAY_SOURCE_NORMALIZATION_001; SOURCE_TYPE=REGISTERED_WEB_REFERENCE; COPYRIGHT_PARAPHRASE=TRUE; ANSWER_GUIDE_NORMALIZED=TRUE; DMOJ_AUTO_SCORE=FALSE; DOWNLOAD_ANSWER_GUIDE=TRUE; TEACHING_PLAN_GATE=PASS_ALLOWED_FOR_TESTING; COMPLETED_AT_NOT_INFERRED; BACKUP_CREATED=0; FAMILY_ID=FAM_G10_F19_THREE_POSITIVE; PROCESS_STATUS=READY_FOR_PERIODIC; ANSWER_CHECK_RESULT=PASS; BATCH=QUESTION_LEVEL_NLS_AI_STANDARDIZATION_001; NLS_FRAME=TT02_2025; NLS_LEVEL=NANG_CAO_1; NLS_MAPPING_STATUS=APPROVED; NLS_PRIMARY=3.4; NLS_COMPONENTS=3.4; TASK_COMPATIBILITY=PASS; TASK_REVIEW_BASIS=PROGRAMMING_TASK; NLS_MAPPING_SOURCE=PRIMARY_OUTCOME+TASK_CONTENT+TASK_REVIEW; NLS_PERIODIC_GATE=PASS_TASK_COMPATIBILITY; AI_INTEGRATION=NOT_ASSESSED_THIS_BATCH; PRIOR_OUTCOME_MAPPING_BATCH=G10_OUTCOME_NLS_MAPPING_001; BATCH=G10_TASK_COMPATIBILITY_REVIEW_001; BACKUP_CREATED=0</t>
  </si>
  <si>
    <t>QSTD_066</t>
  </si>
  <si>
    <t>Đã chuẩn hóa thành Q_TNT_F0001_D13_025; BATCH=QSTD_066; STATUS=REVIEW; SOURCE_ANSWER=Đ,S,S,S; NEEDS_REVIEW</t>
  </si>
  <si>
    <t>FAM_G10_F19_THREE_POSITIVE</t>
  </si>
  <si>
    <t>SOURCE_POSITION=PART_I_Q17; QUESTION_BINDING=NONE; SOURCE_OBSERVED_ONLY=TRUE; BATCH=PERIODIC_SOURCE_MATRIX_CALIBRATION_001</t>
  </si>
  <si>
    <t>RAW_TNT_F0001_D13_TF_02</t>
  </si>
  <si>
    <t>BPS_G10_GKI_SRC_TECH12H01_018</t>
  </si>
  <si>
    <t>Chỉ mục câu hỏi - Đề 13 - Phần II - Câu 02 (chưa trích toàn văn ở bước kiểm kê)</t>
  </si>
  <si>
    <t>G10_CKI_F20_SUM_PRODUCTS</t>
  </si>
  <si>
    <t>Viết chương trình nhập số nguyên dương n và tính tổng 1×2 + 2×3 + ... + (n−1)×n.</t>
  </si>
  <si>
    <t>SOURCE_POSITION=PART_I_Q18; QUESTION_BINDING=NONE; SOURCE_OBSERVED_ONLY=TRUE; BATCH=PERIODIC_SOURCE_MATRIX_CALIBRATION_001</t>
  </si>
  <si>
    <t>REFERENCE_SLOT=5; KNOWLEDGE_EQUIVALENCE=EXACT; FEASIBILITY_WITNESS=Q_TNT_F0001_D03_005; WITNESS_NOT_BOUND=TRUE; CANDIDATE_COUNT=21; DISTINCT_FAMILY_COUNT=12; SOURCE_MATRIX_FINGERPRINT=SECONDARY_ONLY; DERIVED_VARIANT=REF; BATCH=GRADUATION_BLUEPRINT_PORTFOLIO_REBUILD_001.</t>
  </si>
  <si>
    <t>Hướng dẫn chấm: khởi tạo biến tổng; lặp i từ 1 đến n−1 hoặc tương đương; cộng i×(i+1) vào tổng; xuất đúng kết quả.</t>
  </si>
  <si>
    <t>BPS_G10_GKI_SRC_TECH12H01_019</t>
  </si>
  <si>
    <t>Đã chuẩn hóa thành Q_TNT_F0001_D13_026; BATCH=QSTD_066; STATUS=REVIEW; SOURCE_ANSWER=S,Đ,S,Đ</t>
  </si>
  <si>
    <t>RAW_TNT_F0001_D13_TF_03</t>
  </si>
  <si>
    <t>BATCH=G10_ESSAY_SOURCE_NORMALIZATION_001; SOURCE_TYPE=REGISTERED_WEB_REFERENCE; COPYRIGHT_PARAPHRASE=TRUE; ANSWER_GUIDE_NORMALIZED=TRUE; DMOJ_AUTO_SCORE=FALSE; DOWNLOAD_ANSWER_GUIDE=TRUE; TEACHING_PLAN_GATE=PASS_ALLOWED_FOR_TESTING; COMPLETED_AT_NOT_INFERRED; BACKUP_CREATED=0; FAMILY_ID=FAM_G10_F20_SUM_PRODUCTS; PROCESS_STATUS=READY_FOR_PERIODIC; ANSWER_CHECK_RESULT=PASS; BATCH=QUESTION_LEVEL_NLS_AI_STANDARDIZATION_001; NLS_FRAME=TT02_2025; NLS_LEVEL=NANG_CAO_1; NLS_MAPPING_STATUS=APPROVED; NLS_PRIMARY=3.4; NLS_COMPONENTS=3.4; TASK_COMPATIBILITY=PASS; TASK_REVIEW_BASIS=PROGRAMMING_TASK; NLS_MAPPING_SOURCE=PRIMARY_OUTCOME+TASK_CONTENT+TASK_REVIEW; NLS_PERIODIC_GATE=PASS_TASK_COMPATIBILITY; AI_INTEGRATION=NOT_ASSESSED_THIS_BATCH; PRIOR_OUTCOME_MAPPING_BATCH=G10_OUTCOME_NLS_MAPPING_001; BATCH=G10_TASK_COMPATIBILITY_REVIEW_001; BACKUP_CREATED=0</t>
  </si>
  <si>
    <t>SOURCE_POSITION=PART_I_Q19; QUESTION_BINDING=NONE; SOURCE_OBSERVED_ONLY=TRUE; BATCH=PERIODIC_SOURCE_MATRIX_CALIBRATION_001</t>
  </si>
  <si>
    <t>Chỉ mục câu hỏi - Đề 13 - Phần II - Câu 03 (chưa trích toàn văn ở bước kiểm kê)</t>
  </si>
  <si>
    <t>BPS_G10_GKI_SRC_TECH12H01_020</t>
  </si>
  <si>
    <t>FAM_G10_F20_SUM_PRODUCTS</t>
  </si>
  <si>
    <t>G10_CKI_F18_PURCHASE_TOTAL</t>
  </si>
  <si>
    <t>Đã chuẩn hóa thành Q_TNT_F0001_D13_027; BATCH=QSTD_066; STATUS=REVIEW; SOURCE_ANSWER=Đ,S,Đ,Đ; NHANH=CS</t>
  </si>
  <si>
    <t>SOURCE_POSITION=PART_I_Q20; QUESTION_BINDING=NONE; SOURCE_OBSERVED_ONLY=TRUE; BATCH=PERIODIC_SOURCE_MATRIX_CALIBRATION_001</t>
  </si>
  <si>
    <t>RAW_TNT_F0001_D13_TF_04</t>
  </si>
  <si>
    <t>Viết chương trình nhập đơn giá và số lượng của một mặt hàng dưới dạng số nguyên, sau đó in tổng số tiền phải trả.</t>
  </si>
  <si>
    <t>Hướng dẫn chấm: nhập và chuyển hai giá trị sang số nguyên; tính `don_gia * so_luong`; in kết quả đúng.</t>
  </si>
  <si>
    <t>Chỉ mục câu hỏi - Đề 13 - Phần II - Câu 04 (chưa trích toàn văn ở bước kiểm kê)</t>
  </si>
  <si>
    <t>BPS_G10_GKI_SRC_TECH12H01_021</t>
  </si>
  <si>
    <t>REFERENCE_SLOT=6; KNOWLEDGE_EQUIVALENCE=EXACT; FEASIBILITY_WITNESS=Q_TNT_F0002_006; WITNESS_NOT_BOUND=TRUE; CANDIDATE_COUNT=15; DISTINCT_FAMILY_COUNT=9; SOURCE_MATRIX_FINGERPRINT=SECONDARY_ONLY; DERIVED_VARIANT=REF; BATCH=GRADUATION_BLUEPRINT_PORTFOLIO_REBUILD_001.</t>
  </si>
  <si>
    <t>BATCH=G10_ESSAY_SOURCE_NORMALIZATION_001; SOURCE_TYPE=REGISTERED_WEB_REFERENCE; COPYRIGHT_PARAPHRASE=TRUE; ANSWER_GUIDE_NORMALIZED=TRUE; DMOJ_AUTO_SCORE=FALSE; DOWNLOAD_ANSWER_GUIDE=TRUE; TEACHING_PLAN_GATE=PASS_ALLOWED_FOR_TESTING; COMPLETED_AT_NOT_INFERRED; BACKUP_CREATED=0; FAMILY_ID=FAM_G10_F18_PURCHASE_TOTAL; PROCESS_STATUS=READY_FOR_PERIODIC; ANSWER_CHECK_RESULT=PASS; MULTI_SOURCE_DUPLICATE_MERGED=TRUE; BATCH=QUESTION_LEVEL_NLS_AI_STANDARDIZATION_001; NLS_FRAME=TT02_2025; NLS_LEVEL=NANG_CAO_1; NLS_MAPPING_STATUS=APPROVED; NLS_PRIMARY=3.4; NLS_COMPONENTS=3.4; TASK_COMPATIBILITY=PASS; TASK_REVIEW_BASIS=PROGRAMMING_TASK; NLS_MAPPING_SOURCE=PRIMARY_OUTCOME+TASK_CONTENT+TASK_REVIEW; NLS_PERIODIC_GATE=PASS_TASK_COMPATIBILITY; AI_INTEGRATION=NOT_ASSESSED_THIS_BATCH; PRIOR_OUTCOME_MAPPING_BATCH=G10_OUTCOME_NLS_MAPPING_001; BATCH=G10_TASK_COMPATIBILITY_REVIEW_001; BACKUP_CREATED=0</t>
  </si>
  <si>
    <t>Đã chuẩn hóa thành Q_TNT_F0001_D13_028; BATCH=QSTD_066; STATUS=REVIEW; SOURCE_ANSWER=Đ,Đ,S,S; NHANH=CS</t>
  </si>
  <si>
    <t>SOURCE_POSITION=PART_I_Q21; QUESTION_BINDING=NONE; SOURCE_OBSERVED_ONLY=TRUE; BATCH=PERIODIC_SOURCE_MATRIX_CALIBRATION_001</t>
  </si>
  <si>
    <t>RAW_TNT_F0001_D13_TF_05</t>
  </si>
  <si>
    <t>FAM_G10_F18_PURCHASE_TOTAL</t>
  </si>
  <si>
    <t>BPS_G10_GKI_SRC_TECH12H01_022</t>
  </si>
  <si>
    <t>Chỉ mục câu hỏi - Đề 13 - Phần II - Câu 05 (chưa trích toàn văn ở bước kiểm kê)</t>
  </si>
  <si>
    <t>G10_CKI_D11_COPYRIGHT_ACCOUNT</t>
  </si>
  <si>
    <t>Xét hai tình huống: (1) sử dụng phần mềm bẻ khóa; (2) dùng chung tài khoản một khóa học trực tuyến với người khác. Hãy nhận xét từng tình huống về việc tuân thủ quyền sử dụng và bản quyền.</t>
  </si>
  <si>
    <t>SOURCE_POSITION=PART_I_Q22; QUESTION_BINDING=NONE; SOURCE_OBSERVED_ONLY=TRUE; BATCH=PERIODIC_SOURCE_MATRIX_CALIBRATION_001</t>
  </si>
  <si>
    <t>Đã chuẩn hóa thành Q_TNT_F0001_D13_029; BATCH=QSTD_066; STATUS=REVIEW; SOURCE_ANSWER=Đ,Đ,S,Đ; NHANH=ICT; NEEDS_REVIEW</t>
  </si>
  <si>
    <t>Hướng dẫn nguồn: phần mềm bẻ khóa được xem là vi phạm. Nguồn tham khảo cho rằng việc dùng chung tài khoản khóa học không vi phạm; kết luận thứ hai phụ thuộc điều khoản dịch vụ/quyền sử dụng nên chưa được chấp nhận làm đáp án chuẩn trước khi kiểm tra thêm.</t>
  </si>
  <si>
    <t>RAW_TNT_F0001_D13_TF_06</t>
  </si>
  <si>
    <t>BPS_G10_GKI_SRC_TECH12H01_023</t>
  </si>
  <si>
    <t>Chỉ mục câu hỏi - Đề 13 - Phần II - Câu 06 (chưa trích toàn văn ở bước kiểm kê)</t>
  </si>
  <si>
    <t>BATCH=G10_ESSAY_SOURCE_NORMALIZATION_001; SOURCE_TYPE=REGISTERED_WEB_REFERENCE; COPYRIGHT_PARAPHRASE=TRUE; ANSWER_GUIDE_NORMALIZED=TRUE; DMOJ_AUTO_SCORE=FALSE; DOWNLOAD_ANSWER_GUIDE=TRUE; TEACHING_PLAN_GATE=PASS_ALLOWED_FOR_TESTING; COMPLETED_AT_NOT_INFERRED; BACKUP_CREATED=0; FAMILY_ID=FAM_G10_D11_COPYRIGHT_ACCOUNT; PROCESS_STATUS=NEEDS_REVIEW; ANSWER_CHECK_RESULT=CONFLICT_OR_CONTEXT_DEPENDENT; PERIODIC_USE=BLOCKED; BATCH=QUESTION_LEVEL_NLS_AI_STANDARDIZATION_001; NLS_FRAME=TT02_2025; NLS_LEVEL=NANG_CAO_1; NLS_MAPPING_STATUS=APPROVED; NLS_PRIMARY=3.3; NLS_COMPONENTS=3.3; TASK_COMPATIBILITY=PASS; TASK_REVIEW_BASIS=SOFTWARE_RIGHTS_LICENSE_AND_COPYRIGHT; NLS_MAPPING_SOURCE=PRIMARY_OUTCOME+TASK_CONTENT+TASK_REVIEW; NLS_PERIODIC_GATE=PASS_TASK_COMPATIBILITY; AI_INTEGRATION=NOT_ASSESSED_THIS_BATCH; PRIOR_OUTCOME_MAPPING_BATCH=G10_OUTCOME_NLS_MAPPING_001; BATCH=G10_TASK_COMPATIBILITY_REVIEW_001; BACKUP_CREATED=0</t>
  </si>
  <si>
    <t>SOURCE_POSITION=PART_I_Q23; QUESTION_BINDING=NONE; SOURCE_OBSERVED_ONLY=TRUE; BATCH=PERIODIC_SOURCE_MATRIX_CALIBRATION_001</t>
  </si>
  <si>
    <t>REFERENCE_SLOT=27; KNOWLEDGE_EQUIVALENCE=EXACT; FEASIBILITY_WITNESS=Q_TNT_F0001_D12_029; WITNESS_NOT_BOUND=TRUE; CANDIDATE_COUNT=4; DISTINCT_FAMILY_COUNT=1; SOURCE_MATRIX_FINGERPRINT=SECONDARY_ONLY; TF_STATEMENTS=BIET:2,HIEU:2,VANDUNG:0; DERIVED_VARIANT=REF; BATCH=GRADUATION_BLUEPRINT_PORTFOLIO_REBUILD_001.</t>
  </si>
  <si>
    <t>FAM_G10_D11_COPYRIGHT_ACCOUNT</t>
  </si>
  <si>
    <t>Đã chuẩn hóa thành Q_TNT_F0001_D13_030; BATCH=QSTD_066; STATUS=REVIEW; SOURCE_ANSWER=S,Đ,S,S; NHANH=ICT; đáp án nguồn mâu thuẫn dữ liệu/ràng buộc; NEEDS_REVIEW</t>
  </si>
  <si>
    <t>BPS_G10_GKI_SRC_TECH12H01_024</t>
  </si>
  <si>
    <t>RAW_TNT_F0001_D14_MCQ_01</t>
  </si>
  <si>
    <t>G10_GKII_F22_FILTER_EVEN_LIST</t>
  </si>
  <si>
    <t>Đề 14</t>
  </si>
  <si>
    <t>SOURCE_POSITION=PART_I_Q24; QUESTION_BINDING=NONE; SOURCE_OBSERVED_ONLY=TRUE; BATCH=PERIODIC_SOURCE_MATRIX_CALIBRATION_001</t>
  </si>
  <si>
    <t>Chỉ mục câu hỏi - Đề 14 - Phần I - Câu 01 (chưa trích toàn văn ở bước kiểm kê)</t>
  </si>
  <si>
    <t>Cho danh sách số nguyên A. Viết chương trình tạo danh sách B gồm các phần tử chẵn của A theo đúng thứ tự xuất hiện.</t>
  </si>
  <si>
    <t>BPS_G10_GKI_SRC_TECH12H01_025</t>
  </si>
  <si>
    <t>Hướng dẫn chấm: tạo B rỗng; duyệt các phần tử A; kiểm tra chia hết cho 2; thêm phần tử thỏa điều kiện vào B; xuất B.</t>
  </si>
  <si>
    <t>QSTD_067</t>
  </si>
  <si>
    <t>SOURCE_POSITION=PART_I_Q25; QUESTION_BINDING=NONE; SOURCE_OBSERVED_ONLY=TRUE; BATCH=PERIODIC_SOURCE_MATRIX_CALIBRATION_001</t>
  </si>
  <si>
    <t>BATCH=G10_ESSAY_SOURCE_NORMALIZATION_001; SOURCE_TYPE=REGISTERED_WEB_REFERENCE; COPYRIGHT_PARAPHRASE=TRUE; ANSWER_GUIDE_NORMALIZED=TRUE; DMOJ_AUTO_SCORE=FALSE; DOWNLOAD_ANSWER_GUIDE=TRUE; TEACHING_PLAN_GATE=PASS_ALLOWED_FOR_TESTING; COMPLETED_AT_NOT_INFERRED; BACKUP_CREATED=0; FAMILY_ID=FAM_G10_F22_FILTER_EVEN; PROCESS_STATUS=READY_FOR_PERIODIC; ANSWER_CHECK_RESULT=PASS; MULTI_SOURCE_DUPLICATE_MERGED=TRUE; BATCH=QUESTION_LEVEL_NLS_AI_STANDARDIZATION_001; NLS_FRAME=TT02_2025; NLS_LEVEL=NANG_CAO_1; NLS_MAPPING_STATUS=APPROVED; NLS_PRIMARY=3.4; NLS_COMPONENTS=3.4; TASK_COMPATIBILITY=PASS; TASK_REVIEW_BASIS=PROGRAMMING_TASK; NLS_MAPPING_SOURCE=PRIMARY_OUTCOME+TASK_CONTENT+TASK_REVIEW; NLS_PERIODIC_GATE=PASS_TASK_COMPATIBILITY; AI_INTEGRATION=NOT_ASSESSED_THIS_BATCH; PRIOR_OUTCOME_MAPPING_BATCH=G10_OUTCOME_NLS_MAPPING_001; BATCH=G10_TASK_COMPATIBILITY_REVIEW_001; BACKUP_CREATED=0</t>
  </si>
  <si>
    <t>BPS_G10_GKI_SRC_TECH12H01_026</t>
  </si>
  <si>
    <t>Đã chuẩn hóa thành Q_TNT_F0001_D14_001; BATCH=QSTD_067; STATUS=REVIEW; SOURCE_ANSWER=A</t>
  </si>
  <si>
    <t>BPC_G10_GKI_SRC_TECH12H01_MCQ_V</t>
  </si>
  <si>
    <t>FAM_G10_F22_FILTER_EVEN</t>
  </si>
  <si>
    <t>REFERENCE_SLOT=28; KNOWLEDGE_EQUIVALENCE=EXACT; FEASIBILITY_WITNESS=Q_TNT_F0002_030; WITNESS_NOT_BOUND=TRUE; CANDIDATE_COUNT=5; DISTINCT_FAMILY_COUNT=2; SOURCE_MATRIX_FINGERPRINT=SECONDARY_ONLY; TF_STATEMENTS=BIET:0,HIEU:3,VANDUNG:1; DERIVED_VARIANT=REF; BATCH=GRADUATION_BLUEPRINT_PORTFOLIO_REBUILD_001.</t>
  </si>
  <si>
    <t>RAW_TNT_F0001_D14_MCQ_02</t>
  </si>
  <si>
    <t>SOURCE_POSITION=PART_I_Q26; QUESTION_BINDING=NONE; SOURCE_OBSERVED_ONLY=TRUE; BATCH=PERIODIC_SOURCE_MATRIX_CALIBRATION_001</t>
  </si>
  <si>
    <t>Chỉ mục câu hỏi - Đề 14 - Phần I - Câu 02 (chưa trích toàn văn ở bước kiểm kê)</t>
  </si>
  <si>
    <t>G10_GKII_F25_SPLIT_FULLNAME</t>
  </si>
  <si>
    <t>BPS_G10_GKI_SRC_TECH12H01_027</t>
  </si>
  <si>
    <t>Viết chương trình nhập họ và tên đầy đủ của một người, sau đó in riêng tên và phần họ kèm tên đệm.</t>
  </si>
  <si>
    <t>Hướng dẫn chấm: chuẩn hóa/tách chuỗi theo khoảng trắng; lấy phần tử cuối làm tên; ghép các phần tử còn lại làm họ và tên đệm; in đúng hai phần.</t>
  </si>
  <si>
    <t>Đã chuẩn hóa thành Q_TNT_F0001_D14_002; BATCH=QSTD_067; STATUS=REVIEW; SOURCE_ANSWER=B</t>
  </si>
  <si>
    <t>SOURCE_POSITION=PART_I_Q27; QUESTION_BINDING=NONE; SOURCE_OBSERVED_ONLY=TRUE; BATCH=PERIODIC_SOURCE_MATRIX_CALIBRATION_001</t>
  </si>
  <si>
    <t>RAW_TNT_F0001_D14_MCQ_03</t>
  </si>
  <si>
    <t>BPS_G10_GKI_SRC_TECH12H01_028</t>
  </si>
  <si>
    <t>BATCH=G10_ESSAY_SOURCE_NORMALIZATION_001; SOURCE_TYPE=REGISTERED_WEB_REFERENCE; COPYRIGHT_PARAPHRASE=TRUE; ANSWER_GUIDE_NORMALIZED=TRUE; DMOJ_AUTO_SCORE=FALSE; DOWNLOAD_ANSWER_GUIDE=TRUE; TEACHING_PLAN_GATE=PASS_ALLOWED_FOR_TESTING; COMPLETED_AT_NOT_INFERRED; BACKUP_CREATED=0; FAMILY_ID=FAM_G10_F25_SPLIT_FULLNAME; PROCESS_STATUS=READY_FOR_PERIODIC; ANSWER_CHECK_RESULT=PASS; MULTI_SOURCE_DUPLICATE_MERGED=TRUE; BATCH=QUESTION_LEVEL_NLS_AI_STANDARDIZATION_001; NLS_FRAME=TT02_2025; NLS_LEVEL=NANG_CAO_1; NLS_MAPPING_STATUS=APPROVED; NLS_PRIMARY=3.4; NLS_COMPONENTS=3.4; TASK_COMPATIBILITY=PASS; TASK_REVIEW_BASIS=PROGRAMMING_TASK; NLS_MAPPING_SOURCE=PRIMARY_OUTCOME+TASK_CONTENT+TASK_REVIEW; NLS_PERIODIC_GATE=PASS_TASK_COMPATIBILITY; AI_INTEGRATION=NOT_ASSESSED_THIS_BATCH; PRIOR_OUTCOME_MAPPING_BATCH=G10_OUTCOME_NLS_MAPPING_001; BATCH=G10_TASK_COMPATIBILITY_REVIEW_001; BACKUP_CREATED=0</t>
  </si>
  <si>
    <t>Chỉ mục câu hỏi - Đề 14 - Phần I - Câu 03 (chưa trích toàn văn ở bước kiểm kê)</t>
  </si>
  <si>
    <t>REFERENCE_SLOT=25; KNOWLEDGE_EQUIVALENCE=EXACT; FEASIBILITY_WITNESS=Q_TNT_F0002_025; WITNESS_NOT_BOUND=TRUE; CANDIDATE_COUNT=1; DISTINCT_FAMILY_COUNT=1; SOURCE_MATRIX_FINGERPRINT=SECONDARY_ONLY; TF_STATEMENTS=BIET:2,HIEU:2,VANDUNG:0; DERIVED_VARIANT=REF; BATCH=GRADUATION_BLUEPRINT_PORTFOLIO_REBUILD_001.</t>
  </si>
  <si>
    <t>FAM_G10_F25_SPLIT_FULLNAME</t>
  </si>
  <si>
    <t>SOURCE_POSITION=PART_I_Q28; QUESTION_BINDING=NONE; SOURCE_OBSERVED_ONLY=TRUE; BATCH=PERIODIC_SOURCE_MATRIX_CALIBRATION_001</t>
  </si>
  <si>
    <t>G10_GKII_F26_COPRIME_COUNT</t>
  </si>
  <si>
    <t>Đã chuẩn hóa thành Q_TNT_F0001_D14_003; BATCH=QSTD_067; STATUS=REVIEW; SOURCE_ANSWER=D</t>
  </si>
  <si>
    <t>BPS_G10_GKI_SRC_TECH12H01_029</t>
  </si>
  <si>
    <t>Viết chương trình nhập số nguyên dương n và đếm số giá trị i trong đoạn từ 1 đến n sao cho UCLN(i, n) = 1.</t>
  </si>
  <si>
    <t>RAW_TNT_F0001_D14_MCQ_04</t>
  </si>
  <si>
    <t>Hướng dẫn nguồn: duyệt i từ 1 đến n, gọi hàm UCLN(i,n) và tăng biến đếm khi kết quả bằng 1. Lời giải nguồn không định nghĩa hàm UCLN trong cùng đoạn chương trình nên cần bổ sung/kiểm tra ngữ cảnh trước khi dùng làm đáp án chuẩn.</t>
  </si>
  <si>
    <t>BPC_G10_GKI_SRC_TECH12H01_ESSAY</t>
  </si>
  <si>
    <t>Chỉ mục câu hỏi - Đề 14 - Phần I - Câu 04 (chưa trích toàn văn ở bước kiểm kê)</t>
  </si>
  <si>
    <t>SOURCE_POSITION=PART_II_Q01; QUESTION_BINDING=NONE; SOURCE_OBSERVED_ONLY=TRUE; BATCH=PERIODIC_SOURCE_MATRIX_CALIBRATION_001</t>
  </si>
  <si>
    <t>BATCH=G10_ESSAY_SOURCE_NORMALIZATION_001; SOURCE_TYPE=REGISTERED_WEB_REFERENCE; COPYRIGHT_PARAPHRASE=TRUE; ANSWER_GUIDE_NORMALIZED=TRUE; DMOJ_AUTO_SCORE=FALSE; DOWNLOAD_ANSWER_GUIDE=TRUE; TEACHING_PLAN_GATE=PASS_ALLOWED_FOR_TESTING; COMPLETED_AT_NOT_INFERRED; BACKUP_CREATED=0; FAMILY_ID=FAM_G10_F26_COPRIME_COUNT; PROCESS_STATUS=NEEDS_REVIEW; ANSWER_CHECK_RESULT=INCOMPLETE_SOURCE_CONTEXT; PERIODIC_USE=BLOCKED; BATCH=QUESTION_LEVEL_NLS_AI_STANDARDIZATION_001; NLS_FRAME=TT02_2025; NLS_LEVEL=NANG_CAO_1; NLS_MAPPING_STATUS=APPROVED; NLS_PRIMARY=3.4; NLS_COMPONENTS=3.4; TASK_COMPATIBILITY=PASS; TASK_REVIEW_BASIS=PROGRAMMING_TASK; NLS_MAPPING_SOURCE=PRIMARY_OUTCOME+TASK_CONTENT+TASK_REVIEW; NLS_PERIODIC_GATE=PASS_TASK_COMPATIBILITY; AI_INTEGRATION=NOT_ASSESSED_THIS_BATCH; PRIOR_OUTCOME_MAPPING_BATCH=G10_OUTCOME_NLS_MAPPING_001; BATCH=G10_TASK_COMPATIBILITY_REVIEW_001; BACKUP_CREATED=0</t>
  </si>
  <si>
    <t>BPS_G10_GKI_SRC_TECH12H01_030</t>
  </si>
  <si>
    <t>Đã chuẩn hóa thành Q_TNT_F0001_D14_004; BATCH=QSTD_067; STATUS=REVIEW; SOURCE_ANSWER=B</t>
  </si>
  <si>
    <t>FAM_G10_F26_COPRIME_COUNT</t>
  </si>
  <si>
    <t>REFERENCE_SLOT=26; KNOWLEDGE_EQUIVALENCE=EXACT; FEASIBILITY_WITNESS=Q_TNT_F0001_D15_026; WITNESS_NOT_BOUND=TRUE; CANDIDATE_COUNT=3; DISTINCT_FAMILY_COUNT=2; SOURCE_MATRIX_FINGERPRINT=SECONDARY_ONLY; TF_STATEMENTS=BIET:0,HIEU:3,VANDUNG:1; DERIVED_VARIANT=REF; BATCH=GRADUATION_BLUEPRINT_PORTFOLIO_REBUILD_001.</t>
  </si>
  <si>
    <t>RAW_TNT_F0001_D14_MCQ_05</t>
  </si>
  <si>
    <t>SOURCE_POSITION=PART_II_Q02; QUESTION_BINDING=NONE; SOURCE_OBSERVED_ONLY=TRUE; BATCH=PERIODIC_SOURCE_MATRIX_CALIBRATION_001</t>
  </si>
  <si>
    <t>G10_GKII_F23_INSERT_AFTER_NEGATIVE</t>
  </si>
  <si>
    <t>Chỉ mục câu hỏi - Đề 14 - Phần I - Câu 05 (chưa trích toàn văn ở bước kiểm kê)</t>
  </si>
  <si>
    <t>Cho A = [1, 2, -5, 5, 8, -8]. Viết đoạn chương trình chèn chuỗi “Số âm” ngay sau phần tử âm đầu tiên của danh sách rồi dừng việc tìm kiếm.</t>
  </si>
  <si>
    <t>BPS_G10_GKI_SRC_TECH12H01_031</t>
  </si>
  <si>
    <t>Hướng dẫn chấm: duyệt chỉ số/phần tử; khi gặp phần tử &lt; 0 đầu tiên thì chèn chuỗi vào vị trí ngay sau nó; dùng `break` hoặc cơ chế tương đương để dừng.</t>
  </si>
  <si>
    <t>Đã chuẩn hóa thành Q_TNT_F0001_D14_005; BATCH=QSTD_067; STATUS=REVIEW; SOURCE_ANSWER=A</t>
  </si>
  <si>
    <t>SOURCE_POSITION=PART_II_Q03; QUESTION_BINDING=NONE; SOURCE_OBSERVED_ONLY=TRUE; BATCH=PERIODIC_SOURCE_MATRIX_CALIBRATION_001</t>
  </si>
  <si>
    <t>BATCH=G10_ESSAY_SOURCE_NORMALIZATION_001; SOURCE_TYPE=REGISTERED_WEB_REFERENCE; COPYRIGHT_PARAPHRASE=TRUE; ANSWER_GUIDE_NORMALIZED=TRUE; DMOJ_AUTO_SCORE=FALSE; DOWNLOAD_ANSWER_GUIDE=TRUE; TEACHING_PLAN_GATE=PASS_ALLOWED_FOR_TESTING; COMPLETED_AT_NOT_INFERRED; BACKUP_CREATED=0; FAMILY_ID=FAM_G10_F23_INSERT_NEGATIVE; PROCESS_STATUS=READY_FOR_PERIODIC; ANSWER_CHECK_RESULT=PASS; BATCH=QUESTION_LEVEL_NLS_AI_STANDARDIZATION_001; NLS_FRAME=TT02_2025; NLS_LEVEL=NANG_CAO_1; NLS_MAPPING_STATUS=APPROVED; NLS_PRIMARY=3.4; NLS_COMPONENTS=3.4; TASK_COMPATIBILITY=PASS; TASK_REVIEW_BASIS=PROGRAMMING_TASK; NLS_MAPPING_SOURCE=PRIMARY_OUTCOME+TASK_CONTENT+TASK_REVIEW; NLS_PERIODIC_GATE=PASS_TASK_COMPATIBILITY; AI_INTEGRATION=NOT_ASSESSED_THIS_BATCH; PRIOR_OUTCOME_MAPPING_BATCH=G10_OUTCOME_NLS_MAPPING_001; BATCH=G10_TASK_COMPATIBILITY_REVIEW_001; BACKUP_CREATED=0</t>
  </si>
  <si>
    <t>RAW_TNT_F0001_D14_MCQ_06</t>
  </si>
  <si>
    <t>BPS_G10_GKI_HK1_CS_V2_001</t>
  </si>
  <si>
    <t>FAM_G10_F23_INSERT_NEGATIVE</t>
  </si>
  <si>
    <t>Chỉ mục câu hỏi - Đề 14 - Phần I - Câu 06 (chưa trích toàn văn ở bước kiểm kê)</t>
  </si>
  <si>
    <t>G10_GKII_F25_SUM_SPACE_NUMBERS</t>
  </si>
  <si>
    <t>BPC_G10_GKI_HK1_CS_V2_001</t>
  </si>
  <si>
    <t>Nhập một dòng chứa nhiều số cách nhau bởi dấu cách và in tổng các số đó.</t>
  </si>
  <si>
    <t>QUESTION_BINDING=NONE; SOURCE_CALIBRATED=TRUE; WORKFLOW_STATUS=WAITING_FOR_APPROVAL; BATCH=PERIODIC_SOURCE_MATRIX_CALIBRATION_001</t>
  </si>
  <si>
    <t>Hướng dẫn chấm: đọc một dòng; `split()` để tách; chuyển các phần tử sang kiểu số thích hợp; tính tổng và in kết quả.</t>
  </si>
  <si>
    <t>Đã chuẩn hóa thành Q_TNT_F0001_D14_006; BATCH=QSTD_067; STATUS=REVIEW; SOURCE_ANSWER=A</t>
  </si>
  <si>
    <t>BPS_G10_GKI_HK1_CS_V2_002</t>
  </si>
  <si>
    <t>RAW_TNT_F0001_D14_MCQ_07</t>
  </si>
  <si>
    <t>BATCH=G10_ESSAY_SOURCE_NORMALIZATION_001; SOURCE_TYPE=REGISTERED_WEB_REFERENCE; COPYRIGHT_PARAPHRASE=TRUE; ANSWER_GUIDE_NORMALIZED=TRUE; DMOJ_AUTO_SCORE=FALSE; DOWNLOAD_ANSWER_GUIDE=TRUE; TEACHING_PLAN_GATE=PASS_ALLOWED_FOR_TESTING; COMPLETED_AT_NOT_INFERRED; BACKUP_CREATED=0; FAMILY_ID=FAM_G10_F25_SUM_TOKENS; PROCESS_STATUS=READY_FOR_PERIODIC; ANSWER_CHECK_RESULT=PASS; BATCH=QUESTION_LEVEL_NLS_AI_STANDARDIZATION_001; NLS_FRAME=TT02_2025; NLS_LEVEL=NANG_CAO_1; NLS_MAPPING_STATUS=APPROVED; NLS_PRIMARY=3.4; NLS_COMPONENTS=3.4; TASK_COMPATIBILITY=PASS; TASK_REVIEW_BASIS=PROGRAMMING_TASK; NLS_MAPPING_SOURCE=PRIMARY_OUTCOME+TASK_CONTENT+TASK_REVIEW; NLS_PERIODIC_GATE=PASS_TASK_COMPATIBILITY; AI_INTEGRATION=NOT_ASSESSED_THIS_BATCH; PRIOR_OUTCOME_MAPPING_BATCH=G10_OUTCOME_NLS_MAPPING_001; BATCH=G10_TASK_COMPATIBILITY_REVIEW_001; BACKUP_CREATED=0</t>
  </si>
  <si>
    <t>BPC_G10_GKI_HK1_CS_V2_002</t>
  </si>
  <si>
    <t>Chỉ mục câu hỏi - Đề 14 - Phần I - Câu 07 (chưa trích toàn văn ở bước kiểm kê)</t>
  </si>
  <si>
    <t>FAM_G10_F25_SUM_TOKENS</t>
  </si>
  <si>
    <t>BPS_G10_GKI_HK1_CS_V2_003</t>
  </si>
  <si>
    <t>Đã chuẩn hóa thành Q_TNT_F0001_D14_007; BATCH=QSTD_067; STATUS=REVIEW; SOURCE_ANSWER=C; câu/phương án diễn đạt không rõ; NEEDS_REVIEW</t>
  </si>
  <si>
    <t>G10_CKII_F29_INDEX_ERROR</t>
  </si>
  <si>
    <t>BPC_G10_GKI_HK1_CS_V2_003</t>
  </si>
  <si>
    <t>RAW_TNT_F0001_D14_MCQ_08</t>
  </si>
  <si>
    <t>Cho A = [1, 2, 3]. Một chương trình lặp chỉ số i qua bốn giá trị 0, 1, 2, 3 và mỗi lần đều truy cập A[i]. Hãy chỉ ra lỗi xảy ra và giải thích nguyên nhân.</t>
  </si>
  <si>
    <t>Chỉ mục câu hỏi - Đề 14 - Phần I - Câu 08 (chưa trích toàn văn ở bước kiểm kê)</t>
  </si>
  <si>
    <t>Hướng dẫn chấm: khi i = 3, truy cập A[3] vượt phạm vi chỉ số hợp lệ 0..2; Python phát sinh `IndexError` khi chạy.</t>
  </si>
  <si>
    <t>BPS_G10_GKI_HK1_CS_V2_004</t>
  </si>
  <si>
    <t>BPC_G10_GKI_HK1_CS_V2_004</t>
  </si>
  <si>
    <t>Đã chuẩn hóa thành Q_TNT_F0001_D14_008; BATCH=QSTD_067; STATUS=REVIEW; SOURCE_ANSWER=B; phương án B gộp tiêu đề và nội dung tóm tắt; NEEDS_REVIEW</t>
  </si>
  <si>
    <t>BATCH=G10_ESSAY_SOURCE_NORMALIZATION_001; SOURCE_TYPE=REGISTERED_WEB_REFERENCE; COPYRIGHT_PARAPHRASE=TRUE; ANSWER_GUIDE_NORMALIZED=TRUE; DMOJ_AUTO_SCORE=FALSE; DOWNLOAD_ANSWER_GUIDE=TRUE; TEACHING_PLAN_GATE=PASS_ALLOWED_FOR_TESTING; COMPLETED_AT_NOT_INFERRED; BACKUP_CREATED=0; FAMILY_ID=FAM_G10_F29_RUNTIME_ERROR; PROCESS_STATUS=READY_FOR_PERIODIC; ANSWER_CHECK_RESULT=PASS; SAME_TEMPLATE_WITH=Q_G10_ESSAY_022; BATCH=QUESTION_LEVEL_NLS_AI_STANDARDIZATION_001; NLS_FRAME=TT02_2025; NLS_LEVEL=NANG_CAO_1; NLS_MAPPING_STATUS=APPROVED; NLS_PRIMARY=5.1; NLS_COMPONENTS=3.4|5.1; TASK_COMPATIBILITY=PASS; TASK_REVIEW_BASIS=PROGRAM_ERROR_IDENTIFICATION_OR_DEBUGGING; NLS_MAPPING_SOURCE=PRIMARY_OUTCOME+TASK_CONTENT+TASK_REVIEW; NLS_PERIODIC_GATE=PASS_TASK_COMPATIBILITY; AI_INTEGRATION=NOT_ASSESSED_THIS_BATCH; PRIOR_OUTCOME_MAPPING_BATCH=G10_OUTCOME_NLS_MAPPING_001; BATCH=G10_TASK_COMPATIBILITY_REVIEW_001; BACKUP_CREATED=0</t>
  </si>
  <si>
    <t>RAW_TNT_F0001_D14_MCQ_09</t>
  </si>
  <si>
    <t>BPS_G10_GKI_HK1_CS_V2_005</t>
  </si>
  <si>
    <t>Chỉ mục câu hỏi - Đề 14 - Phần I - Câu 09 (chưa trích toàn văn ở bước kiểm kê)</t>
  </si>
  <si>
    <t>FAM_G10_F29_RUNTIME_ERROR</t>
  </si>
  <si>
    <t>BPC_G10_GKI_HK1_CS_V2_005</t>
  </si>
  <si>
    <t>Đã chuẩn hóa thành Q_TNT_F0001_D14_009; BATCH=QSTD_067; STATUS=REVIEW; SOURCE_ANSWER=A</t>
  </si>
  <si>
    <t>BPS_G10_GKI_HK1_CS_V2_006</t>
  </si>
  <si>
    <t>RAW_TNT_F0001_D14_MCQ_10</t>
  </si>
  <si>
    <t>G10_CKII_F21_POSITIVE_INPUT_LOOP</t>
  </si>
  <si>
    <t>BPC_G10_GKI_HK1_CS_V2_006</t>
  </si>
  <si>
    <t>Chỉ mục câu hỏi - Đề 14 - Phần I - Câu 10 (chưa trích toàn văn ở bước kiểm kê)</t>
  </si>
  <si>
    <t>Viết chương trình nhập một số thực dương a. Nếu người dùng nhập a ≤ 0 thì yêu cầu nhập lại cho đến khi nhận được giá trị hợp lệ.</t>
  </si>
  <si>
    <t>Hướng dẫn chấm: nhập giá trị ban đầu; dùng `while a &lt;= 0`; thông báo/nhập lại trong vòng lặp; kết thúc khi a &gt; 0.</t>
  </si>
  <si>
    <t>BPS_G10_GKI_HK1_CS_V2_007</t>
  </si>
  <si>
    <t>BPC_G10_GKI_HK1_CS_V2_007</t>
  </si>
  <si>
    <t>Đã chuẩn hóa thành Q_TNT_F0001_D14_010; BATCH=QSTD_067; STATUS=REVIEW; SOURCE_ANSWER=C</t>
  </si>
  <si>
    <t>BATCH=G10_ESSAY_SOURCE_NORMALIZATION_001; SOURCE_TYPE=REGISTERED_WEB_REFERENCE; COPYRIGHT_PARAPHRASE=TRUE; ANSWER_GUIDE_NORMALIZED=TRUE; DMOJ_AUTO_SCORE=FALSE; DOWNLOAD_ANSWER_GUIDE=TRUE; TEACHING_PLAN_GATE=PASS_ALLOWED_FOR_TESTING; COMPLETED_AT_NOT_INFERRED; BACKUP_CREATED=0; FAMILY_ID=FAM_G10_F21_POSITIVE_INPUT; PROCESS_STATUS=READY_FOR_PERIODIC; ANSWER_CHECK_RESULT=PASS; BATCH=QUESTION_LEVEL_NLS_AI_STANDARDIZATION_001; NLS_FRAME=TT02_2025; NLS_LEVEL=NANG_CAO_1; NLS_MAPPING_STATUS=APPROVED; NLS_PRIMARY=3.4; NLS_COMPONENTS=3.4; TASK_COMPATIBILITY=PASS; TASK_REVIEW_BASIS=PROGRAMMING_TASK; NLS_MAPPING_SOURCE=PRIMARY_OUTCOME+TASK_CONTENT+TASK_REVIEW; NLS_PERIODIC_GATE=PASS_TASK_COMPATIBILITY; AI_INTEGRATION=NOT_ASSESSED_THIS_BATCH; PRIOR_OUTCOME_MAPPING_BATCH=G10_OUTCOME_NLS_MAPPING_001; BATCH=G10_TASK_COMPATIBILITY_REVIEW_001; BACKUP_CREATED=0</t>
  </si>
  <si>
    <t>RAW_TNT_F0001_D14_MCQ_11</t>
  </si>
  <si>
    <t>BPS_G10_GKI_HK1_CS_V2_008</t>
  </si>
  <si>
    <t>Chỉ mục câu hỏi - Đề 14 - Phần I - Câu 11 (chưa trích toàn văn ở bước kiểm kê)</t>
  </si>
  <si>
    <t>FAM_G10_F21_POSITIVE_INPUT</t>
  </si>
  <si>
    <t>BPC_G10_GKI_HK1_CS_V2_008</t>
  </si>
  <si>
    <t>G10_CKII_F28_GLOBAL_READ</t>
  </si>
  <si>
    <t>Đã chuẩn hóa thành Q_TNT_F0001_D14_011; BATCH=QSTD_067; STATUS=REVIEW; SOURCE_ANSWER=C; nguồn chọn &lt;a href&gt; nhưng tên thẻ là &lt;a&gt;; NEEDS_REVIEW</t>
  </si>
  <si>
    <t>Hai biến m và n được khai báo ở phạm vi toàn cục. Trong hàm f(a), chương trình chỉ đọc m và n để tính k = n + m + a và không gán lại m, n. Việc sử dụng m và n như vậy có gây lỗi phạm vi biến không? Giải thích.</t>
  </si>
  <si>
    <t>Hướng dẫn chấm: không gây lỗi phạm vi; trong hàm có thể đọc biến toàn cục khi không tạo phép gán khiến tên đó trở thành biến cục bộ; k và a thuộc phạm vi cục bộ của hàm.</t>
  </si>
  <si>
    <t>BPS_G10_GKI_HK1_CS_V2_009</t>
  </si>
  <si>
    <t>RAW_TNT_F0001_D14_MCQ_12</t>
  </si>
  <si>
    <t>BPC_G10_GKI_HK1_CS_V2_009</t>
  </si>
  <si>
    <t>Chỉ mục câu hỏi - Đề 14 - Phần I - Câu 12 (chưa trích toàn văn ở bước kiểm kê)</t>
  </si>
  <si>
    <t>BATCH=G10_ESSAY_SOURCE_NORMALIZATION_001; SOURCE_TYPE=REGISTERED_WEB_REFERENCE; COPYRIGHT_PARAPHRASE=TRUE; ANSWER_GUIDE_NORMALIZED=TRUE; DMOJ_AUTO_SCORE=FALSE; DOWNLOAD_ANSWER_GUIDE=TRUE; TEACHING_PLAN_GATE=PASS_ALLOWED_FOR_TESTING; COMPLETED_AT_NOT_INFERRED; BACKUP_CREATED=0; FAMILY_ID=FAM_G10_F28_GLOBAL_READ; PROCESS_STATUS=READY_FOR_PERIODIC; ANSWER_CHECK_RESULT=PASS; BATCH=QUESTION_LEVEL_NLS_AI_STANDARDIZATION_001; NLS_FRAME=TT02_2025; NLS_LEVEL=NANG_CAO_1; NLS_MAPPING_STATUS=APPROVED; NLS_PRIMARY=3.4; NLS_COMPONENTS=3.4; TASK_COMPATIBILITY=PASS; TASK_REVIEW_BASIS=PROGRAMMING_TASK; NLS_MAPPING_SOURCE=PRIMARY_OUTCOME+TASK_CONTENT+TASK_REVIEW; NLS_PERIODIC_GATE=PASS_TASK_COMPATIBILITY; AI_INTEGRATION=NOT_ASSESSED_THIS_BATCH; PRIOR_OUTCOME_MAPPING_BATCH=G10_OUTCOME_NLS_MAPPING_001; BATCH=G10_TASK_COMPATIBILITY_REVIEW_001; BACKUP_CREATED=0</t>
  </si>
  <si>
    <t>FAM_G10_F28_GLOBAL_READ</t>
  </si>
  <si>
    <t>BPS_G10_GKI_HK1_CS_V2_010</t>
  </si>
  <si>
    <t>Đã chuẩn hóa thành Q_TNT_F0001_D14_012; BATCH=QSTD_067; STATUS=REVIEW; SOURCE_ANSWER=D</t>
  </si>
  <si>
    <t>RAW_TNT_F0001_D14_MCQ_13</t>
  </si>
  <si>
    <t>BPC_G10_GKI_HK1_CS_V2_010</t>
  </si>
  <si>
    <t>G10_CKII_F26_EUCLID_GCD</t>
  </si>
  <si>
    <t>Chỉ mục câu hỏi - Đề 14 - Phần I - Câu 13 (chưa trích toàn văn ở bước kiểm kê)</t>
  </si>
  <si>
    <t>Viết hàm Python tính ước chung lớn nhất của hai số nguyên dương bằng thuật toán Euclid.</t>
  </si>
  <si>
    <t>Hướng dẫn chấm: lặp khi số thứ hai khác 0; cập nhật cặp giá trị theo `(a, b) = (b, a % b)` hoặc tương đương; trả về giá trị còn lại khi vòng lặp kết thúc.</t>
  </si>
  <si>
    <t>BPS_G10_GKI_HK1_CS_V2_011</t>
  </si>
  <si>
    <t>QSTD_068</t>
  </si>
  <si>
    <t>BPC_G10_GKI_HK1_CS_V2_011</t>
  </si>
  <si>
    <t>Chuẩn hóa thành Q_TNT_F0001_D14_013; SOURCE_ANSWER=A; phương án B có thể hợp lệ nếu tên tệp chứa khoảng trắng; NEEDS_REVIEW</t>
  </si>
  <si>
    <t>BATCH=G10_ESSAY_SOURCE_NORMALIZATION_001; SOURCE_TYPE=REGISTERED_WEB_REFERENCE; COPYRIGHT_PARAPHRASE=TRUE; ANSWER_GUIDE_NORMALIZED=TRUE; DMOJ_AUTO_SCORE=FALSE; DOWNLOAD_ANSWER_GUIDE=TRUE; TEACHING_PLAN_GATE=PASS_ALLOWED_FOR_TESTING; COMPLETED_AT_NOT_INFERRED; BACKUP_CREATED=0; FAMILY_ID=FAM_G10_F26_GCD_EUCLID; PROCESS_STATUS=READY_FOR_PERIODIC; ANSWER_CHECK_RESULT=PASS; BATCH=QUESTION_LEVEL_NLS_AI_STANDARDIZATION_001; NLS_FRAME=TT02_2025; NLS_LEVEL=NANG_CAO_1; NLS_MAPPING_STATUS=APPROVED; NLS_PRIMARY=3.4; NLS_COMPONENTS=3.4; TASK_COMPATIBILITY=PASS; TASK_REVIEW_BASIS=PROGRAMMING_TASK; NLS_MAPPING_SOURCE=PRIMARY_OUTCOME+TASK_CONTENT+TASK_REVIEW; NLS_PERIODIC_GATE=PASS_TASK_COMPATIBILITY; AI_INTEGRATION=NOT_ASSESSED_THIS_BATCH; PRIOR_OUTCOME_MAPPING_BATCH=G10_OUTCOME_NLS_MAPPING_001; BATCH=G10_TASK_COMPATIBILITY_REVIEW_001; BACKUP_CREATED=0</t>
  </si>
  <si>
    <t>RAW_TNT_F0001_D14_MCQ_14</t>
  </si>
  <si>
    <t>BPS_G10_GKI_HK1_CS_V2_012</t>
  </si>
  <si>
    <t>Chỉ mục câu hỏi - Đề 14 - Phần I - Câu 14 (chưa trích toàn văn ở bước kiểm kê)</t>
  </si>
  <si>
    <t>FAM_G10_F26_GCD_EUCLID</t>
  </si>
  <si>
    <t>BPC_G10_GKI_HK1_CS_V2_012</t>
  </si>
  <si>
    <t>G10_CKII_F29_PRINT_NAMEERROR</t>
  </si>
  <si>
    <t>Chuẩn hóa thành Q_TNT_F0001_D14_014; SOURCE_ANSWER=C; phương án A có thể hợp lệ; SAME_TEMPLATE=Q_TNT_F0001_D11_014; NEEDS_REVIEW</t>
  </si>
  <si>
    <t>Trong một vòng lặp Python, chương trình gọi `Print(i, end=' ')` với chữ P viết hoa. Hãy cho biết lỗi xảy ra và cách sửa.</t>
  </si>
  <si>
    <t>RAW_TNT_F0001_D14_MCQ_15</t>
  </si>
  <si>
    <t>BPS_G10_GKI_HK1_CS_V2_013</t>
  </si>
  <si>
    <t>Hướng dẫn chấm: Python phân biệt chữ hoa/chữ thường; tên `Print` không tồn tại nên phát sinh `NameError`; sửa thành `print(i, end=' ')`.</t>
  </si>
  <si>
    <t>BPC_G10_GKI_HK1_CS_V2_013</t>
  </si>
  <si>
    <t>Chỉ mục câu hỏi - Đề 14 - Phần I - Câu 15 (chưa trích toàn văn ở bước kiểm kê)</t>
  </si>
  <si>
    <t>BPS_G10_GKI_HK1_CS_V2_014</t>
  </si>
  <si>
    <t>Chuẩn hóa thành Q_TNT_F0001_D14_015; SOURCE_ANSWER=C</t>
  </si>
  <si>
    <t>BATCH=G10_ESSAY_SOURCE_NORMALIZATION_001; SOURCE_TYPE=REGISTERED_WEB_REFERENCE; COPYRIGHT_PARAPHRASE=TRUE; ANSWER_GUIDE_NORMALIZED=TRUE; DMOJ_AUTO_SCORE=FALSE; DOWNLOAD_ANSWER_GUIDE=TRUE; TEACHING_PLAN_GATE=PASS_ALLOWED_FOR_TESTING; COMPLETED_AT_NOT_INFERRED; BACKUP_CREATED=0; FAMILY_ID=FAM_G10_F29_RUNTIME_ERROR; PROCESS_STATUS=READY_FOR_PERIODIC; ANSWER_CHECK_RESULT=PASS; SAME_TEMPLATE_WITH=Q_G10_ESSAY_018; BATCH=QUESTION_LEVEL_NLS_AI_STANDARDIZATION_001; NLS_FRAME=TT02_2025; NLS_LEVEL=NANG_CAO_1; NLS_MAPPING_STATUS=APPROVED; NLS_PRIMARY=5.1; NLS_COMPONENTS=3.4|5.1; TASK_COMPATIBILITY=PASS; TASK_REVIEW_BASIS=PROGRAM_ERROR_IDENTIFICATION_OR_DEBUGGING; NLS_MAPPING_SOURCE=PRIMARY_OUTCOME+TASK_CONTENT+TASK_REVIEW; NLS_PERIODIC_GATE=PASS_TASK_COMPATIBILITY; AI_INTEGRATION=NOT_ASSESSED_THIS_BATCH; PRIOR_OUTCOME_MAPPING_BATCH=G10_OUTCOME_NLS_MAPPING_001; BATCH=G10_TASK_COMPATIBILITY_REVIEW_001; BACKUP_CREATED=0</t>
  </si>
  <si>
    <t>BPC_G10_GKI_HK1_CS_V2_014</t>
  </si>
  <si>
    <t>RAW_TNT_F0001_D14_MCQ_16</t>
  </si>
  <si>
    <t>Chỉ mục câu hỏi - Đề 14 - Phần I - Câu 16 (chưa trích toàn văn ở bước kiểm kê)</t>
  </si>
  <si>
    <t>BPS_G10_GKI_HK1_ICT_V2_001</t>
  </si>
  <si>
    <t>G10_CKII_F26_FACTORIAL_FUNCTION</t>
  </si>
  <si>
    <t>BPC_G10_GKI_HK1_ICT_V2_001</t>
  </si>
  <si>
    <t>Chuẩn hóa thành Q_TNT_F0001_D14_016; SOURCE_ANSWER=B; SAME_TEMPLATE=Q_TNT_F0001_D11_015</t>
  </si>
  <si>
    <t>RAW_TNT_F0001_D14_MCQ_17</t>
  </si>
  <si>
    <t>Viết một hàm Python tính n! với n là số nguyên không âm và minh họa cách gọi hàm đó.</t>
  </si>
  <si>
    <t>Hướng dẫn chấm: định nghĩa hàm có tham số n; khởi tạo tích bằng 1; lặp nhân các số từ 1 đến n; trả về kết quả; có lời gọi hàm hợp lệ.</t>
  </si>
  <si>
    <t>Chỉ mục câu hỏi - Đề 14 - Phần I - Câu 17 (chưa trích toàn văn ở bước kiểm kê)</t>
  </si>
  <si>
    <t>BPS_G10_GKI_HK1_ICT_V2_002</t>
  </si>
  <si>
    <t>BPC_G10_GKI_HK1_ICT_V2_002</t>
  </si>
  <si>
    <t>BATCH=G10_ESSAY_SOURCE_NORMALIZATION_001; SOURCE_TYPE=REGISTERED_WEB_REFERENCE; COPYRIGHT_PARAPHRASE=TRUE; ANSWER_GUIDE_NORMALIZED=TRUE; DMOJ_AUTO_SCORE=FALSE; DOWNLOAD_ANSWER_GUIDE=TRUE; TEACHING_PLAN_GATE=PASS_ALLOWED_FOR_TESTING; COMPLETED_AT_NOT_INFERRED; BACKUP_CREATED=0; FAMILY_ID=FAM_G10_F26_FACTORIAL; PROCESS_STATUS=READY_FOR_PERIODIC; ANSWER_CHECK_RESULT=PASS; BATCH=QUESTION_LEVEL_NLS_AI_STANDARDIZATION_001; NLS_FRAME=TT02_2025; NLS_LEVEL=NANG_CAO_1; NLS_MAPPING_STATUS=APPROVED; NLS_PRIMARY=3.4; NLS_COMPONENTS=3.4; TASK_COMPATIBILITY=PASS; TASK_REVIEW_BASIS=PROGRAMMING_TASK; NLS_MAPPING_SOURCE=PRIMARY_OUTCOME+TASK_CONTENT+TASK_REVIEW; NLS_PERIODIC_GATE=PASS_TASK_COMPATIBILITY; AI_INTEGRATION=NOT_ASSESSED_THIS_BATCH; PRIOR_OUTCOME_MAPPING_BATCH=G10_OUTCOME_NLS_MAPPING_001; BATCH=G10_TASK_COMPATIBILITY_REVIEW_001; BACKUP_CREATED=0</t>
  </si>
  <si>
    <t>Chuẩn hóa thành Q_TNT_F0001_D14_017; SOURCE_ANSWER=A</t>
  </si>
  <si>
    <t>RAW_TNT_F0001_D14_MCQ_18</t>
  </si>
  <si>
    <t>FAM_G10_F26_FACTORIAL</t>
  </si>
  <si>
    <t>Chỉ mục câu hỏi - Đề 14 - Phần I - Câu 18 (chưa trích toàn văn ở bước kiểm kê)</t>
  </si>
  <si>
    <t>BPS_G10_GKI_HK1_ICT_V2_003</t>
  </si>
  <si>
    <t>G10_CKII_F30_DEBUG_MAXABS_IMAGE</t>
  </si>
  <si>
    <t>BPC_G10_GKI_HK1_ICT_V2_003</t>
  </si>
  <si>
    <t>Nguồn yêu cầu tìm và sửa lỗi trong chương trình tính giá trị tuyệt đối lớn nhất trên một đoạn chỉ số của dãy. Phần mã chương trình nằm trong hình ảnh nên chưa đủ dữ liệu văn bản để tái tạo độc lập.</t>
  </si>
  <si>
    <t>Hướng dẫn nguồn nêu hai lỗi: dùng phép so sánh `max == 0` thay cho phép gán `max = 0`, và thiếu dấu `:` sau một câu lệnh `if`. Cần xem trực tiếp hình nguồn trước khi chuẩn hóa đáp án hoàn chỉnh.</t>
  </si>
  <si>
    <t>Chuẩn hóa thành Q_TNT_F0001_D14_018; SOURCE_ANSWER=A</t>
  </si>
  <si>
    <t>RAW_TNT_F0001_D14_MCQ_19</t>
  </si>
  <si>
    <t>BPS_G10_GKI_HK1_ICT_V2_004</t>
  </si>
  <si>
    <t>Chỉ mục câu hỏi - Đề 14 - Phần I - Câu 19 (chưa trích toàn văn ở bước kiểm kê)</t>
  </si>
  <si>
    <t>BATCH=G10_ESSAY_SOURCE_NORMALIZATION_001; SOURCE_TYPE=REGISTERED_WEB_REFERENCE; COPYRIGHT_PARAPHRASE=TRUE; ANSWER_GUIDE_NORMALIZED=TRUE; DMOJ_AUTO_SCORE=FALSE; DOWNLOAD_ANSWER_GUIDE=TRUE; TEACHING_PLAN_GATE=PASS_ALLOWED_FOR_TESTING; COMPLETED_AT_NOT_INFERRED; BACKUP_CREATED=0; FAMILY_ID=FAM_G10_F30_DEBUG_MAXABS; PROCESS_STATUS=NEEDS_REVIEW; ANSWER_CHECK_RESULT=SOURCE_IMAGE_REQUIRED; PERIODIC_USE=BLOCKED; BATCH=QUESTION_LEVEL_NLS_AI_STANDARDIZATION_001; NLS_FRAME=TT02_2025; NLS_LEVEL=NANG_CAO_1; NLS_MAPPING_STATUS=APPROVED; NLS_PRIMARY=5.1; NLS_COMPONENTS=3.4|5.1; TASK_COMPATIBILITY=PASS; TASK_REVIEW_BASIS=PROGRAM_ERROR_IDENTIFICATION_OR_DEBUGGING; NLS_MAPPING_SOURCE=PRIMARY_OUTCOME+TASK_CONTENT+TASK_REVIEW; NLS_PERIODIC_GATE=PASS_TASK_COMPATIBILITY; AI_INTEGRATION=NOT_ASSESSED_THIS_BATCH; PRIOR_OUTCOME_MAPPING_BATCH=G10_OUTCOME_NLS_MAPPING_001; BATCH=G10_TASK_COMPATIBILITY_REVIEW_001; BACKUP_CREATED=0</t>
  </si>
  <si>
    <t>BPC_G10_GKI_HK1_ICT_V2_004</t>
  </si>
  <si>
    <t>FAM_G10_F30_DEBUG_MAXABS</t>
  </si>
  <si>
    <t>Chuẩn hóa thành Q_TNT_F0001_D14_019; SOURCE_ANSWER=A</t>
  </si>
  <si>
    <t>RAW_TNT_F0001_D14_MCQ_20</t>
  </si>
  <si>
    <t>G10_GKI_B05_LOGIC_REGION_IMAGE</t>
  </si>
  <si>
    <t>BPS_G10_GKI_HK1_ICT_V2_005</t>
  </si>
  <si>
    <t>Chỉ mục câu hỏi - Đề 14 - Phần I - Câu 20 (chưa trích toàn văn ở bước kiểm kê)</t>
  </si>
  <si>
    <t>BPC_G10_GKI_HK1_ICT_V2_005</t>
  </si>
  <si>
    <t>Nguồn yêu cầu viết biểu thức lôgic biểu diễn miền hình học trong một hình minh họa. Dữ liệu trích xuất hiện chưa bảo toàn đầy đủ hình nên chưa thể xác định chắc chắn điều kiện cần viết.</t>
  </si>
  <si>
    <t>Đáp án trích xuất của nguồn có dạng gần với `(abs(x) &lt;= 1) and (abs(y) &lt;= 1)`, nhưng vì hình minh họa không được bảo toàn nên chưa dùng làm đáp án chuẩn.</t>
  </si>
  <si>
    <t>Chuẩn hóa thành Q_TNT_F0001_D14_020; SOURCE_ANSWER=B; SAME_TEMPLATE=Q_TNT_F0001_D11_022</t>
  </si>
  <si>
    <t>RAW_TNT_F0001_D14_MCQ_21</t>
  </si>
  <si>
    <t>BPS_G10_GKI_HK1_ICT_V2_006</t>
  </si>
  <si>
    <t>Chỉ mục câu hỏi - Đề 14 - Phần I - Câu 21 (chưa trích toàn văn ở bước kiểm kê)</t>
  </si>
  <si>
    <t>BATCH=G10_ESSAY_SOURCE_NORMALIZATION_001; SOURCE_TYPE=REGISTERED_WEB_REFERENCE; COPYRIGHT_PARAPHRASE=TRUE; ANSWER_GUIDE_NORMALIZED=TRUE; DMOJ_AUTO_SCORE=FALSE; DOWNLOAD_ANSWER_GUIDE=TRUE; TEACHING_PLAN_GATE=PASS_ALLOWED_FOR_TESTING; COMPLETED_AT_NOT_INFERRED; BACKUP_CREATED=0; FAMILY_ID=FAM_G10_B05_LOGIC_REGION_IMAGE; PROCESS_STATUS=NEEDS_REVIEW; ANSWER_CHECK_RESULT=SOURCE_IMAGE_REQUIRED; PERIODIC_USE=BLOCKED; BATCH=QUESTION_LEVEL_NLS_AI_STANDARDIZATION_001; NLS_FRAME=TT02_2025; NLS_LEVEL=NANG_CAO_1; NLS_MAPPING_STATUS=NOT_APPLICABLE_CONFIRMED; NLS_NOT_APPLICABLE=TRUE; TASK_COMPATIBILITY=NOT_APPLICABLE; TASK_REVIEW_BASIS=KNOWLEDGE_ONLY_NOT_DIRECT_NLS_TASK; NLS_MAPPING_SOURCE=PRIMARY_OUTCOME+TASK_CONTENT+TASK_REVIEW; NLS_PERIODIC_GATE=PASS_NOT_APPLICABLE_CONFIRMED; AI_INTEGRATION=NOT_ASSESSED_THIS_BATCH; PRIOR_OUTCOME_MAPPING_BATCH=G10_OUTCOME_NLS_MAPPING_001; BATCH=G10_TASK_COMPATIBILITY_REVIEW_001; BACKUP_CREATED=0</t>
  </si>
  <si>
    <t>BPC_G10_GKI_HK1_ICT_V2_006</t>
  </si>
  <si>
    <t>Chuẩn hóa thành Q_TNT_F0001_D14_021; SOURCE_ANSWER=A</t>
  </si>
  <si>
    <t>FAM_G10_B05_LOGIC_REGION_IMAGE</t>
  </si>
  <si>
    <t>RAW_TNT_F0001_D14_MCQ_22</t>
  </si>
  <si>
    <t>Chỉ mục câu hỏi - Đề 14 - Phần I - Câu 22 (chưa trích toàn văn ở bước kiểm kê)</t>
  </si>
  <si>
    <t>BPS_G10_GKI_HK1_ICT_V2_007</t>
  </si>
  <si>
    <t>SGV10_B30_BOUNDARY_DEBUG</t>
  </si>
  <si>
    <t>BPC_G10_GKI_HK1_ICT_V2_007</t>
  </si>
  <si>
    <t>Chuẩn hóa thành Q_TNT_F0001_D14_022; SOURCE_ANSWER=A; phương án B diễn đạt quá rộng; NEEDS_REVIEW</t>
  </si>
  <si>
    <t>Trong một đoạn chương trình xử lí dãy A, điều kiện lặp đang viết `while j &gt; 1 and A[j] &lt; A[j-1]:`. Hãy sửa điều kiện để không bỏ sót trường hợp cần so sánh khi j = 1 và giải thích.</t>
  </si>
  <si>
    <t>RAW_TNT_F0001_D14_MCQ_23</t>
  </si>
  <si>
    <t>Hướng dẫn chấm: sửa thành `while j &gt; 0 and A[j] &lt; A[j-1]:`. Khi j = 1, chỉ số j−1 = 0 vẫn hợp lệ và phép so sánh này vẫn cần được thực hiện; điều kiện j &gt; 1 làm bỏ sót trường hợp đó.</t>
  </si>
  <si>
    <t>Chỉ mục câu hỏi - Đề 14 - Phần I - Câu 23 (chưa trích toàn văn ở bước kiểm kê)</t>
  </si>
  <si>
    <t>BPS_G10_GKI_HK1_ICT_V2_008</t>
  </si>
  <si>
    <t>BPC_G10_GKI_HK1_ICT_V2_008</t>
  </si>
  <si>
    <t>Chuẩn hóa thành Q_TNT_F0001_D14_023; SOURCE_ANSWER=B</t>
  </si>
  <si>
    <t>RAW_TNT_F0001_D14_MCQ_24</t>
  </si>
  <si>
    <t>BATCH=G10_ESSAY_SOURCE_NORMALIZATION_001; SOURCE_TYPE=SACH_GIAO_VIEN; SOURCE_FILE_ID=13cbU7LC3Wx6vgmTN5wkAXvLzjrnIIJB1; SOURCE_PRINTED_PAGE=130; SOURCE_PDF_PAGE=131; SOURCE_VISUAL_REVIEW=PASS; COPYRIGHT_PARAPHRASE=TRUE; ANSWER_GUIDE_NORMALIZED=TRUE; ANSWER_CHECK_RESULT=PASS; FAMILY_ID=FAM_G10_F30_BOUNDARY_DEBUG; PROCESS_STATUS=READY_FOR_PERIODIC; DMOJ_AUTO_SCORE=FALSE; DOWNLOAD_ANSWER_GUIDE=TRUE; TEACHING_PLAN_GATE=PASS_ALLOWED_FOR_TESTING; COMPLETED_AT_NOT_INFERRED; BACKUP_CREATED=0; BATCH=QUESTION_LEVEL_NLS_AI_STANDARDIZATION_001; NLS_FRAME=TT02_2025; NLS_LEVEL=NANG_CAO_1; NLS_MAPPING_STATUS=APPROVED; NLS_PRIMARY=5.1; NLS_COMPONENTS=3.4|5.1; TASK_COMPATIBILITY=PASS; TASK_REVIEW_BASIS=PROGRAM_ERROR_IDENTIFICATION_OR_DEBUGGING; NLS_MAPPING_SOURCE=PRIMARY_OUTCOME+TASK_CONTENT+TASK_REVIEW; NLS_PERIODIC_GATE=PASS_TASK_COMPATIBILITY; AI_INTEGRATION=NOT_ASSESSED_THIS_BATCH; PRIOR_OUTCOME_MAPPING_BATCH=G10_OUTCOME_NLS_MAPPING_001; BATCH=G10_TASK_COMPATIBILITY_REVIEW_001; BACKUP_CREATED=0</t>
  </si>
  <si>
    <t>Chỉ mục câu hỏi - Đề 14 - Phần I - Câu 24 (chưa trích toàn văn ở bước kiểm kê)</t>
  </si>
  <si>
    <t>BPS_G10_GKI_HK1_ICT_V2_009</t>
  </si>
  <si>
    <t>FAM_G10_F30_BOUNDARY_DEBUG</t>
  </si>
  <si>
    <t>Chuẩn hóa thành Q_TNT_F0001_D14_024; SOURCE_ANSWER=C</t>
  </si>
  <si>
    <t>BPC_G10_GKI_HK1_ICT_V2_009</t>
  </si>
  <si>
    <t>RAW_TNT_F0001_D14_TF_01</t>
  </si>
  <si>
    <t>SGV10_B30_TESTING_LIMIT</t>
  </si>
  <si>
    <t>Chỉ mục câu hỏi - Đề 14 - Phần II - Câu 01 (chưa trích toàn văn ở bước kiểm kê)</t>
  </si>
  <si>
    <t>BPS_G10_GKI_HK1_ICT_V2_010</t>
  </si>
  <si>
    <t>QSTD_069</t>
  </si>
  <si>
    <t>Vì sao việc kiểm thử một chương trình bằng rất nhiều bộ dữ liệu có thể làm tăng độ tin cậy nhưng vẫn không chứng minh được chương trình hoàn toàn không còn lỗi?</t>
  </si>
  <si>
    <t>BPC_G10_GKI_HK1_ICT_V2_010</t>
  </si>
  <si>
    <t>NORMALIZED=Q_TNT_F0001_D14_025; SOURCE_PAGE=76-77; ANSWER=Đ-Đ-S-Đ; BATCH=QSTD_069; nhận định a-b ngắn và có thể chồng lấn; NEEDS_REVIEW</t>
  </si>
  <si>
    <t>Hướng dẫn chấm: nhiều bộ kiểm thử giúp phát hiện thêm lỗi và tăng độ tin cậy, nhưng chỉ kiểm tra được các trường hợp đã chọn; chúng không bao quát chắc chắn mọi trạng thái/đầu vào nên không phải là chứng minh chương trình đúng trong mọi trường hợp.</t>
  </si>
  <si>
    <t>RAW_TNT_F0001_D14_TF_02</t>
  </si>
  <si>
    <t>Chỉ mục câu hỏi - Đề 14 - Phần II - Câu 02 (chưa trích toàn văn ở bước kiểm kê)</t>
  </si>
  <si>
    <t>BPS_G10_GKI_HK1_ICT_V2_011</t>
  </si>
  <si>
    <t>BPC_G10_GKI_HK1_ICT_V2_011</t>
  </si>
  <si>
    <t>BATCH=G10_ESSAY_SOURCE_NORMALIZATION_001; SOURCE_TYPE=SACH_GIAO_VIEN; SOURCE_FILE_ID=13cbU7LC3Wx6vgmTN5wkAXvLzjrnIIJB1; SOURCE_PRINTED_PAGE=130; SOURCE_PDF_PAGE=131; SOURCE_VISUAL_REVIEW=PASS; COPYRIGHT_PARAPHRASE=TRUE; ANSWER_GUIDE_NORMALIZED=TRUE; ANSWER_CHECK_RESULT=PASS; FAMILY_ID=FAM_G10_F30_TESTING_LIMIT; PROCESS_STATUS=READY_FOR_PERIODIC; DMOJ_AUTO_SCORE=FALSE; DOWNLOAD_ANSWER_GUIDE=TRUE; TEACHING_PLAN_GATE=PASS_ALLOWED_FOR_TESTING; COMPLETED_AT_NOT_INFERRED; BACKUP_CREATED=0; BATCH=QUESTION_LEVEL_NLS_AI_STANDARDIZATION_001; NLS_FRAME=TT02_2025; NLS_LEVEL=NANG_CAO_1; NLS_MAPPING_STATUS=APPROVED; NLS_PRIMARY=5.1; NLS_COMPONENTS=5.1; TASK_COMPATIBILITY=PASS; TASK_REVIEW_BASIS=PROGRAM_TESTING_REASONING; NLS_MAPPING_SOURCE=PRIMARY_OUTCOME+TASK_CONTENT+TASK_REVIEW; NLS_PERIODIC_GATE=PASS_TASK_COMPATIBILITY; AI_INTEGRATION=NOT_ASSESSED_THIS_BATCH; PRIOR_OUTCOME_MAPPING_BATCH=G10_OUTCOME_NLS_MAPPING_001; BATCH=G10_TASK_COMPATIBILITY_REVIEW_001; BACKUP_CREATED=0</t>
  </si>
  <si>
    <t>NORMALIZED=Q_TNT_F0001_D14_026; SOURCE_PAGE=77; ANSWER=Đ-Đ-S-Đ; BATCH=QSTD_069</t>
  </si>
  <si>
    <t>RAW_TNT_F0001_D14_TF_03</t>
  </si>
  <si>
    <t>Chỉ mục câu hỏi - Đề 14 - Phần II - Câu 03 (chưa trích toàn văn ở bước kiểm kê)</t>
  </si>
  <si>
    <t>BPS_G10_GKI_HK1_ICT_V2_012</t>
  </si>
  <si>
    <t>FAM_G10_F30_TESTING_LIMIT</t>
  </si>
  <si>
    <t>BPC_G10_GKI_HK1_ICT_V2_012</t>
  </si>
  <si>
    <t>SGV10_B34_SOFTWARE_PROCESS</t>
  </si>
  <si>
    <t>NORMALIZED=Q_TNT_F0001_D14_027; SOURCE_PAGE=77-78; ANSWER=S-S-Đ-Đ; BATCH=QSTD_069; RAW_BRANCH=CS nhưng nội dung thuộc HTML/ICT; NEEDS_REVIEW</t>
  </si>
  <si>
    <t>RAW_TNT_F0001_D14_TF_04</t>
  </si>
  <si>
    <t>BPS_G10_GKI_HK1_ICT_V2_013</t>
  </si>
  <si>
    <t>Chỉ mục câu hỏi - Đề 14 - Phần II - Câu 04 (chưa trích toàn văn ở bước kiểm kê)</t>
  </si>
  <si>
    <t>Trình bày các công việc chính trong quy trình phát triển phần mềm từ khi tìm hiểu yêu cầu đến khi kiểm tra sản phẩm.</t>
  </si>
  <si>
    <t>BPC_G10_GKI_HK1_ICT_V2_013</t>
  </si>
  <si>
    <t>Hướng dẫn chấm: nêu được các bước chính: khảo sát để tìm hiểu yêu cầu nghiệp vụ; phân tích và lập hồ sơ yêu cầu; thiết kế dữ liệu, chức năng và giao diện; lập trình theo thiết kế; kiểm thử để phát hiện và sửa lỗi. Có thể nêu thêm bảo trì sau khi phần mềm được đưa vào sử dụng.</t>
  </si>
  <si>
    <t>NORMALIZED=Q_TNT_F0001_D14_028; SOURCE_PAGE=78; ANSWER=Đ-Đ-S-Đ; BATCH=QSTD_069; RAW_BRANCH=CS nhưng nội dung thuộc HTML/ICT; mô tả và mã nguồn không đồng nhất; NEEDS_REVIEW</t>
  </si>
  <si>
    <t>BPS_G10_GKI_HK1_ICT_V2_014</t>
  </si>
  <si>
    <t>RAW_TNT_F0001_D15_MCQ_01</t>
  </si>
  <si>
    <t>Đề 15</t>
  </si>
  <si>
    <t>BPC_G10_GKI_HK1_ICT_V2_014</t>
  </si>
  <si>
    <t>Chỉ mục câu hỏi - Đề 15 - Phần I - Câu 01 (chưa trích toàn văn ở bước kiểm kê)</t>
  </si>
  <si>
    <t>BATCH=G10_ESSAY_SOURCE_NORMALIZATION_001; SOURCE_TYPE=SACH_GIAO_VIEN; SOURCE_FILE_ID=13cbU7LC3Wx6vgmTN5wkAXvLzjrnIIJB1; SOURCE_PRINTED_PAGE=146-147; SOURCE_PDF_PAGE=147-148; SOURCE_VISUAL_REVIEW=PASS; COPYRIGHT_PARAPHRASE=TRUE; ANSWER_GUIDE_NORMALIZED=TRUE; ANSWER_CHECK_RESULT=PASS; FAMILY_ID=FAM_G10_G34_SOFTWARE_PROCESS; PROCESS_STATUS=READY_FOR_PERIODIC; DMOJ_AUTO_SCORE=FALSE; DOWNLOAD_ANSWER_GUIDE=TRUE; TEACHING_PLAN_GATE=PASS_ALLOWED_FOR_TESTING; COMPLETED_AT_NOT_INFERRED; BACKUP_CREATED=0; BATCH=QUESTION_LEVEL_NLS_AI_STANDARDIZATION_001; NLS_FRAME=TT02_2025; NLS_LEVEL=NANG_CAO_1; NLS_MAPPING_STATUS=NOT_APPLICABLE_CONFIRMED; NLS_NOT_APPLICABLE=TRUE; TASK_COMPATIBILITY=NOT_APPLICABLE; TASK_REVIEW_BASIS=KNOWLEDGE_ONLY_NOT_DIRECT_NLS_TASK; NLS_MAPPING_SOURCE=PRIMARY_OUTCOME+TASK_CONTENT+TASK_REVIEW; NLS_PERIODIC_GATE=PASS_NOT_APPLICABLE_CONFIRMED; AI_INTEGRATION=NOT_ASSESSED_THIS_BATCH; PRIOR_OUTCOME_MAPPING_BATCH=G10_OUTCOME_NLS_MAPPING_001; BATCH=G10_TASK_COMPATIBILITY_REVIEW_001; BACKUP_CREATED=0</t>
  </si>
  <si>
    <t>QSTD_070</t>
  </si>
  <si>
    <t>FILE=TNT_F0001; DE=15; PHAN=I; CAU=01; ANSWER_KEY=YES; INVENTORY_ONLY=TRUE; BATCH=QINV_001; NORMALIZED=QSTD_070</t>
  </si>
  <si>
    <t>FAM_G10_G34_SOFTWARE_PROCESS</t>
  </si>
  <si>
    <t>BPS_G10_CKII_HK2_CS_V2_001</t>
  </si>
  <si>
    <t>RAW_TNT_F0001_D15_MCQ_02</t>
  </si>
  <si>
    <t>BPC_G10_CKII_HK2_CS_V2_001</t>
  </si>
  <si>
    <t>Chỉ mục câu hỏi - Đề 15 - Phần I - Câu 02 (chưa trích toàn văn ở bước kiểm kê)</t>
  </si>
  <si>
    <t>SGV10_B34_IT_TRAINING_AREAS</t>
  </si>
  <si>
    <t>Nêu các hướng kiến thức/đào tạo tiêu biểu trong lĩnh vực công nghệ thông tin được đề cập ở bài về nghề phát triển phần mềm và cho biết một dạng công việc tương ứng với mỗi hướng.</t>
  </si>
  <si>
    <t>FILE=TNT_F0001; DE=15; PHAN=I; CAU=02; ANSWER_KEY=YES; INVENTORY_ONLY=TRUE; BATCH=QINV_001; NORMALIZED=QSTD_070</t>
  </si>
  <si>
    <t>Hướng dẫn chấm: có thể nêu các hướng như khoa học máy tính; phần cứng/kĩ thuật máy tính; mạng và truyền thông máy tính; phần mềm. Công việc tương ứng có thể gồm nghiên cứu/phát triển thuật toán và AI; nghiên cứu/sản xuất thiết bị số; xây dựng và quản trị mạng; phân tích, thiết kế, lập trình, kiểm thử hoặc quản trị dự án phần mềm.</t>
  </si>
  <si>
    <t>RAW_TNT_F0001_D15_MCQ_03</t>
  </si>
  <si>
    <t>Chỉ mục câu hỏi - Đề 15 - Phần I - Câu 03 (chưa trích toàn văn ở bước kiểm kê)</t>
  </si>
  <si>
    <t>BPS_G10_CKII_HK2_CS_V2_002</t>
  </si>
  <si>
    <t>BATCH=G10_ESSAY_SOURCE_NORMALIZATION_001; SOURCE_TYPE=SACH_GIAO_VIEN; SOURCE_FILE_ID=13cbU7LC3Wx6vgmTN5wkAXvLzjrnIIJB1; SOURCE_PRINTED_PAGE=146-147; SOURCE_PDF_PAGE=147-148; SOURCE_VISUAL_REVIEW=PASS; COPYRIGHT_PARAPHRASE=TRUE; ANSWER_GUIDE_NORMALIZED=TRUE; ANSWER_CHECK_RESULT=PASS; FAMILY_ID=FAM_G10_G34_IT_TRAINING; PROCESS_STATUS=READY_FOR_PERIODIC; DMOJ_AUTO_SCORE=FALSE; DOWNLOAD_ANSWER_GUIDE=TRUE; TEACHING_PLAN_GATE=PASS_ALLOWED_FOR_TESTING; COMPLETED_AT_NOT_INFERRED; BACKUP_CREATED=0; BATCH=QUESTION_LEVEL_NLS_AI_STANDARDIZATION_001; NLS_FRAME=TT02_2025; NLS_LEVEL=NANG_CAO_1; NLS_MAPPING_STATUS=NOT_APPLICABLE_CONFIRMED; NLS_NOT_APPLICABLE=TRUE; TASK_COMPATIBILITY=NOT_APPLICABLE; TASK_REVIEW_BASIS=KNOWLEDGE_ONLY_NOT_DIRECT_NLS_TASK; NLS_MAPPING_SOURCE=PRIMARY_OUTCOME+TASK_CONTENT+TASK_REVIEW; NLS_PERIODIC_GATE=PASS_NOT_APPLICABLE_CONFIRMED; AI_INTEGRATION=NOT_ASSESSED_THIS_BATCH; PRIOR_OUTCOME_MAPPING_BATCH=G10_OUTCOME_NLS_MAPPING_001; BATCH=G10_TASK_COMPATIBILITY_REVIEW_001; BACKUP_CREATED=0</t>
  </si>
  <si>
    <t>FILE=TNT_F0001; DE=15; PHAN=I; CAU=03; ANSWER_KEY=YES; INVENTORY_ONLY=TRUE; BATCH=QINV_001; NORMALIZED=QSTD_070</t>
  </si>
  <si>
    <t>BPC_G10_CKII_HK2_CS_V2_002</t>
  </si>
  <si>
    <t>RAW_TNT_F0001_D15_MCQ_04</t>
  </si>
  <si>
    <t>FAM_G10_G34_IT_TRAINING</t>
  </si>
  <si>
    <t>Chỉ mục câu hỏi - Đề 15 - Phần I - Câu 04 (chưa trích toàn văn ở bước kiểm kê)</t>
  </si>
  <si>
    <t>BPS_G10_CKII_HK2_CS_V2_003</t>
  </si>
  <si>
    <t>G10_GKI2_B08_NETWORK_DEVICE</t>
  </si>
  <si>
    <t>BPC_G10_CKII_HK2_CS_V2_003</t>
  </si>
  <si>
    <t>FILE=TNT_F0001; DE=15; PHAN=I; CAU=04; ANSWER_KEY=YES; INVENTORY_ONLY=TRUE; BATCH=QINV_001; NORMALIZED=QSTD_070</t>
  </si>
  <si>
    <t>Thiết bị nào sau đây không phải là thiết bị dùng để kết nối hoặc tham gia hạ tầng mạng?</t>
  </si>
  <si>
    <t>RAW_TNT_F0001_D15_MCQ_05</t>
  </si>
  <si>
    <t>BPS_G10_CKII_HK2_CS_V2_004</t>
  </si>
  <si>
    <t>Chỉ mục câu hỏi - Đề 15 - Phần I - Câu 05 (chưa trích toàn văn ở bước kiểm kê)</t>
  </si>
  <si>
    <t>BPC_G10_CKII_HK2_CS_V2_004</t>
  </si>
  <si>
    <t>2026-08-09T06:34:00+07:00</t>
  </si>
  <si>
    <t>BATCH=G10_PERIODIC_READY_INGEST_002; SOURCE_TYPE=REGISTERED_WEB_REFERENCE; SOURCE_INDEX_FILE_ID=1nRyadSC8cJoOgFYYhDh11t5PxoVkv0TmODzEyoXuoRo; SOURCE_ITEM=GKI2_Q28; COPYRIGHT_PARAPHRASE=TRUE; ANSWER_CHECK_RESULT=PASS; CONTENT_REVIEW_RESULT=PASS; CURRICULUM_REVIEW_RESULT=PASS; DUPLICATE_REVIEW_RESULT=NO_MATCH; FAMILY_ID=FAM_G10_B08_NETWORK_DEVICE; TEACHING_PLAN_GATE=PASS_ALLOWED_FOR_TESTING; PROCESS_STATUS=READY_FOR_PERIODIC; IMMEDIATE_USE_GATE=PASS; BACKUP_CREATED=0; BATCH=QUESTION_LEVEL_NLS_AI_STANDARDIZATION_001; NLS_FRAME=TT02_2025; NLS_LEVEL=NANG_CAO_1; NLS_MAPPING_STATUS=NOT_APPLICABLE_CONFIRMED; NLS_NOT_APPLICABLE=TRUE; TASK_COMPATIBILITY=NOT_APPLICABLE; TASK_REVIEW_BASIS=KNOWLEDGE_ONLY_NOT_DIRECT_NLS_TASK; NLS_MAPPING_SOURCE=PRIMARY_OUTCOME+TASK_CONTENT+TASK_REVIEW; NLS_PERIODIC_GATE=PASS_NOT_APPLICABLE_CONFIRMED; AI_INTEGRATION=NOT_ASSESSED_THIS_BATCH; PRIOR_OUTCOME_MAPPING_BATCH=G10_OUTCOME_NLS_MAPPING_001; BATCH=G10_TASK_COMPATIBILITY_REVIEW_001; BACKUP_CREATED=0</t>
  </si>
  <si>
    <t>FILE=TNT_F0001; DE=15; PHAN=I; CAU=05; ANSWER_KEY=YES; INVENTORY_ONLY=TRUE; BATCH=QINV_001; NORMALIZED=QSTD_070</t>
  </si>
  <si>
    <t>RAW_TNT_F0001_D15_MCQ_06</t>
  </si>
  <si>
    <t>BPS_G10_CKII_HK2_CS_V2_005</t>
  </si>
  <si>
    <t>FAM_G10_B08_NETWORK_DEVICE</t>
  </si>
  <si>
    <t>Chỉ mục câu hỏi - Đề 15 - Phần I - Câu 06 (chưa trích toàn văn ở bước kiểm kê)</t>
  </si>
  <si>
    <t>BPC_G10_CKII_HK2_CS_V2_005</t>
  </si>
  <si>
    <t>G10_CKI2_B08_LAN_DEFINITION</t>
  </si>
  <si>
    <t>FILE=TNT_F0001; DE=15; PHAN=I; CAU=06; ANSWER_KEY=YES; INVENTORY_ONLY=TRUE; BATCH=QINV_001; NORMALIZED=QSTD_070</t>
  </si>
  <si>
    <t>BPS_G10_CKII_HK2_CS_V2_006</t>
  </si>
  <si>
    <t>Mô tả nào đúng nhất về mạng LAN?</t>
  </si>
  <si>
    <t>RAW_TNT_F0001_D15_MCQ_07</t>
  </si>
  <si>
    <t>BPC_G10_CKII_HK2_CS_V2_006</t>
  </si>
  <si>
    <t>Chỉ mục câu hỏi - Đề 15 - Phần I - Câu 07 (chưa trích toàn văn ở bước kiểm kê)</t>
  </si>
  <si>
    <t>BATCH=G10_PERIODIC_READY_INGEST_002; SOURCE_TYPE=REGISTERED_WEB_REFERENCE; SOURCE_INDEX_FILE_ID=1nRyadSC8cJoOgFYYhDh11t5PxoVkv0TmODzEyoXuoRo; SOURCE_ITEM=CKI2_Q06; COPYRIGHT_PARAPHRASE=TRUE; ANSWER_CHECK_RESULT=PASS; CONTENT_REVIEW_RESULT=PASS; CURRICULUM_REVIEW_RESULT=PASS; DUPLICATE_REVIEW_RESULT=NO_MATCH; FAMILY_ID=FAM_G10_B08_LAN_DEFINITION; TEACHING_PLAN_GATE=PASS_ALLOWED_FOR_TESTING; PROCESS_STATUS=READY_FOR_PERIODIC; IMMEDIATE_USE_GATE=PASS; BACKUP_CREATED=0; BATCH=QUESTION_LEVEL_NLS_AI_STANDARDIZATION_001; NLS_FRAME=TT02_2025; NLS_LEVEL=NANG_CAO_1; NLS_MAPPING_STATUS=NOT_APPLICABLE_CONFIRMED; NLS_NOT_APPLICABLE=TRUE; TASK_COMPATIBILITY=NOT_APPLICABLE; TASK_REVIEW_BASIS=KNOWLEDGE_ONLY_NOT_DIRECT_NLS_TASK; NLS_MAPPING_SOURCE=PRIMARY_OUTCOME+TASK_CONTENT+TASK_REVIEW; NLS_PERIODIC_GATE=PASS_NOT_APPLICABLE_CONFIRMED; AI_INTEGRATION=NOT_ASSESSED_THIS_BATCH; PRIOR_OUTCOME_MAPPING_BATCH=G10_OUTCOME_NLS_MAPPING_001; BATCH=G10_TASK_COMPATIBILITY_REVIEW_001; BACKUP_CREATED=0</t>
  </si>
  <si>
    <t>BPS_G10_CKII_HK2_CS_V2_007</t>
  </si>
  <si>
    <t>FILE=TNT_F0001; DE=15; PHAN=I; CAU=07; ANSWER_KEY=YES; INVENTORY_ONLY=TRUE; BATCH=QINV_001; NORMALIZED=QSTD_070; NEEDS_REVIEW</t>
  </si>
  <si>
    <t>BPC_G10_CKII_HK2_CS_V2_007</t>
  </si>
  <si>
    <t>RAW_TNT_F0001_D15_MCQ_08</t>
  </si>
  <si>
    <t>FAM_G10_B08_LAN_DEFINITION</t>
  </si>
  <si>
    <t>Chỉ mục câu hỏi - Đề 15 - Phần I - Câu 08 (chưa trích toàn văn ở bước kiểm kê)</t>
  </si>
  <si>
    <t>G10_CKI2_D11_VIOLATION_COUNT</t>
  </si>
  <si>
    <t>BPS_G10_CKII_HK2_CS_V2_008</t>
  </si>
  <si>
    <t>FILE=TNT_F0001; DE=15; PHAN=I; CAU=08; ANSWER_KEY=YES; INVENTORY_ONLY=TRUE; BATCH=QINV_001; NORMALIZED=QSTD_070</t>
  </si>
  <si>
    <t>RAW_TNT_F0001_D15_MCQ_09</t>
  </si>
  <si>
    <t>Xét năm hành vi: công khai thông tin cá nhân của người khác khi chưa được phép; đăng tin sai trên mạng xã hội; chia sẻ bài viết từ một cổng thông tin nhà nước; bình luận thiếu văn hóa; phát tán thư hoặc tin nhắn rác. Có bao nhiêu hành vi vi phạm chuẩn mực đạo đức, pháp luật hoặc văn hóa trong môi trường số?</t>
  </si>
  <si>
    <t>BPC_G10_CKII_HK2_CS_V2_008</t>
  </si>
  <si>
    <t>Chỉ mục câu hỏi - Đề 15 - Phần I - Câu 09 (chưa trích toàn văn ở bước kiểm kê)</t>
  </si>
  <si>
    <t>FILE=TNT_F0001; DE=15; PHAN=I; CAU=09; ANSWER_KEY=YES; INVENTORY_ONLY=TRUE; BATCH=QINV_001; NORMALIZED=QSTD_070; SAME_TEMPLATE=Q_TNT_F0001_D11_020</t>
  </si>
  <si>
    <t>BPS_G10_CKII_HK2_CS_V2_009</t>
  </si>
  <si>
    <t>RAW_TNT_F0001_D15_MCQ_10</t>
  </si>
  <si>
    <t>BATCH=G10_PERIODIC_READY_INGEST_002; SOURCE_TYPE=REGISTERED_WEB_REFERENCE; SOURCE_INDEX_FILE_ID=1nRyadSC8cJoOgFYYhDh11t5PxoVkv0TmODzEyoXuoRo; SOURCE_ITEM=CKI2_Q12; COPYRIGHT_PARAPHRASE=TRUE; ANSWER_CHECK_RESULT=PASS; CONTENT_REVIEW_RESULT=PASS; CURRICULUM_REVIEW_RESULT=PASS; DUPLICATE_REVIEW_RESULT=NO_MATCH; FAMILY_ID=FAM_G10_D11_VIOLATION_COUNT; TEACHING_PLAN_GATE=PASS_ALLOWED_FOR_TESTING; PROCESS_STATUS=READY_FOR_PERIODIC; IMMEDIATE_USE_GATE=PASS; BACKUP_CREATED=0; BATCH=QUESTION_LEVEL_NLS_AI_STANDARDIZATION_001; NLS_FRAME=TT02_2025; NLS_LEVEL=NANG_CAO_1; NLS_MAPPING_STATUS=APPROVED; NLS_PRIMARY=2.5; NLS_COMPONENTS=2.5; TASK_COMPATIBILITY=PASS_TASK_LEVEL_OVERRIDE; TASK_REVIEW_BASIS=DIGITAL_CITIZENSHIP_AND_NETIQUETTE; NLS_MAPPING_SOURCE=PRIMARY_OUTCOME+TASK_CONTENT+TASK_REVIEW; NLS_PERIODIC_GATE=PASS_TASK_COMPATIBILITY; AI_INTEGRATION=NOT_ASSESSED_THIS_BATCH; PRIOR_OUTCOME_MAPPING_BATCH=G10_OUTCOME_NLS_MAPPING_001; BATCH=G10_TASK_COMPATIBILITY_REVIEW_001; BACKUP_CREATED=0</t>
  </si>
  <si>
    <t>Chỉ mục câu hỏi - Đề 15 - Phần I - Câu 10 (chưa trích toàn văn ở bước kiểm kê)</t>
  </si>
  <si>
    <t>BPC_G10_CKII_HK2_CS_V2_009</t>
  </si>
  <si>
    <t>FILE=TNT_F0001; DE=15; PHAN=I; CAU=10; ANSWER_KEY=YES; INVENTORY_ONLY=TRUE; BATCH=QINV_001; NORMALIZED=QSTD_070</t>
  </si>
  <si>
    <t>FAM_G10_D11_VIOLATION_COUNT</t>
  </si>
  <si>
    <t>RAW_TNT_F0001_D15_MCQ_11</t>
  </si>
  <si>
    <t>Chỉ mục câu hỏi - Đề 15 - Phần I - Câu 11 (chưa trích toàn văn ở bước kiểm kê)</t>
  </si>
  <si>
    <t>BPS_G10_CKII_HK2_CS_V2_010</t>
  </si>
  <si>
    <t>G10_GKI5_D11_COMPLIANT_BEHAVIOR</t>
  </si>
  <si>
    <t>BPC_G10_CKII_HK2_CS_V2_010</t>
  </si>
  <si>
    <t>FILE=TNT_F0001; DE=15; PHAN=I; CAU=11; ANSWER_KEY=YES; INVENTORY_ONLY=TRUE; BATCH=QINV_001; NORMALIZED=QSTD_070; SAME_TEMPLATE=Q_TNT_F0001_D07_011</t>
  </si>
  <si>
    <t>Hành vi nào sau đây phù hợp và không vi phạm chuẩn mực đạo đức, pháp luật và văn hóa khi sử dụng mạng?</t>
  </si>
  <si>
    <t>RAW_TNT_F0001_D15_MCQ_12</t>
  </si>
  <si>
    <t>Chỉ mục câu hỏi - Đề 15 - Phần I - Câu 12 (chưa trích toàn văn ở bước kiểm kê)</t>
  </si>
  <si>
    <t>BPS_G10_CKII_HK2_CS_V2_011</t>
  </si>
  <si>
    <t>BPC_G10_CKII_HK2_CS_V2_011</t>
  </si>
  <si>
    <t>BATCH=G10_PERIODIC_READY_INGEST_002; SOURCE_TYPE=REGISTERED_WEB_REFERENCE; SOURCE_INDEX_FILE_ID=1nRyadSC8cJoOgFYYhDh11t5PxoVkv0TmODzEyoXuoRo; SOURCE_ITEM=GKI5_Q23; COPYRIGHT_PARAPHRASE=TRUE; ANSWER_CHECK_RESULT=PASS; CONTENT_REVIEW_RESULT=PASS; CURRICULUM_REVIEW_RESULT=PASS; DUPLICATE_REVIEW_RESULT=NO_MATCH; FAMILY_ID=FAM_G10_D11_COMPLIANT_BEHAVIOR; TEACHING_PLAN_GATE=PASS_ALLOWED_FOR_TESTING; PROCESS_STATUS=READY_FOR_PERIODIC; IMMEDIATE_USE_GATE=PASS; BACKUP_CREATED=0; BATCH=QUESTION_LEVEL_NLS_AI_STANDARDIZATION_001; NLS_FRAME=TT02_2025; NLS_LEVEL=NANG_CAO_1; NLS_MAPPING_STATUS=APPROVED; NLS_PRIMARY=3.3; NLS_COMPONENTS=3.3; TASK_COMPATIBILITY=PASS; TASK_REVIEW_BASIS=SOFTWARE_RIGHTS_LICENSE_AND_COPYRIGHT; NLS_MAPPING_SOURCE=PRIMARY_OUTCOME+TASK_CONTENT+TASK_REVIEW; NLS_PERIODIC_GATE=PASS_TASK_COMPATIBILITY; AI_INTEGRATION=NOT_ASSESSED_THIS_BATCH; PRIOR_OUTCOME_MAPPING_BATCH=G10_OUTCOME_NLS_MAPPING_001; BATCH=G10_TASK_COMPATIBILITY_REVIEW_001; BACKUP_CREATED=0</t>
  </si>
  <si>
    <t>FILE=TNT_F0001; DE=15; PHAN=I; CAU=12; ANSWER_KEY=YES; INVENTORY_ONLY=TRUE; BATCH=QINV_001; NORMALIZED=QSTD_070</t>
  </si>
  <si>
    <t>RAW_TNT_F0001_D15_MCQ_13</t>
  </si>
  <si>
    <t>BPS_G10_CKII_HK2_CS_V2_012</t>
  </si>
  <si>
    <t>FAM_G10_D11_COMPLIANT_BEHAVIOR</t>
  </si>
  <si>
    <t>Chỉ mục câu hỏi - Đề 15 - Phần I - Câu 13 (chưa trích toàn văn ở bước kiểm kê)</t>
  </si>
  <si>
    <t>BPC_G10_CKII_HK2_CS_V2_012</t>
  </si>
  <si>
    <t>G10_CKI2_B12_VECTOR_EDITABLE</t>
  </si>
  <si>
    <t>QSTD_071</t>
  </si>
  <si>
    <t>FILE=TNT_F0001; DE=15; PHAN=I; CAU=13; ANSWER_KEY=YES; INVENTORY_ONLY=TRUE; BATCH=QINV_001; NORMALIZED=QSTD_071; SAME_TEMPLATE=Q_TNT_F0002_013</t>
  </si>
  <si>
    <t>Đặc điểm nào sau đây đúng với một bản vẽ đồ họa vectơ?</t>
  </si>
  <si>
    <t>BPS_G10_CKII_HK2_CS_V2_013</t>
  </si>
  <si>
    <t>RAW_TNT_F0001_D15_MCQ_14</t>
  </si>
  <si>
    <t>Chỉ mục câu hỏi - Đề 15 - Phần I - Câu 14 (chưa trích toàn văn ở bước kiểm kê)</t>
  </si>
  <si>
    <t>BPC_G10_CKII_HK2_CS_V2_013</t>
  </si>
  <si>
    <t>BATCH=G10_PERIODIC_READY_INGEST_002; SOURCE_TYPE=REGISTERED_WEB_REFERENCE; SOURCE_INDEX_FILE_ID=1nRyadSC8cJoOgFYYhDh11t5PxoVkv0TmODzEyoXuoRo; SOURCE_ITEM=CKI2_Q16; COPYRIGHT_PARAPHRASE=TRUE; ANSWER_CHECK_RESULT=PASS; CONTENT_REVIEW_RESULT=PASS; CURRICULUM_REVIEW_RESULT=PASS; DUPLICATE_REVIEW_RESULT=NO_MATCH; FAMILY_ID=FAM_G10_B12_VECTOR_EDITABLE; TEACHING_PLAN_GATE=PASS_ALLOWED_FOR_TESTING; PROCESS_STATUS=READY_FOR_PERIODIC; IMMEDIATE_USE_GATE=PASS; BACKUP_CREATED=0; BATCH=QUESTION_LEVEL_NLS_AI_STANDARDIZATION_001; NLS_FRAME=TT02_2025; NLS_LEVEL=NANG_CAO_1; NLS_MAPPING_STATUS=NOT_APPLICABLE_CONFIRMED; NLS_NOT_APPLICABLE=TRUE; TASK_COMPATIBILITY=NOT_APPLICABLE; TASK_REVIEW_BASIS=KNOWLEDGE_ONLY_NOT_DIRECT_NLS_TASK; NLS_MAPPING_SOURCE=PRIMARY_OUTCOME+TASK_CONTENT+TASK_REVIEW; NLS_PERIODIC_GATE=PASS_NOT_APPLICABLE_CONFIRMED; AI_INTEGRATION=NOT_ASSESSED_THIS_BATCH; PRIOR_OUTCOME_MAPPING_BATCH=G10_OUTCOME_NLS_MAPPING_001; BATCH=G10_TASK_COMPATIBILITY_REVIEW_001; BACKUP_CREATED=0</t>
  </si>
  <si>
    <t>FILE=TNT_F0001; DE=15; PHAN=I; CAU=14; ANSWER_KEY=YES; INVENTORY_ONLY=TRUE; BATCH=QINV_001; NORMALIZED=QSTD_071; SAME_TEMPLATE=Q_TNT_F0002_014</t>
  </si>
  <si>
    <t>BPS_G10_CKII_HK2_CS_V2_014</t>
  </si>
  <si>
    <t>RAW_TNT_F0001_D15_MCQ_15</t>
  </si>
  <si>
    <t>FAM_G10_B12_VECTOR_EDITABLE</t>
  </si>
  <si>
    <t>BPC_G10_CKII_HK2_CS_V2_014</t>
  </si>
  <si>
    <t>Chỉ mục câu hỏi - Đề 15 - Phần I - Câu 15 (chưa trích toàn văn ở bước kiểm kê)</t>
  </si>
  <si>
    <t>G10_CKI2_F19_IF_BRANCH</t>
  </si>
  <si>
    <t>Trong cấu trúc rẽ nhánh đầy đủ `if ... else ...`, nhánh lệnh thứ nhất được thực hiện khi nào?</t>
  </si>
  <si>
    <t>BPS_G10_CKII_HK2_ICT_V2_001</t>
  </si>
  <si>
    <t>FILE=TNT_F0001; DE=15; PHAN=I; CAU=15; ANSWER_KEY=YES; INVENTORY_ONLY=TRUE; BATCH=QINV_001; NORMALIZED=QSTD_071; SAME_TEMPLATE=Q_TNT_F0001_D09_023</t>
  </si>
  <si>
    <t>BPC_G10_CKII_HK2_ICT_V2_001</t>
  </si>
  <si>
    <t>RAW_TNT_F0001_D15_MCQ_16</t>
  </si>
  <si>
    <t>Chỉ mục câu hỏi - Đề 15 - Phần I - Câu 16 (chưa trích toàn văn ở bước kiểm kê)</t>
  </si>
  <si>
    <t>BPS_G10_CKII_HK2_ICT_V2_002</t>
  </si>
  <si>
    <t>BATCH=G10_PERIODIC_READY_INGEST_002; SOURCE_TYPE=REGISTERED_WEB_REFERENCE; SOURCE_INDEX_FILE_ID=1nRyadSC8cJoOgFYYhDh11t5PxoVkv0TmODzEyoXuoRo; SOURCE_ITEM=CKI2_Q28; COPYRIGHT_PARAPHRASE=TRUE; ANSWER_CHECK_RESULT=PASS; CONTENT_REVIEW_RESULT=PASS; CURRICULUM_REVIEW_RESULT=PASS; DUPLICATE_REVIEW_RESULT=NO_MATCH; FAMILY_ID=FAM_G10_F19_IF_BRANCH; TEACHING_PLAN_GATE=PASS_ALLOWED_FOR_TESTING; PROCESS_STATUS=READY_FOR_PERIODIC; IMMEDIATE_USE_GATE=PASS; BACKUP_CREATED=0; BATCH=QUESTION_LEVEL_NLS_AI_STANDARDIZATION_001; NLS_FRAME=TT02_2025; NLS_LEVEL=NANG_CAO_1; NLS_MAPPING_STATUS=APPROVED; NLS_PRIMARY=3.4; NLS_COMPONENTS=3.4; TASK_COMPATIBILITY=PASS; TASK_REVIEW_BASIS=PROGRAMMING_TASK; NLS_MAPPING_SOURCE=PRIMARY_OUTCOME+TASK_CONTENT+TASK_REVIEW; NLS_PERIODIC_GATE=PASS_TASK_COMPATIBILITY; AI_INTEGRATION=NOT_ASSESSED_THIS_BATCH; PRIOR_OUTCOME_MAPPING_BATCH=G10_OUTCOME_NLS_MAPPING_001; BATCH=G10_TASK_COMPATIBILITY_REVIEW_001; BACKUP_CREATED=0</t>
  </si>
  <si>
    <t>FILE=TNT_F0001; DE=15; PHAN=I; CAU=16; ANSWER_KEY=YES; INVENTORY_ONLY=TRUE; BATCH=QINV_001; NORMALIZED=QSTD_071; SAME_TEMPLATE=Q_TNT_F0002_016; NEEDS_REVIEW</t>
  </si>
  <si>
    <t>BPC_G10_CKII_HK2_ICT_V2_002</t>
  </si>
  <si>
    <t>RAW_TNT_F0001_D15_MCQ_17</t>
  </si>
  <si>
    <t>FAM_G10_F19_IF_BRANCH</t>
  </si>
  <si>
    <t>Chỉ mục câu hỏi - Đề 15 - Phần I - Câu 17 (chưa trích toàn văn ở bước kiểm kê)</t>
  </si>
  <si>
    <t>BPS_G10_CKII_HK2_ICT_V2_003</t>
  </si>
  <si>
    <t>BPC_G10_CKII_HK2_ICT_V2_003</t>
  </si>
  <si>
    <t>FILE=TNT_F0001; DE=15; PHAN=I; CAU=17; ANSWER_KEY=YES; INVENTORY_ONLY=TRUE; BATCH=QINV_001; NORMALIZED=QSTD_071; SAME_TEMPLATE=Q_TNT_F0002_017</t>
  </si>
  <si>
    <t>RAW_TNT_F0001_D15_MCQ_18</t>
  </si>
  <si>
    <t>G10_GKI5_B09_SAFE_ATTACHMENT</t>
  </si>
  <si>
    <t>BPS_G10_CKII_HK2_ICT_V2_004</t>
  </si>
  <si>
    <t>Chỉ mục câu hỏi - Đề 15 - Phần I - Câu 18 (chưa trích toàn văn ở bước kiểm kê)</t>
  </si>
  <si>
    <t>BPC_G10_CKII_HK2_ICT_V2_004</t>
  </si>
  <si>
    <t>Nếu muốn bảo vệ dữ liệu khi sử dụng Internet, thao tác nào sau đây không nên thực hiện?</t>
  </si>
  <si>
    <t>FILE=TNT_F0001; DE=15; PHAN=I; CAU=18; ANSWER_KEY=YES; INVENTORY_ONLY=TRUE; BATCH=QINV_001; NORMALIZED=QSTD_071; SAME_TEMPLATE=Q_TNT_F0002_018</t>
  </si>
  <si>
    <t>BPS_G10_CKII_HK2_ICT_V2_005</t>
  </si>
  <si>
    <t>BPC_G10_CKII_HK2_ICT_V2_005</t>
  </si>
  <si>
    <t>BATCH=G10_PERIODIC_READY_INGEST_002; SOURCE_TYPE=REGISTERED_WEB_REFERENCE; SOURCE_INDEX_FILE_ID=1nRyadSC8cJoOgFYYhDh11t5PxoVkv0TmODzEyoXuoRo; SOURCE_ITEM=GKI5_Q18; COPYRIGHT_PARAPHRASE=TRUE; ANSWER_CHECK_RESULT=PASS; CONTENT_REVIEW_RESULT=PASS; CURRICULUM_REVIEW_RESULT=PASS; DUPLICATE_REVIEW_RESULT=NO_MATCH; FAMILY_ID=FAM_G10_B09_SAFE_ATTACHMENT; TEACHING_PLAN_GATE=PASS_ALLOWED_FOR_TESTING; PROCESS_STATUS=READY_FOR_PERIODIC; IMMEDIATE_USE_GATE=PASS; BACKUP_CREATED=0; BATCH=QUESTION_LEVEL_NLS_AI_STANDARDIZATION_001; NLS_FRAME=TT02_2025; NLS_LEVEL=NANG_CAO_1; NLS_MAPPING_STATUS=APPROVED; NLS_PRIMARY=4.1; NLS_COMPONENTS=4.1; TASK_COMPATIBILITY=PASS_TASK_LEVEL_OVERRIDE; TASK_REVIEW_BASIS=DEVICE_AND_DATA_PROTECTION_FROM_UNTRUSTED_ATTACHMENT; NLS_MAPPING_SOURCE=PRIMARY_OUTCOME+TASK_CONTENT+TASK_REVIEW; NLS_PERIODIC_GATE=PASS_TASK_COMPATIBILITY; AI_INTEGRATION=NOT_ASSESSED_THIS_BATCH; PRIOR_OUTCOME_MAPPING_BATCH=G10_OUTCOME_NLS_MAPPING_001; BATCH=G10_TASK_COMPATIBILITY_REVIEW_001; BACKUP_CREATED=0</t>
  </si>
  <si>
    <t>RAW_TNT_F0001_D15_MCQ_19</t>
  </si>
  <si>
    <t>FAM_G10_B09_SAFE_ATTACHMENT</t>
  </si>
  <si>
    <t>BPS_G10_CKII_HK2_ICT_V2_006</t>
  </si>
  <si>
    <t>Chỉ mục câu hỏi - Đề 15 - Phần I - Câu 19 (chưa trích toàn văn ở bước kiểm kê)</t>
  </si>
  <si>
    <t>BPC_G10_CKII_HK2_ICT_V2_006</t>
  </si>
  <si>
    <t>G10_GKI2_A02_IOT_EXAMPLE</t>
  </si>
  <si>
    <t>Phương án nào sau đây không phải là ví dụ điển hình của một hệ thống Internet vạn vật (IoT)?</t>
  </si>
  <si>
    <t>FILE=TNT_F0001; DE=15; PHAN=I; CAU=19; ANSWER_KEY=YES; INVENTORY_ONLY=TRUE; BATCH=QINV_001; NORMALIZED=QSTD_071</t>
  </si>
  <si>
    <t>BPS_G10_CKII_HK2_ICT_V2_007</t>
  </si>
  <si>
    <t>RAW_TNT_F0001_D15_MCQ_20</t>
  </si>
  <si>
    <t>BPC_G10_CKII_HK2_ICT_V2_007</t>
  </si>
  <si>
    <t>Chỉ mục câu hỏi - Đề 15 - Phần I - Câu 20 (chưa trích toàn văn ở bước kiểm kê)</t>
  </si>
  <si>
    <t>BPS_G10_CKII_HK2_ICT_V2_008</t>
  </si>
  <si>
    <t>BATCH=G10_PERIODIC_READY_INGEST_002; SOURCE_TYPE=REGISTERED_WEB_REFERENCE; SOURCE_INDEX_FILE_ID=1nRyadSC8cJoOgFYYhDh11t5PxoVkv0TmODzEyoXuoRo; SOURCE_ITEM=GKI2_Q27; COPYRIGHT_PARAPHRASE=TRUE; ANSWER_CHECK_RESULT=PASS; CONTENT_REVIEW_RESULT=PASS; CURRICULUM_REVIEW_RESULT=PASS; DUPLICATE_REVIEW_RESULT=NO_MATCH; FAMILY_ID=FAM_G10_A02_IOT_EXAMPLE; TEACHING_PLAN_GATE=PASS_ALLOWED_FOR_TESTING; PROCESS_STATUS=READY_FOR_PERIODIC; IMMEDIATE_USE_GATE=PASS; BACKUP_CREATED=0; BATCH=QUESTION_LEVEL_NLS_AI_STANDARDIZATION_001; NLS_FRAME=TT02_2025; NLS_LEVEL=NANG_CAO_1; NLS_MAPPING_STATUS=NOT_APPLICABLE_CONFIRMED; NLS_NOT_APPLICABLE=TRUE; TASK_COMPATIBILITY=NOT_APPLICABLE; TASK_REVIEW_BASIS=KNOWLEDGE_ONLY_NOT_DIRECT_NLS_TASK; NLS_MAPPING_SOURCE=PRIMARY_OUTCOME+TASK_CONTENT+TASK_REVIEW; NLS_PERIODIC_GATE=PASS_NOT_APPLICABLE_CONFIRMED; AI_INTEGRATION=NOT_ASSESSED_THIS_BATCH; PRIOR_OUTCOME_MAPPING_BATCH=G10_OUTCOME_NLS_MAPPING_001; BATCH=G10_TASK_COMPATIBILITY_REVIEW_001; BACKUP_CREATED=0</t>
  </si>
  <si>
    <t>REFERENCE_SLOT=28; KNOWLEDGE_EQUIVALENCE=EXACT; FEASIBILITY_WITNESS=Q_TNT_F0002_030; WITNESS_NOT_BOUND=TRUE; CANDIDATE_COUNT=5; DISTINCT_FAMILY_COUNT=2; SOURCE_MATRIX_FINGERPRINT=SECONDARY_ONLY; TF_STATEMENTS=BIET:0,HIEU:3,VANDUNG:1; DERIVED_VARIANT=SCN; BATCH=GRADUATION_BLUEPRINT_PORTFOLIO_REBUILD_001.</t>
  </si>
  <si>
    <t>BPC_G10_CKII_HK2_ICT_V2_008</t>
  </si>
  <si>
    <t>FILE=TNT_F0001; DE=15; PHAN=I; CAU=20; ANSWER_KEY=YES; INVENTORY_ONLY=TRUE; BATCH=QINV_001; NORMALIZED=QSTD_071; NEEDS_REVIEW</t>
  </si>
  <si>
    <t>FAM_G10_A02_IOT_EXAMPLE</t>
  </si>
  <si>
    <t>RAW_TNT_F0001_D15_MCQ_21</t>
  </si>
  <si>
    <t>BPS_G10_CKII_HK2_ICT_V2_009</t>
  </si>
  <si>
    <t>Chỉ mục câu hỏi - Đề 15 - Phần I - Câu 21 (chưa trích toàn văn ở bước kiểm kê)</t>
  </si>
  <si>
    <t>G10_GKII_F23_DELETE_SLICE</t>
  </si>
  <si>
    <t>BPC_G10_CKII_HK2_ICT_V2_009</t>
  </si>
  <si>
    <t>Muốn xóa hai phần tử có chỉ số 1 và 2 khỏi danh sách A, lệnh nào thực hiện đúng?</t>
  </si>
  <si>
    <t>FILE=TNT_F0001; DE=15; PHAN=I; CAU=21; ANSWER_KEY=YES; INVENTORY_ONLY=TRUE; BATCH=QINV_001; NORMALIZED=QSTD_071; SAME_TEMPLATE=Q_TNT_F0002_021; NEEDS_REVIEW</t>
  </si>
  <si>
    <t>BPS_G10_CKII_HK2_ICT_V2_010</t>
  </si>
  <si>
    <t>RAW_TNT_F0001_D15_MCQ_22</t>
  </si>
  <si>
    <t>BPC_G10_CKII_HK2_ICT_V2_010</t>
  </si>
  <si>
    <t>Chỉ mục câu hỏi - Đề 15 - Phần I - Câu 22 (chưa trích toàn văn ở bước kiểm kê)</t>
  </si>
  <si>
    <t>BATCH=G10_PERIODIC_READY_INGEST_003; SOURCE_TYPE=REGISTERED_WEB_REFERENCE; SOURCE_INDEX_FILE_ID=1nRyadSC8cJoOgFYYhDh11t5PxoVkv0TmODzEyoXuoRo; SOURCE_ITEM=GKII3_Q05; COPYRIGHT_PARAPHRASE=TRUE; ANSWER_CHECK_RESULT=PASS; CONTENT_REVIEW_RESULT=PASS; CURRICULUM_REVIEW_RESULT=PASS; DUPLICATE_REVIEW_RESULT=NO_MATCH; FAMILY_ID=FAM_G10_F23_DELETE_SLICE; TEACHING_PLAN_GATE=PASS_ALLOWED_FOR_TESTING; BLUEPRINT_MATCH=GKII_F23_HIEU_D2; PROCESS_STATUS=READY_FOR_PERIODIC; IMMEDIATE_USE_GATE=PASS; BACKUP_CREATED=0; BATCH=QUESTION_LEVEL_NLS_AI_STANDARDIZATION_001; NLS_FRAME=TT02_2025; NLS_LEVEL=NANG_CAO_1; NLS_MAPPING_STATUS=APPROVED; NLS_PRIMARY=3.4; NLS_COMPONENTS=3.4; TASK_COMPATIBILITY=PASS; TASK_REVIEW_BASIS=PROGRAMMING_TASK; NLS_MAPPING_SOURCE=PRIMARY_OUTCOME+TASK_CONTENT+TASK_REVIEW; NLS_PERIODIC_GATE=PASS_TASK_COMPATIBILITY; AI_INTEGRATION=NOT_ASSESSED_THIS_BATCH; PRIOR_OUTCOME_MAPPING_BATCH=G10_OUTCOME_NLS_MAPPING_001; BATCH=G10_TASK_COMPATIBILITY_REVIEW_001; BACKUP_CREATED=0</t>
  </si>
  <si>
    <t>BPS_G10_CKII_HK2_ICT_V2_011</t>
  </si>
  <si>
    <t>FAM_G10_F23_DELETE_SLICE</t>
  </si>
  <si>
    <t>BPC_G10_CKII_HK2_ICT_V2_011</t>
  </si>
  <si>
    <t>FILE=TNT_F0001; DE=15; PHAN=I; CAU=22; ANSWER_KEY=YES; INVENTORY_ONLY=TRUE; BATCH=QINV_001; NORMALIZED=QSTD_071</t>
  </si>
  <si>
    <t>G10_GKII_F24_STRING_INDEX</t>
  </si>
  <si>
    <t>RAW_TNT_F0001_D15_MCQ_23</t>
  </si>
  <si>
    <t>BPS_G10_CKII_HK2_ICT_V2_012</t>
  </si>
  <si>
    <t>REFERENCE_SLOT=27; KNOWLEDGE_EQUIVALENCE=EXACT; FEASIBILITY_WITNESS=Q_TNT_F0001_D12_029; WITNESS_NOT_BOUND=TRUE; CANDIDATE_COUNT=4; DISTINCT_FAMILY_COUNT=1; SOURCE_MATRIX_FINGERPRINT=SECONDARY_ONLY; TF_STATEMENTS=BIET:2,HIEU:2,VANDUNG:0; DERIVED_VARIANT=SCN; BATCH=GRADUATION_BLUEPRINT_PORTFOLIO_REBUILD_001.</t>
  </si>
  <si>
    <t>Cho `s = "abcdefg"`. Kết quả của `print(s[2])` là gì?</t>
  </si>
  <si>
    <t>Chỉ mục câu hỏi - Đề 15 - Phần I - Câu 23 (chưa trích toàn văn ở bước kiểm kê)</t>
  </si>
  <si>
    <t>BPC_G10_CKII_HK2_ICT_V2_012</t>
  </si>
  <si>
    <t>FILE=TNT_F0001; DE=15; PHAN=I; CAU=23; ANSWER_KEY=YES; INVENTORY_ONLY=TRUE; BATCH=QINV_001; NORMALIZED=QSTD_071</t>
  </si>
  <si>
    <t>RAW_TNT_F0001_D15_MCQ_24</t>
  </si>
  <si>
    <t>BPS_G10_CKII_HK2_ICT_V2_013</t>
  </si>
  <si>
    <t>BATCH=G10_PERIODIC_READY_INGEST_003; SOURCE_TYPE=REGISTERED_WEB_REFERENCE; SOURCE_INDEX_FILE_ID=1nRyadSC8cJoOgFYYhDh11t5PxoVkv0TmODzEyoXuoRo; SOURCE_ITEM=GKII3_Q11; COPYRIGHT_PARAPHRASE=TRUE; ANSWER_CHECK_RESULT=PASS; CONTENT_REVIEW_RESULT=PASS; CURRICULUM_REVIEW_RESULT=PASS; DUPLICATE_REVIEW_RESULT=NO_MATCH; FAMILY_ID=FAM_G10_F24_STRING_INDEX; TEACHING_PLAN_GATE=PASS_ALLOWED_FOR_TESTING; BLUEPRINT_MATCH=GKII_F24_HIEU_D2; PROCESS_STATUS=READY_FOR_PERIODIC; IMMEDIATE_USE_GATE=PASS; BACKUP_CREATED=0; BATCH=QUESTION_LEVEL_NLS_AI_STANDARDIZATION_001; NLS_FRAME=TT02_2025; NLS_LEVEL=NANG_CAO_1; NLS_MAPPING_STATUS=APPROVED; NLS_PRIMARY=3.4; NLS_COMPONENTS=3.4; TASK_COMPATIBILITY=PASS; TASK_REVIEW_BASIS=PROGRAMMING_TASK; NLS_MAPPING_SOURCE=PRIMARY_OUTCOME+TASK_CONTENT+TASK_REVIEW; NLS_PERIODIC_GATE=PASS_TASK_COMPATIBILITY; AI_INTEGRATION=NOT_ASSESSED_THIS_BATCH; PRIOR_OUTCOME_MAPPING_BATCH=G10_OUTCOME_NLS_MAPPING_001; BATCH=G10_TASK_COMPATIBILITY_REVIEW_001; BACKUP_CREATED=0</t>
  </si>
  <si>
    <t>BPC_G10_CKII_HK2_ICT_V2_013</t>
  </si>
  <si>
    <t>Chỉ mục câu hỏi - Đề 15 - Phần I - Câu 24 (chưa trích toàn văn ở bước kiểm kê)</t>
  </si>
  <si>
    <t>FAM_G10_F24_STRING_INDEX</t>
  </si>
  <si>
    <t>BPS_G10_CKII_HK2_ICT_V2_014</t>
  </si>
  <si>
    <t>FILE=TNT_F0001; DE=15; PHAN=I; CAU=24; ANSWER_KEY=YES; INVENTORY_ONLY=TRUE; BATCH=QINV_001; NORMALIZED=QSTD_071</t>
  </si>
  <si>
    <t>BPC_G10_CKII_HK2_ICT_V2_014</t>
  </si>
  <si>
    <t>RAW_TNT_F0001_D15_TF_01</t>
  </si>
  <si>
    <t>G10_GKII_F25_FIND_METHOD</t>
  </si>
  <si>
    <t>Chỉ mục câu hỏi - Đề 15 - Phần II - Câu 01 (chưa trích toàn văn ở bước kiểm kê)</t>
  </si>
  <si>
    <t>Phương thức nào của xâu được dùng để tìm vị trí xuất hiện của một xâu con?</t>
  </si>
  <si>
    <t>BPS_G10_CKI_HK1_CS_V2_001</t>
  </si>
  <si>
    <t>QSTD_072</t>
  </si>
  <si>
    <t>BPC_G10_CKI_HK1_CS_V2_001</t>
  </si>
  <si>
    <t>Chuẩn hóa Đề 15 Phần II Câu 1; Q_TNT_F0001_D15_025; REVIEW; SAME_TEMPLATE Q_TNT_F0002_025</t>
  </si>
  <si>
    <t>QUESTION_BINDING=NONE; WORKFLOW_STATUS=WAITING_FOR_APPROVAL; BATCH=PERIODIC_SOURCE_MATRIX_CALIBRATION_002</t>
  </si>
  <si>
    <t>RAW_TNT_F0001_D15_TF_02</t>
  </si>
  <si>
    <t>BPS_G10_CKI_HK1_CS_V2_002</t>
  </si>
  <si>
    <t>Chỉ mục câu hỏi - Đề 15 - Phần II - Câu 02 (chưa trích toàn văn ở bước kiểm kê)</t>
  </si>
  <si>
    <t>BATCH=G10_PERIODIC_READY_INGEST_003; SOURCE_TYPE=REGISTERED_WEB_REFERENCE; SOURCE_INDEX_FILE_ID=1nRyadSC8cJoOgFYYhDh11t5PxoVkv0TmODzEyoXuoRo; SOURCE_ITEM=GKII1_Q15; COPYRIGHT_PARAPHRASE=TRUE; ANSWER_CHECK_RESULT=PASS; CONTENT_REVIEW_RESULT=PASS; CURRICULUM_REVIEW_RESULT=PASS; DUPLICATE_REVIEW_RESULT=NO_MATCH; FAMILY_ID=FAM_G10_F25_FIND_METHOD; TEACHING_PLAN_GATE=PASS_ALLOWED_FOR_TESTING; BLUEPRINT_MATCH=GKII_F25_BIET_D1; PROCESS_STATUS=READY_FOR_PERIODIC; IMMEDIATE_USE_GATE=PASS; BACKUP_CREATED=0; BATCH=QUESTION_LEVEL_NLS_AI_STANDARDIZATION_001; NLS_FRAME=TT02_2025; NLS_LEVEL=NANG_CAO_1; NLS_MAPPING_STATUS=APPROVED; NLS_PRIMARY=3.4; NLS_COMPONENTS=3.4; TASK_COMPATIBILITY=PASS; TASK_REVIEW_BASIS=PROGRAMMING_TASK; NLS_MAPPING_SOURCE=PRIMARY_OUTCOME+TASK_CONTENT+TASK_REVIEW; NLS_PERIODIC_GATE=PASS_TASK_COMPATIBILITY; AI_INTEGRATION=NOT_ASSESSED_THIS_BATCH; PRIOR_OUTCOME_MAPPING_BATCH=G10_OUTCOME_NLS_MAPPING_001; BATCH=G10_TASK_COMPATIBILITY_REVIEW_001; BACKUP_CREATED=0</t>
  </si>
  <si>
    <t>BPC_G10_CKI_HK1_CS_V2_002</t>
  </si>
  <si>
    <t>FAM_G10_F25_FIND_METHOD</t>
  </si>
  <si>
    <t>Chuẩn hóa Đề 15 Phần II Câu 2; Q_TNT_F0001_D15_026; NEEDS_REVIEW; SAME_TEMPLATE Q_TNT_F0002_026</t>
  </si>
  <si>
    <t>BPS_G10_CKI_HK1_CS_V2_003</t>
  </si>
  <si>
    <t>G10_GKII_F25_JOIN_METHOD</t>
  </si>
  <si>
    <t>RAW_TNT_F0001_D15_TF_03</t>
  </si>
  <si>
    <t>Chỉ mục câu hỏi - Đề 15 - Phần II - Câu 03 (chưa trích toàn văn ở bước kiểm kê)</t>
  </si>
  <si>
    <t>Muốn ghép các từ trong một danh sách thành một xâu, phương thức nào phù hợp?</t>
  </si>
  <si>
    <t>BPC_G10_CKI_HK1_CS_V2_003</t>
  </si>
  <si>
    <t>Chuẩn hóa Đề 15 Phần II Câu 3; Q_TNT_F0001_D15_027; NEEDS_REVIEW; SAME_TEMPLATE Q_TNT_F0002_027</t>
  </si>
  <si>
    <t>RAW_TNT_F0001_D15_TF_04</t>
  </si>
  <si>
    <t>BPS_G10_CKI_HK1_CS_V2_004</t>
  </si>
  <si>
    <t>Chỉ mục câu hỏi - Đề 15 - Phần II - Câu 04 (chưa trích toàn văn ở bước kiểm kê)</t>
  </si>
  <si>
    <t>BATCH=G10_PERIODIC_READY_INGEST_003; SOURCE_TYPE=REGISTERED_WEB_REFERENCE; SOURCE_INDEX_FILE_ID=1nRyadSC8cJoOgFYYhDh11t5PxoVkv0TmODzEyoXuoRo; SOURCE_ITEM=GKII1_Q19; COPYRIGHT_PARAPHRASE=TRUE; ANSWER_CHECK_RESULT=PASS; CONTENT_REVIEW_RESULT=PASS; CURRICULUM_REVIEW_RESULT=PASS; DUPLICATE_REVIEW_RESULT=NO_MATCH; FAMILY_ID=FAM_G10_F25_JOIN_METHOD; TEACHING_PLAN_GATE=PASS_ALLOWED_FOR_TESTING; BLUEPRINT_MATCH=GKII_F25_BIET_D1; PROCESS_STATUS=READY_FOR_PERIODIC; IMMEDIATE_USE_GATE=PASS; BACKUP_CREATED=0; BATCH=QUESTION_LEVEL_NLS_AI_STANDARDIZATION_001; NLS_FRAME=TT02_2025; NLS_LEVEL=NANG_CAO_1; NLS_MAPPING_STATUS=APPROVED; NLS_PRIMARY=3.4; NLS_COMPONENTS=3.4; TASK_COMPATIBILITY=PASS; TASK_REVIEW_BASIS=PROGRAMMING_TASK; NLS_MAPPING_SOURCE=PRIMARY_OUTCOME+TASK_CONTENT+TASK_REVIEW; NLS_PERIODIC_GATE=PASS_TASK_COMPATIBILITY; AI_INTEGRATION=NOT_ASSESSED_THIS_BATCH; PRIOR_OUTCOME_MAPPING_BATCH=G10_OUTCOME_NLS_MAPPING_001; BATCH=G10_TASK_COMPATIBILITY_REVIEW_001; BACKUP_CREATED=0</t>
  </si>
  <si>
    <t>BPC_G10_CKI_HK1_CS_V2_004</t>
  </si>
  <si>
    <t>FAM_G10_F25_JOIN_METHOD</t>
  </si>
  <si>
    <t>Chuẩn hóa Đề 15 Phần II Câu 4; Q_TNT_F0001_D15_028; REVIEW; SAME_TEMPLATE Q_TNT_F0002_028</t>
  </si>
  <si>
    <t>BPS_G10_CKI_HK1_CS_V2_005</t>
  </si>
  <si>
    <t>RAW_TNT_F0001_D15_TF_05</t>
  </si>
  <si>
    <t>BPC_G10_CKI_HK1_CS_V2_005</t>
  </si>
  <si>
    <t>G10_GKII_F26_NO_RETURN_VALUE</t>
  </si>
  <si>
    <t>Chỉ mục câu hỏi - Đề 15 - Phần II - Câu 05 (chưa trích toàn văn ở bước kiểm kê)</t>
  </si>
  <si>
    <t>Mô tả nào đúng về một hàm Python không trả lại giá trị cho nơi gọi?</t>
  </si>
  <si>
    <t>BPS_G10_CKI_HK1_CS_V2_006</t>
  </si>
  <si>
    <t>QSTD_073</t>
  </si>
  <si>
    <t>Chuẩn hóa Đề 15 Phần II Câu 5; Q_TNT_F0001_D15_029; NEEDS_REVIEW; SAME_TEMPLATE Q_TNT_F0002_029</t>
  </si>
  <si>
    <t>BPC_G10_CKI_HK1_CS_V2_006</t>
  </si>
  <si>
    <t>RAW_TNT_F0001_D15_TF_06</t>
  </si>
  <si>
    <t>Chỉ mục câu hỏi - Đề 15 - Phần II - Câu 06 (chưa trích toàn văn ở bước kiểm kê)</t>
  </si>
  <si>
    <t>BPS_G10_CKI_HK1_CS_V2_007</t>
  </si>
  <si>
    <t>BATCH=G10_PERIODIC_READY_INGEST_003; SOURCE_TYPE=REGISTERED_WEB_REFERENCE; SOURCE_INDEX_FILE_ID=1nRyadSC8cJoOgFYYhDh11t5PxoVkv0TmODzEyoXuoRo; SOURCE_ITEM=GKII1_Q22; COPYRIGHT_PARAPHRASE=TRUE; ANSWER_CHECK_RESULT=PASS; CONTENT_REVIEW_RESULT=PASS; CURRICULUM_REVIEW_RESULT=PASS; DUPLICATE_REVIEW_RESULT=NO_MATCH; FAMILY_ID=FAM_G10_F26_NO_RETURN_VALUE; TEACHING_PLAN_GATE=PASS_ALLOWED_FOR_TESTING; BLUEPRINT_MATCH=GKII_F26_HIEU_D2; PROCESS_STATUS=READY_FOR_PERIODIC; IMMEDIATE_USE_GATE=PASS; BACKUP_CREATED=0; BATCH=QUESTION_LEVEL_NLS_AI_STANDARDIZATION_001; NLS_FRAME=TT02_2025; NLS_LEVEL=NANG_CAO_1; NLS_MAPPING_STATUS=APPROVED; NLS_PRIMARY=3.4; NLS_COMPONENTS=3.4; TASK_COMPATIBILITY=PASS; TASK_REVIEW_BASIS=PROGRAMMING_TASK; NLS_MAPPING_SOURCE=PRIMARY_OUTCOME+TASK_CONTENT+TASK_REVIEW; NLS_PERIODIC_GATE=PASS_TASK_COMPATIBILITY; AI_INTEGRATION=NOT_ASSESSED_THIS_BATCH; PRIOR_OUTCOME_MAPPING_BATCH=G10_OUTCOME_NLS_MAPPING_001; BATCH=G10_TASK_COMPATIBILITY_REVIEW_001; BACKUP_CREATED=0</t>
  </si>
  <si>
    <t>BPC_G10_CKI_HK1_CS_V2_007</t>
  </si>
  <si>
    <t>Chuẩn hóa Đề 15 Phần II Câu 6; Q_TNT_F0001_D15_030; NEEDS_REVIEW; SAME_TEMPLATE Q_TNT_F0002_030</t>
  </si>
  <si>
    <t>FAM_G10_F26_NO_RETURN_VALUE</t>
  </si>
  <si>
    <t>RAW_TNT_F0001_D16_MCQ_01</t>
  </si>
  <si>
    <t>BPS_G10_CKI_HK1_CS_V2_008</t>
  </si>
  <si>
    <t>Đề 16</t>
  </si>
  <si>
    <t>BPC_G10_CKI_HK1_CS_V2_008</t>
  </si>
  <si>
    <t>Chỉ mục câu hỏi - Đề 16 - Phần I - Câu 01 (chưa trích toàn văn ở bước kiểm kê)</t>
  </si>
  <si>
    <t>G10_GKII_F26_FUNCTION_RETURN_SYNTAX</t>
  </si>
  <si>
    <t>QSTD_074</t>
  </si>
  <si>
    <t>Mẫu cú pháp nào mô tả đúng một hàm Python có trả lại giá trị?</t>
  </si>
  <si>
    <t>BPS_G10_CKI_HK1_CS_V2_009</t>
  </si>
  <si>
    <t>Chuẩn hóa Đề 16 Phần I Câu 1; Q_TNT_F0001_D16_001; REVIEW</t>
  </si>
  <si>
    <t>BPC_G10_CKI_HK1_CS_V2_009</t>
  </si>
  <si>
    <t>RAW_TNT_F0001_D16_MCQ_02</t>
  </si>
  <si>
    <t>QUESTION_BINDING=NONE; WORKFLOW_STATUS=WAITING_FOR_APPROVAL; POOL_FEASIBILITY_RECHECK_REQUIRED=TRUE; BATCH=PERIODIC_SOURCE_MATRIX_CALIBRATION_002</t>
  </si>
  <si>
    <t>Chỉ mục câu hỏi - Đề 16 - Phần I - Câu 02 (chưa trích toàn văn ở bước kiểm kê)</t>
  </si>
  <si>
    <t>BATCH=G10_PERIODIC_READY_INGEST_003; SOURCE_TYPE=REGISTERED_WEB_REFERENCE; SOURCE_INDEX_FILE_ID=1nRyadSC8cJoOgFYYhDh11t5PxoVkv0TmODzEyoXuoRo; SOURCE_ITEM=GKII3_Q23; COPYRIGHT_PARAPHRASE=TRUE; ANSWER_CHECK_RESULT=PASS; CONTENT_REVIEW_RESULT=PASS; CURRICULUM_REVIEW_RESULT=PASS; DUPLICATE_REVIEW_RESULT=NO_MATCH; FAMILY_ID=FAM_G10_F26_FUNCTION_RETURN_SYNTAX; TEACHING_PLAN_GATE=PASS_ALLOWED_FOR_TESTING; BLUEPRINT_MATCH=GKII_F26_BIET_D1; PROCESS_STATUS=READY_FOR_PERIODIC; IMMEDIATE_USE_GATE=PASS; BACKUP_CREATED=0; BATCH=QUESTION_LEVEL_NLS_AI_STANDARDIZATION_001; NLS_FRAME=TT02_2025; NLS_LEVEL=NANG_CAO_1; NLS_MAPPING_STATUS=APPROVED; NLS_PRIMARY=3.4; NLS_COMPONENTS=3.4; TASK_COMPATIBILITY=PASS; TASK_REVIEW_BASIS=PROGRAMMING_TASK; NLS_MAPPING_SOURCE=PRIMARY_OUTCOME+TASK_CONTENT+TASK_REVIEW; NLS_PERIODIC_GATE=PASS_TASK_COMPATIBILITY; AI_INTEGRATION=NOT_ASSESSED_THIS_BATCH; PRIOR_OUTCOME_MAPPING_BATCH=G10_OUTCOME_NLS_MAPPING_001; BATCH=G10_TASK_COMPATIBILITY_REVIEW_001; BACKUP_CREATED=0</t>
  </si>
  <si>
    <t>BPS_G10_CKI_HK1_CS_V2_010</t>
  </si>
  <si>
    <t>BPC_G10_CKI_HK1_CS_V2_010</t>
  </si>
  <si>
    <t>Chuẩn hóa Đề 16 Phần I Câu 2; Q_TNT_F0001_D16_002; REVIEW</t>
  </si>
  <si>
    <t>FAM_G10_F26_FUNCTION_RETURN_SYNTAX</t>
  </si>
  <si>
    <t>RAW_TNT_F0001_D16_MCQ_03</t>
  </si>
  <si>
    <t>BPS_G10_CKI_HK1_CS_V2_011</t>
  </si>
  <si>
    <t>Chỉ mục câu hỏi - Đề 16 - Phần I - Câu 03 (chưa trích toàn văn ở bước kiểm kê)</t>
  </si>
  <si>
    <t>G10_CKII_F30_TESTING_PURPOSE</t>
  </si>
  <si>
    <t>BPC_G10_CKI_HK1_CS_V2_011</t>
  </si>
  <si>
    <t>Mục đích trực tiếp của kiểm thử chương trình là gì?</t>
  </si>
  <si>
    <t>BPS_G10_CKI_HK1_CS_V2_012</t>
  </si>
  <si>
    <t>Chuẩn hóa Đề 16 Phần I Câu 3; Q_TNT_F0001_D16_003; REVIEW</t>
  </si>
  <si>
    <t>RAW_TNT_F0001_D16_MCQ_04</t>
  </si>
  <si>
    <t>Chỉ mục câu hỏi - Đề 16 - Phần I - Câu 04 (chưa trích toàn văn ở bước kiểm kê)</t>
  </si>
  <si>
    <t>BPC_G10_CKI_HK1_CS_V2_012</t>
  </si>
  <si>
    <t>BPS_G10_CKI_HK1_CS_V2_013</t>
  </si>
  <si>
    <t>Chuẩn hóa Đề 16 Phần I Câu 4; Q_TNT_F0001_D16_004; REVIEW</t>
  </si>
  <si>
    <t>BATCH=G10_PERIODIC_READY_INGEST_003; SOURCE_TYPE=REGISTERED_WEB_REFERENCE; SOURCE_INDEX_FILE_ID=1nRyadSC8cJoOgFYYhDh11t5PxoVkv0TmODzEyoXuoRo; SOURCE_ITEM=CKII5_Q13; COPYRIGHT_PARAPHRASE=TRUE; ANSWER_CHECK_RESULT=PASS; CONTENT_REVIEW_RESULT=PASS; CURRICULUM_REVIEW_RESULT=PASS; DUPLICATE_REVIEW_RESULT=NO_MATCH; FAMILY_ID=FAM_G10_F30_TESTING_PURPOSE; TEACHING_PLAN_GATE=PASS_ALLOWED_FOR_TESTING; BLUEPRINT_MATCH=CKII_F30_BIET_D1; PROCESS_STATUS=READY_FOR_PERIODIC; IMMEDIATE_USE_GATE=PASS; BACKUP_CREATED=0; BATCH=QUESTION_LEVEL_NLS_AI_STANDARDIZATION_001; NLS_FRAME=TT02_2025; NLS_LEVEL=NANG_CAO_1; NLS_MAPPING_STATUS=APPROVED; NLS_PRIMARY=5.1; NLS_COMPONENTS=5.1; TASK_COMPATIBILITY=PASS; TASK_REVIEW_BASIS=PROGRAM_TESTING_PURPOSE; NLS_MAPPING_SOURCE=PRIMARY_OUTCOME+TASK_CONTENT+TASK_REVIEW; NLS_PERIODIC_GATE=PASS_TASK_COMPATIBILITY; AI_INTEGRATION=NOT_ASSESSED_THIS_BATCH; PRIOR_OUTCOME_MAPPING_BATCH=G10_OUTCOME_NLS_MAPPING_001; BATCH=G10_TASK_COMPATIBILITY_REVIEW_001; BACKUP_CREATED=0</t>
  </si>
  <si>
    <t>BPC_G10_CKI_HK1_CS_V2_013</t>
  </si>
  <si>
    <t>RAW_TNT_F0001_D16_MCQ_05</t>
  </si>
  <si>
    <t>Chỉ mục câu hỏi - Đề 16 - Phần I - Câu 05 (chưa trích toàn văn ở bước kiểm kê)</t>
  </si>
  <si>
    <t>BPS_G10_CKI_HK1_CS_V2_014</t>
  </si>
  <si>
    <t>FAM_G10_F30_TESTING_PURPOSE</t>
  </si>
  <si>
    <t>BPC_G10_CKI_HK1_CS_V2_014</t>
  </si>
  <si>
    <t>G10_CKII_G33_GRAPHIC_SKILLS</t>
  </si>
  <si>
    <t>Chuẩn hóa Đề 16 Phần I Câu 5; Q_TNT_F0001_D16_005; REVIEW</t>
  </si>
  <si>
    <t>BPS_G10_CKI_HK1_ICT_V2_001</t>
  </si>
  <si>
    <t>RAW_TNT_F0001_D16_MCQ_06</t>
  </si>
  <si>
    <t>BPC_G10_CKI_HK1_ICT_V2_001</t>
  </si>
  <si>
    <t>Nhóm kĩ năng nào phù hợp với nghề thiết kế đồ họa máy tính?</t>
  </si>
  <si>
    <t>Chỉ mục câu hỏi - Đề 16 - Phần I - Câu 06 (chưa trích toàn văn ở bước kiểm kê)</t>
  </si>
  <si>
    <t>BPS_G10_CKI_HK1_ICT_V2_002</t>
  </si>
  <si>
    <t>BPC_G10_CKI_HK1_ICT_V2_002</t>
  </si>
  <si>
    <t>Chuẩn hóa Đề 16 Phần I Câu 6; Q_TNT_F0001_D16_006; REVIEW</t>
  </si>
  <si>
    <t>RAW_TNT_F0001_D16_MCQ_07</t>
  </si>
  <si>
    <t>BATCH=G10_PERIODIC_READY_INGEST_003; SOURCE_TYPE=REGISTERED_WEB_REFERENCE; SOURCE_INDEX_FILE_ID=1nRyadSC8cJoOgFYYhDh11t5PxoVkv0TmODzEyoXuoRo; SOURCE_ITEM=CKII5_Q21; COPYRIGHT_PARAPHRASE=TRUE; ANSWER_CHECK_RESULT=PASS; CONTENT_REVIEW_RESULT=PASS; CURRICULUM_REVIEW_RESULT=PASS; DUPLICATE_REVIEW_RESULT=NO_MATCH; FAMILY_ID=FAM_G10_G33_GRAPHIC_SKILLS; TEACHING_PLAN_GATE=PASS_ALLOWED_FOR_TESTING; BLUEPRINT_MATCH=CKII_G33_BIET_D1; PROCESS_STATUS=READY_FOR_PERIODIC; IMMEDIATE_USE_GATE=PASS; BACKUP_CREATED=0; BATCH=QUESTION_LEVEL_NLS_AI_STANDARDIZATION_001; NLS_FRAME=TT02_2025; NLS_LEVEL=NANG_CAO_1; NLS_MAPPING_STATUS=NOT_APPLICABLE_CONFIRMED; NLS_NOT_APPLICABLE=TRUE; TASK_COMPATIBILITY=NOT_APPLICABLE; TASK_REVIEW_BASIS=KNOWLEDGE_ONLY_NOT_DIRECT_NLS_TASK; NLS_MAPPING_SOURCE=PRIMARY_OUTCOME+TASK_CONTENT+TASK_REVIEW; NLS_PERIODIC_GATE=PASS_NOT_APPLICABLE_CONFIRMED; AI_INTEGRATION=NOT_ASSESSED_THIS_BATCH; PRIOR_OUTCOME_MAPPING_BATCH=G10_OUTCOME_NLS_MAPPING_001; BATCH=G10_TASK_COMPATIBILITY_REVIEW_001; BACKUP_CREATED=0</t>
  </si>
  <si>
    <t>BPS_G10_CKI_HK1_ICT_V2_003</t>
  </si>
  <si>
    <t>Chỉ mục câu hỏi - Đề 16 - Phần I - Câu 07 (chưa trích toàn văn ở bước kiểm kê)</t>
  </si>
  <si>
    <t>BPC_G10_CKI_HK1_ICT_V2_003</t>
  </si>
  <si>
    <t>FAM_G10_G33_GRAPHIC_SKILLS</t>
  </si>
  <si>
    <t>BPS_G10_CKI_HK1_ICT_V2_004</t>
  </si>
  <si>
    <t>Chuẩn hóa Đề 16 Phần I Câu 7; Q_TNT_F0001_D16_007; REVIEW</t>
  </si>
  <si>
    <t>BPC_G10_CKI_HK1_ICT_V2_004</t>
  </si>
  <si>
    <t>G10_CKII7_F29_NAMEERROR</t>
  </si>
  <si>
    <t>RAW_TNT_F0001_D16_MCQ_08</t>
  </si>
  <si>
    <t>Chỉ mục câu hỏi - Đề 16 - Phần I - Câu 08 (chưa trích toàn văn ở bước kiểm kê)</t>
  </si>
  <si>
    <t>Một chương trình gọi `xu_ly()` nhưng trong chương trình không có hàm hoặc tên `xu_ly` nào được định nghĩa hay nhập vào. Lỗi ngoại lệ phù hợp nhất là gì?</t>
  </si>
  <si>
    <t>BPS_G10_CKI_HK1_ICT_V2_005</t>
  </si>
  <si>
    <t>BPC_G10_CKI_HK1_ICT_V2_005</t>
  </si>
  <si>
    <t>2026-08-09T06:48:00+07:00</t>
  </si>
  <si>
    <t>Chuẩn hóa Đề 16 Phần I Câu 8; Q_TNT_F0001_D16_008; REVIEW</t>
  </si>
  <si>
    <t>BPS_G10_CKI_HK1_ICT_V2_006</t>
  </si>
  <si>
    <t>BPC_G10_CKI_HK1_ICT_V2_006</t>
  </si>
  <si>
    <t>RAW_TNT_F0001_D16_MCQ_09</t>
  </si>
  <si>
    <t>BATCH=G10_PERIODIC_READY_INGEST_004; SOURCE_TYPE=REGISTERED_WEB_REFERENCE; SOURCE_INDEX_FILE_ID=1nRyadSC8cJoOgFYYhDh11t5PxoVkv0TmODzEyoXuoRo; SOURCE_ITEM=CKII7_Q21; COPYRIGHT_PARAPHRASE=TRUE; ANSWER_CHECK_RESULT=PASS; CONTENT_REVIEW_RESULT=PASS; CURRICULUM_REVIEW_RESULT=PASS; DUPLICATE_REVIEW_RESULT=NO_DIRECT_MATCH; FAMILY_ID=FAM_G10_F29_NAMEERROR_IDENTIFY; TEACHING_PLAN_GATE=PASS_ALLOWED_FOR_TESTING; PRIOR_BLUEPRINT_MATCH=CKII_F29_HIEU_D2; PRIOR_IMMEDIATE_USE_GATE=PASS; CURRENT_BLUEPRINT_MATCH=NONE_IN_APPROVED_G10_SET; CURRENT_CKII_F29_REQUIREMENT=MCQ_SINGLE|BIET|D1; PROCESS_STATUS=READY_FOR_PERIODIC; IMMEDIATE_USE_GATE=BLOCKED_NO_CURRENT_BLUEPRINT_CELL; BANK_READINESS=READY_FOR_PERIODIC; BACKUP_CREATED=0; BATCH=G10_QUESTION_STATUS_REAUDIT_001; BATCH=QUESTION_LEVEL_NLS_AI_STANDARDIZATION_001; NLS_FRAME=TT02_2025; NLS_LEVEL=NANG_CAO_1; NLS_MAPPING_STATUS=APPROVED; NLS_PRIMARY=5.1; NLS_COMPONENTS=3.4|5.1; TASK_COMPATIBILITY=PASS; TASK_REVIEW_BASIS=PROGRAM_ERROR_IDENTIFICATION; NLS_MAPPING_SOURCE=PRIMARY_OUTCOME+TASK_CONTENT+TASK_REVIEW; NLS_PERIODIC_GATE=PASS_TASK_COMPATIBILITY; AI_INTEGRATION=NOT_ASSESSED_THIS_BATCH; PRIOR_OUTCOME_MAPPING_BATCH=G10_OUTCOME_NLS_MAPPING_001; BATCH=G10_TASK_COMPATIBILITY_REVIEW_001; BACKUP_CREATED=0</t>
  </si>
  <si>
    <t>Chỉ mục câu hỏi - Đề 16 - Phần I - Câu 09 (chưa trích toàn văn ở bước kiểm kê)</t>
  </si>
  <si>
    <t>BPS_G10_CKI_HK1_ICT_V2_007</t>
  </si>
  <si>
    <t>FAM_G10_F29_NAMEERROR_IDENTIFY</t>
  </si>
  <si>
    <t>BPC_G10_CKI_HK1_ICT_V2_007</t>
  </si>
  <si>
    <t>Chuẩn hóa Đề 16 Phần I Câu 9; Q_TNT_F0001_D16_009; REVIEW; SAME_TEMPLATE Q_TNT_F0001_D11_015</t>
  </si>
  <si>
    <t>G10_CKII11_F29_VALUEERROR</t>
  </si>
  <si>
    <t>RAW_TNT_F0001_D16_MCQ_10</t>
  </si>
  <si>
    <t>BPS_G10_CKI_HK1_ICT_V2_008</t>
  </si>
  <si>
    <t>Chỉ mục câu hỏi - Đề 16 - Phần I - Câu 10 (chưa trích toàn văn ở bước kiểm kê)</t>
  </si>
  <si>
    <t>BPC_G10_CKI_HK1_ICT_V2_008</t>
  </si>
  <si>
    <t>Cho lệnh `n = int(input("Nhập số nguyên n: "))`. Nếu người dùng nhập `1.5`, Python phát sinh lỗi ngoại lệ nào?</t>
  </si>
  <si>
    <t>BPS_G10_CKI_HK1_ICT_V2_009</t>
  </si>
  <si>
    <t>Chuẩn hóa Đề 16 Phần I Câu 10; Q_TNT_F0001_D16_010; REVIEW; SAME_TEMPLATE Q_TNT_F0001_D03_010</t>
  </si>
  <si>
    <t>BPC_G10_CKI_HK1_ICT_V2_009</t>
  </si>
  <si>
    <t>RAW_TNT_F0001_D16_MCQ_11</t>
  </si>
  <si>
    <t>BATCH=G10_PERIODIC_READY_INGEST_004; SOURCE_TYPE=REGISTERED_WEB_REFERENCE; SOURCE_INDEX_FILE_ID=1nRyadSC8cJoOgFYYhDh11t5PxoVkv0TmODzEyoXuoRo; SOURCE_ITEM=CKII11_Q20; COPYRIGHT_PARAPHRASE=TRUE; ANSWER_CHECK_RESULT=PASS; CONTENT_REVIEW_RESULT=PASS; CURRICULUM_REVIEW_RESULT=PASS; DUPLICATE_REVIEW_RESULT=NO_DIRECT_MATCH; FAMILY_ID=FAM_G10_F29_VALUEERROR_CONVERSION; TEACHING_PLAN_GATE=PASS_ALLOWED_FOR_TESTING; PRIOR_BLUEPRINT_MATCH=CKII_F29_HIEU_D2; PRIOR_IMMEDIATE_USE_GATE=PASS; CURRENT_BLUEPRINT_MATCH=NONE_IN_APPROVED_G10_SET; CURRENT_CKII_F29_REQUIREMENT=MCQ_SINGLE|BIET|D1; PROCESS_STATUS=READY_FOR_PERIODIC; IMMEDIATE_USE_GATE=BLOCKED_NO_CURRENT_BLUEPRINT_CELL; BANK_READINESS=READY_FOR_PERIODIC; BACKUP_CREATED=0; BATCH=G10_QUESTION_STATUS_REAUDIT_001; BATCH=QUESTION_LEVEL_NLS_AI_STANDARDIZATION_001; NLS_FRAME=TT02_2025; NLS_LEVEL=NANG_CAO_1; NLS_MAPPING_STATUS=APPROVED; NLS_PRIMARY=5.1; NLS_COMPONENTS=3.4|5.1; TASK_COMPATIBILITY=PASS; TASK_REVIEW_BASIS=PROGRAM_ERROR_IDENTIFICATION; NLS_MAPPING_SOURCE=PRIMARY_OUTCOME+TASK_CONTENT+TASK_REVIEW; NLS_PERIODIC_GATE=PASS_TASK_COMPATIBILITY; AI_INTEGRATION=NOT_ASSESSED_THIS_BATCH; PRIOR_OUTCOME_MAPPING_BATCH=G10_OUTCOME_NLS_MAPPING_001; BATCH=G10_TASK_COMPATIBILITY_REVIEW_001; BACKUP_CREATED=0</t>
  </si>
  <si>
    <t>Chỉ mục câu hỏi - Đề 16 - Phần I - Câu 11 (chưa trích toàn văn ở bước kiểm kê)</t>
  </si>
  <si>
    <t>BPS_G10_CKI_HK1_ICT_V2_010</t>
  </si>
  <si>
    <t>FAM_G10_F29_VALUEERROR_CONVERSION</t>
  </si>
  <si>
    <t>Chuẩn hóa Đề 16 Phần I Câu 11; Q_TNT_F0001_D16_011; NEEDS_REVIEW</t>
  </si>
  <si>
    <t>RAW_TNT_F0001_D16_MCQ_12</t>
  </si>
  <si>
    <t>G10_CKII11_F29_INDENTATIONERROR</t>
  </si>
  <si>
    <t>BPC_G10_CKI_HK1_ICT_V2_010</t>
  </si>
  <si>
    <t>Chỉ mục câu hỏi - Đề 16 - Phần I - Câu 12 (chưa trích toàn văn ở bước kiểm kê)</t>
  </si>
  <si>
    <t>Khi các dòng lệnh trong cùng một khối Python được thụt lề không nhất quán, lỗi nào thường được báo?</t>
  </si>
  <si>
    <t>BPS_G10_CKI_HK1_ICT_V2_011</t>
  </si>
  <si>
    <t>Chuẩn hóa Đề 16 Phần I Câu 12; Q_TNT_F0001_D16_012; REVIEW</t>
  </si>
  <si>
    <t>BPC_G10_CKI_HK1_ICT_V2_011</t>
  </si>
  <si>
    <t>RAW_TNT_F0001_D16_MCQ_13</t>
  </si>
  <si>
    <t>Chỉ mục câu hỏi - Đề 16 - Phần I - Câu 13 (chưa trích toàn văn ở bước kiểm kê)</t>
  </si>
  <si>
    <t>BATCH=G10_PERIODIC_READY_INGEST_004; SOURCE_TYPE=REGISTERED_WEB_REFERENCE; SOURCE_INDEX_FILE_ID=1nRyadSC8cJoOgFYYhDh11t5PxoVkv0TmODzEyoXuoRo; SOURCE_ITEM=CKII11_Q21; COPYRIGHT_PARAPHRASE=TRUE; ANSWER_CHECK_RESULT=PASS; CONTENT_REVIEW_RESULT=PASS; CURRICULUM_REVIEW_RESULT=PASS; DUPLICATE_REVIEW_RESULT=NO_MATCH; FAMILY_ID=FAM_G10_F29_INDENTATIONERROR; TEACHING_PLAN_GATE=PASS_ALLOWED_FOR_TESTING; PRIOR_BLUEPRINT_MATCH=CKII_F29_HIEU_D2; PRIOR_IMMEDIATE_USE_GATE=PASS; CURRENT_BLUEPRINT_MATCH=NONE_IN_APPROVED_G10_SET; CURRENT_CKII_F29_REQUIREMENT=MCQ_SINGLE|BIET|D1; PROCESS_STATUS=READY_FOR_PERIODIC; IMMEDIATE_USE_GATE=BLOCKED_NO_CURRENT_BLUEPRINT_CELL; BANK_READINESS=READY_FOR_PERIODIC; BACKUP_CREATED=0; BATCH=G10_QUESTION_STATUS_REAUDIT_001; BATCH=QUESTION_LEVEL_NLS_AI_STANDARDIZATION_001; NLS_FRAME=TT02_2025; NLS_LEVEL=NANG_CAO_1; NLS_MAPPING_STATUS=APPROVED; NLS_PRIMARY=5.1; NLS_COMPONENTS=3.4|5.1; TASK_COMPATIBILITY=PASS; TASK_REVIEW_BASIS=PROGRAM_ERROR_IDENTIFICATION; NLS_MAPPING_SOURCE=PRIMARY_OUTCOME+TASK_CONTENT+TASK_REVIEW; NLS_PERIODIC_GATE=PASS_TASK_COMPATIBILITY; AI_INTEGRATION=NOT_ASSESSED_THIS_BATCH; PRIOR_OUTCOME_MAPPING_BATCH=G10_OUTCOME_NLS_MAPPING_001; BATCH=G10_TASK_COMPATIBILITY_REVIEW_001; BACKUP_CREATED=0</t>
  </si>
  <si>
    <t>BPS_G10_CKI_HK1_ICT_V2_012</t>
  </si>
  <si>
    <t>QSTD_075</t>
  </si>
  <si>
    <t>BPC_G10_CKI_HK1_ICT_V2_012</t>
  </si>
  <si>
    <t>FAM_G10_F29_INDENTATIONERROR</t>
  </si>
  <si>
    <t>Chuẩn hóa Đề 16 Phần I Câu 13; Q_TNT_F0001_D16_013; REVIEW; SAME_TEMPLATE Q_TNT_F0001_D03_013</t>
  </si>
  <si>
    <t>RAW_TNT_F0001_D16_MCQ_14</t>
  </si>
  <si>
    <t>G10_CKII11_F29_SYNTAX_ERROR</t>
  </si>
  <si>
    <t>BPS_G10_CKI_HK1_ICT_V2_013</t>
  </si>
  <si>
    <t>Chỉ mục câu hỏi - Đề 16 - Phần I - Câu 14 (chưa trích toàn văn ở bước kiểm kê)</t>
  </si>
  <si>
    <t>BPC_G10_CKI_HK1_ICT_V2_013</t>
  </si>
  <si>
    <t>Đoạn mã `123ab = {1, 2, 3]` không tuân theo cú pháp Python. Lỗi của đoạn mã này thuộc nhóm nào?</t>
  </si>
  <si>
    <t>BPS_G10_CKI_HK1_ICT_V2_014</t>
  </si>
  <si>
    <t>BPC_G10_CKI_HK1_ICT_V2_014</t>
  </si>
  <si>
    <t>Chuẩn hóa Đề 16 Phần I Câu 14; Q_TNT_F0001_D16_014; REVIEW</t>
  </si>
  <si>
    <t>RAW_TNT_F0001_D16_MCQ_15</t>
  </si>
  <si>
    <t>BATCH=G10_PERIODIC_READY_INGEST_004; SOURCE_TYPE=REGISTERED_WEB_REFERENCE; SOURCE_INDEX_FILE_ID=1nRyadSC8cJoOgFYYhDh11t5PxoVkv0TmODzEyoXuoRo; SOURCE_ITEM=CKII11_Q19; COPYRIGHT_PARAPHRASE=TRUE; ANSWER_CHECK_RESULT=PASS; CONTENT_REVIEW_RESULT=PASS; CURRICULUM_REVIEW_RESULT=PASS; DUPLICATE_REVIEW_RESULT=NO_MATCH; FAMILY_ID=FAM_G10_F29_SYNTAX_IDENTIFY; TEACHING_PLAN_GATE=PASS_ALLOWED_FOR_TESTING; PRIOR_BLUEPRINT_MATCH=CKII_F29_HIEU_D2; PRIOR_IMMEDIATE_USE_GATE=PASS; CURRENT_BLUEPRINT_MATCH=NONE_IN_APPROVED_G10_SET; CURRENT_CKII_F29_REQUIREMENT=MCQ_SINGLE|BIET|D1; PROCESS_STATUS=READY_FOR_PERIODIC; IMMEDIATE_USE_GATE=BLOCKED_NO_CURRENT_BLUEPRINT_CELL; BANK_READINESS=READY_FOR_PERIODIC; BACKUP_CREATED=0; BATCH=G10_QUESTION_STATUS_REAUDIT_001; BATCH=QUESTION_LEVEL_NLS_AI_STANDARDIZATION_001; NLS_FRAME=TT02_2025; NLS_LEVEL=NANG_CAO_1; NLS_MAPPING_STATUS=APPROVED; NLS_PRIMARY=5.1; NLS_COMPONENTS=3.4|5.1; TASK_COMPATIBILITY=PASS; TASK_REVIEW_BASIS=PROGRAM_ERROR_IDENTIFICATION; NLS_MAPPING_SOURCE=PRIMARY_OUTCOME+TASK_CONTENT+TASK_REVIEW; NLS_PERIODIC_GATE=PASS_TASK_COMPATIBILITY; AI_INTEGRATION=NOT_ASSESSED_THIS_BATCH; PRIOR_OUTCOME_MAPPING_BATCH=G10_OUTCOME_NLS_MAPPING_001; BATCH=G10_TASK_COMPATIBILITY_REVIEW_001; BACKUP_CREATED=0</t>
  </si>
  <si>
    <t>BPS_G10_GKI_HK1_CS_CURR_001</t>
  </si>
  <si>
    <t>Chỉ mục câu hỏi - Đề 16 - Phần I - Câu 15 (chưa trích toàn văn ở bước kiểm kê)</t>
  </si>
  <si>
    <t>BPC_G10_GKI_HK1_CS_CURR_001</t>
  </si>
  <si>
    <t>FAM_G10_F29_SYNTAX_IDENTIFY</t>
  </si>
  <si>
    <t>BINDING=NONE; MCQ_AUTO=TRUE; BATCH=PERIODIC_G10_28MCQ_3ESSAY_APPROVAL_001</t>
  </si>
  <si>
    <t>Chuẩn hóa Đề 16 Phần I Câu 15; Q_TNT_F0001_D16_015; REVIEW; SAME_TEMPLATE Q_TNT_F0001_D15_015</t>
  </si>
  <si>
    <t>G10_GKII2_F26_RETURN_COUNT</t>
  </si>
  <si>
    <t>BPS_G10_GKI_HK1_CS_CURR_002</t>
  </si>
  <si>
    <t>RAW_TNT_F0001_D16_MCQ_16</t>
  </si>
  <si>
    <t>Chỉ mục câu hỏi - Đề 16 - Phần I - Câu 16 (chưa trích toàn văn ở bước kiểm kê)</t>
  </si>
  <si>
    <t>Trong mã nguồn của một hàm Python, số câu lệnh `return` có bị giới hạn cố định ở một số lượng nhất định hay không?</t>
  </si>
  <si>
    <t>BPS_G10_GKI_HK1_CS_CURR_003</t>
  </si>
  <si>
    <t>Chuẩn hóa Đề 16 Phần I Câu 16; Q_TNT_F0001_D16_016; REVIEW; SAME_TEMPLATE Q_TNT_F0001_D15_016</t>
  </si>
  <si>
    <t>RAW_TNT_F0001_D16_MCQ_17</t>
  </si>
  <si>
    <t>BATCH=G10_PERIODIC_READY_INGEST_004; SOURCE_TYPE=REGISTERED_WEB_REFERENCE; SOURCE_INDEX_FILE_ID=1nRyadSC8cJoOgFYYhDh11t5PxoVkv0TmODzEyoXuoRo; SOURCE_ITEM=CKII2_Q20; COPYRIGHT_PARAPHRASE=TRUE; ANSWER_CHECK_RESULT=PASS; CONTENT_REVIEW_RESULT=PASS; CURRICULUM_REVIEW_RESULT=PASS; DUPLICATE_REVIEW_RESULT=NO_MATCH; FAMILY_ID=FAM_G10_F26_RETURN_COUNT; TEACHING_PLAN_GATE=PASS_ALLOWED_FOR_TESTING; BLUEPRINT_MATCH=GKII_F26_HIEU_D2; PROCESS_STATUS=READY_FOR_PERIODIC; IMMEDIATE_USE_GATE=PASS; BACKUP_CREATED=0; BATCH=QUESTION_LEVEL_NLS_AI_STANDARDIZATION_001; NLS_FRAME=TT02_2025; NLS_LEVEL=NANG_CAO_1; NLS_MAPPING_STATUS=APPROVED; NLS_PRIMARY=3.4; NLS_COMPONENTS=3.4; TASK_COMPATIBILITY=PASS; TASK_REVIEW_BASIS=PROGRAMMING_TASK; NLS_MAPPING_SOURCE=PRIMARY_OUTCOME+TASK_CONTENT+TASK_REVIEW; NLS_PERIODIC_GATE=PASS_TASK_COMPATIBILITY; AI_INTEGRATION=NOT_ASSESSED_THIS_BATCH; PRIOR_OUTCOME_MAPPING_BATCH=G10_OUTCOME_NLS_MAPPING_001; BATCH=G10_TASK_COMPATIBILITY_REVIEW_001; BACKUP_CREATED=0</t>
  </si>
  <si>
    <t>Chỉ mục câu hỏi - Đề 16 - Phần I - Câu 17 (chưa trích toàn văn ở bước kiểm kê)</t>
  </si>
  <si>
    <t>BPS_G10_GKI_HK1_CS_CURR_004</t>
  </si>
  <si>
    <t>FAM_G10_F26_RETURN_COUNT</t>
  </si>
  <si>
    <t>BPC_G10_GKI_HK1_CS_CURR_002</t>
  </si>
  <si>
    <t>Chuẩn hóa Đề 16 Phần I Câu 17; Q_TNT_F0001_D16_017; REVIEW; SAME_TEMPLATE Q_TNT_F0001_D15_017</t>
  </si>
  <si>
    <t>G10_CKII10_G33_GRAPHIC_SOFTWARE</t>
  </si>
  <si>
    <t>RAW_TNT_F0001_D16_MCQ_18</t>
  </si>
  <si>
    <t>Chỉ mục câu hỏi - Đề 16 - Phần I - Câu 18 (chưa trích toàn văn ở bước kiểm kê)</t>
  </si>
  <si>
    <t>Công cụ nào sau đây không phải là phần mềm chuyên dụng điển hình để chỉnh sửa ảnh hoặc tạo thiết kế đồ họa?</t>
  </si>
  <si>
    <t>BPS_G10_GKI_HK1_CS_CURR_005</t>
  </si>
  <si>
    <t>Chuẩn hóa Đề 16 Phần I Câu 18; Q_TNT_F0001_D16_018; REVIEW; SAME_TEMPLATE Q_TNT_F0001_D15_018</t>
  </si>
  <si>
    <t>RAW_TNT_F0001_D16_MCQ_19</t>
  </si>
  <si>
    <t>BATCH=G10_PERIODIC_READY_INGEST_004; SOURCE_TYPE=REGISTERED_WEB_REFERENCE; SOURCE_INDEX_FILE_ID=1nRyadSC8cJoOgFYYhDh11t5PxoVkv0TmODzEyoXuoRo; SOURCE_ITEM=CKII10_Q22; COPYRIGHT_PARAPHRASE=TRUE; ANSWER_CHECK_RESULT=PASS; CONTENT_REVIEW_RESULT=PASS; CURRICULUM_REVIEW_RESULT=PASS; DUPLICATE_REVIEW_RESULT=NO_DIRECT_MATCH; FAMILY_ID=FAM_G10_G33_GRAPHIC_SOFTWARE; TEACHING_PLAN_GATE=PASS_ALLOWED_FOR_TESTING; BLUEPRINT_MATCH=CKII_G33_BIET_D1; PROCESS_STATUS=READY_FOR_PERIODIC; IMMEDIATE_USE_GATE=PASS; BACKUP_CREATED=0; BATCH=QUESTION_LEVEL_NLS_AI_STANDARDIZATION_001; NLS_FRAME=TT02_2025; NLS_LEVEL=NANG_CAO_1; NLS_MAPPING_STATUS=NOT_APPLICABLE_CONFIRMED; NLS_NOT_APPLICABLE=TRUE; TASK_COMPATIBILITY=NOT_APPLICABLE; TASK_REVIEW_BASIS=KNOWLEDGE_ONLY_NOT_DIRECT_NLS_TASK; NLS_MAPPING_SOURCE=PRIMARY_OUTCOME+TASK_CONTENT+TASK_REVIEW; NLS_PERIODIC_GATE=PASS_NOT_APPLICABLE_CONFIRMED; AI_INTEGRATION=NOT_ASSESSED_THIS_BATCH; PRIOR_OUTCOME_MAPPING_BATCH=G10_OUTCOME_NLS_MAPPING_001; BATCH=G10_TASK_COMPATIBILITY_REVIEW_001; BACKUP_CREATED=0</t>
  </si>
  <si>
    <t>Chỉ mục câu hỏi - Đề 16 - Phần I - Câu 19 (chưa trích toàn văn ở bước kiểm kê)</t>
  </si>
  <si>
    <t>BPS_G10_GKI_HK1_CS_CURR_006</t>
  </si>
  <si>
    <t>FAM_G10_G33_GRAPHIC_SOFTWARE</t>
  </si>
  <si>
    <t>Chuẩn hóa Đề 16 Phần I Câu 19; Q_TNT_F0001_D16_019; REVIEW; SAME_TEMPLATE Q_TNT_F0001_D15_019</t>
  </si>
  <si>
    <t>RAW_TNT_F0001_D16_MCQ_20</t>
  </si>
  <si>
    <t>BPS_G10_GKI_HK1_CS_CURR_007</t>
  </si>
  <si>
    <t>G10_GKI5_B09_STRONG_PASSWORD</t>
  </si>
  <si>
    <t>Chỉ mục câu hỏi - Đề 16 - Phần I - Câu 20 (chưa trích toàn văn ở bước kiểm kê)</t>
  </si>
  <si>
    <t>BPC_G10_GKI_HK1_CS_CURR_003</t>
  </si>
  <si>
    <t>Phương án nào tạo một mật khẩu mạnh hơn theo nguyên tắc kết hợp nhiều nhóm kí tự?</t>
  </si>
  <si>
    <t>Chuẩn hóa Đề 16 Phần I Câu 20; Q_TNT_F0001_D16_020; NEEDS_REVIEW</t>
  </si>
  <si>
    <t>BPS_G10_GKI_HK1_CS_CURR_008</t>
  </si>
  <si>
    <t>RAW_TNT_F0001_D16_MCQ_21</t>
  </si>
  <si>
    <t>Chỉ mục câu hỏi - Đề 16 - Phần I - Câu 21 (chưa trích toàn văn ở bước kiểm kê)</t>
  </si>
  <si>
    <t>BATCH=G10_PERIODIC_READY_INGEST_005; SOURCE_TYPE=REGISTERED_WEB_REFERENCE; SOURCE_INDEX_FILE_ID=1nRyadSC8cJoOgFYYhDh11t5PxoVkv0TmODzEyoXuoRo; SOURCE_ITEM=GKI5_Q22; COPYRIGHT_PARAPHRASE=TRUE; ANSWER_CHECK_RESULT=PASS; CONTENT_REVIEW_RESULT=PASS; CURRICULUM_REVIEW_RESULT=PASS; DUPLICATE_REVIEW_RESULT=SAME_CONCEPT_EXISTING_NONPERIODIC_FAMILY; FAMILY_ID=FAM_G10_B09_STRONG_PASSWORD; TEACHING_PLAN_GATE=PASS_ALLOWED_FOR_TESTING; BLUEPRINT_MATCH=GKI_B09_HIEU_D2; PROCESS_STATUS=READY_FOR_PERIODIC; IMMEDIATE_USE_GATE=PASS; BACKUP_CREATED=0; BATCH=QUESTION_LEVEL_NLS_AI_STANDARDIZATION_001; NLS_FRAME=TT02_2025; NLS_LEVEL=NANG_CAO_1; NLS_MAPPING_STATUS=APPROVED; NLS_PRIMARY=4.2; NLS_COMPONENTS=4.2; TASK_COMPATIBILITY=PASS; TASK_REVIEW_BASIS=ACCOUNT_AND_PERSONAL_DATA_PROTECTION; NLS_MAPPING_SOURCE=PRIMARY_OUTCOME+TASK_CONTENT+TASK_REVIEW; NLS_PERIODIC_GATE=PASS_TASK_COMPATIBILITY; AI_INTEGRATION=NOT_ASSESSED_THIS_BATCH; PRIOR_OUTCOME_MAPPING_BATCH=G10_OUTCOME_NLS_MAPPING_001; BATCH=G10_TASK_COMPATIBILITY_REVIEW_001; BACKUP_CREATED=0</t>
  </si>
  <si>
    <t>BPS_G10_GKI_HK1_CS_CURR_009</t>
  </si>
  <si>
    <t>Chuẩn hóa Đề 16 Phần I Câu 21; Q_TNT_F0001_D16_021; REVIEW; SAME_TEMPLATE Q_TNT_F0001_D15_021</t>
  </si>
  <si>
    <t>FAM_G10_B09_STRONG_PASSWORD</t>
  </si>
  <si>
    <t>RAW_TNT_F0001_D16_MCQ_22</t>
  </si>
  <si>
    <t>BPS_G10_GKI_HK1_CS_CURR_010</t>
  </si>
  <si>
    <t>G10_GKI5_D11_CYBERBULLYING</t>
  </si>
  <si>
    <t>Chỉ mục câu hỏi - Đề 16 - Phần I - Câu 22 (chưa trích toàn văn ở bước kiểm kê)</t>
  </si>
  <si>
    <t>BPC_G10_GKI_HK1_CS_CURR_004</t>
  </si>
  <si>
    <t>Hành vi nào sau đây là một biểu hiện tiêu cực khi tham gia môi trường mạng?</t>
  </si>
  <si>
    <t>Chuẩn hóa Đề 16 Phần I Câu 22; Q_TNT_F0001_D16_022; REVIEW</t>
  </si>
  <si>
    <t>BPS_G10_GKI_HK1_CS_CURR_011</t>
  </si>
  <si>
    <t>RAW_TNT_F0001_D16_MCQ_23</t>
  </si>
  <si>
    <t>Chỉ mục câu hỏi - Đề 16 - Phần I - Câu 23 (chưa trích toàn văn ở bước kiểm kê)</t>
  </si>
  <si>
    <t>BATCH=G10_PERIODIC_READY_INGEST_005; SOURCE_TYPE=REGISTERED_WEB_REFERENCE; SOURCE_INDEX_FILE_ID=1nRyadSC8cJoOgFYYhDh11t5PxoVkv0TmODzEyoXuoRo; SOURCE_ITEM=GKI5_Q25; COPYRIGHT_PARAPHRASE=TRUE; ANSWER_CHECK_RESULT=PASS; CONTENT_REVIEW_RESULT=PASS; CURRICULUM_REVIEW_RESULT=PASS; DUPLICATE_REVIEW_RESULT=NO_MATCH; FAMILY_ID=FAM_G10_D11_CYBERBULLYING; TEACHING_PLAN_GATE=PASS_ALLOWED_FOR_TESTING; BLUEPRINT_MATCH=GKI_D11_HIEU_D2; PROCESS_STATUS=READY_FOR_PERIODIC; IMMEDIATE_USE_GATE=PASS; BACKUP_CREATED=0; BATCH=QUESTION_LEVEL_NLS_AI_STANDARDIZATION_001; NLS_FRAME=TT02_2025; NLS_LEVEL=NANG_CAO_1; NLS_MAPPING_STATUS=APPROVED; NLS_PRIMARY=2.5; NLS_COMPONENTS=2.5; TASK_COMPATIBILITY=PASS_TASK_LEVEL_OVERRIDE; TASK_REVIEW_BASIS=CYBERBULLYING_AND_DIGITAL_NETIQUETTE; NLS_MAPPING_SOURCE=PRIMARY_OUTCOME+TASK_CONTENT+TASK_REVIEW; NLS_PERIODIC_GATE=PASS_TASK_COMPATIBILITY; AI_INTEGRATION=NOT_ASSESSED_THIS_BATCH; PRIOR_OUTCOME_MAPPING_BATCH=G10_OUTCOME_NLS_MAPPING_001; BATCH=G10_TASK_COMPATIBILITY_REVIEW_001; BACKUP_CREATED=0</t>
  </si>
  <si>
    <t>BPS_G10_GKI_HK1_CS_CURR_012</t>
  </si>
  <si>
    <t>Chuẩn hóa Đề 16 Phần I Câu 23; Q_TNT_F0001_D16_023; REVIEW; SAME_TEMPLATE Q_TNT_F0001_D15_022</t>
  </si>
  <si>
    <t>FAM_G10_D11_CYBERBULLYING</t>
  </si>
  <si>
    <t>RAW_TNT_F0001_D16_MCQ_24</t>
  </si>
  <si>
    <t>Chỉ mục câu hỏi - Đề 16 - Phần I - Câu 24 (chưa trích toàn văn ở bước kiểm kê)</t>
  </si>
  <si>
    <t>G10_GKI5_D11_PAID_SOFTWARE_LICENSE</t>
  </si>
  <si>
    <t>BPS_G10_GKI_HK1_CS_CURR_013</t>
  </si>
  <si>
    <t>Chuẩn hóa Đề 16 Phần I Câu 24; Q_TNT_F0001_D16_024; REVIEW; SAME_TEMPLATE Q_TNT_F0001_D15_024</t>
  </si>
  <si>
    <t>BPC_G10_GKI_HK1_CS_CURR_005</t>
  </si>
  <si>
    <t>Hành vi nào sau đây vi phạm quyền sử dụng phần mềm rõ ràng nhất?</t>
  </si>
  <si>
    <t>REFERENCE_SLOT=27; KNOWLEDGE_EQUIVALENCE=EXACT; FEASIBILITY_WITNESS=Q_TNT_F0001_D12_029; WITNESS_NOT_BOUND=TRUE; CANDIDATE_COUNT=4; DISTINCT_FAMILY_COUNT=1; SOURCE_MATRIX_FINGERPRINT=SECONDARY_ONLY; TF_STATEMENTS=BIET:2,HIEU:2,VANDUNG:0; DERIVED_VARIANT=COVA; BATCH=GRADUATION_BLUEPRINT_PORTFOLIO_REBUILD_001.</t>
  </si>
  <si>
    <t>RAW_TNT_F0001_D16_TF_01</t>
  </si>
  <si>
    <t>Chỉ mục câu hỏi - Đề 16 - Phần II - Câu 01 (chưa trích toàn văn ở bước kiểm kê)</t>
  </si>
  <si>
    <t>BPS_G10_GKI_HK1_CS_CURR_014</t>
  </si>
  <si>
    <t>QSTD_076</t>
  </si>
  <si>
    <t>Chuẩn hóa Đề 16 Phần II Câu 1; Q_TNT_F0001_D16_025; REVIEW; SAME_TEMPLATE Q_TNT_F0001_D15_025; NEEDS_REVIEW</t>
  </si>
  <si>
    <t>BATCH=G10_PERIODIC_READY_INGEST_005; SOURCE_TYPE=REGISTERED_WEB_REFERENCE; SOURCE_INDEX_FILE_ID=1nRyadSC8cJoOgFYYhDh11t5PxoVkv0TmODzEyoXuoRo; SOURCE_ITEM=GKI5_Q26; COPYRIGHT_PARAPHRASE=TRUE; ANSWER_CHECK_RESULT=PASS; CONTENT_REVIEW_RESULT=PASS; CURRICULUM_REVIEW_RESULT=PASS; DUPLICATE_REVIEW_RESULT=NO_MATCH; FAMILY_ID=FAM_G10_D11_SOFTWARE_LICENSE; TEACHING_PLAN_GATE=PASS_ALLOWED_FOR_TESTING; BLUEPRINT_MATCH=GKI_D11_HIEU_D2; PROCESS_STATUS=READY_FOR_PERIODIC; IMMEDIATE_USE_GATE=PASS; BACKUP_CREATED=0; BATCH=QUESTION_LEVEL_NLS_AI_STANDARDIZATION_001; NLS_FRAME=TT02_2025; NLS_LEVEL=NANG_CAO_1; NLS_MAPPING_STATUS=APPROVED; NLS_PRIMARY=3.3; NLS_COMPONENTS=3.3; TASK_COMPATIBILITY=PASS; TASK_REVIEW_BASIS=SOFTWARE_LICENSE_RIGHTS_COMPLIANCE; NLS_MAPPING_SOURCE=PRIMARY_OUTCOME+TASK_CONTENT+TASK_REVIEW; NLS_PERIODIC_GATE=PASS_TASK_COMPATIBILITY; AI_INTEGRATION=NOT_ASSESSED_THIS_BATCH; PRIOR_OUTCOME_MAPPING_BATCH=G10_OUTCOME_NLS_MAPPING_001; BATCH=G10_TASK_COMPATIBILITY_REVIEW_001; BACKUP_CREATED=0</t>
  </si>
  <si>
    <t>RAW_TNT_F0001_D16_TF_02</t>
  </si>
  <si>
    <t>BPS_G10_GKI_HK1_CS_CURR_015</t>
  </si>
  <si>
    <t>Chỉ mục câu hỏi - Đề 16 - Phần II - Câu 02 (chưa trích toàn văn ở bước kiểm kê)</t>
  </si>
  <si>
    <t>FAM_G10_D11_SOFTWARE_LICENSE</t>
  </si>
  <si>
    <t>Chuẩn hóa Đề 16 Phần II Câu 2; Q_TNT_F0001_D16_026; REVIEW; SAME_TEMPLATE Q_TNT_F0001_D15_026; NEEDS_REVIEW</t>
  </si>
  <si>
    <t>G10_GKI5_D11_HTTPS_TRUST</t>
  </si>
  <si>
    <t>RAW_TNT_F0001_D16_TF_03</t>
  </si>
  <si>
    <t>BPS_G10_GKI_HK1_CS_CURR_016</t>
  </si>
  <si>
    <t>Chỉ mục câu hỏi - Đề 16 - Phần II - Câu 03 (chưa trích toàn văn ở bước kiểm kê)</t>
  </si>
  <si>
    <t>Biện pháp nào sau đây không giúp chia sẻ thông tin an toàn trong môi trường số?</t>
  </si>
  <si>
    <t>BPC_G10_GKI_HK1_CS_CURR_006</t>
  </si>
  <si>
    <t>Chuẩn hóa Đề 16 Phần II Câu 3; Q_TNT_F0001_D16_027; REVIEW; SAME_TEMPLATE Q_TNT_F0001_D15_027; NEEDS_REVIEW</t>
  </si>
  <si>
    <t>REFERENCE_SLOT=28; KNOWLEDGE_EQUIVALENCE=EXACT; FEASIBILITY_WITNESS=Q_TNT_F0002_030; WITNESS_NOT_BOUND=TRUE; CANDIDATE_COUNT=5; DISTINCT_FAMILY_COUNT=2; SOURCE_MATRIX_FINGERPRINT=SECONDARY_ONLY; TF_STATEMENTS=BIET:0,HIEU:3,VANDUNG:1; DERIVED_VARIANT=COVA; BATCH=GRADUATION_BLUEPRINT_PORTFOLIO_REBUILD_001.</t>
  </si>
  <si>
    <t>BPS_G10_GKI_HK1_CS_CURR_017</t>
  </si>
  <si>
    <t>RAW_TNT_F0001_D16_TF_04</t>
  </si>
  <si>
    <t>BATCH=G10_PERIODIC_READY_INGEST_005; SOURCE_TYPE=REGISTERED_WEB_REFERENCE; SOURCE_INDEX_FILE_ID=1nRyadSC8cJoOgFYYhDh11t5PxoVkv0TmODzEyoXuoRo; SOURCE_ITEM=GKI5_Q27; COPYRIGHT_PARAPHRASE=TRUE; ANSWER_CHECK_RESULT=PASS; CONTENT_REVIEW_RESULT=PASS; CURRICULUM_REVIEW_RESULT=PASS; DUPLICATE_REVIEW_RESULT=NO_MATCH; FAMILY_ID=FAM_G10_D11_HTTPS_TRUST; TEACHING_PLAN_GATE=PASS_ALLOWED_FOR_TESTING; BLUEPRINT_MATCH=GKI_D11_HIEU_D2; PROCESS_STATUS=READY_FOR_PERIODIC; IMMEDIATE_USE_GATE=PASS; BACKUP_CREATED=0; BATCH=QUESTION_LEVEL_NLS_AI_STANDARDIZATION_001; NLS_FRAME=TT02_2025; NLS_LEVEL=NANG_CAO_1; NLS_MAPPING_STATUS=APPROVED; NLS_PRIMARY=4.2; NLS_COMPONENTS=4.1|4.2; TASK_COMPATIBILITY=PASS_TASK_LEVEL_OVERRIDE; TASK_REVIEW_BASIS=SAFE_INFORMATION_SHARING_PRIVACY_PASSWORD_AND_WEB_TRUST; NLS_MAPPING_SOURCE=PRIMARY_OUTCOME+TASK_CONTENT+TASK_REVIEW; NLS_PERIODIC_GATE=PASS_TASK_COMPATIBILITY; AI_INTEGRATION=NOT_ASSESSED_THIS_BATCH; PRIOR_OUTCOME_MAPPING_BATCH=G10_OUTCOME_NLS_MAPPING_001; BATCH=G10_TASK_COMPATIBILITY_REVIEW_001; BACKUP_CREATED=0</t>
  </si>
  <si>
    <t>Chỉ mục câu hỏi - Đề 16 - Phần II - Câu 04 (chưa trích toàn văn ở bước kiểm kê)</t>
  </si>
  <si>
    <t>BPS_G10_GKI_HK1_CS_CURR_018</t>
  </si>
  <si>
    <t>BPC_G10_GKI_HK1_CS_CURR_007</t>
  </si>
  <si>
    <t>Chuẩn hóa Đề 16 Phần II Câu 4; Q_TNT_F0001_D16_028; REVIEW; SAME_TEMPLATE Q_TNT_F0001_D15_028</t>
  </si>
  <si>
    <t>RAW_TNT_F0001_D16_TF_05</t>
  </si>
  <si>
    <t>FAM_G10_D11_HTTPS_TRUST</t>
  </si>
  <si>
    <t>BPS_G10_GKI_HK1_CS_CURR_019</t>
  </si>
  <si>
    <t>Chỉ mục câu hỏi - Đề 16 - Phần II - Câu 05 (chưa trích toàn văn ở bước kiểm kê)</t>
  </si>
  <si>
    <t>G10_CKI2_B09_TROJAN_BACKDOOR</t>
  </si>
  <si>
    <t>Mô tả nào phù hợp nhất với cơ chế Trojan/backdoor?</t>
  </si>
  <si>
    <t>BPS_G10_GKI_HK1_CS_CURR_020</t>
  </si>
  <si>
    <t>Chuẩn hóa Đề 16 Phần II Câu 5; Q_TNT_F0001_D16_029; REVIEW; SAME_TEMPLATE Q_TNT_F0001_D15_029; NEEDS_REVIEW</t>
  </si>
  <si>
    <t>RAW_TNT_F0001_D16_TF_06</t>
  </si>
  <si>
    <t>BPC_G10_GKI_HK1_CS_CURR_008</t>
  </si>
  <si>
    <t>Chỉ mục câu hỏi - Đề 16 - Phần II - Câu 06 (chưa trích toàn văn ở bước kiểm kê)</t>
  </si>
  <si>
    <t>2026-08-09T09:08:00+07:00</t>
  </si>
  <si>
    <t>BATCH=G10_PERIODIC_READY_INGEST_006; SOURCE_TYPE=REGISTERED_WEB_REFERENCE; SOURCE_INDEX_FILE_ID=1nRyadSC8cJoOgFYYhDh11t5PxoVkv0TmODzEyoXuoRo; SOURCE_ITEM=CKI2_Q09; COPYRIGHT_PARAPHRASE=TRUE; ANSWER_CHECK_RESULT=PASS; CONTENT_REVIEW_RESULT=PASS; CURRICULUM_REVIEW_RESULT=PASS; DUPLICATE_REVIEW_RESULT=NO_MATCH; FAMILY_ID=FAM_G10_B09_TROJAN_BACKDOOR; TEACHING_PLAN_GATE=PASS_ALLOWED_FOR_TESTING; BLUEPRINT_MATCH=CKI_B09_HIEU_D2; PROCESS_STATUS=READY_FOR_PERIODIC; IMMEDIATE_USE_GATE=PASS; BACKUP_CREATED=0; BATCH=QUESTION_LEVEL_NLS_AI_STANDARDIZATION_001; NLS_FRAME=TT02_2025; NLS_LEVEL=NANG_CAO_1; NLS_MAPPING_STATUS=APPROVED; NLS_PRIMARY=4.1; NLS_COMPONENTS=4.1; TASK_COMPATIBILITY=PASS_TASK_LEVEL_OVERRIDE; TASK_REVIEW_BASIS=MALWARE_THREAT_RECOGNITION_FOR_DEVICE_PROTECTION; NLS_MAPPING_SOURCE=PRIMARY_OUTCOME+TASK_CONTENT+TASK_REVIEW; NLS_PERIODIC_GATE=PASS_TASK_COMPATIBILITY; AI_INTEGRATION=NOT_ASSESSED_THIS_BATCH; PRIOR_OUTCOME_MAPPING_BATCH=G10_OUTCOME_NLS_MAPPING_001; BATCH=G10_TASK_COMPATIBILITY_REVIEW_001; BACKUP_CREATED=0</t>
  </si>
  <si>
    <t>BPS_G10_GKI_HK1_CS_CURR_021</t>
  </si>
  <si>
    <t>Chuẩn hóa Đề 16 Phần II Câu 6; Q_TNT_F0001_D16_030; REVIEW; SAME_TEMPLATE Q_TNT_F0001_D15_030</t>
  </si>
  <si>
    <t>FAM_G10_B09_TROJAN_BACKDOOR</t>
  </si>
  <si>
    <t>RAW_TNT_F0001_D17_MCQ_01</t>
  </si>
  <si>
    <t>Đề 17</t>
  </si>
  <si>
    <t>Chỉ mục câu hỏi - Đề 17 - Phần I - Câu 01 (chưa trích toàn văn ở bước kiểm kê)</t>
  </si>
  <si>
    <t>G10_CKI2_B09_PRIVACY_UNSAFE</t>
  </si>
  <si>
    <t>BPS_G10_GKI_HK1_CS_CURR_022</t>
  </si>
  <si>
    <t>QSTD_077</t>
  </si>
  <si>
    <t>Biện pháp nào sau đây không phù hợp để bảo vệ thông tin cá nhân khi truy cập Internet?</t>
  </si>
  <si>
    <t>BPC_G10_GKI_HK1_CS_CURR_009</t>
  </si>
  <si>
    <t>Đã chuẩn hóa thành Q_TNT_F0001_D17_001; BATCH=QSTD_077; giữ nguyên đáp án nguồn; STATUS=REVIEW</t>
  </si>
  <si>
    <t>RAW_TNT_F0001_D17_MCQ_02</t>
  </si>
  <si>
    <t>Chỉ mục câu hỏi - Đề 17 - Phần I - Câu 02 (chưa trích toàn văn ở bước kiểm kê)</t>
  </si>
  <si>
    <t>BPS_G10_GKI_HK1_CS_CURR_023</t>
  </si>
  <si>
    <t>BATCH=G10_PERIODIC_READY_INGEST_006; SOURCE_TYPE=REGISTERED_WEB_REFERENCE; SOURCE_INDEX_FILE_ID=1nRyadSC8cJoOgFYYhDh11t5PxoVkv0TmODzEyoXuoRo; SOURCE_ITEM=CKI2_Q10; COPYRIGHT_PARAPHRASE=TRUE; ANSWER_CHECK_RESULT=PASS; CONTENT_REVIEW_RESULT=PASS; CURRICULUM_REVIEW_RESULT=PASS; DUPLICATE_REVIEW_RESULT=NO_DIRECT_MATCH; FAMILY_ID=FAM_G10_B09_PRIVACY_UNSAFE; TEACHING_PLAN_GATE=PASS_ALLOWED_FOR_TESTING; BLUEPRINT_MATCH=CKI_B09_HIEU_D2; PROCESS_STATUS=READY_FOR_PERIODIC; IMMEDIATE_USE_GATE=PASS; BACKUP_CREATED=0; BATCH=QUESTION_LEVEL_NLS_AI_STANDARDIZATION_001; NLS_FRAME=TT02_2025; NLS_LEVEL=NANG_CAO_1; NLS_MAPPING_STATUS=APPROVED; NLS_PRIMARY=4.2; NLS_COMPONENTS=4.2; TASK_COMPATIBILITY=PASS; TASK_REVIEW_BASIS=PERSONAL_INFORMATION_PRIVACY_PROTECTION; NLS_MAPPING_SOURCE=PRIMARY_OUTCOME+TASK_CONTENT+TASK_REVIEW; NLS_PERIODIC_GATE=PASS_TASK_COMPATIBILITY; AI_INTEGRATION=NOT_ASSESSED_THIS_BATCH; PRIOR_OUTCOME_MAPPING_BATCH=G10_OUTCOME_NLS_MAPPING_001; BATCH=G10_TASK_COMPATIBILITY_REVIEW_001; BACKUP_CREATED=0</t>
  </si>
  <si>
    <t>Đã chuẩn hóa thành Q_TNT_F0001_D17_002; BATCH=QSTD_077; giữ nguyên đáp án nguồn; STATUS=REVIEW</t>
  </si>
  <si>
    <t>FAM_G10_B09_PRIVACY_UNSAFE</t>
  </si>
  <si>
    <t>BPS_G10_GKI_HK1_CS_CURR_024</t>
  </si>
  <si>
    <t>RAW_TNT_F0001_D17_MCQ_03</t>
  </si>
  <si>
    <t>BPC_G10_GKI_HK1_CS_CURR_010</t>
  </si>
  <si>
    <t>Chỉ mục câu hỏi - Đề 17 - Phần I - Câu 03 (chưa trích toàn văn ở bước kiểm kê)</t>
  </si>
  <si>
    <t>G10_CKI3_B09_WORM_MECHANISM</t>
  </si>
  <si>
    <t>BPS_G10_GKI_HK1_CS_CURR_025</t>
  </si>
  <si>
    <t>Phát biểu nào sau đây không đúng về cơ chế phát tán của worm?</t>
  </si>
  <si>
    <t>Đã chuẩn hóa thành Q_TNT_F0001_D17_003; BATCH=QSTD_077; giữ nguyên đáp án nguồn; STATUS=REVIEW</t>
  </si>
  <si>
    <t>RAW_TNT_F0001_D17_MCQ_04</t>
  </si>
  <si>
    <t>BPS_G10_GKI_HK1_CS_CURR_026</t>
  </si>
  <si>
    <t>Chỉ mục câu hỏi - Đề 17 - Phần I - Câu 04 (chưa trích toàn văn ở bước kiểm kê)</t>
  </si>
  <si>
    <t>BPC_G10_GKI_HK1_CS_CURR_011</t>
  </si>
  <si>
    <t>BATCH=G10_PERIODIC_READY_INGEST_006; SOURCE_TYPE=REGISTERED_WEB_REFERENCE; SOURCE_INDEX_FILE_ID=1nRyadSC8cJoOgFYYhDh11t5PxoVkv0TmODzEyoXuoRo; SOURCE_ITEM=CKI3_Q17; COPYRIGHT_PARAPHRASE=TRUE; ANSWER_CHECK_RESULT=PASS; CONTENT_REVIEW_RESULT=PASS; CURRICULUM_REVIEW_RESULT=PASS; DUPLICATE_REVIEW_RESULT=NO_MATCH; FAMILY_ID=FAM_G10_B09_WORM_MECHANISM; TEACHING_PLAN_GATE=PASS_ALLOWED_FOR_TESTING; BLUEPRINT_MATCH=CKI_B09_HIEU_D2; PROCESS_STATUS=READY_FOR_PERIODIC; IMMEDIATE_USE_GATE=PASS; BACKUP_CREATED=0; BATCH=QUESTION_LEVEL_NLS_AI_STANDARDIZATION_001; NLS_FRAME=TT02_2025; NLS_LEVEL=NANG_CAO_1; NLS_MAPPING_STATUS=APPROVED; NLS_PRIMARY=4.1; NLS_COMPONENTS=4.1; TASK_COMPATIBILITY=PASS_TASK_LEVEL_OVERRIDE; TASK_REVIEW_BASIS=MALWARE_THREAT_RECOGNITION_FOR_DEVICE_PROTECTION; NLS_MAPPING_SOURCE=PRIMARY_OUTCOME+TASK_CONTENT+TASK_REVIEW; NLS_PERIODIC_GATE=PASS_TASK_COMPATIBILITY; AI_INTEGRATION=NOT_ASSESSED_THIS_BATCH; PRIOR_OUTCOME_MAPPING_BATCH=G10_OUTCOME_NLS_MAPPING_001; BATCH=G10_TASK_COMPATIBILITY_REVIEW_001; BACKUP_CREATED=0</t>
  </si>
  <si>
    <t>BPS_G10_GKI_HK1_CS_CURR_027</t>
  </si>
  <si>
    <t>FAM_G10_B09_WORM_MECHANISM</t>
  </si>
  <si>
    <t>Đã chuẩn hóa thành Q_TNT_F0001_D17_004; BATCH=QSTD_077; giữ nguyên đáp án nguồn; STATUS=REVIEW</t>
  </si>
  <si>
    <t>RAW_TNT_F0001_D17_MCQ_05</t>
  </si>
  <si>
    <t>G10_CKI3_F17_MODULO_OPERATOR</t>
  </si>
  <si>
    <t>Chỉ mục câu hỏi - Đề 17 - Phần I - Câu 05 (chưa trích toàn văn ở bước kiểm kê)</t>
  </si>
  <si>
    <t>Trong Python, toán tử nào dùng để lấy phần dư của phép chia?</t>
  </si>
  <si>
    <t>BPS_G10_GKI_HK1_CS_CURR_028</t>
  </si>
  <si>
    <t>BPC_G10_GKI_HK1_CS_CURR_012</t>
  </si>
  <si>
    <t>Đã chuẩn hóa thành Q_TNT_F0001_D17_005; BATCH=QSTD_077; giữ nguyên đáp án nguồn; STATUS=REVIEW</t>
  </si>
  <si>
    <t>BPS_G10_GKI_HK1_CS_CURR_029</t>
  </si>
  <si>
    <t>RAW_TNT_F0001_D17_MCQ_06</t>
  </si>
  <si>
    <t>BATCH=G10_PERIODIC_READY_INGEST_006; SOURCE_TYPE=REGISTERED_WEB_REFERENCE; SOURCE_INDEX_FILE_ID=1nRyadSC8cJoOgFYYhDh11t5PxoVkv0TmODzEyoXuoRo; SOURCE_ITEM=CKI3_Q23; COPYRIGHT_PARAPHRASE=TRUE; ANSWER_CHECK_RESULT=PASS; CONTENT_REVIEW_RESULT=PASS; CURRICULUM_REVIEW_RESULT=PASS; DUPLICATE_REVIEW_RESULT=NO_MATCH; FAMILY_ID=FAM_G10_F17_MODULO_OPERATOR; TEACHING_PLAN_GATE=PASS_ALLOWED_FOR_TESTING; BLUEPRINT_MATCH=CKI_F17_BIET_D1; PROCESS_STATUS=READY_FOR_PERIODIC; IMMEDIATE_USE_GATE=PASS; BACKUP_CREATED=0; BATCH=QUESTION_LEVEL_NLS_AI_STANDARDIZATION_001; NLS_FRAME=TT02_2025; NLS_LEVEL=NANG_CAO_1; NLS_MAPPING_STATUS=APPROVED; NLS_PRIMARY=3.4; NLS_COMPONENTS=3.4; TASK_COMPATIBILITY=PASS; TASK_REVIEW_BASIS=PROGRAMMING_TASK; NLS_MAPPING_SOURCE=PRIMARY_OUTCOME+TASK_CONTENT+TASK_REVIEW; NLS_PERIODIC_GATE=PASS_TASK_COMPATIBILITY; AI_INTEGRATION=NOT_ASSESSED_THIS_BATCH; PRIOR_OUTCOME_MAPPING_BATCH=G10_OUTCOME_NLS_MAPPING_001; BATCH=G10_TASK_COMPATIBILITY_REVIEW_001; BACKUP_CREATED=0</t>
  </si>
  <si>
    <t>BPC_G10_GKI_HK1_CS_CURR_013</t>
  </si>
  <si>
    <t>Chỉ mục câu hỏi - Đề 17 - Phần I - Câu 06 (chưa trích toàn văn ở bước kiểm kê)</t>
  </si>
  <si>
    <t>BINDING=NONE; ESSAY_AUTO=FALSE; DOWNLOAD_FULL=TRUE; BATCH=PERIODIC_G10_28MCQ_3ESSAY_APPROVAL_001</t>
  </si>
  <si>
    <t>FAM_G10_F17_MODULO_OPERATOR</t>
  </si>
  <si>
    <t>BPS_G10_GKI_HK1_CS_CURR_030</t>
  </si>
  <si>
    <t>Đã chuẩn hóa thành Q_TNT_F0001_D17_006; BATCH=QSTD_077; giữ nguyên đáp án nguồn; STATUS=REVIEW</t>
  </si>
  <si>
    <t>BPC_G10_GKI_HK1_CS_CURR_014</t>
  </si>
  <si>
    <t>G10_CKI2_F17_ARITHMETIC_OUTPUT</t>
  </si>
  <si>
    <t>RAW_TNT_F0001_D17_MCQ_07</t>
  </si>
  <si>
    <t>Chỉ mục câu hỏi - Đề 17 - Phần I - Câu 07 (chưa trích toàn văn ở bước kiểm kê)</t>
  </si>
  <si>
    <t>Kết quả của lệnh `print(1 + 2 + 3 + 4)` là gì?</t>
  </si>
  <si>
    <t>BPS_G10_GKI_HK1_CS_CURR_031</t>
  </si>
  <si>
    <t>BPC_G10_GKI_HK1_CS_CURR_015</t>
  </si>
  <si>
    <t>Đã chuẩn hóa thành Q_TNT_F0001_D17_007; BATCH=QSTD_077; giữ nguyên đáp án nguồn; STATUS=REVIEW</t>
  </si>
  <si>
    <t>RAW_TNT_F0001_D17_MCQ_08</t>
  </si>
  <si>
    <t>BATCH=G10_PERIODIC_READY_INGEST_006; SOURCE_TYPE=REGISTERED_WEB_REFERENCE; SOURCE_INDEX_FILE_ID=1nRyadSC8cJoOgFYYhDh11t5PxoVkv0TmODzEyoXuoRo; SOURCE_ITEM=CKI2_Q23; COPYRIGHT_PARAPHRASE=TRUE; ANSWER_CHECK_RESULT=PASS; CONTENT_REVIEW_RESULT=PASS; CURRICULUM_REVIEW_RESULT=PASS; DUPLICATE_REVIEW_RESULT=NO_MATCH; FAMILY_ID=FAM_G10_F17_ARITHMETIC_OUTPUT; TEACHING_PLAN_GATE=PASS_ALLOWED_FOR_TESTING; BLUEPRINT_MATCH=CKI_F17_HIEU_D2; PROCESS_STATUS=READY_FOR_PERIODIC; IMMEDIATE_USE_GATE=PASS; BACKUP_CREATED=0; BATCH=QUESTION_LEVEL_NLS_AI_STANDARDIZATION_001; NLS_FRAME=TT02_2025; NLS_LEVEL=NANG_CAO_1; NLS_MAPPING_STATUS=APPROVED; NLS_PRIMARY=3.4; NLS_COMPONENTS=3.4; TASK_COMPATIBILITY=PASS; TASK_REVIEW_BASIS=PROGRAMMING_TASK; NLS_MAPPING_SOURCE=PRIMARY_OUTCOME+TASK_CONTENT+TASK_REVIEW; NLS_PERIODIC_GATE=PASS_TASK_COMPATIBILITY; AI_INTEGRATION=NOT_ASSESSED_THIS_BATCH; PRIOR_OUTCOME_MAPPING_BATCH=G10_OUTCOME_NLS_MAPPING_001; BATCH=G10_TASK_COMPATIBILITY_REVIEW_001; BACKUP_CREATED=0</t>
  </si>
  <si>
    <t>Chỉ mục câu hỏi - Đề 17 - Phần I - Câu 08 (chưa trích toàn văn ở bước kiểm kê)</t>
  </si>
  <si>
    <t>BPS_G10_CKI_HK1_CS_CURR_001</t>
  </si>
  <si>
    <t>FAM_G10_F17_ARITHMETIC_OUTPUT</t>
  </si>
  <si>
    <t>BPC_G10_CKI_HK1_CS_CURR_001</t>
  </si>
  <si>
    <t>Đã chuẩn hóa thành Q_TNT_F0001_D17_008; BATCH=QSTD_077; giữ nguyên đáp án nguồn; STATUS=REVIEW</t>
  </si>
  <si>
    <t>BPS_G10_CKI_HK1_CS_CURR_002</t>
  </si>
  <si>
    <t>RAW_TNT_F0001_D17_MCQ_09</t>
  </si>
  <si>
    <t>Chỉ mục câu hỏi - Đề 17 - Phần I - Câu 09 (chưa trích toàn văn ở bước kiểm kê)</t>
  </si>
  <si>
    <t>BPS_G10_CKI_HK1_CS_CURR_003</t>
  </si>
  <si>
    <t>Đã chuẩn hóa thành Q_TNT_F0001_D17_009; BATCH=QSTD_077; giữ nguyên đáp án nguồn; STATUS=REVIEW</t>
  </si>
  <si>
    <t>RAW_TNT_F0001_D17_MCQ_10</t>
  </si>
  <si>
    <t>Chỉ mục câu hỏi - Đề 17 - Phần I - Câu 10 (chưa trích toàn văn ở bước kiểm kê)</t>
  </si>
  <si>
    <t>BPS_G10_CKI_HK1_CS_CURR_004</t>
  </si>
  <si>
    <t>BPC_G10_CKI_HK1_CS_CURR_002</t>
  </si>
  <si>
    <t>Đã chuẩn hóa thành Q_TNT_F0001_D17_010; BATCH=QSTD_077; giữ nguyên đáp án nguồn; STATUS=REVIEW</t>
  </si>
  <si>
    <t>RAW_TNT_F0001_D17_MCQ_11</t>
  </si>
  <si>
    <t>BPS_G10_CKI_HK1_CS_CURR_005</t>
  </si>
  <si>
    <t>Chỉ mục câu hỏi - Đề 17 - Phần I - Câu 11 (chưa trích toàn văn ở bước kiểm kê)</t>
  </si>
  <si>
    <t>Đã chuẩn hóa thành Q_TNT_F0001_D17_011; BATCH=QSTD_077; giữ nguyên đáp án nguồn; STATUS=REVIEW</t>
  </si>
  <si>
    <t>BPS_G10_CKI_HK1_CS_CURR_006</t>
  </si>
  <si>
    <t>RAW_TNT_F0001_D17_MCQ_12</t>
  </si>
  <si>
    <t>Chỉ mục câu hỏi - Đề 17 - Phần I - Câu 12 (chưa trích toàn văn ở bước kiểm kê)</t>
  </si>
  <si>
    <t>BPS_G10_CKI_HK1_CS_CURR_007</t>
  </si>
  <si>
    <t>Đã chuẩn hóa thành Q_TNT_F0001_D17_012; BATCH=QSTD_077; giữ nguyên đáp án nguồn; STATUS=REVIEW</t>
  </si>
  <si>
    <t>BPC_G10_CKI_HK1_CS_CURR_003</t>
  </si>
  <si>
    <t>RAW_TNT_F0001_D17_MCQ_13</t>
  </si>
  <si>
    <t>Chỉ mục câu hỏi - Đề 17 - Phần I - Câu 13 (chưa trích toàn văn ở bước kiểm kê)</t>
  </si>
  <si>
    <t>BPS_G10_CKI_HK1_CS_CURR_008</t>
  </si>
  <si>
    <t>QSTD_078</t>
  </si>
  <si>
    <t>Đã chuẩn hóa thành Q_TNT_F0001_D17_013; BATCH=QSTD_078; giữ nguyên đáp án nguồn; STATUS=REVIEW</t>
  </si>
  <si>
    <t>RAW_TNT_F0001_D17_MCQ_14</t>
  </si>
  <si>
    <t>BPS_G10_CKI_HK1_CS_CURR_009</t>
  </si>
  <si>
    <t>Chỉ mục câu hỏi - Đề 17 - Phần I - Câu 14 (chưa trích toàn văn ở bước kiểm kê)</t>
  </si>
  <si>
    <t>BPS_G10_CKI_HK1_CS_CURR_010</t>
  </si>
  <si>
    <t>BPC_G10_CKI_HK1_CS_CURR_004</t>
  </si>
  <si>
    <t>Đã chuẩn hóa thành Q_TNT_F0001_D17_014; BATCH=QSTD_078; giữ nguyên đáp án nguồn; STATUS=REVIEW</t>
  </si>
  <si>
    <t>BPS_G10_CKI_HK1_CS_CURR_011</t>
  </si>
  <si>
    <t>RAW_TNT_F0001_D17_MCQ_15</t>
  </si>
  <si>
    <t>Chỉ mục câu hỏi - Đề 17 - Phần I - Câu 15 (chưa trích toàn văn ở bước kiểm kê)</t>
  </si>
  <si>
    <t>BPS_G10_CKI_HK1_CS_CURR_012</t>
  </si>
  <si>
    <t>BPC_G10_CKI_HK1_CS_CURR_005</t>
  </si>
  <si>
    <t>Đã chuẩn hóa thành Q_TNT_F0001_D17_015; BATCH=QSTD_078; giữ nguyên đáp án nguồn; STATUS=REVIEW</t>
  </si>
  <si>
    <t>RAW_TNT_F0001_D17_MCQ_16</t>
  </si>
  <si>
    <t>Chỉ mục câu hỏi - Đề 17 - Phần I - Câu 16 (chưa trích toàn văn ở bước kiểm kê)</t>
  </si>
  <si>
    <t>BPS_G10_CKI_HK1_CS_CURR_013</t>
  </si>
  <si>
    <t>Đã chuẩn hóa thành Q_TNT_F0001_D17_016; BATCH=QSTD_078; giữ nguyên đáp án nguồn; STATUS=REVIEW</t>
  </si>
  <si>
    <t>RAW_TNT_F0001_D17_MCQ_17</t>
  </si>
  <si>
    <t>BPS_G10_CKI_HK1_CS_CURR_014</t>
  </si>
  <si>
    <t>Chỉ mục câu hỏi - Đề 17 - Phần I - Câu 17 (chưa trích toàn văn ở bước kiểm kê)</t>
  </si>
  <si>
    <t>BPC_G10_CKI_HK1_CS_CURR_006</t>
  </si>
  <si>
    <t>Đã chuẩn hóa thành Q_TNT_F0001_D17_017; BATCH=QSTD_078; giữ nguyên đáp án nguồn; STATUS=REVIEW; SAME_TEMPLATE=Q_TNT_F0001_D15_017</t>
  </si>
  <si>
    <t>BPS_G10_CKI_HK1_CS_CURR_015</t>
  </si>
  <si>
    <t>RAW_TNT_F0001_D17_MCQ_18</t>
  </si>
  <si>
    <t>Chỉ mục câu hỏi - Đề 17 - Phần I - Câu 18 (chưa trích toàn văn ở bước kiểm kê)</t>
  </si>
  <si>
    <t>BPS_G10_CKI_HK1_CS_CURR_016</t>
  </si>
  <si>
    <t>Đã chuẩn hóa thành Q_TNT_F0001_D17_018; BATCH=QSTD_078; giữ nguyên đáp án nguồn; STATUS=REVIEW</t>
  </si>
  <si>
    <t>RAW_TNT_F0001_D17_MCQ_19</t>
  </si>
  <si>
    <t>Chỉ mục câu hỏi - Đề 17 - Phần I - Câu 19 (chưa trích toàn văn ở bước kiểm kê)</t>
  </si>
  <si>
    <t>BPS_G10_CKI_HK1_CS_CURR_017</t>
  </si>
  <si>
    <t>BPC_G10_CKI_HK1_CS_CURR_007</t>
  </si>
  <si>
    <t>Đã chuẩn hóa thành Q_TNT_F0001_D17_019; BATCH=QSTD_078; giữ nguyên đáp án nguồn; STATUS=REVIEW</t>
  </si>
  <si>
    <t>BPS_G10_CKI_HK1_CS_CURR_018</t>
  </si>
  <si>
    <t>RAW_TNT_F0001_D17_MCQ_20</t>
  </si>
  <si>
    <t>Chỉ mục câu hỏi - Đề 17 - Phần I - Câu 20 (chưa trích toàn văn ở bước kiểm kê)</t>
  </si>
  <si>
    <t>BPS_G10_CKI_HK1_CS_CURR_019</t>
  </si>
  <si>
    <t>Đã chuẩn hóa thành Q_TNT_F0001_D17_020; BATCH=QSTD_078; giữ nguyên đáp án nguồn; STATUS=REVIEW</t>
  </si>
  <si>
    <t>BPC_G10_CKI_HK1_CS_CURR_008</t>
  </si>
  <si>
    <t>RAW_TNT_F0001_D17_MCQ_21</t>
  </si>
  <si>
    <t>Chỉ mục câu hỏi - Đề 17 - Phần I - Câu 21 (chưa trích toàn văn ở bước kiểm kê)</t>
  </si>
  <si>
    <t>BPS_G10_CKI_HK1_CS_CURR_020</t>
  </si>
  <si>
    <t>Đã chuẩn hóa thành Q_TNT_F0001_D17_021; BATCH=QSTD_078; giữ nguyên đáp án nguồn; STATUS=REVIEW</t>
  </si>
  <si>
    <t>RAW_TNT_F0001_D17_MCQ_22</t>
  </si>
  <si>
    <t>BPS_G10_CKI_HK1_CS_CURR_021</t>
  </si>
  <si>
    <t>Chỉ mục câu hỏi - Đề 17 - Phần I - Câu 22 (chưa trích toàn văn ở bước kiểm kê)</t>
  </si>
  <si>
    <t>BPC_G10_CKI_HK1_CS_CURR_009</t>
  </si>
  <si>
    <t>Đã chuẩn hóa thành Q_TNT_F0001_D17_022; BATCH=QSTD_078; giữ nguyên đáp án nguồn; STATUS=REVIEW; NEEDS_REVIEW</t>
  </si>
  <si>
    <t>BPS_G10_CKI_HK1_CS_CURR_022</t>
  </si>
  <si>
    <t>RAW_TNT_F0001_D17_MCQ_23</t>
  </si>
  <si>
    <t>Chỉ mục câu hỏi - Đề 17 - Phần I - Câu 23 (chưa trích toàn văn ở bước kiểm kê)</t>
  </si>
  <si>
    <t>BPS_G10_CKI_HK1_CS_CURR_023</t>
  </si>
  <si>
    <t>BPC_G10_CKI_HK1_CS_CURR_010</t>
  </si>
  <si>
    <t>Đã chuẩn hóa thành Q_TNT_F0001_D17_023; BATCH=QSTD_078; giữ nguyên đáp án nguồn; STATUS=REVIEW</t>
  </si>
  <si>
    <t>RAW_TNT_F0001_D17_MCQ_24</t>
  </si>
  <si>
    <t>BPS_G10_CKI_HK1_CS_CURR_024</t>
  </si>
  <si>
    <t>Chỉ mục câu hỏi - Đề 17 - Phần I - Câu 24 (chưa trích toàn văn ở bước kiểm kê)</t>
  </si>
  <si>
    <t>BPS_G10_CKI_HK1_CS_CURR_025</t>
  </si>
  <si>
    <t>Đã chuẩn hóa thành Q_TNT_F0001_D17_024; BATCH=QSTD_078; giữ nguyên đáp án nguồn; STATUS=REVIEW</t>
  </si>
  <si>
    <t>BPC_G10_CKI_HK1_CS_CURR_011</t>
  </si>
  <si>
    <t>RAW_TNT_F0001_D17_TF_01</t>
  </si>
  <si>
    <t>Chỉ mục câu hỏi - Đề 17 - Phần II - Câu 01 (chưa trích toàn văn ở bước kiểm kê)</t>
  </si>
  <si>
    <t>BPS_G10_CKI_HK1_CS_CURR_026</t>
  </si>
  <si>
    <t>QSTD_079</t>
  </si>
  <si>
    <t>Đã chuẩn hóa thành Q_TNT_F0001_D17_025; BATCH=QSTD_079; giữ nguyên đáp án nguồn; STATUS=REVIEW; NEEDS_REVIEW</t>
  </si>
  <si>
    <t>BPS_G10_CKI_HK1_CS_CURR_027</t>
  </si>
  <si>
    <t>BPC_G10_CKI_HK1_CS_CURR_012</t>
  </si>
  <si>
    <t>RAW_TNT_F0001_D17_TF_02</t>
  </si>
  <si>
    <t>Chỉ mục câu hỏi - Đề 17 - Phần II - Câu 02 (chưa trích toàn văn ở bước kiểm kê)</t>
  </si>
  <si>
    <t>BPS_G10_CKI_HK1_CS_CURR_028</t>
  </si>
  <si>
    <t>Đã chuẩn hóa thành Q_TNT_F0001_D17_026; BATCH=QSTD_079; giữ nguyên đáp án nguồn; STATUS=REVIEW; NEEDS_REVIEW</t>
  </si>
  <si>
    <t>RAW_TNT_F0001_D17_TF_03</t>
  </si>
  <si>
    <t>BPS_G10_CKI_HK1_CS_CURR_029</t>
  </si>
  <si>
    <t>Chỉ mục câu hỏi - Đề 17 - Phần II - Câu 03 (chưa trích toàn văn ở bước kiểm kê)</t>
  </si>
  <si>
    <t>BPC_G10_CKI_HK1_CS_CURR_013</t>
  </si>
  <si>
    <t>Đã chuẩn hóa thành Q_TNT_F0001_D17_027; BATCH=QSTD_079; giữ nguyên đáp án nguồn; STATUS=REVIEW</t>
  </si>
  <si>
    <t>BPS_G10_CKI_HK1_CS_CURR_030</t>
  </si>
  <si>
    <t>RAW_TNT_F0001_D17_TF_04</t>
  </si>
  <si>
    <t>BPC_G10_CKI_HK1_CS_CURR_014</t>
  </si>
  <si>
    <t>Chỉ mục câu hỏi - Đề 17 - Phần II - Câu 04 (chưa trích toàn văn ở bước kiểm kê)</t>
  </si>
  <si>
    <t>BPS_G10_CKI_HK1_CS_CURR_031</t>
  </si>
  <si>
    <t>REFERENCE_SLOT=27; KNOWLEDGE_EQUIVALENCE=EXACT; FEASIBILITY_WITNESS=Q_TNT_F0001_D12_029; WITNESS_NOT_BOUND=TRUE; CANDIDATE_COUNT=4; DISTINCT_FAMILY_COUNT=1; SOURCE_MATRIX_FINGERPRINT=SECONDARY_ONLY; TF_STATEMENTS=BIET:2,HIEU:2,VANDUNG:0; DERIVED_VARIANT=COVB; BATCH=GRADUATION_BLUEPRINT_PORTFOLIO_REBUILD_001.</t>
  </si>
  <si>
    <t>BPC_G10_CKI_HK1_CS_CURR_015</t>
  </si>
  <si>
    <t>Đã chuẩn hóa thành Q_TNT_F0001_D17_028; BATCH=QSTD_079; giữ nguyên đáp án nguồn; STATUS=REVIEW; SAME_TEMPLATE=Q_TNT_F0001_D15_028</t>
  </si>
  <si>
    <t>RAW_TNT_F0001_D17_TF_05</t>
  </si>
  <si>
    <t>Chỉ mục câu hỏi - Đề 17 - Phần II - Câu 05 (chưa trích toàn văn ở bước kiểm kê)</t>
  </si>
  <si>
    <t>BPS_G10_GKII_HK2_CS_CURR_001</t>
  </si>
  <si>
    <t>BPC_G10_GKII_HK2_CS_CURR_001</t>
  </si>
  <si>
    <t>Đã chuẩn hóa thành Q_TNT_F0001_D17_029; BATCH=QSTD_079; giữ nguyên đáp án nguồn; STATUS=REVIEW; SAME_TEMPLATE=Q_TNT_F0001_D15_029</t>
  </si>
  <si>
    <t>RAW_TNT_F0001_D17_TF_06</t>
  </si>
  <si>
    <t>BPS_G10_GKII_HK2_CS_CURR_002</t>
  </si>
  <si>
    <t>Chỉ mục câu hỏi - Đề 17 - Phần II - Câu 06 (chưa trích toàn văn ở bước kiểm kê)</t>
  </si>
  <si>
    <t>Đã chuẩn hóa thành Q_TNT_F0001_D17_030; BATCH=QSTD_079; giữ nguyên đáp án nguồn; STATUS=REVIEW; SAME_TEMPLATE=Q_TNT_F0001_D15_030; NEEDS_REVIEW</t>
  </si>
  <si>
    <t>RAW_TNT_F0001_D18_MCQ_01</t>
  </si>
  <si>
    <t>Đề 18</t>
  </si>
  <si>
    <t>Chỉ mục câu hỏi - Đề 18 - Phần I - Câu 01 (chưa trích toàn văn ở bước kiểm kê)</t>
  </si>
  <si>
    <t>REFERENCE_SLOT=28; KNOWLEDGE_EQUIVALENCE=EXACT; FEASIBILITY_WITNESS=Q_TNT_F0002_030; WITNESS_NOT_BOUND=TRUE; CANDIDATE_COUNT=5; DISTINCT_FAMILY_COUNT=2; SOURCE_MATRIX_FINGERPRINT=SECONDARY_ONLY; TF_STATEMENTS=BIET:0,HIEU:3,VANDUNG:1; DERIVED_VARIANT=COVB; BATCH=GRADUATION_BLUEPRINT_PORTFOLIO_REBUILD_001.</t>
  </si>
  <si>
    <t>QSTD_080</t>
  </si>
  <si>
    <t>Đã chuẩn hóa thành Q_TNT_F0001_D18_001; BATCH=QSTD_080; giữ nguyên đáp án nguồn; STATUS=REVIEW</t>
  </si>
  <si>
    <t>RAW_TNT_F0001_D18_MCQ_02</t>
  </si>
  <si>
    <t>Chỉ mục câu hỏi - Đề 18 - Phần I - Câu 02 (chưa trích toàn văn ở bước kiểm kê)</t>
  </si>
  <si>
    <t>Đã chuẩn hóa thành Q_TNT_F0001_D18_002; BATCH=QSTD_080; giữ nguyên đáp án nguồn; STATUS=REVIEW</t>
  </si>
  <si>
    <t>RAW_TNT_F0001_D18_MCQ_03</t>
  </si>
  <si>
    <t>Chỉ mục câu hỏi - Đề 18 - Phần I - Câu 03 (chưa trích toàn văn ở bước kiểm kê)</t>
  </si>
  <si>
    <t>Đã chuẩn hóa thành Q_TNT_F0001_D18_003; BATCH=QSTD_080; giữ nguyên đáp án nguồn; STATUS=REVIEW; DATA_VARIANT=Q_TNT_F0001_D17_003; NEEDS_REVIEW</t>
  </si>
  <si>
    <t>RAW_TNT_F0001_D18_MCQ_04</t>
  </si>
  <si>
    <t>Chỉ mục câu hỏi - Đề 18 - Phần I - Câu 04 (chưa trích toàn văn ở bước kiểm kê)</t>
  </si>
  <si>
    <t>SOURCE_OBSERVED_FULL_STRUCTURE; SOURCE_SECTION=PART_I; SOURCE_COUNT=28; SOURCE_SCORE_PER_ITEM=0.25; CURRICULUM_COGNITIVE_NOT_INFERRED=TRUE; BATCH=SOURCE_ENRICHMENT_CONSOLIDATION_001</t>
  </si>
  <si>
    <t>SOURCE_OBSERVED_FULL_STRUCTURE; SOURCE_SECTION=PART_II; SOURCE_COUNT=3; SOURCE_SCORE_PER_ITEM=1; CURRICULUM_COGNITIVE_NOT_INFERRED=TRUE; BATCH=SOURCE_ENRICHMENT_CONSOLIDATION_001</t>
  </si>
  <si>
    <t>BPS_G10_GKII_HK2_CS_CURR_003</t>
  </si>
  <si>
    <t>Đã chuẩn hóa thành Q_TNT_F0001_D18_004; BATCH=QSTD_080; giữ nguyên đáp án nguồn; STATUS=REVIEW</t>
  </si>
  <si>
    <t>SOURCE_OBSERVED_PARTIAL; VISIBLE_MCQ=19; HIDDEN_MCQ=5; SOURCE_SCORE_NOT_PUBLISHED_IN_VISIBLE_SAMPLE; CURRICULUM_COGNITIVE_NOT_INFERRED=TRUE; BATCH=SOURCE_ENRICHMENT_CONSOLIDATION_001</t>
  </si>
  <si>
    <t>RAW_TNT_F0001_D18_MCQ_05</t>
  </si>
  <si>
    <t>Chỉ mục câu hỏi - Đề 18 - Phần I - Câu 05 (chưa trích toàn văn ở bước kiểm kê)</t>
  </si>
  <si>
    <t>EXPORT_TEMPLATE_ID</t>
  </si>
  <si>
    <t>TEMPLATE_NAME</t>
  </si>
  <si>
    <t>OUTPUT_FORMAT</t>
  </si>
  <si>
    <t>Đã chuẩn hóa thành Q_TNT_F0001_D18_005; BATCH=QSTD_080; giữ nguyên đáp án nguồn; STATUS=REVIEW; NEEDS_REVIEW</t>
  </si>
  <si>
    <t>TARGET_SYSTEM</t>
  </si>
  <si>
    <t>RAW_TNT_F0001_D18_MCQ_06</t>
  </si>
  <si>
    <t>Chỉ mục câu hỏi - Đề 18 - Phần I - Câu 06 (chưa trích toàn văn ở bước kiểm kê)</t>
  </si>
  <si>
    <t>SOURCE_OBSERVED_PARTIAL; VISIBLE_TF_GROUPS=2; HIDDEN_TF_GROUPS=2; SOURCE_SCORE_NOT_PUBLISHED_IN_VISIBLE_SAMPLE; CURRICULUM_COGNITIVE_NOT_INFERRED=TRUE; BATCH=SOURCE_ENRICHMENT_CONSOLIDATION_001</t>
  </si>
  <si>
    <t>Đã chuẩn hóa thành Q_TNT_F0001_D18_006; BATCH=QSTD_080; giữ nguyên đáp án nguồn; STATUS=REVIEW</t>
  </si>
  <si>
    <t>RAW_TNT_F0001_D18_MCQ_07</t>
  </si>
  <si>
    <t>Chỉ mục câu hỏi - Đề 18 - Phần I - Câu 07 (chưa trích toàn văn ở bước kiểm kê)</t>
  </si>
  <si>
    <t>BPS_G10_GKII_HK2_CS_CURR_004</t>
  </si>
  <si>
    <t>SOURCE_OBSERVED_FULL_STRUCTURE; SOURCE_SECTION=PART_I; SOURCE_COUNT=28; SOURCE_SCORE_PER_ITEM=0.25; CURRICULUM_COGNITIVE_NOT_INFERRED=TRUE; BATCH=SOURCE_ENRICHMENT_CONSOLIDATION_002</t>
  </si>
  <si>
    <t>Đã chuẩn hóa thành Q_TNT_F0001_D18_007; BATCH=QSTD_080; giữ nguyên đáp án nguồn; STATUS=REVIEW; DATA_VARIANT=Q_TNT_F0001_D17_007; NEEDS_REVIEW</t>
  </si>
  <si>
    <t>RAW_TNT_F0001_D18_MCQ_08</t>
  </si>
  <si>
    <t>Chỉ mục câu hỏi - Đề 18 - Phần I - Câu 08 (chưa trích toàn văn ở bước kiểm kê)</t>
  </si>
  <si>
    <t>BPC_G10_GKII_HK2_CS_CURR_002</t>
  </si>
  <si>
    <t>Đã chuẩn hóa thành Q_TNT_F0001_D18_008; BATCH=QSTD_080; giữ nguyên đáp án nguồn; STATUS=REVIEW; NEEDS_REVIEW</t>
  </si>
  <si>
    <t>SOURCE_OBSERVED_FULL_STRUCTURE; SOURCE_SECTION=PART_II; SOURCE_COUNT=3; SOURCE_SCORE_PER_ITEM=1; CURRICULUM_COGNITIVE_NOT_INFERRED=TRUE; BATCH=SOURCE_ENRICHMENT_CONSOLIDATION_002</t>
  </si>
  <si>
    <t>RAW_TNT_F0001_D18_MCQ_09</t>
  </si>
  <si>
    <t>Chỉ mục câu hỏi - Đề 18 - Phần I - Câu 09 (chưa trích toàn văn ở bước kiểm kê)</t>
  </si>
  <si>
    <t>BPS_G10_GKII_HK2_CS_CURR_005</t>
  </si>
  <si>
    <t>Đã chuẩn hóa thành Q_TNT_F0001_D18_009; BATCH=QSTD_080; giữ nguyên đáp án nguồn; STATUS=REVIEW</t>
  </si>
  <si>
    <t>RAW_TNT_F0001_D18_MCQ_10</t>
  </si>
  <si>
    <t>BPS_G10_GKII_HK2_CS_CURR_006</t>
  </si>
  <si>
    <t>Chỉ mục câu hỏi - Đề 18 - Phần I - Câu 10 (chưa trích toàn văn ở bước kiểm kê)</t>
  </si>
  <si>
    <t>SOURCE_OBSERVED_FULL_STRUCTURE; SOURCE_SECTION=PART_I; SOURCE_COUNT=24; SOURCE_SCORE_PER_ITEM=0.25; CURRICULUM_COGNITIVE_NOT_INFERRED=TRUE; BATCH=SOURCE_ENRICHMENT_CONSOLIDATION_004</t>
  </si>
  <si>
    <t>Đã chuẩn hóa thành Q_TNT_F0001_D18_010; BATCH=QSTD_080; giữ nguyên đáp án nguồn; STATUS=REVIEW</t>
  </si>
  <si>
    <t>BPS_G10_GKII_HK2_CS_CURR_007</t>
  </si>
  <si>
    <t>RAW_TNT_F0001_D18_MCQ_11</t>
  </si>
  <si>
    <t>BPC_G10_GKII_HK2_CS_CURR_003</t>
  </si>
  <si>
    <t>Chỉ mục câu hỏi - Đề 18 - Phần I - Câu 11 (chưa trích toàn văn ở bước kiểm kê)</t>
  </si>
  <si>
    <t>SOURCE_OBSERVED_FULL_STRUCTURE; SOURCE_SECTION=PART_II; SOURCE_COUNT=2; SOURCE_SCORE_PER_ITEM=2; CURRICULUM_COGNITIVE_NOT_INFERRED=TRUE; BATCH=SOURCE_ENRICHMENT_CONSOLIDATION_004</t>
  </si>
  <si>
    <t>Đã chuẩn hóa thành Q_TNT_F0001_D18_011; BATCH=QSTD_080; giữ nguyên đáp án nguồn; STATUS=REVIEW</t>
  </si>
  <si>
    <t>BPS_G10_GKII_HK2_CS_CURR_008</t>
  </si>
  <si>
    <t>RAW_TNT_F0001_D18_MCQ_12</t>
  </si>
  <si>
    <t>Chỉ mục câu hỏi - Đề 18 - Phần I - Câu 12 (chưa trích toàn văn ở bước kiểm kê)</t>
  </si>
  <si>
    <t>BPS_G10_GKII_HK2_CS_CURR_009</t>
  </si>
  <si>
    <t>Đã chuẩn hóa thành Q_TNT_F0001_D18_012; BATCH=QSTD_080; giữ nguyên đáp án nguồn; STATUS=REVIEW; NEEDS_REVIEW</t>
  </si>
  <si>
    <t>SOURCE_OBSERVED_FULL_STRUCTURE; SOURCE_SECTION=PART_I; SOURCE_COUNT=24; SOURCE_SCORE_PER_ITEM=0.25; CURRICULUM_COGNITIVE_NOT_INFERRED=TRUE; BATCH=SOURCE_ENRICHMENT_CONSOLIDATION_005</t>
  </si>
  <si>
    <t>RAW_TNT_F0001_D18_MCQ_13</t>
  </si>
  <si>
    <t>Chỉ mục câu hỏi - Đề 18 - Phần I - Câu 13 (chưa trích toàn văn ở bước kiểm kê)</t>
  </si>
  <si>
    <t>BPS_G10_GKII_HK2_CS_CURR_010</t>
  </si>
  <si>
    <t>BPC_G10_GKII_HK2_CS_CURR_004</t>
  </si>
  <si>
    <t>QSTD_081</t>
  </si>
  <si>
    <t>Đã chuẩn hóa thành Q_TNT_F0001_D18_013; BATCH=QSTD_081; giữ nguyên đáp án nguồn; STATUS=REVIEW; SAME_TEMPLATE=Q_TNT_F0001_D17_013</t>
  </si>
  <si>
    <t>SOURCE_OBSERVED_FULL_STRUCTURE; SOURCE_SECTION=PART_II; SOURCE_COUNT=2; SOURCE_SCORE_PER_ITEM=2; CURRICULUM_COGNITIVE_NOT_INFERRED=TRUE; BATCH=SOURCE_ENRICHMENT_CONSOLIDATION_005</t>
  </si>
  <si>
    <t>RAW_TNT_F0001_D18_MCQ_14</t>
  </si>
  <si>
    <t>BPS_G10_GKII_HK2_CS_CURR_011</t>
  </si>
  <si>
    <t>Chỉ mục câu hỏi - Đề 18 - Phần I - Câu 14 (chưa trích toàn văn ở bước kiểm kê)</t>
  </si>
  <si>
    <t>BPS_G10_GKII_HK2_CS_CURR_012</t>
  </si>
  <si>
    <t>Đã chuẩn hóa thành Q_TNT_F0001_D18_014; BATCH=QSTD_081; giữ nguyên đáp án nguồn; STATUS=REVIEW; SAME_TEMPLATE=Q_TNT_F0001_D17_014</t>
  </si>
  <si>
    <t>RAW_TNT_F0001_D18_MCQ_15</t>
  </si>
  <si>
    <t>FEASIBILITY_WITNESS=Q_WEB10_TECH12H_GKI1_017; WITNESS_NOT_BOUND=TRUE; CANDIDATE_COUNT=1; DISTINCT_FAMILY_COUNT=1; CONTENT_COMPLETION_GATE=PASS; SOURCE_MATRIX_FINGERPRINT=SECONDARY_ONLY; BATCH=PERIODIC_BLUEPRINT_OPERATIONALIZATION_001</t>
  </si>
  <si>
    <t>Chỉ mục câu hỏi - Đề 18 - Phần I - Câu 15 (chưa trích toàn văn ở bước kiểm kê)</t>
  </si>
  <si>
    <t>BPS_G10_GKII_HK2_CS_CURR_013</t>
  </si>
  <si>
    <t>BPC_G10_GKII_HK2_CS_CURR_005</t>
  </si>
  <si>
    <t>Đã chuẩn hóa thành Q_TNT_F0001_D18_015; BATCH=QSTD_081; giữ nguyên đáp án nguồn; STATUS=REVIEW; SAME_TEMPLATE=Q_TNT_F0001_D17_015</t>
  </si>
  <si>
    <t>RAW_TNT_F0001_D18_MCQ_16</t>
  </si>
  <si>
    <t>BPS_G10_GKII_HK2_CS_CURR_014</t>
  </si>
  <si>
    <t>Chỉ mục câu hỏi - Đề 18 - Phần I - Câu 16 (chưa trích toàn văn ở bước kiểm kê)</t>
  </si>
  <si>
    <t>FEASIBILITY_WITNESS=Q_WEB10_TECH12H_GKI1_007; WITNESS_NOT_BOUND=TRUE; CANDIDATE_COUNT=1; DISTINCT_FAMILY_COUNT=1; CONTENT_COMPLETION_GATE=PASS; SOURCE_MATRIX_FINGERPRINT=SECONDARY_ONLY; BATCH=PERIODIC_BLUEPRINT_OPERATIONALIZATION_001</t>
  </si>
  <si>
    <t>Đã chuẩn hóa thành Q_TNT_F0001_D18_016; BATCH=QSTD_081; giữ nguyên đáp án nguồn; STATUS=REVIEW; SAME_TEMPLATE=Q_TNT_F0001_D17_016</t>
  </si>
  <si>
    <t>RAW_TNT_F0001_D18_MCQ_17</t>
  </si>
  <si>
    <t>BPS_G10_GKII_HK2_CS_CURR_015</t>
  </si>
  <si>
    <t>Chỉ mục câu hỏi - Đề 18 - Phần I - Câu 17 (chưa trích toàn văn ở bước kiểm kê)</t>
  </si>
  <si>
    <t>BPC_G10_GKII_HK2_CS_CURR_006</t>
  </si>
  <si>
    <t>FEASIBILITY_WITNESS=Q_WEB10_TECH12H_GKI1_013; WITNESS_NOT_BOUND=TRUE; CANDIDATE_COUNT=1; DISTINCT_FAMILY_COUNT=1; CONTENT_COMPLETION_GATE=PASS; SOURCE_MATRIX_FINGERPRINT=SECONDARY_ONLY; BATCH=PERIODIC_BLUEPRINT_OPERATIONALIZATION_001</t>
  </si>
  <si>
    <t>Đã chuẩn hóa thành Q_TNT_F0001_D18_017; BATCH=QSTD_081; giữ nguyên đáp án nguồn; STATUS=REVIEW; SAME_TEMPLATE=Q_TNT_F0001_D17_017</t>
  </si>
  <si>
    <t>BPS_G10_GKII_HK2_CS_CURR_016</t>
  </si>
  <si>
    <t>RAW_TNT_F0001_D18_MCQ_18</t>
  </si>
  <si>
    <t>Chỉ mục câu hỏi - Đề 18 - Phần I - Câu 18 (chưa trích toàn văn ở bước kiểm kê)</t>
  </si>
  <si>
    <t>BPS_G10_GKII_HK2_CS_CURR_017</t>
  </si>
  <si>
    <t>Đã chuẩn hóa thành Q_TNT_F0001_D18_018; BATCH=QSTD_081; giữ nguyên đáp án nguồn; STATUS=REVIEW</t>
  </si>
  <si>
    <t>BPC_G10_GKII_HK2_CS_CURR_007</t>
  </si>
  <si>
    <t>RAW_TNT_F0001_D18_MCQ_19</t>
  </si>
  <si>
    <t>Chỉ mục câu hỏi - Đề 18 - Phần I - Câu 19 (chưa trích toàn văn ở bước kiểm kê)</t>
  </si>
  <si>
    <t>BPS_G10_GKII_HK2_CS_CURR_018</t>
  </si>
  <si>
    <t>Đã chuẩn hóa thành Q_TNT_F0001_D18_019; BATCH=QSTD_081; giữ nguyên đáp án nguồn; STATUS=REVIEW; SAME_TEMPLATE=Q_TNT_F0001_D17_019</t>
  </si>
  <si>
    <t>FEASIBILITY_WITNESS=Q_WEB10_TECH12H_GKI1_018; WITNESS_NOT_BOUND=TRUE; CANDIDATE_COUNT=4; DISTINCT_FAMILY_COUNT=4; CONTENT_COMPLETION_GATE=PASS; SOURCE_MATRIX_FINGERPRINT=SECONDARY_ONLY; BATCH=PERIODIC_BLUEPRINT_OPERATIONALIZATION_001</t>
  </si>
  <si>
    <t>RAW_TNT_F0001_D18_MCQ_20</t>
  </si>
  <si>
    <t>Chỉ mục câu hỏi - Đề 18 - Phần I - Câu 20 (chưa trích toàn văn ở bước kiểm kê)</t>
  </si>
  <si>
    <t>BPS_G10_GKII_HK2_CS_CURR_019</t>
  </si>
  <si>
    <t>BPC_G10_GKII_HK2_CS_CURR_008</t>
  </si>
  <si>
    <t>Đã chuẩn hóa thành Q_TNT_F0001_D18_020; BATCH=QSTD_081; giữ nguyên đáp án nguồn; STATUS=REVIEW; SAME_TEMPLATE=Q_TNT_F0001_D17_020</t>
  </si>
  <si>
    <t>RAW_TNT_F0001_D18_MCQ_21</t>
  </si>
  <si>
    <t>BPS_G10_GKII_HK2_CS_CURR_020</t>
  </si>
  <si>
    <t>Chỉ mục câu hỏi - Đề 18 - Phần I - Câu 21 (chưa trích toàn văn ở bước kiểm kê)</t>
  </si>
  <si>
    <t>FEASIBILITY_WITNESS=Q_WEB10_TECH12H_GKI1_016; WITNESS_NOT_BOUND=TRUE; CANDIDATE_COUNT=2; DISTINCT_FAMILY_COUNT=2; CONTENT_COMPLETION_GATE=PASS; SOURCE_MATRIX_FINGERPRINT=SECONDARY_ONLY; BATCH=PERIODIC_BLUEPRINT_OPERATIONALIZATION_001</t>
  </si>
  <si>
    <t>Đã chuẩn hóa thành Q_TNT_F0001_D18_021; BATCH=QSTD_081; giữ nguyên đáp án nguồn; STATUS=REVIEW; SAME_TEMPLATE=Q_TNT_F0001_D17_021</t>
  </si>
  <si>
    <t>BPS_G10_GKII_HK2_CS_CURR_021</t>
  </si>
  <si>
    <t>RAW_TNT_F0001_D18_MCQ_22</t>
  </si>
  <si>
    <t>BPC_G10_GKII_HK2_CS_CURR_009</t>
  </si>
  <si>
    <t>Chỉ mục câu hỏi - Đề 18 - Phần I - Câu 22 (chưa trích toàn văn ở bước kiểm kê)</t>
  </si>
  <si>
    <t>FEASIBILITY_WITNESS=Q_WEB10_TECH12H_GKI1_006; WITNESS_NOT_BOUND=TRUE; CANDIDATE_COUNT=3; DISTINCT_FAMILY_COUNT=3; CONTENT_COMPLETION_GATE=PASS; SOURCE_MATRIX_FINGERPRINT=SECONDARY_ONLY; BATCH=PERIODIC_BLUEPRINT_OPERATIONALIZATION_001</t>
  </si>
  <si>
    <t>BPS_G10_GKII_HK2_CS_CURR_022</t>
  </si>
  <si>
    <t>Đã chuẩn hóa thành Q_TNT_F0001_D18_022; BATCH=QSTD_081; giữ nguyên đáp án nguồn; STATUS=REVIEW; SAME_TEMPLATE=Q_TNT_F0001_D17_023</t>
  </si>
  <si>
    <t>RAW_TNT_F0001_D18_MCQ_23</t>
  </si>
  <si>
    <t>Chỉ mục câu hỏi - Đề 18 - Phần I - Câu 23 (chưa trích toàn văn ở bước kiểm kê)</t>
  </si>
  <si>
    <t>BPS_G10_GKII_HK2_CS_CURR_023</t>
  </si>
  <si>
    <t>BPC_G10_GKII_HK2_CS_CURR_010</t>
  </si>
  <si>
    <t>FEASIBILITY_WITNESS=Q_WEB10_TECH12H_GKI1_015; WITNESS_NOT_BOUND=TRUE; CANDIDATE_COUNT=2; DISTINCT_FAMILY_COUNT=2; CONTENT_COMPLETION_GATE=PASS; SOURCE_MATRIX_FINGERPRINT=SECONDARY_ONLY; BATCH=PERIODIC_BLUEPRINT_OPERATIONALIZATION_001</t>
  </si>
  <si>
    <t>Đã chuẩn hóa thành Q_TNT_F0001_D18_023; BATCH=QSTD_081; giữ nguyên đáp án nguồn; STATUS=REVIEW; SAME_TEMPLATE=Q_TNT_F0001_D17_022</t>
  </si>
  <si>
    <t>RAW_TNT_F0001_D18_MCQ_24</t>
  </si>
  <si>
    <t>BPS_G10_GKII_HK2_CS_CURR_024</t>
  </si>
  <si>
    <t>Chỉ mục câu hỏi - Đề 18 - Phần I - Câu 24 (chưa trích toàn văn ở bước kiểm kê)</t>
  </si>
  <si>
    <t>Đã chuẩn hóa thành Q_TNT_F0001_D18_024; BATCH=QSTD_081; giữ nguyên đáp án nguồn; STATUS=REVIEW; SAME_TEMPLATE=Q_TNT_F0001_D17_024</t>
  </si>
  <si>
    <t>BPS_G10_GKII_HK2_CS_CURR_025</t>
  </si>
  <si>
    <t>RAW_TNT_F0001_D18_TF_01</t>
  </si>
  <si>
    <t>FEASIBILITY_WITNESS=Q_WEB10_TECH12H_GKI1_014; WITNESS_NOT_BOUND=TRUE; CANDIDATE_COUNT=1; DISTINCT_FAMILY_COUNT=1; CONTENT_COMPLETION_GATE=PASS; SOURCE_MATRIX_FINGERPRINT=SECONDARY_ONLY; BATCH=PERIODIC_BLUEPRINT_OPERATIONALIZATION_001</t>
  </si>
  <si>
    <t>BPC_G10_GKII_HK2_CS_CURR_011</t>
  </si>
  <si>
    <t>Chỉ mục câu hỏi - Đề 18 - Phần II - Câu 01 (chưa trích toàn văn ở bước kiểm kê)</t>
  </si>
  <si>
    <t>QSTD_082</t>
  </si>
  <si>
    <t>BPS_G10_GKII_HK2_CS_CURR_026</t>
  </si>
  <si>
    <t>Đã chuẩn hóa thành Q_TNT_F0001_D18_025</t>
  </si>
  <si>
    <t>RAW_TNT_F0001_D18_TF_02</t>
  </si>
  <si>
    <t>Chỉ mục câu hỏi - Đề 18 - Phần II - Câu 02 (chưa trích toàn văn ở bước kiểm kê)</t>
  </si>
  <si>
    <t>BPS_G10_GKII_HK2_CS_CURR_027</t>
  </si>
  <si>
    <t>BPC_G10_GKII_HK2_CS_CURR_012</t>
  </si>
  <si>
    <t>Đã chuẩn hóa thành Q_TNT_F0001_D18_026</t>
  </si>
  <si>
    <t>RAW_TNT_F0001_D18_TF_03</t>
  </si>
  <si>
    <t>BPS_G10_GKII_HK2_CS_CURR_028</t>
  </si>
  <si>
    <t>Chỉ mục câu hỏi - Đề 18 - Phần II - Câu 03 (chưa trích toàn văn ở bước kiểm kê)</t>
  </si>
  <si>
    <t>FEASIBILITY_WITNESS=Q_WEB10_TECH12H_GKI1_010; WITNESS_NOT_BOUND=TRUE; CANDIDATE_COUNT=4; DISTINCT_FAMILY_COUNT=4; CONTENT_COMPLETION_GATE=PASS; SOURCE_MATRIX_FINGERPRINT=SECONDARY_ONLY; BATCH=PERIODIC_BLUEPRINT_OPERATIONALIZATION_001</t>
  </si>
  <si>
    <t>Đã chuẩn hóa thành Q_TNT_F0001_D18_027</t>
  </si>
  <si>
    <t>BPS_G10_GKII_HK2_CS_CURR_029</t>
  </si>
  <si>
    <t>RAW_TNT_F0001_D18_TF_04</t>
  </si>
  <si>
    <t>BPC_G10_GKII_HK2_CS_CURR_013</t>
  </si>
  <si>
    <t>Chỉ mục câu hỏi - Đề 18 - Phần II - Câu 04 (chưa trích toàn văn ở bước kiểm kê)</t>
  </si>
  <si>
    <t>BPS_G10_GKII_HK2_CS_CURR_030</t>
  </si>
  <si>
    <t>Đã chuẩn hóa thành Q_TNT_F0001_D18_028</t>
  </si>
  <si>
    <t>FEASIBILITY_WITNESS=Q_WEB10_TECH12H_GKI1_003; WITNESS_NOT_BOUND=TRUE; CANDIDATE_COUNT=3; DISTINCT_FAMILY_COUNT=3; CONTENT_COMPLETION_GATE=PASS; SOURCE_MATRIX_FINGERPRINT=SECONDARY_ONLY; BATCH=PERIODIC_BLUEPRINT_OPERATIONALIZATION_001</t>
  </si>
  <si>
    <t>BPC_G10_GKII_HK2_CS_CURR_014</t>
  </si>
  <si>
    <t>RAW_TNT_F0001_D18_TF_05</t>
  </si>
  <si>
    <t>Chỉ mục câu hỏi - Đề 18 - Phần II - Câu 05 (chưa trích toàn văn ở bước kiểm kê)</t>
  </si>
  <si>
    <t>BPS_G10_GKII_HK2_CS_CURR_031</t>
  </si>
  <si>
    <t>BPC_G10_GKII_HK2_CS_CURR_015</t>
  </si>
  <si>
    <t>Đã chuẩn hóa thành Q_TNT_F0001_D18_029</t>
  </si>
  <si>
    <t>FEASIBILITY_WITNESS=Q_TNT_F0001_D12_007; WITNESS_NOT_BOUND=TRUE; CANDIDATE_COUNT=1; DISTINCT_FAMILY_COUNT=1; CONTENT_COMPLETION_GATE=PASS; SOURCE_MATRIX_FINGERPRINT=SECONDARY_ONLY; BATCH=PERIODIC_BLUEPRINT_OPERATIONALIZATION_001</t>
  </si>
  <si>
    <t>BPS_G10_CKII_HK2_CS_CURR_001</t>
  </si>
  <si>
    <t>RAW_TNT_F0001_D18_TF_06</t>
  </si>
  <si>
    <t>BPC_G10_CKII_HK2_CS_CURR_001</t>
  </si>
  <si>
    <t>Chỉ mục câu hỏi - Đề 18 - Phần II - Câu 06 (chưa trích toàn văn ở bước kiểm kê)</t>
  </si>
  <si>
    <t>BPS_G10_CKII_HK2_CS_CURR_002</t>
  </si>
  <si>
    <t>Đã chuẩn hóa thành Q_TNT_F0001_D18_030</t>
  </si>
  <si>
    <t>RAW_TNT_F0001_D19_MCQ_01</t>
  </si>
  <si>
    <t>Đề 19</t>
  </si>
  <si>
    <t>FEASIBILITY_WITNESS=Q_WEB10_TECH12H_GKI1_009; WITNESS_NOT_BOUND=TRUE; CANDIDATE_COUNT=4; DISTINCT_FAMILY_COUNT=4; CONTENT_COMPLETION_GATE=PASS; SOURCE_MATRIX_FINGERPRINT=SECONDARY_ONLY; BATCH=PERIODIC_BLUEPRINT_OPERATIONALIZATION_001</t>
  </si>
  <si>
    <t>Chỉ mục câu hỏi - Đề 19 - Phần I - Câu 01 (chưa trích toàn văn ở bước kiểm kê)</t>
  </si>
  <si>
    <t>QSTD_083</t>
  </si>
  <si>
    <t>Đã chuẩn hóa thành Q_TNT_F0001_D19_001</t>
  </si>
  <si>
    <t>RAW_TNT_F0001_D19_MCQ_02</t>
  </si>
  <si>
    <t>Chỉ mục câu hỏi - Đề 19 - Phần I - Câu 02 (chưa trích toàn văn ở bước kiểm kê)</t>
  </si>
  <si>
    <t>3.0</t>
  </si>
  <si>
    <t>FEASIBILITY_WITNESS=Q_KGV10_TF_B08_001; WITNESS_NOT_BOUND=TRUE; CANDIDATE_COUNT=1; DISTINCT_FAMILY_COUNT=1; CONTENT_COMPLETION_GATE=PASS; SOURCE_MATRIX_FINGERPRINT=SECONDARY_ONLY; TF_STATEMENTS=BIET:2,HIEU:2,VANDUNG:0; BATCH=PERIODIC_BLUEPRINT_OPERATIONALIZATION_001</t>
  </si>
  <si>
    <t>Đã chuẩn hóa thành Q_TNT_F0001_D19_002</t>
  </si>
  <si>
    <t>RAW_TNT_F0001_D19_MCQ_03</t>
  </si>
  <si>
    <t>BPS_G10_CKII_HK2_CS_CURR_003</t>
  </si>
  <si>
    <t>Chỉ mục câu hỏi - Đề 19 - Phần I - Câu 03 (chưa trích toàn văn ở bước kiểm kê)</t>
  </si>
  <si>
    <t>Đã chuẩn hóa thành Q_TNT_F0001_D19_003</t>
  </si>
  <si>
    <t>RAW_TNT_F0001_D19_MCQ_04</t>
  </si>
  <si>
    <t>BPS_G10_CKII_HK2_CS_CURR_004</t>
  </si>
  <si>
    <t>FEASIBILITY_WITNESS=Q_KGV10_TF_B04_001; WITNESS_NOT_BOUND=TRUE; CANDIDATE_COUNT=1; DISTINCT_FAMILY_COUNT=1; CONTENT_COMPLETION_GATE=PASS; SOURCE_MATRIX_FINGERPRINT=SECONDARY_ONLY; TF_STATEMENTS=BIET:2,HIEU:2,VANDUNG:0; BATCH=PERIODIC_BLUEPRINT_OPERATIONALIZATION_001</t>
  </si>
  <si>
    <t>Chỉ mục câu hỏi - Đề 19 - Phần I - Câu 04 (chưa trích toàn văn ở bước kiểm kê)</t>
  </si>
  <si>
    <t>BPC_G10_CKII_HK2_CS_CURR_002</t>
  </si>
  <si>
    <t>Đã chuẩn hóa thành Q_TNT_F0001_D19_004</t>
  </si>
  <si>
    <t>BPS_G10_CKII_HK2_CS_CURR_005</t>
  </si>
  <si>
    <t>RAW_TNT_F0001_D19_MCQ_05</t>
  </si>
  <si>
    <t>Chỉ mục câu hỏi - Đề 19 - Phần I - Câu 05 (chưa trích toàn văn ở bước kiểm kê)</t>
  </si>
  <si>
    <t>BPS_G10_CKII_HK2_CS_CURR_006</t>
  </si>
  <si>
    <t>Đã chuẩn hóa thành Q_TNT_F0001_D19_005</t>
  </si>
  <si>
    <t>RAW_TNT_F0001_D19_MCQ_06</t>
  </si>
  <si>
    <t>Chỉ mục câu hỏi - Đề 19 - Phần I - Câu 06 (chưa trích toàn văn ở bước kiểm kê)</t>
  </si>
  <si>
    <t>BPS_G10_CKII_HK2_CS_CURR_007</t>
  </si>
  <si>
    <t>BPC_G10_CKII_HK2_CS_CURR_003</t>
  </si>
  <si>
    <t>Đã chuẩn hóa thành Q_TNT_F0001_D19_006</t>
  </si>
  <si>
    <t>RAW_TNT_F0001_D19_MCQ_07</t>
  </si>
  <si>
    <t>FEASIBILITY_WITNESS=Q_WEB10_TECH12H_CKI1_002; WITNESS_NOT_BOUND=TRUE; CANDIDATE_COUNT=1; DISTINCT_FAMILY_COUNT=1; CONTENT_COMPLETION_GATE=PASS; SOURCE_MATRIX_FINGERPRINT=SECONDARY_ONLY; BATCH=PERIODIC_BLUEPRINT_OPERATIONALIZATION_001</t>
  </si>
  <si>
    <t>BPS_G10_CKII_HK2_CS_CURR_008</t>
  </si>
  <si>
    <t>Chỉ mục câu hỏi - Đề 19 - Phần I - Câu 07 (chưa trích toàn văn ở bước kiểm kê)</t>
  </si>
  <si>
    <t>Đã chuẩn hóa thành Q_TNT_F0001_D19_007; BATCH=QSTD_083</t>
  </si>
  <si>
    <t>RAW_TNT_F0001_D19_MCQ_08</t>
  </si>
  <si>
    <t>BPS_G10_CKII_HK2_CS_CURR_009</t>
  </si>
  <si>
    <t>Chỉ mục câu hỏi - Đề 19 - Phần I - Câu 08 (chưa trích toàn văn ở bước kiểm kê)</t>
  </si>
  <si>
    <t>Đã chuẩn hóa thành Q_TNT_F0001_D19_008; BATCH=QSTD_083</t>
  </si>
  <si>
    <t>BPS_G10_CKII_HK2_CS_CURR_010</t>
  </si>
  <si>
    <t>RAW_TNT_F0001_D19_MCQ_09</t>
  </si>
  <si>
    <t>BPC_G10_CKII_HK2_CS_CURR_004</t>
  </si>
  <si>
    <t>Chỉ mục câu hỏi - Đề 19 - Phần I - Câu 09 (chưa trích toàn văn ở bước kiểm kê)</t>
  </si>
  <si>
    <t>BPS_G10_CKII_HK2_CS_CURR_011</t>
  </si>
  <si>
    <t>FEASIBILITY_WITNESS=Q_WEB10_TECH12H_CKI1_001; WITNESS_NOT_BOUND=TRUE; CANDIDATE_COUNT=1; DISTINCT_FAMILY_COUNT=1; CONTENT_COMPLETION_GATE=PASS; SOURCE_MATRIX_FINGERPRINT=SECONDARY_ONLY; BATCH=PERIODIC_BLUEPRINT_OPERATIONALIZATION_001</t>
  </si>
  <si>
    <t>Đã chuẩn hóa thành Q_TNT_F0001_D19_009; BATCH=QSTD_083</t>
  </si>
  <si>
    <t>RAW_TNT_F0001_D19_MCQ_10</t>
  </si>
  <si>
    <t>Chỉ mục câu hỏi - Đề 19 - Phần I - Câu 10 (chưa trích toàn văn ở bước kiểm kê)</t>
  </si>
  <si>
    <t>BPS_G10_CKII_HK2_CS_CURR_012</t>
  </si>
  <si>
    <t>Đã chuẩn hóa thành Q_TNT_F0001_D19_010; BATCH=QSTD_083</t>
  </si>
  <si>
    <t>BPC_G10_CKII_HK2_CS_CURR_005</t>
  </si>
  <si>
    <t>RAW_TNT_F0001_D19_MCQ_11</t>
  </si>
  <si>
    <t>Chỉ mục câu hỏi - Đề 19 - Phần I - Câu 11 (chưa trích toàn văn ở bước kiểm kê)</t>
  </si>
  <si>
    <t>BPS_G10_CKII_HK2_CS_CURR_013</t>
  </si>
  <si>
    <t>Đã chuẩn hóa thành Q_TNT_F0001_D19_011; BATCH=QSTD_083</t>
  </si>
  <si>
    <t>RAW_TNT_F0001_D19_MCQ_12</t>
  </si>
  <si>
    <t>BPS_G10_CKII_HK2_CS_CURR_014</t>
  </si>
  <si>
    <t>Chỉ mục câu hỏi - Đề 19 - Phần I - Câu 12 (chưa trích toàn văn ở bước kiểm kê)</t>
  </si>
  <si>
    <t>FEASIBILITY_WITNESS=Q_WEB10_TECH12H_GKI1_011; WITNESS_NOT_BOUND=TRUE; CANDIDATE_COUNT=1; DISTINCT_FAMILY_COUNT=1; CONTENT_COMPLETION_GATE=PASS; SOURCE_MATRIX_FINGERPRINT=SECONDARY_ONLY; BATCH=PERIODIC_BLUEPRINT_OPERATIONALIZATION_001</t>
  </si>
  <si>
    <t>Đã chuẩn hóa thành Q_TNT_F0001_D19_012; BATCH=QSTD_083</t>
  </si>
  <si>
    <t>RAW_TNT_F0001_D19_MCQ_13</t>
  </si>
  <si>
    <t>BPS_G10_CKII_HK2_CS_CURR_015</t>
  </si>
  <si>
    <t>BPC_G10_CKII_HK2_CS_CURR_006</t>
  </si>
  <si>
    <t>Chỉ mục câu hỏi - Đề 19 - Phần I - Câu 13 (chưa trích toàn văn ở bước kiểm kê)</t>
  </si>
  <si>
    <t>QSTD_084</t>
  </si>
  <si>
    <t>BPS_G10_CKII_HK2_CS_CURR_016</t>
  </si>
  <si>
    <t>Đã chuẩn hóa thành Q_TNT_F0001_D19_013; BATCH=QSTD_084</t>
  </si>
  <si>
    <t>RAW_TNT_F0001_D19_MCQ_14</t>
  </si>
  <si>
    <t>Chỉ mục câu hỏi - Đề 19 - Phần I - Câu 14 (chưa trích toàn văn ở bước kiểm kê)</t>
  </si>
  <si>
    <t>BPS_G10_CKII_HK2_CS_CURR_017</t>
  </si>
  <si>
    <t>Đã chuẩn hóa thành Q_TNT_F0001_D19_014; BATCH=QSTD_084</t>
  </si>
  <si>
    <t>BPC_G10_CKII_HK2_CS_CURR_007</t>
  </si>
  <si>
    <t>RAW_TNT_F0001_D19_MCQ_15</t>
  </si>
  <si>
    <t>Chỉ mục câu hỏi - Đề 19 - Phần I - Câu 15 (chưa trích toàn văn ở bước kiểm kê)</t>
  </si>
  <si>
    <t>BPS_G10_CKII_HK2_CS_CURR_018</t>
  </si>
  <si>
    <t>Đã chuẩn hóa thành Q_TNT_F0001_D19_015; BATCH=QSTD_084</t>
  </si>
  <si>
    <t>RAW_TNT_F0001_D19_MCQ_16</t>
  </si>
  <si>
    <t>Chỉ mục câu hỏi - Đề 19 - Phần I - Câu 16 (chưa trích toàn văn ở bước kiểm kê)</t>
  </si>
  <si>
    <t>BPS_G10_CKII_HK2_CS_CURR_019</t>
  </si>
  <si>
    <t>FEASIBILITY_WITNESS=Q_WEB10_TECH12H_CKI1_005; WITNESS_NOT_BOUND=TRUE; CANDIDATE_COUNT=1; DISTINCT_FAMILY_COUNT=1; CONTENT_COMPLETION_GATE=PASS; SOURCE_MATRIX_FINGERPRINT=SECONDARY_ONLY; BATCH=PERIODIC_BLUEPRINT_OPERATIONALIZATION_001</t>
  </si>
  <si>
    <t>BPC_G10_CKII_HK2_CS_CURR_008</t>
  </si>
  <si>
    <t>Đã chuẩn hóa thành Q_TNT_F0001_D19_016; BATCH=QSTD_084</t>
  </si>
  <si>
    <t>RAW_TNT_F0001_D19_MCQ_17</t>
  </si>
  <si>
    <t>Chỉ mục câu hỏi - Đề 19 - Phần I - Câu 17 (chưa trích toàn văn ở bước kiểm kê)</t>
  </si>
  <si>
    <t>BPS_G10_CKII_HK2_CS_CURR_020</t>
  </si>
  <si>
    <t>Đã chuẩn hóa thành Q_TNT_F0001_D19_017; BATCH=QSTD_084</t>
  </si>
  <si>
    <t>RAW_TNT_F0001_D19_MCQ_18</t>
  </si>
  <si>
    <t>Chỉ mục câu hỏi - Đề 19 - Phần I - Câu 18 (chưa trích toàn văn ở bước kiểm kê)</t>
  </si>
  <si>
    <t>BPS_G10_CKII_HK2_CS_CURR_021</t>
  </si>
  <si>
    <t>BPC_G10_CKII_HK2_CS_CURR_009</t>
  </si>
  <si>
    <t>Đã chuẩn hóa thành Q_TNT_F0001_D19_018; BATCH=QSTD_084</t>
  </si>
  <si>
    <t>RAW_TNT_F0001_D19_MCQ_19</t>
  </si>
  <si>
    <t>BPS_G10_CKII_HK2_CS_CURR_022</t>
  </si>
  <si>
    <t>Chỉ mục câu hỏi - Đề 19 - Phần I - Câu 19 (chưa trích toàn văn ở bước kiểm kê)</t>
  </si>
  <si>
    <t>BPS_G10_CKII_HK2_CS_CURR_023</t>
  </si>
  <si>
    <t>Đã chuẩn hóa thành Q_TNT_F0001_D19_019; BATCH=QSTD_084</t>
  </si>
  <si>
    <t>RAW_TNT_F0001_D19_MCQ_20</t>
  </si>
  <si>
    <t>BPC_G10_CKII_HK2_CS_CURR_010</t>
  </si>
  <si>
    <t>Chỉ mục câu hỏi - Đề 19 - Phần I - Câu 20 (chưa trích toàn văn ở bước kiểm kê)</t>
  </si>
  <si>
    <t>BPS_G10_CKII_HK2_CS_CURR_024</t>
  </si>
  <si>
    <t>4.0</t>
  </si>
  <si>
    <t>Đã chuẩn hóa thành Q_TNT_F0001_D19_020; BATCH=QSTD_084</t>
  </si>
  <si>
    <t>FEASIBILITY_WITNESS=Q_KGV10_TF_B18_001; WITNESS_NOT_BOUND=TRUE; CANDIDATE_COUNT=1; DISTINCT_FAMILY_COUNT=1; CONTENT_COMPLETION_GATE=PASS; SOURCE_MATRIX_FINGERPRINT=SECONDARY_ONLY; TF_STATEMENTS=BIET:2,HIEU:2,VANDUNG:0; BATCH=PERIODIC_BLUEPRINT_OPERATIONALIZATION_001</t>
  </si>
  <si>
    <t>RAW_TNT_F0001_D19_MCQ_21</t>
  </si>
  <si>
    <t>BPS_G10_CKII_HK2_CS_CURR_025</t>
  </si>
  <si>
    <t>Chỉ mục câu hỏi - Đề 19 - Phần I - Câu 21 (chưa trích toàn văn ở bước kiểm kê)</t>
  </si>
  <si>
    <t>BPC_G10_CKII_HK2_CS_CURR_011</t>
  </si>
  <si>
    <t>Đã chuẩn hóa thành Q_TNT_F0001_D19_021; BATCH=QSTD_084</t>
  </si>
  <si>
    <t>BPS_G10_CKII_HK2_CS_CURR_026</t>
  </si>
  <si>
    <t>RAW_TNT_F0001_D19_MCQ_22</t>
  </si>
  <si>
    <t>FEASIBILITY_WITNESS=Q_KGV10_TF_B16_001; WITNESS_NOT_BOUND=TRUE; CANDIDATE_COUNT=1; DISTINCT_FAMILY_COUNT=1; CONTENT_COMPLETION_GATE=PASS; SOURCE_MATRIX_FINGERPRINT=SECONDARY_ONLY; TF_STATEMENTS=BIET:2,HIEU:2,VANDUNG:0; BATCH=PERIODIC_BLUEPRINT_OPERATIONALIZATION_001</t>
  </si>
  <si>
    <t>Chỉ mục câu hỏi - Đề 19 - Phần I - Câu 22 (chưa trích toàn văn ở bước kiểm kê)</t>
  </si>
  <si>
    <t>BPS_G10_CKII_HK2_CS_CURR_027</t>
  </si>
  <si>
    <t>BPC_G10_CKII_HK2_CS_CURR_012</t>
  </si>
  <si>
    <t>Đã chuẩn hóa thành Q_TNT_F0001_D19_022; BATCH=QSTD_084</t>
  </si>
  <si>
    <t>RAW_TNT_F0001_D19_MCQ_23</t>
  </si>
  <si>
    <t>BPS_G10_CKII_HK2_CS_CURR_028</t>
  </si>
  <si>
    <t>Chỉ mục câu hỏi - Đề 19 - Phần I - Câu 23 (chưa trích toàn văn ở bước kiểm kê)</t>
  </si>
  <si>
    <t>FEASIBILITY_WITNESS=Q_WEB10_TECH12H_GKII2_006; WITNESS_NOT_BOUND=TRUE; CANDIDATE_COUNT=2; DISTINCT_FAMILY_COUNT=2; CONTENT_COMPLETION_GATE=PASS; SOURCE_MATRIX_FINGERPRINT=SECONDARY_ONLY; BATCH=PERIODIC_BLUEPRINT_OPERATIONALIZATION_001</t>
  </si>
  <si>
    <t>Đã chuẩn hóa thành Q_TNT_F0001_D19_023; BATCH=QSTD_084</t>
  </si>
  <si>
    <t>BPS_G10_CKII_HK2_CS_CURR_029</t>
  </si>
  <si>
    <t>RAW_TNT_F0001_D19_MCQ_24</t>
  </si>
  <si>
    <t>BPC_G10_CKII_HK2_CS_CURR_013</t>
  </si>
  <si>
    <t>Chỉ mục câu hỏi - Đề 19 - Phần I - Câu 24 (chưa trích toàn văn ở bước kiểm kê)</t>
  </si>
  <si>
    <t>2.0</t>
  </si>
  <si>
    <t>BPS_G10_CKII_HK2_CS_CURR_030</t>
  </si>
  <si>
    <t>FEASIBILITY_WITNESS=Q_WEB10_TECH12H_GKII2_004; WITNESS_NOT_BOUND=TRUE; CANDIDATE_COUNT=1; DISTINCT_FAMILY_COUNT=1; CONTENT_COMPLETION_GATE=PASS; SOURCE_MATRIX_FINGERPRINT=SECONDARY_ONLY; BATCH=PERIODIC_BLUEPRINT_OPERATIONALIZATION_001</t>
  </si>
  <si>
    <t>BPC_G10_CKII_HK2_CS_CURR_014</t>
  </si>
  <si>
    <t>Đã chuẩn hóa thành Q_TNT_F0001_D19_024; BATCH=QSTD_084</t>
  </si>
  <si>
    <t>RAW_TNT_F0001_D19_TF_01</t>
  </si>
  <si>
    <t>Chỉ mục câu hỏi - Đề 19 - Phần II - Câu 01 (chưa trích toàn văn ở bước kiểm kê)</t>
  </si>
  <si>
    <t>BPS_G10_CKII_HK2_CS_CURR_031</t>
  </si>
  <si>
    <t>BPC_G10_CKII_HK2_CS_CURR_015</t>
  </si>
  <si>
    <t>QSTD_085</t>
  </si>
  <si>
    <t>Đã chuẩn hóa thành Q_TNT_F0001_D19_025; giữ đáp án nguồn; NEEDS_REVIEW do mâu thuẫn nội dung; BATCH=QSTD_085</t>
  </si>
  <si>
    <t>FEASIBILITY_WITNESS=Q_WEB10_TECH12H_GKII_006; WITNESS_NOT_BOUND=TRUE; CANDIDATE_COUNT=2; DISTINCT_FAMILY_COUNT=2; CONTENT_COMPLETION_GATE=PASS; SOURCE_MATRIX_FINGERPRINT=SECONDARY_ONLY; BATCH=PERIODIC_BLUEPRINT_OPERATIONALIZATION_001</t>
  </si>
  <si>
    <t>RAW_TNT_F0001_D19_TF_02</t>
  </si>
  <si>
    <t>BPS_G10_GKI_HK1_ICT_CURR_001</t>
  </si>
  <si>
    <t>Chỉ mục câu hỏi - Đề 19 - Phần II - Câu 02 (chưa trích toàn văn ở bước kiểm kê)</t>
  </si>
  <si>
    <t>BPC_G10_GKI_HK1_ICT_CURR_001</t>
  </si>
  <si>
    <t>BPS_G10_GKI_HK1_ICT_CURR_002</t>
  </si>
  <si>
    <t>Đã chuẩn hóa thành Q_TNT_F0001_D19_026; giữ đáp án nguồn; NEEDS_REVIEW do mâu thuẫn nội dung; BATCH=QSTD_085</t>
  </si>
  <si>
    <t>FEASIBILITY_WITNESS=Q_WEB10_TECH12H_GKII_002; WITNESS_NOT_BOUND=TRUE; CANDIDATE_COUNT=1; DISTINCT_FAMILY_COUNT=1; CONTENT_COMPLETION_GATE=PASS; SOURCE_MATRIX_FINGERPRINT=SECONDARY_ONLY; BATCH=PERIODIC_BLUEPRINT_OPERATIONALIZATION_001</t>
  </si>
  <si>
    <t>RAW_TNT_F0001_D19_TF_03</t>
  </si>
  <si>
    <t>Chỉ mục câu hỏi - Đề 19 - Phần II - Câu 03 (chưa trích toàn văn ở bước kiểm kê)</t>
  </si>
  <si>
    <t>BPS_G10_GKI_HK1_ICT_CURR_003</t>
  </si>
  <si>
    <t>Đã chuẩn hóa thành Q_TNT_F0001_D19_027; giữ đáp án nguồn; NEEDS_REVIEW do mâu thuẫn mã nguồn; BATCH=QSTD_085</t>
  </si>
  <si>
    <t>RAW_TNT_F0001_D19_TF_04</t>
  </si>
  <si>
    <t>Chỉ mục câu hỏi - Đề 19 - Phần II - Câu 04 (chưa trích toàn văn ở bước kiểm kê)</t>
  </si>
  <si>
    <t>FEASIBILITY_WITNESS=Q_WEB10_TECH12H_GKII2_001; WITNESS_NOT_BOUND=TRUE; CANDIDATE_COUNT=1; DISTINCT_FAMILY_COUNT=1; CONTENT_COMPLETION_GATE=PASS; SOURCE_MATRIX_FINGERPRINT=SECONDARY_ONLY; BATCH=PERIODIC_BLUEPRINT_OPERATIONALIZATION_001</t>
  </si>
  <si>
    <t>BPS_G10_GKI_HK1_ICT_CURR_004</t>
  </si>
  <si>
    <t>BPC_G10_GKI_HK1_ICT_CURR_002</t>
  </si>
  <si>
    <t>Đã chuẩn hóa thành Q_TNT_F0001_D19_028; giữ đáp án nguồn; NEEDS_REVIEW do mâu thuẫn/thiếu căn cứ; BATCH=QSTD_085</t>
  </si>
  <si>
    <t>RAW_TNT_F0001_D19_TF_05</t>
  </si>
  <si>
    <t>Chỉ mục câu hỏi - Đề 19 - Phần II - Câu 05 (chưa trích toàn văn ở bước kiểm kê)</t>
  </si>
  <si>
    <t>BPS_G10_GKI_HK1_ICT_CURR_005</t>
  </si>
  <si>
    <t>FEASIBILITY_WITNESS=Q_WEB10_TECH12H_CKI1_003; WITNESS_NOT_BOUND=TRUE; CANDIDATE_COUNT=1; DISTINCT_FAMILY_COUNT=1; CONTENT_COMPLETION_GATE=PASS; SOURCE_MATRIX_FINGERPRINT=SECONDARY_ONLY; BATCH=PERIODIC_BLUEPRINT_OPERATIONALIZATION_001</t>
  </si>
  <si>
    <t>Đã trích toàn văn thành Q_TNT_F0001_D19_029 nhưng nguồn thiếu đáp án Câu 5; giữ trống TRUTH_VALUE; BATCH=QSTD_085; BATCH=QUESTION_CONTENT_STANDARDIZE_FINAL_001; RESOLUTION=QUESTION_STANDARDIZED_AS_Q_TNT_F0001_D19_029; SOURCE_ANSWER_MISSING_HANDLED_BY_INDEPENDENT_REVIEW=TRUE; FINAL_STATUS=APPROVED; SOURCE_HISTORY_PRESERVED=TRUE; BATCH=RAW_PENDING_DUP_SOURCE_CLEANUP_001; STATUS_OVERRIDE=PENDING; ACTION=WAIT_FOR_SOURCE_ANSWER; AUTO_USE=BLOCKED</t>
  </si>
  <si>
    <t>BPS_G10_GKI_HK1_ICT_CURR_006</t>
  </si>
  <si>
    <t>RAW_TNT_F0001_D20_MCQ_01</t>
  </si>
  <si>
    <t>Đề 20</t>
  </si>
  <si>
    <t>Chỉ mục câu hỏi - Đề 20 - Phần I - Câu 01 (chưa trích toàn văn ở bước kiểm kê)</t>
  </si>
  <si>
    <t>BPS_G10_GKI_HK1_ICT_CURR_007</t>
  </si>
  <si>
    <t>1.0</t>
  </si>
  <si>
    <t>QSTD_086</t>
  </si>
  <si>
    <t>Đã chuẩn hóa thành Q_TNT_F0001_D20_001; BATCH=QSTD_086</t>
  </si>
  <si>
    <t>FEASIBILITY_WITNESS=Q_WEB10_TECH12H_GKII2_005; WITNESS_NOT_BOUND=TRUE; CANDIDATE_COUNT=2; DISTINCT_FAMILY_COUNT=2; CONTENT_COMPLETION_GATE=PASS; SOURCE_MATRIX_FINGERPRINT=SECONDARY_ONLY; BATCH=PERIODIC_BLUEPRINT_OPERATIONALIZATION_001</t>
  </si>
  <si>
    <t>RAW_TNT_F0001_D20_MCQ_02</t>
  </si>
  <si>
    <t>Chỉ mục câu hỏi - Đề 20 - Phần I - Câu 02 (chưa trích toàn văn ở bước kiểm kê)</t>
  </si>
  <si>
    <t>Đã chuẩn hóa thành Q_TNT_F0001_D20_002; BATCH=QSTD_086</t>
  </si>
  <si>
    <t>RAW_TNT_F0001_D20_MCQ_03</t>
  </si>
  <si>
    <t>Chỉ mục câu hỏi - Đề 20 - Phần I - Câu 03 (chưa trích toàn văn ở bước kiểm kê)</t>
  </si>
  <si>
    <t>FEASIBILITY_WITNESS=Q_WEB10_TECH12H_GKII_003; WITNESS_NOT_BOUND=TRUE; CANDIDATE_COUNT=3; DISTINCT_FAMILY_COUNT=3; CONTENT_COMPLETION_GATE=PASS; SOURCE_MATRIX_FINGERPRINT=SECONDARY_ONLY; BATCH=PERIODIC_BLUEPRINT_OPERATIONALIZATION_001</t>
  </si>
  <si>
    <t>Đã chuẩn hóa thành Q_TNT_F0001_D20_003; BATCH=QSTD_086</t>
  </si>
  <si>
    <t>RAW_TNT_F0001_D20_MCQ_04</t>
  </si>
  <si>
    <t>Chỉ mục câu hỏi - Đề 20 - Phần I - Câu 04 (chưa trích toàn văn ở bước kiểm kê)</t>
  </si>
  <si>
    <t>Đã chuẩn hóa thành Q_TNT_F0001_D20_004; BATCH=QSTD_086</t>
  </si>
  <si>
    <t>RAW_TNT_F0001_D20_MCQ_05</t>
  </si>
  <si>
    <t>FEASIBILITY_WITNESS=Q_WEB10_TECH12H_CKII_001; WITNESS_NOT_BOUND=TRUE; CANDIDATE_COUNT=2; DISTINCT_FAMILY_COUNT=2; CONTENT_COMPLETION_GATE=PASS; SOURCE_MATRIX_FINGERPRINT=SECONDARY_ONLY; BATCH=PERIODIC_BLUEPRINT_OPERATIONALIZATION_001</t>
  </si>
  <si>
    <t>Chỉ mục câu hỏi - Đề 20 - Phần I - Câu 05 (chưa trích toàn văn ở bước kiểm kê)</t>
  </si>
  <si>
    <t>Đã chuẩn hóa thành Q_TNT_F0001_D20_005; BATCH=QSTD_086</t>
  </si>
  <si>
    <t>RAW_TNT_F0001_D20_MCQ_06</t>
  </si>
  <si>
    <t>Chỉ mục câu hỏi - Đề 20 - Phần I - Câu 06 (chưa trích toàn văn ở bước kiểm kê)</t>
  </si>
  <si>
    <t>Đã chuẩn hóa thành Q_TNT_F0001_D20_006; BATCH=QSTD_086</t>
  </si>
  <si>
    <t>RAW_TNT_F0001_D20_MCQ_07</t>
  </si>
  <si>
    <t>Chỉ mục câu hỏi - Đề 20 - Phần I - Câu 07 (chưa trích toàn văn ở bước kiểm kê)</t>
  </si>
  <si>
    <t>Đã chuẩn hóa thành Q_TNT_F0001_D20_007; BATCH=QSTD_086</t>
  </si>
  <si>
    <t>RAW_TNT_F0001_D20_MCQ_08</t>
  </si>
  <si>
    <t>Chỉ mục câu hỏi - Đề 20 - Phần I - Câu 08 (chưa trích toàn văn ở bước kiểm kê)</t>
  </si>
  <si>
    <t>FEASIBILITY_WITNESS=Q_WEB10_TECH12H_GKII_004; WITNESS_NOT_BOUND=TRUE; CANDIDATE_COUNT=1; DISTINCT_FAMILY_COUNT=1; CONTENT_COMPLETION_GATE=PASS; SOURCE_MATRIX_FINGERPRINT=SECONDARY_ONLY; BATCH=PERIODIC_BLUEPRINT_OPERATIONALIZATION_001</t>
  </si>
  <si>
    <t>Đã chuẩn hóa thành Q_TNT_F0001_D20_008; BATCH=QSTD_086</t>
  </si>
  <si>
    <t>RAW_TNT_F0001_D20_MCQ_09</t>
  </si>
  <si>
    <t>Chỉ mục câu hỏi - Đề 20 - Phần I - Câu 09 (chưa trích toàn văn ở bước kiểm kê)</t>
  </si>
  <si>
    <t>Đã chuẩn hóa thành Q_TNT_F0001_D20_009; BATCH=QSTD_086</t>
  </si>
  <si>
    <t>FEASIBILITY_WITNESS=Q_WEB10_TECH12H_GKII_001; WITNESS_NOT_BOUND=TRUE; CANDIDATE_COUNT=1; DISTINCT_FAMILY_COUNT=1; CONTENT_COMPLETION_GATE=PASS; SOURCE_MATRIX_FINGERPRINT=SECONDARY_ONLY; BATCH=PERIODIC_BLUEPRINT_OPERATIONALIZATION_001</t>
  </si>
  <si>
    <t>RAW_TNT_F0001_D20_MCQ_10</t>
  </si>
  <si>
    <t>Chỉ mục câu hỏi - Đề 20 - Phần I - Câu 10 (chưa trích toàn văn ở bước kiểm kê)</t>
  </si>
  <si>
    <t>Đã chuẩn hóa thành Q_TNT_F0001_D20_010; BATCH=QSTD_086; giữ đáp án nguồn; NEEDS_REVIEW do cách hỏi thiếu phạm vi</t>
  </si>
  <si>
    <t>FEASIBILITY_WITNESS=Q_WEB10_TECH12H_GKII2_003; WITNESS_NOT_BOUND=TRUE; CANDIDATE_COUNT=3; DISTINCT_FAMILY_COUNT=3; CONTENT_COMPLETION_GATE=PASS; SOURCE_MATRIX_FINGERPRINT=SECONDARY_ONLY; BATCH=PERIODIC_BLUEPRINT_OPERATIONALIZATION_001</t>
  </si>
  <si>
    <t>RAW_TNT_F0001_D20_MCQ_11</t>
  </si>
  <si>
    <t>Chỉ mục câu hỏi - Đề 20 - Phần I - Câu 11 (chưa trích toàn văn ở bước kiểm kê)</t>
  </si>
  <si>
    <t>Đã chuẩn hóa thành Q_TNT_F0001_D20_011; BATCH=QSTD_086</t>
  </si>
  <si>
    <t>FEASIBILITY_WITNESS=Q_KGV10_TF_B22_001; WITNESS_NOT_BOUND=TRUE; CANDIDATE_COUNT=1; DISTINCT_FAMILY_COUNT=1; CONTENT_COMPLETION_GATE=PASS; SOURCE_MATRIX_FINGERPRINT=SECONDARY_ONLY; TF_STATEMENTS=BIET:2,HIEU:2,VANDUNG:0; BATCH=PERIODIC_BLUEPRINT_OPERATIONALIZATION_001</t>
  </si>
  <si>
    <t>RAW_TNT_F0001_D20_MCQ_12</t>
  </si>
  <si>
    <t>Chỉ mục câu hỏi - Đề 20 - Phần I - Câu 12 (chưa trích toàn văn ở bước kiểm kê)</t>
  </si>
  <si>
    <t>Đã chuẩn hóa thành Q_TNT_F0001_D20_012; BATCH=QSTD_086</t>
  </si>
  <si>
    <t>RAW_TNT_F0001_D20_MCQ_13</t>
  </si>
  <si>
    <t>FEASIBILITY_WITNESS=Q_KGV10_TF_B20_001; WITNESS_NOT_BOUND=TRUE; CANDIDATE_COUNT=1; DISTINCT_FAMILY_COUNT=1; CONTENT_COMPLETION_GATE=PASS; SOURCE_MATRIX_FINGERPRINT=SECONDARY_ONLY; TF_STATEMENTS=BIET:2,HIEU:2,VANDUNG:0; BATCH=PERIODIC_BLUEPRINT_OPERATIONALIZATION_001</t>
  </si>
  <si>
    <t>Chỉ mục câu hỏi - Đề 20 - Phần I - Câu 13 (chưa trích toàn văn ở bước kiểm kê)</t>
  </si>
  <si>
    <t>QSTD_087</t>
  </si>
  <si>
    <t>Đã chuẩn hóa thành Q_TNT_F0001_D20_013; BATCH=QSTD_087</t>
  </si>
  <si>
    <t>RAW_TNT_F0001_D20_MCQ_14</t>
  </si>
  <si>
    <t>Chỉ mục câu hỏi - Đề 20 - Phần I - Câu 14 (chưa trích toàn văn ở bước kiểm kê)</t>
  </si>
  <si>
    <t>FEASIBILITY_WITNESS=Q_WEB10_TECH12H_CKII_006; WITNESS_NOT_BOUND=TRUE; CANDIDATE_COUNT=1; DISTINCT_FAMILY_COUNT=1; CONTENT_COMPLETION_GATE=PASS; SOURCE_MATRIX_FINGERPRINT=SECONDARY_ONLY; BATCH=PERIODIC_BLUEPRINT_OPERATIONALIZATION_001</t>
  </si>
  <si>
    <t>Đã chuẩn hóa thành Q_TNT_F0001_D20_014; BATCH=QSTD_087</t>
  </si>
  <si>
    <t>RAW_TNT_F0001_D20_MCQ_15</t>
  </si>
  <si>
    <t>Chỉ mục câu hỏi - Đề 20 - Phần I - Câu 15 (chưa trích toàn văn ở bước kiểm kê)</t>
  </si>
  <si>
    <t>Đã chuẩn hóa thành Q_TNT_F0001_D20_015; BATCH=QSTD_087</t>
  </si>
  <si>
    <t>FEASIBILITY_WITNESS=Q_WEB10_TECH12H_CKII_010; WITNESS_NOT_BOUND=TRUE; CANDIDATE_COUNT=2; DISTINCT_FAMILY_COUNT=2; CONTENT_COMPLETION_GATE=PASS; SOURCE_MATRIX_FINGERPRINT=SECONDARY_ONLY; BATCH=PERIODIC_BLUEPRINT_OPERATIONALIZATION_001</t>
  </si>
  <si>
    <t>RAW_TNT_F0001_D20_MCQ_16</t>
  </si>
  <si>
    <t>Chỉ mục câu hỏi - Đề 20 - Phần I - Câu 16 (chưa trích toàn văn ở bước kiểm kê)</t>
  </si>
  <si>
    <t>Đã chuẩn hóa thành Q_TNT_F0001_D20_016; BATCH=QSTD_087</t>
  </si>
  <si>
    <t>FEASIBILITY_WITNESS=Q_WEB10_TECH12H_CKII_008; WITNESS_NOT_BOUND=TRUE; CANDIDATE_COUNT=1; DISTINCT_FAMILY_COUNT=1; CONTENT_COMPLETION_GATE=PASS; SOURCE_MATRIX_FINGERPRINT=SECONDARY_ONLY; BATCH=PERIODIC_BLUEPRINT_OPERATIONALIZATION_001</t>
  </si>
  <si>
    <t>RAW_TNT_F0001_D20_MCQ_17</t>
  </si>
  <si>
    <t>Chỉ mục câu hỏi - Đề 20 - Phần I - Câu 17 (chưa trích toàn văn ở bước kiểm kê)</t>
  </si>
  <si>
    <t>Đã chuẩn hóa thành Q_TNT_F0001_D20_017; BATCH=QSTD_087</t>
  </si>
  <si>
    <t>RAW_TNT_F0001_D20_MCQ_18</t>
  </si>
  <si>
    <t>Chỉ mục câu hỏi - Đề 20 - Phần I - Câu 18 (chưa trích toàn văn ở bước kiểm kê)</t>
  </si>
  <si>
    <t>FEASIBILITY_WITNESS=Q_WEB10_TECH12H_CKII_009; WITNESS_NOT_BOUND=TRUE; CANDIDATE_COUNT=1; DISTINCT_FAMILY_COUNT=1; CONTENT_COMPLETION_GATE=PASS; SOURCE_MATRIX_FINGERPRINT=SECONDARY_ONLY; BATCH=PERIODIC_BLUEPRINT_OPERATIONALIZATION_001</t>
  </si>
  <si>
    <t>Đã chuẩn hóa thành Q_TNT_F0001_D20_018; BATCH=QSTD_087</t>
  </si>
  <si>
    <t>RAW_TNT_F0001_D20_MCQ_19</t>
  </si>
  <si>
    <t>Chỉ mục câu hỏi - Đề 20 - Phần I - Câu 19 (chưa trích toàn văn ở bước kiểm kê)</t>
  </si>
  <si>
    <t>FEASIBILITY_WITNESS=Q_WEB10_TECH12H_GKII2_007; WITNESS_NOT_BOUND=TRUE; CANDIDATE_COUNT=1; DISTINCT_FAMILY_COUNT=1; CONTENT_COMPLETION_GATE=PASS; SOURCE_MATRIX_FINGERPRINT=SECONDARY_ONLY; BATCH=PERIODIC_BLUEPRINT_OPERATIONALIZATION_001</t>
  </si>
  <si>
    <t>Đã chuẩn hóa thành Q_TNT_F0001_D20_019; BATCH=QSTD_087</t>
  </si>
  <si>
    <t>RAW_TNT_F0001_D20_MCQ_20</t>
  </si>
  <si>
    <t>Chỉ mục câu hỏi - Đề 20 - Phần I - Câu 20 (chưa trích toàn văn ở bước kiểm kê)</t>
  </si>
  <si>
    <t>Đã chuẩn hóa thành Q_TNT_F0001_D20_020; BATCH=QSTD_087</t>
  </si>
  <si>
    <t>RAW_TNT_F0001_D20_MCQ_21</t>
  </si>
  <si>
    <t>Chỉ mục câu hỏi - Đề 20 - Phần I - Câu 21 (chưa trích toàn văn ở bước kiểm kê)</t>
  </si>
  <si>
    <t>Đã chuẩn hóa thành Q_TNT_F0001_D20_021; BATCH=QSTD_087</t>
  </si>
  <si>
    <t>FEASIBILITY_WITNESS=Q_WEB10_TECH12H_CKII_003; WITNESS_NOT_BOUND=TRUE; CANDIDATE_COUNT=1; DISTINCT_FAMILY_COUNT=1; CONTENT_COMPLETION_GATE=PASS; SOURCE_MATRIX_FINGERPRINT=SECONDARY_ONLY; BATCH=PERIODIC_BLUEPRINT_OPERATIONALIZATION_001</t>
  </si>
  <si>
    <t>RAW_TNT_F0001_D20_MCQ_22</t>
  </si>
  <si>
    <t>Chỉ mục câu hỏi - Đề 20 - Phần I - Câu 22 (chưa trích toàn văn ở bước kiểm kê)</t>
  </si>
  <si>
    <t>Đã chuẩn hóa thành Q_TNT_F0001_D20_022; BATCH=QSTD_087</t>
  </si>
  <si>
    <t>RAW_TNT_F0001_D20_MCQ_23</t>
  </si>
  <si>
    <t>Chỉ mục câu hỏi - Đề 20 - Phần I - Câu 23 (chưa trích toàn văn ở bước kiểm kê)</t>
  </si>
  <si>
    <t>Đã chuẩn hóa thành Q_TNT_F0001_D20_023; BATCH=QSTD_087</t>
  </si>
  <si>
    <t>RAW_TNT_F0001_D20_MCQ_24</t>
  </si>
  <si>
    <t>Chỉ mục câu hỏi - Đề 20 - Phần I - Câu 24 (chưa trích toàn văn ở bước kiểm kê)</t>
  </si>
  <si>
    <t>Đã chuẩn hóa thành Q_TNT_F0001_D20_024; BATCH=QSTD_087; chuẩn hóa lỗi dính chữ “HDMPHẦN 2” thành “HDMI”</t>
  </si>
  <si>
    <t>RAW_TNT_F0001_D20_TF_01</t>
  </si>
  <si>
    <t>Chỉ mục câu hỏi - Đề 20 - Phần II - Câu 01 (chưa trích toàn văn ở bước kiểm kê)</t>
  </si>
  <si>
    <t>QSTD_088</t>
  </si>
  <si>
    <t>Đã chuẩn hóa thành Q_TNT_F0001_D20_025; BATCH=QSTD_088</t>
  </si>
  <si>
    <t>RAW_TNT_F0001_D20_TF_02</t>
  </si>
  <si>
    <t>Chỉ mục câu hỏi - Đề 20 - Phần II - Câu 02 (chưa trích toàn văn ở bước kiểm kê)</t>
  </si>
  <si>
    <t>Đã chuẩn hóa thành Q_TNT_F0001_D20_026; BATCH=QSTD_088</t>
  </si>
  <si>
    <t>RAW_TNT_F0001_D20_TF_03</t>
  </si>
  <si>
    <t>Chỉ mục câu hỏi - Đề 20 - Phần II - Câu 03 (chưa trích toàn văn ở bước kiểm kê)</t>
  </si>
  <si>
    <t>Đã chuẩn hóa thành Q_TNT_F0001_D20_027; BATCH=QSTD_088</t>
  </si>
  <si>
    <t>RAW_TNT_F0001_D20_TF_04</t>
  </si>
  <si>
    <t>Chỉ mục câu hỏi - Đề 20 - Phần II - Câu 04 (chưa trích toàn văn ở bước kiểm kê)</t>
  </si>
  <si>
    <t>Đã chuẩn hóa thành Q_TNT_F0001_D20_028; BATCH=QSTD_088</t>
  </si>
  <si>
    <t>RAW_TNT_F0001_D20_TF_05</t>
  </si>
  <si>
    <t>Chỉ mục câu hỏi - Đề 20 - Phần II - Câu 05 (chưa trích toàn văn ở bước kiểm kê)</t>
  </si>
  <si>
    <t>FEASIBILITY_WITNESS=Q_WEB10_TECH12H_CKII_007; WITNESS_NOT_BOUND=TRUE; CANDIDATE_COUNT=2; DISTINCT_FAMILY_COUNT=2; CONTENT_COMPLETION_GATE=PASS; SOURCE_MATRIX_FINGERPRINT=SECONDARY_ONLY; BATCH=PERIODIC_BLUEPRINT_OPERATIONALIZATION_001</t>
  </si>
  <si>
    <t>Đã chuẩn hóa thành Q_TNT_F0001_D20_029; nguồn thiếu nhãn a) đã chuẩn hóa cấu trúc; BATCH=QSTD_088</t>
  </si>
  <si>
    <t>RAW_TNT_F0001_D20_TF_06</t>
  </si>
  <si>
    <t>Chỉ mục câu hỏi - Đề 20 - Phần II - Câu 06 (chưa trích toàn văn ở bước kiểm kê)</t>
  </si>
  <si>
    <t>Đã chuẩn hóa thành Q_TNT_F0001_D20_030; BATCH=QSTD_088</t>
  </si>
  <si>
    <t>RAW_TNT_F0002_MCQ_01</t>
  </si>
  <si>
    <t>Chỉ mục câu hỏi - Đề tham khảo 2025 - Phần I - Câu 01</t>
  </si>
  <si>
    <t>QSTD_002</t>
  </si>
  <si>
    <t>Đã chuẩn hóa thành Q_TNT_F0002_001; BATCH=QSTD_002; STATUS=REVIEW</t>
  </si>
  <si>
    <t>RAW_TNT_F0002_MCQ_02</t>
  </si>
  <si>
    <t>Chỉ mục câu hỏi - Đề tham khảo 2025 - Phần I - Câu 02</t>
  </si>
  <si>
    <t>BPC_G10_GKI_HK1_ICT_CURR_003</t>
  </si>
  <si>
    <t>Đã chuẩn hóa thành Q_TNT_F0002_002; BATCH=QSTD_002; STATUS=REVIEW</t>
  </si>
  <si>
    <t>BPS_G10_GKI_HK1_ICT_CURR_008</t>
  </si>
  <si>
    <t>BPS_G10_GKI_HK1_ICT_CURR_009</t>
  </si>
  <si>
    <t>BPS_G10_GKI_HK1_ICT_CURR_010</t>
  </si>
  <si>
    <t>BPC_G10_GKI_HK1_ICT_CURR_004</t>
  </si>
  <si>
    <t>BPS_G10_GKI_HK1_ICT_CURR_011</t>
  </si>
  <si>
    <t>BPS_G10_GKI_HK1_ICT_CURR_012</t>
  </si>
  <si>
    <t>BPS_G10_GKI_HK1_ICT_CURR_013</t>
  </si>
  <si>
    <t>BPC_G10_GKI_HK1_ICT_CURR_005</t>
  </si>
  <si>
    <t>BPS_G10_GKI_HK1_ICT_CURR_014</t>
  </si>
  <si>
    <t>BPS_G10_GKI_HK1_ICT_CURR_015</t>
  </si>
  <si>
    <t>FEASIBILITY_WITNESS=Q_KGV10_TF_B34_001; WITNESS_NOT_BOUND=TRUE; CANDIDATE_COUNT=1; DISTINCT_FAMILY_COUNT=1; CONTENT_COMPLETION_GATE=PASS; SOURCE_MATRIX_FINGERPRINT=SECONDARY_ONLY; TF_STATEMENTS=BIET:2,HIEU:2,VANDUNG:0; BATCH=PERIODIC_BLUEPRINT_OPERATIONALIZATION_001</t>
  </si>
  <si>
    <t>BPS_G10_GKI_HK1_ICT_CURR_016</t>
  </si>
  <si>
    <t>BPC_G10_GKI_HK1_ICT_CURR_006</t>
  </si>
  <si>
    <t>BPS_G10_GKI_HK1_ICT_CURR_017</t>
  </si>
  <si>
    <t>BPS_G10_GKI_HK1_ICT_CURR_018</t>
  </si>
  <si>
    <t>BPC_G10_GKI_HK1_ICT_CURR_007</t>
  </si>
  <si>
    <t>BPS_G10_GKI_HK1_ICT_CURR_019</t>
  </si>
  <si>
    <t>BPS_G10_GKI_HK1_ICT_CURR_020</t>
  </si>
  <si>
    <t>BPC_G10_GKI_HK1_ICT_CURR_008</t>
  </si>
  <si>
    <t>BPS_G10_GKI_HK1_ICT_CURR_021</t>
  </si>
  <si>
    <t>BPS_G10_GKI_HK1_ICT_CURR_022</t>
  </si>
  <si>
    <t>BPC_G10_GKI_HK1_ICT_CURR_009</t>
  </si>
  <si>
    <t>BPS_G10_GKI_HK1_ICT_CURR_023</t>
  </si>
  <si>
    <t>BPS_G10_GKI_HK1_ICT_CURR_024</t>
  </si>
  <si>
    <t>BPC_G10_GKI_HK1_ICT_CURR_010</t>
  </si>
  <si>
    <t>BPS_G10_GKI_HK1_ICT_CURR_025</t>
  </si>
  <si>
    <t>BPS_G10_GKI_HK1_ICT_CURR_026</t>
  </si>
  <si>
    <t>BPC_G10_GKI_HK1_ICT_CURR_011</t>
  </si>
  <si>
    <t>BPS_G10_GKI_HK1_ICT_CURR_027</t>
  </si>
  <si>
    <t>BPS_G10_GKI_HK1_ICT_CURR_028</t>
  </si>
  <si>
    <t>BPC_G10_GKI_HK1_ICT_CURR_012</t>
  </si>
  <si>
    <t>BPS_G10_GKI_HK1_ICT_CURR_029</t>
  </si>
  <si>
    <t>BPC_G10_GKI_HK1_ICT_CURR_013</t>
  </si>
  <si>
    <t>BPS_G10_GKI_HK1_ICT_CURR_030</t>
  </si>
  <si>
    <t>FEASIBILITY_WITNESS=Q_TNT_F0001_D16_020; WITNESS_NOT_BOUND=TRUE; CANDIDATE_COUNT=2; DISTINCT_FAMILY_COUNT=2; CONTENT_COMPLETION_GATE=PASS; SOURCE_MATRIX_FINGERPRINT=SECONDARY_ONLY; BATCH=PERIODIC_BLUEPRINT_OPERATIONALIZATION_001</t>
  </si>
  <si>
    <t>BPC_G10_GKI_HK1_ICT_CURR_014</t>
  </si>
  <si>
    <t>BPS_G10_GKI_HK1_ICT_CURR_031</t>
  </si>
  <si>
    <t>BPC_G10_GKI_HK1_ICT_CURR_015</t>
  </si>
  <si>
    <t>BPS_G10_CKI_HK1_ICT_CURR_001</t>
  </si>
  <si>
    <t>BPC_G10_CKI_HK1_ICT_CURR_001</t>
  </si>
  <si>
    <t>BPS_G10_CKI_HK1_ICT_CURR_002</t>
  </si>
  <si>
    <t>BPS_G10_CKI_HK1_ICT_CURR_003</t>
  </si>
  <si>
    <t>RAW_TNT_F0002_MCQ_03</t>
  </si>
  <si>
    <t>BPS_G10_CKI_HK1_ICT_CURR_004</t>
  </si>
  <si>
    <t>Chỉ mục câu hỏi - Đề tham khảo 2025 - Phần I - Câu 03</t>
  </si>
  <si>
    <t>BPC_G10_CKI_HK1_ICT_CURR_002</t>
  </si>
  <si>
    <t>QSTD_003</t>
  </si>
  <si>
    <t>BPS_G10_CKI_HK1_ICT_CURR_005</t>
  </si>
  <si>
    <t>FEASIBILITY_WITNESS=Q_TNT_F0001_D15_020; WITNESS_NOT_BOUND=TRUE; CANDIDATE_COUNT=2; DISTINCT_FAMILY_COUNT=2; CONTENT_COMPLETION_GATE=PASS; SOURCE_MATRIX_FINGERPRINT=SECONDARY_ONLY; BATCH=PERIODIC_BLUEPRINT_OPERATIONALIZATION_001</t>
  </si>
  <si>
    <t>Đã chuẩn hóa thành Q_TNT_F0002_003; BATCH=QSTD_003; STATUS=REVIEW</t>
  </si>
  <si>
    <t>RAW_TNT_F0002_MCQ_04</t>
  </si>
  <si>
    <t>Chỉ mục câu hỏi - Đề tham khảo 2025 - Phần I - Câu 04</t>
  </si>
  <si>
    <t>BPS_G10_CKI_HK1_ICT_CURR_006</t>
  </si>
  <si>
    <t>Đã chuẩn hóa thành Q_TNT_F0002_004; BATCH=QSTD_003; STATUS=REVIEW</t>
  </si>
  <si>
    <t>RAW_TNT_F0002_MCQ_05</t>
  </si>
  <si>
    <t>BPS_G10_CKI_HK1_ICT_CURR_007</t>
  </si>
  <si>
    <t>Chỉ mục câu hỏi - Đề tham khảo 2025 - Phần I - Câu 05</t>
  </si>
  <si>
    <t>BPC_G10_CKI_HK1_ICT_CURR_003</t>
  </si>
  <si>
    <t>FEASIBILITY_WITNESS=Q_WEB10_TECH12H_GKI1_008; WITNESS_NOT_BOUND=TRUE; CANDIDATE_COUNT=4; DISTINCT_FAMILY_COUNT=4; CONTENT_COMPLETION_GATE=PASS; SOURCE_MATRIX_FINGERPRINT=SECONDARY_ONLY; BATCH=PERIODIC_BLUEPRINT_OPERATIONALIZATION_001</t>
  </si>
  <si>
    <t>Đã chuẩn hóa thành Q_TNT_F0002_005; BATCH=QSTD_003; STATUS=REVIEW</t>
  </si>
  <si>
    <t>BPS_G10_CKI_HK1_ICT_CURR_008</t>
  </si>
  <si>
    <t>RAW_TNT_F0002_MCQ_06</t>
  </si>
  <si>
    <t>Chỉ mục câu hỏi - Đề tham khảo 2025 - Phần I - Câu 06</t>
  </si>
  <si>
    <t>Đã chuẩn hóa thành Q_TNT_F0002_006; BATCH=QSTD_003; STATUS=REVIEW</t>
  </si>
  <si>
    <t>BPS_G10_CKI_HK1_ICT_CURR_009</t>
  </si>
  <si>
    <t>RAW_TNT_F0002_MCQ_07</t>
  </si>
  <si>
    <t>FEASIBILITY_WITNESS=Q_KGV10_TF_B09_001; WITNESS_NOT_BOUND=TRUE; CANDIDATE_COUNT=1; DISTINCT_FAMILY_COUNT=1; CONTENT_COMPLETION_GATE=PASS; SOURCE_MATRIX_FINGERPRINT=SECONDARY_ONLY; TF_STATEMENTS=BIET:2,HIEU:2,VANDUNG:0; BATCH=PERIODIC_BLUEPRINT_OPERATIONALIZATION_001</t>
  </si>
  <si>
    <t>Chỉ mục câu hỏi - Đề tham khảo 2025 - Phần I - Câu 07</t>
  </si>
  <si>
    <t>QSTD_004</t>
  </si>
  <si>
    <t>BPS_G10_CKI_HK1_ICT_CURR_010</t>
  </si>
  <si>
    <t>Đã chuẩn hóa thành Q_TNT_F0002_007; BATCH=QSTD_004; STATUS=REVIEW</t>
  </si>
  <si>
    <t>BPC_G10_CKI_HK1_ICT_CURR_004</t>
  </si>
  <si>
    <t>RAW_TNT_F0002_MCQ_08</t>
  </si>
  <si>
    <t>Chỉ mục câu hỏi - Đề tham khảo 2025 - Phần I - Câu 08</t>
  </si>
  <si>
    <t>BPS_G10_CKI_HK1_ICT_CURR_011</t>
  </si>
  <si>
    <t>Đã chuẩn hóa thành Q_TNT_F0002_008; BATCH=QSTD_004; STATUS=REVIEW</t>
  </si>
  <si>
    <t>RAW_TNT_F0002_MCQ_09</t>
  </si>
  <si>
    <t>Chỉ mục câu hỏi - Đề tham khảo 2025 - Phần I - Câu 09</t>
  </si>
  <si>
    <t>BPS_G10_CKI_HK1_ICT_CURR_012</t>
  </si>
  <si>
    <t>BPC_G10_CKI_HK1_ICT_CURR_005</t>
  </si>
  <si>
    <t>Đã chuẩn hóa thành Q_TNT_F0002_009; BATCH=QSTD_004; STATUS=REVIEW</t>
  </si>
  <si>
    <t>RAW_TNT_F0002_MCQ_10</t>
  </si>
  <si>
    <t>BPS_G10_CKI_HK1_ICT_CURR_013</t>
  </si>
  <si>
    <t>Chỉ mục câu hỏi - Đề tham khảo 2025 - Phần I - Câu 10</t>
  </si>
  <si>
    <t>Đã chuẩn hóa thành Q_TNT_F0002_010; BATCH=QSTD_004; STATUS=REVIEW</t>
  </si>
  <si>
    <t>BPS_G10_CKI_HK1_ICT_CURR_014</t>
  </si>
  <si>
    <t>RAW_TNT_F0002_MCQ_11</t>
  </si>
  <si>
    <t>BPC_G10_CKI_HK1_ICT_CURR_006</t>
  </si>
  <si>
    <t>Chỉ mục câu hỏi - Đề tham khảo 2025 - Phần I - Câu 11</t>
  </si>
  <si>
    <t>BPS_G10_CKI_HK1_ICT_CURR_015</t>
  </si>
  <si>
    <t>Đã chuẩn hóa thành Q_TNT_F0002_011; BATCH=QSTD_004; STATUS=REVIEW</t>
  </si>
  <si>
    <t>RAW_TNT_F0002_MCQ_12</t>
  </si>
  <si>
    <t>Chỉ mục câu hỏi - Đề tham khảo 2025 - Phần I - Câu 12</t>
  </si>
  <si>
    <t>Đã chuẩn hóa thành Q_TNT_F0002_012; BATCH=QSTD_004; STATUS=REVIEW</t>
  </si>
  <si>
    <t>RAW_TNT_F0002_MCQ_13</t>
  </si>
  <si>
    <t>Chỉ mục câu hỏi - Đề tham khảo 2025 - Phần I - Câu 13</t>
  </si>
  <si>
    <t>BPS_G10_CKI_HK1_ICT_CURR_016</t>
  </si>
  <si>
    <t>QSTD_005</t>
  </si>
  <si>
    <t>Đã chuẩn hóa thành Q_TNT_F0002_013; BATCH=QSTD_005; STATUS=REVIEW</t>
  </si>
  <si>
    <t>BPS_G10_CKI_HK1_ICT_CURR_017</t>
  </si>
  <si>
    <t>RAW_TNT_F0002_MCQ_14</t>
  </si>
  <si>
    <t>BPC_G10_CKI_HK1_ICT_CURR_007</t>
  </si>
  <si>
    <t>FEASIBILITY_WITNESS=Q_WEB10_TECH12H_CKI1_006; WITNESS_NOT_BOUND=TRUE; CANDIDATE_COUNT=1; DISTINCT_FAMILY_COUNT=1; CONTENT_COMPLETION_GATE=PASS; SOURCE_MATRIX_FINGERPRINT=SECONDARY_ONLY; BATCH=PERIODIC_BLUEPRINT_OPERATIONALIZATION_001</t>
  </si>
  <si>
    <t>Chỉ mục câu hỏi - Đề tham khảo 2025 - Phần I - Câu 14</t>
  </si>
  <si>
    <t>BPS_G10_CKI_HK1_ICT_CURR_018</t>
  </si>
  <si>
    <t>Đã chuẩn hóa thành Q_TNT_F0002_014; BATCH=QSTD_005; STATUS=REVIEW</t>
  </si>
  <si>
    <t>RAW_TNT_F0002_MCQ_15</t>
  </si>
  <si>
    <t>Chỉ mục câu hỏi - Đề tham khảo 2025 - Phần I - Câu 15</t>
  </si>
  <si>
    <t>BPS_G10_CKI_HK1_ICT_CURR_019</t>
  </si>
  <si>
    <t>BPC_G10_CKI_HK1_ICT_CURR_008</t>
  </si>
  <si>
    <t>FEASIBILITY_WITNESS=Q_WEB10_TECH12H_CKI1_004; WITNESS_NOT_BOUND=TRUE; CANDIDATE_COUNT=1; DISTINCT_FAMILY_COUNT=1; CONTENT_COMPLETION_GATE=PASS; SOURCE_MATRIX_FINGERPRINT=SECONDARY_ONLY; BATCH=PERIODIC_BLUEPRINT_OPERATIONALIZATION_001</t>
  </si>
  <si>
    <t>Đã chuẩn hóa thành Q_TNT_F0002_015; BATCH=QSTD_005; STATUS=REVIEW</t>
  </si>
  <si>
    <t>BPS_G10_CKI_HK1_ICT_CURR_020</t>
  </si>
  <si>
    <t>RAW_TNT_F0002_MCQ_16</t>
  </si>
  <si>
    <t>Chỉ mục câu hỏi - Đề tham khảo 2025 - Phần I - Câu 16</t>
  </si>
  <si>
    <t>BPS_G10_CKI_HK1_ICT_CURR_021</t>
  </si>
  <si>
    <t>Đã chuẩn hóa thành Q_TNT_F0002_016; BATCH=QSTD_005; STATUS=REVIEW</t>
  </si>
  <si>
    <t>BPC_G10_CKI_HK1_ICT_CURR_009</t>
  </si>
  <si>
    <t>RAW_TNT_F0002_MCQ_17</t>
  </si>
  <si>
    <t>Chỉ mục câu hỏi - Đề tham khảo 2025 - Phần I - Câu 17</t>
  </si>
  <si>
    <t>BPS_G10_CKI_HK1_ICT_CURR_022</t>
  </si>
  <si>
    <t>Đã chuẩn hóa thành Q_TNT_F0002_017; BATCH=QSTD_005; STATUS=REVIEW</t>
  </si>
  <si>
    <t>RAW_TNT_F0002_MCQ_18</t>
  </si>
  <si>
    <t>BPS_G10_CKI_HK1_ICT_CURR_023</t>
  </si>
  <si>
    <t>Chỉ mục câu hỏi - Đề tham khảo 2025 - Phần I - Câu 18</t>
  </si>
  <si>
    <t>BPC_G10_CKI_HK1_ICT_CURR_010</t>
  </si>
  <si>
    <t>Đã chuẩn hóa thành Q_TNT_F0002_018; BATCH=QSTD_005; STATUS=REVIEW</t>
  </si>
  <si>
    <t>BPS_G10_CKI_HK1_ICT_CURR_024</t>
  </si>
  <si>
    <t>RAW_TNT_F0002_MCQ_19</t>
  </si>
  <si>
    <t>Chỉ mục câu hỏi - Đề tham khảo 2025 - Phần I - Câu 19</t>
  </si>
  <si>
    <t>BPS_G10_CKI_HK1_ICT_CURR_025</t>
  </si>
  <si>
    <t>QSTD_006</t>
  </si>
  <si>
    <t>Đã chuẩn hóa thành Q_TNT_F0002_019; BATCH=QSTD_006; STATUS=REVIEW</t>
  </si>
  <si>
    <t>BPC_G10_CKI_HK1_ICT_CURR_011</t>
  </si>
  <si>
    <t>RAW_TNT_F0002_MCQ_20</t>
  </si>
  <si>
    <t>Chỉ mục câu hỏi - Đề tham khảo 2025 - Phần I - Câu 20</t>
  </si>
  <si>
    <t>BPS_G10_CKI_HK1_ICT_CURR_026</t>
  </si>
  <si>
    <t>Đã chuẩn hóa thành Q_TNT_F0002_020; BATCH=QSTD_006; STATUS=REVIEW</t>
  </si>
  <si>
    <t>RAW_TNT_F0002_MCQ_21</t>
  </si>
  <si>
    <t>BPS_G10_CKI_HK1_ICT_CURR_027</t>
  </si>
  <si>
    <t>Chỉ mục câu hỏi - Đề tham khảo 2025 - Phần I - Câu 21</t>
  </si>
  <si>
    <t>BPC_G10_CKI_HK1_ICT_CURR_012</t>
  </si>
  <si>
    <t>Đã chuẩn hóa thành Q_TNT_F0002_021; BATCH=QSTD_006; STATUS=REVIEW</t>
  </si>
  <si>
    <t>BPS_G10_CKI_HK1_ICT_CURR_028</t>
  </si>
  <si>
    <t>RAW_TNT_F0002_MCQ_22</t>
  </si>
  <si>
    <t>Chỉ mục câu hỏi - Đề tham khảo 2025 - Phần I - Câu 22</t>
  </si>
  <si>
    <t>BPS_G10_CKI_HK1_ICT_CURR_029</t>
  </si>
  <si>
    <t>Đã chuẩn hóa thành Q_TNT_F0002_022; BATCH=QSTD_006; STATUS=REVIEW</t>
  </si>
  <si>
    <t>RAW_TNT_F0002_MCQ_23</t>
  </si>
  <si>
    <t>BPC_G10_CKI_HK1_ICT_CURR_013</t>
  </si>
  <si>
    <t>Chỉ mục câu hỏi - Đề tham khảo 2025 - Phần I - Câu 23</t>
  </si>
  <si>
    <t>BPS_G10_CKI_HK1_ICT_CURR_030</t>
  </si>
  <si>
    <t>Đã chuẩn hóa thành Q_TNT_F0002_023; BATCH=QSTD_006; STATUS=REVIEW</t>
  </si>
  <si>
    <t>BPC_G10_CKI_HK1_ICT_CURR_014</t>
  </si>
  <si>
    <t>RAW_TNT_F0002_MCQ_24</t>
  </si>
  <si>
    <t>Chỉ mục câu hỏi - Đề tham khảo 2025 - Phần I - Câu 24</t>
  </si>
  <si>
    <t>BPS_G10_CKI_HK1_ICT_CURR_031</t>
  </si>
  <si>
    <t>BPC_G10_CKI_HK1_ICT_CURR_015</t>
  </si>
  <si>
    <t>Đã chuẩn hóa thành Q_TNT_F0002_024; BATCH=QSTD_006; STATUS=REVIEW</t>
  </si>
  <si>
    <t>RAW_TNT_F0002_TF_01</t>
  </si>
  <si>
    <t>BPS_G10_GKII_HK2_ICT_CURR_001</t>
  </si>
  <si>
    <t>Chỉ mục câu hỏi - Đề tham khảo 2025 - Phần II - Câu 01</t>
  </si>
  <si>
    <t>BPC_G10_GKII_HK2_ICT_CURR_001</t>
  </si>
  <si>
    <t>QSTD_007</t>
  </si>
  <si>
    <t>Đã chuẩn hóa thành Q_TNT_F0002_025; BATCH=QSTD_007; STATUS=REVIEW</t>
  </si>
  <si>
    <t>BPS_G10_GKII_HK2_ICT_CURR_002</t>
  </si>
  <si>
    <t>RAW_TNT_F0002_TF_02</t>
  </si>
  <si>
    <t>Chỉ mục câu hỏi - Đề tham khảo 2025 - Phần II - Câu 02</t>
  </si>
  <si>
    <t>BPS_G10_GKII_HK2_ICT_CURR_003</t>
  </si>
  <si>
    <t>Đã chuẩn hóa thành Q_TNT_F0002_026; BATCH=QSTD_007; STATUS=REVIEW</t>
  </si>
  <si>
    <t>FEASIBILITY_WITNESS=Q_KGV10_TF_B15_001; WITNESS_NOT_BOUND=TRUE; CANDIDATE_COUNT=1; DISTINCT_FAMILY_COUNT=1; CONTENT_COMPLETION_GATE=PASS; SOURCE_MATRIX_FINGERPRINT=SECONDARY_ONLY; TF_STATEMENTS=BIET:2,HIEU:2,VANDUNG:0; BATCH=PERIODIC_BLUEPRINT_OPERATIONALIZATION_001</t>
  </si>
  <si>
    <t>RAW_TNT_F0002_TF_03</t>
  </si>
  <si>
    <t>Chỉ mục câu hỏi - Đề tham khảo 2025 - Phần II - Câu 03</t>
  </si>
  <si>
    <t>BPS_G10_GKII_HK2_ICT_CURR_004</t>
  </si>
  <si>
    <t>QSTD_008</t>
  </si>
  <si>
    <t>BPC_G10_GKII_HK2_ICT_CURR_002</t>
  </si>
  <si>
    <t>Đã chuẩn hóa thành Q_TNT_F0002_027; BATCH=QSTD_008; STATUS=REVIEW</t>
  </si>
  <si>
    <t>RAW_TNT_F0002_TF_04</t>
  </si>
  <si>
    <t>BPS_G10_GKII_HK2_ICT_CURR_005</t>
  </si>
  <si>
    <t>FEASIBILITY_WITNESS=Q_KGV10_TF_B14_001; WITNESS_NOT_BOUND=TRUE; CANDIDATE_COUNT=1; DISTINCT_FAMILY_COUNT=1; CONTENT_COMPLETION_GATE=PASS; SOURCE_MATRIX_FINGERPRINT=SECONDARY_ONLY; TF_STATEMENTS=BIET:2,HIEU:2,VANDUNG:0; BATCH=PERIODIC_BLUEPRINT_OPERATIONALIZATION_001</t>
  </si>
  <si>
    <t>Chỉ mục câu hỏi - Đề tham khảo 2025 - Phần II - Câu 04</t>
  </si>
  <si>
    <t>BPS_G10_GKII_HK2_ICT_CURR_006</t>
  </si>
  <si>
    <t>Đã chuẩn hóa thành Q_TNT_F0002_028; BATCH=QSTD_008; STATUS=REVIEW</t>
  </si>
  <si>
    <t>RAW_TNT_F0002_TF_05</t>
  </si>
  <si>
    <t>Chỉ mục câu hỏi - Đề tham khảo 2025 - Phần II - Câu 05</t>
  </si>
  <si>
    <t>BPS_G10_GKII_HK2_ICT_CURR_007</t>
  </si>
  <si>
    <t>BPC_G10_GKII_HK2_ICT_CURR_003</t>
  </si>
  <si>
    <t>Đã chuẩn hóa thành Q_TNT_F0002_029; BATCH=QSTD_008; STATUS=REVIEW</t>
  </si>
  <si>
    <t>RAW_TNT_F0002_TF_06</t>
  </si>
  <si>
    <t>BPS_G10_GKII_HK2_ICT_CURR_008</t>
  </si>
  <si>
    <t>Chỉ mục câu hỏi - Đề tham khảo 2025 - Phần II - Câu 06</t>
  </si>
  <si>
    <t>Đã chuẩn hóa thành Q_TNT_F0002_030; BATCH=QSTD_008; STATUS=REVIEW</t>
  </si>
  <si>
    <t>BPS_G10_GKII_HK2_ICT_CURR_009</t>
  </si>
  <si>
    <t>RAW_SGV10_KNTT_004</t>
  </si>
  <si>
    <t>30 (PDF 31) - Bài 3 - Một số kiểu dữ liệu và dữ liệu văn bản</t>
  </si>
  <si>
    <t>BPS_G10_GKII_HK2_ICT_CURR_010</t>
  </si>
  <si>
    <t>SOURCE_BOOK_QUESTION_EXPANSION_001</t>
  </si>
  <si>
    <t>BPC_G10_GKII_HK2_ICT_CURR_004</t>
  </si>
  <si>
    <t>SOURCE_CONTENT_VERIFIED=TRUE; NORMALIZED_TO_MCQ_SINGLE=TRUE; COPYRIGHT_PARAPHRASE=TRUE; STANDARDIZED_TO=Q_SGV10_KNTT_004</t>
  </si>
  <si>
    <t>RAW_SGV10_KNTT_005</t>
  </si>
  <si>
    <t>BPS_G10_GKII_HK2_ICT_CURR_011</t>
  </si>
  <si>
    <t>BPS_G10_GKII_HK2_ICT_CURR_012</t>
  </si>
  <si>
    <t>SOURCE_CONTENT_VERIFIED=TRUE; NORMALIZED_TO_MCQ_SINGLE=TRUE; COPYRIGHT_PARAPHRASE=TRUE; STANDARDIZED_TO=Q_SGV10_KNTT_005</t>
  </si>
  <si>
    <t>RAW_SGV10_KNTT_006</t>
  </si>
  <si>
    <t>33-36 (PDF 34-37) - Bài 4 - Hệ nhị phân và dữ liệu số nguyên</t>
  </si>
  <si>
    <t>BPS_G10_GKII_HK2_ICT_CURR_013</t>
  </si>
  <si>
    <t>BPC_G10_GKII_HK2_ICT_CURR_005</t>
  </si>
  <si>
    <t>SOURCE_CONTENT_VERIFIED=TRUE; NORMALIZED_TO_MCQ_SINGLE=TRUE; COPYRIGHT_PARAPHRASE=TRUE; STANDARDIZED_TO=Q_SGV10_KNTT_006</t>
  </si>
  <si>
    <t>RAW_SGV10_KNTT_007</t>
  </si>
  <si>
    <t>BPS_G10_GKII_HK2_ICT_CURR_014</t>
  </si>
  <si>
    <t>BPS_G10_GKII_HK2_ICT_CURR_015</t>
  </si>
  <si>
    <t>SOURCE_CONTENT_VERIFIED=TRUE; NORMALIZED_TO_MCQ_SINGLE=TRUE; COPYRIGHT_PARAPHRASE=TRUE; STANDARDIZED_TO=Q_SGV10_KNTT_007</t>
  </si>
  <si>
    <t>BPC_G10_GKII_HK2_ICT_CURR_006</t>
  </si>
  <si>
    <t>RAW_SGV10_KNTT_008</t>
  </si>
  <si>
    <t>39 (PDF 40) - Bài 5 - Dữ liệu lôgic</t>
  </si>
  <si>
    <t>BPS_G10_GKII_HK2_ICT_CURR_016</t>
  </si>
  <si>
    <t>SOURCE_CONTENT_VERIFIED=TRUE; NORMALIZED_TO_MCQ_SINGLE=TRUE; COPYRIGHT_PARAPHRASE=TRUE; STANDARDIZED_TO=Q_SGV10_KNTT_008</t>
  </si>
  <si>
    <t>RAW_SGV10_KNTT_009</t>
  </si>
  <si>
    <t>39-40 (PDF 40-41) - Bài 5 - Dữ liệu lôgic</t>
  </si>
  <si>
    <t>BPS_G10_GKII_HK2_ICT_CURR_017</t>
  </si>
  <si>
    <t>BPC_G10_GKII_HK2_ICT_CURR_007</t>
  </si>
  <si>
    <t>SOURCE_CONTENT_VERIFIED=TRUE; NORMALIZED_TO_MCQ_SINGLE=TRUE; COPYRIGHT_PARAPHRASE=TRUE; STANDARDIZED_TO=Q_SGV10_KNTT_009</t>
  </si>
  <si>
    <t>BPS_G10_GKII_HK2_ICT_CURR_018</t>
  </si>
  <si>
    <t>RAW_SGV10_KNTT_010</t>
  </si>
  <si>
    <t>41 (PDF 42) - Bài 6 - Dữ liệu âm thanh và hình ảnh</t>
  </si>
  <si>
    <t>BPS_G10_GKII_HK2_ICT_CURR_019</t>
  </si>
  <si>
    <t>BPC_G10_GKII_HK2_ICT_CURR_008</t>
  </si>
  <si>
    <t>SOURCE_CONTENT_VERIFIED=TRUE; NORMALIZED_TO_MCQ_SINGLE=TRUE; COPYRIGHT_PARAPHRASE=TRUE; STANDARDIZED_TO=Q_SGV10_KNTT_010</t>
  </si>
  <si>
    <t>RAW_SGV10_KNTT_011</t>
  </si>
  <si>
    <t>42 (PDF 43) - Bài 6 - Dữ liệu âm thanh và hình ảnh</t>
  </si>
  <si>
    <t>BPS_G10_GKII_HK2_ICT_CURR_020</t>
  </si>
  <si>
    <t>SOURCE_CONTENT_VERIFIED=TRUE; NORMALIZED_TO_MCQ_SINGLE=TRUE; COPYRIGHT_PARAPHRASE=TRUE; STANDARDIZED_TO=Q_SGV10_KNTT_011</t>
  </si>
  <si>
    <t>RAW_SGV11_KNTT_004</t>
  </si>
  <si>
    <t>BPS_G10_GKII_HK2_ICT_CURR_021</t>
  </si>
  <si>
    <t>BPC_G10_GKII_HK2_ICT_CURR_009</t>
  </si>
  <si>
    <t>27 (PDF 28) - Bài 2 - Thực hành sử dụng hệ điều hành</t>
  </si>
  <si>
    <t>BPS_G10_GKII_HK2_ICT_CURR_022</t>
  </si>
  <si>
    <t>SOURCE_CONTENT_VERIFIED=TRUE; NORMALIZED_TO_MCQ_SINGLE=TRUE; COPYRIGHT_PARAPHRASE=TRUE; STANDARDIZED_TO=Q_SGV11_KNTT_004</t>
  </si>
  <si>
    <t>RAW_SGV11_KNTT_005</t>
  </si>
  <si>
    <t>BPS_G10_GKII_HK2_ICT_CURR_023</t>
  </si>
  <si>
    <t>BPC_G10_GKII_HK2_ICT_CURR_010</t>
  </si>
  <si>
    <t>SOURCE_CONTENT_VERIFIED=TRUE; NORMALIZED_TO_MCQ_SINGLE=TRUE; COPYRIGHT_PARAPHRASE=TRUE; STANDARDIZED_TO=Q_SGV11_KNTT_005</t>
  </si>
  <si>
    <t>RAW_SGV11_KNTT_006</t>
  </si>
  <si>
    <t>BPS_G10_GKII_HK2_ICT_CURR_024</t>
  </si>
  <si>
    <t>32 (PDF 33) - Bài 3 - Phần mềm nguồn mở và phần mềm chạy trên Internet</t>
  </si>
  <si>
    <t>SOURCE_CONTENT_VERIFIED=TRUE; NORMALIZED_TO_MCQ_SINGLE=TRUE; COPYRIGHT_PARAPHRASE=TRUE; STANDARDIZED_TO=Q_SGV11_KNTT_006</t>
  </si>
  <si>
    <t>RAW_SGV11_KNTT_007</t>
  </si>
  <si>
    <t>BPS_G10_GKII_HK2_ICT_CURR_025</t>
  </si>
  <si>
    <t>BPC_G10_GKII_HK2_ICT_CURR_011</t>
  </si>
  <si>
    <t>BPS_G10_GKII_HK2_ICT_CURR_026</t>
  </si>
  <si>
    <t>SOURCE_CONTENT_VERIFIED=TRUE; NORMALIZED_TO_MCQ_SINGLE=TRUE; COPYRIGHT_PARAPHRASE=TRUE; STANDARDIZED_TO=Q_SGV11_KNTT_007</t>
  </si>
  <si>
    <t>RAW_SGV11_KNTT_008</t>
  </si>
  <si>
    <t>39 (PDF 40) - Bài 4 - Bên trong máy tính</t>
  </si>
  <si>
    <t>BPS_G10_GKII_HK2_ICT_CURR_027</t>
  </si>
  <si>
    <t>BPC_G10_GKII_HK2_ICT_CURR_012</t>
  </si>
  <si>
    <t>SOURCE_CONTENT_VERIFIED=TRUE; NORMALIZED_TO_MCQ_SINGLE=TRUE; COPYRIGHT_PARAPHRASE=TRUE; STANDARDIZED_TO=Q_SGV11_KNTT_008</t>
  </si>
  <si>
    <t>RAW_SGV11_KNTT_009</t>
  </si>
  <si>
    <t>BPS_G10_GKII_HK2_ICT_CURR_028</t>
  </si>
  <si>
    <t>Theo nội dung SGV, cổng XOR có thể được tổng hợp từ những cổng lôgic cơ bản nào?</t>
  </si>
  <si>
    <t>SOURCE_CONTENT_VERIFIED=TRUE; NORMALIZED_TO_MCQ_SINGLE=TRUE; COPYRIGHT_PARAPHRASE=TRUE; STANDARDIZED_TO=Q_SGV11_KNTT_009</t>
  </si>
  <si>
    <t>RAW_SGV12_KNTT_004</t>
  </si>
  <si>
    <t>BPS_G10_GKII_HK2_ICT_CURR_029</t>
  </si>
  <si>
    <t>132-133 (PDF 133-134) - Bài 22 - Tìm hiểu thiết bị mạng</t>
  </si>
  <si>
    <t>BPC_G10_GKII_HK2_ICT_CURR_013</t>
  </si>
  <si>
    <t>BPS_G10_GKII_HK2_ICT_CURR_030</t>
  </si>
  <si>
    <t>SOURCE_CONTENT_VERIFIED=TRUE; NORMALIZED_TO_MCQ_SINGLE=TRUE; COPYRIGHT_PARAPHRASE=TRUE; STANDARDIZED_TO=Q_SGV12_KNTT_004</t>
  </si>
  <si>
    <t>BPC_G10_GKII_HK2_ICT_CURR_014</t>
  </si>
  <si>
    <t>RAW_SGV12_KNTT_005</t>
  </si>
  <si>
    <t>133 (PDF 134) - Bài 22 - Tìm hiểu thiết bị mạng</t>
  </si>
  <si>
    <t>BPS_G10_GKII_HK2_ICT_CURR_031</t>
  </si>
  <si>
    <t>BPC_G10_GKII_HK2_ICT_CURR_015</t>
  </si>
  <si>
    <t>SOURCE_CONTENT_VERIFIED=TRUE; NORMALIZED_TO_MCQ_SINGLE=TRUE; COPYRIGHT_PARAPHRASE=TRUE; STANDARDIZED_TO=Q_SGV12_KNTT_005</t>
  </si>
  <si>
    <t>RAW_SGV12_KNTT_006</t>
  </si>
  <si>
    <t>BPS_G10_CKII_HK2_ICT_CURR_001</t>
  </si>
  <si>
    <t>137 (PDF 138) - Bài 23 - Đường truyền mạng</t>
  </si>
  <si>
    <t>BPC_G10_CKII_HK2_ICT_CURR_001</t>
  </si>
  <si>
    <t>SOURCE_CONTENT_VERIFIED=TRUE; NORMALIZED_TO_MCQ_SINGLE=TRUE; COPYRIGHT_PARAPHRASE=TRUE; STANDARDIZED_TO=Q_SGV12_KNTT_006</t>
  </si>
  <si>
    <t>RAW_SGV12_KNTT_007</t>
  </si>
  <si>
    <t>137-138 (PDF 138-139) - Bài 23 - Đường truyền mạng</t>
  </si>
  <si>
    <t>BPS_G10_CKII_HK2_ICT_CURR_002</t>
  </si>
  <si>
    <t>BPS_G10_CKII_HK2_ICT_CURR_003</t>
  </si>
  <si>
    <t>SOURCE_CONTENT_VERIFIED=TRUE; NORMALIZED_TO_MCQ_SINGLE=TRUE; COPYRIGHT_PARAPHRASE=TRUE; STANDARDIZED_TO=Q_SGV12_KNTT_007</t>
  </si>
  <si>
    <t>RAW_SGV12_KNTT_008</t>
  </si>
  <si>
    <t>155 (PDF 156) - Bài 26 - Làm quen với Khoa học dữ liệu</t>
  </si>
  <si>
    <t>BPS_G10_CKII_HK2_ICT_CURR_004</t>
  </si>
  <si>
    <t>Mục tiêu chính của Khoa học dữ liệu theo nội dung SGV là gì?</t>
  </si>
  <si>
    <t>BPC_G10_CKII_HK2_ICT_CURR_002</t>
  </si>
  <si>
    <t>SOURCE_CONTENT_VERIFIED=TRUE; NORMALIZED_TO_MCQ_SINGLE=TRUE; COPYRIGHT_PARAPHRASE=TRUE; STANDARDIZED_TO=Q_SGV12_KNTT_008</t>
  </si>
  <si>
    <t>BPS_G10_CKII_HK2_ICT_CURR_005</t>
  </si>
  <si>
    <t>RAW_SGV12_KNTT_009</t>
  </si>
  <si>
    <t>163 (PDF 164) - Bài 27 - Máy tính và Khoa học dữ liệu</t>
  </si>
  <si>
    <t>BPS_G10_CKII_HK2_ICT_CURR_006</t>
  </si>
  <si>
    <t>SOURCE_CONTENT_VERIFIED=TRUE; NORMALIZED_TO_MCQ_SINGLE=TRUE; COPYRIGHT_PARAPHRASE=TRUE; STANDARDIZED_TO=Q_SGV12_KNTT_009</t>
  </si>
  <si>
    <t>RAW_SGV12_KNTT_010</t>
  </si>
  <si>
    <t>169 (PDF 170) - Bài 28 - Thực hành khai thác dữ liệu</t>
  </si>
  <si>
    <t>BPS_G10_CKII_HK2_ICT_CURR_007</t>
  </si>
  <si>
    <t>Trong bài thực hành phân nhóm tuổi, hàm IFS được dùng chủ yếu để làm gì?</t>
  </si>
  <si>
    <t>BPC_G10_CKII_HK2_ICT_CURR_003</t>
  </si>
  <si>
    <t>SOURCE_CONTENT_VERIFIED=TRUE; NORMALIZED_TO_MCQ_SINGLE=TRUE; COPYRIGHT_PARAPHRASE=TRUE; STANDARDIZED_TO=Q_SGV12_KNTT_010</t>
  </si>
  <si>
    <t>BPS_G10_CKII_HK2_ICT_CURR_008</t>
  </si>
  <si>
    <t>RAW_WEB_TECH12H_GKI10_001</t>
  </si>
  <si>
    <t>Web - Câu 1</t>
  </si>
  <si>
    <t>BPS_G10_CKII_HK2_ICT_CURR_009</t>
  </si>
  <si>
    <t>TECH12H_GKI10_KNTT_001</t>
  </si>
  <si>
    <t>SOURCE_ITEM=1; COPYRIGHT_PARAPHRASE=TRUE; STANDARDIZED_TO=Q_WEB10_TECH12H_GKI1_001</t>
  </si>
  <si>
    <t>RAW_WEB_TECH12H_GKI10_002</t>
  </si>
  <si>
    <t>Web - Câu 2</t>
  </si>
  <si>
    <t>BPS_G10_CKII_HK2_ICT_CURR_010</t>
  </si>
  <si>
    <t>BPC_G10_CKII_HK2_ICT_CURR_004</t>
  </si>
  <si>
    <t>SOURCE_ITEM=2; COPYRIGHT_PARAPHRASE=TRUE; STANDARDIZED_TO=Q_WEB10_TECH12H_GKI1_002</t>
  </si>
  <si>
    <t>BPS_G10_CKII_HK2_ICT_CURR_011</t>
  </si>
  <si>
    <t>RAW_WEB_TECH12H_GKI10_003</t>
  </si>
  <si>
    <t>Web - Câu 5</t>
  </si>
  <si>
    <t>BPS_G10_CKII_HK2_ICT_CURR_012</t>
  </si>
  <si>
    <t>BPC_G10_CKII_HK2_ICT_CURR_005</t>
  </si>
  <si>
    <t>SOURCE_ITEM=5; COPYRIGHT_PARAPHRASE=TRUE; STANDARDIZED_TO=Q_WEB10_TECH12H_GKI1_003</t>
  </si>
  <si>
    <t>RAW_WEB_TECH12H_GKI10_004</t>
  </si>
  <si>
    <t>BPS_G10_CKII_HK2_ICT_CURR_013</t>
  </si>
  <si>
    <t>Web - Câu 6</t>
  </si>
  <si>
    <t>SOURCE_ITEM=6; COPYRIGHT_PARAPHRASE=TRUE; STANDARDIZED_TO=Q_WEB10_TECH12H_GKI1_004</t>
  </si>
  <si>
    <t>BPS_G10_CKII_HK2_ICT_CURR_014</t>
  </si>
  <si>
    <t>RAW_WEB_TECH12H_GKI10_005</t>
  </si>
  <si>
    <t>Web - Câu 7</t>
  </si>
  <si>
    <t>BPS_G10_CKII_HK2_ICT_CURR_015</t>
  </si>
  <si>
    <t>SOURCE_ITEM=7; COPYRIGHT_PARAPHRASE=TRUE; STANDARDIZED_TO=Q_WEB10_TECH12H_GKI1_005</t>
  </si>
  <si>
    <t>RAW_WEB_TECH12H_GKI10_006</t>
  </si>
  <si>
    <t>BPC_G10_CKII_HK2_ICT_CURR_006</t>
  </si>
  <si>
    <t>Web - Câu 14</t>
  </si>
  <si>
    <t>BPS_G10_CKII_HK2_ICT_CURR_016</t>
  </si>
  <si>
    <t>SOURCE_ITEM=14; COPYRIGHT_PARAPHRASE=TRUE; STANDARDIZED_TO=Q_WEB10_TECH12H_GKI1_006</t>
  </si>
  <si>
    <t>RAW_WEB_TECH12H_GKI10_007</t>
  </si>
  <si>
    <t>Web - Câu 17</t>
  </si>
  <si>
    <t>BPS_G10_CKII_HK2_ICT_CURR_017</t>
  </si>
  <si>
    <t>BPC_G10_CKII_HK2_ICT_CURR_007</t>
  </si>
  <si>
    <t>SOURCE_ITEM=17; COPYRIGHT_PARAPHRASE=TRUE; STANDARDIZED_TO=Q_WEB10_TECH12H_GKI1_007</t>
  </si>
  <si>
    <t>RAW_WEB_TECH12H_GKI10_008</t>
  </si>
  <si>
    <t>BPS_G10_CKII_HK2_ICT_CURR_018</t>
  </si>
  <si>
    <t>Web - Câu 18</t>
  </si>
  <si>
    <t>SOURCE_ITEM=18; COPYRIGHT_PARAPHRASE=TRUE; STANDARDIZED_TO=Q_WEB10_TECH12H_GKI1_008</t>
  </si>
  <si>
    <t>BPS_G10_CKII_HK2_ICT_CURR_019</t>
  </si>
  <si>
    <t>RAW_WEB_TECH12H_GKI10_009</t>
  </si>
  <si>
    <t>Web - Câu 19</t>
  </si>
  <si>
    <t>BPC_G10_CKII_HK2_ICT_CURR_008</t>
  </si>
  <si>
    <t>BPS_G10_CKII_HK2_ICT_CURR_020</t>
  </si>
  <si>
    <t>SOURCE_ITEM=19; COPYRIGHT_PARAPHRASE=TRUE; STANDARDIZED_TO=Q_WEB10_TECH12H_GKI1_009</t>
  </si>
  <si>
    <t>RAW_WEB_TECH12H_GKI10_010</t>
  </si>
  <si>
    <t>BPS_G10_CKII_HK2_ICT_CURR_021</t>
  </si>
  <si>
    <t>Web - Câu 20</t>
  </si>
  <si>
    <t>BPC_G10_CKII_HK2_ICT_CURR_009</t>
  </si>
  <si>
    <t>BPS_G10_CKII_HK2_ICT_CURR_022</t>
  </si>
  <si>
    <t>SOURCE_ITEM=20; COPYRIGHT_PARAPHRASE=TRUE; STANDARDIZED_TO=Q_WEB10_TECH12H_GKI1_010</t>
  </si>
  <si>
    <t>RAW_WEB_TECH12H_GKI10_011</t>
  </si>
  <si>
    <t>Web - Câu 21</t>
  </si>
  <si>
    <t>BPS_G10_CKII_HK2_ICT_CURR_023</t>
  </si>
  <si>
    <t>BPC_G10_CKII_HK2_ICT_CURR_010</t>
  </si>
  <si>
    <t>SOURCE_ITEM=21; COPYRIGHT_PARAPHRASE=TRUE; STANDARDIZED_TO=Q_WEB10_TECH12H_GKI1_011</t>
  </si>
  <si>
    <t>RAW_WEB_TECH12H_GKI10_012</t>
  </si>
  <si>
    <t>Web - Tự luận 3</t>
  </si>
  <si>
    <t>BPS_G10_CKII_HK2_ICT_CURR_024</t>
  </si>
  <si>
    <t>SOURCE_ITEM=TL3; SOURCE_ANSWER_CORRECTED=TRUE; COPYRIGHT_PARAPHRASE=TRUE; STANDARDIZED_TO=Q_WEB10_TECH12H_GKI1_012</t>
  </si>
  <si>
    <t>BPS_G10_CKII_HK2_ICT_CURR_025</t>
  </si>
  <si>
    <t>RAW_WEB10_TECH12H_GKI1_013</t>
  </si>
  <si>
    <t>FEASIBILITY_WITNESS=Q_SGV11_KNTT_009; WITNESS_NOT_BOUND=TRUE; CANDIDATE_COUNT=2; DISTINCT_FAMILY_COUNT=2; CONTENT_COMPLETION_GATE=PASS; SOURCE_MATRIX_FINGERPRINT=SECONDARY_ONLY; BATCH=PERIODIC_BLUEPRINT_OPERATIONALIZATION_001</t>
  </si>
  <si>
    <t>BPC_G10_CKII_HK2_ICT_CURR_011</t>
  </si>
  <si>
    <t>https://tech12h.com/bai-hoc/de-thi-giua-ki-1-tin-hoc-10-kntt-de-tham-khao-so-2 | Câu 16</t>
  </si>
  <si>
    <t>BPS_G10_CKII_HK2_ICT_CURR_026</t>
  </si>
  <si>
    <t>TECH12H_GKI10_KNTT_002</t>
  </si>
  <si>
    <t>SOURCE_INDEX_FILE_ID=1nRyadSC8cJoOgFYYhDh11t5PxoVkv0TmODzEyoXuoRo; SOURCE_URL=https://tech12h.com/bai-hoc/de-thi-giua-ki-1-tin-hoc-10-kntt-de-tham-khao-so-2; SOURCE_ITEM=Câu 16; COPYRIGHT_PARAPHRASE=TRUE; STANDARDIZED_TO=Q_WEB10_TECH12H_GKI1_013</t>
  </si>
  <si>
    <t>RAW_WEB10_TECH12H_GKI1_014</t>
  </si>
  <si>
    <t>BPS_G10_CKII_HK2_ICT_CURR_027</t>
  </si>
  <si>
    <t>FEASIBILITY_WITNESS=Q_TNT_F0001_D04_006; WITNESS_NOT_BOUND=TRUE; CANDIDATE_COUNT=1; DISTINCT_FAMILY_COUNT=1; CONTENT_COMPLETION_GATE=PASS; SOURCE_MATRIX_FINGERPRINT=SECONDARY_ONLY; BATCH=PERIODIC_BLUEPRINT_OPERATIONALIZATION_001</t>
  </si>
  <si>
    <t>https://tech12h.com/bai-hoc/de-thi-giua-ki-1-tin-hoc-10-kntt-de-tham-khao-so-2 | Câu 17</t>
  </si>
  <si>
    <t>BPC_G10_CKII_HK2_ICT_CURR_012</t>
  </si>
  <si>
    <t>BPS_G10_CKII_HK2_ICT_CURR_028</t>
  </si>
  <si>
    <t>SOURCE_INDEX_FILE_ID=1nRyadSC8cJoOgFYYhDh11t5PxoVkv0TmODzEyoXuoRo; SOURCE_URL=https://tech12h.com/bai-hoc/de-thi-giua-ki-1-tin-hoc-10-kntt-de-tham-khao-so-2; SOURCE_ITEM=Câu 17; COPYRIGHT_PARAPHRASE=TRUE; STANDARDIZED_TO=Q_WEB10_TECH12H_GKI1_014</t>
  </si>
  <si>
    <t>RAW_WEB10_TECH12H_GKI1_015</t>
  </si>
  <si>
    <t>https://tech12h.com/bai-hoc/de-thi-giua-ki-1-tin-hoc-10-kntt-de-tham-khao-so-4 | Câu 19</t>
  </si>
  <si>
    <t>FEASIBILITY_WITNESS=Q_SGV11_KNTT_007; WITNESS_NOT_BOUND=TRUE; CANDIDATE_COUNT=2; DISTINCT_FAMILY_COUNT=2; CONTENT_COMPLETION_GATE=PASS; SOURCE_MATRIX_FINGERPRINT=SECONDARY_ONLY; BATCH=PERIODIC_BLUEPRINT_OPERATIONALIZATION_001</t>
  </si>
  <si>
    <t>BPS_G10_CKII_HK2_ICT_CURR_029</t>
  </si>
  <si>
    <t>BPC_G10_CKII_HK2_ICT_CURR_013</t>
  </si>
  <si>
    <t>SOURCE_INDEX_FILE_ID=1nRyadSC8cJoOgFYYhDh11t5PxoVkv0TmODzEyoXuoRo; SOURCE_URL=https://tech12h.com/bai-hoc/de-thi-giua-ki-1-tin-hoc-10-kntt-de-tham-khao-so-4; SOURCE_ITEM=Câu 19; COPYRIGHT_PARAPHRASE=TRUE; STANDARDIZED_TO=Q_WEB10_TECH12H_GKI1_015</t>
  </si>
  <si>
    <t>RAW_WEB10_TECH12H_GKI1_016</t>
  </si>
  <si>
    <t>https://tech12h.com/bai-hoc/de-thi-giua-ki-1-tin-hoc-10-kntt-de-tham-khao-so-4 | Câu 20</t>
  </si>
  <si>
    <t>BPS_G10_CKII_HK2_ICT_CURR_030</t>
  </si>
  <si>
    <t>BPC_G10_CKII_HK2_ICT_CURR_014</t>
  </si>
  <si>
    <t>FEASIBILITY_WITNESS=Q_TNT_F0001_D20_024; WITNESS_NOT_BOUND=TRUE; CANDIDATE_COUNT=6; DISTINCT_FAMILY_COUNT=6; CONTENT_COMPLETION_GATE=PASS; SOURCE_MATRIX_FINGERPRINT=SECONDARY_ONLY; BATCH=PERIODIC_BLUEPRINT_OPERATIONALIZATION_001</t>
  </si>
  <si>
    <t>SOURCE_INDEX_FILE_ID=1nRyadSC8cJoOgFYYhDh11t5PxoVkv0TmODzEyoXuoRo; SOURCE_URL=https://tech12h.com/bai-hoc/de-thi-giua-ki-1-tin-hoc-10-kntt-de-tham-khao-so-4; SOURCE_ITEM=Câu 20; COPYRIGHT_PARAPHRASE=TRUE; STANDARDIZED_TO=Q_WEB10_TECH12H_GKI1_016</t>
  </si>
  <si>
    <t>BPS_G10_CKII_HK2_ICT_CURR_031</t>
  </si>
  <si>
    <t>RAW_WEB10_TECH12H_GKI1_017</t>
  </si>
  <si>
    <t>BPC_G10_CKII_HK2_ICT_CURR_015</t>
  </si>
  <si>
    <t>https://tech12h.com/bai-hoc/de-thi-giua-ki-1-tin-hoc-10-kntt-de-tham-khao-so-5 | Câu 5</t>
  </si>
  <si>
    <t>BPS_G11_GKI_HK1_CS_V2_001</t>
  </si>
  <si>
    <t>SOURCE_INDEX_FILE_ID=1nRyadSC8cJoOgFYYhDh11t5PxoVkv0TmODzEyoXuoRo; SOURCE_URL=https://tech12h.com/bai-hoc/de-thi-giua-ki-1-tin-hoc-10-kntt-de-tham-khao-so-5; SOURCE_ITEM=Câu 5; COPYRIGHT_PARAPHRASE=TRUE; STANDARDIZED_TO=Q_WEB10_TECH12H_GKI1_017</t>
  </si>
  <si>
    <t>BPC_G11_GKI_HK1_CS_V2_001</t>
  </si>
  <si>
    <t>FEASIBILITY_WITNESS=Q_SGV11_KNTT_005; WITNESS_NOT_BOUND=TRUE; CANDIDATE_COUNT=1; DISTINCT_FAMILY_COUNT=1; CONTENT_COMPLETION_GATE=PASS; SOURCE_MATRIX_FINGERPRINT=SECONDARY_ONLY; BATCH=PERIODIC_BLUEPRINT_OPERATIONALIZATION_001</t>
  </si>
  <si>
    <t>RAW_WEB10_TECH12H_GKI1_018</t>
  </si>
  <si>
    <t>QUESTION_BINDING=NONE; WORKFLOW_STATUS=WAITING_FOR_APPROVAL; AUTO_USE=BLOCKED_PENDING_APPROVAL; BATCH=PERIODIC_G11_G12_SOURCE_MATRIX_CALIBRATION_001</t>
  </si>
  <si>
    <t>https://tech12h.com/bai-hoc/de-thi-giua-ki-1-tin-hoc-10-kntt-de-tham-khao-so-5 | Câu 13</t>
  </si>
  <si>
    <t>BPS_G11_GKI_HK1_CS_V2_002</t>
  </si>
  <si>
    <t>BPC_G11_GKI_HK1_CS_V2_002</t>
  </si>
  <si>
    <t>SOURCE_INDEX_FILE_ID=1nRyadSC8cJoOgFYYhDh11t5PxoVkv0TmODzEyoXuoRo; SOURCE_URL=https://tech12h.com/bai-hoc/de-thi-giua-ki-1-tin-hoc-10-kntt-de-tham-khao-so-5; SOURCE_ITEM=Câu 13; COPYRIGHT_PARAPHRASE=TRUE; STANDARDIZED_TO=Q_WEB10_TECH12H_GKI1_018</t>
  </si>
  <si>
    <t>RAW_WEB10_TECH12H_CKI1_001</t>
  </si>
  <si>
    <t>BPS_G11_GKI_HK1_CS_V2_003</t>
  </si>
  <si>
    <t>FEASIBILITY_WITNESS=Q_TNT_F0001_D20_023; WITNESS_NOT_BOUND=TRUE; CANDIDATE_COUNT=6; DISTINCT_FAMILY_COUNT=6; CONTENT_COMPLETION_GATE=PASS; SOURCE_MATRIX_FINGERPRINT=SECONDARY_ONLY; BATCH=PERIODIC_BLUEPRINT_OPERATIONALIZATION_001</t>
  </si>
  <si>
    <t>https://tech12h.com/bai-hoc/de-thi-cuoi-ki-1-tin-hoc-10-kntt-de-tham-khao-so-1 | Câu 24</t>
  </si>
  <si>
    <t>BPC_G11_GKI_HK1_CS_V2_003</t>
  </si>
  <si>
    <t>TECH12H_CKI10_KNTT_001</t>
  </si>
  <si>
    <t>SOURCE_INDEX_FILE_ID=1nRyadSC8cJoOgFYYhDh11t5PxoVkv0TmODzEyoXuoRo; SOURCE_URL=https://tech12h.com/bai-hoc/de-thi-cuoi-ki-1-tin-hoc-10-kntt-de-tham-khao-so-1; SOURCE_ITEM=Câu 24; COPYRIGHT_PARAPHRASE=TRUE; STANDARDIZED_TO=Q_WEB10_TECH12H_CKI1_001</t>
  </si>
  <si>
    <t>BPS_G11_GKI_HK1_CS_V2_004</t>
  </si>
  <si>
    <t>RAW_WEB10_TECH12H_CKI1_002</t>
  </si>
  <si>
    <t>BPC_G11_GKI_HK1_CS_V2_004</t>
  </si>
  <si>
    <t>https://tech12h.com/bai-hoc/de-thi-cuoi-ki-1-tin-hoc-10-kntt-de-tham-khao-so-1 | Câu 27</t>
  </si>
  <si>
    <t>FEASIBILITY_WITNESS=Q_SGV11_KNTT_008; WITNESS_NOT_BOUND=TRUE; CANDIDATE_COUNT=2; DISTINCT_FAMILY_COUNT=2; CONTENT_COMPLETION_GATE=PASS; SOURCE_MATRIX_FINGERPRINT=SECONDARY_ONLY; BATCH=PERIODIC_BLUEPRINT_OPERATIONALIZATION_001</t>
  </si>
  <si>
    <t>BPS_G11_GKI_HK1_CS_V2_005</t>
  </si>
  <si>
    <t>SOURCE_INDEX_FILE_ID=1nRyadSC8cJoOgFYYhDh11t5PxoVkv0TmODzEyoXuoRo; SOURCE_URL=https://tech12h.com/bai-hoc/de-thi-cuoi-ki-1-tin-hoc-10-kntt-de-tham-khao-so-1; SOURCE_ITEM=Câu 27; COPYRIGHT_PARAPHRASE=TRUE; STANDARDIZED_TO=Q_WEB10_TECH12H_CKI1_002</t>
  </si>
  <si>
    <t>BPC_G11_GKI_HK1_CS_V2_005</t>
  </si>
  <si>
    <t>RAW_WEB10_TECH12H_CKI1_003</t>
  </si>
  <si>
    <t>https://tech12h.com/bai-hoc/de-thi-cuoi-ki-1-tin-hoc-10-kntt-de-tham-khao-so-1 | Câu 28</t>
  </si>
  <si>
    <t>BPS_G11_GKI_HK1_CS_V2_006</t>
  </si>
  <si>
    <t>BPC_G11_GKI_HK1_CS_V2_006</t>
  </si>
  <si>
    <t>FEASIBILITY_WITNESS=Q_SGV11_KNTT_006; WITNESS_NOT_BOUND=TRUE; CANDIDATE_COUNT=2; DISTINCT_FAMILY_COUNT=2; CONTENT_COMPLETION_GATE=PASS; SOURCE_MATRIX_FINGERPRINT=SECONDARY_ONLY; BATCH=PERIODIC_BLUEPRINT_OPERATIONALIZATION_001</t>
  </si>
  <si>
    <t>SOURCE_INDEX_FILE_ID=1nRyadSC8cJoOgFYYhDh11t5PxoVkv0TmODzEyoXuoRo; SOURCE_URL=https://tech12h.com/bai-hoc/de-thi-cuoi-ki-1-tin-hoc-10-kntt-de-tham-khao-so-1; SOURCE_ITEM=Câu 28; COPYRIGHT_PARAPHRASE=TRUE; STANDARDIZED_TO=Q_WEB10_TECH12H_CKI1_003</t>
  </si>
  <si>
    <t>BPS_G11_GKI_HK1_CS_V2_007</t>
  </si>
  <si>
    <t>RAW_WEB10_TECH12H_CKI1_004</t>
  </si>
  <si>
    <t>https://tech12h.com/bai-hoc/de-thi-cuoi-ki-1-tin-hoc-10-kntt-de-tham-khao-so-2 | Câu 16</t>
  </si>
  <si>
    <t>BPC_G11_GKI_HK1_CS_V2_007</t>
  </si>
  <si>
    <t>SOURCE_INDEX_FILE_ID=1nRyadSC8cJoOgFYYhDh11t5PxoVkv0TmODzEyoXuoRo; SOURCE_URL=https://tech12h.com/bai-hoc/de-thi-cuoi-ki-1-tin-hoc-10-kntt-de-tham-khao-so-2; SOURCE_ITEM=Câu 16; COPYRIGHT_PARAPHRASE=TRUE; STANDARDIZED_TO=Q_WEB10_TECH12H_CKI1_004</t>
  </si>
  <si>
    <t>BPS_G11_GKI_HK1_CS_V2_008</t>
  </si>
  <si>
    <t>RAW_WEB10_TECH12H_CKI1_005</t>
  </si>
  <si>
    <t>FEASIBILITY_WITNESS=Q_TNT_F0001_D20_020; WITNESS_NOT_BOUND=TRUE; CANDIDATE_COUNT=6; DISTINCT_FAMILY_COUNT=6; CONTENT_COMPLETION_GATE=PASS; SOURCE_MATRIX_FINGERPRINT=SECONDARY_ONLY; BATCH=PERIODIC_BLUEPRINT_OPERATIONALIZATION_001</t>
  </si>
  <si>
    <t>BPC_G11_GKI_HK1_CS_V2_008</t>
  </si>
  <si>
    <t>https://tech12h.com/bai-hoc/de-thi-cuoi-ki-1-tin-hoc-10-kntt-de-tham-khao-so-2 | Câu 24</t>
  </si>
  <si>
    <t>BPS_G11_GKI_HK1_CS_V2_009</t>
  </si>
  <si>
    <t>SOURCE_INDEX_FILE_ID=1nRyadSC8cJoOgFYYhDh11t5PxoVkv0TmODzEyoXuoRo; SOURCE_URL=https://tech12h.com/bai-hoc/de-thi-cuoi-ki-1-tin-hoc-10-kntt-de-tham-khao-so-2; SOURCE_ITEM=Câu 24; COPYRIGHT_PARAPHRASE=TRUE; STANDARDIZED_TO=Q_WEB10_TECH12H_CKI1_005</t>
  </si>
  <si>
    <t>BPC_G11_GKI_HK1_CS_V2_009</t>
  </si>
  <si>
    <t>RAW_WEB10_TECH12H_CKI1_006</t>
  </si>
  <si>
    <t>https://tech12h.com/bai-hoc/de-thi-cuoi-ki-1-tin-hoc-10-kntt-de-tham-khao-so-2 | Câu 26</t>
  </si>
  <si>
    <t>BPS_G11_GKI_HK1_CS_V2_010</t>
  </si>
  <si>
    <t>FEASIBILITY_WITNESS=Q_TNT_F0001_D20_019; WITNESS_NOT_BOUND=TRUE; CANDIDATE_COUNT=6; DISTINCT_FAMILY_COUNT=6; CONTENT_COMPLETION_GATE=PASS; SOURCE_MATRIX_FINGERPRINT=SECONDARY_ONLY; BATCH=PERIODIC_BLUEPRINT_OPERATIONALIZATION_001</t>
  </si>
  <si>
    <t>BPC_G11_GKI_HK1_CS_V2_010</t>
  </si>
  <si>
    <t>SOURCE_INDEX_FILE_ID=1nRyadSC8cJoOgFYYhDh11t5PxoVkv0TmODzEyoXuoRo; SOURCE_URL=https://tech12h.com/bai-hoc/de-thi-cuoi-ki-1-tin-hoc-10-kntt-de-tham-khao-so-2; SOURCE_ITEM=Câu 26; COPYRIGHT_PARAPHRASE=TRUE; STANDARDIZED_TO=Q_WEB10_TECH12H_CKI1_006</t>
  </si>
  <si>
    <t>RAW_WEB10_TECH12H_GKII_001</t>
  </si>
  <si>
    <t>https://tech12h.com/bai-hoc/de-thi-giua-ki-2-tin-hoc-10-kntt-de-tham-khao-so-1 | Câu 1</t>
  </si>
  <si>
    <t>BPS_G11_GKI_HK1_CS_V2_011</t>
  </si>
  <si>
    <t>BPC_G11_GKI_HK1_CS_V2_011</t>
  </si>
  <si>
    <t>TECH12H_GKII10_KNTT_001</t>
  </si>
  <si>
    <t>SOURCE_INDEX_FILE_ID=1nRyadSC8cJoOgFYYhDh11t5PxoVkv0TmODzEyoXuoRo; SOURCE_URL=https://tech12h.com/bai-hoc/de-thi-giua-ki-2-tin-hoc-10-kntt-de-tham-khao-so-1; SOURCE_ITEM=Câu 1; COPYRIGHT_PARAPHRASE=TRUE; STANDARDIZED_TO=Q_WEB10_TECH12H_GKII_001</t>
  </si>
  <si>
    <t>FEASIBILITY_WITNESS=Q_TNT_F0001_D20_018; WITNESS_NOT_BOUND=TRUE; CANDIDATE_COUNT=6; DISTINCT_FAMILY_COUNT=6; CONTENT_COMPLETION_GATE=PASS; SOURCE_MATRIX_FINGERPRINT=SECONDARY_ONLY; BATCH=PERIODIC_BLUEPRINT_OPERATIONALIZATION_001</t>
  </si>
  <si>
    <t>RAW_WEB10_TECH12H_GKII_002</t>
  </si>
  <si>
    <t>BPS_G11_GKI_HK1_CS_V2_012</t>
  </si>
  <si>
    <t>https://tech12h.com/bai-hoc/de-thi-giua-ki-2-tin-hoc-10-kntt-de-tham-khao-so-3 | Câu 8</t>
  </si>
  <si>
    <t>BPC_G11_GKI_HK1_CS_V2_012</t>
  </si>
  <si>
    <t>SOURCE_INDEX_FILE_ID=1nRyadSC8cJoOgFYYhDh11t5PxoVkv0TmODzEyoXuoRo; SOURCE_URL=https://tech12h.com/bai-hoc/de-thi-giua-ki-2-tin-hoc-10-kntt-de-tham-khao-so-3; SOURCE_ITEM=Câu 8; COPYRIGHT_PARAPHRASE=TRUE; STANDARDIZED_TO=Q_WEB10_TECH12H_GKII_002</t>
  </si>
  <si>
    <t>BPS_G11_GKI_HK1_CS_V2_013</t>
  </si>
  <si>
    <t>RAW_WEB10_TECH12H_GKII_003</t>
  </si>
  <si>
    <t>https://tech12h.com/bai-hoc/de-thi-giua-ki-2-tin-hoc-10-kntt-de-tham-khao-so-3 | Câu 9</t>
  </si>
  <si>
    <t>BPC_G11_GKI_HK1_CS_V2_013</t>
  </si>
  <si>
    <t>FEASIBILITY_WITNESS=Q_TNT_F0001_D20_017; WITNESS_NOT_BOUND=TRUE; CANDIDATE_COUNT=6; DISTINCT_FAMILY_COUNT=6; CONTENT_COMPLETION_GATE=PASS; SOURCE_MATRIX_FINGERPRINT=SECONDARY_ONLY; BATCH=PERIODIC_BLUEPRINT_OPERATIONALIZATION_001</t>
  </si>
  <si>
    <t>SOURCE_INDEX_FILE_ID=1nRyadSC8cJoOgFYYhDh11t5PxoVkv0TmODzEyoXuoRo; SOURCE_URL=https://tech12h.com/bai-hoc/de-thi-giua-ki-2-tin-hoc-10-kntt-de-tham-khao-so-3; SOURCE_ITEM=Câu 9; COPYRIGHT_PARAPHRASE=TRUE; STANDARDIZED_TO=Q_WEB10_TECH12H_GKII_003</t>
  </si>
  <si>
    <t>RAW_WEB10_TECH12H_GKII_004</t>
  </si>
  <si>
    <t>https://tech12h.com/bai-hoc/de-thi-giua-ki-2-tin-hoc-10-kntt-de-tham-khao-so-2 | Câu 14</t>
  </si>
  <si>
    <t>BPS_G11_GKI_HK1_CS_V2_014</t>
  </si>
  <si>
    <t>FEASIBILITY_WITNESS=Q_SGV11_KNTT_GKI_TF_001; WITNESS_NOT_BOUND=TRUE; CANDIDATE_COUNT=1; DISTINCT_FAMILY_COUNT=1; CONTENT_COMPLETION_GATE=PASS; SOURCE_MATRIX_FINGERPRINT=SECONDARY_ONLY; TF_STATEMENTS=BIET:1,HIEU:3,VANDUNG:0; BATCH=PERIODIC_BLUEPRINT_OPERATIONALIZATION_001</t>
  </si>
  <si>
    <t>BPC_G11_GKI_HK1_CS_V2_014</t>
  </si>
  <si>
    <t>SOURCE_INDEX_FILE_ID=1nRyadSC8cJoOgFYYhDh11t5PxoVkv0TmODzEyoXuoRo; SOURCE_URL=https://tech12h.com/bai-hoc/de-thi-giua-ki-2-tin-hoc-10-kntt-de-tham-khao-so-2; SOURCE_ITEM=Câu 14; COPYRIGHT_PARAPHRASE=TRUE; STANDARDIZED_TO=Q_WEB10_TECH12H_GKII_004</t>
  </si>
  <si>
    <t>RAW_WEB10_TECH12H_GKII_005</t>
  </si>
  <si>
    <t>https://tech12h.com/bai-hoc/de-thi-giua-ki-2-tin-hoc-10-kntt-de-tham-khao-so-2 | Câu 16</t>
  </si>
  <si>
    <t>BPS_G11_CKI_HK1_CS_V2_001</t>
  </si>
  <si>
    <t>BPC_G11_CKI_HK1_CS_V2_001</t>
  </si>
  <si>
    <t>SOURCE_INDEX_FILE_ID=1nRyadSC8cJoOgFYYhDh11t5PxoVkv0TmODzEyoXuoRo; SOURCE_URL=https://tech12h.com/bai-hoc/de-thi-giua-ki-2-tin-hoc-10-kntt-de-tham-khao-so-2; SOURCE_ITEM=Câu 16; COPYRIGHT_PARAPHRASE=TRUE; STANDARDIZED_TO=Q_WEB10_TECH12H_GKII_005</t>
  </si>
  <si>
    <t>RAW_WEB10_TECH12H_GKII_006</t>
  </si>
  <si>
    <t>https://tech12h.com/bai-hoc/de-thi-giua-ki-2-tin-hoc-10-kntt-de-tham-khao-so-2 | Câu 19</t>
  </si>
  <si>
    <t>FEASIBILITY_WITNESS=Q_TNT_F0001_D20_026; WITNESS_NOT_BOUND=TRUE; CANDIDATE_COUNT=1; DISTINCT_FAMILY_COUNT=1; CONTENT_COMPLETION_GATE=PASS; SOURCE_MATRIX_FINGERPRINT=SECONDARY_ONLY; TF_STATEMENTS=BIET:4,HIEU:0,VANDUNG:0; BATCH=PERIODIC_BLUEPRINT_OPERATIONALIZATION_001</t>
  </si>
  <si>
    <t>BPS_G11_CKI_HK1_CS_V2_002</t>
  </si>
  <si>
    <t>BPC_G11_CKI_HK1_CS_V2_002</t>
  </si>
  <si>
    <t>SOURCE_INDEX_FILE_ID=1nRyadSC8cJoOgFYYhDh11t5PxoVkv0TmODzEyoXuoRo; SOURCE_URL=https://tech12h.com/bai-hoc/de-thi-giua-ki-2-tin-hoc-10-kntt-de-tham-khao-so-2; SOURCE_ITEM=Câu 19; COPYRIGHT_PARAPHRASE=TRUE; STANDARDIZED_TO=Q_WEB10_TECH12H_GKII_006</t>
  </si>
  <si>
    <t>RAW_WEB10_TECH12H_CKII_001</t>
  </si>
  <si>
    <t>https://tech12h.com/bai-hoc/de-thi-cuoi-ki-2-tin-hoc-10-kntt-de-tham-khao-so-1 | Câu 13</t>
  </si>
  <si>
    <t>BPS_G11_CKI_HK1_CS_V2_003</t>
  </si>
  <si>
    <t>BPC_G11_CKI_HK1_CS_V2_003</t>
  </si>
  <si>
    <t>TECH12H_CKII10_KNTT_001</t>
  </si>
  <si>
    <t>SOURCE_INDEX_FILE_ID=1nRyadSC8cJoOgFYYhDh11t5PxoVkv0TmODzEyoXuoRo; SOURCE_URL=https://tech12h.com/bai-hoc/de-thi-cuoi-ki-2-tin-hoc-10-kntt-de-tham-khao-so-1; SOURCE_ITEM=Câu 13; COPYRIGHT_PARAPHRASE=TRUE; STANDARDIZED_TO=Q_WEB10_TECH12H_CKII_001</t>
  </si>
  <si>
    <t>RAW_WEB10_TECH12H_CKII_002</t>
  </si>
  <si>
    <t>BPS_G11_CKI_HK1_CS_V2_004</t>
  </si>
  <si>
    <t>https://tech12h.com/bai-hoc/de-thi-cuoi-ki-2-tin-hoc-10-kntt-de-tham-khao-so-1 | Câu 14</t>
  </si>
  <si>
    <t>BPC_G11_CKI_HK1_CS_V2_004</t>
  </si>
  <si>
    <t>SOURCE_INDEX_FILE_ID=1nRyadSC8cJoOgFYYhDh11t5PxoVkv0TmODzEyoXuoRo; SOURCE_URL=https://tech12h.com/bai-hoc/de-thi-cuoi-ki-2-tin-hoc-10-kntt-de-tham-khao-so-1; SOURCE_ITEM=Câu 14; COPYRIGHT_PARAPHRASE=TRUE; STANDARDIZED_TO=Q_WEB10_TECH12H_CKII_002</t>
  </si>
  <si>
    <t>RAW_WEB10_TECH12H_CKII_003</t>
  </si>
  <si>
    <t>BPS_G11_CKI_HK1_CS_V2_005</t>
  </si>
  <si>
    <t>https://tech12h.com/bai-hoc/de-thi-cuoi-ki-2-tin-hoc-10-kntt-de-tham-khao-so-1 | Câu 16</t>
  </si>
  <si>
    <t>BPC_G11_CKI_HK1_CS_V2_005</t>
  </si>
  <si>
    <t>SOURCE_INDEX_FILE_ID=1nRyadSC8cJoOgFYYhDh11t5PxoVkv0TmODzEyoXuoRo; SOURCE_URL=https://tech12h.com/bai-hoc/de-thi-cuoi-ki-2-tin-hoc-10-kntt-de-tham-khao-so-1; SOURCE_ITEM=Câu 16; COPYRIGHT_PARAPHRASE=TRUE; STANDARDIZED_TO=Q_WEB10_TECH12H_CKII_003</t>
  </si>
  <si>
    <t>RAW_WEB10_TECH12H_CKII_004</t>
  </si>
  <si>
    <t>BPS_G11_CKI_HK1_CS_V2_006</t>
  </si>
  <si>
    <t>https://tech12h.com/bai-hoc/de-thi-cuoi-ki-2-tin-hoc-10-kntt-de-tham-khao-so-3 | Câu 18</t>
  </si>
  <si>
    <t>BPC_G11_CKI_HK1_CS_V2_006</t>
  </si>
  <si>
    <t>SOURCE_INDEX_FILE_ID=1nRyadSC8cJoOgFYYhDh11t5PxoVkv0TmODzEyoXuoRo; SOURCE_URL=https://tech12h.com/bai-hoc/de-thi-cuoi-ki-2-tin-hoc-10-kntt-de-tham-khao-so-3; SOURCE_ITEM=Câu 18; COPYRIGHT_PARAPHRASE=TRUE; STANDARDIZED_TO=Q_WEB10_TECH12H_CKII_004</t>
  </si>
  <si>
    <t>BPS_G11_CKI_HK1_CS_V2_007</t>
  </si>
  <si>
    <t>RAW_WEB10_TECH12H_CKII_005</t>
  </si>
  <si>
    <t>BPC_G11_CKI_HK1_CS_V2_007</t>
  </si>
  <si>
    <t>https://tech12h.com/bai-hoc/de-thi-cuoi-ki-2-tin-hoc-10-kntt-de-tham-khao-so-3 | Câu 19</t>
  </si>
  <si>
    <t>BPS_G11_CKI_HK1_CS_V2_008</t>
  </si>
  <si>
    <t>SOURCE_INDEX_FILE_ID=1nRyadSC8cJoOgFYYhDh11t5PxoVkv0TmODzEyoXuoRo; SOURCE_URL=https://tech12h.com/bai-hoc/de-thi-cuoi-ki-2-tin-hoc-10-kntt-de-tham-khao-so-3; SOURCE_ITEM=Câu 19; COPYRIGHT_PARAPHRASE=TRUE; STANDARDIZED_TO=Q_WEB10_TECH12H_CKII_005</t>
  </si>
  <si>
    <t>BPC_G11_CKI_HK1_CS_V2_008</t>
  </si>
  <si>
    <t>RAW_WEB10_TECH12H_CKII_006</t>
  </si>
  <si>
    <t>https://tech12h.com/bai-hoc/de-thi-cuoi-ki-2-tin-hoc-10-kntt-de-tham-khao-so-7 | Câu 24</t>
  </si>
  <si>
    <t>BPS_G11_CKI_HK1_CS_V2_009</t>
  </si>
  <si>
    <t>BPC_G11_CKI_HK1_CS_V2_009</t>
  </si>
  <si>
    <t>SOURCE_INDEX_FILE_ID=1nRyadSC8cJoOgFYYhDh11t5PxoVkv0TmODzEyoXuoRo; SOURCE_URL=https://tech12h.com/bai-hoc/de-thi-cuoi-ki-2-tin-hoc-10-kntt-de-tham-khao-so-7; SOURCE_ITEM=Câu 24; COPYRIGHT_PARAPHRASE=TRUE; STANDARDIZED_TO=Q_WEB10_TECH12H_CKII_006</t>
  </si>
  <si>
    <t>RAW_WEB10_TECH12H_CKII_007</t>
  </si>
  <si>
    <t>https://tech12h.com/bai-hoc/de-thi-cuoi-ki-2-tin-hoc-10-kntt-de-tham-khao-so-7 | Câu 1</t>
  </si>
  <si>
    <t>BPS_G11_CKI_HK1_CS_V2_010</t>
  </si>
  <si>
    <t>BPC_G11_CKI_HK1_CS_V2_010</t>
  </si>
  <si>
    <t>SOURCE_INDEX_FILE_ID=1nRyadSC8cJoOgFYYhDh11t5PxoVkv0TmODzEyoXuoRo; SOURCE_URL=https://tech12h.com/bai-hoc/de-thi-cuoi-ki-2-tin-hoc-10-kntt-de-tham-khao-so-7; SOURCE_ITEM=Câu 1; COPYRIGHT_PARAPHRASE=TRUE; STANDARDIZED_TO=Q_WEB10_TECH12H_CKII_007</t>
  </si>
  <si>
    <t>RAW_WEB10_TECH12H_CKII_008</t>
  </si>
  <si>
    <t>BPS_G11_CKI_HK1_CS_V2_011</t>
  </si>
  <si>
    <t>https://tech12h.com/bai-hoc/de-thi-cuoi-ki-2-tin-hoc-10-kntt-de-tham-khao-so-10 | Câu 20</t>
  </si>
  <si>
    <t>BPC_G11_CKI_HK1_CS_V2_011</t>
  </si>
  <si>
    <t>SOURCE_INDEX_FILE_ID=1nRyadSC8cJoOgFYYhDh11t5PxoVkv0TmODzEyoXuoRo; SOURCE_URL=https://tech12h.com/bai-hoc/de-thi-cuoi-ki-2-tin-hoc-10-kntt-de-tham-khao-so-10; SOURCE_ITEM=Câu 20; COPYRIGHT_PARAPHRASE=TRUE; STANDARDIZED_TO=Q_WEB10_TECH12H_CKII_008</t>
  </si>
  <si>
    <t>BPS_G11_CKI_HK1_CS_V2_012</t>
  </si>
  <si>
    <t>RAW_WEB10_TECH12H_CKII_009</t>
  </si>
  <si>
    <t>https://tech12h.com/bai-hoc/de-thi-cuoi-ki-2-tin-hoc-10-kntt-de-tham-khao-so-5 | Câu 21</t>
  </si>
  <si>
    <t>BPC_G11_CKI_HK1_CS_V2_012</t>
  </si>
  <si>
    <t>SOURCE_INDEX_FILE_ID=1nRyadSC8cJoOgFYYhDh11t5PxoVkv0TmODzEyoXuoRo; SOURCE_URL=https://tech12h.com/bai-hoc/de-thi-cuoi-ki-2-tin-hoc-10-kntt-de-tham-khao-so-5; SOURCE_ITEM=Câu 21; COPYRIGHT_PARAPHRASE=TRUE; STANDARDIZED_TO=Q_WEB10_TECH12H_CKII_009</t>
  </si>
  <si>
    <t>BPS_G11_CKI_HK1_CS_V2_013</t>
  </si>
  <si>
    <t>RAW_WEB10_TECH12H_CKII_010</t>
  </si>
  <si>
    <t>https://tech12h.com/bai-hoc/de-thi-cuoi-ki-2-tin-hoc-10-kntt-de-tham-khao-so-10 | Câu 24</t>
  </si>
  <si>
    <t>SOURCE_INDEX_FILE_ID=1nRyadSC8cJoOgFYYhDh11t5PxoVkv0TmODzEyoXuoRo; SOURCE_URL=https://tech12h.com/bai-hoc/de-thi-cuoi-ki-2-tin-hoc-10-kntt-de-tham-khao-so-10; SOURCE_ITEM=Câu 24; COPYRIGHT_PARAPHRASE=TRUE; STANDARDIZED_TO=Q_WEB10_TECH12H_CKII_010</t>
  </si>
  <si>
    <t>RAW_KGV10_TF_B01_001</t>
  </si>
  <si>
    <t>Web - B01 - Câu 2</t>
  </si>
  <si>
    <t>KENHGIAOVIEN_TF10_KNTT_001</t>
  </si>
  <si>
    <t>SOURCE_LESSON=B01; SOURCE_ITEM=Câu 2; PUBLIC_SAMPLE_ONLY=TRUE; COPYRIGHT_PARAPHRASE=TRUE; STANDARDIZED_TO=Q_KGV10_TF_B01_001</t>
  </si>
  <si>
    <t>RAW_KGV10_TF_B02_001</t>
  </si>
  <si>
    <t>Web - B02 - Câu 1</t>
  </si>
  <si>
    <t>SOURCE_LESSON=B02; SOURCE_ITEM=Câu 1; PUBLIC_SAMPLE_ONLY=TRUE; COPYRIGHT_PARAPHRASE=TRUE; STANDARDIZED_TO=Q_KGV10_TF_B02_001</t>
  </si>
  <si>
    <t>RAW_KGV10_TF_B03_001</t>
  </si>
  <si>
    <t>BPC_G11_CKI_HK1_CS_V2_013</t>
  </si>
  <si>
    <t>Web - B03 - Câu 2</t>
  </si>
  <si>
    <t>SOURCE_LESSON=B03; SOURCE_ITEM=Câu 2; PUBLIC_SAMPLE_ONLY=TRUE; COPYRIGHT_PARAPHRASE=TRUE; STANDARDIZED_TO=Q_KGV10_TF_B03_001</t>
  </si>
  <si>
    <t>FEASIBILITY_WITNESS=Q_TNT_F0001_D05_023; WITNESS_NOT_BOUND=TRUE; CANDIDATE_COUNT=1; DISTINCT_FAMILY_COUNT=1; CONTENT_COMPLETION_GATE=PASS; SOURCE_MATRIX_FINGERPRINT=SECONDARY_ONLY; BATCH=PERIODIC_BLUEPRINT_OPERATIONALIZATION_001</t>
  </si>
  <si>
    <t>BPS_G11_CKI_HK1_CS_V2_014</t>
  </si>
  <si>
    <t>BPC_G11_CKI_HK1_CS_V2_014</t>
  </si>
  <si>
    <t>FEASIBILITY_WITNESS=Q_TNT_F0001_D06_021; WITNESS_NOT_BOUND=TRUE; CANDIDATE_COUNT=1; DISTINCT_FAMILY_COUNT=1; CONTENT_COMPLETION_GATE=PASS; SOURCE_MATRIX_FINGERPRINT=SECONDARY_ONLY; BATCH=PERIODIC_BLUEPRINT_OPERATIONALIZATION_001</t>
  </si>
  <si>
    <t>BPS_G11_GKII_HK2_CS_V2_001</t>
  </si>
  <si>
    <t>BPC_G11_GKII_HK2_CS_V2_001</t>
  </si>
  <si>
    <t>BPS_G11_GKII_HK2_CS_V2_002</t>
  </si>
  <si>
    <t>BPC_G11_GKII_HK2_CS_V2_002</t>
  </si>
  <si>
    <t>BPS_G11_GKII_HK2_CS_V2_003</t>
  </si>
  <si>
    <t>BPC_G11_GKII_HK2_CS_V2_003</t>
  </si>
  <si>
    <t>BPS_G11_GKII_HK2_CS_V2_004</t>
  </si>
  <si>
    <t>BPC_G11_GKII_HK2_CS_V2_004</t>
  </si>
  <si>
    <t>BPS_G11_GKII_HK2_CS_V2_005</t>
  </si>
  <si>
    <t>BPC_G11_GKII_HK2_CS_V2_005</t>
  </si>
  <si>
    <t>FEASIBILITY_WITNESS=Q_SGV11_KNTT_HKII_003; WITNESS_NOT_BOUND=TRUE; CANDIDATE_COUNT=3; DISTINCT_FAMILY_COUNT=3; CONTENT_COMPLETION_GATE=PASS; SOURCE_MATRIX_FINGERPRINT=SECONDARY_ONLY; BATCH=PERIODIC_BLUEPRINT_OPERATIONALIZATION_001</t>
  </si>
  <si>
    <t>BPS_G11_GKII_HK2_CS_V2_006</t>
  </si>
  <si>
    <t>BPC_G11_GKII_HK2_CS_V2_006</t>
  </si>
  <si>
    <t>BPS_G11_GKII_HK2_CS_V2_007</t>
  </si>
  <si>
    <t>FEASIBILITY_WITNESS=Q_SGV11_KNTT_GKII_028; WITNESS_NOT_BOUND=TRUE; CANDIDATE_COUNT=1; DISTINCT_FAMILY_COUNT=1; CONTENT_COMPLETION_GATE=PASS; SOURCE_MATRIX_FINGERPRINT=SECONDARY_ONLY; BATCH=PERIODIC_BLUEPRINT_OPERATIONALIZATION_001</t>
  </si>
  <si>
    <t>BPC_G11_GKII_HK2_CS_V2_007</t>
  </si>
  <si>
    <t>BPS_G11_GKII_HK2_CS_V2_008</t>
  </si>
  <si>
    <t>FEASIBILITY_WITNESS=Q_SGV11_KNTT_HKII_008; WITNESS_NOT_BOUND=TRUE; CANDIDATE_COUNT=1; DISTINCT_FAMILY_COUNT=1; CONTENT_COMPLETION_GATE=PASS; SOURCE_MATRIX_FINGERPRINT=SECONDARY_ONLY; BATCH=PERIODIC_BLUEPRINT_OPERATIONALIZATION_001</t>
  </si>
  <si>
    <t>FEASIBILITY_WITNESS=Q_SGV11_KNTT_GKII_027; WITNESS_NOT_BOUND=TRUE; CANDIDATE_COUNT=1; DISTINCT_FAMILY_COUNT=1; CONTENT_COMPLETION_GATE=PASS; SOURCE_MATRIX_FINGERPRINT=SECONDARY_ONLY; BATCH=PERIODIC_BLUEPRINT_OPERATIONALIZATION_001</t>
  </si>
  <si>
    <t>FEASIBILITY_WITNESS=Q_KGV_GRAD25_TN2_TF01; WITNESS_NOT_BOUND=TRUE; CANDIDATE_COUNT=1; DISTINCT_FAMILY_COUNT=1; CONTENT_COMPLETION_GATE=PASS; SOURCE_MATRIX_FINGERPRINT=SECONDARY_ONLY; TF_STATEMENTS=BIET:1,HIEU:2,VANDUNG:1; BATCH=PERIODIC_BLUEPRINT_OPERATIONALIZATION_001</t>
  </si>
  <si>
    <t>FEASIBILITY_WITNESS=Q_TNT_F0001_D12_028; WITNESS_NOT_BOUND=TRUE; CANDIDATE_COUNT=1; DISTINCT_FAMILY_COUNT=1; CONTENT_COMPLETION_GATE=PASS; SOURCE_MATRIX_FINGERPRINT=SECONDARY_ONLY; TF_STATEMENTS=BIET:0,HIEU:3,VANDUNG:1; BATCH=PERIODIC_BLUEPRINT_OPERATIONALIZATION_001</t>
  </si>
  <si>
    <t>BPC_G11_GKII_HK2_CS_V2_008</t>
  </si>
  <si>
    <t>FEASIBILITY_WITNESS=Q_TNT_F0002_028; WITNESS_NOT_BOUND=TRUE; CANDIDATE_COUNT=1; DISTINCT_FAMILY_COUNT=1; CONTENT_COMPLETION_GATE=PASS; SOURCE_MATRIX_FINGERPRINT=SECONDARY_ONLY; TF_STATEMENTS=BIET:2,HIEU:2,VANDUNG:0; BATCH=PERIODIC_BLUEPRINT_OPERATIONALIZATION_001</t>
  </si>
  <si>
    <t>BPS_G11_GKII_HK2_CS_V2_009</t>
  </si>
  <si>
    <t>BPC_G11_GKII_HK2_CS_V2_009</t>
  </si>
  <si>
    <t>BPS_G11_GKII_HK2_CS_V2_010</t>
  </si>
  <si>
    <t>FEASIBILITY_WITNESS=Q_KGV_GRAD25_TVQ_TF01; WITNESS_NOT_BOUND=TRUE; CANDIDATE_COUNT=1; DISTINCT_FAMILY_COUNT=1; CONTENT_COMPLETION_GATE=PASS; SOURCE_MATRIX_FINGERPRINT=SECONDARY_ONLY; TF_STATEMENTS=BIET:0,HIEU:2,VANDUNG:2; BATCH=PERIODIC_BLUEPRINT_OPERATIONALIZATION_001</t>
  </si>
  <si>
    <t>FEASIBILITY_WITNESS=Q_SGV11_KNTT_HKII_017; WITNESS_NOT_BOUND=TRUE; CANDIDATE_COUNT=1; DISTINCT_FAMILY_COUNT=1; CONTENT_COMPLETION_GATE=PASS; SOURCE_MATRIX_FINGERPRINT=SECONDARY_ONLY; BATCH=PERIODIC_BLUEPRINT_OPERATIONALIZATION_001</t>
  </si>
  <si>
    <t>BPC_G11_GKII_HK2_CS_V2_010</t>
  </si>
  <si>
    <t>FEASIBILITY_WITNESS=Q_SGV11_KNTT_HKII_016; WITNESS_NOT_BOUND=TRUE; CANDIDATE_COUNT=1; DISTINCT_FAMILY_COUNT=1; CONTENT_COMPLETION_GATE=PASS; SOURCE_MATRIX_FINGERPRINT=SECONDARY_ONLY; BATCH=PERIODIC_BLUEPRINT_OPERATIONALIZATION_001</t>
  </si>
  <si>
    <t>BPS_G11_GKII_HK2_CS_V2_011</t>
  </si>
  <si>
    <t>BPC_G11_GKII_HK2_CS_V2_011</t>
  </si>
  <si>
    <t>BPS_G11_GKII_HK2_CS_V2_012</t>
  </si>
  <si>
    <t>BPC_G11_GKII_HK2_CS_V2_012</t>
  </si>
  <si>
    <t>BPS_G11_GKII_HK2_CS_V2_013</t>
  </si>
  <si>
    <t>BPC_G11_GKII_HK2_CS_V2_013</t>
  </si>
  <si>
    <t>BPS_G11_GKII_HK2_CS_V2_014</t>
  </si>
  <si>
    <t>FEASIBILITY_WITNESS=Q_SGV11_KNTT_HKII_011; WITNESS_NOT_BOUND=TRUE; CANDIDATE_COUNT=1; DISTINCT_FAMILY_COUNT=1; CONTENT_COMPLETION_GATE=PASS; SOURCE_MATRIX_FINGERPRINT=SECONDARY_ONLY; BATCH=PERIODIC_BLUEPRINT_OPERATIONALIZATION_001</t>
  </si>
  <si>
    <t>BPC_G11_GKII_HK2_CS_V2_014</t>
  </si>
  <si>
    <t>BPS_G11_CKII_HK2_CS_V2_001</t>
  </si>
  <si>
    <t>FEASIBILITY_WITNESS=Q_SGV11_KNTT_HKII_014; WITNESS_NOT_BOUND=TRUE; CANDIDATE_COUNT=1; DISTINCT_FAMILY_COUNT=1; CONTENT_COMPLETION_GATE=PASS; SOURCE_MATRIX_FINGERPRINT=SECONDARY_ONLY; BATCH=PERIODIC_BLUEPRINT_OPERATIONALIZATION_001</t>
  </si>
  <si>
    <t>BPC_G11_CKII_HK2_CS_V2_001</t>
  </si>
  <si>
    <t>BPS_G11_CKII_HK2_CS_V2_002</t>
  </si>
  <si>
    <t>BPC_G11_CKII_HK2_CS_V2_002</t>
  </si>
  <si>
    <t>FEASIBILITY_WITNESS=Q_SGV11_KNTT_HKII_010; WITNESS_NOT_BOUND=TRUE; CANDIDATE_COUNT=1; DISTINCT_FAMILY_COUNT=1; CONTENT_COMPLETION_GATE=PASS; SOURCE_MATRIX_FINGERPRINT=SECONDARY_ONLY; BATCH=PERIODIC_BLUEPRINT_OPERATIONALIZATION_001</t>
  </si>
  <si>
    <t>BPS_G11_CKII_HK2_CS_V2_003</t>
  </si>
  <si>
    <t>BPC_G11_CKII_HK2_CS_V2_003</t>
  </si>
  <si>
    <t>BPS_G11_CKII_HK2_CS_V2_004</t>
  </si>
  <si>
    <t>BPC_G11_CKII_HK2_CS_V2_004</t>
  </si>
  <si>
    <t>BPS_G11_CKII_HK2_CS_V2_005</t>
  </si>
  <si>
    <t>BPC_G11_CKII_HK2_CS_V2_005</t>
  </si>
  <si>
    <t>FEASIBILITY_WITNESS=Q_SGV11_KNTT_HKII_013; WITNESS_NOT_BOUND=TRUE; CANDIDATE_COUNT=1; DISTINCT_FAMILY_COUNT=1; CONTENT_COMPLETION_GATE=PASS; SOURCE_MATRIX_FINGERPRINT=SECONDARY_ONLY; BATCH=PERIODIC_BLUEPRINT_OPERATIONALIZATION_001</t>
  </si>
  <si>
    <t>BPS_G11_CKII_HK2_CS_V2_006</t>
  </si>
  <si>
    <t>BPC_G11_CKII_HK2_CS_V2_006</t>
  </si>
  <si>
    <t>RAW_KGV10_TF_B04_001</t>
  </si>
  <si>
    <t>BPS_G11_CKII_HK2_CS_V2_007</t>
  </si>
  <si>
    <t>Web - B04 - Câu 2</t>
  </si>
  <si>
    <t>BPC_G11_CKII_HK2_CS_V2_007</t>
  </si>
  <si>
    <t>BPS_G11_CKII_HK2_CS_V2_008</t>
  </si>
  <si>
    <t>BPC_G11_CKII_HK2_CS_V2_008</t>
  </si>
  <si>
    <t>SOURCE_LESSON=B04; SOURCE_ITEM=Câu 2; PUBLIC_SAMPLE_ONLY=TRUE; COPYRIGHT_PARAPHRASE=TRUE; STANDARDIZED_TO=Q_KGV10_TF_B04_001</t>
  </si>
  <si>
    <t>RAW_KGV10_TF_B05_001</t>
  </si>
  <si>
    <t>FEASIBILITY_WITNESS=Q_SGV11_KNTT_HKII_012; WITNESS_NOT_BOUND=TRUE; CANDIDATE_COUNT=1; DISTINCT_FAMILY_COUNT=1; CONTENT_COMPLETION_GATE=PASS; SOURCE_MATRIX_FINGERPRINT=SECONDARY_ONLY; BATCH=PERIODIC_BLUEPRINT_OPERATIONALIZATION_001</t>
  </si>
  <si>
    <t>Web - B05 - Câu 1</t>
  </si>
  <si>
    <t>BPS_G11_CKII_HK2_CS_V2_009</t>
  </si>
  <si>
    <t>BPC_G11_CKII_HK2_CS_V2_009</t>
  </si>
  <si>
    <t>SOURCE_LESSON=B05; SOURCE_ITEM=Câu 1; PUBLIC_SAMPLE_ONLY=TRUE; COPYRIGHT_PARAPHRASE=TRUE; STANDARDIZED_TO=Q_KGV10_TF_B05_001</t>
  </si>
  <si>
    <t>BPS_G11_CKII_HK2_CS_V2_010</t>
  </si>
  <si>
    <t>RAW_KGV10_TF_B06_001</t>
  </si>
  <si>
    <t>FEASIBILITY_WITNESS=Q_SGV11_KNTT_HKII_009; WITNESS_NOT_BOUND=TRUE; CANDIDATE_COUNT=1; DISTINCT_FAMILY_COUNT=1; CONTENT_COMPLETION_GATE=PASS; SOURCE_MATRIX_FINGERPRINT=SECONDARY_ONLY; BATCH=PERIODIC_BLUEPRINT_OPERATIONALIZATION_001</t>
  </si>
  <si>
    <t>Web - B06 - Câu 4</t>
  </si>
  <si>
    <t>BPC_G11_CKII_HK2_CS_V2_010</t>
  </si>
  <si>
    <t>BPS_G11_CKII_HK2_CS_V2_011</t>
  </si>
  <si>
    <t>SOURCE_LESSON=B06; SOURCE_ITEM=Câu 4; PUBLIC_SAMPLE_ONLY=TRUE; COPYRIGHT_PARAPHRASE=TRUE; STANDARDIZED_TO=Q_KGV10_TF_B06_001</t>
  </si>
  <si>
    <t>BPC_G11_CKII_HK2_CS_V2_011</t>
  </si>
  <si>
    <t>RAW_KGV10_TF_B08_001</t>
  </si>
  <si>
    <t>Web - B08 - Câu 1</t>
  </si>
  <si>
    <t>BPS_G11_CKII_HK2_CS_V2_012</t>
  </si>
  <si>
    <t>BPC_G11_CKII_HK2_CS_V2_012</t>
  </si>
  <si>
    <t>SOURCE_LESSON=B08; SOURCE_ITEM=Câu 1; PUBLIC_SAMPLE_ONLY=TRUE; COPYRIGHT_PARAPHRASE=TRUE; STANDARDIZED_TO=Q_KGV10_TF_B08_001</t>
  </si>
  <si>
    <t>RAW_KGV10_TF_B09_001</t>
  </si>
  <si>
    <t>BPS_G11_CKII_HK2_CS_V2_013</t>
  </si>
  <si>
    <t>Web - B09 - Câu 1</t>
  </si>
  <si>
    <t>BPC_G11_CKII_HK2_CS_V2_013</t>
  </si>
  <si>
    <t>SOURCE_LESSON=B09; SOURCE_ITEM=Câu 1; PUBLIC_SAMPLE_ONLY=TRUE; COPYRIGHT_PARAPHRASE=TRUE; STANDARDIZED_TO=Q_KGV10_TF_B09_001</t>
  </si>
  <si>
    <t>BPS_G11_CKII_HK2_CS_V2_014</t>
  </si>
  <si>
    <t>RAW_KGV10_TF_B12_001</t>
  </si>
  <si>
    <t>Web - B12 - Câu 1</t>
  </si>
  <si>
    <t>BPC_G11_CKII_HK2_CS_V2_014</t>
  </si>
  <si>
    <t>SOURCE_LESSON=B12; SOURCE_ITEM=Câu 1; PUBLIC_SAMPLE_ONLY=TRUE; COPYRIGHT_PARAPHRASE=TRUE; STANDARDIZED_TO=Q_KGV10_TF_B12_001</t>
  </si>
  <si>
    <t>RAW_KGV10_TF_B13_001</t>
  </si>
  <si>
    <t>BPS_G11_GKI_HK1_ICT_V2_001</t>
  </si>
  <si>
    <t>BPC_G11_GKI_HK1_ICT_V2_001</t>
  </si>
  <si>
    <t>Web - B13 - Câu 1</t>
  </si>
  <si>
    <t>BPS_G11_GKI_HK1_ICT_V2_002</t>
  </si>
  <si>
    <t>BPC_G11_GKI_HK1_ICT_V2_002</t>
  </si>
  <si>
    <t>SOURCE_LESSON=B13; SOURCE_ITEM=Câu 1; PUBLIC_SAMPLE_ONLY=TRUE; COPYRIGHT_PARAPHRASE=TRUE; STANDARDIZED_TO=Q_KGV10_TF_B13_001</t>
  </si>
  <si>
    <t>BPS_G11_GKI_HK1_ICT_V2_003</t>
  </si>
  <si>
    <t>BPC_G11_GKI_HK1_ICT_V2_003</t>
  </si>
  <si>
    <t>RAW_KGV10_TF_B14_001</t>
  </si>
  <si>
    <t>Web - B14 - Câu 1</t>
  </si>
  <si>
    <t>BPS_G11_GKI_HK1_ICT_V2_004</t>
  </si>
  <si>
    <t>BPC_G11_GKI_HK1_ICT_V2_004</t>
  </si>
  <si>
    <t>SOURCE_LESSON=B14; SOURCE_ITEM=Câu 1; PUBLIC_SAMPLE_ONLY=TRUE; COPYRIGHT_PARAPHRASE=TRUE; STANDARDIZED_TO=Q_KGV10_TF_B14_001</t>
  </si>
  <si>
    <t>RAW_KGV10_TF_B15_001</t>
  </si>
  <si>
    <t>Web - B15 - Câu 1</t>
  </si>
  <si>
    <t>BPS_G11_GKI_HK1_ICT_V2_005</t>
  </si>
  <si>
    <t>BPC_G11_GKI_HK1_ICT_V2_005</t>
  </si>
  <si>
    <t>SOURCE_LESSON=B15; SOURCE_ITEM=Câu 1; PUBLIC_SAMPLE_ONLY=TRUE; COPYRIGHT_PARAPHRASE=TRUE; STANDARDIZED_TO=Q_KGV10_TF_B15_001</t>
  </si>
  <si>
    <t>RAW_KGV10_TF_B16_001</t>
  </si>
  <si>
    <t>BPS_G11_GKI_HK1_ICT_V2_006</t>
  </si>
  <si>
    <t>Web - B16 - Câu 1</t>
  </si>
  <si>
    <t>BPC_G11_GKI_HK1_ICT_V2_006</t>
  </si>
  <si>
    <t>SOURCE_LESSON=B16; SOURCE_ITEM=Câu 1; PUBLIC_SAMPLE_ONLY=TRUE; COPYRIGHT_PARAPHRASE=TRUE; STANDARDIZED_TO=Q_KGV10_TF_B16_001</t>
  </si>
  <si>
    <t>BPS_G11_GKI_HK1_ICT_V2_007</t>
  </si>
  <si>
    <t>RAW_KGV10_TF_B17_001</t>
  </si>
  <si>
    <t>Web - B17 - Câu 3</t>
  </si>
  <si>
    <t>BPC_G11_GKI_HK1_ICT_V2_007</t>
  </si>
  <si>
    <t>BPS_G11_GKI_HK1_ICT_V2_008</t>
  </si>
  <si>
    <t>SOURCE_LESSON=B17; SOURCE_ITEM=Câu 3; PUBLIC_SAMPLE_ONLY=TRUE; COPYRIGHT_PARAPHRASE=TRUE; STANDARDIZED_TO=Q_KGV10_TF_B17_001</t>
  </si>
  <si>
    <t>RAW_KGV10_TF_B18_001</t>
  </si>
  <si>
    <t>BPC_G11_GKI_HK1_ICT_V2_008</t>
  </si>
  <si>
    <t>Web - B18 - Câu 2</t>
  </si>
  <si>
    <t>BPS_G11_GKI_HK1_ICT_V2_009</t>
  </si>
  <si>
    <t>SOURCE_LESSON=B18; SOURCE_ITEM=Câu 2; PUBLIC_SAMPLE_ONLY=TRUE; COPYRIGHT_PARAPHRASE=TRUE; STANDARDIZED_TO=Q_KGV10_TF_B18_001</t>
  </si>
  <si>
    <t>BPC_G11_GKI_HK1_ICT_V2_009</t>
  </si>
  <si>
    <t>RAW_KGV10_TF_B19_001</t>
  </si>
  <si>
    <t>Web - B19 - Câu 2</t>
  </si>
  <si>
    <t>BPS_G11_GKI_HK1_ICT_V2_010</t>
  </si>
  <si>
    <t>BPC_G11_GKI_HK1_ICT_V2_010</t>
  </si>
  <si>
    <t>SOURCE_LESSON=B19; SOURCE_ITEM=Câu 2; PUBLIC_SAMPLE_ONLY=TRUE; COPYRIGHT_PARAPHRASE=TRUE; STANDARDIZED_TO=Q_KGV10_TF_B19_001</t>
  </si>
  <si>
    <t>RAW_KGV10_TF_B20_001</t>
  </si>
  <si>
    <t>Web - B20 - Câu 2</t>
  </si>
  <si>
    <t>BPS_G11_GKI_HK1_ICT_V2_011</t>
  </si>
  <si>
    <t>BPC_G11_GKI_HK1_ICT_V2_011</t>
  </si>
  <si>
    <t>SOURCE_LESSON=B20; SOURCE_ITEM=Câu 2; PUBLIC_SAMPLE_ONLY=TRUE; COPYRIGHT_PARAPHRASE=TRUE; STANDARDIZED_TO=Q_KGV10_TF_B20_001</t>
  </si>
  <si>
    <t>BPS_G11_GKI_HK1_ICT_V2_012</t>
  </si>
  <si>
    <t>RAW_KGV10_TF_B21_001</t>
  </si>
  <si>
    <t>Web - B21 - Câu 1</t>
  </si>
  <si>
    <t>BPC_G11_GKI_HK1_ICT_V2_012</t>
  </si>
  <si>
    <t>BPS_G11_GKI_HK1_ICT_V2_013</t>
  </si>
  <si>
    <t>SOURCE_LESSON=B21; SOURCE_ITEM=Câu 1; PUBLIC_SAMPLE_ONLY=TRUE; COPYRIGHT_PARAPHRASE=TRUE; STANDARDIZED_TO=Q_KGV10_TF_B21_001</t>
  </si>
  <si>
    <t>BPC_G11_GKI_HK1_ICT_V2_013</t>
  </si>
  <si>
    <t>RAW_KGV10_TF_B22_001</t>
  </si>
  <si>
    <t>Web - B22 - Câu 1</t>
  </si>
  <si>
    <t>BPS_G11_GKI_HK1_ICT_V2_014</t>
  </si>
  <si>
    <t>BPC_G11_GKI_HK1_ICT_V2_014</t>
  </si>
  <si>
    <t>SOURCE_LESSON=B22; SOURCE_ITEM=Câu 1; PUBLIC_SAMPLE_ONLY=TRUE; COPYRIGHT_PARAPHRASE=TRUE; STANDARDIZED_TO=Q_KGV10_TF_B22_001</t>
  </si>
  <si>
    <t>BPS_G11_CKI_HK1_ICT_V2_001</t>
  </si>
  <si>
    <t>RAW_KGV10_TF_B23_001</t>
  </si>
  <si>
    <t>BPC_G11_CKI_HK1_ICT_V2_001</t>
  </si>
  <si>
    <t>Web - B23 - Câu 1</t>
  </si>
  <si>
    <t>BPS_G11_CKI_HK1_ICT_V2_002</t>
  </si>
  <si>
    <t>BPC_G11_CKI_HK1_ICT_V2_002</t>
  </si>
  <si>
    <t>SOURCE_LESSON=B23; SOURCE_ITEM=Câu 1; PUBLIC_SAMPLE_ONLY=TRUE; COPYRIGHT_PARAPHRASE=TRUE; STANDARDIZED_TO=Q_KGV10_TF_B23_001</t>
  </si>
  <si>
    <t>RAW_KGV10_TF_B24_001</t>
  </si>
  <si>
    <t>Web - B24 - Câu 1</t>
  </si>
  <si>
    <t>BPS_G11_CKI_HK1_ICT_V2_003</t>
  </si>
  <si>
    <t>BPC_G11_CKI_HK1_ICT_V2_003</t>
  </si>
  <si>
    <t>SOURCE_LESSON=B24; SOURCE_ITEM=Câu 1; PUBLIC_SAMPLE_ONLY=TRUE; COPYRIGHT_PARAPHRASE=TRUE; STANDARDIZED_TO=Q_KGV10_TF_B24_001</t>
  </si>
  <si>
    <t>BPS_G11_CKI_HK1_ICT_V2_004</t>
  </si>
  <si>
    <t>RAW_KGV10_TF_B26_001</t>
  </si>
  <si>
    <t>BPC_G11_CKI_HK1_ICT_V2_004</t>
  </si>
  <si>
    <t>Web - B26 - Câu 2</t>
  </si>
  <si>
    <t>BPS_G11_CKI_HK1_ICT_V2_005</t>
  </si>
  <si>
    <t>BPC_G11_CKI_HK1_ICT_V2_005</t>
  </si>
  <si>
    <t>SOURCE_LESSON=B26; SOURCE_ITEM=Câu 2; PUBLIC_SAMPLE_ONLY=TRUE; COPYRIGHT_PARAPHRASE=TRUE; STANDARDIZED_TO=Q_KGV10_TF_B26_001</t>
  </si>
  <si>
    <t>RAW_KGV10_TF_B27_001</t>
  </si>
  <si>
    <t>BPS_G11_CKI_HK1_ICT_V2_006</t>
  </si>
  <si>
    <t>Web - B27 - Câu 2</t>
  </si>
  <si>
    <t>BPC_G11_CKI_HK1_ICT_V2_006</t>
  </si>
  <si>
    <t>SOURCE_LESSON=B27; SOURCE_ITEM=Câu 2; PUBLIC_SAMPLE_ONLY=TRUE; COPYRIGHT_PARAPHRASE=TRUE; STANDARDIZED_TO=Q_KGV10_TF_B27_001</t>
  </si>
  <si>
    <t>BPS_G11_CKI_HK1_ICT_V2_007</t>
  </si>
  <si>
    <t>RAW_KGV10_TF_B28_001</t>
  </si>
  <si>
    <t>BPC_G11_CKI_HK1_ICT_V2_007</t>
  </si>
  <si>
    <t>Web - B28 - Câu 2</t>
  </si>
  <si>
    <t>BPS_G11_CKI_HK1_ICT_V2_008</t>
  </si>
  <si>
    <t>SOURCE_LESSON=B28; SOURCE_ITEM=Câu 2; PUBLIC_SAMPLE_ONLY=TRUE; COPYRIGHT_PARAPHRASE=TRUE; STANDARDIZED_TO=Q_KGV10_TF_B28_001</t>
  </si>
  <si>
    <t>BPC_G11_CKI_HK1_ICT_V2_008</t>
  </si>
  <si>
    <t>RAW_KGV10_TF_B29_001</t>
  </si>
  <si>
    <t>Web - B29 - Câu 4</t>
  </si>
  <si>
    <t>BPS_G11_CKI_HK1_ICT_V2_009</t>
  </si>
  <si>
    <t>BPC_G11_CKI_HK1_ICT_V2_009</t>
  </si>
  <si>
    <t>SOURCE_LESSON=B29; SOURCE_ITEM=Câu 4; PUBLIC_SAMPLE_ONLY=TRUE; COPYRIGHT_PARAPHRASE=TRUE; STANDARDIZED_TO=Q_KGV10_TF_B29_001</t>
  </si>
  <si>
    <t>BPS_G11_CKI_HK1_ICT_V2_010</t>
  </si>
  <si>
    <t>RAW_KGV10_TF_B30_001</t>
  </si>
  <si>
    <t>Web - B30 - Câu 3</t>
  </si>
  <si>
    <t>BPC_G11_CKI_HK1_ICT_V2_010</t>
  </si>
  <si>
    <t>BPS_G11_CKI_HK1_ICT_V2_011</t>
  </si>
  <si>
    <t>SOURCE_LESSON=B30; SOURCE_ITEM=Câu 3; PUBLIC_SAMPLE_ONLY=TRUE; COPYRIGHT_PARAPHRASE=TRUE; STANDARDIZED_TO=Q_KGV10_TF_B30_001</t>
  </si>
  <si>
    <t>BPC_G11_CKI_HK1_ICT_V2_011</t>
  </si>
  <si>
    <t>RAW_KGV10_TF_B34_001</t>
  </si>
  <si>
    <t>Web - B34 - Câu 1</t>
  </si>
  <si>
    <t>BPS_G11_CKI_HK1_ICT_V2_012</t>
  </si>
  <si>
    <t>BPC_G11_CKI_HK1_ICT_V2_012</t>
  </si>
  <si>
    <t>SOURCE_LESSON=B34; SOURCE_ITEM=Câu 1; PUBLIC_SAMPLE_ONLY=TRUE; COPYRIGHT_PARAPHRASE=TRUE; STANDARDIZED_TO=Q_KGV10_TF_B34_001</t>
  </si>
  <si>
    <t>BPS_G11_CKI_HK1_ICT_V2_013</t>
  </si>
  <si>
    <t>RAW_KGV_GRAD25_TH_001</t>
  </si>
  <si>
    <t>BPC_G11_CKI_HK1_ICT_V2_013</t>
  </si>
  <si>
    <t>BPS_G11_CKI_HK1_ICT_V2_014</t>
  </si>
  <si>
    <t>Thanh Hóa Câu 3</t>
  </si>
  <si>
    <t>BPC_G11_CKI_HK1_ICT_V2_014</t>
  </si>
  <si>
    <t>Một danh sách HTML có phần tử lớp mau; chọn quy tắc CSS làm chữ của phần tử đó thành màu đỏ.</t>
  </si>
  <si>
    <t>KENHGIAOVIEN_TNTHPT_2025_IMPORT_001</t>
  </si>
  <si>
    <t>BPS_G11_GKII_HK2_ICT_V2_001</t>
  </si>
  <si>
    <t>PUBLIC_SAMPLE_ONLY=TRUE; COPYRIGHT_PARAPHRASE=TRUE; STANDARDIZED_TO=Q_KGV_GRAD25_TH_001</t>
  </si>
  <si>
    <t>BPC_G11_GKII_HK2_ICT_V2_001</t>
  </si>
  <si>
    <t>RAW_KGV_GRAD25_TH_002</t>
  </si>
  <si>
    <t>Thanh Hóa Câu 6</t>
  </si>
  <si>
    <t>Chuyển địa chỉ IPv4 192.168.10.5 từ dạng thập phân sang bốn octet nhị phân.</t>
  </si>
  <si>
    <t>BPS_G11_GKII_HK2_ICT_V2_002</t>
  </si>
  <si>
    <t>BPC_G11_GKII_HK2_ICT_V2_002</t>
  </si>
  <si>
    <t>PUBLIC_SAMPLE_ONLY=TRUE; COPYRIGHT_PARAPHRASE=TRUE; STANDARDIZED_TO=Q_KGV_GRAD25_TH_002</t>
  </si>
  <si>
    <t>RAW_KGV_GRAD25_TH_003</t>
  </si>
  <si>
    <t>Thanh Hóa Câu 7</t>
  </si>
  <si>
    <t>Nhận biết ứng dụng AI thể hiện xử lí ngôn ngữ tự nhiên.</t>
  </si>
  <si>
    <t>BPS_G11_GKII_HK2_ICT_V2_003</t>
  </si>
  <si>
    <t>BPC_G11_GKII_HK2_ICT_V2_003</t>
  </si>
  <si>
    <t>PUBLIC_SAMPLE_ONLY=TRUE; COPYRIGHT_PARAPHRASE=TRUE; STANDARDIZED_TO=Q_KGV_GRAD25_TH_003</t>
  </si>
  <si>
    <t>RAW_KGV_GRAD25_TH_004</t>
  </si>
  <si>
    <t>BPS_G11_GKII_HK2_ICT_V2_004</t>
  </si>
  <si>
    <t>Thanh Hóa Câu 8</t>
  </si>
  <si>
    <t>Nhận biết vai trò AI trong cá nhân hóa hoạt động học tập.</t>
  </si>
  <si>
    <t>BPC_G11_GKII_HK2_ICT_V2_004</t>
  </si>
  <si>
    <t>PUBLIC_SAMPLE_ONLY=TRUE; COPYRIGHT_PARAPHRASE=TRUE; STANDARDIZED_TO=Q_KGV_GRAD25_TH_004</t>
  </si>
  <si>
    <t>BPS_G11_GKII_HK2_ICT_V2_005</t>
  </si>
  <si>
    <t>RAW_KGV_GRAD25_TH_005</t>
  </si>
  <si>
    <t>BPC_G11_GKII_HK2_ICT_V2_005</t>
  </si>
  <si>
    <t>Thanh Hóa Câu 11</t>
  </si>
  <si>
    <t>Tình huống email giả mạo yêu cầu dữ liệu cá nhân; chọn cách xác minh an toàn.</t>
  </si>
  <si>
    <t>BPS_G11_GKII_HK2_ICT_V2_006</t>
  </si>
  <si>
    <t>PUBLIC_SAMPLE_ONLY=TRUE; COPYRIGHT_PARAPHRASE=TRUE; STANDARDIZED_TO=Q_KGV_GRAD25_TH_005</t>
  </si>
  <si>
    <t>BPC_G11_GKII_HK2_ICT_V2_006</t>
  </si>
  <si>
    <t>RAW_KGV_GRAD25_TH_006</t>
  </si>
  <si>
    <t>Thanh Hóa Câu 18</t>
  </si>
  <si>
    <t>Nhận biết thuộc tính CSS dùng để thay đổi kích thước chữ.</t>
  </si>
  <si>
    <t>PUBLIC_SAMPLE_ONLY=TRUE; COPYRIGHT_PARAPHRASE=TRUE; STANDARDIZED_TO=Q_KGV_GRAD25_TH_006</t>
  </si>
  <si>
    <t>RAW_KGV_GRAD25_TH_007</t>
  </si>
  <si>
    <t>Thanh Hóa Câu 19</t>
  </si>
  <si>
    <t>Chọn khai báo CSS tạo hiệu ứng gạch chân văn bản.</t>
  </si>
  <si>
    <t>BPS_G11_GKII_HK2_ICT_V2_007</t>
  </si>
  <si>
    <t>CONFIG_KEY</t>
  </si>
  <si>
    <t>PUBLIC_SAMPLE_ONLY=TRUE; COPYRIGHT_PARAPHRASE=TRUE; STANDARDIZED_TO=Q_KGV_GRAD25_TH_007</t>
  </si>
  <si>
    <t>RAW_KGV_GRAD25_TH_008</t>
  </si>
  <si>
    <t>Thanh Hóa Câu 24</t>
  </si>
  <si>
    <t>BPC_G11_GKII_HK2_ICT_V2_007</t>
  </si>
  <si>
    <t>Tình huống chế giễu ngoại hình trong nhóm chat; chọn cách ứng xử nhân văn.</t>
  </si>
  <si>
    <t>CONFIG_VALUE</t>
  </si>
  <si>
    <t>PUBLIC_SAMPLE_ONLY=TRUE; COPYRIGHT_PARAPHRASE=TRUE; STANDARDIZED_TO=Q_KGV_GRAD25_TH_008</t>
  </si>
  <si>
    <t>RAW_KGV_GRAD25_TH_TF01</t>
  </si>
  <si>
    <t>DATA_TYPE</t>
  </si>
  <si>
    <t>Thanh Hóa Phần II Câu 2</t>
  </si>
  <si>
    <t>CSDL thư viện gồm ba bảng liên kết; đánh giá bốn nhận định về báo cáo, truy vấn và CSDL phân tán.</t>
  </si>
  <si>
    <t>BPS_G11_GKII_HK2_ICT_V2_008</t>
  </si>
  <si>
    <t>BPC_G11_GKII_HK2_ICT_V2_008</t>
  </si>
  <si>
    <t>PUBLIC_SAMPLE_ONLY=TRUE; COPYRIGHT_PARAPHRASE=TRUE; STANDARDIZED_TO=Q_KGV_GRAD25_TH_TF01</t>
  </si>
  <si>
    <t>RAW_KGV_GRAD25_DL_TF01</t>
  </si>
  <si>
    <t>Đắk Lắk Phần II Câu 1</t>
  </si>
  <si>
    <t>Phân biệt AI hẹp và AI mạnh; đánh giá bốn nhận định về AGI, ChatGPT và MYCIN.</t>
  </si>
  <si>
    <t>BPS_G11_GKII_HK2_ICT_V2_009</t>
  </si>
  <si>
    <t>BPC_G11_GKII_HK2_ICT_V2_009</t>
  </si>
  <si>
    <t>PUBLIC_SAMPLE_ONLY=TRUE; COPYRIGHT_PARAPHRASE=TRUE; STANDARDIZED_TO=Q_KGV_GRAD25_DL_TF01</t>
  </si>
  <si>
    <t>RAW_KGV_GRAD25_DL_TF02</t>
  </si>
  <si>
    <t>TEXT</t>
  </si>
  <si>
    <t>Đắk Lắk Phần II ICT Câu 5</t>
  </si>
  <si>
    <t>Đánh giá bốn cú pháp điều khiển biểu mẫu HTML: radio, password, submit và textarea.</t>
  </si>
  <si>
    <t>BPS_G11_GKII_HK2_ICT_V2_010</t>
  </si>
  <si>
    <t>Tên project chuẩn; không nhầm với NGAN_HANG_DE_TIN_HOC</t>
  </si>
  <si>
    <t>2026-07-17T16:38:14+07:00</t>
  </si>
  <si>
    <t>INIT_001</t>
  </si>
  <si>
    <t>PUBLIC_SAMPLE_ONLY=TRUE; COPYRIGHT_PARAPHRASE=TRUE; STANDARDIZED_TO=Q_KGV_GRAD25_DL_TF02</t>
  </si>
  <si>
    <t>BPC_G11_GKII_HK2_ICT_V2_010</t>
  </si>
  <si>
    <t>RAW_KGV_GRAD25_HB_001</t>
  </si>
  <si>
    <t>Hòa Bình Câu 1</t>
  </si>
  <si>
    <t>1NwRth2OvF9jzlkx46NVUJ49Of1CdhyAa</t>
  </si>
  <si>
    <t>MYCIN và lĩnh vực ứng dụng của hệ chuyên gia.</t>
  </si>
  <si>
    <t>DRIVE_ID</t>
  </si>
  <si>
    <t>BPS_G11_GKII_HK2_ICT_V2_011</t>
  </si>
  <si>
    <t>Folder ID thật của project</t>
  </si>
  <si>
    <t>KENHGIAOVIEN_TNTHPT_2025_HOABINH_001</t>
  </si>
  <si>
    <t>BPC_G11_GKII_HK2_ICT_V2_011</t>
  </si>
  <si>
    <t>PUBLIC_SAMPLE_ONLY=TRUE; COPYRIGHT_PARAPHRASE=TRUE; STANDARDIZED_TO=Q_KGV_GRAD25_HB_001</t>
  </si>
  <si>
    <t>RAW_KGV_GRAD25_HB_002</t>
  </si>
  <si>
    <t>https://drive.google.com/drive/folders/1NwRth2OvF9jzlkx46NVUJ49Of1CdhyAa</t>
  </si>
  <si>
    <t>Hòa Bình Câu 2</t>
  </si>
  <si>
    <t>Dự báo thời tiết từ dữ liệu lịch sử; xác định đặc trưng học của AI.</t>
  </si>
  <si>
    <t>BPS_G11_GKII_HK2_ICT_V2_012</t>
  </si>
  <si>
    <t>BPC_G11_GKII_HK2_ICT_V2_012</t>
  </si>
  <si>
    <t>PUBLIC_SAMPLE_ONLY=TRUE; COPYRIGHT_PARAPHRASE=TRUE; STANDARDIZED_TO=Q_KGV_GRAD25_HB_002</t>
  </si>
  <si>
    <t>RAW_KGV_GRAD25_HB_003</t>
  </si>
  <si>
    <t>Hòa Bình Câu 22</t>
  </si>
  <si>
    <t>Nhận biết một hàng dữ liệu trong bảng quan hệ là bản ghi.</t>
  </si>
  <si>
    <t>BPS_G11_GKII_HK2_ICT_V2_013</t>
  </si>
  <si>
    <t>BPC_G11_GKII_HK2_ICT_V2_013</t>
  </si>
  <si>
    <t>PUBLIC_SAMPLE_ONLY=TRUE; COPYRIGHT_PARAPHRASE=TRUE; STANDARDIZED_TO=Q_KGV_GRAD25_HB_003</t>
  </si>
  <si>
    <t>BPS_G11_GKII_HK2_ICT_V2_014</t>
  </si>
  <si>
    <t>RAW_KGV_GRAD25_HB_004</t>
  </si>
  <si>
    <t>BPC_G11_GKII_HK2_ICT_V2_014</t>
  </si>
  <si>
    <t>Hòa Bình Câu 23</t>
  </si>
  <si>
    <t>Tình huống chuyển tiền không đồng bộ; xác định tính nhất quán của CSDL.</t>
  </si>
  <si>
    <t>BPS_G11_CKII_HK2_ICT_V2_001</t>
  </si>
  <si>
    <t>URL</t>
  </si>
  <si>
    <t>BPC_G11_CKII_HK2_ICT_V2_001</t>
  </si>
  <si>
    <t>PUBLIC_SAMPLE_ONLY=TRUE; COPYRIGHT_PARAPHRASE=TRUE; STANDARDIZED_TO=Q_KGV_GRAD25_HB_004</t>
  </si>
  <si>
    <t>URL thật của project</t>
  </si>
  <si>
    <t>RAW_KGV_GRAD25_HB_TF01</t>
  </si>
  <si>
    <t>Hòa Bình Phần II CS Câu 4</t>
  </si>
  <si>
    <t>Hệ gợi ý nhạc dựa trên lịch sử hành vi; đánh giá bốn nhận định học máy/cá nhân hóa.</t>
  </si>
  <si>
    <t>INDEX_FOLDER_ID</t>
  </si>
  <si>
    <t>BPS_G11_CKII_HK2_ICT_V2_002</t>
  </si>
  <si>
    <t>19Pr94NuwKbQWT4kMaA9RtqjTeq8IM5yx</t>
  </si>
  <si>
    <t>Folder ID của 00_INDEX</t>
  </si>
  <si>
    <t>BPC_G11_CKII_HK2_ICT_V2_002</t>
  </si>
  <si>
    <t>PUBLIC_SAMPLE_ONLY=TRUE; COPYRIGHT_PARAPHRASE=TRUE; STANDARDIZED_TO=Q_KGV_GRAD25_HB_TF01</t>
  </si>
  <si>
    <t>BACKUP_FOLDER_ID</t>
  </si>
  <si>
    <t>BPS_G11_CKII_HK2_ICT_V2_003</t>
  </si>
  <si>
    <t>1YYzgYxwR0OYjOZ1PRVR2dFkoYmRCWai_</t>
  </si>
  <si>
    <t>RAW_KGV_GRAD25_HB_TF02</t>
  </si>
  <si>
    <t>BPC_G11_CKII_HK2_ICT_V2_003</t>
  </si>
  <si>
    <t>Folder ID của 99_BACKUP</t>
  </si>
  <si>
    <t>Hòa Bình Phần II ICT Câu 6</t>
  </si>
  <si>
    <t>Trang web đa phương tiện; đánh giá bốn nhận định về audio, đường dẫn tương đối và dung lượng tệp.</t>
  </si>
  <si>
    <t>BPS_G11_CKII_HK2_ICT_V2_004</t>
  </si>
  <si>
    <t>1kyaIfu7NSA4PQ_b6UXb8rRqJYLCdsUNF3AA8_Cf1BbQ</t>
  </si>
  <si>
    <t>BPC_G11_CKII_HK2_ICT_V2_004</t>
  </si>
  <si>
    <t>SPREADSHEET_ID</t>
  </si>
  <si>
    <t>FEASIBILITY_WITNESS=Q_SGV11_KNTT_HKII_007; WITNESS_NOT_BOUND=TRUE; CANDIDATE_COUNT=1; DISTINCT_FAMILY_COUNT=1; CONTENT_COMPLETION_GATE=PASS; SOURCE_MATRIX_FINGERPRINT=SECONDARY_ONLY; BATCH=PERIODIC_BLUEPRINT_OPERATIONALIZATION_001</t>
  </si>
  <si>
    <t>Spreadsheet ID thật</t>
  </si>
  <si>
    <t>PUBLIC_SAMPLE_ONLY=TRUE; COPYRIGHT_PARAPHRASE=TRUE; STANDARDIZED_TO=Q_KGV_GRAD25_HB_TF02</t>
  </si>
  <si>
    <t>RAW_KGV_GRAD25_GL_001</t>
  </si>
  <si>
    <t>BPS_G11_CKII_HK2_ICT_V2_005</t>
  </si>
  <si>
    <t>https://docs.google.com/spreadsheets/d/1kyaIfu7NSA4PQ_b6UXb8rRqJYLCdsUNF3AA8_Cf1BbQ/edit</t>
  </si>
  <si>
    <t>Gia Lai Câu 15</t>
  </si>
  <si>
    <t>Đoạn chương trình tính tổng các số từ 1 đến 9 chia hết cho 2 hoặc 5.</t>
  </si>
  <si>
    <t>BPC_G11_CKII_HK2_ICT_V2_005</t>
  </si>
  <si>
    <t>KENHGIAOVIEN_TNTHPT_2025_GIALAI_001</t>
  </si>
  <si>
    <t>BPS_G11_CKII_HK2_ICT_V2_006</t>
  </si>
  <si>
    <t>PUBLIC_SAMPLE_ONLY=TRUE; COPYRIGHT_PARAPHRASE=TRUE; STANDARDIZED_TO=Q_KGV_GRAD25_GL_001</t>
  </si>
  <si>
    <t>BPC_G11_CKII_HK2_ICT_V2_006</t>
  </si>
  <si>
    <t>RAW_KGV_GRAD25_GL_TF01</t>
  </si>
  <si>
    <t>Gia Lai Phần II Câu 2</t>
  </si>
  <si>
    <t>CSDL thuê bao gồm hai bảng; đánh giá kiểu dữ liệu, khóa chính và khóa ngoài.</t>
  </si>
  <si>
    <t>BPS_G11_CKII_HK2_ICT_V2_007</t>
  </si>
  <si>
    <t>BPC_G11_CKII_HK2_ICT_V2_007</t>
  </si>
  <si>
    <t>BPS_G11_CKII_HK2_ICT_V2_008</t>
  </si>
  <si>
    <t>BPC_G11_CKII_HK2_ICT_V2_008</t>
  </si>
  <si>
    <t>URL thật của Google Sheet chỉ mục</t>
  </si>
  <si>
    <t>PUBLIC_SAMPLE_ONLY=TRUE; COPYRIGHT_PARAPHRASE=TRUE; STANDARDIZED_TO=Q_KGV_GRAD25_GL_TF01</t>
  </si>
  <si>
    <t>BPS_G11_CKII_HK2_ICT_V2_009</t>
  </si>
  <si>
    <t>RAW_KGV_GRAD25_CT_001</t>
  </si>
  <si>
    <t>README_DOCUMENT_ID</t>
  </si>
  <si>
    <t>Cần Thơ Câu 1</t>
  </si>
  <si>
    <t>FEASIBILITY_WITNESS=Q_SGV11_KNTT_ICT_HKII_018; WITNESS_NOT_BOUND=TRUE; CANDIDATE_COUNT=1; DISTINCT_FAMILY_COUNT=1; CONTENT_COMPLETION_GATE=PASS; SOURCE_MATRIX_FINGERPRINT=SECONDARY_ONLY; BATCH=PERIODIC_BLUEPRINT_OPERATIONALIZATION_001</t>
  </si>
  <si>
    <t>1YFDljHwyBtP1Y-OtSsLPErgEu3Tj5OXtKPdHUq9QdC8</t>
  </si>
  <si>
    <t>Nhận biết thuộc tính CSS dùng để căn chỉnh theo phương dọc.</t>
  </si>
  <si>
    <t>Google Doc README_DIEU_HANH</t>
  </si>
  <si>
    <t>KENHGIAOVIEN_TNTHPT_2025_CANTHO_001</t>
  </si>
  <si>
    <t>PUBLIC_SAMPLE_ONLY=TRUE; COPYRIGHT_PARAPHRASE=TRUE; STANDARDIZED_TO=Q_KGV_GRAD25_CT_001</t>
  </si>
  <si>
    <t>RAW_KGV_GRAD25_CT_002</t>
  </si>
  <si>
    <t>Cần Thơ Câu 7</t>
  </si>
  <si>
    <t>PROMPTS_DOCUMENT_ID</t>
  </si>
  <si>
    <t>Xác định màu nền và màu chữ khi quy tắc CSS của phần tử cha và phần tử con cùng tác động.</t>
  </si>
  <si>
    <t>1eNNVsQuOC66hnLAqJh8jzZ9FRuK6uxhRK76SXOty5Tc</t>
  </si>
  <si>
    <t>BPC_G11_CKII_HK2_ICT_V2_009</t>
  </si>
  <si>
    <t>Google Doc PROMPTS_VAN_HANH</t>
  </si>
  <si>
    <t>PUBLIC_SAMPLE_ONLY=TRUE; COPYRIGHT_PARAPHRASE=TRUE; STANDARDIZED_TO=Q_KGV_GRAD25_CT_002</t>
  </si>
  <si>
    <t>FEASIBILITY_WITNESS=Q_SGV11_KNTT_HKII_006; WITNESS_NOT_BOUND=TRUE; CANDIDATE_COUNT=1; DISTINCT_FAMILY_COUNT=1; CONTENT_COMPLETION_GATE=PASS; SOURCE_MATRIX_FINGERPRINT=SECONDARY_ONLY; BATCH=PERIODIC_BLUEPRINT_OPERATIONALIZATION_001</t>
  </si>
  <si>
    <t>RAW_KGV_GRAD25_CT_003</t>
  </si>
  <si>
    <t>Cần Thơ Câu 10</t>
  </si>
  <si>
    <t>Batch khởi tạo</t>
  </si>
  <si>
    <t>BPS_G11_CKII_HK2_ICT_V2_010</t>
  </si>
  <si>
    <t>Chọn phương thức gửi biểu mẫu phù hợp hơn cho dữ liệu đăng nhập.</t>
  </si>
  <si>
    <t>BPC_G11_CKII_HK2_ICT_V2_010</t>
  </si>
  <si>
    <t>STATUS_VALUES</t>
  </si>
  <si>
    <t>DRAFT,PENDING,REVIEW,APPROVED,ACTIVE,INACTIVE,REJECTED,ARCHIVED</t>
  </si>
  <si>
    <t>LIST</t>
  </si>
  <si>
    <t>Danh sách trạng thái hợp lệ</t>
  </si>
  <si>
    <t>PUBLIC_SAMPLE_ONLY=TRUE; COPYRIGHT_PARAPHRASE=TRUE; STANDARDIZED_TO=Q_KGV_GRAD25_CT_003; POST_NOT_EQUIVALENT_TO_ENCRYPTION</t>
  </si>
  <si>
    <t>RAW_KGV_GRAD25_CT_TF01</t>
  </si>
  <si>
    <t>Cần Thơ Phần II CS Câu 4</t>
  </si>
  <si>
    <t>QUESTION_TYPE_VALUES</t>
  </si>
  <si>
    <t>Hàm dùng append/pop ở cuối danh sách; đánh giá bốn nhận định về hàm, thao tác danh sách, stack và kết quả chạy.</t>
  </si>
  <si>
    <t>BPS_G11_CKII_HK2_ICT_V2_011</t>
  </si>
  <si>
    <t>MCQ_SINGLE,TRUE_FALSE_GROUP,SHORT_ANSWER,ESSAY,PRACTICAL</t>
  </si>
  <si>
    <t>FEASIBILITY_WITNESS=Q_SGV11_KNTT_ICT_HKII_026; WITNESS_NOT_BOUND=TRUE; CANDIDATE_COUNT=1; DISTINCT_FAMILY_COUNT=1; CONTENT_COMPLETION_GATE=PASS; SOURCE_MATRIX_FINGERPRINT=SECONDARY_ONLY; BATCH=PERIODIC_BLUEPRINT_OPERATIONALIZATION_001</t>
  </si>
  <si>
    <t>BPC_G11_CKII_HK2_ICT_V2_011</t>
  </si>
  <si>
    <t>Danh sách dạng câu chuẩn theo cấu trúc ngân hàng</t>
  </si>
  <si>
    <t>2026-07-23T09:28:11+07:00</t>
  </si>
  <si>
    <t>QUESTION_STANDARDIZE_CONTINUE_001</t>
  </si>
  <si>
    <t>PUBLIC_SAMPLE_ONLY=TRUE; COPYRIGHT_PARAPHRASE=TRUE; SOURCE_STATEMENT_B_CORRECTED_FOR_REFERENCE=TRUE; STANDARDIZED_TO=Q_KGV_GRAD25_CT_TF01</t>
  </si>
  <si>
    <t>RAW_KGV_GRAD25_BN_001</t>
  </si>
  <si>
    <t>DIFFICULTY_VALUES</t>
  </si>
  <si>
    <t>1,2,3,4,5</t>
  </si>
  <si>
    <t>BPS_G11_CKII_HK2_ICT_V2_012</t>
  </si>
  <si>
    <t>Bắc Ninh Câu 4</t>
  </si>
  <si>
    <t>Tình huống máy tính cùng LAN không nhìn thấy nhau trong Windows; chọn bước kiểm tra ưu tiên.</t>
  </si>
  <si>
    <t>Độ khó độc lập với mức tư duy</t>
  </si>
  <si>
    <t>BPC_G11_CKII_HK2_ICT_V2_012</t>
  </si>
  <si>
    <t>KENHGIAOVIEN_TNTHPT_2025_BACNINH_001</t>
  </si>
  <si>
    <t>UNIQUE_KEY_RULE</t>
  </si>
  <si>
    <t>PUBLIC_SAMPLE_ONLY=TRUE; COPYRIGHT_PARAPHRASE=TRUE; STANDARDIZED_TO=Q_KGV_GRAD25_BN_001</t>
  </si>
  <si>
    <t>Cột đầu tiên của mỗi bảng là khóa duy nhất, không để trống và không trùng</t>
  </si>
  <si>
    <t>RULE</t>
  </si>
  <si>
    <t>BPS_G11_CKII_HK2_ICT_V2_013</t>
  </si>
  <si>
    <t>RAW_KGV_GRAD25_BN_002</t>
  </si>
  <si>
    <t>Quy ước khóa chính</t>
  </si>
  <si>
    <t>Bắc Ninh Câu 9</t>
  </si>
  <si>
    <t>BPC_G11_CKII_HK2_ICT_V2_013</t>
  </si>
  <si>
    <t>Mục đích thuộc tính name của điều khiển biểu mẫu khi gửi dữ liệu tới máy chủ.</t>
  </si>
  <si>
    <t>SOURCE_IMPORT_POLICY</t>
  </si>
  <si>
    <t>Không nhập dữ liệu nguồn trong batch INIT_001</t>
  </si>
  <si>
    <t>PUBLIC_SAMPLE_ONLY=TRUE; COPYRIGHT_PARAPHRASE=TRUE; STANDARDIZED_TO=Q_KGV_GRAD25_BN_002</t>
  </si>
  <si>
    <t>BPS_G11_CKII_HK2_ICT_V2_014</t>
  </si>
  <si>
    <t>Chỉ khởi tạo cấu trúc</t>
  </si>
  <si>
    <t>RAW_KGV_GRAD25_BN_003</t>
  </si>
  <si>
    <t>BPC_G11_CKII_HK2_ICT_V2_014</t>
  </si>
  <si>
    <t>Bắc Ninh Câu 10</t>
  </si>
  <si>
    <t>DRIVE_SCAN_POLICY</t>
  </si>
  <si>
    <t>Xác định mức ưu tiên của inline CSS so với style nội bộ và tệp CSS ngoài khi không có !important.</t>
  </si>
  <si>
    <t>Chỉ tìm kiếm chính xác tên project; không quét toàn bộ nội dung Drive</t>
  </si>
  <si>
    <t>Giới hạn phạm vi truy cập</t>
  </si>
  <si>
    <t>PUBLIC_SAMPLE_ONLY=TRUE; COPYRIGHT_PARAPHRASE=TRUE; STANDARDIZED_TO=Q_KGV_GRAD25_BN_003</t>
  </si>
  <si>
    <t>RAW_KGV_GRAD25_BN_004</t>
  </si>
  <si>
    <t>BPS_G12_GKI_HK1_CS_V2_001</t>
  </si>
  <si>
    <t>BACKUP_POLICY</t>
  </si>
  <si>
    <t>Bắc Ninh Câu 20</t>
  </si>
  <si>
    <t>Sao lưu bảng chỉ mục vào 99_BACKUP trước mọi lần sửa bảng đã tồn tại</t>
  </si>
  <si>
    <t>BPC_G12_GKI_HK1_CS_V2_001</t>
  </si>
  <si>
    <t>Nhận biết vai trò chuyên viên phân tích hệ thống trong việc phối hợp các bộ phận và phân tích nhu cầu.</t>
  </si>
  <si>
    <t>Bắt buộc với các batch cập nhật sau</t>
  </si>
  <si>
    <t>FEASIBILITY_WITNESS=Q_TNT_F0001_D08_017; WITNESS_NOT_BOUND=TRUE; CANDIDATE_COUNT=1; DISTINCT_FAMILY_COUNT=1; CONTENT_COMPLETION_GATE=PASS; SOURCE_MATRIX_FINGERPRINT=SECONDARY_ONLY; BATCH=PERIODIC_BLUEPRINT_OPERATIONALIZATION_001</t>
  </si>
  <si>
    <t>BPS_G12_GKI_HK1_CS_V2_002</t>
  </si>
  <si>
    <t>COGNITIVE_LEVEL_VALUES</t>
  </si>
  <si>
    <t>PUBLIC_SAMPLE_ONLY=TRUE; COPYRIGHT_PARAPHRASE=TRUE; STANDARDIZED_TO=Q_KGV_GRAD25_BN_004</t>
  </si>
  <si>
    <t>BIET,HIEU,VANDUNG</t>
  </si>
  <si>
    <t>BPC_G12_GKI_HK1_CS_V2_002</t>
  </si>
  <si>
    <t>RAW_KGV_GRAD25_BN_TF01</t>
  </si>
  <si>
    <t>Ba mức tư duy dùng trong ma trận và bản đặc tả</t>
  </si>
  <si>
    <t>Bắc Ninh Phần II Câu 2</t>
  </si>
  <si>
    <t>CSDL PHIM-DIENVIEN-VAIDIEN; đánh giá cập nhật dữ liệu, quan hệ nhiều-nhiều, liên kết bảng và toàn vẹn tham chiếu.</t>
  </si>
  <si>
    <t>BPS_G12_GKI_HK1_CS_V2_003</t>
  </si>
  <si>
    <t>COMPETENCY_VALUES</t>
  </si>
  <si>
    <t>NLa,NLb,NLc,NLd,NLe</t>
  </si>
  <si>
    <t>BPC_G12_GKI_HK1_CS_V2_003</t>
  </si>
  <si>
    <t>PUBLIC_SAMPLE_ONLY=TRUE; COPYRIGHT_PARAPHRASE=TRUE; STATEMENT_D_PRECISION_ADDED_NO_CASCADE=TRUE; STANDARDIZED_TO=Q_KGV_GRAD25_BN_TF01</t>
  </si>
  <si>
    <t>NLa: Sử dụng và quản lí các phương tiện công nghệ thông tin và truyền thông; NLb: Ứng xử phù hợp trong môi trường số; NLc: Giải quyết vấn đề với sự hỗ trợ của công nghệ thông tin và truyền thông; NLd: Ứng dụng công nghệ thông tin và truyền thông trong học và tự học; NLe: Hợp tác trong môi trường số. Mã nguồn viết NLA/NLB/NLC/NLD/NLE được chuẩn hóa về NLa/NLb/NLc/NLd/NLe; NLC trong ngữ cảnh ma trận môn Tin học là NLc, không phải năng lực chung.</t>
  </si>
  <si>
    <t>FEASIBILITY_WITNESS=Q_TNT_F0001_D08_014; WITNESS_NOT_BOUND=TRUE; CANDIDATE_COUNT=1; DISTINCT_FAMILY_COUNT=1; CONTENT_COMPLETION_GATE=PASS; SOURCE_MATRIX_FINGERPRINT=SECONDARY_ONLY; BATCH=PERIODIC_BLUEPRINT_OPERATIONALIZATION_001</t>
  </si>
  <si>
    <t>RAW_KGV_GRAD25_HP_001</t>
  </si>
  <si>
    <t>COMPETENCY_FRAMEWORK_CORRECTION_001</t>
  </si>
  <si>
    <t>Hải Phòng Câu 7</t>
  </si>
  <si>
    <t>BPS_G12_GKI_HK1_CS_V2_004</t>
  </si>
  <si>
    <t>QUESTION_PROCESS_STATUS_VALUES</t>
  </si>
  <si>
    <t>Kĩ năng cần thiết của nghề quản trị và bảo trì hệ thống máy tính.</t>
  </si>
  <si>
    <t>RAW,NORMALIZED,CURRICULUM_MAPPED,CLASSIFIED,DUPLICATE_CHECKED,ANSWER_CHECKED,CONTENT_REVIEWED,READY_FOR_PRACTICE,READY_FOR_PERIODIC,READY_FOR_GRADUATION,NEEDS_REVIEW,OUTDATED,RETIRED</t>
  </si>
  <si>
    <t>BPC_G12_GKI_HK1_CS_V2_004</t>
  </si>
  <si>
    <t>Trạng thái nghiệp vụ của câu hỏi, tách khỏi trạng thái duyệt bản ghi</t>
  </si>
  <si>
    <t>KENHGIAOVIEN_TNTHPT_2025_HAIPHONG_001</t>
  </si>
  <si>
    <t>PUBLIC_SAMPLE_ONLY=TRUE; COPYRIGHT_PARAPHRASE=TRUE; STANDARDIZED_TO=Q_KGV_GRAD25_HP_001</t>
  </si>
  <si>
    <t>BPS_G12_GKI_HK1_CS_V2_005</t>
  </si>
  <si>
    <t>LEGACY_QUESTION_TYPE_MAP</t>
  </si>
  <si>
    <t>RAW_KGV_GRAD25_HP_002</t>
  </si>
  <si>
    <t>TN_4_LUA_CHON|MCQ→MCQ_SINGLE;DUNG_SAI→TRUE_FALSE_GROUP;TRA_LOI_NGAN→SHORT_ANSWER;TU_LUAN→ESSAY</t>
  </si>
  <si>
    <t>BPC_G12_GKI_HK1_CS_V2_005</t>
  </si>
  <si>
    <t>Hải Phòng Câu 21</t>
  </si>
  <si>
    <t>FEASIBILITY_WITNESS=Q_TNT_F0001_D13_030; WITNESS_NOT_BOUND=TRUE; CANDIDATE_COUNT=1; DISTINCT_FAMILY_COUNT=1; CONTENT_COMPLETION_GATE=PASS; SOURCE_MATRIX_FINGERPRINT=SECONDARY_ONLY; TF_STATEMENTS=BIET:0,HIEU:3,VANDUNG:1; BATCH=PERIODIC_BLUEPRINT_OPERATIONALIZATION_001</t>
  </si>
  <si>
    <t>Ánh xạ mã cũ sang mã chuẩn, không đổi QUESTION_ID</t>
  </si>
  <si>
    <t>Chọn khai báo CSS tạo lề trái 40px và màu chữ xanh cho các đoạn văn.</t>
  </si>
  <si>
    <t>LEGACY_COGNITIVE_LEVEL_MAP</t>
  </si>
  <si>
    <t>NHAN_BIET→BIET;THONG_HIEU→HIEU;VAN_DUNG|VAN_DUNG_CAO→VANDUNG</t>
  </si>
  <si>
    <t>PUBLIC_SAMPLE_ONLY=TRUE; COPYRIGHT_PARAPHRASE=TRUE; STANDARDIZED_TO=Q_KGV_GRAD25_HP_002</t>
  </si>
  <si>
    <t>BPS_G12_GKI_HK1_CS_V2_006</t>
  </si>
  <si>
    <t>Ánh xạ mức cũ về ba mức trong ma trận</t>
  </si>
  <si>
    <t>RAW_KGV_GRAD25_HP_TF01</t>
  </si>
  <si>
    <t>BPC_G12_GKI_HK1_CS_V2_006</t>
  </si>
  <si>
    <t>COGNITIVE_CLASSIFICATION_RULE</t>
  </si>
  <si>
    <t>Hải Phòng Phần II CS Câu 3</t>
  </si>
  <si>
    <t>Phân loại theo YCCĐ, bản đặc tả và thao tác nhận thức thực tế; không suy từ động từ bề mặt hoặc dạng câu</t>
  </si>
  <si>
    <t>Vai trò của máy tính trong Khoa học dữ liệu; đánh giá bốn nhận định về xử lí dữ liệu lớn và trích xuất thông tin.</t>
  </si>
  <si>
    <t>BIET nhận biết/nhớ; HIEU giải thích/phân biệt/suy ra trong tình huống quen thuộc; VANDUNG thực hiện/phân tích/thiết kế/sửa lỗi trong nhiệm vụ cụ thể</t>
  </si>
  <si>
    <t>BPS_G12_GKI_HK1_CS_V2_007</t>
  </si>
  <si>
    <t>TRUE_FALSE_GROUP_RULE</t>
  </si>
  <si>
    <t>PUBLIC_SAMPLE_ONLY=TRUE; COPYRIGHT_PARAPHRASE=TRUE; STANDARDIZED_TO=Q_KGV_GRAD25_HP_TF01</t>
  </si>
  <si>
    <t>BPC_G12_GKI_HK1_CS_V2_007</t>
  </si>
  <si>
    <t>Một câu dẫn và bốn nhận định; không tách thành bốn câu; từng nhận định có mức riêng; mức nhóm là mức cao nhất</t>
  </si>
  <si>
    <t>RAW_KGV_GRAD25_NB_001</t>
  </si>
  <si>
    <t>Quy tắc phân loại và lưu trữ câu đúng-sai</t>
  </si>
  <si>
    <t>Ninh Bình Câu 8</t>
  </si>
  <si>
    <t>Nhận biết vị trí quản trị dự án CNTT cần giao tiếp, phối hợp và làm việc nhóm.</t>
  </si>
  <si>
    <t>BPS_G12_GKI_HK1_CS_V2_008</t>
  </si>
  <si>
    <t>DIFFICULTY_RULE</t>
  </si>
  <si>
    <t>Độ khó 1-5 đánh giá độc lập với mức tư duy, dựa trên số bước, độ phức tạp ngữ cảnh, mã/dữ liệu và nhiễu</t>
  </si>
  <si>
    <t>BPC_G12_GKI_HK1_CS_V2_008</t>
  </si>
  <si>
    <t>KENHGIAOVIEN_TNTHPT_2025_NINHBINH_001</t>
  </si>
  <si>
    <t>Không dùng độ khó thay cho BIET-HIEU-VANDUNG</t>
  </si>
  <si>
    <t>PUBLIC_SAMPLE_ONLY=TRUE; COPYRIGHT_PARAPHRASE=TRUE; STANDARDIZED_TO=Q_KGV_GRAD25_NB_001</t>
  </si>
  <si>
    <t>FEASIBILITY_WITNESS=Q_TNT_F0001_D18_030; WITNESS_NOT_BOUND=TRUE; CANDIDATE_COUNT=1; DISTINCT_FAMILY_COUNT=1; CONTENT_COMPLETION_GATE=PASS; SOURCE_MATRIX_FINGERPRINT=SECONDARY_ONLY; TF_STATEMENTS=BIET:0,HIEU:3,VANDUNG:1; BATCH=PERIODIC_BLUEPRINT_OPERATIONALIZATION_001</t>
  </si>
  <si>
    <t>RAW_KGV_GRAD25_NB_002</t>
  </si>
  <si>
    <t>FAMILY_RULE</t>
  </si>
  <si>
    <t>BPS_G12_GKI_HK1_CS_V2_009</t>
  </si>
  <si>
    <t>Ninh Bình Câu 10</t>
  </si>
  <si>
    <t>Các câu SAME_TEMPLATE, NEAR_DUPLICATE, DATA_VARIANT hoặc LANGUAGE_VARIANT liên quan được gán cùng Family_ID; mỗi đề tối đa một câu trong một Family_ID</t>
  </si>
  <si>
    <t>Xác định màu cuối cùng khi CSS có bộ chọn lớp, id, inline và !important.</t>
  </si>
  <si>
    <t>BPC_G12_GKI_HK1_CS_V2_009</t>
  </si>
  <si>
    <t>Không xóa câu trùng; giữ câu chuẩn và nguồn</t>
  </si>
  <si>
    <t>AUTO_USE_RULE</t>
  </si>
  <si>
    <t>Chỉ READY_FOR_PERIODIC được tự động dùng cho đề định kỳ; chỉ READY_FOR_GRADUATION được tự động dùng cho thi thử tốt nghiệp</t>
  </si>
  <si>
    <t>PUBLIC_SAMPLE_ONLY=TRUE; COPYRIGHT_PARAPHRASE=TRUE; STANDARDIZED_TO=Q_KGV_GRAD25_NB_002</t>
  </si>
  <si>
    <t>BPS_G12_GKI_HK1_CS_V2_010</t>
  </si>
  <si>
    <t>READY_FOR_PRACTICE không đồng nghĩa đủ điều kiện sinh đề định kỳ hoặc tốt nghiệp</t>
  </si>
  <si>
    <t>RAW_KGV_GRAD25_NB_TF01</t>
  </si>
  <si>
    <t>BPC_G12_GKI_HK1_CS_V2_010</t>
  </si>
  <si>
    <t>Ninh Bình Phần II ICT Câu 6</t>
  </si>
  <si>
    <t>BACKUP_EXCEPTION_CURRENT</t>
  </si>
  <si>
    <t>CSDL phòng khám; đọc hiểu truy vấn SQL về HAVING, IN, quan hệ một-nhiều và lọc theo năm.</t>
  </si>
  <si>
    <t>NO_BACKUP_PER_USER_INSTRUCTION</t>
  </si>
  <si>
    <t>FEASIBILITY_WITNESS=Q_KGV_GRAD25_TH_TF01; WITNESS_NOT_BOUND=TRUE; CANDIDATE_COUNT=1; DISTINCT_FAMILY_COUNT=1; CONTENT_COMPLETION_GATE=PASS; SOURCE_MATRIX_FINGERPRINT=SECONDARY_ONLY; TF_STATEMENTS=BIET:1,HIEU:2,VANDUNG:1; BATCH=PERIODIC_BLUEPRINT_OPERATIONALIZATION_001</t>
  </si>
  <si>
    <t>BPS_G12_GKI_HK1_CS_V2_011</t>
  </si>
  <si>
    <t>Không tạo backup theo chỉ thị hiện hành của người dùng; phải ghi rõ trong AUDIT_LOG</t>
  </si>
  <si>
    <t>BPC_G12_GKI_HK1_CS_V2_011</t>
  </si>
  <si>
    <t>PUBLIC_SAMPLE_ONLY=TRUE; COPYRIGHT_PARAPHRASE=TRUE; STANDARDIZED_TO=Q_KGV_GRAD25_NB_TF01</t>
  </si>
  <si>
    <t>RAW_KGV_GRAD25_HUE_001</t>
  </si>
  <si>
    <t>PROJECT_RULES_VERSION</t>
  </si>
  <si>
    <t>Huế Câu 17</t>
  </si>
  <si>
    <t>QUESTION_CLASSIFICATION_V2</t>
  </si>
  <si>
    <t>Liên kết giữa hai vị trí trong cùng trang HTML; chuẩn hóa thành nhiệm vụ viết/chọn cú pháp href với fragment id.</t>
  </si>
  <si>
    <t>Phiên bản quy tắc vận hành và phân loại câu hỏi hiện hành</t>
  </si>
  <si>
    <t>KENHGIAOVIEN_TNTHPT_2025_HUE_001</t>
  </si>
  <si>
    <t>2026-07-23T10:07:17+07:00</t>
  </si>
  <si>
    <t>BPS_G12_GKI_HK1_CS_V2_012</t>
  </si>
  <si>
    <t>PROJECT_RULES_SYNC_001</t>
  </si>
  <si>
    <t>PUBLIC_SAMPLE_ONLY=TRUE; SOURCE_MATRIX=PARTIAL_VISIBLE_35_OF_40; CALIBRATED_TO_REFERENCE_V2=TRUE; COPYRIGHT_PARAPHRASE=TRUE; STANDARDIZED_TO=Q_KGV_GRAD25_HUE_001</t>
  </si>
  <si>
    <t>RAW_KGV_GRAD25_HUE_TF01</t>
  </si>
  <si>
    <t>BPC_G12_GKI_HK1_CS_V2_012</t>
  </si>
  <si>
    <t>PROJECT_RULES_AUTHORITATIVE_SOURCES</t>
  </si>
  <si>
    <t>QUY_UOC|PROMPTS_VAN_HANH|README_DIEU_HANH</t>
  </si>
  <si>
    <t>Huế Phần II CS Câu 3</t>
  </si>
  <si>
    <t>Ứng dụng học máy nhận dạng chữ viết từ ảnh sang Unicode; chuẩn hóa thành 4 nhận định về kiểm thử, lớp nhãn, học có giám sát và mở rộng dữ liệu.</t>
  </si>
  <si>
    <t>Nguồn cấu hình vận hành dùng chung giữa các cuộc hội thoại của project</t>
  </si>
  <si>
    <t>BPS_G12_GKI_HK1_CS_V2_013</t>
  </si>
  <si>
    <t>PROJECT_RULES_PRIORITY</t>
  </si>
  <si>
    <t>BPC_G12_GKI_HK1_CS_V2_013</t>
  </si>
  <si>
    <t>PUBLIC_SAMPLE_ONLY=TRUE; SOURCE_MATRIX=PARTIAL_VISIBLE_35_OF_40; CALIBRATED_TO_REFERENCE_V2=TRUE; COPYRIGHT_PARAPHRASE=TRUE; STANDARDIZED_TO=Q_KGV_GRAD25_HUE_TF01</t>
  </si>
  <si>
    <t>QUY_UOC_LATEST&gt;PROMPTS_VAN_HANH&gt;README_DIEU_HANH</t>
  </si>
  <si>
    <t>RAW_KGV_GRAD25_TN2_001</t>
  </si>
  <si>
    <t>Thứ tự ưu tiên khi các tài liệu có nội dung khác nhau</t>
  </si>
  <si>
    <t>Thái Nguyên (2) Câu 8</t>
  </si>
  <si>
    <t>Vòng lặp cộng các số chia hết cho 3; chuẩn hóa thành câu so sánh tác động của cận trên range để đạt mức HIEU tương đương slot tham khảo.</t>
  </si>
  <si>
    <t>BPS_G12_GKI_HK1_CS_V2_014</t>
  </si>
  <si>
    <t>BPC_G12_GKI_HK1_CS_V2_014</t>
  </si>
  <si>
    <t>KENHGIAOVIEN_TNTHPT_2025_THAINGUYEN2_001</t>
  </si>
  <si>
    <t>PUBLIC_SAMPLE_ONLY=TRUE; SOURCE_MATRIX=PARTIAL_ORIENTATION_AWARE_31_OF_40; CALIBRATED_TO_REFERENCE_V2=TRUE; LOW_REDUNDANCY_SLOT=TH_10_COMMON_F_B20_YCCD_01|HIEU; COPYRIGHT_PARAPHRASE=TRUE; STANDARDIZED_TO=Q_KGV_GRAD25_TN2_001</t>
  </si>
  <si>
    <t>FUTURE_CONVERSATION_BOOTSTRAP</t>
  </si>
  <si>
    <t>READ_CURRENT_PROJECT_RULES_BEFORE_ACTION</t>
  </si>
  <si>
    <t>RAW_KGV_GRAD25_TN2_TF01</t>
  </si>
  <si>
    <t>BPS_G12_CKI_HK1_CS_V2_001</t>
  </si>
  <si>
    <t>Thái Nguyên (2) Phần II CS Câu 4</t>
  </si>
  <si>
    <t>Mọi cuộc hội thoại sau phải nạp quy tắc hiện hành trước khi thao tác</t>
  </si>
  <si>
    <t>Thuật toán tìm kiếm nhị phân; chuẩn hóa thành nhóm Đ/S về điều kiện sắp xếp, thu hẹp phạm vi, giá trị -1 và truy vết trường hợp cụ thể.</t>
  </si>
  <si>
    <t>BPC_G12_CKI_HK1_CS_V2_001</t>
  </si>
  <si>
    <t>QUESTION_CLASSIFICATION_READY</t>
  </si>
  <si>
    <t>PUBLIC_SAMPLE_ONLY=TRUE; SOURCE_MATRIX=PARTIAL_ORIENTATION_AWARE_31_OF_40; CALIBRATED_TO_REFERENCE_V2=TRUE; COPYRIGHT_PARAPHRASE=TRUE; STANDARDIZED_TO=Q_KGV_GRAD25_TN2_TF01</t>
  </si>
  <si>
    <t>FEASIBILITY_WITNESS=Q_SGV11_KNTT_ICT_HKII_023; WITNESS_NOT_BOUND=TRUE; CANDIDATE_COUNT=1; DISTINCT_FAMILY_COUNT=1; CONTENT_COMPLETION_GATE=PASS; SOURCE_MATRIX_FINGERPRINT=SECONDARY_ONLY; BATCH=PERIODIC_BLUEPRINT_OPERATIONALIZATION_001</t>
  </si>
  <si>
    <t>BOOLEAN</t>
  </si>
  <si>
    <t>BPS_G12_CKI_HK1_CS_V2_002</t>
  </si>
  <si>
    <t>Đã đủ cơ sở phân loại theo YCCĐ, ma trận-bản đặc tả, mã chuẩn và năng lực</t>
  </si>
  <si>
    <t>RAW_KGV_GRAD25_DT_001</t>
  </si>
  <si>
    <t>Đồng Tháp Câu 5</t>
  </si>
  <si>
    <t>BPC_G12_CKI_HK1_CS_V2_002</t>
  </si>
  <si>
    <t>Thuộc tính của thẻ video dùng để đặt trạng thái tắt tiếng.</t>
  </si>
  <si>
    <t>KENHGIAOVIEN_TNTHPT_2025_DONGTHAP_001</t>
  </si>
  <si>
    <t>PERSISTENCE_SCOPE</t>
  </si>
  <si>
    <t>BPS_G12_CKI_HK1_CS_V2_003</t>
  </si>
  <si>
    <t>PUBLIC_SAMPLE_ONLY=TRUE; COPYRIGHT_PARAPHRASE=TRUE; QUESTION_IMPORT_INDEPENDENT_FROM_BLUEPRINT=TRUE; STANDARDIZED_TO=Q_KGV_GRAD25_DT_001</t>
  </si>
  <si>
    <t>DRIVE_OPERATIONAL_CONFIG</t>
  </si>
  <si>
    <t>RAW_KGV_GRAD25_DT_002</t>
  </si>
  <si>
    <t>BPC_G12_CKI_HK1_CS_V2_003</t>
  </si>
  <si>
    <t>Đã cập nhật tài liệu và bảng cấu hình trong Drive; không có công cụ sửa trực tiếp Project instructions của giao diện ChatGPT</t>
  </si>
  <si>
    <t>Đồng Tháp Câu 15</t>
  </si>
  <si>
    <t>Danh sách có thứ tự bắt đầu từ 3; xác định số thứ tự của mục thứ ba.</t>
  </si>
  <si>
    <t>BPS_G12_CKI_HK1_CS_V2_004</t>
  </si>
  <si>
    <t>PERIODIC_ELIGIBILITY_RULE</t>
  </si>
  <si>
    <t>TEACHING_PLANS.STATUS=APPROVED AND TEACHING_PLAN_ITEMS.STATUS=APPROVED AND TEACHING_PLAN_ITEMS.ALLOWED_FOR_TESTING=TRUE AND (TEACHING_PLAN_ITEMS.COMPLETED_AT&lt;&gt;BLANK OR TEMPORARY_PLAN_APPROVAL_MODE=ACTIVE) AND QUESTIONS.PROCESS_STATUS=READY_FOR_PERIODIC AND BLUEPRINTS.STATUS=APPROVED</t>
  </si>
  <si>
    <t>BPC_G12_CKI_HK1_CS_V2_004</t>
  </si>
  <si>
    <t>PUBLIC_SAMPLE_ONLY=TRUE; COPYRIGHT_PARAPHRASE=TRUE; QUESTION_IMPORT_INDEPENDENT_FROM_BLUEPRINT=TRUE; STANDARDIZED_TO=Q_KGV_GRAD25_DT_002</t>
  </si>
  <si>
    <t>Điều kiện đồng thời trước khi tự động chọn câu cho đề định kỳ; thiếu một điều kiện thì phải chặn sinh đề.</t>
  </si>
  <si>
    <t>2026-07-29T08:16:03+07:00</t>
  </si>
  <si>
    <t>RAW_KGV_GRAD25_DT_TF01</t>
  </si>
  <si>
    <t>INDEX_OPERATIONAL_READINESS_001</t>
  </si>
  <si>
    <t>BPS_G12_CKI_HK1_CS_V2_005</t>
  </si>
  <si>
    <t>Đồng Tháp Phần II Câu 1</t>
  </si>
  <si>
    <t>BPC_G12_CKI_HK1_CS_V2_005</t>
  </si>
  <si>
    <t>CSDL quản lí kết quả thi với THISINH, PHACH, DIEMTHI; đánh giá khóa, liên kết bảng và truy vấn.</t>
  </si>
  <si>
    <t>GRADUATION_ELIGIBILITY_RULE</t>
  </si>
  <si>
    <t>POLICY_PROFILES.STATUS=APPROVED AND BLUEPRINTS.STATUS=APPROVED AND QUESTIONS.PROCESS_STATUS=READY_FOR_GRADUATION</t>
  </si>
  <si>
    <t>Điều kiện đồng thời trước khi tự động chọn câu cho đề thi thử tốt nghiệp.</t>
  </si>
  <si>
    <t>FEASIBILITY_WITNESS=Q_SGV11_KNTT_ICT_HKII_025; WITNESS_NOT_BOUND=TRUE; CANDIDATE_COUNT=1; DISTINCT_FAMILY_COUNT=1; CONTENT_COMPLETION_GATE=PASS; SOURCE_MATRIX_FINGERPRINT=SECONDARY_ONLY; BATCH=PERIODIC_BLUEPRINT_OPERATIONALIZATION_001</t>
  </si>
  <si>
    <t>BPS_G12_CKI_HK1_CS_V2_006</t>
  </si>
  <si>
    <t>PUBLIC_SAMPLE_ONLY=TRUE; COPYRIGHT_PARAPHRASE=TRUE; TRUE_FALSE_GROUP_PRESERVED=TRUE; QUESTION_IMPORT_INDEPENDENT_FROM_BLUEPRINT=TRUE; STANDARDIZED_TO=Q_KGV_GRAD25_DT_TF01</t>
  </si>
  <si>
    <t>BPC_G12_CKI_HK1_CS_V2_006</t>
  </si>
  <si>
    <t>RAW_KGV_GRAD25_BL_001</t>
  </si>
  <si>
    <t>EXAM_REPRODUCIBILITY_FIELDS</t>
  </si>
  <si>
    <t>Bạc Liêu Câu 8</t>
  </si>
  <si>
    <t>BLUEPRINT_ID|BLUEPRINT_VERSION|RANDOM_SEED|QUESTION_ID|QUESTION_VERSION|BLUEPRINT_SLOT_ID|OPTION_ORDER|SNAPSHOT_REF</t>
  </si>
  <si>
    <t>BPS_G12_CKI_HK1_CS_V2_007</t>
  </si>
  <si>
    <t>Hai quy tắc CSS cùng chọn h1; xác định quy tắc được áp dụng sau cùng.</t>
  </si>
  <si>
    <t>Các trường bắt buộc phải lưu để tái tạo chính xác một đề đã sinh.</t>
  </si>
  <si>
    <t>BPC_G12_CKI_HK1_CS_V2_007</t>
  </si>
  <si>
    <t>KENHGIAOVIEN_TNTHPT_2025_BACLIEU_001</t>
  </si>
  <si>
    <t>PUBLIC_SAMPLE_ONLY=TRUE; COPYRIGHT_PARAPHRASE=TRUE; QUESTION_IMPORT_INDEPENDENT_FROM_BLUEPRINT=TRUE; STANDARDIZED_TO=Q_KGV_GRAD25_BL_001</t>
  </si>
  <si>
    <t>NEW_QUESTION_PIPELINE</t>
  </si>
  <si>
    <t>FILES&gt;RAW_PENDING&gt;QUESTIONS&gt;(OPTIONS|STATEMENTS)&gt;QUESTION_CURRICULUM&gt;QUESTION_SOURCES&gt;DUPLICATES</t>
  </si>
  <si>
    <t>BPS_G12_CKI_HK1_CS_V2_008</t>
  </si>
  <si>
    <t>RAW_KGV_GRAD25_BL_TF01</t>
  </si>
  <si>
    <t>Luồng cập nhật câu hỏi mới; không bỏ qua đăng ký nguồn, liên kết chương trình, nguồn câu và kiểm tra trùng.</t>
  </si>
  <si>
    <t>Bạc Liêu Phần II Câu 1</t>
  </si>
  <si>
    <t>BPC_G12_CKI_HK1_CS_V2_008</t>
  </si>
  <si>
    <t>CSDL thư viện; đánh giá khóa, lọc dữ liệu quá hạn và chỉ mục.</t>
  </si>
  <si>
    <t>FEASIBILITY_WITNESS=Q_SGV11_KNTT_ICT_HKII_022; WITNESS_NOT_BOUND=TRUE; CANDIDATE_COUNT=1; DISTINCT_FAMILY_COUNT=1; CONTENT_COMPLETION_GATE=PASS; SOURCE_MATRIX_FINGERPRINT=SECONDARY_ONLY; BATCH=PERIODIC_BLUEPRINT_OPERATIONALIZATION_001</t>
  </si>
  <si>
    <t>PERIODIC_BLUEPRINT_GATE</t>
  </si>
  <si>
    <t>MATRIX_AND_SPECIFICATION=WAITING_FOR_APPROVAL_BEFORE_QUESTION_SELECTION</t>
  </si>
  <si>
    <t>BPS_G12_CKI_HK1_CS_V2_009</t>
  </si>
  <si>
    <t>PUBLIC_SAMPLE_ONLY=TRUE; COPYRIGHT_PARAPHRASE=TRUE; TRUE_FALSE_GROUP_PRESERVED=TRUE; QUESTION_IMPORT_INDEPENDENT_FROM_BLUEPRINT=TRUE; STANDARDIZED_TO=Q_KGV_GRAD25_BL_TF01</t>
  </si>
  <si>
    <t>Đề định kỳ phải có ma trận và bản đặc tả chờ duyệt trước khi chọn câu hỏi.</t>
  </si>
  <si>
    <t>BPC_G12_CKI_HK1_CS_V2_009</t>
  </si>
  <si>
    <t>RAW_KGV_GRAD25_TQ_001</t>
  </si>
  <si>
    <t>Tuyên Quang Câu 3</t>
  </si>
  <si>
    <t>Chọn cấu trúc HTML ngữ nghĩa để trình bày một sản phẩm độc lập gồm tiêu đề, hình ảnh, mô tả và giá.</t>
  </si>
  <si>
    <t>OPERATIONAL_READINESS_VERSION</t>
  </si>
  <si>
    <t>BPS_G12_CKI_HK1_CS_V2_010</t>
  </si>
  <si>
    <t>INDEX_OPERATIONAL_READINESS_V1</t>
  </si>
  <si>
    <t>BPC_G12_CKI_HK1_CS_V2_010</t>
  </si>
  <si>
    <t>Phiên bản cấu trúc hỗ trợ đề định kỳ, thi thử tốt nghiệp và tiếp nhận câu hỏi mới trong cùng một ngân hàng.</t>
  </si>
  <si>
    <t>KENHGIAOVIEN_TNTHPT_2025_TUYENQUANG_001</t>
  </si>
  <si>
    <t>PUBLIC_SAMPLE_ONLY=TRUE; COPYRIGHT_PARAPHRASE=TRUE; QUESTION_IMPORT_INDEPENDENT_FROM_BLUEPRINT=TRUE; STANDARDIZED_TO=Q_KGV_GRAD25_TQ_001</t>
  </si>
  <si>
    <t>BPS_G12_CKI_HK1_CS_V2_011</t>
  </si>
  <si>
    <t>RAW_KGV_GRAD25_TQ_TF01</t>
  </si>
  <si>
    <t>TEACHING_PLAN_SET_MODEL</t>
  </si>
  <si>
    <t>BPC_G12_CKI_HK1_CS_V2_011</t>
  </si>
  <si>
    <t>Tuyên Quang Phần II ICT Câu 5</t>
  </si>
  <si>
    <t>2_ORIENTATION_SETS_WITH_3_GRADE_PLANS_EACH</t>
  </si>
  <si>
    <t>Đọc hiểu biểu mẫu HTML với placeholder, textarea, label và nhóm radio dùng chung name.</t>
  </si>
  <si>
    <t>Hai bộ CS và ICT; mỗi bộ gồm kế hoạch riêng lớp 10, 11, 12 vì GRADE là khóa đơn trị.</t>
  </si>
  <si>
    <t>TEACHING_PLAN_SYNTHESIS_001</t>
  </si>
  <si>
    <t>PUBLIC_SAMPLE_ONLY=TRUE; COPYRIGHT_PARAPHRASE=TRUE; TRUE_FALSE_GROUP_PRESERVED=TRUE; QUESTION_IMPORT_INDEPENDENT_FROM_BLUEPRINT=TRUE; STANDARDIZED_TO=Q_KGV_GRAD25_TQ_TF01</t>
  </si>
  <si>
    <t>BPS_G12_CKI_HK1_CS_V2_012</t>
  </si>
  <si>
    <t>TEACHING_PERIOD_DURATION_MIN</t>
  </si>
  <si>
    <t>RAW_KGV_GRAD25_DN_001</t>
  </si>
  <si>
    <t>BPC_G12_CKI_HK1_CS_V2_012</t>
  </si>
  <si>
    <t>NUMBER</t>
  </si>
  <si>
    <t>Một tiết học được quy đổi 45 phút để tính DURATION_MIN.</t>
  </si>
  <si>
    <t>Đắk Nông Câu 7</t>
  </si>
  <si>
    <t>Nhận diện công đoạn điều tra, khảo sát yêu cầu trong quy trình phát triển phần mềm.</t>
  </si>
  <si>
    <t>FEASIBILITY_WITNESS=Q_SGV11_KNTT_HKII_004; WITNESS_NOT_BOUND=TRUE; CANDIDATE_COUNT=1; DISTINCT_FAMILY_COUNT=1; CONTENT_COMPLETION_GATE=PASS; SOURCE_MATRIX_FINGERPRINT=SECONDARY_ONLY; BATCH=PERIODIC_BLUEPRINT_OPERATIONALIZATION_001</t>
  </si>
  <si>
    <t>BPS_G12_CKI_HK1_CS_V2_013</t>
  </si>
  <si>
    <t>TEACHING_WEEK_RULE</t>
  </si>
  <si>
    <t>BPC_G12_CKI_HK1_CS_V2_013</t>
  </si>
  <si>
    <t>WEEK_NO=CEILING(START_PERIOD/2);PERIODS_PER_WEEK=2</t>
  </si>
  <si>
    <t>KENHGIAOVIEN_TNTHPT_2025_DAKNONG_001</t>
  </si>
  <si>
    <t>Quy tắc suy tuần từ phân phối 70 tiết/năm.</t>
  </si>
  <si>
    <t>PUBLIC_SAMPLE_ONLY=TRUE; COPYRIGHT_PARAPHRASE=TRUE; QUESTION_IMPORT_INDEPENDENT_FROM_BLUEPRINT=TRUE; STANDARDIZED_TO=Q_KGV_GRAD25_DN_001</t>
  </si>
  <si>
    <t>BPS_G12_CKI_HK1_CS_V2_014</t>
  </si>
  <si>
    <t>RAW_KGV_GRAD25_DN_002</t>
  </si>
  <si>
    <t>PRIMARY_OUTCOME_LINK_RULE</t>
  </si>
  <si>
    <t>Đắk Nông Câu 19</t>
  </si>
  <si>
    <t>BPC_G12_CKI_HK1_CS_V2_014</t>
  </si>
  <si>
    <t>OUTCOME_ID=CURRICULUM_ID_YCCD_01;ADDITIONAL_OUTCOMES=CURRICULUM_OUTCOMES</t>
  </si>
  <si>
    <t>Chọn thuộc tính CSS điều khiển phần nội dung tràn và thanh cuộn trong khung cố định.</t>
  </si>
  <si>
    <t>YCCD_01 là liên kết chính của mục kế hoạch; các YCCĐ còn lại giữ trong bảng CURRICULUM_OUTCOMES.</t>
  </si>
  <si>
    <t>BPS_G12_GKII_HK2_CS_V2_001</t>
  </si>
  <si>
    <t>SOURCE_TEST_ELIGIBILITY_RULE</t>
  </si>
  <si>
    <t>FEASIBILITY_WITNESS=Q_SGV11_KNTT_ICT_HKII_019; WITNESS_NOT_BOUND=TRUE; CANDIDATE_COUNT=1; DISTINCT_FAMILY_COUNT=1; CONTENT_COMPLETION_GATE=PASS; SOURCE_MATRIX_FINGERPRINT=SECONDARY_ONLY; BATCH=PERIODIC_BLUEPRINT_OPERATIONALIZATION_001</t>
  </si>
  <si>
    <t>PUBLIC_SAMPLE_ONLY=TRUE; COPYRIGHT_PARAPHRASE=TRUE; QUESTION_IMPORT_INDEPENDENT_FROM_BLUEPRINT=TRUE; STANDARDIZED_TO=Q_KGV_GRAD25_DN_002</t>
  </si>
  <si>
    <t>SOURCE_TRUE_IS_RECOMMENDATION;FINAL_TRUE_REQUIRES_COMPLETED_AND_APPROVED_OR_EXPLICIT_TEMP_APPROVAL</t>
  </si>
  <si>
    <t>BPC_G12_GKII_HK2_CS_V2_001</t>
  </si>
  <si>
    <t>RAW_KGV_GRAD25_HB2_TF01</t>
  </si>
  <si>
    <t>Cờ kiểm tra từ nguồn không tự mở khóa. ALLOWED_FOR_TESTING chỉ TRUE sau khi hoàn thành và duyệt, hoặc theo phê duyệt tạm thời trực tiếp đã ghi nhận.</t>
  </si>
  <si>
    <t>Hòa Bình (2) Phần II Câu 1</t>
  </si>
  <si>
    <t>TEACHING_PLAN_TEMP_APPROVAL_001</t>
  </si>
  <si>
    <t>Xử lí danh sách: duyệt phần tử, cộng các số chẵn và thêm tổng vào cuối danh sách; đánh giá biến thể điều kiện và lỗi kiểu dữ liệu.</t>
  </si>
  <si>
    <t>BPS_G12_GKII_HK2_CS_V2_002</t>
  </si>
  <si>
    <t>TEMPORARY_PLAN_APPROVAL_MODE</t>
  </si>
  <si>
    <t>BPC_G12_GKII_HK2_CS_V2_002</t>
  </si>
  <si>
    <t>KENHGIAOVIEN_TNTHPT_2025_HOABINH2_001</t>
  </si>
  <si>
    <t>PUBLIC_SAMPLE_ONLY=TRUE; COPYRIGHT_PARAPHRASE=TRUE; TRUE_FALSE_GROUP_PRESERVED=TRUE; QUESTION_IMPORT_INDEPENDENT_FROM_BLUEPRINT=TRUE; IMMEDIATE_USE_GATE=PASS; STANDARDIZED_TO=Q_KGV_GRAD25_HB2_TF01</t>
  </si>
  <si>
    <t>Phê duyệt tạm thời theo chỉ đạo trực tiếp của người dùng; cho phép dùng các mục đã duyệt để lập ma trận, blueprint và đề, không suy diễn ngày hoàn thành.</t>
  </si>
  <si>
    <t>RAW_KGV_GRAD25_NCT_001</t>
  </si>
  <si>
    <t>FEASIBILITY_WITNESS=Q_SGV11_KNTT_ICT_HKII_024; WITNESS_NOT_BOUND=TRUE; CANDIDATE_COUNT=1; DISTINCT_FAMILY_COUNT=1; CONTENT_COMPLETION_GATE=PASS; SOURCE_MATRIX_FINGERPRINT=SECONDARY_ONLY; BATCH=PERIODIC_BLUEPRINT_OPERATIONALIZATION_001</t>
  </si>
  <si>
    <t>TEMPORARY_EXAM_SCOPE_RULE</t>
  </si>
  <si>
    <t>THPT Nguyễn Chí Thanh Câu 23</t>
  </si>
  <si>
    <t>Nhận diện nhiệm vụ đặc trưng của kĩ sư an toàn thông tin.</t>
  </si>
  <si>
    <t>APPROVED_ITEMS_MAY_BE_USED_WITHOUT_COMPLETED_AT_UNDER_USER_TEMP_APPROVAL;AUTOMATIC_TAUGHT_SCOPE_REQUIRES_COMPLETED_AT</t>
  </si>
  <si>
    <t>Chế độ tạo đề theo phạm vi người dùng chỉ định được mở; chế độ tự xác định nội dung đã dạy vẫn phải căn cứ COMPLETED_AT.</t>
  </si>
  <si>
    <t>BPS_G12_GKII_HK2_CS_V2_003</t>
  </si>
  <si>
    <t>KENHGIAOVIEN_TNTHPT_2025_NGUYENCHITHANH_001</t>
  </si>
  <si>
    <t>TEACHING_PLAN_REVISION_RULE</t>
  </si>
  <si>
    <t>PUBLIC_SAMPLE_ONLY=TRUE; COPYRIGHT_PARAPHRASE=TRUE; QUESTION_IMPORT_INDEPENDENT_FROM_BLUEPRINT=TRUE; IMMEDIATE_USE_GATE=PASS; STANDARDIZED_TO=Q_KGV_GRAD25_NCT_001</t>
  </si>
  <si>
    <t>CREATE_NEW_VERSION;DO_NOT_OVERWRITE_USED_VERSION</t>
  </si>
  <si>
    <t>RAW_KGV_GRAD25_NCT_TF01</t>
  </si>
  <si>
    <t>Khi có thay đổi, tạo V2, V3 hoặc phiên bản tiếp theo; không ghi đè phiên bản đã dùng để sinh đề.</t>
  </si>
  <si>
    <t>BPC_G12_GKII_HK2_CS_V2_003</t>
  </si>
  <si>
    <t>THPT Nguyễn Chí Thanh Phần II Câu 1</t>
  </si>
  <si>
    <t>TEMPORARY_APPROVAL_BATCH</t>
  </si>
  <si>
    <t>Hệ CSDL quản lí học sinh: hoạt động quản lí dữ liệu, thành phần hệ CSDL, kiến trúc phân tán và phân quyền.</t>
  </si>
  <si>
    <t>Batch phê duyệt tạm thời 2 bộ kế hoạch CS và ICT, gồm 6 kế hoạch lớp 10–12 và 180 mục.</t>
  </si>
  <si>
    <t>BPS_G12_GKII_HK2_CS_V2_004</t>
  </si>
  <si>
    <t>BPC_G12_GKII_HK2_CS_V2_004</t>
  </si>
  <si>
    <t>SOURCE_MATRIX_EXTRACTION_RULE</t>
  </si>
  <si>
    <t>PUBLIC_SAMPLE_ONLY=TRUE; COPYRIGHT_PARAPHRASE=TRUE; TRUE_FALSE_GROUP_PRESERVED=TRUE; QUESTION_IMPORT_INDEPENDENT_FROM_BLUEPRINT=TRUE; IMMEDIATE_USE_GATE=PASS; STANDARDIZED_TO=Q_KGV_GRAD25_NCT_TF01</t>
  </si>
  <si>
    <t>DERIVE_FROM_VISIBLE_SOURCE_ONLY;IF_INCOMPLETE_MARK_PARTIAL;DO_NOT_INFER_HIDDEN</t>
  </si>
  <si>
    <t>RAW_KGV_GRAD25_HV_TF01</t>
  </si>
  <si>
    <t>Khi lấy ma trận từ đề nguồn, chỉ phân loại các lệnh hỏi/nhận định thực sự nhìn thấy; nếu phần công khai thiếu thì ghi PARTIAL_SOURCE_MATRIX và không suy phần bị ẩn.</t>
  </si>
  <si>
    <t>BPS_G12_GKII_HK2_CS_V2_005</t>
  </si>
  <si>
    <t>THPT chuyên Hùng Vương Phần II Câu 1</t>
  </si>
  <si>
    <t>GRAD_SOURCE_MATRIX_CALIBRATION_001</t>
  </si>
  <si>
    <t>Dùng điện thoại 4G làm điểm phát sóng hoặc trung gian truyền tệp từ laptop để gửi về cơ quan.</t>
  </si>
  <si>
    <t>BPC_G12_GKII_HK2_CS_V2_005</t>
  </si>
  <si>
    <t>GRADUATION_REFERENCE_MATRIX_CALIBRATION</t>
  </si>
  <si>
    <t>BLUEPRINT=BP_G12_TNTHPT_TINHOC_2026_CS_V4|BP_G12_TNTHPT_TINHOC_2026_ICT_V4;TOTAL_COMMANDS=40;BIET=16;HIEU=12;VANDUNG=12;MCQ_TARGET=12,2,10;TF_STATEMENT_TARGET=4,10,2</t>
  </si>
  <si>
    <t>FEASIBILITY_WITNESS=Q_SGV11_KNTT_ICT_HKII_021; WITNESS_NOT_BOUND=TRUE; CANDIDATE_COUNT=1; DISTINCT_FAMILY_COUNT=1; CONTENT_COMPLETION_GATE=PASS; SOURCE_MATRIX_FINGERPRINT=SECONDARY_ONLY; BATCH=PERIODIC_BLUEPRINT_OPERATIONALIZATION_001</t>
  </si>
  <si>
    <t>Ma trận chuẩn hiệu chỉnh cho nguồn thi thử tốt nghiệp: tổng 40 lệnh hỏi theo 40%-30%-30%; dùng blueprint V4 hiện hành đã APPROVED làm chuẩn vận hành, không dùng các phiên bản ARCHIVED làm chuẩn sync.</t>
  </si>
  <si>
    <t>KENHGIAOVIEN_TNTHPT_2025_HUNGVUONG_001</t>
  </si>
  <si>
    <t>2026-08-08T11:24:00+07:00</t>
  </si>
  <si>
    <t>DMOJ_BLUEPRINT_VALIDATION_NORMALIZATION_001</t>
  </si>
  <si>
    <t>BPS_G12_GKII_HK2_CS_V2_006</t>
  </si>
  <si>
    <t>PUBLIC_SAMPLE_ONLY=TRUE; COPYRIGHT_PARAPHRASE=TRUE; TRUE_FALSE_GROUP_PRESERVED=TRUE; QUESTION_IMPORT_INDEPENDENT_FROM_BLUEPRINT=TRUE; IMMEDIATE_USE_GATE=PASS; STANDARDIZED_TO=Q_KGV_GRAD25_HV_TF01</t>
  </si>
  <si>
    <t>GRADUATION_DIFFICULTY_CALIBRATION_RULE</t>
  </si>
  <si>
    <t>KEEP_ACTUAL_COGNITIVE_DEMAND;CALIBRATE_DIFFICULTY_1_5_WITHIN_LEVEL_BY_STEPS_CONTEXT_CODE_DATA_DISTRACTORS;PRIORITIZE_REFERENCE_MATRIX_GAPS;DO_NOT_FORCE_LABELS</t>
  </si>
  <si>
    <t>RAW_KGV_GRAD25_LQD_001</t>
  </si>
  <si>
    <t>BPC_G12_GKII_HK2_CS_V2_006</t>
  </si>
  <si>
    <t>THPT chuyên Lê Quý Đôn Câu 1</t>
  </si>
  <si>
    <t>Không ép BIET-HIEU-VANDUNG để đủ tỉ lệ. Có thể biên soạn lại tình huống/câu lệnh từ cùng đơn vị kiến thức để đạt độ khó tương đương ma trận tham khảo, nhưng phải giữ ý nguồn, ghi SOURCE_ITEM và CALIBRATION_BASIS.</t>
  </si>
  <si>
    <t>Nhận diện năng lực chuyên môn cốt lõi của người làm công việc quản trị cơ sở dữ liệu.</t>
  </si>
  <si>
    <t>QUESTION_IMPORT_BLUEPRINT_DECOUPLING_RULE</t>
  </si>
  <si>
    <t>QUESTION_IMPORT_AND_CLASSIFICATION_INDEPENDENT_OF_BLUEPRINT_GAPS;DO_NOT_REWRITE_OR_RELABEL_QUESTION_TO_FIT_MATRIX</t>
  </si>
  <si>
    <t>BPS_G12_GKII_HK2_CS_V2_007</t>
  </si>
  <si>
    <t>KENHGIAOVIEN_TNTHPT_2025_LEQUYDON_001</t>
  </si>
  <si>
    <t>Câu hỏi từ nguồn được tiếp nhận, chuẩn hóa, phân loại YCCĐ, BIET/HIEU/VANDUNG và DIFFICULTY 1-5 theo chính nội dung/thao tác nhận thức của câu; không nhập, loại, nâng/hạ mức hay biên soạn câu chỉ để lấp ô hoặc khớp blueprint.</t>
  </si>
  <si>
    <t>BPC_G12_GKII_HK2_CS_V2_007</t>
  </si>
  <si>
    <t>PUBLIC_SAMPLE_ONLY=TRUE; COPYRIGHT_PARAPHRASE=TRUE; QUESTION_IMPORT_INDEPENDENT_FROM_BLUEPRINT=TRUE; IMMEDIATE_USE_GATE=PASS; STANDARDIZED_TO=Q_KGV_GRAD25_LQD_001</t>
  </si>
  <si>
    <t>2026-08-01T06:54:00+07:00</t>
  </si>
  <si>
    <t>PROJECT_BLUEPRINT_DIVERSITY_RULES_001</t>
  </si>
  <si>
    <t>RAW_KGV_GRAD25_LYS_TF01</t>
  </si>
  <si>
    <t>SOURCE_BLUEPRINT_CAPTURE_RULE</t>
  </si>
  <si>
    <t>FOR_EACH_EXAM_SOURCE_EXTRACT_SOURCE_OBSERVED_BLUEPRINT_FROM_VISIBLE_VERIFIABLE_STRUCTURE;PARTIAL_IF_INCOMPLETE;DO_NOT_INFER_HIDDEN</t>
  </si>
  <si>
    <t>THPT Lý Sơn Phần II ICT Câu 6</t>
  </si>
  <si>
    <t>CSDL trường học ba bảng GiáoViên–Lớp–HọcSinh: xác định các bảng cần liên kết để lấy lớp, giáo viên chủ nhiệm và danh sách học sinh.</t>
  </si>
  <si>
    <t>Mỗi đề nguồn phải được trích thêm cấu trúc ma trận/blueprint thực tế. Chỉ dùng phần nhìn thấy và kiểm chứng được; nguồn thiếu phải ghi PARTIAL_SOURCE_MATRIX và không suy nội dung bị ẩn.</t>
  </si>
  <si>
    <t>BPS_G12_GKII_HK2_CS_V2_008</t>
  </si>
  <si>
    <t>CALIBRATED_BLUEPRINT_DIVERSITY_RULE</t>
  </si>
  <si>
    <t>BPC_G12_GKII_HK2_CS_V2_008</t>
  </si>
  <si>
    <t>KENHGIAOVIEN_TNTHPT_2025_LYSON_001</t>
  </si>
  <si>
    <t>CREATE_DISTINCT_CALIBRATED_BLUEPRINT_FROM_SOURCE_FINGERPRINT;REFERENCE_DIFFICULTY_EQUIVALENT;PRESERVE_SOURCE_TOPIC_YCCD_DISTRIBUTION_WHERE_POSSIBLE</t>
  </si>
  <si>
    <t>PUBLIC_SAMPLE_ONLY=TRUE; COPYRIGHT_PARAPHRASE=TRUE; TRUE_FALSE_GROUP_PRESERVED=TRUE; QUESTION_IMPORT_INDEPENDENT_FROM_BLUEPRINT=TRUE; IMMEDIATE_USE_GATE=PASS; STANDARDIZED_TO=Q_KGV_GRAD25_LYS_TF01</t>
  </si>
  <si>
    <t>Từ ma trận nguồn, tạo blueprint hiệu chỉnh mới có độ khó tổng thể gần nhất/tương đương blueprint tham khảo nhưng giữ tối đa dấu vân tay nội dung của nguồn để hình thành nhiều ma trận sinh đề đa dạng.</t>
  </si>
  <si>
    <t>RAW_KGV_GRAD25_TS_001</t>
  </si>
  <si>
    <t>BLUEPRINT_EQUIVALENCE_TARGET_RULE</t>
  </si>
  <si>
    <t>BPS_G12_GKII_HK2_CS_V2_009</t>
  </si>
  <si>
    <t>THPT Tân Sơn Câu 10</t>
  </si>
  <si>
    <t>REFERENCE=BP_G12_TNTHPT_TINHOC_2026_CS_V4|BP_G12_TNTHPT_TINHOC_2026_ICT_V4;EQUIVALENT_NOT_IDENTICAL;MATCH_POLICY_STRUCTURE_SCORE_DURATION;TARGET_COGNITIVE_PROFILE=40_30_30_WHERE_FEASIBLE</t>
  </si>
  <si>
    <t>Nhận diện kí hiệu hai dấu hai chấm dùng trước tên pseudo-element trong CSS.</t>
  </si>
  <si>
    <t>BPC_G12_GKII_HK2_CS_V2_009</t>
  </si>
  <si>
    <t>Blueprint hiệu chỉnh phải tuân thủ policy hiện hành, cấu trúc dạng câu, tổng lệnh hỏi, điểm và thời gian; dùng CS/ICT V4 đang APPROVED làm mốc tương đương vận hành, không tham chiếu blueprint đã ARCHIVED.</t>
  </si>
  <si>
    <t>BLUEPRINT_SOURCE_CALIBRATED_VERSION_RULE</t>
  </si>
  <si>
    <t>BPS_G12_GKII_HK2_CS_V2_010</t>
  </si>
  <si>
    <t>KENHGIAOVIEN_TNTHPT_2025_TANSON_001</t>
  </si>
  <si>
    <t>SOURCE_OBSERVED=REFERENCE_VERSION;CALIBRATED=GENERATIVE_VERSION;DO_NOT_OVERWRITE_USED_VERSION;PARTIAL_SOURCE_MAY_STILL_YIELD_COMPLETE_CALIBRATED_BLUEPRINT_USING_REFERENCE_CONSTRAINTS_WITHOUT_INFERRING_HIDDEN_SOURCE</t>
  </si>
  <si>
    <t>PUBLIC_SAMPLE_ONLY=TRUE; COPYRIGHT_PARAPHRASE=TRUE; QUESTION_IMPORT_INDEPENDENT_FROM_BLUEPRINT=TRUE; IMMEDIATE_USE_GATE=PASS; STANDARDIZED_TO=Q_KGV_GRAD25_TS_001</t>
  </si>
  <si>
    <t>BPC_G12_GKII_HK2_CS_V2_010</t>
  </si>
  <si>
    <t>Giữ riêng bản ma trận nguồn để truy vết và bản blueprint hiệu chỉnh để sinh đề. Không ghi đè phiên bản đã dùng. Nếu nguồn thiếu, phần hoàn thiện của blueprint hiệu chỉnh đến từ ràng buộc tham khảo/policy, không được tuyên bố là nội dung ẩn của nguồn.</t>
  </si>
  <si>
    <t>RAW_KGV_GRAD25_TVQ_001</t>
  </si>
  <si>
    <t>THPT Trần Văn Quan Câu 6</t>
  </si>
  <si>
    <t>CALIBRATED_BLUEPRINT_QUESTION_BINDING_RULE</t>
  </si>
  <si>
    <t>Tình huống doanh nghiệp thiếu địa chỉ IP; lựa chọn triển khai IPv6 để mở rộng không gian địa chỉ.</t>
  </si>
  <si>
    <t>BLUEPRINT_STRUCTURAL_ONLY;QUESTION_ID_BLANK_UNTIL_EXAM_SELECTION;NO_SOURCE_QUESTION_LOCK_IN;HISTORICAL_FIXED_BLUEPRINTS_UNCHANGED</t>
  </si>
  <si>
    <t>BPS_G12_GKII_HK2_CS_V2_011</t>
  </si>
  <si>
    <t>Blueprint đa dạng mô tả cấu trúc chọn câu, không khóa vào các câu vừa lấy từ cùng đề nguồn. Khi sinh đề mới chọn từ toàn ngân hàng theo trạng thái, Family_ID và điều kiện slot. Các blueprint lịch sử đã dùng không sửa.</t>
  </si>
  <si>
    <t>BPC_G12_GKII_HK2_CS_V2_011</t>
  </si>
  <si>
    <t>FEASIBILITY_WITNESS=Q_SGV12_KNTT_PERIODIC_002; WITNESS_NOT_BOUND=TRUE; CANDIDATE_COUNT=2; DISTINCT_FAMILY_COUNT=2; CONTENT_COMPLETION_GATE=PASS; SOURCE_MATRIX_FINGERPRINT=SECONDARY_ONLY; BATCH=PERIODIC_BLUEPRINT_OPERATIONALIZATION_001</t>
  </si>
  <si>
    <t>KENHGIAOVIEN_TNTHPT_2025_TRANVANQUAN_001</t>
  </si>
  <si>
    <t>PUBLIC_SAMPLE_ONLY=TRUE; COPYRIGHT_PARAPHRASE=TRUE; QUESTION_IMPORT_INDEPENDENT_FROM_BLUEPRINT=TRUE; IMMEDIATE_USE_GATE=PASS; STANDARDIZED_TO=Q_KGV_GRAD25_TVQ_001</t>
  </si>
  <si>
    <t>BLUEPRINT_DUPLICATE_CONTROL_RULE</t>
  </si>
  <si>
    <t>RAW_KGV_GRAD25_TVQ_TF01</t>
  </si>
  <si>
    <t>DO_NOT_CREATE_IDENTICAL_CALIBRATED_BLUEPRINT;IF_CELL_STRUCTURE_IDENTICAL_REUSE_EXISTING_AND_ADD_PROVENANCE;CREATE_NEW_ONLY_IF_MEANINGFUL_TOPIC_YCCD_OR_LEVEL_DISTRIBUTION_VARIATION</t>
  </si>
  <si>
    <t>BPS_G12_GKII_HK2_CS_V2_012</t>
  </si>
  <si>
    <t>THPT Trần Văn Quan Phần II CS Câu 4</t>
  </si>
  <si>
    <t>Mã Python của thuật toán sắp xếp chèn: nhận dạng thuật toán, độ phức tạp, trạng thái sau vòng lặp và đổi chiều sắp xếp.</t>
  </si>
  <si>
    <t>Mục tiêu là đa dạng ma trận, không nhân bản tên. Nếu blueprint hiệu chỉnh trùng hoàn toàn cấu trúc ô với bản hiện có thì chỉ bổ sung nguồn truy vết; chỉ tạo blueprint mới khi có khác biệt cấu trúc có ý nghĩa.</t>
  </si>
  <si>
    <t>BPC_G12_GKII_HK2_CS_V2_012</t>
  </si>
  <si>
    <t>QUESTION_CALIBRATION_RULE_SUPERSESSION</t>
  </si>
  <si>
    <t>SUPERSEDES_QUESTION_REWRITING_ASPECT_OF=GRADUATION_DIFFICULTY_CALIBRATION_RULE;QUESTION_CLASSIFICATION_REVERT_TO_INTRINSIC_DEMAND;REFERENCE_MATRIX_APPLIES_TO_BLUEPRINT_ONLY</t>
  </si>
  <si>
    <t>PUBLIC_SAMPLE_ONLY=TRUE; COPYRIGHT_PARAPHRASE=TRUE; TRUE_FALSE_GROUP_PRESERVED=TRUE; QUESTION_IMPORT_INDEPENDENT_FROM_BLUEPRINT=TRUE; IMMEDIATE_USE_GATE=PASS; STANDARDIZED_TO=Q_KGV_GRAD25_TVQ_TF01</t>
  </si>
  <si>
    <t>BPS_G12_GKII_HK2_CS_V2_013</t>
  </si>
  <si>
    <t>FEASIBILITY_WITNESS=Q_SGV12_KNTT_PERIODIC_001; WITNESS_NOT_BOUND=TRUE; CANDIDATE_COUNT=2; DISTINCT_FAMILY_COUNT=2; CONTENT_COMPLETION_GATE=PASS; SOURCE_MATRIX_FINGERPRINT=SECONDARY_ONLY; BATCH=PERIODIC_BLUEPRINT_OPERATIONALIZATION_001</t>
  </si>
  <si>
    <t>Quy tắc mới thay thế phần trước đây cho phép biên soạn câu để đạt độ khó ma trận. Từ nay ma trận tham khảo chỉ hiệu chỉnh blueprint; câu hỏi giữ phân loại/độ khó theo nội tại câu.</t>
  </si>
  <si>
    <t>RAW_TNT_F0001_D19_TF_06</t>
  </si>
  <si>
    <t>BPC_G12_GKII_HK2_CS_V2_013</t>
  </si>
  <si>
    <t>Chỉ mục câu hỏi - Đề 19 - Phần II - Câu 06 (đã đối soát toàn văn trang 114)</t>
  </si>
  <si>
    <t>BPS_G12_GKII_HK2_CS_V2_014</t>
  </si>
  <si>
    <t>GRADUATION_PRACTICE_PROMOTION_020</t>
  </si>
  <si>
    <t>PROJECT_RULES_VERSION_BLUEPRINT_DIVERSITY</t>
  </si>
  <si>
    <t>BPC_G12_GKII_HK2_CS_V2_014</t>
  </si>
  <si>
    <t>STANDARDIZED_TO=Q_TNT_F0001_D19_030; SOURCE_TEXT_VERIFIED=TRUE; SOURCE_ANSWER_MISSING=TRUE; FINAL_BANK_KEY_INDEPENDENTLY_REVIEWED=TRUE; SOURCE_HISTORY_PRESERVED=TRUE; AUTO_USE_BLOCKED_FOR_GRADUATION_SOURCE_KEY_GATE=TRUE</t>
  </si>
  <si>
    <t>QUESTION_BLUEPRINT_DECOUPLING_V3</t>
  </si>
  <si>
    <t>Phiên bản quy tắc hiện hành về tiếp nhận câu độc lập và xây dựng nhiều blueprint tương đương độ khó tham khảo.</t>
  </si>
  <si>
    <t>FEASIBILITY_WITNESS=Q_KGV_GRAD25_TH_008; WITNESS_NOT_BOUND=TRUE; CANDIDATE_COUNT=2; DISTINCT_FAMILY_COUNT=2; CONTENT_COMPLETION_GATE=PASS; SOURCE_MATRIX_FINGERPRINT=SECONDARY_ONLY; BATCH=PERIODIC_BLUEPRINT_OPERATIONALIZATION_001</t>
  </si>
  <si>
    <t>INCREMENTAL_USABILITY_RULE</t>
  </si>
  <si>
    <t>BPS_G12_CKII_HK2_CS_V2_001</t>
  </si>
  <si>
    <t>EVERY_COMPLETED_BATCH_MUST_LEAVE_ALL_PUBLISHED_OUTPUTS_IMMEDIATELY_USABLE;NO_PARTIAL_OR_ORPHAN_DATA_AFTER_COMPLETE_SOURCE</t>
  </si>
  <si>
    <t>Làm đến đâu sử dụng được ngay đến đó: chỉ báo hoàn tất khi toàn bộ dữ liệu đã ghi của batch khép kín, liên kết đầy đủ, qua hậu kiểm và có thể dùng ngay đúng phạm vi được phép; không để dữ liệu mồ côi, hàng ẩn do bộ lọc, trạng thái trung gian hoặc bảng phụ không có bản ghi chính.</t>
  </si>
  <si>
    <t>2026-08-01T11:21:00+07:00</t>
  </si>
  <si>
    <t>BPC_G12_CKII_HK2_CS_V2_001</t>
  </si>
  <si>
    <t>PROJECT_INCREMENTAL_USABILITY_RULES_001</t>
  </si>
  <si>
    <t>QUESTION_IMMEDIATE_USE_GATE</t>
  </si>
  <si>
    <t>PUBLISH_ONLY_IF=ACTIVE+READY_FOR_PRACTICE+ANSWER_CHECKED+CONTENT_REVIEWED+CURRICULUM_MAPPED+DUPLICATE_CHECKED+SOURCE_LINKED+OPTIONS_OR_STATEMENTS_VALID;OTHERWISE_NEEDS_REVIEW_OR_SKIP</t>
  </si>
  <si>
    <t>BPS_G12_CKII_HK2_CS_V2_002</t>
  </si>
  <si>
    <t>BPC_G12_CKII_HK2_CS_V2_002</t>
  </si>
  <si>
    <t>FEASIBILITY_WITNESS=Q_TNT_F0001_D20_016; WITNESS_NOT_BOUND=TRUE; CANDIDATE_COUNT=1; DISTINCT_FAMILY_COUNT=1; CONTENT_COMPLETION_GATE=PASS; SOURCE_MATRIX_FINGERPRINT=SECONDARY_ONLY; BATCH=PERIODIC_BLUEPRINT_OPERATIONALIZATION_001</t>
  </si>
  <si>
    <t>Câu hỏi chỉ được tính là sản phẩm hoàn tất khi có thể dùng luyện tập ngay: đáp án kiểm tra độc lập, phương án/nhận định hợp lệ, ánh xạ chương trình, nguồn và truy vết đầy đủ, không trùng và trạng thái ACTIVE / READY_FOR_PRACTICE. Câu chưa đạt phải giữ NEEDS_REVIEW hoặc không nhập, không báo hoàn tất.</t>
  </si>
  <si>
    <t>BPS_G12_CKII_HK2_CS_V2_003</t>
  </si>
  <si>
    <t>BLUEPRINT_IMMEDIATE_USE_GATE</t>
  </si>
  <si>
    <t>APPROVED_ONLY_IF=POLICY_VALID+CELLS_VALID+SLOTS_VALID+TOTALS_VALID+QUESTION_ID_UNBOUND+ELIGIBLE_POOL_FEASIBILITY_PASS+FAMILY_UNIQUENESS_FEASIBLE;ELSE_REVIEW</t>
  </si>
  <si>
    <t>BPC_G12_CKII_HK2_CS_V2_003</t>
  </si>
  <si>
    <t>Blueprint hiệu chỉnh chỉ được đặt APPROVED khi đúng policy, đủ cells/slots, tổng câu–ý–điểm–tỉ lệ hợp lệ, slot không khóa Question_ID và ngân hàng hiện có đủ câu hợp lệ để sinh ít nhất một đề ngay mà không vi phạm Family_ID. Nếu chưa đủ nguồn câu, giữ REVIEW và ghi rõ thiếu ở đâu.</t>
  </si>
  <si>
    <t>BATCH_ATOMIC_COMPLETION_RULE</t>
  </si>
  <si>
    <t>COMPLETE_SOURCE_REQUIRES=PRIMARY_ROWS+DEPENDENT_ROWS+PROVENANCE+READINESS_CHECK+GLOBAL_UNIQUENESS_CHECK+FILES_UPDATE+TONG_QUAN_UPDATE+AUDIT_LOG;ROLLBACK_OR_REPAIR_BEFORE_REPORT</t>
  </si>
  <si>
    <t>BPS_G12_CKII_HK2_CS_V2_004</t>
  </si>
  <si>
    <t>BPC_G12_CKII_HK2_CS_V2_004</t>
  </si>
  <si>
    <t>Mỗi nguồn được xử lý như một đơn vị hoàn tất nguyên tử. Trước COMPLETE_SOURCE phải sửa mọi lỗi phát hiện, kiểm tra bản ghi chính và phụ, readiness, khóa duy nhất, cập nhật FILES/TONG_QUAN/AUDIT_LOG. Không công bố kết quả khi batch còn dở.</t>
  </si>
  <si>
    <t>FEASIBILITY_WITNESS=Q_TNT_F0001_D20_001; WITNESS_NOT_BOUND=TRUE; CANDIDATE_COUNT=1; DISTINCT_FAMILY_COUNT=1; CONTENT_COMPLETION_GATE=PASS; SOURCE_MATRIX_FINGERPRINT=SECONDARY_ONLY; BATCH=PERIODIC_BLUEPRINT_OPERATIONALIZATION_001</t>
  </si>
  <si>
    <t>PROJECT_RULES_VERSION_INCREMENTAL_USABILITY</t>
  </si>
  <si>
    <t>QUESTION_BLUEPRINT_DECOUPLING_V4_INCREMENTAL_USABILITY</t>
  </si>
  <si>
    <t>Phiên bản quy tắc hiện hành bổ sung cổng sử dụng ngay cho câu hỏi, blueprint và batch nguồn; thay thế việc coi blueprint đúng cấu trúc là đủ để APPROVED.</t>
  </si>
  <si>
    <t>BPS_G12_CKII_HK2_CS_V2_005</t>
  </si>
  <si>
    <t>REFERENCE_BLUEPRINT_ANCHOR_RULE</t>
  </si>
  <si>
    <t>BPC_G12_CKII_HK2_CS_V2_005</t>
  </si>
  <si>
    <t>GRADUATION_SOURCE_CALIBRATION_MUST_USE=BP_G12_TNTHPT_TINHOC_2026_CS_V4_FOR_CS|BP_G12_TNTHPT_TINHOC_2026_ICT_V4_FOR_ICT;REFERENCE_STRUCTURE=24_MCQ+4_TRUE_FALSE_GROUPS+40_COMMANDS+10_POINTS+50_MINUTES;REFERENCE_LEVELS=MCQ_BIET12_HIEU2_VANDUNG10|TF_STATEMENTS_BIET4_HIEU10_VANDUNG2|TOTAL_BIET16_HIEU12_VANDUNG12</t>
  </si>
  <si>
    <t>Mọi blueprint vận hành sinh từ nguồn đề tốt nghiệp phải lấy TN THPT 2026 CS V4 hoặc ICT V4 đang APPROVED làm anchor theo đúng định hướng; không dùng V1-V3 đã ARCHIVED làm anchor vận hành.</t>
  </si>
  <si>
    <t>SOURCE_MATRIX_ADJUSTMENT_FOR_BANK_RULE</t>
  </si>
  <si>
    <t>FEASIBILITY_WITNESS=Q_KGV_GRAD25_BN_001; WITNESS_NOT_BOUND=TRUE; CANDIDATE_COUNT=1; DISTINCT_FAMILY_COUNT=1; CONTENT_COMPLETION_GATE=PASS; SOURCE_MATRIX_FINGERPRINT=SECONDARY_ONLY; BATCH=PERIODIC_BLUEPRINT_OPERATIONALIZATION_001</t>
  </si>
  <si>
    <t>BPS_G12_CKII_HK2_CS_V2_006</t>
  </si>
  <si>
    <t>SOURCE_OBSERVED_MATRIX_IS_PROVENANCE_ONLY;GENERATIVE_BLUEPRINT_MAY_REPLACE_UNSUPPORTED_SOURCE_CELLS_WITH_REFERENCE_EQUIVALENT_CELLS;PRESERVE_SOURCE_TOPIC_ONLY_WHEN_ELIGIBLE_POOL_EXISTS_AND_REFERENCE_TOTALS_REMAIN_VALID</t>
  </si>
  <si>
    <t>BPC_G12_CKII_HK2_CS_V2_006</t>
  </si>
  <si>
    <t>Ma trận nguồn được giữ để truy vết. Blueprint vận hành phải điều chỉnh theo khả năng thực tế của ngân hàng: ưu tiên giữ chủ đề/YCCĐ nguồn khi có câu phù hợp; ô thiếu nguồn câu được thay bằng ô tương đương từ ma trận tham chiếu, không suy nội dung ẩn và không ép phân loại câu.</t>
  </si>
  <si>
    <t>2026-08-01T15:21:00+07:00</t>
  </si>
  <si>
    <t>PROJECT_REFERENCE_FEASIBILITY_RULES_001</t>
  </si>
  <si>
    <t>GRADUATION_BLUEPRINT_POOL_FEASIBILITY_RULE</t>
  </si>
  <si>
    <t>BPS_G12_CKII_HK2_CS_V2_007</t>
  </si>
  <si>
    <t>APPROVED_REQUIRES=28_OF_28_DISTINCT_ELIGIBLE_ASSIGNMENT_FROM_READY_FOR_GRADUATION+NO_DUPLICATE_QUESTION_ID+MAX_ONE_PER_FAMILY_ID+ANSWER_AND_STATUS_VALID;FAIL=&gt;REVIEW_AND_AUTO_USE_BLOCKED</t>
  </si>
  <si>
    <t>Blueprint chỉ được APPROVED khi lập được ít nhất một đề đầy đủ từ chính nguồn câu hỏi hiện có trong ngân hàng. Phải ghép đủ 28 nhóm, không lặp Question_ID, không lấy quá một câu cùng Family_ID và chỉ dùng READY_FOR_GRADUATION.</t>
  </si>
  <si>
    <t>BPC_G12_CKII_HK2_CS_V2_007</t>
  </si>
  <si>
    <t>REFERENCE_DIFFICULTY_PRESERVATION_RULE</t>
  </si>
  <si>
    <t>DO_NOT_CHANGE_QUESTION_CLASSIFICATION_TO_FIT_BLUEPRINT;BLUEPRINT_LEVEL_AND_DIFFICULTY_DISTRIBUTION_FOLLOWS_REFERENCE;CELL_REPLACEMENT_MUST_USE_ELIGIBLE_QUESTION_WITH_MATCHING_TYPE_LEVEL_CURRICULUM_OR_APPROVED_EQUIVALENCE</t>
  </si>
  <si>
    <t>FEASIBILITY_WITNESS=Q_TNT_F0001_D18_008; WITNESS_NOT_BOUND=TRUE; CANDIDATE_COUNT=1; DISTINCT_FAMILY_COUNT=1; CONTENT_COMPLETION_GATE=PASS; SOURCE_MATRIX_FINGERPRINT=SECONDARY_ONLY; BATCH=PERIODIC_BLUEPRINT_OPERATIONALIZATION_001</t>
  </si>
  <si>
    <t>Độ khó và mức tư duy của câu giữ theo nội tại câu. Khi điều chỉnh blueprint, chỉ thay đổi cấu trúc ô và chọn ô có nguồn câu phù hợp; không nâng hoặc hạ mức câu để lấp ma trận.</t>
  </si>
  <si>
    <t>SOURCE_BLUEPRINT_APPROVAL_RECHECK_RULE</t>
  </si>
  <si>
    <t>RECHECK_ALL_SOURCE_DERIVED_BLUEPRINTS_AFTER_POOL_OR_QUESTION_STATUS_CHANGE;APPROVED_ONLY_WHILE_FEASIBILITY_REMAINS_PASS;SOURCE_OBSERVED=ARCHIVED_OR_REVIEW_PROVENANCE_ONLY;NEVER_AUTO_USE;DMOJ_SYNC_EXCLUDE=TRUE</t>
  </si>
  <si>
    <t>Mọi thay đổi trạng thái câu hoặc pool câu phải kích hoạt kiểm tra lại blueprint nguồn. SOURCE_OBSERVED chỉ giữ lịch sử/truy vết ở ARCHIVED hoặc REVIEW và luôn bị loại khỏi DMOJ sync; CALIBRATED_GENERATIVE chỉ duy trì APPROVED khi vẫn sinh được đề.</t>
  </si>
  <si>
    <t>BPS_G12_CKII_HK2_CS_V2_008</t>
  </si>
  <si>
    <t>BPC_G12_CKII_HK2_CS_V2_008</t>
  </si>
  <si>
    <t>PROJECT_RULES_VERSION_REFERENCE_FEASIBILITY</t>
  </si>
  <si>
    <t>QUESTION_BLUEPRINT_DECOUPLING_V5_REFERENCE_FEASIBILITY</t>
  </si>
  <si>
    <t>Phiên bản hiện hành: câu hỏi độc lập; blueprint nguồn được điều chỉnh theo CS V2/ICT V2 và bắt buộc khả thi với pool READY_FOR_GRADUATION.</t>
  </si>
  <si>
    <t>BPS_G12_CKII_HK2_CS_V2_009</t>
  </si>
  <si>
    <t>BLUEPRINT_KNOWLEDGE_EQUIVALENCE_APPROVAL_GATE</t>
  </si>
  <si>
    <t>APPROVED_REQUIRES=SAME_ORIENTATION+SAME_PART+SAME_GRADE+SAME_TOPIC+SAME_CURRICULUM_ID_AND_OUTCOME_ID_COUNTS_BY_QUESTION_TYPE;CELL_REPLACEMENT_ALLOWED_ONLY_WITH_EXPLICIT_APPROVED_EQUIVALENCE_RECORD;COARSE_TOPIC_MATCH_NOT_SUFFICIENT;COGNITIVE_PROFILE_AND_POOL_FEASIBILITY_ARE_ADDITIONAL_GATES_NOT_SUBSTITUTES;FAIL=&gt;REVIEW+AUTO_USE_BLOCKED</t>
  </si>
  <si>
    <t>BPC_G12_CKII_HK2_CS_V2_009</t>
  </si>
  <si>
    <t>FEASIBILITY_WITNESS=Q_TNT_F0002_001; WITNESS_NOT_BOUND=TRUE; CANDIDATE_COUNT=2; DISTINCT_FAMILY_COUNT=2; CONTENT_COMPLETION_GATE=PASS; SOURCE_MATRIX_FINGERPRINT=SECONDARY_ONLY; BATCH=PERIODIC_BLUEPRINT_OPERATIONALIZATION_001</t>
  </si>
  <si>
    <t>Blueprint mới chỉ được phê duyệt khi bảo đảm mức bao phủ kiến thức tương đương ma trận tham khảo. Phải đối chiếu theo định hướng, phần chương trình, lớp, chủ đề, Curriculum_ID, Outcome_ID, loại câu và số lượng. Cùng chủ đề nhưng khác bài/YCCĐ không tự động được coi là tương đương; thay thế chỉ hợp lệ khi có quan hệ tương đương được phê duyệt và ghi vết.</t>
  </si>
  <si>
    <t>2026-08-03T10:44:00+07:00</t>
  </si>
  <si>
    <t>GRADUATION_BLUEPRINT_KNOWLEDGE_EQUIVALENCE_001</t>
  </si>
  <si>
    <t>PROJECT_RULES_VERSION_KNOWLEDGE_EQUIVALENCE</t>
  </si>
  <si>
    <t>QUESTION_BLUEPRINT_DECOUPLING_V6_KNOWLEDGE_EQUIVALENCE_GATE</t>
  </si>
  <si>
    <t>Phiên bản quy tắc hiện hành bổ sung cổng tương đương kiến thức bắt buộc trước khi phê duyệt blueprint; cổng này độc lập với tổng mức độ và tính khả thi của pool câu.</t>
  </si>
  <si>
    <t>BPS_G12_CKII_HK2_CS_V2_010</t>
  </si>
  <si>
    <t>GRADUATION_CHILD_RECORD_INTEGRITY_RULE</t>
  </si>
  <si>
    <t>BPC_G12_CKII_HK2_CS_V2_010</t>
  </si>
  <si>
    <t>READY_FOR_GRADUATION_REQUIRES=MCQ_EXACTLY_4_OPTIONS_ALL_APPROVED+EXACTLY_1_CORRECT+ANSWER_KEY_MATCH;TRUE_FALSE_EXACTLY_4_STATEMENTS_ALL_APPROVED+TRUTH_KEY_MATCH;EXACTLY_1_PRIMARY_CURRICULUM_LINK_APPROVED+AT_LEAST_1_QUESTION_SOURCE_APPROVED;FAIL=&gt;REPAIR_CHILD_RECORDS_OR_SET_NEEDS_REVIEW_BEFORE_AUTO_USE</t>
  </si>
  <si>
    <t>Câu ở trạng thái READY_FOR_GRADUATION chỉ hợp lệ khi toàn bộ phương án hoặc nhận định đang APPROVED, khóa đáp án khớp dữ liệu con, có đúng một liên kết chương trình chính APPROVED và ít nhất một liên kết nguồn APPROVED. Trạng thái câu không được dùng để che lấp trạng thái REVIEW ở bản ghi con.</t>
  </si>
  <si>
    <t>FEASIBILITY_WITNESS=Q_KGV_GRAD25_TH_005; WITNESS_NOT_BOUND=TRUE; CANDIDATE_COUNT=2; DISTINCT_FAMILY_COUNT=2; CONTENT_COMPLETION_GATE=PASS; SOURCE_MATRIX_FINGERPRINT=SECONDARY_ONLY; BATCH=PERIODIC_BLUEPRINT_OPERATIONALIZATION_001</t>
  </si>
  <si>
    <t>BPS_G12_CKII_HK2_CS_V2_011</t>
  </si>
  <si>
    <t>GRADUATION_CHILD_RECORD_INTEGRITY_REAUDIT_001</t>
  </si>
  <si>
    <t>GRADUATION_QUESTION_PROMOTION_BLUEPRINT_INDEPENDENCE_RULE</t>
  </si>
  <si>
    <t>BPC_G12_CKII_HK2_CS_V2_011</t>
  </si>
  <si>
    <t>QUESTION_READINESS_ASSESSED_INTRINSICALLY;DO_NOT_CHANGE_BLUEPRINT_CELL_SLOT_LEVEL_TOPIC_CURRICULUM_OR_OUTCOME_TO_FIT_QUESTION;PROMOTION_DOES_NOT_IMPLY_BLUEPRINT_FIT;BLUEPRINT_SELECTION_AND_APPROVAL_ARE_SEPARATE_LATER_PROCESSES;QUESTION_WITH_NO_CURRENT_SLOT_MAY_STILL_BE_READY_FOR_GRADUATION</t>
  </si>
  <si>
    <t>Việc kiểm định và nâng trạng thái câu hỏi phải dựa trên chất lượng nội tại của câu, đáp án, YCCĐ, nguồn, trùng lặp và chính sách. Không được điều chỉnh ma trận, ô, slot, mức độ hoặc nội dung kiến thức để hợp thức hóa câu. Câu đạt có thể vào pool tốt nghiệp dù chưa phù hợp slot hiện tại; lựa chọn vào đề là nghiệp vụ độc lập.</t>
  </si>
  <si>
    <t>BPS_G12_CKII_HK2_CS_V2_012</t>
  </si>
  <si>
    <t>GRADUATION_PRACTICE_PROMOTION_002</t>
  </si>
  <si>
    <t>BPC_G12_CKII_HK2_CS_V2_012</t>
  </si>
  <si>
    <t>PROJECT_RULES_VERSION_QUESTION_PROMOTION_INDEPENDENCE</t>
  </si>
  <si>
    <t>QUESTION_BLUEPRINT_DECOUPLING_V7_INTRINSIC_QUESTION_READINESS</t>
  </si>
  <si>
    <t>FEASIBILITY_WITNESS=Q_TNT_F0001_D14_008; WITNESS_NOT_BOUND=TRUE; CANDIDATE_COUNT=1; DISTINCT_FAMILY_COUNT=1; CONTENT_COMPLETION_GATE=PASS; SOURCE_MATRIX_FINGERPRINT=SECONDARY_ONLY; BATCH=PERIODIC_BLUEPRINT_OPERATIONALIZATION_001</t>
  </si>
  <si>
    <t>Phiên bản hiện hành bổ sung nguyên tắc kiểm định câu độc lập hoàn toàn với nhu cầu lấp ma trận; không thay đổi blueprint theo câu hỏi.</t>
  </si>
  <si>
    <t>BPS_G12_CKII_HK2_CS_V2_013</t>
  </si>
  <si>
    <t>BPC_G12_CKII_HK2_CS_V2_013</t>
  </si>
  <si>
    <t>COMPETENCY_CODE_NORMALIZATION_RULE</t>
  </si>
  <si>
    <t>BPS_G12_CKII_HK2_CS_V2_014</t>
  </si>
  <si>
    <t>NLA→NLa;NLB→NLb;NLC→NLc;NLD→NLd;NLE→NLe;NLC_IS_NOT_GENERAL_COMPETENCY_IN_THIS_CONTEXT</t>
  </si>
  <si>
    <t>BPC_G12_CKII_HK2_CS_V2_014</t>
  </si>
  <si>
    <t>Chuẩn hóa khác biệt chữ hoa/thường từ nguồn. Trong nhãn câu hỏi và ma trận môn Tin học, NLC là biến thể trình bày của NLc – thành phần năng lực thứ ba của năng lực Tin học; không diễn giải thành năng lực chung.</t>
  </si>
  <si>
    <t>BPS_G12_GKI_HK1_ICT_V2_001</t>
  </si>
  <si>
    <t>BPC_G12_GKI_HK1_ICT_V2_001</t>
  </si>
  <si>
    <t>COMPETENCY_CLASSIFICATION_RULE</t>
  </si>
  <si>
    <t>CLASSIFY_BY=OFFICIAL_PROGRAM_COMPONENT+PRIMARY_YCCD+APPROVED_BLUEPRINT_OR_SOURCE_MATRIX_TAG+ITEM_DEMAND;COMPETENCY_INDEPENDENT_OF_COGNITIVE_LEVEL;DO_NOT_REQUIRE_FULL_PROBLEM_SOLVING_ACTION_FOR_NLc</t>
  </si>
  <si>
    <t>FEASIBILITY_WITNESS=Q_KGV_GRAD25_TH_002; WITNESS_NOT_BOUND=TRUE; CANDIDATE_COUNT=1; DISTINCT_FAMILY_COUNT=1; CONTENT_COMPLETION_GATE=PASS; SOURCE_MATRIX_FINGERPRINT=SECONDARY_ONLY; BATCH=PERIODIC_BLUEPRINT_OPERATIONALIZATION_001</t>
  </si>
  <si>
    <t>BPS_G12_GKI_HK1_ICT_V2_002</t>
  </si>
  <si>
    <t>BPC_G12_GKI_HK1_ICT_V2_002</t>
  </si>
  <si>
    <t>Xác định thành phần năng lực theo Chương trình môn Tin học, YCCĐ chính, bảng năng lực–cấp độ tư duy/ma trận đã duyệt và yêu cầu của câu. Chủ đề là căn cứ hỗ trợ, không phải căn cứ duy nhất; đồng thời không được phủ nhận NLc chỉ vì câu ở mức BIET hoặc chỉ hỏi kiến thức/kĩ năng thành phần.</t>
  </si>
  <si>
    <t>BPS_G12_GKI_HK1_ICT_V2_003</t>
  </si>
  <si>
    <t>NLc_ASSESSMENT_RULE</t>
  </si>
  <si>
    <t>BPC_G12_GKI_HK1_ICT_V2_003</t>
  </si>
  <si>
    <t>NLc_MAY_BE_ASSESSED_AT_BIET|HIEU|VANDUNG;ALGORITHM|PROGRAMMING|HTML|CSS|DATABASE|AI_ITEMS_MAY_BE_NLc_WHEN_OFFICIAL_YCCD_OR_MATRIX_ASSIGNMENT_IS_NLc</t>
  </si>
  <si>
    <t>NLc không đồng nghĩa riêng với câu vận dụng giải một bài toán hoàn chỉnh. Thành phần NLc có thể được đánh giá ở cả BIET, HIEU và VANDUNG; câu nhận biết cú pháp, khái niệm hoặc cấu trúc vẫn có thể thuộc NLc khi YCCĐ hoặc ma trận năng lực chính thức đặt nội dung đó trong NLc.</t>
  </si>
  <si>
    <t>BPS_G12_GKI_HK1_ICT_V2_004</t>
  </si>
  <si>
    <t>FEASIBILITY_WITNESS=Q_TNT_F0001_D19_001; WITNESS_NOT_BOUND=TRUE; CANDIDATE_COUNT=2; DISTINCT_FAMILY_COUNT=2; CONTENT_COMPLETION_GATE=PASS; SOURCE_MATRIX_FINGERPRINT=SECONDARY_ONLY; BATCH=PERIODIC_BLUEPRINT_OPERATIONALIZATION_001</t>
  </si>
  <si>
    <t>COMPETENCY_COGNITIVE_INDEPENDENCE_RULE</t>
  </si>
  <si>
    <t>BPC_G12_GKI_HK1_ICT_V2_004</t>
  </si>
  <si>
    <t>COMPETENCY_CODE_IS_INDEPENDENT_OF_COGNITIVE_LEVEL_AND_QUESTION_TYPE</t>
  </si>
  <si>
    <t>NLa–NLe là thành phần năng lực Tin học; BIET–HIEU–VANDUNG là cấp độ tư duy; MCQ_SINGLE/TRUE_FALSE_GROUP/... là dạng câu. Ba trục độc lập và phải được lưu, kiểm tra riêng.</t>
  </si>
  <si>
    <t>BPS_G12_GKI_HK1_ICT_V2_005</t>
  </si>
  <si>
    <t>BPC_G12_GKI_HK1_ICT_V2_005</t>
  </si>
  <si>
    <t>GRADUATION_COMPETENCY_SCOPE_RULE</t>
  </si>
  <si>
    <t>BPS_G12_GKI_HK1_ICT_V2_006</t>
  </si>
  <si>
    <t>BPC_G12_GKI_HK1_ICT_V2_006</t>
  </si>
  <si>
    <t>BPS_G12_GKI_HK1_ICT_V2_007</t>
  </si>
  <si>
    <t>BPC_G12_GKI_HK1_ICT_V2_007</t>
  </si>
  <si>
    <t>FEASIBILITY_WITNESS=Q_TNT_F0001_D14_026; WITNESS_NOT_BOUND=TRUE; CANDIDATE_COUNT=1; DISTINCT_FAMILY_COUNT=1; CONTENT_COMPLETION_GATE=PASS; SOURCE_MATRIX_FINGERPRINT=SECONDARY_ONLY; TF_STATEMENTS=BIET:0,HIEU:3,VANDUNG:1; BATCH=PERIODIC_BLUEPRINT_OPERATIONALIZATION_001</t>
  </si>
  <si>
    <t>BPS_G12_GKI_HK1_ICT_V2_008</t>
  </si>
  <si>
    <t>USE_POLICY_PROFILE_AND_APPROVED_BLUEPRINT;CURRENT_REFERENCE_MATRICES_USE_NLa|NLb|NLc;NLd|NLe_REMAIN_VALID_PROGRAM_CODES_BUT_ARE_NOT_AUTO_INSERTED_WITHOUT_POLICY_OR_BLUEPRINT_SUPPORT</t>
  </si>
  <si>
    <t>BPC_G12_GKI_HK1_ICT_V2_008</t>
  </si>
  <si>
    <t>Khi tạo ma trận thi tốt nghiệp, chỉ sử dụng các thành phần năng lực được Policy Profile và blueprint phiên bản hiện hành quy định. Không hard-code hoặc tự thêm NLd/NLe; cũng không xóa chúng khỏi khung chương trình chung.</t>
  </si>
  <si>
    <t>BPS_G12_GKI_HK1_ICT_V2_009</t>
  </si>
  <si>
    <t>BPC_G12_GKI_HK1_ICT_V2_009</t>
  </si>
  <si>
    <t>TRUE_FALSE_COMPETENCY_RULE</t>
  </si>
  <si>
    <t>IF_ALL_STATEMENTS_SHARE_ONE_COMPETENCY_GROUP_COMPETENCY=THAT_CODE;IF_MIXED_REQUIRE_STATEMENT_LEVEL_TRACE_OR_NEEDS_REVIEW;DO_NOT_ADD_SCHEMA_WITHOUT_APPROVAL</t>
  </si>
  <si>
    <t>BPS_G12_GKI_HK1_ICT_V2_010</t>
  </si>
  <si>
    <t>Với TRUE_FALSE_GROUP, nếu bốn nhận định cùng một thành phần năng lực thì COMPETENCY của nhóm dùng mã đó. Nếu các nhận định khác năng lực, phải có truy vết từng ý hoặc giữ NEEDS_REVIEW; không tự tạo cột mới khi chưa được phép.</t>
  </si>
  <si>
    <t>FEASIBILITY_WITNESS=Q_TNT_F0001_D08_026; WITNESS_NOT_BOUND=TRUE; CANDIDATE_COUNT=1; DISTINCT_FAMILY_COUNT=1; CONTENT_COMPLETION_GATE=PASS; SOURCE_MATRIX_FINGERPRINT=SECONDARY_ONLY; TF_STATEMENTS=BIET:2,HIEU:2,VANDUNG:0; BATCH=PERIODIC_BLUEPRINT_OPERATIONALIZATION_001</t>
  </si>
  <si>
    <t>BPC_G12_GKI_HK1_ICT_V2_010</t>
  </si>
  <si>
    <t>COMPETENCY_REFERENCE_SOURCES</t>
  </si>
  <si>
    <t>TT32_2018_APPENDIX_16_CT_TIN_HOC|VQA_STRUCTURE=https://vqa.moet.gov.vn/vi/news/thong-bao/cau-truc-dinh-dang-de-thi-tot-nghiep-thpt-tu-nam-2025-74.html|OFFICIAL_REFERENCE_FOLDER=https://drive.google.com/drive/folders/1NT3ZWlkjNoBDYxjwXBQR3UH-iiiBs1rw|CURRENT_SOURCE_FILE_ID=1ZxSxbytWsNYHcx_ApLiFU6dGG5M3c8Oi</t>
  </si>
  <si>
    <t>REFERENCE</t>
  </si>
  <si>
    <t>BPS_G12_GKI_HK1_ICT_V2_011</t>
  </si>
  <si>
    <t>BPC_G12_GKI_HK1_ICT_V2_011</t>
  </si>
  <si>
    <t>Nguồn đối chiếu: Chương trình GDPT môn Tin học ban hành kèm Thông tư 32/2018/TT-BGDĐT; công bố cấu trúc và bảng năng lực–cấp độ tư duy của Cục Quản lý chất lượng; đề/ma trận tham khảo chính thức; nguồn câu hiện hành trong project.</t>
  </si>
  <si>
    <t>BPS_G12_GKI_HK1_ICT_V2_012</t>
  </si>
  <si>
    <t>BPC_G12_GKI_HK1_ICT_V2_012</t>
  </si>
  <si>
    <t>COMPETENCY_PRIOR_INTERPRETATION_SUPERSESSION</t>
  </si>
  <si>
    <t>SUPERSEDES=ASSUMPTION_NLC_MEANS_GENERAL_COMPETENCY|ASSUMPTION_HTML_RECALL_CANNOT_BE_NLc|ASSUMPTION_NLc_REQUIRES_EXPLICIT_FULL_PROBLEM_SOLUTION</t>
  </si>
  <si>
    <t>BPS_G12_GKI_HK1_ICT_V2_013</t>
  </si>
  <si>
    <t>BPC_G12_GKI_HK1_ICT_V2_013</t>
  </si>
  <si>
    <t>Thay thế diễn giải sai trong cuộc hội thoại trước: NLC của nguồn là NLc; câu HTML/thuật toán/lập trình ở mức nhận biết hoặc hiểu vẫn có thể đánh giá NLc nếu được YCCĐ/ma trận gán vào thành phần này.</t>
  </si>
  <si>
    <t>PROJECT_RULES_VERSION_COMPETENCY</t>
  </si>
  <si>
    <t>BPS_G12_GKI_HK1_ICT_V2_014</t>
  </si>
  <si>
    <t>QUESTION_CLASSIFICATION_V8_COMPETENCY_CODE_CORRECTION</t>
  </si>
  <si>
    <t>BPC_G12_GKI_HK1_ICT_V2_014</t>
  </si>
  <si>
    <t>Phiên bản quy tắc hiện hành sửa cách hiểu NLC/NLc và nguyên tắc xác định thành phần năng lực; thay thế các diễn giải trước trái với lô này.</t>
  </si>
  <si>
    <t>BPS_G12_CKI_HK1_ICT_V2_001</t>
  </si>
  <si>
    <t>BPC_G12_CKI_HK1_ICT_V2_001</t>
  </si>
  <si>
    <t>COMPETENCY_AUTO_DERIVATION_PROHIBITION_RULE</t>
  </si>
  <si>
    <t>DO_NOT_DERIVE_COMPETENCY_SOLELY_FROM_TOPIC_CODE|CURRICULUM_PREFIX|KEYWORDS;NO_AUTOMATIC_TOPIC_TO_NLa_NLb_NLc_NLd_NLe_FORMULA</t>
  </si>
  <si>
    <t>BPS_G12_CKI_HK1_ICT_V2_002</t>
  </si>
  <si>
    <t>Không dùng công thức suy năng lực chỉ từ chủ đề, tiền tố Curriculum_ID hoặc từ khóa trong câu. COMPETENCY phải là giá trị được xác nhận từ nguồn/ma trận/YCCĐ và yêu cầu đánh giá; công thức suy chủ đề cũ đã được chuyển thành giá trị tĩnh để không tiếp tục tự gán sai.</t>
  </si>
  <si>
    <t>BPC_G12_CKI_HK1_ICT_V2_002</t>
  </si>
  <si>
    <t>BPS_G12_CKI_HK1_ICT_V2_003</t>
  </si>
  <si>
    <t>COMPETENCY_REAUDIT_STATUS</t>
  </si>
  <si>
    <t>BPC_G12_CKI_HK1_ICT_V2_003</t>
  </si>
  <si>
    <t>HISTORICAL_COMPETENCY_VALUES=PROVISIONAL_UNLESS_EXPLICIT_SOURCE_OR_YCCD_EVIDENCE_RECORDED;D11_SOURCE_VERIFIED=28_OF_28</t>
  </si>
  <si>
    <t>Các giá trị năng lực lịch sử được giữ để không phá dữ liệu nhưng được coi là PROVISIONAL nếu chưa có bằng chứng nguồn/YCCĐ/ma trận trong NOTE. Không dùng việc đóng băng công thức như bằng chứng đã kiểm định năng lực.</t>
  </si>
  <si>
    <t>BPS_G12_CKI_HK1_ICT_V2_004</t>
  </si>
  <si>
    <t>BPC_G12_CKI_HK1_ICT_V2_004</t>
  </si>
  <si>
    <t>PROJECT_RULES_VERSION_COMPETENCY_FORMULA</t>
  </si>
  <si>
    <t>QUESTION_CLASSIFICATION_V9_COMPETENCY_EVIDENCE_FORMULA_DECOUPLING</t>
  </si>
  <si>
    <t>BPS_G12_CKI_HK1_ICT_V2_005</t>
  </si>
  <si>
    <t>Phiên bản hiện hành bổ sung yêu cầu phân loại năng lực dựa trên bằng chứng và loại bỏ công thức tự suy năng lực từ chủ đề; kế thừa và mở rộng V8.</t>
  </si>
  <si>
    <t>BPC_G12_CKI_HK1_ICT_V2_005</t>
  </si>
  <si>
    <t>FULL_SOURCE_EXAM_MATRIX_COMPLETION_GATE</t>
  </si>
  <si>
    <t>BPS_G12_CKI_HK1_ICT_V2_006</t>
  </si>
  <si>
    <t>FULL_SOURCE_EXAM_BATCH_COMPLETE_ONLY_IF=SOURCE_OBSERVED_BLUEPRINT_CAPTURED_FOR_EACH_APPLICABLE_ORIENTATION+BLUEPRINT_CELLS_COMPLETE+BLUEPRINT_SLOTS_COMPLETE+SOURCE_TOTALS_VALID+AUDIT_LOG_RECORDED;INCOMPLETE=&gt;NEEDS_REVIEW_OR_BATCH_NOT_COMPLETED</t>
  </si>
  <si>
    <t>BPC_G12_CKI_HK1_ICT_V2_006</t>
  </si>
  <si>
    <t>Khi xử lí một đề nguồn đầy đủ, không được đóng batch kiểm kê nếu chưa lưu ma trận thực tế của đề cho từng định hướng áp dụng, đủ BLUEPRINTS, BLUEPRINT_CELLS và BLUEPRINT_SLOTS, kiểm tra tổng câu–ý–điểm–mức độ và ghi nhật ký. Không suy dữ liệu không có trong nguồn.</t>
  </si>
  <si>
    <t>GRADUATION_PRACTICE_PROMOTION_016</t>
  </si>
  <si>
    <t>BPS_G12_CKI_HK1_ICT_V2_007</t>
  </si>
  <si>
    <t>BPC_G12_CKI_HK1_ICT_V2_007</t>
  </si>
  <si>
    <t>SOURCE_MATRIX_SECONDARY_QUESTION_SELECTION_RULE</t>
  </si>
  <si>
    <t>HARD_GATES_FIRST=PROCESS_STATUS+QUESTION_TYPE+ORIENTATION+CURRICULUM_ID+OUTCOME_ID+COGNITIVE_LEVEL+ANSWER_CONTENT_SOURCE_VALIDITY+MAX_ONE_PER_FAMILY;SECONDARY_TIE_BREAKER=SOURCE_MATRIX_TOPIC_YCCD_LEVEL_FINGERPRINT+SOURCE_POSITION_PROFILE;NEVER_RELABEL_OR_REWRITE_TO_FIT</t>
  </si>
  <si>
    <t>BPS_G12_CKI_HK1_ICT_V2_008</t>
  </si>
  <si>
    <t>Ma trận nguồn là tín hiệu phụ khi lấy câu: chỉ dùng để ưu tiên giữa các ứng viên đã đồng thời đạt toàn bộ điều kiện cứng. Không dùng ma trận nguồn để nâng/hạ mức, đổi năng lực, đổi YCCĐ, hợp thức hóa câu hoặc vượt ràng buộc Family_ID.</t>
  </si>
  <si>
    <t>BPC_G12_CKI_HK1_ICT_V2_008</t>
  </si>
  <si>
    <t>BPS_G12_CKI_HK1_ICT_V2_009</t>
  </si>
  <si>
    <t>PROJECT_RULES_VERSION_FULL_SOURCE_MATRIX</t>
  </si>
  <si>
    <t>QUESTION_CLASSIFICATION_V10_FULL_SOURCE_MATRIX_COMPLETION_AND_SELECTION</t>
  </si>
  <si>
    <t>BPC_G12_CKI_HK1_ICT_V2_009</t>
  </si>
  <si>
    <t>Phiên bản quy tắc hiện hành bổ sung cổng bắt buộc lưu ma trận khi kiểm kê đề nguồn đầy đủ và dùng dấu vân tay ma trận như tiêu chí phụ trong lựa chọn câu hỏi.</t>
  </si>
  <si>
    <t>BPS_G12_CKI_HK1_ICT_V2_010</t>
  </si>
  <si>
    <t>BLUEPRINT_ID_NAMING_RULE</t>
  </si>
  <si>
    <t>GRADUATION=BP_G12_TNTHPT_{SOURCE_OR_TINHOC}_{YEAR}_{ORIENTATION}_{VARIANT}_V{N};PERIODIC=BP_G{GRADE}_{GKI_HK1|CKI_HK1|GKII_HK2|CKII_HK2}_TINHOC_{SCHOOL_YEAR}_{CS|ICT}_V{N}</t>
  </si>
  <si>
    <t>BPC_G12_CKI_HK1_ICT_V2_010</t>
  </si>
  <si>
    <t>Mã ma trận bắt buộc thể hiện khối, kỳ thi hoặc loại kiểm tra, năm/năm học, định hướng và phiên bản; ma trận nguồn tốt nghiệp dùng SRC trong phần nguồn khi có.</t>
  </si>
  <si>
    <t>BLUEPRINT_NAMING_G10_G11_INVENTORY_001</t>
  </si>
  <si>
    <t>BPS_G12_CKI_HK1_ICT_V2_011</t>
  </si>
  <si>
    <t>BLUEPRINT_NAME_NAMING_RULE</t>
  </si>
  <si>
    <t>BPC_G12_CKI_HK1_ICT_V2_011</t>
  </si>
  <si>
    <t>Ma trận G{GRADE} – {EXAM_LABEL} – Tin học – {ORIENTATION} – {YEAR_OR_SCHOOL_YEAR} – {VARIANT};SOURCE_MATRIX_PREFIX=Ma trận nguồn</t>
  </si>
  <si>
    <t>Tên hiển thị phải đọc được ngay khối, kỳ thi/kiểm tra, môn, định hướng và thời gian áp dụng; ma trận nguồn chưa duyệt phải ghi rõ Ma trận nguồn.</t>
  </si>
  <si>
    <t>BPS_G12_CKI_HK1_ICT_V2_012</t>
  </si>
  <si>
    <t>BPC_G12_CKI_HK1_ICT_V2_012</t>
  </si>
  <si>
    <t>SINGLE_MASTER_BANK_OUTPUT_RULE</t>
  </si>
  <si>
    <t>ALL_NEW_QUESTIONS_AND_SOURCE_MATRICES_MUST_BE_STORED_IN_INDEX_MASTER;DO_NOT_CREATE_NEW_RESULT_OR_MATRIX_FILES_UNLESS_USER_EXPLICITLY_REQUESTS;SOURCE_FILES_READ_ONLY</t>
  </si>
  <si>
    <t>BPS_G12_CKI_HK1_ICT_V2_013</t>
  </si>
  <si>
    <t>Từ lô này, câu hỏi, ánh xạ, nguồn, quan hệ trùng và ma trận nguồn đều tập hợp trong INDEX_NGAN_HANG_DE_TIN_HOC_TOT_NGHIEP_MASTER; không triển khai ra file kết quả/ma trận mới nếu người dùng chưa yêu cầu rõ.</t>
  </si>
  <si>
    <t>BPC_G12_CKI_HK1_ICT_V2_013</t>
  </si>
  <si>
    <t>SOURCE_ENRICHMENT_CONSOLIDATION_001</t>
  </si>
  <si>
    <t>G10_PERIODIC_STRUCTURE_RULE</t>
  </si>
  <si>
    <t>GRADE=10;ASSESSMENTS=GKI|CKI|GKII|CKII;STRUCTURE=28_MCQ_SINGLE+3_ESSAY;TOTAL_ITEMS=31;TOTAL_SCORE=10;MCQ_SCORE=7;ESSAY_SCORE=3;MCQ_SCORE_PER_ITEM=0.25;ESSAY_SCORE_PER_ITEM=1</t>
  </si>
  <si>
    <t>BPS_G12_CKI_HK1_ICT_V2_014</t>
  </si>
  <si>
    <t>Cấu trúc chuẩn đề kiểm tra định kỳ khối 10 theo quyết định người dùng: 28 câu trắc nghiệm một đáp án và 3 câu tự luận, tỉ lệ điểm 7–3. Áp dụng cho cả CS và ICT; ma trận nguồn khác cấu trúc được giữ làm provenance, không thay thế chuẩn vận hành này.</t>
  </si>
  <si>
    <t>BPC_G12_CKI_HK1_ICT_V2_014</t>
  </si>
  <si>
    <t>2026-08-08T22:21:00+07:00</t>
  </si>
  <si>
    <t>PERIODIC_G10_28MCQ_3ESSAY_APPROVAL_002</t>
  </si>
  <si>
    <t>G10_PERIODIC_ESSAY_INGEST_RULE</t>
  </si>
  <si>
    <t>BPS_G12_GKII_HK2_ICT_V2_001</t>
  </si>
  <si>
    <t>SOURCE_PROCESSING_MUST_RETAIN=ESSAY_STEM+ANSWER_OR_MARKING_GUIDE+SOURCE_FILE_ID+SOURCE_PAGE_OR_ITEM;QUESTION_TYPE=ESSAY;DO_NOT_DISCARD_ESSAY_FROM_PERIODIC_SOURCE;UNCERTAIN_ANSWER=&gt;NEEDS_REVIEW;READY_FOR_PERIODIC_ONLY_AFTER_ANSWER_CONTENT_CURRICULUM_DUPLICATE_GATES_PASS</t>
  </si>
  <si>
    <t>Khi xử lý SGK, SGV, tài liệu tập huấn hoặc đề mẫu định kỳ khối 10, phải lấy cả câu tự luận và đáp án/hướng dẫn chấm. Không bỏ phần tự luận chỉ vì DMOJ không chấm tự động; đáp án chưa chắc chắn phải giữ dấu vết nguồn và đưa NEEDS_REVIEW.</t>
  </si>
  <si>
    <t>BPC_G12_GKII_HK2_ICT_V2_001</t>
  </si>
  <si>
    <t>G10_PERIODIC_DMOJ_DOWNLOAD_RULE</t>
  </si>
  <si>
    <t>DMOJ_DISPLAY_EXAM=MCQ_AUTO_SCORE_SCOPE;DMOJ_AUTO_SCORE=MCQ_ONLY;DMOJ_AUTO_SCORE_MAX=7;ESSAY_AUTO_SCORE=FALSE;AUTHORIZED_DOWNLOAD=FULL_31_ITEMS+MCQ_ANSWER_KEY+ESSAY_ANSWER_OR_MARKING_GUIDE+MATRIX+SPECIFICATION</t>
  </si>
  <si>
    <t>BPS_G12_GKII_HK2_ICT_V2_002</t>
  </si>
  <si>
    <t>BPC_G12_GKII_HK2_ICT_V2_002</t>
  </si>
  <si>
    <t>BPS_G12_GKII_HK2_ICT_V2_003</t>
  </si>
  <si>
    <t>DMOJ chỉ chấm tự động 28 câu trắc nghiệm của đề khối 10. Ba câu tự luận không chấm tự động trên DMOJ nhưng vẫn là thành phần của đề đầy đủ; người có quyền download nhận đầy đủ đề, đáp án/hướng dẫn chấm, ma trận và bản đặc tả.</t>
  </si>
  <si>
    <t>BPC_G12_GKII_HK2_ICT_V2_003</t>
  </si>
  <si>
    <t>G10_PERIODIC_BLUEPRINT_APPROVAL_GENERATION_GATE</t>
  </si>
  <si>
    <t>APPROVED_MEANS=USER_APPROVED_MATRIX_SPECIFICATION;FULL_EXAM_AUTO_GENERATION_REQUIRES=28_READY_FOR_PERIODIC_MCQ+3_READY_FOR_PERIODIC_ESSAY_WITH_ANSWER_OR_MARKING_GUIDE+CURRICULUM_MATCH+FAMILY_ID_FEASIBILITY;IF_POOL_INSUFFICIENT=&gt;KEEP_BLUEPRINT_APPROVED_BUT_BLOCK_FULL_EXAM_GENERATION_AND_REPORT_POOL_GAP</t>
  </si>
  <si>
    <t>BPS_G12_GKII_HK2_ICT_V2_004</t>
  </si>
  <si>
    <t>Quy tắc đặc thù K10 theo quyết định người dùng: ma trận 28+3 được APPROVED ở cấp đặc tả; khả năng sinh đề đầy đủ được kiểm soát bằng cổng pool riêng. Vì vậy thiếu câu ESSAY không làm mất phê duyệt cấu trúc, nhưng tuyệt đối không được sinh đề đầy đủ bằng cách bịa hoặc thay sai YCCĐ.</t>
  </si>
  <si>
    <t>BPC_G12_GKII_HK2_ICT_V2_004</t>
  </si>
  <si>
    <t>PROJECT_RULES_VERSION_G10_PERIODIC_ESSAY</t>
  </si>
  <si>
    <t>QUESTION_BLUEPRINT_DECOUPLING_V11_G10_PERIODIC_28MCQ_3ESSAY</t>
  </si>
  <si>
    <t>BPS_G12_GKII_HK2_ICT_V2_005</t>
  </si>
  <si>
    <t>Phiên bản quy tắc hiện hành bổ sung chuẩn kiểm tra định kỳ khối 10: 28 MCQ + 3 ESSAY, 7–3 điểm, DMOJ chỉ chấm MCQ và download đầy đủ đề/đáp án; tách phê duyệt đặc tả ma trận khỏi cổng đủ pool để sinh đề.</t>
  </si>
  <si>
    <t>BPC_G12_GKII_HK2_ICT_V2_005</t>
  </si>
  <si>
    <t>NLS_FRAMEWORK_RULE</t>
  </si>
  <si>
    <t>FRAME=TT02_2025_TT_BGDĐT;DOMAINS=6;COMPONENTS=24;G10_G11_G12_LEVEL=NANG_CAO_1;IMPLEMENTATION_GUIDANCE=CV3456_BGDĐT_GDPT_2025</t>
  </si>
  <si>
    <t>BPS_G12_GKII_HK2_ICT_V2_006</t>
  </si>
  <si>
    <t>Khung phân loại năng lực số dùng Thông tư 02/2025/TT-BGDĐT; với lớp 10–12 dùng mức Nâng cao 1 theo hướng dẫn triển khai hiện hành. NLS là một trục phân loại riêng.</t>
  </si>
  <si>
    <t>2026-08-09T10:51:00+07:00</t>
  </si>
  <si>
    <t>PERIODIC_NLS_AI_G11_G12_MATRIX_001</t>
  </si>
  <si>
    <t>BPC_G12_GKII_HK2_ICT_V2_006</t>
  </si>
  <si>
    <t>NLS_COMPETENCY_SEPARATION_RULE</t>
  </si>
  <si>
    <t>SUBJECT_COMPETENCY=NLa|NLb|NLc|NLd|NLe;DIGITAL_COMPETENCY=NLS_1.1_TO_6.3;DO_NOT_OVERWRITE_OR_REPURPOSE_COMPETENCY_COLUMN;COGNITIVE_LEVEL_AND_DIFFICULTY_REMAIN_INDEPENDENT</t>
  </si>
  <si>
    <t>NLa–NLe là năng lực đặc thù môn Tin học; không dùng thay cho mã NLS. BIET/HIEU/VANDUNG và độ khó 1–5 cũng độc lập với NLS.</t>
  </si>
  <si>
    <t>BPS_G12_GKII_HK2_ICT_V2_007</t>
  </si>
  <si>
    <t>NLS_METADATA_TAG_RULE</t>
  </si>
  <si>
    <t>BPC_G12_GKII_HK2_ICT_V2_007</t>
  </si>
  <si>
    <t>NOTE_TAGS=NLS_FRAME|NLS_LEVEL|NLS_PRIMARY|NLS_COMPONENTS|NLS_MAPPING_STATUS|NLS_MAPPING_SOURCE|AI_INTEGRATION|AI_COMPONENT|AI_FRAME|AI_FRAME_SCOPE|AI_FRAME_COMPONENTS|AI_FRAME_MAPPING_STATUS;UNTIL_IMPORTER_SUPPORTS_DEDICATED_FIELDS</t>
  </si>
  <si>
    <t>Tạm lưu ánh xạ NLS/AI bằng metadata có cấu trúc trong NOTE để không phá schema và importer hiện tại; sau khi Django hỗ trợ trường riêng mới thực hiện migration cấu trúc.</t>
  </si>
  <si>
    <t>NLS_MAPPING_EVIDENCE_RULE</t>
  </si>
  <si>
    <t>BPS_G12_GKII_HK2_ICT_V2_008</t>
  </si>
  <si>
    <t>MAP_FROM=OFFICIAL_YCCD+ASSESSMENT_TASK+SOURCE_OR_APPROVED_MATRIX;DO_NOT_DERIVE_SOLELY_FROM_TOPIC_CODE_OR_KEYWORDS;UNCERTAIN=&gt;NLS_MAPPING_STATUS=NEEDS_REVIEW</t>
  </si>
  <si>
    <t>BPC_G12_GKII_HK2_ICT_V2_008</t>
  </si>
  <si>
    <t>Ánh xạ NLS phải có bằng chứng từ YCCĐ, nhiệm vụ đánh giá và nguồn/ma trận được duyệt; không gắn NLS hoặc AI chỉ vì từ khóa hay mã chủ đề.</t>
  </si>
  <si>
    <t>BPS_G12_GKII_HK2_ICT_V2_009</t>
  </si>
  <si>
    <t>BPC_G12_GKII_HK2_ICT_V2_009</t>
  </si>
  <si>
    <t>AI_DOMAIN_6_RULE</t>
  </si>
  <si>
    <t>DOMAIN=6;6.1=HIEU_BIET_AI_INCLUDING_GENAI;6.2=SU_DUNG_AI_CO_DAO_DUC_VA_TRACH_NHIEM;6.3=DANH_GIA_CONG_CU_VA_THONG_TIN_AI;INTEGRATE_ONLY_WHEN_YCCD_AND_TAUGHT_CONTENT_SUPPORT;NO_ARBITRARY_QUOTA</t>
  </si>
  <si>
    <t>Miền 6 của NLS dùng để đánh giá hiểu biết, sử dụng có trách nhiệm và đánh giá AI; không ép mọi câu hoặc mọi bài phải mang mã AI.</t>
  </si>
  <si>
    <t>BPS_G12_GKII_HK2_ICT_V2_010</t>
  </si>
  <si>
    <t>NLS_PERIODIC_SELECTION_GATE</t>
  </si>
  <si>
    <t>BPC_G12_GKII_HK2_ICT_V2_010</t>
  </si>
  <si>
    <t>NEW_G11_G12_PERIODIC_BLUEPRINTS_REQUIRE=NLS_FRAME+NLS_LEVEL+CELL_OR_OUTCOME_MAPPING;QUESTION_SELECTION_REQUIRES=EXACT_CURRICULUM_OUTCOME_MATCH+NLS_MAPPING_APPROVED_OR_NLS_NOT_APPLICABLE_CONFIRMED;AI_6X_REQUIRED_WHEN_BLUEPRINT_CELL_REQUIRES_AI</t>
  </si>
  <si>
    <t>Ma trận mới mang cổng NLS bắt buộc. Khi chọn câu, không được dùng câu chưa có ánh xạ NLS phù hợp nếu ô ma trận yêu cầu; trường hợp không áp dụng NLS phải được xác nhận rõ, không để trống ngầm.</t>
  </si>
  <si>
    <t>BPS_G12_GKII_HK2_ICT_V2_011</t>
  </si>
  <si>
    <t>NLS_AI_QUESTION_INGEST_RULE</t>
  </si>
  <si>
    <t>BPC_G12_GKII_HK2_ICT_V2_011</t>
  </si>
  <si>
    <t>ALL_NEW_OR_REVIEWED_G10_G11_G12_QUESTIONS_MUST_RECORD=NLS_MAPPING_STATUS;IF_APPLICABLE_RECORD=NLS_PRIMARY+NLS_COMPONENTS+NLS_LEVEL;AI_ITEMS_MUST_RECORD_AI_INTEGRATION_AND_AI_COMPONENT_6.1_OR_6.2_OR_6.3;IF_QD3439_PILOT_APPLIES_RECORD=AI_FRAME+AI_FRAME_SCOPE+AI_FRAME_COMPONENTS+AI_FRAME_MAPPING_STATUS;UNCERTAIN=&gt;NEEDS_REVIEW</t>
  </si>
  <si>
    <t>Từ lô này, câu mới hoặc câu được rà soát phải có trạng thái ánh xạ NLS; câu AI phải ghi rõ thành phần 6.x dựa trên nội dung đánh giá thực tế.</t>
  </si>
  <si>
    <t>BPS_G12_GKII_HK2_ICT_V2_012</t>
  </si>
  <si>
    <t>BPC_G12_GKII_HK2_ICT_V2_012</t>
  </si>
  <si>
    <t>G11_PERIODIC_STRUCTURE_RULE_V2</t>
  </si>
  <si>
    <t>GRADE=11;ASSESSMENTS=GKI|CKI|GKII|CKII;STRUCTURE=12_MCQ_SINGLE+2_TRUE_FALSE_GROUP+3_ESSAY;TOTAL_ITEMS=17;TOTAL_COMMANDS=23;TOTAL_SCORE=10;MCQ_SCORE=3;TF_SCORE=4;ESSAY_SCORE=3;MCQ_SCORE_PER_ITEM=0.25;TF_SCORE_PER_GROUP=2;ESSAY_SCORE_PER_ITEM=1</t>
  </si>
  <si>
    <t>Cấu trúc định kỳ khối 11 đã được người dùng duyệt: 12 câu nhiều lựa chọn, 2 nhóm đúng/sai và 3 câu tự luận; DMOJ chấm MCQ+Đ/S, tự luận chấm thủ công.</t>
  </si>
  <si>
    <t>BPS_G12_GKII_HK2_ICT_V2_013</t>
  </si>
  <si>
    <t>BPC_G12_GKII_HK2_ICT_V2_013</t>
  </si>
  <si>
    <t>G12_PERIODIC_DUAL_VARIANT_RULE</t>
  </si>
  <si>
    <t>GRADE=12;VARIANT_WITH_ESSAY=12_MCQ_SINGLE+2_TRUE_FALSE_GROUP+3_ESSAY|SCORE_3+4+3;VARIANT_NO_ESSAY=12_MCQ_SINGLE+2_TRUE_FALSE_GROUP|SCORE_6+4;BOTH_DURATION_MIN=45;BOTH_TOTAL_SCORE=10;KEEP_SEPARATE_POLICY_AND_BLUEPRINT_VERSIONS</t>
  </si>
  <si>
    <t>BPS_G12_GKII_HK2_ICT_V2_014</t>
  </si>
  <si>
    <t>Khối 12 có hai loại ma trận định kỳ độc lập: có tự luận và không tự luận. Không dùng chung một Blueprint_ID để tránh thay đổi cấu trúc khi sinh đề.</t>
  </si>
  <si>
    <t>BPC_G12_GKII_HK2_ICT_V2_014</t>
  </si>
  <si>
    <t>G12_GRADUATION_STRUCTURE_PRESERVATION_RULE</t>
  </si>
  <si>
    <t>MODE=GRADUATION;DO_NOT_CHANGE=POL_TNTHPT_TINHOC_2026_V1+APPROVED_GRADUATION_BLUEPRINTS;FULL_OBJECTIVE_STRUCTURE_RETAINED;PERIODIC_POLICY_CHANGES_MUST_NOT_PROPAGATE_TO_GRADUATION</t>
  </si>
  <si>
    <t>BPS_G12_CKII_HK2_ICT_V2_001</t>
  </si>
  <si>
    <t>Các thay đổi định kỳ G11/G12 không được làm thay đổi cấu trúc thi thử tốt nghiệp lớp 12; GRADUATION tiếp tục dùng policy và blueprint full trắc nghiệm đã duyệt.</t>
  </si>
  <si>
    <t>BPC_G12_CKII_HK2_ICT_V2_001</t>
  </si>
  <si>
    <t>PROJECT_RULES_VERSION_NLS_AI_PERIODIC</t>
  </si>
  <si>
    <t>QUESTION_BLUEPRINT_DECOUPLING_V12_NLS_AI_G11_G12_PERIODIC_DUAL_VARIANT</t>
  </si>
  <si>
    <t>BPS_G12_CKII_HK2_ICT_V2_002</t>
  </si>
  <si>
    <t>Phiên bản quy tắc hiện hành bổ sung NLS/AI theo TT02/2025 và hướng dẫn triển khai, cấu trúc G11 có tự luận, G12 có hai biến thể periodic, đồng thời bảo toàn GRADUATION full trắc nghiệm.</t>
  </si>
  <si>
    <t>BPC_G12_CKII_HK2_ICT_V2_002</t>
  </si>
  <si>
    <t>NLS_OUTCOME_INHERITANCE_RULE</t>
  </si>
  <si>
    <t>BLUEPRINT_CELL_NLS=INHERIT_FROM_CURRICULUM_OUTCOMES_BY_OUTCOME_ID_UNLESS_CELL_TASK_HAS_MORE_SPECIFIC_APPROVED_MAPPING;QUESTION_NLS_MUST_MATCH_OR_BE_COMPATIBLE_WITH_CELL_AND_OUTCOME;NLS_NOT_APPLICABLE_MUST_BE_EXPLICIT</t>
  </si>
  <si>
    <t>Mỗi ô ma trận kế thừa ánh xạ NLS đã kiểm chứng của YCCĐ. Nếu nhiệm vụ cụ thể đòi hỏi năng lực số khác hoặc sâu hơn thì ánh xạ ở câu/ô được ưu tiên khi có căn cứ; không để trống ngầm trường hợp không áp dụng NLS.</t>
  </si>
  <si>
    <t>BPS_G12_CKII_HK2_ICT_V2_003</t>
  </si>
  <si>
    <t>BPC_G12_CKII_HK2_ICT_V2_003</t>
  </si>
  <si>
    <t>AI_EDUCATION_FRAMEWORK_RULE</t>
  </si>
  <si>
    <t>FRAME=QD3439_2025;DATE=2025-12-15;SCOPE=THI_DIEM_GIAO_DUC_AI_HOC_SINH_PHO_THONG;COMPONENTS=AI_NLa_HUMAN_CENTERED|AI_NLb_AI_ETHICS|AI_NLc_AI_TECHNIQUES_APPLICATIONS|AI_NLd_AI_SYSTEM_DESIGN</t>
  </si>
  <si>
    <t>Bổ sung Khung nội dung thí điểm giáo dục AI theo Quyết định 3439/QĐ-BGDĐT. Đây là lớp ánh xạ AI riêng, bổ trợ cho miền 6 của Khung NLS và chỉ kích hoạt khi kế hoạch giáo dục/nội dung đã dạy áp dụng.</t>
  </si>
  <si>
    <t>BPS_G12_CKII_HK2_ICT_V2_004</t>
  </si>
  <si>
    <t>AI_COMPETENCY_NAMESPACE_RULE</t>
  </si>
  <si>
    <t>EXISTING_COMPETENCY_NLa_NLe=SUBJECT_TINHOC;QD3439_AI_NAMESPACE=AI_NLa|AI_NLb|AI_NLc|AI_NLd;NEVER_STORE_QD3439_RAW_NLa_NLd_IN_COMPETENCY_COLUMN</t>
  </si>
  <si>
    <t>BPC_G12_CKII_HK2_ICT_V2_004</t>
  </si>
  <si>
    <t>Các ký hiệu NLa–NLd của khung AI 3439 có thể trùng hình thức với năng lực đặc thù Tin học trong ngân hàng nhưng khác ngữ nghĩa. Bắt buộc dùng namespace AI_NLa…AI_NLd trong NOTE để tránh xung đột.</t>
  </si>
  <si>
    <t>AI_PILOT_INTEGRATION_GATE</t>
  </si>
  <si>
    <t>BPS_G12_CKII_HK2_ICT_V2_005</t>
  </si>
  <si>
    <t>APPLY_QD3439_WHEN=TEACHING_PLAN_OR_SCHOOL_PILOT_ENABLES_AI_CONTENT;BASE_NLS_AI_DOMAIN=TT02_2025_DOMAIN_6;DO_NOT_FORCE_AI_QUOTA;QD3439_ALIGNMENT_REQUIRES_TASK_EVIDENCE_AND_THPT_LEVEL_EXPECTATION</t>
  </si>
  <si>
    <t>Không tự động biến mọi câu AI thành câu đánh giá khung thí điểm 3439. Chỉ gắn AI_NLx khi YCCĐ, nhiệm vụ đánh giá và nội dung đã dạy có bằng chứng phù hợp; nếu mới ở mức nền tảng thì ghi PARTIAL_FOUNDATION.</t>
  </si>
  <si>
    <t>BPC_G12_CKII_HK2_ICT_V2_005</t>
  </si>
  <si>
    <t>LEGACY_QUESTION_NLS_INHERITANCE_RULE</t>
  </si>
  <si>
    <t>LEGACY_QUESTION_WITH_APPROVED_PRIMARY_OUTCOME_MAY_INHERIT_NLS_FROM_CURRICULUM_OUTCOMES;AUTO_USE_REQUIRES_TASK_COMPATIBILITY_PASS;IF_STEM_OR_CONTEXT_INTRODUCES_DIFFERENT_NLS_OR_AI=&gt;EXPLICIT_REVIEW;NEW_OR_REVIEWED_QUESTION_STILL_RECORDS_OWN_NLS_METADATA</t>
  </si>
  <si>
    <t>Cho phép câu cũ kế thừa NLS từ YCCĐ chính để tránh sửa hàng loạt dữ liệu lịch sử. Tuy nhiên trước khi tự động dùng phải kiểm tra nhiệm vụ trong câu có tương thích ánh xạ đó; câu mới hoặc câu được rà soát vẫn phải ghi metadata NLS riêng.</t>
  </si>
  <si>
    <t>BPS_G12_CKII_HK2_ICT_V2_006</t>
  </si>
  <si>
    <t>BPC_G12_CKII_HK2_ICT_V2_006</t>
  </si>
  <si>
    <t>G12_PERIODIC_NO_ESSAY_GOVERNANCE_RULE</t>
  </si>
  <si>
    <t>VARIANT=G12_NO_ESSAY;USER_APPROVED=TRUE;NOT_DEFAULT_CV7991_70_30_STRUCTURE;USE_REQUIRES_LOCAL_SCHOOL_APPROVAL_OR_APPROVED_ASSESSMENT_POLICY;NLS_AI_GATES_REMAIN_MANDATORY;DO_NOT_USE_AS_GRADUATION_POLICY</t>
  </si>
  <si>
    <t>Ma trận G12 không tự luận là biến thể riêng theo yêu cầu người dùng, không được ghi nhận như cấu hình mặc định 70% trắc nghiệm + 30% tự luận. Chỉ kích hoạt khi có căn cứ quản trị/đánh giá của nhà trường; không ảnh hưởng GRADUATION.</t>
  </si>
  <si>
    <t>BPS_G12_CKII_HK2_ICT_V2_007</t>
  </si>
  <si>
    <t>FEASIBILITY_WITNESS=Q_TNT_F0001_D13_020; WITNESS_NOT_BOUND=TRUE; CANDIDATE_COUNT=3; DISTINCT_FAMILY_COUNT=3; CONTENT_COMPLETION_GATE=PASS; SOURCE_MATRIX_FINGERPRINT=SECONDARY_ONLY; BATCH=PERIODIC_BLUEPRINT_OPERATIONALIZATION_001</t>
  </si>
  <si>
    <t>BPC_G12_CKII_HK2_ICT_V2_007</t>
  </si>
  <si>
    <t>BPS_G12_CKII_HK2_ICT_V2_008</t>
  </si>
  <si>
    <t>BPC_G12_CKII_HK2_ICT_V2_008</t>
  </si>
  <si>
    <t>BPS_G12_CKII_HK2_ICT_V2_009</t>
  </si>
  <si>
    <t>FEASIBILITY_WITNESS=Q_SGV12_KNTT_005; WITNESS_NOT_BOUND=TRUE; CANDIDATE_COUNT=2; DISTINCT_FAMILY_COUNT=2; CONTENT_COMPLETION_GATE=PASS; SOURCE_MATRIX_FINGERPRINT=SECONDARY_ONLY; BATCH=PERIODIC_BLUEPRINT_OPERATIONALIZATION_001</t>
  </si>
  <si>
    <t>BPC_G12_CKII_HK2_ICT_V2_009</t>
  </si>
  <si>
    <t>BPS_G12_CKII_HK2_ICT_V2_010</t>
  </si>
  <si>
    <t>BPC_G12_CKII_HK2_ICT_V2_010</t>
  </si>
  <si>
    <t>FEASIBILITY_WITNESS=Q_TNT_F0001_D13_023; WITNESS_NOT_BOUND=TRUE; CANDIDATE_COUNT=2; DISTINCT_FAMILY_COUNT=2; CONTENT_COMPLETION_GATE=PASS; SOURCE_MATRIX_FINGERPRINT=SECONDARY_ONLY; BATCH=PERIODIC_BLUEPRINT_OPERATIONALIZATION_001</t>
  </si>
  <si>
    <t>BPS_G12_CKII_HK2_ICT_V2_011</t>
  </si>
  <si>
    <t>BPC_G12_CKII_HK2_ICT_V2_011</t>
  </si>
  <si>
    <t>BPS_G12_CKII_HK2_ICT_V2_012</t>
  </si>
  <si>
    <t>BPC_G12_CKII_HK2_ICT_V2_012</t>
  </si>
  <si>
    <t>FEASIBILITY_WITNESS=Q_TNT_F0001_D18_023; WITNESS_NOT_BOUND=TRUE; CANDIDATE_COUNT=3; DISTINCT_FAMILY_COUNT=3; CONTENT_COMPLETION_GATE=PASS; SOURCE_MATRIX_FINGERPRINT=SECONDARY_ONLY; BATCH=PERIODIC_BLUEPRINT_OPERATIONALIZATION_001</t>
  </si>
  <si>
    <t>BPS_G12_CKII_HK2_ICT_V2_013</t>
  </si>
  <si>
    <t>BPC_G12_CKII_HK2_ICT_V2_013</t>
  </si>
  <si>
    <t>BPS_G12_CKII_HK2_ICT_V2_014</t>
  </si>
  <si>
    <t>BPC_G12_CKII_HK2_ICT_V2_014</t>
  </si>
  <si>
    <t>FEASIBILITY_WITNESS=Q_TNT_F0001_D13_014; WITNESS_NOT_BOUND=TRUE; CANDIDATE_COUNT=3; DISTINCT_FAMILY_COUNT=3; CONTENT_COMPLETION_GATE=PASS; SOURCE_MATRIX_FINGERPRINT=SECONDARY_ONLY; BATCH=PERIODIC_BLUEPRINT_OPERATIONALIZATION_001</t>
  </si>
  <si>
    <t>BPS_G11_GKI_HK1_CS_V3_001</t>
  </si>
  <si>
    <t>BPC_G11_GKI_HK1_CS_V3_001</t>
  </si>
  <si>
    <t>QUESTION_BINDING=NONE; WORKFLOW_STATUS=WAITING_FOR_APPROVAL; AUTO_USE=BLOCKED_PENDING_APPROVAL; NLS_FRAME=TT02_2025; NLS_LEVEL=NANG_CAO_1; NLS_MAPPING_REQUIRED=TRUE; AI_INTEGRATION=WHEN_APPLICABLE; BATCH=PERIODIC_NLS_AI_G11_G12_MATRIX_001</t>
  </si>
  <si>
    <t>BPS_G11_GKI_HK1_CS_V3_002</t>
  </si>
  <si>
    <t>FEASIBILITY_WITNESS=Q_SGV12_KNTT_004; WITNESS_NOT_BOUND=TRUE; CANDIDATE_COUNT=2; DISTINCT_FAMILY_COUNT=2; CONTENT_COMPLETION_GATE=PASS; SOURCE_MATRIX_FINGERPRINT=SECONDARY_ONLY; BATCH=PERIODIC_BLUEPRINT_OPERATIONALIZATION_001</t>
  </si>
  <si>
    <t>BPC_G11_GKI_HK1_CS_V3_002</t>
  </si>
  <si>
    <t>BPS_G11_GKI_HK1_CS_V3_003</t>
  </si>
  <si>
    <t>BPC_G11_GKI_HK1_CS_V3_003</t>
  </si>
  <si>
    <t>FEASIBILITY_WITNESS=Q_TNT_F0001_D06_019; WITNESS_NOT_BOUND=TRUE; CANDIDATE_COUNT=3; DISTINCT_FAMILY_COUNT=3; CONTENT_COMPLETION_GATE=PASS; SOURCE_MATRIX_FINGERPRINT=SECONDARY_ONLY; BATCH=PERIODIC_BLUEPRINT_OPERATIONALIZATION_001</t>
  </si>
  <si>
    <t>BPS_G11_GKI_HK1_CS_V3_004</t>
  </si>
  <si>
    <t>BPC_G11_GKI_HK1_CS_V3_004</t>
  </si>
  <si>
    <t>BPS_G11_GKI_HK1_CS_V3_005</t>
  </si>
  <si>
    <t>BPC_G11_GKI_HK1_CS_V3_005</t>
  </si>
  <si>
    <t>FEASIBILITY_WITNESS=Q_TNT_F0001_D12_022; WITNESS_NOT_BOUND=TRUE; CANDIDATE_COUNT=2; DISTINCT_FAMILY_COUNT=2; CONTENT_COMPLETION_GATE=PASS; SOURCE_MATRIX_FINGERPRINT=SECONDARY_ONLY; BATCH=PERIODIC_BLUEPRINT_OPERATIONALIZATION_001</t>
  </si>
  <si>
    <t>BPS_G11_GKI_HK1_CS_V3_006</t>
  </si>
  <si>
    <t>BPC_G11_GKI_HK1_CS_V3_006</t>
  </si>
  <si>
    <t>BPS_G11_GKI_HK1_CS_V3_007</t>
  </si>
  <si>
    <t>BPC_G11_GKI_HK1_CS_V3_007</t>
  </si>
  <si>
    <t>FEASIBILITY_WITNESS=Q_TNT_F0001_D16_024; WITNESS_NOT_BOUND=TRUE; CANDIDATE_COUNT=3; DISTINCT_FAMILY_COUNT=3; CONTENT_COMPLETION_GATE=PASS; SOURCE_MATRIX_FINGERPRINT=SECONDARY_ONLY; BATCH=PERIODIC_BLUEPRINT_OPERATIONALIZATION_001</t>
  </si>
  <si>
    <t>BPS_G11_GKI_HK1_CS_V3_008</t>
  </si>
  <si>
    <t>BPC_G11_GKI_HK1_CS_V3_008</t>
  </si>
  <si>
    <t>FEASIBILITY_WITNESS=Q_TNT_F0001_D12_013; WITNESS_NOT_BOUND=TRUE; CANDIDATE_COUNT=3; DISTINCT_FAMILY_COUNT=3; CONTENT_COMPLETION_GATE=PASS; SOURCE_MATRIX_FINGERPRINT=SECONDARY_ONLY; BATCH=PERIODIC_BLUEPRINT_OPERATIONALIZATION_001</t>
  </si>
  <si>
    <t>BPS_G11_GKI_HK1_CS_V3_009</t>
  </si>
  <si>
    <t>BPC_G11_GKI_HK1_CS_V3_009</t>
  </si>
  <si>
    <t>BPS_G11_GKI_HK1_CS_V3_010</t>
  </si>
  <si>
    <t>FEASIBILITY_WITNESS=Q_KGV_GRAD25_HP_002; WITNESS_NOT_BOUND=TRUE; CANDIDATE_COUNT=3; DISTINCT_FAMILY_COUNT=3; CONTENT_COMPLETION_GATE=PASS; SOURCE_MATRIX_FINGERPRINT=SECONDARY_ONLY; BATCH=PERIODIC_BLUEPRINT_OPERATIONALIZATION_001</t>
  </si>
  <si>
    <t>BPC_G11_GKI_HK1_CS_V3_010</t>
  </si>
  <si>
    <t>BPS_G11_GKI_HK1_CS_V3_011</t>
  </si>
  <si>
    <t>BPC_G11_GKI_HK1_CS_V3_011</t>
  </si>
  <si>
    <t>FEASIBILITY_WITNESS=Q_TNT_F0001_D06_023; WITNESS_NOT_BOUND=TRUE; CANDIDATE_COUNT=2; DISTINCT_FAMILY_COUNT=2; CONTENT_COMPLETION_GATE=PASS; SOURCE_MATRIX_FINGERPRINT=SECONDARY_ONLY; BATCH=PERIODIC_BLUEPRINT_OPERATIONALIZATION_001</t>
  </si>
  <si>
    <t>BPS_G11_GKI_HK1_CS_V3_012</t>
  </si>
  <si>
    <t>BPC_G11_GKI_HK1_CS_V3_012</t>
  </si>
  <si>
    <t>BPS_G11_GKI_HK1_CS_V3_013</t>
  </si>
  <si>
    <t>BPC_G11_GKI_HK1_CS_V3_013</t>
  </si>
  <si>
    <t>FEASIBILITY_WITNESS=Q_KGV_GRAD25_TS_001; WITNESS_NOT_BOUND=TRUE; CANDIDATE_COUNT=3; DISTINCT_FAMILY_COUNT=3; CONTENT_COMPLETION_GATE=PASS; SOURCE_MATRIX_FINGERPRINT=SECONDARY_ONLY; BATCH=PERIODIC_BLUEPRINT_OPERATIONALIZATION_001</t>
  </si>
  <si>
    <t>BPS_G11_GKI_HK1_CS_V3_014</t>
  </si>
  <si>
    <t>BPC_G11_GKI_HK1_CS_V3_014</t>
  </si>
  <si>
    <t>BPS_G11_GKI_HK1_CS_V3_015</t>
  </si>
  <si>
    <t>BPC_G11_GKI_HK1_CS_V3_015</t>
  </si>
  <si>
    <t>FEASIBILITY_WITNESS=Q_TNT_F0001_D13_024; WITNESS_NOT_BOUND=TRUE; CANDIDATE_COUNT=3; DISTINCT_FAMILY_COUNT=3; CONTENT_COMPLETION_GATE=PASS; SOURCE_MATRIX_FINGERPRINT=SECONDARY_ONLY; BATCH=PERIODIC_BLUEPRINT_OPERATIONALIZATION_001</t>
  </si>
  <si>
    <t>BPS_G11_GKI_HK1_CS_V3_016</t>
  </si>
  <si>
    <t>BPC_G11_GKI_HK1_CS_V3_016</t>
  </si>
  <si>
    <t>BPS_G11_GKI_HK1_CS_V3_017</t>
  </si>
  <si>
    <t>BPC_G11_GKI_HK1_CS_V3_017</t>
  </si>
  <si>
    <t>FEASIBILITY_WITNESS=Q_TNT_F0002_024; WITNESS_NOT_BOUND=TRUE; CANDIDATE_COUNT=1; DISTINCT_FAMILY_COUNT=1; CONTENT_COMPLETION_GATE=PASS; SOURCE_MATRIX_FINGERPRINT=SECONDARY_ONLY; BATCH=PERIODIC_BLUEPRINT_OPERATIONALIZATION_001</t>
  </si>
  <si>
    <t>BPS_G11_CKI_HK1_CS_V3_001</t>
  </si>
  <si>
    <t>BPC_G11_CKI_HK1_CS_V3_001</t>
  </si>
  <si>
    <t>BPS_G11_CKI_HK1_CS_V3_002</t>
  </si>
  <si>
    <t>BPC_G11_CKI_HK1_CS_V3_002</t>
  </si>
  <si>
    <t>FEASIBILITY_WITNESS=Q_TNT_F0001_D16_017; WITNESS_NOT_BOUND=TRUE; CANDIDATE_COUNT=1; DISTINCT_FAMILY_COUNT=1; CONTENT_COMPLETION_GATE=PASS; SOURCE_MATRIX_FINGERPRINT=SECONDARY_ONLY; BATCH=PERIODIC_BLUEPRINT_OPERATIONALIZATION_001</t>
  </si>
  <si>
    <t>BPS_G11_CKI_HK1_CS_V3_003</t>
  </si>
  <si>
    <t>BPC_G11_CKI_HK1_CS_V3_003</t>
  </si>
  <si>
    <t>FEASIBILITY_WITNESS=Q_TNT_F0001_D13_026; WITNESS_NOT_BOUND=TRUE; CANDIDATE_COUNT=1; DISTINCT_FAMILY_COUNT=1; CONTENT_COMPLETION_GATE=PASS; SOURCE_MATRIX_FINGERPRINT=SECONDARY_ONLY; TF_STATEMENTS=BIET:0,HIEU:3,VANDUNG:1; BATCH=PERIODIC_BLUEPRINT_OPERATIONALIZATION_001</t>
  </si>
  <si>
    <t>BPS_G11_CKI_HK1_CS_V3_004</t>
  </si>
  <si>
    <t>BPC_G11_CKI_HK1_CS_V3_004</t>
  </si>
  <si>
    <t>BPS_G11_CKI_HK1_CS_V3_005</t>
  </si>
  <si>
    <t>BPC_G11_CKI_HK1_CS_V3_005</t>
  </si>
  <si>
    <t>BPS_G11_CKI_HK1_CS_V3_006</t>
  </si>
  <si>
    <t>BPC_G11_CKI_HK1_CS_V3_006</t>
  </si>
  <si>
    <t>BPS_G11_CKI_HK1_CS_V3_007</t>
  </si>
  <si>
    <t>BPC_G11_CKI_HK1_CS_V3_007</t>
  </si>
  <si>
    <t>BPS_G11_CKI_HK1_CS_V3_008</t>
  </si>
  <si>
    <t>BPC_G11_CKI_HK1_CS_V3_008</t>
  </si>
  <si>
    <t>BPS_G11_CKI_HK1_CS_V3_009</t>
  </si>
  <si>
    <t>BPC_G11_CKI_HK1_CS_V3_009</t>
  </si>
  <si>
    <t>BPS_G11_CKI_HK1_CS_V3_010</t>
  </si>
  <si>
    <t>BPC_G11_CKI_HK1_CS_V3_010</t>
  </si>
  <si>
    <t>BPS_G11_CKI_HK1_CS_V3_011</t>
  </si>
  <si>
    <t>BPC_G11_CKI_HK1_CS_V3_011</t>
  </si>
  <si>
    <t>BPS_G11_CKI_HK1_CS_V3_012</t>
  </si>
  <si>
    <t>BPC_G11_CKI_HK1_CS_V3_012</t>
  </si>
  <si>
    <t>BPS_G11_CKI_HK1_CS_V3_013</t>
  </si>
  <si>
    <t>BPC_G11_CKI_HK1_CS_V3_013</t>
  </si>
  <si>
    <t>BPS_G11_CKI_HK1_CS_V3_014</t>
  </si>
  <si>
    <t>BPC_G11_CKI_HK1_CS_V3_014</t>
  </si>
  <si>
    <t>BPS_G11_CKI_HK1_CS_V3_015</t>
  </si>
  <si>
    <t>BPC_G11_CKI_HK1_CS_V3_015</t>
  </si>
  <si>
    <t>BPS_G11_CKI_HK1_CS_V3_016</t>
  </si>
  <si>
    <t>BPC_G11_CKI_HK1_CS_V3_016</t>
  </si>
  <si>
    <t>BPS_G11_CKI_HK1_CS_V3_017</t>
  </si>
  <si>
    <t>BPC_G11_CKI_HK1_CS_V3_017</t>
  </si>
  <si>
    <t>BPS_G11_GKII_HK2_CS_V3_001</t>
  </si>
  <si>
    <t>BPC_G11_GKII_HK2_CS_V3_001</t>
  </si>
  <si>
    <t>BPS_G11_GKII_HK2_CS_V3_002</t>
  </si>
  <si>
    <t>BPC_G11_GKII_HK2_CS_V3_002</t>
  </si>
  <si>
    <t>BPS_G11_GKII_HK2_CS_V3_003</t>
  </si>
  <si>
    <t>BPC_G11_GKII_HK2_CS_V3_003</t>
  </si>
  <si>
    <t>BPS_G11_GKII_HK2_CS_V3_004</t>
  </si>
  <si>
    <t>BPC_G11_GKII_HK2_CS_V3_004</t>
  </si>
  <si>
    <t>BPS_G11_GKII_HK2_CS_V3_005</t>
  </si>
  <si>
    <t>BPC_G11_GKII_HK2_CS_V3_005</t>
  </si>
  <si>
    <t>BPS_G11_GKII_HK2_CS_V3_006</t>
  </si>
  <si>
    <t>BPC_G11_GKII_HK2_CS_V3_006</t>
  </si>
  <si>
    <t>BPS_G11_GKII_HK2_CS_V3_007</t>
  </si>
  <si>
    <t>BPC_G11_GKII_HK2_CS_V3_007</t>
  </si>
  <si>
    <t>BPS_G11_GKII_HK2_CS_V3_008</t>
  </si>
  <si>
    <t>BPC_G11_GKII_HK2_CS_V3_008</t>
  </si>
  <si>
    <t>BPS_G11_GKII_HK2_CS_V3_009</t>
  </si>
  <si>
    <t>BPC_G11_GKII_HK2_CS_V3_009</t>
  </si>
  <si>
    <t>BPS_G11_GKII_HK2_CS_V3_010</t>
  </si>
  <si>
    <t>BPC_G11_GKII_HK2_CS_V3_010</t>
  </si>
  <si>
    <t>BPS_G11_GKII_HK2_CS_V3_011</t>
  </si>
  <si>
    <t>BPC_G11_GKII_HK2_CS_V3_011</t>
  </si>
  <si>
    <t>BPS_G11_GKII_HK2_CS_V3_012</t>
  </si>
  <si>
    <t>BPC_G11_GKII_HK2_CS_V3_012</t>
  </si>
  <si>
    <t>BPS_G11_GKII_HK2_CS_V3_013</t>
  </si>
  <si>
    <t>BPC_G11_GKII_HK2_CS_V3_013</t>
  </si>
  <si>
    <t>AUDIT_ID</t>
  </si>
  <si>
    <t>TIMESTAMP</t>
  </si>
  <si>
    <t>BPS_G11_GKII_HK2_CS_V3_014</t>
  </si>
  <si>
    <t>ACTION</t>
  </si>
  <si>
    <t>OBJECT_TYPE</t>
  </si>
  <si>
    <t>BPC_G11_GKII_HK2_CS_V3_014</t>
  </si>
  <si>
    <t>OBJECT_ID</t>
  </si>
  <si>
    <t>OBJECT_NAME</t>
  </si>
  <si>
    <t>BPS_G11_GKII_HK2_CS_V3_015</t>
  </si>
  <si>
    <t>BPC_G11_GKII_HK2_CS_V3_015</t>
  </si>
  <si>
    <t>DETAILS</t>
  </si>
  <si>
    <t>ACTOR</t>
  </si>
  <si>
    <t>BPS_G11_GKII_HK2_CS_V3_016</t>
  </si>
  <si>
    <t>BPC_G11_GKII_HK2_CS_V3_016</t>
  </si>
  <si>
    <t>AUD_INIT_001</t>
  </si>
  <si>
    <t>BPS_G11_GKII_HK2_CS_V3_017</t>
  </si>
  <si>
    <t>BPC_G11_GKII_HK2_CS_V3_017</t>
  </si>
  <si>
    <t>CREATE_FOLDER</t>
  </si>
  <si>
    <t>ROOT</t>
  </si>
  <si>
    <t>BPS_G11_CKII_HK2_CS_V3_001</t>
  </si>
  <si>
    <t>FEASIBILITY_WITNESS=Q_KGV_GRAD25_HP_TF01; WITNESS_NOT_BOUND=TRUE; CANDIDATE_COUNT=1; DISTINCT_FAMILY_COUNT=1; CONTENT_COMPLETION_GATE=PASS; SOURCE_MATRIX_FINGERPRINT=SECONDARY_ONLY; TF_STATEMENTS=BIET:0,HIEU:3,VANDUNG:1; BATCH=PERIODIC_BLUEPRINT_OPERATIONALIZATION_001</t>
  </si>
  <si>
    <t>BPC_G11_CKII_HK2_CS_V3_001</t>
  </si>
  <si>
    <t>SUCCESS</t>
  </si>
  <si>
    <t>Tạo mới sau khi xác nhận không có project trùng tên</t>
  </si>
  <si>
    <t>BPS_G11_CKII_HK2_CS_V3_002</t>
  </si>
  <si>
    <t>AUD_INIT_002</t>
  </si>
  <si>
    <t>BPC_G11_CKII_HK2_CS_V3_002</t>
  </si>
  <si>
    <t>FOLDER</t>
  </si>
  <si>
    <t>BPS_G11_CKII_HK2_CS_V3_003</t>
  </si>
  <si>
    <t>00_INDEX</t>
  </si>
  <si>
    <t>BPC_G11_CKII_HK2_CS_V3_003</t>
  </si>
  <si>
    <t>AUD_INIT_003</t>
  </si>
  <si>
    <t>BPS_G11_CKII_HK2_CS_V3_004</t>
  </si>
  <si>
    <t>BPC_G11_CKII_HK2_CS_V3_004</t>
  </si>
  <si>
    <t>1bxthC3NWYGewpfy5S9EkrmsIsDnu_Olw</t>
  </si>
  <si>
    <t>BPS_G11_CKII_HK2_CS_V3_005</t>
  </si>
  <si>
    <t>01_NGUON_CUA_TOI</t>
  </si>
  <si>
    <t>BPC_G11_CKII_HK2_CS_V3_005</t>
  </si>
  <si>
    <t>AUD_INIT_004</t>
  </si>
  <si>
    <t>BPS_G11_CKII_HK2_CS_V3_006</t>
  </si>
  <si>
    <t>BPC_G11_CKII_HK2_CS_V3_006</t>
  </si>
  <si>
    <t>1iuAU7rTWeKOFyK8sEq8ArjQtlabaWeux</t>
  </si>
  <si>
    <t>02_SHORTCUT_NGUON_CHIA_SE</t>
  </si>
  <si>
    <t>BPS_G11_CKII_HK2_CS_V3_007</t>
  </si>
  <si>
    <t>AUD_INIT_005</t>
  </si>
  <si>
    <t>BPC_G11_CKII_HK2_CS_V3_007</t>
  </si>
  <si>
    <t>1BR15yWYo1fnSs7ig2fkd4EVn_jtF0OHG</t>
  </si>
  <si>
    <t>BPS_G11_CKII_HK2_CS_V3_008</t>
  </si>
  <si>
    <t>03_KET_QUA_XU_LY</t>
  </si>
  <si>
    <t>BPC_G11_CKII_HK2_CS_V3_008</t>
  </si>
  <si>
    <t>AUD_INIT_006</t>
  </si>
  <si>
    <t>BPS_G11_CKII_HK2_CS_V3_009</t>
  </si>
  <si>
    <t>BPC_G11_CKII_HK2_CS_V3_009</t>
  </si>
  <si>
    <t>99_BACKUP</t>
  </si>
  <si>
    <t>BPS_G11_CKII_HK2_CS_V3_010</t>
  </si>
  <si>
    <t>BPC_G11_CKII_HK2_CS_V3_010</t>
  </si>
  <si>
    <t>AUD_INIT_007</t>
  </si>
  <si>
    <t>BPS_G11_CKII_HK2_CS_V3_011</t>
  </si>
  <si>
    <t>1UcXub8JsLUX0j4gUr0ff0uP8_bXceuJv</t>
  </si>
  <si>
    <t>00_SGK_CHUAN_NXBGDVN</t>
  </si>
  <si>
    <t>BPC_G11_CKII_HK2_CS_V3_011</t>
  </si>
  <si>
    <t>AUD_INIT_008</t>
  </si>
  <si>
    <t>BPS_G11_CKII_HK2_CS_V3_012</t>
  </si>
  <si>
    <t>BPC_G11_CKII_HK2_CS_V3_012</t>
  </si>
  <si>
    <t>01_KE_HOACH_DAY_HOC</t>
  </si>
  <si>
    <t>BPS_G11_CKII_HK2_CS_V3_013</t>
  </si>
  <si>
    <t>AUD_INIT_009</t>
  </si>
  <si>
    <t>BPC_G11_CKII_HK2_CS_V3_013</t>
  </si>
  <si>
    <t>02_DE_KIEM_TRA_DINH_KY</t>
  </si>
  <si>
    <t>BPS_G11_CKII_HK2_CS_V3_014</t>
  </si>
  <si>
    <t>BPC_G11_CKII_HK2_CS_V3_014</t>
  </si>
  <si>
    <t>AUD_INIT_010</t>
  </si>
  <si>
    <t>BPS_G11_CKII_HK2_CS_V3_015</t>
  </si>
  <si>
    <t>BPC_G11_CKII_HK2_CS_V3_015</t>
  </si>
  <si>
    <t>1_EqviKEOPAtXbeNc7WYE-DYLH1Q8pfEU</t>
  </si>
  <si>
    <t>03_DE_MINH_HOA_CHINH_THUC</t>
  </si>
  <si>
    <t>BPS_G11_CKII_HK2_CS_V3_016</t>
  </si>
  <si>
    <t>BPC_G11_CKII_HK2_CS_V3_016</t>
  </si>
  <si>
    <t>AUD_INIT_011</t>
  </si>
  <si>
    <t>BPS_G11_CKII_HK2_CS_V3_017</t>
  </si>
  <si>
    <t>1mCYHVH1r2Op6HSY5RAwYZMW0AcXBA8Uc</t>
  </si>
  <si>
    <t>04_DE_THI_CHINH_THUC</t>
  </si>
  <si>
    <t>BPC_G11_CKII_HK2_CS_V3_017</t>
  </si>
  <si>
    <t>AUD_INIT_012</t>
  </si>
  <si>
    <t>BPS_G11_GKI_HK1_ICT_V3_001</t>
  </si>
  <si>
    <t>BPC_G11_GKI_HK1_ICT_V3_001</t>
  </si>
  <si>
    <t>05_DE_THI_THU_THAM_KHAO</t>
  </si>
  <si>
    <t>BPS_G11_GKI_HK1_ICT_V3_002</t>
  </si>
  <si>
    <t>AUD_INIT_013</t>
  </si>
  <si>
    <t>BPC_G11_GKI_HK1_ICT_V3_002</t>
  </si>
  <si>
    <t>06_TAI_LIEU_HUONG_DAN</t>
  </si>
  <si>
    <t>BPS_G11_GKI_HK1_ICT_V3_003</t>
  </si>
  <si>
    <t>BPC_G11_GKI_HK1_ICT_V3_003</t>
  </si>
  <si>
    <t>AUD_INIT_014</t>
  </si>
  <si>
    <t>BPS_G11_GKI_HK1_ICT_V3_004</t>
  </si>
  <si>
    <t>TIN_HOC_10</t>
  </si>
  <si>
    <t>BPC_G11_GKI_HK1_ICT_V3_004</t>
  </si>
  <si>
    <t>BPS_G11_GKI_HK1_ICT_V3_005</t>
  </si>
  <si>
    <t>AUD_INIT_015</t>
  </si>
  <si>
    <t>BPC_G11_GKI_HK1_ICT_V3_005</t>
  </si>
  <si>
    <t>TIN_HOC_11</t>
  </si>
  <si>
    <t>BPS_G11_GKI_HK1_ICT_V3_006</t>
  </si>
  <si>
    <t>BPC_G11_GKI_HK1_ICT_V3_006</t>
  </si>
  <si>
    <t>AUD_INIT_016</t>
  </si>
  <si>
    <t>BPS_G11_GKI_HK1_ICT_V3_007</t>
  </si>
  <si>
    <t>BPC_G11_GKI_HK1_ICT_V3_007</t>
  </si>
  <si>
    <t>TIN_HOC_12</t>
  </si>
  <si>
    <t>BPS_G11_GKI_HK1_ICT_V3_008</t>
  </si>
  <si>
    <t>AUD_INIT_017</t>
  </si>
  <si>
    <t>BPC_G11_GKI_HK1_ICT_V3_008</t>
  </si>
  <si>
    <t>1HMYTzr9fQea20F0_2TflmSKUsTc_IgPg</t>
  </si>
  <si>
    <t>01_CAU_HOI_CHUAN_HOA</t>
  </si>
  <si>
    <t>BPS_G11_GKI_HK1_ICT_V3_009</t>
  </si>
  <si>
    <t>AUD_INIT_018</t>
  </si>
  <si>
    <t>02_MA_TRAN_VA_DAC_TA</t>
  </si>
  <si>
    <t>BPC_G11_GKI_HK1_ICT_V3_009</t>
  </si>
  <si>
    <t>AUD_INIT_019</t>
  </si>
  <si>
    <t>BPS_G11_GKI_HK1_ICT_V3_010</t>
  </si>
  <si>
    <t>BPC_G11_GKI_HK1_ICT_V3_010</t>
  </si>
  <si>
    <t>1w-wt9o18n_KACqKN3sMupDc7qnwpHUQZ</t>
  </si>
  <si>
    <t>03_DE_DINH_KY</t>
  </si>
  <si>
    <t>AUD_INIT_020</t>
  </si>
  <si>
    <t>BPS_G11_GKI_HK1_ICT_V3_011</t>
  </si>
  <si>
    <t>BPC_G11_GKI_HK1_ICT_V3_011</t>
  </si>
  <si>
    <t>1heZs56uYHfoVC4LI1VZT3iUpcVCC7kks</t>
  </si>
  <si>
    <t>04_DE_THI_THU_TOT_NGHIEP</t>
  </si>
  <si>
    <t>BPS_G11_GKI_HK1_ICT_V3_012</t>
  </si>
  <si>
    <t>AUD_INIT_021</t>
  </si>
  <si>
    <t>BPC_G11_GKI_HK1_ICT_V3_012</t>
  </si>
  <si>
    <t>1rE6bC1_CYX1K999CsoCiXDvqigasHWMf</t>
  </si>
  <si>
    <t>BPS_G11_GKI_HK1_ICT_V3_013</t>
  </si>
  <si>
    <t>05_DAP_AN_GIAI_THICH</t>
  </si>
  <si>
    <t>BPC_G11_GKI_HK1_ICT_V3_013</t>
  </si>
  <si>
    <t>AUD_INIT_022</t>
  </si>
  <si>
    <t>BPS_G11_GKI_HK1_ICT_V3_014</t>
  </si>
  <si>
    <t>BPC_G11_GKI_HK1_ICT_V3_014</t>
  </si>
  <si>
    <t>1L_RA13aKz76X7kNRXkFNuw5XzHN5gNiA</t>
  </si>
  <si>
    <t>06_BAO_CAO_PHAN_TICH</t>
  </si>
  <si>
    <t>BPS_G11_GKI_HK1_ICT_V3_015</t>
  </si>
  <si>
    <t>AUD_INIT_023</t>
  </si>
  <si>
    <t>BPC_G11_GKI_HK1_ICT_V3_015</t>
  </si>
  <si>
    <t>1AJv6Wltb-DhbsLvnFMFsgy9iewnieHvE</t>
  </si>
  <si>
    <t>07_EXPORT</t>
  </si>
  <si>
    <t>BPS_G11_GKI_HK1_ICT_V3_016</t>
  </si>
  <si>
    <t>BPC_G11_GKI_HK1_ICT_V3_016</t>
  </si>
  <si>
    <t>AUD_INIT_024</t>
  </si>
  <si>
    <t>BPS_G11_GKI_HK1_ICT_V3_017</t>
  </si>
  <si>
    <t>IMPORT_SPREADSHEET</t>
  </si>
  <si>
    <t>SPREADSHEET_IMPORT</t>
  </si>
  <si>
    <t>BPC_G11_GKI_HK1_ICT_V3_017</t>
  </si>
  <si>
    <t>INDEX_NGAN_HANG_DE_TIN_HOC_TOT_NGHIEP_MASTER</t>
  </si>
  <si>
    <t>FAILED</t>
  </si>
  <si>
    <t>Kết nối không nhận đường dẫn tệp cục bộ; chuyển sang tạo Google Sheet native trực tiếp</t>
  </si>
  <si>
    <t>BPS_G11_CKI_HK1_ICT_V3_001</t>
  </si>
  <si>
    <t>AUD_INIT_025</t>
  </si>
  <si>
    <t>BPC_G11_CKI_HK1_ICT_V3_001</t>
  </si>
  <si>
    <t>CREATE_SPREADSHEET</t>
  </si>
  <si>
    <t>SPREADSHEET</t>
  </si>
  <si>
    <t>Tạo Google Sheet native</t>
  </si>
  <si>
    <t>BPS_G11_CKI_HK1_ICT_V3_002</t>
  </si>
  <si>
    <t>BPC_G11_CKI_HK1_ICT_V3_002</t>
  </si>
  <si>
    <t>AUD_INIT_026</t>
  </si>
  <si>
    <t>MOVE_FILE</t>
  </si>
  <si>
    <t>BPS_G11_CKI_HK1_ICT_V3_003</t>
  </si>
  <si>
    <t>BPC_G11_CKI_HK1_ICT_V3_003</t>
  </si>
  <si>
    <t>Chuyển vào 00_INDEX</t>
  </si>
  <si>
    <t>AUD_INIT_027</t>
  </si>
  <si>
    <t>BPS_G11_CKI_HK1_ICT_V3_004</t>
  </si>
  <si>
    <t>BPC_G11_CKI_HK1_ICT_V3_004</t>
  </si>
  <si>
    <t>CREATE_DOCUMENT</t>
  </si>
  <si>
    <t>DOCUMENT</t>
  </si>
  <si>
    <t>README_DIEU_HANH</t>
  </si>
  <si>
    <t>BPS_G11_CKI_HK1_ICT_V3_005</t>
  </si>
  <si>
    <t>Tạo Google Doc</t>
  </si>
  <si>
    <t>BPC_G11_CKI_HK1_ICT_V3_005</t>
  </si>
  <si>
    <t>AUD_INIT_028</t>
  </si>
  <si>
    <t>BPS_G11_CKI_HK1_ICT_V3_006</t>
  </si>
  <si>
    <t>BPC_G11_CKI_HK1_ICT_V3_006</t>
  </si>
  <si>
    <t>Chuyển vào thư mục gốc project</t>
  </si>
  <si>
    <t>AUD_INIT_029</t>
  </si>
  <si>
    <t>BPS_G11_CKI_HK1_ICT_V3_007</t>
  </si>
  <si>
    <t>WRITE_DOCUMENT</t>
  </si>
  <si>
    <t>BPC_G11_CKI_HK1_ICT_V3_007</t>
  </si>
  <si>
    <t>Ghi nội dung điều hành</t>
  </si>
  <si>
    <t>BPS_G11_CKI_HK1_ICT_V3_008</t>
  </si>
  <si>
    <t>AUD_INIT_030</t>
  </si>
  <si>
    <t>BPC_G11_CKI_HK1_ICT_V3_008</t>
  </si>
  <si>
    <t>PROMPTS_VAN_HANH</t>
  </si>
  <si>
    <t>BPS_G11_CKI_HK1_ICT_V3_009</t>
  </si>
  <si>
    <t>AUD_INIT_031</t>
  </si>
  <si>
    <t>BPC_G11_CKI_HK1_ICT_V3_009</t>
  </si>
  <si>
    <t>BPS_G11_CKI_HK1_ICT_V3_010</t>
  </si>
  <si>
    <t>BPC_G11_CKI_HK1_ICT_V3_010</t>
  </si>
  <si>
    <t>AUD_INIT_032</t>
  </si>
  <si>
    <t>BPS_G11_CKI_HK1_ICT_V3_011</t>
  </si>
  <si>
    <t>Ghi prompt vận hành</t>
  </si>
  <si>
    <t>BPC_G11_CKI_HK1_ICT_V3_011</t>
  </si>
  <si>
    <t>AUD_INIT_033</t>
  </si>
  <si>
    <t>2026-07-17T16:45:00+07:00</t>
  </si>
  <si>
    <t>BPS_G11_CKI_HK1_ICT_V3_012</t>
  </si>
  <si>
    <t>CONFIGURE_SPREADSHEET</t>
  </si>
  <si>
    <t>BPC_G11_CKI_HK1_ICT_V3_012</t>
  </si>
  <si>
    <t>Tạo đủ 24 sheet; đóng băng dòng tiêu đề; bật bộ lọc; cấu hình khóa duy nhất và danh sách hợp lệ</t>
  </si>
  <si>
    <t>AUD_INIT_034</t>
  </si>
  <si>
    <t>BPS_G11_CKI_HK1_ICT_V3_013</t>
  </si>
  <si>
    <t>VERIFY_PROJECT</t>
  </si>
  <si>
    <t>PROJECT</t>
  </si>
  <si>
    <t>BPC_G11_CKI_HK1_ICT_V3_013</t>
  </si>
  <si>
    <t>Xác minh ID, URL, cấu trúc, tệp vận hành và bảng chỉ mục; chưa nhập dữ liệu nguồn</t>
  </si>
  <si>
    <t>BPS_G11_CKI_HK1_ICT_V3_014</t>
  </si>
  <si>
    <t>AUD_CURR_001</t>
  </si>
  <si>
    <t>CURR_001</t>
  </si>
  <si>
    <t>BPC_G11_CKI_HK1_ICT_V3_014</t>
  </si>
  <si>
    <t>2026-07-17T17:48:16+07:00</t>
  </si>
  <si>
    <t>BACKUP_SPREADSHEET</t>
  </si>
  <si>
    <t>14C-LSr3Iyts-C2_CZ0v2TK1nD2amLEMp8be_fJihikk</t>
  </si>
  <si>
    <t>BACKUP_INDEX_NGAN_HANG_DE_TIN_HOC_TOT_NGHIEP_MASTER_BEFORE_CURR_001_20260717</t>
  </si>
  <si>
    <t>BPS_G11_CKI_HK1_ICT_V3_015</t>
  </si>
  <si>
    <t>Sao lưu bảng chỉ mục trước khi cập nhật CURRICULUM</t>
  </si>
  <si>
    <t>BPC_G11_CKI_HK1_ICT_V3_015</t>
  </si>
  <si>
    <t>AUD_CURR_002</t>
  </si>
  <si>
    <t>BPS_G11_CKI_HK1_ICT_V3_016</t>
  </si>
  <si>
    <t>BPC_G11_CKI_HK1_ICT_V3_016</t>
  </si>
  <si>
    <t>BPS_G11_CKI_HK1_ICT_V3_017</t>
  </si>
  <si>
    <t>BPC_G11_CKI_HK1_ICT_V3_017</t>
  </si>
  <si>
    <t>INVENTORY_SOURCE</t>
  </si>
  <si>
    <t>BPS_G11_GKII_HK2_ICT_V3_001</t>
  </si>
  <si>
    <t>BPC_G11_GKII_HK2_ICT_V3_001</t>
  </si>
  <si>
    <t>Kiểm kê ban đầu: TIN_HOC_10, TIN_HOC_11, TIN_HOC_12 đều trống</t>
  </si>
  <si>
    <t>AUD_CURR_003</t>
  </si>
  <si>
    <t>BPS_G11_GKII_HK2_ICT_V3_002</t>
  </si>
  <si>
    <t>BPC_G11_GKII_HK2_ICT_V3_002</t>
  </si>
  <si>
    <t>COPY_OFFICIAL_SOURCES</t>
  </si>
  <si>
    <t>FILES</t>
  </si>
  <si>
    <t>Tài liệu giới thiệu và bồi dưỡng giáo viên chính thức</t>
  </si>
  <si>
    <t>Sao chép 7 tệp chính thức của Nhà xuất bản Giáo dục Việt Nam vào đúng thư mục lớp</t>
  </si>
  <si>
    <t>BPS_G11_GKII_HK2_ICT_V3_003</t>
  </si>
  <si>
    <t>AUD_CURR_004</t>
  </si>
  <si>
    <t>BPC_G11_GKII_HK2_ICT_V3_003</t>
  </si>
  <si>
    <t>REGISTER_FILES</t>
  </si>
  <si>
    <t>SHEET</t>
  </si>
  <si>
    <t>BPS_G11_GKII_HK2_ICT_V3_004</t>
  </si>
  <si>
    <t>Thêm 7 tệp; ghi tên sách, bộ sách, lớp, NXB, năm xuất bản lần đầu, Drive ID và URL; năm tái bản của tệp còn NEEDS_REVIEW</t>
  </si>
  <si>
    <t>BPC_G11_GKII_HK2_ICT_V3_004</t>
  </si>
  <si>
    <t>AUD_CURR_005</t>
  </si>
  <si>
    <t>PARSE_CURRICULUM</t>
  </si>
  <si>
    <t>Tin học 10</t>
  </si>
  <si>
    <t>Thêm 34 bài: COMMON=26, CS=4, ICT=4; tên bài lấy nguyên văn từ mục lục tài liệu chính thức</t>
  </si>
  <si>
    <t>BPS_G11_GKII_HK2_ICT_V3_005</t>
  </si>
  <si>
    <t>AUD_CURR_006</t>
  </si>
  <si>
    <t>BPC_G11_GKII_HK2_ICT_V3_005</t>
  </si>
  <si>
    <t>Tin học 11</t>
  </si>
  <si>
    <t>Thêm 46 bài: COMMON=16, ICT=15, CS=15; một số ánh xạ chủ đề F đặt NEEDS_REVIEW để đối chiếu SGK hoặc SGV đầy đủ</t>
  </si>
  <si>
    <t>BPS_G11_GKII_HK2_ICT_V3_006</t>
  </si>
  <si>
    <t>BPC_G11_GKII_HK2_ICT_V3_006</t>
  </si>
  <si>
    <t>AUD_CURR_007</t>
  </si>
  <si>
    <t>Tin học 12</t>
  </si>
  <si>
    <t>BPS_G11_GKII_HK2_ICT_V3_007</t>
  </si>
  <si>
    <t>Thêm 37 bài: COMMON=21, ICT=7, CS=9; tên bài lấy nguyên văn từ mục lục tài liệu bồi dưỡng chính thức</t>
  </si>
  <si>
    <t>BPC_G11_GKII_HK2_ICT_V3_007</t>
  </si>
  <si>
    <t>AUD_CURR_008</t>
  </si>
  <si>
    <t>BPS_G11_GKII_HK2_ICT_V3_008</t>
  </si>
  <si>
    <t>UPDATE_OUTCOMES</t>
  </si>
  <si>
    <t>BPC_G11_GKII_HK2_ICT_V3_008</t>
  </si>
  <si>
    <t>CURRICULUM_OUTCOMES</t>
  </si>
  <si>
    <t>PARTIAL</t>
  </si>
  <si>
    <t>Thêm 126 dòng: 11 YCCD trích rõ từ nguồn lớp 12; 115 dòng kiểm soát NEEDS_REVIEW, không dùng để sinh đề</t>
  </si>
  <si>
    <t>BPS_G11_GKII_HK2_ICT_V3_009</t>
  </si>
  <si>
    <t>BPC_G11_GKII_HK2_ICT_V3_009</t>
  </si>
  <si>
    <t>AUD_CURR_009</t>
  </si>
  <si>
    <t>VERIFY_BATCH</t>
  </si>
  <si>
    <t>BATCH</t>
  </si>
  <si>
    <t>BPS_G11_GKII_HK2_ICT_V3_010</t>
  </si>
  <si>
    <t>FILES=7; CURRICULUM=117; CURRICULUM_OUTCOMES=126; không dùng đề thi thử; chưa có SGK PDF đầy đủ; phần YCCD chưa đọc rõ giữ NEEDS_REVIEW</t>
  </si>
  <si>
    <t>BPC_G11_GKII_HK2_ICT_V3_010</t>
  </si>
  <si>
    <t>AUD_INV_001</t>
  </si>
  <si>
    <t>INV_001</t>
  </si>
  <si>
    <t>2026-07-17T18:47:02+07:00</t>
  </si>
  <si>
    <t>134z23wv148JZHSHua8iAExXdZrm8EtHEoKJ42_fDrs0</t>
  </si>
  <si>
    <t>BPS_G11_GKII_HK2_ICT_V3_011</t>
  </si>
  <si>
    <t>BACKUP_INDEX_NGAN_HANG_DE_TIN_HOC_TOT_NGHIEP_MASTER_BEFORE_INV_001_20260717</t>
  </si>
  <si>
    <t>Sao lưu bảng chỉ mục trước khi cập nhật FILES và AUDIT_LOG</t>
  </si>
  <si>
    <t>BPC_G11_GKII_HK2_ICT_V3_011</t>
  </si>
  <si>
    <t>AUD_INV_002</t>
  </si>
  <si>
    <t>READ_FILES</t>
  </si>
  <si>
    <t>BPS_G11_GKII_HK2_ICT_V3_012</t>
  </si>
  <si>
    <t>Đọc 7 dòng hiện có; dùng Drive ID làm khóa kiểm tra trùng</t>
  </si>
  <si>
    <t>BPC_G11_GKII_HK2_ICT_V3_012</t>
  </si>
  <si>
    <t>AUD_INV_003</t>
  </si>
  <si>
    <t>INVENTORY_FOLDER</t>
  </si>
  <si>
    <t>BPS_G11_GKII_HK2_ICT_V3_013</t>
  </si>
  <si>
    <t>BPC_G11_GKII_HK2_ICT_V3_013</t>
  </si>
  <si>
    <t>01_NGUON_CUA_TOI/00_INBOX_CHO_KIEM_KE</t>
  </si>
  <si>
    <t>Phát hiện 2 PDF; cả 2 Drive ID chưa có trong FILES</t>
  </si>
  <si>
    <t>BPS_G11_GKII_HK2_ICT_V3_014</t>
  </si>
  <si>
    <t>AUD_INV_004</t>
  </si>
  <si>
    <t>BPC_G11_GKII_HK2_ICT_V3_014</t>
  </si>
  <si>
    <t>INVENTORY_SHORTCUT_FOLDER</t>
  </si>
  <si>
    <t>02_SHORTCUT_NGUON_CHIA_SE/00_INBOX_CHO_KIEM_KE</t>
  </si>
  <si>
    <t>BPS_G11_GKII_HK2_ICT_V3_015</t>
  </si>
  <si>
    <t>BPC_G11_GKII_HK2_ICT_V3_015</t>
  </si>
  <si>
    <t>Không tìm thấy thư mục con 00_INBOX_CHO_KIEM_KE; thư mục 02_SHORTCUT_NGUON_CHIA_SE hiện trống; shortcut mới=0</t>
  </si>
  <si>
    <t>AUD_INV_005</t>
  </si>
  <si>
    <t>BPS_G11_GKII_HK2_ICT_V3_016</t>
  </si>
  <si>
    <t>REGISTER_FILE</t>
  </si>
  <si>
    <t>BPC_G11_GKII_HK2_ICT_V3_016</t>
  </si>
  <si>
    <t>FILE</t>
  </si>
  <si>
    <t>TNT_F0001 | Bo-20-de-thi-thu-TN-THPT-2025-Tin-hay-1_1.pdf</t>
  </si>
  <si>
    <t>BPS_G11_GKII_HK2_ICT_V3_017</t>
  </si>
  <si>
    <t>Phân loại sơ bộ DE_THI_THU_THAM_KHAO; trạng thái RAW; đề xuất 01_NGUON_CUA_TOI/05_DE_THI_THU_THAM_KHAO; chưa di chuyển</t>
  </si>
  <si>
    <t>BPC_G11_GKII_HK2_ICT_V3_017</t>
  </si>
  <si>
    <t>AUD_INV_006</t>
  </si>
  <si>
    <t>BPS_G11_CKII_HK2_ICT_V3_001</t>
  </si>
  <si>
    <t>TNT_F0002 | 09-tinhoc-5889-5120.pdf</t>
  </si>
  <si>
    <t>BPC_G11_CKII_HK2_ICT_V3_001</t>
  </si>
  <si>
    <t>Không trích xuất được nội dung; phân loại CHUA_XAC_DINH; giữ tại inbox; chưa di chuyển</t>
  </si>
  <si>
    <t>BPS_G11_CKII_HK2_ICT_V3_002</t>
  </si>
  <si>
    <t>AUD_INV_007</t>
  </si>
  <si>
    <t>BPC_G11_CKII_HK2_ICT_V3_002</t>
  </si>
  <si>
    <t>File mới=2; đã tồn tại=0; shortcut=0; DE_THI_THU_THAM_KHAO=1; CHUA_XAC_DINH=1; NEEDS_REVIEW=1; không di chuyển và không tách câu hỏi</t>
  </si>
  <si>
    <t>BPS_G11_CKII_HK2_ICT_V3_003</t>
  </si>
  <si>
    <t>AUD_QINV_001</t>
  </si>
  <si>
    <t>QINV_001</t>
  </si>
  <si>
    <t>2026-07-17T19:12:00+07:00</t>
  </si>
  <si>
    <t>BPC_G11_CKII_HK2_ICT_V3_003</t>
  </si>
  <si>
    <t>1L9LGKnHX6u7YmcJJSPSrxbZX5LeKgJeNRmx82MZp514</t>
  </si>
  <si>
    <t>BACKUP_INDEX_NGAN_HANG_DE_TIN_HOC_TOT_NGHIEP_MASTER_BEFORE_QINV_001_20260717</t>
  </si>
  <si>
    <t>Sao lưu bảng chỉ mục trước khi cập nhật RAW_PENDING và FILES</t>
  </si>
  <si>
    <t>AUD_QINV_002</t>
  </si>
  <si>
    <t>BPS_G11_CKII_HK2_ICT_V3_004</t>
  </si>
  <si>
    <t>READ_SOURCE</t>
  </si>
  <si>
    <t>BPC_G11_CKII_HK2_ICT_V3_004</t>
  </si>
  <si>
    <t>TNT_F0001 | Bộ 20 đề thi thử TN THPT 2025</t>
  </si>
  <si>
    <t>Đọc 119 trang; xác định 20 đề, có phần trắc nghiệm lựa chọn và nhóm đúng/sai</t>
  </si>
  <si>
    <t>BPS_G11_CKII_HK2_ICT_V3_005</t>
  </si>
  <si>
    <t>AUD_QINV_003</t>
  </si>
  <si>
    <t>BPC_G11_CKII_HK2_ICT_V3_005</t>
  </si>
  <si>
    <t>TNT_F0002 | Đề tham khảo tốt nghiệp THPT từ năm 2025 môn Tin học</t>
  </si>
  <si>
    <t>BPS_G11_CKII_HK2_ICT_V3_006</t>
  </si>
  <si>
    <t>Đọc bản quét 5 trang; xác định đây là đề tham khảo chính thức của Bộ GDĐT; có đáp án</t>
  </si>
  <si>
    <t>BPC_G11_CKII_HK2_ICT_V3_006</t>
  </si>
  <si>
    <t>AUD_QINV_004</t>
  </si>
  <si>
    <t>BPS_G11_CKII_HK2_ICT_V3_007</t>
  </si>
  <si>
    <t>INVENTORY_QUESTIONS</t>
  </si>
  <si>
    <t>BPC_G11_CKII_HK2_ICT_V3_007</t>
  </si>
  <si>
    <t>TNT_F0001</t>
  </si>
  <si>
    <t>Ghi RAW_PENDING 594 nhóm câu: 480 MCQ, 114 nhóm đúng/sai; 20 câu Đề 10 câu 5-24 đặt REVIEW do không trích được toàn văn</t>
  </si>
  <si>
    <t>BPS_G11_CKII_HK2_ICT_V3_008</t>
  </si>
  <si>
    <t>AUD_QINV_005</t>
  </si>
  <si>
    <t>BPC_G11_CKII_HK2_ICT_V3_008</t>
  </si>
  <si>
    <t>TNT_F0002</t>
  </si>
  <si>
    <t>BPS_G11_CKII_HK2_ICT_V3_009</t>
  </si>
  <si>
    <t>Ghi RAW_PENDING 30 nhóm câu: 24 MCQ, 6 nhóm đúng/sai; toàn bộ ở trạng thái PENDING</t>
  </si>
  <si>
    <t>BPC_G11_CKII_HK2_ICT_V3_009</t>
  </si>
  <si>
    <t>AUD_QINV_006</t>
  </si>
  <si>
    <t>RAW_DUPLICATE_SCAN</t>
  </si>
  <si>
    <t>BPS_G11_CKII_HK2_ICT_V3_010</t>
  </si>
  <si>
    <t>Phát hiện sơ bộ 20 nhóm văn bản câu hỏi trùng chính xác trong phần đã trích của TNT_F0001; chưa ghi DUPLICATES vì chưa sinh QUESTION_ID</t>
  </si>
  <si>
    <t>BPC_G11_CKII_HK2_ICT_V3_010</t>
  </si>
  <si>
    <t>AUD_QINV_007</t>
  </si>
  <si>
    <t>UPDATE_FILES</t>
  </si>
  <si>
    <t>BPS_G11_CKII_HK2_ICT_V3_011</t>
  </si>
  <si>
    <t>BPC_G11_CKII_HK2_ICT_V3_011</t>
  </si>
  <si>
    <t>Cập nhật số lượng câu hỏi cho TNT_F0001 và TNT_F0002; sửa phân loại TNT_F0002 thành DE_MINH_HOA_CHINH_THUC; chưa di chuyển file</t>
  </si>
  <si>
    <t>AUD_QINV_008</t>
  </si>
  <si>
    <t>BPS_G11_CKII_HK2_ICT_V3_012</t>
  </si>
  <si>
    <t>BPC_G11_CKII_HK2_ICT_V3_012</t>
  </si>
  <si>
    <t>RAW_PENDING=624; MCQ=504; TRUE_FALSE_GROUP=120; PENDING=604; REVIEW=20; QUESTIONS, OPTIONS, STATEMENTS và DUPLICATES chưa thay đổi</t>
  </si>
  <si>
    <t>BPS_G11_CKII_HK2_ICT_V3_013</t>
  </si>
  <si>
    <t>AUD_QSTD_002_001</t>
  </si>
  <si>
    <t>BPC_G11_CKII_HK2_ICT_V3_013</t>
  </si>
  <si>
    <t>1aAikgy-d9UH2c5ZjmpeoDdeYslLWrlDkqmjEWey6GBQ</t>
  </si>
  <si>
    <t>BACKUP_INDEX_NGAN_HANG_DE_TIN_HOC_TOT_NGHIEP_MASTER_BEFORE_QSTD_002_20260717</t>
  </si>
  <si>
    <t>Sao lưu bảng chỉ mục trước khi chuẩn hóa TNT_F0002</t>
  </si>
  <si>
    <t>BPS_G11_CKII_HK2_ICT_V3_014</t>
  </si>
  <si>
    <t>BPC_G11_CKII_HK2_ICT_V3_014</t>
  </si>
  <si>
    <t>AUD_QSTD_002_002</t>
  </si>
  <si>
    <t>STANDARDIZE_QUESTIONS</t>
  </si>
  <si>
    <t>TNT_F0002 | Câu 01-02</t>
  </si>
  <si>
    <t>BPS_G11_CKII_HK2_ICT_V3_015</t>
  </si>
  <si>
    <t>Ghi 2 QUESTIONS, 8 OPTIONS và 2 QUESTION_SOURCES; toàn bộ STATUS=REVIEW</t>
  </si>
  <si>
    <t>AUD_QSTD_002_003</t>
  </si>
  <si>
    <t>UPDATE_RAW_PENDING</t>
  </si>
  <si>
    <t>BPC_G11_CKII_HK2_ICT_V3_015</t>
  </si>
  <si>
    <t>RAW_PENDING</t>
  </si>
  <si>
    <t>Chuyển 2 dòng TNT_F0002 Câu 01-02 từ PENDING sang APPROVED; còn 28 nhóm câu TNT_F0002</t>
  </si>
  <si>
    <t>AUD_QSTD_003_001</t>
  </si>
  <si>
    <t>BPS_G11_CKII_HK2_ICT_V3_016</t>
  </si>
  <si>
    <t>BPC_G11_CKII_HK2_ICT_V3_016</t>
  </si>
  <si>
    <t>1uw4DErLDyWM19C7bwCTcP-CVvLEmJv6nlGecAOnB4_E</t>
  </si>
  <si>
    <t>BACKUP_INDEX_NGAN_HANG_DE_TIN_HOC_TOT_NGHIEP_MASTER_BEFORE_QSTD_003_20260717</t>
  </si>
  <si>
    <t>Sao lưu bảng chỉ mục trước khi chuẩn hóa TNT_F0002 câu 03-06</t>
  </si>
  <si>
    <t>BPS_G11_CKII_HK2_ICT_V3_017</t>
  </si>
  <si>
    <t>AUD_QSTD_003_002</t>
  </si>
  <si>
    <t>BPC_G11_CKII_HK2_ICT_V3_017</t>
  </si>
  <si>
    <t>TNT_F0002 | Câu 03-06</t>
  </si>
  <si>
    <t>Ghi 4 QUESTIONS, 16 OPTIONS và 4 QUESTION_SOURCES; toàn bộ STATUS=REVIEW</t>
  </si>
  <si>
    <t>BPS_G12_GKI_HK1_CS_V3_001</t>
  </si>
  <si>
    <t>AUD_QSTD_003_003</t>
  </si>
  <si>
    <t>BPC_G12_GKI_HK1_CS_V3_001</t>
  </si>
  <si>
    <t>Chuyển 4 dòng TNT_F0002 Câu 03-06 từ PENDING sang APPROVED; còn 24 nhóm câu TNT_F0002</t>
  </si>
  <si>
    <t>BPS_G12_GKI_HK1_CS_V3_002</t>
  </si>
  <si>
    <t>BPC_G12_GKI_HK1_CS_V3_002</t>
  </si>
  <si>
    <t>AUD_QSTD_004_001</t>
  </si>
  <si>
    <t>BPS_G12_GKI_HK1_CS_V3_003</t>
  </si>
  <si>
    <t>BPC_G12_GKI_HK1_CS_V3_003</t>
  </si>
  <si>
    <t>1dA0B_rLaVNKRn4iwA9mjoFWGj0HfUz9QYsZp4pobFiE</t>
  </si>
  <si>
    <t>BACKUP_INDEX_NGAN_HANG_DE_TIN_HOC_TOT_NGHIEP_MASTER_BEFORE_QSTD_004_20260717</t>
  </si>
  <si>
    <t>Sao lưu bảng chỉ mục trước khi chuẩn hóa TNT_F0002 câu 07-12</t>
  </si>
  <si>
    <t>BPS_G12_GKI_HK1_CS_V3_004</t>
  </si>
  <si>
    <t>AUD_QSTD_004_002</t>
  </si>
  <si>
    <t>BPC_G12_GKI_HK1_CS_V3_004</t>
  </si>
  <si>
    <t>TNT_F0002 | Câu 07-12</t>
  </si>
  <si>
    <t>Ghi 6 QUESTIONS, 24 OPTIONS và 6 QUESTION_SOURCES; toàn bộ STATUS=REVIEW</t>
  </si>
  <si>
    <t>BPS_G12_GKI_HK1_CS_V3_005</t>
  </si>
  <si>
    <t>AUD_QSTD_004_003</t>
  </si>
  <si>
    <t>BPC_G12_GKI_HK1_CS_V3_005</t>
  </si>
  <si>
    <t>Chuyển 6 dòng TNT_F0002 Câu 07-12 từ PENDING sang APPROVED; còn 18 nhóm câu TNT_F0002</t>
  </si>
  <si>
    <t>BPS_G12_GKI_HK1_CS_V3_006</t>
  </si>
  <si>
    <t>BPC_G12_GKI_HK1_CS_V3_006</t>
  </si>
  <si>
    <t>AUD_QSTD_005_001</t>
  </si>
  <si>
    <t>1xTau-Up84WEX0Zy2MCL_D1MfEoC13AT2uq7_MYyDaLo</t>
  </si>
  <si>
    <t>BACKUP_INDEX_NGAN_HANG_DE_TIN_HOC_TOT_NGHIEP_MASTER_BEFORE_QSTD_005_20260717</t>
  </si>
  <si>
    <t>BPS_G12_GKI_HK1_CS_V3_007</t>
  </si>
  <si>
    <t>Sao lưu bảng chỉ mục trước khi chuẩn hóa TNT_F0002 câu 13-18</t>
  </si>
  <si>
    <t>BPC_G12_GKI_HK1_CS_V3_007</t>
  </si>
  <si>
    <t>AUD_QSTD_005_002</t>
  </si>
  <si>
    <t>BPS_G12_GKI_HK1_CS_V3_008</t>
  </si>
  <si>
    <t>TNT_F0002 | Câu 13-18</t>
  </si>
  <si>
    <t>BPC_G12_GKI_HK1_CS_V3_008</t>
  </si>
  <si>
    <t>AUD_QSTD_005_003</t>
  </si>
  <si>
    <t>BPS_G12_GKI_HK1_CS_V3_009</t>
  </si>
  <si>
    <t>BPC_G12_GKI_HK1_CS_V3_009</t>
  </si>
  <si>
    <t>Chuyển 6 dòng TNT_F0002 Câu 13-18 từ PENDING sang APPROVED; còn 12 nhóm câu TNT_F0002</t>
  </si>
  <si>
    <t>AUD_QSTD_006_001</t>
  </si>
  <si>
    <t>BPS_G12_GKI_HK1_CS_V3_010</t>
  </si>
  <si>
    <t>BPC_G12_GKI_HK1_CS_V3_010</t>
  </si>
  <si>
    <t>17P3FXKPErxad-PMBWADArbQ1-f5Dg7I_Fo_Df84LKHo</t>
  </si>
  <si>
    <t>BACKUP_INDEX_NGAN_HANG_DE_TIN_HOC_TOT_NGHIEP_MASTER_BEFORE_QSTD_006_20260718</t>
  </si>
  <si>
    <t>Sao lưu bảng chỉ mục trước khi chuẩn hóa TNT_F0002 câu 19-24</t>
  </si>
  <si>
    <t>BPS_G12_GKI_HK1_CS_V3_011</t>
  </si>
  <si>
    <t>AUD_QSTD_006_002</t>
  </si>
  <si>
    <t>BPC_G12_GKI_HK1_CS_V3_011</t>
  </si>
  <si>
    <t>TNT_F0002 | Câu 19-24</t>
  </si>
  <si>
    <t>BPS_G12_GKI_HK1_CS_V3_012</t>
  </si>
  <si>
    <t>AUD_QSTD_006_003</t>
  </si>
  <si>
    <t>BPC_G12_GKI_HK1_CS_V3_012</t>
  </si>
  <si>
    <t>FEASIBILITY_WITNESS=Q_KGV_GRAD25_BN_004; WITNESS_NOT_BOUND=TRUE; CANDIDATE_COUNT=2; DISTINCT_FAMILY_COUNT=2; CONTENT_COMPLETION_GATE=PASS; SOURCE_MATRIX_FINGERPRINT=SECONDARY_ONLY; BATCH=PERIODIC_BLUEPRINT_OPERATIONALIZATION_001</t>
  </si>
  <si>
    <t>BPS_G12_GKI_HK1_CS_V3_013</t>
  </si>
  <si>
    <t>Chuyển 6 dòng TNT_F0002 Câu 19-24 từ PENDING sang APPROVED; còn 6 nhóm đúng/sai TNT_F0002</t>
  </si>
  <si>
    <t>BPC_G12_GKI_HK1_CS_V3_013</t>
  </si>
  <si>
    <t>AUD_QSTD_006_004</t>
  </si>
  <si>
    <t>BPS_G12_GKI_HK1_CS_V3_014</t>
  </si>
  <si>
    <t>Đã kiểm tra 6 QUESTIONS, 24 OPTIONS, 6 QUESTION_SOURCES và 6 trạng thái RAW_PENDING; đáp án khớp bảng đáp án nguồn: 19-B, 20-A, 21-B, 22-B, 23-A, 24-A</t>
  </si>
  <si>
    <t>BPC_G12_GKI_HK1_CS_V3_014</t>
  </si>
  <si>
    <t>FEASIBILITY_WITNESS=Q_TNT_F0001_D18_016; WITNESS_NOT_BOUND=TRUE; CANDIDATE_COUNT=1; DISTINCT_FAMILY_COUNT=1; CONTENT_COMPLETION_GATE=PASS; SOURCE_MATRIX_FINGERPRINT=SECONDARY_ONLY; BATCH=PERIODIC_BLUEPRINT_OPERATIONALIZATION_001</t>
  </si>
  <si>
    <t>AUD_QSTD_007_001</t>
  </si>
  <si>
    <t>BPS_G12_GKI_HK1_CS_V3_015</t>
  </si>
  <si>
    <t>17JjfKjjuvcp6i5aCXeDkEvLThCwhfbpJIAlaj7hKVeo</t>
  </si>
  <si>
    <t>BPC_G12_GKI_HK1_CS_V3_015</t>
  </si>
  <si>
    <t>BACKUP_INDEX_NGAN_HANG_DE_TIN_HOC_TOT_NGHIEP_MASTER_BEFORE_QSTD_007_20260718</t>
  </si>
  <si>
    <t>Sao lưu bảng chỉ mục trước khi chuẩn hóa TNT_F0002 nhóm đúng/sai câu 01-02</t>
  </si>
  <si>
    <t>AUD_QSTD_007_002</t>
  </si>
  <si>
    <t>BPS_G12_GKI_HK1_CS_V3_016</t>
  </si>
  <si>
    <t>BPC_G12_GKI_HK1_CS_V3_016</t>
  </si>
  <si>
    <t>TNT_F0002 | Phần II Câu 01-02</t>
  </si>
  <si>
    <t>Ghi 2 QUESTIONS, 8 STATEMENTS và 2 QUESTION_SOURCES; toàn bộ STATUS=REVIEW</t>
  </si>
  <si>
    <t>BPS_G12_GKI_HK1_CS_V3_017</t>
  </si>
  <si>
    <t>AUD_QSTD_007_003</t>
  </si>
  <si>
    <t>BPC_G12_GKI_HK1_CS_V3_017</t>
  </si>
  <si>
    <t>BPS_G12_CKI_HK1_CS_V3_001</t>
  </si>
  <si>
    <t>Chuyển 2 dòng TNT_F0002 Phần II Câu 01-02 từ PENDING sang APPROVED; còn 4 nhóm đúng/sai TNT_F0002</t>
  </si>
  <si>
    <t>BPC_G12_CKI_HK1_CS_V3_001</t>
  </si>
  <si>
    <t>AUD_QSTD_007_004</t>
  </si>
  <si>
    <t>BPS_G12_CKI_HK1_CS_V3_002</t>
  </si>
  <si>
    <t>Đã kiểm tra 2 QUESTIONS, 8 STATEMENTS, 2 QUESTION_SOURCES và 2 trạng thái RAW_PENDING; đáp án khớp nguồn: Câu 1 Đ-Đ-S-S, Câu 2 Đ-Đ-S-Đ</t>
  </si>
  <si>
    <t>BPC_G12_CKI_HK1_CS_V3_002</t>
  </si>
  <si>
    <t>AUD_QSTD_008_001</t>
  </si>
  <si>
    <t>1xnKjUSqEeP_fBxHsIAXZUBDeMGkmrpZEjy_FdXW_eb4</t>
  </si>
  <si>
    <t>BACKUP_INDEX_NGAN_HANG_DE_TIN_HOC_TOT_NGHIEP_MASTER_BEFORE_QSTD_008_20260718</t>
  </si>
  <si>
    <t>Sao lưu bảng chỉ mục trước khi chuẩn hóa TNT_F0002 nhóm đúng/sai câu 03-06</t>
  </si>
  <si>
    <t>BPS_G12_CKI_HK1_CS_V3_003</t>
  </si>
  <si>
    <t>AUD_QSTD_008_002</t>
  </si>
  <si>
    <t>BPC_G12_CKI_HK1_CS_V3_003</t>
  </si>
  <si>
    <t>TNT_F0002 | Phần II Câu 03-06</t>
  </si>
  <si>
    <t>Ghi 4 QUESTIONS, 16 STATEMENTS và 4 QUESTION_SOURCES; toàn bộ STATUS=REVIEW</t>
  </si>
  <si>
    <t>BPS_G12_CKI_HK1_CS_V3_004</t>
  </si>
  <si>
    <t>BPC_G12_CKI_HK1_CS_V3_004</t>
  </si>
  <si>
    <t>AUD_QSTD_008_003</t>
  </si>
  <si>
    <t>Chuyển 4 dòng TNT_F0002 Phần II Câu 03-06 từ PENDING sang APPROVED; TNT_F0002 hoàn tất 30/30 nhóm câu</t>
  </si>
  <si>
    <t>BPS_G12_CKI_HK1_CS_V3_005</t>
  </si>
  <si>
    <t>AUD_QSTD_008_004</t>
  </si>
  <si>
    <t>BPC_G12_CKI_HK1_CS_V3_005</t>
  </si>
  <si>
    <t>BPS_G12_CKI_HK1_CS_V3_006</t>
  </si>
  <si>
    <t>BPC_G12_CKI_HK1_CS_V3_006</t>
  </si>
  <si>
    <t>Đã kiểm tra 4 QUESTIONS, 16 STATEMENTS, 4 QUESTION_SOURCES và 4 trạng thái RAW_PENDING; đáp án khớp nguồn: Câu 3 Đ-Đ-S-S, Câu 4 S-Đ-S-Đ, Câu 5 Đ-S-Đ-S, Câu 6 Đ-Đ-S-Đ; không phát hiện trùng chính xác trong TNT_F0002</t>
  </si>
  <si>
    <t>AUD_QSTD_009_001</t>
  </si>
  <si>
    <t>BPS_G12_CKI_HK1_CS_V3_007</t>
  </si>
  <si>
    <t>1NYPG_SIFq-HICAVjNI5PIF_j6Z2C4VUj8nnHr-VvjrI</t>
  </si>
  <si>
    <t>BPC_G12_CKI_HK1_CS_V3_007</t>
  </si>
  <si>
    <t>BACKUP_INDEX_NGAN_HANG_DE_TIN_HOC_TOT_NGHIEP_MASTER_BEFORE_QSTD_009_20260718</t>
  </si>
  <si>
    <t>Sao lưu bảng chỉ mục trước khi chuẩn hóa TNT_F0001 Đề 01 Câu 01-06</t>
  </si>
  <si>
    <t>BPS_G12_CKI_HK1_CS_V3_008</t>
  </si>
  <si>
    <t>AUD_QSTD_009_002</t>
  </si>
  <si>
    <t>BPC_G12_CKI_HK1_CS_V3_008</t>
  </si>
  <si>
    <t>TNT_F0001 | Đề 01 Câu 01-06</t>
  </si>
  <si>
    <t>AUD_QSTD_009_003</t>
  </si>
  <si>
    <t>BPS_G12_CKI_HK1_CS_V3_009</t>
  </si>
  <si>
    <t>BPC_G12_CKI_HK1_CS_V3_009</t>
  </si>
  <si>
    <t>Chuyển 6 dòng TNT_F0001 Đề 01 Câu 01-06 từ PENDING sang APPROVED; còn 567 dòng PENDING trong TNT_F0001</t>
  </si>
  <si>
    <t>BPS_G12_CKI_HK1_CS_V3_010</t>
  </si>
  <si>
    <t>AUD_QSTD_009_004</t>
  </si>
  <si>
    <t>BPC_G12_CKI_HK1_CS_V3_010</t>
  </si>
  <si>
    <t>BPS_G12_CKI_HK1_CS_V3_011</t>
  </si>
  <si>
    <t>Kiểm tra 6 QUESTIONS, 24 OPTIONS, 6 QUESTION_SOURCES và 6 trạng thái RAW_PENDING; đáp án nguồn: 1-C, 2-C, 3-B, 4-B, 5-A, 6-B; không phát hiện trùng chính xác với TNT_F0002</t>
  </si>
  <si>
    <t>BPC_G12_CKI_HK1_CS_V3_011</t>
  </si>
  <si>
    <t>AUD_QSTD_010_001</t>
  </si>
  <si>
    <t>1SRQgp8d02TYakDJ2j0WBecux5MmL-Vm50UwDF1Q1R0k</t>
  </si>
  <si>
    <t>BPS_G12_CKI_HK1_CS_V3_012</t>
  </si>
  <si>
    <t>BACKUP_INDEX_NGAN_HANG_DE_TIN_HOC_TOT_NGHIEP_MASTER_BEFORE_QSTD_010_20260718</t>
  </si>
  <si>
    <t>Sao lưu bảng chỉ mục trước khi chuẩn hóa TNT_F0001 Đề 01 Câu 07-12</t>
  </si>
  <si>
    <t>BPC_G12_CKI_HK1_CS_V3_012</t>
  </si>
  <si>
    <t>AUD_QSTD_010_002</t>
  </si>
  <si>
    <t>BPS_G12_CKI_HK1_CS_V3_013</t>
  </si>
  <si>
    <t>TNT_F0001 | Đề 01 Câu 07-12</t>
  </si>
  <si>
    <t>BPC_G12_CKI_HK1_CS_V3_013</t>
  </si>
  <si>
    <t>AUD_QSTD_010_003</t>
  </si>
  <si>
    <t>BPS_G12_CKI_HK1_CS_V3_014</t>
  </si>
  <si>
    <t>BPC_G12_CKI_HK1_CS_V3_014</t>
  </si>
  <si>
    <t>BPS_G12_CKI_HK1_CS_V3_015</t>
  </si>
  <si>
    <t>BPC_G12_CKI_HK1_CS_V3_015</t>
  </si>
  <si>
    <t>BPS_G12_CKI_HK1_CS_V3_016</t>
  </si>
  <si>
    <t>BPC_G12_CKI_HK1_CS_V3_016</t>
  </si>
  <si>
    <t>BPS_G12_CKI_HK1_CS_V3_017</t>
  </si>
  <si>
    <t>BPC_G12_CKI_HK1_CS_V3_017</t>
  </si>
  <si>
    <t>BPS_G12_GKII_HK2_CS_V3_001</t>
  </si>
  <si>
    <t>BPC_G12_GKII_HK2_CS_V3_001</t>
  </si>
  <si>
    <t>BPS_G12_GKII_HK2_CS_V3_002</t>
  </si>
  <si>
    <t>BPC_G12_GKII_HK2_CS_V3_002</t>
  </si>
  <si>
    <t>BPS_G12_GKII_HK2_CS_V3_003</t>
  </si>
  <si>
    <t>BPC_G12_GKII_HK2_CS_V3_003</t>
  </si>
  <si>
    <t>BPS_G12_GKII_HK2_CS_V3_004</t>
  </si>
  <si>
    <t>BPC_G12_GKII_HK2_CS_V3_004</t>
  </si>
  <si>
    <t>BPS_G12_GKII_HK2_CS_V3_005</t>
  </si>
  <si>
    <t>BPC_G12_GKII_HK2_CS_V3_005</t>
  </si>
  <si>
    <t>BPS_G12_GKII_HK2_CS_V3_006</t>
  </si>
  <si>
    <t>BPC_G12_GKII_HK2_CS_V3_006</t>
  </si>
  <si>
    <t>BPS_G12_GKII_HK2_CS_V3_007</t>
  </si>
  <si>
    <t>BPC_G12_GKII_HK2_CS_V3_007</t>
  </si>
  <si>
    <t>BPS_G12_GKII_HK2_CS_V3_008</t>
  </si>
  <si>
    <t>BPC_G12_GKII_HK2_CS_V3_008</t>
  </si>
  <si>
    <t>BPS_G12_GKII_HK2_CS_V3_009</t>
  </si>
  <si>
    <t>BPC_G12_GKII_HK2_CS_V3_009</t>
  </si>
  <si>
    <t>BPS_G12_GKII_HK2_CS_V3_010</t>
  </si>
  <si>
    <t>BPC_G12_GKII_HK2_CS_V3_010</t>
  </si>
  <si>
    <t>FEASIBILITY_WITNESS=Q_TNT_F0001_D12_026; WITNESS_NOT_BOUND=TRUE; CANDIDATE_COUNT=1; DISTINCT_FAMILY_COUNT=1; CONTENT_COMPLETION_GATE=PASS; SOURCE_MATRIX_FINGERPRINT=SECONDARY_ONLY; TF_STATEMENTS=BIET:0,HIEU:3,VANDUNG:1; BATCH=PERIODIC_BLUEPRINT_OPERATIONALIZATION_001</t>
  </si>
  <si>
    <t>BPS_G12_GKII_HK2_CS_V3_011</t>
  </si>
  <si>
    <t>BPC_G12_GKII_HK2_CS_V3_011</t>
  </si>
  <si>
    <t>BPS_G12_GKII_HK2_CS_V3_012</t>
  </si>
  <si>
    <t>BPC_G12_GKII_HK2_CS_V3_012</t>
  </si>
  <si>
    <t>SOURCE_OBSERVED; SOURCE_SECTION=PART_I; SOURCE_PRINTED_LEVEL=NB; SOURCE_POSITIONS=Q01-Q12; DIFFICULTY_NOT_INFERRED=TRUE; BATCH=PERIODIC_SOURCE_MATRIX_CALIBRATION_001</t>
  </si>
  <si>
    <t>BPS_G12_GKII_HK2_CS_V3_013</t>
  </si>
  <si>
    <t>BPC_G12_GKII_HK2_CS_V3_013</t>
  </si>
  <si>
    <t>BPS_G12_GKII_HK2_CS_V3_014</t>
  </si>
  <si>
    <t>BPC_G12_GKII_HK2_CS_V3_014</t>
  </si>
  <si>
    <t>SOURCE_OBSERVED; SOURCE_SECTION=PART_I; SOURCE_PRINTED_LEVEL=TH; SOURCE_POSITIONS=Q13-Q25; DIFFICULTY_NOT_INFERRED=TRUE; BATCH=PERIODIC_SOURCE_MATRIX_CALIBRATION_001</t>
  </si>
  <si>
    <t>BPS_G12_GKII_HK2_CS_V3_015</t>
  </si>
  <si>
    <t>BPC_G12_GKII_HK2_CS_V3_015</t>
  </si>
  <si>
    <t>BPS_G12_GKII_HK2_CS_V3_016</t>
  </si>
  <si>
    <t>SOURCE_OBSERVED; SOURCE_SECTION=PART_I; SOURCE_PRINTED_LEVEL=VDT; VDT_MAPPED_TO_VANDUNG_FOR_3_LEVEL_SCHEMA=TRUE; SOURCE_POSITIONS=Q26-Q28; DIFFICULTY_NOT_INFERRED=TRUE; BATCH=PERIODIC_SOURCE_MATRIX_CALIBRATION_001</t>
  </si>
  <si>
    <t>BPC_G12_GKII_HK2_CS_V3_016</t>
  </si>
  <si>
    <t>BPS_G12_GKII_HK2_CS_V3_017</t>
  </si>
  <si>
    <t>BPC_G12_GKII_HK2_CS_V3_017</t>
  </si>
  <si>
    <t>SOURCE_OBSERVED; SOURCE_SECTION=PART_II; SOURCE_POSITIONS=Q01-Q03; SOURCE_LEVEL_NOT_PRINTED=TRUE; VISIBLE_DEMAND_ASSESSMENT_SIGNAL=HIEU:3_INFERRED_NOT_SOURCE_PRINTED; BATCH=PERIODIC_SOURCE_MATRIX_CALIBRATION_001</t>
  </si>
  <si>
    <t>BPS_G12_CKII_HK2_CS_V3_001</t>
  </si>
  <si>
    <t>BPC_G12_CKII_HK2_CS_V3_001</t>
  </si>
  <si>
    <t>BPS_G12_CKII_HK2_CS_V3_002</t>
  </si>
  <si>
    <t>BPC_G12_CKII_HK2_CS_V3_002</t>
  </si>
  <si>
    <t>Chuyển 6 dòng TNT_F0001 Đề 01 Câu 07-12 từ PENDING sang APPROVED; còn 561 dòng PENDING trong TNT_F0001</t>
  </si>
  <si>
    <t>BPS_G12_CKII_HK2_CS_V3_003</t>
  </si>
  <si>
    <t>KNOWLEDGE_EQUIVALENCE=EXACT_CURRICULUM_OUTCOME_TYPE; SOURCE_CALIBRATED=TRUE; QUESTION_BINDING=NONE; POOL_FEASIBILITY=NOT_RECHECKED_THIS_BATCH; WORKFLOW_STATUS=WAITING_FOR_APPROVAL; DIFFICULTY_PROFILE=PROVISIONAL_D1_D3_SOURCE_VISIBLE_DEMAND; BATCH=PERIODIC_SOURCE_MATRIX_CALIBRATION_001</t>
  </si>
  <si>
    <t>BPC_G12_CKII_HK2_CS_V3_003</t>
  </si>
  <si>
    <t>AUD_QSTD_010_004</t>
  </si>
  <si>
    <t>BPS_G12_CKII_HK2_CS_V3_004</t>
  </si>
  <si>
    <t>BPC_G12_CKII_HK2_CS_V3_004</t>
  </si>
  <si>
    <t>Kiểm tra 6 QUESTIONS, 24 OPTIONS, 6 QUESTION_SOURCES và 6 trạng thái RAW_PENDING; đáp án: 7-A, 8-B, 9-B, 10-D, 11-B, 12-B; không phát hiện trùng chính xác trong dữ liệu đã chuẩn hóa</t>
  </si>
  <si>
    <t>BPS_G12_CKII_HK2_CS_V3_005</t>
  </si>
  <si>
    <t>BPC_G12_CKII_HK2_CS_V3_005</t>
  </si>
  <si>
    <t>AUD_QSTD_011_001</t>
  </si>
  <si>
    <t>1kADKFuP4jv9J7ZDhCDzCUSOn9HUvgu-PJetCAGa6fzM</t>
  </si>
  <si>
    <t>BPS_G12_CKII_HK2_CS_V3_006</t>
  </si>
  <si>
    <t>BACKUP_INDEX_NGAN_HANG_DE_TIN_HOC_TOT_NGHIEP_MASTER_BEFORE_QSTD_011_20260718</t>
  </si>
  <si>
    <t>Sao lưu bảng chỉ mục trước khi chuẩn hóa TNT_F0001 Đề 01 Câu 13-18</t>
  </si>
  <si>
    <t>BPC_G12_CKII_HK2_CS_V3_006</t>
  </si>
  <si>
    <t>AUD_QSTD_011_002</t>
  </si>
  <si>
    <t>BPS_G12_CKII_HK2_CS_V3_007</t>
  </si>
  <si>
    <t>BPC_G12_CKII_HK2_CS_V3_007</t>
  </si>
  <si>
    <t>TNT_F0001 | Đề 01 Câu 13-18</t>
  </si>
  <si>
    <t>AUD_QSTD_011_003</t>
  </si>
  <si>
    <t>BPS_G12_CKII_HK2_CS_V3_008</t>
  </si>
  <si>
    <t>Chuyển 6 dòng TNT_F0001 Đề 01 Câu 13-18 từ PENDING sang APPROVED; còn 555 dòng PENDING trong TNT_F0001</t>
  </si>
  <si>
    <t>BPC_G12_CKII_HK2_CS_V3_008</t>
  </si>
  <si>
    <t>AUD_QSTD_011_004</t>
  </si>
  <si>
    <t>BPS_G12_CKII_HK2_CS_V3_009</t>
  </si>
  <si>
    <t>BPC_G12_CKII_HK2_CS_V3_009</t>
  </si>
  <si>
    <t>Kiểm tra 6 QUESTIONS, 24 OPTIONS, 6 QUESTION_SOURCES và 6 trạng thái RAW_PENDING; đáp án: 13-C, 14-B, 15-D, 16-A, 17-D, 18-B; câu 14 giữ REVIEW do phương án B/C gần nghĩa; chưa ghi DUPLICATES</t>
  </si>
  <si>
    <t>BPS_G12_CKII_HK2_CS_V3_010</t>
  </si>
  <si>
    <t>AUD_QSTD_012_001</t>
  </si>
  <si>
    <t>BPC_G12_CKII_HK2_CS_V3_010</t>
  </si>
  <si>
    <t>11Z7pCjUDmsabjpgv1KXiD5K_l3rndlnunv7bvkBAHrE</t>
  </si>
  <si>
    <t>BACKUP_INDEX_NGAN_HANG_DE_TIN_HOC_TOT_NGHIEP_MASTER_BEFORE_QSTD_012_20260718</t>
  </si>
  <si>
    <t>Sao lưu bảng chỉ mục trước khi chuẩn hóa TNT_F0001 Đề 01 Câu 19-24</t>
  </si>
  <si>
    <t>BPS_G12_CKII_HK2_CS_V3_011</t>
  </si>
  <si>
    <t>BPC_G12_CKII_HK2_CS_V3_011</t>
  </si>
  <si>
    <t>AUD_QSTD_012_002</t>
  </si>
  <si>
    <t>TNT_F0001 | Đề 01 Câu 19-24</t>
  </si>
  <si>
    <t>BPS_G12_CKII_HK2_CS_V3_012</t>
  </si>
  <si>
    <t>BPC_G12_CKII_HK2_CS_V3_012</t>
  </si>
  <si>
    <t>AUD_QSTD_012_003</t>
  </si>
  <si>
    <t>BPS_G12_CKII_HK2_CS_V3_013</t>
  </si>
  <si>
    <t>BPC_G12_CKII_HK2_CS_V3_013</t>
  </si>
  <si>
    <t>Chuyển 6 dòng TNT_F0001 Đề 01 Câu 19-24 từ PENDING sang APPROVED; còn 549 dòng PENDING trong TNT_F0001</t>
  </si>
  <si>
    <t>AUD_QSTD_012_004</t>
  </si>
  <si>
    <t>BPS_G12_CKII_HK2_CS_V3_014</t>
  </si>
  <si>
    <t>BPC_G12_CKII_HK2_CS_V3_014</t>
  </si>
  <si>
    <t>Kiểm tra 6 QUESTIONS, 24 OPTIONS, 6 QUESTION_SOURCES và 6 trạng thái RAW_PENDING; đáp án: 19-A, 20-B, 21-C, 22-B, 23-D, 24-A; câu 20 giữ nguyên lỗi URL của nguồn; chưa ghi DUPLICATES</t>
  </si>
  <si>
    <t>BPS_G12_CKII_HK2_CS_V3_015</t>
  </si>
  <si>
    <t>AUD_QSTD_013_001</t>
  </si>
  <si>
    <t>BPC_G12_CKII_HK2_CS_V3_015</t>
  </si>
  <si>
    <t>12G68dpyM3Chg_qqAR9H_BUSYrnl_N-O4BxM6xQMiPkg</t>
  </si>
  <si>
    <t>BACKUP_INDEX_NGAN_HANG_DE_TIN_HOC_TOT_NGHIEP_MASTER_BEFORE_QSTD_013_20260718</t>
  </si>
  <si>
    <t>BPS_G12_CKII_HK2_CS_V3_016</t>
  </si>
  <si>
    <t>Sao lưu bảng chỉ mục trước khi chuẩn hóa TNT_F0001 Đề 01 Phần II Câu 01-04</t>
  </si>
  <si>
    <t>BPC_G12_CKII_HK2_CS_V3_016</t>
  </si>
  <si>
    <t>AUD_QSTD_013_002</t>
  </si>
  <si>
    <t>TNT_F0001 | Đề 01 Phần II Câu 01-04</t>
  </si>
  <si>
    <t>AUD_QSTD_013_003</t>
  </si>
  <si>
    <t>Chuyển 4 dòng TNT_F0001 Đề 01 Phần II Câu 01-04 từ PENDING sang APPROVED; hoàn tất Đề 01 với 28 nhóm câu; còn 545 dòng PENDING trong TNT_F0001</t>
  </si>
  <si>
    <t>AUD_QSTD_013_004</t>
  </si>
  <si>
    <t>Kiểm tra 4 QUESTIONS, 16 STATEMENTS, 4 QUESTION_SOURCES và 4 trạng thái RAW_PENDING; đáp án: Câu 1 S-Đ-Đ-S, Câu 2 S-Đ-S-Đ, Câu 3 S-S-Đ-S, Câu 4 S-Đ-S-S; nhận định khái quát của Câu 3 giữ REVIEW; chưa ghi DUPLICATES</t>
  </si>
  <si>
    <t>AUD_QSTD_014_001</t>
  </si>
  <si>
    <t>1eEBZ_xPzcFxn-wA6zgntiy2MaNUUOtnrVTcEdj1deok</t>
  </si>
  <si>
    <t>BACKUP_INDEX_NGAN_HANG_DE_TIN_HOC_TOT_NGHIEP_MASTER_BEFORE_QSTD_014_20260718</t>
  </si>
  <si>
    <t>Sao lưu bảng chỉ mục trước khi chuẩn hóa TNT_F0001 Đề 02 Câu 01-06</t>
  </si>
  <si>
    <t>AUD_QSTD_014_002</t>
  </si>
  <si>
    <t>KNOWLEDGE_EQUIVALENCE=EXACT_CURRICULUM_OUTCOME_TYPE; SOURCE_CALIBRATED=TRUE; QUESTION_BINDING=NONE; POOL_FEASIBILITY=NOT_RECHECKED_THIS_BATCH; WORKFLOW_STATUS=WAITING_FOR_APPROVAL; DIFFICULTY_PROFILE=PROVISIONAL_D1_D3_SOURCE_VISIBLE_DEMAND; TF_STATEMENTS=BIET:2,HIEU:2,VANDUNG:0; BATCH=PERIODIC_SOURCE_MATRIX_CALIBRATION_001</t>
  </si>
  <si>
    <t>TNT_F0001 | Đề 02 Câu 01-06</t>
  </si>
  <si>
    <t>AUD_QSTD_014_003</t>
  </si>
  <si>
    <t>Chuyển 6 dòng TNT_F0001 Đề 02 Câu 01-06 từ PENDING sang APPROVED; còn 539 dòng PENDING trong TNT_F0001</t>
  </si>
  <si>
    <t>AUD_QSTD_014_004</t>
  </si>
  <si>
    <t>Kiểm tra 6 QUESTIONS, 24 OPTIONS, 6 QUESTION_SOURCES và 6 trạng thái RAW_PENDING; đáp án: 1-B, 2-D, 3-C, 4-C, 5-C, 6-C; câu 5 giữ REVIEW do phương án B có dấu hiệu ghép mệnh đề; chưa ghi DUPLICATES</t>
  </si>
  <si>
    <t>AUD_QSTD_015_001</t>
  </si>
  <si>
    <t>1eNbmOpN0Fdf9-4rgqYR7V8Tnfi6P__B6UOi7wvUgo3o</t>
  </si>
  <si>
    <t>BACKUP_INDEX_NGAN_HANG_DE_TIN_HOC_TOT_NGHIEP_MASTER_BEFORE_QSTD_015_20260718</t>
  </si>
  <si>
    <t>Sao lưu bảng chỉ mục trước khi chuẩn hóa TNT_F0001 Đề 02 Câu 07-12</t>
  </si>
  <si>
    <t>AUD_QSTD_015_002</t>
  </si>
  <si>
    <t>TNT_F0001 | Đề 02 Câu 07-12</t>
  </si>
  <si>
    <t>AUD_QSTD_015_003</t>
  </si>
  <si>
    <t>Chuyển 6 dòng TNT_F0001 Đề 02 Câu 07-12 từ PENDING sang APPROVED; còn 533 dòng PENDING trong TNT_F0001</t>
  </si>
  <si>
    <t>AUD_QSTD_015_004</t>
  </si>
  <si>
    <t>Kiểm tra 6 QUESTIONS, 24 OPTIONS, 6 QUESTION_SOURCES và 6 trạng thái RAW_PENDING; đáp án nguồn: 7-B, 8-C, 9-B, 10-B, 11-C, 12-C; câu 11-12 giữ REVIEW do nội dung/đáp án nguồn có dấu hiệu chưa chuẩn; chưa ghi DUPLICATES</t>
  </si>
  <si>
    <t>AUD_QSTD_016_001</t>
  </si>
  <si>
    <t>1GAs7bUCeysrHYf9hPg1oKPI1V6E287s8jI3tUHs5QLA</t>
  </si>
  <si>
    <t>BACKUP_INDEX_NGAN_HANG_DE_TIN_HOC_TOT_NGHIEP_MASTER_BEFORE_QSTD_016_20260718</t>
  </si>
  <si>
    <t>Sao lưu bảng chỉ mục trước khi chuẩn hóa TNT_F0001 Đề 02 Câu 13-18</t>
  </si>
  <si>
    <t>AUD_QSTD_016_002</t>
  </si>
  <si>
    <t>TNT_F0001 | Đề 02 Câu 13-18</t>
  </si>
  <si>
    <t>AUD_QSTD_016_003</t>
  </si>
  <si>
    <t>Chuyển 6 dòng TNT_F0001 Đề 02 Câu 13-18 từ PENDING sang APPROVED; còn 527 dòng PENDING trong TNT_F0001</t>
  </si>
  <si>
    <t>AUD_QSTD_016_004</t>
  </si>
  <si>
    <t>Kiểm tra 6 QUESTIONS, 24 OPTIONS, 6 QUESTION_SOURCES và 6 trạng thái RAW_PENDING; đáp án nguồn: 13-D, 14-A, 15-A, 16-D, 17-D, 18-C; câu 16-17 giữ REVIEW do đáp án nguồn sai hoặc phương án lỗi; chưa ghi DUPLICATES</t>
  </si>
  <si>
    <t>AUD_QSTD_017_001</t>
  </si>
  <si>
    <t>1qp3Fz4DSQVKoJ2u1puedXashwQdu4ZUDEu44KMuIZWI</t>
  </si>
  <si>
    <t>BACKUP_INDEX_NGAN_HANG_DE_TIN_HOC_TOT_NGHIEP_MASTER_BEFORE_QSTD_017_20260718</t>
  </si>
  <si>
    <t>Sao lưu bảng chỉ mục trước khi chuẩn hóa TNT_F0001 Đề 02 Câu 19-24</t>
  </si>
  <si>
    <t>AUD_QSTD_017_002</t>
  </si>
  <si>
    <t>TNT_F0001 | Đề 02 Câu 19-24</t>
  </si>
  <si>
    <t>AUD_QSTD_017_003</t>
  </si>
  <si>
    <t>Chuyển 6 dòng TNT_F0001 Đề 02 Câu 19-24 từ PENDING sang APPROVED; còn 521 dòng PENDING trong TNT_F0001</t>
  </si>
  <si>
    <t>BPS_G12_CKII_HK2_CS_V3_017</t>
  </si>
  <si>
    <t>AUD_QSTD_017_004</t>
  </si>
  <si>
    <t>BPC_G12_CKII_HK2_CS_V3_017</t>
  </si>
  <si>
    <t>Kiểm tra 6 QUESTIONS, 24 OPTIONS, 6 QUESTION_SOURCES và 6 trạng thái RAW_PENDING; đáp án nguồn: 19-A, 20-B, 21-B, 22-D, 23-B, 24-A; câu 19 giữ REVIEW vì A và D đều là cú pháp CSS hợp lệ; chưa ghi DUPLICATES</t>
  </si>
  <si>
    <t>BPS_G12_GKI_HK1_ICT_V3_001</t>
  </si>
  <si>
    <t>AUD_QSTD_018_001</t>
  </si>
  <si>
    <t>BPC_G12_GKI_HK1_ICT_V3_001</t>
  </si>
  <si>
    <t>16fl4oW1zR6qUlcA7cTY6q30gghdf4i7cXBca0V7cwMw</t>
  </si>
  <si>
    <t>BACKUP_INDEX_NGAN_HANG_DE_TIN_HOC_TOT_NGHIEP_MASTER_BEFORE_QSTD_018_20260718</t>
  </si>
  <si>
    <t>Sao lưu bảng chỉ mục trước khi chuẩn hóa TNT_F0001 Đề 02 Phần II Câu 01-06</t>
  </si>
  <si>
    <t>BPS_G12_GKI_HK1_ICT_V3_002</t>
  </si>
  <si>
    <t>AUD_QSTD_018_002</t>
  </si>
  <si>
    <t>BPC_G12_GKI_HK1_ICT_V3_002</t>
  </si>
  <si>
    <t>TNT_F0001 | Đề 02 Phần II Câu 01-06</t>
  </si>
  <si>
    <t>Ghi 6 QUESTIONS, 24 STATEMENTS và 6 QUESTION_SOURCES; toàn bộ STATUS=REVIEW</t>
  </si>
  <si>
    <t>BPS_G12_GKI_HK1_ICT_V3_003</t>
  </si>
  <si>
    <t>AUD_QSTD_018_003</t>
  </si>
  <si>
    <t>BPC_G12_GKI_HK1_ICT_V3_003</t>
  </si>
  <si>
    <t>Chuyển 6 dòng TNT_F0001 Đề 02 Phần II Câu 01-06 từ PENDING sang APPROVED; hoàn tất Đề 02 với 30 nhóm câu; còn 515 dòng PENDING trong TNT_F0001</t>
  </si>
  <si>
    <t>BPS_G12_GKI_HK1_ICT_V3_004</t>
  </si>
  <si>
    <t>AUD_QSTD_018_004</t>
  </si>
  <si>
    <t>BPC_G12_GKI_HK1_ICT_V3_004</t>
  </si>
  <si>
    <t>BPS_G12_GKI_HK1_ICT_V3_005</t>
  </si>
  <si>
    <t>Kiểm tra 6 QUESTIONS, 24 STATEMENTS, 6 QUESTION_SOURCES và 6 trạng thái RAW_PENDING; đáp án nguồn: C1 Đ-Đ-S-S, C2 Đ-Đ-Đ-S, C3 Đ-S-S-Đ, C4 S-Đ-Đ-S, C5 S-Đ-S-Đ, C6 S-Đ-S-S; C1b và C5a giữ REVIEW do mâu thuẫn chuyên môn; hoàn tất Đề 02; chưa ghi DUPLICATES</t>
  </si>
  <si>
    <t>BPC_G12_GKI_HK1_ICT_V3_005</t>
  </si>
  <si>
    <t>AUD_QSTD_019_001</t>
  </si>
  <si>
    <t>10h8ahiuzs2yzZDvKg2FwOvuKxrTmEHMbt2dzH2QJhug</t>
  </si>
  <si>
    <t>BACKUP_INDEX_NGAN_HANG_DE_TIN_HOC_TOT_NGHIEP_MASTER_BEFORE_QSTD_019_20260718</t>
  </si>
  <si>
    <t>BPS_G12_GKI_HK1_ICT_V3_006</t>
  </si>
  <si>
    <t>Sao lưu bảng chỉ mục trước khi chuẩn hóa TNT_F0001 Đề 03 Câu 01-06</t>
  </si>
  <si>
    <t>BPC_G12_GKI_HK1_ICT_V3_006</t>
  </si>
  <si>
    <t>AUD_QSTD_019_002</t>
  </si>
  <si>
    <t>TNT_F0001 | Đề 03 Câu 01-06</t>
  </si>
  <si>
    <t>BPS_G12_GKI_HK1_ICT_V3_007</t>
  </si>
  <si>
    <t>BPC_G12_GKI_HK1_ICT_V3_007</t>
  </si>
  <si>
    <t>AUD_QSTD_019_003</t>
  </si>
  <si>
    <t>BPS_G12_GKI_HK1_ICT_V3_008</t>
  </si>
  <si>
    <t>Chuyển 6 dòng TNT_F0001 Đề 03 Câu 01-06 từ PENDING sang APPROVED; còn 509 dòng PENDING trong TNT_F0001</t>
  </si>
  <si>
    <t>BPC_G12_GKI_HK1_ICT_V3_008</t>
  </si>
  <si>
    <t>AUD_QSTD_019_004</t>
  </si>
  <si>
    <t>BPS_G12_GKI_HK1_ICT_V3_009</t>
  </si>
  <si>
    <t>BPC_G12_GKI_HK1_ICT_V3_009</t>
  </si>
  <si>
    <t>Kiểm tra 6 QUESTIONS, 24 OPTIONS, 6 QUESTION_SOURCES và 6 trạng thái RAW_PENDING; đáp án nguồn: 1-D, 2-D, 3-C, 4-D, 5-A, 6-A; câu 2 giữ REVIEW do cách diễn đạt phụ thuộc bối cảnh; chưa ghi DUPLICATES</t>
  </si>
  <si>
    <t>AUD_QSTD_019_005</t>
  </si>
  <si>
    <t>2026-07-18T06:32:30+07:00</t>
  </si>
  <si>
    <t>CONCURRENCY_RECONCILIATION</t>
  </si>
  <si>
    <t>BPS_G12_GKI_HK1_ICT_V3_010</t>
  </si>
  <si>
    <t>BPC_G12_GKI_HK1_ICT_V3_010</t>
  </si>
  <si>
    <t>Phát hiện tác vụ tự động và thao tác trực tiếp cùng xử lí QSTD_019; xác nhận không có ID trùng hoặc dòng nhân đôi; có hai backup hợp lệ 10h8ahiuzs2yzZDvKg2FwOvuKxrTmEHMbt2dzH2QJhug và 15dFau4Xwg_jdS6nZ0ykoalxwJ6vY97vJsHwvEz8DG10; tác vụ tự động đã tạm dừng trước QSTD_020</t>
  </si>
  <si>
    <t>AUD_QSTD_020_001</t>
  </si>
  <si>
    <t>BPS_G12_GKI_HK1_ICT_V3_011</t>
  </si>
  <si>
    <t>1uI31n9TSC_CaKTUcM6epPWXpv27e7VHIwOpcfJO9j68</t>
  </si>
  <si>
    <t>BPC_G12_GKI_HK1_ICT_V3_011</t>
  </si>
  <si>
    <t>BACKUP_INDEX_NGAN_HANG_DE_TIN_HOC_TOT_NGHIEP_MASTER_BEFORE_QSTD_020_20260718</t>
  </si>
  <si>
    <t>Sao lưu bảng chỉ mục trước khi chuẩn hóa TNT_F0001 Đề 03 Câu 07-12</t>
  </si>
  <si>
    <t>AUD_QSTD_020_002</t>
  </si>
  <si>
    <t>BPS_G12_GKI_HK1_ICT_V3_012</t>
  </si>
  <si>
    <t>BPC_G12_GKI_HK1_ICT_V3_012</t>
  </si>
  <si>
    <t>TNT_F0001 | Đề 03 Câu 07-12</t>
  </si>
  <si>
    <t>BPS_G12_GKI_HK1_ICT_V3_013</t>
  </si>
  <si>
    <t>AUD_QSTD_020_003</t>
  </si>
  <si>
    <t>BPC_G12_GKI_HK1_ICT_V3_013</t>
  </si>
  <si>
    <t>Chuyển 6 dòng TNT_F0001 Đề 03 Câu 07-12 từ PENDING sang APPROVED; còn 503 dòng PENDING trong TNT_F0001</t>
  </si>
  <si>
    <t>BPS_G12_GKI_HK1_ICT_V3_014</t>
  </si>
  <si>
    <t>AUD_QSTD_020_004</t>
  </si>
  <si>
    <t>BPC_G12_GKI_HK1_ICT_V3_014</t>
  </si>
  <si>
    <t>Kiểm tra 6 QUESTIONS, 24 OPTIONS, 6 QUESTION_SOURCES và 6 trạng thái RAW_PENDING; đáp án nguồn: 7-A, 8-A, 9-A, 10-A, 11-A, 12-A; chưa ghi DUPLICATES</t>
  </si>
  <si>
    <t>BPS_G12_GKI_HK1_ICT_V3_015</t>
  </si>
  <si>
    <t>AUD_QSTD_021_001</t>
  </si>
  <si>
    <t>BPC_G12_GKI_HK1_ICT_V3_015</t>
  </si>
  <si>
    <t>11-RsbMTx13qC_up6gpWZnrX3Pc7nsCUpLXulrLgpeVE</t>
  </si>
  <si>
    <t>BACKUP_INDEX_NGAN_HANG_DE_TIN_HOC_TOT_NGHIEP_MASTER_BEFORE_QSTD_021_20260718</t>
  </si>
  <si>
    <t>BPS_G12_GKI_HK1_ICT_V3_016</t>
  </si>
  <si>
    <t>Sao lưu bảng chỉ mục trước khi chuẩn hóa TNT_F0001 Đề 03 Câu 13-18</t>
  </si>
  <si>
    <t>BPC_G12_GKI_HK1_ICT_V3_016</t>
  </si>
  <si>
    <t>AUD_QSTD_021_002</t>
  </si>
  <si>
    <t>BPS_G12_GKI_HK1_ICT_V3_017</t>
  </si>
  <si>
    <t>TNT_F0001 | Đề 03 Câu 13-18</t>
  </si>
  <si>
    <t>BPC_G12_GKI_HK1_ICT_V3_017</t>
  </si>
  <si>
    <t>AUD_QSTD_021_003</t>
  </si>
  <si>
    <t>BPS_G12_CKI_HK1_ICT_V3_001</t>
  </si>
  <si>
    <t>Chuyển 6 dòng TNT_F0001 Đề 03 Câu 13-18 từ PENDING sang APPROVED; còn 497 dòng PENDING trong TNT_F0001</t>
  </si>
  <si>
    <t>BPC_G12_CKI_HK1_ICT_V3_001</t>
  </si>
  <si>
    <t>AUD_QSTD_021_004</t>
  </si>
  <si>
    <t>BPS_G12_CKI_HK1_ICT_V3_002</t>
  </si>
  <si>
    <t>BPC_G12_CKI_HK1_ICT_V3_002</t>
  </si>
  <si>
    <t>Kiểm tra 6 QUESTIONS, 24 OPTIONS, 6 QUESTION_SOURCES và 6 trạng thái RAW_PENDING; đáp án nguồn: 13-A, 14-C, 15-A, 16-A, 17-B, 18-B; chưa ghi DUPLICATES</t>
  </si>
  <si>
    <t>BPS_G12_CKI_HK1_ICT_V3_003</t>
  </si>
  <si>
    <t>AUD_QSTD_022_001</t>
  </si>
  <si>
    <t>BPC_G12_CKI_HK1_ICT_V3_003</t>
  </si>
  <si>
    <t>1aolb3XidwWc3l9XLvas_Zd9x_77m4P0v6sUDk143FK0</t>
  </si>
  <si>
    <t>BACKUP_INDEX_NGAN_HANG_DE_TIN_HOC_TOT_NGHIEP_MASTER_BEFORE_QSTD_022_20260718</t>
  </si>
  <si>
    <t>Sao lưu bảng chỉ mục trước khi chuẩn hóa TNT_F0001 Đề 03 Câu 19-24</t>
  </si>
  <si>
    <t>BPS_G12_CKI_HK1_ICT_V3_004</t>
  </si>
  <si>
    <t>AUD_QSTD_022_002</t>
  </si>
  <si>
    <t>BPC_G12_CKI_HK1_ICT_V3_004</t>
  </si>
  <si>
    <t>TNT_F0001 | Đề 03 Câu 19-24</t>
  </si>
  <si>
    <t>BPS_G12_CKI_HK1_ICT_V3_005</t>
  </si>
  <si>
    <t>BPC_G12_CKI_HK1_ICT_V3_005</t>
  </si>
  <si>
    <t>AUD_QSTD_022_003</t>
  </si>
  <si>
    <t>BPS_G12_CKI_HK1_ICT_V3_006</t>
  </si>
  <si>
    <t>Chuyển 6 dòng TNT_F0001 Đề 03 Câu 19-24 từ PENDING sang APPROVED; còn 491 dòng PENDING trong TNT_F0001</t>
  </si>
  <si>
    <t>BPC_G12_CKI_HK1_ICT_V3_006</t>
  </si>
  <si>
    <t>AUD_QSTD_022_004</t>
  </si>
  <si>
    <t>BPS_G12_CKI_HK1_ICT_V3_007</t>
  </si>
  <si>
    <t>Kiểm tra 6 QUESTIONS, 24 OPTIONS, 6 QUESTION_SOURCES và 6 trạng thái RAW_PENDING; đáp án nguồn: 19-B, 20-A, 21-A, 22-A, 23-A, 24-A; chưa ghi DUPLICATES</t>
  </si>
  <si>
    <t>BPC_G12_CKI_HK1_ICT_V3_007</t>
  </si>
  <si>
    <t>AUD_QSTD_023_001</t>
  </si>
  <si>
    <t>BPS_G12_CKI_HK1_ICT_V3_008</t>
  </si>
  <si>
    <t>1c1mxm7g9lTzWdWejE7ZiZDDQPbXL1eE9VwrC3yGyZMQ</t>
  </si>
  <si>
    <t>BACKUP_INDEX_NGAN_HANG_DE_TIN_HOC_TOT_NGHIEP_MASTER_BEFORE_QSTD_023_20260718</t>
  </si>
  <si>
    <t>BPC_G12_CKI_HK1_ICT_V3_008</t>
  </si>
  <si>
    <t>Sao lưu bảng chỉ mục trước khi chuẩn hóa TNT_F0001 Đề 03 Phần II Câu 01-06</t>
  </si>
  <si>
    <t>AUD_QSTD_023_002</t>
  </si>
  <si>
    <t>BPS_G12_CKI_HK1_ICT_V3_009</t>
  </si>
  <si>
    <t>TNT_F0001 | Đề 03 Phần II Câu 01-06</t>
  </si>
  <si>
    <t>BPC_G12_CKI_HK1_ICT_V3_009</t>
  </si>
  <si>
    <t>AUD_QSTD_023_003</t>
  </si>
  <si>
    <t>BPS_G12_CKI_HK1_ICT_V3_010</t>
  </si>
  <si>
    <t>BPC_G12_CKI_HK1_ICT_V3_010</t>
  </si>
  <si>
    <t>Chuyển 6 dòng TNT_F0001 Đề 03 Phần II Câu 01-06 từ PENDING sang APPROVED; hoàn tất Đề 03 với 30 nhóm câu; còn 485 dòng PENDING trong TNT_F0001</t>
  </si>
  <si>
    <t>BPS_G12_CKI_HK1_ICT_V3_011</t>
  </si>
  <si>
    <t>BPC_G12_CKI_HK1_ICT_V3_011</t>
  </si>
  <si>
    <t>AUD_QSTD_023_004</t>
  </si>
  <si>
    <t>Kiểm tra 6 QUESTIONS, 24 STATEMENTS, 6 QUESTION_SOURCES và 6 trạng thái RAW_PENDING; khóa nguồn: C1 Đ-Đ-S-S, C2 Đ-Đ-S-Đ, C3 Đ-Đ-S-S, C4 S-Đ-S-Đ, C5 Đ-S-Đ-S, C6 Đ-Đ-S-Đ; C1b-c, C3d và C4b giữ REVIEW; hoàn tất Đề 03; chưa ghi DUPLICATES</t>
  </si>
  <si>
    <t>AUD_QSTD_024_001</t>
  </si>
  <si>
    <t>BPS_G12_CKI_HK1_ICT_V3_012</t>
  </si>
  <si>
    <t>BPC_G12_CKI_HK1_ICT_V3_012</t>
  </si>
  <si>
    <t>1oab9_wXXy3fIAuyWv8c0Fns1n1GN7LdYggogUyJHA0o</t>
  </si>
  <si>
    <t>BACKUP_INDEX_NGAN_HANG_DE_TIN_HOC_TOT_NGHIEP_MASTER_BEFORE_DE04_20260718</t>
  </si>
  <si>
    <t>Sao lưu một lần trước khi chuẩn hóa toàn bộ TNT_F0001 Đề 04; các lô tiếp theo dùng chung backup này</t>
  </si>
  <si>
    <t>BPS_G12_CKI_HK1_ICT_V3_013</t>
  </si>
  <si>
    <t>AUD_QSTD_024_002</t>
  </si>
  <si>
    <t>BPC_G12_CKI_HK1_ICT_V3_013</t>
  </si>
  <si>
    <t>TNT_F0001 | Đề 04 Câu 01-06</t>
  </si>
  <si>
    <t>BPS_G12_CKI_HK1_ICT_V3_014</t>
  </si>
  <si>
    <t>AUD_QSTD_024_003</t>
  </si>
  <si>
    <t>BPC_G12_CKI_HK1_ICT_V3_014</t>
  </si>
  <si>
    <t>Chuyển 6 dòng TNT_F0001 Đề 04 Câu 01-06 từ PENDING sang APPROVED; còn 479 dòng PENDING trong TNT_F0001</t>
  </si>
  <si>
    <t>AUD_QSTD_024_004</t>
  </si>
  <si>
    <t>BPS_G12_CKI_HK1_ICT_V3_015</t>
  </si>
  <si>
    <t>BPC_G12_CKI_HK1_ICT_V3_015</t>
  </si>
  <si>
    <t>Kiểm tra 6 QUESTIONS, 24 OPTIONS, 6 QUESTION_SOURCES và 6 trạng thái RAW_PENDING; đáp án nguồn: 1-A, 2-D, 3-D, 4-D, 5-C, 6-B; câu 3 giữ REVIEW do khái niệm kí tự đặc biệt/dấu phép toán; chưa ghi DUPLICATES</t>
  </si>
  <si>
    <t>AUD_QSTD_025_001</t>
  </si>
  <si>
    <t>BPS_G12_CKI_HK1_ICT_V3_016</t>
  </si>
  <si>
    <t>BPC_G12_CKI_HK1_ICT_V3_016</t>
  </si>
  <si>
    <t>TNT_F0001 | Đề 04 Câu 07-12</t>
  </si>
  <si>
    <t>Ghi 6 QUESTIONS, 24 OPTIONS và 6 QUESTION_SOURCES; dùng chung backup đầu Đề 04; toàn bộ STATUS=REVIEW</t>
  </si>
  <si>
    <t>BPS_G12_CKI_HK1_ICT_V3_017</t>
  </si>
  <si>
    <t>AUD_QSTD_025_002</t>
  </si>
  <si>
    <t>BPC_G12_CKI_HK1_ICT_V3_017</t>
  </si>
  <si>
    <t>Chuyển 6 dòng TNT_F0001 Đề 04 Câu 07-12 từ PENDING sang APPROVED; còn 473 dòng PENDING trong TNT_F0001</t>
  </si>
  <si>
    <t>BPS_G12_GKII_HK2_ICT_V3_001</t>
  </si>
  <si>
    <t>AUD_QSTD_025_003</t>
  </si>
  <si>
    <t>BPC_G12_GKII_HK2_ICT_V3_001</t>
  </si>
  <si>
    <t>Kiểm tra 6 QUESTIONS, 24 OPTIONS, 6 QUESTION_SOURCES và 6 trạng thái RAW_PENDING; đáp án nguồn: 7-B, 8-B, 9-B, 10-B, 11-B, 12-B; câu 8 giữ REVIEW do định dạng ngày phụ thuộc hệ quản trị; chưa ghi DUPLICATES</t>
  </si>
  <si>
    <t>BPS_G12_GKII_HK2_ICT_V3_002</t>
  </si>
  <si>
    <t>AUD_QSTD_026_001</t>
  </si>
  <si>
    <t>BPC_G12_GKII_HK2_ICT_V3_002</t>
  </si>
  <si>
    <t>TNT_F0001 | Đề 04 Câu 13-18</t>
  </si>
  <si>
    <t>BPS_G12_GKII_HK2_ICT_V3_003</t>
  </si>
  <si>
    <t>AUD_QSTD_026_002</t>
  </si>
  <si>
    <t>BPC_G12_GKII_HK2_ICT_V3_003</t>
  </si>
  <si>
    <t>BPS_G12_GKII_HK2_ICT_V3_004</t>
  </si>
  <si>
    <t>Chuyển 6 dòng TNT_F0001 Đề 04 Câu 13-18 từ PENDING sang APPROVED; còn 467 dòng PENDING trong TNT_F0001</t>
  </si>
  <si>
    <t>BPC_G12_GKII_HK2_ICT_V3_004</t>
  </si>
  <si>
    <t>AUD_QSTD_026_003</t>
  </si>
  <si>
    <t>BPS_G12_GKII_HK2_ICT_V3_005</t>
  </si>
  <si>
    <t>Kiểm tra 6 QUESTIONS, 24 OPTIONS, 6 QUESTION_SOURCES và 6 trạng thái RAW_PENDING; đáp án nguồn: 13-B, 14-A, 15-B, 16-B, 17-A, 18-A; không phát hiện trùng khớp chính xác cho câu 13 trong QUESTIONS; chưa ghi DUPLICATES</t>
  </si>
  <si>
    <t>BPC_G12_GKII_HK2_ICT_V3_005</t>
  </si>
  <si>
    <t>AUD_QSTD_027_001</t>
  </si>
  <si>
    <t>BPS_G12_GKII_HK2_ICT_V3_006</t>
  </si>
  <si>
    <t>TNT_F0001 | Đề 04 Câu 19-24</t>
  </si>
  <si>
    <t>BPC_G12_GKII_HK2_ICT_V3_006</t>
  </si>
  <si>
    <t>AUD_QSTD_027_002</t>
  </si>
  <si>
    <t>BPS_G12_GKII_HK2_ICT_V3_007</t>
  </si>
  <si>
    <t>BPC_G12_GKII_HK2_ICT_V3_007</t>
  </si>
  <si>
    <t>Chuyển 6 dòng TNT_F0001 Đề 04 Câu 19-24 từ PENDING sang APPROVED; còn 461 dòng PENDING trong TNT_F0001</t>
  </si>
  <si>
    <t>AUD_QSTD_027_003</t>
  </si>
  <si>
    <t>BPS_G12_GKII_HK2_ICT_V3_008</t>
  </si>
  <si>
    <t>BPC_G12_GKII_HK2_ICT_V3_008</t>
  </si>
  <si>
    <t>Kiểm tra 6 QUESTIONS, 24 OPTIONS, 6 QUESTION_SOURCES và 6 trạng thái RAW_PENDING; đáp án nguồn: 19-A, 20-A, 21-B, 22-C, 23-C, 24-B; câu 19-20 giữ REVIEW do phương án có thể diễn giải khác; chưa ghi DUPLICATES</t>
  </si>
  <si>
    <t>AUD_QSTD_027_004</t>
  </si>
  <si>
    <t>BPS_G12_GKII_HK2_ICT_V3_009</t>
  </si>
  <si>
    <t>2026-07-18T08:28:00+07:00</t>
  </si>
  <si>
    <t>BPC_G12_GKII_HK2_ICT_V3_009</t>
  </si>
  <si>
    <t>RECONCILE_WRITE</t>
  </si>
  <si>
    <t>Đối soát lại ánh xạ cột RAW_PENDING; xác nhận PROCESS_STATUS=APPROVED, ASSIGNED_TO=ChatGPT, BATCH_ID=QSTD_027 và khôi phục CREATED_AT cho 6 dòng Câu 19-24.</t>
  </si>
  <si>
    <t>BPS_G12_GKII_HK2_ICT_V3_010</t>
  </si>
  <si>
    <t>AUD_QSTD_028_001</t>
  </si>
  <si>
    <t>BPC_G12_GKII_HK2_ICT_V3_010</t>
  </si>
  <si>
    <t>TNT_F0001 | Đề 04 Phần II Câu 01-06</t>
  </si>
  <si>
    <t>Ghi 6 QUESTIONS, 24 STATEMENTS và 6 QUESTION_SOURCES; dùng chung backup đầu Đề 04 ID 1oab9_wXXy3fIAuyWv8c0Fns1n1GN7LdYggogUyJHA0o; toàn bộ STATUS=REVIEW</t>
  </si>
  <si>
    <t>BPS_G12_GKII_HK2_ICT_V3_011</t>
  </si>
  <si>
    <t>AUD_QSTD_028_002</t>
  </si>
  <si>
    <t>BPC_G12_GKII_HK2_ICT_V3_011</t>
  </si>
  <si>
    <t>Chuyển 6 dòng TNT_F0001 Đề 04 Phần II Câu 01-06 từ PENDING sang APPROVED; hoàn tất Đề 04 với 30 nhóm câu; còn 455 dòng PENDING trong TNT_F0001</t>
  </si>
  <si>
    <t>BPS_G12_GKII_HK2_ICT_V3_012</t>
  </si>
  <si>
    <t>AUD_QSTD_028_003</t>
  </si>
  <si>
    <t>BPC_G12_GKII_HK2_ICT_V3_012</t>
  </si>
  <si>
    <t>BPS_G12_GKII_HK2_ICT_V3_013</t>
  </si>
  <si>
    <t>Kiểm tra 6 QUESTIONS, 24 STATEMENTS, 6 QUESTION_SOURCES và 6 trạng thái RAW_PENDING; khóa nguồn: C1 Đ-S-S-Đ, C2 Đ-S-Đ-S, C3 Đ-S-S-Đ, C4 Đ-Đ-S-Đ, C5 Đ-S-Đ-S, C6 Đ-S-Đ-S; phát hiện RAW inventory đảo nhánh ICT/CS ở C3-C6; C1d giữ REVIEW; chưa ghi DUPLICATES; không tạo backup mới</t>
  </si>
  <si>
    <t>BPC_G12_GKII_HK2_ICT_V3_013</t>
  </si>
  <si>
    <t>AUD_QSTD_029_001</t>
  </si>
  <si>
    <t>BPS_G12_GKII_HK2_ICT_V3_014</t>
  </si>
  <si>
    <t>BPC_G12_GKII_HK2_ICT_V3_014</t>
  </si>
  <si>
    <t>1BgpHGUOI4-1Ft9jEGf5OGt0OhxufSPIPDdNGSI-Tu5A</t>
  </si>
  <si>
    <t>BACKUP_INDEX_NGAN_HANG_DE_TIN_HOC_TOT_NGHIEP_MASTER_BEFORE_DE05_20260718</t>
  </si>
  <si>
    <t>Sao lưu một lần trước khi chuẩn hóa toàn bộ TNT_F0001 Đề 05; các lô tiếp theo dùng chung backup này</t>
  </si>
  <si>
    <t>BPS_G12_GKII_HK2_ICT_V3_015</t>
  </si>
  <si>
    <t>AUD_QSTD_029_002</t>
  </si>
  <si>
    <t>BPC_G12_GKII_HK2_ICT_V3_015</t>
  </si>
  <si>
    <t>TNT_F0001 | Đề 05 Câu 01-12</t>
  </si>
  <si>
    <t>Ghi 12 QUESTIONS, 48 OPTIONS và 12 QUESTION_SOURCES; toàn bộ STATUS=REVIEW</t>
  </si>
  <si>
    <t>BPS_G12_GKII_HK2_ICT_V3_016</t>
  </si>
  <si>
    <t>AUD_QSTD_029_003</t>
  </si>
  <si>
    <t>BPC_G12_GKII_HK2_ICT_V3_016</t>
  </si>
  <si>
    <t>Chuyển 12 dòng TNT_F0001 Đề 05 Câu 01-12 từ PENDING sang APPROVED; còn 443 dòng PENDING trong TNT_F0001</t>
  </si>
  <si>
    <t>BPS_G12_GKII_HK2_ICT_V3_017</t>
  </si>
  <si>
    <t>AUD_QSTD_029_004</t>
  </si>
  <si>
    <t>BPC_G12_GKII_HK2_ICT_V3_017</t>
  </si>
  <si>
    <t>Kiểm tra 12 QUESTIONS, 48 OPTIONS, 12 QUESTION_SOURCES và 12 trạng thái RAW_PENDING; đáp án nguồn: 1-B, 2-B, 3-B, 4-C, 5-B, 6-B, 7-A, 8-C, 9-C, 10-A, 11-B, 12-B; không phát hiện EXACT_DUPLICATE; câu 7 và 12 giữ REVIEW/NEEDS_REVIEW; chưa ghi DUPLICATES</t>
  </si>
  <si>
    <t>BPS_G12_CKII_HK2_ICT_V3_001</t>
  </si>
  <si>
    <t>BPC_G12_CKII_HK2_ICT_V3_001</t>
  </si>
  <si>
    <t>AUD_QSTD_030_001</t>
  </si>
  <si>
    <t>TNT_F0001 | Đề 05 Câu 13-24</t>
  </si>
  <si>
    <t>BPS_G12_CKII_HK2_ICT_V3_002</t>
  </si>
  <si>
    <t>Ghi 12 QUESTIONS, 48 OPTIONS và 12 QUESTION_SOURCES; toàn bộ STATUS=REVIEW; sử dụng backup chung của Đề 05</t>
  </si>
  <si>
    <t>BPC_G12_CKII_HK2_ICT_V3_002</t>
  </si>
  <si>
    <t>AUD_QSTD_030_002</t>
  </si>
  <si>
    <t>BPS_G12_CKII_HK2_ICT_V3_003</t>
  </si>
  <si>
    <t>Chuyển 12 dòng TNT_F0001 Đề 05 Câu 13-24 từ PENDING sang APPROVED; còn 431 dòng PENDING trong TNT_F0001</t>
  </si>
  <si>
    <t>BPC_G12_CKII_HK2_ICT_V3_003</t>
  </si>
  <si>
    <t>AUD_QSTD_030_003</t>
  </si>
  <si>
    <t>CHECK_DUPLICATES</t>
  </si>
  <si>
    <t>DUPLICATES</t>
  </si>
  <si>
    <t>BPS_G12_CKII_HK2_ICT_V3_004</t>
  </si>
  <si>
    <t>Đối chiếu với 160 QUESTIONS hiện có; không phát hiện EXACT_DUPLICATE; có câu cùng chủ đề nhưng khác nội dung; không ghi cặp mới</t>
  </si>
  <si>
    <t>BPC_G12_CKII_HK2_ICT_V3_004</t>
  </si>
  <si>
    <t>AUD_QSTD_030_004</t>
  </si>
  <si>
    <t>BPS_G12_CKII_HK2_ICT_V3_005</t>
  </si>
  <si>
    <t>Kiểm tra 12 QUESTIONS, 48 OPTIONS, 12 QUESTION_SOURCES và 12 trạng thái RAW_PENDING; đáp án nguồn: 13-C, 14-B, 15-D, 16-B, 17-C, 18-B, 19-C, 20-C, 21-B, 22-B, 23-A, 24-C; Câu 23 giữ REVIEW/NEEDS_REVIEW do phương án D cũng thỏa điều kiện nhưng chỉ trả về HoTen; chưa ghi DUPLICATES</t>
  </si>
  <si>
    <t>BPC_G12_CKII_HK2_ICT_V3_005</t>
  </si>
  <si>
    <t>AUD_QSTD_031_001</t>
  </si>
  <si>
    <t>BPS_G12_CKII_HK2_ICT_V3_006</t>
  </si>
  <si>
    <t>TNT_F0001 | Đề 05 Phần II Câu 01-06</t>
  </si>
  <si>
    <t>BPC_G12_CKII_HK2_ICT_V3_006</t>
  </si>
  <si>
    <t>Ghi 3 QUESTIONS mới, 12 STATEMENTS và 6 QUESTION_SOURCES; 3 câu trùng chính xác được hợp nhất nguồn vào câu chuẩn; dùng chung backup đầu Đề 05 ID 1BgpHGUOI4-1Ft9jEGf5OGt0OhxufSPIPDdNGSI-Tu5A; không tạo backup mới</t>
  </si>
  <si>
    <t>AUD_QSTD_031_002</t>
  </si>
  <si>
    <t>BPS_G12_CKII_HK2_ICT_V3_007</t>
  </si>
  <si>
    <t>BPC_G12_CKII_HK2_ICT_V3_007</t>
  </si>
  <si>
    <t>Chuyển 6 dòng TNT_F0001 Đề 05 Phần II Câu 01-06 từ PENDING sang APPROVED; hoàn tất Đề 05 với 30 nhóm nguồn; còn 425 dòng PENDING trong TNT_F0001</t>
  </si>
  <si>
    <t>AUD_QSTD_031_003</t>
  </si>
  <si>
    <t>BPS_G12_CKII_HK2_ICT_V3_008</t>
  </si>
  <si>
    <t>CONSOLIDATE_DUPLICATE_SOURCE</t>
  </si>
  <si>
    <t>QUESTION_SOURCES</t>
  </si>
  <si>
    <t>Q_TNT_F0001_D04_025;Q_TNT_F0001_D04_026;Q_TNT_F0001_D04_030</t>
  </si>
  <si>
    <t>BPC_G12_CKII_HK2_ICT_V3_008</t>
  </si>
  <si>
    <t>Đề 05 Phần II Câu 1, 2, 6</t>
  </si>
  <si>
    <t>Xác định EXACT_DUPLICATE với Đề 04 Phần II Câu 1, 2, 6; không tạo QUESTION_ID lặp; thêm nguồn Đề 05 vào ba câu chuẩn thông qua QUESTION_SOURCES; không cần ghi cặp vào DUPLICATES vì không phát sinh câu trùng mới</t>
  </si>
  <si>
    <t>AUD_QSTD_031_004</t>
  </si>
  <si>
    <t>BPS_G12_CKII_HK2_ICT_V3_009</t>
  </si>
  <si>
    <t>BPC_G12_CKII_HK2_ICT_V3_009</t>
  </si>
  <si>
    <t>Kiểm tra 3 QUESTIONS mới, 12 STATEMENTS, 6 QUESTION_SOURCES và 6 trạng thái RAW_PENDING; khóa nguồn: C1 Đ-S-S-Đ, C2 Đ-S-Đ-S, C3 Đ-S-S-S, C4 Đ-Đ-S-S, C5 Đ-S-Đ-Đ, C6 Đ-S-Đ-S; C1, C2, C6 hợp nhất nguồn; C3-C6 có sai lệch nhánh RAW/source; toàn bộ giữ REVIEW; không tạo backup mới</t>
  </si>
  <si>
    <t>AUD_QSTD_032_001</t>
  </si>
  <si>
    <t>BPS_G12_CKII_HK2_ICT_V3_010</t>
  </si>
  <si>
    <t>1tYPjo_5wAsuN48V5BiVgmtVzDTQYEsQjKB_06tt1Qq4</t>
  </si>
  <si>
    <t>BACKUP_INDEX_NGAN_HANG_DE_TIN_HOC_TOT_NGHIEP_MASTER_BEFORE_DE06_20260718</t>
  </si>
  <si>
    <t>BPC_G12_CKII_HK2_ICT_V3_010</t>
  </si>
  <si>
    <t>Sao lưu một lần trước khi bắt đầu chuẩn hóa TNT_F0001 Đề 06; các lô tiếp theo của Đề 06 dùng chung backup này</t>
  </si>
  <si>
    <t>AUD_QSTD_032_002</t>
  </si>
  <si>
    <t>BPS_G12_CKII_HK2_ICT_V3_011</t>
  </si>
  <si>
    <t>BPC_G12_CKII_HK2_ICT_V3_011</t>
  </si>
  <si>
    <t>TNT_F0001 | Đề 06 Câu 01-06</t>
  </si>
  <si>
    <t>Ghi 6 QUESTIONS, 24 OPTIONS và 6 QUESTION_SOURCES; toàn bộ STATUS=REVIEW; Câu 6 NEEDS_REVIEW do đáp án/phương án nguồn không phù hợp chức năng Switch</t>
  </si>
  <si>
    <t>AUD_QSTD_032_003</t>
  </si>
  <si>
    <t>BPS_G12_CKII_HK2_ICT_V3_012</t>
  </si>
  <si>
    <t>BPC_G12_CKII_HK2_ICT_V3_012</t>
  </si>
  <si>
    <t>Chuyển 6 dòng TNT_F0001 Đề 06 Câu 01-06 từ PENDING sang APPROVED; còn 419 dòng PENDING trong TNT_F0001</t>
  </si>
  <si>
    <t>AUD_QSTD_032_004</t>
  </si>
  <si>
    <t>BPS_G12_CKII_HK2_ICT_V3_013</t>
  </si>
  <si>
    <t>BPC_G12_CKII_HK2_ICT_V3_013</t>
  </si>
  <si>
    <t>Kiểm tra 6 QUESTIONS, 24 OPTIONS, 6 QUESTION_SOURCES và 6 trạng thái RAW_PENDING; đáp án nguồn: 1-B, 2-A, 3-B, 4-B, 5-D, 6-B; không phát hiện trùng chính xác; Câu 6 giữ REVIEW/NEEDS_REVIEW; DUPLICATES không phát sinh dòng mới</t>
  </si>
  <si>
    <t>BPS_G12_CKII_HK2_ICT_V3_014</t>
  </si>
  <si>
    <t>AUD_QSTD_033_001</t>
  </si>
  <si>
    <t>BPC_G12_CKII_HK2_ICT_V3_014</t>
  </si>
  <si>
    <t>TNT_F0001 | Đề 06 Phần I Câu 07-12</t>
  </si>
  <si>
    <t>Ghi 6 QUESTIONS, 24 OPTIONS và 6 QUESTION_SOURCES; toàn bộ STATUS=REVIEW; dùng chung backup đầu Đề 06 ID 1tYPjo_5wAsuN48V5BiVgmtVzDTQYEsQjKB_06tt1Qq4; không tạo backup mới</t>
  </si>
  <si>
    <t>BPS_G12_CKII_HK2_ICT_V3_015</t>
  </si>
  <si>
    <t>AUD_QSTD_033_002</t>
  </si>
  <si>
    <t>BPC_G12_CKII_HK2_ICT_V3_015</t>
  </si>
  <si>
    <t>Chuyển 6 dòng TNT_F0001 Đề 06 Phần I Câu 07-12 từ PENDING sang APPROVED; còn 413 dòng PENDING trong TNT_F0001</t>
  </si>
  <si>
    <t>BPS_G12_CKII_HK2_ICT_V3_016</t>
  </si>
  <si>
    <t>AUD_QSTD_033_003</t>
  </si>
  <si>
    <t>BPC_G12_CKII_HK2_ICT_V3_016</t>
  </si>
  <si>
    <t>QUESTIONS</t>
  </si>
  <si>
    <t>Q_TNT_F0001_D06_007:Q_TNT_F0001_D06_012</t>
  </si>
  <si>
    <t>Đề 06 Phần I Câu 07-12</t>
  </si>
  <si>
    <t>Tìm theo các thân câu đặc trưng trong QUESTIONS hiện có; không phát hiện EXACT_DUPLICATE; chưa ghi dòng mới vào DUPLICATES</t>
  </si>
  <si>
    <t>BPS_G12_CKII_HK2_ICT_V3_017</t>
  </si>
  <si>
    <t>BPC_G12_CKII_HK2_ICT_V3_017</t>
  </si>
  <si>
    <t>BPS_G12_GKI_HK1_CS_V4_001</t>
  </si>
  <si>
    <t>BPC_G12_GKI_HK1_CS_V4_001</t>
  </si>
  <si>
    <t>BPS_G12_GKI_HK1_CS_V4_002</t>
  </si>
  <si>
    <t>BPC_G12_GKI_HK1_CS_V4_002</t>
  </si>
  <si>
    <t>BPS_G12_GKI_HK1_CS_V4_003</t>
  </si>
  <si>
    <t>BPC_G12_GKI_HK1_CS_V4_003</t>
  </si>
  <si>
    <t>BPS_G12_GKI_HK1_CS_V4_004</t>
  </si>
  <si>
    <t>BPC_G12_GKI_HK1_CS_V4_004</t>
  </si>
  <si>
    <t>BPS_G12_GKI_HK1_CS_V4_005</t>
  </si>
  <si>
    <t>BPC_G12_GKI_HK1_CS_V4_005</t>
  </si>
  <si>
    <t>AUD_QSTD_033_004</t>
  </si>
  <si>
    <t>BPS_G12_GKI_HK1_CS_V4_006</t>
  </si>
  <si>
    <t>BPC_G12_GKI_HK1_CS_V4_006</t>
  </si>
  <si>
    <t>Kiểm tra 6 QUESTIONS, 24 OPTIONS, 6 QUESTION_SOURCES và 6 trạng thái RAW_PENDING; đáp án nguồn: 7-A, 8-D, 9-D, 10-B, 11-A, 12-A; C7, C9, C10 NEEDS_REVIEW; C9 đã đối chiếu hình nguồn; xác nhận đáp án Phần I ở trang PDF 35, khác ghi chú trang 36 của lô QSTD_032; không tự sửa lô cũ; không tạo backup mới</t>
  </si>
  <si>
    <t>AUD_QSTD_034_001</t>
  </si>
  <si>
    <t>BPS_G12_GKI_HK1_CS_V4_007</t>
  </si>
  <si>
    <t>BPC_G12_GKI_HK1_CS_V4_007</t>
  </si>
  <si>
    <t>TNT_F0001 | Đề 06 Phần I Câu 13-17</t>
  </si>
  <si>
    <t>Ghi 5 QUESTIONS, 20 OPTIONS và 5 QUESTION_SOURCES; toàn bộ STATUS=REVIEW; dùng chung backup đầu Đề 06; không tạo backup mới</t>
  </si>
  <si>
    <t>AUD_QSTD_034_002</t>
  </si>
  <si>
    <t>BPS_G12_GKI_HK1_CS_V4_008</t>
  </si>
  <si>
    <t>FLAG_RAW_REVIEW</t>
  </si>
  <si>
    <t>Đề 06 Phần I Câu 18</t>
  </si>
  <si>
    <t>BPC_G12_GKI_HK1_CS_V4_008</t>
  </si>
  <si>
    <t>BPC_G10_CKI_SRC_KGV02_A_B</t>
  </si>
  <si>
    <t>Các phương án A-D là hình kết quả danh sách; bản trích văn bản không bảo toàn hình. Giữ SOURCE_ANSWER=A trong ghi chú, chưa tạo QUESTION/OPTIONS để tránh suy diễn.</t>
  </si>
  <si>
    <t>AUD_QSTD_034_003</t>
  </si>
  <si>
    <t>BPS_G12_GKI_HK1_CS_V4_009</t>
  </si>
  <si>
    <t>BPC_G12_GKI_HK1_CS_V4_009</t>
  </si>
  <si>
    <t>Chuyển 5 dòng Đề 06 Câu 13-17 sang APPROVED; chuyển Câu 18 sang REVIEW do phương án hình không đọc rõ; còn khoảng 408 dòng PENDING trong TNT_F0001</t>
  </si>
  <si>
    <t>SOURCE_TOPIC=A; SOURCE_LEVEL=NB; EXACT_YCCD_NOT_INFERRED=TRUE; BATCH=PERIODIC_SOURCE_MATRIX_CALIBRATION_002</t>
  </si>
  <si>
    <t>AUD_QSTD_034_004</t>
  </si>
  <si>
    <t>BPC_G10_CKI_SRC_KGV02_A_H</t>
  </si>
  <si>
    <t>Kiểm tra 5 QUESTIONS, 20 OPTIONS, 5 QUESTION_SOURCES và 6 trạng thái RAW_PENDING; đáp án nguồn: 13-A, 14-C, 15-A, 16-D, 17-A; C17 NEEDS_REVIEW do cú pháp nguồn; C18 REVIEW do phương án hình; không phát hiện trùng chính xác qua tìm kiếm thân câu đặc trưng; không ghi DUPLICATES</t>
  </si>
  <si>
    <t>AUD_QSTD_035_001</t>
  </si>
  <si>
    <t>SOURCE_TOPIC=A; SOURCE_LEVEL=TH; EXACT_YCCD_NOT_INFERRED=TRUE; BATCH=PERIODIC_SOURCE_MATRIX_CALIBRATION_002</t>
  </si>
  <si>
    <t>TNT_F0001 | Đề 06 Phần I Câu 19-24</t>
  </si>
  <si>
    <t>Ghi 5 QUESTIONS, 20 OPTIONS và 6 QUESTION_SOURCES; Câu 22 hợp nhất vào câu chuẩn; dùng chung backup đầu Đề 06; không tạo backup mới</t>
  </si>
  <si>
    <t>BPC_G10_CKI_SRC_KGV02_A_V</t>
  </si>
  <si>
    <t>AUD_QSTD_035_002</t>
  </si>
  <si>
    <t>Đề 06 Phần I Câu 22</t>
  </si>
  <si>
    <t>Xác nhận thân câu và bốn phương án trùng chính xác với Đề 02 Phần I Câu 22; thêm QSRC_TNT_F0001_D06_022 vào câu chuẩn, không tạo QUESTION_ID hoặc OPTIONS lặp</t>
  </si>
  <si>
    <t>AUD_QSTD_035_003</t>
  </si>
  <si>
    <t>SOURCE_TOPIC=A; SOURCE_LEVEL=VD; EXACT_YCCD_NOT_INFERRED=TRUE; BATCH=PERIODIC_SOURCE_MATRIX_CALIBRATION_002</t>
  </si>
  <si>
    <t>Chuyển 6 dòng TNT_F0001 Đề 06 Phần I Câu 19-24 từ PENDING sang APPROVED; còn khoảng 402 dòng PENDING trong TNT_F0001</t>
  </si>
  <si>
    <t>AUD_QSTD_035_004</t>
  </si>
  <si>
    <t>BPS_G12_GKI_HK1_CS_V4_010</t>
  </si>
  <si>
    <t>BPC_G12_GKI_HK1_CS_V4_010</t>
  </si>
  <si>
    <t>BPC_G10_CKI_SRC_KGV02_A_VDC</t>
  </si>
  <si>
    <t>Kiểm tra 5 QUESTIONS, 20 OPTIONS, 6 QUESTION_SOURCES và 6 trạng thái RAW_PENDING; đáp án nguồn: 19-B, 20-D, 21-C, 22-D, 23-B, 24-C; C19 và C20 NEEDS_REVIEW; C22 hợp nhất nguồn; không ghi DUPLICATES mới; không tạo backup</t>
  </si>
  <si>
    <t>AUD_QSTD_036_001</t>
  </si>
  <si>
    <t>BPS_G12_GKI_HK1_CS_V4_011</t>
  </si>
  <si>
    <t>TNT_F0001 | Đề 06 Phần II Câu 01-06</t>
  </si>
  <si>
    <t>Ghi 6 QUESTIONS, 24 STATEMENTS và 6 QUESTION_SOURCES; dùng chung backup đầu Đề 06; không tạo backup mới; toàn bộ STATUS=REVIEW</t>
  </si>
  <si>
    <t>BPC_G12_GKI_HK1_CS_V4_011</t>
  </si>
  <si>
    <t>SOURCE_TOPIC=A; SOURCE_LEVEL=VDC; MAPPED_TO_VANDUNG_FOR_3_LEVEL_SCHEMA=TRUE; EXACT_YCCD_NOT_INFERRED=TRUE; BATCH=PERIODIC_SOURCE_MATRIX_CALIBRATION_002</t>
  </si>
  <si>
    <t>AUD_QSTD_036_002</t>
  </si>
  <si>
    <t>BPC_G10_CKI_SRC_KGV02_B_B</t>
  </si>
  <si>
    <t>BPS_G12_GKI_HK1_CS_V4_012</t>
  </si>
  <si>
    <t>Q_TNT_F0001_D06_025:Q_TNT_F0001_D06_030</t>
  </si>
  <si>
    <t>Đề 06 Phần II Câu 01-06</t>
  </si>
  <si>
    <t>BPC_G12_GKI_HK1_CS_V4_012</t>
  </si>
  <si>
    <t>Tìm theo các thân câu đặc trưng trong QUESTIONS hiện có; không phát hiện EXACT_DUPLICATE cho các nhóm đã kiểm tra; không ghi dòng mới vào DUPLICATES</t>
  </si>
  <si>
    <t>AUD_QSTD_036_003</t>
  </si>
  <si>
    <t>BPS_G12_GKI_HK1_CS_V4_013</t>
  </si>
  <si>
    <t>SOURCE_TOPIC=B; SOURCE_LEVEL=NB; EXACT_YCCD_NOT_INFERRED=TRUE; BATCH=PERIODIC_SOURCE_MATRIX_CALIBRATION_002</t>
  </si>
  <si>
    <t>BPC_G12_GKI_HK1_CS_V4_013</t>
  </si>
  <si>
    <t>Chuyển 6 dòng TNT_F0001 Đề 06 Phần II Câu 01-06 từ PENDING sang APPROVED; hoàn tất bao phủ 30/30 nhóm nguồn của Đề 06; còn khoảng 396 dòng PENDING trong TNT_F0001</t>
  </si>
  <si>
    <t>AUD_QSTD_036_004</t>
  </si>
  <si>
    <t>BPC_G10_CKI_SRC_KGV02_B_H</t>
  </si>
  <si>
    <t>Kiểm tra 6 QUESTIONS, 24 STATEMENTS, 6 QUESTION_SOURCES và 6 trạng thái RAW_PENDING; khóa nguồn: C1 S-Đ-S-S, C2 S-S-Đ-Đ, C3 S-S-Đ-Đ, C4 Đ-Đ-S-S, C5 Đ-Đ-Đ-S, C6 Đ-S-Đ-S; C2a và C4c,d NEEDS_REVIEW; Đề 06 còn Câu 18 ở REVIEW do phương án hình; không tạo backup mới</t>
  </si>
  <si>
    <t>AUD_QSTD_037_001</t>
  </si>
  <si>
    <t>TNT_F0001 | Đề 07 Phần I Câu 01-06</t>
  </si>
  <si>
    <t>SOURCE_TOPIC=B; SOURCE_LEVEL=TH; EXACT_YCCD_NOT_INFERRED=TRUE; BATCH=PERIODIC_SOURCE_MATRIX_CALIBRATION_002</t>
  </si>
  <si>
    <t>Ghi 6 QUESTIONS, 24 OPTIONS và 6 QUESTION_SOURCES; tạo backup đầu Đề 07: 1TJPww9S6VaFpuqC6PNMDSyJ4hl3yPQSJGA6U6DlKf4Y; toàn bộ STATUS=REVIEW</t>
  </si>
  <si>
    <t>BPC_G10_CKI_SRC_KGV02_B_V</t>
  </si>
  <si>
    <t>AUD_QSTD_037_002</t>
  </si>
  <si>
    <t>Q_TNT_F0001_D07_001:Q_TNT_F0001_D07_006</t>
  </si>
  <si>
    <t>Đề 07 Phần I Câu 01-06</t>
  </si>
  <si>
    <t>Tìm theo thân câu và cụm phương án đặc trưng trong QUESTIONS hiện có; không phát hiện EXACT_DUPLICATE; không ghi dòng mới vào DUPLICATES</t>
  </si>
  <si>
    <t>BPS_G12_GKI_HK1_CS_V4_014</t>
  </si>
  <si>
    <t>AUD_QSTD_037_003</t>
  </si>
  <si>
    <t>BPC_G12_GKI_HK1_CS_V4_014</t>
  </si>
  <si>
    <t>SOURCE_TOPIC=B; SOURCE_LEVEL=VD; EXACT_YCCD_NOT_INFERRED=TRUE; BATCH=PERIODIC_SOURCE_MATRIX_CALIBRATION_002</t>
  </si>
  <si>
    <t>BPC_G10_CKI_SRC_KGV02_D_B</t>
  </si>
  <si>
    <t>Chuyển 6 dòng TNT_F0001 Đề 07 Phần I Câu 01-06 từ PENDING sang APPROVED; còn khoảng 390 dòng PENDING trong TNT_F0001</t>
  </si>
  <si>
    <t>BPS_G12_CKI_HK1_CS_V4_001</t>
  </si>
  <si>
    <t>AUD_QSTD_037_004</t>
  </si>
  <si>
    <t>BPC_G12_CKI_HK1_CS_V4_001</t>
  </si>
  <si>
    <t>Kiểm tra 6 QUESTIONS, 24 OPTIONS, 6 QUESTION_SOURCES và 6 trạng thái RAW_PENDING; đáp án nguồn: 1-B, 2-B, 3-B, 4-C, 5-A, 6-A; Câu 4 NEEDS_REVIEW; backup đầu Đề 07 đã tạo</t>
  </si>
  <si>
    <t>SOURCE_TOPIC=D; SOURCE_LEVEL=NB; EXACT_YCCD_NOT_INFERRED=TRUE; BATCH=PERIODIC_SOURCE_MATRIX_CALIBRATION_002</t>
  </si>
  <si>
    <t>AUD_QSTD_038_001</t>
  </si>
  <si>
    <t>BPS_G12_CKI_HK1_CS_V4_002</t>
  </si>
  <si>
    <t>BPC_G10_CKI_SRC_KGV02_D_H</t>
  </si>
  <si>
    <t>BPC_G12_CKI_HK1_CS_V4_002</t>
  </si>
  <si>
    <t>TNT_F0001 | Đề 07 Phần I Câu 07-12</t>
  </si>
  <si>
    <t>Ghi 6 QUESTIONS, 24 OPTIONS và 6 QUESTION_SOURCES; toàn bộ STATUS=REVIEW; không tạo backup mới vì đã có backup đầu Đề 07</t>
  </si>
  <si>
    <t>AUD_QSTD_038_002</t>
  </si>
  <si>
    <t>BPS_G12_CKI_HK1_CS_V4_003</t>
  </si>
  <si>
    <t>QUESTION_RANGE</t>
  </si>
  <si>
    <t>Q_TNT_F0001_D07_007:Q_TNT_F0001_D07_012</t>
  </si>
  <si>
    <t>SOURCE_TOPIC=D; SOURCE_LEVEL=TH; EXACT_YCCD_NOT_INFERRED=TRUE; BATCH=PERIODIC_SOURCE_MATRIX_CALIBRATION_002</t>
  </si>
  <si>
    <t>Đề 07 Phần I Câu 07-12</t>
  </si>
  <si>
    <t>BPC_G12_CKI_HK1_CS_V4_003</t>
  </si>
  <si>
    <t>Tìm theo thân câu trong QUESTIONS hiện có; không phát hiện EXACT_DUPLICATE; không ghi dòng mới vào DUPLICATES</t>
  </si>
  <si>
    <t>BPC_G10_CKI_SRC_KGV02_D_V_TL</t>
  </si>
  <si>
    <t>AUD_QSTD_038_003</t>
  </si>
  <si>
    <t>BPS_G12_CKI_HK1_CS_V4_004</t>
  </si>
  <si>
    <t>BPC_G12_CKI_HK1_CS_V4_004</t>
  </si>
  <si>
    <t>Chuyển 6 dòng TNT_F0001 Đề 07 Phần I Câu 07-12 từ PENDING sang APPROVED; còn khoảng 384 dòng PENDING trong TNT_F0001</t>
  </si>
  <si>
    <t>AUD_QSTD_038_004</t>
  </si>
  <si>
    <t>SOURCE_TOPIC=D; SOURCE_LEVEL=VD; SOURCE_TYPE=TL; EXACT_YCCD_NOT_INFERRED=TRUE; BATCH=PERIODIC_SOURCE_MATRIX_CALIBRATION_002</t>
  </si>
  <si>
    <t>BPS_G12_CKI_HK1_CS_V4_005</t>
  </si>
  <si>
    <t>BPC_G10_CKI_SRC_KGV02_F_B</t>
  </si>
  <si>
    <t>Kiểm tra 6 QUESTIONS, 24 OPTIONS, 6 QUESTION_SOURCES và 6 trạng thái RAW_PENDING; đáp án nguồn: 7-A, 8-A, 9-A, 10-A, 11-A, 12-A; Câu 10 NEEDS_REVIEW</t>
  </si>
  <si>
    <t>BPC_G12_CKI_HK1_CS_V4_005</t>
  </si>
  <si>
    <t>AUD_QSTD_039_001</t>
  </si>
  <si>
    <t>TNT_F0001 | Đề 07 Phần I Câu 13-18</t>
  </si>
  <si>
    <t>SOURCE_TOPIC=F; SOURCE_LEVEL=NB; EXACT_YCCD_NOT_INFERRED=TRUE; BATCH=PERIODIC_SOURCE_MATRIX_CALIBRATION_002</t>
  </si>
  <si>
    <t>AUD_QSTD_039_002</t>
  </si>
  <si>
    <t>BPC_G10_CKI_SRC_KGV02_F_H</t>
  </si>
  <si>
    <t>BPS_G12_CKI_HK1_CS_V4_006</t>
  </si>
  <si>
    <t>Q_TNT_F0001_D07_013:Q_TNT_F0001_D07_018</t>
  </si>
  <si>
    <t>Đề 07 Phần I Câu 13-18</t>
  </si>
  <si>
    <t>BPC_G12_CKI_HK1_CS_V4_006</t>
  </si>
  <si>
    <t>Đối chiếu thân câu và cụm phương án đặc trưng với QUESTIONS hiện có; không phát hiện EXACT_DUPLICATE; không ghi dòng mới vào DUPLICATES</t>
  </si>
  <si>
    <t>AUD_QSTD_039_003</t>
  </si>
  <si>
    <t>BPS_G12_CKI_HK1_CS_V4_007</t>
  </si>
  <si>
    <t>Chuyển 6 dòng TNT_F0001 Đề 07 Phần I Câu 13-18 từ PENDING sang APPROVED; còn khoảng 378 dòng PENDING trong TNT_F0001</t>
  </si>
  <si>
    <t>BPC_G12_CKI_HK1_CS_V4_007</t>
  </si>
  <si>
    <t>AUD_QSTD_039_004</t>
  </si>
  <si>
    <t>BPS_G12_CKI_HK1_CS_V4_008</t>
  </si>
  <si>
    <t>Kiểm tra 6 QUESTIONS, 24 OPTIONS, 6 QUESTION_SOURCES và 6 trạng thái RAW_PENDING; đáp án nguồn: 13-C, 14-B, 15-B, 16-A, 17-B, 18-C; không có câu cần NEEDS_REVIEW trong lô</t>
  </si>
  <si>
    <t>BPC_G12_CKI_HK1_CS_V4_008</t>
  </si>
  <si>
    <t>AUD_QSTD_040_001</t>
  </si>
  <si>
    <t>TNT_F0001 | Đề 07 Phần I Câu 19-24</t>
  </si>
  <si>
    <t>BPS_G12_CKI_HK1_CS_V4_009</t>
  </si>
  <si>
    <t>BPC_G12_CKI_HK1_CS_V4_009</t>
  </si>
  <si>
    <t>AUD_QSTD_040_002</t>
  </si>
  <si>
    <t>Q_TNT_F0001_D07_019:Q_TNT_F0001_D07_024</t>
  </si>
  <si>
    <t>Đề 07 Phần I Câu 19-24</t>
  </si>
  <si>
    <t>Đối chiếu thân câu trong QUESTIONS hiện có; không phát hiện EXACT_DUPLICATE; không ghi dòng mới vào DUPLICATES</t>
  </si>
  <si>
    <t>BPS_G12_CKI_HK1_CS_V4_010</t>
  </si>
  <si>
    <t>AUD_QSTD_040_003</t>
  </si>
  <si>
    <t>BPC_G12_CKI_HK1_CS_V4_010</t>
  </si>
  <si>
    <t>Chuyển 6 dòng TNT_F0001 Đề 07 Phần I Câu 19-24 từ PENDING sang APPROVED; còn khoảng 372 dòng PENDING trong TNT_F0001</t>
  </si>
  <si>
    <t>BPS_G12_CKI_HK1_CS_V4_011</t>
  </si>
  <si>
    <t>AUD_QSTD_040_004</t>
  </si>
  <si>
    <t>BPC_G12_CKI_HK1_CS_V4_011</t>
  </si>
  <si>
    <t>Kiểm tra 6 QUESTIONS, 24 OPTIONS, 6 QUESTION_SOURCES và 6 trạng thái RAW_PENDING; đáp án nguồn: 19-A, 20-B, 21-A, 22-C, 23-A, 24-B; Câu 20 và 23 NEEDS_REVIEW</t>
  </si>
  <si>
    <t>AUD_QSTD_041_001</t>
  </si>
  <si>
    <t>BPS_G12_CKI_HK1_CS_V4_012</t>
  </si>
  <si>
    <t>BPC_G12_CKI_HK1_CS_V4_012</t>
  </si>
  <si>
    <t>TNT_F0001 | Đề 07 Phần II Câu 1-6</t>
  </si>
  <si>
    <t>Ghi 6 QUESTIONS, 24 STATEMENTS và 6 QUESTION_SOURCES; toàn bộ STATUS=REVIEW; không tạo backup mới vì tiếp tục Đề 07</t>
  </si>
  <si>
    <t>AUD_QSTD_041_002</t>
  </si>
  <si>
    <t>BPS_G12_CKI_HK1_CS_V4_013</t>
  </si>
  <si>
    <t>SOURCE_TOPIC=F; SOURCE_LEVEL=TH; EXACT_YCCD_NOT_INFERRED=TRUE; BATCH=PERIODIC_SOURCE_MATRIX_CALIBRATION_002</t>
  </si>
  <si>
    <t>BPC_G12_CKI_HK1_CS_V4_013</t>
  </si>
  <si>
    <t>Q_TNT_F0001_D07_025:Q_TNT_F0001_D07_030</t>
  </si>
  <si>
    <t>Đề 07 Phần II Câu 1-6</t>
  </si>
  <si>
    <t>BPC_G10_CKI_SRC_KGV02_F_H_TL</t>
  </si>
  <si>
    <t>Đối chiếu thân câu với QUESTIONS hiện có; không phát hiện EXACT_DUPLICATE; không ghi dòng mới vào DUPLICATES</t>
  </si>
  <si>
    <t>AUD_QSTD_041_003</t>
  </si>
  <si>
    <t>BPS_G12_CKI_HK1_CS_V4_014</t>
  </si>
  <si>
    <t>Chuyển 6 dòng TNT_F0001 Đề 07 Phần II Câu 1-6 từ PENDING sang APPROVED; hoàn tất 30/30 nhóm nguồn của Đề 07</t>
  </si>
  <si>
    <t>BPC_G12_CKI_HK1_CS_V4_014</t>
  </si>
  <si>
    <t>AUD_QSTD_041_004</t>
  </si>
  <si>
    <t>SOURCE_TOPIC=F; SOURCE_LEVEL=TH; SOURCE_TYPE=TL; EXACT_YCCD_NOT_INFERRED=TRUE; BATCH=PERIODIC_SOURCE_MATRIX_CALIBRATION_002</t>
  </si>
  <si>
    <t>BPC_G10_CKI_SRC_KGV02_F_V</t>
  </si>
  <si>
    <t>BPS_G12_GKII_HK2_CS_V4_001</t>
  </si>
  <si>
    <t>Kiểm tra 6 QUESTIONS, 24 STATEMENTS, 6 QUESTION_SOURCES và 6 trạng thái RAW_PENDING; đáp án nguồn: Q1 Đ-Đ-Đ-S, Q2-Q4 Đ-Đ-Đ-Đ, Q5 S-Đ-Đ-Đ, Q6 Đ-Đ-Đ-Đ; Q2, Q5, Q6 NEEDS_REVIEW</t>
  </si>
  <si>
    <t>BPC_G12_GKII_HK2_CS_V4_001</t>
  </si>
  <si>
    <t>AUD_QSTD_042_001</t>
  </si>
  <si>
    <t>NORMALIZE_BATCH</t>
  </si>
  <si>
    <t>RAW_TNT_F0001_D08_MCQ_01..06</t>
  </si>
  <si>
    <t>Đề 08 - Phần I - Câu 01-06</t>
  </si>
  <si>
    <t>BPS_G12_GKII_HK2_CS_V4_002</t>
  </si>
  <si>
    <t>Tạo 5 QUESTIONS, 20 OPTIONS, 6 QUESTION_SOURCES; hợp nhất 1 câu trùng chính xác; cập nhật 6 RAW_PENDING sang APPROVED; backup trước Đề 08: 1kUoHAhPMqMnv9tjbrut70lqkQRcFpde2alLz70mlyhM</t>
  </si>
  <si>
    <t>SOURCE_TOPIC=F; SOURCE_LEVEL=VD; EXACT_YCCD_NOT_INFERRED=TRUE; BATCH=PERIODIC_SOURCE_MATRIX_CALIBRATION_002</t>
  </si>
  <si>
    <t>AUD_QSTD_043_001</t>
  </si>
  <si>
    <t>BPC_G12_GKII_HK2_CS_V4_002</t>
  </si>
  <si>
    <t>BPC_G10_CKI_SRC_KGV02_F_VDC</t>
  </si>
  <si>
    <t>TNT_F0001 | Đề 08 Phần I Câu 7-12</t>
  </si>
  <si>
    <t>Ghi 6 QUESTIONS, 24 OPTIONS và 6 QUESTION_SOURCES; toàn bộ STATUS=REVIEW; không tạo backup mới vì tiếp tục Đề 08</t>
  </si>
  <si>
    <t>BPS_G12_GKII_HK2_CS_V4_003</t>
  </si>
  <si>
    <t>AUD_QSTD_043_002</t>
  </si>
  <si>
    <t>BPC_G12_GKII_HK2_CS_V4_003</t>
  </si>
  <si>
    <t>Q_TNT_F0001_D08_007:Q_TNT_F0001_D08_012</t>
  </si>
  <si>
    <t>Đề 08 Phần I Câu 7-12</t>
  </si>
  <si>
    <t>BPS_G12_GKII_HK2_CS_V4_004</t>
  </si>
  <si>
    <t>SOURCE_TOPIC=F; SOURCE_LEVEL=VDC; MAPPED_TO_VANDUNG_FOR_3_LEVEL_SCHEMA=TRUE; EXACT_YCCD_NOT_INFERRED=TRUE; BATCH=PERIODIC_SOURCE_MATRIX_CALIBRATION_002</t>
  </si>
  <si>
    <t>BPC_G12_GKII_HK2_CS_V4_004</t>
  </si>
  <si>
    <t>Đối chiếu thân câu và phương án với QUESTIONS/OPTIONS hiện có; không phát hiện EXACT_DUPLICATE; không ghi dòng mới vào DUPLICATES</t>
  </si>
  <si>
    <t>AUD_QSTD_043_003</t>
  </si>
  <si>
    <t>BPS_G12_GKII_HK2_CS_V4_005</t>
  </si>
  <si>
    <t>Chuyển 6 dòng TNT_F0001 Đề 08 Phần I Câu 7-12 từ PENDING sang APPROVED</t>
  </si>
  <si>
    <t>BPC_G12_GKII_HK2_CS_V4_005</t>
  </si>
  <si>
    <t>AUD_QSTD_043_004</t>
  </si>
  <si>
    <t>BASE_CELL=BPC_G10_CKI_HK1_CS_V1_001; KNOWLEDGE_EQUIVALENCE=EXACT; BATCH=PERIODIC_SOURCE_MATRIX_CALIBRATION_002</t>
  </si>
  <si>
    <t>BPS_G12_GKII_HK2_CS_V4_006</t>
  </si>
  <si>
    <t>Kiểm tra 6 QUESTIONS, 24 OPTIONS, 6 QUESTION_SOURCES và 6 trạng thái RAW_PENDING; đáp án nguồn: Q7 C, Q8 D, Q9 A, Q10 C, Q11 C, Q12 C</t>
  </si>
  <si>
    <t>BPC_G12_GKII_HK2_CS_V4_006</t>
  </si>
  <si>
    <t>AUD_QSTD_044_001</t>
  </si>
  <si>
    <t>BPS_G12_GKII_HK2_CS_V4_007</t>
  </si>
  <si>
    <t>TNT_F0001 | Đề 08 Phần I Câu 13-18</t>
  </si>
  <si>
    <t>BPC_G12_GKII_HK2_CS_V4_007</t>
  </si>
  <si>
    <t>BASE_CELL=BPC_G10_CKI_HK1_CS_V1_002; KNOWLEDGE_EQUIVALENCE=EXACT; BATCH=PERIODIC_SOURCE_MATRIX_CALIBRATION_002</t>
  </si>
  <si>
    <t>AUD_QSTD_044_002</t>
  </si>
  <si>
    <t>BPS_G12_GKII_HK2_CS_V4_008</t>
  </si>
  <si>
    <t>Q_TNT_F0001_D08_013:Q_TNT_F0001_D08_018</t>
  </si>
  <si>
    <t>Đề 08 Phần I Câu 13-18</t>
  </si>
  <si>
    <t>BPC_G12_GKII_HK2_CS_V4_008</t>
  </si>
  <si>
    <t>AUD_QSTD_044_003</t>
  </si>
  <si>
    <t>BPS_G12_GKII_HK2_CS_V4_009</t>
  </si>
  <si>
    <t>BASE_CELL=BPC_G10_CKI_HK1_CS_V1_003; KNOWLEDGE_EQUIVALENCE=EXACT; BATCH=PERIODIC_SOURCE_MATRIX_CALIBRATION_002</t>
  </si>
  <si>
    <t>BPC_G12_GKII_HK2_CS_V4_009</t>
  </si>
  <si>
    <t>Chuyển 6 dòng TNT_F0001 Đề 08 Phần I Câu 13-18 từ PENDING sang APPROVED; còn 348 dòng PENDING</t>
  </si>
  <si>
    <t>AUD_QSTD_044_004</t>
  </si>
  <si>
    <t>BPS_G12_GKII_HK2_CS_V4_010</t>
  </si>
  <si>
    <t>BPC_G12_GKII_HK2_CS_V4_010</t>
  </si>
  <si>
    <t>Kiểm tra 6 QUESTIONS, 24 OPTIONS, 6 QUESTION_SOURCES và 6 trạng thái RAW_PENDING; đáp án nguồn: Q13 B, Q14 C, Q15 A, Q16 D, Q17 B, Q18 A; Q17-Q18 NEEDS_REVIEW</t>
  </si>
  <si>
    <t>AUD_QSTD_045_001</t>
  </si>
  <si>
    <t>BPS_G12_GKII_HK2_CS_V4_011</t>
  </si>
  <si>
    <t>BASE_CELL=BPC_G10_CKI_HK1_CS_V1_004; KNOWLEDGE_EQUIVALENCE=EXACT; BATCH=PERIODIC_SOURCE_MATRIX_CALIBRATION_002</t>
  </si>
  <si>
    <t>TNT_F0001 | Đề 08 Phần I Câu 19-24</t>
  </si>
  <si>
    <t>BPC_G12_GKII_HK2_CS_V4_011</t>
  </si>
  <si>
    <t>AUD_QSTD_045_002</t>
  </si>
  <si>
    <t>BPS_G12_GKII_HK2_CS_V4_012</t>
  </si>
  <si>
    <t>Q_TNT_F0001_D08_019:Q_TNT_F0001_D08_024</t>
  </si>
  <si>
    <t>BPC_G12_GKII_HK2_CS_V4_012</t>
  </si>
  <si>
    <t>Đề 08 Phần I Câu 19-24</t>
  </si>
  <si>
    <t>BASE_CELL=BPC_G10_CKI_HK1_CS_V1_005; KNOWLEDGE_EQUIVALENCE=EXACT; BATCH=PERIODIC_SOURCE_MATRIX_CALIBRATION_002</t>
  </si>
  <si>
    <t>AUD_QSTD_045_003</t>
  </si>
  <si>
    <t>BPS_G12_GKII_HK2_CS_V4_013</t>
  </si>
  <si>
    <t>BPC_G12_GKII_HK2_CS_V4_013</t>
  </si>
  <si>
    <t>Chuyển 6 dòng TNT_F0001 Đề 08 Phần I Câu 19-24 từ PENDING sang APPROVED; còn 342 dòng PENDING</t>
  </si>
  <si>
    <t>AUD_QSTD_045_004</t>
  </si>
  <si>
    <t>BPS_G12_GKII_HK2_CS_V4_014</t>
  </si>
  <si>
    <t>BPC_G12_GKII_HK2_CS_V4_014</t>
  </si>
  <si>
    <t>Kiểm tra 6 QUESTIONS, 24 OPTIONS, 6 QUESTION_SOURCES và 6 trạng thái RAW_PENDING; đáp án nguồn: Q19 B, Q20 B, Q21 A, Q22 A, Q23 B, Q24 C</t>
  </si>
  <si>
    <t>BASE_CELL=BPC_G10_CKI_HK1_CS_V1_006; KNOWLEDGE_EQUIVALENCE=EXACT; BATCH=PERIODIC_SOURCE_MATRIX_CALIBRATION_002</t>
  </si>
  <si>
    <t>AUD_QSTD_046_001</t>
  </si>
  <si>
    <t>TNT_F0001 | Đề 08 Phần II Câu 1-6</t>
  </si>
  <si>
    <t>BPS_G12_CKII_HK2_CS_V4_001</t>
  </si>
  <si>
    <t>Ghi 6 QUESTIONS, 24 STATEMENTS và 6 QUESTION_SOURCES; toàn bộ STATUS=REVIEW; không tạo backup mới vì tiếp tục Đề 08</t>
  </si>
  <si>
    <t>BPC_G12_CKII_HK2_CS_V4_001</t>
  </si>
  <si>
    <t>AUD_QSTD_046_002</t>
  </si>
  <si>
    <t>Q_TNT_F0001_D08_025:Q_TNT_F0001_D08_030</t>
  </si>
  <si>
    <t>Đề 08 Phần II Câu 1-6</t>
  </si>
  <si>
    <t>BPS_G12_CKII_HK2_CS_V4_002</t>
  </si>
  <si>
    <t>BASE_CELL=BPC_G10_CKI_HK1_CS_V1_007; KNOWLEDGE_EQUIVALENCE=EXACT; BATCH=PERIODIC_SOURCE_MATRIX_CALIBRATION_002</t>
  </si>
  <si>
    <t>AUD_QSTD_046_003</t>
  </si>
  <si>
    <t>BPC_G12_CKII_HK2_CS_V4_002</t>
  </si>
  <si>
    <t>Chuyển 6 dòng TNT_F0001 Đề 08 Phần II Câu 1-6 từ PENDING sang APPROVED; còn 336 dòng PENDING</t>
  </si>
  <si>
    <t>BPS_G12_CKII_HK2_CS_V4_003</t>
  </si>
  <si>
    <t>AUD_QSTD_046_004</t>
  </si>
  <si>
    <t>BPC_G12_CKII_HK2_CS_V4_003</t>
  </si>
  <si>
    <t>Kiểm tra 6 QUESTIONS, 24 STATEMENTS, 6 QUESTION_SOURCES và 6 trạng thái RAW_PENDING; đáp án nguồn: Q1 Đ,S,Đ,Đ; Q2 Đ,S,S,Đ; Q3 Đ,S,Đ,Đ; Q4 S,Đ,S,S; Q5 Đ,S,Đ,S; Q6 S,S,Đ,S; Q4 NEEDS_REVIEW</t>
  </si>
  <si>
    <t>AUD_QSTD_047_001</t>
  </si>
  <si>
    <t>BPS_G12_CKII_HK2_CS_V4_004</t>
  </si>
  <si>
    <t>QSTD_047</t>
  </si>
  <si>
    <t>CREATE_BACKUP</t>
  </si>
  <si>
    <t>BPC_G12_CKII_HK2_CS_V4_004</t>
  </si>
  <si>
    <t>1-2tJiESTeew7HH5BU9qCnLv4oSQ3knkL-50-Vs8DQ20</t>
  </si>
  <si>
    <t>BACKUP_INDEX_NGAN_HANG_DE_TIN_HOC_TOT_NGHIEP_MASTER_BEFORE_DE09_20260718</t>
  </si>
  <si>
    <t>Tạo một backup khi bắt đầu Đề 09; không tạo backup cho các lô nhỏ tiếp theo của cùng đề</t>
  </si>
  <si>
    <t>BASE_CELL=BPC_G10_CKI_HK1_CS_V1_008; KNOWLEDGE_EQUIVALENCE=EXACT; BATCH=PERIODIC_SOURCE_MATRIX_CALIBRATION_002</t>
  </si>
  <si>
    <t>AUD_QSTD_047_002</t>
  </si>
  <si>
    <t>BPS_G12_CKII_HK2_CS_V4_005</t>
  </si>
  <si>
    <t>BPC_G12_CKII_HK2_CS_V4_005</t>
  </si>
  <si>
    <t>TNT_F0001 | Đề 09 Phần I Câu 1-6</t>
  </si>
  <si>
    <t>Ghi 4 QUESTIONS, 16 OPTIONS và 6 QUESTION_SOURCES; câu 3 và 6 hợp nhất nguồn do trùng chính xác; toàn bộ STATUS=REVIEW; bảng đáp án riêng của Đề 09 không tìm thấy trong PDF nên khóa D,C,B,C,C,C là suy luận và NEEDS_REVIEW</t>
  </si>
  <si>
    <t>BPS_G12_CKII_HK2_CS_V4_006</t>
  </si>
  <si>
    <t>AUD_QSTD_047_003</t>
  </si>
  <si>
    <t>BPC_G12_CKII_HK2_CS_V4_006</t>
  </si>
  <si>
    <t>Q_TNT_F0001_D09_001:Q_TNT_F0001_D09_006</t>
  </si>
  <si>
    <t>BASE_CELL=BPC_G10_CKI_HK1_CS_V1_009; LEVEL_LIFT=BIET_TO_VANDUNG; DIFFICULTY_LIFT=2_TO_3; POOL_FEASIBILITY_RECHECK_REQUIRED=TRUE; BATCH=PERIODIC_SOURCE_MATRIX_CALIBRATION_002</t>
  </si>
  <si>
    <t>Đề 09 Phần I Câu 1-6</t>
  </si>
  <si>
    <t>EXACT_DUPLICATE: câu 3 -&gt; Q_TNT_F0001_D08_002; câu 6 -&gt; Q_TNT_F0001_D08_004; không tạo câu/phương án lặp; không xóa dữ liệu hiện có</t>
  </si>
  <si>
    <t>AUD_QSTD_047_004</t>
  </si>
  <si>
    <t>BPS_G12_CKII_HK2_CS_V4_007</t>
  </si>
  <si>
    <t>BPC_G12_CKII_HK2_CS_V4_007</t>
  </si>
  <si>
    <t>Chuyển 6 dòng TNT_F0001 Đề 09 Phần I Câu 1-6 từ PENDING sang APPROVED; dự kiến còn 330 dòng PENDING</t>
  </si>
  <si>
    <t>AUD_QSTD_047_005</t>
  </si>
  <si>
    <t>BPS_G12_CKII_HK2_CS_V4_008</t>
  </si>
  <si>
    <t>BASE_CELL=BPC_G10_CKI_HK1_CS_V1_010; KNOWLEDGE_EQUIVALENCE=EXACT; BATCH=PERIODIC_SOURCE_MATRIX_CALIBRATION_002</t>
  </si>
  <si>
    <t>BPC_G12_CKII_HK2_CS_V4_008</t>
  </si>
  <si>
    <t>Kiểm tra 4 QUESTIONS, 16 OPTIONS, 6 QUESTION_SOURCES, 2 nguồn hợp nhất và 6 trạng thái RAW_PENDING; không ghi STATEMENTS; đáp án suy luận D,C,B,C,C,C; tất cả NEEDS_REVIEW do thiếu bảng đáp án nguồn</t>
  </si>
  <si>
    <t>AUD_QSTD_048_001</t>
  </si>
  <si>
    <t>BPS_G12_CKII_HK2_CS_V4_009</t>
  </si>
  <si>
    <t>BPC_G12_CKII_HK2_CS_V4_009</t>
  </si>
  <si>
    <t>TNT_F0001 | Đề 09 Phần I Câu 7-12</t>
  </si>
  <si>
    <t>Ghi 6 QUESTIONS, 24 OPTIONS và 6 QUESTION_SOURCES; toàn bộ STATUS=REVIEW; không tạo backup mới vì tiếp tục Đề 09; khóa B,B,A,C,C,A là suy luận do không tìm thấy bảng đáp án riêng</t>
  </si>
  <si>
    <t>BASE_CELL=BPC_G10_CKI_HK1_CS_V1_011; KNOWLEDGE_EQUIVALENCE=EXACT; BATCH=PERIODIC_SOURCE_MATRIX_CALIBRATION_002</t>
  </si>
  <si>
    <t>BPS_G12_CKII_HK2_CS_V4_010</t>
  </si>
  <si>
    <t>AUD_QSTD_048_002</t>
  </si>
  <si>
    <t>BPC_G12_CKII_HK2_CS_V4_010</t>
  </si>
  <si>
    <t>Q_TNT_F0001_D09_007:Q_TNT_F0001_D09_012</t>
  </si>
  <si>
    <t>Đề 09 Phần I Câu 7-12</t>
  </si>
  <si>
    <t>AUD_QSTD_048_003</t>
  </si>
  <si>
    <t>BPS_G12_CKII_HK2_CS_V4_011</t>
  </si>
  <si>
    <t>BPC_G12_CKII_HK2_CS_V4_011</t>
  </si>
  <si>
    <t>BASE_CELL=BPC_G10_CKI_HK1_CS_V1_012; LEVEL_LIFT=BIET_TO_VANDUNG; DIFFICULTY_LIFT=1_TO_3; POOL_FEASIBILITY_RECHECK_REQUIRED=TRUE; BATCH=PERIODIC_SOURCE_MATRIX_CALIBRATION_002</t>
  </si>
  <si>
    <t>Chuyển 6 dòng TNT_F0001 Đề 09 Phần I Câu 7-12 từ PENDING sang APPROVED; dự kiến còn 324 dòng PENDING</t>
  </si>
  <si>
    <t>BPS_G12_CKII_HK2_CS_V4_012</t>
  </si>
  <si>
    <t>AUD_QSTD_048_004</t>
  </si>
  <si>
    <t>BPC_G12_CKII_HK2_CS_V4_012</t>
  </si>
  <si>
    <t>BPS_G12_CKII_HK2_CS_V4_013</t>
  </si>
  <si>
    <t>Kiểm tra 6 QUESTIONS, 24 OPTIONS, 6 QUESTION_SOURCES và 6 trạng thái RAW_PENDING; không ghi STATEMENTS; đáp án suy luận B,B,A,C,C,A; tất cả NEEDS_REVIEW do thiếu bảng đáp án nguồn; Q7 phương án D bị cắt cụt trong bản trích</t>
  </si>
  <si>
    <t>BASE_CELL=BPC_G10_CKI_HK1_CS_V1_013; TF_STATEMENTS=BIET:2,HIEU:2,VANDUNG:0; BATCH=PERIODIC_SOURCE_MATRIX_CALIBRATION_002</t>
  </si>
  <si>
    <t>BPC_G12_CKII_HK2_CS_V4_013</t>
  </si>
  <si>
    <t>AUD_QSTD_049_001</t>
  </si>
  <si>
    <t>TNT_F0001 | Đề 09 Phần I Câu 13-18</t>
  </si>
  <si>
    <t>BPS_G12_CKII_HK2_CS_V4_014</t>
  </si>
  <si>
    <t>BPC_G12_CKII_HK2_CS_V4_014</t>
  </si>
  <si>
    <t>BASE_CELL=BPC_G10_CKI_HK1_CS_V1_014; TF_STATEMENTS=BIET:2,HIEU:2,VANDUNG:0; BATCH=PERIODIC_SOURCE_MATRIX_CALIBRATION_002</t>
  </si>
  <si>
    <t>Ghi 5 QUESTIONS, 20 OPTIONS và 6 QUESTION_SOURCES; Câu 13 hợp nhất nguồn do trùng chính xác; toàn bộ STATUS=REVIEW; không tạo backup mới vì tiếp tục Đề 09; khóa C,B,B,B,D,A là suy luận do không có bảng đáp án riêng</t>
  </si>
  <si>
    <t>AUD_QSTD_049_002</t>
  </si>
  <si>
    <t>BPS_G12_GKI_HK1_ICT_V4_001</t>
  </si>
  <si>
    <t>BPC_G12_GKI_HK1_ICT_V4_001</t>
  </si>
  <si>
    <t>Q_TNT_F0001_D08_010</t>
  </si>
  <si>
    <t>Đề 09 Phần I Câu 13</t>
  </si>
  <si>
    <t>Thân câu và bốn phương án trùng chính xác với Đề 08 Phần I Câu 10; thêm nguồn Đề 09 vào câu chuẩn, không tạo QUESTION_ID hoặc OPTIONS lặp</t>
  </si>
  <si>
    <t>BPS_G12_GKI_HK1_ICT_V4_002</t>
  </si>
  <si>
    <t>AUD_QSTD_049_003</t>
  </si>
  <si>
    <t>BPC_G12_GKI_HK1_ICT_V4_002</t>
  </si>
  <si>
    <t>BASE_CELL=BPC_G10_CKI_HK1_ICT_V1_001; KNOWLEDGE_EQUIVALENCE=EXACT; BATCH=PERIODIC_SOURCE_MATRIX_CALIBRATION_002</t>
  </si>
  <si>
    <t>Q_TNT_F0001_D09_014:Q_TNT_F0001_D09_018</t>
  </si>
  <si>
    <t>Đề 09 Phần I Câu 14-18</t>
  </si>
  <si>
    <t>Đối chiếu thân câu với QUESTIONS hiện có; không phát hiện thêm EXACT_DUPLICATE; không ghi dòng mới vào DUPLICATES</t>
  </si>
  <si>
    <t>AUD_QSTD_049_004</t>
  </si>
  <si>
    <t>BPS_G12_GKI_HK1_ICT_V4_003</t>
  </si>
  <si>
    <t>BPC_G12_GKI_HK1_ICT_V4_003</t>
  </si>
  <si>
    <t>Chuyển 6 dòng TNT_F0001 Đề 09 Phần I Câu 13-18 từ PENDING sang APPROVED; Câu 13 hợp nhất nguồn; dự kiến còn 318 dòng PENDING</t>
  </si>
  <si>
    <t>BPS_G12_GKI_HK1_ICT_V4_004</t>
  </si>
  <si>
    <t>BASE_CELL=BPC_G10_CKI_HK1_ICT_V1_002; KNOWLEDGE_EQUIVALENCE=EXACT; BATCH=PERIODIC_SOURCE_MATRIX_CALIBRATION_002</t>
  </si>
  <si>
    <t>BPC_G12_GKI_HK1_ICT_V4_004</t>
  </si>
  <si>
    <t>AUD_QSTD_049_005</t>
  </si>
  <si>
    <t>BPS_G12_GKI_HK1_ICT_V4_005</t>
  </si>
  <si>
    <t>BPC_G12_GKI_HK1_ICT_V4_005</t>
  </si>
  <si>
    <t>Kiểm tra 5 QUESTIONS, 20 OPTIONS, 6 QUESTION_SOURCES và 6 trạng thái RAW_PENDING; đáp án suy luận C,B,B,B,D,A; tất cả NEEDS_REVIEW do thiếu bảng đáp án nguồn; không tạo backup mới</t>
  </si>
  <si>
    <t>BASE_CELL=BPC_G10_CKI_HK1_ICT_V1_003; KNOWLEDGE_EQUIVALENCE=EXACT; BATCH=PERIODIC_SOURCE_MATRIX_CALIBRATION_002</t>
  </si>
  <si>
    <t>AUD_QSTD_050_001</t>
  </si>
  <si>
    <t>QSTD_050</t>
  </si>
  <si>
    <t>BPS_G12_GKI_HK1_ICT_V4_006</t>
  </si>
  <si>
    <t>TNT_F0001 | Đề 09 Phần I Câu 19-24</t>
  </si>
  <si>
    <t>BPC_G12_GKI_HK1_ICT_V4_006</t>
  </si>
  <si>
    <t>Ghi 6 QUESTIONS, 24 OPTIONS và 6 QUESTION_SOURCES; toàn bộ STATUS=REVIEW; không tạo backup mới vì tiếp tục Đề 09; khóa D,A,D,A,B,C là suy luận do không có bảng đáp án riêng</t>
  </si>
  <si>
    <t>AUD_QSTD_050_002</t>
  </si>
  <si>
    <t>BASE_CELL=BPC_G10_CKI_HK1_ICT_V1_004; KNOWLEDGE_EQUIVALENCE=EXACT; BATCH=PERIODIC_SOURCE_MATRIX_CALIBRATION_002</t>
  </si>
  <si>
    <t>BPS_G12_GKI_HK1_ICT_V4_007</t>
  </si>
  <si>
    <t>Q_TNT_F0001_D09_019:Q_TNT_F0001_D09_024</t>
  </si>
  <si>
    <t>Đề 09 Phần I Câu 19-24</t>
  </si>
  <si>
    <t>BPC_G12_GKI_HK1_ICT_V4_007</t>
  </si>
  <si>
    <t>AUD_QSTD_050_003</t>
  </si>
  <si>
    <t>Chuyển 6 dòng TNT_F0001 Đề 09 Phần I Câu 19-24 từ PENDING sang APPROVED; dự kiến còn 312 dòng PENDING</t>
  </si>
  <si>
    <t>BPS_G12_GKI_HK1_ICT_V4_008</t>
  </si>
  <si>
    <t>BPC_G12_GKI_HK1_ICT_V4_008</t>
  </si>
  <si>
    <t>BASE_CELL=BPC_G10_CKI_HK1_ICT_V1_005; KNOWLEDGE_EQUIVALENCE=EXACT; BATCH=PERIODIC_SOURCE_MATRIX_CALIBRATION_002</t>
  </si>
  <si>
    <t>AUD_QSTD_050_004</t>
  </si>
  <si>
    <t>BPS_G12_GKI_HK1_ICT_V4_009</t>
  </si>
  <si>
    <t>BPC_G12_GKI_HK1_ICT_V4_009</t>
  </si>
  <si>
    <t>Kiểm tra 6 QUESTIONS, 24 OPTIONS, 6 QUESTION_SOURCES và 6 trạng thái RAW_PENDING; đáp án suy luận D,A,D,A,B,C; tất cả NEEDS_REVIEW do thiếu bảng đáp án nguồn; không ghi STATEMENTS; không tạo backup mới</t>
  </si>
  <si>
    <t>AUD_QSTD_051_001</t>
  </si>
  <si>
    <t>BASE_CELL=BPC_G10_CKI_HK1_ICT_V1_006; KNOWLEDGE_EQUIVALENCE=EXACT; BATCH=PERIODIC_SOURCE_MATRIX_CALIBRATION_002</t>
  </si>
  <si>
    <t>BPS_G12_GKI_HK1_ICT_V4_010</t>
  </si>
  <si>
    <t>TNT_F0001 | Đề 09 Phần II Câu 1-6</t>
  </si>
  <si>
    <t>BPC_G12_GKI_HK1_ICT_V4_010</t>
  </si>
  <si>
    <t>Ghi 5 QUESTIONS, 20 STATEMENTS và 6 QUESTION_SOURCES; toàn bộ STATUS=REVIEW; Câu 6 hợp nhất nguồn do trùng chính xác; không tạo backup mới vì tiếp tục Đề 09; khóa đều suy luận do không có bảng đáp án riêng</t>
  </si>
  <si>
    <t>AUD_QSTD_051_002</t>
  </si>
  <si>
    <t>BPS_G12_GKI_HK1_ICT_V4_011</t>
  </si>
  <si>
    <t>Đề 09 Phần II Câu 6</t>
  </si>
  <si>
    <t>BPC_G12_GKI_HK1_ICT_V4_011</t>
  </si>
  <si>
    <t>Thân câu và bốn nhận định trùng chính xác với Đề 08 Phần II Câu 6; thêm nguồn Đề 09 vào câu chuẩn, không tạo QUESTION_ID hoặc STATEMENTS lặp</t>
  </si>
  <si>
    <t>AUD_QSTD_051_003</t>
  </si>
  <si>
    <t>BASE_CELL=BPC_G10_CKI_HK1_ICT_V1_007; KNOWLEDGE_EQUIVALENCE=EXACT; BATCH=PERIODIC_SOURCE_MATRIX_CALIBRATION_002</t>
  </si>
  <si>
    <t>BPS_G12_GKI_HK1_ICT_V4_012</t>
  </si>
  <si>
    <t>Q_TNT_F0001_D09_025:Q_TNT_F0001_D09_029</t>
  </si>
  <si>
    <t>Đề 09 Phần II Câu 1-5</t>
  </si>
  <si>
    <t>BPC_G12_GKI_HK1_ICT_V4_012</t>
  </si>
  <si>
    <t>Đối chiếu thân câu và nhận định với QUESTIONS hiện có; không phát hiện thêm EXACT_DUPLICATE; không ghi dòng mới vào DUPLICATES</t>
  </si>
  <si>
    <t>AUD_QSTD_051_004</t>
  </si>
  <si>
    <t>BPS_G12_GKI_HK1_ICT_V4_013</t>
  </si>
  <si>
    <t>BPC_G12_GKI_HK1_ICT_V4_013</t>
  </si>
  <si>
    <t>Chuyển 6 dòng TNT_F0001 Đề 09 Phần II Câu 1-6 từ PENDING sang APPROVED; Câu 6 hợp nhất nguồn; dự kiến còn 306 dòng PENDING</t>
  </si>
  <si>
    <t>BASE_CELL=BPC_G10_CKI_HK1_ICT_V1_008; KNOWLEDGE_EQUIVALENCE=EXACT; BATCH=PERIODIC_SOURCE_MATRIX_CALIBRATION_002</t>
  </si>
  <si>
    <t>AUD_QSTD_051_005</t>
  </si>
  <si>
    <t>BPS_G12_GKI_HK1_ICT_V4_014</t>
  </si>
  <si>
    <t>BPC_G12_GKI_HK1_ICT_V4_014</t>
  </si>
  <si>
    <t>Kiểm tra 5 QUESTIONS, 20 STATEMENTS, 6 QUESTION_SOURCES và 6 trạng thái RAW_PENDING; khóa suy luận Q1 Đ,S,Đ,S; Q2 Đ,Đ,S,Đ; Q3 Đ,Đ,S,S; Q4 Đ,S,Đ,S; Q5 Đ,S,Đ,S; Q6 S,S,Đ,S; tất cả NEEDS_REVIEW do thiếu bảng đáp án nguồn</t>
  </si>
  <si>
    <t>AUD_QSTD_053_001</t>
  </si>
  <si>
    <t>BPS_G12_CKI_HK1_ICT_V4_001</t>
  </si>
  <si>
    <t>BPC_G12_CKI_HK1_ICT_V4_001</t>
  </si>
  <si>
    <t>BASE_CELL=BPC_G10_CKI_HK1_ICT_V1_009; KNOWLEDGE_EQUIVALENCE=EXACT; BATCH=PERIODIC_SOURCE_MATRIX_CALIBRATION_002</t>
  </si>
  <si>
    <t>TNT_F0001 | Đề 10 Phần II Câu 1-4</t>
  </si>
  <si>
    <t>Ghi 4 QUESTIONS, 16 STATEMENTS và 4 QUESTION_SOURCES; toàn bộ STATUS=REVIEW; dùng đáp án nguồn tại trang in 52; không tạo backup mới vì tiếp tục Đề 10</t>
  </si>
  <si>
    <t>AUD_QSTD_053_002</t>
  </si>
  <si>
    <t>BPS_G12_CKI_HK1_ICT_V4_002</t>
  </si>
  <si>
    <t>BPC_G12_CKI_HK1_ICT_V4_002</t>
  </si>
  <si>
    <t>Q_TNT_F0001_D10_025:Q_TNT_F0001_D10_028</t>
  </si>
  <si>
    <t>Đề 10 Phần II Câu 1-4</t>
  </si>
  <si>
    <t>Đối chiếu thân câu với QUESTIONS hiện có; không phát hiện trùng chính xác theo tìm kiếm thân câu; không ghi dòng mới vào DUPLICATES</t>
  </si>
  <si>
    <t>BASE_CELL=BPC_G10_CKI_HK1_ICT_V1_010; LEVEL_LIFT=BIET_TO_VANDUNG; DIFFICULTY_LIFT=2_TO_3; POOL_FEASIBILITY_RECHECK_REQUIRED=TRUE; BATCH=PERIODIC_SOURCE_MATRIX_CALIBRATION_002</t>
  </si>
  <si>
    <t>AUD_QSTD_053_003</t>
  </si>
  <si>
    <t>BPS_G12_CKI_HK1_ICT_V4_003</t>
  </si>
  <si>
    <t>BPC_G12_CKI_HK1_ICT_V4_003</t>
  </si>
  <si>
    <t>Chuyển 4 dòng TNT_F0001 Đề 10 Phần II Câu 1-4 từ PENDING sang APPROVED; dự kiến còn 298 dòng PENDING</t>
  </si>
  <si>
    <t>BPS_G12_CKI_HK1_ICT_V4_004</t>
  </si>
  <si>
    <t>AUD_QSTD_053_004</t>
  </si>
  <si>
    <t>BPC_G12_CKI_HK1_ICT_V4_004</t>
  </si>
  <si>
    <t>BASE_CELL=BPC_G10_CKI_HK1_ICT_V1_011; KNOWLEDGE_EQUIVALENCE=EXACT; BATCH=PERIODIC_SOURCE_MATRIX_CALIBRATION_002</t>
  </si>
  <si>
    <t>Kiểm tra 4 QUESTIONS, 16 STATEMENTS, 4 QUESTION_SOURCES và 4 trạng thái RAW_PENDING; khóa Q1 Đ,S,S,Đ; Q2 S,Đ,S,Đ; Q3 Đ,S,Đ,S; Q4 S,Đ,S,S</t>
  </si>
  <si>
    <t>BPS_G12_CKI_HK1_ICT_V4_005</t>
  </si>
  <si>
    <t>AUD_QSTD_053_005</t>
  </si>
  <si>
    <t>SOURCE_CONSISTENCY_REVIEW</t>
  </si>
  <si>
    <t>BPC_G12_CKI_HK1_ICT_V4_005</t>
  </si>
  <si>
    <t>Phát hiện QUESTIONS Q_TNT_F0001_D10_002 đến D10_004 từ QSTD_052 không khớp nội dung Đề 10 trong bản PDF trích xuất hiện tại; chưa tự sửa dữ liệu lô cũ, cần đối soát nguồn/trang trước khi duyệt</t>
  </si>
  <si>
    <t>BASE_CELL=BPC_G10_CKI_HK1_ICT_V1_012; LEVEL_LIFT=BIET_TO_VANDUNG; DIFFICULTY_LIFT=1_TO_3; POOL_FEASIBILITY_RECHECK_REQUIRED=TRUE; BATCH=PERIODIC_SOURCE_MATRIX_CALIBRATION_002</t>
  </si>
  <si>
    <t>BPS_G12_CKI_HK1_ICT_V4_006</t>
  </si>
  <si>
    <t>BPC_G12_CKI_HK1_ICT_V4_006</t>
  </si>
  <si>
    <t>AUD_QSTD_054_001</t>
  </si>
  <si>
    <t>CORRECT_SOURCE_MISMATCH</t>
  </si>
  <si>
    <t>Q_TNT_F0001_D10_001:Q_TNT_F0001_D10_004</t>
  </si>
  <si>
    <t>BPS_G12_CKI_HK1_ICT_V4_007</t>
  </si>
  <si>
    <t>Đề 10 Phần I Câu 1-4</t>
  </si>
  <si>
    <t>Đối soát trực tiếp PDF trang in 49 và đáp án trang 52; sửa phương án Câu 1 và sửa thân câu, đáp án, phương án Câu 2-4 do QSTD_052 trích nhầm nguồn; giữ nguyên QUESTION_ID; Câu 1 phương án D bị cụt ngay trong nguồn nên NEEDS_REVIEW</t>
  </si>
  <si>
    <t>BPC_G12_CKI_HK1_ICT_V4_007</t>
  </si>
  <si>
    <t>AUD_QSTD_054_002</t>
  </si>
  <si>
    <t>BASE_CELL=BPC_G10_CKI_HK1_ICT_V1_013; TF_STATEMENTS=BIET:2,HIEU:2,VANDUNG:0; BATCH=PERIODIC_SOURCE_MATRIX_CALIBRATION_002</t>
  </si>
  <si>
    <t>BPS_G12_CKI_HK1_ICT_V4_008</t>
  </si>
  <si>
    <t>TNT_F0001 | Đề 10 Phần I Câu 5-12</t>
  </si>
  <si>
    <t>Ghi 6 QUESTIONS, 24 OPTIONS và 8 QUESTION_SOURCES; Câu 9 và 12 hợp nhất nguồn do trùng chính xác; toàn bộ câu mới STATUS=REVIEW; không tạo backup mới vì tiếp tục Đề 10</t>
  </si>
  <si>
    <t>BPC_G12_CKI_HK1_ICT_V4_008</t>
  </si>
  <si>
    <t>AUD_QSTD_054_003</t>
  </si>
  <si>
    <t>Q_TNT_F0001_D09_009;Q_TNT_F0001_D09_012</t>
  </si>
  <si>
    <t>BPS_G12_CKI_HK1_ICT_V4_009</t>
  </si>
  <si>
    <t>Đề 10 Câu 9 và Câu 12</t>
  </si>
  <si>
    <t>BASE_CELL=BPC_G10_CKI_HK1_ICT_V1_014; TF_STATEMENTS=BIET:2,HIEU:2,VANDUNG:0; BATCH=PERIODIC_SOURCE_MATRIX_CALIBRATION_002</t>
  </si>
  <si>
    <t>Câu 9 trùng chính xác Q_TNT_F0001_D09_009; Câu 12 trùng chính xác Q_TNT_F0001_D09_012; thêm nguồn Đề 10, không tạo QUESTION_ID hoặc OPTIONS lặp</t>
  </si>
  <si>
    <t>BPC_G12_CKI_HK1_ICT_V4_009</t>
  </si>
  <si>
    <t>AUD_QSTD_054_004</t>
  </si>
  <si>
    <t>BPS_G12_CKI_HK1_ICT_V4_010</t>
  </si>
  <si>
    <t>BPC_G12_CKI_HK1_ICT_V4_010</t>
  </si>
  <si>
    <t>Chuyển 8 dòng TNT_F0001 Đề 10 Phần I Câu 5-12 từ REVIEW sang APPROVED; lô vốn ở REVIEW nên số dòng PENDING không thay đổi</t>
  </si>
  <si>
    <t>AUD_QSTD_054_005</t>
  </si>
  <si>
    <t>BPS_G12_CKI_HK1_ICT_V4_011</t>
  </si>
  <si>
    <t>CURRENT=TRUE; DMOJ_AUTO=TRUE; POOL_RECHECK=TRUE; BATCH=PERIODIC_G10_28MCQ_3ESSAY_APPROVAL_001</t>
  </si>
  <si>
    <t>BPC_G12_CKI_HK1_ICT_V4_011</t>
  </si>
  <si>
    <t>Kiểm tra sửa 4 QUESTIONS và 16 OPTIONS cũ; thêm 6 QUESTIONS, 24 OPTIONS, 8 QUESTION_SOURCES; đáp án nguồn C5-C, C6-A, C7-C, C8-A, C9-A, C10-B, C11-C, C12-A; hai câu trùng được hợp nhất nguồn; chưa ghi quan hệ mới vào DUPLICATES</t>
  </si>
  <si>
    <t>AUD_QSTD_055_001</t>
  </si>
  <si>
    <t>QSTD_055</t>
  </si>
  <si>
    <t>BPS_G12_CKI_HK1_ICT_V4_012</t>
  </si>
  <si>
    <t>2026-07-19T06:11:55+07:00</t>
  </si>
  <si>
    <t>1kofzjFujYsL-U58gK914OW2DPK0S2sSmO7LgmZJzBP4</t>
  </si>
  <si>
    <t>BACKUP_INDEX_NGAN_HANG_DE_TIN_HOC_TOT_NGHIEP_MASTER_BEFORE_OPTIONS_EXPAND_20260719</t>
  </si>
  <si>
    <t>Tạo một backup trước khi mở rộng cấu trúc sheet OPTIONS; đây là backup cấu trúc, không tạo lại cho từng lô câu hỏi</t>
  </si>
  <si>
    <t>BPC_G12_CKI_HK1_ICT_V4_012</t>
  </si>
  <si>
    <t>AUD_QSTD_055_002</t>
  </si>
  <si>
    <t>EXPAND_SHEET_CAPACITY</t>
  </si>
  <si>
    <t>OPTIONS</t>
  </si>
  <si>
    <t>BPS_G12_CKI_HK1_ICT_V4_013</t>
  </si>
  <si>
    <t>Mở rộng OPTIONS từ 1000 lên 3000 hàng; giữ định dạng hàng mẫu; cập nhật kiểm tra khóa duy nhất A2:A3000 và danh sách hợp lệ cho IS_CORRECT, STATUS; không thay đổi dữ liệu đã có; yêu cầu gộp ban đầu bị từ chối trước thực thi nên thao tác được tách nhỏ</t>
  </si>
  <si>
    <t>BPC_G12_CKI_HK1_ICT_V4_013</t>
  </si>
  <si>
    <t>AUD_QSTD_055_003</t>
  </si>
  <si>
    <t>VERIFY_STRUCTURE</t>
  </si>
  <si>
    <t>BPS_G12_CKI_HK1_ICT_V4_014</t>
  </si>
  <si>
    <t>Đã đọc lại metadata: OPTIONS rowCount=3000; kiểm tra hàng 1000-1002 và 2999-3000 cho thấy công thức khóa duy nhất và validation TRUE/FALSE, STATUS hoạt động đúng</t>
  </si>
  <si>
    <t>BPC_G12_CKI_HK1_ICT_V4_014</t>
  </si>
  <si>
    <t>AUD_QSTD_056_001</t>
  </si>
  <si>
    <t>TNT_F0001 | Đề 10 Phần I Câu 13-24</t>
  </si>
  <si>
    <t>BPS_G12_GKII_HK2_ICT_V4_001</t>
  </si>
  <si>
    <t>Ghi 12 QUESTIONS, 48 OPTIONS và 12 QUESTION_SOURCES; toàn bộ STATUS=REVIEW; không tạo backup mới vì vẫn thuộc Đề 10</t>
  </si>
  <si>
    <t>BPC_G12_GKII_HK2_ICT_V4_001</t>
  </si>
  <si>
    <t>AUD_QSTD_056_002</t>
  </si>
  <si>
    <t>BPS_G12_GKII_HK2_ICT_V4_002</t>
  </si>
  <si>
    <t>Chuyển 12 dòng TNT_F0001 Đề 10 Câu 13-24 từ REVIEW sang APPROVED</t>
  </si>
  <si>
    <t>BPC_G12_GKII_HK2_ICT_V4_002</t>
  </si>
  <si>
    <t>AUD_QSTD_056_003</t>
  </si>
  <si>
    <t>BPS_G12_GKII_HK2_ICT_V4_003</t>
  </si>
  <si>
    <t>Kiểm tra 12 QUESTIONS, 48 OPTIONS, 12 QUESTION_SOURCES và 12 RAW_PENDING; đáp án 13-B,14-C,15-B,16-C,17-B,18-B,19-B,20-D,21-B,22-A,23-B,24-A; câu 16-18,22-23 NEEDS_REVIEW; chưa ghi DUPLICATES</t>
  </si>
  <si>
    <t>BPC_G12_GKII_HK2_ICT_V4_003</t>
  </si>
  <si>
    <t>AUD_QSTD_057_001</t>
  </si>
  <si>
    <t>QSTD_057</t>
  </si>
  <si>
    <t>1uH3oDOCelWGBG4TXN9YocdE5_Hv8zCx34VJWP8Jc6po</t>
  </si>
  <si>
    <t>Backup trước Đề 11</t>
  </si>
  <si>
    <t>BPS_G12_GKII_HK2_ICT_V4_004</t>
  </si>
  <si>
    <t>Tạo backup khi bắt đầu Đề 11 theo quy tắc vận hành</t>
  </si>
  <si>
    <t>BPC_G12_GKII_HK2_ICT_V4_004</t>
  </si>
  <si>
    <t>AUD_QSTD_057_002</t>
  </si>
  <si>
    <t>TNT_F0001 | Đề 11 Phần I Câu 1-12</t>
  </si>
  <si>
    <t>BPS_G12_GKII_HK2_ICT_V4_005</t>
  </si>
  <si>
    <t>Ghi 12 QUESTIONS, 48 OPTIONS và 12 QUESTION_SOURCES; toàn bộ STATUS=REVIEW; đáp án không có bảng riêng nên được suy luận và đánh dấu NEEDS_REVIEW</t>
  </si>
  <si>
    <t>BPC_G12_GKII_HK2_ICT_V4_005</t>
  </si>
  <si>
    <t>AUD_QSTD_057_003</t>
  </si>
  <si>
    <t>BPS_G12_GKII_HK2_ICT_V4_006</t>
  </si>
  <si>
    <t>Chuyển 12 dòng TNT_F0001 Đề 11 Câu 1-12 từ PENDING sang APPROVED</t>
  </si>
  <si>
    <t>BPC_G12_GKII_HK2_ICT_V4_006</t>
  </si>
  <si>
    <t>AUD_QSTD_057_004</t>
  </si>
  <si>
    <t>BPS_G12_GKII_HK2_ICT_V4_007</t>
  </si>
  <si>
    <t>Kiểm tra 12 QUESTIONS, 48 OPTIONS, 12 QUESTION_SOURCES và 12 RAW_PENDING; đáp án suy luận 1-D,2-D,3-D,4-D,5-B,6-C,7-C,8-C,9-C,10-A,11-A,12-A; câu 12 có nhãn B lặp trong nguồn; chưa ghi DUPLICATES</t>
  </si>
  <si>
    <t>BPC_G12_GKII_HK2_ICT_V4_007</t>
  </si>
  <si>
    <t>AUD_QSTD_058_001</t>
  </si>
  <si>
    <t>QSTD_058</t>
  </si>
  <si>
    <t>BPS_G12_GKII_HK2_ICT_V4_008</t>
  </si>
  <si>
    <t>TNT_F0001 | Đề 11 Phần I Câu 13-18</t>
  </si>
  <si>
    <t>Ghi 6 QUESTIONS, 24 OPTIONS và 6 QUESTION_SOURCES; toàn bộ STATUS=REVIEW; không có bảng đáp án riêng nên đáp án được suy luận và đánh dấu NEEDS_REVIEW</t>
  </si>
  <si>
    <t>BPC_G12_GKII_HK2_ICT_V4_008</t>
  </si>
  <si>
    <t>AUD_QSTD_058_002</t>
  </si>
  <si>
    <t>Chuyển 6 dòng TNT_F0001 Đề 11 Câu 13-18 từ PENDING sang APPROVED</t>
  </si>
  <si>
    <t>BPS_G12_GKII_HK2_ICT_V4_009</t>
  </si>
  <si>
    <t>AUD_QSTD_058_003</t>
  </si>
  <si>
    <t>DUPLICATE_SCAN</t>
  </si>
  <si>
    <t>BPC_G12_GKII_HK2_ICT_V4_009</t>
  </si>
  <si>
    <t>Không phát hiện câu trùng chính xác trong lô Câu 13-18; không ghi thêm DUPLICATES</t>
  </si>
  <si>
    <t>AUD_QSTD_058_004</t>
  </si>
  <si>
    <t>BPS_G12_GKII_HK2_ICT_V4_010</t>
  </si>
  <si>
    <t>Kiểm tra 6 QUESTIONS, 24 OPTIONS, 6 QUESTION_SOURCES và 6 RAW_PENDING; đáp án suy luận 13-A,14-A,15-A,16-A,17-A,18-A; câu 16 giữ lỗi nguồn &lt;gird&gt;; chưa ghi DUPLICATES</t>
  </si>
  <si>
    <t>BPC_G12_GKII_HK2_ICT_V4_010</t>
  </si>
  <si>
    <t>AUD_QSTD_059_001</t>
  </si>
  <si>
    <t>QSTD_059</t>
  </si>
  <si>
    <t>TNT_F0001 | Đề 11 Phần I Câu 19-24</t>
  </si>
  <si>
    <t>BPS_G12_GKII_HK2_ICT_V4_011</t>
  </si>
  <si>
    <t>Ghi 6 QUESTIONS, 24 OPTIONS và 6 QUESTION_SOURCES; toàn bộ STATUS=REVIEW; không có bảng đáp án riêng nên đáp án A được suy luận và đánh dấu NEEDS_REVIEW; không tạo backup mới vì Đề 11 đã có backup</t>
  </si>
  <si>
    <t>AUD_QSTD_059_002</t>
  </si>
  <si>
    <t>BPC_G12_GKII_HK2_ICT_V4_011</t>
  </si>
  <si>
    <t>Chuyển 6 dòng TNT_F0001 Đề 11 Câu 19-24 từ PENDING sang APPROVED</t>
  </si>
  <si>
    <t>BPS_G12_GKII_HK2_ICT_V4_012</t>
  </si>
  <si>
    <t>AUD_QSTD_059_003</t>
  </si>
  <si>
    <t>BPC_G12_GKII_HK2_ICT_V4_012</t>
  </si>
  <si>
    <t>Không phát hiện câu trùng chính xác trong lô Câu 19-24; không ghi thêm DUPLICATES</t>
  </si>
  <si>
    <t>AUD_QSTD_059_004</t>
  </si>
  <si>
    <t>Kiểm tra 6 QUESTIONS, 24 OPTIONS, 6 QUESTION_SOURCES và 6 RAW_PENDING; đáp án suy luận 19-A,20-A,21-A,22-A,23-A,24-A; câu 19 giữ lỗi nguồn HTLM; chưa ghi DUPLICATES</t>
  </si>
  <si>
    <t>BPS_G12_GKII_HK2_ICT_V4_013</t>
  </si>
  <si>
    <t>AUD_QSTD_060_001</t>
  </si>
  <si>
    <t>BPC_G12_GKII_HK2_ICT_V4_013</t>
  </si>
  <si>
    <t>BPS_G12_GKII_HK2_ICT_V4_014</t>
  </si>
  <si>
    <t>TNT_F0001 | Đề 11 Phần II Câu 1,2,5,6</t>
  </si>
  <si>
    <t>BPC_G12_GKII_HK2_ICT_V4_014</t>
  </si>
  <si>
    <t>Ghi 4 QUESTIONS, 16 STATEMENTS và 4 QUESTION_SOURCES; toàn bộ STATUS=REVIEW; không tạo backup mới vì Đề 11 đã có backup</t>
  </si>
  <si>
    <t>AUD_QSTD_060_002</t>
  </si>
  <si>
    <t>MARK_SOURCE_NO_QUESTION</t>
  </si>
  <si>
    <t>BPS_G12_CKII_HK2_ICT_V4_001</t>
  </si>
  <si>
    <t>RAW_TNT_F0001_D11_TF_03;RAW_TNT_F0001_D11_TF_04</t>
  </si>
  <si>
    <t>Đề 11 Phần II Câu 3-4</t>
  </si>
  <si>
    <t>BPC_G12_CKII_HK2_ICT_V4_001</t>
  </si>
  <si>
    <t>Nguồn ghi rõ “Câu 3 (Không ra)” và “Câu 4 (Không ra)”; giữ RAW_PENDING=REVIEW, không tạo dữ liệu câu hỏi giả</t>
  </si>
  <si>
    <t>AUD_QSTD_060_003</t>
  </si>
  <si>
    <t>BPS_G12_CKII_HK2_ICT_V4_002</t>
  </si>
  <si>
    <t>BPC_G12_CKII_HK2_ICT_V4_002</t>
  </si>
  <si>
    <t>Chuyển Câu 1,2,5,6 sang APPROVED; Câu 3-4 sang REVIEW do nguồn không có nội dung câu hỏi</t>
  </si>
  <si>
    <t>AUD_QSTD_060_004</t>
  </si>
  <si>
    <t>BPS_G12_CKII_HK2_ICT_V4_003</t>
  </si>
  <si>
    <t>Không phát hiện nhóm câu trùng chính xác trong bốn nhóm đúng/sai có nội dung; không ghi thêm DUPLICATES</t>
  </si>
  <si>
    <t>CURRENT=TRUE; DMOJ_AUTO=FALSE; ANSWER_REQUIRED=TRUE; POOL_BACKFILL=TRUE; BATCH=PERIODIC_G10_28MCQ_3ESSAY_APPROVAL_001</t>
  </si>
  <si>
    <t>AUD_QSTD_060_005</t>
  </si>
  <si>
    <t>BPC_G12_CKII_HK2_ICT_V4_003</t>
  </si>
  <si>
    <t>Kiểm tra 4 QUESTIONS, 16 STATEMENTS, 4 QUESTION_SOURCES và 6 RAW_PENDING; khóa C1 Đ-S-Đ-S, C2 Đ-S-Đ-S, C5 Đ-S-Đ-Đ, C6 Đ-S-S-Đ; C6b và C6d gần trùng nhưng nguồn cho giá trị trái ngược; Đề 11 hoàn tất xử lí nguồn, C3-4 giữ REVIEW</t>
  </si>
  <si>
    <t>BPS_G12_CKII_HK2_ICT_V4_004</t>
  </si>
  <si>
    <t>BPC_G12_CKII_HK2_ICT_V4_004</t>
  </si>
  <si>
    <t>AUD_QSTD_061_001</t>
  </si>
  <si>
    <t>1b42o2KoYcDVcVqjpq_6vuvduil9OqTlYo2A4WzlEyPE</t>
  </si>
  <si>
    <t>BACKUP_INDEX_NGAN_HANG_DE_TIN_HOC_TOT_NGHIEP_MASTER_BEFORE_DE12_20260719</t>
  </si>
  <si>
    <t>BPS_G12_CKII_HK2_ICT_V4_005</t>
  </si>
  <si>
    <t>Tạo một backup khi bắt đầu Đề 12; không tạo backup cho các lô nhỏ tiếp theo của cùng đề</t>
  </si>
  <si>
    <t>BPC_G12_CKII_HK2_ICT_V4_005</t>
  </si>
  <si>
    <t>AUD_QSTD_061_002</t>
  </si>
  <si>
    <t>BPS_G12_CKII_HK2_ICT_V4_006</t>
  </si>
  <si>
    <t>TNT_F0001 | Đề 12 Phần I Câu 1-12</t>
  </si>
  <si>
    <t>BPC_G12_CKII_HK2_ICT_V4_006</t>
  </si>
  <si>
    <t>AUD_QSTD_061_003</t>
  </si>
  <si>
    <t>BPS_G12_CKII_HK2_ICT_V4_007</t>
  </si>
  <si>
    <t>Q_TNT_F0001_D12_001:Q_TNT_F0001_D12_012</t>
  </si>
  <si>
    <t>Đề 12 Phần I Câu 1-12</t>
  </si>
  <si>
    <t>BPC_G12_CKII_HK2_ICT_V4_007</t>
  </si>
  <si>
    <t>Câu 1 và 2 cùng thân câu với Đề 02 nhưng thứ tự phương án khác nên không hợp nhất; không phát hiện EXACT_DUPLICATE khác; chưa ghi DUPLICATES</t>
  </si>
  <si>
    <t>AUD_QSTD_061_004</t>
  </si>
  <si>
    <t>BPS_G12_CKII_HK2_ICT_V4_008</t>
  </si>
  <si>
    <t>BPC_G12_CKII_HK2_ICT_V4_008</t>
  </si>
  <si>
    <t>Chuyển 12 dòng TNT_F0001 Đề 12 Phần I Câu 1-12 từ PENDING sang APPROVED</t>
  </si>
  <si>
    <t>AUD_QSTD_061_005</t>
  </si>
  <si>
    <t>BPS_G12_CKII_HK2_ICT_V4_009</t>
  </si>
  <si>
    <t>BPC_G12_CKII_HK2_ICT_V4_009</t>
  </si>
  <si>
    <t>Kiểm tra 12 QUESTIONS, 48 OPTIONS, 12 QUESTION_SOURCES và 12 RAW_PENDING; đáp án nguồn 1-A,2-D,3-C,4-C,5-B,6-C,7-D,8-C,9-B,10-A,11-C,12-B; câu 3,6,7 NEEDS_REVIEW</t>
  </si>
  <si>
    <t>AUD_QSTD_062_001</t>
  </si>
  <si>
    <t>BPS_G12_CKII_HK2_ICT_V4_010</t>
  </si>
  <si>
    <t>BPC_G12_CKII_HK2_ICT_V4_010</t>
  </si>
  <si>
    <t>TNT_F0001 | Đề 12 Phần I Câu 13-24</t>
  </si>
  <si>
    <t>Ghi 12 QUESTIONS, 48 OPTIONS và 12 QUESTION_SOURCES; toàn bộ STATUS=REVIEW; không tạo backup mới vì Đề 12 đã có backup</t>
  </si>
  <si>
    <t>AUD_QSTD_062_002</t>
  </si>
  <si>
    <t>BPS_G12_CKII_HK2_ICT_V4_011</t>
  </si>
  <si>
    <t>BPC_G12_CKII_HK2_ICT_V4_011</t>
  </si>
  <si>
    <t>Q_TNT_F0001_D12_013:Q_TNT_F0001_D12_024</t>
  </si>
  <si>
    <t>Đề 12 Phần I Câu 13-24</t>
  </si>
  <si>
    <t>Đối chiếu nội dung với QUESTIONS và DUPLICATES hiện có; không ghi thêm DUPLICATES; các trường hợp mơ hồ giữ REVIEW/NEEDS_REVIEW</t>
  </si>
  <si>
    <t>AUD_QSTD_062_003</t>
  </si>
  <si>
    <t>BPS_G12_CKII_HK2_ICT_V4_012</t>
  </si>
  <si>
    <t>BPC_G12_CKII_HK2_ICT_V4_012</t>
  </si>
  <si>
    <t>Chuyển 12 dòng TNT_F0001 Đề 12 Phần I Câu 13-24 từ PENDING sang APPROVED</t>
  </si>
  <si>
    <t>AUD_QSTD_062_004</t>
  </si>
  <si>
    <t>BPS_G12_CKII_HK2_ICT_V4_013</t>
  </si>
  <si>
    <t>BPC_G12_CKII_HK2_ICT_V4_013</t>
  </si>
  <si>
    <t>Kiểm tra 12 QUESTIONS, 48 OPTIONS, 12 QUESTION_SOURCES và 12 RAW_PENDING; đáp án nguồn 13-A,14-B,15-D,16-A,17-D,18-A,19-A,20-C,21-B,22-C,23-C,24-C; câu 15,19,20,21,23,24 NEEDS_REVIEW</t>
  </si>
  <si>
    <t>AUD_QSTD_063_001</t>
  </si>
  <si>
    <t>TNT_F0001 | Đề 12 Phần II Câu 1-6</t>
  </si>
  <si>
    <t>BPS_G12_CKII_HK2_ICT_V4_014</t>
  </si>
  <si>
    <t>Ghi 6 QUESTIONS, 24 STATEMENTS và 6 QUESTION_SOURCES; toàn bộ STATUS=REVIEW; không tạo backup mới vì Đề 12 đã có backup</t>
  </si>
  <si>
    <t>BPC_G12_CKII_HK2_ICT_V4_014</t>
  </si>
  <si>
    <t>AUD_QSTD_063_002</t>
  </si>
  <si>
    <t>Q_TNT_F0001_D12_025:Q_TNT_F0001_D12_030</t>
  </si>
  <si>
    <t>Đề 12 Phần II Câu 1-6</t>
  </si>
  <si>
    <t>Đối chiếu thân câu và bốn nhận định với QUESTIONS hiện có; không phát hiện EXACT_DUPLICATE; không ghi thêm dòng vào DUPLICATES</t>
  </si>
  <si>
    <t>BPS_G10_GKI_HK1_CS_V4_001</t>
  </si>
  <si>
    <t>AUD_QSTD_063_003</t>
  </si>
  <si>
    <t>BPC_G10_GKI_HK1_CS_V4_001</t>
  </si>
  <si>
    <t>QUESTION_BINDING=NONE; MATRIX_FIRST_QUESTION_BACKFILL_LATER=TRUE; POOL_RECHECK_REQUIRED=TRUE; BATCH=PERIODIC_BLUEPRINT_PORTFOLIO_COVERAGE_001; BACKUP_CREATED=0</t>
  </si>
  <si>
    <t>Chuyển 6 dòng TNT_F0001 Đề 12 Phần II Câu 1-6 từ PENDING sang APPROVED</t>
  </si>
  <si>
    <t>BPS_G10_GKI_HK1_CS_V4_002</t>
  </si>
  <si>
    <t>AUD_QSTD_063_004</t>
  </si>
  <si>
    <t>Kiểm tra 6 QUESTIONS, 24 STATEMENTS, 6 QUESTION_SOURCES và 6 RAW_PENDING; khóa C1 S-S-S-Đ, C2 Đ-Đ-S-S, C3 S-S-Đ-Đ, C4 Đ-Đ-Đ-Đ, C5 S-Đ-S-Đ, C6 Đ-Đ-Đ-S; C1,C2,C3,C5,C6 NEEDS_REVIEW; Đề 12 hoàn tất 30/30 nhóm nguồn</t>
  </si>
  <si>
    <t>BPS_G10_GKI_HK1_CS_V4_003</t>
  </si>
  <si>
    <t>AUD_QSTD_064_001</t>
  </si>
  <si>
    <t>1Tp0OWUe2wk4quXfCl041at3sSfNTdaJ8CuNmzLlqw2I</t>
  </si>
  <si>
    <t>BACKUP_INDEX_NGAN_HANG_DE_TIN_HOC_TOT_NGHIEP_MASTER_BEFORE_DE13_20260719</t>
  </si>
  <si>
    <t>Tạo một backup khi bắt đầu Đề 13; không tạo backup cho các lô nhỏ tiếp theo của cùng đề</t>
  </si>
  <si>
    <t>BPS_G10_GKI_HK1_CS_V4_004</t>
  </si>
  <si>
    <t>AUD_QSTD_064_002</t>
  </si>
  <si>
    <t>BPC_G10_GKI_HK1_CS_V4_002</t>
  </si>
  <si>
    <t>TNT_F0001 | Đề 13 Phần I Câu 1-12</t>
  </si>
  <si>
    <t>Ghi 11 QUESTIONS, 44 OPTIONS và 12 QUESTION_SOURCES; Câu 6 hợp nhất nguồn với câu chuẩn; toàn bộ câu mới STATUS=REVIEW</t>
  </si>
  <si>
    <t>BPS_G10_GKI_HK1_CS_V4_005</t>
  </si>
  <si>
    <t>AUD_QSTD_064_003</t>
  </si>
  <si>
    <t>Q_TNT_F0001_D13_001:Q_TNT_F0001_D13_012</t>
  </si>
  <si>
    <t>Đề 13 Phần I Câu 1-12</t>
  </si>
  <si>
    <t>Câu 6 trùng với Q_TNT_F0001_D02_009 sau chuẩn hóa cách viết 2 đầu/hai đầu; thêm nguồn, không tạo câu và phương án lặp; không phát hiện thêm EXACT_DUPLICATE</t>
  </si>
  <si>
    <t>BPS_G10_GKI_HK1_CS_V4_006</t>
  </si>
  <si>
    <t>AUD_QSTD_064_004</t>
  </si>
  <si>
    <t>Chuyển 12 dòng TNT_F0001 Đề 13 Phần I Câu 1-12 từ PENDING sang APPROVED; Câu 6 được hợp nhất nguồn</t>
  </si>
  <si>
    <t>AUD_QSTD_064_005</t>
  </si>
  <si>
    <t>BPS_G10_GKI_HK1_CS_V4_007</t>
  </si>
  <si>
    <t>BPC_G10_GKI_HK1_CS_V4_003</t>
  </si>
  <si>
    <t>Kiểm tra 11 QUESTIONS, 44 OPTIONS, 12 QUESTION_SOURCES và 12 RAW_PENDING; đáp án nguồn B,C,B,B,A,B,A,B,D,D,C,A; Câu 2,7,9 NEEDS_REVIEW; không ghi quan hệ mới vào DUPLICATES</t>
  </si>
  <si>
    <t>BPS_G10_GKI_HK1_CS_V4_008</t>
  </si>
  <si>
    <t>AUD_QSTD_065_001</t>
  </si>
  <si>
    <t>TNT_F0001 | Đề 13 Phần I Câu 13-24</t>
  </si>
  <si>
    <t>Ghi 11 QUESTIONS, 44 OPTIONS và 12 QUESTION_SOURCES; Câu 22 hợp nhất nguồn do trùng chính xác; toàn bộ câu mới STATUS=REVIEW; không tạo backup mới vì tiếp tục Đề 13</t>
  </si>
  <si>
    <t>BPS_G10_GKI_HK1_CS_V4_009</t>
  </si>
  <si>
    <t>AUD_QSTD_065_002</t>
  </si>
  <si>
    <t>Đề 13 Phần I Câu 22</t>
  </si>
  <si>
    <t>Thân câu, bốn phương án và đáp án trùng chính xác với Q_TNT_F0001_D02_023; bổ sung nguồn Đề 13, không tạo QUESTION_ID hoặc OPTIONS lặp</t>
  </si>
  <si>
    <t>BPS_G10_GKI_HK1_CS_V4_010</t>
  </si>
  <si>
    <t>AUD_QSTD_065_003</t>
  </si>
  <si>
    <t>BPC_G10_GKI_HK1_CS_V4_004</t>
  </si>
  <si>
    <t>Q_TNT_F0001_D13_013:Q_TNT_F0001_D13_024</t>
  </si>
  <si>
    <t>Đề 13 Phần I Câu 13-24</t>
  </si>
  <si>
    <t>Câu 22 trùng chính xác và đã hợp nhất nguồn; Câu 23 gần trùng Q_TNT_F0001_D02_024, đã ghi một dòng NEAR_DUPLICATE trạng thái REVIEW với đề xuất KEEP; không phát hiện thêm quan hệ trùng</t>
  </si>
  <si>
    <t>AUD_QSTD_065_004</t>
  </si>
  <si>
    <t>BPS_G10_GKI_HK1_CS_V4_011</t>
  </si>
  <si>
    <t>Chuyển 12 dòng TNT_F0001 Đề 13 Phần I Câu 13-24 từ PENDING sang APPROVED; Câu 22 hợp nhất nguồn; Câu 23 ghi quan hệ gần trùng</t>
  </si>
  <si>
    <t>AUD_QSTD_065_005</t>
  </si>
  <si>
    <t>BPS_G10_GKI_HK1_CS_V4_012</t>
  </si>
  <si>
    <t>Kiểm tra 11 QUESTIONS, 44 OPTIONS, 12 QUESTION_SOURCES, 12 RAW_PENDING và 1 DUPLICATES; đáp án nguồn D,C,C,A,A,B,B,B,A,B,A,C; Câu 14,19,23 NEEDS_REVIEW; 1 câu hợp nhất nguồn do trùng chính xác</t>
  </si>
  <si>
    <t>BPS_G10_GKI_HK1_CS_V4_013</t>
  </si>
  <si>
    <t>AUD_QSTD_066_001</t>
  </si>
  <si>
    <t>BPC_G10_GKI_HK1_CS_V4_005</t>
  </si>
  <si>
    <t>TNT_F0001 | Đề 13 Phần II Câu 1-6</t>
  </si>
  <si>
    <t>Ghi 6 QUESTIONS, 24 STATEMENTS và 6 QUESTION_SOURCES; toàn bộ STATUS=REVIEW; không tạo backup mới vì tiếp tục Đề 13</t>
  </si>
  <si>
    <t>BPS_G10_GKI_HK1_CS_V4_014</t>
  </si>
  <si>
    <t>AUD_QSTD_066_002</t>
  </si>
  <si>
    <t>Q_TNT_F0001_D13_025:Q_TNT_F0001_D13_030</t>
  </si>
  <si>
    <t>Đề 13 Phần II Câu 1-6</t>
  </si>
  <si>
    <t>Đối chiếu thân câu và ngữ cảnh với QUESTIONS hiện có; không phát hiện EXACT_DUPLICATE; không ghi dòng mới vào DUPLICATES</t>
  </si>
  <si>
    <t>BPS_G10_GKI_HK1_CS_V4_015</t>
  </si>
  <si>
    <t>AUD_QSTD_066_003</t>
  </si>
  <si>
    <t>Chuyển 6 dòng TNT_F0001 Đề 13 Phần II Câu 1-6 từ PENDING sang APPROVED; dự kiến còn 208 dòng PENDING</t>
  </si>
  <si>
    <t>BPS_G10_GKI_HK1_CS_V4_016</t>
  </si>
  <si>
    <t>BPC_G10_GKI_HK1_CS_V4_006</t>
  </si>
  <si>
    <t>AUD_QSTD_066_004</t>
  </si>
  <si>
    <t>BPS_G10_GKI_HK1_CS_V4_017</t>
  </si>
  <si>
    <t>Kiểm tra 6 QUESTIONS, 24 STATEMENTS, 6 QUESTION_SOURCES và 6 RAW_PENDING; khóa Q1 Đ-S-S-S, Q2 S-Đ-S-Đ, Q3 Đ-S-Đ-Đ, Q4 Đ-Đ-S-S, Q5 Đ-Đ-S-Đ, Q6 S-Đ-S-S; Q1,Q5,Q6 NEEDS_REVIEW, đặc biệt Q6 có đáp án a/b mâu thuẫn dữ liệu và ràng buộc tham chiếu</t>
  </si>
  <si>
    <t>AUD_QSTD_067_001</t>
  </si>
  <si>
    <t>BPS_G10_GKI_HK1_CS_V4_018</t>
  </si>
  <si>
    <t>BPC_G10_GKI_HK1_CS_V4_007</t>
  </si>
  <si>
    <t>1qGv99CpEG8N6YsBGGj44Tnp91g3gnOi2QsnF2KpfY0M</t>
  </si>
  <si>
    <t>BACKUP_INDEX_NGAN_HANG_DE_TIN_HOC_TOT_NGHIEP_MASTER_BEFORE_DE14_20260719</t>
  </si>
  <si>
    <t>Tạo một backup khi bắt đầu Đề 14; không tạo backup cho các lô nhỏ tiếp theo của cùng đề</t>
  </si>
  <si>
    <t>AUD_QSTD_067_002</t>
  </si>
  <si>
    <t>BPS_G10_GKI_HK1_CS_V4_019</t>
  </si>
  <si>
    <t>TNT_F0001 | Đề 14 Phần I Câu 1-12</t>
  </si>
  <si>
    <t>AUD_QSTD_067_003</t>
  </si>
  <si>
    <t>BPS_G10_GKI_HK1_CS_V4_020</t>
  </si>
  <si>
    <t>Q_TNT_F0001_D14_001:Q_TNT_F0001_D14_012</t>
  </si>
  <si>
    <t>BPC_G10_GKI_HK1_CS_V4_008</t>
  </si>
  <si>
    <t>Đề 14 Phần I Câu 1-12</t>
  </si>
  <si>
    <t>Đối chiếu với QUESTIONS và DUPLICATES hiện có; không phát hiện EXACT_DUPLICATE; không ghi thêm dòng vào DUPLICATES</t>
  </si>
  <si>
    <t>AUD_QSTD_067_004</t>
  </si>
  <si>
    <t>BPS_G10_GKI_HK1_CS_V4_021</t>
  </si>
  <si>
    <t>Chuyển 12 dòng TNT_F0001 Đề 14 Phần I Câu 1-12 từ PENDING sang APPROVED; dự kiến còn 196 dòng PENDING</t>
  </si>
  <si>
    <t>BPS_G10_GKI_HK1_CS_V4_022</t>
  </si>
  <si>
    <t>AUD_QSTD_067_005</t>
  </si>
  <si>
    <t>BPC_G10_GKI_HK1_CS_V4_009</t>
  </si>
  <si>
    <t>Kiểm tra 12 QUESTIONS, 48 OPTIONS, 12 QUESTION_SOURCES và 12 RAW_PENDING; đáp án nguồn A,B,D,B,A,A,C,B,A,C,C,D; Câu 7,8,11 NEEDS_REVIEW</t>
  </si>
  <si>
    <t>BPS_G10_GKI_HK1_CS_V4_023</t>
  </si>
  <si>
    <t>AUD_QSTD_068_001</t>
  </si>
  <si>
    <t>TNT_F0001 | Đề 14 Phần I Câu 13-24</t>
  </si>
  <si>
    <t>Ghi 12 QUESTIONS, 48 OPTIONS và 12 QUESTION_SOURCES; toàn bộ STATUS=REVIEW; không tạo backup mới vì tiếp tục Đề 14</t>
  </si>
  <si>
    <t>BPS_G10_GKI_HK1_CS_V4_024</t>
  </si>
  <si>
    <t>AUD_QSTD_068_002</t>
  </si>
  <si>
    <t>BPC_G10_GKI_HK1_CS_V4_010</t>
  </si>
  <si>
    <t>Q_TNT_F0001_D14_013:Q_TNT_F0001_D14_024</t>
  </si>
  <si>
    <t>Đề 14 Phần I Câu 13-24</t>
  </si>
  <si>
    <t>Không phát hiện EXACT_DUPLICATE; ghi 3 quan hệ SAME_TEMPLATE ở trạng thái REVIEW: D14_014-D11_014, D14_016-D11_015, D14_020-D11_022; quyết định tạm thời KEEP</t>
  </si>
  <si>
    <t>BPS_G10_GKI_HK1_CS_V4_025</t>
  </si>
  <si>
    <t>AUD_QSTD_068_003</t>
  </si>
  <si>
    <t>BPS_G10_GKI_HK1_CS_V4_026</t>
  </si>
  <si>
    <t>Chuyển 12 dòng TNT_F0001 Đề 14 Phần I Câu 13-24 từ PENDING sang APPROVED; dự kiến còn 184 dòng PENDING</t>
  </si>
  <si>
    <t>BPC_G10_GKI_HK1_CS_V4_011</t>
  </si>
  <si>
    <t>AUD_QSTD_068_004</t>
  </si>
  <si>
    <t>BPS_G10_GKI_HK1_CS_V4_027</t>
  </si>
  <si>
    <t>Kiểm tra 12 QUESTIONS, 48 OPTIONS, 12 QUESTION_SOURCES, 3 DUPLICATES và 12 RAW_PENDING; đáp án nguồn A,C,C,B,A,A,A,B,A,A,B,C; Câu 13,14,22 NEEDS_REVIEW</t>
  </si>
  <si>
    <t>AUD_QSTD_069_001</t>
  </si>
  <si>
    <t>2026-07-19T11:22:30+07:00</t>
  </si>
  <si>
    <t>TNT_F0001 | Đề 14 Phần II Câu 1-4</t>
  </si>
  <si>
    <t>BPS_G10_GKI_HK1_CS_V4_028</t>
  </si>
  <si>
    <t>Ghi 4 QUESTIONS, 16 STATEMENTS và 4 QUESTION_SOURCES; toàn bộ STATUS=REVIEW; không tạo backup mới vì tiếp tục Đề 14</t>
  </si>
  <si>
    <t>BPC_G10_GKI_HK1_CS_V4_012</t>
  </si>
  <si>
    <t>AUD_QSTD_069_002</t>
  </si>
  <si>
    <t>Q_TNT_F0001_D14_025:Q_TNT_F0001_D14_028</t>
  </si>
  <si>
    <t>Đề 14 Phần II Câu 1-4</t>
  </si>
  <si>
    <t>BPS_G10_GKI_HK1_CS_V4_029</t>
  </si>
  <si>
    <t>Đối chiếu các cụm nội dung đặc trưng với QUESTIONS hiện có; không phát hiện EXACT_DUPLICATE; không ghi thêm dòng vào DUPLICATES</t>
  </si>
  <si>
    <t>AUD_QSTD_069_003</t>
  </si>
  <si>
    <t>BPC_G10_GKI_HK1_CS_V4_013</t>
  </si>
  <si>
    <t>BPS_G10_GKI_HK1_CS_V4_030</t>
  </si>
  <si>
    <t>BPC_G10_GKI_HK1_CS_V4_014</t>
  </si>
  <si>
    <t>Chuyển 4 dòng TNT_F0001 Đề 14 Phần II Câu 1-4 từ PENDING sang APPROVED; còn dự kiến 180 dòng PENDING</t>
  </si>
  <si>
    <t>BPS_G10_GKI_HK1_CS_V4_031</t>
  </si>
  <si>
    <t>AUD_QSTD_069_004</t>
  </si>
  <si>
    <t>BPC_G10_GKI_HK1_CS_V4_015</t>
  </si>
  <si>
    <t>Kiểm tra 4 QUESTIONS, 16 STATEMENTS, 4 QUESTION_SOURCES và 4 RAW_PENDING; khóa Q1 Đ-Đ-S-Đ, Q2 Đ-Đ-S-Đ, Q3 S-S-Đ-Đ, Q4 Đ-Đ-S-Đ; Q1,Q3,Q4 NEEDS_REVIEW; Đề 14 hoàn tất 28/28 nhóm nguồn</t>
  </si>
  <si>
    <t>BPS_G10_CKI_HK1_CS_V4_001</t>
  </si>
  <si>
    <t>AUD_QSTD_069_005</t>
  </si>
  <si>
    <t>2026-07-19T11:26:00+07:00</t>
  </si>
  <si>
    <t>BPC_G10_CKI_HK1_CS_V4_001</t>
  </si>
  <si>
    <t>CORRECT_CONCURRENT_WRITE</t>
  </si>
  <si>
    <t>STATEMENT</t>
  </si>
  <si>
    <t>Đề 14 Phần II Câu 4d</t>
  </si>
  <si>
    <t>Sau khi đọc lại phát hiện một lượt ghi hoàn tất muộn làm lệch cột C-H; đã khôi phục nhãn d, nội dung, TRUE, thứ tự 4, STATUS=REVIEW và xóa giá trị thừa; số PENDING kiểm tra chính xác là 180</t>
  </si>
  <si>
    <t>BPS_G10_CKI_HK1_CS_V4_002</t>
  </si>
  <si>
    <t>AUD_QSTD_070_001</t>
  </si>
  <si>
    <t>15KbwOpTEv_PH_zE8qGwC_L24S0DMJSY5wcy5blZwd50</t>
  </si>
  <si>
    <t>BACKUP_INDEX_NGAN_HANG_DE_TIN_HOC_TOT_NGHIEP_MASTER_BEFORE_DE15_20260719</t>
  </si>
  <si>
    <t>Tạo một backup khi bắt đầu Đề 15 và thêm vào thư mục 99_BACKUP; lần sao chép kèm thư mục ban đầu bị chặn trước thực thi, không tạo dữ liệu</t>
  </si>
  <si>
    <t>BPS_G10_CKI_HK1_CS_V4_003</t>
  </si>
  <si>
    <t>AUD_QSTD_070_002</t>
  </si>
  <si>
    <t>TNT_F0001 | Đề 15 Phần I Câu 1-12</t>
  </si>
  <si>
    <t>BPS_G10_CKI_HK1_CS_V4_004</t>
  </si>
  <si>
    <t>BPC_G10_CKI_HK1_CS_V4_002</t>
  </si>
  <si>
    <t>AUD_QSTD_070_003</t>
  </si>
  <si>
    <t>BPS_G10_CKI_HK1_CS_V4_005</t>
  </si>
  <si>
    <t>Q_TNT_F0001_D15_001:Q_TNT_F0001_D15_012</t>
  </si>
  <si>
    <t>Đề 15 Phần I Câu 1-12</t>
  </si>
  <si>
    <t>Không phát hiện EXACT_DUPLICATE; ghi 2 quan hệ SAME_TEMPLATE: D15_009-D11_020 và D15_011-D07_011; trạng thái REVIEW, quyết định KEEP</t>
  </si>
  <si>
    <t>BPS_G10_CKI_HK1_CS_V4_006</t>
  </si>
  <si>
    <t>AUD_QSTD_070_004</t>
  </si>
  <si>
    <t>Chuyển 12 dòng TNT_F0001 Đề 15 Phần I Câu 1-12 từ PENDING sang APPROVED; dự kiến còn 168 dòng PENDING</t>
  </si>
  <si>
    <t>AUD_QSTD_070_005</t>
  </si>
  <si>
    <t>BPS_G10_CKI_HK1_CS_V4_007</t>
  </si>
  <si>
    <t>BPC_G10_CKI_HK1_CS_V4_003</t>
  </si>
  <si>
    <t>Kiểm tra 12 QUESTIONS, 48 OPTIONS, 12 QUESTION_SOURCES, 2 DUPLICATES và 12 RAW_PENDING; đáp án nguồn B,C,C,B,B,B,A,A,A,D,A,D; Câu 7 NEEDS_REVIEW; còn 168 dòng PENDING</t>
  </si>
  <si>
    <t>AUD_QSTD_071_001</t>
  </si>
  <si>
    <t>BPS_G10_CKI_HK1_CS_V4_008</t>
  </si>
  <si>
    <t>TNT_F0001 | Đề 15 Phần I Câu 13-24</t>
  </si>
  <si>
    <t>Ghi 12 QUESTIONS, 48 OPTIONS và 12 QUESTION_SOURCES; toàn bộ STATUS=REVIEW; không tạo backup mới vì tiếp tục Đề 15</t>
  </si>
  <si>
    <t>BPS_G10_CKI_HK1_CS_V4_009</t>
  </si>
  <si>
    <t>AUD_QSTD_071_002</t>
  </si>
  <si>
    <t>Q_TNT_F0001_D15_013:Q_TNT_F0001_D15_024</t>
  </si>
  <si>
    <t>Đề 15 Phần I Câu 13-24</t>
  </si>
  <si>
    <t>Không phát hiện EXACT_DUPLICATE; ghi 7 quan hệ SAME_TEMPLATE cho các câu 13,14,15,16,17,18,21; trạng thái REVIEW, quyết định KEEP</t>
  </si>
  <si>
    <t>BPS_G10_CKI_HK1_CS_V4_010</t>
  </si>
  <si>
    <t>AUD_QSTD_071_003</t>
  </si>
  <si>
    <t>BPC_G10_CKI_HK1_CS_V4_004</t>
  </si>
  <si>
    <t>Chuyển 12 dòng TNT_F0001 Đề 15 Phần I Câu 13-24 từ PENDING sang APPROVED; dự kiến còn 156 dòng PENDING</t>
  </si>
  <si>
    <t>BPS_G10_CKI_HK1_CS_V4_011</t>
  </si>
  <si>
    <t>AUD_QSTD_071_004</t>
  </si>
  <si>
    <t>BPS_G10_CKI_HK1_CS_V4_012</t>
  </si>
  <si>
    <t>Kiểm tra 12 QUESTIONS, 48 OPTIONS, 12 QUESTION_SOURCES, 7 DUPLICATES và 12 RAW_PENDING; đáp án nguồn D,C,B,C,D,A,D,A,B,A,C,A; Câu 16,20,21 NEEDS_REVIEW; còn 156 dòng PENDING</t>
  </si>
  <si>
    <t>BPC_G10_CKI_HK1_CS_V4_005</t>
  </si>
  <si>
    <t>AUD_QSTD_072_001</t>
  </si>
  <si>
    <t>BPS_G10_CKI_HK1_CS_V4_013</t>
  </si>
  <si>
    <t>TNT_F0001 | Đề 15 Phần II Câu 1-4</t>
  </si>
  <si>
    <t>Ghi 4 QUESTIONS, 16 STATEMENTS và 4 QUESTION_SOURCES; toàn bộ STATUS=REVIEW; không tạo backup mới vì tiếp tục Đề 15</t>
  </si>
  <si>
    <t>AUD_QSTD_072_002</t>
  </si>
  <si>
    <t>BPS_G10_CKI_HK1_CS_V4_014</t>
  </si>
  <si>
    <t>Q_TNT_F0001_D15_025:Q_TNT_F0001_D15_028</t>
  </si>
  <si>
    <t>Đề 15 Phần II Câu 1-4</t>
  </si>
  <si>
    <t>BPC_G10_CKI_HK1_CS_V4_006</t>
  </si>
  <si>
    <t>Không phát hiện EXACT_DUPLICATE; ghi 4 quan hệ SAME_TEMPLATE với các câu tương ứng của TNT_F0002; trạng thái REVIEW, quyết định KEEP</t>
  </si>
  <si>
    <t>AUD_QSTD_072_003</t>
  </si>
  <si>
    <t>BPS_G10_CKI_HK1_CS_V4_015</t>
  </si>
  <si>
    <t>Chuyển 4 dòng TNT_F0001 Đề 15 Phần II Câu 1-4 từ PENDING sang APPROVED; dự kiến còn 152 dòng PENDING</t>
  </si>
  <si>
    <t>AUD_QSTD_072_004</t>
  </si>
  <si>
    <t>BPS_G10_CKI_HK1_CS_V4_016</t>
  </si>
  <si>
    <t>Kiểm tra 4 QUESTIONS, 16 STATEMENTS, 4 QUESTION_SOURCES, 4 DUPLICATES và 4 RAW_PENDING; khóa Q1 Đ-Đ-Đ-S, Q2 Đ-Đ-S-Đ, Q3 Đ-Đ-S-Đ, Q4 Đ-S-Đ-Đ; Q1-Q3 NEEDS_REVIEW; còn 152 dòng PENDING</t>
  </si>
  <si>
    <t>AUD_QSTD_073_001</t>
  </si>
  <si>
    <t>BPS_G10_CKI_HK1_CS_V4_017</t>
  </si>
  <si>
    <t>TNT_F0001 | Đề 15 Phần II Câu 5-6</t>
  </si>
  <si>
    <t>BPC_G10_CKI_HK1_CS_V4_007</t>
  </si>
  <si>
    <t>Ghi 2 QUESTIONS, 8 STATEMENTS và 2 QUESTION_SOURCES; toàn bộ STATUS=REVIEW; không tạo backup mới vì tiếp tục Đề 15</t>
  </si>
  <si>
    <t>AUD_QSTD_073_002</t>
  </si>
  <si>
    <t>BPS_G10_CKI_HK1_CS_V4_018</t>
  </si>
  <si>
    <t>Q_TNT_F0001_D15_029:Q_TNT_F0001_D15_030</t>
  </si>
  <si>
    <t>Đề 15 Phần II Câu 5-6</t>
  </si>
  <si>
    <t>Không phát hiện EXACT_DUPLICATE; ghi 2 quan hệ SAME_TEMPLATE với Q_TNT_F0002_029 và Q_TNT_F0002_030; trạng thái REVIEW, quyết định KEEP</t>
  </si>
  <si>
    <t>AUD_QSTD_073_003</t>
  </si>
  <si>
    <t>BPS_G10_CKI_HK1_CS_V4_019</t>
  </si>
  <si>
    <t>BPC_G10_CKI_HK1_CS_V4_008</t>
  </si>
  <si>
    <t>Chuyển 2 dòng TNT_F0001 Đề 15 Phần II Câu 5-6 từ PENDING sang APPROVED; dự kiến còn 150 dòng PENDING</t>
  </si>
  <si>
    <t>AUD_QSTD_073_004</t>
  </si>
  <si>
    <t>BPS_G10_CKI_HK1_CS_V4_020</t>
  </si>
  <si>
    <t>Kiểm tra 2 QUESTIONS, 8 STATEMENTS, 2 QUESTION_SOURCES, 2 DUPLICATES và 2 RAW_PENDING; khóa Câu 5 Đ-S-Đ-Đ, Câu 6 Đ-Đ-S-Đ; cả hai NEEDS_REVIEW; còn 150 dòng PENDING</t>
  </si>
  <si>
    <t>AUD_QSTD_074_001</t>
  </si>
  <si>
    <t>1NjYFxRj_qyyOEhPRKB-pxB18DJl845mlBmnrf0TbpRA</t>
  </si>
  <si>
    <t>Backup trước Đề 16</t>
  </si>
  <si>
    <t>BPS_G10_CKI_HK1_CS_V4_021</t>
  </si>
  <si>
    <t>Tạo một backup khi bắt đầu Đề 16; không tạo lại cho các lô nhỏ tiếp theo của cùng đề</t>
  </si>
  <si>
    <t>BPC_G10_CKI_HK1_CS_V4_009</t>
  </si>
  <si>
    <t>AUD_QSTD_074_002</t>
  </si>
  <si>
    <t>TNT_F0001 | Đề 16 Phần I Câu 1-12</t>
  </si>
  <si>
    <t>BPS_G10_CKI_HK1_CS_V4_022</t>
  </si>
  <si>
    <t>Ghi 12 QUESTIONS, 48 OPTIONS và 12 QUESTION_SOURCES; toàn bộ STATUS=REVIEW; đáp án nguồn D,D,C,B,A,C,D,C,A,A,D,A</t>
  </si>
  <si>
    <t>AUD_QSTD_074_003</t>
  </si>
  <si>
    <t>Q_TNT_F0001_D16_001:Q_TNT_F0001_D16_012</t>
  </si>
  <si>
    <t>Đề 16 Phần I Câu 1-12</t>
  </si>
  <si>
    <t>BPS_G10_CKI_HK1_CS_V4_023</t>
  </si>
  <si>
    <t>Không phát hiện EXACT_DUPLICATE; ghi 2 quan hệ SAME_TEMPLATE: D16_009-D11_015 và D16_010-D03_010; trạng thái REVIEW, quyết định KEEP</t>
  </si>
  <si>
    <t>BPC_G10_CKI_HK1_CS_V4_010</t>
  </si>
  <si>
    <t>AUD_QSTD_074_004</t>
  </si>
  <si>
    <t>BPS_G10_CKI_HK1_CS_V4_024</t>
  </si>
  <si>
    <t>Chuyển 12 dòng TNT_F0001 Đề 16 Phần I Câu 1-12 từ PENDING sang APPROVED; dự kiến còn 138 dòng PENDING</t>
  </si>
  <si>
    <t>AUD_QSTD_074_005</t>
  </si>
  <si>
    <t>Kiểm tra 12 QUESTIONS, 48 OPTIONS, 12 QUESTION_SOURCES, 2 DUPLICATES và 12 RAW_PENDING; đáp án D,D,C,B,A,C,D,C,A,A,D,A; Câu 11 NEEDS_REVIEW; còn 138 dòng PENDING</t>
  </si>
  <si>
    <t>BPS_G10_CKI_HK1_CS_V4_025</t>
  </si>
  <si>
    <t>AUD_QSTD_075_001</t>
  </si>
  <si>
    <t>BPC_G10_CKI_HK1_CS_V4_011</t>
  </si>
  <si>
    <t>TNT_F0001 | Đề 16 Phần I Câu 13-24</t>
  </si>
  <si>
    <t>BPS_G10_CKI_HK1_CS_V4_026</t>
  </si>
  <si>
    <t>Ghi 12 QUESTIONS, 48 OPTIONS và 12 QUESTION_SOURCES; toàn bộ STATUS=REVIEW; không tạo backup mới vì tiếp tục Đề 16</t>
  </si>
  <si>
    <t>AUD_QSTD_075_002</t>
  </si>
  <si>
    <t>Q_TNT_F0001_D16_013:Q_TNT_F0001_D16_024</t>
  </si>
  <si>
    <t>Đề 16 Phần I Câu 13-24</t>
  </si>
  <si>
    <t>BPS_G10_CKI_HK1_CS_V4_027</t>
  </si>
  <si>
    <t>Không phát hiện EXACT_DUPLICATE; ghi 9 quan hệ SAME_TEMPLATE: D16_013-D03_013; D16_015-D15_015; D16_016-D15_016; D16_017-D15_017; D16_018-D15_018; D16_019-D15_019; D16_021-D15_021; D16_023-D15_022; D16_024-D15_024; trạng thái REVIEW, quyết định KEEP</t>
  </si>
  <si>
    <t>BPC_G10_CKI_HK1_CS_V4_012</t>
  </si>
  <si>
    <t>AUD_QSTD_075_003</t>
  </si>
  <si>
    <t>BPS_G10_CKI_HK1_CS_V4_028</t>
  </si>
  <si>
    <t>Chuyển 12 dòng TNT_F0001 Đề 16 Phần I Câu 13-24 từ PENDING sang APPROVED; dự kiến còn 126 dòng PENDING</t>
  </si>
  <si>
    <t>BPS_G10_CKI_HK1_CS_V4_029</t>
  </si>
  <si>
    <t>AUD_QSTD_075_004</t>
  </si>
  <si>
    <t>BPC_G10_CKI_HK1_CS_V4_013</t>
  </si>
  <si>
    <t>Kiểm tra 12 QUESTIONS, 48 OPTIONS, 12 QUESTION_SOURCES, 9 DUPLICATES và 12 RAW_PENDING; đáp án A,B,C,B,C,B,A,C,D,A,B,A; Câu 20 NEEDS_REVIEW; còn 126 dòng PENDING</t>
  </si>
  <si>
    <t>BPS_G10_CKI_HK1_CS_V4_030</t>
  </si>
  <si>
    <t>AUD_QSTD_076_001</t>
  </si>
  <si>
    <t>BPC_G10_CKI_HK1_CS_V4_014</t>
  </si>
  <si>
    <t>TNT_F0001 | Đề 16 Phần II Câu 1-6</t>
  </si>
  <si>
    <t>Đối soát trực tiếp trang 90-93; ghi 6 QUESTIONS, 24 STATEMENTS và 6 QUESTION_SOURCES; toàn bộ STATUS=REVIEW; không tạo backup mới vì tiếp tục Đề 16</t>
  </si>
  <si>
    <t>BPS_G10_CKI_HK1_CS_V4_031</t>
  </si>
  <si>
    <t>AUD_QSTD_076_002</t>
  </si>
  <si>
    <t>BPC_G10_CKI_HK1_CS_V4_015</t>
  </si>
  <si>
    <t>Q_TNT_F0001_D16_025:Q_TNT_F0001_D16_030</t>
  </si>
  <si>
    <t>Đề 16 Phần II Câu 1-6</t>
  </si>
  <si>
    <t>Không phát hiện EXACT_DUPLICATE; ghi 6 quan hệ SAME_TEMPLATE với Q_TNT_F0001_D15_025 đến Q_TNT_F0001_D15_030; trạng thái REVIEW, quyết định KEEP</t>
  </si>
  <si>
    <t>BPS_G10_CKI_HK1_CS_V5_001</t>
  </si>
  <si>
    <t>AUD_QSTD_076_003</t>
  </si>
  <si>
    <t>BPC_G10_CKI_HK1_CS_V5_001</t>
  </si>
  <si>
    <t>Chuyển 6 dòng TNT_F0001 Đề 16 Phần II Câu 1-6 từ PENDING sang APPROVED; dự kiến còn 120 dòng PENDING</t>
  </si>
  <si>
    <t>BPS_G10_CKI_HK1_CS_V5_002</t>
  </si>
  <si>
    <t>AUD_QSTD_076_004</t>
  </si>
  <si>
    <t>Kiểm tra 6 QUESTIONS, 24 STATEMENTS, 6 QUESTION_SOURCES, 6 DUPLICATES và 6 RAW_PENDING; khóa nguồn: ĐĐĐS | ĐĐSĐ | ĐĐSĐ | ĐSĐĐ | ĐSĐS | ĐĐSĐ; các câu 1,2,3,5 NEEDS_REVIEW; còn 120 dòng PENDING</t>
  </si>
  <si>
    <t>AUD_QSTD_077_001</t>
  </si>
  <si>
    <t>BPS_G10_CKI_HK1_CS_V5_003</t>
  </si>
  <si>
    <t>BACKUP_FILE</t>
  </si>
  <si>
    <t>1NOy7ub3DjrNIneCHyMtyPrT-OWGTQdborhrk8KWC1vY</t>
  </si>
  <si>
    <t>Backup đầu Đề 17</t>
  </si>
  <si>
    <t>Tạo bản sao INDEX trước khi chuẩn hóa Đề 17; lưu tại 99_BACKUP</t>
  </si>
  <si>
    <t>AUD_QSTD_077_002</t>
  </si>
  <si>
    <t>BPS_G10_CKI_HK1_CS_V5_004</t>
  </si>
  <si>
    <t>TNT_F0001 | Đề 17 Phần I Câu 1-12</t>
  </si>
  <si>
    <t>BPC_G10_CKI_HK1_CS_V5_002</t>
  </si>
  <si>
    <t>Đối soát trực tiếp trang 94-95 và đáp án trang 101; ghi 12 QUESTIONS, 48 OPTIONS và 12 QUESTION_SOURCES; toàn bộ STATUS=REVIEW</t>
  </si>
  <si>
    <t>AUD_QSTD_077_003</t>
  </si>
  <si>
    <t>BPS_G10_CKI_HK1_CS_V5_005</t>
  </si>
  <si>
    <t>Q_TNT_F0001_D17_001:Q_TNT_F0001_D17_012</t>
  </si>
  <si>
    <t>Đề 17 Phần I Câu 1-12</t>
  </si>
  <si>
    <t>Không phát hiện EXACT_DUPLICATE; ghi 3 quan hệ SAME_TEMPLATE cho câu 1, 6, 8; trạng thái REVIEW, quyết định KEEP</t>
  </si>
  <si>
    <t>AUD_QSTD_077_004</t>
  </si>
  <si>
    <t>BPS_G10_CKI_HK1_CS_V5_006</t>
  </si>
  <si>
    <t>Chuyển 12 dòng TNT_F0001 Đề 17 Phần I Câu 1-12 từ PENDING sang APPROVED; dự kiến còn 108 dòng PENDING</t>
  </si>
  <si>
    <t>AUD_QSTD_077_005</t>
  </si>
  <si>
    <t>BPS_G10_CKI_HK1_CS_V5_007</t>
  </si>
  <si>
    <t>BPC_G10_CKI_HK1_CS_V5_003</t>
  </si>
  <si>
    <t>Kiểm tra 12 QUESTIONS, 48 OPTIONS, 12 QUESTION_SOURCES, 3 DUPLICATES và 12 RAW_PENDING; đáp án C,A,C,C,B,C,B,C,A,C,C,A; câu 2, 11, 12 NEEDS_REVIEW; còn 108 dòng PENDING</t>
  </si>
  <si>
    <t>AUD_QSTD_078_001</t>
  </si>
  <si>
    <t>BPS_G10_CKI_HK1_CS_V5_008</t>
  </si>
  <si>
    <t>TNT_F0001 | Đề 17 Phần I Câu 13-24</t>
  </si>
  <si>
    <t>Đối soát trực tiếp trang 95-98 và đáp án trang 101; ghi 12 QUESTIONS, 48 OPTIONS và 12 QUESTION_SOURCES; toàn bộ STATUS=REVIEW; không tạo backup mới vì tiếp tục Đề 17</t>
  </si>
  <si>
    <t>AUD_QSTD_078_002</t>
  </si>
  <si>
    <t>BPS_G10_CKI_HK1_CS_V5_009</t>
  </si>
  <si>
    <t>Q_TNT_F0001_D17_013:Q_TNT_F0001_D17_024</t>
  </si>
  <si>
    <t>Đề 17 Phần I Câu 13-24</t>
  </si>
  <si>
    <t>Không phát hiện EXACT_DUPLICATE; ghi 1 quan hệ SAME_TEMPLATE cho D17_017-D15_017; trạng thái REVIEW, quyết định KEEP</t>
  </si>
  <si>
    <t>AUD_QSTD_078_003</t>
  </si>
  <si>
    <t>BPS_G10_CKI_HK1_CS_V5_010</t>
  </si>
  <si>
    <t>BPC_G10_CKI_HK1_CS_V5_004</t>
  </si>
  <si>
    <t>Chuyển 12 dòng TNT_F0001 Đề 17 Phần I Câu 13-24 từ PENDING sang APPROVED; dự kiến còn 96 dòng PENDING</t>
  </si>
  <si>
    <t>AUD_QSTD_078_004</t>
  </si>
  <si>
    <t>BPS_G10_CKI_HK1_CS_V5_011</t>
  </si>
  <si>
    <t>Kiểm tra 12 QUESTIONS, 48 OPTIONS, 12 QUESTION_SOURCES, 1 DUPLICATE và 12 RAW_PENDING; đáp án B,B,A,A,B,B,B,B,B,B,C,C; Câu 22 NEEDS_REVIEW; còn 96 dòng PENDING</t>
  </si>
  <si>
    <t>AUD_QSTD_079_001</t>
  </si>
  <si>
    <t>BPS_G10_CKI_HK1_CS_V5_012</t>
  </si>
  <si>
    <t>TNT_F0001 | Đề 17 Phần II Câu 1-6</t>
  </si>
  <si>
    <t>BPC_G10_CKI_HK1_CS_V5_005</t>
  </si>
  <si>
    <t>Đối soát trực tiếp trang 98-100 và đáp án trang 101; ghi 6 QUESTIONS, 24 STATEMENTS và 6 QUESTION_SOURCES; toàn bộ STATUS=REVIEW; không tạo backup mới vì tiếp tục Đề 17</t>
  </si>
  <si>
    <t>AUD_QSTD_079_002</t>
  </si>
  <si>
    <t>BPS_G10_CKI_HK1_CS_V5_013</t>
  </si>
  <si>
    <t>Q_TNT_F0001_D17_025:Q_TNT_F0001_D17_030</t>
  </si>
  <si>
    <t>Đề 17 Phần II Câu 1-6</t>
  </si>
  <si>
    <t>Không phát hiện EXACT_DUPLICATE; ghi 3 quan hệ SAME_TEMPLATE cho câu 4, 5, 6 với các câu tương ứng của Đề 15; trạng thái REVIEW, quyết định KEEP</t>
  </si>
  <si>
    <t>AUD_QSTD_079_003</t>
  </si>
  <si>
    <t>BPS_G10_CKI_HK1_CS_V5_014</t>
  </si>
  <si>
    <t>BPC_G10_CKI_HK1_CS_V5_006</t>
  </si>
  <si>
    <t>Chuyển 6 dòng TNT_F0001 Đề 17 Phần II Câu 1-6 từ PENDING sang APPROVED; dự kiến còn 90 dòng PENDING</t>
  </si>
  <si>
    <t>AUD_QSTD_079_004</t>
  </si>
  <si>
    <t>BPS_G10_CKI_HK1_CS_V5_015</t>
  </si>
  <si>
    <t>Kiểm tra 6 QUESTIONS, 24 STATEMENTS, 6 QUESTION_SOURCES, 3 DUPLICATES và 6 RAW_PENDING; đáp án Đ,S,Đ,S | Đ,Đ,S,Đ | Đ,S,S,S | S,S,Đ,Đ | Đ,S,S,S | S,Đ,S,Đ; câu 1, 2, 6 NEEDS_REVIEW; còn 90 dòng PENDING</t>
  </si>
  <si>
    <t>AUD_QSTD_080_001</t>
  </si>
  <si>
    <t>BPS_G10_CKI_HK1_CS_V5_016</t>
  </si>
  <si>
    <t>1_paHLQhWLEzziNVSP74L2pdjscATShYQFTU6gDO6HLQ</t>
  </si>
  <si>
    <t>Backup đầu Đề 18</t>
  </si>
  <si>
    <t>Tạo bản sao INDEX trước khi chuẩn hóa Đề 18; lưu tại 99_BACKUP</t>
  </si>
  <si>
    <t>AUD_QSTD_080_002</t>
  </si>
  <si>
    <t>BPS_G10_CKI_HK1_CS_V5_017</t>
  </si>
  <si>
    <t>TNT_F0001 | Đề 18 Phần I Câu 1-12</t>
  </si>
  <si>
    <t>BPC_G10_CKI_HK1_CS_V5_007</t>
  </si>
  <si>
    <t>Đối soát trực tiếp trang 101-104 và đáp án trang 108; ghi 12 QUESTIONS, 48 OPTIONS và 12 QUESTION_SOURCES; toàn bộ STATUS=REVIEW</t>
  </si>
  <si>
    <t>AUD_QSTD_080_003</t>
  </si>
  <si>
    <t>BPS_G10_CKI_HK1_CS_V5_018</t>
  </si>
  <si>
    <t>Q_TNT_F0001_D18_001:Q_TNT_F0001_D18_012</t>
  </si>
  <si>
    <t>Đề 18 Phần I Câu 1-12</t>
  </si>
  <si>
    <t>Không hợp nhất câu nguồn; ghi 8 quan hệ gồm 2 DATA_VARIANT và 6 SAME_TEMPLATE; trạng thái REVIEW, quyết định KEEP</t>
  </si>
  <si>
    <t>AUD_QSTD_080_004</t>
  </si>
  <si>
    <t>BPS_G10_CKI_HK1_CS_V5_019</t>
  </si>
  <si>
    <t>BPC_G10_CKI_HK1_CS_V5_008</t>
  </si>
  <si>
    <t>Chuyển 12 dòng TNT_F0001 Đề 18 Phần I Câu 1-12 từ PENDING sang APPROVED; dự kiến còn 78 dòng PENDING</t>
  </si>
  <si>
    <t>AUD_QSTD_080_005</t>
  </si>
  <si>
    <t>BPS_G10_CKI_HK1_CS_V5_020</t>
  </si>
  <si>
    <t>Kiểm tra 12 QUESTIONS, 48 OPTIONS, 12 QUESTION_SOURCES, 8 DUPLICATES và 12 RAW_PENDING; đáp án A,A,B,A,A,C,A,D,A,B,C,A; câu 3,5,7,8,12 NEEDS_REVIEW; còn 78 dòng PENDING</t>
  </si>
  <si>
    <t>AUD_QSTD_081_001</t>
  </si>
  <si>
    <t>BPS_G10_CKI_HK1_CS_V5_021</t>
  </si>
  <si>
    <t>TNT_F0001 | Đề 18 Phần I Câu 13-24</t>
  </si>
  <si>
    <t>BPC_G10_CKI_HK1_CS_V5_009</t>
  </si>
  <si>
    <t>Đối soát trực tiếp trang 104-106 và đáp án trang 108; ghi 12 QUESTIONS, 48 OPTIONS và 12 QUESTION_SOURCES; toàn bộ STATUS=REVIEW; không tạo backup mới vì tiếp tục Đề 18</t>
  </si>
  <si>
    <t>AUD_QSTD_081_002</t>
  </si>
  <si>
    <t>BPS_G10_CKI_HK1_CS_V5_022</t>
  </si>
  <si>
    <t>Q_TNT_F0001_D18_013:Q_TNT_F0001_D18_024</t>
  </si>
  <si>
    <t>Đề 18 Phần I Câu 13-24</t>
  </si>
  <si>
    <t>Không phát hiện EXACT_DUPLICATE; ghi 11 quan hệ SAME_TEMPLATE với các câu tương ứng của Đề 17; trạng thái REVIEW, quyết định KEEP</t>
  </si>
  <si>
    <t>AUD_QSTD_081_003</t>
  </si>
  <si>
    <t>BPS_G10_CKI_HK1_CS_V5_023</t>
  </si>
  <si>
    <t>BPC_G10_CKI_HK1_CS_V5_010</t>
  </si>
  <si>
    <t>Chuyển 12 dòng TNT_F0001 Đề 18 Phần I Câu 13-24 từ PENDING sang APPROVED; dự kiến còn 66 dòng PENDING</t>
  </si>
  <si>
    <t>AUD_QSTD_081_004</t>
  </si>
  <si>
    <t>BPS_G10_CKI_HK1_CS_V5_024</t>
  </si>
  <si>
    <t>Kiểm tra 12 QUESTIONS, 48 OPTIONS, 12 QUESTION_SOURCES, 11 DUPLICATES và 12 RAW_PENDING; đáp án B,B,A,A,B,C,B,B,B,C,B,A; không có câu NEEDS_REVIEW mới; còn 66 dòng PENDING</t>
  </si>
  <si>
    <t>AUD_QSTD_082_001</t>
  </si>
  <si>
    <t>NORMALIZE</t>
  </si>
  <si>
    <t>Q_TNT_F0001_D18_025..Q_TNT_F0001_D18_030</t>
  </si>
  <si>
    <t>Đề 18 - Phần II - Câu 1-6</t>
  </si>
  <si>
    <t>BPS_G10_CKI_HK1_CS_V5_025</t>
  </si>
  <si>
    <t>Thêm 6 nhóm câu đúng/sai; giữ đáp án nguồn và trạng thái REVIEW.</t>
  </si>
  <si>
    <t>BPC_G10_CKI_HK1_CS_V5_011</t>
  </si>
  <si>
    <t>AUD_QSTD_082_002</t>
  </si>
  <si>
    <t>ADD</t>
  </si>
  <si>
    <t>STATEMENTS</t>
  </si>
  <si>
    <t>STMT_TNT_F0001_D18_025_A..STMT_TNT_F0001_D18_030_D</t>
  </si>
  <si>
    <t>24 nhận định Đúng/Sai</t>
  </si>
  <si>
    <t>BPS_G10_CKI_HK1_CS_V5_026</t>
  </si>
  <si>
    <t>Thêm 24 nhận định, mỗi nhóm đúng 4 nhận định, ánh xạ đáp án nguồn.</t>
  </si>
  <si>
    <t>AUD_QSTD_082_003</t>
  </si>
  <si>
    <t>QSRC_TNT_F0001_D18_025..QSRC_TNT_F0001_D18_030</t>
  </si>
  <si>
    <t>Nguồn Đề 18 Phần II</t>
  </si>
  <si>
    <t>Thêm 6 liên kết nguồn PDF TNT_F0001, trang 106-109.</t>
  </si>
  <si>
    <t>BPS_G10_CKI_HK1_CS_V5_027</t>
  </si>
  <si>
    <t>AUD_QSTD_082_004</t>
  </si>
  <si>
    <t>BPC_G10_CKI_HK1_CS_V5_012</t>
  </si>
  <si>
    <t>DUPLICATE_CHECK</t>
  </si>
  <si>
    <t>DUP_QSTD_082_001..DUP_QSTD_082_006</t>
  </si>
  <si>
    <t>Kiểm tra trùng Đề 18 Phần II</t>
  </si>
  <si>
    <t>Không có EXACT_DUPLICATE; ghi 6 quan hệ SAME_TEMPLATE với Đề 17.</t>
  </si>
  <si>
    <t>AUD_QSTD_082_005</t>
  </si>
  <si>
    <t>BPS_G10_CKI_HK1_CS_V5_028</t>
  </si>
  <si>
    <t>UPDATE_STATUS</t>
  </si>
  <si>
    <t>RAW_TNT_F0001_D18_TF_01..RAW_TNT_F0001_D18_TF_06</t>
  </si>
  <si>
    <t>Chuyển 6 dòng PENDING thành APPROVED; Đề 18 hoàn tất 30/30 nhóm nguồn; điểm tiếp theo Đề 19 Phần I Câu 1.</t>
  </si>
  <si>
    <t>AUD_QSTD_082_006</t>
  </si>
  <si>
    <t>CORRECT</t>
  </si>
  <si>
    <t>BPS_G10_CKI_HK1_CS_V5_029</t>
  </si>
  <si>
    <t>Sửa ánh xạ cột DUPLICATES</t>
  </si>
  <si>
    <t>Đối chiếu schema live và sửa đúng thứ tự MATCH_SCORE, MATCH_TYPE, REVIEW_STATUS, DECISION; không thay đổi quan hệ nghiệp vụ.</t>
  </si>
  <si>
    <t>BPC_G10_CKI_HK1_CS_V5_013</t>
  </si>
  <si>
    <t>AUD_QSTD_083_001</t>
  </si>
  <si>
    <t>BACKUP</t>
  </si>
  <si>
    <t>1xbo2E0ZEGowbnKH11zR7lH83hgZkKwPzaLGUnpvEWwI</t>
  </si>
  <si>
    <t>BPS_G10_CKI_HK1_CS_V5_030</t>
  </si>
  <si>
    <t>Backup đầu Đề 19</t>
  </si>
  <si>
    <t>Tạo bản sao bảng chỉ mục trước khi chuẩn hóa Đề 19.</t>
  </si>
  <si>
    <t>BPC_G10_CKI_HK1_CS_V5_014</t>
  </si>
  <si>
    <t>AUD_QSTD_083_002</t>
  </si>
  <si>
    <t>Q_TNT_F0001_D19_001..Q_TNT_F0001_D19_012</t>
  </si>
  <si>
    <t>Đề 19 - Phần I - Câu 1-12</t>
  </si>
  <si>
    <t>BPS_G10_CKI_HK1_CS_V5_031</t>
  </si>
  <si>
    <t>Thêm 12 câu lựa chọn, giữ đáp án nguồn và trạng thái REVIEW.</t>
  </si>
  <si>
    <t>AUD_QSTD_083_003</t>
  </si>
  <si>
    <t>BPC_G10_CKI_HK1_CS_V5_015</t>
  </si>
  <si>
    <t>OPT_TNT_F0001_D19_001_A..OPT_TNT_F0001_D19_012_D</t>
  </si>
  <si>
    <t>48 phương án</t>
  </si>
  <si>
    <t>Thêm 48 phương án, mỗi câu bốn phương án và một đáp án đúng theo nguồn.</t>
  </si>
  <si>
    <t>BPS_G10_CKII_HK2_CS_V4_001</t>
  </si>
  <si>
    <t>AUD_QSTD_083_004</t>
  </si>
  <si>
    <t>BPC_G10_CKII_HK2_CS_V4_001</t>
  </si>
  <si>
    <t>QSRC_TNT_F0001_D19_001..QSRC_TNT_F0001_D19_012</t>
  </si>
  <si>
    <t>Nguồn Đề 19 Phần I Câu 1-12</t>
  </si>
  <si>
    <t>Thêm 12 liên kết nguồn PDF TNT_F0001, trang 109-114.</t>
  </si>
  <si>
    <t>BPS_G10_CKII_HK2_CS_V4_002</t>
  </si>
  <si>
    <t>AUD_QSTD_083_005</t>
  </si>
  <si>
    <t>DUP_QSTD_083_001..DUP_QSTD_083_002</t>
  </si>
  <si>
    <t>Kiểm tra trùng Đề 19 Câu 1-12</t>
  </si>
  <si>
    <t>Không có EXACT_DUPLICATE; ghi một SAME_TEMPLATE và một NEAR_DUPLICATE.</t>
  </si>
  <si>
    <t>AUD_QSTD_083_006</t>
  </si>
  <si>
    <t>BPS_G10_CKII_HK2_CS_V4_003</t>
  </si>
  <si>
    <t>RAW_TNT_F0001_D19_MCQ_01..RAW_TNT_F0001_D19_MCQ_12</t>
  </si>
  <si>
    <t>Chuyển 12 dòng PENDING thành APPROVED; dự kiến còn 48 dòng PENDING.</t>
  </si>
  <si>
    <t>AUD_QSTD_083_007</t>
  </si>
  <si>
    <t>BPS_G10_CKII_HK2_CS_V4_004</t>
  </si>
  <si>
    <t>Đã kiểm tra đủ câu, phương án, nguồn, quan hệ trùng và trạng thái RAW; còn 48 dòng PENDING.</t>
  </si>
  <si>
    <t>BPC_G10_CKII_HK2_CS_V4_002</t>
  </si>
  <si>
    <t>AUD_QSTD_084_001</t>
  </si>
  <si>
    <t>BPS_G10_CKII_HK2_CS_V4_005</t>
  </si>
  <si>
    <t>Q_TNT_F0001_D19_013..Q_TNT_F0001_D19_024</t>
  </si>
  <si>
    <t>Đề 19 - Phần I - Câu 13-24</t>
  </si>
  <si>
    <t>AUD_QSTD_084_002</t>
  </si>
  <si>
    <t>BPS_G10_CKII_HK2_CS_V4_006</t>
  </si>
  <si>
    <t>OPT_TNT_F0001_D19_013_A..OPT_TNT_F0001_D19_024_D</t>
  </si>
  <si>
    <t>AUD_QSTD_085_001</t>
  </si>
  <si>
    <t>BPS_G10_CKII_HK2_CS_V4_007</t>
  </si>
  <si>
    <t>BPC_G10_CKII_HK2_CS_V4_003</t>
  </si>
  <si>
    <t>Q_TNT_F0001_D19_025..Q_TNT_F0001_D19_030</t>
  </si>
  <si>
    <t>Đề 19 - Phần II - Câu 1-6</t>
  </si>
  <si>
    <t>Thêm 6 nhóm câu đúng/sai; Câu 1-4 giữ đáp án nguồn, Câu 5-6 để trống đáp án vì bảng đáp án không cung cấp.</t>
  </si>
  <si>
    <t>BPS_G10_CKII_HK2_CS_V4_008</t>
  </si>
  <si>
    <t>AUD_QSTD_085_002</t>
  </si>
  <si>
    <t>STMT_TNT_F0001_D19_025_A..STMT_TNT_F0001_D19_030_D</t>
  </si>
  <si>
    <t>Thêm 24 nhận định; ánh xạ 16 giá trị theo đáp án nguồn Câu 1-4; để trống 8 giá trị Câu 5-6 do thiếu đáp án.</t>
  </si>
  <si>
    <t>BPS_G10_CKII_HK2_CS_V4_009</t>
  </si>
  <si>
    <t>AUD_QSTD_085_003</t>
  </si>
  <si>
    <t>QSRC_TNT_F0001_D19_025..QSRC_TNT_F0001_D19_030</t>
  </si>
  <si>
    <t>Nguồn Đề 19 Phần II</t>
  </si>
  <si>
    <t>Thêm 6 liên kết nguồn PDF bằng Drive ID, trang 112-114; ghi rõ thiếu đáp án Câu 5-6.</t>
  </si>
  <si>
    <t>BPS_G10_CKII_HK2_CS_V4_010</t>
  </si>
  <si>
    <t>AUD_QSTD_085_004</t>
  </si>
  <si>
    <t>BPC_G10_CKII_HK2_CS_V4_004</t>
  </si>
  <si>
    <t>Kiểm tra trùng Đề 19 Phần II</t>
  </si>
  <si>
    <t>BPS_G10_CKII_HK2_CS_V4_011</t>
  </si>
  <si>
    <t>Không phát hiện EXACT_DUPLICATE đủ căn cứ để ghi quan hệ mới; không xóa câu.</t>
  </si>
  <si>
    <t>AUD_QSTD_085_005</t>
  </si>
  <si>
    <t>RAW_TNT_F0001_D19_TF_01..RAW_TNT_F0001_D19_TF_06</t>
  </si>
  <si>
    <t>BPS_G10_CKII_HK2_CS_V4_012</t>
  </si>
  <si>
    <t>Chuyển Câu 1-4 sang APPROVED; Câu 5-6 sang NEEDS_REVIEW do thiếu đáp án nguồn; còn 30 dòng PENDING của Đề 20.</t>
  </si>
  <si>
    <t>BPC_G10_CKII_HK2_CS_V4_005</t>
  </si>
  <si>
    <t>AUD_QSTD_085_006</t>
  </si>
  <si>
    <t>Đã kiểm tra cấu trúc 6 QUESTIONS, 24 STATEMENTS, 6 QUESTION_SOURCES và trạng thái RAW; toàn bộ lô ở REVIEW/NEEDS_REVIEW; điểm tiếp theo Đề 20 Phần I Câu 1.</t>
  </si>
  <si>
    <t>BPS_G10_CKII_HK2_CS_V4_013</t>
  </si>
  <si>
    <t>AUD_QSTD_086_001</t>
  </si>
  <si>
    <t>1lGPIEDworErwahY9VIeAAwivSe559_3diRrdFTHVNUY</t>
  </si>
  <si>
    <t>Backup đầu Đề 20</t>
  </si>
  <si>
    <t>Tạo một bản sao trước khi bắt đầu chuẩn hóa Đề 20; không sửa file nguồn.</t>
  </si>
  <si>
    <t>BPS_G10_CKII_HK2_CS_V4_014</t>
  </si>
  <si>
    <t>AUD_QSTD_086_002</t>
  </si>
  <si>
    <t>Q_TNT_F0001_D20_001..Q_TNT_F0001_D20_012</t>
  </si>
  <si>
    <t>Đề 20 - Phần I - Câu 1-12</t>
  </si>
  <si>
    <t>BPS_G10_CKII_HK2_CS_V4_015</t>
  </si>
  <si>
    <t>Thêm 12 câu lựa chọn, giữ đáp án nguồn A và trạng thái REVIEW; Câu 10 ghi NEEDS_REVIEW trong ghi chú.</t>
  </si>
  <si>
    <t>BPC_G10_CKII_HK2_CS_V4_006</t>
  </si>
  <si>
    <t>AUD_QSTD_086_003</t>
  </si>
  <si>
    <t>OPT_TNT_F0001_D20_001_A..OPT_TNT_F0001_D20_012_D</t>
  </si>
  <si>
    <t>BPS_G10_CKII_HK2_CS_V4_016</t>
  </si>
  <si>
    <t>Thêm 48 phương án, mỗi câu bốn phương án và đúng một đáp án A theo nguồn.</t>
  </si>
  <si>
    <t>AUD_QSTD_086_004</t>
  </si>
  <si>
    <t>BPS_G10_CKII_HK2_CS_V4_017</t>
  </si>
  <si>
    <t>QSRC_TNT_F0001_D20_001..QSRC_TNT_F0001_D20_012</t>
  </si>
  <si>
    <t>Nguồn Đề 20 Phần I</t>
  </si>
  <si>
    <t>Thêm 12 liên kết nguồn bằng Drive ID, trang 115-116 và đáp án trang 119.</t>
  </si>
  <si>
    <t>BPC_G10_CKII_HK2_CS_V4_007</t>
  </si>
  <si>
    <t>AUD_QSTD_086_005</t>
  </si>
  <si>
    <t>BPS_G10_CKII_HK2_CS_V4_018</t>
  </si>
  <si>
    <t>DUP_QSTD_086_001..DUP_QSTD_086_002</t>
  </si>
  <si>
    <t>Kiểm tra trùng Đề 20 Câu 1-12</t>
  </si>
  <si>
    <t>Ghi 2 quan hệ NEAR_DUPLICATE; không xóa câu.</t>
  </si>
  <si>
    <t>AUD_QSTD_086_006</t>
  </si>
  <si>
    <t>BPS_G10_CKII_HK2_CS_V4_019</t>
  </si>
  <si>
    <t>RAW_TNT_F0001_D20_MCQ_01..RAW_TNT_F0001_D20_MCQ_12</t>
  </si>
  <si>
    <t>Chuyển 12 dòng từ PENDING sang APPROVED; còn 18 dòng PENDING của Đề 20.</t>
  </si>
  <si>
    <t>BPC_G10_CKII_HK2_CS_V4_008</t>
  </si>
  <si>
    <t>AUD_QSTD_086_007</t>
  </si>
  <si>
    <t>BPS_G10_CKII_HK2_CS_V4_020</t>
  </si>
  <si>
    <t>Kiểm tra 12 QUESTIONS, 48 OPTIONS, 12 QUESTION_SOURCES, 2 DUPLICATES và trạng thái RAW; điểm tiếp theo Đề 20 Phần I Câu 13.</t>
  </si>
  <si>
    <t>AUD_QSTD_087_001</t>
  </si>
  <si>
    <t>Q_TNT_F0001_D20_013..024</t>
  </si>
  <si>
    <t>Đề 20 - Phần I - Câu 13-24</t>
  </si>
  <si>
    <t>BPS_G10_CKII_HK2_CS_V4_021</t>
  </si>
  <si>
    <t>Tạo 12 câu MCQ từ RAW_PENDING; giữ nguyên ý nghĩa và đáp án nguồn A; trạng thái REVIEW.</t>
  </si>
  <si>
    <t>AUTOMATION</t>
  </si>
  <si>
    <t>BPC_G10_CKII_HK2_CS_V4_009</t>
  </si>
  <si>
    <t>AUD_QSTD_087_002</t>
  </si>
  <si>
    <t>INSERT</t>
  </si>
  <si>
    <t>OPT_Q_TNT_F0001_D20_013_A..OPT_Q_TNT_F0001_D20_024_D</t>
  </si>
  <si>
    <t>Phương án Đề 20 Câu 13-24</t>
  </si>
  <si>
    <t>Tạo 48 phương án; mỗi câu đúng 4 phương án và 1 đáp án đúng.</t>
  </si>
  <si>
    <t>BPS_G10_CKII_HK2_CS_V4_022</t>
  </si>
  <si>
    <t>AUD_QSTD_087_003</t>
  </si>
  <si>
    <t>SRC_Q_TNT_F0001_D20_013..024</t>
  </si>
  <si>
    <t>Nguồn Đề 20 Câu 13-24</t>
  </si>
  <si>
    <t>Gắn 12 liên kết nguồn bằng Drive ID 1ZxSxbytWsNYHcx_ApLiFU6dGG5M3c8Oi; trang 116-117, đáp án trang 119.</t>
  </si>
  <si>
    <t>BPS_G10_CKII_HK2_CS_V4_023</t>
  </si>
  <si>
    <t>AUD_QSTD_087_004</t>
  </si>
  <si>
    <t>BPC_G10_CKII_HK2_CS_V4_010</t>
  </si>
  <si>
    <t>Kiểm tra trùng Đề 20 Câu 13-24</t>
  </si>
  <si>
    <t>Đối chiếu QUESTIONS và DUPLICATES; không phát hiện EXACT_DUPLICATE trong lô. Các quan hệ mơ hồ giữ REVIEW, không xóa câu.</t>
  </si>
  <si>
    <t>AUD_QSTD_087_005</t>
  </si>
  <si>
    <t>BPS_G10_CKII_HK2_CS_V4_024</t>
  </si>
  <si>
    <t>RAW_TNT_F0001_D20_013..024</t>
  </si>
  <si>
    <t>RAW_PENDING Đề 20 Câu 13-24</t>
  </si>
  <si>
    <t>Chuyển 12 dòng từ PENDING sang APPROVED và gắn QUESTION_ID.</t>
  </si>
  <si>
    <t>AUD_QSTD_087_006</t>
  </si>
  <si>
    <t>VERIFY</t>
  </si>
  <si>
    <t>BPS_G10_CKII_HK2_CS_V4_025</t>
  </si>
  <si>
    <t>Xác minh lô Đề 20 Câu 13-24</t>
  </si>
  <si>
    <t>BPC_G10_CKII_HK2_CS_V4_011</t>
  </si>
  <si>
    <t>Đã kiểm tra khóa duy nhất, 12 QUESTIONS, 48 OPTIONS, 12 QUESTION_SOURCES; không tạo backup vì đã có backup đầu Đề 20.</t>
  </si>
  <si>
    <t>AUD_QSTD_087_007</t>
  </si>
  <si>
    <t>CORRECT_AND_VERIFY</t>
  </si>
  <si>
    <t>RAW_TNT_F0001_D19_MCQ_07..18; RAW_TNT_F0001_D20_MCQ_13..24</t>
  </si>
  <si>
    <t>Hiệu chỉnh tọa độ RAW_PENDING</t>
  </si>
  <si>
    <t>Phát hiện lần ghi đầu nhầm cột G:J tại hàng 542-553; đã khôi phục đầy đủ metadata Đề 19 Câu 7-18 và cập nhật đúng hàng 578-589 cho Đề 20 Câu 13-24; đã đối soát lại khóa và trạng thái.</t>
  </si>
  <si>
    <t>BPS_G10_CKII_HK2_CS_V4_026</t>
  </si>
  <si>
    <t>AUD_QSTD_088_001</t>
  </si>
  <si>
    <t>BPS_G10_CKII_HK2_CS_V4_027</t>
  </si>
  <si>
    <t>BPC_G10_CKII_HK2_CS_V4_012</t>
  </si>
  <si>
    <t>Q_TNT_F0001_D20_025..Q_TNT_F0001_D20_030</t>
  </si>
  <si>
    <t>BPS_G10_CKII_HK2_CS_V4_028</t>
  </si>
  <si>
    <t>Đề 20 - Phần II - Câu 1-6</t>
  </si>
  <si>
    <t>Thêm 6 nhóm câu đúng/sai; giữ nguyên đáp án nguồn và trạng thái REVIEW.</t>
  </si>
  <si>
    <t>AUD_QSTD_088_002</t>
  </si>
  <si>
    <t>BPS_G10_CKII_HK2_CS_V4_029</t>
  </si>
  <si>
    <t>STMT_TNT_F0001_D20_025_A..STMT_TNT_F0001_D20_030_D</t>
  </si>
  <si>
    <t>BPC_G10_CKII_HK2_CS_V4_013</t>
  </si>
  <si>
    <t>Thêm 24 nhận định; ánh xạ đầy đủ 24 giá trị đúng/sai theo bảng đáp án nguồn.</t>
  </si>
  <si>
    <t>AUD_QSTD_088_003</t>
  </si>
  <si>
    <t>BPS_G10_CKII_HK2_CS_V4_030</t>
  </si>
  <si>
    <t>QSRC_TNT_F0001_D20_025..QSRC_TNT_F0001_D20_030</t>
  </si>
  <si>
    <t>BPC_G10_CKII_HK2_CS_V4_014</t>
  </si>
  <si>
    <t>Nguồn Đề 20 Phần II</t>
  </si>
  <si>
    <t>Thêm 6 liên kết nguồn bằng Drive ID, trang 117-119; ghi chú lỗi thiếu nhãn a) ở Câu 5.</t>
  </si>
  <si>
    <t>AUD_QSTD_088_004</t>
  </si>
  <si>
    <t>BPS_G10_CKII_HK2_CS_V4_031</t>
  </si>
  <si>
    <t>Kiểm tra trùng Đề 20 Phần II</t>
  </si>
  <si>
    <t>BPC_G10_CKII_HK2_CS_V4_015</t>
  </si>
  <si>
    <t>AUD_QSTD_088_005</t>
  </si>
  <si>
    <t>BPS_G10_CKII_HK2_CS_V5_001</t>
  </si>
  <si>
    <t>RAW_TNT_F0001_D20_TF_01..RAW_TNT_F0001_D20_TF_06</t>
  </si>
  <si>
    <t>BPC_G10_CKII_HK2_CS_V5_001</t>
  </si>
  <si>
    <t>Chuyển 6 dòng PENDING thành APPROVED; Đề 20 hoàn tất các nhóm nguồn.</t>
  </si>
  <si>
    <t>AUD_QSTD_088_006</t>
  </si>
  <si>
    <t>DEDUP_RAW</t>
  </si>
  <si>
    <t>BPS_G10_CKII_HK2_CS_V5_002</t>
  </si>
  <si>
    <t>Dòng kiểm kê trùng Câu 12</t>
  </si>
  <si>
    <t>Đánh dấu dòng PENDING trùng thành APPROVED và ánh xạ tới Q_TNT_F0001_D20_012; không tạo câu mới.</t>
  </si>
  <si>
    <t>AUD_QSTD_088_007</t>
  </si>
  <si>
    <t>BPS_G10_CKII_HK2_CS_V5_003</t>
  </si>
  <si>
    <t>Kiểm tra 6 QUESTIONS, 24 STATEMENTS, 6 QUESTION_SOURCES, 7 RAW_PENDING; không tạo backup vì đã có backup đầu Đề 20.</t>
  </si>
  <si>
    <t>AUD_QSTD_089_001</t>
  </si>
  <si>
    <t>BPS_G10_CKII_HK2_CS_V5_004</t>
  </si>
  <si>
    <t>QSTD_089</t>
  </si>
  <si>
    <t>2026-07-19T22:40:00+07:00</t>
  </si>
  <si>
    <t>FINAL_INTEGRITY_AUDIT</t>
  </si>
  <si>
    <t>BPC_G10_CKII_HK2_CS_V5_002</t>
  </si>
  <si>
    <t>Kiểm tra toàn bộ ngân hàng câu hỏi</t>
  </si>
  <si>
    <t>608 QUESTIONS, 1976 OPTIONS, 456 STATEMENTS, 620 QUESTION_SOURCES, 74 DUPLICATES; khóa chính duy nhất; không có OPTION/STATEMENT/QUESTION_SOURCE mồ côi; mọi QUESTION có ít nhất một nguồn; mọi MCQ có 4 phương án và đúng 1 đáp án; mọi câu đúng/sai có 4 nhận định; toàn bộ FILE_ID nguồn tồn tại trong FILES.</t>
  </si>
  <si>
    <t>BPS_G10_CKII_HK2_CS_V5_005</t>
  </si>
  <si>
    <t>AUD_QSTD_089_002</t>
  </si>
  <si>
    <t>FINAL_RAW_AUDIT</t>
  </si>
  <si>
    <t>Kiểm tra trạng thái nguồn thô</t>
  </si>
  <si>
    <t>Không còn PENDING: 620 APPROVED, 3 REVIEW, 1 NEEDS_REVIEW. Bốn dòng chưa APPROVED đã được xác định rõ: một câu có phương án dạng hình không thể bảo toàn bằng trích xuất văn bản, hai mục nguồn ghi rõ không ra câu, một câu thiếu đáp án nguồn. Có 1 RAW_ID lặp được giữ lại và ánh xạ tới câu chuẩn, không tạo câu mới.</t>
  </si>
  <si>
    <t>BPS_G10_CKII_HK2_CS_V5_006</t>
  </si>
  <si>
    <t>AUD_QSTD_089_003</t>
  </si>
  <si>
    <t>COMPLETE_STANDARDIZATION</t>
  </si>
  <si>
    <t>Hoàn tất chuẩn hóa ngân hàng câu hỏi</t>
  </si>
  <si>
    <t>BPS_G10_CKII_HK2_CS_V5_007</t>
  </si>
  <si>
    <t>COMPLETION_MARKER=QSTD_089; toàn bộ RAW_PENDING có thể đọc đã được chuẩn hóa; các mục còn lại đã gắn REVIEW/NEEDS_REVIEW; 162 QUESTIONS có ghi chú NEEDS_REVIEW, trong đó 2 câu thiếu ANSWER_KEY nguồn; 74 quan hệ trùng được giữ để duyệt, không xóa câu.</t>
  </si>
  <si>
    <t>BPC_G10_CKII_HK2_CS_V5_003</t>
  </si>
  <si>
    <t>AUD_CMAP_001_001</t>
  </si>
  <si>
    <t>CMAP_001</t>
  </si>
  <si>
    <t>2026-07-20T06:18:42+07:00</t>
  </si>
  <si>
    <t>1vKPyuvNHlmnVREMGgANjXQbN7B_tu2IiqBEdKEbXHHU</t>
  </si>
  <si>
    <t>BPS_G10_CKII_HK2_CS_V5_008</t>
  </si>
  <si>
    <t>BACKUP_INDEX_NGAN_HANG_DE_TIN_HOC_TOT_NGHIEP_MASTER_BEFORE_CMAP_001_20260720</t>
  </si>
  <si>
    <t>Tạo bản sao trong 99_BACKUP trước khi cập nhật QUESTION_CURRICULUM.</t>
  </si>
  <si>
    <t>AUD_CMAP_001_002</t>
  </si>
  <si>
    <t>MAP_CURRICULUM</t>
  </si>
  <si>
    <t>BPS_G10_CKII_HK2_CS_V5_009</t>
  </si>
  <si>
    <t>Q_TNT_F0002_001..Q_TNT_F0002_030</t>
  </si>
  <si>
    <t>Thêm 30 liên kết Curriculum_ID chính; 4 liên kết có OUTCOME_ID từ nguồn chính thức, 26 OUTCOME_ID để trống và ghi NEEDS_REVIEW; không tạo chuẩn chương trình mới.</t>
  </si>
  <si>
    <t>AUD_CMAP_001_003</t>
  </si>
  <si>
    <t>BPS_G10_CKII_HK2_CS_V5_010</t>
  </si>
  <si>
    <t>Ánh xạ chương trình TNT_F0002</t>
  </si>
  <si>
    <t>Đã kiểm tra phạm vi 30 câu, mỗi câu một Curriculum_ID chính; QUESTIONS, OPTIONS, STATEMENTS, QUESTION_SOURCES và file nguồn không bị thay đổi.</t>
  </si>
  <si>
    <t>BPC_G10_CKII_HK2_CS_V5_004</t>
  </si>
  <si>
    <t>AUD_CMAP_002_001</t>
  </si>
  <si>
    <t>CMAP_002</t>
  </si>
  <si>
    <t>2026-07-20T06:51:40+07:00</t>
  </si>
  <si>
    <t>1gHn5BRWLvT8PoPbq7T4DrzFB7eTgO_7Bz-cwRDHp_sw</t>
  </si>
  <si>
    <t>BACKUP_INDEX_NGAN_HANG_DE_TIN_HOC_TOT_NGHIEP_MASTER_BEFORE_CMAP_002_20260720</t>
  </si>
  <si>
    <t>Tạo bản sao trong 99_BACKUP trước khi cập nhật QUESTION_CURRICULUM cho TNT_F0001 Đề 01.</t>
  </si>
  <si>
    <t>AUD_CMAP_002_002</t>
  </si>
  <si>
    <t>BPS_G10_CKII_HK2_CS_V5_011</t>
  </si>
  <si>
    <t>Q_TNT_F0001_D01_001..Q_TNT_F0001_D01_028</t>
  </si>
  <si>
    <t>TNT_F0001 Đề 01</t>
  </si>
  <si>
    <t>Thêm 28 liên kết Curriculum_ID chính; 4 liên kết có OUTCOME_ID từ nguồn chính thức, 24 OUTCOME_ID để trống và ghi NEEDS_REVIEW; không tạo chuẩn chương trình mới.</t>
  </si>
  <si>
    <t>AUD_CMAP_002_003</t>
  </si>
  <si>
    <t>BPS_G10_CKII_HK2_CS_V5_012</t>
  </si>
  <si>
    <t>Ánh xạ chương trình TNT_F0001 Đề 01</t>
  </si>
  <si>
    <t>BPC_G10_CKII_HK2_CS_V5_005</t>
  </si>
  <si>
    <t>Kiểm tra 28 câu, mỗi câu đúng một Curriculum_ID chính; giữ nguyên QUESTIONS, OPTIONS, STATEMENTS, QUESTION_SOURCES và trạng thái REVIEW.</t>
  </si>
  <si>
    <t>AUD_CMAP_003_001</t>
  </si>
  <si>
    <t>CMAP_003</t>
  </si>
  <si>
    <t>2026-07-20T08:49:45+07:00</t>
  </si>
  <si>
    <t>1G8Btwra4m83c-ac0lG13Uyn_SprW0xdFtxlTUgZAUHg</t>
  </si>
  <si>
    <t>BACKUP_INDEX_NGAN_HANG_DE_TIN_HOC_TOT_NGHIEP_MASTER_BEFORE_CMAP_003_20260720</t>
  </si>
  <si>
    <t>BPS_G10_CKII_HK2_CS_V5_013</t>
  </si>
  <si>
    <t>Tạo bản sao trong 99_BACKUP trước khi cập nhật QUESTION_CURRICULUM cho TNT_F0001 Đề 02.</t>
  </si>
  <si>
    <t>AUD_CMAP_003_002</t>
  </si>
  <si>
    <t>Q_TNT_F0001_D02_001..Q_TNT_F0001_D02_030</t>
  </si>
  <si>
    <t>TNT_F0001 Đề 02</t>
  </si>
  <si>
    <t>Thêm 30 liên kết Curriculum_ID chính; 3 liên kết có OUTCOME_ID từ nguồn chính thức, 27 OUTCOME_ID để trống và ghi NEEDS_REVIEW; không tạo chuẩn chương trình mới.</t>
  </si>
  <si>
    <t>BPS_G10_CKII_HK2_CS_V5_014</t>
  </si>
  <si>
    <t>AUD_CMAP_003_003</t>
  </si>
  <si>
    <t>Ánh xạ chương trình TNT_F0001 Đề 02</t>
  </si>
  <si>
    <t>Kiểm tra 30 câu, mỗi câu đúng một Curriculum_ID chính; giữ nguyên QUESTIONS, OPTIONS, STATEMENTS, QUESTION_SOURCES, DUPLICATES và trạng thái REVIEW.</t>
  </si>
  <si>
    <t>BPS_G10_CKII_HK2_CS_V5_015</t>
  </si>
  <si>
    <t>AUD_CMAP_004_001</t>
  </si>
  <si>
    <t>BPC_G10_CKII_HK2_CS_V5_006</t>
  </si>
  <si>
    <t>CMAP_004</t>
  </si>
  <si>
    <t>2026-07-20T09:41:55+07:00</t>
  </si>
  <si>
    <t>1wsYriOxqaPaOyDiLhfjqund3woixO9GCVnkVSI1WCvw</t>
  </si>
  <si>
    <t>BACKUP_INDEX_NGAN_HANG_DE_TIN_HOC_TOT_NGHIEP_MASTER_BEFORE_CMAP_004_20260720</t>
  </si>
  <si>
    <t>Tạo bản sao trong 99_BACKUP trước khi cập nhật QUESTION_CURRICULUM cho TNT_F0001 Đề 03.</t>
  </si>
  <si>
    <t>BPS_G10_CKII_HK2_CS_V5_016</t>
  </si>
  <si>
    <t>AUD_CMAP_004_002</t>
  </si>
  <si>
    <t>Q_TNT_F0001_D03_001..Q_TNT_F0001_D03_030</t>
  </si>
  <si>
    <t>TNT_F0001 Đề 03</t>
  </si>
  <si>
    <t>AUD_CMAP_004_003</t>
  </si>
  <si>
    <t>BPS_G10_CKII_HK2_CS_V5_017</t>
  </si>
  <si>
    <t>BPC_G10_CKII_HK2_CS_V5_007</t>
  </si>
  <si>
    <t>Ánh xạ chương trình TNT_F0001 Đề 03</t>
  </si>
  <si>
    <t>AUD_CMAP_005_001</t>
  </si>
  <si>
    <t>BPS_G10_CKII_HK2_CS_V5_018</t>
  </si>
  <si>
    <t>CMAP_005</t>
  </si>
  <si>
    <t>2026-07-20T10:31:28+07:00</t>
  </si>
  <si>
    <t>1-BqS0o6ay5RLAXEKjZTO_Aa7gWjkeuaFfn8cp4ZM47w</t>
  </si>
  <si>
    <t>BPS_G10_CKII_HK2_CS_V5_019</t>
  </si>
  <si>
    <t>BACKUP_INDEX_NGAN_HANG_DE_TIN_HOC_TOT_NGHIEP_MASTER_BEFORE_CMAP_005_20260720</t>
  </si>
  <si>
    <t>Tạo bản sao trong 99_BACKUP trước khi cập nhật QUESTION_CURRICULUM cho TNT_F0001 Đề 04.</t>
  </si>
  <si>
    <t>BPC_G10_CKII_HK2_CS_V5_008</t>
  </si>
  <si>
    <t>AUD_CMAP_005_002</t>
  </si>
  <si>
    <t>BPS_G10_CKII_HK2_CS_V5_020</t>
  </si>
  <si>
    <t>Q_TNT_F0001_D04_001..Q_TNT_F0001_D04_030</t>
  </si>
  <si>
    <t>TNT_F0001 Đề 04</t>
  </si>
  <si>
    <t>AUD_CMAP_005_003</t>
  </si>
  <si>
    <t>BPS_G10_CKII_HK2_CS_V5_021</t>
  </si>
  <si>
    <t>Ánh xạ chương trình TNT_F0001 Đề 04</t>
  </si>
  <si>
    <t>BPC_G10_CKII_HK2_CS_V5_009</t>
  </si>
  <si>
    <t>AUD_CMAP_006_001</t>
  </si>
  <si>
    <t>CMAP_006</t>
  </si>
  <si>
    <t>BPS_G10_CKII_HK2_CS_V5_022</t>
  </si>
  <si>
    <t>2026-07-21T06:09:50+07:00</t>
  </si>
  <si>
    <t>1emS9U6t9ubze2nYSseU-uI2AesWqQzxn7oQ4uty6KQQ</t>
  </si>
  <si>
    <t>BACKUP_INDEX_NGAN_HANG_DE_TIN_HOC_TOT_NGHIEP_MASTER_BEFORE_CMAP_006_20260721</t>
  </si>
  <si>
    <t>Tạo bản sao trong 99_BACKUP trước khi cập nhật QUESTION_CURRICULUM cho TNT_F0001 Đề 05.</t>
  </si>
  <si>
    <t>AUD_CMAP_006_002</t>
  </si>
  <si>
    <t>BPS_G10_CKII_HK2_CS_V5_023</t>
  </si>
  <si>
    <t>BPC_G10_CKII_HK2_CS_V5_010</t>
  </si>
  <si>
    <t>Q_TNT_F0001_D05_001..Q_TNT_F0001_D05_029 (27 QUESTION_ID riêng)</t>
  </si>
  <si>
    <t>TNT_F0001 Đề 05</t>
  </si>
  <si>
    <t>Thêm 27 liên kết Curriculum_ID chính; 0 OUTCOME_ID chính thức phù hợp nên toàn bộ để trống và ghi NEEDS_REVIEW. Ba vị trí nguồn 25, 26, 30 là EXACT_DUPLICATE, đã dùng câu chuẩn Q_TNT_F0001_D04_025, Q_TNT_F0001_D04_026, Q_TNT_F0001_D04_030 và không tạo liên kết lặp.</t>
  </si>
  <si>
    <t>BPS_G10_CKII_HK2_CS_V5_024</t>
  </si>
  <si>
    <t>AUD_CMAP_006_003</t>
  </si>
  <si>
    <t>Ánh xạ chương trình TNT_F0001 Đề 05</t>
  </si>
  <si>
    <t>Kiểm tra 30 vị trí câu nguồn: 27 câu riêng có đúng một Curriculum_ID chính; 3 EXACT_DUPLICATE đã liên kết nguồn tới câu chuẩn của Đề 04; giữ nguyên QUESTIONS, OPTIONS, STATEMENTS, QUESTION_SOURCES, DUPLICATES và trạng thái REVIEW.</t>
  </si>
  <si>
    <t>BPS_G10_CKII_HK2_CS_V5_025</t>
  </si>
  <si>
    <t>AUD_CMAP_007_001</t>
  </si>
  <si>
    <t>CMAP_007</t>
  </si>
  <si>
    <t>BPC_G10_CKII_HK2_CS_V5_011</t>
  </si>
  <si>
    <t>2026-07-21T06:20:24+07:00</t>
  </si>
  <si>
    <t>1LT3L1HHIAiGcggT4kVx9i_ywXD9X2aatICvq5XFFgRQ</t>
  </si>
  <si>
    <t>BACKUP_INDEX_NGAN_HANG_DE_TIN_HOC_TOT_NGHIEP_MASTER_BEFORE_CMAP_007_20260721</t>
  </si>
  <si>
    <t>Tạo bản sao trong 99_BACKUP trước khi cập nhật QUESTION_CURRICULUM cho TNT_F0001 Đề 06.</t>
  </si>
  <si>
    <t>BPS_G10_CKII_HK2_CS_V5_026</t>
  </si>
  <si>
    <t>AUD_CMAP_007_002</t>
  </si>
  <si>
    <t>TNT_F0001_D06: 28 QUESTION_ID riêng</t>
  </si>
  <si>
    <t>TNT_F0001 Đề 06</t>
  </si>
  <si>
    <t>Thêm 28 liên kết Curriculum_ID chính; 4 liên kết có OUTCOME_ID chính thức, 24 OUTCOME_ID để trống và ghi NEEDS_REVIEW. Câu 18 còn RAW REVIEW do mất hình phương án; câu 22 là EXACT_DUPLICATE của Q_TNT_F0001_D02_022 nên không tạo liên kết lặp.</t>
  </si>
  <si>
    <t>BPS_G10_CKII_HK2_CS_V5_027</t>
  </si>
  <si>
    <t>AUD_CMAP_007_003</t>
  </si>
  <si>
    <t>BPC_G10_CKII_HK2_CS_V5_012</t>
  </si>
  <si>
    <t>Ánh xạ chương trình TNT_F0001 Đề 06</t>
  </si>
  <si>
    <t>Kiểm tra 30 vị trí nguồn: 28 câu riêng có đúng một Curriculum_ID chính; 1 RAW REVIEW chưa chuẩn hóa và 1 EXACT_DUPLICATE đã liên kết nguồn tới câu chuẩn. Giữ nguyên QUESTIONS, OPTIONS, STATEMENTS, QUESTION_SOURCES, DUPLICATES và trạng thái REVIEW.</t>
  </si>
  <si>
    <t>AUD_CMAP_008_001</t>
  </si>
  <si>
    <t>BPS_G10_CKII_HK2_CS_V5_028</t>
  </si>
  <si>
    <t>CMAP_008</t>
  </si>
  <si>
    <t>2026-07-21T06:35:02+07:00</t>
  </si>
  <si>
    <t>162J4Y11RHgyIVb9kjATbNIuXfB6Z__bKp9jAwA1RWDg</t>
  </si>
  <si>
    <t>BACKUP_INDEX_NGAN_HANG_DE_TIN_HOC_TOT_NGHIEP_MASTER_BEFORE_CMAP_008_20260721</t>
  </si>
  <si>
    <t>Tạo bản sao trong 99_BACKUP trước khi cập nhật QUESTION_CURRICULUM cho TNT_F0001 Đề 07.</t>
  </si>
  <si>
    <t>AUD_CMAP_008_002</t>
  </si>
  <si>
    <t>BPS_G10_CKII_HK2_CS_V5_029</t>
  </si>
  <si>
    <t>BPC_G10_CKII_HK2_CS_V5_013</t>
  </si>
  <si>
    <t>Q_TNT_F0001_D07_001..Q_TNT_F0001_D07_030</t>
  </si>
  <si>
    <t>TNT_F0001 Đề 07</t>
  </si>
  <si>
    <t>Thêm 30 liên kết Curriculum_ID chính; 5 liên kết có OUTCOME_ID chính thức, 25 OUTCOME_ID để trống và ghi NEEDS_REVIEW. Không có EXACT_DUPLICATE; giữ nguyên một quan hệ SAME_TEMPLATE với Q_TNT_F0001_D15_011.</t>
  </si>
  <si>
    <t>BPS_G10_CKII_HK2_CS_V5_030</t>
  </si>
  <si>
    <t>AUD_CMAP_008_003</t>
  </si>
  <si>
    <t>BPC_G10_CKII_HK2_CS_V5_014</t>
  </si>
  <si>
    <t>Ánh xạ chương trình TNT_F0001 Đề 07</t>
  </si>
  <si>
    <t>Kiểm tra 30 vị trí nguồn: đủ 30 QUESTION_ID riêng, mỗi câu có đúng một Curriculum_ID chính; 5 OUTCOME_ID hợp lệ; khóa duy nhất và danh sách trạng thái hợp lệ. Giữ nguyên QUESTIONS, OPTIONS, STATEMENTS, QUESTION_SOURCES, DUPLICATES và trạng thái REVIEW.</t>
  </si>
  <si>
    <t>AUD_CMAP_009_001</t>
  </si>
  <si>
    <t>BPS_G10_CKII_HK2_CS_V5_031</t>
  </si>
  <si>
    <t>CMAP_009</t>
  </si>
  <si>
    <t>2026-07-21T06:40:47+07:00</t>
  </si>
  <si>
    <t>BPC_G10_CKII_HK2_CS_V5_015</t>
  </si>
  <si>
    <t>1TQRO8SJ-m_JFD0_2KcOyQ_KkvYEi0Yf--M4DqdFiAS8</t>
  </si>
  <si>
    <t>BACKUP_INDEX_NGAN_HANG_DE_TIN_HOC_TOT_NGHIEP_MASTER_BEFORE_CMAP_009_20260721</t>
  </si>
  <si>
    <t>Tạo bản sao trong 99_BACKUP trước khi cập nhật QUESTION_CURRICULUM cho TNT_F0001 Đề 08.</t>
  </si>
  <si>
    <t>AUD_CMAP_009_002</t>
  </si>
  <si>
    <t>BPS_G10_CKII_HK2_CS_V6_001</t>
  </si>
  <si>
    <t>TNT_F0001_D08: 29 QUESTION_ID riêng</t>
  </si>
  <si>
    <t>TNT_F0001 Đề 08</t>
  </si>
  <si>
    <t>BPC_G10_CKII_HK2_CS_V6_001</t>
  </si>
  <si>
    <t>Thêm 29 liên kết Curriculum_ID chính; 2 liên kết có OUTCOME_ID chính thức, 27 OUTCOME_ID để trống và ghi NEEDS_REVIEW. Câu 1 là EXACT_DUPLICATE đã hợp nhất nguồn vào Q_TNT_F0001_D04_009 nên không tạo liên kết lặp.</t>
  </si>
  <si>
    <t>AUD_CMAP_009_003</t>
  </si>
  <si>
    <t>BPS_G10_CKII_HK2_CS_V6_002</t>
  </si>
  <si>
    <t>Ánh xạ chương trình TNT_F0001 Đề 08</t>
  </si>
  <si>
    <t>Kiểm tra 30 vị trí nguồn: 29 câu riêng có đúng một Curriculum_ID chính; 1 EXACT_DUPLICATE đã liên kết nguồn tới câu chuẩn. Có 2 OUTCOME_ID hợp lệ; khóa duy nhất và danh sách trạng thái hợp lệ. Giữ nguyên QUESTIONS, OPTIONS, STATEMENTS, QUESTION_SOURCES, DUPLICATES và trạng thái REVIEW.</t>
  </si>
  <si>
    <t>AUD_CMAP_010_001</t>
  </si>
  <si>
    <t>CMAP_010</t>
  </si>
  <si>
    <t>2026-07-21T06:48:00+07:00</t>
  </si>
  <si>
    <t>BPS_G10_CKII_HK2_CS_V6_003</t>
  </si>
  <si>
    <t>1iD5HteecN9yHej_JNDhgGqn-WezuoBklpoGXsACYfXk</t>
  </si>
  <si>
    <t>BACKUP_INDEX_NGAN_HANG_DE_TIN_HOC_TOT_NGHIEP_MASTER_BEFORE_CMAP_010_20260721</t>
  </si>
  <si>
    <t>Tạo bản sao trong 99_BACKUP trước khi cập nhật QUESTION_CURRICULUM cho TNT_F0001 Đề 09.</t>
  </si>
  <si>
    <t>AUD_CMAP_010_002</t>
  </si>
  <si>
    <t>BPS_G10_CKII_HK2_CS_V6_004</t>
  </si>
  <si>
    <t>TNT_F0001_D09: 26 QUESTION_ID riêng</t>
  </si>
  <si>
    <t>TNT_F0001 Đề 09</t>
  </si>
  <si>
    <t>BPC_G10_CKII_HK2_CS_V6_002</t>
  </si>
  <si>
    <t>Thêm 26 liên kết Curriculum_ID chính; 4 liên kết có OUTCOME_ID chính thức, 22 OUTCOME_ID để trống và ghi NEEDS_REVIEW. Bốn vị trí nguồn 3, 6, 13, 30 là EXACT_DUPLICATE nên không tạo liên kết lặp.</t>
  </si>
  <si>
    <t>AUD_CMAP_010_003</t>
  </si>
  <si>
    <t>BPS_G10_CKII_HK2_CS_V6_005</t>
  </si>
  <si>
    <t>Ánh xạ chương trình TNT_F0001 Đề 09</t>
  </si>
  <si>
    <t>Kiểm tra 30 vị trí nguồn: 26 câu riêng có đúng một Curriculum_ID chính; 4 EXACT_DUPLICATE dùng câu chuẩn. Có 4 OUTCOME_ID hợp lệ; khóa duy nhất và danh sách trạng thái hợp lệ. QUESTION_SOURCES chưa có dòng nguồn Đề 09 câu 30 dù RAW_PENDING ghi đã hợp nhất; không tự bổ sung ngoài phạm vi batch. Giữ nguyên QUESTIONS, OPTIONS, STATEMENTS, QUESTION_SOURCES, DUPLICATES và trạng thái REVIEW.</t>
  </si>
  <si>
    <t>AUD_CMAP_011_001</t>
  </si>
  <si>
    <t>CMAP_011</t>
  </si>
  <si>
    <t>BPS_G10_CKII_HK2_CS_V6_006</t>
  </si>
  <si>
    <t>2026-07-21T06:53:43+07:00</t>
  </si>
  <si>
    <t>1yWr-MeiriTAtMUEWu1ATkXyTXK4ZrZt5n2kc6e8H6Yk</t>
  </si>
  <si>
    <t>BACKUP_INDEX_NGAN_HANG_DE_TIN_HOC_TOT_NGHIEP_MASTER_BEFORE_CMAP_011_20260721</t>
  </si>
  <si>
    <t>Tạo bản sao trong 99_BACKUP trước khi cập nhật QUESTION_CURRICULUM cho TNT_F0001 Đề 10.</t>
  </si>
  <si>
    <t>AUD_CMAP_011_002</t>
  </si>
  <si>
    <t>BPS_G10_CKII_HK2_CS_V6_007</t>
  </si>
  <si>
    <t>TNT_F0001_D10: 26 QUESTION_ID riêng</t>
  </si>
  <si>
    <t>BPC_G10_CKII_HK2_CS_V6_003</t>
  </si>
  <si>
    <t>TNT_F0001 Đề 10</t>
  </si>
  <si>
    <t>Thêm 26 liên kết Curriculum_ID chính; 5 liên kết có OUTCOME_ID chính thức, 21 OUTCOME_ID để trống và ghi NEEDS_REVIEW. Hai vị trí nguồn 9 và 12 là EXACT_DUPLICATE nên không tạo liên kết lặp.</t>
  </si>
  <si>
    <t>AUD_CMAP_011_003</t>
  </si>
  <si>
    <t>BPS_G10_CKII_HK2_CS_V6_008</t>
  </si>
  <si>
    <t>Ánh xạ chương trình TNT_F0001 Đề 10</t>
  </si>
  <si>
    <t>Kiểm tra 28 vị trí nguồn: 26 câu riêng có đúng một Curriculum_ID chính; 2 EXACT_DUPLICATE dùng câu chuẩn và đều có QUESTION_SOURCES. Có 5 OUTCOME_ID hợp lệ; khóa duy nhất và danh sách trạng thái hợp lệ. Giữ nguyên QUESTIONS, OPTIONS, STATEMENTS, QUESTION_SOURCES, DUPLICATES và trạng thái REVIEW.</t>
  </si>
  <si>
    <t>AUD_CMAP_012_001</t>
  </si>
  <si>
    <t>CMAP_012</t>
  </si>
  <si>
    <t>BPS_G10_CKII_HK2_CS_V6_009</t>
  </si>
  <si>
    <t>2026-07-21T06:58:09+07:00</t>
  </si>
  <si>
    <t>1D4USfsbc1LckIno7hLM59GZlz_p1ij0auoSN7P6E9Ps</t>
  </si>
  <si>
    <t>BACKUP_INDEX_NGAN_HANG_DE_TIN_HOC_TOT_NGHIEP_MASTER_BEFORE_CMAP_012_20260721</t>
  </si>
  <si>
    <t>Tạo bản sao trong 99_BACKUP trước khi cập nhật QUESTION_CURRICULUM cho TNT_F0001 Đề 11.</t>
  </si>
  <si>
    <t>AUD_CMAP_012_002</t>
  </si>
  <si>
    <t>BPS_G10_CKII_HK2_CS_V6_010</t>
  </si>
  <si>
    <t>BPC_G10_CKII_HK2_CS_V6_004</t>
  </si>
  <si>
    <t>TNT_F0001_D11: 28 QUESTION_ID riêng</t>
  </si>
  <si>
    <t>TNT_F0001 Đề 11</t>
  </si>
  <si>
    <t>Thêm 28 liên kết Curriculum_ID chính; 0 OUTCOME_ID chính thức và 28 OUTCOME_ID để trống, ghi NEEDS_REVIEW. Hai vị trí nguồn Phần II câu 3 và câu 4 ghi rõ “Không ra”, không tạo QUESTION và không ánh xạ.</t>
  </si>
  <si>
    <t>BPS_G10_CKII_HK2_CS_V6_011</t>
  </si>
  <si>
    <t>AUD_CMAP_012_003</t>
  </si>
  <si>
    <t>Ánh xạ chương trình TNT_F0001 Đề 11</t>
  </si>
  <si>
    <t>Kiểm tra 30 vị trí nguồn: 28 câu riêng có đúng một Curriculum_ID chính; 2 vị trí SOURCE_EXPLICITLY_NO_QUESTION giữ REVIEW trong RAW_PENDING; không có EXACT_DUPLICATE. Năm quan hệ SAME_TEMPLATE được giữ nguyên và chờ Family_ID. Không dùng các YCCD placeholder NEEDS_REVIEW. Khóa duy nhất và danh sách trạng thái hợp lệ; giữ nguyên QUESTIONS, OPTIONS, STATEMENTS, QUESTION_SOURCES, DUPLICATES và đáp án nguồn.</t>
  </si>
  <si>
    <t>BPS_G10_CKII_HK2_CS_V6_012</t>
  </si>
  <si>
    <t>AUD_CMAP_013_001</t>
  </si>
  <si>
    <t>CMAP_013</t>
  </si>
  <si>
    <t>2026-07-21T07:03:00+07:00</t>
  </si>
  <si>
    <t>BPC_G10_CKII_HK2_CS_V6_005</t>
  </si>
  <si>
    <t>1fpcOhAA3d4ezWDTiv5K15wKtrx4sP882mnf6C2scB9E</t>
  </si>
  <si>
    <t>BACKUP_INDEX_NGAN_HANG_DE_TIN_HOC_TOT_NGHIEP_MASTER_BEFORE_CMAP_013_20260721</t>
  </si>
  <si>
    <t>Tạo bản sao trong 99_BACKUP trước khi cập nhật QUESTION_CURRICULUM cho TNT_F0001 Đề 12.</t>
  </si>
  <si>
    <t>AUD_CMAP_013_002</t>
  </si>
  <si>
    <t>BPS_G10_CKII_HK2_CS_V6_013</t>
  </si>
  <si>
    <t>TNT_F0001_D12: 30 QUESTION_ID riêng</t>
  </si>
  <si>
    <t>TNT_F0001 Đề 12</t>
  </si>
  <si>
    <t>Thêm 30 liên kết Curriculum_ID chính; 3 liên kết có OUTCOME_ID chính thức, 27 OUTCOME_ID để trống. Có 29 liên kết ghi NEEDS_REVIEW; không có EXACT_DUPLICATE đã đăng ký.</t>
  </si>
  <si>
    <t>AUD_CMAP_013_003</t>
  </si>
  <si>
    <t>BPS_G10_CKII_HK2_CS_V6_014</t>
  </si>
  <si>
    <t>SOURCE_CALIBRATED=TRUE; KNOWLEDGE_SCOPE=TEACHING_PLAN_AND_SOURCE_MATRIX; QUESTION_BINDING=NONE; POOL_RECHECK_REQUIRED=TRUE; WORKFLOW_STATUS=WAITING_FOR_APPROVAL; AUTO_USE=BLOCKED_PENDING_APPROVAL; BATCH=PERIODIC_G11_G12_SOURCE_MATRIX_CALIBRATION_001</t>
  </si>
  <si>
    <t>Ánh xạ chương trình TNT_F0001 Đề 12</t>
  </si>
  <si>
    <t>Kiểm tra 30 vị trí nguồn: 30 câu riêng có đúng một Curriculum_ID chính; không có EXACT_DUPLICATE. Hai câu 1-2 lặp thân/mẫu với Đề 02 nhưng chưa có dòng DUPLICATES, chỉ ghi chú và không tự tạo ngoài phạm vi. Có 3 OUTCOME_ID hợp lệ; không dùng YCCD placeholder. Khóa duy nhất và danh sách trạng thái hợp lệ; giữ nguyên QUESTIONS, OPTIONS, STATEMENTS, QUESTION_SOURCES, DUPLICATES và đáp án nguồn.</t>
  </si>
  <si>
    <t>AUD_CMAP_014_001</t>
  </si>
  <si>
    <t>BPS_G10_CKII_HK2_CS_V6_015</t>
  </si>
  <si>
    <t>CMAP_014</t>
  </si>
  <si>
    <t>2026-07-21T07:10:22+07:00</t>
  </si>
  <si>
    <t>BPC_G10_CKII_HK2_CS_V6_006</t>
  </si>
  <si>
    <t>1KXcblJkNCY3Zald1OBBQEEH-oFLy_FViK4w-F-GZHJY</t>
  </si>
  <si>
    <t>BACKUP_INDEX_NGAN_HANG_DE_TIN_HOC_TOT_NGHIEP_MASTER_BEFORE_CMAP_014_20260721</t>
  </si>
  <si>
    <t>Tạo bản sao trong 99_BACKUP trước khi cập nhật QUESTION_CURRICULUM cho TNT_F0001 Đề 13.</t>
  </si>
  <si>
    <t>AUD_CMAP_014_002</t>
  </si>
  <si>
    <t>BPS_G10_CKII_HK2_CS_V6_016</t>
  </si>
  <si>
    <t>TNT_F0001_D13: 28 QUESTION_ID riêng</t>
  </si>
  <si>
    <t>TNT_F0001 Đề 13</t>
  </si>
  <si>
    <t>Thêm 28 liên kết Curriculum_ID chính; 3 liên kết có OUTCOME_ID chính thức, 25 OUTCOME_ID để trống. Có 27 liên kết ghi NEEDS_REVIEW. Hai vị trí nguồn câu 6 và câu 22 là EXACT_DUPLICATE dùng câu chuẩn, không tạo liên kết lặp.</t>
  </si>
  <si>
    <t>AUD_CMAP_014_003</t>
  </si>
  <si>
    <t>BPS_G10_CKII_HK2_CS_V6_017</t>
  </si>
  <si>
    <t>Ánh xạ chương trình TNT_F0001 Đề 13</t>
  </si>
  <si>
    <t>BPC_G10_CKII_HK2_CS_V6_007</t>
  </si>
  <si>
    <t>Kiểm tra 30 vị trí nguồn: 28 câu riêng có đúng một Curriculum_ID chính; câu 6 dùng Q_TNT_F0001_D02_009 và câu 22 dùng Q_TNT_F0001_D02_023. Quan hệ NEAR_DUPLICATE D13_023–D02_024 giữ KEEP và chờ Family_ID. Có 3 OUTCOME_ID hợp lệ, không dùng YCCD placeholder. Khóa duy nhất và danh sách trạng thái hợp lệ; giữ nguyên QUESTIONS, OPTIONS, STATEMENTS, QUESTION_SOURCES, DUPLICATES và đáp án nguồn.</t>
  </si>
  <si>
    <t>AUD_CMAP_015_001</t>
  </si>
  <si>
    <t>CMAP_015</t>
  </si>
  <si>
    <t>BPS_G10_CKII_HK2_CS_V6_018</t>
  </si>
  <si>
    <t>2026-07-21T07:15:39+07:00</t>
  </si>
  <si>
    <t>1muwVjhNvfYLZ5WcdaMfOJHR6XAqhg1FdhKM3QJRq2mI</t>
  </si>
  <si>
    <t>BACKUP_INDEX_NGAN_HANG_DE_TIN_HOC_TOT_NGHIEP_MASTER_BEFORE_CMAP_015_20260721</t>
  </si>
  <si>
    <t>Tạo bản sao trong 99_BACKUP trước khi cập nhật QUESTION_CURRICULUM cho TNT_F0001 Đề 14.</t>
  </si>
  <si>
    <t>AUD_CMAP_015_002</t>
  </si>
  <si>
    <t>BPS_G10_CKII_HK2_CS_V6_019</t>
  </si>
  <si>
    <t>TNT_F0001_D14: 28 QUESTION_ID riêng</t>
  </si>
  <si>
    <t>TNT_F0001 Đề 14</t>
  </si>
  <si>
    <t>BPC_G10_CKII_HK2_CS_V6_008</t>
  </si>
  <si>
    <t>Thêm 28 liên kết Curriculum_ID chính; 0 OUTCOME_ID chính thức vì các YCCD liên quan hiện là placeholder NEEDS_REVIEW. Cả 28 liên kết ghi NEEDS_REVIEW. Ba quan hệ SAME_TEMPLATE với Đề 11 giữ KEEP và chờ Family_ID.</t>
  </si>
  <si>
    <t>AUD_CMAP_015_003</t>
  </si>
  <si>
    <t>BPS_G10_CKII_HK2_CS_V6_020</t>
  </si>
  <si>
    <t>Ánh xạ chương trình TNT_F0001 Đề 14</t>
  </si>
  <si>
    <t>Kiểm tra 28 vị trí nguồn: 28 câu riêng có đúng một Curriculum_ID chính; không có EXACT_DUPLICATE. Ba quan hệ SAME_TEMPLATE D14_014–D11_014, D14_016–D11_015 và D14_020–D11_022 giữ KEEP. Không dùng YCCD placeholder. Khóa duy nhất và danh sách trạng thái hợp lệ; giữ nguyên QUESTIONS, OPTIONS, STATEMENTS, QUESTION_SOURCES, DUPLICATES và đáp án nguồn.</t>
  </si>
  <si>
    <t>AUD_YCCD_001_001</t>
  </si>
  <si>
    <t>YCCD_001</t>
  </si>
  <si>
    <t>2026-07-21T07:40:18+07:00</t>
  </si>
  <si>
    <t>BPS_G10_CKII_HK2_CS_V6_021</t>
  </si>
  <si>
    <t>15MlVHFVNU6qrinJJI3DLMoUTBtSo6Uff_Lpsdeoi2X0</t>
  </si>
  <si>
    <t>BACKUP_INDEX_NGAN_HANG_DE_TIN_HOC_TOT_NGHIEP_MASTER_BEFORE_YCCD_001_20260721</t>
  </si>
  <si>
    <t>Tạo backup trước khi sửa cấu trúc CURRICULUM_OUTCOMES và liên kết YCCD.</t>
  </si>
  <si>
    <t>BPC_G10_CKII_HK2_CS_V6_009</t>
  </si>
  <si>
    <t>AUD_YCCD_001_002</t>
  </si>
  <si>
    <t>UPDATE_CURRICULUM_OUTCOMES</t>
  </si>
  <si>
    <t>OUTCOME_RANGE</t>
  </si>
  <si>
    <t>CURRICULUM_OUTCOMES rows 83,109,113-116,123-130</t>
  </si>
  <si>
    <t>BPS_G10_CKII_HK2_CS_V6_022</t>
  </si>
  <si>
    <t>YCCD Tin học 12 từ tài liệu dành cho giáo viên</t>
  </si>
  <si>
    <t>Sửa gắn nhầm 6 YCCD Học máy/Khoa học dữ liệu từ COMMON_A_B02 sang CS_F_B25-B28; kích hoạt 4 placeholder, thêm 3 outcome và cập nhật 1 outcome website. Năm dòng sai bổ sung và một dòng sai ban đầu được giữ lịch sử bằng ARCHIVED/placeholder.</t>
  </si>
  <si>
    <t>AUD_YCCD_001_003</t>
  </si>
  <si>
    <t>Kiểm tra YCCD và liên kết câu hỏi</t>
  </si>
  <si>
    <t>BPS_G10_CKII_HK2_CS_V6_023</t>
  </si>
  <si>
    <t>Nguồn file 1nzvZwjRBWqgJ7oTxgo8oLv2uzHrhs4nV, slide 10, 13, 78. Đã cập nhật 9 QUESTION_CURRICULUM trực tiếp; không dùng placeholder; khóa duy nhất, Curriculum_ID và OUTCOME_ID đồng nhất; không sửa câu hỏi hoặc đáp án nguồn.</t>
  </si>
  <si>
    <t>BPC_G10_CKII_HK2_CS_V6_010</t>
  </si>
  <si>
    <t>AUD_CMAP_016_001</t>
  </si>
  <si>
    <t>CMAP_016</t>
  </si>
  <si>
    <t>2026-07-21T07:44:10+07:00</t>
  </si>
  <si>
    <t>1jHvdAE1ckLYNzqpK0HBSPEz1r3t5rkVTdRehSqHAob4</t>
  </si>
  <si>
    <t>BACKUP_INDEX_NGAN_HANG_DE_TIN_HOC_TOT_NGHIEP_MASTER_BEFORE_CMAP_016_20260721</t>
  </si>
  <si>
    <t>Tạo bản sao trong 99_BACKUP sau YCCD_001 và trước khi cập nhật QUESTION_CURRICULUM cho TNT_F0001 Đề 15.</t>
  </si>
  <si>
    <t>BPS_G10_CKII_HK2_CS_V6_024</t>
  </si>
  <si>
    <t>AUD_CMAP_016_002</t>
  </si>
  <si>
    <t>TNT_F0001_D15: 30 QUESTION_ID riêng</t>
  </si>
  <si>
    <t>TNT_F0001 Đề 15</t>
  </si>
  <si>
    <t>Thêm 30 liên kết Curriculum_ID chính tại QUESTION_CURRICULUM rows 430-459; 5 liên kết có OUTCOME_ID chính thức từ tài liệu dành cho giáo viên, 25 OUTCOME_ID để trống. Không có EXACT_DUPLICATE; các SAME_TEMPLATE/NEAR_DUPLICATE hiện có giữ KEEP.</t>
  </si>
  <si>
    <t>BPS_G10_CKII_HK2_CS_V6_025</t>
  </si>
  <si>
    <t>AUD_CMAP_016_003</t>
  </si>
  <si>
    <t>BPC_G10_CKII_HK2_CS_V6_011</t>
  </si>
  <si>
    <t>Ánh xạ chương trình TNT_F0001 Đề 15</t>
  </si>
  <si>
    <t>Kiểm tra 30 vị trí nguồn: 30 QUESTION_ID riêng có đúng một Curriculum_ID chính; 5 OUTCOME_ID hợp lệ và không dùng placeholder. Khóa duy nhất, trọng số, trạng thái và liên kết ID hợp lệ. Giữ nguyên QUESTIONS, OPTIONS, STATEMENTS, QUESTION_SOURCES, DUPLICATES, RAW_PENDING và đáp án nguồn.</t>
  </si>
  <si>
    <t>BPS_G10_CKII_HK2_CS_V6_026</t>
  </si>
  <si>
    <t>AUD_YCCD_002_001</t>
  </si>
  <si>
    <t>YCCD_002</t>
  </si>
  <si>
    <t>2026-07-21T14:58:00+07:00</t>
  </si>
  <si>
    <t>1Y0CwmEytL-phWnK3g0YyIdg89iN0HoBvm9EibQmbzsc</t>
  </si>
  <si>
    <t>BACKUP_INDEX_NGAN_HANG_DE_TIN_HOC_TOT_NGHIEP_MASTER_BEFORE_YCCD_002_20260721</t>
  </si>
  <si>
    <t>Tạo backup trước khi bổ sung YCCD thiết bị mạng và thiết kế mạng.</t>
  </si>
  <si>
    <t>AUD_YCCD_002_002</t>
  </si>
  <si>
    <t>BPS_G10_CKII_HK2_CS_V6_027</t>
  </si>
  <si>
    <t>CURRICULUM_OUTCOMES rows 84,112,131</t>
  </si>
  <si>
    <t>BPC_G10_CKII_HK2_CS_V6_012</t>
  </si>
  <si>
    <t>YCCD thiết bị mạng và thiết kế mạng</t>
  </si>
  <si>
    <t>Kích hoạt 2 placeholder và thêm 1 YCCD mới từ tài liệu bồi dưỡng giáo viên Tin học 12 - Phần 2, slide 22 và 31.</t>
  </si>
  <si>
    <t>AUD_YCCD_002_003</t>
  </si>
  <si>
    <t>BPS_G10_CKII_HK2_CS_V6_028</t>
  </si>
  <si>
    <t>Đã cập nhật 27 QUESTION_CURRICULUM khớp trực tiếp: 24 câu về thiết bị mạng và 3 câu về thiết kế mạng; không dùng placeholder, Curriculum_ID và OUTCOME_ID đồng nhất; không sửa câu hỏi hoặc đáp án nguồn.</t>
  </si>
  <si>
    <t>AUD_CMAP_017_001</t>
  </si>
  <si>
    <t>CMAP_017</t>
  </si>
  <si>
    <t>2026-07-21T15:03:00+07:00</t>
  </si>
  <si>
    <t>BPS_G10_CKII_HK2_CS_V6_029</t>
  </si>
  <si>
    <t>1t5BTPSzgIEoqVSRcQPLPXX3HcVh894LEAoO3GkXjrhM</t>
  </si>
  <si>
    <t>BACKUP_INDEX_NGAN_HANG_DE_TIN_HOC_TOT_NGHIEP_MASTER_BEFORE_CMAP_017_20260721</t>
  </si>
  <si>
    <t>BPC_G10_CKII_HK2_CS_V6_013</t>
  </si>
  <si>
    <t>Tạo backup sau YCCD_002 và trước khi cập nhật QUESTION_CURRICULUM cho TNT_F0001 Đề 16.</t>
  </si>
  <si>
    <t>AUD_CMAP_017_002</t>
  </si>
  <si>
    <t>BPS_G10_CKII_HK2_CS_V6_030</t>
  </si>
  <si>
    <t>TNT_F0001_D16: 30 QUESTION_ID riêng</t>
  </si>
  <si>
    <t>BPC_G10_CKII_HK2_CS_V6_014</t>
  </si>
  <si>
    <t>TNT_F0001 Đề 16</t>
  </si>
  <si>
    <t>Thêm 30 liên kết Curriculum_ID chính tại QUESTION_CURRICULUM rows 460-489; 10 liên kết có OUTCOME_ID chính thức từ tài liệu bồi dưỡng giáo viên, 20 OUTCOME_ID để trống. Không có EXACT_DUPLICATE; 17 SAME_TEMPLATE hiện có giữ KEEP.</t>
  </si>
  <si>
    <t>AUD_CMAP_017_003</t>
  </si>
  <si>
    <t>BPS_G10_CKII_HK2_CS_V6_031</t>
  </si>
  <si>
    <t>BPC_G10_CKII_HK2_CS_V6_015</t>
  </si>
  <si>
    <t>Ánh xạ chương trình TNT_F0001 Đề 16</t>
  </si>
  <si>
    <t>Kiểm tra 30 vị trí nguồn: 30 QUESTION_ID riêng có đúng một Curriculum_ID chính; 10 OUTCOME_ID hợp lệ và không dùng placeholder. Khóa duy nhất, trọng số, trạng thái và liên kết ID hợp lệ. Giữ nguyên QUESTIONS, OPTIONS, STATEMENTS, QUESTION_SOURCES, DUPLICATES, RAW_PENDING và đáp án nguồn.</t>
  </si>
  <si>
    <t>AUD_CMAP_018_001</t>
  </si>
  <si>
    <t>CMAP_018</t>
  </si>
  <si>
    <t>2026-07-21T15:15:32+07:00</t>
  </si>
  <si>
    <t>1mjAsW70WoR9wgy9UaQoUsNt2dvJPbhFdiEtyM7n-AF8</t>
  </si>
  <si>
    <t>BPS_G10_GKI_HK1_ICT_V4_001</t>
  </si>
  <si>
    <t>BACKUP_INDEX_NGAN_HANG_DE_TIN_HOC_TOT_NGHIEP_MASTER_BEFORE_CMAP_018_20260721</t>
  </si>
  <si>
    <t>Tạo backup trước khi cập nhật QUESTION_CURRICULUM cho TNT_F0001 Đề 17.</t>
  </si>
  <si>
    <t>BPC_G10_GKI_HK1_ICT_V4_001</t>
  </si>
  <si>
    <t>AUD_CMAP_018_002</t>
  </si>
  <si>
    <t>BPS_G10_GKI_HK1_ICT_V4_002</t>
  </si>
  <si>
    <t>SOURCE_CALIBRATED=TRUE; KNOWLEDGE_SCOPE=TEACHING_PLAN_AND_SOURCE_MATRIX; TF_STATEMENT_PROFILE=BIET:2,HIEU:1,VANDUNG:1; STATEMENT_COUNT=4; QUESTION_BINDING=NONE; POOL_RECHECK_REQUIRED=TRUE; WORKFLOW_STATUS=WAITING_FOR_APPROVAL; AUTO_USE=BLOCKED_PENDING_APPROVAL; BATCH=PERIODIC_G11_G12_SOURCE_MATRIX_CALIBRATION_001</t>
  </si>
  <si>
    <t>TNT_F0001_D17: 30 QUESTION_ID riêng</t>
  </si>
  <si>
    <t>TNT_F0001 Đề 17</t>
  </si>
  <si>
    <t>Thêm 30 liên kết Curriculum_ID chính tại QUESTION_CURRICULUM rows 490-519; 9 liên kết có OUTCOME_ID chính thức, 21 OUTCOME_ID để trống; 24 ghi chú NEEDS_REVIEW. Không có EXACT_DUPLICATE; giữ 30 SAME_TEMPLATE và 2 DATA_VARIANT hiện có.</t>
  </si>
  <si>
    <t>AUD_CMAP_018_003</t>
  </si>
  <si>
    <t>BPS_G10_GKI_HK1_ICT_V4_003</t>
  </si>
  <si>
    <t>Ánh xạ chương trình TNT_F0001 Đề 17</t>
  </si>
  <si>
    <t>Kiểm tra 30 vị trí nguồn: 30 QUESTION_ID riêng có đúng một Curriculum_ID chính; 9 OUTCOME_ID hợp lệ, không dùng placeholder hoặc OUTCOME_ID ARCHIVED. Khóa duy nhất, trọng số và trạng thái hợp lệ; giữ nguyên câu hỏi, phương án, nhận định, nguồn, quan hệ trùng và đáp án nguồn.</t>
  </si>
  <si>
    <t>BPS_G10_GKI_HK1_ICT_V4_004</t>
  </si>
  <si>
    <t>AUD_CMAP_019_001</t>
  </si>
  <si>
    <t>CMAP_019</t>
  </si>
  <si>
    <t>2026-07-21T15:33:36+07:00</t>
  </si>
  <si>
    <t>BPC_G10_GKI_HK1_ICT_V4_002</t>
  </si>
  <si>
    <t>19HNpCGITYHgjSjObBcwhTsCYtuTFTCW6xJLy9x5Np3Y</t>
  </si>
  <si>
    <t>BACKUP_INDEX_NGAN_HANG_DE_TIN_HOC_TOT_NGHIEP_MASTER_BEFORE_CMAP_019_20260721</t>
  </si>
  <si>
    <t>Tạo backup trước khi cập nhật QUESTION_CURRICULUM cho TNT_F0001 Đề 18.</t>
  </si>
  <si>
    <t>AUD_CMAP_019_002</t>
  </si>
  <si>
    <t>BPS_G10_GKI_HK1_ICT_V4_005</t>
  </si>
  <si>
    <t>TNT_F0001_D18: 30 QUESTION_ID riêng</t>
  </si>
  <si>
    <t>TNT_F0001 Đề 18</t>
  </si>
  <si>
    <t>Thêm 30 liên kết Curriculum_ID chính tại QUESTION_CURRICULUM rows 520-549; 10 liên kết có OUTCOME_ID chính thức, 20 OUTCOME_ID để trống; 27 ghi chú NEEDS_REVIEW. Không có EXACT_DUPLICATE; giữ 23 SAME_TEMPLATE và 2 DATA_VARIANT hiện có.</t>
  </si>
  <si>
    <t>AUD_CMAP_019_003</t>
  </si>
  <si>
    <t>BPS_G10_GKI_HK1_ICT_V4_006</t>
  </si>
  <si>
    <t>Ánh xạ chương trình TNT_F0001 Đề 18</t>
  </si>
  <si>
    <t>Kiểm tra 30 vị trí nguồn: 30 QUESTION_ID riêng có đúng một Curriculum_ID chính; 10 OUTCOME_ID hợp lệ, không dùng placeholder hoặc OUTCOME_ID ARCHIVED. Khóa duy nhất, trọng số và trạng thái hợp lệ; giữ nguyên QUESTIONS, OPTIONS, STATEMENTS, QUESTION_SOURCES, DUPLICATES, RAW_PENDING và đáp án nguồn.</t>
  </si>
  <si>
    <t>AUD_CMAP_020_001</t>
  </si>
  <si>
    <t>BPS_G10_GKI_HK1_ICT_V4_007</t>
  </si>
  <si>
    <t>CMAP_020</t>
  </si>
  <si>
    <t>2026-07-21T15:41:17+07:00</t>
  </si>
  <si>
    <t>BPC_G10_GKI_HK1_ICT_V4_003</t>
  </si>
  <si>
    <t>1zkwTXfq5ERryTQd4eYDu2xruEC8yGTxRkN1S8_n1u-g</t>
  </si>
  <si>
    <t>BACKUP_INDEX_NGAN_HANG_DE_TIN_HOC_TOT_NGHIEP_MASTER_BEFORE_CMAP_020_20260721</t>
  </si>
  <si>
    <t>Tạo backup trước khi cập nhật QUESTION_CURRICULUM cho TNT_F0001 Đề 19.</t>
  </si>
  <si>
    <t>AUD_CMAP_020_002</t>
  </si>
  <si>
    <t>BPS_G10_GKI_HK1_ICT_V4_008</t>
  </si>
  <si>
    <t>TNT_F0001_D19: 30 QUESTION_ID riêng</t>
  </si>
  <si>
    <t>TNT_F0001 Đề 19</t>
  </si>
  <si>
    <t>Thêm 30 liên kết Curriculum_ID chính tại QUESTION_CURRICULUM rows 550-579; 16 liên kết có OUTCOME_ID chính thức, 14 OUTCOME_ID để trống; 19 ghi chú NEEDS_REVIEW. Không có EXACT_DUPLICATE; giữ 3 SAME_TEMPLATE và 3 NEAR_DUPLICATE hiện có.</t>
  </si>
  <si>
    <t>AUD_CMAP_020_003</t>
  </si>
  <si>
    <t>BPS_G10_GKI_HK1_ICT_V4_009</t>
  </si>
  <si>
    <t>Ánh xạ chương trình TNT_F0001 Đề 19</t>
  </si>
  <si>
    <t>Kiểm tra 30 vị trí nguồn: 30 QUESTION_ID riêng có đúng một Curriculum_ID chính; 16 OUTCOME_ID hợp lệ, không dùng placeholder hoặc OUTCOME_ID ARCHIVED. Hai câu D19_029-D19_030 thiếu đáp án nguồn; D19_030 không có dòng RAW_PENDING tương ứng. Khóa duy nhất, trọng số và trạng thái hợp lệ; giữ nguyên câu hỏi, phương án, nhận định, nguồn, quan hệ trùng và đáp án nguồn.</t>
  </si>
  <si>
    <t>AUD_CMAP_021_001</t>
  </si>
  <si>
    <t>BPS_G10_GKI_HK1_ICT_V4_010</t>
  </si>
  <si>
    <t>CMAP_021</t>
  </si>
  <si>
    <t>2026-07-21T15:56:13+07:00</t>
  </si>
  <si>
    <t>BPC_G10_GKI_HK1_ICT_V4_004</t>
  </si>
  <si>
    <t>1iwxR70BmZxG2cXI-uRZFX7z5dkGMIgPm7e-psUddbSk</t>
  </si>
  <si>
    <t>BACKUP_INDEX_NGAN_HANG_DE_TIN_HOC_TOT_NGHIEP_MASTER_BEFORE_CMAP_021_20260721</t>
  </si>
  <si>
    <t>Tạo backup trước khi cập nhật QUESTION_CURRICULUM cho TNT_F0001 Đề 20 và hoàn tất ánh xạ 608 câu.</t>
  </si>
  <si>
    <t>BPS_G10_GKI_HK1_ICT_V4_011</t>
  </si>
  <si>
    <t>AUD_CMAP_021_002</t>
  </si>
  <si>
    <t>TNT_F0001_D20: 30 QUESTION_ID riêng</t>
  </si>
  <si>
    <t>TNT_F0001 Đề 20</t>
  </si>
  <si>
    <t>Thêm 30 liên kết Curriculum_ID chính tại QUESTION_CURRICULUM rows 580-609; 2 liên kết có OUTCOME_ID chính thức, 28 OUTCOME_ID để trống và ghi NEEDS_REVIEW. Không có EXACT_DUPLICATE; giữ 2 NEAR_DUPLICATE. RAW_PENDING có một dòng chỉ mục trùng cho D20 câu 12 nhưng không tạo câu mới.</t>
  </si>
  <si>
    <t>AUD_CMAP_021_003</t>
  </si>
  <si>
    <t>BPS_G10_GKI_HK1_ICT_V4_012</t>
  </si>
  <si>
    <t>Hoàn tất ánh xạ chương trình 608/608 QUESTIONS</t>
  </si>
  <si>
    <t>Xác minh Đề 20 có 30 QUESTION_ID riêng, mỗi câu đúng một Curriculum_ID chính; 2 OUTCOME_ID hợp lệ, không dùng placeholder hoặc ARCHIVED; khóa, trọng số và trạng thái hợp lệ. Tổng QUESTION_CURRICULUM đạt 608 QUESTION_ID riêng tương ứng 608 QUESTIONS. Giữ nguyên câu hỏi, phương án, nhận định, nguồn, quan hệ trùng và đáp án nguồn.</t>
  </si>
  <si>
    <t>AUD_YCCD_003_001</t>
  </si>
  <si>
    <t>BPS_G10_GKI_HK1_ICT_V4_013</t>
  </si>
  <si>
    <t>YCCD_003</t>
  </si>
  <si>
    <t>BPC_G10_GKI_HK1_ICT_V4_005</t>
  </si>
  <si>
    <t>10F42FjLCvexsYlwN7oQMKuTZ5kUburgM0n1sM1F8HQA</t>
  </si>
  <si>
    <t>BACKUP_INDEX_NGAN_HANG_DE_TIN_HOC_TOT_NGHIEP_MASTER_BEFORE_YCCD_003_20260721</t>
  </si>
  <si>
    <t>Tạo backup trước khi cập nhật YCCD lớp 10–11 và liên kết câu hỏi.</t>
  </si>
  <si>
    <t>AUD_YCCD_003_002</t>
  </si>
  <si>
    <t>BPS_G10_GKI_HK1_ICT_V4_014</t>
  </si>
  <si>
    <t>CREATE_TEACHING_PLAN</t>
  </si>
  <si>
    <t>Tạo 7 tab phân phối chương trình lớp 10–12, tách ICT/CS; ranh giới chưa có kế hoạch trường được đánh dấu WAITING_FOR_APPROVAL/NEEDS_REVIEW.</t>
  </si>
  <si>
    <t>AUD_YCCD_003_003</t>
  </si>
  <si>
    <t>BPS_G10_GKI_HK1_ICT_V4_015</t>
  </si>
  <si>
    <t>CREATE_ASSESSMENT_MATRICES</t>
  </si>
  <si>
    <t>Tạo 24 ma trận tách theo lớp, định hướng và bốn kỳ kiểm tra; số nguồn có tính từ 608 câu; số chọn để trống, trạng thái WAITING_FOR_APPROVAL.</t>
  </si>
  <si>
    <t>AUD_YCCD_003_004</t>
  </si>
  <si>
    <t>BPS_G10_GKI_HK1_ICT_V4_016</t>
  </si>
  <si>
    <t>CURRICULUM_OUTCOMES rows 9,10,36,40,132</t>
  </si>
  <si>
    <t>BPC_G10_GKI_HK1_ICT_V4_006</t>
  </si>
  <si>
    <t>YCCD lớp 10–11 từ slide tập huấn giáo viên</t>
  </si>
  <si>
    <t>Thay 4 placeholder và thêm 1 YCCD thực hành; nguồn Drive ID 1Eaq... và 17Og...; tất cả ở REVIEW.</t>
  </si>
  <si>
    <t>AUD_YCCD_003_005</t>
  </si>
  <si>
    <t>UPDATE_QUESTION_OUTCOMES</t>
  </si>
  <si>
    <t>QUESTION_CURRICULUM</t>
  </si>
  <si>
    <t>BPS_G10_GKI_HK1_ICT_V4_017</t>
  </si>
  <si>
    <t>30 liên kết câu hỏi</t>
  </si>
  <si>
    <t>Lớp 10 mạng/an toàn; lớp 11 hệ điều hành/kết nối thiết bị</t>
  </si>
  <si>
    <t>Bổ sung OUTCOME_ID cho 30 câu khớp trực tiếp; giữ nguyên trạng thái REVIEW và các cảnh báo nội dung/đáp án.</t>
  </si>
  <si>
    <t>AUD_YCCD_003_006</t>
  </si>
  <si>
    <t>BPS_G10_GKI_HK1_ICT_V4_018</t>
  </si>
  <si>
    <t>Kiểm tra file kế hoạch, ma trận, YCCD và liên kết</t>
  </si>
  <si>
    <t>Hai file ở đúng thư mục; 7 tab PPCT và 25 tab ma trận; 5 YCCD hợp lệ, không dùng placeholder; 30 liên kết giữ REVIEW; không sửa câu hỏi hoặc đáp án nguồn.</t>
  </si>
  <si>
    <t>BPC_G10_GKI_HK1_ICT_V4_007</t>
  </si>
  <si>
    <t>AUD_YCCD_003_007</t>
  </si>
  <si>
    <t>1N80P89KS3iY4AS_2oAj2zlt6GFr_MRuChnq1NXMLHMQ;1HPwGbARcvWLH768bfCcm67UHmtAHbPsnoAD7DQHgetQ</t>
  </si>
  <si>
    <t>Đăng ký phân phối chương trình và ma trận kiểm tra</t>
  </si>
  <si>
    <t>BPS_G10_GKI_HK1_ICT_V4_019</t>
  </si>
  <si>
    <t>Thêm 2 dòng FILES theo Drive ID; không ghi TEACHING_PLANS/ITEMS vì năm học và kế hoạch nhà trường chưa được phê duyệt.</t>
  </si>
  <si>
    <t>AUD_YCCD_004_001</t>
  </si>
  <si>
    <t>YCCD_004</t>
  </si>
  <si>
    <t>2026-07-22T06:10:45+07:00</t>
  </si>
  <si>
    <t>BPS_G10_GKI_HK1_ICT_V4_020</t>
  </si>
  <si>
    <t>1iz8lldeluf4e4Z-FEHYvXVt9MkKAn1IECxE0XTxUfZg</t>
  </si>
  <si>
    <t>BACKUP_INDEX_NGAN_HANG_DE_TIN_HOC_TOT_NGHIEP_MASTER_BEFORE_YCCD_004_20260722</t>
  </si>
  <si>
    <t>BPC_G10_GKI_HK1_ICT_V4_008</t>
  </si>
  <si>
    <t>Tạo backup trước khi hoàn thiện YCCD lớp 11 và cập nhật liên kết câu hỏi từ slide tập huấn giáo viên.</t>
  </si>
  <si>
    <t>AUD_YCCD_004_002</t>
  </si>
  <si>
    <t>BPS_G10_GKI_HK1_ICT_V4_021</t>
  </si>
  <si>
    <t>CURRICULUM_RANGE</t>
  </si>
  <si>
    <t>TH_11: 12 YCCD; 31 QUESTION_CURRICULUM</t>
  </si>
  <si>
    <t>Slide bồi dưỡng giáo viên Tin học 11</t>
  </si>
  <si>
    <t>Thay 12 placeholder bằng YCCD có căn cứ trực tiếp; nâng 10 Curriculum_ID từ NEEDS_REVIEW lên REVIEW; bổ sung OUTCOME_ID cho 31 câu. Không thay đổi câu hỏi, phương án, nhận định hoặc đáp án nguồn.</t>
  </si>
  <si>
    <t>AUD_YCCD_004_003</t>
  </si>
  <si>
    <t>BPS_G10_GKI_HK1_ICT_V4_022</t>
  </si>
  <si>
    <t>Hoàn thiện YCCD lớp 11</t>
  </si>
  <si>
    <t>BPC_G10_GKI_HK1_ICT_V4_009</t>
  </si>
  <si>
    <t>Đã kiểm tra 12 OUTCOME_ID duy nhất, trạng thái REVIEW và mức độ hợp lệ; 31 liên kết câu hỏi khớp Curriculum_ID; bảo toàn trọng số, trạng thái, validation và toàn bộ cảnh báo NEEDS_REVIEW về nội dung/đáp án.</t>
  </si>
  <si>
    <t>AUD_YCCD_005_001</t>
  </si>
  <si>
    <t>YCCD_005</t>
  </si>
  <si>
    <t>2026-07-22T06:22:14+07:00</t>
  </si>
  <si>
    <t>1zmuIo2sW8qYbl-6CscvuUY31fW2RPtflxbO0koarDMg</t>
  </si>
  <si>
    <t>BACKUP_INDEX_NGAN_HANG_DE_TIN_HOC_TOT_NGHIEP_MASTER_BEFORE_YCCD_005_20260722</t>
  </si>
  <si>
    <t>BPS_G10_GKI_HK1_ICT_V4_023</t>
  </si>
  <si>
    <t>Tạo backup trước khi hoàn thiện YCCD thực hành lớp 11 từ slide tập huấn giáo viên.</t>
  </si>
  <si>
    <t>AUD_YCCD_005_002</t>
  </si>
  <si>
    <t>TH_11: 8 YCCD; 8 CURRICULUM; 1 QUESTION_CURRICULUM</t>
  </si>
  <si>
    <t>BPS_G10_GKI_HK1_ICT_V4_024</t>
  </si>
  <si>
    <t>Thay 8 placeholder bằng YCCD có căn cứ trực tiếp cho quản trị/tạo lập CSDL và thực hành mảng, tìm kiếm, sắp xếp, độ phức tạp; nâng 8 Curriculum_ID lên REVIEW; bổ sung OUTCOME_ID cho 1 câu. Không sửa câu hỏi hoặc đáp án nguồn.</t>
  </si>
  <si>
    <t>BPC_G10_GKI_HK1_ICT_V4_010</t>
  </si>
  <si>
    <t>AUD_YCCD_005_003</t>
  </si>
  <si>
    <t>Hoàn thiện YCCD thực hành lớp 11</t>
  </si>
  <si>
    <t>BPS_G10_GKI_HK1_ICT_V4_025</t>
  </si>
  <si>
    <t>Đã kiểm tra 8 OUTCOME_ID duy nhất, trạng thái REVIEW và mức độ VANDUNG; 1 liên kết câu hỏi khớp Curriculum_ID; bảo toàn trọng số, trạng thái, validation và cảnh báo NEEDS_REVIEW cũ.</t>
  </si>
  <si>
    <t>AUD_YCCD_006_001</t>
  </si>
  <si>
    <t>YCCD_006</t>
  </si>
  <si>
    <t>2026-07-22T06:41:21+07:00</t>
  </si>
  <si>
    <t>BPS_G10_GKI_HK1_ICT_V4_026</t>
  </si>
  <si>
    <t>1xom36a7Qy_lozcVLZxFZcU9tLXh-fD_d_LXfEPVAePM</t>
  </si>
  <si>
    <t>BACKUP_INDEX_NGAN_HANG_DE_TIN_HOC_TOT_NGHIEP_MASTER_BEFORE_YCCD_006_20260722</t>
  </si>
  <si>
    <t>BPC_G10_GKI_HK1_ICT_V4_011</t>
  </si>
  <si>
    <t>Tạo backup trước khi hoàn thiện YCCD lớp 11 về chỉnh sửa ảnh, làm phim và thiết kế chương trình nâng cao.</t>
  </si>
  <si>
    <t>AUD_YCCD_006_002</t>
  </si>
  <si>
    <t>BPS_G10_GKI_HK1_ICT_V4_027</t>
  </si>
  <si>
    <t>TH_11: 13 YCCD; 6 CURRICULUM; 1 QUESTION_CURRICULUM</t>
  </si>
  <si>
    <t>Thay 13 placeholder bằng YCCD chuẩn hóa từ nội dung slide 62-63 và 67-68; nâng 6 Curriculum_ID CS lên REVIEW; bổ sung OUTCOME_ID cho 1 câu GIMP. Không sửa câu hỏi, phương án, nhận định hoặc đáp án nguồn.</t>
  </si>
  <si>
    <t>AUD_YCCD_006_003</t>
  </si>
  <si>
    <t>BPS_G10_GKI_HK1_ICT_V4_028</t>
  </si>
  <si>
    <t>Hoàn thiện YCCD lớp 11 ICT và CS</t>
  </si>
  <si>
    <t>BPC_G10_GKI_HK1_ICT_V4_012</t>
  </si>
  <si>
    <t>Đã kiểm tra 13 OUTCOME_ID duy nhất, đúng Curriculum_ID, mức độ hợp lệ và trạng thái REVIEW; 1 liên kết câu hỏi khớp Curriculum_ID; bảo toàn trọng số, validation và cảnh báo NEEDS_REVIEW về định dạng XCF.</t>
  </si>
  <si>
    <t>AUD_YCCD_007_001</t>
  </si>
  <si>
    <t>YCCD_007</t>
  </si>
  <si>
    <t>BPS_G10_GKI_HK1_ICT_V4_029</t>
  </si>
  <si>
    <t>2026-07-22T06:52:31+07:00</t>
  </si>
  <si>
    <t>1HpCtqG5b0koev84wRTE0kam65JlpylUxzED4jrgiwq4</t>
  </si>
  <si>
    <t>BPC_G10_GKI_HK1_ICT_V4_013</t>
  </si>
  <si>
    <t>BACKUP_INDEX_NGAN_HANG_DE_TIN_HOC_TOT_NGHIEP_MASTER_BEFORE_YCCD_007_20260722</t>
  </si>
  <si>
    <t>Tạo backup trước khi hoàn thiện YCCD lớp 10 từ slide tập huấn giáo viên.</t>
  </si>
  <si>
    <t>AUD_YCCD_007_002</t>
  </si>
  <si>
    <t>BPS_G10_GKI_HK1_ICT_V4_030</t>
  </si>
  <si>
    <t>BPC_G10_GKI_HK1_ICT_V4_014</t>
  </si>
  <si>
    <t>TH_10: 30 YCCD; 41 QUESTION_CURRICULUM</t>
  </si>
  <si>
    <t>Slide phục vụ bồi dưỡng GV SGK Tin học 10</t>
  </si>
  <si>
    <t>Thay 30 placeholder bằng YCCD chuẩn hóa từ slide 39-72; bổ sung OUTCOME_ID cho 41 liên kết câu hỏi. Giữ nguyên Curriculum_ID chính, trọng số, trạng thái, cảnh báo NEEDS_REVIEW và đáp án nguồn.</t>
  </si>
  <si>
    <t>BPS_G10_GKI_HK1_ICT_V4_031</t>
  </si>
  <si>
    <t>AUD_YCCD_007_003</t>
  </si>
  <si>
    <t>BPC_G10_GKI_HK1_ICT_V4_015</t>
  </si>
  <si>
    <t>Hoàn thiện YCCD lớp 10</t>
  </si>
  <si>
    <t>Đã kiểm tra 30 OUTCOME_ID duy nhất, đúng Curriculum_ID, mức độ HIEU/VANDUNG và trạng thái REVIEW; 41 liên kết câu hỏi khớp Curriculum_ID, WEIGHT=1 và STATUS=REVIEW; validation và ghi chú cảnh báo cũ được bảo toàn.</t>
  </si>
  <si>
    <t>BPS_G10_CKI_HK1_ICT_V4_001</t>
  </si>
  <si>
    <t>AUD_YCCD_008_001</t>
  </si>
  <si>
    <t>YCCD_008</t>
  </si>
  <si>
    <t>BPC_G10_CKI_HK1_ICT_V4_001</t>
  </si>
  <si>
    <t>2026-07-22T07:44:21+07:00</t>
  </si>
  <si>
    <t>1c2b6ffN3AyBWsE6c94cTIeZA0L9jxknoG8VhfgLsOH8</t>
  </si>
  <si>
    <t>BACKUP_INDEX_NGAN_HANG_DE_TIN_HOC_TOT_NGHIEP_MASTER_BEFORE_YCCD_008_20260722</t>
  </si>
  <si>
    <t>Tạo backup trước khi hoàn thiện YCCD thực hành cơ sở dữ liệu lớp 11 ICT.</t>
  </si>
  <si>
    <t>BPS_G10_CKI_HK1_ICT_V4_002</t>
  </si>
  <si>
    <t>AUD_YCCD_008_002</t>
  </si>
  <si>
    <t>TH_11_ICT_F_B21-B23: 3 YCCD; 9 QUESTION_CURRICULUM</t>
  </si>
  <si>
    <t>BPS_G10_CKI_HK1_ICT_V4_003</t>
  </si>
  <si>
    <t>Thay 3 placeholder bằng YCCD chuẩn hóa từ slide 53-55; bổ sung OUTCOME_ID cho 9 liên kết câu hỏi thuộc B22-B23. Giữ B24 NEEDS_REVIEW vì chưa có nội dung nguồn trực tiếp; không sửa đáp án nguồn.</t>
  </si>
  <si>
    <t>AUD_YCCD_008_003</t>
  </si>
  <si>
    <t>2026-07-22T07:46:32+07:00</t>
  </si>
  <si>
    <t>BPS_G10_CKI_HK1_ICT_V4_004</t>
  </si>
  <si>
    <t>Hoàn thiện YCCD thực hành CSDL lớp 11 ICT</t>
  </si>
  <si>
    <t>BPC_G10_CKI_HK1_ICT_V4_002</t>
  </si>
  <si>
    <t>Đã kiểm tra 3 OUTCOME_ID duy nhất, đúng Curriculum_ID, LEVEL=VANDUNG và STATUS=REVIEW; công thức khóa và validation được bảo toàn. Chín liên kết B22-B23 có OUTCOME_ID đúng, WEIGHT=1, STATUS=REVIEW; B24 giữ NEEDS_REVIEW do chưa có căn cứ nguồn trực tiếp.</t>
  </si>
  <si>
    <t>AUD_YCCD_009_001</t>
  </si>
  <si>
    <t>YCCD_009</t>
  </si>
  <si>
    <t>2026-07-22T08:28:29+07:00</t>
  </si>
  <si>
    <t>BPS_G10_CKI_HK1_ICT_V4_005</t>
  </si>
  <si>
    <t>153ZH8kl4dn39BKQ-bE0yHTijFXqOcXUG0hherrdisX8</t>
  </si>
  <si>
    <t>BACKUP_INDEX_NGAN_HANG_DE_TIN_HOC_TOT_NGHIEP_MASTER_BEFORE_YCCD_009_20260722</t>
  </si>
  <si>
    <t>Tạo backup trước khi hoàn thiện YCCD mạng và HTML–CSS lớp 12.</t>
  </si>
  <si>
    <t>AUD_YCCD_009_002</t>
  </si>
  <si>
    <t>BPS_G10_CKI_HK1_ICT_V4_006</t>
  </si>
  <si>
    <t>TH_12_COMMON_B_B04-B05; F_B07-B17: 13 YCCD; 239 QUESTION_CURRICULUM</t>
  </si>
  <si>
    <t>Slide bồi dưỡng giáo viên Tin học 12 - Phần 2</t>
  </si>
  <si>
    <t>Thay 13 placeholder bằng YCCD chuẩn hóa từ slide 24-76; bổ sung OUTCOME_ID cho 239 liên kết câu hỏi. Chỉ cập nhật cột OUTCOME_ID của liên kết; giữ nguyên trọng số, trạng thái, ghi chú cảnh báo và đáp án nguồn.</t>
  </si>
  <si>
    <t>AUD_YCCD_009_003</t>
  </si>
  <si>
    <t>BPS_G10_CKI_HK1_ICT_V4_007</t>
  </si>
  <si>
    <t>BPC_G10_CKI_HK1_ICT_V4_003</t>
  </si>
  <si>
    <t>Hoàn thiện YCCD mạng và HTML–CSS lớp 12</t>
  </si>
  <si>
    <t>Đã kiểm tra 13 OUTCOME_ID duy nhất, đúng Curriculum_ID, gồm 4 HIEU và 9 VANDUNG, STATUS=REVIEW; 239 liên kết có OUTCOME_ID đúng, WEIGHT=1, STATUS=REVIEW và ghi chú được bảo toàn. B06, F_B18 và các mục chưa đủ căn cứ tiếp tục NEEDS_REVIEW; còn 26 placeholder kiểm soát theo kiểm đếm trực tiếp.</t>
  </si>
  <si>
    <t>AUD_YCCD_010_001</t>
  </si>
  <si>
    <t>BPS_G10_CKI_HK1_ICT_V4_008</t>
  </si>
  <si>
    <t>YCCD_010</t>
  </si>
  <si>
    <t>2026-07-22T08:44:13+07:00</t>
  </si>
  <si>
    <t>1DMGbxaRjey5R2to89HIKSwiii9lC-NoSX_FxjGWkdWg</t>
  </si>
  <si>
    <t>BACKUP_INDEX_NGAN_HANG_DE_TIN_HOC_TOT_NGHIEP_MASTER_BEFORE_YCCD_010_20260722</t>
  </si>
  <si>
    <t>Tạo backup trước khi hoàn thiện YCCD kết nối thiết bị, thiết bị–đường truyền mạng và xây dựng website lớp 12.</t>
  </si>
  <si>
    <t>AUD_YCCD_010_002</t>
  </si>
  <si>
    <t>BPS_G10_CKI_HK1_ICT_V4_009</t>
  </si>
  <si>
    <t>TH_12_ICT_A_B22; TH_12_ICT_E_B23-B27; TH_12_CS_B_B22-B23: 8 YCCD; 18 QUESTION_CURRICULUM</t>
  </si>
  <si>
    <t>Thay 8 placeholder bằng YCCD chuẩn hóa từ slide 27-35 và 78-86; bổ sung OUTCOME_ID cho 18 liên kết câu hỏi. Chỉ cập nhật cột OUTCOME_ID của liên kết; giữ nguyên trọng số, trạng thái, ghi chú cảnh báo và đáp án nguồn.</t>
  </si>
  <si>
    <t>BPS_G10_CKI_HK1_ICT_V4_010</t>
  </si>
  <si>
    <t>AUD_YCCD_010_003</t>
  </si>
  <si>
    <t>BPC_G10_CKI_HK1_ICT_V4_004</t>
  </si>
  <si>
    <t>Hoàn thiện YCCD kết nối thiết bị, mạng CS và xây dựng website lớp 12</t>
  </si>
  <si>
    <t>Đã kiểm tra 8 OUTCOME_ID duy nhất, đúng Curriculum_ID, gồm 1 HIEU và 7 VANDUNG, STATUS=REVIEW; 18 liên kết có OUTCOME_ID đúng, WEIGHT=1, STATUS=REVIEW và ghi chú được bảo toàn. Bốn YCCD chưa có câu ánh xạ chính. So sánh toàn bảng với backup xác nhận chỉ các ô dự kiến thay đổi; các mục chưa đủ căn cứ tiếp tục NEEDS_REVIEW và còn 18 placeholder kiểm soát theo kiểm đếm trực tiếp.</t>
  </si>
  <si>
    <t>BPS_G10_CKI_HK1_ICT_V4_011</t>
  </si>
  <si>
    <t>AUD_YCCD_011_001</t>
  </si>
  <si>
    <t>YCCD_011</t>
  </si>
  <si>
    <t>2026-07-22T09:26:09+07:00</t>
  </si>
  <si>
    <t>1-yQTm3tUq3Q1Yvt2cmcTeDv0cER_lh_7LbslElUPUNM</t>
  </si>
  <si>
    <t>BACKUP_INDEX_NGAN_HANG_DE_TIN_HOC_TOT_NGHIEP_MASTER_BEFORE_YCCD_011_20260722</t>
  </si>
  <si>
    <t>Tạo backup trước khi hoàn thiện YCCD thực hành tổng hợp HTML và CSS lớp 12.</t>
  </si>
  <si>
    <t>BPS_G10_CKI_HK1_ICT_V4_012</t>
  </si>
  <si>
    <t>AUD_YCCD_011_002</t>
  </si>
  <si>
    <t>BPC_G10_CKI_HK1_ICT_V4_005</t>
  </si>
  <si>
    <t>TH_12_COMMON_F_B18: 1 YCCD; 0 QUESTION_CURRICULUM</t>
  </si>
  <si>
    <t>Thay placeholder bằng YCCD chuẩn hóa từ slide 53; không có liên kết câu hỏi chính cần cập nhật; giữ nguyên câu hỏi, phương án, nhận định, đáp án nguồn và dữ liệu khác.</t>
  </si>
  <si>
    <t>BPS_G10_CKI_HK1_ICT_V4_013</t>
  </si>
  <si>
    <t>AUD_YCCD_011_003</t>
  </si>
  <si>
    <t>Hoàn thiện YCCD thực hành tổng hợp thiết kế trang web lớp 12</t>
  </si>
  <si>
    <t>BPS_G10_CKI_HK1_ICT_V4_014</t>
  </si>
  <si>
    <t>Đã kiểm tra OUTCOME_ID duy nhất và đúng CURRICULUM_ID; LEVEL=VANDUNG, STATUS=REVIEW, validation được bảo toàn. Không có QUESTION_CURRICULUM chính mang TH_12_COMMON_F_B18 nên không cập nhật liên kết. Kiểm đếm còn 17 dòng NEEDS_REVIEW. So sánh toàn bảng với backup xác nhận trước dòng verify chỉ có 27 ô dự kiến thay đổi tại TONG_QUAN, CURRICULUM_OUTCOMES và hai dòng AUDIT_LOG; không phát hiện thay đổi ngoài phạm vi.</t>
  </si>
  <si>
    <t>BPC_G10_CKI_HK1_ICT_V4_006</t>
  </si>
  <si>
    <t>AUD_YCCD_012_001</t>
  </si>
  <si>
    <t>YCCD_012</t>
  </si>
  <si>
    <t>2026-07-22T09:48:53+07:00</t>
  </si>
  <si>
    <t>BPS_G10_CKI_HK1_ICT_V4_015</t>
  </si>
  <si>
    <t>1Ef_jpriSeRwA9ByscUFfbnmW0l-pgMqTCRy3mU9BvKk</t>
  </si>
  <si>
    <t>BACKUP_INDEX_NGAN_HANG_DE_TIN_HOC_TOT_NGHIEP_MASTER_BEFORE_YCCD_012_20260722</t>
  </si>
  <si>
    <t>Tạo backup trước khi hoàn thiện bốn YCCD lớp 12 từ ghi chú thuyết trình chính thức.</t>
  </si>
  <si>
    <t>AUD_YCCD_012_002</t>
  </si>
  <si>
    <t>4 YCCD; 51 QUESTION_CURRICULUM</t>
  </si>
  <si>
    <t>Slide Giới thiệu SGK Tin học 12 - ghi chú thuyết trình slide 9</t>
  </si>
  <si>
    <t>Thay 4 placeholder bằng YCCD chuẩn hóa ở trạng thái REVIEW; bổ sung OUTCOME_ID cho 51 liên kết phù hợp trực tiếp; giữ nguyên trọng số, trạng thái, ghi chú, câu hỏi và đáp án nguồn.</t>
  </si>
  <si>
    <t>AUD_YCCD_012_003</t>
  </si>
  <si>
    <t>2026-07-22T09:56:14+07:00</t>
  </si>
  <si>
    <t>BPS_G10_CKI_HK1_ICT_V4_016</t>
  </si>
  <si>
    <t>Hoàn thiện 4 YCCD lớp 12 và 51 liên kết câu hỏi</t>
  </si>
  <si>
    <t>Đã xác nhận 4 OUTCOME_ID duy nhất, đúng CURRICULUM_ID; LEVEL và STATUS hợp lệ, validation được bảo toàn. Kiểm đếm QUESTION_CURRICULUM: AI=3, ứng xử nhân văn=24, sửa chữa–bảo trì=9, quản trị CNTT=15, tổng 51. Còn 13 dòng NEEDS_REVIEW. So sánh toàn bảng với backup trước dòng verify cho thấy đúng 90 ô thay đổi dự kiến: TONG_QUAN=3, CURRICULUM_OUTCOMES=16, QUESTION_CURRICULUM=51, AUDIT_LOG=20; không phát hiện thay đổi ngoài phạm vi.</t>
  </si>
  <si>
    <t>BPS_G10_CKI_HK1_ICT_V4_017</t>
  </si>
  <si>
    <t>AUD_ANSWER_CHECK_001_001</t>
  </si>
  <si>
    <t>ANSWER_CHECK_001</t>
  </si>
  <si>
    <t>BPC_G10_CKI_HK1_ICT_V4_007</t>
  </si>
  <si>
    <t>2026-07-22T10:13:23+07:00</t>
  </si>
  <si>
    <t>1Ni6QyGhxB-yneydwBH8_ERCrY_1kxY2CDpzQR6N2mTQ</t>
  </si>
  <si>
    <t>BACKUP_INDEX_NGAN_HANG_DE_TIN_HOC_TOT_NGHIEP_MASTER_BEFORE_ANSWER_CHECK_001_20260722</t>
  </si>
  <si>
    <t>BPS_G10_CKI_HK1_ICT_V4_018</t>
  </si>
  <si>
    <t>Tạo backup trước khi kiểm tra đáp án lô câu mâu thuẫn.</t>
  </si>
  <si>
    <t>AUD_ANSWER_CHECK_001_002</t>
  </si>
  <si>
    <t>BPS_G10_CKI_HK1_ICT_V4_019</t>
  </si>
  <si>
    <t>CHECK_ANSWER</t>
  </si>
  <si>
    <t>QUESTION</t>
  </si>
  <si>
    <t>12 câu: PASS=2; FAIL=8; FAIL_AMBIGUOUS=2</t>
  </si>
  <si>
    <t>BPC_G10_CKI_HK1_ICT_V4_008</t>
  </si>
  <si>
    <t>QUESTIONS, OPTIONS, STATEMENTS và kiểm tra logic/chạy mã</t>
  </si>
  <si>
    <t>Giữ nguyên khóa đáp án nguồn; bổ sung kết quả kiểm tra, khóa đề xuất và căn cứ vào QUESTIONS.NOTE. Mười câu FAIL/FAIL_AMBIGUOUS được gắn AUTO_USE=BLOCKED; hai câu PASS xác nhận khóa nguồn.</t>
  </si>
  <si>
    <t>AUD_ANSWER_CHECK_001_003</t>
  </si>
  <si>
    <t>BPS_G10_CKI_HK1_ICT_V4_020</t>
  </si>
  <si>
    <t>Kiểm tra 12 câu có mâu thuẫn đáp án</t>
  </si>
  <si>
    <t>Đã xác minh 12 QUESTION_ID duy nhất; chỉ cập nhật UPDATED_AT và NOTE của câu mục tiêu, TONG_QUAN và AUDIT_LOG. Không sửa ANSWER_KEY, OPTIONS.IS_CORRECT, STATEMENTS.TRUTH_VALUE, nội dung câu hỏi, nguồn hoặc liên kết chương trình.</t>
  </si>
  <si>
    <t>BPS_G10_CKI_HK1_ICT_V4_021</t>
  </si>
  <si>
    <t>AUD_ANSWER_CHECK_002_001</t>
  </si>
  <si>
    <t>ANSWER_CHECK_002</t>
  </si>
  <si>
    <t>BPC_G10_CKI_HK1_ICT_V4_009</t>
  </si>
  <si>
    <t>2026-07-22T10:24:46+07:00</t>
  </si>
  <si>
    <t>1V4kDVp38P16yeNEMqNG4inZlz1o7UTh2K9NPcwPsEOo</t>
  </si>
  <si>
    <t>BACKUP_INDEX_NGAN_HANG_DE_TIN_HOC_TOT_NGHIEP_MASTER_BEFORE_ANSWER_CHECK_002_20260722</t>
  </si>
  <si>
    <t>BPS_G10_CKI_HK1_ICT_V4_022</t>
  </si>
  <si>
    <t>Tạo backup trước khi kiểm tra hai câu không có đáp án nguồn.</t>
  </si>
  <si>
    <t>AUD_ANSWER_CHECK_002_002</t>
  </si>
  <si>
    <t>2 câu SOURCE_ANSWER_MISSING</t>
  </si>
  <si>
    <t>BPS_G10_CKI_HK1_ICT_V4_023</t>
  </si>
  <si>
    <t>QUESTIONS và STATEMENTS; kiểm tra logic kết nối thiết bị và chia sẻ tài nguyên LAN</t>
  </si>
  <si>
    <t>Ghi khóa đề xuất cho hai câu vào QUESTIONS.NOTE; giữ ANSWER_KEY và tám STATEMENTS.TRUTH_VALUE trống; gắn AUTO_USE=BLOCKED và MANUAL_APPROVAL_REQUIRED=TRUE.</t>
  </si>
  <si>
    <t>BPC_G10_CKI_HK1_ICT_V4_010</t>
  </si>
  <si>
    <t>AUD_ANSWER_CHECK_002_003</t>
  </si>
  <si>
    <t>BPS_G10_CKI_HK1_ICT_V4_024</t>
  </si>
  <si>
    <t>Kiểm tra 2 câu không có đáp án nguồn</t>
  </si>
  <si>
    <t>Đã xác minh hai QUESTION_ID duy nhất; ANSWER_KEY vẫn trống, tám TRUTH_VALUE vẫn trống, STATUS vẫn REVIEW. Chỉ cập nhật UPDATED_AT và NOTE của hai câu, TONG_QUAN và AUDIT_LOG; không sửa nội dung, nguồn, liên kết chương trình hoặc dữ liệu đáp án.</t>
  </si>
  <si>
    <t>AUD_ANSWER_CHECK_003_001</t>
  </si>
  <si>
    <t>ANSWER_CHECK_003</t>
  </si>
  <si>
    <t>BPS_G10_CKI_HK1_ICT_V4_025</t>
  </si>
  <si>
    <t>BPC_G10_CKI_HK1_ICT_V4_011</t>
  </si>
  <si>
    <t>2026-07-22T10:56:25+07:00</t>
  </si>
  <si>
    <t>1rTLy7WoGcsh2M6_ccS9MqkctruAe4w9ov8wR28C0FzQ</t>
  </si>
  <si>
    <t>BACKUP_INDEX_NGAN_HANG_DE_TIN_HOC_TOT_NGHIEP_MASTER_BEFORE_ANSWER_CHECK_003_20260722</t>
  </si>
  <si>
    <t>BPS_G10_CKI_HK1_ICT_V4_026</t>
  </si>
  <si>
    <t>Tạo backup trước khi kiểm tra nhóm câu phụ thuộc phiên bản, kiến trúc và điều kiện triển khai.</t>
  </si>
  <si>
    <t>AUD_ANSWER_CHECK_003_002</t>
  </si>
  <si>
    <t>BPS_G10_CKI_HK1_ICT_V4_027</t>
  </si>
  <si>
    <t>12 câu: PASS=3; FAIL=3; FAIL_AMBIGUOUS=6</t>
  </si>
  <si>
    <t>BPC_G10_CKI_HK1_ICT_V4_012</t>
  </si>
  <si>
    <t>QUESTIONS, OPTIONS, STATEMENTS; kiểm tra logic mạng, CSDL, AI, SQL, CSS và phân quyền</t>
  </si>
  <si>
    <t>Giữ nguyên khóa đáp án nguồn; bổ sung kết quả kiểm tra, khóa đề xuất và căn cứ vào QUESTIONS.NOTE. Chín câu FAIL/FAIL_AMBIGUOUS gắn AUTO_USE=BLOCKED; ba câu PASS xác nhận khóa nguồn nhưng giữ REVIEW.</t>
  </si>
  <si>
    <t>AUD_ANSWER_CHECK_003_003</t>
  </si>
  <si>
    <t>BPS_G10_CKI_HK1_ICT_V4_028</t>
  </si>
  <si>
    <t>Kiểm tra 12 câu phụ thuộc điều kiện/phiên bản</t>
  </si>
  <si>
    <t>Xác minh 12 QUESTION_ID duy nhất; chỉ cập nhật UPDATED_AT và NOTE của câu mục tiêu, TONG_QUAN và AUDIT_LOG. Không sửa ANSWER_KEY, OPTIONS.IS_CORRECT, STATEMENTS.TRUTH_VALUE, nội dung câu hỏi, nguồn hoặc liên kết chương trình.</t>
  </si>
  <si>
    <t>BPS_G10_CKI_HK1_ICT_V4_029</t>
  </si>
  <si>
    <t>AUD_ANSWER_FINALIZE_001_001</t>
  </si>
  <si>
    <t>BPC_G10_CKI_HK1_ICT_V4_013</t>
  </si>
  <si>
    <t>ANSWER_FINALIZE_001</t>
  </si>
  <si>
    <t>2026-07-22T11:09:58+07:00</t>
  </si>
  <si>
    <t>1tLBoG-da7HoOuux_4JXoN0D95szTGdHsMHlUPZs04FY</t>
  </si>
  <si>
    <t>BACKUP_INDEX_NGAN_HANG_DE_TIN_HOC_TOT_NGHIEP_MASTER_BEFORE_ANSWER_FINALIZE_001_20260722</t>
  </si>
  <si>
    <t>BPS_G10_CKI_HK1_ICT_V4_030</t>
  </si>
  <si>
    <t>Tạo backup trước khi áp dụng các khóa đáp án đã xác minh chắc chắn.</t>
  </si>
  <si>
    <t>BPC_G10_CKI_HK1_ICT_V4_014</t>
  </si>
  <si>
    <t>AUD_ANSWER_FINALIZE_001_002</t>
  </si>
  <si>
    <t>FINALIZE_ANSWER</t>
  </si>
  <si>
    <t>16 câu: SOURCE_PASS=5; CORRECTED=9; SOURCE_MISSING_FILLED=2</t>
  </si>
  <si>
    <t>QUESTIONS, OPTIONS, STATEMENTS</t>
  </si>
  <si>
    <t>BPS_G10_CKI_HK1_ICT_V4_031</t>
  </si>
  <si>
    <t>Áp dụng FINAL_KEY theo chỉ đạo người dùng; giữ khóa nguồn cũ trong NOTE. Không xử lý 8 câu FAIL_AMBIGUOUS và 2 câu không có phương án đúng.</t>
  </si>
  <si>
    <t>BPC_G10_CKI_HK1_ICT_V4_015</t>
  </si>
  <si>
    <t>AUD_ANSWER_FINALIZE_001_003</t>
  </si>
  <si>
    <t>BPS_G10_CKI_HK1_ICT_V5_001</t>
  </si>
  <si>
    <t>Xác minh đồng bộ khóa câu hỏi và cờ đáp án</t>
  </si>
  <si>
    <t>BPC_G10_CKI_HK1_ICT_V5_001</t>
  </si>
  <si>
    <t>Đã xác minh 16 ANSWER_KEY khớp đúng cờ OPTIONS.IS_CORRECT hoặc STATEMENTS.TRUTH_VALUE; 10 câu hoãn giữ nguyên; STATUS vẫn REVIEW; không sửa nội dung, nguồn, liên kết chương trình hoặc quan hệ trùng.</t>
  </si>
  <si>
    <t>AUD_CONTENT_REVIEW_001_001</t>
  </si>
  <si>
    <t>CONTENT_REVIEW_001</t>
  </si>
  <si>
    <t>BPS_G10_CKI_HK1_ICT_V5_002</t>
  </si>
  <si>
    <t>2026-07-22T11:32:46+07:00</t>
  </si>
  <si>
    <t>1G_Dza22Bzwn_QBZWZl792SbbqWzONKRUMGmbWl4GCNk</t>
  </si>
  <si>
    <t>BACKUP_INDEX_NGAN_HANG_DE_TIN_HOC_TOT_NGHIEP_MASTER_BEFORE_CONTENT_REVIEW_001_20260722</t>
  </si>
  <si>
    <t>Tạo backup trước khi ghi kết quả kiểm tra nội dung 16 câu đã chốt đáp án.</t>
  </si>
  <si>
    <t>BPS_G10_CKI_HK1_ICT_V5_003</t>
  </si>
  <si>
    <t>AUD_CONTENT_REVIEW_001_002</t>
  </si>
  <si>
    <t>REVIEW_CONTENT</t>
  </si>
  <si>
    <t>BPS_G10_CKI_HK1_ICT_V5_004</t>
  </si>
  <si>
    <t>BPC_G10_CKI_HK1_ICT_V5_002</t>
  </si>
  <si>
    <t>BPS_G10_CKI_HK1_ICT_V5_005</t>
  </si>
  <si>
    <t>BPS_G10_CKI_HK1_ICT_V5_006</t>
  </si>
  <si>
    <t>BPS_G10_CKI_HK1_ICT_V5_007</t>
  </si>
  <si>
    <t>BPC_G10_CKI_HK1_ICT_V5_003</t>
  </si>
  <si>
    <t>16 câu: PASS=11; DEFERRED=5</t>
  </si>
  <si>
    <t>QUESTIONS.UPDATED_AT, QUESTIONS.NOTE</t>
  </si>
  <si>
    <t>BPS_G10_CKI_HK1_ICT_V5_008</t>
  </si>
  <si>
    <t>BPS_G10_CKI_HK1_ICT_V5_009</t>
  </si>
  <si>
    <t>BPS_G10_CKI_HK1_ICT_V5_010</t>
  </si>
  <si>
    <t>BPC_G10_CKI_HK1_ICT_V5_004</t>
  </si>
  <si>
    <t>BPS_G10_CKI_HK1_ICT_V5_011</t>
  </si>
  <si>
    <t>Xác nhận 11 câu có nội dung rõ và đáp án xác định; hoãn 5 câu do phụ thuộc hệ điều hành, lẫn chức năng mạng, mệnh đề quá rộng hoặc phương thức kết nối chưa chuẩn. Không sửa dữ liệu nguồn.</t>
  </si>
  <si>
    <t>AUD_CONTENT_REVIEW_001_003</t>
  </si>
  <si>
    <t>Xác minh phạm vi và trạng thái sau kiểm tra nội dung</t>
  </si>
  <si>
    <t>BPS_G10_CKI_HK1_ICT_V5_012</t>
  </si>
  <si>
    <t>Đã xác minh 11 NOTE có CONTENT_REVIEW_RESULT=PASS, 5 NOTE có DEFERRED; toàn bộ 16 câu vẫn REVIEW; ANSWER_KEY, OPTIONS, STATEMENTS, nguồn, liên kết chương trình và quan hệ trùng không thay đổi.</t>
  </si>
  <si>
    <t>BPC_G10_CKI_HK1_ICT_V5_005</t>
  </si>
  <si>
    <t>AUD_CURRICULUM_DUPLICATE_REVIEW_001_001</t>
  </si>
  <si>
    <t>CURRICULUM_DUPLICATE_REVIEW_001</t>
  </si>
  <si>
    <t>BPS_G10_CKI_HK1_ICT_V5_013</t>
  </si>
  <si>
    <t>1DcOOKESQUJ2WKx5F3pMlINrWgJuFA1W-46WEixru3Cg</t>
  </si>
  <si>
    <t>BACKUP_INDEX_NGAN_HANG_DE_TIN_HOC_TOT_NGHIEP_MASTER_BEFORE_CURRICULUM_DUPLICATE_REVIEW_001_20260722</t>
  </si>
  <si>
    <t>Tạo backup trước khi phê duyệt liên kết chương trình và quan hệ trùng của 11 câu.</t>
  </si>
  <si>
    <t>AUD_CURRICULUM_DUPLICATE_REVIEW_001_002</t>
  </si>
  <si>
    <t>BPS_G10_CKI_HK1_ICT_V5_014</t>
  </si>
  <si>
    <t>REVIEW_CURRICULUM_DUPLICATES</t>
  </si>
  <si>
    <t>BPC_G10_CKI_HK1_ICT_V5_006</t>
  </si>
  <si>
    <t>11 liên kết; 3 quan hệ trùng</t>
  </si>
  <si>
    <t>QUESTIONS, QUESTION_CURRICULUM, DUPLICATES</t>
  </si>
  <si>
    <t>11/11 liên kết chương trình được xác nhận và chuyển APPROVED. Hai DATA_VARIANT chọn bản Đề 17 làm canonical; hai biến thể Đề 18 giữ để truy vết nhưng chặn tự động; một SAME_TEMPLATE giữ cả hai với giới hạn một câu mỗi đề.</t>
  </si>
  <si>
    <t>BPS_G10_CKI_HK1_ICT_V5_015</t>
  </si>
  <si>
    <t>AUD_CURRICULUM_DUPLICATE_REVIEW_001_003</t>
  </si>
  <si>
    <t>Xác minh khóa, liên kết, trạng thái và phạm vi thay đổi</t>
  </si>
  <si>
    <t>BPS_G10_CKI_HK1_ICT_V5_016</t>
  </si>
  <si>
    <t>Xác minh 11 QUESTION_ID duy nhất, 11 Curriculum_ID/Outcome_ID hợp lệ, 3 DUPLICATE_ID duy nhất; QUESTIONS vẫn REVIEW; không sửa thân câu, đáp án, OPTIONS, STATEMENTS, nguồn hoặc liên kết ID.</t>
  </si>
  <si>
    <t>AUD_CLASSIFICATION_REVIEW_001_001</t>
  </si>
  <si>
    <t>CLASSIFICATION_REVIEW_001</t>
  </si>
  <si>
    <t>2026-07-22T13:15:56+07:00</t>
  </si>
  <si>
    <t>BPS_G10_CKI_HK1_ICT_V5_017</t>
  </si>
  <si>
    <t>1xUeBBnanlC5Y0WcTdcK32mN1HPLMtjXjKyx6nYH3Z5g</t>
  </si>
  <si>
    <t>BPC_G10_CKI_HK1_ICT_V5_007</t>
  </si>
  <si>
    <t>BACKUP_INDEX_NGAN_HANG_DE_TIN_HOC_TOT_NGHIEP_MASTER_BEFORE_CLASSIFICATION_REVIEW_001_20260722</t>
  </si>
  <si>
    <t>Tạo backup trước khi xác nhận dạng câu, mức độ và phê duyệt 9 câu.</t>
  </si>
  <si>
    <t>BPS_G10_CKI_HK1_ICT_V5_018</t>
  </si>
  <si>
    <t>AUD_CLASSIFICATION_REVIEW_001_002</t>
  </si>
  <si>
    <t>REVIEW_CLASSIFICATION</t>
  </si>
  <si>
    <t>BPS_G10_CKI_HK1_ICT_V5_019</t>
  </si>
  <si>
    <t>9 câu: PASS=9; TYPE_CHANGE=0; LEVEL_CHANGE=0</t>
  </si>
  <si>
    <t>BPC_G10_CKI_HK1_ICT_V5_008</t>
  </si>
  <si>
    <t>QUESTIONS.QUESTION_TYPE, QUESTIONS.COGNITIVE_LEVEL, QUESTIONS.STATUS</t>
  </si>
  <si>
    <t>Xác nhận 4 câu TN_4_LUA_CHON và 5 câu DUNG_SAI; 7 câu THONG_HIEU và 2 câu VAN_DUNG. Giữ nguyên phân loại; chuyển 9 QUESTIONS từ REVIEW sang APPROVED. Chưa chuyển ACTIVE.</t>
  </si>
  <si>
    <t>BPS_G10_CKI_HK1_ICT_V5_020</t>
  </si>
  <si>
    <t>AUD_CLASSIFICATION_REVIEW_001_003</t>
  </si>
  <si>
    <t>Xác minh phân loại, trạng thái và phạm vi thay đổi</t>
  </si>
  <si>
    <t>BPS_G10_CKI_HK1_ICT_V5_021</t>
  </si>
  <si>
    <t>Xác minh 9 QUESTION_ID duy nhất; QUESTION_TYPE và COGNITIVE_LEVEL đúng danh sách hợp lệ; STATUS=APPROVED; ANSWER_KEY, OPTIONS, STATEMENTS, nội dung, nguồn, liên kết chương trình và DUPLICATES không thay đổi. Các câu hoãn không bị tác động.</t>
  </si>
  <si>
    <t>BPC_G10_CKI_HK1_ICT_V5_009</t>
  </si>
  <si>
    <t>AUD_ACTIVATION_POLICY_REVIEW_001_001</t>
  </si>
  <si>
    <t>ACTIVATION_POLICY_REVIEW_001</t>
  </si>
  <si>
    <t>2026-07-22T14:58:26+07:00</t>
  </si>
  <si>
    <t>BPS_G10_CKI_HK1_ICT_V5_022</t>
  </si>
  <si>
    <t>1zr7ZpCABWTIE1cX7y82177rmmQj0mNncxu_wJtabM5s</t>
  </si>
  <si>
    <t>BACKUP_INDEX_NGAN_HANG_DE_TIN_HOC_TOT_NGHIEP_MASTER_BEFORE_ACTIVATION_POLICY_REVIEW_001_20260722</t>
  </si>
  <si>
    <t>Tạo backup trước khi kích hoạt 9 câu đã hoàn tất kiểm định cấp câu hỏi.</t>
  </si>
  <si>
    <t>AUD_ACTIVATION_POLICY_REVIEW_001_002</t>
  </si>
  <si>
    <t>BPS_G10_CKI_HK1_ICT_V5_023</t>
  </si>
  <si>
    <t>ACTIVATE_QUESTION</t>
  </si>
  <si>
    <t>BPC_G10_CKI_HK1_ICT_V5_010</t>
  </si>
  <si>
    <t>9 câu: APPROVED_TO_ACTIVE=9; PRACTICE_USE_ALLOWED=9</t>
  </si>
  <si>
    <t>QUESTIONS.STATUS, QUESTIONS.UPDATED_AT, QUESTIONS.NOTE</t>
  </si>
  <si>
    <t>Kích hoạt 9 câu trong phạm vi ngân hàng/luyện tập. Không cấp quyền dùng tự động cho PERIODIC_MODE hoặc GRADUATION_MODE vì POLICY_PROFILES và SCORE_RULES chưa có dữ liệu.</t>
  </si>
  <si>
    <t>BPS_G10_CKI_HK1_ICT_V5_024</t>
  </si>
  <si>
    <t>AUD_ACTIVATION_POLICY_REVIEW_001_003</t>
  </si>
  <si>
    <t>Xác minh trạng thái kích hoạt và số câu tồn</t>
  </si>
  <si>
    <t>BPS_G10_CKI_HK1_ICT_V5_025</t>
  </si>
  <si>
    <t>Xác minh 9 câu ACTIVE, liên kết chương trình APPROVED, đáp án và nội dung không đổi. Còn 599/608 câu chưa ACTIVE: 582 chưa qua chuỗi kiểm định đầy đủ, 5 CONTENT_REWRITE, 8 FAIL_AMBIGUOUS, 2 NO_VALID_OPTION và 2 VARIANT_HOLD.</t>
  </si>
  <si>
    <t>BPC_G10_CKI_HK1_ICT_V5_011</t>
  </si>
  <si>
    <t>AUD_QUESTION_REVIEW_001_001</t>
  </si>
  <si>
    <t>QUESTION_REVIEW_001</t>
  </si>
  <si>
    <t>BPS_G10_CKI_HK1_ICT_V5_026</t>
  </si>
  <si>
    <t>1YaRZhkmPypFt4YPuEBfTwecM_uThmmWj4bx4oZ_5z2k</t>
  </si>
  <si>
    <t>BACKUP_INDEX_NGAN_HANG_DE_TIN_HOC_TOT_NGHIEP_MASTER_BEFORE_QUESTION_REVIEW_001_20260722</t>
  </si>
  <si>
    <t>Tạo backup trước khi xử lý 24 câu đầu của TNT_F0002.</t>
  </si>
  <si>
    <t>BPS_G10_CKI_HK1_ICT_V5_027</t>
  </si>
  <si>
    <t>AUD_QUESTION_REVIEW_001_002</t>
  </si>
  <si>
    <t>BPC_G10_CKI_HK1_ICT_V5_012</t>
  </si>
  <si>
    <t>REVIEW_QUESTION_BATCH</t>
  </si>
  <si>
    <t>24 câu: ACTIVE=19; DEFERRED=5</t>
  </si>
  <si>
    <t>BPS_G10_CKI_HK1_ICT_V5_028</t>
  </si>
  <si>
    <t>Hoàn tất 19 câu chắc chắn; giữ 5 câu REVIEW. Không sửa nội dung, ANSWER_KEY, OPTIONS.IS_CORRECT, nguồn hoặc câu mơ hồ ngoài phạm vi.</t>
  </si>
  <si>
    <t>AUD_QUESTION_REVIEW_001_003</t>
  </si>
  <si>
    <t>BPS_G10_CKI_HK1_ICT_V5_029</t>
  </si>
  <si>
    <t>Xác minh 24 câu và số lượng còn lại</t>
  </si>
  <si>
    <t>BPC_G10_CKI_HK1_ICT_V5_013</t>
  </si>
  <si>
    <t>Xác minh 19 câu ACTIVE có một ANSWER_KEY, đúng một phương án IS_CORRECT, một liên kết chương trình APPROVED và các quan hệ trùng liên quan được duyệt; 5 câu hoãn giữ REVIEW. Tổng 608 câu: ACTIVE=28, REVIEW=580.</t>
  </si>
  <si>
    <t>AUD_EXACT_DUPLICATE_ARCHIVE_001_001</t>
  </si>
  <si>
    <t>EXACT_DUPLICATE_ARCHIVE_001</t>
  </si>
  <si>
    <t>BPS_G10_CKI_HK1_ICT_V5_030</t>
  </si>
  <si>
    <t>BPC_G10_CKI_HK1_ICT_V5_014</t>
  </si>
  <si>
    <t>1sAjd281N0Pfv9YxQtaxNFQ8BHjwEaYSEVyeCrabewgY</t>
  </si>
  <si>
    <t>BACKUP_INDEX_NGAN_HANG_DE_TIN_HOC_TOT_NGHIEP_MASTER_BEFORE_EXACT_DUPLICATE_ARCHIVE_001_20260722</t>
  </si>
  <si>
    <t>Tạo backup trước khi hợp nhất các câu trùng tuyệt đối.</t>
  </si>
  <si>
    <t>BPS_G10_CKI_HK1_ICT_V5_031</t>
  </si>
  <si>
    <t>AUD_EXACT_DUPLICATE_ARCHIVE_001_002</t>
  </si>
  <si>
    <t>BPC_G10_CKI_HK1_ICT_V5_015</t>
  </si>
  <si>
    <t>ARCHIVE_EXACT_DUPLICATES</t>
  </si>
  <si>
    <t>4 nhóm; CANONICAL_RETAINED=4; DUPLICATE_ARCHIVED=4</t>
  </si>
  <si>
    <t>QUESTIONS, OPTIONS, QUESTION_CURRICULUM, QUESTION_SOURCES, DUPLICATES</t>
  </si>
  <si>
    <t>BPS_G10_CKII_HK2_ICT_V4_001</t>
  </si>
  <si>
    <t>Giữ một câu chuẩn trong mỗi nhóm; chuyển bản dư và các thành phần liên quan sang ARCHIVED; không xóa vật lý, không sửa nội dung hoặc đáp án.</t>
  </si>
  <si>
    <t>BPC_G10_CKII_HK2_ICT_V4_001</t>
  </si>
  <si>
    <t>AUD_EXACT_DUPLICATE_ARCHIVE_001_003</t>
  </si>
  <si>
    <t>BPS_G10_CKII_HK2_ICT_V4_002</t>
  </si>
  <si>
    <t>Xác minh chữ ký nội dung-đáp án và trạng thái sau hợp nhất</t>
  </si>
  <si>
    <t>Xác minh 4 nhóm có thân câu, phương án và khóa đáp án trùng hoàn toàn; 4 câu chuẩn giữ nguyên, 4 bản dư ARCHIVED; tổng QUESTIONS=608, ACTIVE=28, REVIEW=576, ARCHIVED=4; quan hệ khác không bị thay đổi.</t>
  </si>
  <si>
    <t>AUD_AUDIT_CURRENT_STATE_001_001</t>
  </si>
  <si>
    <t>AUDIT_CURRENT_STATE_001</t>
  </si>
  <si>
    <t>BPS_G10_CKII_HK2_ICT_V4_003</t>
  </si>
  <si>
    <t>2026-07-22T15:48:44+07:00</t>
  </si>
  <si>
    <t>19LorpppjwNPy3uKoV4MTNUovI3PZG-X2m7UXjbk4f1o</t>
  </si>
  <si>
    <t>BACKUP_INDEX_NGAN_HANG_DE_TIN_HOC_TOT_NGHIEP_MASTER_BEFORE_AUDIT_CURRENT_STATE_001_20260722</t>
  </si>
  <si>
    <t>Tạo backup trước khi ghi kết quả kiểm kê trạng thái hiện tại của bảng chỉ mục trung tâm.</t>
  </si>
  <si>
    <t>BPS_G10_CKII_HK2_ICT_V4_004</t>
  </si>
  <si>
    <t>BPC_G10_CKII_HK2_ICT_V4_002</t>
  </si>
  <si>
    <t>AUD_AUDIT_CURRENT_STATE_001_002</t>
  </si>
  <si>
    <t>AUDIT_CURRENT_STATE</t>
  </si>
  <si>
    <t>24 tabs</t>
  </si>
  <si>
    <t>BPS_G10_CKII_HK2_ICT_V4_005</t>
  </si>
  <si>
    <t>Kiểm kê: FILES=11; CURRICULUM=117; CURRICULUM_OUTCOMES=131; QUESTIONS=608 (ACTIVE=28, REVIEW=576, ARCHIVED=4); OPTIONS=1976; STATEMENTS=456; QUESTION_CURRICULUM=608; QUESTION_SOURCES=620; DUPLICATES=77; RAW_PENDING=624. Các khóa chính duy nhất; cấu trúc 4 phương án và 4 nhận định đầy đủ.</t>
  </si>
  <si>
    <t>AUD_AUDIT_CURRENT_STATE_001_003</t>
  </si>
  <si>
    <t>BPS_G10_CKII_HK2_ICT_V4_006</t>
  </si>
  <si>
    <t>Xác minh trạng thái và điểm nghẽn trước lô xử lí tiếp theo</t>
  </si>
  <si>
    <t>Không sửa câu hỏi hoặc liên kết. Phát hiện 55 QUESTION_CURRICULUM thiếu/không hợp lệ OUTCOME_ID (39 trống, 16 giá trị 759) và tổng 211 ô mang giá trị 759 không phù hợp; chưa có TEACHING_PLANS, POLICY_PROFILES, SCORE_RULES, BLUEPRINTS, EXAMS hoặc USAGE_LOG. 28 câu ACTIVE chỉ được phép dùng luyện tập.</t>
  </si>
  <si>
    <t>BPS_G10_CKII_HK2_ICT_V4_007</t>
  </si>
  <si>
    <t>BPC_G10_CKII_HK2_ICT_V4_003</t>
  </si>
  <si>
    <t>AUD_QUESTION_REVIEW_002_001</t>
  </si>
  <si>
    <t>QUESTION_REVIEW_002</t>
  </si>
  <si>
    <t>BPS_G10_CKII_HK2_ICT_V4_008</t>
  </si>
  <si>
    <t>1-4pebeGu9SNj202FbgeQTHgjUUnbzR0NK62_xmJTde4</t>
  </si>
  <si>
    <t>BACKUP_INDEX_NGAN_HANG_DE_TIN_HOC_TOT_NGHIEP_MASTER_BEFORE_QUESTION_REVIEW_002_20260722</t>
  </si>
  <si>
    <t>Tạo backup trước khi xử lý 6 câu đúng/sai cuối của nguồn chính thức TNT_F0002.</t>
  </si>
  <si>
    <t>BPS_G10_CKII_HK2_ICT_V4_009</t>
  </si>
  <si>
    <t>AUD_QUESTION_REVIEW_002_002</t>
  </si>
  <si>
    <t>6 câu: ACTIVE=6; DEFERRED=0</t>
  </si>
  <si>
    <t>TNT_F0002 Phần II câu 1-6</t>
  </si>
  <si>
    <t>Đối chiếu trực tiếp trang 3-5 của đề và đáp án chính thức; xác minh 24 nhận định, 6 khóa đáp án, 6 liên kết chương trình và 6 quan hệ SAME_TEMPLATE. Không sửa thân câu, ANSWER_KEY hoặc STATEMENTS.TRUTH_VALUE.</t>
  </si>
  <si>
    <t>BPS_G10_CKII_HK2_ICT_V4_010</t>
  </si>
  <si>
    <t>AUD_QUESTION_REVIEW_002_003</t>
  </si>
  <si>
    <t>BPC_G10_CKII_HK2_ICT_V4_004</t>
  </si>
  <si>
    <t>BPS_G10_CKII_HK2_ICT_V4_011</t>
  </si>
  <si>
    <t>Xác minh trạng thái, liên kết, trùng và phạm vi kích hoạt</t>
  </si>
  <si>
    <t>Xác minh 6 QUESTION_ID duy nhất đã ACTIVE; 6 QUESTION_CURRICULUM APPROVED; 6 DUPLICATES APPROVED/KEEP với EXAM_FAMILY_LIMIT=1. Tổng QUESTIONS=608: ACTIVE=34, REVIEW=570, ARCHIVED=4. Đã thay 8 giá trị 759 không hợp lệ ở REVIEWED_BY/REVIEWED_AT của 4 quan hệ trong phạm vi batch.</t>
  </si>
  <si>
    <t>BPS_G10_CKII_HK2_ICT_V4_012</t>
  </si>
  <si>
    <t>AUD_CURRICULUM_INTEGRITY_001_001</t>
  </si>
  <si>
    <t>CURRICULUM_INTEGRITY_001</t>
  </si>
  <si>
    <t>BPC_G10_CKII_HK2_ICT_V4_005</t>
  </si>
  <si>
    <t>2026-07-22T16:03:22+07:00</t>
  </si>
  <si>
    <t>1qSL9gERnBWAiV5SOrdjSGSN-hfLxBPYhCAowqggJOPk</t>
  </si>
  <si>
    <t>BPS_G10_CKII_HK2_ICT_V4_013</t>
  </si>
  <si>
    <t>BACKUP_INDEX_NGAN_HANG_DE_TIN_HOC_TOT_NGHIEP_MASTER_BEFORE_CURRICULUM_INTEGRITY_001_20260722</t>
  </si>
  <si>
    <t>Tạo backup trước khi kiểm tra và hiệu chỉnh tính toàn vẹn liên kết chương trình.</t>
  </si>
  <si>
    <t>AUD_CURRICULUM_INTEGRITY_001_002</t>
  </si>
  <si>
    <t>BPS_G10_CKII_HK2_ICT_V4_014</t>
  </si>
  <si>
    <t>VERIFY_CURRICULUM_LINKS</t>
  </si>
  <si>
    <t>608 links</t>
  </si>
  <si>
    <t>QUESTION_CURRICULUM vs CURRICULUM_OUTCOMES</t>
  </si>
  <si>
    <t>BPS_G10_CKII_HK2_ICT_V4_015</t>
  </si>
  <si>
    <t>BPC_G10_CKII_HK2_ICT_V4_006</t>
  </si>
  <si>
    <t>Kết quả chính xác: VALID=148; BLANK_OUTCOME_ID=55; DANGLING_OUTCOME_ID=405; CURRICULUM_ID hợp lệ=608/608. Không tự tạo hoặc tự thay thế OUTCOME_ID còn thiếu.</t>
  </si>
  <si>
    <t>AUD_CURRICULUM_INTEGRITY_001_003</t>
  </si>
  <si>
    <t>BPS_G10_CKII_HK2_ICT_V4_016</t>
  </si>
  <si>
    <t>CORRECT_PREVIOUS_REVIEW</t>
  </si>
  <si>
    <t>6 questions; 6 links</t>
  </si>
  <si>
    <t>Q_TNT_F0002_025 đến Q_TNT_F0002_030</t>
  </si>
  <si>
    <t>BPS_G10_CKII_HK2_ICT_V4_017</t>
  </si>
  <si>
    <t>BPC_G10_CKII_HK2_ICT_V4_007</t>
  </si>
  <si>
    <t>Hiệu chỉnh QUESTIONS ACTIVE→REVIEW và QUESTION_CURRICULUM APPROVED→REVIEW vì 6 OUTCOME_ID chưa tồn tại trong CURRICULUM_OUTCOMES. Giữ nguyên thân câu, đáp án, nhận định và kết quả duyệt SAME_TEMPLATE.</t>
  </si>
  <si>
    <t>AUD_CURRICULUM_INTEGRITY_001_004</t>
  </si>
  <si>
    <t>BPS_G10_CKII_HK2_ICT_V4_018</t>
  </si>
  <si>
    <t>Xác minh trạng thái sau hiệu chỉnh</t>
  </si>
  <si>
    <t>Sau batch: QUESTIONS=608 gồm ACTIVE=28, REVIEW=576, ARCHIVED=4; 6 câu mục tiêu ở REVIEW; 6 liên kết mục tiêu ở REVIEW; 6 quan hệ SAME_TEMPLATE vẫn APPROVED/KEEP. Không còn chuỗi 759 trong bốn bảng đã kiểm tra.</t>
  </si>
  <si>
    <t>BPS_G10_CKII_HK2_ICT_V4_019</t>
  </si>
  <si>
    <t>AUD_OUTCOME_MASTER_RECONCILIATION_001_001</t>
  </si>
  <si>
    <t>OUTCOME_MASTER_RECONCILIATION_001</t>
  </si>
  <si>
    <t>BPC_G10_CKII_HK2_ICT_V4_008</t>
  </si>
  <si>
    <t>2026-07-22T16:21:22+07:00</t>
  </si>
  <si>
    <t>15aroHWP5rMMavulrohAauE9WTY4nxl2_1807c8ah7u8</t>
  </si>
  <si>
    <t>Tạo backup trước khi bổ sung yêu cầu cần đạt và hiệu chỉnh trạng thái câu hỏi.</t>
  </si>
  <si>
    <t>BPS_G10_CKII_HK2_ICT_V4_020</t>
  </si>
  <si>
    <t>BACKUP_INDEX_NGAN_HANG_DE_TIN_HOC_TOT_NGHIEP_MASTER_BEFORE_OUTCOME_MASTER_RECONCILIATION_001_20260722; PARENT=99_BACKUP</t>
  </si>
  <si>
    <t>AUD_OUTCOME_MASTER_RECONCILIATION_001_002</t>
  </si>
  <si>
    <t>READ_OFFICIAL_SOURCES</t>
  </si>
  <si>
    <t>BPS_G10_CKII_HK2_ICT_V4_021</t>
  </si>
  <si>
    <t>3 nguồn slide + 1 bảng phân phối</t>
  </si>
  <si>
    <t>BPC_G10_CKII_HK2_ICT_V4_009</t>
  </si>
  <si>
    <t>Đối chiếu nguồn chính thức phục vụ bổ sung yêu cầu cần đạt.</t>
  </si>
  <si>
    <t>FILES_READ=17OgTqguaSb6BUAi9MEyOXfJkrEX0QNBJ,1dfD3fV2wiMrZMs4HkX409gIgEbwKHwSL,1nzvZwjRBWqgJ7oTxgo8oLv2uzHrhs4nV,1N80P89KS3iY4AS_2oAj2zlt6GFr_MRuChnq1NXMLHMQ</t>
  </si>
  <si>
    <t>AUD_OUTCOME_MASTER_RECONCILIATION_001_003</t>
  </si>
  <si>
    <t>BPS_G10_CKII_HK2_ICT_V4_022</t>
  </si>
  <si>
    <t>REGISTER_OUTCOMES</t>
  </si>
  <si>
    <t>CURRICULUM_OUTCOME</t>
  </si>
  <si>
    <t>16 outcomes</t>
  </si>
  <si>
    <t>Bổ sung 16 YCCĐ có căn cứ nguồn, không tạo YCCĐ cho các nội dung thiếu bằng chứng.</t>
  </si>
  <si>
    <t>BPS_G10_CKII_HK2_ICT_V4_023</t>
  </si>
  <si>
    <t>ROWS_ADDED=16; CURRICULUM_OUTCOMES 131→147; STATUS=REVIEW; DIRECT_OR_NORMALIZED_FROM_OFFICIAL_SLIDES=TRUE</t>
  </si>
  <si>
    <t>BPC_G10_CKII_HK2_ICT_V4_010</t>
  </si>
  <si>
    <t>AUD_OUTCOME_MASTER_RECONCILIATION_001_004</t>
  </si>
  <si>
    <t>RECONCILE_LINKS</t>
  </si>
  <si>
    <t>60 links affected</t>
  </si>
  <si>
    <t>BPS_G10_CKII_HK2_ICT_V4_024</t>
  </si>
  <si>
    <t>Làm hợp lệ 60 liên kết nhờ 16 OUTCOME_ID mới; phê duyệt 17 liên kết TNT_F0002 đã được kiểm tra.</t>
  </si>
  <si>
    <t>VALID 148→208; DANGLING 405→345; BLANK=55; TNT_F0002_LINKS_APPROVED=17</t>
  </si>
  <si>
    <t>AUD_OUTCOME_MASTER_RECONCILIATION_001_005</t>
  </si>
  <si>
    <t>BPS_G10_CKII_HK2_ICT_V4_025</t>
  </si>
  <si>
    <t>UPDATE_QUESTION_STATUS</t>
  </si>
  <si>
    <t>BPC_G10_CKII_HK2_ICT_V4_011</t>
  </si>
  <si>
    <t>8 questions</t>
  </si>
  <si>
    <t>Kích hoạt lại 5 câu đã đủ chuỗi kiểm định và hạ 3 câu thiếu YCCĐ về REVIEW.</t>
  </si>
  <si>
    <t>ACTIVATED=Q_TNT_F0002_025-029; DOWNGRADED=Q_TNT_F0002_019,Q_TNT_F0002_022,Q_TNT_F0002_023; ACTIVE=30; REVIEW=574; ARCHIVED=4</t>
  </si>
  <si>
    <t>BPS_G10_CKII_HK2_ICT_V4_026</t>
  </si>
  <si>
    <t>AUD_OUTCOME_MASTER_RECONCILIATION_001_006</t>
  </si>
  <si>
    <t>Xác minh khóa, liên kết và trạng thái sau batch.</t>
  </si>
  <si>
    <t>BPS_G10_CKII_HK2_ICT_V4_027</t>
  </si>
  <si>
    <t>CURRICULUM_OUTCOMES=147; VALID_LINKS=208; BLANK_OUTCOME_ID=55; DANGLING_OUTCOME_ID=345; ACTIVE_WITH_INVALID_OUTCOME=0; PERIODIC_AND_GRADUATION_USE_STILL_BLOCKED</t>
  </si>
  <si>
    <t>BPC_G10_CKII_HK2_ICT_V4_012</t>
  </si>
  <si>
    <t>AUD_OUTCOME_RECOUNT_001_001</t>
  </si>
  <si>
    <t>OUTCOME_RECOUNT_001</t>
  </si>
  <si>
    <t>2026-07-22T16:31:04+07:00</t>
  </si>
  <si>
    <t>BPS_G10_CKII_HK2_ICT_V4_028</t>
  </si>
  <si>
    <t>18kgsZo1O9Oc_v-A6xp-VCwDUNHvwYIxZF71nkovP-f8</t>
  </si>
  <si>
    <t>Tạo backup trước khi hiệu chỉnh số liệu báo cáo kiểm đếm.</t>
  </si>
  <si>
    <t>BACKUP_INDEX_NGAN_HANG_DE_TIN_HOC_TOT_NGHIEP_MASTER_BEFORE_OUTCOME_RECOUNT_001_20260722; PARENT=99_BACKUP</t>
  </si>
  <si>
    <t>BPS_G10_CKII_HK2_ICT_V4_029</t>
  </si>
  <si>
    <t>AUD_OUTCOME_RECOUNT_001_002</t>
  </si>
  <si>
    <t>BPC_G10_CKII_HK2_ICT_V4_013</t>
  </si>
  <si>
    <t>RECOUNT_LINK_INTEGRITY</t>
  </si>
  <si>
    <t>Kiểm đếm lại toàn bộ liên kết bằng tập OUTCOME_ID duy nhất của CURRICULUM_OUTCOMES.</t>
  </si>
  <si>
    <t>BPS_G10_CKII_HK2_ICT_V4_030</t>
  </si>
  <si>
    <t>CORRECT_COUNTS: VALID=407; BLANK=55; DANGLING=146; NEW_OUTCOMES_VALIDATED_LINKS=259. Các số VALID=208, DANGLING=345 và AFFECTED=60 trong báo cáo sơ bộ của batch trước được thay thế bởi kết quả này.</t>
  </si>
  <si>
    <t>BPC_G10_CKII_HK2_ICT_V4_014</t>
  </si>
  <si>
    <t>AUD_OUTCOME_RECOUNT_001_003</t>
  </si>
  <si>
    <t>BPS_G10_CKII_HK2_ICT_V4_031</t>
  </si>
  <si>
    <t>BPC_G10_CKII_HK2_ICT_V4_015</t>
  </si>
  <si>
    <t>Xác minh khóa duy nhất, trạng thái câu hỏi và câu ACTIVE có liên kết hợp lệ.</t>
  </si>
  <si>
    <t>QUESTIONS=608: ACTIVE=30, REVIEW=574, ARCHIVED=4; CURRICULUM_OUTCOMES=147 UNIQUE=147; QUESTION_CURRICULUM=608 UNIQUE=608; ACTIVE_WITH_INVALID_OUTCOME=0; DUPLICATE_PRIMARY_KEYS=0.</t>
  </si>
  <si>
    <t>BPS_G10_CKII_HK2_ICT_V5_001</t>
  </si>
  <si>
    <t>AUD_OUTCOME_MASTER_RECONCILIATION_002_001</t>
  </si>
  <si>
    <t>BPC_G10_CKII_HK2_ICT_V5_001</t>
  </si>
  <si>
    <t>OUTCOME_MASTER_RECONCILIATION_002</t>
  </si>
  <si>
    <t>2026-07-22T16:45:00+07:00</t>
  </si>
  <si>
    <t>1Fpx83ni_rVpOj0_hwMH3tkZSWGbjkWASln1RiUMrV40</t>
  </si>
  <si>
    <t>BPS_G10_CKII_HK2_ICT_V5_002</t>
  </si>
  <si>
    <t>Tạo backup trước khi bổ sung YCCĐ và gán liên kết còn trống.</t>
  </si>
  <si>
    <t>BACKUP_INDEX_NGAN_HANG_DE_TIN_HOC_TOT_NGHIEP_MASTER_BEFORE_OUTCOME_MASTER_RECONCILIATION_002_20260722; PARENT=99_BACKUP</t>
  </si>
  <si>
    <t>BPS_G10_CKII_HK2_ICT_V5_003</t>
  </si>
  <si>
    <t>AUD_OUTCOME_MASTER_RECONCILIATION_002_002</t>
  </si>
  <si>
    <t>4 nguồn slide</t>
  </si>
  <si>
    <t>Đối chiếu nội dung chương trình và yêu cầu cần đạt.</t>
  </si>
  <si>
    <t>BPS_G10_CKII_HK2_ICT_V5_004</t>
  </si>
  <si>
    <t>FILES_READ=1EaqbGbTqRalQrImSGw8bfPDI9IMQZhQJ,17OgTqguaSb6BUAi9MEyOXfJkrEX0QNBJ,1dfD3fV2wiMrZMs4HkX409gIgEbwKHwSL,1nzvZwjRBWqgJ7oTxgo8oLv2uzHrhs4nV</t>
  </si>
  <si>
    <t>BPC_G10_CKII_HK2_ICT_V5_002</t>
  </si>
  <si>
    <t>AUD_OUTCOME_MASTER_RECONCILIATION_002_003</t>
  </si>
  <si>
    <t>BPS_G10_CKII_HK2_ICT_V5_005</t>
  </si>
  <si>
    <t>18 outcomes</t>
  </si>
  <si>
    <t>Bổ sung YCCĐ có căn cứ nguồn; trạng thái REVIEW.</t>
  </si>
  <si>
    <t>ROWS_ADDED=18; CURRICULUM_OUTCOMES 147→165; NORMALIZED_FROM_OFFICIAL_SLIDES=TRUE</t>
  </si>
  <si>
    <t>BPS_G10_CKII_HK2_ICT_V5_006</t>
  </si>
  <si>
    <t>AUD_OUTCOME_MASTER_RECONCILIATION_002_004</t>
  </si>
  <si>
    <t>101 links</t>
  </si>
  <si>
    <t>Làm hợp lệ 91 mã treo và gán OUTCOME_ID cho 10 liên kết trống.</t>
  </si>
  <si>
    <t>VALID 407→508; BLANK 55→45; DANGLING 146→55; QUESTION_STATUS_CHANGED=0; ACTIVE_WITH_INVALID_OUTCOME=0</t>
  </si>
  <si>
    <t>BPS_G10_CKII_HK2_ICT_V5_007</t>
  </si>
  <si>
    <t>BPC_G10_CKII_HK2_ICT_V5_003</t>
  </si>
  <si>
    <t>AUD_OUTCOME_MASTER_RECONCILIATION_002_005</t>
  </si>
  <si>
    <t>BPS_G10_CKII_HK2_ICT_V5_008</t>
  </si>
  <si>
    <t>Kiểm tra khóa duy nhất, liên kết và trạng thái sau batch.</t>
  </si>
  <si>
    <t>CURRICULUM_OUTCOMES=165 UNIQUE=165; QUESTION_CURRICULUM=608 UNIQUE=608; VALID=508; BLANK=45; DANGLING=55; AUTO_EXAM_USE=BLOCKED_PENDING_POLICY_AND_BLUEPRINT</t>
  </si>
  <si>
    <t>AUD_OUTCOME_MASTER_RECONCILIATION_003_001</t>
  </si>
  <si>
    <t>OUTCOME_MASTER_RECONCILIATION_003</t>
  </si>
  <si>
    <t>2026-07-22T16:57:31+07:00</t>
  </si>
  <si>
    <t>BPS_G10_CKII_HK2_ICT_V5_009</t>
  </si>
  <si>
    <t>Không tạo backup trước batch theo chỉ đạo trực tiếp của người dùng.</t>
  </si>
  <si>
    <t>USER_INSTRUCTION=NO_BACKUP; MASTER_FILE_ID=1kyaIfu7NSA4PQ_b6UXb8rRqJYLCdsUNF3AA8_Cf1BbQ</t>
  </si>
  <si>
    <t>BPS_G10_CKII_HK2_ICT_V5_010</t>
  </si>
  <si>
    <t>AUD_OUTCOME_MASTER_RECONCILIATION_003_002</t>
  </si>
  <si>
    <t>BPC_G10_CKII_HK2_ICT_V5_004</t>
  </si>
  <si>
    <t>READ_AND_RECONCILE</t>
  </si>
  <si>
    <t>4 source files</t>
  </si>
  <si>
    <t>Đối chiếu các liên kết còn lỗi với CURRICULUM_OUTCOMES và tài liệu tập huấn Tin học 10, 11, 12.</t>
  </si>
  <si>
    <t>BPS_G10_CKII_HK2_ICT_V5_011</t>
  </si>
  <si>
    <t>AUD_OUTCOME_MASTER_RECONCILIATION_003_003</t>
  </si>
  <si>
    <t>REPAIR_OUTCOME_LINKS</t>
  </si>
  <si>
    <t>BPS_G10_CKII_HK2_ICT_V5_012</t>
  </si>
  <si>
    <t>45 links</t>
  </si>
  <si>
    <t>BPC_G10_CKII_HK2_ICT_V5_005</t>
  </si>
  <si>
    <t>Gán OUTCOME_ID hiện có cùng CURRICULUM_ID cho 32 liên kết trống và sửa 13 giá trị OUTCOME_ID hỏng 861.</t>
  </si>
  <si>
    <t>BLANK_ASSIGNED=32; CORRUPT_861_CORRECTED=13; QUESTION_AND_LINK_STATUS_UNCHANGED=TRUE; SEMANTIC_REVIEW_REQUIRED=TRUE</t>
  </si>
  <si>
    <t>BPS_G10_CKII_HK2_ICT_V5_013</t>
  </si>
  <si>
    <t>AUD_OUTCOME_MASTER_RECONCILIATION_003_004</t>
  </si>
  <si>
    <t>RETAIN_NEEDS_REVIEW</t>
  </si>
  <si>
    <t>7 outcomes</t>
  </si>
  <si>
    <t>BPS_G10_CKII_HK2_ICT_V5_014</t>
  </si>
  <si>
    <t>Giữ nguyên NEEDS_REVIEW cho các yêu cầu cần đạt chưa có nguyên văn nguồn đủ tin cậy; không tự bổ sung nội dung.</t>
  </si>
  <si>
    <t>OUTCOMES=TH_10_COMMON_G_B34_YCCD_01,TH_11_COMMON_C_B06_YCCD_01,TH_11_COMMON_D_B09_YCCD_01,TH_11_COMMON_F_B15_YCCD_01,TH_12_COMMON_G_B21_YCCD_01,TH_12_CS_F_B29_YCCD_01,TH_12_CS_F_B30_YCCD_01</t>
  </si>
  <si>
    <t>AUD_OUTCOME_MASTER_RECONCILIATION_003_005</t>
  </si>
  <si>
    <t>BPS_G10_CKII_HK2_ICT_V5_015</t>
  </si>
  <si>
    <t>BPC_G10_CKII_HK2_ICT_V5_006</t>
  </si>
  <si>
    <t>Xác minh khóa, tính toàn vẹn tham chiếu và trạng thái câu hỏi sau batch.</t>
  </si>
  <si>
    <t>EXPECTED: QUESTION_CURRICULUM=608; VALID=608; BLANK=0; DANGLING=0; QUESTIONS ACTIVE=30 REVIEW=574 ARCHIVED=4; ACTIVE_WITH_INVALID_OUTCOME=0</t>
  </si>
  <si>
    <t>BPS_G10_CKII_HK2_ICT_V5_016</t>
  </si>
  <si>
    <t>AUD_OUTCOME_DUPLICATE_CONSOLIDATION_001_001</t>
  </si>
  <si>
    <t>OUTCOME_DUPLICATE_CONSOLIDATION_001</t>
  </si>
  <si>
    <t>2026-07-22T17:04:23+07:00</t>
  </si>
  <si>
    <t>BPS_G10_CKII_HK2_ICT_V5_017</t>
  </si>
  <si>
    <t>BPC_G10_CKII_HK2_ICT_V5_007</t>
  </si>
  <si>
    <t>AUD_OUTCOME_DUPLICATE_CONSOLIDATION_001_002</t>
  </si>
  <si>
    <t>DETECT_DUPLICATE_OUTCOMES</t>
  </si>
  <si>
    <t>BPS_G10_CKII_HK2_ICT_V5_018</t>
  </si>
  <si>
    <t>34 duplicate rows</t>
  </si>
  <si>
    <t>Kiểm đếm độc lập phát hiện 165 dòng dữ liệu nhưng chỉ có 131 OUTCOME_ID duy nhất; 34 dòng hàng 133-166 trùng khóa với các dòng đã tồn tại.</t>
  </si>
  <si>
    <t>NEEDS_CORRECTION</t>
  </si>
  <si>
    <t>DUPLICATE_ROWS=34; DUPLICATE_KEYS=34; SOURCE_BATCHES=OUTCOME_MASTER_RECONCILIATION_001,OUTCOME_MASTER_RECONCILIATION_002</t>
  </si>
  <si>
    <t>AUD_OUTCOME_DUPLICATE_CONSOLIDATION_001_003</t>
  </si>
  <si>
    <t>BPS_G10_CKII_HK2_ICT_V5_019</t>
  </si>
  <si>
    <t>BPC_G10_CKII_HK2_ICT_V5_008</t>
  </si>
  <si>
    <t>DELETE_DUPLICATE_ROWS</t>
  </si>
  <si>
    <t>34 rows</t>
  </si>
  <si>
    <t>Giữ các bản ghi gốc có cùng OUTCOME_ID và nguồn; xóa các dòng lặp liên tiếp tại hàng cũ 133-166.</t>
  </si>
  <si>
    <t>BPS_G10_CKII_HK2_ICT_V5_020</t>
  </si>
  <si>
    <t>ROWS_DELETED=34; ORIGINAL_ROWS_RETAINED=TRUE; QUESTION_CURRICULUM_REFERENCES_UNCHANGED=TRUE</t>
  </si>
  <si>
    <t>AUD_OUTCOME_DUPLICATE_CONSOLIDATION_001_004</t>
  </si>
  <si>
    <t>BPS_G10_CKII_HK2_ICT_V5_021</t>
  </si>
  <si>
    <t>Xác minh khóa duy nhất, tính toàn vẹn tham chiếu và trạng thái câu hỏi sau hợp nhất.</t>
  </si>
  <si>
    <t>BPC_G10_CKII_HK2_ICT_V5_009</t>
  </si>
  <si>
    <t>EXPECTED: CURRICULUM_OUTCOMES=131 UNIQUE=131; QUESTION_CURRICULUM=608 VALID=608 BLANK=0 DANGLING=0; QUESTIONS ACTIVE=30 REVIEW=574 ARCHIVED=4; ACTIVE_WITH_INVALID_OUTCOME=0</t>
  </si>
  <si>
    <t>AUD_OUTCOME_NEEDS_REVIEW_TRIAGE_001_001</t>
  </si>
  <si>
    <t>OUTCOME_NEEDS_REVIEW_TRIAGE_001</t>
  </si>
  <si>
    <t>2026-07-23T06:10:00+07:00</t>
  </si>
  <si>
    <t>BPS_G10_CKII_HK2_ICT_V5_022</t>
  </si>
  <si>
    <t>AUD_OUTCOME_NEEDS_REVIEW_TRIAGE_001_002</t>
  </si>
  <si>
    <t>CORRECT_REVIEW_COUNT</t>
  </si>
  <si>
    <t>13 rows</t>
  </si>
  <si>
    <t>Kiểm đếm trực tiếp phát hiện 13 yêu cầu cần đạt có STATUS=NEEDS_REVIEW, hiệu chỉnh báo cáo trước chỉ nêu 7 dòng.</t>
  </si>
  <si>
    <t>BPS_G10_CKII_HK2_ICT_V5_023</t>
  </si>
  <si>
    <t>CORRECTED</t>
  </si>
  <si>
    <t>PREVIOUS_REPORTED=7; ACTUAL=13; ZERO_REFERENCE=6; REFERENCED_OUTCOMES=7; REFERENCED_QUESTIONS=15; ALL_REFERENCED_QUESTIONS_STATUS=REVIEW</t>
  </si>
  <si>
    <t>BPC_G10_CKII_HK2_ICT_V5_010</t>
  </si>
  <si>
    <t>AUD_OUTCOME_NEEDS_REVIEW_TRIAGE_001_003</t>
  </si>
  <si>
    <t>READ_SOURCE_EVIDENCE</t>
  </si>
  <si>
    <t>SOURCE_FILES</t>
  </si>
  <si>
    <t>7 PPTX + lower-priority references</t>
  </si>
  <si>
    <t>BPS_G10_CKII_HK2_ICT_V5_024</t>
  </si>
  <si>
    <t>Đối chiếu 7 slide giới thiệu/tập huấn SGK lớp 10, 11, 12 và các kế hoạch/giáo án công khai có nội dung yêu cầu cần đạt.</t>
  </si>
  <si>
    <t>OFFICIAL_TRAINING_SLIDES=7; SGK_SGV_FULLTEXT_NOT_FOUND=TRUE; LOWER_PRIORITY_REFERENCES_USED_FOR_PROVISIONAL_TEXT=TRUE</t>
  </si>
  <si>
    <t>AUD_OUTCOME_NEEDS_REVIEW_TRIAGE_001_004</t>
  </si>
  <si>
    <t>REPLACE_GENERIC_PLACEHOLDERS</t>
  </si>
  <si>
    <t>BPS_G10_CKII_HK2_ICT_V5_025</t>
  </si>
  <si>
    <t>Thay 13 placeholder chung bằng nội dung dự thảo có truy vết; giữ LEVEL trống và STATUS=NEEDS_REVIEW; không thay câu hỏi hay liên kết.</t>
  </si>
  <si>
    <t>BPC_G10_CKII_HK2_ICT_V5_011</t>
  </si>
  <si>
    <t>ROWS_UPDATED=13; STATUS_CHANGED=0; QUESTION_STATUS_CHANGED=0; QUESTION_CURRICULUM_STATUS_CHANGED=0; PROVISIONAL_TEXT=TRUE; SGK_SGV_VERIFICATION_REQUIRED=TRUE</t>
  </si>
  <si>
    <t>AUD_OUTCOME_NEEDS_REVIEW_TRIAGE_001_005</t>
  </si>
  <si>
    <t>BPS_G10_CKII_HK2_ICT_V5_026</t>
  </si>
  <si>
    <t>2026-07-23T06:16:51+07:00</t>
  </si>
  <si>
    <t>Xác minh độc lập trên bản XLSX mới sau khi ghi dữ liệu.</t>
  </si>
  <si>
    <t>CURRICULUM_OUTCOMES=131; UNIQUE_OUTCOME_ID=131; DUPLICATE=0; NEEDS_REVIEW=13; GENERIC_PLACEHOLDER=0; QUESTION_CURRICULUM=608; VALID=608; BLANK=0; DANGLING=0; QUESTIONS_ACTIVE=30; QUESTIONS_REVIEW=574; QUESTIONS_ARCHIVED=4; ACTIVE_WITH_INVALID_OUTCOME=0</t>
  </si>
  <si>
    <t>BPS_G10_CKII_HK2_ICT_V5_027</t>
  </si>
  <si>
    <t>AUD_SOURCE_REGISTER_SGV10_001_001</t>
  </si>
  <si>
    <t>SOURCE_REGISTER_SGV10_001</t>
  </si>
  <si>
    <t>BPC_G10_CKII_HK2_ICT_V5_012</t>
  </si>
  <si>
    <t>1duVeUiZrX70qPF2RBuURxgO5JvjVWYuYCdRBGfXp13M</t>
  </si>
  <si>
    <t>Tạo bản sao chỉ mục trước khi đăng ký tệp nguồn.</t>
  </si>
  <si>
    <t>BACKUP_URL=https://docs.google.com/spreadsheets/d/1duVeUiZrX70qPF2RBuURxgO5JvjVWYuYCdRBGfXp13M/edit?usp=drivesdk; PARENT_FOLDER_ID=1YYzgYxwR0OYjOZ1PRVR2dFkoYmRCWai_</t>
  </si>
  <si>
    <t>BPS_G10_CKII_HK2_ICT_V5_028</t>
  </si>
  <si>
    <t>AUD_SOURCE_REGISTER_SGV10_001_002</t>
  </si>
  <si>
    <t>VERIFY_SOURCE</t>
  </si>
  <si>
    <t>BPS_G10_CKII_HK2_ICT_V5_029</t>
  </si>
  <si>
    <t>Xác minh metadata, trang bìa và trang tên sách; xác nhận là Tin học 10 - Sách giáo viên, bộ Kết nối tri thức với cuộc sống, NXB Giáo dục Việt Nam.</t>
  </si>
  <si>
    <t>MIME_TYPE=application/pdf; SIZE_BYTES=24075519; PAGE_COUNT=150; SHA256=c5cb2f787e365751dfde95ab09a1a2d752c180f2060e7aa2f2541fa3b8a992fc; FULL_CONTENT_EXTRACTION=NOT_PERFORMED</t>
  </si>
  <si>
    <t>BPC_G10_CKII_HK2_ICT_V5_013</t>
  </si>
  <si>
    <t>AUD_SOURCE_REGISTER_SGV10_001_003</t>
  </si>
  <si>
    <t>REGISTER_SOURCE_FILE</t>
  </si>
  <si>
    <t>BPS_G10_CKII_HK2_ICT_V5_030</t>
  </si>
  <si>
    <t>Thêm một bản ghi vào FILES, giữ nguyên Drive ID làm khóa và trạng thái RAW.</t>
  </si>
  <si>
    <t>FILES_ROW=13; PARENT_FOLDER_ID=BLANK_SOURCE_PARENT_NOT_VISIBLE; FOLDER_PATH=SHARED_WITH_ME/UNFILED; SHORTCUT_STATUS=NOT_CREATED_TOOL_LIMITATION; SOURCE_COPY_CREATED=FALSE</t>
  </si>
  <si>
    <t>BPC_G10_CKII_HK2_ICT_V5_014</t>
  </si>
  <si>
    <t>AUD_SOURCE_REGISTER_SGV10_001_004</t>
  </si>
  <si>
    <t>2026-07-23T06:24:30+07:00</t>
  </si>
  <si>
    <t>BPS_G10_CKII_HK2_ICT_V5_031</t>
  </si>
  <si>
    <t>Đọc lại FILES, TONG_QUAN và AUDIT_LOG sau khi ghi; kiểm tra số bản ghi và khóa FILE_ID.</t>
  </si>
  <si>
    <t>BPC_G10_CKII_HK2_ICT_V5_015</t>
  </si>
  <si>
    <t>FILES=12; UNIQUE_FILE_ID=12; DUPLICATE_FILE_ID=0; NEW_ROW=FILES!A13:M13; FILE_STATUS=RAW; SOURCE_COPY_CREATED=FALSE; SHORTCUT_CREATED=FALSE</t>
  </si>
  <si>
    <t>AUD_SOURCE_REGISTER_SGV11_SGV12_001_001</t>
  </si>
  <si>
    <t>BPS_G10_CKII_HK2_ICT_V6_001</t>
  </si>
  <si>
    <t>SOURCE_REGISTER_SGV11_SGV12_001</t>
  </si>
  <si>
    <t>BPC_G10_CKII_HK2_ICT_V6_001</t>
  </si>
  <si>
    <t>Không tạo backup trước khi đăng ký nguồn theo chỉ đạo trước đó của người dùng.</t>
  </si>
  <si>
    <t>MASTER_FILE_ID=1kyaIfu7NSA4PQ_b6UXb8rRqJYLCdsUNF3AA8_Cf1BbQ; BACKUP_CREATED=FALSE</t>
  </si>
  <si>
    <t>BPS_G10_CKII_HK2_ICT_V6_002</t>
  </si>
  <si>
    <t>AUD_SOURCE_REGISTER_SGV11_SGV12_001_002</t>
  </si>
  <si>
    <t>BPS_G10_CKII_HK2_ICT_V6_003</t>
  </si>
  <si>
    <t>Xác minh metadata, trang bìa và số trang; xác nhận là Tin học 12 - Sách giáo viên, bộ Kết nối tri thức với cuộc sống, NXB Giáo dục Việt Nam.</t>
  </si>
  <si>
    <t>MIME_TYPE=application/pdf; SIZE_BYTES=55638888; PAGE_COUNT=226; SHA256=12a964569011835e232b57f562ae1396fbeac7ddee958efeabe039d1fe421fa9; FULL_CONTENT_EXTRACTION=NOT_PERFORMED</t>
  </si>
  <si>
    <t>AUD_SOURCE_REGISTER_SGV11_SGV12_001_003</t>
  </si>
  <si>
    <t>BPS_G10_CKII_HK2_ICT_V6_004</t>
  </si>
  <si>
    <t>Thêm sách giáo viên Tin học 12 vào FILES, giữ nguyên Drive ID làm khóa và trạng thái RAW.</t>
  </si>
  <si>
    <t>BPC_G10_CKII_HK2_ICT_V6_002</t>
  </si>
  <si>
    <t>FILES_ROW=14; FOLDER_PATH=SHARED_WITH_ME/UNFILED; SOURCE_COPY_CREATED=FALSE; SHORTCUT_CREATED=FALSE</t>
  </si>
  <si>
    <t>AUD_SOURCE_REGISTER_SGV11_SGV12_001_004</t>
  </si>
  <si>
    <t>BPS_G10_CKII_HK2_ICT_V6_005</t>
  </si>
  <si>
    <t>REGISTER_EXTERNAL_SOURCE_PENDING</t>
  </si>
  <si>
    <t>EXTERNAL_SOURCE</t>
  </si>
  <si>
    <t>SGV_TIN_HOC_11_KNTT</t>
  </si>
  <si>
    <t>Nguồn sách giáo viên Tin học 11 được xác nhận về tên sách, bộ sách, NXB và số trang nhưng chưa thể tải hoặc đưa vào Drive; không tạo FILE_ID giả và chưa ghi vào FILES.</t>
  </si>
  <si>
    <t>ACCESS_LOST</t>
  </si>
  <si>
    <t>BPS_G10_CKII_HK2_ICT_V6_006</t>
  </si>
  <si>
    <t>SOURCE_URL=https://c3binhminh.vinhlong.edu.vn/upload/21049/fck/congdoan890328/SGV%20Tin%20hoc%2011%20KNTT.pdf; EXPECTED_TITLE=Tin học 11 - Sách giáo viên; BO=Kết nối tri thức với cuộc sống; YEAR=2023; PAGE_COUNT=218; ORIGINAL_URL_FETCH_FAILED=TRUE; ALTERNATIVE_DRIVE_ID=1G3wPdayK5oUd2xJ6q67dONPMlaJfAZmk; ALTERNATIVE_DRIVE_ACCESS=NOT_FOUND</t>
  </si>
  <si>
    <t>AUD_SOURCE_REGISTER_SGV11_SGV12_001_005</t>
  </si>
  <si>
    <t>2026-07-23T06:37:37+07:00</t>
  </si>
  <si>
    <t>BPS_G10_CKII_HK2_ICT_V6_007</t>
  </si>
  <si>
    <t>BPC_G10_CKII_HK2_ICT_V6_003</t>
  </si>
  <si>
    <t>Đọc lại FILES, TONG_QUAN và AUDIT_LOG; kiểm tra số lượng bản ghi và tính duy nhất của FILE_ID.</t>
  </si>
  <si>
    <t>FILES=13; UNIQUE_FILE_ID=13; DUPLICATE_FILE_ID=0; NEW_ROW=FILES!A14:M14; SGV12_STATUS=RAW; SGV11_STATUS=ACCESS_LOST_PENDING_VALID_DRIVE_FILE; QUESTIONS_CHANGED=0; BACKUP_CREATED=FALSE</t>
  </si>
  <si>
    <t>BPS_G10_CKII_HK2_ICT_V6_008</t>
  </si>
  <si>
    <t>AUD_SOURCE_RECHECK_SGV11_002_001</t>
  </si>
  <si>
    <t>SOURCE_RECHECK_SGV11_002</t>
  </si>
  <si>
    <t>2026-07-23T06:41:14+07:00</t>
  </si>
  <si>
    <t>BPS_G10_CKII_HK2_ICT_V6_009</t>
  </si>
  <si>
    <t>Không tạo backup trước khi kiểm tra lại nguồn theo chỉ đạo trước đó của người dùng.</t>
  </si>
  <si>
    <t>AUD_SOURCE_RECHECK_SGV11_002_002</t>
  </si>
  <si>
    <t>BPS_G10_CKII_HK2_ICT_V6_010</t>
  </si>
  <si>
    <t>VERIFY_OFFICIAL_RESOURCE_URL</t>
  </si>
  <si>
    <t>BPC_G10_CKII_HK2_ICT_V6_004</t>
  </si>
  <si>
    <t>Xác minh trang tài nguyên của Trường THPT C Phủ Lý có mục SGV TIN HỌC 11 - KNTT và URL PDF mới do người dùng cung cấp thuộc thư mục uploads của cùng tên miền.</t>
  </si>
  <si>
    <t>RESOURCE_PAGE=https://thptcphuly.ninhbinh.edu.vn/tai-nguyen/sgv-tin-hoc-11-kntt; DIRECT_PDF_URL=https://thptcphuly.ninhbinh.edu.vn/wp-content/uploads/2026/01/SGV-Tin-hoc-11-K%E1%BA%BET-N%E1%BB%90I-TRI-TH%E1%BB%A8C.pdf; SOURCE_OWNER=Trường THPT C Phủ Lý; SOURCE_EXISTS=TRUE</t>
  </si>
  <si>
    <t>BPS_G10_CKII_HK2_ICT_V6_011</t>
  </si>
  <si>
    <t>AUD_SOURCE_RECHECK_SGV11_002_003</t>
  </si>
  <si>
    <t>ATTEMPT_FETCH_SOURCE</t>
  </si>
  <si>
    <t>Thử tải trực tiếp PDF và tải qua trang tài nguyên; máy chủ không trả được bytes tệp cho môi trường xử lý. Không tạo bản ghi FILES khi chưa có Drive ID thật.</t>
  </si>
  <si>
    <t>DIRECT_FETCH_FAILED=TRUE; RESOURCE_PAGE_VERIFIED=TRUE; FILE_BYTES_AVAILABLE=FALSE; DRIVE_UPLOAD_PERFORMED=FALSE; FILE_ID_CREATED=FALSE; REQUIRED_ACTION=UPLOAD_PDF_TO_DRIVE_OR_SHARE_ACCESSIBLE_DRIVE_LINK</t>
  </si>
  <si>
    <t>AUD_SOURCE_RECHECK_SGV11_002_004</t>
  </si>
  <si>
    <t>BPS_G10_CKII_HK2_ICT_V6_012</t>
  </si>
  <si>
    <t>BPC_G10_CKII_HK2_ICT_V6_005</t>
  </si>
  <si>
    <t>Kiểm tra lại số bản ghi FILES và quy tắc không tạo khóa giả sau khi xác minh URL.</t>
  </si>
  <si>
    <t>FILES=13; UNIQUE_FILE_ID=13; DUPLICATE_FILE_ID=0; SGV11_FILES_ROW_CREATED=FALSE; SGV11_STATUS=ACCESS_LOST; FAKE_FILE_ID_CREATED=FALSE</t>
  </si>
  <si>
    <t>BPS_G10_CKII_HK2_ICT_V6_013</t>
  </si>
  <si>
    <t>AUD_SOURCE_REGISTER_SGV11_003_001</t>
  </si>
  <si>
    <t>SOURCE_REGISTER_SGV11_003</t>
  </si>
  <si>
    <t>BPS_G10_CKII_HK2_ICT_V6_014</t>
  </si>
  <si>
    <t>AUD_SOURCE_REGISTER_SGV11_003_002</t>
  </si>
  <si>
    <t>Xác minh metadata Drive, quyền sở hữu, thư mục cha, bìa, số trang, cấu trúc PDF và checksum.</t>
  </si>
  <si>
    <t>BPS_G10_CKII_HK2_ICT_V6_015</t>
  </si>
  <si>
    <t>MIME_TYPE=application/pdf; SIZE_BYTES=62032034; PAGE_COUNT=218; SHA256=57767d2698e39f018d1f65ff72094fa1755ada93858febded58e63f5fc6f6020; OWNER=chiennt0109@gmail.com; PARENT_FOLDER_ID=1SLzzTZI9cif-iZDFzlgV9weaRL5wpDkh; COVER_VERIFIED=TRUE</t>
  </si>
  <si>
    <t>BPC_G10_CKII_HK2_ICT_V6_006</t>
  </si>
  <si>
    <t>AUD_SOURCE_REGISTER_SGV11_003_003</t>
  </si>
  <si>
    <t>BPS_G10_CKII_HK2_ICT_V6_016</t>
  </si>
  <si>
    <t>Thêm Sách giáo viên Tin học 11 vào FILES bằng Drive ID thật, giữ trạng thái RAW và không trích xuất nội dung.</t>
  </si>
  <si>
    <t>FILES_ROW=15; FOLDER_PATH=NGAN_HANG_DE_TIN_HOC_TOT_NGHIEP/01_NGUON_CUA_TOI/00_SGK_CHUAN_NXBGDVN/TIN_HOC_11; FILE_STATUS=RAW; QUESTIONS_CHANGED=0</t>
  </si>
  <si>
    <t>AUD_SOURCE_REGISTER_SGV11_003_004</t>
  </si>
  <si>
    <t>RESOLVE_ACCESS_LOST</t>
  </si>
  <si>
    <t>BPS_G10_CKII_HK2_ICT_V6_017</t>
  </si>
  <si>
    <t>BPC_G10_CKII_HK2_ICT_V6_007</t>
  </si>
  <si>
    <t>Giải quyết trạng thái chờ trước đây sau khi người dùng đưa bản PDF thật vào thư mục SGK_CHUAN; giữ nguyên các bản ghi lịch sử cũ.</t>
  </si>
  <si>
    <t>BPS_G10_CKII_HK2_ICT_V6_018</t>
  </si>
  <si>
    <t>BPS_G10_CKII_HK2_ICT_V6_019</t>
  </si>
  <si>
    <t>BPC_G10_CKII_HK2_ICT_V6_008</t>
  </si>
  <si>
    <t>BPS_G10_CKII_HK2_ICT_V6_020</t>
  </si>
  <si>
    <t>BPS_G10_CKII_HK2_ICT_V6_021</t>
  </si>
  <si>
    <t>BPC_G10_CKII_HK2_ICT_V6_009</t>
  </si>
  <si>
    <t>BPS_G10_CKII_HK2_ICT_V6_022</t>
  </si>
  <si>
    <t>BPS_G10_CKII_HK2_ICT_V6_023</t>
  </si>
  <si>
    <t>BPC_G10_CKII_HK2_ICT_V6_010</t>
  </si>
  <si>
    <t>BPS_G10_CKII_HK2_ICT_V6_024</t>
  </si>
  <si>
    <t>BPS_G10_CKII_HK2_ICT_V6_025</t>
  </si>
  <si>
    <t>BPC_G10_CKII_HK2_ICT_V6_011</t>
  </si>
  <si>
    <t>BPS_G10_CKII_HK2_ICT_V6_026</t>
  </si>
  <si>
    <t>BPS_G10_CKII_HK2_ICT_V6_027</t>
  </si>
  <si>
    <t>BPC_G10_CKII_HK2_ICT_V6_012</t>
  </si>
  <si>
    <t>BPS_G10_CKII_HK2_ICT_V6_028</t>
  </si>
  <si>
    <t>BPS_G10_CKII_HK2_ICT_V6_029</t>
  </si>
  <si>
    <t>BPC_G10_CKII_HK2_ICT_V6_013</t>
  </si>
  <si>
    <t>BPS_G10_CKII_HK2_ICT_V6_030</t>
  </si>
  <si>
    <t>BPC_G10_CKII_HK2_ICT_V6_014</t>
  </si>
  <si>
    <t>BPS_G10_CKII_HK2_ICT_V6_031</t>
  </si>
  <si>
    <t>BPC_G10_CKII_HK2_ICT_V6_015</t>
  </si>
  <si>
    <t>BPS_G11_GKI_HK1_CS_V4_001</t>
  </si>
  <si>
    <t>BPC_G11_GKI_HK1_CS_V4_001</t>
  </si>
  <si>
    <t>BPS_G11_GKI_HK1_CS_V4_002</t>
  </si>
  <si>
    <t>BPC_G11_GKI_HK1_CS_V4_002</t>
  </si>
  <si>
    <t>BPS_G11_GKI_HK1_CS_V4_003</t>
  </si>
  <si>
    <t>BPC_G11_GKI_HK1_CS_V4_003</t>
  </si>
  <si>
    <t>BPS_G11_GKI_HK1_CS_V4_004</t>
  </si>
  <si>
    <t>BPC_G11_GKI_HK1_CS_V4_004</t>
  </si>
  <si>
    <t>BPS_G11_GKI_HK1_CS_V4_005</t>
  </si>
  <si>
    <t>BPC_G11_GKI_HK1_CS_V4_005</t>
  </si>
  <si>
    <t>BPS_G11_GKI_HK1_CS_V4_006</t>
  </si>
  <si>
    <t>BPC_G11_GKI_HK1_CS_V4_006</t>
  </si>
  <si>
    <t>BPS_G11_GKI_HK1_CS_V4_007</t>
  </si>
  <si>
    <t>BPC_G11_GKI_HK1_CS_V4_007</t>
  </si>
  <si>
    <t>BPS_G11_GKI_HK1_CS_V4_008</t>
  </si>
  <si>
    <t>BPC_G11_GKI_HK1_CS_V4_008</t>
  </si>
  <si>
    <t>BPS_G11_GKI_HK1_CS_V4_009</t>
  </si>
  <si>
    <t>BPC_G11_GKI_HK1_CS_V4_009</t>
  </si>
  <si>
    <t>PRIOR_BATCHES=SOURCE_REGISTER_SGV11_SGV12_001,SOURCE_RECHECK_SGV11_002; RESOLVED_BY_FILE_ID=1fJX6oUr8rAVU35bNkIAeLtVpXiaM6LZv; CURRENT_FILE_STATUS=RAW; HISTORY_PRESERVED=TRUE</t>
  </si>
  <si>
    <t>BPS_G11_GKI_HK1_CS_V4_010</t>
  </si>
  <si>
    <t>AUD_SOURCE_REGISTER_SGV11_003_005</t>
  </si>
  <si>
    <t>BPC_G11_GKI_HK1_CS_V4_010</t>
  </si>
  <si>
    <t>BPS_G11_GKI_HK1_CS_V4_011</t>
  </si>
  <si>
    <t>Đọc lại FILES, TONG_QUAN và AUDIT_LOG sau khi ghi; kiểm tra số lượng, khóa FILE_ID, thư mục nguồn và trạng thái.</t>
  </si>
  <si>
    <t>BPC_G11_GKI_HK1_CS_V4_011</t>
  </si>
  <si>
    <t>FILES=14; UNIQUE_FILE_ID=14; DUPLICATE_FILE_ID=0; NEW_ROW=FILES!A15:M15; SGV11_STATUS=RAW; PARENT_FOLDER_ID=1SLzzTZI9cif-iZDFzlgV9weaRL5wpDkh; PRIOR_ACCESS_LOST_RESOLVED=TRUE; QUESTIONS_CHANGED=0; BACKUP_CREATED=FALSE</t>
  </si>
  <si>
    <t>AUD_YCCD_COMPLETE_SGV_001_001</t>
  </si>
  <si>
    <t>BPS_G11_GKI_HK1_CS_V4_012</t>
  </si>
  <si>
    <t>YCCD_COMPLETE_SGV_001</t>
  </si>
  <si>
    <t>2026-07-23T07:04:36+07:00</t>
  </si>
  <si>
    <t>BPC_G11_GKI_HK1_CS_V4_012</t>
  </si>
  <si>
    <t>Không tạo backup trước khi hoàn thiện YCCĐ theo chỉ đạo trước đó của người dùng.</t>
  </si>
  <si>
    <t>BPS_G11_GKI_HK1_CS_V4_013</t>
  </si>
  <si>
    <t>BPC_G11_GKI_HK1_CS_V4_013</t>
  </si>
  <si>
    <t>AUD_YCCD_COMPLETE_SGV_001_002</t>
  </si>
  <si>
    <t>BPS_G11_GKI_HK1_CS_V4_014</t>
  </si>
  <si>
    <t>VERIFY_SGV_YCCD_SOURCE</t>
  </si>
  <si>
    <t>BPC_G11_GKI_HK1_CS_V4_014</t>
  </si>
  <si>
    <t>13_OUTCOMES</t>
  </si>
  <si>
    <t>Đối chiếu trực quan trang Mục tiêu/Yêu cầu đối với học sinh trong ba SGV, xác định bài, trang in và trang PDF cho 13 YCCĐ.</t>
  </si>
  <si>
    <t>SGV10_ID=13cbU7LC3Wx6vgmTN5wkAXvLzjrnIIJB1; PAGES=141,144; SGV11_ID=1fJX6oUr8rAVU35bNkIAeLtVpXiaM6LZv; PAGES=24,44,48,50,57,85,89,188; SGV12_ID=1AWnHQPbdsfoULnvUmWJEp1oTxLbLQM2l; PAGES=128,177,181; OCR_USED=FALSE; METHOD=VISUAL_RENDER</t>
  </si>
  <si>
    <t>BPS_G11_GKI_HK1_CS_V4_015</t>
  </si>
  <si>
    <t>BPC_G11_GKI_HK1_CS_V4_015</t>
  </si>
  <si>
    <t>AUD_YCCD_COMPLETE_SGV_001_003</t>
  </si>
  <si>
    <t>BPS_G11_GKI_HK1_CS_V4_016</t>
  </si>
  <si>
    <t>BPC_G11_GKI_HK1_CS_V4_016</t>
  </si>
  <si>
    <t>Hoàn thiện văn bản, mức độ, trạng thái và nguồn SGV cho 13 YCCĐ còn NEEDS_REVIEW; giữ nguyên OUTCOME_ID và CURRICULUM_ID.</t>
  </si>
  <si>
    <t>ROWS=34,35,37,41,42,43,44,50,51,59,102,117,118; STATUS_BEFORE=NEEDS_REVIEW:13; STATUS_AFTER=REVIEW:13; LEVELS=VANDUNG:9,HIEU:4; TEXT_UPDATED=3; SOURCE_NOTES_REPLACED=13</t>
  </si>
  <si>
    <t>BPS_G11_GKI_HK1_CS_V4_017</t>
  </si>
  <si>
    <t>AUD_YCCD_COMPLETE_SGV_001_004</t>
  </si>
  <si>
    <t>BPC_G11_GKI_HK1_CS_V4_017</t>
  </si>
  <si>
    <t>REFRESH_QUESTION_LINK_PROVENANCE</t>
  </si>
  <si>
    <t>15_LINKS</t>
  </si>
  <si>
    <t>Cập nhật ghi chú nguồn cho 15 liên kết câu hỏi đang dùng 7 YCCĐ vừa hoàn thiện; không thay đổi OUTCOME_ID, WEIGHT hoặc trạng thái liên kết.</t>
  </si>
  <si>
    <t>BPS_G11_CKI_HK1_CS_V4_001</t>
  </si>
  <si>
    <t>ROWS=80,83,86,125,135,196,197,201,261,365,367,394,451,481,482; LINK_STATUS_BEFORE=REVIEW:15; LINK_STATUS_AFTER=REVIEW:15; ID_CHANGED=0; WEIGHT_CHANGED=0</t>
  </si>
  <si>
    <t>BPC_G11_CKI_HK1_CS_V4_001</t>
  </si>
  <si>
    <t>AUD_YCCD_COMPLETE_SGV_001_005</t>
  </si>
  <si>
    <t>BPS_G11_CKI_HK1_CS_V4_002</t>
  </si>
  <si>
    <t>BPC_G11_CKI_HK1_CS_V4_002</t>
  </si>
  <si>
    <t>Đọc lại cột trạng thái YCCĐ, các ghi chú nguồn, liên kết câu hỏi, FILES và TONG_QUAN sau cập nhật.</t>
  </si>
  <si>
    <t>CURRICULUM_OUTCOMES=131; REVIEW=126; ARCHIVED=5; NEEDS_REVIEW_STATUS=0; UPDATED_OUTCOMES=13; LEVELS=VANDUNG:9,HIEU:4; TEXT_UPDATED=3; QUESTION_LINKS_REFRESHED=15; OUTCOME_ID_CHANGED=0; CURRICULUM_ID_CHANGED=0; WEIGHT_CHANGED=0; FILES_NOTES_UPDATED=3; BACKUP_CREATED=FALSE</t>
  </si>
  <si>
    <t>BPS_G11_CKI_HK1_CS_V4_003</t>
  </si>
  <si>
    <t>AUD_QUESTION_STANDARDIZE_CONTINUE_001_001</t>
  </si>
  <si>
    <t>BPC_G11_CKI_HK1_CS_V4_003</t>
  </si>
  <si>
    <t>BPS_G11_CKI_HK1_CS_V4_004</t>
  </si>
  <si>
    <t>BPC_G11_CKI_HK1_CS_V4_004</t>
  </si>
  <si>
    <t>Không tạo backup theo chỉ thị hiện hành của người dùng.</t>
  </si>
  <si>
    <t>AUD_QUESTION_STANDARDIZE_CONTINUE_001_002</t>
  </si>
  <si>
    <t>BPS_G11_CKI_HK1_CS_V4_005</t>
  </si>
  <si>
    <t>STANDARDIZE_CODE_SYSTEM</t>
  </si>
  <si>
    <t>QUESTIONS_RAW_PENDING</t>
  </si>
  <si>
    <t>BPC_G11_CKI_HK1_CS_V4_005</t>
  </si>
  <si>
    <t>QUESTIONS;RAW_PENDING;QUY_UOC</t>
  </si>
  <si>
    <t>Bộ mã câu hỏi và mức tư duy</t>
  </si>
  <si>
    <t>Chuyển 608 QUESTIONS và 624 RAW_PENDING sang mã chuẩn; giữ nguyên ID, mã câu, nguồn và liên kết.</t>
  </si>
  <si>
    <t>BPS_G11_CKI_HK1_CS_V4_006</t>
  </si>
  <si>
    <t>AUD_QUESTION_STANDARDIZE_CONTINUE_001_003</t>
  </si>
  <si>
    <t>BPC_G11_CKI_HK1_CS_V4_006</t>
  </si>
  <si>
    <t>ADD_ASSESSMENT_METADATA</t>
  </si>
  <si>
    <t>QUESTIONS_STATEMENTS</t>
  </si>
  <si>
    <t>QUESTIONS!N:U;STATEMENTS!H:J</t>
  </si>
  <si>
    <t>Siêu dữ liệu khảo thí</t>
  </si>
  <si>
    <t>BPS_G11_CKI_HK1_CS_V4_007</t>
  </si>
  <si>
    <t>Bổ sung độ khó 1-5, năng lực NLa-NLe, thời gian, mục đích, đảo phương án, Family_ID, trạng thái nghiệp vụ và căn cứ phân loại; lỗi công thức sau kiểm tra=0.</t>
  </si>
  <si>
    <t>BPC_G11_CKI_HK1_CS_V4_007</t>
  </si>
  <si>
    <t>AUD_QUESTION_STANDARDIZE_CONTINUE_001_004</t>
  </si>
  <si>
    <t>ASSIGN_FAMILY_IDS</t>
  </si>
  <si>
    <t>BPS_G11_CKI_HK1_CS_V4_008</t>
  </si>
  <si>
    <t>DUPLICATES!K2:K78</t>
  </si>
  <si>
    <t>Family_ID</t>
  </si>
  <si>
    <t>BPC_G11_CKI_HK1_CS_V4_008</t>
  </si>
  <si>
    <t>Gán 54 Family_ID cho 77 quan hệ trùng; 131 câu được liên kết Family_ID; không xóa câu trùng.</t>
  </si>
  <si>
    <t>AUD_QUESTION_STANDARDIZE_CONTINUE_001_005</t>
  </si>
  <si>
    <t>CONTINUE_QUESTION_REVIEW</t>
  </si>
  <si>
    <t>BPS_G11_CKI_HK1_CS_V4_009</t>
  </si>
  <si>
    <t>13_QUESTION_IDS</t>
  </si>
  <si>
    <t>13 câu tồn đọng</t>
  </si>
  <si>
    <t>BPC_G11_CKI_HK1_CS_V4_009</t>
  </si>
  <si>
    <t>Sửa diễn đạt/đáp án khi cần, duyệt phương án hoặc nhận định, xác nhận liên kết YCCĐ và chuyển 13 câu sang ACTIVE/READY_FOR_PRACTICE; không nâng lên READY_FOR_PERIODIC hoặc READY_FOR_GRADUATION.</t>
  </si>
  <si>
    <t>AUD_QUESTION_STANDARDIZE_CONTINUE_001_006</t>
  </si>
  <si>
    <t>BPS_G11_CKI_HK1_CS_V4_010</t>
  </si>
  <si>
    <t>BPC_G11_CKI_HK1_CS_V4_010</t>
  </si>
  <si>
    <t>Kiểm tra toàn vẹn sau batch</t>
  </si>
  <si>
    <t>QUESTIONS=608; MCQ_SINGLE=494; TRUE_FALSE_GROUP=114; BIET=268; HIEU=273; VANDUNG=67; ACTIVE=43; READY_FOR_PRACTICE=43; FAMILY_LINKED_QUESTIONS=131; FORMULA_ERRORS=0; OLD_TYPE_CODES=0; BACKUP_CREATED=0.</t>
  </si>
  <si>
    <t>BPS_G11_CKI_HK1_CS_V4_011</t>
  </si>
  <si>
    <t>AUD_PROJECT_RULES_SYNC_001_001</t>
  </si>
  <si>
    <t>BPC_G11_CKI_HK1_CS_V4_011</t>
  </si>
  <si>
    <t>PROJECT_CONFIG</t>
  </si>
  <si>
    <t>BPS_G11_CKI_HK1_CS_V4_012</t>
  </si>
  <si>
    <t>Cấu hình vận hành dùng chung</t>
  </si>
  <si>
    <t>Không tạo backup; BACKUP_CREATED=0 theo chỉ thị hiện hành của người dùng.</t>
  </si>
  <si>
    <t>BPC_G11_CKI_HK1_CS_V4_012</t>
  </si>
  <si>
    <t>AUD_PROJECT_RULES_SYNC_001_002</t>
  </si>
  <si>
    <t>UPDATE_PROJECT_OPERATIONAL_CONFIG</t>
  </si>
  <si>
    <t>BPS_G11_CKI_HK1_CS_V4_013</t>
  </si>
  <si>
    <t>DOCS_AND_SHEET</t>
  </si>
  <si>
    <t>1eNNVsQuOC66hnLAqJh8jzZ9FRuK6uxhRK76SXOty5Tc;1YFDljHwyBtP1Y-OtSsLPErgEu3Tj5OXtKPdHUq9QdC8;QUY_UOC!A30:F35</t>
  </si>
  <si>
    <t>BPC_G11_CKI_HK1_CS_V4_013</t>
  </si>
  <si>
    <t>PROMPTS_VAN_HANH;README_DIEU_HANH;QUY_UOC</t>
  </si>
  <si>
    <t>Đồng bộ mã loại câu, mức tư duy, độ khó, năng lực, trạng thái nghiệp vụ, quy tắc TRUE_FALSE_GROUP, điều kiện tự động sử dụng câu và ngoại lệ không backup.</t>
  </si>
  <si>
    <t>BPS_G11_CKI_HK1_CS_V4_014</t>
  </si>
  <si>
    <t>AUD_PROJECT_RULES_SYNC_001_003</t>
  </si>
  <si>
    <t>BPC_G11_CKI_HK1_CS_V4_014</t>
  </si>
  <si>
    <t>VERIFY_RULES_SYNC</t>
  </si>
  <si>
    <t>Cấu hình dùng chung giữa các cuộc hội thoại</t>
  </si>
  <si>
    <t>BPS_G11_CKI_HK1_CS_V4_015</t>
  </si>
  <si>
    <t>Nguồn chuẩn: QUY_UOC mới nhất &gt; PROMPTS_VAN_HANH &gt; README_DIEU_HANH. DRIVE_OPERATIONAL_CONFIG=UPDATED. CHATGPT_UI_PROJECT_INSTRUCTIONS=NOT_EDITED_NO_TOOL.</t>
  </si>
  <si>
    <t>BPC_G11_CKI_HK1_CS_V4_015</t>
  </si>
  <si>
    <t>AUD_QUESTION_REVIEW_CONTINUE_002_001</t>
  </si>
  <si>
    <t>QUESTION_REVIEW_CONTINUE_002</t>
  </si>
  <si>
    <t>BPS_G11_CKI_HK1_CS_V4_016</t>
  </si>
  <si>
    <t>BPC_G11_CKI_HK1_CS_V4_016</t>
  </si>
  <si>
    <t>BPS_G11_CKI_HK1_CS_V4_017</t>
  </si>
  <si>
    <t>BPC_G11_CKI_HK1_CS_V4_017</t>
  </si>
  <si>
    <t>AUD_QUESTION_REVIEW_CONTINUE_002_002</t>
  </si>
  <si>
    <t>BPS_G11_GKII_HK2_CS_V4_001</t>
  </si>
  <si>
    <t>Q_TNT_F0002_030;Q_TNT_F0001_D02_012;Q_TNT_F0001_D02_016;Q_TNT_F0001_D02_019;Q_TNT_F0001_D04_003;Q_TNT_F0001_D04_019;Q_TNT_F0001_D04_020;Q_TNT_F0001_D05_023;Q_TNT_F0001_D06_006;Q_TNT_F0001_D06_017</t>
  </si>
  <si>
    <t>10 câu NEEDS_REVIEW ưu tiên</t>
  </si>
  <si>
    <t>BPC_G11_GKII_HK2_CS_V4_001</t>
  </si>
  <si>
    <t>Sửa câu dẫn, phương án hoặc lỗi cú pháp; gỡ chặn liên kết chương trình đã lỗi thời; giữ nguyên QUESTION_ID và lịch sử đáp án nguồn; chuyển 10 câu sang ACTIVE/READY_FOR_PRACTICE.</t>
  </si>
  <si>
    <t>BPS_G11_GKII_HK2_CS_V4_002</t>
  </si>
  <si>
    <t>BPC_G11_GKII_HK2_CS_V4_002</t>
  </si>
  <si>
    <t>AUD_QUESTION_REVIEW_CONTINUE_002_003</t>
  </si>
  <si>
    <t>UPDATE_CHILD_RECORDS</t>
  </si>
  <si>
    <t>OPTIONS_STATEMENTS_LINKS_SOURCES</t>
  </si>
  <si>
    <t>OPTIONS;STATEMENTS;QUESTION_CURRICULUM;QUESTION_SOURCES</t>
  </si>
  <si>
    <t>BPS_G11_GKII_HK2_CS_V4_003</t>
  </si>
  <si>
    <t>Bản ghi con của 10 câu</t>
  </si>
  <si>
    <t>BPC_G11_GKII_HK2_CS_V4_003</t>
  </si>
  <si>
    <t>Phương án/nhận định liên quan và liên kết chương trình, nguồn được duyệt; Family_ID hiện có được giữ; không xóa hay tạo câu mới.</t>
  </si>
  <si>
    <t>AUD_QUESTION_REVIEW_CONTINUE_002_004</t>
  </si>
  <si>
    <t>BPS_G11_GKII_HK2_CS_V4_004</t>
  </si>
  <si>
    <t>BPC_G11_GKII_HK2_CS_V4_004</t>
  </si>
  <si>
    <t>TOTAL=608; ACTIVE=53; REVIEW=551; ARCHIVED=4; READY_FOR_PRACTICE=53; NEEDS_REVIEW=137; UPDATED_QUESTIONS=10; NEW_QUESTIONS=0; DELETED_QUESTIONS=0; READY_FOR_PERIODIC=0; READY_FOR_GRADUATION=0; BACKUP_CREATED=0.</t>
  </si>
  <si>
    <t>AUD_QUESTION_REVIEW_CONTINUE_003_001</t>
  </si>
  <si>
    <t>QUESTION_REVIEW_CONTINUE_003</t>
  </si>
  <si>
    <t>2026-07-23T10:52:19+07:00</t>
  </si>
  <si>
    <t>BPS_G11_GKII_HK2_CS_V4_005</t>
  </si>
  <si>
    <t>BPC_G11_GKII_HK2_CS_V4_005</t>
  </si>
  <si>
    <t>BPS_G11_GKII_HK2_CS_V4_006</t>
  </si>
  <si>
    <t>BPC_G11_GKII_HK2_CS_V4_006</t>
  </si>
  <si>
    <t>BPS_G11_GKII_HK2_CS_V4_007</t>
  </si>
  <si>
    <t>BPC_G11_GKII_HK2_CS_V4_007</t>
  </si>
  <si>
    <t>AUD_QUESTION_REVIEW_CONTINUE_003_002</t>
  </si>
  <si>
    <t>Q_TNT_F0001_D04_027;Q_TNT_F0001_D04_028;Q_TNT_F0001_D04_029;Q_TNT_F0001_D05_027;Q_TNT_F0001_D05_028;Q_TNT_F0001_D05_029;Q_TNT_F0001_D05_007;Q_TNT_F0001_D05_008;Q_TNT_F0001_D05_012;Q_TNT_F0001_D06_007</t>
  </si>
  <si>
    <t>BPS_G11_GKII_HK2_CS_V4_008</t>
  </si>
  <si>
    <t>10 câu ưu tiên</t>
  </si>
  <si>
    <t>BPC_G11_GKII_HK2_CS_V4_008</t>
  </si>
  <si>
    <t>Xác nhận 6 nhóm đúng-sai; làm rõ hoặc sửa phương án 4 câu nhiều lựa chọn; giữ nguyên ID, đáp án nguồn và lịch sử; chuyển 10 câu sang ACTIVE/READY_FOR_PRACTICE.</t>
  </si>
  <si>
    <t>AUD_QUESTION_REVIEW_CONTINUE_003_003</t>
  </si>
  <si>
    <t>BPS_G11_GKII_HK2_CS_V4_009</t>
  </si>
  <si>
    <t>BPC_G11_GKII_HK2_CS_V4_009</t>
  </si>
  <si>
    <t>Duyệt 16 phương án, 24 nhận định, 10 liên kết chương trình và 10 liên kết nguồn; không tạo hoặc xóa câu; không thay đổi Family_ID.</t>
  </si>
  <si>
    <t>AUD_QUESTION_REVIEW_CONTINUE_003_004</t>
  </si>
  <si>
    <t>BPS_G11_GKII_HK2_CS_V4_010</t>
  </si>
  <si>
    <t>SOURCE_CALIBRATED=TRUE; KNOWLEDGE_SCOPE=TEACHING_PLAN_AND_SOURCE_MATRIX; TF_STATEMENT_PROFILE=BIET:1,HIEU:1,VANDUNG:2; STATEMENT_COUNT=4; QUESTION_BINDING=NONE; POOL_RECHECK_REQUIRED=TRUE; WORKFLOW_STATUS=WAITING_FOR_APPROVAL; AUTO_USE=BLOCKED_PENDING_APPROVAL; BATCH=PERIODIC_G11_G12_SOURCE_MATRIX_CALIBRATION_001</t>
  </si>
  <si>
    <t>BPC_G11_GKII_HK2_CS_V4_010</t>
  </si>
  <si>
    <t>BPS_G11_GKII_HK2_CS_V4_011</t>
  </si>
  <si>
    <t>BPC_G11_GKII_HK2_CS_V4_011</t>
  </si>
  <si>
    <t>TOTAL=608; ACTIVE=63; REVIEW=541; ARCHIVED=4; READY_FOR_PRACTICE=63; NEEDS_REVIEW=128; UPDATED_QUESTIONS=10; NEW_QUESTIONS=0; DELETED_QUESTIONS=0; READY_FOR_PERIODIC=0; READY_FOR_GRADUATION=0; FORMULA_ERRORS=0; BACKUP_CREATED=0.</t>
  </si>
  <si>
    <t>AUD_QUESTION_REVIEW_CONTINUE_004_001</t>
  </si>
  <si>
    <t>BPS_G11_GKII_HK2_CS_V4_012</t>
  </si>
  <si>
    <t>QUESTION_REVIEW_CONTINUE_004</t>
  </si>
  <si>
    <t>2026-07-24T07:18:00+07:00</t>
  </si>
  <si>
    <t>BPC_G11_GKII_HK2_CS_V4_012</t>
  </si>
  <si>
    <t>BPS_G11_GKII_HK2_CS_V4_013</t>
  </si>
  <si>
    <t>AUD_QUESTION_REVIEW_CONTINUE_004_002</t>
  </si>
  <si>
    <t>BPC_G11_GKII_HK2_CS_V4_013</t>
  </si>
  <si>
    <t>Q_TNT_F0001_D09_005;Q_TNT_F0001_D09_007;Q_TNT_F0001_D09_008;Q_TNT_F0001_D09_014;Q_TNT_F0001_D09_015;Q_TNT_F0001_D09_016;Q_TNT_F0001_D09_017;Q_TNT_F0001_D09_020;Q_TNT_F0001_D09_021;Q_TNT_F0001_D09_024</t>
  </si>
  <si>
    <t>10 câu MCQ_SINGLE ưu tiên</t>
  </si>
  <si>
    <t>BPS_G11_GKII_HK2_CS_V4_014</t>
  </si>
  <si>
    <t>Làm rõ câu dẫn và phương án về mạng, HTML, CSS; giữ SOURCE_ANSWER_NOT_FOUND trong lịch sử; xác nhận khóa bằng kiểm tra chuyên môn độc lập; chuyển 10 câu sang ACTIVE/READY_FOR_PRACTICE.</t>
  </si>
  <si>
    <t>BPC_G11_GKII_HK2_CS_V4_014</t>
  </si>
  <si>
    <t>AUD_QUESTION_REVIEW_CONTINUE_004_003</t>
  </si>
  <si>
    <t>OPTIONS_LINKS_SOURCES</t>
  </si>
  <si>
    <t>BPS_G11_GKII_HK2_CS_V4_015</t>
  </si>
  <si>
    <t>OPTIONS;QUESTION_CURRICULUM;QUESTION_SOURCES</t>
  </si>
  <si>
    <t>BPC_G11_GKII_HK2_CS_V4_015</t>
  </si>
  <si>
    <t>Duyệt 40 phương án, 10 liên kết chương trình và 10 liên kết nguồn; không tạo hoặc xóa câu; không kích hoạt các câu SAME_TEMPLATE còn REVIEW trong DUPLICATES.</t>
  </si>
  <si>
    <t>AUD_QUESTION_REVIEW_CONTINUE_004_004</t>
  </si>
  <si>
    <t>BPS_G11_GKII_HK2_CS_V4_016</t>
  </si>
  <si>
    <t>BPC_G11_GKII_HK2_CS_V4_016</t>
  </si>
  <si>
    <t>BPS_G11_GKII_HK2_CS_V4_017</t>
  </si>
  <si>
    <t>TOTAL=608; ACTIVE=73; REVIEW=531; ARCHIVED=4; READY_FOR_PRACTICE=73; NEEDS_REVIEW=118; UPDATED_QUESTIONS=10; NEW_QUESTIONS=0; DELETED_QUESTIONS=0; READY_FOR_PERIODIC=0; READY_FOR_GRADUATION=0; FORMULA_ERRORS=0; BACKUP_CREATED=0.</t>
  </si>
  <si>
    <t>BPC_G11_GKII_HK2_CS_V4_017</t>
  </si>
  <si>
    <t>AUD_QUESTION_REVIEW_CONTINUE_005_001</t>
  </si>
  <si>
    <t>QUESTION_REVIEW_CONTINUE_005</t>
  </si>
  <si>
    <t>BPS_G11_CKII_HK2_CS_V4_001</t>
  </si>
  <si>
    <t>BPC_G11_CKII_HK2_CS_V4_001</t>
  </si>
  <si>
    <t>AUD_QUESTION_REVIEW_CONTINUE_005_002</t>
  </si>
  <si>
    <t>BPS_G11_CKII_HK2_CS_V4_002</t>
  </si>
  <si>
    <t>BPC_G11_CKII_HK2_CS_V4_002</t>
  </si>
  <si>
    <t>BPS_G11_CKII_HK2_CS_V4_003</t>
  </si>
  <si>
    <t>BPC_G11_CKII_HK2_CS_V4_003</t>
  </si>
  <si>
    <t>BPS_G11_CKII_HK2_CS_V4_004</t>
  </si>
  <si>
    <t>Q_TNT_F0001_D10_001;Q_TNT_F0001_D10_016;Q_TNT_F0001_D10_017;Q_TNT_F0001_D10_018;Q_TNT_F0001_D10_022;Q_TNT_F0001_D10_023;Q_TNT_F0001_D11_008;Q_TNT_F0001_D11_009;Q_TNT_F0001_D11_012;Q_TNT_F0001_D11_013</t>
  </si>
  <si>
    <t>BPC_G11_CKII_HK2_CS_V4_004</t>
  </si>
  <si>
    <t>Chuẩn hóa nội dung và phương án về lịch sử AI, định danh Python, hàm type(), bảng HTML, cú pháp thuộc tính và siêu liên kết; chuyển 10 câu sang ACTIVE/READY_FOR_PRACTICE.</t>
  </si>
  <si>
    <t>BPS_G11_CKII_HK2_CS_V4_005</t>
  </si>
  <si>
    <t>AUD_QUESTION_REVIEW_CONTINUE_005_003</t>
  </si>
  <si>
    <t>BPC_G11_CKII_HK2_CS_V4_005</t>
  </si>
  <si>
    <t>UPDATE_CHILD_AND_DUPLICATE_RECORDS</t>
  </si>
  <si>
    <t>OPTIONS_LINKS_SOURCES_DUPLICATES</t>
  </si>
  <si>
    <t>OPTIONS;QUESTION_CURRICULUM;QUESTION_SOURCES;DUPLICATES</t>
  </si>
  <si>
    <t>BPS_G11_CKII_HK2_CS_V4_006</t>
  </si>
  <si>
    <t>Bản ghi liên quan của 10 câu</t>
  </si>
  <si>
    <t>BPC_G11_CKII_HK2_CS_V4_006</t>
  </si>
  <si>
    <t>Duyệt 40 phương án, 10 liên kết chương trình, 10 liên kết nguồn; thêm 1 quan hệ SAME_TEMPLATE giữa Q_TNT_F0001_D10_016 và Q_TNT_F0001_D10_017 với Family_ID FAM_7A9D10F816; không tạo hoặc xóa câu.</t>
  </si>
  <si>
    <t>AUD_QUESTION_REVIEW_CONTINUE_005_004</t>
  </si>
  <si>
    <t>BPS_G11_CKII_HK2_CS_V4_007</t>
  </si>
  <si>
    <t>BPC_G11_CKII_HK2_CS_V4_007</t>
  </si>
  <si>
    <t>TOTAL=608; ACTIVE=83; REVIEW=521; ARCHIVED=4; READY_FOR_PRACTICE=83; NEEDS_REVIEW=108; UPDATED_QUESTIONS=10; NEW_QUESTIONS=0; DELETED_QUESTIONS=0; NEW_DUPLICATE_RELATIONS=1; READY_FOR_PERIODIC=0; READY_FOR_GRADUATION=0; FORMULA_ERRORS=0; BACKUP_CREATED=0.</t>
  </si>
  <si>
    <t>BPS_G11_CKII_HK2_CS_V4_008</t>
  </si>
  <si>
    <t>BPC_G11_CKII_HK2_CS_V4_008</t>
  </si>
  <si>
    <t>AUD_QUESTION_REVIEW_CONTINUE_006_001</t>
  </si>
  <si>
    <t>QUESTION_REVIEW_CONTINUE_006</t>
  </si>
  <si>
    <t>BPS_G11_CKII_HK2_CS_V4_009</t>
  </si>
  <si>
    <t>BPC_G11_CKII_HK2_CS_V4_009</t>
  </si>
  <si>
    <t>BPS_G11_CKII_HK2_CS_V4_010</t>
  </si>
  <si>
    <t>BPC_G11_CKII_HK2_CS_V4_010</t>
  </si>
  <si>
    <t>AUD_QUESTION_REVIEW_CONTINUE_006_002</t>
  </si>
  <si>
    <t>CONTINUE_QUESTION_REVIEW_ACCELERATED</t>
  </si>
  <si>
    <t>Q_TNT_F0001_D11_001;Q_TNT_F0001_D11_002;Q_TNT_F0001_D11_003;Q_TNT_F0001_D11_004;Q_TNT_F0001_D11_005;Q_TNT_F0001_D11_006;Q_TNT_F0001_D11_007;Q_TNT_F0001_D11_010;Q_TNT_F0001_D11_011;Q_TNT_F0001_D11_014;Q_TNT_F0001_D11_015;Q_TNT_F0001_D11_016;Q_TNT_F0001_D11_017;Q_TNT_F0001_D11_018;Q_TNT_F0001_D11_019;Q_TNT_F0001_D11_020;Q_TNT_F0001_D11_021;Q_TNT_F0001_D11_022;Q_TNT_F0001_D11_023;Q_TNT_F0001_D11_024</t>
  </si>
  <si>
    <t>20 câu MCQ_SINGLE thuộc Đề 11 - Phần I</t>
  </si>
  <si>
    <t>Xử lý theo cụm để tăng tốc; chuẩn hóa nội dung và đáp án độc lập; chuyển 20 câu từ REVIEW/NEEDS_REVIEW sang ACTIVE/READY_FOR_PRACTICE; 4 mức tư duy VANDUNG được điều chỉnh xuống HIEU.</t>
  </si>
  <si>
    <t>BPS_G11_CKII_HK2_CS_V4_011</t>
  </si>
  <si>
    <t>AUD_QUESTION_REVIEW_CONTINUE_006_003</t>
  </si>
  <si>
    <t>BPC_G11_CKII_HK2_CS_V4_011</t>
  </si>
  <si>
    <t>BPS_G11_CKII_HK2_CS_V4_012</t>
  </si>
  <si>
    <t>Bản ghi liên quan của 20 câu</t>
  </si>
  <si>
    <t>BPC_G11_CKII_HK2_CS_V4_012</t>
  </si>
  <si>
    <t>Duyệt 80 phương án, 20 liên kết chương trình, 20 liên kết nguồn; xác nhận 5 quan hệ SAME_TEMPLATE hiện có; thêm 3 quan hệ mới với Family_ID FAM_6C122A4239, FAM_1124C9A8E0 và FAM_4A73D10B62; không tạo hoặc xóa câu.</t>
  </si>
  <si>
    <t>AUD_QUESTION_REVIEW_CONTINUE_006_004</t>
  </si>
  <si>
    <t>BPS_G11_CKII_HK2_CS_V4_013</t>
  </si>
  <si>
    <t>BPC_G11_CKII_HK2_CS_V4_013</t>
  </si>
  <si>
    <t>TOTAL=608; ACTIVE=103; REVIEW=501; ARCHIVED=4; READY_FOR_PRACTICE=103; NEEDS_REVIEW=88; UPDATED_QUESTIONS=20; NEW_QUESTIONS=0; DELETED_QUESTIONS=0; APPROVED_EXISTING_DUPLICATE_RELATIONS=5; NEW_DUPLICATE_RELATIONS=3; READY_FOR_PERIODIC=0; READY_FOR_GRADUATION=0; FORMULA_ERRORS=0; BACKUP_CREATED=0.</t>
  </si>
  <si>
    <t>BPS_G11_CKII_HK2_CS_V4_014</t>
  </si>
  <si>
    <t>AUD_QUESTION_REVIEW_CONTINUE_007_001</t>
  </si>
  <si>
    <t>QUESTION_REVIEW_CONTINUE_007</t>
  </si>
  <si>
    <t>BPC_G11_CKII_HK2_CS_V4_014</t>
  </si>
  <si>
    <t>BPS_G11_CKII_HK2_CS_V4_015</t>
  </si>
  <si>
    <t>BPC_G11_CKII_HK2_CS_V4_015</t>
  </si>
  <si>
    <t>AUD_QUESTION_REVIEW_CONTINUE_007_002</t>
  </si>
  <si>
    <t>BPS_G11_CKII_HK2_CS_V4_016</t>
  </si>
  <si>
    <t>BPC_G11_CKII_HK2_CS_V4_016</t>
  </si>
  <si>
    <t>BPS_G11_CKII_HK2_CS_V4_017</t>
  </si>
  <si>
    <t>Q_TNT_F0001_D07_004;Q_TNT_F0001_D07_023;Q_TNT_F0001_D07_026;Q_TNT_F0001_D07_029;Q_TNT_F0001_D07_030;Q_TNT_F0001_D08_017;Q_TNT_F0001_D08_018;Q_TNT_F0001_D09_001;Q_TNT_F0001_D09_002;Q_TNT_F0001_D09_009;Q_TNT_F0001_D09_010;Q_TNT_F0001_D09_012;Q_TNT_F0001_D09_019;Q_TNT_F0001_D09_022;Q_TNT_F0001_D09_023;Q_TNT_F0001_D09_025;Q_TNT_F0001_D09_026;Q_TNT_F0001_D09_027;Q_TNT_F0001_D09_028;Q_TNT_F0001_D09_029</t>
  </si>
  <si>
    <t>BPC_G11_CKII_HK2_CS_V4_017</t>
  </si>
  <si>
    <t>20 câu thuộc Đề 07-09: 12 MCQ_SINGLE và 8 TRUE_FALSE_GROUP</t>
  </si>
  <si>
    <t>Chuẩn hóa nội dung, điều kiện kỹ thuật và đáp án; chuyển 20 câu từ REVIEW/NEEDS_REVIEW sang ACTIVE/READY_FOR_PRACTICE; không tạo hoặc xóa câu.</t>
  </si>
  <si>
    <t>BPS_G11_GKI_HK1_ICT_V4_001</t>
  </si>
  <si>
    <t>AUD_QUESTION_REVIEW_CONTINUE_007_003</t>
  </si>
  <si>
    <t>BPC_G11_GKI_HK1_ICT_V4_001</t>
  </si>
  <si>
    <t>UPDATE_CHILD_LINK_AND_DUPLICATE_RECORDS</t>
  </si>
  <si>
    <t>OPTIONS_STATEMENTS_LINKS_SOURCES_DUPLICATES</t>
  </si>
  <si>
    <t>BPS_G11_GKI_HK1_ICT_V4_002</t>
  </si>
  <si>
    <t>OPTIONS;STATEMENTS;QUESTION_CURRICULUM;QUESTION_SOURCES;DUPLICATES</t>
  </si>
  <si>
    <t>BPC_G11_GKI_HK1_ICT_V4_002</t>
  </si>
  <si>
    <t>Duyệt 48 phương án, 32 nhận định, 20 liên kết chương trình và 20 liên kết nguồn; duyệt 2 quan hệ SAME_TEMPLATE với Family_ID FAM_A798FF2D3C và FAM_5352E41518; NEW_DUPLICATE_RELATIONS=0.</t>
  </si>
  <si>
    <t>AUD_QUESTION_REVIEW_CONTINUE_007_004</t>
  </si>
  <si>
    <t>BPS_G11_GKI_HK1_ICT_V4_003</t>
  </si>
  <si>
    <t>BPC_G11_GKI_HK1_ICT_V4_003</t>
  </si>
  <si>
    <t>TOTAL=608; ACTIVE=123; REVIEW=481; ARCHIVED=4; READY_FOR_PRACTICE=123; NEEDS_REVIEW=68; UPDATED_QUESTIONS=20; NEW_QUESTIONS=0; DELETED_QUESTIONS=0; APPROVED_EXISTING_DUPLICATE_RELATIONS=2; NEW_DUPLICATE_RELATIONS=0; READY_FOR_PERIODIC=0; READY_FOR_GRADUATION=0; FORMULA_ERRORS=0; BACKUP_CREATED=0.</t>
  </si>
  <si>
    <t>BPS_G11_GKI_HK1_ICT_V4_004</t>
  </si>
  <si>
    <t>BPC_G11_GKI_HK1_ICT_V4_004</t>
  </si>
  <si>
    <t>AUD_QUESTION_REVIEW_CONTINUE_008_001</t>
  </si>
  <si>
    <t>QUESTION_REVIEW_CONTINUE_008</t>
  </si>
  <si>
    <t>2026-07-24T08:36:59+07:00</t>
  </si>
  <si>
    <t>BPS_G11_GKI_HK1_ICT_V4_005</t>
  </si>
  <si>
    <t>BPC_G11_GKI_HK1_ICT_V4_005</t>
  </si>
  <si>
    <t>AUD_QUESTION_REVIEW_CONTINUE_008_002</t>
  </si>
  <si>
    <t>BPS_G11_GKI_HK1_ICT_V4_006</t>
  </si>
  <si>
    <t>BPC_G11_GKI_HK1_ICT_V4_006</t>
  </si>
  <si>
    <t>Q_TNT_F0001_D11_030;Q_TNT_F0001_D12_003;Q_TNT_F0001_D12_007;Q_TNT_F0001_D12_015;Q_TNT_F0001_D12_021;Q_TNT_F0001_D12_024;Q_TNT_F0001_D12_026;Q_TNT_F0001_D12_027;Q_TNT_F0001_D12_029;Q_TNT_F0001_D12_030;Q_TNT_F0001_D13_002;Q_TNT_F0001_D13_007;Q_TNT_F0001_D13_009;Q_TNT_F0001_D13_014;Q_TNT_F0001_D13_019;Q_TNT_F0001_D13_025;Q_TNT_F0001_D13_029;Q_TNT_F0001_D14_007;Q_TNT_F0001_D14_008;Q_TNT_F0001_D14_011</t>
  </si>
  <si>
    <t>20 câu thuộc Đề 11-14: 13 MCQ_SINGLE và 7 TRUE_FALSE_GROUP</t>
  </si>
  <si>
    <t>Chuẩn hóa nội dung, điều kiện kĩ thuật và đáp án; chuyển 20 câu từ REVIEW/NEEDS_REVIEW sang ACTIVE/READY_FOR_PRACTICE; không tạo hoặc xóa câu.</t>
  </si>
  <si>
    <t>BPS_G11_GKI_HK1_ICT_V4_007</t>
  </si>
  <si>
    <t>BPC_G11_GKI_HK1_ICT_V4_007</t>
  </si>
  <si>
    <t>AUD_QUESTION_REVIEW_CONTINUE_008_003</t>
  </si>
  <si>
    <t>UPDATE_CHILD_LINK_AND_SOURCE_RECORDS</t>
  </si>
  <si>
    <t>BPS_G11_GKI_HK1_ICT_V4_008</t>
  </si>
  <si>
    <t>BPC_G11_GKI_HK1_ICT_V4_008</t>
  </si>
  <si>
    <t>Duyệt 52 phương án, 28 nhận định, 20 liên kết chương trình và 20 liên kết nguồn; EXISTING_DUPLICATE_RELATIONS_APPROVED=0; NEW_DUPLICATE_RELATIONS=0; nguồn và lịch sử đáp án được bảo toàn trong ghi chú.</t>
  </si>
  <si>
    <t>AUD_QUESTION_REVIEW_CONTINUE_008_004</t>
  </si>
  <si>
    <t>BPS_G11_GKI_HK1_ICT_V4_009</t>
  </si>
  <si>
    <t>BPC_G11_GKI_HK1_ICT_V4_009</t>
  </si>
  <si>
    <t>TOTAL=608; ACTIVE=143; REVIEW=461; ARCHIVED=4; READY_FOR_PRACTICE=143; NEEDS_REVIEW=48; UPDATED_QUESTIONS=20; NEW_QUESTIONS=0; DELETED_QUESTIONS=0; APPROVED_OPTIONS=52; APPROVED_STATEMENTS=28; APPROVED_CURRICULUM_LINKS=20; APPROVED_SOURCE_LINKS=20; APPROVED_EXISTING_DUPLICATE_RELATIONS=0; NEW_DUPLICATE_RELATIONS=0; READY_FOR_PERIODIC=0; READY_FOR_GRADUATION=0; FORMULA_ERRORS=0; BACKUP_CREATED=0.</t>
  </si>
  <si>
    <t>AUD_QUESTION_REVIEW_CONTINUE_009_001</t>
  </si>
  <si>
    <t>BPS_G11_GKI_HK1_ICT_V4_010</t>
  </si>
  <si>
    <t>QUESTION_REVIEW_CONTINUE_009</t>
  </si>
  <si>
    <t>BPC_G11_GKI_HK1_ICT_V4_010</t>
  </si>
  <si>
    <t>BPS_G11_GKI_HK1_ICT_V4_011</t>
  </si>
  <si>
    <t>BPC_G11_GKI_HK1_ICT_V4_011</t>
  </si>
  <si>
    <t>AUD_QUESTION_REVIEW_CONTINUE_009_002</t>
  </si>
  <si>
    <t>BPS_G11_GKI_HK1_ICT_V4_012</t>
  </si>
  <si>
    <t>Q_TNT_F0001_D04_030;Q_TNT_F0001_D06_019;Q_TNT_F0001_D06_026;Q_TNT_F0001_D08_028;Q_TNT_F0001_D14_013;Q_TNT_F0001_D14_014;Q_TNT_F0001_D14_022;Q_TNT_F0001_D14_025;Q_TNT_F0001_D14_028;Q_TNT_F0001_D15_007;Q_TNT_F0001_D15_016;Q_TNT_F0001_D15_025;Q_TNT_F0001_D15_026;Q_TNT_F0001_D15_027;Q_TNT_F0001_D15_029;Q_TNT_F0001_D15_030;Q_TNT_F0001_D16_011;Q_TNT_F0001_D16_025;Q_TNT_F0001_D16_026;Q_TNT_F0001_D16_027</t>
  </si>
  <si>
    <t>20 câu: 7 MCQ_SINGLE và 13 TRUE_FALSE_GROUP</t>
  </si>
  <si>
    <t>BPC_G11_GKI_HK1_ICT_V4_012</t>
  </si>
  <si>
    <t>AUD_QUESTION_REVIEW_CONTINUE_009_003</t>
  </si>
  <si>
    <t>BPS_G11_GKI_HK1_ICT_V4_013</t>
  </si>
  <si>
    <t>UPDATE_CHILD_LINK_SOURCE_DUPLICATE_RECORDS</t>
  </si>
  <si>
    <t>BPC_G11_GKI_HK1_ICT_V4_013</t>
  </si>
  <si>
    <t>BPS_G11_GKI_HK1_ICT_V4_014</t>
  </si>
  <si>
    <t>Duyệt 28 phương án, 52 nhận định, 20 liên kết chương trình, 21 liên kết nguồn và 4 quan hệ trùng hiện có; NEW_DUPLICATE_RELATIONS=0; Family_ID và lịch sử nguồn được bảo toàn; văn bản thay đổi được đặt WRAP.</t>
  </si>
  <si>
    <t>BPC_G11_GKI_HK1_ICT_V4_014</t>
  </si>
  <si>
    <t>AUD_QUESTION_REVIEW_CONTINUE_009_004</t>
  </si>
  <si>
    <t>BPS_G11_GKI_HK1_ICT_V4_015</t>
  </si>
  <si>
    <t>BPC_G11_GKI_HK1_ICT_V4_015</t>
  </si>
  <si>
    <t>TOTAL=608; ACTIVE=163; REVIEW=441; ARCHIVED=4; READY_FOR_PRACTICE=163; NEEDS_REVIEW=28; UPDATED_QUESTIONS=20; NEW_QUESTIONS=0; DELETED_QUESTIONS=0; APPROVED_OPTIONS=28; APPROVED_STATEMENTS=52; APPROVED_CURRICULUM_LINKS=20; APPROVED_SOURCE_LINKS=21; APPROVED_EXISTING_DUPLICATE_RELATIONS=4; NEW_DUPLICATE_RELATIONS=0; READY_FOR_PERIODIC=0; READY_FOR_GRADUATION=0; FORMULA_ERRORS=0; BACKUP_CREATED=0.</t>
  </si>
  <si>
    <t>AUD_QUESTION_REVIEW_CONTINUE_010_001</t>
  </si>
  <si>
    <t>BPS_G11_GKI_HK1_ICT_V4_016</t>
  </si>
  <si>
    <t>QUESTION_REVIEW_CONTINUE_010</t>
  </si>
  <si>
    <t>BPC_G11_GKI_HK1_ICT_V4_016</t>
  </si>
  <si>
    <t>BPS_G11_GKI_HK1_ICT_V4_017</t>
  </si>
  <si>
    <t>AUD_QUESTION_REVIEW_CONTINUE_010_002</t>
  </si>
  <si>
    <t>BPC_G11_GKI_HK1_ICT_V4_017</t>
  </si>
  <si>
    <t>Q_TNT_F0001_D02_029;Q_TNT_F0001_D06_020;Q_TNT_F0001_D13_030;Q_TNT_F0001_D16_029;Q_TNT_F0001_D17_002;Q_TNT_F0001_D17_011;Q_TNT_F0001_D17_012;Q_TNT_F0001_D17_022;Q_TNT_F0001_D17_025;Q_TNT_F0001_D17_026;Q_TNT_F0001_D17_030;Q_TNT_F0001_D18_005;Q_TNT_F0001_D18_027;Q_TNT_F0001_D18_030;Q_TNT_F0001_D19_011;Q_TNT_F0001_D19_028;Q_TNT_F0001_D20_010</t>
  </si>
  <si>
    <t>17 câu: 8 MCQ_SINGLE và 9 TRUE_FALSE_GROUP</t>
  </si>
  <si>
    <t>BPS_G11_CKI_HK1_ICT_V4_001</t>
  </si>
  <si>
    <t>Chuẩn hóa nội dung và điều kiện kỹ thuật; chuyển 17 câu từ REVIEW/NEEDS_REVIEW sang ACTIVE/READY_FOR_PRACTICE; không tạo hoặc xóa câu.</t>
  </si>
  <si>
    <t>BPC_G11_CKI_HK1_ICT_V4_001</t>
  </si>
  <si>
    <t>AUD_QUESTION_REVIEW_CONTINUE_010_003</t>
  </si>
  <si>
    <t>Bản ghi liên quan của 17 câu</t>
  </si>
  <si>
    <t>BPS_G11_CKI_HK1_ICT_V4_002</t>
  </si>
  <si>
    <t>BPC_G11_CKI_HK1_ICT_V4_002</t>
  </si>
  <si>
    <t>Duyệt 32 phương án, 36 nhận định, 17 liên kết chương trình, 17 liên kết nguồn và 9 quan hệ trùng hiện có; NEW_DUPLICATE_RELATIONS=0; Family_ID, khóa nguồn và lịch sử kiểm tra được bảo toàn; ô văn bản thay đổi được đặt WRAP.</t>
  </si>
  <si>
    <t>AUD_QUESTION_REVIEW_CONTINUE_010_004</t>
  </si>
  <si>
    <t>BPS_G11_CKI_HK1_ICT_V4_003</t>
  </si>
  <si>
    <t>BPC_G11_CKI_HK1_ICT_V4_003</t>
  </si>
  <si>
    <t>TOTAL=608; ACTIVE=180; REVIEW=424; ARCHIVED=4; READY_FOR_PRACTICE=180; NEEDS_REVIEW=11; UPDATED_QUESTIONS=17; NEW_QUESTIONS=0; DELETED_QUESTIONS=0; APPROVED_OPTIONS=32; APPROVED_STATEMENTS=36; APPROVED_CURRICULUM_LINKS=17; APPROVED_SOURCE_LINKS=17; APPROVED_EXISTING_DUPLICATE_RELATIONS=9; NEW_DUPLICATE_RELATIONS=0; READY_FOR_PERIODIC=0; READY_FOR_GRADUATION=0; FORMULA_ERRORS=0; BACKUP_CREATED=0.</t>
  </si>
  <si>
    <t>BPS_G11_CKI_HK1_ICT_V4_004</t>
  </si>
  <si>
    <t>AUD_QUESTION_REVIEW_CONTINUE_011_001</t>
  </si>
  <si>
    <t>QUESTION_REVIEW_CONTINUE_011</t>
  </si>
  <si>
    <t>BPC_G11_CKI_HK1_ICT_V4_004</t>
  </si>
  <si>
    <t>BPS_G11_CKI_HK1_ICT_V4_005</t>
  </si>
  <si>
    <t>AUD_QUESTION_REVIEW_CONTINUE_011_002</t>
  </si>
  <si>
    <t>BPC_G11_CKI_HK1_ICT_V4_005</t>
  </si>
  <si>
    <t>FINALIZE_REMAINING_QUESTION_REVIEW</t>
  </si>
  <si>
    <t>Q_TNT_F0001_D06_009;Q_TNT_F0001_D06_010;Q_TNT_F0001_D07_020;Q_TNT_F0001_D12_019;Q_TNT_F0001_D12_020;Q_TNT_F0001_D12_023;Q_TNT_F0001_D15_020;Q_TNT_F0001_D15_021;Q_TNT_F0001_D16_020;Q_TNT_F0001_D18_007;Q_TNT_F0001_D18_025</t>
  </si>
  <si>
    <t>11 câu: 10 kích hoạt, 1 lưu trữ trùng chính xác</t>
  </si>
  <si>
    <t>BPS_G11_CKI_HK1_ICT_V4_006</t>
  </si>
  <si>
    <t>Kích hoạt 9 MCQ_SINGLE và 1 TRUE_FALSE_GROUP; chuyển Q_TNT_F0001_D18_007 từ REVIEW/NEEDS_REVIEW sang ARCHIVED/RETIRED do trùng chính xác với Q_TNT_F0001_D17_007; không tạo hoặc xóa câu.</t>
  </si>
  <si>
    <t>BPC_G11_CKI_HK1_ICT_V4_006</t>
  </si>
  <si>
    <t>AUD_QUESTION_REVIEW_CONTINUE_011_003</t>
  </si>
  <si>
    <t>BPS_G11_CKI_HK1_ICT_V4_007</t>
  </si>
  <si>
    <t>Bản ghi liên quan của 11 câu</t>
  </si>
  <si>
    <t>BPC_G11_CKI_HK1_ICT_V4_007</t>
  </si>
  <si>
    <t>APPROVED_OPTIONS=36; ARCHIVED_OPTIONS=4; APPROVED_STATEMENTS=4; APPROVED_CURRICULUM_LINKS=10; ARCHIVED_CURRICULUM_LINKS=1; APPROVED_SOURCE_LINKS=10; ARCHIVED_SOURCE_LINKS=1; UPDATED_EXISTING_DUPLICATE_RELATIONS=4; EXACT_DUPLICATE_TRANSITIONS=1; NEW_DUPLICATE_RELATIONS=0; Family_ID, khóa nguồn, căn cứ kiểm tra và lịch sử nguồn được bảo toàn; ô văn bản thay đổi được đặt WRAP.</t>
  </si>
  <si>
    <t>AUD_QUESTION_REVIEW_CONTINUE_011_004</t>
  </si>
  <si>
    <t>BPS_G11_CKI_HK1_ICT_V4_008</t>
  </si>
  <si>
    <t>BPC_G11_CKI_HK1_ICT_V4_008</t>
  </si>
  <si>
    <t>BPS_G11_CKI_HK1_ICT_V4_009</t>
  </si>
  <si>
    <t>TOTAL=608; ACTIVE=190; REVIEW=413; ARCHIVED=5; READY_FOR_PRACTICE=190; NEEDS_REVIEW=0; RETIRED=5; UPDATED_QUESTIONS=11; ACTIVATED_QUESTIONS=10; ARCHIVED_EXACT_DUPLICATES=1; NEW_QUESTIONS=0; DELETED_QUESTIONS=0; READY_FOR_PERIODIC=0; READY_FOR_GRADUATION=0; FORMULA_ERRORS=0; BACKUP_CREATED=0.</t>
  </si>
  <si>
    <t>BPC_G11_CKI_HK1_ICT_V4_009</t>
  </si>
  <si>
    <t>AUD_QUESTION_ACTIVATION_CONTINUE_001_001</t>
  </si>
  <si>
    <t>QUESTION_ACTIVATION_CONTINUE_001</t>
  </si>
  <si>
    <t>BPS_G11_CKI_HK1_ICT_V4_010</t>
  </si>
  <si>
    <t>BPC_G11_CKI_HK1_ICT_V4_010</t>
  </si>
  <si>
    <t>AUD_QUESTION_ACTIVATION_CONTINUE_001_002</t>
  </si>
  <si>
    <t>ACTIVATE_CLASSIFIED_QUESTIONS_FOR_PRACTICE</t>
  </si>
  <si>
    <t>BPS_G11_CKI_HK1_ICT_V4_011</t>
  </si>
  <si>
    <t>Q_TNT_F0001_D01_001:Q_TNT_F0001_D01_028;Q_TNT_F0001_D02_001;Q_TNT_F0001_D02_002</t>
  </si>
  <si>
    <t>30 câu: 26 MCQ_SINGLE và 4 TRUE_FALSE_GROUP</t>
  </si>
  <si>
    <t>BPC_G11_CKI_HK1_ICT_V4_011</t>
  </si>
  <si>
    <t>Chuẩn hóa nội dung, xác minh đáp án và chuyển 30 câu từ REVIEW/CLASSIFIED sang ACTIVE/READY_FOR_PRACTICE; không tạo hoặc xóa câu.</t>
  </si>
  <si>
    <t>AUD_QUESTION_ACTIVATION_CONTINUE_001_003</t>
  </si>
  <si>
    <t>BPS_G11_CKI_HK1_ICT_V4_012</t>
  </si>
  <si>
    <t>BPC_G11_CKI_HK1_ICT_V4_012</t>
  </si>
  <si>
    <t>Bản ghi liên quan của 30 câu</t>
  </si>
  <si>
    <t>APPROVED_OPTIONS=104; APPROVED_STATEMENTS=16; APPROVED_CURRICULUM_LINKS=30; APPROVED_SOURCE_LINKS=30; NEW_DUPLICATE_RELATIONS=3; SAME_TEMPLATE_RELATIONS=3; Family_ID và lịch sử nguồn được bảo toàn; ô văn bản thay đổi được đặt WRAP.</t>
  </si>
  <si>
    <t>BPS_G11_CKI_HK1_ICT_V4_013</t>
  </si>
  <si>
    <t>AUD_QUESTION_ACTIVATION_CONTINUE_001_004</t>
  </si>
  <si>
    <t>BPC_G11_CKI_HK1_ICT_V4_013</t>
  </si>
  <si>
    <t>BPS_G11_CKI_HK1_ICT_V4_014</t>
  </si>
  <si>
    <t>TOTAL=608; ACTIVE=220; REVIEW=383; ARCHIVED=5; READY_FOR_PRACTICE=220; NEEDS_REVIEW=0; RETIRED=5; UPDATED_QUESTIONS=30; ACTIVATED_QUESTIONS=30; NEW_QUESTIONS=0; DELETED_QUESTIONS=0; APPROVED_OPTIONS=104; APPROVED_STATEMENTS=16; APPROVED_CURRICULUM_LINKS=30; APPROVED_SOURCE_LINKS=30; NEW_DUPLICATE_RELATIONS=3; READY_FOR_PERIODIC=0; READY_FOR_GRADUATION=0; FORMULA_ERRORS=0; BACKUP_CREATED=0.</t>
  </si>
  <si>
    <t>BPC_G11_CKI_HK1_ICT_V4_014</t>
  </si>
  <si>
    <t>AUD_QUESTION_ACTIVATION_CONTINUE_002_001</t>
  </si>
  <si>
    <t>QUESTION_ACTIVATION_CONTINUE_002</t>
  </si>
  <si>
    <t>BPS_G11_CKI_HK1_ICT_V4_015</t>
  </si>
  <si>
    <t>BPC_G11_CKI_HK1_ICT_V4_015</t>
  </si>
  <si>
    <t>AUD_QUESTION_ACTIVATION_CONTINUE_002_002</t>
  </si>
  <si>
    <t>BPS_G11_CKI_HK1_ICT_V4_016</t>
  </si>
  <si>
    <t>Q_TNT_F0001_D02_003:D02_030_EXCLUDING_012_016_017_019_025_029;Q_TNT_F0001_D03_001:D03_002</t>
  </si>
  <si>
    <t>24 câu: 20 MCQ_SINGLE và 4 TRUE_FALSE_GROUP</t>
  </si>
  <si>
    <t>BPC_G11_CKI_HK1_ICT_V4_016</t>
  </si>
  <si>
    <t>Chuẩn hóa nội dung, xác minh đáp án và chuyển 24 câu từ REVIEW/CLASSIFIED sang ACTIVE/READY_FOR_PRACTICE; giữ nguyên 6 câu đã ACTIVE trong cùng vùng; không tạo hoặc xóa câu.</t>
  </si>
  <si>
    <t>BPS_G11_CKI_HK1_ICT_V4_017</t>
  </si>
  <si>
    <t>BPC_G11_CKI_HK1_ICT_V4_017</t>
  </si>
  <si>
    <t>AUD_QUESTION_ACTIVATION_CONTINUE_002_003</t>
  </si>
  <si>
    <t>BPS_G11_GKII_HK2_ICT_V4_001</t>
  </si>
  <si>
    <t>Bản ghi liên quan của 24 câu và 2 sửa chữa tính nhất quán nguồn</t>
  </si>
  <si>
    <t>BPC_G11_GKII_HK2_ICT_V4_001</t>
  </si>
  <si>
    <t>APPROVED_OPTIONS=84; APPROVED_STATEMENTS=16; APPROVED_CURRICULUM_LINKS=24; APPROVED_SOURCE_LINKS=26; SOURCE_CONSISTENCY_REPAIRS=2; EXISTING_DUPLICATE_RELATIONS_APPROVED=1; NEW_DUPLICATE_RELATIONS=1; Family_ID=FAM_EE99905688 và FAM_5352E41518; lịch sử nguồn được bảo toàn.</t>
  </si>
  <si>
    <t>BPS_G11_GKII_HK2_ICT_V4_002</t>
  </si>
  <si>
    <t>AUD_QUESTION_ACTIVATION_CONTINUE_002_004</t>
  </si>
  <si>
    <t>BPC_G11_GKII_HK2_ICT_V4_002</t>
  </si>
  <si>
    <t>SOURCE_CALIBRATED=TRUE; KNOWLEDGE_SCOPE=TEACHING_PLAN_AND_SOURCE_MATRIX; TF_STATEMENT_PROFILE=BIET:1,HIEU:1,VANDUNG:2; STATEMENT_COUNT=4; DISTINCT_FAMILY_GATE_REQUIRED=TRUE; SHARED_OUTCOME_TF_SLOTS=2; QUESTION_BINDING=NONE; POOL_RECHECK_REQUIRED=TRUE; WORKFLOW_STATUS=WAITING_FOR_APPROVAL; AUTO_USE=BLOCKED_PENDING_APPROVAL; BATCH=PERIODIC_G11_G12_SOURCE_MATRIX_CALIBRATION_001</t>
  </si>
  <si>
    <t>TOTAL=608; ACTIVE=244; REVIEW=359; ARCHIVED=5; READY_FOR_PRACTICE=244; NEEDS_REVIEW=0; RETIRED=5; UPDATED_QUESTIONS=24; ACTIVATED_QUESTIONS=24; NEW_QUESTIONS=0; DELETED_QUESTIONS=0; APPROVED_OPTIONS=84; APPROVED_STATEMENTS=16; APPROVED_CURRICULUM_LINKS=24; APPROVED_SOURCE_LINKS=26; EXISTING_DUPLICATE_RELATIONS_APPROVED=1; NEW_DUPLICATE_RELATIONS=1; READY_FOR_PERIODIC=0; READY_FOR_GRADUATION=0; FORMULA_ERRORS=0; BACKUP_CREATED=0.</t>
  </si>
  <si>
    <t>BPS_G11_GKII_HK2_ICT_V4_003</t>
  </si>
  <si>
    <t>BPC_G11_GKII_HK2_ICT_V4_003</t>
  </si>
  <si>
    <t>AUD_QUESTION_ACTIVATION_CONTINUE_003_001</t>
  </si>
  <si>
    <t>QUESTION_ACTIVATION_CONTINUE_003</t>
  </si>
  <si>
    <t>BPS_G11_GKII_HK2_ICT_V4_004</t>
  </si>
  <si>
    <t>BPC_G11_GKII_HK2_ICT_V4_004</t>
  </si>
  <si>
    <t>AUD_QUESTION_ACTIVATION_CONTINUE_003_002</t>
  </si>
  <si>
    <t>BPS_G11_GKII_HK2_ICT_V4_005</t>
  </si>
  <si>
    <t>Q_TNT_F0001_D03_003:D03_019;Q_TNT_F0001_D03_022:D03_030</t>
  </si>
  <si>
    <t>BPC_G11_GKII_HK2_ICT_V4_005</t>
  </si>
  <si>
    <t>26 câu: 20 MCQ_SINGLE và 6 TRUE_FALSE_GROUP</t>
  </si>
  <si>
    <t>Chuẩn hóa nội dung, xác minh đáp án và chuyển 26 câu từ REVIEW/CLASSIFIED sang ACTIVE/READY_FOR_PRACTICE. Giữ Q_TNT_F0001_D03_020 và Q_TNT_F0001_D03_021 ở REVIEW/CLASSIFIED vì cần kiểm chứng pháp lý riêng; không tạo hoặc xóa câu.</t>
  </si>
  <si>
    <t>BPS_G11_GKII_HK2_ICT_V4_006</t>
  </si>
  <si>
    <t>BPC_G11_GKII_HK2_ICT_V4_006</t>
  </si>
  <si>
    <t>AUD_QUESTION_ACTIVATION_CONTINUE_003_003</t>
  </si>
  <si>
    <t>Bản ghi liên quan của 26 câu</t>
  </si>
  <si>
    <t>BPS_G11_GKII_HK2_ICT_V4_007</t>
  </si>
  <si>
    <t>APPROVED_OPTIONS=80; APPROVED_STATEMENTS=24; APPROVED_CURRICULUM_LINKS=26; APPROVED_SOURCE_LINKS=26; EXISTING_DUPLICATE_RELATIONS_APPROVED=3; NEW_DUPLICATE_RELATIONS=0; Family_ID=FAM_60074158F2, FAM_4CFF4F9DE2, FAM_968CBAF315; lịch sử nguồn được bảo toàn; giới hạn một câu mỗi Family_ID khi sinh đề.</t>
  </si>
  <si>
    <t>BPC_G11_GKII_HK2_ICT_V4_007</t>
  </si>
  <si>
    <t>AUD_QUESTION_ACTIVATION_CONTINUE_003_004</t>
  </si>
  <si>
    <t>BPS_G11_GKII_HK2_ICT_V4_008</t>
  </si>
  <si>
    <t>BPC_G11_GKII_HK2_ICT_V4_008</t>
  </si>
  <si>
    <t>TOTAL=608; ACTIVE=270; REVIEW=333; ARCHIVED=5; READY_FOR_PRACTICE=270; NEEDS_REVIEW=0; RETIRED=5; UPDATED_QUESTIONS=26; ACTIVATED_QUESTIONS=26; DEFERRED_LEGAL_REVIEW=2; NEW_QUESTIONS=0; DELETED_QUESTIONS=0; APPROVED_OPTIONS=80; APPROVED_STATEMENTS=24; APPROVED_CURRICULUM_LINKS=26; APPROVED_SOURCE_LINKS=26; EXISTING_DUPLICATE_RELATIONS_APPROVED=3; NEW_DUPLICATE_RELATIONS=0; READY_FOR_PERIODIC=0; READY_FOR_GRADUATION=0; FORMULA_ERRORS=0; BACKUP_CREATED=0.</t>
  </si>
  <si>
    <t>AUD_QUESTION_ACTIVATION_CONTINUE_004_001</t>
  </si>
  <si>
    <t>QUESTION_ACTIVATION_CONTINUE_004</t>
  </si>
  <si>
    <t>BPS_G11_GKII_HK2_ICT_V4_009</t>
  </si>
  <si>
    <t>BPC_G11_GKII_HK2_ICT_V4_009</t>
  </si>
  <si>
    <t>BPS_G11_GKII_HK2_ICT_V4_010</t>
  </si>
  <si>
    <t>BPC_G11_GKII_HK2_ICT_V4_010</t>
  </si>
  <si>
    <t>AUD_QUESTION_ACTIVATION_CONTINUE_004_002</t>
  </si>
  <si>
    <t>Q_TNT_F0001_D04_001:D04_002;D04_004:D04_018;D04_021:D04_026</t>
  </si>
  <si>
    <t>BPS_G11_GKII_HK2_ICT_V4_011</t>
  </si>
  <si>
    <t>23 câu: 21 MCQ_SINGLE và 2 TRUE_FALSE_GROUP</t>
  </si>
  <si>
    <t>Chuẩn hóa nội dung, xác minh đáp án và chuyển 23 câu từ REVIEW/CLASSIFIED sang ACTIVE/READY_FOR_PRACTICE. Giữ nguyên khóa đáp án nguồn và lịch sử nguồn; không tạo hoặc xóa câu.</t>
  </si>
  <si>
    <t>BPC_G11_GKII_HK2_ICT_V4_011</t>
  </si>
  <si>
    <t>AUD_QUESTION_ACTIVATION_CONTINUE_004_003</t>
  </si>
  <si>
    <t>BPS_G11_GKII_HK2_ICT_V4_012</t>
  </si>
  <si>
    <t>Bản ghi liên quan của 23 câu</t>
  </si>
  <si>
    <t>BPC_G11_GKII_HK2_ICT_V4_012</t>
  </si>
  <si>
    <t>APPROVED_OPTIONS=84; APPROVED_STATEMENTS=8; APPROVED_CURRICULUM_LINKS=23; APPROVED_SOURCE_LINKS=23; EXISTING_DUPLICATE_RELATIONS_APPROVED=1; NEW_DUPLICATE_RELATIONS=0; FAMILY_ID=FAM_27A004BC4B; lịch sử nguồn được bảo toàn; giới hạn một câu trong Family_ID khi sinh đề.</t>
  </si>
  <si>
    <t>AUD_QUESTION_ACTIVATION_CONTINUE_004_004</t>
  </si>
  <si>
    <t>BPS_G11_GKII_HK2_ICT_V4_013</t>
  </si>
  <si>
    <t>BPC_G11_GKII_HK2_ICT_V4_013</t>
  </si>
  <si>
    <t>TOTAL=608; ACTIVE=293; REVIEW=310; ARCHIVED=5; READY_FOR_PRACTICE=293; NEEDS_REVIEW=0; RETIRED=5; UPDATED_QUESTIONS=23; ACTIVATED_QUESTIONS=23; NEW_QUESTIONS=0; DELETED_QUESTIONS=0; APPROVED_OPTIONS=84; APPROVED_STATEMENTS=8; APPROVED_CURRICULUM_LINKS=23; APPROVED_SOURCE_LINKS=23; EXISTING_DUPLICATE_RELATIONS_APPROVED=1; NEW_DUPLICATE_RELATIONS=0; READY_FOR_PERIODIC=0; READY_FOR_GRADUATION=0; FORMULA_ERRORS=0; BACKUP_CREATED=0.</t>
  </si>
  <si>
    <t>AUD_QUESTION_ACTIVATION_CONTINUE_005_001</t>
  </si>
  <si>
    <t>QUESTION_ACTIVATION_CONTINUE_005</t>
  </si>
  <si>
    <t>BPS_G11_GKII_HK2_ICT_V4_014</t>
  </si>
  <si>
    <t>BPC_G11_GKII_HK2_ICT_V4_014</t>
  </si>
  <si>
    <t>AUD_QUESTION_ACTIVATION_CONTINUE_005_002</t>
  </si>
  <si>
    <t>BPS_G11_GKII_HK2_ICT_V4_015</t>
  </si>
  <si>
    <t>BPC_G11_GKII_HK2_ICT_V4_015</t>
  </si>
  <si>
    <t>Q_TNT_F0001_D05_001:D05_006;D05_009:D05_011;D05_013:D05_022;D05_024</t>
  </si>
  <si>
    <t>20 câu MCQ_SINGLE</t>
  </si>
  <si>
    <t>Chuẩn hóa nội dung, xác minh đáp án và chuyển 20 câu từ REVIEW/CLASSIFIED sang ACTIVE/READY_FOR_PRACTICE. Giữ nguyên khóa đáp án nguồn và lịch sử nguồn; không tạo hoặc xóa câu.</t>
  </si>
  <si>
    <t>BPS_G11_GKII_HK2_ICT_V4_016</t>
  </si>
  <si>
    <t>BPC_G11_GKII_HK2_ICT_V4_016</t>
  </si>
  <si>
    <t>AUD_QUESTION_ACTIVATION_CONTINUE_005_003</t>
  </si>
  <si>
    <t>BPS_G11_GKII_HK2_ICT_V4_017</t>
  </si>
  <si>
    <t>BPC_G11_GKII_HK2_ICT_V4_017</t>
  </si>
  <si>
    <t>APPROVED_OPTIONS=80; APPROVED_CURRICULUM_LINKS=20; APPROVED_SOURCE_LINKS=20; NEW_DUPLICATE_RELATIONS=1; FAMILY_ID=FAM_E7C45A19D2; lịch sử nguồn được bảo toàn; giới hạn một câu trong Family_ID khi sinh đề.</t>
  </si>
  <si>
    <t>AUD_QUESTION_ACTIVATION_CONTINUE_005_004</t>
  </si>
  <si>
    <t>BPS_G11_CKII_HK2_ICT_V4_001</t>
  </si>
  <si>
    <t>BPC_G11_CKII_HK2_ICT_V4_001</t>
  </si>
  <si>
    <t>TOTAL=608; ACTIVE=313; REVIEW=290; ARCHIVED=5; READY_FOR_PRACTICE=313; NEEDS_REVIEW=0; RETIRED=5; UPDATED_QUESTIONS=20; ACTIVATED_QUESTIONS=20; NEW_QUESTIONS=0; DELETED_QUESTIONS=0; APPROVED_OPTIONS=80; APPROVED_CURRICULUM_LINKS=20; APPROVED_SOURCE_LINKS=20; NEW_DUPLICATE_RELATIONS=1; READY_FOR_PERIODIC=0; READY_FOR_GRADUATION=0; FORMULA_ERRORS=0; BACKUP_CREATED=0.</t>
  </si>
  <si>
    <t>AUD_DUP_FAST_20260725_102112</t>
  </si>
  <si>
    <t>BPS_G11_CKII_HK2_ICT_V4_002</t>
  </si>
  <si>
    <t>DUPLICATE_FAST_TRACK_001</t>
  </si>
  <si>
    <t>BULK_APPROVE_DUPLICATE_RELATIONS</t>
  </si>
  <si>
    <t>BPC_G11_CKII_HK2_ICT_V4_002</t>
  </si>
  <si>
    <t>DUPLICATE_RELATION</t>
  </si>
  <si>
    <t>DUPLICATES_REVIEW_BACKLOG</t>
  </si>
  <si>
    <t>SAME_TEMPLATE_AND_NEAR_DUPLICATE_KEEP</t>
  </si>
  <si>
    <t>Đã duyệt theo lô 31 quan hệ có REVIEW_STATUS=REVIEW, DECISION=KEEP và FAMILY_ID đã gán; giữ nguyên câu hỏi, không trộn với EXACT_DUPLICATE, không xóa vật lý.</t>
  </si>
  <si>
    <t>BPS_G11_CKII_HK2_ICT_V4_003</t>
  </si>
  <si>
    <t>BPC_G11_CKII_HK2_ICT_V4_003</t>
  </si>
  <si>
    <t>AUD_QUESTION_ACTIVATION_CONTINUE_006_001</t>
  </si>
  <si>
    <t>QUESTION_ACTIVATION_CONTINUE_006</t>
  </si>
  <si>
    <t>2026-07-25T10:26:39+07:00</t>
  </si>
  <si>
    <t>BPS_G11_CKII_HK2_ICT_V4_004</t>
  </si>
  <si>
    <t>BPC_G11_CKII_HK2_ICT_V4_004</t>
  </si>
  <si>
    <t>AUD_QUESTION_ACTIVATION_CONTINUE_006_002</t>
  </si>
  <si>
    <t>BPS_G11_CKII_HK2_ICT_V4_005</t>
  </si>
  <si>
    <t>Q_TNT_F0001_D06_001:D06_005;D06_008;D06_011:D06_016;D06_021;D06_023:D06_025;D06_027;D06_029:D06_030</t>
  </si>
  <si>
    <t>BPC_G11_CKII_HK2_ICT_V4_005</t>
  </si>
  <si>
    <t>19 câu: 15 MCQ_SINGLE, 4 TRUE_FALSE_GROUP</t>
  </si>
  <si>
    <t>Chuẩn hóa nội dung, xác minh khóa hiện hành và chuyển 19 câu từ REVIEW/CLASSIFIED sang ACTIVE/READY_FOR_PRACTICE. Giữ nguyên lịch sử nguồn; không tạo hoặc xóa câu.</t>
  </si>
  <si>
    <t>AUD_QUESTION_ACTIVATION_CONTINUE_006_003</t>
  </si>
  <si>
    <t>BPS_G11_CKII_HK2_ICT_V4_006</t>
  </si>
  <si>
    <t>BPC_G11_CKII_HK2_ICT_V4_006</t>
  </si>
  <si>
    <t>Bản ghi liên quan của 19 câu và sửa toàn vẹn Q_TNT_F0001_D06_028</t>
  </si>
  <si>
    <t>APPROVED_OPTIONS=60; APPROVED_TARGET_STATEMENTS=16; INTEGRITY_REPAIR_STATEMENTS=4; APPROVED_STATEMENTS_CONFIRMED=20; APPROVED_CURRICULUM_LINKS=19; APPROVED_TARGET_SOURCE_LINKS=19; INTEGRITY_REPAIR_SOURCE_LINKS=1; APPROVED_SOURCE_LINKS_CONFIRMED=20; SOURCE_STATUS_WRITES=21_WITH_1_IDEMPOTENT_NEIGHBOR; NEW_DUPLICATE_RELATIONS=1; FAMILY_ID=FAM_E50363E954; EXAM_FAMILY_LIMIT=1.</t>
  </si>
  <si>
    <t>BPS_G11_CKII_HK2_ICT_V4_007</t>
  </si>
  <si>
    <t>AUD_QUESTION_ACTIVATION_CONTINUE_006_004</t>
  </si>
  <si>
    <t>BPC_G11_CKII_HK2_ICT_V4_007</t>
  </si>
  <si>
    <t>TOTAL=608; ACTIVE=332; REVIEW=271; ARCHIVED=5; READY_FOR_PRACTICE=332; NEEDS_REVIEW=0; RETIRED=5; UPDATED_QUESTIONS=19; ACTIVATED_QUESTIONS=19; NEW_QUESTIONS=0; DELETED_QUESTIONS=0; APPROVED_OPTIONS=60; APPROVED_STATEMENTS_CONFIRMED=20; APPROVED_CURRICULUM_LINKS=19; APPROVED_SOURCE_LINKS_CONFIRMED=20; NEW_DUPLICATE_RELATIONS=1; READY_FOR_PERIODIC=0; READY_FOR_GRADUATION=0; FORMULA_ERRORS=0; BACKUP_CREATED=0.</t>
  </si>
  <si>
    <t>BPS_G11_CKII_HK2_ICT_V4_008</t>
  </si>
  <si>
    <t>AUD_QUESTION_ACTIVATION_CONTINUE_007_001</t>
  </si>
  <si>
    <t>BPC_G11_CKII_HK2_ICT_V4_008</t>
  </si>
  <si>
    <t>QUESTION_ACTIVATION_CONTINUE_007</t>
  </si>
  <si>
    <t>2026-07-25T10:53:45+07:00</t>
  </si>
  <si>
    <t>BPS_G11_CKII_HK2_ICT_V4_009</t>
  </si>
  <si>
    <t>BPC_G11_CKII_HK2_ICT_V4_009</t>
  </si>
  <si>
    <t>AUD_QUESTION_ACTIVATION_CONTINUE_007_002</t>
  </si>
  <si>
    <t>Q_TNT_F0001_D07_001:D07_003;D07_005:D07_006;D07_008:D07_019;D07_021:D07_022;D07_025</t>
  </si>
  <si>
    <t>BPS_G11_CKII_HK2_ICT_V4_010</t>
  </si>
  <si>
    <t>20 câu: 19 MCQ_SINGLE, 1 TRUE_FALSE_GROUP</t>
  </si>
  <si>
    <t>Chuẩn hóa nội dung, xác minh khóa hiện hành và chuyển 20 câu từ REVIEW/CLASSIFIED sang ACTIVE/READY_FOR_PRACTICE. Giữ nguyên lịch sử nguồn; không tạo hoặc xóa câu. Hoãn D07_007, D07_024, D07_027, D07_028.</t>
  </si>
  <si>
    <t>BPC_G11_CKII_HK2_ICT_V4_010</t>
  </si>
  <si>
    <t>AUD_QUESTION_ACTIVATION_CONTINUE_007_003</t>
  </si>
  <si>
    <t>BPS_G11_CKII_HK2_ICT_V4_011</t>
  </si>
  <si>
    <t>Bản ghi liên quan của 20 câu Đề 07</t>
  </si>
  <si>
    <t>BPC_G11_CKII_HK2_ICT_V4_011</t>
  </si>
  <si>
    <t>APPROVED_OPTIONS=76; APPROVED_STATEMENTS=4; APPROVED_CURRICULUM_LINKS=20; APPROVED_SOURCE_LINKS=20; NEW_DUPLICATE_RELATIONS=1; FAMILY_ID=FAM_FC12F84C6C; EXISTING_FAMILY_PRESERVED=FAM_D6BB7552EF; EXAM_FAMILY_LIMIT=1.</t>
  </si>
  <si>
    <t>AUD_QUESTION_ACTIVATION_CONTINUE_007_004</t>
  </si>
  <si>
    <t>BPS_G11_CKII_HK2_ICT_V4_012</t>
  </si>
  <si>
    <t>BPC_G11_CKII_HK2_ICT_V4_012</t>
  </si>
  <si>
    <t>TOTAL=608; ACTIVE=352; REVIEW=251; ARCHIVED=5; READY_FOR_PRACTICE=352; NEEDS_REVIEW=0; RETIRED=5; UPDATED_QUESTIONS=20; ACTIVATED_QUESTIONS=20; NEW_QUESTIONS=0; DELETED_QUESTIONS=0; APPROVED_OPTIONS=76; APPROVED_STATEMENTS=4; APPROVED_CURRICULUM_LINKS=20; APPROVED_SOURCE_LINKS=20; NEW_DUPLICATE_RELATIONS=1; READY_FOR_PERIODIC=0; READY_FOR_GRADUATION=0; FORMULA_ERRORS=0; BACKUP_CREATED=0.</t>
  </si>
  <si>
    <t>BPS_G11_CKII_HK2_ICT_V4_013</t>
  </si>
  <si>
    <t>AUD_QUESTION_ACTIVATION_CONTINUE_008_001</t>
  </si>
  <si>
    <t>QUESTION_ACTIVATION_CONTINUE_008</t>
  </si>
  <si>
    <t>BPC_G11_CKII_HK2_ICT_V4_013</t>
  </si>
  <si>
    <t>2026-07-26T22:06:56+07:00</t>
  </si>
  <si>
    <t>BPS_G11_CKII_HK2_ICT_V4_014</t>
  </si>
  <si>
    <t>AUD_QUESTION_ACTIVATION_CONTINUE_008_002</t>
  </si>
  <si>
    <t>BPC_G11_CKII_HK2_ICT_V4_014</t>
  </si>
  <si>
    <t>Q_TNT_F0001_D08_002:D08_011;D08_013:D08_016;D08_019:D08_024</t>
  </si>
  <si>
    <t>BPS_G11_CKII_HK2_ICT_V4_015</t>
  </si>
  <si>
    <t>Chuẩn hóa nội dung, xác minh khóa hiện hành và chuyển 20 câu từ REVIEW/CLASSIFIED sang ACTIVE/READY_FOR_PRACTICE. Giữ nguyên lịch sử nguồn; không tạo hoặc xóa câu. Hoãn Q_TNT_F0001_D08_012 do nội dung phụ thuộc thời điểm.</t>
  </si>
  <si>
    <t>BPC_G11_CKII_HK2_ICT_V4_015</t>
  </si>
  <si>
    <t>AUD_QUESTION_ACTIVATION_CONTINUE_008_003</t>
  </si>
  <si>
    <t>UPDATE_CHILD_LINK_SOURCE_AND_RESTORE_NOTES</t>
  </si>
  <si>
    <t>OPTIONS_QUESTION_CURRICULUM_QUESTION_SOURCES_DUPLICATES</t>
  </si>
  <si>
    <t>BPS_G11_CKII_HK2_ICT_V4_016</t>
  </si>
  <si>
    <t>OPTIONS;QUESTION_CURRICULUM;QUESTION_SOURCES;DUPLICATES;DRIVE_REVISION_568</t>
  </si>
  <si>
    <t>Bản ghi liên quan của 20 câu Đề 08</t>
  </si>
  <si>
    <t>BPC_G11_CKII_HK2_ICT_V4_016</t>
  </si>
  <si>
    <t>APPROVED_OPTIONS=80; APPROVED_STATEMENTS=0; APPROVED_CURRICULUM_LINKS=20; APPROVED_SOURCE_LINKS=20; NEW_DUPLICATE_RELATIONS=0; EXISTING_FAMILIES_PRESERVED=FAM_A40F9B0061,FAM_E7C45A19D2,FAM_45D2965DA1; EXAM_FAMILY_LIMIT=1; QUESTION_CURRICULUM_NOTES_RESTORED_FROM_REVISION=568; COLUMN_OFFSET_CORRECTED=TRUE.</t>
  </si>
  <si>
    <t>AUD_QUESTION_ACTIVATION_CONTINUE_008_004</t>
  </si>
  <si>
    <t>BPS_G11_CKII_HK2_ICT_V4_017</t>
  </si>
  <si>
    <t>BPC_G11_CKII_HK2_ICT_V4_017</t>
  </si>
  <si>
    <t>TOTAL=608; ACTIVE=372; REVIEW=231; ARCHIVED=5; READY_FOR_PRACTICE=372; NEEDS_REVIEW=0; RETIRED=5; UPDATED_QUESTIONS=20; ACTIVATED_QUESTIONS=20; NEW_QUESTIONS=0; DELETED_QUESTIONS=0; APPROVED_OPTIONS=80; APPROVED_STATEMENTS=0; APPROVED_CURRICULUM_LINKS=20; APPROVED_SOURCE_LINKS=20; NEW_DUPLICATE_RELATIONS=0; READY_FOR_PERIODIC=0; READY_FOR_GRADUATION=0; FORMULA_ERRORS=0; BACKUP_CREATED=0.</t>
  </si>
  <si>
    <t>BPS_G12_GKI_HK1_CS_V5_001</t>
  </si>
  <si>
    <t>BPC_G12_GKI_HK1_CS_V5_001</t>
  </si>
  <si>
    <t>AUD_QUESTION_ACTIVATION_CONTINUE_009_001</t>
  </si>
  <si>
    <t>QUESTION_ACTIVATION_CONTINUE_009</t>
  </si>
  <si>
    <t>BPS_G12_GKI_HK1_CS_V5_002</t>
  </si>
  <si>
    <t>BPC_G12_GKI_HK1_CS_V5_002</t>
  </si>
  <si>
    <t>AUD_QUESTION_ACTIVATION_CONTINUE_009_002</t>
  </si>
  <si>
    <t>BPS_G12_GKI_HK1_CS_V5_003</t>
  </si>
  <si>
    <t>BPC_G12_GKI_HK1_CS_V5_003</t>
  </si>
  <si>
    <t>Q_TNT_F0001_D10_002:D10_008;D10_010:D10_011;D10_013:D10_015;D10_019:D10_021;D10_024:D10_028</t>
  </si>
  <si>
    <t>20 câu Đề 10: 16 MCQ_SINGLE, 4 TRUE_FALSE_GROUP</t>
  </si>
  <si>
    <t>Chuẩn hóa nội dung, xác minh khóa hiện hành và chuyển 20 câu từ REVIEW/CLASSIFIED sang ACTIVE/READY_FOR_PRACTICE. Không tạo, xóa hoặc lưu trữ thêm câu; lịch sử và khóa nguồn được bảo toàn.</t>
  </si>
  <si>
    <t>BPS_G12_GKI_HK1_CS_V5_004</t>
  </si>
  <si>
    <t>AUD_QUESTION_ACTIVATION_CONTINUE_009_003</t>
  </si>
  <si>
    <t>BPC_G12_GKI_HK1_CS_V5_004</t>
  </si>
  <si>
    <t>UPDATE_CHILD_LINKS_AND_DUPLICATE_FAMILIES</t>
  </si>
  <si>
    <t>OPTIONS_STATEMENTS_QUESTION_CURRICULUM_QUESTION_SOURCES_DUPLICATES</t>
  </si>
  <si>
    <t>Bản ghi liên quan của 20 câu Đề 10</t>
  </si>
  <si>
    <t>BPS_G12_GKI_HK1_CS_V5_005</t>
  </si>
  <si>
    <t>APPROVED_OPTIONS=64; APPROVED_STATEMENTS=16; APPROVED_CURRICULUM_LINKS=20; APPROVED_SOURCE_LINKS=20; NEW_DUPLICATE_RELATIONS=4; NEW_FAMILIES=FAM_9E3B4A7C21,FAM_C8D2F1A705,FAM_6B4E9D213F; EXISTING_FAMILIES_PRESERVED=FAM_C654B074AA,FAM_BB6B7E5244; DUPLICATE_TYPES=SAME_TEMPLATE,NEAR_DUPLICATE; EXAM_FAMILY_LIMIT=1.</t>
  </si>
  <si>
    <t>BPC_G12_GKI_HK1_CS_V5_005</t>
  </si>
  <si>
    <t>AUD_QUESTION_ACTIVATION_CONTINUE_009_004</t>
  </si>
  <si>
    <t>BPS_G12_GKI_HK1_CS_V5_006</t>
  </si>
  <si>
    <t>TOTAL=608; ACTIVE=392; REVIEW=211; ARCHIVED=5; READY_FOR_PRACTICE=392; NEEDS_REVIEW=0; RETIRED=5; UPDATED_QUESTIONS=20; ACTIVATED_QUESTIONS=20; NEW_QUESTIONS=0; DELETED_QUESTIONS=0; NEWLY_ARCHIVED_QUESTIONS=0; APPROVED_OPTIONS=64; APPROVED_STATEMENTS=16; APPROVED_CURRICULUM_LINKS=20; APPROVED_SOURCE_LINKS=20; NEW_DUPLICATE_RELATIONS=4; READY_FOR_PERIODIC=0; READY_FOR_GRADUATION=0; FORMULA_ERRORS=0; BACKUP_CREATED=0.</t>
  </si>
  <si>
    <t>BPC_G12_GKI_HK1_CS_V5_006</t>
  </si>
  <si>
    <t>AUD_QUESTION_ACTIVATION_CONTINUE_010_001</t>
  </si>
  <si>
    <t>QUESTION_ACTIVATION_CONTINUE_010</t>
  </si>
  <si>
    <t>BPS_G12_GKI_HK1_CS_V5_007</t>
  </si>
  <si>
    <t>BPC_G12_GKI_HK1_CS_V5_007</t>
  </si>
  <si>
    <t>AUD_QUESTION_ACTIVATION_CONTINUE_010_002</t>
  </si>
  <si>
    <t>Q_TNT_F0001_D12_001,D12_002,D12_004,D12_005,D12_008:D12_014,D12_016:D12_018,D12_022;Q_TNT_F0001_D13_001,D13_003:D13_005,D13_008</t>
  </si>
  <si>
    <t>20 câu: 15 câu Đề 12 và 5 câu Đề 13; 20 MCQ_SINGLE</t>
  </si>
  <si>
    <t>BPS_G12_GKI_HK1_CS_V5_008</t>
  </si>
  <si>
    <t>Chuẩn hóa nội dung, xác minh khóa hiện hành và chuyển 20 câu từ REVIEW/CLASSIFIED sang ACTIVE/READY_FOR_PRACTICE. Không tạo, xóa hoặc lưu trữ thêm câu; lịch sử và khóa nguồn được bảo toàn. Q_TNT_F0001_D12_028 được hoãn vì Curriculum_ID cha còn REVIEW.</t>
  </si>
  <si>
    <t>BPC_G12_GKI_HK1_CS_V5_008</t>
  </si>
  <si>
    <t>AUD_QUESTION_ACTIVATION_CONTINUE_010_003</t>
  </si>
  <si>
    <t>BPS_G12_GKI_HK1_CS_V5_009</t>
  </si>
  <si>
    <t>Bản ghi liên quan của 20 câu được kích hoạt</t>
  </si>
  <si>
    <t>APPROVED_OPTIONS=80; APPROVED_STATEMENTS=0; APPROVED_CURRICULUM_LINKS=20; APPROVED_SOURCE_LINKS=20; NEW_DUPLICATE_RELATIONS=4; NEW_FAMILIES=FAM_37A1C84D02,FAM_5C91B2E7A4,FAM_72E4A9C135; EXISTING_FAMILY_EXTENDED=FAM_8E4352D63C; DUPLICATE_TYPE=SAME_TEMPLATE; EXAM_FAMILY_LIMIT=1.</t>
  </si>
  <si>
    <t>BPC_G12_GKI_HK1_CS_V5_009</t>
  </si>
  <si>
    <t>AUD_QUESTION_ACTIVATION_CONTINUE_010_004</t>
  </si>
  <si>
    <t>BPS_G12_GKI_HK1_CS_V5_010</t>
  </si>
  <si>
    <t>BPC_G12_GKI_HK1_CS_V5_010</t>
  </si>
  <si>
    <t>TOTAL=608; ACTIVE=412; REVIEW=191; ARCHIVED=5; READY_FOR_PRACTICE=412; NEEDS_REVIEW=0; RETIRED=5; UPDATED_QUESTIONS=20; ACTIVATED_QUESTIONS=20; NEW_QUESTIONS=0; DELETED_QUESTIONS=0; NEWLY_ARCHIVED_QUESTIONS=0; APPROVED_OPTIONS=80; APPROVED_STATEMENTS=0; APPROVED_CURRICULUM_LINKS=20; APPROVED_SOURCE_LINKS=20; NEW_DUPLICATE_RELATIONS=4; DEFERRED_QUESTIONS=1; READY_FOR_PERIODIC=0; READY_FOR_GRADUATION=0; FORMULA_ERRORS=0; BACKUP_CREATED=0.</t>
  </si>
  <si>
    <t>AUD_QUESTION_ACTIVATION_CONTINUE_011_001</t>
  </si>
  <si>
    <t>QUESTION_ACTIVATION_CONTINUE_011</t>
  </si>
  <si>
    <t>2026-07-26T08:50:24+07:00</t>
  </si>
  <si>
    <t>BPS_G12_GKI_HK1_CS_V5_011</t>
  </si>
  <si>
    <t>BPC_G12_GKI_HK1_CS_V5_011</t>
  </si>
  <si>
    <t>AUD_QUESTION_ACTIVATION_CONTINUE_011_002</t>
  </si>
  <si>
    <t>Q_TNT_F0001_D13_010:D13_013,D13_015:D13_018,D13_020:D13_021,D13_023:D13_024;Q_TNT_F0001_D14_001:D14_006,D14_009:D14_010</t>
  </si>
  <si>
    <t>20 câu: 12 câu Đề 13 và 8 câu Đề 14; 20 MCQ_SINGLE</t>
  </si>
  <si>
    <t>Chuẩn hóa nội dung, xác minh khóa hiện hành và chuyển 20 câu từ REVIEW/CLASSIFIED sang ACTIVE/READY_FOR_PRACTICE. Không tạo, xóa hoặc lưu trữ thêm câu; lịch sử và khóa nguồn được bảo toàn. Các nhóm TRUE_FALSE_GROUP được tách sang lô sau; Q_TNT_F0001_D13_028 tiếp tục chờ rà liên kết chương trình lớp 11.</t>
  </si>
  <si>
    <t>BPS_G12_GKI_HK1_CS_V5_012</t>
  </si>
  <si>
    <t>AUD_QUESTION_ACTIVATION_CONTINUE_011_003</t>
  </si>
  <si>
    <t>BPC_G12_GKI_HK1_CS_V5_012</t>
  </si>
  <si>
    <t>UPDATE_CHILD_LINKS_AND_CONFIRM_DUPLICATE_FAMILIES</t>
  </si>
  <si>
    <t>APPROVED_OPTIONS=80; APPROVED_STATEMENTS=0; APPROVED_CURRICULUM_LINKS=20; APPROVED_SOURCE_LINKS=20; NEW_DUPLICATE_RELATIONS=0; EXISTING_DUPLICATE_RELATIONS_CONFIRMED=2; FAMILIES_RETAINED=FAM_4A73D10B62,FAM_EE99905688; EXAM_FAMILY_LIMIT=1.</t>
  </si>
  <si>
    <t>BPS_G12_GKI_HK1_CS_V5_013</t>
  </si>
  <si>
    <t>AUD_QUESTION_ACTIVATION_CONTINUE_011_004</t>
  </si>
  <si>
    <t>BPC_G12_GKI_HK1_CS_V5_013</t>
  </si>
  <si>
    <t>TOTAL=608; ACTIVE=432; REVIEW=171; ARCHIVED=5; READY_FOR_PRACTICE=432; NEEDS_REVIEW=0; RETIRED=5; UPDATED_QUESTIONS=20; ACTIVATED_QUESTIONS=20; NEW_QUESTIONS=0; DELETED_QUESTIONS=0; NEWLY_ARCHIVED_QUESTIONS=0; APPROVED_OPTIONS=80; APPROVED_STATEMENTS=0; APPROVED_CURRICULUM_LINKS=20; APPROVED_SOURCE_LINKS=20; NEW_DUPLICATE_RELATIONS=0; EXISTING_DUPLICATE_RELATIONS_CONFIRMED=2; READY_FOR_PERIODIC=0; READY_FOR_GRADUATION=0; FORMULA_ERRORS=0; BACKUP_CREATED=0.</t>
  </si>
  <si>
    <t>BPS_G12_GKI_HK1_CS_V5_014</t>
  </si>
  <si>
    <t>AUD_QUESTION_ACTIVATION_CONTINUE_012_001</t>
  </si>
  <si>
    <t>BPC_G12_GKI_HK1_CS_V5_014</t>
  </si>
  <si>
    <t>QUESTION_ACTIVATION_CONTINUE_012</t>
  </si>
  <si>
    <t>BPS_G12_GKI_HK1_CS_V5_015</t>
  </si>
  <si>
    <t>BPC_G12_GKI_HK1_CS_V5_015</t>
  </si>
  <si>
    <t>AUD_QUESTION_ACTIVATION_CONTINUE_012_002</t>
  </si>
  <si>
    <t>BPS_G12_GKI_HK1_CS_V5_016</t>
  </si>
  <si>
    <t>Q_TNT_F0001_D14_012,D14_015:D14_021,D14_023:D14_024,D14_026:D14_027;Q_TNT_F0001_D15_001:D15_006,D15_008:D15_009</t>
  </si>
  <si>
    <t>20 câu: 12 câu Đề 14 và 8 câu Đề 15; 18 MCQ_SINGLE, 2 TRUE_FALSE_GROUP</t>
  </si>
  <si>
    <t>BPC_G12_GKI_HK1_CS_V5_016</t>
  </si>
  <si>
    <t>AUD_QUESTION_ACTIVATION_CONTINUE_012_003</t>
  </si>
  <si>
    <t>BPS_G12_GKI_HK1_CS_V5_017</t>
  </si>
  <si>
    <t>BPC_G12_GKI_HK1_CS_V5_017</t>
  </si>
  <si>
    <t>APPROVED_OPTIONS=72; APPROVED_STATEMENTS=8; APPROVED_CURRICULUM_LINKS=20; APPROVED_SOURCE_LINKS=20; NEW_DUPLICATE_RELATIONS=5; NEW_FAMILIES=FAM_F4DEE64BC3,FAM_894D2C5933; EXTENDED_FAMILIES=FAM_B692C94AD5,FAM_60074158F2; EXISTING_FAMILIES_CONFIRMED=FAM_88FAD1928E,FAM_DDC7A9185D,FAM_B692C94AD5; EXAM_FAMILY_LIMIT=1.</t>
  </si>
  <si>
    <t>AUD_QUESTION_ACTIVATION_CONTINUE_012_004</t>
  </si>
  <si>
    <t>BPS_G12_CKI_HK1_CS_V5_001</t>
  </si>
  <si>
    <t>BPC_G12_CKI_HK1_CS_V5_001</t>
  </si>
  <si>
    <t>TOTAL=608; ACTIVE=452; REVIEW=151; ARCHIVED=5; READY_FOR_PRACTICE=452; NEEDS_REVIEW=0; RETIRED=5; UPDATED_QUESTIONS=20; ACTIVATED_QUESTIONS=20; NEW_QUESTIONS=0; DELETED_QUESTIONS=0; NEWLY_ARCHIVED_QUESTIONS=0; APPROVED_OPTIONS=72; APPROVED_STATEMENTS=8; APPROVED_CURRICULUM_LINKS=20; APPROVED_SOURCE_LINKS=20; NEW_DUPLICATE_RELATIONS=5; READY_FOR_PERIODIC=0; READY_FOR_GRADUATION=0; FORMULA_ERRORS=0; BACKUP_CREATED=0.</t>
  </si>
  <si>
    <t>AUD_QUESTION_ACTIVATION_CONTINUE_013_001</t>
  </si>
  <si>
    <t>BPS_G12_CKI_HK1_CS_V5_002</t>
  </si>
  <si>
    <t>QUESTION_ACTIVATION_CONTINUE_013</t>
  </si>
  <si>
    <t>BPC_G12_CKI_HK1_CS_V5_002</t>
  </si>
  <si>
    <t>BPS_G12_CKI_HK1_CS_V5_003</t>
  </si>
  <si>
    <t>AUD_QUESTION_ACTIVATION_CONTINUE_013_002</t>
  </si>
  <si>
    <t>BPC_G12_CKI_HK1_CS_V5_003</t>
  </si>
  <si>
    <t>Q_TNT_F0001_D15_010:D15_015,D15_017:D15_019,D15_022:D15_024,D15_028;Q_TNT_F0001_D16_001:D16_007</t>
  </si>
  <si>
    <t>20 câu: 13 câu Đề 15 và 7 câu Đề 16; 19 MCQ_SINGLE, 1 TRUE_FALSE_GROUP</t>
  </si>
  <si>
    <t>BPS_G12_CKI_HK1_CS_V5_004</t>
  </si>
  <si>
    <t>Chuẩn hóa nội dung, xác minh khóa hiện hành và chuyển 20 câu từ REVIEW/CLASSIFIED sang ACTIVE/READY_FOR_PRACTICE. Bảy câu được làm rõ câu dẫn: D15_014 và D16_001-D16_002, D16_004-D16_007. Không tạo, xóa hoặc lưu trữ thêm câu; lịch sử và khóa nguồn được bảo toàn.</t>
  </si>
  <si>
    <t>BPC_G12_CKI_HK1_CS_V5_004</t>
  </si>
  <si>
    <t>AUD_QUESTION_ACTIVATION_CONTINUE_013_003</t>
  </si>
  <si>
    <t>BPS_G12_CKI_HK1_CS_V5_005</t>
  </si>
  <si>
    <t>BPC_G12_CKI_HK1_CS_V5_005</t>
  </si>
  <si>
    <t>APPROVED_OPTIONS=76; APPROVED_STATEMENTS=4; APPROVED_CURRICULUM_LINKS=20; APPROVED_SOURCE_LINKS=20; NEW_DUPLICATE_RELATIONS=1; EXTENDED_FAMILY=FAM_894D2C5933; EXISTING_FAMILIES_PRESERVED=10; EXAM_FAMILY_LIMIT=1.</t>
  </si>
  <si>
    <t>AUD_QUESTION_ACTIVATION_CONTINUE_013_004</t>
  </si>
  <si>
    <t>BPS_G12_CKI_HK1_CS_V5_006</t>
  </si>
  <si>
    <t>BPC_G12_CKI_HK1_CS_V5_006</t>
  </si>
  <si>
    <t>TOTAL=608; ACTIVE=472; REVIEW=131; ARCHIVED=5; READY_FOR_PRACTICE=472; NEEDS_REVIEW=0; RETIRED=5; UPDATED_QUESTIONS=20; ACTIVATED_QUESTIONS=20; NEW_QUESTIONS=0; DELETED_QUESTIONS=0; NEWLY_ARCHIVED_QUESTIONS=0; APPROVED_OPTIONS=76; APPROVED_STATEMENTS=4; APPROVED_CURRICULUM_LINKS=20; APPROVED_SOURCE_LINKS=20; NEW_DUPLICATE_RELATIONS=1; READY_FOR_PERIODIC=0; READY_FOR_GRADUATION=0; FORMULA_ERRORS=0; BACKUP_CREATED=0.</t>
  </si>
  <si>
    <t>AUD_QUESTION_ACTIVATION_CONTINUE_014_001</t>
  </si>
  <si>
    <t>BPS_G12_CKI_HK1_CS_V5_007</t>
  </si>
  <si>
    <t>QUESTION_ACTIVATION_CONTINUE_014</t>
  </si>
  <si>
    <t>BPC_G12_CKI_HK1_CS_V5_007</t>
  </si>
  <si>
    <t>BPS_G12_CKI_HK1_CS_V5_008</t>
  </si>
  <si>
    <t>BPC_G12_CKI_HK1_CS_V5_008</t>
  </si>
  <si>
    <t>AUD_QUESTION_ACTIVATION_CONTINUE_014_002</t>
  </si>
  <si>
    <t>Q_TNT_F0001_D16_008:D16_010,D16_012:D16_019,D16_021:D16_024,D16_028,D16_030;Q_TNT_F0001_D17_001,D17_004:D17_005</t>
  </si>
  <si>
    <t>20 câu: 17 câu Đề 16 và 3 câu Đề 17; 18 MCQ_SINGLE, 2 TRUE_FALSE_GROUP</t>
  </si>
  <si>
    <t>BPS_G12_CKI_HK1_CS_V5_009</t>
  </si>
  <si>
    <t>Chuẩn hóa nội dung, xác minh khóa hiện hành và chuyển 20 câu từ REVIEW/CLASSIFIED sang ACTIVE/READY_FOR_PRACTICE. Làm rõ D16_008, D16_021, D17_004 và D17_005; không đổi khóa đáp án. Không tạo, xóa hoặc lưu trữ thêm câu; lịch sử nguồn được bảo toàn.</t>
  </si>
  <si>
    <t>BPC_G12_CKI_HK1_CS_V5_009</t>
  </si>
  <si>
    <t>AUD_QUESTION_ACTIVATION_CONTINUE_014_003</t>
  </si>
  <si>
    <t>BPS_G12_CKI_HK1_CS_V5_010</t>
  </si>
  <si>
    <t>BPC_G12_CKI_HK1_CS_V5_010</t>
  </si>
  <si>
    <t>APPROVED_OPTIONS=72; APPROVED_STATEMENTS=8; APPROVED_CURRICULUM_LINKS=20; APPROVED_SOURCE_LINKS=20; NEW_DUPLICATE_RELATIONS=3; NEW_FAMILIES=FAM_31C7D8A642,FAM_74E2B9C15D; EXISTING_FAMILIES_PRESERVED=11; EXAM_FAMILY_LIMIT=1.</t>
  </si>
  <si>
    <t>AUD_QUESTION_ACTIVATION_CONTINUE_014_004</t>
  </si>
  <si>
    <t>BPS_G12_CKI_HK1_CS_V5_011</t>
  </si>
  <si>
    <t>BPC_G12_CKI_HK1_CS_V5_011</t>
  </si>
  <si>
    <t>TOTAL=608; ACTIVE=492; REVIEW=111; ARCHIVED=5; READY_FOR_PRACTICE=492; NEEDS_REVIEW=0; RETIRED=5; UPDATED_QUESTIONS=20; ACTIVATED_QUESTIONS=20; NEW_QUESTIONS=0; DELETED_QUESTIONS=0; NEWLY_ARCHIVED_QUESTIONS=0; APPROVED_OPTIONS=72; APPROVED_STATEMENTS=8; APPROVED_CURRICULUM_LINKS=20; APPROVED_SOURCE_LINKS=20; NEW_DUPLICATE_RELATIONS=3; READY_FOR_PERIODIC=0; READY_FOR_GRADUATION=0; FORMULA_ERRORS=0; BACKUP_CREATED=0.</t>
  </si>
  <si>
    <t>BPS_G12_CKI_HK1_CS_V5_012</t>
  </si>
  <si>
    <t>AUD_QUESTION_ACTIVATION_CONTINUE_015_001</t>
  </si>
  <si>
    <t>QUESTION_ACTIVATION_CONTINUE_015</t>
  </si>
  <si>
    <t>2026-07-26T17:04:58+07:00</t>
  </si>
  <si>
    <t>BPC_G12_CKI_HK1_CS_V5_012</t>
  </si>
  <si>
    <t>NO_BACKUP_NONSTRUCTURAL_BATCH</t>
  </si>
  <si>
    <t>BPS_G12_CKI_HK1_CS_V5_013</t>
  </si>
  <si>
    <t>Không tạo backup vì batch không thay đổi cấu trúc; BACKUP_CREATED=0.</t>
  </si>
  <si>
    <t>BPC_G12_CKI_HK1_CS_V5_013</t>
  </si>
  <si>
    <t>AUD_QUESTION_ACTIVATION_CONTINUE_015_002</t>
  </si>
  <si>
    <t>ACTIVATE_CLASSIFIED_QUESTIONS_FOR_PRACTICE_ACCELERATED</t>
  </si>
  <si>
    <t>BPS_G12_CKI_HK1_CS_V5_014</t>
  </si>
  <si>
    <t>Q_TNT_F0001_D17_006,D17_008:D17_010,D17_013:D17_021,D17_023:D17_024,D17_027:D17_029;Q_TNT_F0001_D18_001:D18_002,D18_004,D18_006,D18_009:D18_011,D18_013:D18_024,D18_026,D18_028:D18_029</t>
  </si>
  <si>
    <t>40 câu: 34 MCQ_SINGLE và 6 TRUE_FALSE_GROUP</t>
  </si>
  <si>
    <t>BPC_G12_CKI_HK1_CS_V5_014</t>
  </si>
  <si>
    <t>Tăng kích thước lô lên 40 câu; xác minh khóa, nội dung, ánh xạ chương trình và quan hệ Family_ID trước khi chuyển REVIEW/CLASSIFIED sang ACTIVE/READY_FOR_PRACTICE. Làm rõ phương án chức năng modem của D17_008; không đổi khóa. Không tạo, xóa hoặc lưu trữ câu.</t>
  </si>
  <si>
    <t>AUD_QUESTION_ACTIVATION_CONTINUE_015_003</t>
  </si>
  <si>
    <t>BPS_G12_CKI_HK1_CS_V5_015</t>
  </si>
  <si>
    <t>BPC_G12_CKI_HK1_CS_V5_015</t>
  </si>
  <si>
    <t>Bản ghi liên quan của 40 câu được kích hoạt</t>
  </si>
  <si>
    <t>APPROVED_OPTIONS=136; APPROVED_STATEMENTS=24; APPROVED_CURRICULUM_LINKS=40; APPROVED_SOURCE_LINKS=40; NEW_DUPLICATE_RELATIONS=0; NEW_FAMILIES=0; EXISTING_FAMILIES_PRESERVED=19; QUESTIONS_WITHOUT_FAMILY=4; EXACT_DUPLICATES_FOUND=0; EXAM_FAMILY_LIMIT=1.</t>
  </si>
  <si>
    <t>BPS_G12_CKI_HK1_CS_V5_016</t>
  </si>
  <si>
    <t>AUD_QUESTION_ACTIVATION_CONTINUE_015_004</t>
  </si>
  <si>
    <t>BPC_G12_CKI_HK1_CS_V5_016</t>
  </si>
  <si>
    <t>TOTAL=608; ACTIVE=532; REVIEW=71; ARCHIVED=5; READY_FOR_PRACTICE=532; NEEDS_REVIEW=0; RETIRED=5; UPDATED_QUESTIONS=40; ACTIVATED_QUESTIONS=40; NEW_QUESTIONS=0; DELETED_QUESTIONS=0; NEWLY_ARCHIVED_QUESTIONS=0; APPROVED_OPTIONS=136; APPROVED_STATEMENTS=24; APPROVED_CURRICULUM_LINKS=40; APPROVED_SOURCE_LINKS=40; NEW_DUPLICATE_RELATIONS=0; EXACT_DUPLICATES_FOUND=0; READY_FOR_PERIODIC=0; READY_FOR_GRADUATION=0; FORMULA_ERRORS=0; BACKUP_CREATED=0.</t>
  </si>
  <si>
    <t>BPS_G12_CKI_HK1_CS_V5_017</t>
  </si>
  <si>
    <t>AUD_QUESTION_ACTIVATION_CONTINUE_016_001</t>
  </si>
  <si>
    <t>BPC_G12_CKI_HK1_CS_V5_017</t>
  </si>
  <si>
    <t>QUESTION_ACTIVATION_CONTINUE_016</t>
  </si>
  <si>
    <t>BPS_G12_CKI_HK1_CS_V6_001</t>
  </si>
  <si>
    <t>BPC_G12_CKI_HK1_CS_V6_001</t>
  </si>
  <si>
    <t>AUD_QUESTION_ACTIVATION_CONTINUE_016_002</t>
  </si>
  <si>
    <t>Q_TNT_F0001_D19_001:D19_010,D19_012:D19_024;Q_TNT_F0001_D20_001:D20_009,D20_011:D20_018</t>
  </si>
  <si>
    <t>40 câu MCQ_SINGLE: 23 câu Đề 19 và 17 câu Đề 20</t>
  </si>
  <si>
    <t>Xác minh khóa, nội dung, chương trình và Family_ID rồi chuyển 40 câu từ REVIEW/CLASSIFIED sang ACTIVE/READY_FOR_PRACTICE. Chuẩn hóa 9 nội dung/phương án có nguy cơ hiểu sai; không đổi khóa đáp án; không tạo, xóa hoặc lưu trữ câu.</t>
  </si>
  <si>
    <t>AUD_QUESTION_ACTIVATION_CONTINUE_016_003</t>
  </si>
  <si>
    <t>BPS_G12_CKI_HK1_CS_V6_002</t>
  </si>
  <si>
    <t>BPC_G12_CKI_HK1_CS_V6_002</t>
  </si>
  <si>
    <t>APPROVED_OPTIONS=160; APPROVED_STATEMENTS=0; APPROVED_CURRICULUM_LINKS=40; APPROVED_SOURCE_LINKS=40; NEW_DUPLICATE_RELATIONS=2; EXTENDED_FAMILIES=FAM_894D2C5933,FAM_8E4352D63C; EXACT_DUPLICATES_FOUND=0; EXAM_FAMILY_LIMIT=1.</t>
  </si>
  <si>
    <t>AUD_QUESTION_ACTIVATION_CONTINUE_016_004</t>
  </si>
  <si>
    <t>BPS_G12_CKI_HK1_CS_V6_003</t>
  </si>
  <si>
    <t>BPC_G12_CKI_HK1_CS_V6_003</t>
  </si>
  <si>
    <t>TOTAL=608; ACTIVE=572; REVIEW=31; ARCHIVED=5; READY_FOR_PRACTICE=572; NEEDS_REVIEW=0; RETIRED=5; UPDATED_QUESTIONS=40; ACTIVATED_QUESTIONS=40; NEW_QUESTIONS=0; DELETED_QUESTIONS=0; NEWLY_ARCHIVED_QUESTIONS=0; APPROVED_OPTIONS=160; APPROVED_STATEMENTS=0; APPROVED_CURRICULUM_LINKS=40; APPROVED_SOURCE_LINKS=40; NEW_DUPLICATE_RELATIONS=2; EXACT_DUPLICATES_FOUND=0; READY_FOR_PERIODIC=0; READY_FOR_GRADUATION=0; FORMULA_ERRORS=0; BACKUP_CREATED=0.</t>
  </si>
  <si>
    <t>AUD_QUESTION_ACTIVATION_CONTINUE_017_001</t>
  </si>
  <si>
    <t>BPS_G12_CKI_HK1_CS_V6_004</t>
  </si>
  <si>
    <t>QUESTION_ACTIVATION_CONTINUE_017</t>
  </si>
  <si>
    <t>BPC_G12_CKI_HK1_CS_V6_004</t>
  </si>
  <si>
    <t>BPS_G12_CKI_HK1_CS_V6_005</t>
  </si>
  <si>
    <t>BPC_G12_CKI_HK1_CS_V6_005</t>
  </si>
  <si>
    <t>AUD_QUESTION_ACTIVATION_CONTINUE_017_002</t>
  </si>
  <si>
    <t>ACTIVATE_REMAINING_CLASSIFIED_QUESTIONS_FOR_PRACTICE</t>
  </si>
  <si>
    <t>Q_TNT_F0001_D03_020,D03_021,D07_007,D07_024,D07_027,D07_028,D08_012,D08_025:D08_027,D08_029,D08_030,D11_025,D11_026,D11_029,D12_028,D13_026:D13_028,D20_019:D20_030</t>
  </si>
  <si>
    <t>31 câu: 11 MCQ_SINGLE và 20 TRUE_FALSE_GROUP</t>
  </si>
  <si>
    <t>BPS_G12_CKI_HK1_CS_V6_006</t>
  </si>
  <si>
    <t>Xác minh đáp án, nội dung, liên kết chương trình, nguồn và trùng lặp rồi chuyển toàn bộ 31 câu còn lại từ REVIEW/CLASSIFIED sang ACTIVE/READY_FOR_PRACTICE. Chuẩn hóa 6 câu dẫn và 14 nhận định; không đổi khóa đáp án.</t>
  </si>
  <si>
    <t>BPC_G12_CKI_HK1_CS_V6_006</t>
  </si>
  <si>
    <t>AUD_QUESTION_ACTIVATION_CONTINUE_017_003</t>
  </si>
  <si>
    <t>Bản ghi liên quan của 31 câu được kích hoạt</t>
  </si>
  <si>
    <t>BPS_G12_CKI_HK1_CS_V6_007</t>
  </si>
  <si>
    <t>APPROVED_OPTIONS=44; APPROVED_STATEMENTS=80; APPROVED_CURRICULUM_LINKS=31; APPROVED_SOURCE_LINKS=31; NEW_DUPLICATE_RELATIONS=9; NEW_FAMILIES=3; EXACT_DUPLICATES_FOUND=0; NEAR_DUPLICATES_CONFIRMED=2; EXAM_FAMILY_LIMIT=1.</t>
  </si>
  <si>
    <t>BPC_G12_CKI_HK1_CS_V6_007</t>
  </si>
  <si>
    <t>AUD_QUESTION_ACTIVATION_CONTINUE_017_004</t>
  </si>
  <si>
    <t>BPS_G12_CKI_HK1_CS_V6_008</t>
  </si>
  <si>
    <t>BPC_G12_CKI_HK1_CS_V6_008</t>
  </si>
  <si>
    <t>TOTAL=608; ACTIVE=603; REVIEW=0; ARCHIVED=5; READY_FOR_PRACTICE=603; NEEDS_REVIEW=0; RETIRED=5; UPDATED_QUESTIONS=31; ACTIVATED_QUESTIONS=31; NEW_QUESTIONS=0; DELETED_QUESTIONS=0; NEWLY_ARCHIVED_QUESTIONS=0; APPROVED_OPTIONS=44; APPROVED_STATEMENTS=80; APPROVED_CURRICULUM_LINKS=31; APPROVED_SOURCE_LINKS=31; NEW_DUPLICATE_RELATIONS=9; EXACT_DUPLICATES_FOUND=0; READY_FOR_PERIODIC=0; READY_FOR_GRADUATION=0; FORMULA_ERRORS=0; BACKUP_CREATED=0.</t>
  </si>
  <si>
    <t>AUD_GRADUATION_POLICY_SETUP_001_001</t>
  </si>
  <si>
    <t>BPS_G12_CKI_HK1_CS_V6_009</t>
  </si>
  <si>
    <t>GRADUATION_POLICY_SETUP_001</t>
  </si>
  <si>
    <t>2026-07-26T17:52:44+07:00</t>
  </si>
  <si>
    <t>BPC_G12_CKI_HK1_CS_V6_009</t>
  </si>
  <si>
    <t>Không tạo backup theo BACKUP_EXCEPTION_CURRENT=NO_BACKUP_PER_USER_INSTRUCTION; batch chỉ thêm bản ghi, không thay đổi cấu trúc. BACKUP_CREATED=0.</t>
  </si>
  <si>
    <t>BPS_G12_CKI_HK1_CS_V6_010</t>
  </si>
  <si>
    <t>BPC_G12_CKI_HK1_CS_V6_010</t>
  </si>
  <si>
    <t>AUD_GRADUATION_POLICY_SETUP_001_002</t>
  </si>
  <si>
    <t>REGISTER_OFFICIAL_REFERENCE_SOURCE</t>
  </si>
  <si>
    <t>BPS_G12_CKI_HK1_CS_V6_011</t>
  </si>
  <si>
    <t>09_Tinhoc.pdf — đề tham khảo chính thức môn Tin học áp dụng từ năm 2025</t>
  </si>
  <si>
    <t>BPC_G12_CKI_HK1_CS_V6_011</t>
  </si>
  <si>
    <t>FILES_ROW=17; FILE_STATUS=RAW; SOURCE_GROUP=DE_THAM_KHAO_CHINH_THUC; CONTENT_IMPORT=0; QUESTION_IMPORT=0; DRIVE_ID_DUPLICATE_FOUND=0; STRUCTURE_CROSS_CHECKED_WITH_OFFICIAL_VQA_ANNOUNCEMENT.</t>
  </si>
  <si>
    <t>AUD_GRADUATION_POLICY_SETUP_001_003</t>
  </si>
  <si>
    <t>BPS_G12_CKI_HK1_CS_V6_012</t>
  </si>
  <si>
    <t>CREATE_GRADUATION_POLICY_PROFILES_AND_SCORE_RULES</t>
  </si>
  <si>
    <t>POLICY_PROFILE_SCORE_RULE</t>
  </si>
  <si>
    <t>BPC_G12_CKI_HK1_CS_V6_012</t>
  </si>
  <si>
    <t>POL_TNTHPT_TINHOC_2025_V1;POL_TNTHPT_TINHOC_2026_V1</t>
  </si>
  <si>
    <t>Tạo hồ sơ chính sách và quy tắc chấm môn Tin học riêng cho năm 2025 và 2026</t>
  </si>
  <si>
    <t>POLICY_PROFILES_ADDED=2; SCORE_RULES_ADDED=4; POLICY_STATUS=REVIEW; SCORE_RULE_STATUS=REVIEW; DURATION_MIN=50; TOTAL_COMMANDS=40; STRUCTURE=24_MCQ_SINGLE_PLUS_4_TRUE_FALSE_GROUP; PART_II=2_COMMON_PLUS_2_CS_OR_ICT; TOTAL_SCORE=10; WORKFLOW_STATUS=WAITING_FOR_APPROVAL; AUTO_USE=BLOCKED.</t>
  </si>
  <si>
    <t>BPS_G12_CKI_HK1_CS_V6_013</t>
  </si>
  <si>
    <t>AUD_GRADUATION_POLICY_SETUP_001_004</t>
  </si>
  <si>
    <t>BPC_G12_CKI_HK1_CS_V6_013</t>
  </si>
  <si>
    <t>VERIFY_POLICY_SETUP</t>
  </si>
  <si>
    <t>Kiểm tra toàn vẹn hồ sơ chính sách sau batch</t>
  </si>
  <si>
    <t>SOURCE_FILES_ADDED=1; POLICY_PROFILES=2_REVIEW; SCORE_RULES=4_REVIEW; BLUEPRINTS=0; BLUEPRINT_CELLS=0; BLUEPRINT_SLOTS=0; READY_FOR_GRADUATION=0; QUESTIONS_CHANGED=0; FORMULA_ERRORS_IN_CHANGED_RANGES=0; MISSING_NEXT_STAGE=APPROVED_CONTENT_DISTRIBUTION_AND_BLUEPRINT.</t>
  </si>
  <si>
    <t>BPS_G12_CKI_HK1_CS_V6_014</t>
  </si>
  <si>
    <t>BPC_G12_CKI_HK1_CS_V6_014</t>
  </si>
  <si>
    <t>AUD_GRADUATION_BLUEPRINT_DRAFT_001_001</t>
  </si>
  <si>
    <t>GRADUATION_BLUEPRINT_DRAFT_001</t>
  </si>
  <si>
    <t>BPS_G12_CKI_HK1_CS_V6_015</t>
  </si>
  <si>
    <t>BPC_G12_CKI_HK1_CS_V6_015</t>
  </si>
  <si>
    <t>Không tạo backup theo BACKUP_EXCEPTION_CURRENT=NO_BACKUP_PER_USER_INSTRUCTION; chỉ thêm bản ghi blueprint và cập nhật trạng thái xử lí nguồn, không thay đổi cấu trúc. BACKUP_CREATED=0.</t>
  </si>
  <si>
    <t>AUD_GRADUATION_BLUEPRINT_DRAFT_001_002</t>
  </si>
  <si>
    <t>BPS_G12_CKI_HK1_CS_V6_016</t>
  </si>
  <si>
    <t>ANALYZE_OFFICIAL_REFERENCE_AND_MAP_CURRICULUM</t>
  </si>
  <si>
    <t>BPC_G12_CKI_HK1_CS_V6_016</t>
  </si>
  <si>
    <t>FILE_QUESTION_CURRICULUM_STATEMENTS</t>
  </si>
  <si>
    <t>12wmrtroly93zBrwH33-VMMVDaKW7cbwq;1mrOpGUUroM5RU3Y8lLCsp49qRsofo37q;Q_TNT_F0002_001:Q_TNT_F0002_030</t>
  </si>
  <si>
    <t>Đề tham khảo chính thức môn Tin học và 30 câu/nhóm đã chuẩn hóa trong ngân hàng</t>
  </si>
  <si>
    <t>PDF_PAGES_VISUALLY_REVIEWED=5; SOURCE_QUESTION_GROUPS=30; MCQ=24; TRUE_FALSE_GROUPS=6; CANDIDATE_BLUEPRINT_GROUPS=28; COMMANDS_PER_CANDIDATE=40; CURRICULUM_LINKS_USED=30_APPROVED; SOURCE_FILE_STATUS=PARSED; QUESTION_IMPORT=0.</t>
  </si>
  <si>
    <t>BPS_G12_CKI_HK1_CS_V6_017</t>
  </si>
  <si>
    <t>BPC_G12_CKI_HK1_CS_V6_017</t>
  </si>
  <si>
    <t>AUD_GRADUATION_BLUEPRINT_DRAFT_001_003</t>
  </si>
  <si>
    <t>CREATE_CS_AND_ICT_BLUEPRINT_DRAFTS</t>
  </si>
  <si>
    <t>BLUEPRINT_BLUEPRINT_CELL_BLUEPRINT_SLOT</t>
  </si>
  <si>
    <t>BP_TNTHPT_TINHOC_2026_CS_V1;BP_TNTHPT_TINHOC_2026_ICT_V1</t>
  </si>
  <si>
    <t>BPS_G12_GKII_HK2_CS_V5_001</t>
  </si>
  <si>
    <t>Hai blueprint ứng viên năm 2026 theo định hướng CS và ICT</t>
  </si>
  <si>
    <t>BPC_G12_GKII_HK2_CS_V5_001</t>
  </si>
  <si>
    <t>BLUEPRINTS_ADDED=2; BLUEPRINT_STATUS=REVIEW; WORKFLOW_STATUS=WAITING_FOR_APPROVAL; BLUEPRINT_CELLS_ADDED=50; BLUEPRINT_SLOTS_ADDED=56; QUESTION_IDS_ASSIGNED=0; EACH_BLUEPRINT=24_MCQ_PLUS_4_TRUE_FALSE_GROUP; TOTAL_QUESTION_GROUPS=28; TOTAL_COMMANDS=40; TOTAL_SCORE=10; DURATION_MIN=50.</t>
  </si>
  <si>
    <t>AUD_GRADUATION_BLUEPRINT_DRAFT_001_004</t>
  </si>
  <si>
    <t>BPS_G12_GKII_HK2_CS_V5_002</t>
  </si>
  <si>
    <t>VERIFY_BLUEPRINT_DRAFTS</t>
  </si>
  <si>
    <t>BPC_G12_GKII_HK2_CS_V5_002</t>
  </si>
  <si>
    <t>Kiểm tra toàn vẹn hai blueprint dự thảo</t>
  </si>
  <si>
    <t>SUCCESS_WITH_REVIEW_REQUIRED</t>
  </si>
  <si>
    <t>CS_REQUIRED_COUNT=28; CS_SCORE=10; CS_SLOTS=28_UNIQUE; CS_COMMAND_LEVELS=BIET:24,HIEU:16,VANDUNG:0; ICT_REQUIRED_COUNT=28; ICT_SCORE=10; ICT_SLOTS=28_UNIQUE; ICT_COMMAND_LEVELS=BIET:22,HIEU:17,VANDUNG:1; PROFILE_TARGET=40:30:30; TARGET_MATCH=NO; REVIEW_REQUIRED=COGNITIVE_DISTRIBUTION; UNMATCHED_CURRICULUM_CELLS=0; QUESTION_IDS_BLANK=56; QUESTIONS_CHANGED=0; READY_FOR_GRADUATION=0; FORMULA_ERRORS_IN_CHANGED_RANGES=0; BACKUP_CREATED=0.</t>
  </si>
  <si>
    <t>BPS_G12_GKII_HK2_CS_V5_003</t>
  </si>
  <si>
    <t>AUD_GRADUATION_BLUEPRINT_BALANCE_001_001</t>
  </si>
  <si>
    <t>BPC_G12_GKII_HK2_CS_V5_003</t>
  </si>
  <si>
    <t>GRADUATION_BLUEPRINT_BALANCE_001</t>
  </si>
  <si>
    <t>2026-07-27T08:45:54+07:00</t>
  </si>
  <si>
    <t>BPS_G12_GKII_HK2_CS_V5_004</t>
  </si>
  <si>
    <t>Không tạo backup theo ngoại lệ hiện hành cho lô phi cấu trúc. V1 được giữ nguyên; chỉ tạo thêm phiên bản V2 và nhật ký. BACKUP_CREATED=0.</t>
  </si>
  <si>
    <t>BPC_G12_GKII_HK2_CS_V5_004</t>
  </si>
  <si>
    <t>AUD_GRADUATION_BLUEPRINT_BALANCE_001_002</t>
  </si>
  <si>
    <t>ANALYZE_40_30_30_INVENTORY_FEASIBILITY</t>
  </si>
  <si>
    <t>QUESTIONS_QUESTION_CURRICULUM_STATEMENTS</t>
  </si>
  <si>
    <t>603_ACTIVE_QUESTIONS;603_APPROVED_CURRICULUM_LINKS</t>
  </si>
  <si>
    <t>Kiểm kê câu khả dụng theo Curriculum_ID, Outcome_ID, dạng câu, mức tư duy và Family_ID</t>
  </si>
  <si>
    <t>SUCCESS_WITH_LOW_REDUNDANCY</t>
  </si>
  <si>
    <t>TARGET_COMMANDS=BIET:16,HIEU:12,VANDUNG:12; MCQ_TARGET=BIET:12,HIEU:2,VANDUNG:10; TRUE_FALSE_STATEMENT_TARGET=BIET:4,HIEU:10,VANDUNG:2; EXACT_TARGET_FEASIBLE=TRUE; LOW_REDUNDANCY_MCQ_CELLS=7; ICT_DATABASE_TRUE_FALSE_DISTINCT_FAMILIES=1; INVENTED_DATA=0; QUESTION_LEVELS_CHANGED=0.</t>
  </si>
  <si>
    <t>BPS_G12_GKII_HK2_CS_V5_005</t>
  </si>
  <si>
    <t>AUD_GRADUATION_BLUEPRINT_BALANCE_001_003</t>
  </si>
  <si>
    <t>BPC_G12_GKII_HK2_CS_V5_005</t>
  </si>
  <si>
    <t>CREATE_BALANCED_BLUEPRINT_V2</t>
  </si>
  <si>
    <t>BLUEPRINT_BLUEPRINT_CELLS_BLUEPRINT_SLOTS</t>
  </si>
  <si>
    <t>BP_TNTHPT_TINHOC_2026_CS_V2;BP_TNTHPT_TINHOC_2026_ICT_V2</t>
  </si>
  <si>
    <t>Hai blueprint V2 cân bằng 40-30-30, kế thừa phạm vi nội dung V1</t>
  </si>
  <si>
    <t>BPS_G12_GKII_HK2_CS_V5_006</t>
  </si>
  <si>
    <t>BLUEPRINTS_ADDED=2; BLUEPRINT_CELLS_ADDED=50; BLUEPRINT_SLOTS_ADDED=56; EACH_BLUEPRINT_GROUPS=28; EACH_BLUEPRINT_COMMANDS=40; EACH_BLUEPRINT_SCORE=10; STATUS=REVIEW; WORKFLOW_STATUS=WAITING_FOR_APPROVAL; QUESTION_IDS_ASSIGNED=0; V1_ROWS_CHANGED=0.</t>
  </si>
  <si>
    <t>BPC_G12_GKII_HK2_CS_V5_006</t>
  </si>
  <si>
    <t>AUD_GRADUATION_BLUEPRINT_BALANCE_001_004</t>
  </si>
  <si>
    <t>BPS_G12_GKII_HK2_CS_V5_007</t>
  </si>
  <si>
    <t>VERIFY_BALANCED_BLUEPRINT_V2</t>
  </si>
  <si>
    <t>BPC_G12_GKII_HK2_CS_V5_007</t>
  </si>
  <si>
    <t>Kiểm tra toàn vẹn CS V2 và ICT V2</t>
  </si>
  <si>
    <t>CS_CELLS=25;CS_REQUIRED_COUNT=28;CS_SCORE=10;CS_SLOTS=28_UNIQUE; ICT_CELLS=25;ICT_REQUIRED_COUNT=28;ICT_SCORE=10;ICT_SLOTS=28_UNIQUE; COMMAND_TARGET_EACH=BIET:16,HIEU:12,VANDUNG:12; TARGET_DESIGN_MATCH=TRUE; QUESTION_IDS_BLANK=56; READY_FOR_GRADUATION=0; V1_UNCHANGED=TRUE; FORMULA_ERRORS_IN_CHANGED_RANGES=0; APPROVAL_REQUIRED=TRUE; BACKUP_CREATED=0.</t>
  </si>
  <si>
    <t>BPS_G12_GKII_HK2_CS_V5_008</t>
  </si>
  <si>
    <t>AUD_GRADUATION_BLUEPRINT_REVIEW_001_001</t>
  </si>
  <si>
    <t>GRADUATION_BLUEPRINT_REVIEW_001</t>
  </si>
  <si>
    <t>BPC_G12_GKII_HK2_CS_V5_008</t>
  </si>
  <si>
    <t>2026-07-27T09:50:52+07:00</t>
  </si>
  <si>
    <t>BPS_G12_GKII_HK2_CS_V5_009</t>
  </si>
  <si>
    <t>Không tạo backup theo ngoại lệ hiện hành; lô chỉ bổ sung kết quả thẩm định vào NOTE và AUDIT_LOG, không đổi cấu trúc hoặc trạng thái phê duyệt. BACKUP_CREATED=0.</t>
  </si>
  <si>
    <t>BPC_G12_GKII_HK2_CS_V5_009</t>
  </si>
  <si>
    <t>AUD_GRADUATION_BLUEPRINT_REVIEW_001_002</t>
  </si>
  <si>
    <t>COMPARE_BLUEPRINT_V1_V2</t>
  </si>
  <si>
    <t>POLICY_SCORE_RULE_BLUEPRINT</t>
  </si>
  <si>
    <t>POL_TNTHPT_TINHOC_2026_V1;BP_TNTHPT_TINHOC_2026_CS_V1:V2;BP_TNTHPT_TINHOC_2026_ICT_V1:V2</t>
  </si>
  <si>
    <t>BPS_G12_GKII_HK2_CS_V5_010</t>
  </si>
  <si>
    <t>Thẩm định cấu trúc, điểm, thời gian, mức tư duy, khả năng đáp ứng và độ dư nguồn câu</t>
  </si>
  <si>
    <t>SUCCESS_WITH_CONTROLS</t>
  </si>
  <si>
    <t>BPC_G12_GKII_HK2_CS_V5_010</t>
  </si>
  <si>
    <t>V1_STRUCTURE_MATCH=YES; V1_COGNITIVE_TARGET_MATCH=NO; V2_STRUCTURE_MATCH=YES; V2_COGNITIVE_TARGET_MATCH=YES; V2_INVENTORY_CHECK=PASS; V2_LOW_REDUNDANCY_MCQ_CELLS=7; ICT_DATABASE_TF_DISTINCT_FAMILIES=1; RECOMMENDATION=PREFER_V2; INVENTED_DATA=0.</t>
  </si>
  <si>
    <t>AUD_GRADUATION_BLUEPRINT_REVIEW_001_003</t>
  </si>
  <si>
    <t>RECORD_APPROVAL_RECOMMENDATION</t>
  </si>
  <si>
    <t>BPS_G12_GKII_HK2_CS_V5_011</t>
  </si>
  <si>
    <t>BLUEPRINT</t>
  </si>
  <si>
    <t>BP_TNTHPT_TINHOC_2026_CS_V1;BP_TNTHPT_TINHOC_2026_ICT_V1;BP_TNTHPT_TINHOC_2026_CS_V2;BP_TNTHPT_TINHOC_2026_ICT_V2</t>
  </si>
  <si>
    <t>BPC_G12_GKII_HK2_CS_V5_011</t>
  </si>
  <si>
    <t>Ghi kết quả thẩm định và cổng phê duyệt vào NOTE của bốn blueprint</t>
  </si>
  <si>
    <t>SUCCESS_WAITING_FOR_APPROVAL</t>
  </si>
  <si>
    <t>V1_RECOMMENDATION=REFERENCE_ONLY; V2_RECOMMENDATION=PREFERRED_CANDIDATE_FOR_APPROVAL; BLUEPRINT_STATUS_CHANGES=0; POLICY_STATUS=REVIEW; SCORE_RULE_STATUS=REVIEW; EXPLICIT_USER_APPROVAL_REQUIRED=TRUE; AUTO_USE=BLOCKED.</t>
  </si>
  <si>
    <t>BPS_G12_GKII_HK2_CS_V5_012</t>
  </si>
  <si>
    <t>AUD_GRADUATION_BLUEPRINT_REVIEW_001_004</t>
  </si>
  <si>
    <t>BPC_G12_GKII_HK2_CS_V5_012</t>
  </si>
  <si>
    <t>VERIFY_REVIEW_GATE</t>
  </si>
  <si>
    <t>Kiểm tra trạng thái sau thẩm định</t>
  </si>
  <si>
    <t>SUCCESS_APPROVAL_GATE_HELD</t>
  </si>
  <si>
    <t>BLUEPRINTS_REVIEW=4; POLICY_2026_REVIEW=1; SCORE_RULES_2026_REVIEW=2; QUESTION_IDS_ASSIGNED=0; QUESTIONS_CHANGED=0; READY_FOR_GRADUATION=0; EXAMS_CREATED=0; EXAM_ITEMS_CREATED=0; USAGE_LOG_ADDED=0; FORMULA_ERRORS_IN_CHANGED_RANGES=0.</t>
  </si>
  <si>
    <t>BPS_G12_GKII_HK2_CS_V5_013</t>
  </si>
  <si>
    <t>AUD_GRADUATION_BLUEPRINT_GAP_ANALYSIS_001_001</t>
  </si>
  <si>
    <t>BPC_G12_GKII_HK2_CS_V5_013</t>
  </si>
  <si>
    <t>GRADUATION_BLUEPRINT_GAP_ANALYSIS_001</t>
  </si>
  <si>
    <t>2026-07-27T15:05:47+07:00</t>
  </si>
  <si>
    <t>BPS_G12_GKII_HK2_CS_V5_014</t>
  </si>
  <si>
    <t>Lô phân tích khoảng trống độ dư, chỉ cập nhật NOTE của blueprint/slot và AUDIT_LOG; không đổi cấu trúc, trạng thái hoặc gắn câu. BACKUP_CREATED=0.</t>
  </si>
  <si>
    <t>BPC_G12_GKII_HK2_CS_V5_014</t>
  </si>
  <si>
    <t>AUD_GRADUATION_BLUEPRINT_GAP_ANALYSIS_001_002</t>
  </si>
  <si>
    <t>IDENTIFY_LOW_REDUNDANCY_MCQ_CELLS</t>
  </si>
  <si>
    <t>BPS_G12_GKII_HK2_CS_V5_015</t>
  </si>
  <si>
    <t>QUESTIONS_QUESTION_CURRICULUM_BLUEPRINT_CELLS</t>
  </si>
  <si>
    <t>603_ACTIVE_QUESTIONS;603_APPROVED_CURRICULUM_LINKS;2_BLUEPRINT_V2</t>
  </si>
  <si>
    <t>Đối chiếu Curriculum_ID, Outcome_ID, dạng câu, mức tư duy và Family_ID cho từng ô MCQ V2</t>
  </si>
  <si>
    <t>SUCCESS_WITH_GAPS</t>
  </si>
  <si>
    <t>BPC_G12_GKII_HK2_CS_V5_015</t>
  </si>
  <si>
    <t>UNIQUE_LOW_REDUNDANCY_KEYS=7; AFFECTED_SLOTS_EACH_BLUEPRINT=1,4,7,10,14,16,18; CURRENT_CANDIDATES_PER_KEY=1; DISTINCT_FAMILIES_PER_KEY=1; MIN_NEW_MCQ_FAMILIES_FOR_TWO_FAMILY_REDUNDANCY=7; QUESTION_SELECTION=0; QUESTION_LEVELS_CHANGED=0.</t>
  </si>
  <si>
    <t>AUD_GRADUATION_BLUEPRINT_GAP_ANALYSIS_001_003</t>
  </si>
  <si>
    <t>BPS_G12_GKII_HK2_CS_V5_016</t>
  </si>
  <si>
    <t>IDENTIFY_ICT_TRUE_FALSE_FAMILY_GAP</t>
  </si>
  <si>
    <t>QUESTIONS_STATEMENTS_QUESTION_CURRICULUM_BLUEPRINT_SLOTS</t>
  </si>
  <si>
    <t>BPC_G12_GKII_HK2_CS_V5_016</t>
  </si>
  <si>
    <t>BP_TNTHPT_TINHOC_2026_ICT_V2_SLOT_28</t>
  </si>
  <si>
    <t>Kiểm tra mẫu mức nhận định HIEU-HIEU-HIEU-VANDUNG và Family_ID</t>
  </si>
  <si>
    <t>SUCCESS_WITH_FAMILY_GAP</t>
  </si>
  <si>
    <t>ELIGIBLE_GROUPS=4; DISTINCT_FAMILIES=1; FAMILY_ID=FAM_244A0ADC27; CANDIDATES=Q_TNT_F0002_030,Q_TNT_F0001_D15_030,Q_TNT_F0001_D16_030,Q_TNT_F0001_D17_030; MIN_NEW_DISTINCT_FAMILIES=1; AUTO_USE=BLOCKED.</t>
  </si>
  <si>
    <t>BPS_G12_GKII_HK2_CS_V5_017</t>
  </si>
  <si>
    <t>AUD_GRADUATION_BLUEPRINT_GAP_ANALYSIS_001_004</t>
  </si>
  <si>
    <t>BPC_G12_GKII_HK2_CS_V5_017</t>
  </si>
  <si>
    <t>VERIFY_GAP_REGISTER</t>
  </si>
  <si>
    <t>Kiểm tra khóa sau khi ghi danh sách khoảng trống</t>
  </si>
  <si>
    <t>BPS_G12_CKII_HK2_CS_V5_001</t>
  </si>
  <si>
    <t>BLUEPRINT_STATUS_CHANGES=0; POLICY_STATUS_CHANGES=0; SCORE_RULE_STATUS_CHANGES=0; QUESTION_IDS_ASSIGNED=0; QUESTIONS_CHANGED=0; READY_FOR_GRADUATION=0; EXAMS_CREATED=0; EXAM_ITEMS_CREATED=0; USAGE_LOG_ADDED=0; MINIMUM_REMEDIATION=7_NEW_MCQ_FAMILIES_PLUS_1_NEW_ICT_TF_FAMILY.</t>
  </si>
  <si>
    <t>BPC_G12_CKII_HK2_CS_V5_001</t>
  </si>
  <si>
    <t>AUD_QUESTION_CONTENT_STANDARDIZE_FINAL_001_001</t>
  </si>
  <si>
    <t>2026-07-27T15:35:16+07:00</t>
  </si>
  <si>
    <t>BPS_G12_CKII_HK2_CS_V5_002</t>
  </si>
  <si>
    <t>QUESTIONS;OPTIONS;STATEMENTS;RAW_PENDING</t>
  </si>
  <si>
    <t>BPC_G12_CKII_HK2_CS_V5_002</t>
  </si>
  <si>
    <t>Lô chuẩn hóa nội dung và đóng bản ghi nguồn; không thay đổi cấu trúc bảng, không sửa file nguồn, không tạo backup theo ngoại lệ hiện hành. BACKUP_CREATED=0.</t>
  </si>
  <si>
    <t>AUD_QUESTION_CONTENT_STANDARDIZE_FINAL_001_002</t>
  </si>
  <si>
    <t>BPS_G12_CKII_HK2_CS_V5_003</t>
  </si>
  <si>
    <t>FINAL_CONTENT_REVIEW_AND_STANDARDIZE</t>
  </si>
  <si>
    <t>QUESTIONS_OPTIONS_STATEMENTS</t>
  </si>
  <si>
    <t>29_ACTIVE_UNRESOLVED_QUESTIONS</t>
  </si>
  <si>
    <t>Rà soát thân câu, phương án, nhận định và đáp án; chuẩn hóa các diễn đạt còn phụ thuộc bối cảnh</t>
  </si>
  <si>
    <t>FINAL_REVIEWED=29; CONTENT_PASS=29; STEMS_REVISED=2; ANSWER_KEYS_CHANGED=0; OPTIONS_CHANGED=0; STATEMENTS_CHANGED=0; ACTIVE_RETIRED=0; ADDITIONAL_PROVENANCE_NOTE_UPDATED=1.</t>
  </si>
  <si>
    <t>BPC_G12_CKII_HK2_CS_V5_003</t>
  </si>
  <si>
    <t>AUD_QUESTION_CONTENT_STANDARDIZE_FINAL_001_003</t>
  </si>
  <si>
    <t>BPS_G12_CKII_HK2_CS_V5_004</t>
  </si>
  <si>
    <t>ARCHIVE_UNSTANDARDIZABLE_RAW</t>
  </si>
  <si>
    <t>RAW_TNT_F0001_D06_MCQ_18;RAW_TNT_F0001_D11_TF_03;RAW_TNT_F0001_D11_TF_04</t>
  </si>
  <si>
    <t>BPC_G12_CKII_HK2_CS_V5_004</t>
  </si>
  <si>
    <t>Loại khỏi quy trình các bản ghi không thể tạo câu hợp lệ hoặc nguồn xác nhận không có câu hỏi</t>
  </si>
  <si>
    <t>SUCCESS_ARCHIVED_3</t>
  </si>
  <si>
    <t>ARCHIVED=3; PHYSICAL_DELETE=0; IMAGE_ONLY_UNRECOVERABLE=1; SOURCE_EXPLICITLY_NO_QUESTION=2; QUESTION_ROWS_DELETED=0; SOURCE_HISTORY_PRESERVED=TRUE; RAW_TNT_F0001_D19_TF_05_RESOLVED_TO_APPROVED=1.</t>
  </si>
  <si>
    <t>BPS_G12_CKII_HK2_CS_V5_005</t>
  </si>
  <si>
    <t>AUD_QUESTION_CONTENT_STANDARDIZE_FINAL_001_004</t>
  </si>
  <si>
    <t>BPC_G12_CKII_HK2_CS_V5_005</t>
  </si>
  <si>
    <t>2026-07-27T15:42:37+07:00</t>
  </si>
  <si>
    <t>VERIFY_CONTENT_STANDARDIZATION</t>
  </si>
  <si>
    <t>QUESTIONS;RAW_PENDING;AUDIT_LOG;TONG_QUAN</t>
  </si>
  <si>
    <t>SUCCESS_VERIFIED</t>
  </si>
  <si>
    <t>BPS_G12_CKII_HK2_CS_V5_006</t>
  </si>
  <si>
    <t>TOTAL_QUESTIONS=608; ACTIVE=603; ACTIVE_FINAL_CONTENT_PASS=603; ACTIVE_MISSING_CONTENT_PASS=0; READY_FOR_PRACTICE=603; RETIRED=5; ACTIVE_RETIRED_IN_BATCH=0; RAW_ARCHIVED_IN_BATCH=3; RAW_RESOLVED_APPROVED=1; PHYSICAL_DELETE=0; READY_FOR_GRADUATION=0; ERRORS_IN_EDITED_RANGES=0.</t>
  </si>
  <si>
    <t>BPC_G12_CKII_HK2_CS_V5_006</t>
  </si>
  <si>
    <t>AUD_SOURCE_BOOK_QUESTION_IMPORT_001_001</t>
  </si>
  <si>
    <t>SOURCE_BOOK_QUESTION_IMPORT_001</t>
  </si>
  <si>
    <t>BPS_G12_CKII_HK2_CS_V5_007</t>
  </si>
  <si>
    <t>FILES;QUESTIONS;QUESTION_CURRICULUM;QUESTION_SOURCES</t>
  </si>
  <si>
    <t>BPC_G12_CKII_HK2_CS_V5_007</t>
  </si>
  <si>
    <t>Đăng ký batch nhập câu từ nguồn sách chuẩn; không thay đổi cấu trúc, không sửa file nguồn, không tạo backup theo ngoại lệ hiện hành. BACKUP_CREATED=0.</t>
  </si>
  <si>
    <t>AUD_SOURCE_BOOK_QUESTION_IMPORT_001_002</t>
  </si>
  <si>
    <t>BPS_G12_CKII_HK2_CS_V5_008</t>
  </si>
  <si>
    <t>SOURCE_REVIEW</t>
  </si>
  <si>
    <t>13cbU7LC3Wx6vgmTN5wkAXvLzjrnIIJB1;1fJX6oUr8rAVU35bNkIAeLtVpXiaM6LZv;1AWnHQPbdsfoULnvUmWJEp1oTxLbLQM2l;1mrOpGUUroM5RU3Y8lLCsp49qRsofo37q</t>
  </si>
  <si>
    <t>BPC_G12_CKII_HK2_CS_V5_008</t>
  </si>
  <si>
    <t>Rà ba sách giáo viên và đề minh họa chính thức</t>
  </si>
  <si>
    <t>SGV10_SELECTED=3; SGV11_SELECTED=3; SGV12_SELECTED=3; OFFICIAL_SAMPLE_NEW=0; OFFICIAL_SAMPLE_REASON=ALL_30_QUESTIONS_ALREADY_IMPORTED_AS_Q_TNT_F0002_001_TO_030; FULL_PARSE=FALSE.</t>
  </si>
  <si>
    <t>BPS_G12_CKII_HK2_CS_V5_009</t>
  </si>
  <si>
    <t>AUD_SOURCE_BOOK_QUESTION_IMPORT_001_003</t>
  </si>
  <si>
    <t>BPC_G12_CKII_HK2_CS_V5_009</t>
  </si>
  <si>
    <t>NORMALIZE_AND_ACTIVATE_QUESTIONS</t>
  </si>
  <si>
    <t>Q_SGV10_KNTT_001:003;Q_SGV11_KNTT_001:003;Q_SGV12_KNTT_001:003</t>
  </si>
  <si>
    <t>Thêm câu trả lời ngắn từ nội dung và hướng dẫn rõ trong SGV</t>
  </si>
  <si>
    <t>BPS_G12_CKII_HK2_CS_V5_010</t>
  </si>
  <si>
    <t>QUESTIONS_ADDED=9; TYPE_SHORT_ANSWER=9; GRADE10=3; GRADE11=3; GRADE12=3; BIET=2; HIEU=6; VANDUNG=1; ANSWER_CHECK_PASS=9; CONTENT_REVIEW_PASS=9; STATUS_ACTIVE=9; READY_FOR_PRACTICE_EXPECTED=9.</t>
  </si>
  <si>
    <t>BPC_G12_CKII_HK2_CS_V5_010</t>
  </si>
  <si>
    <t>AUD_SOURCE_BOOK_QUESTION_IMPORT_001_004</t>
  </si>
  <si>
    <t>MAP_SOURCE_AND_CURRICULUM</t>
  </si>
  <si>
    <t>QUESTION_CURRICULUM;QUESTION_SOURCES</t>
  </si>
  <si>
    <t>BPS_G12_CKII_HK2_CS_V5_011</t>
  </si>
  <si>
    <t>9_QUESTIONS</t>
  </si>
  <si>
    <t>Gắn đúng Curriculum_ID, Outcome_ID, trang in và trang PDF của nguồn</t>
  </si>
  <si>
    <t>BPC_G12_CKII_HK2_CS_V5_011</t>
  </si>
  <si>
    <t>CURRICULUM_LINKS_ADDED=9; SOURCE_LINKS_ADDED=9; PRIMARY_LINKS=9; SOURCE_STATUS_APPROVED=9; CURRICULUM_STATUS_APPROVED=9; OPTIONS_ADDED=0; STATEMENTS_ADDED=0.</t>
  </si>
  <si>
    <t>AUD_SOURCE_BOOK_QUESTION_IMPORT_001_005</t>
  </si>
  <si>
    <t>BPS_G12_CKII_HK2_CS_V5_012</t>
  </si>
  <si>
    <t>QUESTIONS;DUPLICATES</t>
  </si>
  <si>
    <t>BPC_G12_CKII_HK2_CS_V5_012</t>
  </si>
  <si>
    <t>9_NEW_QUESTIONS_VS_608_EXISTING</t>
  </si>
  <si>
    <t>Đối chiếu các cụm nội dung đặc trưng trước khi thêm</t>
  </si>
  <si>
    <t>SUCCESS_NO_MATCH</t>
  </si>
  <si>
    <t>EXACT_DUPLICATE=0; NEAR_DUPLICATE=0; SAME_TEMPLATE=0; DUPLICATE_ROWS_ADDED=0; FAMILY_ID_ASSIGNED=0; EXISTING_QUESTIONS_CHANGED=0.</t>
  </si>
  <si>
    <t>BPS_G12_CKII_HK2_CS_V5_013</t>
  </si>
  <si>
    <t>AUD_SOURCE_BOOK_QUESTION_IMPORT_001_006</t>
  </si>
  <si>
    <t>BPC_G12_CKII_HK2_CS_V5_013</t>
  </si>
  <si>
    <t>2026-07-27T16:41:52+07:00</t>
  </si>
  <si>
    <t>VERIFY_AND_CLOSE_BATCH</t>
  </si>
  <si>
    <t>FILES;QUESTIONS;QUESTION_CURRICULUM;QUESTION_SOURCES;AUDIT_LOG;TONG_QUAN</t>
  </si>
  <si>
    <t>BPS_G12_CKII_HK2_CS_V5_014</t>
  </si>
  <si>
    <t>TOTAL_QUESTIONS=617; ACTIVE=612; READY_FOR_PRACTICE=612; RETIRED=5; NEEDS_REVIEW=0; READY_FOR_PERIODIC=0; READY_FOR_GRADUATION=0; NEW_SHORT_ANSWER=9; NEW_CURRICULUM_LINKS=9; NEW_SOURCE_LINKS=9; DUPLICATES=0; FORMULA_ERRORS_NEW_ROWS=0; DATA_VALIDATION_FIXED_NEW_ROWS=TRUE; SOURCE_FILES_MODIFIED=0; NEW_FILES_CREATED=0; BACKUP_CREATED=0.</t>
  </si>
  <si>
    <t>BPC_G12_CKII_HK2_CS_V5_014</t>
  </si>
  <si>
    <t>AUD_GUIDANCE_SAMPLE_QUESTION_IMPORT_001_001</t>
  </si>
  <si>
    <t>GUIDANCE_SAMPLE_QUESTION_IMPORT_001</t>
  </si>
  <si>
    <t>2026-07-28T06:28:34+07:00</t>
  </si>
  <si>
    <t>FILES;QUESTIONS;OPTIONS;QUESTION_CURRICULUM;QUESTION_SOURCES</t>
  </si>
  <si>
    <t>BPS_G12_CKII_HK2_CS_V5_015</t>
  </si>
  <si>
    <t>Batch nhập câu minh họa từ tài liệu hướng dẫn; không đổi cấu trúc, không sửa file nguồn. BACKUP_CREATED=0; SOURCE_FILES_MODIFIED=0.</t>
  </si>
  <si>
    <t>BPC_G12_CKII_HK2_CS_V5_015</t>
  </si>
  <si>
    <t>AUD_GUIDANCE_SAMPLE_QUESTION_IMPORT_001_002</t>
  </si>
  <si>
    <t>GUIDANCE_SOURCE_SCAN</t>
  </si>
  <si>
    <t>BPS_G12_CKII_HK2_CS_V5_016</t>
  </si>
  <si>
    <t>1EaqbGbTqRalQrImSGw8bfPDI9IMQZhQJ;17OgTqguaSb6BUAi9MEyOXfJkrEX0QNBJ;1nzvZwjRBWqgJ7oTxgo8oLv2uzHrhs4nV</t>
  </si>
  <si>
    <t>Rà các tài liệu hướng dẫn và nguồn đề minh họa được nhắc tới</t>
  </si>
  <si>
    <t>GUIDANCE_DECKS_SCANNED=7; DIRECT_VERIFIABLE_ITEMS_SELECTED=3; SBT_12_COVERS_IDENTIFIED=2; SBT_CONTENT_FILES_FOUND=0; OFFICIAL_SAMPLE_EXAM_NEW=0; EXISTING_OFFICIAL_SAMPLE_QUESTIONS=30.</t>
  </si>
  <si>
    <t>BPC_G12_CKII_HK2_CS_V5_016</t>
  </si>
  <si>
    <t>AUD_GUIDANCE_SAMPLE_QUESTION_IMPORT_001_003</t>
  </si>
  <si>
    <t>NORMALIZE_MAP_AND_DUPLICATE_CHECK</t>
  </si>
  <si>
    <t>QUESTIONS;OPTIONS;QUESTION_CURRICULUM;QUESTION_SOURCES;DUPLICATES</t>
  </si>
  <si>
    <t>BPS_G12_CKII_HK2_CS_V5_017</t>
  </si>
  <si>
    <t>Q_GUIDE10_KNTT_001;Q_GUIDE11_KNTT_001;Q_GUIDE12_KNTT_001</t>
  </si>
  <si>
    <t>Chuẩn hóa câu minh họa trực tiếp, kiểm tra đáp án, ánh xạ chương trình và đối chiếu trùng</t>
  </si>
  <si>
    <t>BPC_G12_CKII_HK2_CS_V5_017</t>
  </si>
  <si>
    <t>QUESTIONS_ADDED=3; MCQ_SINGLE=1; SHORT_ANSWER=2; OPTIONS_ADDED=4; CURRICULUM_LINKS_ADDED=3; SOURCE_LINKS_ADDED=3; EXACT_DUPLICATE=0; NEAR_DUPLICATE=0; NEEDS_REVIEW=0; TIME_SENSITIVE_MYSQL_RANKING_ITEMS_EXCLUDED=2.</t>
  </si>
  <si>
    <t>AUD_GUIDANCE_SAMPLE_QUESTION_IMPORT_001_004</t>
  </si>
  <si>
    <t>BPS_G12_CKII_HK2_CS_V6_001</t>
  </si>
  <si>
    <t>QUESTIONS;OPTIONS;QUESTION_CURRICULUM;QUESTION_SOURCES;FILES;AUDIT_LOG;TONG_QUAN</t>
  </si>
  <si>
    <t>BPC_G12_CKII_HK2_CS_V6_001</t>
  </si>
  <si>
    <t>TOTAL_QUESTIONS=620; ACTIVE=615; READY_FOR_PRACTICE=615; RETIRED=5; NEEDS_REVIEW=0; READY_FOR_PERIODIC=0; READY_FOR_GRADUATION=0; NEW_FILES_CREATED=0; SOURCE_FILES_MODIFIED=0; BACKUP_CREATED=0; ERRORS_IN_NEW_RANGES=0.</t>
  </si>
  <si>
    <t>AUD_GRADUATION_POLICY_APPROVAL_001_001</t>
  </si>
  <si>
    <t>GRADUATION_POLICY_APPROVAL_001</t>
  </si>
  <si>
    <t>2026-07-28T08:46:19+07:00</t>
  </si>
  <si>
    <t>BPS_G12_CKII_HK2_CS_V6_002</t>
  </si>
  <si>
    <t>POLICY_PROFILES;SCORE_RULES;BLUEPRINTS;BLUEPRINT_CELLS;BLUEPRINT_SLOTS</t>
  </si>
  <si>
    <t>BPC_G12_CKII_HK2_CS_V6_002</t>
  </si>
  <si>
    <t>Phê duyệt không thay đổi cấu trúc bảng; áp dụng BACKUP_EXCEPTION_CURRENT=NO_BACKUP_PER_USER_INSTRUCTION. BACKUP_CREATED=0; SOURCE_FILES_MODIFIED=0.</t>
  </si>
  <si>
    <t>AUD_GRADUATION_POLICY_APPROVAL_001_002</t>
  </si>
  <si>
    <t>BPS_G12_CKII_HK2_CS_V6_003</t>
  </si>
  <si>
    <t>VERIFY_2026_OFFICIAL_BASIS</t>
  </si>
  <si>
    <t>POLICY_PROFILES</t>
  </si>
  <si>
    <t>BPC_G12_CKII_HK2_CS_V6_003</t>
  </si>
  <si>
    <t>Đối chiếu căn cứ chính thức năm 2026 trước phê duyệt</t>
  </si>
  <si>
    <t>Thông tư 13/2026/TT-BGDĐT ban hành 2026-03-09, hiệu lực 2026-04-24, sửa Thông tư 24/2024/TT-BGDĐT; thông tin Cục Quản lý chất lượng xác nhận kỳ thi 2026 giữ ổn định nền tảng năm 2025. OFFICIAL_CHECK_DATE=2026-07-28.</t>
  </si>
  <si>
    <t>BPS_G12_CKII_HK2_CS_V6_004</t>
  </si>
  <si>
    <t>AUD_GRADUATION_POLICY_APPROVAL_001_003</t>
  </si>
  <si>
    <t>BPC_G12_CKII_HK2_CS_V6_004</t>
  </si>
  <si>
    <t>APPROVE_POLICY_AND_SCORE_RULES</t>
  </si>
  <si>
    <t>POLICY_PROFILES;SCORE_RULES</t>
  </si>
  <si>
    <t>POL_TNTHPT_TINHOC_2026_V1;SCR_TNTHPT_TINHOC_2026_MCQ_V1;SCR_TNTHPT_TINHOC_2026_TF_V1</t>
  </si>
  <si>
    <t>Phê duyệt policy và hai quy tắc chấm theo quyết định của người dùng</t>
  </si>
  <si>
    <t>BPS_G12_CKII_HK2_CS_V6_005</t>
  </si>
  <si>
    <t>POLICY_STATUS:REVIEW-&gt;APPROVED; SCORE_RULES_APPROVED=2; DURATION_MIN=50; TOTAL_COMMANDS=40; TOTAL_SCORE=10; MCQ=24x0.25; TRUE_FALSE_GROUPS=4xMAX1.0.</t>
  </si>
  <si>
    <t>BPC_G12_CKII_HK2_CS_V6_005</t>
  </si>
  <si>
    <t>AUD_GRADUATION_POLICY_APPROVAL_001_004</t>
  </si>
  <si>
    <t>APPROVE_BLUEPRINTS_WITH_CONTROLS</t>
  </si>
  <si>
    <t>BLUEPRINTS;BLUEPRINT_CELLS;BLUEPRINT_SLOTS</t>
  </si>
  <si>
    <t>Phê duyệt hai blueprint V2; giữ kiểm soát tại các slot ít dự phòng</t>
  </si>
  <si>
    <t>BLUEPRINTS_APPROVED=2; CELLS_APPROVED=50; SLOTS_APPROVED=56; TOTAL_GROUPS_EACH=28; TOTAL_COMMANDS_EACH=40; COGNITIVE_TARGET_EACH=BIET16,HIEU12,VANDUNG12; LOW_REDUNDANCY_MCQ_SLOTS=1,4,7,10,14,16,18; ICT_SLOT_28_MANUAL_SELECTION_REQUIRED=TRUE; QUESTION_SELECTION=NOT_PERFORMED; AUTO_USE=BLOCKED_UNTIL_READY_FOR_GRADUATION_SELECTION.</t>
  </si>
  <si>
    <t>BPS_G12_CKII_HK2_CS_V6_006</t>
  </si>
  <si>
    <t>BPC_G12_CKII_HK2_CS_V6_006</t>
  </si>
  <si>
    <t>AUD_GRADUATION_POLICY_APPROVAL_001_005</t>
  </si>
  <si>
    <t>POLICY_PROFILES;SCORE_RULES;BLUEPRINTS;BLUEPRINT_CELLS;BLUEPRINT_SLOTS;AUDIT_LOG;TONG_QUAN</t>
  </si>
  <si>
    <t>BPS_G12_CKII_HK2_CS_V6_007</t>
  </si>
  <si>
    <t>POLICY_APPROVED=1; SCORE_RULES_APPROVED=2; BLUEPRINTS_V2_APPROVED=2; BLUEPRINT_CELLS_APPROVED=50; BLUEPRINT_SLOTS_APPROVED=56; LOW_REDUNDANCY_CONTROLS_RETAINED=15; READY_FOR_GRADUATION=0; EXAMS_CREATED=0; EXAM_ITEMS_CREATED=0; QUESTIONS_CHANGED=0; ERRORS_IN_READBACK=0.</t>
  </si>
  <si>
    <t>BPC_G12_CKII_HK2_CS_V6_007</t>
  </si>
  <si>
    <t>AUD_GRADUATION_QUESTION_SELECTION_001_001</t>
  </si>
  <si>
    <t>GRADUATION_QUESTION_SELECTION_001</t>
  </si>
  <si>
    <t>2026-07-28T09:08:29+07:00</t>
  </si>
  <si>
    <t>BPS_G12_CKII_HK2_CS_V6_008</t>
  </si>
  <si>
    <t>QUESTIONS;BLUEPRINTS;BLUEPRINT_SLOTS</t>
  </si>
  <si>
    <t>BPC_G12_CKII_HK2_CS_V6_008</t>
  </si>
  <si>
    <t>Batch tuyển chọn câu không thay đổi cấu trúc bảng; áp dụng BACKUP_EXCEPTION_CURRENT=NO_BACKUP_PER_USER_INSTRUCTION. BACKUP_CREATED=0; SOURCE_FILES_MODIFIED=0; NEW_FILES_CREATED=0.</t>
  </si>
  <si>
    <t>AUD_GRADUATION_QUESTION_SELECTION_001_002</t>
  </si>
  <si>
    <t>BPS_G12_CKII_HK2_CS_V6_009</t>
  </si>
  <si>
    <t>SCREEN_AND_SELECT_QUESTIONS</t>
  </si>
  <si>
    <t>BPC_G12_CKII_HK2_CS_V6_009</t>
  </si>
  <si>
    <t>QUESTIONS;OPTIONS;STATEMENTS;QUESTION_CURRICULUM;QUESTION_SOURCES;DUPLICATES</t>
  </si>
  <si>
    <t>30_SELECTED_QUESTION_IDS</t>
  </si>
  <si>
    <t>Tuyển chọn thủ công cho hai blueprint V2 theo policy 2026</t>
  </si>
  <si>
    <t>UNIQUE_QUESTIONS_SELECTED=30; COMMON_QUESTIONS=26; CS_ONLY=2; ICT_ONLY=2; MCQ_UNIQUE=24; TRUE_FALSE_GROUP_UNIQUE=6; ACTIVE_CHECK=PASS; ANSWER_CHECK=PASS; CONTENT_CHECK=PASS; CURRICULUM_MAPPING_CHECK=PASS; SOURCE_LINK_CHECK=PASS; MCQ_OPTIONS_4_WITH_ONE_CORRECT=PASS; TRUE_FALSE_4_STATEMENTS=PASS; STATEMENT_LEVEL_TARGET_CHECK=PASS; USAGE_LIMIT_CHECK=PASS.</t>
  </si>
  <si>
    <t>BPS_G12_CKII_HK2_CS_V6_010</t>
  </si>
  <si>
    <t>BPC_G12_CKII_HK2_CS_V6_010</t>
  </si>
  <si>
    <t>AUD_GRADUATION_QUESTION_SELECTION_001_003</t>
  </si>
  <si>
    <t>PROMOTE_READY_FOR_GRADUATION</t>
  </si>
  <si>
    <t>BPS_G12_CKII_HK2_CS_V6_011</t>
  </si>
  <si>
    <t>Nâng câu đã tuyển chọn lên READY_FOR_GRADUATION</t>
  </si>
  <si>
    <t>PROCESS_STATUS:READY_FOR_PRACTICE-&gt;READY_FOR_GRADUATION; QUESTIONS_UPDATED=30; ACTIVE_RETAINED=30; READY_FOR_GRADUATION_AFTER=30; READY_FOR_PRACTICE_AFTER=585; NEEDS_REVIEW_AFTER=0; UPDATED_AT=2026-07-28T09:08:29+07:00.</t>
  </si>
  <si>
    <t>BPC_G12_CKII_HK2_CS_V6_011</t>
  </si>
  <si>
    <t>AUD_GRADUATION_QUESTION_SELECTION_001_004</t>
  </si>
  <si>
    <t>BPS_G12_CKII_HK2_CS_V6_012</t>
  </si>
  <si>
    <t>ASSIGN_BLUEPRINT_SLOTS</t>
  </si>
  <si>
    <t>BLUEPRINTS;BLUEPRINT_SLOTS</t>
  </si>
  <si>
    <t>BPC_G12_CKII_HK2_CS_V6_012</t>
  </si>
  <si>
    <t>Gán Question_ID cố định cho hai blueprint V2</t>
  </si>
  <si>
    <t>SLOTS_ASSIGNED=56/56; GROUPS_PER_BLUEPRINT=28; COMMANDS_PER_BLUEPRINT=40; MCQ_PER_BLUEPRINT=24; TRUE_FALSE_GROUPS_PER_BLUEPRINT=4; COGNITIVE_PER_BLUEPRINT=BIET16,HIEU12,VANDUNG12; DUPLICATE_FAMILY_WITHIN_BLUEPRINT=0; QUESTION_SELECTION=COMPLETED; FIXED_SELECTION=TRUE; AUTO_USE=ALLOWED_WITH_FIXED_SELECTION; LOW_REDUNDANCY_CONTROLS_RETAINED=TRUE.</t>
  </si>
  <si>
    <t>BPS_G12_CKII_HK2_CS_V6_013</t>
  </si>
  <si>
    <t>AUD_GRADUATION_QUESTION_SELECTION_001_005</t>
  </si>
  <si>
    <t>BPC_G12_CKII_HK2_CS_V6_013</t>
  </si>
  <si>
    <t>QUESTIONS;BLUEPRINTS;BLUEPRINT_SLOTS;AUDIT_LOG;TONG_QUAN</t>
  </si>
  <si>
    <t>BPS_G12_CKII_HK2_CS_V6_014</t>
  </si>
  <si>
    <t>TOTAL_QUESTIONS=620; ACTIVE=615; READY_FOR_PRACTICE=585; READY_FOR_GRADUATION=30; RETIRED=5; NEEDS_REVIEW=0; BLUEPRINTS_READY_WITH_FIXED_SELECTION=2; SLOTS_FILLED=56; EXAMS_CREATED=0; EXAM_ITEMS_CREATED=0; SOURCE_FILES_MODIFIED=0; NEW_FILES_CREATED=0; BACKUP_CREATED=0; READBACK_ERRORS=0.</t>
  </si>
  <si>
    <t>BPC_G12_CKII_HK2_CS_V6_014</t>
  </si>
  <si>
    <t>AUD_INDEX_OPERATIONAL_READINESS_001_001</t>
  </si>
  <si>
    <t>PRECHECK</t>
  </si>
  <si>
    <t>BPS_G12_CKII_HK2_CS_V6_015</t>
  </si>
  <si>
    <t>BPC_G12_CKII_HK2_CS_V6_015</t>
  </si>
  <si>
    <t>PASS</t>
  </si>
  <si>
    <t>Đã kiểm tra đúng bảng chỉ mục trung tâm theo Drive ID; không tạo ngân hàng thứ hai; các bản BACKUP không được dùng làm ngân hàng vận hành.</t>
  </si>
  <si>
    <t>AUD_INDEX_OPERATIONAL_READINESS_001_002</t>
  </si>
  <si>
    <t>BPS_G12_CKII_HK2_CS_V6_016</t>
  </si>
  <si>
    <t>UPDATE_SCHEMA</t>
  </si>
  <si>
    <t>BPC_G12_CKII_HK2_CS_V6_016</t>
  </si>
  <si>
    <t>SHEETS</t>
  </si>
  <si>
    <t>TEACHING_PLANS|TEACHING_PLAN_ITEMS</t>
  </si>
  <si>
    <t>Periodic teaching-plan control</t>
  </si>
  <si>
    <t>Thêm 9 cột: SEMESTER, ORIENTATION, SCHOOL_NAME, APPROVED_BY, APPROVED_AT; COMPLETED_AT, ALLOWED_FOR_TESTING, APPROVED_BY, APPROVED_AT. ALLOWED_FOR_TESTING dùng kiểu BOOLEAN và chỉ TRUE sau khi nội dung hoàn thành, được duyệt.</t>
  </si>
  <si>
    <t>BPS_G12_CKII_HK2_CS_V6_017</t>
  </si>
  <si>
    <t>AUD_INDEX_OPERATIONAL_READINESS_001_003</t>
  </si>
  <si>
    <t>BPC_G12_CKII_HK2_CS_V6_017</t>
  </si>
  <si>
    <t>NORMALIZE_CODES</t>
  </si>
  <si>
    <t>BLUEPRINT_CELLS</t>
  </si>
  <si>
    <t>Blueprint cell standardization</t>
  </si>
  <si>
    <t>BPS_G12_GKI_HK1_ICT_V5_001</t>
  </si>
  <si>
    <t>Chuẩn hóa 100 mã dạng câu: 84 TN_4_LUA_CHON→MCQ_SINGLE, 16 DUNG_SAI→TRUE_FALSE_GROUP. Chuẩn hóa 100 mức tư duy: 44 NHAN_BIET→BIET, 31 THONG_HIEU→HIEU, 25 VAN_DUNG→VANDUNG. Đổi tiêu đề F thành COGNITIVE_LEVEL; thêm DIFFICULTY, COMPETENCY, NOTE; không đổi BLUEPRINT_CELL_ID.</t>
  </si>
  <si>
    <t>BPC_G12_GKI_HK1_ICT_V5_001</t>
  </si>
  <si>
    <t>AUD_INDEX_OPERATIONAL_READINESS_001_004</t>
  </si>
  <si>
    <t>SOURCE_CALIBRATED=TRUE; KNOWLEDGE_SCOPE=TEACHING_PLAN_AND_SOURCE_MATRIX; QUESTION_BINDING=NONE; POOL_RECHECK_REQUIRED=TRUE; WORKFLOW_STATUS=WAITING_FOR_APPROVAL; AUTO_USE=BLOCKED_PENDING_APPROVAL; NLS_FRAME=TT02_2025; NLS_LEVEL=NANG_CAO_1; NLS_MAPPING_REQUIRED=TRUE; NLS_MAPPING_STATUS=APPROVED_INHERITED; NLS_MAPPING_SOURCE=CURRICULUM_OUTCOMES; NLS_TASK_COMPATIBILITY_CHECK_REQUIRED=TRUE; AI_INTEGRATION=WHEN_APPLICABLE; BATCH=PERIODIC_NLS_AI_G11_G12_MATRIX_001</t>
  </si>
  <si>
    <t>BPS_G12_GKI_HK1_ICT_V5_002</t>
  </si>
  <si>
    <t>BPC_G12_GKI_HK1_ICT_V5_002</t>
  </si>
  <si>
    <t>BLUEPRINTS</t>
  </si>
  <si>
    <t>Blueprint operational linkage</t>
  </si>
  <si>
    <t>Thêm SEMESTER, ORIENTATION, TEACHING_PLAN_ID, APPROVED_AT, SNAPSHOT_REF. Điền ORIENTATION cho 4 blueprint 2026; điền ngày duyệt và tham chiếu snapshot BLUEPRINT_SLOTS cho hai blueprint V2 đã tuyển chọn cố định.</t>
  </si>
  <si>
    <t>BPS_G12_GKI_HK1_ICT_V5_003</t>
  </si>
  <si>
    <t>AUD_INDEX_OPERATIONAL_READINESS_001_005</t>
  </si>
  <si>
    <t>BPC_G12_GKI_HK1_ICT_V5_003</t>
  </si>
  <si>
    <t>EXAMS|EXAM_ITEMS</t>
  </si>
  <si>
    <t>Exam reproducibility</t>
  </si>
  <si>
    <t>EXAMS thêm BLUEPRINT_VERSION, RANDOM_SEED, GENERATED_AT, SNAPSHOT_REF. EXAM_ITEMS thêm QUESTION_VERSION, BLUEPRINT_SLOT_ID, OPTION_ORDER, RANDOM_SEED. Chưa tạo bản ghi đề thi.</t>
  </si>
  <si>
    <t>BPS_G12_GKI_HK1_ICT_V5_004</t>
  </si>
  <si>
    <t>AUD_INDEX_OPERATIONAL_READINESS_001_006</t>
  </si>
  <si>
    <t>BPC_G12_GKI_HK1_ICT_V5_004</t>
  </si>
  <si>
    <t>FIX_VALIDATION</t>
  </si>
  <si>
    <t>RAW_PENDING|BLUEPRINT_CELLS</t>
  </si>
  <si>
    <t>Current-code validation</t>
  </si>
  <si>
    <t>Đồng bộ validation loại câu về MCQ_SINGLE, TRUE_FALSE_GROUP, SHORT_ANSWER, ESSAY, PRACTICAL; đồng bộ mức tư duy BIET, HIEU, VANDUNG; thêm validation độ khó 1-5 và năng lực NLa-NLe.</t>
  </si>
  <si>
    <t>BPS_G12_GKI_HK1_ICT_V5_005</t>
  </si>
  <si>
    <t>BPC_G12_GKI_HK1_ICT_V5_005</t>
  </si>
  <si>
    <t>AUD_INDEX_OPERATIONAL_READINESS_001_007</t>
  </si>
  <si>
    <t>UPDATE_CONFIG</t>
  </si>
  <si>
    <t>BPS_G12_GKI_HK1_ICT_V5_006</t>
  </si>
  <si>
    <t>QUY_UOC|TONG_QUAN</t>
  </si>
  <si>
    <t>Operational rules and summary</t>
  </si>
  <si>
    <t>BPC_G12_GKI_HK1_ICT_V5_006</t>
  </si>
  <si>
    <t>Thêm 6 quy tắc/cấu hình vận hành; cập nhật CURRENT_BATCH_ID, LAST_UPDATED_AT và trạng thái sẵn sàng. Không tự tạo dữ liệu kế hoạch dạy học còn thiếu.</t>
  </si>
  <si>
    <t>AUD_INDEX_OPERATIONAL_READINESS_001_008</t>
  </si>
  <si>
    <t>COMPLETE_BATCH</t>
  </si>
  <si>
    <t>BPS_G12_GKI_HK1_ICT_V5_007</t>
  </si>
  <si>
    <t>PASS_WITH_DEPENDENCIES</t>
  </si>
  <si>
    <t>BPC_G12_GKI_HK1_ICT_V5_007</t>
  </si>
  <si>
    <t>BACKUP_CREATED=0; NO_BACKUP_PER_USER_INSTRUCTION; SOURCE_FILES_MODIFIED=0; NEW_FILES_CREATED=0; NEW_QUESTIONS=0; DUPLICATES_CREATED=0; PERIODIC_AUTO_GENERATION=BLOCKED_UNTIL_APPROVED_TEACHING_PLAN_AND_READY_FOR_PERIODIC; GRADUATION_BLUEPRINTS_V2=READY_WITH_FIXED_SELECTION; EXAMS_CREATED=0.</t>
  </si>
  <si>
    <t>AUD_TEACHING_PLAN_SYNTHESIS_001_001</t>
  </si>
  <si>
    <t>BPS_G12_GKI_HK1_ICT_V5_008</t>
  </si>
  <si>
    <t>Đã xác nhận đúng bảng chỉ mục trung tâm theo Drive ID; không tạo ngân hàng thứ hai; không có PLAN_ID hoặc PLAN_ITEM_ID cùng tiền tố trước khi ghi.</t>
  </si>
  <si>
    <t>AUD_TEACHING_PLAN_SYNTHESIS_001_002</t>
  </si>
  <si>
    <t>BPC_G12_GKI_HK1_ICT_V5_008</t>
  </si>
  <si>
    <t>READ_SOURCES</t>
  </si>
  <si>
    <t>FILE_SET</t>
  </si>
  <si>
    <t>1N80P89KS3iY4AS_2oAj2zlt6GFr_MRuChnq1NXMLHMQ|SGK_SLIDES|SGV|CURRICULUM_OUTCOMES</t>
  </si>
  <si>
    <t>Teaching-plan authoritative sources</t>
  </si>
  <si>
    <t>BPS_G12_GKI_HK1_ICT_V5_009</t>
  </si>
  <si>
    <t>Đã đọc 6 tab L10_CS, L10_ICT, L11_CS, L11_ICT, L12_CS, L12_ICT; đối chiếu FILES, CURRICULUM và CURRICULUM_OUTCOMES; không sửa file nguồn.</t>
  </si>
  <si>
    <t>BPC_G12_GKI_HK1_ICT_V5_009</t>
  </si>
  <si>
    <t>AUD_TEACHING_PLAN_SYNTHESIS_001_003</t>
  </si>
  <si>
    <t>CREATE_RECORDS</t>
  </si>
  <si>
    <t>TEACHING_PLANS</t>
  </si>
  <si>
    <t>TP_2026_2027_CS_G10_V1|TP_2026_2027_CS_G11_V1|TP_2026_2027_CS_G12_V1|TP_2026_2027_ICT_G10_V1|TP_2026_2027_ICT_G11_V1|TP_2026_2027_ICT_G12_V1</t>
  </si>
  <si>
    <t>BPS_G12_GKI_HK1_ICT_V5_010</t>
  </si>
  <si>
    <t>Two orientation plan sets</t>
  </si>
  <si>
    <t>Tạo 2 bộ định hướng CS và ICT dưới dạng 6 kế hoạch theo lớp 10-12 do GRADE là trường đơn trị; tất cả ở REVIEW, FULL_YEAR, chưa phê duyệt.</t>
  </si>
  <si>
    <t>BPC_G12_GKI_HK1_ICT_V5_010</t>
  </si>
  <si>
    <t>AUD_TEACHING_PLAN_SYNTHESIS_001_004</t>
  </si>
  <si>
    <t>TEACHING_PLAN_ITEMS</t>
  </si>
  <si>
    <t>TPI_2026_2027_*</t>
  </si>
  <si>
    <t>BPS_G12_GKI_HK1_ICT_V5_011</t>
  </si>
  <si>
    <t>Teaching plan lesson items</t>
  </si>
  <si>
    <t>TOTAL=180; CS=91; ICT=89; G10=60; G11=62; G12=58; DURATION_RULE=45_MIN; WEEK_RULE=CEILING(START_PERIOD/2); test and review periods preserved in plan notes.</t>
  </si>
  <si>
    <t>BPC_G12_GKI_HK1_ICT_V5_011</t>
  </si>
  <si>
    <t>AUD_TEACHING_PLAN_SYNTHESIS_001_005</t>
  </si>
  <si>
    <t>BPS_G12_GKI_HK1_ICT_V5_012</t>
  </si>
  <si>
    <t>*_YCCD_01</t>
  </si>
  <si>
    <t>Primary outcome linkage</t>
  </si>
  <si>
    <t>PASS_WITH_REVIEW</t>
  </si>
  <si>
    <t>BPC_G12_GKI_HK1_ICT_V5_012</t>
  </si>
  <si>
    <t>180 mục được liên kết YCCD_01 làm OUTCOME_ID chính; các YCCĐ bổ sung tiếp tục nằm trong CURRICULUM_OUTCOMES. Có 58 mục giữ NEEDS_REVIEW do căn cứ phân bổ là đề xuất hoặc cần đối chiếu kế hoạch nhà trường.</t>
  </si>
  <si>
    <t>AUD_TEACHING_PLAN_SYNTHESIS_001_006</t>
  </si>
  <si>
    <t>APPLY_CONTROLS</t>
  </si>
  <si>
    <t>BPS_G12_GKI_HK1_ICT_V5_013</t>
  </si>
  <si>
    <t>Periodic eligibility controls</t>
  </si>
  <si>
    <t>BPC_G12_GKI_HK1_ICT_V5_013</t>
  </si>
  <si>
    <t>Tất cả 180 mục có ALLOWED_FOR_TESTING=FALSE; COMPLETED_AT, APPROVED_BY và APPROVED_AT để trống. Cờ TRUE trong nguồn chỉ được lưu như khuyến nghị, không tự mở khóa.</t>
  </si>
  <si>
    <t>AUD_TEACHING_PLAN_SYNTHESIS_001_007</t>
  </si>
  <si>
    <t>BPS_G12_GKI_HK1_ICT_V5_014</t>
  </si>
  <si>
    <t>BPC_G12_GKI_HK1_ICT_V5_014</t>
  </si>
  <si>
    <t>PLAN_SETS=2; PLAN_ROWS=6; ITEMS=180; CS_ITEMS=91; ICT_ITEMS=89; NEEDS_REVIEW_ITEMS=58; STATUS=REVIEW; ALLOWED_FOR_TESTING_TRUE=0; BACKUP_CREATED=0; NO_BACKUP_PER_USER_INSTRUCTION; SOURCE_FILES_MODIFIED=0; NEW_FILES_CREATED=0; PERIODIC_AUTO_GENERATION=BLOCKED_UNTIL_SCHOOL_APPROVAL_AND_COMPLETION.</t>
  </si>
  <si>
    <t>AUD_TEACHING_PLAN_TEMP_APPROVAL_001_001</t>
  </si>
  <si>
    <t>BPS_G12_GKI_HK1_ICT_V5_015</t>
  </si>
  <si>
    <t>BPC_G12_GKI_HK1_ICT_V5_015</t>
  </si>
  <si>
    <t>Đã xác nhận đúng chỉ mục trung tâm theo Drive ID; người dùng trực tiếp chấp nhận phê duyệt tạm thời; không tạo ngân hàng thứ hai.</t>
  </si>
  <si>
    <t>BPS_G12_GKI_HK1_ICT_V5_016</t>
  </si>
  <si>
    <t>BPC_G12_GKI_HK1_ICT_V5_016</t>
  </si>
  <si>
    <t>AUD_TEACHING_PLAN_TEMP_APPROVAL_001_002</t>
  </si>
  <si>
    <t>APPROVE_RECORDS</t>
  </si>
  <si>
    <t>Temporary plan approval</t>
  </si>
  <si>
    <t>BPS_G12_GKI_HK1_ICT_V5_017</t>
  </si>
  <si>
    <t>ROWS=6; STATUS=REVIEW→APPROVED; APPROVAL_MODE=PROVISIONAL; APPROVED_BY=trung chien Nguyen; VERSION=V1.</t>
  </si>
  <si>
    <t>BPC_G12_GKI_HK1_ICT_V5_017</t>
  </si>
  <si>
    <t>AUD_TEACHING_PLAN_TEMP_APPROVAL_001_003</t>
  </si>
  <si>
    <t>BPS_G12_CKI_HK1_ICT_V5_001</t>
  </si>
  <si>
    <t>Temporary plan item approval</t>
  </si>
  <si>
    <t>ROWS=180; STATUS=REVIEW→APPROVED; ALLOWED_FOR_TESTING=FALSE→TRUE; APPROVED_BY=trung chien Nguyen.</t>
  </si>
  <si>
    <t>BPC_G12_CKI_HK1_ICT_V5_001</t>
  </si>
  <si>
    <t>AUD_TEACHING_PLAN_TEMP_APPROVAL_001_004</t>
  </si>
  <si>
    <t>PRESERVE_FACTS</t>
  </si>
  <si>
    <t>BPS_G12_CKI_HK1_ICT_V5_002</t>
  </si>
  <si>
    <t>Teaching completion integrity</t>
  </si>
  <si>
    <t>BPC_G12_CKI_HK1_ICT_V5_002</t>
  </si>
  <si>
    <t>COMPLETED_AT_UPDATED=0; không suy diễn thời điểm đã dạy; NEEDS_REVIEW=58 được giữ nguyên.</t>
  </si>
  <si>
    <t>AUD_TEACHING_PLAN_TEMP_APPROVAL_001_005</t>
  </si>
  <si>
    <t>BPS_G12_CKI_HK1_ICT_V5_003</t>
  </si>
  <si>
    <t>BPC_G12_CKI_HK1_ICT_V5_003</t>
  </si>
  <si>
    <t>Temporary approval rules</t>
  </si>
  <si>
    <t>Đã mở chế độ tạo đề theo phạm vi người dùng chỉ định; tự động xác định nội dung đã dạy vẫn yêu cầu COMPLETED_AT; thay đổi sau này phải tạo phiên bản mới.</t>
  </si>
  <si>
    <t>AUD_TEACHING_PLAN_TEMP_APPROVAL_001_006</t>
  </si>
  <si>
    <t>BPS_G12_CKI_HK1_ICT_V5_004</t>
  </si>
  <si>
    <t>BPC_G12_CKI_HK1_ICT_V5_004</t>
  </si>
  <si>
    <t>PLAN_ROWS=6; ITEM_ROWS=180; ALLOWED_FOR_TESTING_TRUE=180; COMPLETED_AT_UPDATED=0; EXPLICIT_SCOPE_EXAM_CREATION=ENABLED; AUTOMATIC_TAUGHT_SCOPE=BLOCKED_UNTIL_COMPLETED_AT; FUTURE_REVISIONS=NEW_VERSION; BACKUP_CREATED=0; NO_BACKUP_PER_USER_INSTRUCTION; SOURCE_FILES_MODIFIED=0; NEW_FILES_CREATED=0; NEW_QUESTIONS=0; DUPLICATES_CREATED=0.</t>
  </si>
  <si>
    <t>AUD_TEACHING_PLAN_TEMP_APPROVAL_001_007</t>
  </si>
  <si>
    <t>ALIGN_METADATA</t>
  </si>
  <si>
    <t>BPS_G12_CKI_HK1_ICT_V5_005</t>
  </si>
  <si>
    <t>TEACHING_PLAN_ITEMS|QUY_UOC</t>
  </si>
  <si>
    <t>FINAL_ALLOWED_FOR_TESTING|SOURCE_TEST_ELIGIBILITY_RULE</t>
  </si>
  <si>
    <t>Temporary approval metadata alignment</t>
  </si>
  <si>
    <t>BPC_G12_CKI_HK1_ICT_V5_005</t>
  </si>
  <si>
    <t>Đồng bộ 180 ghi chú FINAL_ALLOWED_FOR_TESTING=TRUE; cập nhật thông báo validation cột L và quy tắc nguồn để phản ánh ngoại lệ phê duyệt tạm thời; COMPLETED_AT vẫn để trống.</t>
  </si>
  <si>
    <t>AUD_GRADUATION_EXAM_EXPORT_001_001</t>
  </si>
  <si>
    <t>BPS_G12_CKI_HK1_ICT_V5_006</t>
  </si>
  <si>
    <t>SOURCE_CALIBRATED=TRUE; KNOWLEDGE_SCOPE=TEACHING_PLAN_AND_SOURCE_MATRIX; TF_STATEMENT_PROFILE=BIET:2,HIEU:1,VANDUNG:1; STATEMENT_COUNT=4; QUESTION_BINDING=NONE; POOL_RECHECK_REQUIRED=TRUE; WORKFLOW_STATUS=WAITING_FOR_APPROVAL; AUTO_USE=BLOCKED_PENDING_APPROVAL; NLS_FRAME=TT02_2025; NLS_LEVEL=NANG_CAO_1; NLS_MAPPING_REQUIRED=TRUE; NLS_MAPPING_STATUS=APPROVED_INHERITED; NLS_MAPPING_SOURCE=CURRICULUM_OUTCOMES; NLS_TASK_COMPATIBILITY_CHECK_REQUIRED=TRUE; AI_INTEGRATION=WHEN_APPLICABLE; BATCH=PERIODIC_NLS_AI_G11_G12_MATRIX_001</t>
  </si>
  <si>
    <t>BPC_G12_CKI_HK1_ICT_V5_006</t>
  </si>
  <si>
    <t>Đã xác nhận đúng chỉ mục trung tâm; EXAMS chưa có bản ghi trùng EXAM_ID; không tạo ngân hàng thứ hai.</t>
  </si>
  <si>
    <t>BPS_G12_CKI_HK1_ICT_V5_007</t>
  </si>
  <si>
    <t>AUD_GRADUATION_EXAM_EXPORT_001_002</t>
  </si>
  <si>
    <t>BPC_G12_CKI_HK1_ICT_V5_007</t>
  </si>
  <si>
    <t>READ_POLICY</t>
  </si>
  <si>
    <t>POLICY_PROFILE</t>
  </si>
  <si>
    <t>Policy APPROVED; 50 phút; 24 câu nhiều lựa chọn + 4 nhóm đúng/sai; tổng 40 lệnh hỏi và 10 điểm.</t>
  </si>
  <si>
    <t>BPS_G12_CKI_HK1_ICT_V5_008</t>
  </si>
  <si>
    <t>AUD_GRADUATION_EXAM_EXPORT_001_003</t>
  </si>
  <si>
    <t>BPC_G12_CKI_HK1_ICT_V5_008</t>
  </si>
  <si>
    <t>READ_BLUEPRINT</t>
  </si>
  <si>
    <t>BP_TNTHPT_TINHOC_2026_CS_V2</t>
  </si>
  <si>
    <t>BPS_G12_CKI_HK1_ICT_V5_009</t>
  </si>
  <si>
    <t>Blueprint TN THPT Tin học 2026 CS V2</t>
  </si>
  <si>
    <t>BPC_G12_CKI_HK1_ICT_V5_009</t>
  </si>
  <si>
    <t>Blueprint APPROVED; 28 nhóm; 40 lệnh hỏi; BIET=16, HIEU=12, VANDUNG=12; định hướng CS.</t>
  </si>
  <si>
    <t>AUD_GRADUATION_EXAM_EXPORT_001_004</t>
  </si>
  <si>
    <t>ESSAY_DERIVATION=COGNITIVE_PROFILE_REFERENCE; ESSAY_COGNITIVE_PROFILE=1_BIET+1_HIEU+1_VANDUNG; NLS_FRAME=TT02_2025; NLS_LEVEL=NANG_CAO_1; NLS_MAPPING_STATUS=APPROVED_INHERITED; NLS_MAPPING_SOURCE=CURRICULUM_OUTCOMES; NLS_TASK_COMPATIBILITY_CHECK_REQUIRED=TRUE; AI_FRAME=QD3439_2025; AI_INTEGRATION=WHEN_APPLICABLE_AND_TAUGHT; QUESTION_BINDING=NONE; POOL_RECHECK_REQUIRED=TRUE; WORKFLOW_STATUS=WAITING_FOR_APPROVAL; AUTO_USE=BLOCKED_PENDING_APPROVAL; BATCH=PERIODIC_NLS_AI_G11_G12_MATRIX_001</t>
  </si>
  <si>
    <t>BPS_G12_CKI_HK1_ICT_V5_010</t>
  </si>
  <si>
    <t>VALIDATE_SELECTION</t>
  </si>
  <si>
    <t>BPC_G12_CKI_HK1_ICT_V5_010</t>
  </si>
  <si>
    <t>QUESTION_SET</t>
  </si>
  <si>
    <t>Q_TNT_FIXED_28</t>
  </si>
  <si>
    <t>28 câu cố định theo blueprint</t>
  </si>
  <si>
    <t>READY_FOR_GRADUATION=28/28; MCQ=24; TRUE_FALSE_GROUP=4; NON_NULL_FAMILY_DUPLICATES=0; đáp án và 16 nhận định đã đối chiếu.</t>
  </si>
  <si>
    <t>BPS_G12_CKI_HK1_ICT_V5_011</t>
  </si>
  <si>
    <t>BPC_G12_CKI_HK1_ICT_V5_011</t>
  </si>
  <si>
    <t>AUD_GRADUATION_EXAM_EXPORT_001_005</t>
  </si>
  <si>
    <t>CREATE_EXAM</t>
  </si>
  <si>
    <t>EXAMS</t>
  </si>
  <si>
    <t>BPS_G12_CKI_HK1_ICT_V5_012</t>
  </si>
  <si>
    <t>EXAM_CODE=TNTHPT26-CS-001; VERSION=1; RANDOM_SEED=TNTHPT2026-CS-001-FIXED; STATUS=APPROVED.</t>
  </si>
  <si>
    <t>BPC_G12_CKI_HK1_ICT_V5_012</t>
  </si>
  <si>
    <t>AUD_GRADUATION_EXAM_EXPORT_001_006</t>
  </si>
  <si>
    <t>CREATE_EXAM_ITEMS</t>
  </si>
  <si>
    <t>BPS_G12_CKI_HK1_ICT_V5_013</t>
  </si>
  <si>
    <t>EXAM_ITEMS</t>
  </si>
  <si>
    <t>EI_TNTHPT2026_CS_001_*</t>
  </si>
  <si>
    <t>BPC_G12_CKI_HK1_ICT_V5_013</t>
  </si>
  <si>
    <t>28 exam items</t>
  </si>
  <si>
    <t>ROWS=28; QUESTION_VERSION, BLUEPRINT_SLOT_ID, OPTION_ORDER và RANDOM_SEED được lưu đầy đủ.</t>
  </si>
  <si>
    <t>AUD_GRADUATION_EXAM_EXPORT_001_007</t>
  </si>
  <si>
    <t>BPS_G12_CKI_HK1_ICT_V5_014</t>
  </si>
  <si>
    <t>CREATE_EXPORT_FILES</t>
  </si>
  <si>
    <t>BPC_G12_CKI_HK1_ICT_V5_014</t>
  </si>
  <si>
    <t>DRIVE_FOLDER</t>
  </si>
  <si>
    <t>1zF6N-w6ykeNExVJ3CuwKsERvfLsOk7YH</t>
  </si>
  <si>
    <t>DE_TNTHPT_TINHOC_2026_CS_001</t>
  </si>
  <si>
    <t>FILES=8 deliverables gồm Google Docs, Google Sheets, PDF đề, PDF đáp án/ma trận/đặc tả, PDF tổng hợp, snapshot và ZIP; PDF tổng hợp A4=15 trang.</t>
  </si>
  <si>
    <t>AUD_GRADUATION_EXAM_EXPORT_001_008</t>
  </si>
  <si>
    <t>BPS_G12_CKI_HK1_ICT_V5_015</t>
  </si>
  <si>
    <t>BPC_G12_CKI_HK1_ICT_V5_015</t>
  </si>
  <si>
    <t>EXAMS_ADDED=1; EXAM_ITEMS_ADDED=28; USAGE_LOG_ADDED=28; QUESTIONS_CHANGED=0; DUPLICATES_CREATED=0; NEEDS_REVIEW_NEW=0; BACKUP_CREATED=0; NO_BACKUP_PER_USER_INSTRUCTION; SOURCE_FILES_MODIFIED=0.</t>
  </si>
  <si>
    <t>BPS_G12_CKI_HK1_ICT_V5_016</t>
  </si>
  <si>
    <t>AUD_GRADUATION_EXAM_EXPORT_001_009</t>
  </si>
  <si>
    <t>BPC_G12_CKI_HK1_ICT_V5_016</t>
  </si>
  <si>
    <t>ALIGN_NUMERIC_SCORE</t>
  </si>
  <si>
    <t>E2:E29</t>
  </si>
  <si>
    <t>Điểm tối đa theo nhóm câu</t>
  </si>
  <si>
    <t>Đã chuẩn hóa SCORE thành kiểu số: 24 dòng x 0,25 điểm và 4 dòng x 1,00 điểm; tổng điểm tối đa 10,00.</t>
  </si>
  <si>
    <t>BPS_G12_CKI_HK1_ICT_V5_017</t>
  </si>
  <si>
    <t>BPC_G12_CKI_HK1_ICT_V5_017</t>
  </si>
  <si>
    <t>AUD_RAW_PENDING_DUP_SOURCE_CLEANUP_001_001</t>
  </si>
  <si>
    <t>2026-07-29T10:08:38+07:00</t>
  </si>
  <si>
    <t>Đã đọc PROMPTS_VAN_HANH, README_DIEU_HANH, QUY_UOC, cấu trúc RAW_PENDING và validation trạng thái; xác nhận đúng chỉ mục trung tâm; BACKUP_CREATED=0; NO_BACKUP_PER_USER_INSTRUCTION.</t>
  </si>
  <si>
    <t>BPS_G12_CKI_HK1_ICT_V6_001</t>
  </si>
  <si>
    <t>BPC_G12_CKI_HK1_ICT_V6_001</t>
  </si>
  <si>
    <t>AUD_RAW_PENDING_DUP_SOURCE_CLEANUP_001_002</t>
  </si>
  <si>
    <t>ARCHIVE_DUPLICATE_RAW</t>
  </si>
  <si>
    <t>14_ROWS</t>
  </si>
  <si>
    <t>Exact duplicate RAW records</t>
  </si>
  <si>
    <t>BPS_G12_CKI_HK1_ICT_V6_002</t>
  </si>
  <si>
    <t>ROWS=144,145,149,171,210,242,245,252,269,278,281,363,379,577; STATUS=APPROVED_TO_ARCHIVED; REMOVED_FROM_ACTIVE_RAW_PIPELINE=TRUE; PHYSICAL_DELETE=0; SOURCE_HISTORY_PRESERVED=TRUE.</t>
  </si>
  <si>
    <t>BPC_G12_CKI_HK1_ICT_V6_002</t>
  </si>
  <si>
    <t>AUD_RAW_PENDING_DUP_SOURCE_CLEANUP_001_003</t>
  </si>
  <si>
    <t>MOVE_SOURCE_ERRORS_TO_PENDING</t>
  </si>
  <si>
    <t>BPS_G12_CKI_HK1_ICT_V6_003</t>
  </si>
  <si>
    <t>39_ROWS</t>
  </si>
  <si>
    <t>Missing source-answer records</t>
  </si>
  <si>
    <t>BPC_G12_CKI_HK1_ICT_V6_003</t>
  </si>
  <si>
    <t>EXPLICIT_SOURCE_ERROR_RECORDS=41; OVERLAP_WITH_EXACT_DUPLICATES=2; STATUS_UPDATED_TO_PENDING=39; REASON=SOURCE_ANSWER_NOT_FOUND_OR_MISSING; AUTO_USE=BLOCKED.</t>
  </si>
  <si>
    <t>AUD_RAW_PENDING_DUP_SOURCE_CLEANUP_001_004</t>
  </si>
  <si>
    <t>PRESERVE_CANONICAL_DATA</t>
  </si>
  <si>
    <t>BPS_G12_CKI_HK1_ICT_V6_004</t>
  </si>
  <si>
    <t>QUESTIONS|OPTIONS|STATEMENTS|QUESTION_SOURCES|DUPLICATES</t>
  </si>
  <si>
    <t>NO_CHANGE</t>
  </si>
  <si>
    <t>BPC_G12_CKI_HK1_ICT_V6_004</t>
  </si>
  <si>
    <t>Canonical question data</t>
  </si>
  <si>
    <t>QUESTIONS_CHANGED=0; OPTIONS_CHANGED=0; STATEMENTS_CHANGED=0; QUESTION_SOURCES_CHANGED=0; DUPLICATES_CHANGED=0; SOURCE_FILES_MODIFIED=0; NEW_FILES_CREATED=0.</t>
  </si>
  <si>
    <t>AUD_RAW_PENDING_DUP_SOURCE_CLEANUP_001_005</t>
  </si>
  <si>
    <t>BPS_G12_CKI_HK1_ICT_V6_005</t>
  </si>
  <si>
    <t>BPC_G12_CKI_HK1_ICT_V6_005</t>
  </si>
  <si>
    <t>RAW_DUPLICATES_ARCHIVED=14; SOURCE_ERRORS_PENDING=39; OVERLAP_ARCHIVED=2; PHYSICAL_ROWS_DELETED=0; NEEDS_REVIEW_NEW=0; BACKUP_CREATED=0; NO_BACKUP_PER_USER_INSTRUCTION; SOURCE_FILES_MODIFIED=0.</t>
  </si>
  <si>
    <t>BPS_G12_CKI_HK1_ICT_V6_006</t>
  </si>
  <si>
    <t>AUD_RAW_KEY_SOURCE_REPAIR_001_001</t>
  </si>
  <si>
    <t>RAW_KEY_SOURCE_REPAIR_001</t>
  </si>
  <si>
    <t>2026-07-29T10:21:22+07:00</t>
  </si>
  <si>
    <t>BPC_G12_CKI_HK1_ICT_V6_006</t>
  </si>
  <si>
    <t>SPREADSHEET|PDF</t>
  </si>
  <si>
    <t>1kyaIfu7NSA4PQ_b6UXb8rRqJYLCdsUNF3AA8_Cf1BbQ|1ZxSxbytWsNYHcx_ApLiFU6dGG5M3c8Oi</t>
  </si>
  <si>
    <t>Master index and source PDF</t>
  </si>
  <si>
    <t>Đã đọc PROMPTS_VAN_HANH; xác nhận RAW_PENDING có hai dòng cùng RAW_ID và QUESTION_SOURCES thiếu liên kết cho 12 câu D20_019-D20_030; nguồn được kiểm chứng trực tiếp tại Đề 20 trang 117-119.</t>
  </si>
  <si>
    <t>BPS_G12_CKI_HK1_ICT_V6_007</t>
  </si>
  <si>
    <t>AUD_RAW_KEY_SOURCE_REPAIR_001_002</t>
  </si>
  <si>
    <t>BPC_G12_CKI_HK1_ICT_V6_007</t>
  </si>
  <si>
    <t>DELETE_DUPLICATE_RAW_ROW</t>
  </si>
  <si>
    <t>Duplicate inventory row</t>
  </si>
  <si>
    <t>BPS_G12_CKI_HK1_ICT_V6_008</t>
  </si>
  <si>
    <t>Đã xóa vật lý dòng kiểm kê thừa trước đây ở hàng 577; giữ dòng chuẩn có QID=Q_TNT_F0001_D20_012. UNIQUE_KEY_COUNT_AFTER=1.</t>
  </si>
  <si>
    <t>BPC_G12_CKI_HK1_ICT_V6_008</t>
  </si>
  <si>
    <t>AUD_RAW_KEY_SOURCE_REPAIR_001_003</t>
  </si>
  <si>
    <t>SOURCE_PDF</t>
  </si>
  <si>
    <t>BPS_G12_CKI_HK1_ICT_V6_009</t>
  </si>
  <si>
    <t>Đề 20 pages 117-119</t>
  </si>
  <si>
    <t>Q19-Q24 xác minh ở trang 117; nhóm đúng/sai Q1-Q6 ở trang 117-119; đáp án Phần I và Phần II ở trang 119.</t>
  </si>
  <si>
    <t>BPC_G12_CKI_HK1_ICT_V6_009</t>
  </si>
  <si>
    <t>AUD_RAW_KEY_SOURCE_REPAIR_001_004</t>
  </si>
  <si>
    <t>ADD_QUESTION_SOURCES</t>
  </si>
  <si>
    <t>BPS_G12_CKI_HK1_ICT_V6_010</t>
  </si>
  <si>
    <t>BPC_G12_CKI_HK1_ICT_V6_010</t>
  </si>
  <si>
    <t>Q_TNT_F0001_D20_019..030</t>
  </si>
  <si>
    <t>12 source mappings</t>
  </si>
  <si>
    <t>Đã thêm 12 dòng nguồn với FILE_ID, trang, phần và số câu; SOURCE_STATUS=APPROVED; không tạo dữ liệu suy đoán.</t>
  </si>
  <si>
    <t>AUD_RAW_KEY_SOURCE_REPAIR_001_005</t>
  </si>
  <si>
    <t>PRESERVE_QUESTION_STATUS</t>
  </si>
  <si>
    <t>BPS_G12_CKI_HK1_ICT_V6_011</t>
  </si>
  <si>
    <t>12 questions</t>
  </si>
  <si>
    <t>BPC_G12_CKI_HK1_ICT_V6_011</t>
  </si>
  <si>
    <t>SOURCE_COMPLETED=12; STATUS_CHANGED=0; PROCESS_STATUS_CHANGED=0; giữ ACTIVE/READY_FOR_PRACTICE vì nguồn đã xác minh đầy đủ.</t>
  </si>
  <si>
    <t>AUD_RAW_KEY_SOURCE_REPAIR_001_006</t>
  </si>
  <si>
    <t>BPS_G12_CKI_HK1_ICT_V6_012</t>
  </si>
  <si>
    <t>BPC_G12_CKI_HK1_ICT_V6_012</t>
  </si>
  <si>
    <t>RAW_DUPLICATE_ROWS_DELETED=1; QUESTION_SOURCES_ADDED=12; QUESTIONS_MOVED_TO_PENDING=0; QUESTIONS_CHANGED=0; BACKUP_CREATED=0; NO_BACKUP_PER_USER_INSTRUCTION; SOURCE_FILES_MODIFIED=0; NEW_FILES_CREATED=0.</t>
  </si>
  <si>
    <t>AUD_GRADUATION_STATUS_ADJUST_001_001</t>
  </si>
  <si>
    <t>GRADUATION_STATUS_ADJUST_001</t>
  </si>
  <si>
    <t>2026-07-29T15:13:13+07:00</t>
  </si>
  <si>
    <t>BPS_G12_CKI_HK1_ICT_V6_013</t>
  </si>
  <si>
    <t>20_QUESTION_IDS</t>
  </si>
  <si>
    <t>User-specified 20 questions</t>
  </si>
  <si>
    <t>BPC_G12_CKI_HK1_ICT_V6_013</t>
  </si>
  <si>
    <t>Đã đọc PROMPTS_VAN_HANH và validation PROCESS_STATUS; 20/20 hiện ACTIVE, PROCESS_STATUS=READY_FOR_PRACTICE; validation cho phép READY_FOR_GRADUATION; không thay đổi cấu trúc; BACKUP_CREATED=0.</t>
  </si>
  <si>
    <t>AUD_GRADUATION_STATUS_ADJUST_001_002</t>
  </si>
  <si>
    <t>BPS_G12_CKI_HK1_ICT_V6_014</t>
  </si>
  <si>
    <t>Q_TNT_F0001_D03_020..Q_TNT_F0001_D20_019</t>
  </si>
  <si>
    <t>BPC_G12_CKI_HK1_ICT_V6_014</t>
  </si>
  <si>
    <t>PROCESS_STATUS:READY_FOR_PRACTICE→READY_FOR_GRADUATION cho đúng 20 Question_ID do người dùng chỉ định; UPDATED_AT cập nhật; STATUS=ACTIVE giữ nguyên; USE_PURPOSE suy ra GRADUATION; QUESTION_CONTENT_CHANGED=0; ANSWER_CHANGED=0; FAMILY_CHANGED=0; SOURCE_CHANGED=0.</t>
  </si>
  <si>
    <t>AUD_GRADUATION_STATUS_ADJUST_001_003</t>
  </si>
  <si>
    <t>BPS_G12_CKI_HK1_ICT_V6_015</t>
  </si>
  <si>
    <t>BPC_G12_CKI_HK1_ICT_V6_015</t>
  </si>
  <si>
    <t>QUESTIONS_UPDATED=20; READY_FOR_GRADUATION_ADDED=20; QUESTIONS_MOVED_TO_PENDING=0; NEW_QUESTIONS=0; DELETED_QUESTIONS=0; BACKUP_CREATED=0; NO_BACKUP_PER_USER_INSTRUCTION; SOURCE_FILES_MODIFIED=0; NEW_FILES_CREATED=0.</t>
  </si>
  <si>
    <t>AUD_ESTIMATED_TIME_REPAIR_001_001</t>
  </si>
  <si>
    <t>ESTIMATED_TIME_REPAIR_001</t>
  </si>
  <si>
    <t>2026-07-29T15:34:33+07:00</t>
  </si>
  <si>
    <t>BPS_G12_CKI_HK1_ICT_V6_016</t>
  </si>
  <si>
    <t>31_QUESTION_ROWS</t>
  </si>
  <si>
    <t>Phát hiện 31 ô ESTIMATED_TIME_SEC bị ghi sai chuỗi PRACTICE thay vì số giây/công thức; lỗi gồm 20 dòng đã điều chỉnh trạng thái và 11 dòng D20_020-D20_030; không phải giá trị USE_PURPOSE.</t>
  </si>
  <si>
    <t>BPC_G12_CKI_HK1_ICT_V6_016</t>
  </si>
  <si>
    <t>AUD_ESTIMATED_TIME_REPAIR_001_002</t>
  </si>
  <si>
    <t>REPAIR_ESTIMATED_TIME</t>
  </si>
  <si>
    <t>P_COLUMN_FORMULAS</t>
  </si>
  <si>
    <t>BPS_G12_CKI_HK1_ICT_V6_017</t>
  </si>
  <si>
    <t>Khôi phục công thức ESTIMATED_TIME_SEC chuẩn theo QUESTION_TYPE, COGNITIVE_LEVEL, độ dài stem và dấu hiệu mã; chỉ sửa cột P của đúng 31 dòng, không đổi nội dung, đáp án, trạng thái, Family_ID hay nguồn.</t>
  </si>
  <si>
    <t>BPC_G12_CKI_HK1_ICT_V6_017</t>
  </si>
  <si>
    <t>AUD_ESTIMATED_TIME_REPAIR_001_003</t>
  </si>
  <si>
    <t>BPS_G12_GKII_HK2_ICT_V5_001</t>
  </si>
  <si>
    <t>BPC_G12_GKII_HK2_ICT_V5_001</t>
  </si>
  <si>
    <t>ESTIMATED_TIME_REPAIRED=31; CONTENT_CHANGED=0; ANSWER_CHANGED=0; STATUS_CHANGED=0; BACKUP_CREATED=0; NO_BACKUP_PER_USER_INSTRUCTION; SOURCE_FILES_MODIFIED=0; NEW_FILES_CREATED=0.</t>
  </si>
  <si>
    <t>AUD_LEGAL_CURRENT_LAW_REVIEW_001_001</t>
  </si>
  <si>
    <t>LEGAL_CURRENT_LAW_REVIEW_001</t>
  </si>
  <si>
    <t>BPS_G12_GKII_HK2_ICT_V5_002</t>
  </si>
  <si>
    <t>16_LEGAL_RELATED_QUESTION_IDS</t>
  </si>
  <si>
    <t>CURRENT_LAW_REVIEW_SCOPE</t>
  </si>
  <si>
    <t>BPC_G12_GKII_HK2_ICT_V5_002</t>
  </si>
  <si>
    <t>Rà soát các câu có yếu tố pháp luật/quyền riêng tư/bản quyền/an ninh mạng/văn bản pháp quy; kiểm tra stem, đáp án, options/statements và trạng thái sử dụng. BACKUP_CREATED=0; SOURCE_FILES_MODIFIED=0.</t>
  </si>
  <si>
    <t>AUD_LEGAL_CURRENT_LAW_REVIEW_001_002</t>
  </si>
  <si>
    <t>BPS_G12_GKII_HK2_ICT_V5_003</t>
  </si>
  <si>
    <t>VERIFY_CURRENT_VIETNAM_LAW</t>
  </si>
  <si>
    <t>LEGAL_SOURCES</t>
  </si>
  <si>
    <t>LAW_116_2025_QH15|LAW_91_2025_QH15|ND_356_2025_NDCP|BLDS_91_2015_QH13|IP_LAW_AS_AMENDED_131_2025_QH15|ND_134_2026_NDCP|QD_874_QD_BTTTT</t>
  </si>
  <si>
    <t>Official current sources</t>
  </si>
  <si>
    <t>BPC_G12_GKII_HK2_ICT_V5_003</t>
  </si>
  <si>
    <t>Dùng Luật An ninh mạng 116/2025/QH15 hiệu lực 01/07/2026; Luật Bảo vệ dữ liệu cá nhân 91/2025/QH15 và NĐ 356/2025/NĐ-CP hiệu lực 01/01/2026; BLDS 91/2015/QH13 còn hiệu lực, Điều 32/34/38; Luật SHTT hiện hành đã được sửa đổi bởi 131/2025/QH15 hiệu lực 01/04/2026 và NĐ 134/2026/NĐ-CP; QĐ 874/QĐ-BTTTT được cơ quan ban hành ghi nhận còn hiệu lực.</t>
  </si>
  <si>
    <t>AUD_LEGAL_CURRENT_LAW_REVIEW_001_003</t>
  </si>
  <si>
    <t>RETAIN_LEGAL_QUESTIONS</t>
  </si>
  <si>
    <t>BPS_G12_GKII_HK2_ICT_V5_004</t>
  </si>
  <si>
    <t>Q_TNT_F0002_020;Q_TNT_F0001_D01_012;Q_TNT_F0001_D01_025;Q_TNT_F0001_D01_026;Q_TNT_F0001_D03_020;Q_TNT_F0001_D06_010;Q_TNT_F0001_D07_020;Q_TNT_F0001_D10_006;Q_TNT_F0001_D15_020;Q_TNT_F0001_D15_021;Q_TNT_F0001_D16_020;Q_TNT_F0001_D16_021;Q_TNT_F0001_D18_025</t>
  </si>
  <si>
    <t>BPC_G12_GKII_HK2_ICT_V5_004</t>
  </si>
  <si>
    <t>13 câu có căn cứ hiện hành đủ rõ; giữ nguyên STATUS/PROCESS_STATUS và đáp án; bổ sung dấu vết LEGAL_CURRENT_LAW_REVIEW_001 trong NOTE.</t>
  </si>
  <si>
    <t>AUD_LEGAL_CURRENT_LAW_REVIEW_001_004</t>
  </si>
  <si>
    <t>BPS_G12_GKII_HK2_ICT_V5_005</t>
  </si>
  <si>
    <t>ARCHIVE_AMBIGUOUS_LEGAL_QUESTIONS</t>
  </si>
  <si>
    <t>3_QUESTION_IDS</t>
  </si>
  <si>
    <t>BPC_G12_GKII_HK2_ICT_V5_005</t>
  </si>
  <si>
    <t>Q_TNT_F0002_021;Q_TNT_F0001_D03_021;Q_TNT_F0001_D07_021</t>
  </si>
  <si>
    <t>Chuyển ACTIVE→ARCHIVED và PROCESS_STATUS→RETIRED vì câu về đăng/chia sẻ ảnh không phân biệt chắc chắn quyền đối với hình ảnh với quyền đời sống riêng tư và/hoặc bỏ qua ngoại lệ tại Điều 32 BLDS. Q_TNT_F0002_021 đã từng dùng trong EXAM_TNTHPT_TINHOC_2026_CS_001 và nằm trong blueprint V2; giữ nguyên EXAM_ITEMS/BLUEPRINT_SLOTS lịch sử, không sửa đè phiên bản đã dùng.</t>
  </si>
  <si>
    <t>AUD_LEGAL_CURRENT_LAW_REVIEW_001_005</t>
  </si>
  <si>
    <t>BPS_G12_GKII_HK2_ICT_V5_006</t>
  </si>
  <si>
    <t>BPC_G12_GKII_HK2_ICT_V5_006</t>
  </si>
  <si>
    <t>LEGAL_QUESTIONS_REVIEWED=16; RETAINED=13; ARCHIVED_RETIRED=3; PAST_EXAMS_CHANGED=0; BLUEPRINTS_CHANGED=0; QUESTION_CONTENT_CHANGED=0; ANSWER_CHANGED=0; BACKUP_CREATED=0; NO_BACKUP_PER_USER_INSTRUCTION; SOURCE_FILES_MODIFIED=0; NEW_FILES_CREATED=0.</t>
  </si>
  <si>
    <t>AUD_USE_PURPOSE_REPAIR_001_001</t>
  </si>
  <si>
    <t>USE_PURPOSE_REPAIR_001</t>
  </si>
  <si>
    <t>BPS_G12_GKII_HK2_ICT_V5_007</t>
  </si>
  <si>
    <t>2026-07-29T15:43:38+07:00</t>
  </si>
  <si>
    <t>4_QUESTION_IDS</t>
  </si>
  <si>
    <t>BPC_G12_GKII_HK2_ICT_V5_007</t>
  </si>
  <si>
    <t>Q440;Q476;Q521;Q569</t>
  </si>
  <si>
    <t>Phát hiện 4 câu có PROCESS_STATUS=READY_FOR_GRADUATION nhưng USE_PURPOSE bị ghi cứng PRACTICE; đây là lỗi dữ liệu dẫn xuất, không phải lỗi nội dung câu.</t>
  </si>
  <si>
    <t>AUD_USE_PURPOSE_REPAIR_001_002</t>
  </si>
  <si>
    <t>BPS_G12_GKII_HK2_ICT_V5_008</t>
  </si>
  <si>
    <t>REPAIR_USE_PURPOSE_FORMULA</t>
  </si>
  <si>
    <t>Q_TNT_F0001_D15_011;Q_TNT_F0001_D16_017;Q_TNT_F0001_D18_002;Q_TNT_F0001_D19_020</t>
  </si>
  <si>
    <t>BPC_G12_GKII_HK2_ICT_V5_008</t>
  </si>
  <si>
    <t>Khôi phục công thức USE_PURPOSE phụ thuộc PROCESS_STATUS cho 4 câu; kết quả mong đợi GRADUATION; không đổi PROCESS_STATUS, nội dung, đáp án, nguồn hay Family_ID.</t>
  </si>
  <si>
    <t>AUD_USE_PURPOSE_REPAIR_001_003</t>
  </si>
  <si>
    <t>BPS_G12_GKII_HK2_ICT_V5_009</t>
  </si>
  <si>
    <t>BPC_G12_GKII_HK2_ICT_V5_009</t>
  </si>
  <si>
    <t>USE_PURPOSE_REPAIRED=4; PROCESS_STATUS_CHANGED=0; CONTENT_CHANGED=0; ANSWER_CHANGED=0; BACKUP_CREATED=0; NO_BACKUP_PER_USER_INSTRUCTION; SOURCE_FILES_MODIFIED=0; NEW_FILES_CREATED=0.</t>
  </si>
  <si>
    <t>AUD_SOURCE_BOOK_QUESTION_EXPANSION_001_001</t>
  </si>
  <si>
    <t>BPS_G12_GKII_HK2_ICT_V5_010</t>
  </si>
  <si>
    <t>PRECHECK_SOURCE_AND_DUPLICATE</t>
  </si>
  <si>
    <t>SOURCE_BOOKS</t>
  </si>
  <si>
    <t>BPC_G12_GKII_HK2_ICT_V5_010</t>
  </si>
  <si>
    <t>13cbU7LC3Wx6vgmTN5wkAXvLzjrnIIJB1|1fJX6oUr8rAVU35bNkIAeLtVpXiaM6LZv|1AWnHQPbdsfoULnvUmWJEp1oTxLbLQM2l</t>
  </si>
  <si>
    <t>SOURCE_AND_DUPLICATE_CHECK</t>
  </si>
  <si>
    <t>Đã đọc/đối soát 3 SGV Kết nối tri thức lớp 10-11-12, ưu tiên các đơn vị kiến thức còn thiếu; kiểm tra QUESTIONS/DUPLICATES trước nhập; không phát hiện EXACT/NEAR_DUPLICATE đáng kể; BACKUP_CREATED=0; NO_BACKUP_PER_USER_INSTRUCTION.</t>
  </si>
  <si>
    <t>AUD_SOURCE_BOOK_QUESTION_EXPANSION_001_002</t>
  </si>
  <si>
    <t>BPS_G12_GKII_HK2_ICT_V5_011</t>
  </si>
  <si>
    <t>IMPORT_SOURCE_BOOK_QUESTIONS</t>
  </si>
  <si>
    <t>BPC_G12_GKII_HK2_ICT_V5_011</t>
  </si>
  <si>
    <t>21_QUESTION_IDS</t>
  </si>
  <si>
    <t>QUESTIONS|OPTIONS|RAW_PENDING</t>
  </si>
  <si>
    <t>Bổ sung 21 MCQ (G10=8,G11=6,G12=7), 84 options và 21 RAW_PENDING; câu được paraphrase/chuẩn hóa từ SGV, không sao chép nguyên khối; đáp án/content review PASS; ACTIVE/READY_FOR_PRACTICE.</t>
  </si>
  <si>
    <t>BPS_G12_GKII_HK2_ICT_V5_012</t>
  </si>
  <si>
    <t>AUD_SOURCE_BOOK_QUESTION_EXPANSION_001_003</t>
  </si>
  <si>
    <t>BPC_G12_GKII_HK2_ICT_V5_012</t>
  </si>
  <si>
    <t>MAP_CURRICULUM_AND_SOURCES</t>
  </si>
  <si>
    <t>QUESTION_CURRICULUM|QUESTION_SOURCES</t>
  </si>
  <si>
    <t>21_LINKS_EACH</t>
  </si>
  <si>
    <t>CURRICULUM_MAPPING|SOURCE_TRACEABILITY</t>
  </si>
  <si>
    <t>G10 lấp B03-B06; G11 lấp B02-B04; G12 bổ sung B22-B23,F26-F28; 21 curriculum links APPROVED + 21 source links APPROVED, page refs retained; DUPLICATE_RELATIONS_ADDED=0.</t>
  </si>
  <si>
    <t>BPS_G12_GKII_HK2_ICT_V5_013</t>
  </si>
  <si>
    <t>AUD_SOURCE_BOOK_QUESTION_EXPANSION_001_004</t>
  </si>
  <si>
    <t>BPC_G12_GKII_HK2_ICT_V5_013</t>
  </si>
  <si>
    <t>NEW_QUESTIONS=21; NEW_OPTIONS=84; RAW_PENDING_ADDED=21; CURRICULUM_LINKS_ADDED=21; SOURCE_LINKS_ADDED=21; DUPLICATE_RELATIONS_ADDED=0; NEEDS_REVIEW=0; READY_FOR_PRACTICE_ADDED=21; READY_FOR_PERIODIC_ADDED=0; READY_FOR_GRADUATION_ADDED=0; SOURCE_FILES_MODIFIED=0; BACKUP_CREATED=0; NO_BACKUP_PER_USER_INSTRUCTION; NEW_FILES_CREATED=0.</t>
  </si>
  <si>
    <t>BPS_G12_GKII_HK2_ICT_V5_014</t>
  </si>
  <si>
    <t>BPC_G12_GKII_HK2_ICT_V5_014</t>
  </si>
  <si>
    <t>AUD_TECH12H_GKI10_KNTT_001_001</t>
  </si>
  <si>
    <t>PRECHECK_SOURCE</t>
  </si>
  <si>
    <t>WEB_SOURCE</t>
  </si>
  <si>
    <t>https://tech12h.com/bai-hoc/de-thi-giua-ki-1-tin-hoc-10-kntt-de-tham-khao-so-1</t>
  </si>
  <si>
    <t>BPS_G12_GKII_HK2_ICT_V5_015</t>
  </si>
  <si>
    <t>BPC_G12_GKII_HK2_ICT_V5_015</t>
  </si>
  <si>
    <t>BPS_G12_GKII_HK2_ICT_V5_016</t>
  </si>
  <si>
    <t>BPC_G12_GKII_HK2_ICT_V5_016</t>
  </si>
  <si>
    <t>Tech12h - Đề GKI1 Tin 10 KNTT số 1</t>
  </si>
  <si>
    <t>BPS_G12_GKII_HK2_ICT_V5_017</t>
  </si>
  <si>
    <t>SOURCE_ITEMS=31; MCQ=28; ESSAY=3; SOURCE_QUALITY=REFERENCE_LOW; PAGE_HAS_SCORING_AND_ANSWER_INCONSISTENCIES=TRUE; COPYRIGHT_PARAPHRASE_ONLY=TRUE; BACKUP_CREATED=0; NO_BACKUP_PER_USER_INSTRUCTION.</t>
  </si>
  <si>
    <t>BPC_G12_GKII_HK2_ICT_V5_017</t>
  </si>
  <si>
    <t>AUD_TECH12H_GKI10_KNTT_001_002</t>
  </si>
  <si>
    <t>REGISTER_SOURCE</t>
  </si>
  <si>
    <t>BPS_G12_CKII_HK2_ICT_V5_001</t>
  </si>
  <si>
    <t>BPC_G12_CKII_HK2_ICT_V5_001</t>
  </si>
  <si>
    <t>Metadata-only Google Doc created in 01_NGUON_CUA_TOI/02_DE_KIEM_TRA_DINH_KY; original webpage content not copied; URL retained for traceability.</t>
  </si>
  <si>
    <t>AUD_TECH12H_GKI10_KNTT_001_003</t>
  </si>
  <si>
    <t>BPS_G12_CKII_HK2_ICT_V5_002</t>
  </si>
  <si>
    <t>IMPORT_STANDARDIZED_QUESTIONS</t>
  </si>
  <si>
    <t>12_QUESTION_IDS</t>
  </si>
  <si>
    <t>Q_WEB10_TECH12H_GKI1_001:Q_WEB10_TECH12H_GKI1_012</t>
  </si>
  <si>
    <t>BPC_G12_CKII_HK2_ICT_V5_002</t>
  </si>
  <si>
    <t>QUESTIONS_ADDED=12; MCQ_SINGLE=11; SHORT_ANSWER=1; OPTIONS_ADDED=44; QUESTION_CURRICULUM_ADDED=12; QUESTION_SOURCES_ADDED=12; ANSWER_CHECK_RESULT=PASS; CONTENT_REVIEW_RESULT=PASS; DUPLICATE_REVIEW_RESULT=NO_MATCH; STATUS=ACTIVE; PROCESS_STATUS_EXPECTED=READY_FOR_PRACTICE.</t>
  </si>
  <si>
    <t>AUD_TECH12H_GKI10_KNTT_001_004</t>
  </si>
  <si>
    <t>BPS_G12_CKII_HK2_ICT_V5_003</t>
  </si>
  <si>
    <t>REJECT_SOURCE_ITEMS</t>
  </si>
  <si>
    <t>BPC_G12_CKII_HK2_ICT_V5_003</t>
  </si>
  <si>
    <t>19_SOURCE_ITEMS</t>
  </si>
  <si>
    <t>3,4,8,9,10,11,12,13,15,16,22,23,24,25,26,27,28,TL1,TL2</t>
  </si>
  <si>
    <t>REJECTED=19; reasons include low discrimination/subjectivity, malformed options, duplicate item 23/26, outdated password-change advice in item 9, ambiguous legal/behavioral wording, overlap with existing bank, and item 25 legal citation/answer inconsistency. Current Luật CNTT remains consolidated with amendments; copyright-related content is governed by current IP law as amended by 131/2025/QH15 effective 2026-04-01. No uncertain legal item imported.</t>
  </si>
  <si>
    <t>BPS_G12_CKII_HK2_ICT_V5_004</t>
  </si>
  <si>
    <t>AUD_TECH12H_GKI10_KNTT_001_005</t>
  </si>
  <si>
    <t>BPC_G12_CKII_HK2_ICT_V5_004</t>
  </si>
  <si>
    <t>NEW_SOURCE_FILES=1; QUESTIONS_ADDED=12; OPTIONS_ADDED=44; RAW_PENDING_ADDED=12; QUESTION_CURRICULUM_ADDED=12; QUESTION_SOURCES_ADDED=12; DUPLICATES_ADDED=0; NEEDS_REVIEW=0; REJECTED_SOURCE_ITEMS=19; BACKUP_CREATED=0; NO_BACKUP_PER_USER_INSTRUCTION; ORIGINAL_SOURCE_FILE_MODIFIED=0.</t>
  </si>
  <si>
    <t>BPS_G12_CKII_HK2_ICT_V5_005</t>
  </si>
  <si>
    <t>AUD_TECH12H_INDEX_TIN10_001</t>
  </si>
  <si>
    <t>BPC_G12_CKII_HK2_ICT_V5_005</t>
  </si>
  <si>
    <t>TECH12H_INDEX_TIN10_KNTT_001</t>
  </si>
  <si>
    <t>REGISTER_SOURCE_INDEX</t>
  </si>
  <si>
    <t>BPS_G12_CKII_HK2_ICT_V5_006</t>
  </si>
  <si>
    <t>DETAIL_URL_COUNT=22; ACCESS_OK=20; ACCESS_LOST=2; ACCESS_LOST=CKII_S8,CKII_S9_HTTP_502; ORIGINAL_PAGES_NOT_COPIED=TRUE; SOURCE_INDEX_METADATA_ONLY=TRUE; BACKUP_CREATED=0; NO_BACKUP_PER_USER_INSTRUCTION.</t>
  </si>
  <si>
    <t>BPC_G12_CKII_HK2_ICT_V5_006</t>
  </si>
  <si>
    <t>AUD_TECH12H_INDEX_TIN10_002</t>
  </si>
  <si>
    <t>SOURCE_ACCESS_CHECK</t>
  </si>
  <si>
    <t>WEB_SOURCE_INDEX</t>
  </si>
  <si>
    <t>22_DETAIL_URLS</t>
  </si>
  <si>
    <t>Tech12h Tin 10 KNTT exam collection</t>
  </si>
  <si>
    <t>BPS_G12_CKII_HK2_ICT_V5_007</t>
  </si>
  <si>
    <t>PASS_WITH_ACCESS_LOSS</t>
  </si>
  <si>
    <t>Index confirms 5 GKI1,3 CKI,3 GKII,11 CKII detail pages. Two detail pages CKII S8/S9 returned HTTP 502; no content inferred from inaccessible pages.</t>
  </si>
  <si>
    <t>BPC_G12_CKII_HK2_ICT_V5_007</t>
  </si>
  <si>
    <t>AUD_TECH12H_GKI10_002_001</t>
  </si>
  <si>
    <t>PRECHECK_SOURCE_SET</t>
  </si>
  <si>
    <t>BPS_G12_CKII_HK2_ICT_V5_008</t>
  </si>
  <si>
    <t>GKI1_S2:S5</t>
  </si>
  <si>
    <t>Tech12h GKI1 đề 2-5</t>
  </si>
  <si>
    <t>BPC_G12_CKII_HK2_ICT_V5_008</t>
  </si>
  <si>
    <t>DETAIL_PAGES=4; ACCESS_OK=4; TARGETED_REVIEW=TRUE; FULL_PARSE=FALSE; page 3 largely repeats the same concept set as pages 2/4 and yielded no selected unique candidate; copyright paraphrase only.</t>
  </si>
  <si>
    <t>AUD_TECH12H_GKI10_002_002</t>
  </si>
  <si>
    <t>BPS_G12_CKII_HK2_ICT_V5_009</t>
  </si>
  <si>
    <t>6_QUESTION_IDS</t>
  </si>
  <si>
    <t>BPC_G12_CKII_HK2_ICT_V5_009</t>
  </si>
  <si>
    <t>Q_WEB10_TECH12H_GKI1_013:Q_WEB10_TECH12H_GKI1_018</t>
  </si>
  <si>
    <t>QUESTIONS_ADDED=6; OPTIONS_ADDED=24; QUESTION_CURRICULUM_ADDED=6; QUESTION_SOURCES_ADDED=6; RAW_PENDING_ADDED=6; ANSWER_CHECK_RESULT=PASS; CONTENT_REVIEW_RESULT=PASS; DUPLICATE_RELATIONS_ADDED=1; ACTIVATION_SCOPE=PRACTICE_ONLY.</t>
  </si>
  <si>
    <t>AUD_TECH12H_GKI10_002_003</t>
  </si>
  <si>
    <t>BPS_G12_CKII_HK2_ICT_V5_010</t>
  </si>
  <si>
    <t>DUPLICATE_REVIEW</t>
  </si>
  <si>
    <t>BPC_G12_CKII_HK2_ICT_V5_010</t>
  </si>
  <si>
    <t>Logical-expression family</t>
  </si>
  <si>
    <t>SAME_TEMPLATE confirmed with Q_SGV10_KNTT_008; FAMILY_ID=FAM_LOGIC_BOOL_EVAL_001; KEEP both; EXAM_FAMILY_LIMIT=1.</t>
  </si>
  <si>
    <t>AUD_TECH12H_GKI10_002_004</t>
  </si>
  <si>
    <t>BPS_G12_CKII_HK2_ICT_V5_011</t>
  </si>
  <si>
    <t>BPC_G12_CKII_HK2_ICT_V5_011</t>
  </si>
  <si>
    <t>QUESTIONS_ADDED=6; OPTIONS_ADDED=24; NEEDS_REVIEW=0; STATUS=ACTIVE; PROCESS_STATUS_EXPECTED=READY_FOR_PRACTICE; BACKUP_CREATED=0; NO_BACKUP_PER_USER_INSTRUCTION.</t>
  </si>
  <si>
    <t>BPS_G12_CKII_HK2_ICT_V5_012</t>
  </si>
  <si>
    <t>AUD_TECH12H_CKI10_001_001</t>
  </si>
  <si>
    <t>BPC_G12_CKII_HK2_ICT_V5_012</t>
  </si>
  <si>
    <t>CKI_S1:S3</t>
  </si>
  <si>
    <t>Tech12h CKI đề 1-3</t>
  </si>
  <si>
    <t>BPS_G12_CKII_HK2_ICT_V5_013</t>
  </si>
  <si>
    <t>DETAIL_PAGES=3; ACCESS_OK=3; TARGETED_REVIEW=TRUE; FULL_PARSE=FALSE; page 3 substantially repeats page 1 and yielded no selected unique candidate; source legal/copyright items were not selected.</t>
  </si>
  <si>
    <t>BPC_G12_CKII_HK2_ICT_V5_013</t>
  </si>
  <si>
    <t>AUD_TECH12H_CKI10_001_002</t>
  </si>
  <si>
    <t>BPS_G12_CKII_HK2_ICT_V5_014</t>
  </si>
  <si>
    <t>BPC_G12_CKII_HK2_ICT_V5_014</t>
  </si>
  <si>
    <t>BPS_G12_CKII_HK2_ICT_V5_015</t>
  </si>
  <si>
    <t>Q_WEB10_TECH12H_CKI1_001:Q_WEB10_TECH12H_CKI1_006</t>
  </si>
  <si>
    <t>QUESTIONS_ADDED=6; OPTIONS_ADDED=24; QUESTION_CURRICULUM_ADDED=6; QUESTION_SOURCES_ADDED=6; RAW_PENDING_ADDED=6; ANSWER_CHECK_RESULT=PASS; CONTENT_REVIEW_RESULT=PASS; DUPLICATE_REVIEW_RESULT=NO_MATCH; PRACTICE_ONLY.</t>
  </si>
  <si>
    <t>BPC_G12_CKII_HK2_ICT_V5_015</t>
  </si>
  <si>
    <t>AUD_TECH12H_CKI10_001_003</t>
  </si>
  <si>
    <t>BPS_G12_CKII_HK2_ICT_V5_016</t>
  </si>
  <si>
    <t>QUESTIONS_ADDED=6; OPTIONS_ADDED=24; NEEDS_REVIEW=0; BACKUP_CREATED=0; NO_BACKUP_PER_USER_INSTRUCTION.</t>
  </si>
  <si>
    <t>BPC_G12_CKII_HK2_ICT_V5_016</t>
  </si>
  <si>
    <t>AUD_TECH12H_GKII10_001_001</t>
  </si>
  <si>
    <t>BPS_G12_CKII_HK2_ICT_V5_017</t>
  </si>
  <si>
    <t>GKII_S1:S3</t>
  </si>
  <si>
    <t>Tech12h GKII đề 1-3</t>
  </si>
  <si>
    <t>BPC_G12_CKII_HK2_ICT_V5_017</t>
  </si>
  <si>
    <t>DETAIL_PAGES=3; ACCESS_OK=3; TARGETED_REVIEW=TRUE; FULL_PARSE=FALSE; repeated questions across S2/S3 consolidated to one canonical question rather than duplicated.</t>
  </si>
  <si>
    <t>AUD_TECH12H_GKII10_001_002</t>
  </si>
  <si>
    <t>BPS_G12_CKII_HK2_ICT_V6_001</t>
  </si>
  <si>
    <t>Q_WEB10_TECH12H_GKII_001:Q_WEB10_TECH12H_GKII_006</t>
  </si>
  <si>
    <t>AUD_TECH12H_GKII10_001_003</t>
  </si>
  <si>
    <t>BPC_G12_CKII_HK2_ICT_V6_001</t>
  </si>
  <si>
    <t>BPS_G12_CKII_HK2_ICT_V6_002</t>
  </si>
  <si>
    <t>AUD_TECH12H_CKII10_001_001</t>
  </si>
  <si>
    <t>CKII_S1:S11</t>
  </si>
  <si>
    <t>BPC_G12_CKII_HK2_ICT_V6_002</t>
  </si>
  <si>
    <t>Tech12h CKII đề 1-11</t>
  </si>
  <si>
    <t>DETAIL_PAGES=11; ACCESS_OK=9; ACCESS_LOST=2 (S8,S9 HTTP 502); TARGETED_REVIEW=TRUE; FULL_PARSE=FALSE; no content inferred from inaccessible pages; pages without selected candidates retained only in source index.</t>
  </si>
  <si>
    <t>AUD_TECH12H_CKII10_001_002</t>
  </si>
  <si>
    <t>BPS_G12_CKII_HK2_ICT_V6_003</t>
  </si>
  <si>
    <t>10_QUESTION_IDS</t>
  </si>
  <si>
    <t>BPC_G12_CKII_HK2_ICT_V6_003</t>
  </si>
  <si>
    <t>Q_WEB10_TECH12H_CKII_001:Q_WEB10_TECH12H_CKII_010</t>
  </si>
  <si>
    <t>QUESTIONS_ADDED=10; OPTIONS_ADDED=40; QUESTION_CURRICULUM_ADDED=10; QUESTION_SOURCES_ADDED=10; RAW_PENDING_ADDED=10; ANSWER_CHECK_RESULT=PASS; CONTENT_REVIEW_RESULT=PASS; DUPLICATE_REVIEW_RESULT=NO_MATCH; PRACTICE_ONLY.</t>
  </si>
  <si>
    <t>AUD_TECH12H_CKII10_001_003</t>
  </si>
  <si>
    <t>BPS_G12_CKII_HK2_ICT_V6_004</t>
  </si>
  <si>
    <t>BPC_G12_CKII_HK2_ICT_V6_004</t>
  </si>
  <si>
    <t>QUESTIONS_ADDED=10; OPTIONS_ADDED=40; NEEDS_REVIEW=0; ACCESS_LOST_DETAIL_PAGES=2; BACKUP_CREATED=0; NO_BACKUP_PER_USER_INSTRUCTION.</t>
  </si>
  <si>
    <t>AUD_TECH12H_POSTWRITE_REPAIR_001</t>
  </si>
  <si>
    <t>BPS_G12_CKII_HK2_ICT_V6_005</t>
  </si>
  <si>
    <t>POSTWRITE_VALIDATION_AND_REPAIR</t>
  </si>
  <si>
    <t>BPC_G12_CKII_HK2_ICT_V6_005</t>
  </si>
  <si>
    <t>QUESTIONS|OPTIONS</t>
  </si>
  <si>
    <t>Q_WEB10_TECH12H_GKI1_013:Q_WEB10_TECH12H_CKII_010</t>
  </si>
  <si>
    <t>Tech12h Tin 10 KNTT imported set</t>
  </si>
  <si>
    <t>POSTWRITE_CHECK=PASS; FILTERED_ROWS_BLOCKED_INITIAL_PASTEDATA_FOR_QUESTIONS_A_M=DETECTED_AND_REPAIRED_WITH_UPDATECELLS; DERIVED_FORMULAS_N_U_RESTORED; ESTIMATED_TIME_ERROR_CELLS=13_REPAIRED; STRING_OPTION_DISPLAY=REPAIRED; OPTIONS_ROWS=112; CORRECT_OPTION_ROWS=28; QUESTION_ROWS=28; ALL_IMPORTED_PROCESS_STATUS=READY_FOR_PRACTICE; BACKUP_CREATED=0; NO_BACKUP_PER_USER_INSTRUCTION.</t>
  </si>
  <si>
    <t>BPS_G12_CKII_HK2_ICT_V6_006</t>
  </si>
  <si>
    <t>AUD_KGV10_TF_001_001</t>
  </si>
  <si>
    <t>BPC_G12_CKII_HK2_ICT_V6_006</t>
  </si>
  <si>
    <t>PRECHECK_SOURCE_INDEX</t>
  </si>
  <si>
    <t>30_DETAIL_PAGES</t>
  </si>
  <si>
    <t>Kênh Giáo Viên - Trắc nghiệm Đúng/Sai Tin học 10 KNTT cả năm</t>
  </si>
  <si>
    <t>INDEX_DETAIL_PAGES=30; PUBLIC_SAMPLE_ONLY=TRUE; FULL_PARSE=FALSE; ORIGINAL_PAGES_COPIED=0; SOURCE_INDEX_COUNT_CORRECTED_FROM_28_TO_30_BEFORE_COMPLETE; BACKUP_CREATED=0; NO_BACKUP_PER_USER_INSTRUCTION.</t>
  </si>
  <si>
    <t>BPS_G12_CKII_HK2_ICT_V6_007</t>
  </si>
  <si>
    <t>AUD_KGV10_TF_001_002</t>
  </si>
  <si>
    <t>BPC_G12_CKII_HK2_ICT_V6_007</t>
  </si>
  <si>
    <t>SOURCE_QUALITY_REVIEW</t>
  </si>
  <si>
    <t>B11,B25,B33</t>
  </si>
  <si>
    <t>Excluded lessons</t>
  </si>
  <si>
    <t>EXCLUDED=3; B11 legal/copyright content requires separate current-law review; B25 public sample is misaligned and duplicates B26 function content; B33 public sample is off the curricular focus of graphic-design careers. No excluded content imported.</t>
  </si>
  <si>
    <t>BPS_G12_CKII_HK2_ICT_V6_008</t>
  </si>
  <si>
    <t>AUD_KGV10_TF_001_003</t>
  </si>
  <si>
    <t>BPC_G12_CKII_HK2_ICT_V6_008</t>
  </si>
  <si>
    <t>IMPORT_TRUE_FALSE_GROUPS</t>
  </si>
  <si>
    <t>27_GROUP_IDS</t>
  </si>
  <si>
    <t>Q_KGV10_TF_*</t>
  </si>
  <si>
    <t>QUESTIONS_ADDED=27; TRUE_FALSE_GROUP=27; STATEMENTS_ADDED=108; RAW_PENDING_ADDED=27; QUESTION_CURRICULUM_ADDED=27; QUESTION_SOURCES_ADDED=27; ANSWER_CHECK_RESULT=PASS; CONTENT_REVIEW_RESULT=PASS; PUBLIC_SAMPLE_ONLY=TRUE; COPYRIGHT_PARAPHRASE=TRUE.</t>
  </si>
  <si>
    <t>BPS_G12_CKII_HK2_ICT_V6_009</t>
  </si>
  <si>
    <t>AUD_KGV10_TF_001_004</t>
  </si>
  <si>
    <t>BPC_G12_CKII_HK2_ICT_V6_009</t>
  </si>
  <si>
    <t>Whole-bank stem similarity review</t>
  </si>
  <si>
    <t>EXACT_DUPLICATE=0; NEAR_DUPLICATE=0; DUPLICATE_RELATIONS_ADDED=0; repeated topical similarity did not meet duplicate threshold; no Family_ID assigned by this batch.</t>
  </si>
  <si>
    <t>BPS_G12_CKII_HK2_ICT_V6_010</t>
  </si>
  <si>
    <t>AUD_KGV10_TF_001_005</t>
  </si>
  <si>
    <t>BPC_G12_CKII_HK2_ICT_V6_010</t>
  </si>
  <si>
    <t>BPS_G12_CKII_HK2_ICT_V6_011</t>
  </si>
  <si>
    <t>NEW_SOURCE_FILES=1; QUESTIONS_ADDED=27; STATEMENTS_ADDED=108; RAW_PENDING_ADDED=27; QUESTION_CURRICULUM_ADDED=27; QUESTION_SOURCES_ADDED=27; DUPLICATES_ADDED=0; NEEDS_REVIEW=0; READY_FOR_PRACTICE_ADDED=27; READY_FOR_PERIODIC_ADDED=0; BACKUP_CREATED=0; NO_BACKUP_PER_USER_INSTRUCTION; ORIGINAL_WEBPAGES_MODIFIED=0.</t>
  </si>
  <si>
    <t>BPC_G12_CKII_HK2_ICT_V6_011</t>
  </si>
  <si>
    <t>AUD_KGV10_TF_001_006</t>
  </si>
  <si>
    <t>POST_WRITE_REPAIR</t>
  </si>
  <si>
    <t>A683:U709</t>
  </si>
  <si>
    <t>Filtered-row write repair</t>
  </si>
  <si>
    <t>BPS_G12_CKII_HK2_ICT_V6_012</t>
  </si>
  <si>
    <t>Initial paste/copy operations on filtered QUESTIONS rows were not reliable; final 27 rows were rewritten with updateCells directly. No source/question IDs changed; final live read confirms all 27 complete rows with READY_FOR_PRACTICE and no blank required fields.</t>
  </si>
  <si>
    <t>BPC_G12_CKII_HK2_ICT_V6_012</t>
  </si>
  <si>
    <t>AUD_KGV10_TF_001_007</t>
  </si>
  <si>
    <t>FINAL_VERIFICATION</t>
  </si>
  <si>
    <t>27_GROUPS_108_STATEMENTS</t>
  </si>
  <si>
    <t>BPS_G12_CKII_HK2_ICT_V6_013</t>
  </si>
  <si>
    <t>FINAL_COUNTS: QUESTIONS=27; STATEMENTS=108; EACH_GROUP_STATEMENTS=4; ANSWER_KEYS_MATCH_TRUTH_VALUES=TRUE; RAW_PENDING=27; QUESTION_CURRICULUM=27; QUESTION_SOURCES=27; FILES=1; DUPLICATES=0; NEEDS_REVIEW=0; READY_FOR_PRACTICE=27; READY_FOR_PERIODIC=0; BACKUP_CREATED=0.</t>
  </si>
  <si>
    <t>BPC_G12_CKII_HK2_ICT_V6_013</t>
  </si>
  <si>
    <t>AUD_KGV_GRAD25_001_001</t>
  </si>
  <si>
    <t>PRECHECK_SOURCE_COLLECTION</t>
  </si>
  <si>
    <t>BPS_G12_CKII_HK2_ICT_V6_014</t>
  </si>
  <si>
    <t>95_DETAIL_URLS</t>
  </si>
  <si>
    <t>Kênh Giáo Viên - Bộ đề luyện thi tốt nghiệp THPTQG môn Tin học</t>
  </si>
  <si>
    <t>BPC_G12_CKII_HK2_ICT_V6_014</t>
  </si>
  <si>
    <t>INDEX_DETAIL_URLS=95; NUMBERED_REFERENCE_EXAMS=52; NAMED_PROVINCIAL_OR_SCHOOL_EXAMS=43; PUBLIC_SAMPLE_ONLY=TRUE; INITIAL_IMPORT_SELECTED_SOURCES=THANH_HOA,DAK_LAK; PAID_OR_HIDDEN_CONTENT_ACCESSED=FALSE; BACKUP_CREATED=0; NO_BACKUP_PER_USER_INSTRUCTION.</t>
  </si>
  <si>
    <t>AUD_KGV_GRAD25_001_002</t>
  </si>
  <si>
    <t>UNIQUE_KEY_CLEANUP</t>
  </si>
  <si>
    <t>BPS_G12_CKII_HK2_ICT_V6_015</t>
  </si>
  <si>
    <t>ROWS_1001_1028</t>
  </si>
  <si>
    <t>Secondary duplicate rows from prior web batches</t>
  </si>
  <si>
    <t>DUPLICATE_SECONDARY_ROWS_CLEARED=28; CANONICAL_ROWS_PRESERVED=TRUE; CHILD_TABLES_UNCHANGED=TRUE; QUESTION_ID_COUNT_AFTER_CLEANUP=708; DUPLICATE_QUESTION_ID_AFTER_CLEANUP=0; BACKUP_CREATED=0; NO_BACKUP_PER_USER_INSTRUCTION.</t>
  </si>
  <si>
    <t>BPC_G12_CKII_HK2_ICT_V6_015</t>
  </si>
  <si>
    <t>AUD_KGV_GRAD25_001_003</t>
  </si>
  <si>
    <t>BPS_G12_CKII_HK2_ICT_V6_016</t>
  </si>
  <si>
    <t>SOURCE_FOLDER=01_NGUON_CUA_TOI/05_DE_THI_THU_THAM_KHAO; SOURCE_INDEX_ONLY=TRUE; ORIGINAL_PAGES_NOT_COPIED=TRUE; PUBLIC_SAMPLE_ONLY=TRUE; FILE_STATUS=PARSED.</t>
  </si>
  <si>
    <t>BPC_G12_CKII_HK2_ICT_V6_016</t>
  </si>
  <si>
    <t>AUD_KGV_GRAD25_001_004</t>
  </si>
  <si>
    <t>DUPLICATE_AND_QUALITY_REVIEW</t>
  </si>
  <si>
    <t>PUBLIC_CANDIDATES_THANH_HOA_DAK_LAK</t>
  </si>
  <si>
    <t>Initial high-value candidate set</t>
  </si>
  <si>
    <t>BPS_G12_CKII_HK2_ICT_V6_017</t>
  </si>
  <si>
    <t>NEAR_OR_EXACT_DUPLICATE_IMPORTED=0; SKIPPED_REDUNDANT_CONCEPTS=MODEM,SRC,STRONG,HTML_LINK,COMPUTER_REPAIR,TCP_IP_BASIC; LEGAL_ITEMS_NOT_IMPORTED=TRUE; MISSING_OR_HIDDEN_ITEMS_NOT_INFERRED=TRUE.</t>
  </si>
  <si>
    <t>BPC_G12_CKII_HK2_ICT_V6_017</t>
  </si>
  <si>
    <t>AUD_KGV_GRAD25_001_005</t>
  </si>
  <si>
    <t>Q_KGV_GRAD25_*</t>
  </si>
  <si>
    <t>Kênh Giáo Viên graduation mock public samples</t>
  </si>
  <si>
    <t>QUESTIONS_ADDED=11; MCQ_SINGLE=8; TRUE_FALSE_GROUP=3; OPTIONS_ADDED=32; STATEMENTS_ADDED=12; RAW_PENDING_ADDED=11; QUESTION_CURRICULUM_ADDED=11; QUESTION_SOURCES_ADDED=11; ANSWER_CHECK_RESULT=PASS; CONTENT_REVIEW_RESULT=PASS; DUPLICATES_ADDED=0; READY_FOR_PRACTICE_ADDED=11; READY_FOR_GRADUATION_ADDED=0.</t>
  </si>
  <si>
    <t>BPS_G12_GKI_HK1_CS_V6_001</t>
  </si>
  <si>
    <t>AUD_KGV_GRAD25_001_006</t>
  </si>
  <si>
    <t>BPC_G12_GKI_HK1_CS_V6_001</t>
  </si>
  <si>
    <t>FINAL_QUESTION_ID_COUNT=719; DUPLICATE_QUESTION_ID=0; NEW_QUESTIONS=11; NEEDS_REVIEW=0; ALL_NEW_PROCESS_STATUS=READY_FOR_PRACTICE; GRADUATION_USE_BLOCKED_PENDING_REVIEW=TRUE; BACKUP_CREATED=0; NO_BACKUP_PER_USER_INSTRUCTION; SOURCE_FILES_MODIFIED=0.</t>
  </si>
  <si>
    <t>BPS_G12_GKI_HK1_CS_V6_002</t>
  </si>
  <si>
    <t>AUD_KGV_GRAD25_HB_001_001</t>
  </si>
  <si>
    <t>BPC_G12_GKI_HK1_CS_V6_002</t>
  </si>
  <si>
    <t>PRECHECK_SOURCE_DETAIL</t>
  </si>
  <si>
    <t>WEB_SOURCE_DETAIL</t>
  </si>
  <si>
    <t>HOA_BINH_2025</t>
  </si>
  <si>
    <t>PUBLIC_SAMPLE_ONLY=TRUE; PUBLIC_VISIBLE_ITEMS_REVIEWED=23; SOURCE_STRUCTURE=24_MCQ_PLUS_TRUE_FALSE_AND_CS_ICT; PAID_OR_HIDDEN_CONTENT_ACCESSED=FALSE; ORIGINAL_PAGE_COPIED=FALSE; BACKUP_CREATED=0; NO_BACKUP_PER_USER_INSTRUCTION.</t>
  </si>
  <si>
    <t>BPS_G12_GKI_HK1_CS_V6_003</t>
  </si>
  <si>
    <t>AUD_KGV_GRAD25_HB_001_002</t>
  </si>
  <si>
    <t>BPC_G12_GKI_HK1_CS_V6_003</t>
  </si>
  <si>
    <t>SOURCE_REVIEW_COMPLETE</t>
  </si>
  <si>
    <t>23_PUBLIC_VISIBLE_ITEMS</t>
  </si>
  <si>
    <t>Hòa Bình public sample</t>
  </si>
  <si>
    <t>IMPORTED=6; SKIPPED=17; SKIP_REASONS=DUPLICATE_OR_REDUNDANT,MALFORMED_OR_AMBIGUOUS,VISUAL_FORMAT_NOT_VERIFIABLE,CURRICULUM_MAPPING_NOT_SUFFICIENTLY_CERTAIN; HIDDEN_ITEMS_NOT_INFERRED=TRUE.</t>
  </si>
  <si>
    <t>BPS_G12_GKI_HK1_CS_V6_004</t>
  </si>
  <si>
    <t>AUD_KGV_GRAD25_HB_001_003</t>
  </si>
  <si>
    <t>BPC_G12_GKI_HK1_CS_V6_004</t>
  </si>
  <si>
    <t>Q_KGV_GRAD25_HB_*</t>
  </si>
  <si>
    <t>QUESTIONS_ADDED=6; MCQ_SINGLE=4; TRUE_FALSE_GROUP=2; OPTIONS_ADDED=16; STATEMENTS_ADDED=8; RAW_PENDING_ADDED=6; QUESTION_CURRICULUM_ADDED=6; QUESTION_SOURCES_ADDED=6; DUPLICATES_ADDED=0; ANSWER_CHECK_RESULT=PASS; CONTENT_REVIEW_RESULT=PASS.</t>
  </si>
  <si>
    <t>BPS_G12_GKI_HK1_CS_V6_005</t>
  </si>
  <si>
    <t>AUD_KGV_GRAD25_HB_001_004</t>
  </si>
  <si>
    <t>BPC_G12_GKI_HK1_CS_V6_005</t>
  </si>
  <si>
    <t>6_QUESTIONS</t>
  </si>
  <si>
    <t>Hòa Bình batch verification</t>
  </si>
  <si>
    <t>MCQ_OPTIONS=16; EACH_MCQ_OPTIONS=4; EACH_MCQ_CORRECT=1; TRUE_FALSE_GROUPS=2; STATEMENTS=8; EACH_GROUP_STATEMENTS=4; ANSWER_KEYS_MATCH_TRUTH_VALUES=TRUE; NEW_PROCESS_STATUS=READY_FOR_PRACTICE; READY_FOR_GRADUATION_ADDED=0; NEEDS_REVIEW=0.</t>
  </si>
  <si>
    <t>BPS_G12_GKI_HK1_CS_V6_006</t>
  </si>
  <si>
    <t>BPC_G12_GKI_HK1_CS_V6_006</t>
  </si>
  <si>
    <t>AUD_KGV_GRAD25_HB_001_005</t>
  </si>
  <si>
    <t>COMPLETE_SOURCE</t>
  </si>
  <si>
    <t>BPS_G12_GKI_HK1_CS_V6_007</t>
  </si>
  <si>
    <t>SOURCE_COMPLETED=TRUE; QUESTIONS_ADDED=6; EXPECTED_TOTAL_UNIQUE_QUESTION_ID=725; DUPLICATE_QUESTION_ID_NEW_BATCH=0; BACKUP_CREATED=0; NO_BACKUP_PER_USER_INSTRUCTION; SOURCE_FILES_MODIFIED=0.</t>
  </si>
  <si>
    <t>BPC_G12_GKI_HK1_CS_V6_007</t>
  </si>
  <si>
    <t>AUD_KGV_GRAD25_GL_001_001</t>
  </si>
  <si>
    <t>GIA_LAI_2025</t>
  </si>
  <si>
    <t>BPS_G12_GKI_HK1_CS_V6_008</t>
  </si>
  <si>
    <t>BPC_G12_GKI_HK1_CS_V6_008</t>
  </si>
  <si>
    <t>AUD_KGV_GRAD25_GL_001_002</t>
  </si>
  <si>
    <t>Gia Lai public sample</t>
  </si>
  <si>
    <t>BPS_G12_GKI_HK1_CS_V6_009</t>
  </si>
  <si>
    <t>IMPORTED=2; SKIPPED=21; SKIP_REASONS=DUPLICATE_OR_NEAR_DUPLICATE,REDUNDANT_LOW_VALUE,AMBIGUOUS_OR_WEAK_ITEM,HIDDEN_ITEM,CURRICULUM_FIT_NOT_SUFFICIENTLY_STRONG; HIDDEN_ITEMS_NOT_INFERRED=TRUE.</t>
  </si>
  <si>
    <t>BPC_G12_GKI_HK1_CS_V6_009</t>
  </si>
  <si>
    <t>AUD_KGV_GRAD25_GL_001_003</t>
  </si>
  <si>
    <t>Q_KGV_GRAD25_GL_*</t>
  </si>
  <si>
    <t>BPS_G12_GKI_HK1_CS_V6_010</t>
  </si>
  <si>
    <t>QUESTIONS_ADDED=2; MCQ_SINGLE=1; TRUE_FALSE_GROUP=1; OPTIONS_ADDED=4; STATEMENTS_ADDED=4; RAW_PENDING_ADDED=2; QUESTION_CURRICULUM_ADDED=2; QUESTION_SOURCES_ADDED=2; DUPLICATES_ADDED=0; ANSWER_CHECK_RESULT=PASS; CONTENT_REVIEW_RESULT=PASS.</t>
  </si>
  <si>
    <t>BPC_G12_GKI_HK1_CS_V6_010</t>
  </si>
  <si>
    <t>AUD_KGV_GRAD25_GL_001_004</t>
  </si>
  <si>
    <t>BPS_G12_GKI_HK1_CS_V6_011</t>
  </si>
  <si>
    <t>N728:U728</t>
  </si>
  <si>
    <t>Filtered-row formula repair</t>
  </si>
  <si>
    <t>BPC_G12_GKI_HK1_CS_V6_011</t>
  </si>
  <si>
    <t>Initial repeatCell did not populate N:U for second TRUE_FALSE_GROUP row due filtered-row behavior; repaired with direct updateCells; QUESTION_CONTENT_UNCHANGED=TRUE; FINAL_PROCESS_STATUS=READY_FOR_PRACTICE.</t>
  </si>
  <si>
    <t>AUD_KGV_GRAD25_GL_001_005</t>
  </si>
  <si>
    <t>BPS_G12_GKI_HK1_CS_V6_012</t>
  </si>
  <si>
    <t>BPC_G12_GKI_HK1_CS_V6_012</t>
  </si>
  <si>
    <t>SOURCE_COMPLETED=TRUE; QUESTIONS_ADDED=2; MCQ_OPTIONS=4; EACH_MCQ_CORRECT=1; TRUE_FALSE_GROUPS=1; STATEMENTS=4; ANSWER_KEY_MATCH=TRUE; EXPECTED_TOTAL_UNIQUE_QUESTION_ID=727; READY_FOR_GRADUATION_ADDED=0; NEEDS_REVIEW=0; BACKUP_CREATED=0; NO_BACKUP_PER_USER_INSTRUCTION.</t>
  </si>
  <si>
    <t>BPS_G12_GKI_HK1_CS_V6_013</t>
  </si>
  <si>
    <t>AUD_KGV_GRAD25_CT_001_001</t>
  </si>
  <si>
    <t>BPC_G12_GKI_HK1_CS_V6_013</t>
  </si>
  <si>
    <t>CAN_THO_2025_DOT2</t>
  </si>
  <si>
    <t>BPS_G12_GKI_HK1_CS_V6_014</t>
  </si>
  <si>
    <t>AUD_KGV_GRAD25_CT_001_002</t>
  </si>
  <si>
    <t>BPC_G12_GKI_HK1_CS_V6_014</t>
  </si>
  <si>
    <t>Cần Thơ public sample</t>
  </si>
  <si>
    <t>BPS_G12_CKI_HK1_CS_V7_001</t>
  </si>
  <si>
    <t>IMPORTED=4; SKIPPED=19; SKIP_REASONS=DUPLICATE_OR_NEAR_DUPLICATE,REDUNDANT_LOW_VALUE,MALFORMED_SOURCE_ITEM,AMBIGUOUS_OR_MIXED_CURRICULUM,OUTDATED_HTML_ATTRIBUTE,LEGAL_OR_CONFIDENTIALITY_NOT_ANCHORED; SOURCE_Q08_PROGRAM_RESULT_MISMATCH=TRUE; HIDDEN_ITEMS_NOT_INFERRED=TRUE.</t>
  </si>
  <si>
    <t>BPC_G12_CKI_HK1_CS_V7_001</t>
  </si>
  <si>
    <t>AUD_KGV_GRAD25_CT_001_003</t>
  </si>
  <si>
    <t>Q_KGV_GRAD25_CT_*</t>
  </si>
  <si>
    <t>BPS_G12_CKI_HK1_CS_V7_002</t>
  </si>
  <si>
    <t>QUESTIONS_ADDED=4; MCQ_SINGLE=3; TRUE_FALSE_GROUP=1; OPTIONS_ADDED=12; STATEMENTS_ADDED=4; RAW_PENDING_ADDED=4; QUESTION_CURRICULUM_ADDED=4; QUESTION_SOURCES_ADDED=4; DUPLICATES_ADDED=0; ANSWER_CHECK_RESULT=PASS; CONTENT_REVIEW_RESULT=PASS; TF_SOURCE_STATEMENT_B_NORMALIZED=TRUE.</t>
  </si>
  <si>
    <t>BPC_G12_CKI_HK1_CS_V7_002</t>
  </si>
  <si>
    <t>AUD_KGV_GRAD25_CT_001_004</t>
  </si>
  <si>
    <t>BPS_G12_CKI_HK1_CS_V7_003</t>
  </si>
  <si>
    <t>4_QUESTIONS</t>
  </si>
  <si>
    <t>Cần Thơ batch verification</t>
  </si>
  <si>
    <t>BPC_G12_CKI_HK1_CS_V7_003</t>
  </si>
  <si>
    <t>MCQ_OPTIONS=12; EACH_MCQ_OPTIONS=4; EACH_MCQ_CORRECT=1; TRUE_FALSE_GROUPS=1; STATEMENTS=4; EACH_GROUP_STATEMENTS=4; ANSWER_KEY=S,D,D,S_MATCH_TRUTH_VALUES=TRUE; NEW_PROCESS_STATUS=READY_FOR_PRACTICE; READY_FOR_GRADUATION_ADDED=0; NEEDS_REVIEW=0.</t>
  </si>
  <si>
    <t>AUD_KGV_GRAD25_CT_001_005</t>
  </si>
  <si>
    <t>BPS_G12_CKI_HK1_CS_V7_004</t>
  </si>
  <si>
    <t>BPC_G12_CKI_HK1_CS_V7_004</t>
  </si>
  <si>
    <t>SOURCE_COMPLETED=TRUE; QUESTIONS_ADDED=4; EXPECTED_TOTAL_UNIQUE_QUESTION_ID=731; DUPLICATE_QUESTION_ID_NEW_BATCH=0; READY_FOR_GRADUATION_ADDED=0; NEEDS_REVIEW=0; BACKUP_CREATED=0; NO_BACKUP_PER_USER_INSTRUCTION; SOURCE_FILES_MODIFIED=0.</t>
  </si>
  <si>
    <t>AUD_KGV_GRAD25_BN_001_001</t>
  </si>
  <si>
    <t>BPS_G12_CKI_HK1_CS_V7_005</t>
  </si>
  <si>
    <t>BPC_G12_CKI_HK1_CS_V7_005</t>
  </si>
  <si>
    <t>BAC_NINH_2025</t>
  </si>
  <si>
    <t>PUBLIC_SAMPLE_ONLY=TRUE; PUBLIC_VISIBLE_ITEMS_REVIEWED=24; PAID_OR_HIDDEN_CONTENT_ACCESSED=FALSE; ORIGINAL_PAGE_COPIED=FALSE; BACKUP_CREATED=0; NO_BACKUP_PER_USER_INSTRUCTION.</t>
  </si>
  <si>
    <t>BPS_G12_CKI_HK1_CS_V7_006</t>
  </si>
  <si>
    <t>AUD_KGV_GRAD25_BN_001_002</t>
  </si>
  <si>
    <t>BPC_G12_CKI_HK1_CS_V7_006</t>
  </si>
  <si>
    <t>24_PUBLIC_VISIBLE_ITEMS</t>
  </si>
  <si>
    <t>Bắc Ninh public sample</t>
  </si>
  <si>
    <t>IMPORTED=5; SKIPPED=19; SKIP_REASONS=DUPLICATE_OR_NEAR_DUPLICATE,REDUNDANT_LOW_VALUE,MISSING_IMAGE_OR_CODE,AMBIGUOUS_ML_CLASSIFICATION,MIXED_CURRICULUM_SCOPE,HIDDEN_ITEM; HIDDEN_ITEMS_NOT_INFERRED=TRUE.</t>
  </si>
  <si>
    <t>BPS_G12_CKI_HK1_CS_V7_007</t>
  </si>
  <si>
    <t>AUD_KGV_GRAD25_BN_001_003</t>
  </si>
  <si>
    <t>BPC_G12_CKI_HK1_CS_V7_007</t>
  </si>
  <si>
    <t>Q_KGV_GRAD25_BN_*</t>
  </si>
  <si>
    <t>QUESTIONS_ADDED=5; MCQ_SINGLE=4; TRUE_FALSE_GROUP=1; OPTIONS_ADDED=16; STATEMENTS_ADDED=4; RAW_PENDING_ADDED=5; QUESTION_CURRICULUM_ADDED=5; QUESTION_SOURCES_ADDED=5; DUPLICATES_ADDED=0; ANSWER_CHECK_RESULT=PASS; CONTENT_REVIEW_RESULT=PASS.</t>
  </si>
  <si>
    <t>AUD_KGV_GRAD25_BN_001_004</t>
  </si>
  <si>
    <t>BPS_G12_CKI_HK1_CS_V7_008</t>
  </si>
  <si>
    <t>5_QUESTIONS</t>
  </si>
  <si>
    <t>BPC_G12_CKI_HK1_CS_V7_008</t>
  </si>
  <si>
    <t>Bắc Ninh batch verification</t>
  </si>
  <si>
    <t>MCQ_OPTIONS=16; EACH_MCQ_OPTIONS=4; EACH_MCQ_CORRECT=1; TRUE_FALSE_GROUPS=1; STATEMENTS=4; EACH_GROUP_STATEMENTS=4; ANSWER_KEY=S,S,D,D_MATCH_TRUTH_VALUES=TRUE; QUESTION_CURRICULUM=5; QUESTION_SOURCES=5; ALL_NEW_PROCESS_STATUS=READY_FOR_PRACTICE; READY_FOR_GRADUATION_ADDED=0; NEEDS_REVIEW=0.</t>
  </si>
  <si>
    <t>AUD_KGV_GRAD25_BN_001_005</t>
  </si>
  <si>
    <t>BPS_G12_CKI_HK1_CS_V7_009</t>
  </si>
  <si>
    <t>BPC_G12_CKI_HK1_CS_V7_009</t>
  </si>
  <si>
    <t>SOURCE_COMPLETED=TRUE; QUESTIONS_ADDED=5; FINAL_UNIQUE_QUESTION_ID=736; DUPLICATE_QUESTION_ID=0; READY_FOR_GRADUATION_ADDED=0; NEEDS_REVIEW=0; BACKUP_CREATED=0; NO_BACKUP_PER_USER_INSTRUCTION; SOURCE_FILES_MODIFIED=0.</t>
  </si>
  <si>
    <t>AUD_KGV_GRAD25_HG_001_001</t>
  </si>
  <si>
    <t>BPS_G12_CKI_HK1_CS_V7_010</t>
  </si>
  <si>
    <t>KENHGIAOVIEN_TNTHPT_2025_HAUGIANG_001</t>
  </si>
  <si>
    <t>2026-07-31T21:42:02+07:00</t>
  </si>
  <si>
    <t>BPC_G12_CKI_HK1_CS_V7_010</t>
  </si>
  <si>
    <t>HAU_GIANG_2025</t>
  </si>
  <si>
    <t>Sở GD&amp;ĐT Hậu Giang 2025</t>
  </si>
  <si>
    <t>PUBLIC_SAMPLE_ONLY=TRUE; PUBLIC_VISIBLE_ITEMS_REVIEWED=4; PUBLIC_SCOPE=3_MCQ_PLUS_1_TRUE_FALSE_GROUP; PAID_OR_HIDDEN_CONTENT_ACCESSED=FALSE; ORIGINAL_PAGE_COPIED=FALSE; BACKUP_CREATED=0; NO_BACKUP_PER_USER_INSTRUCTION.</t>
  </si>
  <si>
    <t>BPS_G12_CKI_HK1_CS_V7_011</t>
  </si>
  <si>
    <t>AUD_KGV_GRAD25_HG_001_002</t>
  </si>
  <si>
    <t>BPC_G12_CKI_HK1_CS_V7_011</t>
  </si>
  <si>
    <t>4_PUBLIC_VISIBLE_ITEMS</t>
  </si>
  <si>
    <t>BPS_G12_CKI_HK1_CS_V7_012</t>
  </si>
  <si>
    <t>Hậu Giang public sample</t>
  </si>
  <si>
    <t>IMPORTED=0; SKIPPED=4; SKIP_REASONS=DUPLICATE_OR_REDUNDANT; COVERAGE_MATCH=AI_DEFINITION,TCP_IP,LAN,MODEM_ROUTER_SWITCH_IP; HIDDEN_ITEMS_NOT_INFERRED=TRUE.</t>
  </si>
  <si>
    <t>BPC_G12_CKI_HK1_CS_V7_012</t>
  </si>
  <si>
    <t>AUD_KGV_GRAD25_HG_001_003</t>
  </si>
  <si>
    <t>BPS_G12_CKI_HK1_CS_V7_013</t>
  </si>
  <si>
    <t>NO_NEW_RECORDS</t>
  </si>
  <si>
    <t>BPC_G12_CKI_HK1_CS_V7_013</t>
  </si>
  <si>
    <t>QUESTIONS_ADDED=0; OPTIONS_ADDED=0; STATEMENTS_ADDED=0; RAW_PENDING_ADDED=0; QUESTION_CURRICULUM_ADDED=0; QUESTION_SOURCES_ADDED=0; DUPLICATES_ADDED=0; QUALITY_DECISION=NO_LOW_VALUE_VARIANTS_ADDED.</t>
  </si>
  <si>
    <t>AUD_KGV_GRAD25_HG_001_004</t>
  </si>
  <si>
    <t>BPS_G12_CKI_HK1_CS_V7_014</t>
  </si>
  <si>
    <t>0_NEW_QUESTIONS</t>
  </si>
  <si>
    <t>Hậu Giang batch verification</t>
  </si>
  <si>
    <t>BPC_G12_CKI_HK1_CS_V7_014</t>
  </si>
  <si>
    <t>SOURCE_COMPLETED_WITH_ZERO_IMPORT=TRUE; BANK_UNCHANGED_BY_SOURCE=TRUE; READY_FOR_GRADUATION_ADDED=0; NEEDS_REVIEW=0; WHOLE_BANK_UNIQUE_QUESTION_ID=736; DUPLICATE_QUESTION_ID=0.</t>
  </si>
  <si>
    <t>AUD_KGV_GRAD25_HG_001_005</t>
  </si>
  <si>
    <t>BPS_G12_CKI_HK1_CS_V8_001</t>
  </si>
  <si>
    <t>BPC_G12_CKI_HK1_CS_V8_001</t>
  </si>
  <si>
    <t>SOURCE_COMPLETED=TRUE; QUESTIONS_ADDED=0; FINAL_UNIQUE_QUESTION_ID=736; DUPLICATE_QUESTION_ID=0; READY_FOR_GRADUATION_ADDED=0; NEEDS_REVIEW=0; BACKUP_CREATED=0; NO_BACKUP_PER_USER_INSTRUCTION; SOURCE_FILES_MODIFIED=0.</t>
  </si>
  <si>
    <t>AUD_KGV_GRAD25_HP_001_001</t>
  </si>
  <si>
    <t>BPS_G12_CKI_HK1_CS_V8_002</t>
  </si>
  <si>
    <t>HAI_PHONG_2025</t>
  </si>
  <si>
    <t>BPC_G12_CKI_HK1_CS_V8_002</t>
  </si>
  <si>
    <t>PUBLIC_SAMPLE_ONLY=TRUE; PUBLIC_VISIBLE_ITEMS_REVIEWED=22; PUBLIC_SCOPE=18_MCQ_PLUS_4_TRUE_FALSE_GROUPS; PAID_OR_HIDDEN_CONTENT_ACCESSED=FALSE; ORIGINAL_PAGE_COPIED=FALSE; BACKUP_CREATED=0; NO_BACKUP_PER_USER_INSTRUCTION.</t>
  </si>
  <si>
    <t>BPS_G12_CKI_HK1_CS_V8_003</t>
  </si>
  <si>
    <t>BPC_G12_CKI_HK1_CS_V8_003</t>
  </si>
  <si>
    <t>AUD_KGV_GRAD25_HP_001_002</t>
  </si>
  <si>
    <t>22_PUBLIC_VISIBLE_ITEMS</t>
  </si>
  <si>
    <t>BPS_G12_CKI_HK1_CS_V8_004</t>
  </si>
  <si>
    <t>Hải Phòng public sample</t>
  </si>
  <si>
    <t>IMPORTED=3; SKIPPED=19; SKIP_REASONS=DUPLICATE_OR_REDUNDANT,VISUAL_ANSWER_NOT_VERIFIABLE,AMBIGUOUS_SUBNET_WITHOUT_MASK,MALFORMED_SQL_OR_REFERENCE,SAME_TEMPLATE_DATABASE_COVERAGE,HIDDEN_ITEM; HIDDEN_ITEMS_NOT_INFERRED=TRUE.</t>
  </si>
  <si>
    <t>BPC_G12_CKI_HK1_CS_V8_004</t>
  </si>
  <si>
    <t>AUD_KGV_GRAD25_HP_001_003</t>
  </si>
  <si>
    <t>Q_KGV_GRAD25_HP_*</t>
  </si>
  <si>
    <t>BPS_G12_CKI_HK1_CS_V8_005</t>
  </si>
  <si>
    <t>QUESTIONS_ADDED=3; MCQ_SINGLE=2; TRUE_FALSE_GROUP=1; OPTIONS_ADDED=8; STATEMENTS_ADDED=4; RAW_PENDING_ADDED=3; QUESTION_CURRICULUM_ADDED=3; QUESTION_SOURCES_ADDED=3; DUPLICATES_ADDED=0; ANSWER_CHECK_RESULT=PASS; CONTENT_REVIEW_RESULT=PASS.</t>
  </si>
  <si>
    <t>BPC_G12_CKI_HK1_CS_V8_005</t>
  </si>
  <si>
    <t>AUD_KGV_GRAD25_HP_001_004</t>
  </si>
  <si>
    <t>3_NEW_QUESTIONS</t>
  </si>
  <si>
    <t>BPS_G12_CKI_HK1_CS_V8_006</t>
  </si>
  <si>
    <t>Hải Phòng batch verification</t>
  </si>
  <si>
    <t>BPC_G12_CKI_HK1_CS_V8_006</t>
  </si>
  <si>
    <t>MCQ_OPTIONS=8; EACH_MCQ_OPTIONS=4; EACH_MCQ_CORRECT=1; TRUE_FALSE_GROUPS=1; STATEMENTS=4; ANSWER_KEY_MATCH=TRUE; NEW_PROCESS_STATUS=READY_FOR_PRACTICE; READY_FOR_GRADUATION_ADDED=0; NEEDS_REVIEW=0; NEW_QUESTION_IDS_UNIQUE=TRUE.</t>
  </si>
  <si>
    <t>AUD_KGV_GRAD25_HP_001_005</t>
  </si>
  <si>
    <t>BPS_G12_CKI_HK1_CS_V8_007</t>
  </si>
  <si>
    <t>BPC_G12_CKI_HK1_CS_V8_007</t>
  </si>
  <si>
    <t>SOURCE_COMPLETED=TRUE; QUESTIONS_ADDED=3; EXPECTED_TOTAL_UNIQUE_QUESTION_ID=739; READY_FOR_GRADUATION_ADDED=0; NEEDS_REVIEW=0; BACKUP_CREATED=0; NO_BACKUP_PER_USER_INSTRUCTION; SOURCE_FILES_MODIFIED=0.</t>
  </si>
  <si>
    <t>AUD_KGV_GRAD25_NB_001_001</t>
  </si>
  <si>
    <t>BPS_G12_CKI_HK1_CS_V8_008</t>
  </si>
  <si>
    <t>BPC_G12_CKI_HK1_CS_V8_008</t>
  </si>
  <si>
    <t>NINH_BINH_2025</t>
  </si>
  <si>
    <t>PUBLIC_SAMPLE_ONLY=TRUE; PUBLIC_VISIBLE_ITEMS_REVIEWED=23; PUBLIC_SCOPE=19_MCQ_PLUS_4_TRUE_FALSE_GROUPS; PAID_OR_HIDDEN_CONTENT_ACCESSED=FALSE; ORIGINAL_PAGE_COPIED=FALSE; BACKUP_CREATED=0; NO_BACKUP_PER_USER_INSTRUCTION.</t>
  </si>
  <si>
    <t>BPS_G12_CKI_HK1_CS_V8_009</t>
  </si>
  <si>
    <t>AUD_KGV_GRAD25_NB_001_002</t>
  </si>
  <si>
    <t>BPC_G12_CKI_HK1_CS_V8_009</t>
  </si>
  <si>
    <t>Ninh Bình public sample</t>
  </si>
  <si>
    <t>IMPORTED=3; SKIPPED=20; SKIP_REASONS=DUPLICATE_OR_REDUNDANT,VISUAL_ANSWER_NOT_VERIFIABLE,AMBIGUOUS_DATABASE_KEY_ASSUMPTION,CURRICULUM_FIT_NOT_SINGLE_VALUED,HIDDEN_ITEM; HIDDEN_ITEMS_NOT_INFERRED=TRUE.</t>
  </si>
  <si>
    <t>BPS_G12_CKI_HK1_CS_V8_010</t>
  </si>
  <si>
    <t>BPC_G12_CKI_HK1_CS_V8_010</t>
  </si>
  <si>
    <t>AUD_KGV_GRAD25_NB_001_003</t>
  </si>
  <si>
    <t>Q_KGV_GRAD25_NB_*</t>
  </si>
  <si>
    <t>BPS_G12_CKI_HK1_CS_V8_011</t>
  </si>
  <si>
    <t>BPC_G12_CKI_HK1_CS_V8_011</t>
  </si>
  <si>
    <t>AUD_KGV_GRAD25_NB_001_004</t>
  </si>
  <si>
    <t>BPS_G12_CKI_HK1_CS_V8_012</t>
  </si>
  <si>
    <t>Ninh Bình batch verification</t>
  </si>
  <si>
    <t>MCQ_OPTIONS=8; EACH_MCQ_OPTIONS=4; EACH_MCQ_CORRECT=1; TRUE_FALSE_GROUPS=1; STATEMENTS=4; ANSWER_KEY_MATCH=TRUE; SQL_SEMANTICS_CHECK=PASS; NEW_PROCESS_STATUS=READY_FOR_PRACTICE; READY_FOR_GRADUATION_ADDED=0; NEEDS_REVIEW=0; NEW_QUESTION_IDS_UNIQUE=TRUE.</t>
  </si>
  <si>
    <t>BPC_G12_CKI_HK1_CS_V8_012</t>
  </si>
  <si>
    <t>AUD_KGV_GRAD25_NB_001_005</t>
  </si>
  <si>
    <t>BPS_G12_CKI_HK1_CS_V8_013</t>
  </si>
  <si>
    <t>SOURCE_COMPLETED=TRUE; QUESTIONS_ADDED=3; EXPECTED_TOTAL_UNIQUE_QUESTION_ID=742; READY_FOR_GRADUATION_ADDED=0; NEEDS_REVIEW=0; BACKUP_CREATED=0; NO_BACKUP_PER_USER_INSTRUCTION; SOURCE_FILES_MODIFIED=0.</t>
  </si>
  <si>
    <t>BPC_G12_CKI_HK1_CS_V8_013</t>
  </si>
  <si>
    <t>AUD_KGV_GRAD25_NB_001_006</t>
  </si>
  <si>
    <t>POST_BATCH_GLOBAL_UNIQUE_CHECK</t>
  </si>
  <si>
    <t>BPS_G12_CKI_HK1_CS_V8_014</t>
  </si>
  <si>
    <t>ALL_NONBLANK_QUESTION_ID</t>
  </si>
  <si>
    <t>BPC_G12_CKI_HK1_CS_V8_014</t>
  </si>
  <si>
    <t>Whole-bank unique key verification after Hải Phòng and Ninh Bình</t>
  </si>
  <si>
    <t>QUESTION_ID_NONBLANK_COUNT=742; QUESTION_ID_UNIQUE_COUNT=742; DUPLICATE_QUESTION_ID=0; VERIFIED_FROM_CURRENT_EXPORTED_WORKBOOK=TRUE; BACKUP_CREATED=0; NO_BACKUP_PER_USER_INSTRUCTION.</t>
  </si>
  <si>
    <t>AUD_GRAD_MATRIX_CAL_001_001</t>
  </si>
  <si>
    <t>BPS_G12_GKII_HK2_CS_V6_001</t>
  </si>
  <si>
    <t>UPDATE_OPERATIONAL_RULES</t>
  </si>
  <si>
    <t>BPC_G12_GKII_HK2_CS_V6_001</t>
  </si>
  <si>
    <t>QUY_UOC</t>
  </si>
  <si>
    <t>ROWS_51_53</t>
  </si>
  <si>
    <t>Matrix extraction and difficulty calibration rules</t>
  </si>
  <si>
    <t>RULES_ADDED=3; SOURCE_MATRIX_VISIBLE_ONLY=TRUE; REFERENCE_BLUEPRINT=BP_TNTHPT_TINHOC_2026_CS_V2|BP_TNTHPT_TINHOC_2026_ICT_V2; TARGET_COMMANDS=BIET:16,HIEU:12,VANDUNG:12; MCQ_TARGET=12,2,10; TF_STATEMENT_TARGET=4,10,2; COGNITIVE_LABEL_FORCING=FALSE; DIFFICULTY_1_5_CALIBRATION=ACTIVE; BACKUP_CREATED=0; NO_BACKUP_PER_USER_INSTRUCTION.</t>
  </si>
  <si>
    <t>BPS_G12_GKII_HK2_CS_V6_002</t>
  </si>
  <si>
    <t>AUD_KGV_GRAD25_HUE_001_001</t>
  </si>
  <si>
    <t>BPC_G12_GKII_HK2_CS_V6_002</t>
  </si>
  <si>
    <t>HUE_2025</t>
  </si>
  <si>
    <t>BPS_G12_GKII_HK2_CS_V6_003</t>
  </si>
  <si>
    <t>PUBLIC_SAMPLE_ONLY=TRUE; SOURCE_MATRIX_STATUS=PARTIAL_SOURCE_MATRIX; VISIBLE_COMMANDS=35_OF_40; HIDDEN_MCQ_COMMANDS=5; HIDDEN_CONTENT_INFERRED=FALSE; PAID_OR_HIDDEN_CONTENT_ACCESSED=FALSE; ORIGINAL_PAGE_COPIED=FALSE; BACKUP_CREATED=0.</t>
  </si>
  <si>
    <t>BPC_G12_GKII_HK2_CS_V6_003</t>
  </si>
  <si>
    <t>AUD_KGV_GRAD25_HUE_001_002</t>
  </si>
  <si>
    <t>EXTRACT_SOURCE_MATRIX</t>
  </si>
  <si>
    <t>SOURCE_VISIBLE_COMMANDS</t>
  </si>
  <si>
    <t>35_COMMANDS</t>
  </si>
  <si>
    <t>Huế partial visible matrix</t>
  </si>
  <si>
    <t>BPS_G12_GKII_HK2_CS_V6_004</t>
  </si>
  <si>
    <t>OBSERVED_VISIBLE_COGNITIVE=BIET:7,HIEU:23,VANDUNG:5; REFERENCE_TARGET=BIET:16,HIEU:12,VANDUNG:12; SOURCE_DEMAND_IS_EASIER_AND_HIEU_HEAVY=TRUE; CALIBRATION_DECISION=DO_NOT_IMPORT_LOW_DEMAND_ITEMS_WHOLESALE; HIDDEN_COMMANDS_NOT_INFERRED=TRUE.</t>
  </si>
  <si>
    <t>BPC_G12_GKII_HK2_CS_V6_004</t>
  </si>
  <si>
    <t>AUD_KGV_GRAD25_HUE_001_003</t>
  </si>
  <si>
    <t>IMPORT_CALIBRATED_QUESTIONS</t>
  </si>
  <si>
    <t>Q_KGV_GRAD25_HUE_*</t>
  </si>
  <si>
    <t>BPS_G12_GKII_HK2_CS_V6_005</t>
  </si>
  <si>
    <t>QUESTIONS_ADDED=2; MCQ_SINGLE=1; TRUE_FALSE_GROUP=1; OPTIONS_ADDED=4; STATEMENTS_ADDED=4; RAW_PENDING_ADDED=2; QUESTION_CURRICULUM_ADDED=2; QUESTION_SOURCES_ADDED=2; DUPLICATES_ADDED=0; COGNITIVE_LEVELS=VANDUNG,VANDUNG; DIFFICULTY_CALIBRATED=3,4; ANSWER_CHECK_RESULT=PASS; CONTENT_REVIEW_RESULT=PASS.</t>
  </si>
  <si>
    <t>BPC_G12_GKII_HK2_CS_V6_005</t>
  </si>
  <si>
    <t>AUD_KGV_GRAD25_HUE_001_004</t>
  </si>
  <si>
    <t>BPS_G12_GKII_HK2_CS_V6_006</t>
  </si>
  <si>
    <t>2_NEW_QUESTIONS</t>
  </si>
  <si>
    <t>Huế calibrated batch verification</t>
  </si>
  <si>
    <t>BPC_G12_GKII_HK2_CS_V6_006</t>
  </si>
  <si>
    <t>MCQ_OPTIONS=4; EACH_MCQ_OPTIONS=4; EACH_MCQ_CORRECT=1; TRUE_FALSE_GROUPS=1; STATEMENTS=4; ANSWER_KEY_MATCH=TRUE; STATEMENT_LEVELS=HIEU,HIEU,VANDUNG,VANDUNG; NEW_PROCESS_STATUS=READY_FOR_PRACTICE; READY_FOR_GRADUATION_ADDED=0; NEEDS_REVIEW=0; NEW_QUESTION_IDS_UNIQUE=TRUE.</t>
  </si>
  <si>
    <t>AUD_KGV_GRAD25_HUE_001_005</t>
  </si>
  <si>
    <t>BPS_G12_GKII_HK2_CS_V6_007</t>
  </si>
  <si>
    <t>BPC_G12_GKII_HK2_CS_V6_007</t>
  </si>
  <si>
    <t>SOURCE_COMPLETED=TRUE; SOURCE_MATRIX_SNAPSHOT_RECORDED=TRUE; QUESTIONS_ADDED=2; EXPECTED_TOTAL_UNIQUE_QUESTION_ID=744; DUPLICATE_QUESTION_ID_NEW_BATCH=0; READY_FOR_GRADUATION_ADDED=0; NEEDS_REVIEW=0; BACKUP_CREATED=0; NO_BACKUP_PER_USER_INSTRUCTION; SOURCE_FILES_MODIFIED=0.</t>
  </si>
  <si>
    <t>AUD_KGV_GRAD25_HUE_001_006</t>
  </si>
  <si>
    <t>BPS_G12_GKII_HK2_CS_V6_008</t>
  </si>
  <si>
    <t>MATRIX_SCOPE_CORRECTION</t>
  </si>
  <si>
    <t>BPC_G12_GKII_HK2_CS_V6_008</t>
  </si>
  <si>
    <t>ORIENTATION_AWARE_MATRIX</t>
  </si>
  <si>
    <t>Huế source matrix scope correction</t>
  </si>
  <si>
    <t>PREVIOUS_35_COMMAND_COUNT=PAGE_VISIBLE_ACROSS_BOTH_ORIENTATIONS; PER_ORIENTATION_VISIBLE_COMMANDS=31_OF_40; COMMON_VISIBLE=27_OF_32; CS_VISIBLE=4_OF_8; ICT_VISIBLE=4_OF_8; MISSING_PER_ORIENTATION=9; PREVIOUS_CROSS_ORIENTATION_COGNITIVE_DISTRIBUTION_NOT_USED_AS_DIRECT_40_COMMAND_MATRIX; HIDDEN_CONTENT_INFERRED=FALSE.</t>
  </si>
  <si>
    <t>BPS_G12_GKII_HK2_CS_V6_009</t>
  </si>
  <si>
    <t>AUD_KGV_GRAD25_TN2_001_001</t>
  </si>
  <si>
    <t>BPC_G12_GKII_HK2_CS_V6_009</t>
  </si>
  <si>
    <t>THAI_NGUYEN_2025_LAN2</t>
  </si>
  <si>
    <t>PUBLIC_SAMPLE_ONLY=TRUE; SOURCE_STRUCTURE=24_MCQ_PLUS_2_COMMON_TF_PLUS_2_TRACK_TF; COMMON_VISIBLE=27_OF_32; CS_VISIBLE=4_OF_8; ICT_VISIBLE=4_OF_8; PER_ORIENTATION_VISIBLE=31_OF_40; MISSING_PER_ORIENTATION=9; HIDDEN_CONTENT_INFERRED=FALSE; PAID_OR_HIDDEN_CONTENT_ACCESSED=FALSE; BACKUP_CREATED=0.</t>
  </si>
  <si>
    <t>BPS_G12_GKII_HK2_CS_V6_010</t>
  </si>
  <si>
    <t>AUD_KGV_GRAD25_TN2_001_002</t>
  </si>
  <si>
    <t>BPC_G12_GKII_HK2_CS_V6_010</t>
  </si>
  <si>
    <t>ORIENTATION_AWARE_31_OF_40</t>
  </si>
  <si>
    <t>Thái Nguyên lần 2 partial matrix</t>
  </si>
  <si>
    <t>OBSERVED_COMMON_COGNITIVE=BIET:4,HIEU:19,VANDUNG:4; OBSERVED_CS_VISIBLE_TOTAL=BIET:5,HIEU:21,VANDUNG:5; OBSERVED_ICT_VISIBLE_TOTAL=BIET:4,HIEU:21,VANDUNG:6; REFERENCE_TARGET=BIET:16,HIEU:12,VANDUNG:12; SOURCE_VISIBLE_IS_HIEU_HEAVY=TRUE; HIDDEN_COMMANDS_NOT_INFERRED=TRUE.</t>
  </si>
  <si>
    <t>BPS_G12_GKII_HK2_CS_V6_011</t>
  </si>
  <si>
    <t>AUD_KGV_GRAD25_TN2_001_003</t>
  </si>
  <si>
    <t>BPC_G12_GKII_HK2_CS_V6_011</t>
  </si>
  <si>
    <t>Q_KGV_GRAD25_TN2_*</t>
  </si>
  <si>
    <t>QUESTIONS_ADDED=2; MCQ_SINGLE=1; TRUE_FALSE_GROUP=1; OPTIONS_ADDED=4; STATEMENTS_ADDED=4; RAW_PENDING_ADDED=2; QUESTION_CURRICULUM_ADDED=2; QUESTION_SOURCES_ADDED=2; DUPLICATES_ADDED=0; MCQ_SLOT=TH_10_COMMON_F_B20_YCCD_01|HIEU|DIFFICULTY3; TF_SLOT=TH_11_CS_F_B19_YCCD_01|VANDUNG|DIFFICULTY4; ANSWER_CHECK_RESULT=PASS; CONTENT_REVIEW_RESULT=PASS.</t>
  </si>
  <si>
    <t>BPS_G12_GKII_HK2_CS_V6_012</t>
  </si>
  <si>
    <t>AUD_KGV_GRAD25_TN2_001_004</t>
  </si>
  <si>
    <t>BPC_G12_GKII_HK2_CS_V6_012</t>
  </si>
  <si>
    <t>Thái Nguyên calibrated batch verification</t>
  </si>
  <si>
    <t>MCQ_OPTIONS=4; EACH_MCQ_CORRECT=1; MCQ_COGNITIVE=HIEU; MCQ_DIFFICULTY=3; TRUE_FALSE_GROUPS=1; STATEMENTS=4; STATEMENT_LEVELS=BIET,HIEU,HIEU,VANDUNG; ANSWER_KEY=D,D,S,D; TF_DIFFICULTY=4; NEW_PROCESS_STATUS=READY_FOR_PRACTICE; READY_FOR_GRADUATION_ADDED=0; NEEDS_REVIEW=0; NEW_QUESTION_IDS_UNIQUE=TRUE.</t>
  </si>
  <si>
    <t>AUD_KGV_GRAD25_TN2_001_005</t>
  </si>
  <si>
    <t>BPS_G12_GKII_HK2_CS_V6_013</t>
  </si>
  <si>
    <t>BPC_G12_GKII_HK2_CS_V6_013</t>
  </si>
  <si>
    <t>SOURCE_COMPLETED=TRUE; SOURCE_MATRIX_SNAPSHOT_RECORDED=TRUE; QUESTIONS_ADDED=2; EXPECTED_TOTAL_QUESTION_ID=746; READY_FOR_GRADUATION_ADDED=0; NEEDS_REVIEW=0; BACKUP_CREATED=0; NO_BACKUP_PER_USER_INSTRUCTION; SOURCE_FILES_MODIFIED=0.</t>
  </si>
  <si>
    <t>AUD_KGV_GRAD25_TN2_001_006</t>
  </si>
  <si>
    <t>BPS_G12_GKII_HK2_CS_V6_014</t>
  </si>
  <si>
    <t>BPC_G12_GKII_HK2_CS_V6_014</t>
  </si>
  <si>
    <t>Whole-bank key verification after Huế and Thái Nguyên 2</t>
  </si>
  <si>
    <t>PREVIOUS_VERIFIED_UNIQUE_BASE=744; NEW_QUESTION_IDS=Q_KGV_GRAD25_TN2_001,Q_KGV_GRAD25_TN2_TF01; NEW_ID_DUPLICATE_CHECK=0; CURRENT_NONBLANK_QUESTION_ID_COUNT=746; FINAL_UNIQUE_QUESTION_ID=746; DUPLICATE_QUESTION_ID=0; BACKUP_CREATED=0; NO_BACKUP_PER_USER_INSTRUCTION.</t>
  </si>
  <si>
    <t>BPS_G12_CKII_HK2_CS_V7_001</t>
  </si>
  <si>
    <t>AUD_PROJECT_BP_DIVERSITY_001_001</t>
  </si>
  <si>
    <t>BPC_G12_CKII_HK2_CS_V7_001</t>
  </si>
  <si>
    <t>UPDATE_PROJECT_RULES</t>
  </si>
  <si>
    <t>ROWS_54_62</t>
  </si>
  <si>
    <t>Question-bank / blueprint decoupling and blueprint diversity rules</t>
  </si>
  <si>
    <t>RULES_ADDED=9; QUESTION_IMPORT_INDEPENDENT_FROM_BLUEPRINT=TRUE; SOURCE_BLUEPRINT_CAPTURE=REQUIRED; CALIBRATED_BLUEPRINT_DIVERSITY=REQUIRED; REFERENCE_MATRIX_APPLIES_TO_BLUEPRINT_ONLY=TRUE; IDENTICAL_BLUEPRINT_DUPLICATION_BLOCKED=TRUE; BACKUP_CREATED=0; NO_BACKUP_PER_USER_INSTRUCTION.</t>
  </si>
  <si>
    <t>BPS_G12_CKII_HK2_CS_V7_002</t>
  </si>
  <si>
    <t>BPC_G12_CKII_HK2_CS_V7_002</t>
  </si>
  <si>
    <t>AUD_PROJECT_BP_DIVERSITY_001_002</t>
  </si>
  <si>
    <t>SYNC_OPERATIONAL_DOCS</t>
  </si>
  <si>
    <t>DOCUMENTS</t>
  </si>
  <si>
    <t>PROMPTS_VAN_HANH;README_DIEU_HANH</t>
  </si>
  <si>
    <t>BPS_G12_CKII_HK2_CS_V7_003</t>
  </si>
  <si>
    <t>Project-wide blueprint diversity principle</t>
  </si>
  <si>
    <t>BPC_G12_CKII_HK2_CS_V7_003</t>
  </si>
  <si>
    <t>PROMPTS_SECTION_ADDED=13; README_SECTION_ADDED=11; QUESTION_BLUEPRINT_DECOUPLING=TRUE; BLUEPRINT_DIVERSITY_TARGET=TRUE; REFERENCE_MATRIX_APPLIES_TO_BLUEPRINT_ONLY=TRUE; BACKUP_CREATED=0; NO_BACKUP_PER_USER_INSTRUCTION.</t>
  </si>
  <si>
    <t>AUD_PROJECT_BP_DIVERSITY_001_003</t>
  </si>
  <si>
    <t>RECHECK_LEGACY_CALIBRATED_QUESTIONS</t>
  </si>
  <si>
    <t>BPS_G12_CKII_HK2_CS_V7_004</t>
  </si>
  <si>
    <t>Q_KGV_GRAD25_HUE_001;Q_KGV_GRAD25_HUE_TF01;Q_KGV_GRAD25_TN2_001;Q_KGV_GRAD25_TN2_TF01</t>
  </si>
  <si>
    <t>Four questions created before rule clarification</t>
  </si>
  <si>
    <t>BPC_G12_CKII_HK2_CS_V7_004</t>
  </si>
  <si>
    <t>CLASSIFICATION_RECHECK=INTRINSIC_DEMAND_PASS:4; COGNITIVE_LEVEL_CHANGED=0; DIFFICULTY_CHANGED=0; LEGACY_MATRIX_CALIBRATION_PROVENANCE_MARKED_RETIRED=TRUE; CURRENT_POLICY=NO_BLUEPRINT_COERCION; HISTORY_PRESERVED=TRUE.</t>
  </si>
  <si>
    <t>AUD_KGV_GRAD25_DT_001_001</t>
  </si>
  <si>
    <t>BPS_G12_CKII_HK2_CS_V7_005</t>
  </si>
  <si>
    <t>PRECHECK_AND_IMPORT_QUESTIONS</t>
  </si>
  <si>
    <t>BPC_G12_CKII_HK2_CS_V7_005</t>
  </si>
  <si>
    <t>WEB_SOURCE_QUESTIONS</t>
  </si>
  <si>
    <t>DONG_THAP_2025</t>
  </si>
  <si>
    <t>SOURCE_STRUCTURE_VISIBLE=24_MCQ+2_COMMON_TF+1_CS_TF+1_ICT_TF; PER_ORIENTATION_VISIBLE=36_OF_40; QUESTION_IMPORT_INDEPENDENT_FROM_BLUEPRINT=TRUE; QUESTIONS_ADDED=3; MCQ=2; TRUE_FALSE_GROUP=1; OPTIONS=8; STATEMENTS=4; DUPLICATES_ADDED=0; REJECTED_SOURCE_ITEMS_INCLUDE_AMBIGUOUS_ACCESS_POINT_AND_MALFORMED_DUPLICATE_HTML_OPTION; READY_FOR_PRACTICE=3; READY_FOR_GRADUATION_ADDED=0; BACKUP_CREATED=0.</t>
  </si>
  <si>
    <t>BPS_G12_CKII_HK2_CS_V7_006</t>
  </si>
  <si>
    <t>AUD_KGV_GRAD25_DT_001_002</t>
  </si>
  <si>
    <t>BPC_G12_CKII_HK2_CS_V7_006</t>
  </si>
  <si>
    <t>2026-08-01T07:15:16+07:00</t>
  </si>
  <si>
    <t>BUILD_SOURCE_OBSERVED_BLUEPRINTS</t>
  </si>
  <si>
    <t>BLUEPRINTS|BLUEPRINT_CELLS|BLUEPRINT_SLOTS</t>
  </si>
  <si>
    <t>BP_SRC_KGV_DT_2025_CS_V1;BP_SRC_KGV_DT_2025_ICT_V1</t>
  </si>
  <si>
    <t>Đồng Tháp source-observed partial matrices</t>
  </si>
  <si>
    <t>BPS_G12_CKII_HK2_CS_V7_007</t>
  </si>
  <si>
    <t>SOURCE_BLUEPRINTS_ADDED=2; STATUS=REVIEW; PER_ORIENTATION_VISIBLE_GROUPS=27; PER_ORIENTATION_VISIBLE_COMMANDS=36; VISIBLE_SCORE=9; SOURCE_VISIBLE_COGNITIVE=BIET:10,HIEU:25,VANDUNG:1; BLUEPRINT_CELLS_ADDED=38; BLUEPRINT_SLOTS_ADDED=54; ALL_SLOT_QUESTION_ID_BLANK=TRUE; HIDDEN_TRACK_GROUP_INFERRED=FALSE; PARTIAL_SOURCE_MATRIX=TRUE; BACKUP_CREATED=0.</t>
  </si>
  <si>
    <t>BPC_G12_CKII_HK2_CS_V7_007</t>
  </si>
  <si>
    <t>AUD_KGV_GRAD25_DT_001_003</t>
  </si>
  <si>
    <t>BUILD_CALIBRATED_GENERATIVE_BLUEPRINTS</t>
  </si>
  <si>
    <t>BPS_G12_CKII_HK2_CS_V7_008</t>
  </si>
  <si>
    <t>BP_KGV_DT_2025_CS_V2;BP_KGV_DT_2025_ICT_V2</t>
  </si>
  <si>
    <t>Đồng Tháp calibrated blueprint variants</t>
  </si>
  <si>
    <t>BPC_G12_CKII_HK2_CS_V7_008</t>
  </si>
  <si>
    <t>CALIBRATED_BLUEPRINTS_ADDED=2; STATUS=APPROVED; TOTAL_GROUPS_EACH=28; TOTAL_COMMANDS_EACH=40; TOTAL_SCORE_EACH=10; DURATION_MIN=50; MCQ_TARGET=BIET:12,HIEU:2,VANDUNG:10; TF_STATEMENT_TARGET=BIET:4,HIEU:10,VANDUNG:2; TOTAL_TARGET=BIET:16,HIEU:12,VANDUNG:12; BLUEPRINT_CELLS_ADDED=46; BLUEPRINT_SLOTS_ADDED=56; ALL_SLOT_QUESTION_ID_BLANK=TRUE; SOURCE_TOPIC_YCCD_FINGERPRINT_PRESERVED=TRUE; MISSING_TRACK_GROUP_COMPLETED_FROM_REFERENCE_CONSTRAINTS_NOT_SOURCE_INFERENCE=TRUE; IDENTICAL_BLUEPRINT_DUPLICATE_CHECK=NO_MATCH; BACKUP_CREATED=0.</t>
  </si>
  <si>
    <t>AUD_KGV_GRAD25_DT_001_004</t>
  </si>
  <si>
    <t>BPS_G12_CKII_HK2_CS_V7_009</t>
  </si>
  <si>
    <t>QUESTIONS|OPTIONS|STATEMENTS|BLUEPRINTS|BLUEPRINT_CELLS|BLUEPRINT_SLOTS</t>
  </si>
  <si>
    <t>DONG_THAP_2025_BATCH</t>
  </si>
  <si>
    <t>BPC_G12_CKII_HK2_CS_V7_009</t>
  </si>
  <si>
    <t>Question + blueprint post-write verification</t>
  </si>
  <si>
    <t>QUESTIONS_ADDED=3; MCQ=2; TRUE_FALSE_GROUP=1; MCQ_OPTIONS=8; EACH_MCQ_OPTIONS=4; EACH_MCQ_CORRECT=1; TF_STATEMENTS=4; TF_KEY_MATCH=TRUE; NEW_PROCESS_STATUS=READY_FOR_PRACTICE; READY_FOR_GRADUATION_ADDED=0; NEEDS_REVIEW=0; SOURCE_CS_SLOTS=27; SOURCE_ICT_SLOTS=27; CAL_CS_SLOTS=28; CAL_ICT_SLOTS=28; CAL_SLOT_QUESTION_ID_NONBLANK=0; CURRENT_NONBLANK_QUESTION_ID_COUNT=749; PREVIOUS_VERIFIED_UNIQUE=746; NEW_IDS_DISTINCT=3; DUPLICATE_QUESTION_ID=0.</t>
  </si>
  <si>
    <t>AUD_KGV_GRAD25_DT_001_005</t>
  </si>
  <si>
    <t>BPS_G12_CKII_HK2_CS_V7_010</t>
  </si>
  <si>
    <t>BPC_G12_CKII_HK2_CS_V7_010</t>
  </si>
  <si>
    <t>SOURCE_INDEX|FILES|TONG_QUAN</t>
  </si>
  <si>
    <t>Source completed under QUESTION_BLUEPRINT_DECOUPLING_V3</t>
  </si>
  <si>
    <t>SOURCE_COMPLETED=TRUE; QUESTION_IMPORT_INDEPENDENT_FROM_BLUEPRINT=TRUE; SOURCE_OBSERVED_BLUEPRINTS=2; CALIBRATED_GENERATIVE_BLUEPRINTS=2; QUESTIONS_ADDED=3; DUPLICATES_ADDED=0; NEEDS_REVIEW=0; READY_FOR_GRADUATION_ADDED=0; SOURCE_FILES_MODIFIED=0; SOURCE_INDEX_UPDATED=TRUE; BACKUP_CREATED=0; NO_BACKUP_PER_USER_INSTRUCTION.</t>
  </si>
  <si>
    <t>BPS_G12_CKII_HK2_CS_V7_011</t>
  </si>
  <si>
    <t>AUD_KGV_GRAD25_BL_001_001</t>
  </si>
  <si>
    <t>BPC_G12_CKII_HK2_CS_V7_011</t>
  </si>
  <si>
    <t>BAC_LIEU_2025</t>
  </si>
  <si>
    <t>BPS_G12_CKII_HK2_CS_V7_012</t>
  </si>
  <si>
    <t>SOURCE_STRUCTURE_VISIBLE=19_MCQ+2_COMMON_TF+1_CS_TF+1_ICT_TF; PER_ORIENTATION_VISIBLE=31_OF_40; HIDDEN_MCQ=5; HIDDEN_TRACK_TF_GROUP=1; HIDDEN_CONTENT_INFERRED=FALSE; QUESTION_IMPORT_INDEPENDENT_FROM_BLUEPRINT=TRUE; QUESTIONS_ADDED=2; MCQ=1; TRUE_FALSE_GROUP=1; OPTIONS=4; STATEMENTS=4; DUPLICATES_ADDED=0; REJECTED_SOURCE_ITEMS_INCLUDE_DIRECT_LINEAR_SEARCH_DUPLICATE_AND_NEAR_DUPLICATE_HTML_IMAGE_GROUP; READY_FOR_PRACTICE=2; READY_FOR_GRADUATION_ADDED=0; BACKUP_CREATED=0.</t>
  </si>
  <si>
    <t>BPC_G12_CKII_HK2_CS_V7_012</t>
  </si>
  <si>
    <t>AUD_KGV_GRAD25_BL_001_002</t>
  </si>
  <si>
    <t>BPS_G12_CKII_HK2_CS_V7_013</t>
  </si>
  <si>
    <t>BP_SRC_KGV_BL_2025_CS_V1;BP_SRC_KGV_BL_2025_ICT_V1</t>
  </si>
  <si>
    <t>Bạc Liêu source-observed partial matrices</t>
  </si>
  <si>
    <t>BPC_G12_CKII_HK2_CS_V7_013</t>
  </si>
  <si>
    <t>SOURCE_BLUEPRINTS_ADDED=2; STATUS=REVIEW; PER_ORIENTATION_VISIBLE_GROUPS=22; PER_ORIENTATION_VISIBLE_COMMANDS=31; VISIBLE_SCORE=7.75; CS_VISIBLE_COGNITIVE=BIET:10,HIEU:17,VANDUNG:4; ICT_VISIBLE_COGNITIVE=BIET:9,HIEU:19,VANDUNG:3; BLUEPRINT_CELLS_ADDED=44; BLUEPRINT_SLOTS_ADDED=44; ALL_SLOT_QUESTION_ID_BLANK=TRUE; HIDDEN_CONTENT_INFERRED=FALSE; PARTIAL_SOURCE_MATRIX=TRUE; BACKUP_CREATED=0.</t>
  </si>
  <si>
    <t>AUD_KGV_GRAD25_BL_001_003</t>
  </si>
  <si>
    <t>BPS_G12_CKII_HK2_CS_V7_014</t>
  </si>
  <si>
    <t>BPC_G12_CKII_HK2_CS_V7_014</t>
  </si>
  <si>
    <t>BP_KGV_BL_2025_CS_V2;BP_KGV_BL_2025_ICT_V2</t>
  </si>
  <si>
    <t>Bạc Liêu calibrated blueprint variants</t>
  </si>
  <si>
    <t>CALIBRATED_BLUEPRINTS_ADDED=2; STATUS=APPROVED; TOTAL_GROUPS_EACH=28; TOTAL_COMMANDS_EACH=40; TOTAL_SCORE_EACH=10; DURATION_MIN=50; MCQ_TARGET=BIET:12,HIEU:2,VANDUNG:10; TF_STATEMENT_TARGET=BIET:4,HIEU:10,VANDUNG:2; TOTAL_TARGET=BIET:16,HIEU:12,VANDUNG:12; BLUEPRINT_CELLS_ADDED=56; BLUEPRINT_SLOTS_ADDED=56; ALL_SLOT_QUESTION_ID_BLANK=TRUE; SOURCE_TOPIC_YCCD_FINGERPRINT_PRESERVED=TRUE; HIDDEN_SLOTS_COMPLETED_FROM_REFERENCE_CONSTRAINTS_NOT_SOURCE_INFERENCE=TRUE; IDENTICAL_BLUEPRINT_DUPLICATE_CHECK=NO_MATCH; BACKUP_CREATED=0.</t>
  </si>
  <si>
    <t>BPS_G12_CKII_HK2_CS_V8_001</t>
  </si>
  <si>
    <t>AUD_KGV_GRAD25_BL_001_004</t>
  </si>
  <si>
    <t>BPC_G12_CKII_HK2_CS_V8_001</t>
  </si>
  <si>
    <t>BAC_LIEU_2025_BATCH</t>
  </si>
  <si>
    <t>BPS_G12_CKII_HK2_CS_V8_002</t>
  </si>
  <si>
    <t>QUESTIONS_ADDED=2; MCQ=1; TRUE_FALSE_GROUP=1; MCQ_OPTIONS=4; EACH_MCQ_CORRECT=1; TF_STATEMENTS=4; TF_KEY_MATCH=TRUE; NEW_PROCESS_STATUS=READY_FOR_PRACTICE; READY_FOR_GRADUATION_ADDED=0; NEEDS_REVIEW=0; SOURCE_CS_SLOTS=22; SOURCE_ICT_SLOTS=22; CAL_CS_SLOTS=28; CAL_ICT_SLOTS=28; CAL_SLOT_QUESTION_ID_NONBLANK=0; CURRENT_NONBLANK_QUESTION_ID_COUNT=751; QUESTION_ID_UNIQUE_COUNT=751; DUPLICATE_QUESTION_ID=0.</t>
  </si>
  <si>
    <t>BPC_G12_CKII_HK2_CS_V8_002</t>
  </si>
  <si>
    <t>AUD_KGV_GRAD25_BL_001_005</t>
  </si>
  <si>
    <t>BPS_G12_CKII_HK2_CS_V8_003</t>
  </si>
  <si>
    <t>BPC_G12_CKII_HK2_CS_V8_003</t>
  </si>
  <si>
    <t>SOURCE_COMPLETED=TRUE; QUESTION_IMPORT_INDEPENDENT_FROM_BLUEPRINT=TRUE; SOURCE_OBSERVED_BLUEPRINTS=2; CALIBRATED_GENERATIVE_BLUEPRINTS=2; QUESTIONS_ADDED=2; DUPLICATES_ADDED=0; NEEDS_REVIEW=0; READY_FOR_GRADUATION_ADDED=0; SOURCE_FILES_MODIFIED=0; SOURCE_INDEX_UPDATED=TRUE; BACKUP_CREATED=0; NO_BACKUP_PER_USER_INSTRUCTION.</t>
  </si>
  <si>
    <t>AUD_KGV_GRAD25_BL_001_006</t>
  </si>
  <si>
    <t>BPS_G12_CKII_HK2_CS_V8_004</t>
  </si>
  <si>
    <t>SOURCE_COLLECTION_STATUS</t>
  </si>
  <si>
    <t>BPC_G12_CKII_HK2_CS_V8_004</t>
  </si>
  <si>
    <t>DETAIL_URL_COUNT=95</t>
  </si>
  <si>
    <t>Post-source exhaustion check</t>
  </si>
  <si>
    <t>SOURCE_COLLECTION_EXHAUSTED=FALSE; INDEXED_DETAIL_URL_COUNT=95; COMPLETED_DETAIL_SOURCES=13; UNPROCESSED_OR_UNVERIFIED_SOURCES_REMAIN=TRUE; NEXT_ACCESSIBLE_CANDIDATES=THAI_NGUYEN_3,THAI_NGUYEN_4,HUE_2,HOA_BINH_2,DAK_NONG; USER_WILL_BE_NOTIFIED_WHEN_EXHAUSTED=TRUE.</t>
  </si>
  <si>
    <t>BPS_G12_CKII_HK2_CS_V8_005</t>
  </si>
  <si>
    <t>AUD_KGV_GRAD25_TQ_001_001</t>
  </si>
  <si>
    <t>BPC_G12_CKII_HK2_CS_V8_005</t>
  </si>
  <si>
    <t>TUYEN_QUANG_2025</t>
  </si>
  <si>
    <t>BPS_G12_CKII_HK2_CS_V8_006</t>
  </si>
  <si>
    <t>SOURCE_STRUCTURE_VISIBLE=19_MCQ+2_COMMON_TF+1_CS_TF+1_ICT_TF; PER_ORIENTATION_VISIBLE=31_OF_40; HIDDEN_MCQ=5; HIDDEN_TRACK_TF_GROUP=1; HIDDEN_CONTENT_INFERRED=FALSE; QUESTION_IMPORT_INDEPENDENT_FROM_BLUEPRINT=TRUE; QUESTIONS_ADDED=2; MCQ=1; TRUE_FALSE_GROUP=1; OPTIONS=4; STATEMENTS=4; DUPLICATES_ADDED=0; REJECTED_SOURCE_ITEMS_INCLUDE_PYTHON_CPP_OUTPUT_CONFLICT,DIRECT_ML_MARKET_DUPLICATE,REDUNDANT_NETWORK_DB_GROUPS; READY_FOR_PRACTICE=2; READY_FOR_GRADUATION_ADDED=0; BACKUP_CREATED=0.</t>
  </si>
  <si>
    <t>BPC_G12_CKII_HK2_CS_V8_006</t>
  </si>
  <si>
    <t>AUD_KGV_GRAD25_TQ_001_002</t>
  </si>
  <si>
    <t>BP_SRC_KGV_TQ_2025_CS_V1;BP_SRC_KGV_TQ_2025_ICT_V1</t>
  </si>
  <si>
    <t>Tuyên Quang source-observed partial matrices</t>
  </si>
  <si>
    <t>BPS_G12_CKII_HK2_CS_V8_007</t>
  </si>
  <si>
    <t>SOURCE_BLUEPRINTS_ADDED=2; STATUS=REVIEW; PER_ORIENTATION_VISIBLE_GROUPS=22; PER_ORIENTATION_VISIBLE_COMMANDS=31; VISIBLE_SCORE=7.75; SOURCE_VISIBLE_COGNITIVE=BIET:15,HIEU:13,VANDUNG:3; BLUEPRINT_CELLS_ADDED=44; BLUEPRINT_SLOTS_ADDED=44; ALL_SLOT_QUESTION_ID_BLANK=TRUE; HIDDEN_CONTENT_INFERRED=FALSE; PARTIAL_SOURCE_MATRIX=TRUE; BACKUP_CREATED=0.</t>
  </si>
  <si>
    <t>BPC_G12_CKII_HK2_CS_V8_007</t>
  </si>
  <si>
    <t>AUD_KGV_GRAD25_TQ_001_003</t>
  </si>
  <si>
    <t>BP_KGV_TQ_2025_CS_V2;BP_KGV_TQ_2025_ICT_V2</t>
  </si>
  <si>
    <t>Tuyên Quang calibrated blueprint variants</t>
  </si>
  <si>
    <t>BPS_G12_CKII_HK2_CS_V8_008</t>
  </si>
  <si>
    <t>BPC_G12_CKII_HK2_CS_V8_008</t>
  </si>
  <si>
    <t>AUD_KGV_GRAD25_TQ_001_004</t>
  </si>
  <si>
    <t>TUYEN_QUANG_2025_BATCH</t>
  </si>
  <si>
    <t>BPS_G12_CKII_HK2_CS_V8_009</t>
  </si>
  <si>
    <t>QUESTIONS_ADDED=2; MCQ=1; TRUE_FALSE_GROUP=1; MCQ_OPTIONS=4; EACH_MCQ_OPTIONS=4; EACH_MCQ_CORRECT=1; TF_STATEMENTS=4; TF_KEY_MATCH=TRUE; NEW_PROCESS_STATUS=READY_FOR_PRACTICE; READY_FOR_GRADUATION_ADDED=0; NEEDS_REVIEW=0; SOURCE_CS_SLOTS=22; SOURCE_ICT_SLOTS=22; CAL_CS_SLOTS=28; CAL_ICT_SLOTS=28; CAL_SLOT_QUESTION_ID_NONBLANK=0; CURRENT_NONBLANK_QUESTION_ID_COUNT=753; QUESTION_ID_UNIQUE_COUNT=753; DUPLICATE_QUESTION_ID=0.</t>
  </si>
  <si>
    <t>BPC_G12_CKII_HK2_CS_V8_009</t>
  </si>
  <si>
    <t>AUD_KGV_GRAD25_TQ_001_005</t>
  </si>
  <si>
    <t>BPS_G12_CKII_HK2_CS_V8_010</t>
  </si>
  <si>
    <t>BPC_G12_CKII_HK2_CS_V8_010</t>
  </si>
  <si>
    <t>AUD_KGV_GRAD25_TQ_001_006</t>
  </si>
  <si>
    <t>BPS_G12_CKII_HK2_CS_V8_011</t>
  </si>
  <si>
    <t>BPC_G12_CKII_HK2_CS_V8_011</t>
  </si>
  <si>
    <t>SOURCE_COLLECTION_EXHAUSTED=FALSE; INDEXED_DETAIL_URL_COUNT=95; COMPLETED_DETAIL_SOURCES=14; UNPROCESSED_OR_UNVERIFIED_SOURCES_REMAIN=TRUE; ACCESSIBLE_CANDIDATES_REMAIN=TRUE; USER_WILL_BE_NOTIFIED_WHEN_EXHAUSTED=TRUE.</t>
  </si>
  <si>
    <t>AUD_KGV_GRAD25_DN_001_001</t>
  </si>
  <si>
    <t>BPS_G12_CKII_HK2_CS_V8_012</t>
  </si>
  <si>
    <t>BPC_G12_CKII_HK2_CS_V8_012</t>
  </si>
  <si>
    <t>DAK_NONG_2025</t>
  </si>
  <si>
    <t>BPS_G12_CKII_HK2_CS_V8_013</t>
  </si>
  <si>
    <t>SOURCE_STRUCTURE_VISIBLE=19_MCQ+2_COMMON_TF+1_CS_TF+1_ICT_TF; PER_ORIENTATION_VISIBLE=31_OF_40; HIDDEN_MCQ=5; HIDDEN_TRACK_TF_GROUP=1; HIDDEN_CONTENT_INFERRED=FALSE; QUESTION_IMPORT_INDEPENDENT_FROM_BLUEPRINT=TRUE; QUESTIONS_ADDED=2; MCQ=2; OPTIONS=8; STATEMENTS=0; DUPLICATES_ADDED=0; REJECTED_SOURCE_ITEMS_INCLUDE_REDUNDANT_AI_NETWORK_HTML_DB_ITEMS,VISUAL_DEPENDENT_ICT_GROUP,NEAR_DUPLICATE_ML_GROUP; READY_FOR_PRACTICE=2; READY_FOR_GRADUATION_ADDED=0; BACKUP_CREATED=0.</t>
  </si>
  <si>
    <t>BPC_G12_CKII_HK2_CS_V8_013</t>
  </si>
  <si>
    <t>AUD_KGV_GRAD25_DN_001_002</t>
  </si>
  <si>
    <t>BP_SRC_KGV_DN_2025_CS_V1;BP_SRC_KGV_DN_2025_ICT_V1</t>
  </si>
  <si>
    <t>Đắk Nông source-observed partial matrices</t>
  </si>
  <si>
    <t>BPS_G12_CKII_HK2_CS_V8_014</t>
  </si>
  <si>
    <t>SOURCE_BLUEPRINTS_ADDED=2; STATUS=REVIEW; PER_ORIENTATION_VISIBLE_GROUPS=22; PER_ORIENTATION_VISIBLE_COMMANDS=31; VISIBLE_SCORE=7.75; SOURCE_VISIBLE_COGNITIVE=BIET:12,HIEU:19,VANDUNG:0; BLUEPRINT_CELLS_ADDED=44; BLUEPRINT_SLOTS_ADDED=44; ALL_SLOT_QUESTION_ID_BLANK=TRUE; HIDDEN_CONTENT_INFERRED=FALSE; PARTIAL_SOURCE_MATRIX=TRUE; BACKUP_CREATED=0.</t>
  </si>
  <si>
    <t>BPC_G12_CKII_HK2_CS_V8_014</t>
  </si>
  <si>
    <t>AUD_KGV_GRAD25_DN_001_003</t>
  </si>
  <si>
    <t>BPS_G12_GKI_HK1_ICT_V6_001</t>
  </si>
  <si>
    <t>BPC_G12_GKI_HK1_ICT_V6_001</t>
  </si>
  <si>
    <t>BP_KGV_DN_2025_CS_V2;BP_KGV_DN_2025_ICT_V2</t>
  </si>
  <si>
    <t>Đắk Nông calibrated blueprint variants</t>
  </si>
  <si>
    <t>BPS_G12_GKI_HK1_ICT_V6_002</t>
  </si>
  <si>
    <t>AUD_KGV_GRAD25_DN_001_004</t>
  </si>
  <si>
    <t>BPC_G12_GKI_HK1_ICT_V6_002</t>
  </si>
  <si>
    <t>QUESTIONS|OPTIONS|BLUEPRINTS|BLUEPRINT_CELLS|BLUEPRINT_SLOTS</t>
  </si>
  <si>
    <t>DAK_NONG_2025_BATCH</t>
  </si>
  <si>
    <t>BPS_G12_GKI_HK1_ICT_V6_003</t>
  </si>
  <si>
    <t>QUESTIONS_ADDED=2; MCQ_OPTIONS=8; EACH_MCQ_OPTIONS=4; EACH_MCQ_CORRECT=1; NEW_PROCESS_STATUS=READY_FOR_PRACTICE; READY_FOR_GRADUATION_ADDED=0; NEEDS_REVIEW=0; SOURCE_CS_SLOTS=22; SOURCE_ICT_SLOTS=22; CAL_CS_SLOTS=28; CAL_ICT_SLOTS=28; CAL_SLOT_QUESTION_ID_NONBLANK=0; FILTER_REDIRECT_DUPLICATE_DETECTED=TRUE; HIDDEN_DUPLICATE_ROWS_CLEARED=1001:1002; CURRENT_NONBLANK_QUESTION_ID_COUNT=755; PREVIOUS_VERIFIED_UNIQUE=753; NEW_IDS_DISTINCT=2; DUPLICATE_QUESTION_ID=0.</t>
  </si>
  <si>
    <t>BPC_G12_GKI_HK1_ICT_V6_003</t>
  </si>
  <si>
    <t>AUD_KGV_GRAD25_DN_001_005</t>
  </si>
  <si>
    <t>BPS_G12_GKI_HK1_ICT_V6_004</t>
  </si>
  <si>
    <t>BPC_G12_GKI_HK1_ICT_V6_004</t>
  </si>
  <si>
    <t>AUD_KGV_GRAD25_DN_001_006</t>
  </si>
  <si>
    <t>BPS_G12_GKI_HK1_ICT_V6_005</t>
  </si>
  <si>
    <t>SOURCE_COLLECTION_EXHAUSTED=FALSE; INDEXED_DETAIL_URL_COUNT=95; COMPLETED_DETAIL_SOURCES=15; UNPROCESSED_OR_UNVERIFIED_SOURCES_REMAIN=TRUE; ACCESSIBLE_CANDIDATES_REMAIN=TRUE; USER_WILL_BE_NOTIFIED_WHEN_EXHAUSTED=TRUE.</t>
  </si>
  <si>
    <t>BPC_G12_GKI_HK1_ICT_V6_005</t>
  </si>
  <si>
    <t>AUD_PROJECT_INCREMENTAL_USABILITY_001</t>
  </si>
  <si>
    <t>BPS_G12_GKI_HK1_ICT_V6_006</t>
  </si>
  <si>
    <t>Add immediate-usability gates</t>
  </si>
  <si>
    <t>BPC_G12_GKI_HK1_ICT_V6_006</t>
  </si>
  <si>
    <t>RULES_ADDED=4; VERSION_RULE_ADDED=1; QUESTION_GATE=ACTIVE+READY_FOR_PRACTICE+FULL_VALIDATION; BLUEPRINT_GATE=STRUCTURE+ELIGIBLE_POOL_FEASIBILITY+FAMILY_UNIQUENESS; COMPLETE_SOURCE_ATOMIC=TRUE; EXISTING_APPROVED_BLUEPRINTS_REQUIRE_READINESS_RECHECK_BEFORE_AUTO_USE=TRUE; BACKUP_CREATED=0; NO_BACKUP_PER_USER_INSTRUCTION.</t>
  </si>
  <si>
    <t>AUD_KGV_GRAD25_HB2_001_001</t>
  </si>
  <si>
    <t>BPS_G12_GKI_HK1_ICT_V6_007</t>
  </si>
  <si>
    <t>HOA_BINH_2_2025</t>
  </si>
  <si>
    <t>BPC_G12_GKI_HK1_ICT_V6_007</t>
  </si>
  <si>
    <t>SOURCE_STRUCTURE_VISIBLE=19_MCQ+2_COMMON_TF+1_CS_TF+1_ICT_TF; PER_ORIENTATION_VISIBLE=31_OF_40; HIDDEN_MCQ=5; HIDDEN_TRACK_TF_GROUP=1; HIDDEN_CONTENT_INFERRED=FALSE; QUESTION_IMPORT_INDEPENDENT_FROM_BLUEPRINT=TRUE; QUESTIONS_ADDED=1; TRUE_FALSE_GROUP=1; STATEMENTS=4; DUPLICATES_ADDED=0; QUESTION_IMMEDIATE_USE_GATE=PASS; READY_FOR_PRACTICE=1; READY_FOR_GRADUATION_ADDED=0; NEEDS_REVIEW=0; BACKUP_CREATED=0.</t>
  </si>
  <si>
    <t>AUD_KGV_GRAD25_HB2_001_002</t>
  </si>
  <si>
    <t>BPS_G12_GKI_HK1_ICT_V6_008</t>
  </si>
  <si>
    <t>RETROACTIVE_BLUEPRINT_READINESS_REVIEW</t>
  </si>
  <si>
    <t>BPC_G12_GKI_HK1_ICT_V6_008</t>
  </si>
  <si>
    <t>SOURCE_DERIVED_CALIBRATED_BLUEPRINTS_V2</t>
  </si>
  <si>
    <t>Apply QUESTION_BLUEPRINT_DECOUPLING_V4_INCREMENTAL_USABILITY</t>
  </si>
  <si>
    <t>BLUEPRINTS_RECHECKED=8; DEMOTED_APPROVED_TO_REVIEW=8; AUTO_USE_BLOCKED=TRUE; BP_KGV_DT_2025_CS_V2_ZERO_ELIGIBLE_CELLS=17; BP_KGV_DT_2025_ICT_V2_ZERO_ELIGIBLE_CELLS=17; BP_KGV_BL_2025_CS_V2_ZERO_ELIGIBLE_CELLS=21; BP_KGV_BL_2025_ICT_V2_ZERO_ELIGIBLE_CELLS=20; BP_KGV_TQ_2025_CS_V2_ZERO_ELIGIBLE_CELLS=14; BP_KGV_TQ_2025_ICT_V2_ZERO_ELIGIBLE_CELLS=13; BP_KGV_DN_2025_CS_V2_ZERO_ELIGIBLE_CELLS=18; BP_KGV_DN_2025_ICT_V2_ZERO_ELIGIBLE_CELLS=17; REFERENCE_BLUEPRINTS_UNCHANGED=TRUE; REPAIR_REQUIRED_BEFORE_REAPPROVAL=TRUE; BACKUP_CREATED=0.</t>
  </si>
  <si>
    <t>AUD_KGV_GRAD25_HB2_001_003</t>
  </si>
  <si>
    <t>BPS_G12_GKI_HK1_ICT_V6_009</t>
  </si>
  <si>
    <t>BPC_G12_GKI_HK1_ICT_V6_009</t>
  </si>
  <si>
    <t>BP_SRC_KGV_HB2_2025_CS_V1;BP_SRC_KGV_HB2_2025_ICT_V1</t>
  </si>
  <si>
    <t>Hòa Bình 2 source-observed partial matrices</t>
  </si>
  <si>
    <t>SOURCE_BLUEPRINTS_ADDED=2; STATUS=REVIEW; PER_ORIENTATION_VISIBLE_GROUPS=22; PER_ORIENTATION_VISIBLE_COMMANDS=31; VISIBLE_SCORE=7.75; SOURCE_VISIBLE_COGNITIVE=BIET:9,HIEU:17,VANDUNG:5; BLUEPRINT_CELLS_ADDED=44; BLUEPRINT_SLOTS_ADDED=44; ALL_SLOT_QUESTION_ID_BLANK=TRUE; HIDDEN_CONTENT_INFERRED=FALSE; PARTIAL_SOURCE_MATRIX=TRUE; BACKUP_CREATED=0.</t>
  </si>
  <si>
    <t>BPS_G12_GKI_HK1_ICT_V6_010</t>
  </si>
  <si>
    <t>AUD_KGV_GRAD25_HB2_001_004</t>
  </si>
  <si>
    <t>BPC_G12_GKI_HK1_ICT_V6_010</t>
  </si>
  <si>
    <t>BUILD_CALIBRATED_BLUEPRINTS_AND_READINESS</t>
  </si>
  <si>
    <t>BLUEPRINTS|BLUEPRINT_CELLS|BLUEPRINT_SLOTS|QUESTIONS|QUESTION_CURRICULUM|STATEMENTS</t>
  </si>
  <si>
    <t>BP_KGV_HB2_2025_CS_V2;BP_KGV_HB2_2025_ICT_V2</t>
  </si>
  <si>
    <t>Immediately usable Hòa Bình 2 blueprint variants</t>
  </si>
  <si>
    <t>BPS_G12_GKI_HK1_ICT_V6_011</t>
  </si>
  <si>
    <t>CALIBRATED_BLUEPRINTS_ADDED=2; STATUS=APPROVED; TOTAL_GROUPS_EACH=28; TOTAL_COMMANDS_EACH=40; TOTAL_SCORE_EACH=10; DURATION_MIN=50; MCQ_TARGET=BIET:12,HIEU:2,VANDUNG:10; TF_STATEMENT_TARGET=BIET:4,HIEU:10,VANDUNG:2; TOTAL_TARGET=BIET:16,HIEU:12,VANDUNG:12; BLUEPRINT_CELLS_ADDED=56; BLUEPRINT_SLOTS_ADDED=56; ALL_SLOT_QUESTION_ID_BLANK=TRUE; CS_FEASIBLE_ASSIGNMENT=28_OF_28; ICT_FEASIBLE_ASSIGNMENT=28_OF_28; SAMPLE_QUESTION_ID_UNIQUE=TRUE; FAMILY_ID_UNIQUE=TRUE; ELIGIBLE_PROCESS_STATUS=READY_FOR_GRADUATION; IMMEDIATE_GENERATION_READY=TRUE; BACKUP_CREATED=0.</t>
  </si>
  <si>
    <t>BPC_G12_GKI_HK1_ICT_V6_011</t>
  </si>
  <si>
    <t>AUD_KGV_GRAD25_HB2_001_005</t>
  </si>
  <si>
    <t>BPS_G12_GKI_HK1_ICT_V6_012</t>
  </si>
  <si>
    <t>QUESTIONS|STATEMENTS|RAW_PENDING|QUESTION_CURRICULUM|QUESTION_SOURCES|BLUEPRINTS|BLUEPRINT_CELLS|BLUEPRINT_SLOTS</t>
  </si>
  <si>
    <t>HOA_BINH_2_2025_BATCH</t>
  </si>
  <si>
    <t>Atomic batch and immediate-usability verification</t>
  </si>
  <si>
    <t>BPC_G12_GKI_HK1_ICT_V6_012</t>
  </si>
  <si>
    <t>QUESTIONS_ADDED=1; TF_STATEMENTS=4; TF_KEY_MATCH=TRUE; QUESTION_PRIMARY_AND_DEPENDENT_ROWS_PRESENT=TRUE; QUESTION_PROCESS_STATUS=READY_FOR_PRACTICE; QUESTION_IMMEDIATE_USE_GATE=PASS; SOURCE_CS_CELLS=22; SOURCE_ICT_CELLS=22; CAL_CS_CELLS=28; CAL_ICT_CELLS=28; SOURCE_CS_SLOTS=22; SOURCE_ICT_SLOTS=22; CAL_CS_SLOTS=28; CAL_ICT_SLOTS=28; CAL_SLOT_QUESTION_ID_NONBLANK=0; BLUEPRINT_READINESS_GATE=PASS; CURRENT_NONBLANK_QUESTION_ID_COUNT=756; QUESTION_ID_UNIQUE_COUNT=756; DUPLICATE_QUESTION_ID=0; NEEDS_REVIEW=0.</t>
  </si>
  <si>
    <t>BPS_G12_GKI_HK1_ICT_V6_013</t>
  </si>
  <si>
    <t>AUD_KGV_GRAD25_HB2_001_006</t>
  </si>
  <si>
    <t>BPC_G12_GKI_HK1_ICT_V6_013</t>
  </si>
  <si>
    <t>Source completed under QUESTION_BLUEPRINT_DECOUPLING_V4_INCREMENTAL_USABILITY</t>
  </si>
  <si>
    <t>BPS_G12_GKI_HK1_ICT_V6_014</t>
  </si>
  <si>
    <t>SOURCE_COMPLETED=TRUE; BATCH_ATOMIC_COMPLETION_GATE=PASS; QUESTION_OUTPUT_IMMEDIATELY_USABLE=TRUE; BLUEPRINT_OUTPUT_IMMEDIATELY_USABLE=TRUE; SOURCE_OBSERVED_BLUEPRINTS=2; CALIBRATED_GENERATIVE_BLUEPRINTS=2; QUESTIONS_ADDED=1; DUPLICATES_ADDED=0; NEEDS_REVIEW=0; READY_FOR_GRADUATION_ADDED=0; SOURCE_FILES_MODIFIED=0; SOURCE_INDEX_UPDATED=TRUE; BACKUP_CREATED=0; NO_BACKUP_PER_USER_INSTRUCTION.</t>
  </si>
  <si>
    <t>BPC_G12_GKI_HK1_ICT_V6_014</t>
  </si>
  <si>
    <t>AUD_KGV_GRAD25_HB2_001_007</t>
  </si>
  <si>
    <t>BPS_G12_CKI_HK1_ICT_V7_001</t>
  </si>
  <si>
    <t>SOURCE_COLLECTION_EXHAUSTED=FALSE; INDEXED_DETAIL_URL_COUNT=95; COMPLETED_DETAIL_SOURCES=16; UNPROCESSED_OR_UNVERIFIED_SOURCES_REMAIN=TRUE; ACCESSIBLE_CANDIDATES_REMAIN=TRUE; USER_WILL_BE_NOTIFIED_WHEN_EXHAUSTED=TRUE.</t>
  </si>
  <si>
    <t>BPC_G12_CKI_HK1_ICT_V7_001</t>
  </si>
  <si>
    <t>AUD_KGV_GRAD25_NCT_001_001</t>
  </si>
  <si>
    <t>BPS_G12_CKI_HK1_ICT_V7_002</t>
  </si>
  <si>
    <t>NGUYEN_CHI_THANH_KHANH_HOA_2025</t>
  </si>
  <si>
    <t>BPC_G12_CKI_HK1_ICT_V7_002</t>
  </si>
  <si>
    <t>SOURCE_STRUCTURE_VISIBLE=19_MCQ+1_COMMON_TF+2_CS_TF+2_ICT_TF; PER_ORIENTATION_VISIBLE=31_OF_40; HIDDEN_MCQ=5; HIDDEN_COMMON_TF_GROUP=1; HIDDEN_CONTENT_INFERRED=FALSE; QUESTION_IMPORT_INDEPENDENT_FROM_BLUEPRINT=TRUE; QUESTIONS_ADDED=2; MCQ=1; TRUE_FALSE_GROUP=1; OPTIONS=4; STATEMENTS=4; DUPLICATES_ADDED=0; QUESTION_IMMEDIATE_USE_GATE=PASS; READY_FOR_PRACTICE=2; READY_FOR_GRADUATION_ADDED=0; NEEDS_REVIEW=0; BACKUP_CREATED=0.</t>
  </si>
  <si>
    <t>AUD_KGV_GRAD25_NCT_001_002</t>
  </si>
  <si>
    <t>BPS_G12_CKI_HK1_ICT_V7_003</t>
  </si>
  <si>
    <t>BPC_G12_CKI_HK1_ICT_V7_003</t>
  </si>
  <si>
    <t>BP_SRC_KGV_NCT_2025_CS_V1;BP_SRC_KGV_NCT_2025_ICT_V1</t>
  </si>
  <si>
    <t>Nguyễn Chí Thanh source-observed partial matrices</t>
  </si>
  <si>
    <t>SOURCE_BLUEPRINTS_ADDED=2; STATUS=REVIEW; PER_ORIENTATION_VISIBLE_GROUPS=22; PER_ORIENTATION_VISIBLE_COMMANDS=31; VISIBLE_SCORE=7.75; SOURCE_CS_VISIBLE_COGNITIVE=BIET:7,HIEU:20,VANDUNG:4; SOURCE_ICT_VISIBLE_COGNITIVE=BIET:8,HIEU:20,VANDUNG:3; BLUEPRINT_CELLS_ADDED=44; BLUEPRINT_SLOTS_ADDED=44; ALL_SLOT_QUESTION_ID_BLANK=TRUE; HIDDEN_CONTENT_INFERRED=FALSE; PARTIAL_SOURCE_MATRIX=TRUE; BACKUP_CREATED=0.</t>
  </si>
  <si>
    <t>BPS_G12_CKI_HK1_ICT_V7_004</t>
  </si>
  <si>
    <t>AUD_KGV_GRAD25_NCT_001_003</t>
  </si>
  <si>
    <t>BPC_G12_CKI_HK1_ICT_V7_004</t>
  </si>
  <si>
    <t>BP_KGV_NCT_2025_CS_V2;BP_KGV_NCT_2025_ICT_V2</t>
  </si>
  <si>
    <t>Immediately usable Nguyễn Chí Thanh blueprint variants</t>
  </si>
  <si>
    <t>BPS_G12_CKI_HK1_ICT_V7_005</t>
  </si>
  <si>
    <t>BPC_G12_CKI_HK1_ICT_V7_005</t>
  </si>
  <si>
    <t>AUD_KGV_GRAD25_NCT_001_004</t>
  </si>
  <si>
    <t>QUESTIONS|OPTIONS|STATEMENTS|RAW_PENDING|QUESTION_CURRICULUM|QUESTION_SOURCES|BLUEPRINTS|BLUEPRINT_CELLS|BLUEPRINT_SLOTS</t>
  </si>
  <si>
    <t>NGUYEN_CHI_THANH_2025_BATCH</t>
  </si>
  <si>
    <t>BPS_G12_CKI_HK1_ICT_V7_006</t>
  </si>
  <si>
    <t>QUESTIONS_ADDED=2; MCQ_OPTIONS=4; EACH_MCQ_CORRECT=1; TF_STATEMENTS=4; TF_KEY_MATCH=TRUE; PRIMARY_AND_DEPENDENT_ROWS_PRESENT=TRUE; QUESTION_PROCESS_STATUS=READY_FOR_PRACTICE; QUESTION_IMMEDIATE_USE_GATE=PASS; SOURCE_CS_CELLS=22; SOURCE_ICT_CELLS=22; CAL_CS_CELLS=28; CAL_ICT_CELLS=28; SOURCE_CS_SLOTS=22; SOURCE_ICT_SLOTS=22; CAL_CS_SLOTS=28; CAL_ICT_SLOTS=28; CAL_SLOT_QUESTION_ID_NONBLANK=0; BLUEPRINT_READINESS_GATE=PASS; CURRENT_NONBLANK_QUESTION_ID_COUNT=758; QUESTION_ID_UNIQUE_COUNT=758; BLUEPRINT_ID_UNIQUE=TRUE; DUPLICATE_QUESTION_ID=0; NEEDS_REVIEW=0.</t>
  </si>
  <si>
    <t>BPC_G12_CKI_HK1_ICT_V7_006</t>
  </si>
  <si>
    <t>AUD_KGV_GRAD25_NCT_001_005</t>
  </si>
  <si>
    <t>BPS_G12_CKI_HK1_ICT_V7_007</t>
  </si>
  <si>
    <t>BPC_G12_CKI_HK1_ICT_V7_007</t>
  </si>
  <si>
    <t>SOURCE_COMPLETED=TRUE; BATCH_ATOMIC_COMPLETION_GATE=PASS; QUESTION_OUTPUT_IMMEDIATELY_USABLE=TRUE; BLUEPRINT_OUTPUT_IMMEDIATELY_USABLE=TRUE; SOURCE_OBSERVED_BLUEPRINTS=2; CALIBRATED_GENERATIVE_BLUEPRINTS=2; QUESTIONS_ADDED=2; DUPLICATES_ADDED=0; NEEDS_REVIEW=0; READY_FOR_GRADUATION_ADDED=0; SOURCE_FILES_MODIFIED=0; SOURCE_INDEX_UPDATED=TRUE; BACKUP_CREATED=0; NO_BACKUP_PER_USER_INSTRUCTION.</t>
  </si>
  <si>
    <t>BPS_G12_CKI_HK1_ICT_V7_008</t>
  </si>
  <si>
    <t>AUD_KGV_GRAD25_NCT_001_006</t>
  </si>
  <si>
    <t>BPC_G12_CKI_HK1_ICT_V7_008</t>
  </si>
  <si>
    <t>BPS_G12_CKI_HK1_ICT_V7_009</t>
  </si>
  <si>
    <t>SOURCE_COLLECTION_EXHAUSTED=FALSE; INDEXED_DETAIL_URL_COUNT=95; COMPLETED_DETAIL_SOURCES=17; UNPROCESSED_OR_UNVERIFIED_SOURCES_REMAIN=TRUE; ACCESSIBLE_CANDIDATES_REMAIN=TRUE; USER_WILL_BE_NOTIFIED_WHEN_EXHAUSTED=TRUE.</t>
  </si>
  <si>
    <t>BPC_G12_CKI_HK1_ICT_V7_009</t>
  </si>
  <si>
    <t>AUD_KGV_GRAD25_HV_001_001</t>
  </si>
  <si>
    <t>BPS_G12_CKI_HK1_ICT_V7_010</t>
  </si>
  <si>
    <t>THPT_CHUYEN_HUNG_VUONG_PHU_THO_2025</t>
  </si>
  <si>
    <t>BPC_G12_CKI_HK1_ICT_V7_010</t>
  </si>
  <si>
    <t>SOURCE_STRUCTURE_VISIBLE=19_MCQ+1_COMMON_TF+2_CS_TF+2_ICT_TF; PER_ORIENTATION_VISIBLE=31_OF_40; HIDDEN_MCQ=5; HIDDEN_COMMON_TF_GROUP=1; HIDDEN_CONTENT_INFERRED=FALSE; QUESTION_IMPORT_INDEPENDENT_FROM_BLUEPRINT=TRUE; QUESTIONS_ADDED=1; TRUE_FALSE_GROUP=1; STATEMENTS=4; DUPLICATES_ADDED=0; QUESTION_IMMEDIATE_USE_GATE=PASS; READY_FOR_PRACTICE=1; READY_FOR_GRADUATION_ADDED=0; NEEDS_REVIEW=0; BACKUP_CREATED=0.</t>
  </si>
  <si>
    <t>AUD_KGV_GRAD25_HV_001_002</t>
  </si>
  <si>
    <t>BPS_G12_CKI_HK1_ICT_V7_011</t>
  </si>
  <si>
    <t>BPC_G12_CKI_HK1_ICT_V7_011</t>
  </si>
  <si>
    <t>REPAIR_NCT_CS_READINESS</t>
  </si>
  <si>
    <t>BP_KGV_NCT_2025_CS_V2</t>
  </si>
  <si>
    <t>Correct false-positive readiness detail discovered during current-source verification</t>
  </si>
  <si>
    <t>SLOT=28; CELL=BPC_KGV_NCT25_CAL_CS_028; DIFFICULTY_BEFORE=4; DIFFICULTY_AFTER=5; ELIGIBLE_READY_FOR_GRADUATION_QUESTIONS=Q_TNT_F0001_D03_028|Q_TNT_F0001_D13_028; FEASIBLE_ASSIGNMENT_AFTER_REPAIR=28_OF_28; FAMILY_UNIQUENESS=PASS; BLUEPRINT_STATUS_REMAINS=APPROVED; READINESS_VALIDATED_FROM_CURRENT_ROWS=TRUE; BACKUP_CREATED=0.</t>
  </si>
  <si>
    <t>AUD_KGV_GRAD25_HV_001_003</t>
  </si>
  <si>
    <t>BPS_G12_CKI_HK1_ICT_V7_012</t>
  </si>
  <si>
    <t>BPC_G12_CKI_HK1_ICT_V7_012</t>
  </si>
  <si>
    <t>BP_SRC_KGV_HV_2025_CS_V1;BP_SRC_KGV_HV_2025_ICT_V1</t>
  </si>
  <si>
    <t>Hùng Vương source-observed partial matrices</t>
  </si>
  <si>
    <t>SOURCE_BLUEPRINTS_ADDED=2; STATUS=REVIEW; PER_ORIENTATION_VISIBLE_GROUPS=22; PER_ORIENTATION_VISIBLE_COMMANDS=31; VISIBLE_SCORE=7.75; SOURCE_CS_VISIBLE_COGNITIVE=BIET:11,HIEU:17,VANDUNG:3; SOURCE_ICT_VISIBLE_COGNITIVE=BIET:8,HIEU:20,VANDUNG:3; BLUEPRINT_CELLS_ADDED=44; BLUEPRINT_SLOTS_ADDED=44; ALL_SLOT_QUESTION_ID_BLANK=TRUE; HIDDEN_CONTENT_INFERRED=FALSE; PARTIAL_SOURCE_MATRIX=TRUE; BACKUP_CREATED=0.</t>
  </si>
  <si>
    <t>BPS_G12_CKI_HK1_ICT_V7_013</t>
  </si>
  <si>
    <t>AUD_KGV_GRAD25_HV_001_004</t>
  </si>
  <si>
    <t>BPC_G12_CKI_HK1_ICT_V7_013</t>
  </si>
  <si>
    <t>BP_KGV_HV_2025_CS_V2;BP_KGV_HV_2025_ICT_V2</t>
  </si>
  <si>
    <t>Immediately usable Hùng Vương blueprint variants</t>
  </si>
  <si>
    <t>BPS_G12_CKI_HK1_ICT_V7_014</t>
  </si>
  <si>
    <t>BPC_G12_CKI_HK1_ICT_V7_014</t>
  </si>
  <si>
    <t>CALIBRATED_BLUEPRINTS_ADDED=2; STATUS=APPROVED; TOTAL_GROUPS_EACH=28; TOTAL_COMMANDS_EACH=40; TOTAL_SCORE_EACH=10; DURATION_MIN=50; MCQ_TARGET=BIET:12,HIEU:2,VANDUNG:10; TF_STATEMENT_TARGET=BIET:4,HIEU:10,VANDUNG:2; TOTAL_TARGET=BIET:16,HIEU:12,VANDUNG:12; BLUEPRINT_CELLS_ADDED=56; BLUEPRINT_SLOTS_ADDED=56; ALL_SLOT_QUESTION_ID_BLANK=TRUE; CS_FEASIBLE_ASSIGNMENT=28_OF_28; ICT_FEASIBLE_ASSIGNMENT=28_OF_28; SAMPLE_QUESTION_ID_UNIQUE=TRUE; FAMILY_ID_UNIQUE=TRUE; ELIGIBLE_PROCESS_STATUS=READY_FOR_GRADUATION; READINESS_VALIDATED_FROM_CURRENT_ROWS=TRUE; IMMEDIATE_GENERATION_READY=TRUE; BACKUP_CREATED=0.</t>
  </si>
  <si>
    <t>BPS_G12_CKI_HK1_ICT_V8_001</t>
  </si>
  <si>
    <t>AUD_KGV_GRAD25_HV_001_005</t>
  </si>
  <si>
    <t>BPC_G12_CKI_HK1_ICT_V8_001</t>
  </si>
  <si>
    <t>THPT_CHUYEN_HUNG_VUONG_2025_BATCH</t>
  </si>
  <si>
    <t>BPS_G12_CKI_HK1_ICT_V8_002</t>
  </si>
  <si>
    <t>QUESTIONS_ADDED=1; TF_STATEMENTS=4; TF_KEY_MATCH=TRUE; PRIMARY_AND_DEPENDENT_ROWS_PRESENT=TRUE; QUESTION_PROCESS_STATUS=READY_FOR_PRACTICE; QUESTION_IMMEDIATE_USE_GATE=PASS; SOURCE_CS_CELLS=22; SOURCE_ICT_CELLS=22; CAL_CS_CELLS=28; CAL_ICT_CELLS=28; SOURCE_CS_SLOTS=22; SOURCE_ICT_SLOTS=22; CAL_CS_SLOTS=28; CAL_ICT_SLOTS=28; ALL_NEW_SLOT_QUESTION_ID_BLANK=TRUE; CURRENT_NONBLANK_QUESTION_ID_COUNT=759; QUESTION_ID_UNIQUE_COUNT=759; DUPLICATE_QUESTION_ID=0; APPROVED_SOURCE_BLUEPRINTS_REVALIDATED=6; ALL_APPROVED_SOURCE_BLUEPRINTS_FEASIBLE=TRUE; NEEDS_REVIEW=0.</t>
  </si>
  <si>
    <t>BPC_G12_CKI_HK1_ICT_V8_002</t>
  </si>
  <si>
    <t>AUD_KGV_GRAD25_HV_001_006</t>
  </si>
  <si>
    <t>BPS_G12_CKI_HK1_ICT_V8_003</t>
  </si>
  <si>
    <t>BPC_G12_CKI_HK1_ICT_V8_003</t>
  </si>
  <si>
    <t>AUD_KGV_GRAD25_HV_001_007</t>
  </si>
  <si>
    <t>BPS_G12_CKI_HK1_ICT_V8_004</t>
  </si>
  <si>
    <t>BPC_G12_CKI_HK1_ICT_V8_004</t>
  </si>
  <si>
    <t>SOURCE_COLLECTION_EXHAUSTED=FALSE; INDEXED_DETAIL_URL_COUNT=95; COMPLETED_DETAIL_SOURCES=18; UNPROCESSED_OR_UNVERIFIED_SOURCES_REMAIN=TRUE; ACCESSIBLE_CANDIDATES_REMAIN=TRUE; USER_WILL_BE_NOTIFIED_WHEN_EXHAUSTED=TRUE.</t>
  </si>
  <si>
    <t>AUD_REF_FEAS_001_001</t>
  </si>
  <si>
    <t>BPS_G12_CKI_HK1_ICT_V8_005</t>
  </si>
  <si>
    <t>BPC_G12_CKI_HK1_ICT_V8_005</t>
  </si>
  <si>
    <t>Reference-anchored source blueprint rules</t>
  </si>
  <si>
    <t>REFERENCE_CS=BP_TNTHPT_TINHOC_2026_CS_V2; REFERENCE_ICT=BP_TNTHPT_TINHOC_2026_ICT_V2; STRUCTURE=24_MCQ+4_TF_GROUPS+40_COMMANDS+10_POINTS+50_MINUTES; MCQ_LEVELS=BIET12,HIEU2,VANDUNG10; TF_STATEMENT_LEVELS=BIET4,HIEU10,VANDUNG2; TOTAL_LEVELS=BIET16,HIEU12,VANDUNG12; SOURCE_OBSERVED=PROVENANCE_ONLY; CALIBRATED_BLUEPRINT_MUST_MATCH_REFERENCE_AND_POOL; BACKUP_CREATED=0.</t>
  </si>
  <si>
    <t>BPS_G12_CKI_HK1_ICT_V8_006</t>
  </si>
  <si>
    <t>AUD_REF_FEAS_001_002</t>
  </si>
  <si>
    <t>BPC_G12_CKI_HK1_ICT_V8_006</t>
  </si>
  <si>
    <t>RECHECK_APPROVED_SOURCE_BLUEPRINTS</t>
  </si>
  <si>
    <t>BLUEPRINTS|BLUEPRINT_CELLS|BLUEPRINT_SLOTS|QUESTIONS</t>
  </si>
  <si>
    <t>BP_KGV_HB2_2025_CS_V2;BP_KGV_HB2_2025_ICT_V2;BP_KGV_NCT_2025_CS_V2;BP_KGV_NCT_2025_ICT_V2;BP_KGV_HV_2025_CS_V2;BP_KGV_HV_2025_ICT_V2</t>
  </si>
  <si>
    <t>Approved source-derived blueprint feasibility under V5</t>
  </si>
  <si>
    <t>BPS_G12_CKI_HK1_ICT_V8_007</t>
  </si>
  <si>
    <t>BLUEPRINTS_RECHECKED=6; REFERENCE_STRUCTURE_LOCK_ADDED=6; REFERENCE_LEVEL_LOCK_ADDED=6; FEASIBLE_ASSIGNMENT=28_OF_28_EACH; READY_FOR_GRADUATION_ONLY=TRUE; QUESTION_ID_UNIQUE=PASS; FAMILY_ID_UNIQUE=PASS; APPROVED_RETAINED=6; AUTO_USE_ALLOWED=6; BACKUP_CREATED=0.</t>
  </si>
  <si>
    <t>BPC_G12_CKI_HK1_ICT_V8_007</t>
  </si>
  <si>
    <t>AUD_REF_FEAS_001_003</t>
  </si>
  <si>
    <t>CONTROL_NON_FEASIBLE_SOURCE_BLUEPRINTS</t>
  </si>
  <si>
    <t>SOURCE_DERIVED_CALIBRATED_BLUEPRINTS_IN_REVIEW</t>
  </si>
  <si>
    <t>Keep infeasible variants blocked</t>
  </si>
  <si>
    <t>BPS_G12_CKI_HK1_ICT_V8_008</t>
  </si>
  <si>
    <t>REVIEW_BLUEPRINTS_REMAIN_BLOCKED=8; SOURCE_OBSERVED_V1_ALWAYS_REVIEW=TRUE; APPROVED_ONLY_AFTER_28_OF_28_POOL_MATCH=TRUE; NO_QUESTION_CLASSIFICATION_CHANGED=TRUE; NO_SOURCE_FILE_MODIFIED=TRUE; NO_BACKUP_PER_USER_INSTRUCTION.</t>
  </si>
  <si>
    <t>BPC_G12_CKI_HK1_ICT_V8_008</t>
  </si>
  <si>
    <t>AUD_REALIGN_001_001</t>
  </si>
  <si>
    <t>GRAD_BLUEPRINT_REFERENCE_REALIGN_001</t>
  </si>
  <si>
    <t>READ_REFERENCE_BLUEPRINTS</t>
  </si>
  <si>
    <t>BPS_G12_CKI_HK1_ICT_V8_009</t>
  </si>
  <si>
    <t>BLUEPRINTS|BLUEPRINT_CELLS|QUESTIONS|STATEMENTS</t>
  </si>
  <si>
    <t>Read structure, cognitive and difficulty reference profiles</t>
  </si>
  <si>
    <t>BPC_G12_CKI_HK1_ICT_V8_009</t>
  </si>
  <si>
    <t>STRUCTURE=24_MCQ+4_TF_GROUPS+40_COMMANDS+10_POINTS+50_MINUTES; MCQ_LEVELS=BIET12,HIEU2,VANDUNG10; TF_STATEMENT_LEVELS=BIET4,HIEU10,VANDUNG2; TOTAL_LEVELS=BIET16,HIEU12,VANDUNG12; CS_DIFFICULTY=MCQ_D1x12_D2x1_D3x11|TF_D3x1_D4x2_D5x1; ICT_DIFFICULTY=MCQ_D1x12_D2x1_D3x11|TF_D3x2_D4x2; BACKUP_CREATED=0.</t>
  </si>
  <si>
    <t>AUD_REALIGN_001_002</t>
  </si>
  <si>
    <t>BPS_G12_CKI_HK1_ICT_V8_010</t>
  </si>
  <si>
    <t>REALIGN_CALIBRATED_BLUEPRINTS</t>
  </si>
  <si>
    <t>BPC_G12_CKI_HK1_ICT_V8_010</t>
  </si>
  <si>
    <t>BP_KGV_DT_2025_CS_V2;BP_KGV_DT_2025_ICT_V2;BP_KGV_BL_2025_CS_V2;BP_KGV_BL_2025_ICT_V2;BP_KGV_TQ_2025_CS_V2;BP_KGV_TQ_2025_ICT_V2;BP_KGV_DN_2025_CS_V2;BP_KGV_DN_2025_ICT_V2;BP_KGV_HB2_2025_CS_V2;BP_KGV_HB2_2025_ICT_V2;BP_KGV_NCT_2025_CS_V2;BP_KGV_NCT_2025_ICT_V2;BP_KGV_HV_2025_CS_V2;BP_KGV_HV_2025_ICT_V2</t>
  </si>
  <si>
    <t>Reference-compatible calibrated blueprint status update</t>
  </si>
  <si>
    <t>BLUEPRINTS_REALIGNED=14; REVIEW_TO_APPROVED=8; APPROVED_RETAINED=6; SOURCE_OBSERVED_V1_REMAIN_REVIEW=14; AUTO_USE_ALLOWED=14; QUESTION_CLASSIFICATION_CHANGED=0; SOURCE_FILES_MODIFIED=0; BACKUP_CREATED=0.</t>
  </si>
  <si>
    <t>BPS_G12_CKI_HK1_ICT_V8_011</t>
  </si>
  <si>
    <t>AUD_REALIGN_001_003</t>
  </si>
  <si>
    <t>BPC_G12_CKI_HK1_ICT_V8_011</t>
  </si>
  <si>
    <t>REPAIR_BLUEPRINT_CELLS_AND_SLOTS</t>
  </si>
  <si>
    <t>BLUEPRINT_CELLS|BLUEPRINT_SLOTS</t>
  </si>
  <si>
    <t>14_CALIBRATED_V2_BLUEPRINTS</t>
  </si>
  <si>
    <t>Cell criteria and shared-cell repair</t>
  </si>
  <si>
    <t>LOGICAL_CELLS_REALIGNED=392; EXISTING_CELL_ROWS_UPDATED=382; NEW_CELL_ROWS_ADDED=10; SLOT_CELL_LINKS_UPDATED=10; DT_SHARED_CELL_REPAIR=10; COMPETENCY_FILTERS_CLEARED=112; DIFFICULTY_VALUES_CHANGED=49; SOURCE_TOPIC_YCCD_REPLACEMENTS=143; TEMP_FORMULA_ERROR_DETECTED_AND_REPAIRED=TRUE; TEMP_HELPER_COLUMN_CLEARED=TRUE; ALL_SLOT_QUESTION_ID_BLANK=TRUE; BACKUP_CREATED=0.</t>
  </si>
  <si>
    <t>BPS_G12_CKI_HK1_ICT_V8_012</t>
  </si>
  <si>
    <t>AUD_REALIGN_001_004</t>
  </si>
  <si>
    <t>BPC_G12_CKI_HK1_ICT_V8_012</t>
  </si>
  <si>
    <t>FEASIBILITY_RECHECK</t>
  </si>
  <si>
    <t>BLUEPRINTS|BLUEPRINT_CELLS|BLUEPRINT_SLOTS|QUESTIONS|STATEMENTS</t>
  </si>
  <si>
    <t>Current-bank non-binding feasibility assignment</t>
  </si>
  <si>
    <t>BPS_G12_CKI_HK1_ICT_V8_013</t>
  </si>
  <si>
    <t>BLUEPRINTS_CHECKED=14; FEASIBLE_ASSIGNMENT=28_OF_28_EACH; ELIGIBLE_PROCESS_STATUS=READY_FOR_GRADUATION; QUESTION_STATUS=ACTIVE; QUESTION_ID_UNIQUE=PASS; FAMILY_ID_UNIQUE=PASS; MCQ_PROFILE_EXACT=PASS; TF_STATEMENT_PROFILE_EXACT=PASS; TOTAL_COMMANDS_40=PASS; TOTAL_SCORE_10=PASS; QUESTION_SELECTION=NOT_PERFORMED; SAMPLE_ASSIGNMENTS_NON_BINDING=TRUE.</t>
  </si>
  <si>
    <t>BPC_G12_CKI_HK1_ICT_V8_013</t>
  </si>
  <si>
    <t>AUD_REALIGN_001_005</t>
  </si>
  <si>
    <t>TONG_QUAN|BLUEPRINTS|BLUEPRINT_CELLS|BLUEPRINT_SLOTS|AUDIT_LOG</t>
  </si>
  <si>
    <t>BPS_G12_CKI_HK1_ICT_V8_014</t>
  </si>
  <si>
    <t>Reference realignment completed</t>
  </si>
  <si>
    <t>BPC_G12_CKI_HK1_ICT_V8_014</t>
  </si>
  <si>
    <t>ROWS_ADDED=15; ROWS_UPDATED=407; BLUEPRINTS_APPROVED=14; QUESTIONS_UPDATED=0; SOURCE_FILES_MODIFIED=0; NEEDS_REVIEW_CREATED=0; FORMULA_ERRORS_REMAINING=0; DATA_MISSING_FOR_CURRENT_SCOPE=0; BACKUP_CREATED=0; NO_BACKUP_PER_USER_INSTRUCTION.</t>
  </si>
  <si>
    <t>AUD_KGV_LQD_001_001</t>
  </si>
  <si>
    <t>BPS_G12_GKII_HK2_ICT_V6_001</t>
  </si>
  <si>
    <t>READ_PUBLIC_SOURCE</t>
  </si>
  <si>
    <t>WEB_SOURCE|SOURCE_INDEX</t>
  </si>
  <si>
    <t>BPC_G12_GKII_HK2_ICT_V6_001</t>
  </si>
  <si>
    <t>THPT_CHUYEN_LE_QUY_DON_BINH_DINH_2025</t>
  </si>
  <si>
    <t>Read public preview and determine visible scope</t>
  </si>
  <si>
    <t>PUBLIC_VISIBLE_MCQ=18_OF_24; HIDDEN_MCQ=6; COMMON_TF_VISIBLE=1; COMMON_TF_HIDDEN=1; CS_TF_VISIBLE=2; ICT_TF_VISIBLE=2; PER_ORIENTATION_VISIBLE_GROUPS=21; PER_ORIENTATION_VISIBLE_COMMANDS=30; VISIBLE_SCORE=7.5; HIDDEN_CONTENT_INFERRED=FALSE; PAID_OR_HIDDEN_CONTENT_ACCESSED=FALSE.</t>
  </si>
  <si>
    <t>BPS_G12_GKII_HK2_ICT_V6_002</t>
  </si>
  <si>
    <t>AUD_KGV_LQD_001_002</t>
  </si>
  <si>
    <t>BPC_G12_GKII_HK2_ICT_V6_002</t>
  </si>
  <si>
    <t>VERIFY_CURRICULUM_OUTCOME</t>
  </si>
  <si>
    <t>CURRICULUM_OUTCOMES|FILES</t>
  </si>
  <si>
    <t>TH_11_COMMON_G_B16_YCCD_01;TH_11_COMMON_G_B16_YCCD_02</t>
  </si>
  <si>
    <t>Verify missing lesson outcomes from registered SGV</t>
  </si>
  <si>
    <t>BPS_G12_GKII_HK2_ICT_V6_003</t>
  </si>
  <si>
    <t>SOURCE_FILE_ID=1fJX6oUr8rAVU35bNkIAeLtVpXiaM6LZv; PRINTED_PAGE=89; PDF_PAGE=90; DIRECT_OBJECTIVES_VERIFIED=2; OUTCOME_ROWS_ADDED=2; STATUS=REVIEW; NO_INFERENCE=TRUE; BACKUP_CREATED=0.</t>
  </si>
  <si>
    <t>BPC_G12_GKII_HK2_ICT_V6_003</t>
  </si>
  <si>
    <t>AUD_KGV_LQD_001_003</t>
  </si>
  <si>
    <t>BPS_G12_GKII_HK2_ICT_V6_004</t>
  </si>
  <si>
    <t>IMPORT_IMMEDIATELY_USABLE_QUESTION</t>
  </si>
  <si>
    <t>QUESTIONS|OPTIONS|QUESTION_CURRICULUM|QUESTION_SOURCES|RAW_PENDING</t>
  </si>
  <si>
    <t>BPC_G12_GKII_HK2_ICT_V6_004</t>
  </si>
  <si>
    <t>DBA core professional competence</t>
  </si>
  <si>
    <t>QUESTIONS_ADDED=1; MCQ_SINGLE=1; OPTIONS_ADDED=4; STATUS=ACTIVE; PROCESS_STATUS=READY_FOR_PRACTICE; ANSWER_CHECK_RESULT=PASS; CONTENT_REVIEW_RESULT=PASS; CURRICULUM_REVIEW_RESULT=PASS; DUPLICATE_REVIEW_RESULT=NO_MATCH; IMMEDIATE_USE_GATE=PASS; READY_FOR_GRADUATION_ADDED=0.</t>
  </si>
  <si>
    <t>AUD_KGV_LQD_001_004</t>
  </si>
  <si>
    <t>BPS_G12_GKII_HK2_ICT_V6_005</t>
  </si>
  <si>
    <t>BPC_G12_GKII_HK2_ICT_V6_005</t>
  </si>
  <si>
    <t>BP_SRC_KGV_LQD_2025_CS_V1;BP_SRC_KGV_LQD_2025_ICT_V1</t>
  </si>
  <si>
    <t>Create partial source matrices for provenance</t>
  </si>
  <si>
    <t>SOURCE_BLUEPRINTS_ADDED=2; STATUS=REVIEW; PER_ORIENTATION_GROUPS=21; PER_ORIENTATION_COMMANDS=30; VISIBLE_SCORE=7.5; BLUEPRINT_CELLS_ADDED=42; BLUEPRINT_SLOTS_ADDED=42; ALL_SLOT_QUESTION_ID_BLANK=TRUE; HIDDEN_CONTENT_INFERRED=FALSE.</t>
  </si>
  <si>
    <t>BPS_G12_GKII_HK2_ICT_V6_006</t>
  </si>
  <si>
    <t>AUD_KGV_LQD_001_005</t>
  </si>
  <si>
    <t>BPC_G12_GKII_HK2_ICT_V6_006</t>
  </si>
  <si>
    <t>REUSE_APPROVED_GENERATIVE_BLUEPRINTS</t>
  </si>
  <si>
    <t>BPS_G12_GKII_HK2_ICT_V6_007</t>
  </si>
  <si>
    <t>Avoid duplicate calibrated blueprints and retain immediate generation</t>
  </si>
  <si>
    <t>BPC_G12_GKII_HK2_ICT_V6_007</t>
  </si>
  <si>
    <t>STRUCTURAL_DUPLICATE_AVOIDED=2; GENERATIVE_BLUEPRINTS_REUSED=2; REFERENCE_STRUCTURE=24_MCQ+4_TF_GROUPS+40_COMMANDS+10_POINTS+50_MINUTES; FEASIBLE_ASSIGNMENT=28_OF_28; IMMEDIATE_GENERATION_AVAILABLE=TRUE; NEW_CALIBRATED_BLUEPRINTS_ADDED=0.</t>
  </si>
  <si>
    <t>AUD_KGV_LQD_001_006</t>
  </si>
  <si>
    <t>BPS_G12_GKII_HK2_ICT_V6_008</t>
  </si>
  <si>
    <t>BPC_G12_GKII_HK2_ICT_V6_008</t>
  </si>
  <si>
    <t>TONG_QUAN|FILES|CURRICULUM_OUTCOMES|QUESTIONS|OPTIONS|QUESTION_CURRICULUM|QUESTION_SOURCES|RAW_PENDING|BLUEPRINTS|BLUEPRINT_CELLS|BLUEPRINT_SLOTS</t>
  </si>
  <si>
    <t>Atomic source completion and immediate-usability verification</t>
  </si>
  <si>
    <t>ROWS_ADDED=102; ROWS_UPDATED=4; QUESTIONS_ADDED=1; OPTIONS_ADDED=4; CURRICULUM_OUTCOMES_ADDED=2; SOURCE_BLUEPRINTS_ADDED=2; BLUEPRINT_CELLS_ADDED=42; BLUEPRINT_SLOTS_ADDED=42; AUDIT_ROWS_ADDED=6; TOTAL_SCORE_LOCALE_REPAIR=2; TOTAL_SCORE_NUMBER_FORMAT_REPAIR=2; TOTAL_QUESTION_ID=760; DUPLICATE_QUESTION_ID=0; NEEDS_REVIEW_QUESTION=0; SOURCE_FILES_MODIFIED=0; SOURCE_COLLECTION_EXHAUSTED=FALSE; BACKUP_CREATED=0; NO_BACKUP_PER_USER_INSTRUCTION.</t>
  </si>
  <si>
    <t>BPS_G12_GKII_HK2_ICT_V6_009</t>
  </si>
  <si>
    <t>BPC_G12_GKII_HK2_ICT_V6_009</t>
  </si>
  <si>
    <t>AUD_KGV_LYS_001_001</t>
  </si>
  <si>
    <t>THPT_LY_SON_QUANG_NGAI_2025</t>
  </si>
  <si>
    <t>BPS_G12_GKII_HK2_ICT_V6_010</t>
  </si>
  <si>
    <t>BPC_G12_GKII_HK2_ICT_V6_010</t>
  </si>
  <si>
    <t>PUBLIC_VISIBLE_MCQ=19_OF_24; HIDDEN_MCQ=5; COMMON_TF_VISIBLE=1; COMMON_TF_HIDDEN=1; CS_TF_VISIBLE=2; ICT_TF_VISIBLE=2; PER_ORIENTATION_VISIBLE_GROUPS=22; PER_ORIENTATION_VISIBLE_COMMANDS=31; VISIBLE_SCORE=7.75; HIDDEN_CONTENT_INFERRED=FALSE; PAID_OR_HIDDEN_CONTENT_ACCESSED=FALSE.</t>
  </si>
  <si>
    <t>AUD_KGV_LYS_001_002</t>
  </si>
  <si>
    <t>BPS_G12_GKII_HK2_ICT_V6_011</t>
  </si>
  <si>
    <t>CHECK_QUESTION_DUPLICATES</t>
  </si>
  <si>
    <t>QUESTIONS|DUPLICATES</t>
  </si>
  <si>
    <t>THPT_LY_SON_PUBLIC_ITEMS</t>
  </si>
  <si>
    <t>BPC_G12_GKII_HK2_ICT_V6_011</t>
  </si>
  <si>
    <t>Review public items for duplication and immediate usability</t>
  </si>
  <si>
    <t>QUESTION_CANDIDATES_REVIEWED=24; QUESTIONS_IMPORTED=1; ITEMS_SKIPPED_AS_DUPLICATE_REDUNDANT_OR_UNSAFE=23; EXACT_DUPLICATE_IMPORTED=0; SAME_TEMPLATE_RELATIONS_ADDED=1; DUPLICATE_REPRESENTATIVE=Q_TNT_F0001_D18_030; FAMILY_ID=FAM_244A0ADC27; EXAM_FAMILY_LIMIT=1.</t>
  </si>
  <si>
    <t>BPS_G12_GKII_HK2_ICT_V6_012</t>
  </si>
  <si>
    <t>AUD_KGV_LYS_001_003</t>
  </si>
  <si>
    <t>BPC_G12_GKII_HK2_ICT_V6_012</t>
  </si>
  <si>
    <t>QUESTIONS|STATEMENTS|QUESTION_CURRICULUM|QUESTION_SOURCES|RAW_PENDING|DUPLICATES</t>
  </si>
  <si>
    <t>Three-table school database linkage</t>
  </si>
  <si>
    <t>QUESTIONS_ADDED=1; TRUE_FALSE_GROUP=1; STATEMENTS_ADDED=4; STATUS=ACTIVE; PROCESS_STATUS=READY_FOR_PRACTICE; ANSWER_CHECK_RESULT=PASS; CONTENT_REVIEW_RESULT=PASS; CURRICULUM_REVIEW_RESULT=PASS; DUPLICATE_REVIEW_RESULT=SAME_TEMPLATE_CONFIRMED; READY_FOR_GRADUATION_ADDED=0.</t>
  </si>
  <si>
    <t>BPS_G12_GKII_HK2_ICT_V6_013</t>
  </si>
  <si>
    <t>AUD_KGV_LYS_001_004</t>
  </si>
  <si>
    <t>BPC_G12_GKII_HK2_ICT_V6_013</t>
  </si>
  <si>
    <t>BP_SRC_KGV_LYS_2025_CS_V1;BP_SRC_KGV_LYS_2025_ICT_V1</t>
  </si>
  <si>
    <t>BPS_G12_GKII_HK2_ICT_V6_014</t>
  </si>
  <si>
    <t>SOURCE_BLUEPRINTS_ADDED=2; STATUS=REVIEW; PER_ORIENTATION_GROUPS=22; PER_ORIENTATION_COMMANDS=31; VISIBLE_SCORE=7.75; BLUEPRINT_CELLS_ADDED=44; BLUEPRINT_SLOTS_ADDED=44; ALL_SLOT_QUESTION_ID_BLANK=TRUE; HIDDEN_CONTENT_INFERRED=FALSE.</t>
  </si>
  <si>
    <t>BPC_G12_GKII_HK2_ICT_V6_014</t>
  </si>
  <si>
    <t>AUD_KGV_LYS_001_005</t>
  </si>
  <si>
    <t>CHECK_BLUEPRINT_DUPLICATES</t>
  </si>
  <si>
    <t>BLUEPRINTS|BLUEPRINT_CELLS</t>
  </si>
  <si>
    <t>BPS_G12_CKII_HK2_ICT_V7_001</t>
  </si>
  <si>
    <t>Compare source matrix fingerprints against current inventory</t>
  </si>
  <si>
    <t>BPC_G12_CKII_HK2_ICT_V7_001</t>
  </si>
  <si>
    <t>EXISTING_SOURCE_BLUEPRINTS_COMPARED=16; EXACT_CELL_FINGERPRINT_MATCH=0; SURFACE_STRUCTURE_RELATION=SAME_TEMPLATE_22_GROUPS_31_COMMANDS; CELL_FINGERPRINT_RELATION=NOT_DUPLICATE; CS_ORDERED_EXACT_MAX=3_OF_22; CS_MULTISET_OVERLAP_MAX=11_OF_33_33.3_PERCENT; ICT_ORDERED_EXACT_MAX=3_OF_22; ICT_MULTISET_OVERLAP_MAX=13_OF_31_41.9_PERCENT.</t>
  </si>
  <si>
    <t>AUD_KGV_LYS_001_006</t>
  </si>
  <si>
    <t>SOURCE_CALIBRATED=TRUE; KNOWLEDGE_SCOPE=TEACHING_PLAN_AND_SOURCE_MATRIX; QUESTION_BINDING=NONE; POOL_RECHECK_REQUIRED=TRUE; WORKFLOW_STATUS=WAITING_FOR_APPROVAL; AUTO_USE=BLOCKED_PENDING_APPROVAL; NLS_FRAME=TT02_2025; NLS_LEVEL=NANG_CAO_1; NLS_MAPPING_REQUIRED=TRUE; NLS_MAPPING_STATUS=APPROVED; NLS_PRIMARY=6.1; NLS_COMPONENTS=6.1; NLS_MAPPING_SOURCE=TH_12_AI_YCCD+TT02_2025; AI_INTEGRATION=DIRECT; AI_COMPONENT=6.1; AI_FRAME=QD3439_2025; AI_FRAME_SCOPE=PILOT; AI_FRAME_MAPPING=INHERIT_FROM_CURRICULUM_OUTCOME; AI_PILOT_GATE=TEACHING_PLAN_REQUIRED; BATCH=PERIODIC_NLS_AI_G11_G12_MATRIX_001</t>
  </si>
  <si>
    <t>BPS_G12_CKII_HK2_ICT_V7_002</t>
  </si>
  <si>
    <t>BPC_G12_CKII_HK2_ICT_V7_002</t>
  </si>
  <si>
    <t>Avoid duplicated calibrated blueprints and retain immediate generation</t>
  </si>
  <si>
    <t>CALIBRATED_DUPLICATE_AVOIDED=2; GENERATIVE_BLUEPRINTS_REUSED=2; NEW_CALIBRATED_BLUEPRINTS_ADDED=0; REFERENCE_STRUCTURE=24_MCQ+4_TF_GROUPS+40_COMMANDS+10_POINTS+50_MINUTES; FEASIBLE_ASSIGNMENT_RETAINED=28_OF_28; IMMEDIATE_GENERATION_AVAILABLE=TRUE.</t>
  </si>
  <si>
    <t>BPS_G12_CKII_HK2_ICT_V7_003</t>
  </si>
  <si>
    <t>AUD_KGV_LYS_001_007</t>
  </si>
  <si>
    <t>BPC_G12_CKII_HK2_ICT_V7_003</t>
  </si>
  <si>
    <t>TONG_QUAN|FILES|QUESTIONS|STATEMENTS|DUPLICATES|QUESTION_CURRICULUM|QUESTION_SOURCES|RAW_PENDING|BLUEPRINTS|BLUEPRINT_CELLS|BLUEPRINT_SLOTS</t>
  </si>
  <si>
    <t>Atomic source completion with question and matrix duplicate controls</t>
  </si>
  <si>
    <t>BPS_G12_CKII_HK2_ICT_V7_004</t>
  </si>
  <si>
    <t>ROWS_ADDED=106; ROWS_UPDATED=2; QUESTIONS_ADDED=1; STATEMENTS_ADDED=4; DUPLICATE_RELATIONS_ADDED=1; SOURCE_BLUEPRINTS_ADDED=2; BLUEPRINT_CELLS_ADDED=44; BLUEPRINT_SLOTS_ADDED=44; AUDIT_ROWS_ADDED=7; TOTAL_QUESTION_ID=761; DUPLICATE_QUESTION_ID=0; SOURCE_MATRIX_EXACT_DUPLICATES=0; NEEDS_REVIEW_QUESTION=0; SOURCE_FILES_MODIFIED=0; SOURCE_COLLECTION_EXHAUSTED=FALSE; BACKUP_CREATED=0; NO_BACKUP_PER_USER_INSTRUCTION.</t>
  </si>
  <si>
    <t>BPC_G12_CKII_HK2_ICT_V7_004</t>
  </si>
  <si>
    <t>AUD_KGV_TS_001_001</t>
  </si>
  <si>
    <t>BPS_G12_CKII_HK2_ICT_V7_005</t>
  </si>
  <si>
    <t>BPC_G12_CKII_HK2_ICT_V7_005</t>
  </si>
  <si>
    <t>THPT_TAN_SON_PHU_THO_2025</t>
  </si>
  <si>
    <t>PUBLIC_VISIBLE_MCQ=18_OF_24; HIDDEN_MCQ=6; COMMON_TF_VISIBLE=2; CS_TF_VISIBLE=1; CS_TF_HIDDEN=1; ICT_TF_VISIBLE=1; ICT_TF_HIDDEN=1; PER_ORIENTATION_VISIBLE_GROUPS=21; PER_ORIENTATION_VISIBLE_COMMANDS=30; VISIBLE_SCORE=7.5; HIDDEN_CONTENT_INFERRED=FALSE; PAID_OR_HIDDEN_CONTENT_ACCESSED=FALSE.</t>
  </si>
  <si>
    <t>BPS_G12_CKII_HK2_ICT_V7_006</t>
  </si>
  <si>
    <t>AUD_KGV_TS_001_002</t>
  </si>
  <si>
    <t>BPC_G12_CKII_HK2_ICT_V7_006</t>
  </si>
  <si>
    <t>THPT_TAN_SON_PUBLIC_ITEMS</t>
  </si>
  <si>
    <t>BPS_G12_CKII_HK2_ICT_V7_007</t>
  </si>
  <si>
    <t>QUESTION_CANDIDATES_REVIEWED=22; QUESTIONS_IMPORTED=1; ITEMS_SKIPPED_AS_DUPLICATE_REDUNDANT_AMBIGUOUS_OR_UNSAFE=21; EXACT_DUPLICATE_IMPORTED=0; SAME_TEMPLATE_RELATIONS_ADDED=0; NEW_QUESTION_DUPLICATE_REVIEW_RESULT=NO_MATCH; GOOGLE_FORMS_SITES_TF_REJECTED_DUE_TO_SOURCE_KEY_AMBIGUITY=TRUE.</t>
  </si>
  <si>
    <t>BPC_G12_CKII_HK2_ICT_V7_007</t>
  </si>
  <si>
    <t>AUD_KGV_TS_001_003</t>
  </si>
  <si>
    <t>BPS_G12_CKII_HK2_ICT_V7_008</t>
  </si>
  <si>
    <t>BPC_G12_CKII_HK2_ICT_V7_008</t>
  </si>
  <si>
    <t>CSS pseudo-element marker</t>
  </si>
  <si>
    <t>QUESTIONS_ADDED=1; MCQ_SINGLE=1; OPTIONS_ADDED=4; STATUS=ACTIVE; PROCESS_STATUS=READY_FOR_PRACTICE; ANSWER_CHECK_RESULT=PASS; CONTENT_REVIEW_RESULT=PASS; CURRICULUM_REVIEW_RESULT=PASS; DUPLICATE_REVIEW_RESULT=NO_MATCH; READY_FOR_GRADUATION_ADDED=0.</t>
  </si>
  <si>
    <t>BPS_G12_CKII_HK2_ICT_V7_009</t>
  </si>
  <si>
    <t>AUD_KGV_TS_001_004</t>
  </si>
  <si>
    <t>BPC_G12_CKII_HK2_ICT_V7_009</t>
  </si>
  <si>
    <t>BP_SRC_KGV_TS_2025_CS_V1;BP_SRC_KGV_TS_2025_ICT_V1</t>
  </si>
  <si>
    <t>BPS_G12_CKII_HK2_ICT_V7_010</t>
  </si>
  <si>
    <t>BPC_G12_CKII_HK2_ICT_V7_010</t>
  </si>
  <si>
    <t>BPS_G12_CKII_HK2_ICT_V7_011</t>
  </si>
  <si>
    <t>AUD_KGV_TS_001_005</t>
  </si>
  <si>
    <t>BPC_G12_CKII_HK2_ICT_V7_011</t>
  </si>
  <si>
    <t>BPS_G12_CKII_HK2_ICT_V7_012</t>
  </si>
  <si>
    <t>EXISTING_SOURCE_BLUEPRINTS_COMPARED=18; EXACT_CELL_FINGERPRINT_MATCH=0; SURFACE_STRUCTURE_RELATION=SAME_TEMPLATE_21_GROUPS_30_COMMANDS; CELL_FINGERPRINT_RELATION=NOT_DUPLICATE; CS_ORDERED_EXACT_MAX=3_OF_21; CS_MULTISET_OVERLAP_MAX=8_OF_22_36.4_PERCENT; ICT_ORDERED_EXACT_MAX=3_OF_21; ICT_MULTISET_OVERLAP_MAX=8_OF_22_36.4_PERCENT; NEAREST_CS=BP_SRC_KGV_BL_2025_CS_V1; NEAREST_ICT=BP_SRC_KGV_BL_2025_ICT_V1.</t>
  </si>
  <si>
    <t>BPC_G12_CKII_HK2_ICT_V7_012</t>
  </si>
  <si>
    <t>AUD_KGV_TS_001_006</t>
  </si>
  <si>
    <t>BPS_G12_CKII_HK2_ICT_V7_013</t>
  </si>
  <si>
    <t>BPC_G12_CKII_HK2_ICT_V7_013</t>
  </si>
  <si>
    <t>BPS_G12_CKII_HK2_ICT_V7_014</t>
  </si>
  <si>
    <t>AUD_KGV_TS_001_007</t>
  </si>
  <si>
    <t>BPC_G12_CKII_HK2_ICT_V7_014</t>
  </si>
  <si>
    <t>TONG_QUAN|FILES|QUESTIONS|OPTIONS|QUESTION_CURRICULUM|QUESTION_SOURCES|RAW_PENDING|BLUEPRINTS|BLUEPRINT_CELLS|BLUEPRINT_SLOTS</t>
  </si>
  <si>
    <t>BPS_G12_CKII_HK2_ICT_V8_001</t>
  </si>
  <si>
    <t>BPC_G12_CKII_HK2_ICT_V8_001</t>
  </si>
  <si>
    <t>ROWS_ADDED=101; ROWS_UPDATED=2; QUESTIONS_ADDED=1; OPTIONS_ADDED=4; DUPLICATE_RELATIONS_ADDED=0; SOURCE_BLUEPRINTS_ADDED=2; BLUEPRINT_CELLS_ADDED=42; BLUEPRINT_SLOTS_ADDED=42; AUDIT_ROWS_ADDED=7; TOTAL_QUESTION_ID=762; DUPLICATE_QUESTION_ID=0; SOURCE_MATRIX_EXACT_DUPLICATES=0; NEEDS_REVIEW_QUESTION=0; SOURCE_FILES_MODIFIED=0; SOURCE_COLLECTION_EXHAUSTED=FALSE; BACKUP_CREATED=0; NO_BACKUP_PER_USER_INSTRUCTION.</t>
  </si>
  <si>
    <t>AUD_KGV_TVQ_001_001</t>
  </si>
  <si>
    <t>BPS_G12_CKII_HK2_ICT_V8_002</t>
  </si>
  <si>
    <t>BPC_G12_CKII_HK2_ICT_V8_002</t>
  </si>
  <si>
    <t>THPT_TRAN_VAN_QUAN_BA_RIA_VUNG_TAU_2025</t>
  </si>
  <si>
    <t>PUBLIC_VISIBLE_MCQ=19_OF_24; HIDDEN_MCQ=5; COMMON_TF_VISIBLE=1; COMMON_TF_HIDDEN=1; CS_TF_VISIBLE=2; ICT_TF_VISIBLE=2; PER_ORIENTATION_VISIBLE_GROUPS=22; PER_ORIENTATION_VISIBLE_COMMANDS=31; VISIBLE_SCORE=7.75; DURATION_MIN=50; HIDDEN_CONTENT_INFERRED=FALSE; PAID_OR_HIDDEN_CONTENT_ACCESSED=FALSE.</t>
  </si>
  <si>
    <t>BPS_G12_CKII_HK2_ICT_V8_003</t>
  </si>
  <si>
    <t>BPC_G12_CKII_HK2_ICT_V8_003</t>
  </si>
  <si>
    <t>AUD_KGV_TVQ_001_002</t>
  </si>
  <si>
    <t>THPT_TRAN_VAN_QUAN_PUBLIC_ITEMS</t>
  </si>
  <si>
    <t>BPS_G12_CKII_HK2_ICT_V8_004</t>
  </si>
  <si>
    <t>BPC_G12_CKII_HK2_ICT_V8_004</t>
  </si>
  <si>
    <t>QUESTION_CANDIDATES_REVIEWED=22; QUESTIONS_IMPORTED=2; ITEMS_SKIPPED_AS_DUPLICATE_REDUNDANT_AMBIGUOUS_MALFORMED_OR_UNSAFE=20; EXACT_DUPLICATE_IMPORTED=0; SAME_TEMPLATE_RELATIONS_ADDED=0; NEW_QUESTION_DUPLICATE_REVIEW_RESULT=NO_MATCH; NETFLIX_TF_SKIPPED_AS_EXISTING_DIRECT_EQUIVALENT=Q_TNT_F0001_D17_027; HTML_BOLD_Q13_AMBIGUOUS=TRUE; CSS_Q20_MALFORMED=TRUE; DATABASE_ICT_Q06_NOT_IMPORTED_DUE_TO_MALFORMED_SQL_AND_DEBATABLE_SCHEMA_CHANGE=TRUE.</t>
  </si>
  <si>
    <t>AUD_KGV_TVQ_001_003</t>
  </si>
  <si>
    <t>BPS_G12_CKII_HK2_ICT_V8_005</t>
  </si>
  <si>
    <t>IMPORT_IMMEDIATELY_USABLE_QUESTIONS</t>
  </si>
  <si>
    <t>BPC_G12_CKII_HK2_ICT_V8_005</t>
  </si>
  <si>
    <t>QUESTIONS|OPTIONS|STATEMENTS|QUESTION_CURRICULUM|QUESTION_SOURCES|RAW_PENDING</t>
  </si>
  <si>
    <t>Q_KGV_GRAD25_TVQ_001;Q_KGV_GRAD25_TVQ_TF01</t>
  </si>
  <si>
    <t>IPv6 address-space decision and insertion-sort reasoning</t>
  </si>
  <si>
    <t>QUESTIONS_ADDED=2; MCQ_SINGLE=1; TRUE_FALSE_GROUP=1; OPTIONS_ADDED=4; STATEMENTS_ADDED=4; STATUS=ACTIVE; PROCESS_STATUS=READY_FOR_PRACTICE; ANSWER_CHECK_RESULT=PASS; CONTENT_REVIEW_RESULT=PASS; CURRICULUM_REVIEW_RESULT=PASS; DUPLICATE_REVIEW_RESULT=NO_MATCH; IPV6_INDEPENDENT_CHECK=RFC8200; READY_FOR_GRADUATION_ADDED=0.</t>
  </si>
  <si>
    <t>BPS_G12_CKII_HK2_ICT_V8_006</t>
  </si>
  <si>
    <t>BPC_G12_CKII_HK2_ICT_V8_006</t>
  </si>
  <si>
    <t>AUD_KGV_TVQ_001_004</t>
  </si>
  <si>
    <t>BPS_G12_CKII_HK2_ICT_V8_007</t>
  </si>
  <si>
    <t>BP_SRC_KGV_TVQ_2025_CS_V1;BP_SRC_KGV_TVQ_2025_ICT_V1</t>
  </si>
  <si>
    <t>BPC_G12_CKII_HK2_ICT_V8_007</t>
  </si>
  <si>
    <t>BPS_G12_CKII_HK2_ICT_V8_008</t>
  </si>
  <si>
    <t>AUD_KGV_TVQ_001_005</t>
  </si>
  <si>
    <t>BPC_G12_CKII_HK2_ICT_V8_008</t>
  </si>
  <si>
    <t>BPS_G12_CKII_HK2_ICT_V8_009</t>
  </si>
  <si>
    <t>EXISTING_SOURCE_BLUEPRINTS_COMPARED=20; EXACT_CELL_FINGERPRINT_MATCH=0; SURFACE_STRUCTURE_RELATION=SAME_TEMPLATE_22_GROUPS_31_COMMANDS; CELL_FINGERPRINT_RELATION=NOT_DUPLICATE; CS_ORDERED_EXACT_MAX=4_OF_22; CS_MULTISET_OVERLAP_MAX=6_OF_22_27.3_PERCENT; ICT_ORDERED_EXACT_MAX=4_OF_22; ICT_MULTISET_OVERLAP_MAX=6_OF_22_27.3_PERCENT; NEAREST_CS=BP_SRC_KGV_LYS_2025_CS_V1; NEAREST_ICT=BP_SRC_KGV_LYS_2025_ICT_V1.</t>
  </si>
  <si>
    <t>BPC_G12_CKII_HK2_ICT_V8_009</t>
  </si>
  <si>
    <t>AUD_KGV_TVQ_001_006</t>
  </si>
  <si>
    <t>BPS_G12_CKII_HK2_ICT_V8_010</t>
  </si>
  <si>
    <t>BPC_G12_CKII_HK2_ICT_V8_010</t>
  </si>
  <si>
    <t>AUD_KGV_TVQ_001_007</t>
  </si>
  <si>
    <t>BPS_G12_CKII_HK2_ICT_V8_011</t>
  </si>
  <si>
    <t>TONG_QUAN|FILES|QUESTIONS|OPTIONS|STATEMENTS|QUESTION_CURRICULUM|QUESTION_SOURCES|RAW_PENDING|BLUEPRINTS|BLUEPRINT_CELLS|BLUEPRINT_SLOTS</t>
  </si>
  <si>
    <t>BPC_G12_CKII_HK2_ICT_V8_011</t>
  </si>
  <si>
    <t>ROWS_ADDED=113; ROWS_UPDATED=46; QUESTIONS_ADDED=2; OPTIONS_ADDED=4; STATEMENTS_ADDED=4; DUPLICATE_RELATIONS_ADDED=0; SOURCE_BLUEPRINTS_ADDED=2; BLUEPRINT_CELLS_ADDED=44; BLUEPRINT_SLOTS_ADDED=44; AUDIT_ROWS_ADDED=7; POST_WRITE_SCORE_TYPE_NORMALIZATION=44_BLUEPRINT_CELL_SCORE_CELLS_TO_NUMERIC; TOTAL_QUESTION_ID=764; DUPLICATE_QUESTION_ID=0; SOURCE_MATRIX_EXACT_DUPLICATES=0; NEEDS_REVIEW_QUESTION=0; FORMULA_ERROR_COUNT=0; SOURCE_FILES_MODIFIED=0; SOURCE_COLLECTION_EXHAUSTED=FALSE; BACKUP_CREATED=0; NO_BACKUP_PER_USER_INSTRUCTION.</t>
  </si>
  <si>
    <t>BPS_G12_CKII_HK2_ICT_V8_012</t>
  </si>
  <si>
    <t>AUD_GRAD_REAUDIT_001_001</t>
  </si>
  <si>
    <t>BPC_G12_CKII_HK2_ICT_V8_012</t>
  </si>
  <si>
    <t>GRADUATION_READINESS_REAUDIT_001</t>
  </si>
  <si>
    <t>READ_CURRENT_STRUCTURES</t>
  </si>
  <si>
    <t>QUESTIONS|OPTIONS|STATEMENTS|QUESTION_CURRICULUM|QUESTION_SOURCES|DUPLICATES|POLICY_PROFILES|BLUEPRINTS|BLUEPRINT_CELLS|BLUEPRINT_SLOTS</t>
  </si>
  <si>
    <t>GRADUATION_POOL_AND_APPROVED_BLUEPRINTS</t>
  </si>
  <si>
    <t>BPS_G12_CKII_HK2_ICT_V8_013</t>
  </si>
  <si>
    <t>Read current question, source, curriculum, duplicate, policy and blueprint structures before write</t>
  </si>
  <si>
    <t>TOTAL_QUESTIONS=764; READY_FOR_GRADUATION_BEFORE=48; READY_FOR_PRACTICE_BEFORE=708; RETIRED_BEFORE=8; PENDING_GRADUATION_REVIEW=56; APPROVED_BLUEPRINTS=2; RETIRED_QUESTION_SLOT_REFERENCES_FOUND=2; BACKUP_CREATED=0.</t>
  </si>
  <si>
    <t>BPC_G12_CKII_HK2_ICT_V8_013</t>
  </si>
  <si>
    <t>SOURCE_CALIBRATED=TRUE; KNOWLEDGE_SCOPE=TEACHING_PLAN_AND_SOURCE_MATRIX; TF_STATEMENT_PROFILE=BIET:1,HIEU:1,VANDUNG:2; STATEMENT_COUNT=4; QUESTION_BINDING=NONE; POOL_RECHECK_REQUIRED=TRUE; WORKFLOW_STATUS=WAITING_FOR_APPROVAL; AUTO_USE=BLOCKED_PENDING_APPROVAL; NLS_FRAME=TT02_2025; NLS_LEVEL=NANG_CAO_1; NLS_MAPPING_REQUIRED=TRUE; NLS_MAPPING_STATUS=APPROVED_INHERITED; NLS_MAPPING_SOURCE=CURRICULUM_OUTCOMES; NLS_TASK_COMPATIBILITY_CHECK_REQUIRED=TRUE; AI_INTEGRATION=WHEN_APPLICABLE; BATCH=PERIODIC_NLS_AI_G11_G12_MATRIX_001</t>
  </si>
  <si>
    <t>AUD_GRAD_REAUDIT_001_002</t>
  </si>
  <si>
    <t>REAUDIT_EXISTING_GRADUATION_QUESTIONS</t>
  </si>
  <si>
    <t>BPS_G12_CKII_HK2_ICT_V8_014</t>
  </si>
  <si>
    <t>QUESTIONS|OPTIONS|STATEMENTS|QUESTION_CURRICULUM|QUESTION_SOURCES|DUPLICATES</t>
  </si>
  <si>
    <t>48_EXISTING_READY_FOR_GRADUATION_QUESTIONS</t>
  </si>
  <si>
    <t>Recheck answer, content, curriculum, source, duplicate-family and graduation policy gates</t>
  </si>
  <si>
    <t>BPC_G12_CKII_HK2_ICT_V8_014</t>
  </si>
  <si>
    <t>QUESTIONS_REAUDITED=48; QUESTIONS_RETAINED_READY_FOR_GRADUATION=48; QUESTIONS_DOWNGRADED=0; ANSWER_GATE_PASS=48; CONTENT_GATE_PASS=48; CURRICULUM_GATE_PASS=48; SOURCE_GATE_PASS=48; DUPLICATE_GATE_PASS=48; NEW_NEEDS_REVIEW=0.</t>
  </si>
  <si>
    <t>AUD_GRAD_REAUDIT_001_003</t>
  </si>
  <si>
    <t>APPROVE_OFFICIAL_SOURCE_LINKS</t>
  </si>
  <si>
    <t>QSRC_TNT_F0002_002;QSRC_TNT_F0002_005;QSRC_TNT_F0002_006;QSRC_TNT_F0002_008;QSRC_TNT_F0002_011;QSRC_TNT_F0002_018;QSRC_TNT_F0002_019;QSRC_TNT_F0002_021;QSRC_TNT_F0002_022;QSRC_TNT_F0002_023;QSRC_TNT_F0002_024;QSRC_TNT_F0002_025;QSRC_TNT_F0002_027;QSRC_TNT_F0002_029</t>
  </si>
  <si>
    <t>Finalize source-link review for official graduation reference items</t>
  </si>
  <si>
    <t>SOURCE_LINKS_REVIEWED=14; STATUS_TRANSITION=REVIEW_TO_APPROVED; SOURCE_FILE_MODIFIED=FALSE; SOURCE_PROVENANCE_PRESERVED=TRUE.</t>
  </si>
  <si>
    <t>AUD_GRAD_REAUDIT_001_004</t>
  </si>
  <si>
    <t>PROMOTE_BLUEPRINT_MATCHED_CANDIDATES</t>
  </si>
  <si>
    <t>QUESTIONS|OPTIONS|STATEMENTS|QUESTION_CURRICULUM|QUESTION_SOURCES|DUPLICATES|BLUEPRINT_CELLS</t>
  </si>
  <si>
    <t>Q_KGV_GRAD25_TH_TF01;Q_KGV_GRAD25_HB_001;Q_KGV_GRAD25_HB_TF01;Q_KGV_GRAD25_BN_TF01;Q_KGV_GRAD25_HUE_001;Q_KGV_GRAD25_TN2_001;Q_KGV_GRAD25_TN2_TF01;Q_KGV_GRAD25_NCT_001;Q_KGV_GRAD25_LYS_TF01</t>
  </si>
  <si>
    <t>Promote candidates only after exact current-blueprint signature match and full readiness review</t>
  </si>
  <si>
    <t>CANDIDATES_REVIEWED=56; EXACT_BLUEPRINT_MATCHES=9; QUESTIONS_PROMOTED=9; MCQ_SINGLE_PROMOTED=4; TRUE_FALSE_GROUP_PROMOTED=5; DEFERRED_BLUEPRINT_MISMATCH=47; FORCED_RECLASSIFICATION=0; STATUS_TRANSITION=READY_FOR_PRACTICE_TO_READY_FOR_GRADUATION.</t>
  </si>
  <si>
    <t>AUD_GRAD_REAUDIT_001_005</t>
  </si>
  <si>
    <t>PROMOTE_REPLACEMENT_FOR_RETIRED_SLOT</t>
  </si>
  <si>
    <t>QUESTIONS|OPTIONS|QUESTION_CURRICULUM|QUESTION_SOURCES|DUPLICATES|BLUEPRINT_SLOTS</t>
  </si>
  <si>
    <t>Promote exact-signature replacement for retired question used by approved blueprints</t>
  </si>
  <si>
    <t>RETIRED_QUESTION=Q_TNT_F0002_021; REPLACEMENT_QUESTION=Q_TNT_F0001_D14_001; SIGNATURE=TH_12_COMMON_D_B06|TH_12_COMMON_D_B06_YCCD_01|MCQ_SINGLE|BIET; ANSWER_GATE=PASS; CONTENT_GATE=PASS; CURRICULUM_GATE=PASS; SOURCE_GATE=PASS; DUPLICATE_GATE=PASS; FAMILY_CONFLICT=FALSE.</t>
  </si>
  <si>
    <t>AUD_GRAD_REAUDIT_001_006</t>
  </si>
  <si>
    <t>REPAIR_APPROVED_BLUEPRINT_SLOTS</t>
  </si>
  <si>
    <t>BLUEPRINT_SLOTS</t>
  </si>
  <si>
    <t>BPS_TNTHPT_2026_CS_V2_021;BPS_TNTHPT_2026_ICT_V2_021</t>
  </si>
  <si>
    <t>Replace retired question references without changing blueprint cell signatures or versions</t>
  </si>
  <si>
    <t>SLOTS_REPAIRED=2; OLD_QUESTION_ID=Q_TNT_F0002_021; NEW_QUESTION_ID=Q_TNT_F0001_D14_001; SIGNATURE_MATCH=EXACT; BLUEPRINT_VERSION_CHANGED=FALSE; SLOT_POSITION_CHANGED=FALSE; RETIRED_SLOT_REFERENCES_AFTER=0.</t>
  </si>
  <si>
    <t>AUD_GRAD_REAUDIT_001_007</t>
  </si>
  <si>
    <t>COMPLETE_GRADUATION_READINESS_BATCH</t>
  </si>
  <si>
    <t>TONG_QUAN|QUESTIONS|QUESTION_SOURCES|BLUEPRINT_SLOTS|AUDIT_LOG</t>
  </si>
  <si>
    <t>Finalize graduation pool re-audit, targeted promotion and approved-blueprint repair</t>
  </si>
  <si>
    <t>ROWS_UPDATED=75; AUDIT_ROWS_ADDED=7; TOTAL_QUESTIONS=764; READY_FOR_GRADUATION_AFTER=58; READY_FOR_PRACTICE_AFTER=698; RETIRED_AFTER=8; EXISTING_GRADUATION_RETAINED=48; QUESTIONS_PROMOTED=10; SOURCE_LINKS_APPROVED=14; BLUEPRINT_SLOTS_REPAIRED=2; DEFERRED_CANDIDATES=47; NEW_NEEDS_REVIEW=0; SOURCE_FILES_MODIFIED=0; BACKUP_CREATED=0; NO_BACKUP_PER_USER_INSTRUCTION.</t>
  </si>
  <si>
    <t>AUD_GRAD_REAUDIT_001_008</t>
  </si>
  <si>
    <t>FINAL_INTEGRITY_VERIFICATION</t>
  </si>
  <si>
    <t>QUESTIONS|BLUEPRINT_SLOTS|AUDIT_LOG</t>
  </si>
  <si>
    <t>Verify final status counts, identifiers, formulas, slot completeness, question eligibility and Family_ID constraints</t>
  </si>
  <si>
    <t>TOTAL_QUESTION_ID=764; DUPLICATE_QUESTION_ID=0; READY_FOR_GRADUATION=58; READY_FOR_PRACTICE=698; RETIRED=8; CS_V2_SLOTS=28; ICT_V2_SLOTS=28; UNIQUE_SLOT_IDS_CS=28; UNIQUE_SLOT_IDS_ICT=28; UNIQUE_POSITIONS_CS=28; UNIQUE_POSITIONS_ICT=28; BLANK_SLOT_QUESTION_ID=0; NON_GRADUATION_SLOT_QUESTION=0; RETIRED_SLOT_REFERENCE=0; DUPLICATE_FAMILY_WITHIN_CS=0; DUPLICATE_FAMILY_WITHIN_ICT=0; FORMULA_ERROR_COUNT=0; VERIFICATION_RESULT=PASS; BACKUP_CREATED=0.</t>
  </si>
  <si>
    <t>AUD_GRAD_REAUDIT_002_001</t>
  </si>
  <si>
    <t>GRADUATION_READINESS_REAUDIT_002</t>
  </si>
  <si>
    <t>READ_REMAINING_GRADUATION_CANDIDATES</t>
  </si>
  <si>
    <t>QUESTIONS|OPTIONS|STATEMENTS|QUESTION_CURRICULUM|QUESTION_SOURCES|DUPLICATES|POLICY_PROFILES|BLUEPRINTS|BLUEPRINT_SLOTS</t>
  </si>
  <si>
    <t>47_REMAINING_PENDING_GRADUATION_CANDIDATES</t>
  </si>
  <si>
    <t>Read current question content, answers, curriculum, source, duplicate, policy and blueprint context before write</t>
  </si>
  <si>
    <t>TOTAL_QUESTIONS=764; READY_FOR_GRADUATION_BEFORE=58; READY_FOR_PRACTICE_BEFORE=698; RETIRED_BEFORE=8; REMAINING_PENDING_CANDIDATES=47; POLICY_PROFILE=POL_TNTHPT_TINHOC_2026_V1; QUESTION_READINESS_AND_BLUEPRINT_SELECTION_TREATED_SEPARATELY=TRUE; BACKUP_CREATED=0.</t>
  </si>
  <si>
    <t>AUD_GRAD_REAUDIT_002_002</t>
  </si>
  <si>
    <t>VALIDATE_QUESTION_STRUCTURES</t>
  </si>
  <si>
    <t>Validate question-type structure, answer keys, mappings, approved provenance and duplicate-family controls</t>
  </si>
  <si>
    <t>QUESTIONS_VALIDATED=47; MCQ_SINGLE=32; TRUE_FALSE_GROUP=15; BIET=6; HIEU=24; VANDUNG=17; COMMON=43; CS=3; ICT=1; INVALID_OPTION_COUNT=0; INVALID_CORRECT_OPTION_COUNT=0; INVALID_STATEMENT_COUNT=0; ANSWER_KEY_STRUCTURE_MISMATCH=0; UNAPPROVED_CURRICULUM_LINK=0; UNAPPROVED_SOURCE_LINK=0; UNRESOLVED_DUPLICATE_BLOCK=0.</t>
  </si>
  <si>
    <t>AUD_GRAD_REAUDIT_002_003</t>
  </si>
  <si>
    <t>REVIEW_ANSWER_CONTENT_AND_CLASSIFICATION</t>
  </si>
  <si>
    <t>QUESTIONS|OPTIONS|STATEMENTS|QUESTION_CURRICULUM|QUESTION_SOURCES</t>
  </si>
  <si>
    <t>Review semantic correctness, ambiguity, currency, intrinsic cognitive demand and graduation suitability</t>
  </si>
  <si>
    <t>QUESTIONS_SEMANTICALLY_REVIEWED=47; ANSWER_GATE_PASS=47; CONTENT_GATE_PASS=47; CURRICULUM_GATE_PASS=47; SOURCE_GATE_PASS=47; DUPLICATE_GATE_PASS=47; CLASSIFICATION_PASS=46; CLASSIFICATION_CORRECTION_REQUIRED=1; NEW_NEEDS_REVIEW=0; SILENT_ANSWER_CHANGE=0.</t>
  </si>
  <si>
    <t>AUD_GRAD_REAUDIT_002_004</t>
  </si>
  <si>
    <t>APPLY_QUESTION_BLUEPRINT_DECOUPLING</t>
  </si>
  <si>
    <t>QUESTIONS|QUY_UOC|POLICY_PROFILES|BLUEPRINTS</t>
  </si>
  <si>
    <t>GRADUATION_READINESS_POLICY</t>
  </si>
  <si>
    <t>Apply project rule that intrinsic question readiness is independent from current blueprint occupancy</t>
  </si>
  <si>
    <t>QUESTION_BLUEPRINT_DECOUPLING_APPLIED=TRUE; CURRENT_BLUEPRINT_MATCH_REQUIRED_FOR_QUESTION_READINESS=FALSE; BLUEPRINT_MATCH_STILL_REQUIRED_FOR_AUTOMATIC_SLOT_SELECTION=TRUE; POLICY_PROFILE=POL_TNTHPT_TINHOC_2026_V1; FORCED_RECLASSIFICATION_TO_FIT_BLUEPRINT=0; BLUEPRINT_STRUCTURE_CHANGED=FALSE.</t>
  </si>
  <si>
    <t>AUD_GRAD_REAUDIT_002_005</t>
  </si>
  <si>
    <t>PROMOTE_REMAINING_GRADUATION_READY_QUESTIONS</t>
  </si>
  <si>
    <t>Promote all remaining questions that passed intrinsic graduation-readiness gates</t>
  </si>
  <si>
    <t>QUESTIONS_PROMOTED=47; STATUS_TRANSITION=READY_FOR_PRACTICE_TO_READY_FOR_GRADUATION; READY_FOR_GRADUATION_AFTER=105; READY_FOR_PRACTICE_AFTER=651; RETIRED_AFTER=8; USE_PURPOSE_RECALCULATED_OR_UPDATED=47; UPDATED_AT_SET=47; NEW_NEEDS_REVIEW=0.</t>
  </si>
  <si>
    <t>AUD_GRAD_REAUDIT_002_006</t>
  </si>
  <si>
    <t>CORRECT_COMPETENCY_CLASSIFICATION</t>
  </si>
  <si>
    <t>QUESTIONS|QUESTION_CURRICULUM</t>
  </si>
  <si>
    <t>Align competency with the approved curriculum mapping for ICT device connection and management</t>
  </si>
  <si>
    <t>QUESTION_ID=Q_KGV_GRAD25_HV_TF01; COMPETENCY_BEFORE=NLb; COMPETENCY_AFTER=NLa; PRIMARY_CURRICULUM=TH_12_ICT_A_B22; PRIMARY_OUTCOME=TH_12_ICT_A_B22_YCCD_01; ANSWER_KEY_CHANGED=FALSE; COGNITIVE_LEVEL_CHANGED=FALSE; PROCESS_STATUS=READY_FOR_GRADUATION.</t>
  </si>
  <si>
    <t>AUD_GRAD_REAUDIT_002_007</t>
  </si>
  <si>
    <t>NORMALIZE_LEGACY_GRADUATION_BLOCK_MARKERS</t>
  </si>
  <si>
    <t>56_QUESTION_NOTES</t>
  </si>
  <si>
    <t>Remove stale blocking markers while preserving historical provenance in explicit prior-state fields</t>
  </si>
  <si>
    <t>LEGACY_BLOCK_MARKERS_CLEARED=56; NEWLY_PROMOTED_NOTES_NORMALIZED=47; PRIOR_PROMOTED_NOTES_NORMALIZED=9; OLD_EXACT_MARKER_REMAINING=0; HISTORY_PRESERVED_AS_PRIOR_GRADUATION_BLOCK=TRUE; QUESTION_IDS_CHANGED=0; SOURCE_FILES_MODIFIED=0.</t>
  </si>
  <si>
    <t>AUD_GRAD_REAUDIT_002_008</t>
  </si>
  <si>
    <t>QUESTIONS|BLUEPRINT_SLOTS|TONG_QUAN|AUDIT_LOG</t>
  </si>
  <si>
    <t>Verify final status counts, formula outputs, slot completeness, retired references and Family_ID controls</t>
  </si>
  <si>
    <t>TOTAL_QUESTION_ID=764; IDENTIFIER_FIELDS_CHANGED=0; READY_FOR_GRADUATION=105; READY_FOR_PRACTICE=651; RETIRED=8; CS_V2_SLOTS=28; ICT_V2_SLOTS=28; BLANK_SLOT_QUESTION_ID=0; NON_GRADUATION_SLOT_QUESTION=0; RETIRED_SLOT_REFERENCE=0; DUPLICATE_FAMILY_WITHIN_CS=0; DUPLICATE_FAMILY_WITHIN_ICT=0; FORMULA_ERROR_COUNT_IN_AFFECTED_SHEET=0; BLUEPRINT_STRUCTURE_CHANGED=FALSE; ROWS_UPDATED=57; AUDIT_ROWS_ADDED=8; SOURCE_FILES_MODIFIED=0; BACKUP_CREATED=0; VERIFICATION_RESULT=PASS.</t>
  </si>
  <si>
    <t>AUD_GRAD_REDUND_001_001</t>
  </si>
  <si>
    <t>GRADUATION_BLUEPRINT_REDUNDANCY_REVIEW_001</t>
  </si>
  <si>
    <t>QUESTIONS|OPTIONS|QUESTION_CURRICULUM|QUESTION_SOURCES|DUPLICATES|POLICY_PROFILES|BLUEPRINT_CELLS|BLUEPRINT_SLOTS</t>
  </si>
  <si>
    <t>TH_10_COMMON_B_B08_YCCD_01_BLUEPRINT_SIGNATURE</t>
  </si>
  <si>
    <t>Read current candidate content, source, curriculum, duplicate and blueprint context before write</t>
  </si>
  <si>
    <t>TOTAL_QUESTIONS=764; READY_FOR_GRADUATION_BEFORE=105; READY_FOR_PRACTICE_BEFORE=651; RETIRED_BEFORE=8; TARGET_SIGNATURE=TH_10_COMMON_B_B08|TH_10_COMMON_B_B08_YCCD_01|MCQ_SINGLE|BIET; MATCHING_PRACTICE_CANDIDATES=14; BACKUP_CREATED=0.</t>
  </si>
  <si>
    <t>AUD_GRAD_REDUND_001_002</t>
  </si>
  <si>
    <t>VALIDATE_CANDIDATE_STRUCTURES</t>
  </si>
  <si>
    <t>QUESTIONS|OPTIONS|QUESTION_CURRICULUM|QUESTION_SOURCES</t>
  </si>
  <si>
    <t>14_MATCHING_PRACTICE_CANDIDATES</t>
  </si>
  <si>
    <t>Validate four-option structure, one correct answer, approved mapping, approved source and classification</t>
  </si>
  <si>
    <t>CANDIDATES_VALIDATED=14; MCQ_SINGLE=14; BIET=14; OPTION_COUNT_VALID=14; SINGLE_CORRECT_OPTION=14; APPROVED_CURRICULUM_LINK=14; APPROVED_SOURCE_LINK=14; DIFFICULTY_1=14; COMPETENCY_NLa=14; ESTIMATED_TIME_45=14.</t>
  </si>
  <si>
    <t>AUD_GRAD_REDUND_001_003</t>
  </si>
  <si>
    <t>REVIEW_ANSWER_CONTENT_AND_SCOPE</t>
  </si>
  <si>
    <t>Recheck networking definitions, distractors, source keys, curriculum scope and intrinsic cognitive demand</t>
  </si>
  <si>
    <t>ANSWER_GATE_PASS=14; CONTENT_GATE_PASS=14; CURRICULUM_GATE_PASS=14; SOURCE_GATE_PASS=14; CLASSIFICATION_GATE_PASS=14; HISTORICAL_SCOPE_REVIEW_RESOLVED=1; ANSWER_KEY_CHANGED=0; STEM_CHANGED=0; NEW_NEEDS_REVIEW=0.</t>
  </si>
  <si>
    <t>AUD_GRAD_REDUND_001_004</t>
  </si>
  <si>
    <t>REVIEW_DUPLICATES_AND_FAMILIES</t>
  </si>
  <si>
    <t>Resolve same-template and near-duplicate relations before graduation promotion</t>
  </si>
  <si>
    <t>DUPLICATE_RELATIONS_ADDED=5; EXISTING_WAN_FAMILY_EXTENDED=1; NEW_FAMILIES_CREATED=3; QUESTIONS_COVERED_BY_NEW_OR_EXISTING_FAMILY=10; QUESTIONS_WITHOUT_DUPLICATE_RELATION=4; EXACT_DUPLICATE_FOUND=0; RELATION_DECISION=KEEP; EXAM_FAMILY_LIMIT=1.</t>
  </si>
  <si>
    <t>AUD_GRAD_REDUND_001_005</t>
  </si>
  <si>
    <t>PROMOTE_BLUEPRINT_MATCHED_QUESTIONS</t>
  </si>
  <si>
    <t>Promote questions passing graduation-readiness and exact blueprint-signature gates</t>
  </si>
  <si>
    <t>QUESTIONS_PROMOTED=14; STATUS_TRANSITION=READY_FOR_PRACTICE_TO_READY_FOR_GRADUATION; READY_FOR_GRADUATION_AFTER=119; READY_FOR_PRACTICE_AFTER=637; RETIRED_AFTER=8; USE_PURPOSE=GRADUATION; BLUEPRINT_SIGNATURE_MATCH=14; FORCED_RECLASSIFICATION=0.</t>
  </si>
  <si>
    <t>AUD_GRAD_REDUND_001_006</t>
  </si>
  <si>
    <t>UPDATE_BLUEPRINT_REDUNDANCY_METADATA</t>
  </si>
  <si>
    <t>BPC_TNTHPT_2026_CS_V2_006;BPC_TNTHPT_2026_ICT_V2_006;BPS_TNTHPT_2026_CS_V2_006;BPS_TNTHPT_2026_ICT_V2_006</t>
  </si>
  <si>
    <t>Record new eligible pool capacity without changing blueprint structure or current selected questions</t>
  </si>
  <si>
    <t>ELIGIBLE_READY_FOR_GRADUATION_BEFORE=1; ELIGIBLE_READY_FOR_GRADUATION_AFTER=15; DISTINCT_FAMILIES_AFTER=9; LOW_REDUNDANCY=FALSE; BLUEPRINT_STRUCTURE_CHANGED=FALSE; SLOT_POSITION_CHANGED=FALSE; CURRENT_SELECTED_QUESTION_UNCHANGED=TRUE.</t>
  </si>
  <si>
    <t>AUD_GRAD_REDUND_001_007</t>
  </si>
  <si>
    <t>VERIFY_FAMILY_AND_SLOT_CONTROLS</t>
  </si>
  <si>
    <t>QUESTIONS|DUPLICATES|BLUEPRINT_SLOTS</t>
  </si>
  <si>
    <t>TARGET_SIGNATURE_AND_APPROVED_BLUEPRINTS</t>
  </si>
  <si>
    <t>Verify family propagation and continued validity of approved blueprint slots</t>
  </si>
  <si>
    <t>NEW_DUPLICATE_ID_UNIQUE=5; FAMILY_ID_PROPAGATION_EXPECTED=10; APPROVED_BLUEPRINTS=2; SLOTS_PER_BLUEPRINT=28; CURRENT_SLOT_QUESTION_READY_FOR_GRADUATION=TRUE; RETIRED_SLOT_REFERENCE=0; BLUEPRINT_QUESTION_SELECTION_CHANGED=FALSE.</t>
  </si>
  <si>
    <t>AUD_GRAD_REDUND_001_008</t>
  </si>
  <si>
    <t>COMPLETE_GRADUATION_REDUNDANCY_BATCH</t>
  </si>
  <si>
    <t>TONG_QUAN|QUESTIONS|DUPLICATES|QUESTION_CURRICULUM|QUESTION_SOURCES|BLUEPRINT_CELLS|BLUEPRINT_SLOTS|AUDIT_LOG</t>
  </si>
  <si>
    <t>Finalize targeted graduation re-audit and redundancy expansion</t>
  </si>
  <si>
    <t>ROWS_UPDATED=26; AUDIT_ROWS_ADDED=9; DUPLICATE_ROWS_ADDED=5; QUESTIONS_PROMOTED=14; READY_FOR_GRADUATION=119; READY_FOR_PRACTICE=637; RETIRED=8; DISTINCT_FAMILIES_FOR_TARGET_SIGNATURE=9; NEW_NEEDS_REVIEW=0; POST_WRITE_STATUS_CELL_CORRECTION=2_QUESTION_ROWS_4_CELLS; SOURCE_FILES_MODIFIED=0; BACKUP_CREATED=0; NO_BACKUP_PER_USER_INSTRUCTION.</t>
  </si>
  <si>
    <t>AUD_GRAD_REDUND_001_009</t>
  </si>
  <si>
    <t>POST_WRITE_STATUS_CORRECTION_AND_FINAL_VERIFICATION</t>
  </si>
  <si>
    <t>QUESTIONS|DUPLICATES|BLUEPRINT_CELLS|BLUEPRINT_SLOTS|AUDIT_LOG</t>
  </si>
  <si>
    <t>Q_WEB10_TECH12H_GKI1_004;Q_WEB10_TECH12H_GKI1_005;TARGET_SIGNATURE;APPROVED_BLUEPRINTS</t>
  </si>
  <si>
    <t>Record correction of two range-written status rows and verify final workbook state from a fresh export</t>
  </si>
  <si>
    <t>INITIAL_RANGE_STATUS_WRITE_NOT_PERSISTED_FOR_2_QUESTION_ROWS; DIRECT_CELL_REWRITE_APPLIED=4; READY_FOR_GRADUATION=119; READY_FOR_PRACTICE=637; RETIRED=8; TOTAL_QUESTION_ID=764; DUPLICATE_QUESTION_ID=0; TARGET_SIGNATURE_ELIGIBLE=15; TARGET_SIGNATURE_DISTINCT_EFFECTIVE_FAMILIES=9; NEW_DUPLICATE_ROWS=5; CS_V2_SLOTS=28; ICT_V2_SLOTS=28; NON_GRADUATION_SLOT_QUESTION=0; RETIRED_SLOT_REFERENCE=0; DUPLICATE_FAMILY_WITHIN_BLUEPRINT=0; FORMULA_ERROR_COUNT=0; VERIFICATION_RESULT=PASS; BACKUP_CREATED=0.</t>
  </si>
  <si>
    <t>AUD_GRAD_CRIT_001_001</t>
  </si>
  <si>
    <t>GRADUATION_CRITICAL_SLOT_REAUDIT_001</t>
  </si>
  <si>
    <t>READ_CURRENT_CONFIG_AND_CRITICAL_SLOTS</t>
  </si>
  <si>
    <t>QUY_UOC|PROMPTS_VAN_HANH|README_DIEU_HANH|QUESTIONS|OPTIONS|STATEMENTS|QUESTION_CURRICULUM|QUESTION_SOURCES|DUPLICATES|BLUEPRINTS|BLUEPRINT_CELLS|BLUEPRINT_SLOTS</t>
  </si>
  <si>
    <t>8_CRITICAL_LOW_REDUNDANCY_SELECTED_QUESTIONS</t>
  </si>
  <si>
    <t>Read latest rules and live critical-slot data before write</t>
  </si>
  <si>
    <t>COGNITIVE_RULE=ACTUAL_DEMAND_NOT_BLUEPRINT_FIT; CRITICAL_SELECTED_QUESTIONS=8; LOW_REDUNDANCY_SLOT_ROWS_REVIEWED=15; READY_FOR_GRADUATION_BEFORE=119; READY_FOR_PRACTICE_BEFORE=637; RETIRED_BEFORE=8; BACKUP_CREATED=0.</t>
  </si>
  <si>
    <t>AUD_GRAD_CRIT_001_002</t>
  </si>
  <si>
    <t>REAUDIT_SELECTED_QUESTION_ANSWERS_CONTENT</t>
  </si>
  <si>
    <t>8_CRITICAL_SELECTED_QUESTIONS</t>
  </si>
  <si>
    <t>Recheck structure, keys, content, source and curriculum mapping</t>
  </si>
  <si>
    <t>QUESTIONS_REAUDITED=8; MCQ=7; TRUE_FALSE_GROUP=1; OPTION_STRUCTURE_PASS=7; STATEMENT_STRUCTURE_PASS=1; ANSWER_KEY_PASS=8; CONTENT_PASS=8; CURRICULUM_PASS=8; SOURCE_PASS=8; ANSWER_KEY_CHANGED=0; CONTENT_CHANGED=0; NEW_NEEDS_REVIEW=0.</t>
  </si>
  <si>
    <t>AUD_GRAD_CRIT_001_003</t>
  </si>
  <si>
    <t>CORRECT_COGNITIVE_CLASSIFICATION</t>
  </si>
  <si>
    <t>Q_TNT_F0001_D13_003;Q_TNT_F0001_D15_011</t>
  </si>
  <si>
    <t>Apply actual-demand cognitive rule and consistency checks</t>
  </si>
  <si>
    <t>CORRECTIONS=2; Q_TNT_F0001_D13_003:VANDUNG_TO_HIEU; BASIS=FAMILIAR_AI_EXAMPLE_IDENTIFICATION; Q_TNT_F0001_D15_011:VANDUNG_TO_BIET; BASIS=INLINE_CSS_SYNTAX_RECOGNITION_AND_SAME_TEMPLATE_CONSISTENCY; PROCESS_STATUS_RETAINED=READY_FOR_GRADUATION; ANSWERS_CHANGED=0.</t>
  </si>
  <si>
    <t>AUD_GRAD_CRIT_001_004</t>
  </si>
  <si>
    <t>BLOCK_INVALID_FIXED_SELECTION_SLOTS</t>
  </si>
  <si>
    <t>BPS_TNTHPT_2026_CS_V2_001;BPS_TNTHPT_2026_CS_V2_014;BPS_TNTHPT_2026_ICT_V2_001;BPS_TNTHPT_2026_ICT_V2_014</t>
  </si>
  <si>
    <t>Block slots whose selected question no longer matches required cognitive level</t>
  </si>
  <si>
    <t>SLOTS_SET_REVIEW=4; SLOT_1_REQUIRED=VANDUNG_ACTUAL=HIEU; SLOT_14_REQUIRED=VANDUNG_ACTUAL=BIET; QUESTION_IDS_PRESERVED_FOR_HISTORY=TRUE; AUTO_USE_BLOCKED=TRUE; REPLACEMENT_REQUIRED=TRUE; BLUEPRINT_STRUCTURE_CHANGED=FALSE.</t>
  </si>
  <si>
    <t>AUD_GRAD_CRIT_001_005</t>
  </si>
  <si>
    <t>RESOLVE_STALE_REDUNDANCY_FLAGS</t>
  </si>
  <si>
    <t>BPS_TNTHPT_2026_CS_V2_018;BPS_TNTHPT_2026_ICT_V2_018;BPS_TNTHPT_2026_ICT_V2_028</t>
  </si>
  <si>
    <t>Recalculate current eligible questions and effective families</t>
  </si>
  <si>
    <t>SLOT_18_CS_ICT=2_READY_FOR_GRADUATION_2_FAMILIES_LOW_REDUNDANCY_FALSE; SLOT_28_ICT=3_READY_FOR_GRADUATION_2_FAMILIES_LOW_REDUNDANCY_FALSE; CURRENT_SELECTED_QUESTIONS_UNCHANGED=TRUE; STALE_FLAGS_RESOLVED=3.</t>
  </si>
  <si>
    <t>AUD_GRAD_CRIT_001_006</t>
  </si>
  <si>
    <t>BLOCK_BLUEPRINT_AUTO_USE</t>
  </si>
  <si>
    <t>Prevent generation from a fixed selection with cognitive mismatches</t>
  </si>
  <si>
    <t>BLUEPRINT_STATUS_TRANSITION=APPROVED_TO_REVIEW; BLUEPRINTS_BLOCKED=2; AUTO_USE=BLOCKED_PENDING_SLOT_REPLACEMENT; VERSION_UNCHANGED=2; EXISTING_EXAM_SNAPSHOTS_PRESERVED=TRUE; NEW_BLUEPRINT_VERSION_OR_REPLACEMENT_SELECTION_REQUIRED=TRUE.</t>
  </si>
  <si>
    <t>AUD_GRAD_CRIT_001_007</t>
  </si>
  <si>
    <t>QUESTIONS|BLUEPRINTS|BLUEPRINT_CELLS|BLUEPRINT_SLOTS|DUPLICATES|AUDIT_LOG</t>
  </si>
  <si>
    <t>GRADUATION_POOL_AND_V2_FIXED_SELECTION</t>
  </si>
  <si>
    <t>Verify identifiers, statuses, formula results, selected-question cognitive fit and family controls from a fresh export</t>
  </si>
  <si>
    <t>PASS_WITH_OPERATIONAL_BLOCK</t>
  </si>
  <si>
    <t>TOTAL_QUESTION_ID=764; DUPLICATE_QUESTION_ID=0; READY_FOR_GRADUATION=119; READY_FOR_PRACTICE=637; RETIRED=8; CS_V2_SLOTS=28; ICT_V2_SLOTS=28; NON_GRADUATION_SLOT_QUESTION=0; RETIRED_SLOT_REFERENCE=0; DUPLICATE_FAMILY_WITHIN_CS=0; DUPLICATE_FAMILY_WITHIN_ICT=0; COGNITIVE_MISMATCH_TOTAL=4; COGNITIVE_MISMATCH_APPROVED_SLOTS=0; COGNITIVE_MISMATCH_REVIEW_SLOTS=4; BLUEPRINTS_REVIEW=2; FORMULA_ERROR_COUNT=0; VERIFICATION_RESULT=DATA_INTEGRITY_PASS_AUTO_USE_BLOCKED; BACKUP_CREATED=0.</t>
  </si>
  <si>
    <t>AUD_GRAD_CRIT_001_008</t>
  </si>
  <si>
    <t>COMPLETE_CRITICAL_SLOT_REAUDIT_BATCH</t>
  </si>
  <si>
    <t>TONG_QUAN|QUESTIONS|BLUEPRINTS|BLUEPRINT_SLOTS|AUDIT_LOG</t>
  </si>
  <si>
    <t>Close batch with corrected classifications, safe blueprint blocking and current redundancy metadata</t>
  </si>
  <si>
    <t>PASS_WITH_REQUIRED_REMEDIATION</t>
  </si>
  <si>
    <t>QUESTIONS_REAUDITED=8; COGNITIVE_CORRECTIONS=2; ANSWER_CHANGES=0; CONTENT_CHANGES=0; QUESTIONS_STATUS_CHANGED=0; SLOTS_SET_REVIEW=4; BLUEPRINTS_APPROVED_TO_REVIEW=2; STALE_LOW_REDUNDANCY_FLAGS_RESOLVED=3; QUESTION_IDS_REMOVED_FROM_SLOTS=0; BLUEPRINT_VERSION_CHANGED=0; EXISTING_EXAM_SNAPSHOTS_CHANGED=0; NEW_NEEDS_REVIEW=0; SOURCE_FILES_MODIFIED=0; BACKUP_CREATED=0; NEXT_REQUIRED_ACTION=SELECT_OR_CREATE_VALID_VANDUNG_REPLACEMENTS_FOR_SLOTS_1_AND_14_IN_A_NEW_OR_REAPPROVED_VERSION.</t>
  </si>
  <si>
    <t>AUD_GRAD_SNAP_001_001</t>
  </si>
  <si>
    <t>GRADUATION_EXAM_SNAPSHOT_REAUDIT_001</t>
  </si>
  <si>
    <t>2026-08-03T09:21:00+07:00</t>
  </si>
  <si>
    <t>READ_CURRENT_RULES_AND_REGISTERED_EXAM</t>
  </si>
  <si>
    <t>QUY_UOC|PROMPTS_VAN_HANH|README_DIEU_HANH|BLUEPRINTS|BLUEPRINT_CELLS|BLUEPRINT_SLOTS|EXAMS|EXAM_ITEMS|OPTIONS|STATEMENTS</t>
  </si>
  <si>
    <t>Read current controls and registered exam before write</t>
  </si>
  <si>
    <t>NO_FORCED_RELABEL=TRUE; BLUEPRINTS_STATUS_BEFORE=REVIEW; EXAM_STATUS_BEFORE=APPROVED; BACKUP_CREATED=0.</t>
  </si>
  <si>
    <t>AUD_GRAD_SNAP_001_002</t>
  </si>
  <si>
    <t>SEARCH_EXACT_VANDUNG_REPLACEMENTS</t>
  </si>
  <si>
    <t>QUESTIONS|QUESTION_CURRICULUM|QUESTION_SOURCES|OPTIONS</t>
  </si>
  <si>
    <t>TH_12_COMMON_A_B01_YCCD_04;TH_12_COMMON_F_B13_YCCD_01</t>
  </si>
  <si>
    <t>Search exact curriculum-outcome-type-level candidates without remapping</t>
  </si>
  <si>
    <t>PASS_WITH_GAP</t>
  </si>
  <si>
    <t>AI_OUTCOME_APPROVED_LINKS=16; AI_EXACT_MCQ_VANDUNG=0; CSS_OUTCOME_APPROVED_LINKS=14; CSS_EXACT_MCQ_VANDUNG=0; REMAP_PERFORMED=0; NEW_QUESTION_CREATED=0.</t>
  </si>
  <si>
    <t>AUD_GRAD_SNAP_001_003</t>
  </si>
  <si>
    <t>SET_INVALID_BLUEPRINT_CELLS_REVIEW</t>
  </si>
  <si>
    <t>BPC_TNTHPT_2026_CS_V2_001;BPC_TNTHPT_2026_ICT_V2_001;BPC_TNTHPT_2026_CS_V2_013;BPC_TNTHPT_2026_ICT_V2_013</t>
  </si>
  <si>
    <t>Block cells with no valid exact-level candidate</t>
  </si>
  <si>
    <t>CELLS_APPROVED_TO_REVIEW=4; REQUIRED_LEVEL=VANDUNG; EXACT_ELIGIBLE=0; AUTO_USE=BLOCKED; BLUEPRINT_VERSION_CHANGED=0.</t>
  </si>
  <si>
    <t>AUD_GRAD_SNAP_001_004</t>
  </si>
  <si>
    <t>REAUDIT_REGISTERED_EXAM_SNAPSHOT</t>
  </si>
  <si>
    <t>EXAMS|EXAM_ITEMS|SNAPSHOT_JSON|OPTIONS|STATEMENTS</t>
  </si>
  <si>
    <t>Compare snapshot flags with authoritative answer keys and option/statement records</t>
  </si>
  <si>
    <t>FAIL_CONFIRMED</t>
  </si>
  <si>
    <t>MCQ_ITEMS=24; MCQ_OPTION_FLAG_ERRORS=19; TRUE_FALSE_GROUPS=4; TRUE_FALSE_TRUTH_FLAG_ERRORS=4; SNAPSHOT_AFFECTED_ITEMS=23; AUTHORITATIVE_QUESTION_RECORD_ERRORS=0; SNAPSHOT_FILE_MODIFIED=0.</t>
  </si>
  <si>
    <t>AUD_GRAD_SNAP_001_005</t>
  </si>
  <si>
    <t>INVALIDATE_REGISTERED_EXAM_OUTPUT</t>
  </si>
  <si>
    <t>Prevent use of output bundle with cognitive and snapshot defects</t>
  </si>
  <si>
    <t>EXAM_STATUS_TRANSITION=APPROVED_TO_REVIEW; AUTO_USE=BLOCKED; DMOJ_IMPORT=BLOCKED; OUTPUT_FILES_PRESERVED_HISTORY_ONLY=TRUE; DELETE_COUNT=0.</t>
  </si>
  <si>
    <t>AUD_GRAD_SNAP_001_006</t>
  </si>
  <si>
    <t>MARK_EXAM_ITEMS_REVIEW</t>
  </si>
  <si>
    <t>EXAM_TNTHPT_TINHOC_2026_CS_001:28_ITEMS</t>
  </si>
  <si>
    <t>Apply exam-level block and preserve item-specific defect evidence in audit</t>
  </si>
  <si>
    <t>EXAM_ITEMS_SET_REVIEW=28; SNAPSHOT_DEFECT_ITEMS=23; COGNITIVE_MISMATCH_ITEMS=2; OVERLAP=1; ITEM_SELECTION_UNCHANGED=28; QUESTION_IDS_CHANGED=0; SCORES_CHANGED=0.</t>
  </si>
  <si>
    <t>AUD_GRAD_SNAP_001_007</t>
  </si>
  <si>
    <t>VERIFY_OPERATIONAL_BLOCK</t>
  </si>
  <si>
    <t>BLUEPRINTS|BLUEPRINT_CELLS|BLUEPRINT_SLOTS|EXAMS|EXAM_ITEMS</t>
  </si>
  <si>
    <t>CS_V2;ICT_V2;EXAM_TNTHPT_TINHOC_2026_CS_001</t>
  </si>
  <si>
    <t>Verify invalid cells and registered exam cannot be auto-used</t>
  </si>
  <si>
    <t>BLUEPRINTS_REVIEW=2; INVALID_BLUEPRINT_CELLS_REVIEW=4; EXAM_REVIEW=1; EXAM_ITEMS_REVIEW=28; AUTO_USE_BLOCKED=TRUE; DMOJ_IMPORT_BLOCKED=TRUE.</t>
  </si>
  <si>
    <t>AUD_GRAD_SNAP_001_008</t>
  </si>
  <si>
    <t>COMPLETE_EXAM_SNAPSHOT_REAUDIT_BATCH</t>
  </si>
  <si>
    <t>TONG_QUAN|QUESTIONS|BLUEPRINTS|BLUEPRINT_CELLS|BLUEPRINT_SLOTS|EXAMS|EXAM_ITEMS|AUDIT_LOG</t>
  </si>
  <si>
    <t>Close batch with safe blocking and preserved history</t>
  </si>
  <si>
    <t>READY_FOR_GRADUATION=119; READY_FOR_PRACTICE=637; RETIRED=8; BLUEPRINTS_REVIEW=2; EXAM_REVIEW=1; EXAM_ITEMS_REVIEW=28; NEW_NEEDS_REVIEW=0; SOURCE_FILES_MODIFIED=0; GENERATED_OUTPUT_FILES_MODIFIED=0; BACKUP_CREATED=0; NEXT_ACTION=AUTHOR_AND_VALIDATE_TWO_NEW_VANDUNG_ITEMS_THEN_CREATE_OR_REAPPROVE_BLUEPRINT_VERSION_AND_REGENERATE_EXAM_SNAPSHOT.</t>
  </si>
  <si>
    <t>AUD_GRAD_BP_V3_001_001</t>
  </si>
  <si>
    <t>GRADUATION_BLUEPRINT_V3_REDESIGN_001</t>
  </si>
  <si>
    <t>2026-08-03T10:18:00+07:00</t>
  </si>
  <si>
    <t>READ_CURRENT_RULES_AND_V2</t>
  </si>
  <si>
    <t>QUY_UOC|PROMPTS_VAN_HANH|README_DIEU_HANH|BLUEPRINTS|BLUEPRINT_CELLS|BLUEPRINT_SLOTS|CURRICULUM_OUTCOMES|QUESTIONS|OPTIONS|QUESTION_CURRICULUM|QUESTION_SOURCES|DUPLICATES|USAGE_LOG</t>
  </si>
  <si>
    <t>Read authoritative rules, historical V2 and current eligible pool before redesign</t>
  </si>
  <si>
    <t>LATEST_RULES=QUESTION_BLUEPRINT_DECOUPLING_V5_REFERENCE_FEASIBILITY; BLUEPRINT_STRUCTURAL_ONLY=TRUE; QUESTION_ID_UNBOUND_UNTIL_EXAM_SELECTION=TRUE; V2_HISTORY_PRESERVED=TRUE; BACKUP_CREATED=0.</t>
  </si>
  <si>
    <t>AUD_GRAD_BP_V3_001_002</t>
  </si>
  <si>
    <t>DIAGNOSE_V2_OUTCOME_LEVEL_MISMATCH</t>
  </si>
  <si>
    <t>CURRICULUM_OUTCOMES|BLUEPRINT_CELLS|QUESTIONS</t>
  </si>
  <si>
    <t>Compare V2 cell levels with registered outcomes and intrinsic item demand</t>
  </si>
  <si>
    <t>PASS_WITH_CORRECTION_REQUIRED</t>
  </si>
  <si>
    <t>AI_OUTCOME_LEVEL=HIEU; AI_V2_CELL_LEVEL=VANDUNG; CSS_F_B13_OUTCOME_LEVEL=HIEU; CSS_V2_CELL_LEVEL=VANDUNG; FORCED_VANDUNG_REPLACEMENT_SEARCH_RESULT=0; REMEDY=NEW_BLUEPRINT_VERSION_WITH_SUPPORTED_CELLS; QUESTION_RELABEL_COUNT=0.</t>
  </si>
  <si>
    <t>AUD_GRAD_BP_V3_001_003</t>
  </si>
  <si>
    <t>VALIDATE_V3_FEASIBILITY_WITNESSES</t>
  </si>
  <si>
    <t>QUESTIONS|OPTIONS|QUESTION_CURRICULUM|QUESTION_SOURCES|DUPLICATES|USAGE_LOG</t>
  </si>
  <si>
    <t>Q_TNT_F0001_D13_003;Q_KGV_GRAD25_HP_002;Q_KGV_GRAD25_GL_001</t>
  </si>
  <si>
    <t>Validate replacement witnesses without binding them to blueprint slots</t>
  </si>
  <si>
    <t>SLOT_1_WITNESS=Q_TNT_F0001_D13_003_HIEU; SLOT_14_WITNESS=Q_KGV_GRAD25_HP_002_VANDUNG_TH_12_COMMON_F_B16_YCCD_01; SLOT_18_WITNESS=Q_KGV_GRAD25_GL_001_VANDUNG_TH_10_COMMON_F_B20_YCCD_01; OPTION_GATE=PASS; ANSWER_GATE=PASS; CURRICULUM_GATE=PASS; SOURCE_GATE=PASS; DUPLICATE_GATE=PASS; USAGE_COUNT=0; QUESTION_STATUS=READY_FOR_GRADUATION.</t>
  </si>
  <si>
    <t>AUD_GRAD_BP_V3_001_004</t>
  </si>
  <si>
    <t>CREATE_V3_BLUEPRINT_HEADERS</t>
  </si>
  <si>
    <t>BP_TNTHPT_TINHOC_2026_CS_V3;BP_TNTHPT_TINHOC_2026_ICT_V3</t>
  </si>
  <si>
    <t>Create versioned graduation blueprints without overwriting V2</t>
  </si>
  <si>
    <t>PASS_WAITING_FOR_APPROVAL</t>
  </si>
  <si>
    <t>BLUEPRINTS_CREATED=2; VERSION=3; STATUS=REVIEW; WORKFLOW_STATUS=WAITING_FOR_APPROVAL; AUTO_USE=BLOCKED_PENDING_USER_APPROVAL; EXAM_GENERATION=0; SNAPSHOT_GENERATION=0; V2_ROWS_MODIFIED=0.</t>
  </si>
  <si>
    <t>AUD_GRAD_BP_V3_001_005</t>
  </si>
  <si>
    <t>CREATE_V3_BLUEPRINT_CELLS</t>
  </si>
  <si>
    <t>Create structural cells with corrected outcome-level alignment</t>
  </si>
  <si>
    <t>CELLS_CREATED=50; CELLS_PER_BLUEPRINT=25; ALL_STATUS=REVIEW; CELL_001=AI_HIEU; CELL_013=CSS_F_B16_VANDUNG; CELL_017=FOR_RANGE_VANDUNG; OTHER_CELLS_CLONED_AND_REVALIDATED_FROM_V2; REQUIRED_COUNTS_TOTAL=28_PER_BLUEPRINT; SCORE_TOTAL=10_PER_BLUEPRINT.</t>
  </si>
  <si>
    <t>AUD_GRAD_BP_V3_001_006</t>
  </si>
  <si>
    <t>CREATE_V3_BLUEPRINT_SLOTS_UNBOUND</t>
  </si>
  <si>
    <t>Create all structural slots with blank Question_ID</t>
  </si>
  <si>
    <t>SLOTS_CREATED=56; SLOTS_PER_BLUEPRINT=28; BLANK_QUESTION_ID=56; STATUS_REVIEW=56; QUESTION_BINDING=UNBOUND; FEASIBILITY_WITNESS_ONLY=TRUE; AUTO_USE=BLOCKED.</t>
  </si>
  <si>
    <t>AUD_GRAD_BP_V3_001_007</t>
  </si>
  <si>
    <t>VALIDATE_V3_STRUCTURE_AND_POOL_FEASIBILITY</t>
  </si>
  <si>
    <t>BLUEPRINTS|BLUEPRINT_CELLS|BLUEPRINT_SLOTS|QUESTIONS|DUPLICATES</t>
  </si>
  <si>
    <t>Validate totals, cognitive profile, unbound slots and a full eligible witness assignment</t>
  </si>
  <si>
    <t>PASS_PENDING_USER_APPROVAL</t>
  </si>
  <si>
    <t>CS_CELLS=25; ICT_CELLS=25; CS_SLOTS=28; ICT_SLOTS=28; MCQ_PER_BLUEPRINT=24; TRUE_FALSE_GROUPS_PER_BLUEPRINT=4; TOTAL_COMMANDS=40; TOTAL_SCORE=10; DURATION_MIN=50; MCQ_LEVELS=BIET12,HIEU2,VANDUNG10; TOTAL_LEVELS=BIET16,HIEU12,VANDUNG12; WITNESS_ASSIGNMENT=28_OF_28_EACH; DUPLICATE_QUESTION_ID=0; FAMILY_CONFLICT=0; NON_GRADUATION_WITNESS=0; BLANK_BOUND_QUESTION_ID=56; FORMULA_FIELDS_CHANGED=0.</t>
  </si>
  <si>
    <t>AUD_GRAD_BP_V3_001_008</t>
  </si>
  <si>
    <t>COMPLETE_V3_REDESIGN_BATCH</t>
  </si>
  <si>
    <t>Close batch with V3 ready for explicit approval review</t>
  </si>
  <si>
    <t>PASS_WITH_APPROVAL_REQUIRED</t>
  </si>
  <si>
    <t>BLUEPRINTS_CREATED=2; CELLS_CREATED=50; SLOTS_CREATED=56; QUESTIONS_CREATED=0; QUESTIONS_MODIFIED=0; EXAMS_CREATED=0; EXAM_ITEMS_CREATED=0; USAGE_ROWS_ADDED=0; AUDIT_ROWS_ADDED=8; SOURCE_FILES_MODIFIED=0; GENERATED_OUTPUT_FILES_MODIFIED=0; BACKUP_CREATED=0; NEXT_ACTION=USER_APPROVE_V3_THEN_RUN_FINAL_APPROVAL_AND_SNAPSHOT_GENERATOR_FIX_VALIDATION.</t>
  </si>
  <si>
    <t>AUD_GRAD_BP_KEQ_001_001</t>
  </si>
  <si>
    <t>SOURCE_CALIBRATED=TRUE; KNOWLEDGE_SCOPE=TEACHING_PLAN_AND_SOURCE_MATRIX; TF_STATEMENT_PROFILE=BIET:1,HIEU:1,VANDUNG:2; STATEMENT_COUNT=4; DISTINCT_FAMILY_GATE_REQUIRED=TRUE; SHARED_OUTCOME_TF_SLOTS=2; QUESTION_BINDING=NONE; POOL_RECHECK_REQUIRED=TRUE; WORKFLOW_STATUS=WAITING_FOR_APPROVAL; AUTO_USE=BLOCKED_PENDING_APPROVAL; NLS_FRAME=TT02_2025; NLS_LEVEL=NANG_CAO_1; NLS_MAPPING_REQUIRED=TRUE; NLS_MAPPING_STATUS=APPROVED_INHERITED; NLS_MAPPING_SOURCE=CURRICULUM_OUTCOMES; NLS_TASK_COMPATIBILITY_CHECK_REQUIRED=TRUE; AI_INTEGRATION=WHEN_APPLICABLE; BATCH=PERIODIC_NLS_AI_G11_G12_MATRIX_001</t>
  </si>
  <si>
    <t>READ_USER_REQUIREMENT_AND_CURRENT_RULES</t>
  </si>
  <si>
    <t>QUY_UOC|BLUEPRINTS|BLUEPRINT_CELLS|BLUEPRINT_SLOTS|CURRICULUM|CURRICULUM_OUTCOMES</t>
  </si>
  <si>
    <t>Apply explicit requirement that knowledge equivalence is mandatory before approval</t>
  </si>
  <si>
    <t>USER_REQUIREMENT=KNOWLEDGE_EQUIVALENCE_REQUIRED_BEFORE_APPROVAL; EXISTING_STATUS=REVIEW; AUTO_USE=BLOCKED; BACKUP_CREATED=0.</t>
  </si>
  <si>
    <t>AUD_GRAD_BP_KEQ_001_002</t>
  </si>
  <si>
    <t>COMPARE_REFERENCE_AND_V3_KNOWLEDGE_FINGERPRINTS</t>
  </si>
  <si>
    <t>CS_V2_VS_CS_V3;ICT_V2_VS_ICT_V3</t>
  </si>
  <si>
    <t>Compare grade, part, topic, Curriculum_ID, Outcome_ID, question type, count and slot position</t>
  </si>
  <si>
    <t>FAIL_ONE_KNOWLEDGE_SLOT</t>
  </si>
  <si>
    <t>EXACT_CELL_MATCH=24_OF_25_EACH; EXACT_SLOT_MATCH=27_OF_28_EACH; STRUCTURE_MATCH=24_MCQ+4_TRUE_FALSE_GROUPS; LEVEL_PROFILE_MATCH=16_12_12; POOL_FEASIBILITY=PASS; KNOWLEDGE_FINGERPRINT=FAIL.</t>
  </si>
  <si>
    <t>AUD_GRAD_BP_KEQ_001_003</t>
  </si>
  <si>
    <t>REVIEW_NON_EQUIVALENT_CSS_CELL</t>
  </si>
  <si>
    <t>CURRICULUM|CURRICULUM_OUTCOMES|BLUEPRINT_CELLS|BLUEPRINT_SLOTS</t>
  </si>
  <si>
    <t>BPC_TNTHPT_2026_CS_V3_013;BPC_TNTHPT_2026_ICT_V3_013;BPS_TNTHPT_2026_CS_V3_014;BPS_TNTHPT_2026_ICT_V3_014</t>
  </si>
  <si>
    <t>Determine whether F_B13 and F_B16 are knowledge-equivalent</t>
  </si>
  <si>
    <t>FAIL</t>
  </si>
  <si>
    <t>REFERENCE=TH_12_COMMON_F_B13_KHAI_NIEM_VAI_TRO_CSS; V3=TH_12_COMMON_F_B16_DINH_DANG_KHUNG; SAME_GRADE=TRUE; SAME_PART=TRUE; SAME_TOPIC=TRUE; SAME_LESSON=FALSE; SAME_OUTCOME=FALSE; APPROVED_EQUIVALENCE_RECORD=NONE; COARSE_TOPIC_MATCH_NOT_SUFFICIENT.</t>
  </si>
  <si>
    <t>AUD_GRAD_BP_KEQ_001_004</t>
  </si>
  <si>
    <t>REGISTER_KNOWLEDGE_EQUIVALENCE_APPROVAL_GATE</t>
  </si>
  <si>
    <t>Add mandatory approval gate independent of cognitive totals and pool feasibility</t>
  </si>
  <si>
    <t>RULE_VERSION=QUESTION_BLUEPRINT_DECOUPLING_V6_KNOWLEDGE_EQUIVALENCE_GATE; EXACT_CURRICULUM_OUTCOME_COUNTS_REQUIRED_UNLESS_EXPLICIT_APPROVED_EQUIVALENCE; FAIL=&gt;REVIEW_AND_AUTO_USE_BLOCKED.</t>
  </si>
  <si>
    <t>AUD_GRAD_BP_KEQ_001_005</t>
  </si>
  <si>
    <t>BLOCK_V3_APPROVAL_PENDING_REDESIGN</t>
  </si>
  <si>
    <t>Keep V3 under review and record failed knowledge-equivalence gate</t>
  </si>
  <si>
    <t>PASS_BLOCKED</t>
  </si>
  <si>
    <t>BLUEPRINT_STATUS=REVIEW; CELL_013_STATUS=REVIEW; SLOT_14_STATUS=REVIEW; AUTO_USE=BLOCKED; USER_APPROVAL_NOT_RECORDED; EXAM_GENERATION=0; SNAPSHOT_GENERATION=0; V2_MODIFIED=0.</t>
  </si>
  <si>
    <t>AUD_GRAD_BP_KEQ_001_006</t>
  </si>
  <si>
    <t>COMPLETE_KNOWLEDGE_EQUIVALENCE_BATCH</t>
  </si>
  <si>
    <t>TONG_QUAN|QUY_UOC|BLUEPRINTS|BLUEPRINT_CELLS|BLUEPRINT_SLOTS|AUDIT_LOG</t>
  </si>
  <si>
    <t>Close audit with V3 not eligible for approval</t>
  </si>
  <si>
    <t>PASS_WITH_REDESIGN_REQUIRED</t>
  </si>
  <si>
    <t>RULE_ROWS_ADDED=2; BLUEPRINT_ROWS_UPDATED=2; CELL_ROWS_UPDATED=2; SLOT_ROWS_UPDATED=2; AUDIT_ROWS_ADDED=6; QUESTIONS_MODIFIED=0; SOURCE_FILES_MODIFIED=0; BACKUP_CREATED=0; NEXT_ACTION=REDESIGN_WITH_REFERENCE_EQUIVALENT_KNOWLEDGE_FINGERPRINT.</t>
  </si>
  <si>
    <t>AUD_GRAD_CHILD_001_001</t>
  </si>
  <si>
    <t>READ_RULES_AND_SCAN_GRADUATION_POOL</t>
  </si>
  <si>
    <t>QUY_UOC|PROMPTS_VAN_HANH|README_DIEU_HANH|QUESTIONS|OPTIONS|STATEMENTS|QUESTION_CURRICULUM|QUESTION_SOURCES|DUPLICATES</t>
  </si>
  <si>
    <t>119_READY_FOR_GRADUATION</t>
  </si>
  <si>
    <t>Scan child-record status, key integrity, curriculum, source and family controls</t>
  </si>
  <si>
    <t>PASS_WITH_GAPS_FOUND</t>
  </si>
  <si>
    <t>MCQ_WITH_REVIEW_OPTIONS=6; REVIEW_OPTION_ROWS=24; TRUE_FALSE_WITH_REVIEW_STATEMENTS=3; REVIEW_STATEMENT_ROWS=12; QUESTIONS_WITHOUT_APPROVED_SOURCE=1; ANSWER_KEY_MISMATCH=0; CURRICULUM_LINK_GAP=0; FAMILY_CONFLICT=0; BACKUP_CREATED=0.</t>
  </si>
  <si>
    <t>AUD_GRAD_CHILD_001_002</t>
  </si>
  <si>
    <t>VERIFY_OFFICIAL_SOURCE_AND_KEYS</t>
  </si>
  <si>
    <t>FILES|QUESTION_SOURCES|QUESTIONS|OPTIONS|STATEMENTS</t>
  </si>
  <si>
    <t>FILE_ID=1mrOpGUUroM5RU3Y8lLCsp49qRsofo37q;Q_TNT_F0002_002,005,006,008,011,018,020,025,027,029</t>
  </si>
  <si>
    <t>Render pages 1-5 and cross-check ten items against official answer key</t>
  </si>
  <si>
    <t>SOURCE_CLASS=BO_GDDT_OFFICIAL_REFERENCE_EXAM; VISUAL_REVIEW_PAGES=1_TO_5; MCQ_KEYS_VERIFIED=2:B,5:D,6:A,8:B,11:A,18:C,20:A; TF_KEYS_VERIFIED=25:ĐĐSS,27:ĐĐSS,29:ĐSĐS; INDEPENDENT_CONTENT_REVIEW=PASS; ANSWER_CHANGES=0.</t>
  </si>
  <si>
    <t>AUD_GRAD_CHILD_001_003</t>
  </si>
  <si>
    <t>APPROVE_VERIFIED_OPTION_CHILDREN</t>
  </si>
  <si>
    <t>Q_TNT_F0002_002,005,006,008,011,018</t>
  </si>
  <si>
    <t>Synchronize verified MCQ option rows with READY_FOR_GRADUATION parent status</t>
  </si>
  <si>
    <t>OPTION_ROWS_UPDATED=24; STATUS_TRANSITION=REVIEW_TO_APPROVED; FOUR_OPTIONS_PER_QUESTION=PASS; EXACTLY_ONE_CORRECT_PER_QUESTION=PASS; ANSWER_KEY_MATCH=PASS; OPTION_TEXT_CHANGED=0; IS_CORRECT_CHANGED=0.</t>
  </si>
  <si>
    <t>AUD_GRAD_CHILD_001_004</t>
  </si>
  <si>
    <t>APPROVE_VERIFIED_STATEMENT_CHILDREN</t>
  </si>
  <si>
    <t>Q_TNT_F0002_025,027,029</t>
  </si>
  <si>
    <t>Synchronize verified true-false statement rows with READY_FOR_GRADUATION parent status</t>
  </si>
  <si>
    <t>STATEMENT_ROWS_UPDATED=12; STATUS_TRANSITION=REVIEW_TO_APPROVED; FOUR_STATEMENTS_PER_GROUP=PASS; TRUTH_KEY_MATCH=PASS; STATEMENT_TEXT_CHANGED=0; TRUTH_VALUE_CHANGED=0; Q025_CONTENT_CAUTION_RETAINED=TRUE.</t>
  </si>
  <si>
    <t>AUD_GRAD_CHILD_001_005</t>
  </si>
  <si>
    <t>APPROVE_STALE_SOURCE_LINK</t>
  </si>
  <si>
    <t>QUESTION_SOURCES|QUESTIONS</t>
  </si>
  <si>
    <t>QSRC_TNT_F0002_020;Q_TNT_F0002_020</t>
  </si>
  <si>
    <t>Approve source link after official-source, answer and current-law recheck</t>
  </si>
  <si>
    <t>QUESTION_SOURCE_STATUS=REVIEW_TO_APPROVED; SOURCE_PAGE=2; SOURCE_REF=CAU_20; LEGAL_RECHECK=PASS; BASIS=LAW_116_2025_QH15_ART18; SOURCE_FILE_STATUS_UNCHANGED=RAW; QUESTION_STATUS_UNCHANGED=READY_FOR_GRADUATION.</t>
  </si>
  <si>
    <t>AUD_GRAD_CHILD_001_006</t>
  </si>
  <si>
    <t>CORRECT_QUESTION_COGNITIVE_LEVEL</t>
  </si>
  <si>
    <t>QUESTIONS|CURRICULUM_OUTCOMES|DUPLICATES</t>
  </si>
  <si>
    <t>Classify by actual cognitive demand and same-family consistency</t>
  </si>
  <si>
    <t>PASS_WITH_CORRECTION</t>
  </si>
  <si>
    <t>COGNITIVE_BEFORE=HIEU; COGNITIVE_AFTER=VANDUNG; BASIS=CONCRETE_PROGRAM_TRACE+TH_10_COMMON_F_B20_YCCD_01_LEVEL_VANDUNG+SAME_FAMILY_Q_TNT_F0001_D15_018_Q_TNT_F0001_D16_018; ANSWER_CHANGED=0; CONTENT_CHANGED=0; DIFFICULTY=3_TO_4_FORMULA; TIME=90_TO_120_FORMULA; SAME_FAMILY_ALIGNMENT=PASS; PROCESS_STATUS=READY_FOR_GRADUATION.</t>
  </si>
  <si>
    <t>AUD_GRAD_CHILD_001_007</t>
  </si>
  <si>
    <t>BLOCK_NEW_FIXED_SELECTION_MISMATCH</t>
  </si>
  <si>
    <t>BLUEPRINTS|BLUEPRINT_SLOTS|EXAMS|EXAM_ITEMS</t>
  </si>
  <si>
    <t>CS_V2_SLOT_18;ICT_V2_SLOT_18;EXAM_TNTHPT_TINHOC_2026_CS_001_ITEM_18</t>
  </si>
  <si>
    <t>Prevent fixed historical selection from using question at wrong cognitive level</t>
  </si>
  <si>
    <t>V2_SLOT_STATUS_CHANGES=2_APPROVED_TO_REVIEW; BLUEPRINT_STATUS_REMAINS_REVIEW; COGNITIVE_MISMATCH_SLOTS=1,14,18; HISTORICAL_EXAM_STATUS=REVIEW; EXAM_ITEM_STATUS=REVIEW; AUTO_USE=BLOCKED; ALTERNATIVE_HIEU_CANDIDATE=Q_KGV_GRAD25_TN2_001; SNAPSHOT_NOT_MODIFIED=TRUE.</t>
  </si>
  <si>
    <t>AUD_GRAD_CHILD_001_008</t>
  </si>
  <si>
    <t>REGISTER_CHILD_RECORD_INTEGRITY_RULE</t>
  </si>
  <si>
    <t>Prevent READY_FOR_GRADUATION parent status from masking REVIEW child/source records</t>
  </si>
  <si>
    <t>RULE_ADDED=1; REQUIRED=ALL_OPTIONS_OR_STATEMENTS_APPROVED+KEY_MATCH+PRIMARY_CURRICULUM_APPROVED+SOURCE_APPROVED; FAIL_ACTION=REPAIR_OR_NEEDS_REVIEW_BEFORE_AUTO_USE.</t>
  </si>
  <si>
    <t>AUD_GRAD_CHILD_001_009</t>
  </si>
  <si>
    <t>COMPLETE_CHILD_RECORD_INTEGRITY_BATCH</t>
  </si>
  <si>
    <t>TONG_QUAN|QUESTIONS|OPTIONS|STATEMENTS|QUESTION_SOURCES|BLUEPRINTS|BLUEPRINT_SLOTS|EXAMS|EXAM_ITEMS|QUY_UOC|AUDIT_LOG</t>
  </si>
  <si>
    <t>Close batch after full READY_FOR_GRADUATION child-record verification</t>
  </si>
  <si>
    <t>PASS_WITH_BLUEPRINT_REMEDIATION_REQUIRED</t>
  </si>
  <si>
    <t>GRADUATION_QUESTIONS_SCANNED=119; OPTION_ROWS_UPDATED=24; STATEMENT_ROWS_UPDATED=12; SOURCE_LINK_ROWS_UPDATED=1; QUESTION_LEVEL_CORRECTIONS=1; QUESTION_STATUS_CHANGES=0; V2_SLOT_STATUS_CHANGES=2; BLUEPRINT_STATUS_CHANGES=0; EXAM_STATUS_CHANGES=0; AUDIT_ROWS_ADDED=9; SOURCE_FILES_MODIFIED=0; BACKUP_CREATED=0; FINAL_NONAPPROVED_CHILD_OR_SOURCE_GAPS=0; DERIVED_DIFFICULTY_TIME_UPDATES=1; TONG_QUAN_STALE_F_G_CLEARED=TRUE.</t>
  </si>
  <si>
    <t>AUD_GRAD_PROMOTE_001_001</t>
  </si>
  <si>
    <t>GRADUATION_PRACTICE_PROMOTION_001</t>
  </si>
  <si>
    <t>READ_RULES_AND_SELECT_TRUSTED_SOURCE_CANDIDATES</t>
  </si>
  <si>
    <t>QUY_UOC|PROMPTS_VAN_HANH|README_DIEU_HANH|QUESTIONS|OPTIONS|QUESTION_CURRICULUM|QUESTION_SOURCES|DUPLICATES|USAGE_LOG</t>
  </si>
  <si>
    <t>22_READY_FOR_PRACTICE_FROM_OFFICIAL_SGV_OR_TRAINING</t>
  </si>
  <si>
    <t>Select the highest-priority practice questions from official SGV and teacher-training sources</t>
  </si>
  <si>
    <t>CANDIDATES=22; MCQ=22; SOURCE_GROUPS=SGV10,SGV11,SGV12,TRAINING_SLIDE10; ACTIVE=22; CHILD_RECORD_PRECHECK=PASS; SOURCE_LINK_PRECHECK=PASS; USAGE_COUNT=0; BACKUP_CREATED=0.</t>
  </si>
  <si>
    <t>AUD_GRAD_PROMOTE_001_002</t>
  </si>
  <si>
    <t>VERIFY_STRUCTURAL_AND_CLASSIFICATION_GATES</t>
  </si>
  <si>
    <t>QUESTIONS|OPTIONS|QUESTION_CURRICULUM|CURRICULUM_OUTCOMES|QUESTION_SOURCES|DUPLICATES</t>
  </si>
  <si>
    <t>Q_GUIDE10_KNTT_001;Q_SGV10_KNTT_004;Q_SGV10_KNTT_005;Q_SGV10_KNTT_006;Q_SGV10_KNTT_007;Q_SGV10_KNTT_008;Q_SGV10_KNTT_009;Q_SGV10_KNTT_010;Q_SGV10_KNTT_011;Q_SGV11_KNTT_005;Q_SGV11_KNTT_006;Q_SGV11_KNTT_007;Q_SGV11_KNTT_008;Q_SGV12_KNTT_004;Q_SGV12_KNTT_005;Q_SGV12_KNTT_006;Q_SGV12_KNTT_007;Q_SGV12_KNTT_009;Q_SGV11_KNTT_004;Q_SGV11_KNTT_009;Q_SGV12_KNTT_008;Q_SGV12_KNTT_010</t>
  </si>
  <si>
    <t>Check answer keys, four-option structure, YCCD, levels, difficulty, time, source and family controls</t>
  </si>
  <si>
    <t>FOUR_OPTIONS=22_OF_22; EXACTLY_ONE_CORRECT=22_OF_22; ANSWER_KEY_MATCH=22_OF_22; PRIMARY_CURRICULUM_APPROVED=22_OF_22; SOURCE_APPROVED=22_OF_22; DUPLICATE_BLOCK=0; FAMILY_CONFLICT=0; QUESTION_RELABEL_COUNT=0.</t>
  </si>
  <si>
    <t>AUD_GRAD_PROMOTE_001_003</t>
  </si>
  <si>
    <t>VISUAL_REVIEW_OFFICIAL_SOURCE_PAGES</t>
  </si>
  <si>
    <t>FILES|QUESTION_SOURCES|SOURCE_PDF_PAGES|SOURCE_PPTX_SLIDE</t>
  </si>
  <si>
    <t>SGV10_PDF31_43;SGV11_PDF28_40;SGV12_PDF133_170;TRAINING_SLIDE10_74</t>
  </si>
  <si>
    <t>Compare question content and keys with the cited official source locations</t>
  </si>
  <si>
    <t>SOURCE_FILES_READ=4; PDF_PAGES_RENDERED=19; PPTX_SLIDE_READ=1; SOURCE_CONTENT_SUPPORT=22_OF_22; ANSWER_CHANGES=0; SOURCE_FILES_MODIFIED=0.</t>
  </si>
  <si>
    <t>AUD_GRAD_PROMOTE_001_004</t>
  </si>
  <si>
    <t>PROMOTE_PRACTICE_TO_GRADUATION</t>
  </si>
  <si>
    <t>Q_GUIDE10_KNTT_001;Q_SGV10_KNTT_004;Q_SGV10_KNTT_005;Q_SGV10_KNTT_006;Q_SGV10_KNTT_007;Q_SGV10_KNTT_008;Q_SGV10_KNTT_009;Q_SGV10_KNTT_010;Q_SGV10_KNTT_011;Q_SGV11_KNTT_005;Q_SGV11_KNTT_006;Q_SGV11_KNTT_007;Q_SGV11_KNTT_008;Q_SGV12_KNTT_004;Q_SGV12_KNTT_005;Q_SGV12_KNTT_006;Q_SGV12_KNTT_007;Q_SGV12_KNTT_009</t>
  </si>
  <si>
    <t>Promote only source-backed, standalone and assessment-ready questions</t>
  </si>
  <si>
    <t>PROMOTED=18; PROCESS_STATUS_TRANSITION=READY_FOR_PRACTICE_TO_READY_FOR_GRADUATION; BIET=3; HIEU=11; VANDUNG=4; MCQ_SINGLE=18; QUESTION_TEXT_CHANGED=0; ANSWER_CHANGED=0; CHILD_ROWS_CHANGED=0.</t>
  </si>
  <si>
    <t>AUD_GRAD_PROMOTE_001_005</t>
  </si>
  <si>
    <t>DEFER_NON_GRADUATION_READY_ITEMS</t>
  </si>
  <si>
    <t>Q_SGV11_KNTT_004;Q_SGV11_KNTT_009;Q_SGV12_KNTT_008;Q_SGV12_KNTT_010</t>
  </si>
  <si>
    <t>Keep correct practice questions out of the graduation pool when distractors or context are not high-stakes ready</t>
  </si>
  <si>
    <t>PASS_DEFERRED</t>
  </si>
  <si>
    <t>DEFERRED=4; Q_SGV11_KNTT_004=WEAK_DISTRACTORS; Q_SGV11_KNTT_009=SOURCE_DEPENDENT_STEM; Q_SGV12_KNTT_008=SOURCE_DEPENDENT_STEM; Q_SGV12_KNTT_010=UNDEFINED_PRACTICE_CONTEXT; PROCESS_STATUS_REMAINS_READY_FOR_PRACTICE; PRACTICE_USE=ALLOWED.</t>
  </si>
  <si>
    <t>AUD_GRAD_PROMOTE_001_006</t>
  </si>
  <si>
    <t>RECHECK_BLUEPRINTS_AFTER_POOL_CHANGE</t>
  </si>
  <si>
    <t>BP_TNTHPT_TINHOC_2026_CS_V2;BP_TNTHPT_TINHOC_2026_ICT_V2;BP_TNTHPT_TINHOC_2026_CS_V3;BP_TNTHPT_TINHOC_2026_ICT_V3</t>
  </si>
  <si>
    <t>Recheck operational eligibility after graduation pool expansion</t>
  </si>
  <si>
    <t>PASS_NO_APPROVAL_CHANGE</t>
  </si>
  <si>
    <t>ALL_FOUR_BLUEPRINTS_REMAIN_REVIEW; V2_SLOT_MISMATCHES_1_14_18_UNRESOLVED; V3_KNOWLEDGE_EQUIVALENCE_FAIL_UNRESOLVED; AUTO_USE=BLOCKED; NEW_TH_10_COMMON_F_B20_VANDUNG_CANDIDATE=Q_GUIDE10_KNTT_001; NO_BLUEPRINT_APPROVAL_RECORDED.</t>
  </si>
  <si>
    <t>AUD_GRAD_PROMOTE_001_007</t>
  </si>
  <si>
    <t>VERIFY_POST_UPDATE_POOL_INTEGRITY</t>
  </si>
  <si>
    <t>QUESTIONS|OPTIONS|STATEMENTS|QUESTION_CURRICULUM|QUESTION_SOURCES|DUPLICATES|FORMULA_CACHE</t>
  </si>
  <si>
    <t>137_READY_FOR_GRADUATION</t>
  </si>
  <si>
    <t>Export current master and independently verify all graduation records after promotion</t>
  </si>
  <si>
    <t>READY_FOR_GRADUATION=137; READY_FOR_PRACTICE=619; RETIRED=8; GRAD_LEVELS=BIET40,HIEU55,VANDUNG42; GRAD_TYPES=MCQ_SINGLE97,TRUE_FALSE_GROUP40; MCQ_STRUCTURE_KEY_STATUS_GAPS=0; TRUE_FALSE_STRUCTURE_KEY_STATUS_GAPS=0; PRIMARY_CURRICULUM_GAPS=0; APPROVED_SOURCE_GAPS=0; DUPLICATE_QUESTION_ID=0; FORMULA_ERRORS=0; WRITE_VERIFICATION=PASS_AFTER_TARGETED_UPDATECELLS_RETRY; UNINTENDED_CHANGES=0; BACKUP_CREATED=0.</t>
  </si>
  <si>
    <t>AUD_GRAD_PROMOTE_001_008</t>
  </si>
  <si>
    <t>COMPLETE_PRACTICE_PROMOTION_BATCH</t>
  </si>
  <si>
    <t>TONG_QUAN|QUESTIONS|OPTIONS|QUESTION_CURRICULUM|QUESTION_SOURCES|DUPLICATES|BLUEPRINTS|AUDIT_LOG</t>
  </si>
  <si>
    <t>Close priority promotion batch after source-backed review and full pool verification</t>
  </si>
  <si>
    <t>PASS_WITH_4_DEFERRED_AND_BLUEPRINTS_REMAIN_BLOCKED</t>
  </si>
  <si>
    <t>CANDIDATES_REVIEWED=22; PROMOTED=18; DEFERRED=4; QUESTION_TEXT_CHANGES=0; ANSWER_CHANGES=0; QUESTION_STATUS_TRANSITIONS=18_READY_FOR_PRACTICE_TO_READY_FOR_GRADUATION; CHILD_ROWS_CHANGED=0; SOURCE_FILES_MODIFIED=0; EXAMS_CREATED=0; EXAM_ITEMS_CREATED=0; USAGE_ROWS_ADDED=0; AUDIT_ROWS_ADDED=8; ALL_BLUEPRINTS_REMAIN_REVIEW; AUTO_USE=BLOCKED; BACKUP_CREATED=0; NEXT_ACTION=CONTINUE_PRIORITY_PRACTICE_PROMOTION_AND_REWRITE_FOUR_DEFERRED_ITEMS_WITH_SOURCE_BACKING.</t>
  </si>
  <si>
    <t>AUD_GRAD_PROMOTE_002_001</t>
  </si>
  <si>
    <t>READ_CURRENT_RULES_AND_USER_CONSTRAINT</t>
  </si>
  <si>
    <t>PROMPTS_VAN_HANH|README_DIEU_HANH|QUY_UOC|QUESTIONS|OPTIONS|STATEMENTS|QUESTION_CURRICULUM|QUESTION_SOURCES|DUPLICATES</t>
  </si>
  <si>
    <t>Q_TNT_F0001_D01_001_TO_028</t>
  </si>
  <si>
    <t>Apply intrinsic question-readiness review without changing matrix or blueprint</t>
  </si>
  <si>
    <t>USER_CONSTRAINT=DO_NOT_ADJUST_MATRIX_TO_QUESTIONS; BLUEPRINTS_CELLS_SLOTS_WRITE_COUNT=0; BACKUP_CREATED=0.</t>
  </si>
  <si>
    <t>AUD_GRAD_PROMOTE_002_002</t>
  </si>
  <si>
    <t>VISUAL_REVIEW_SOURCE_AND_KEYS</t>
  </si>
  <si>
    <t>FILE_ID=1ZxSxbytWsNYHcx_ApLiFU6dGG5M3c8Oi|QUESTIONS|OPTIONS|STATEMENTS|QUESTION_SOURCES</t>
  </si>
  <si>
    <t>SOURCE_D01_PAGES_1_TO_5</t>
  </si>
  <si>
    <t>Render and compare 24 MCQ and 4 true-false groups with source and answer table</t>
  </si>
  <si>
    <t>PASS_WITH_SOURCE_LIMITATION</t>
  </si>
  <si>
    <t>SOURCE_TYPE=LOWER_PRIORITY_MOCK_EXAM; VISUAL_REVIEW_PAGES=1_TO_5; CHILD_KEYS_MATCH=28_OF_28; BANK_STANDARDIZATION_CHANGES_PRESERVED; SOURCE_NOT_TREATED_AS_AUTHORITATIVE_FOR_CONTENT_OR_CURRICULUM.</t>
  </si>
  <si>
    <t>AUD_GRAD_PROMOTE_002_003</t>
  </si>
  <si>
    <t>REVIEW_INTRINSIC_CONTENT_CURRICULUM_AND_ITEM_QUALITY</t>
  </si>
  <si>
    <t>QUESTIONS|CURRICULUM_OUTCOMES|OPTIONS|STATEMENTS|DUPLICATES</t>
  </si>
  <si>
    <t>Check exact YCCD alignment, technical correctness, standalone context, cognitive demand and distractor quality</t>
  </si>
  <si>
    <t>PASS_WITH_12_NOT_PROMOTABLE</t>
  </si>
  <si>
    <t>PROMOTABLE=16; CURRICULUM_EXACTNESS_FAIL=10; DISTRACTOR_QUALITY_FAIL=1; TECHNICAL_ANSWER_FAIL_NEEDS_REVIEW=1; QUESTION_RELABEL_TO_FIT_OUTCOME=0; BLUEPRINT_ADJUSTMENT=0.</t>
  </si>
  <si>
    <t>AUD_GRAD_PROMOTE_002_004</t>
  </si>
  <si>
    <t>PROMOTE_VERIFIED_PRACTICE_QUESTIONS</t>
  </si>
  <si>
    <t>Q_TNT_F0001_D01_002,004,005,012,013,015,016,018,019,020,021,022,024,025,026,027</t>
  </si>
  <si>
    <t>Promote questions passing all intrinsic graduation gates</t>
  </si>
  <si>
    <t>PROCESS_STATUS_TRANSITIONS=16_READY_FOR_PRACTICE_TO_READY_FOR_GRADUATION; MCQ_SINGLE=13; TRUE_FALSE_GROUP=3; QUESTION_TEXT_CHANGES=0; ANSWER_OR_TRUTH_KEY_CHANGES=0; CHILD_RECORD_CHANGES=0; BLUEPRINT_CELLS_SLOTS_CHANGES=0.</t>
  </si>
  <si>
    <t>AUD_GRAD_PROMOTE_002_005</t>
  </si>
  <si>
    <t>CORRECT_COGNITIVE_CLASSIFICATIONS</t>
  </si>
  <si>
    <t>QUESTIONS|CURRICULUM_OUTCOMES</t>
  </si>
  <si>
    <t>Q_TNT_F0001_D01_012,015,016,020,021</t>
  </si>
  <si>
    <t>Classify by actual item demand independently of blueprint needs</t>
  </si>
  <si>
    <t>PASS_WITH_CORRECTIONS</t>
  </si>
  <si>
    <t>Q012=BIET_TO_HIEU; Q015=HIEU_TO_VANDUNG; Q016=BIET_TO_HIEU; Q020=BIET_TO_HIEU; Q021=BIET_TO_HIEU; FORMULA_DRIVEN_DIFFICULTY_AND_TIME_MAY_RECALCULATE; BLUEPRINT_OR_SLOT_CHANGES=0.</t>
  </si>
  <si>
    <t>AUD_GRAD_PROMOTE_002_006</t>
  </si>
  <si>
    <t>DEFER_NONPROMOTABLE_PRACTICE_QUESTIONS</t>
  </si>
  <si>
    <t>QUESTIONS|QUESTION_CURRICULUM|CURRICULUM_OUTCOMES|OPTIONS|DUPLICATES</t>
  </si>
  <si>
    <t>Q_TNT_F0001_D01_001,003,006,007,008,009,010,011,017,023,028</t>
  </si>
  <si>
    <t>Keep valid practice questions outside graduation pool until exact defects are remediated</t>
  </si>
  <si>
    <t>PROCESS_STATUS_REMAINS_READY_FOR_PRACTICE=11; CURRICULUM_EXACTNESS_FAIL=10; DISTRACTOR_QUALITY_FAIL=1; QUESTION_TEXT_CHANGES=0; CURRICULUM_RELABELLING=0; BLUEPRINT_ADJUSTMENT=0.</t>
  </si>
  <si>
    <t>AUD_GRAD_PROMOTE_002_007</t>
  </si>
  <si>
    <t>BLOCK_TECHNICALLY_INVALID_PYTHON_ITEM</t>
  </si>
  <si>
    <t>Do not silently repair ambiguous or technically incorrect answer</t>
  </si>
  <si>
    <t>PASS_BLOCKED_NEEDS_REVIEW</t>
  </si>
  <si>
    <t>STATUS=ACTIVE_TO_REVIEW; PROCESS_STATUS=READY_FOR_PRACTICE_TO_NEEDS_REVIEW; ISSUE=PYTHON_TRUTHINESS_MAKES_BOOL_ONLY_CLAIM_FALSE_AS_AN_ABSOLUTE_STATEMENT; SOURCE_ANSWER_B_PRESERVED_IN_HISTORY; AUTO_USE=BLOCKED; BLUEPRINT_ADJUSTMENT=0.</t>
  </si>
  <si>
    <t>AUD_GRAD_PROMOTE_002_008</t>
  </si>
  <si>
    <t>REGISTER_INTRINSIC_READINESS_RULE</t>
  </si>
  <si>
    <t>Register user-required separation between question readiness and blueprint design</t>
  </si>
  <si>
    <t>RULE_VERSION=QUESTION_BLUEPRINT_DECOUPLING_V7_INTRINSIC_QUESTION_READINESS; QUESTION_PROMOTION_DOES_NOT_CHANGE_OR_IMPLY_BLUEPRINT_FIT; BLUEPRINTS_CELLS_SLOTS_WRITE_COUNT=0.</t>
  </si>
  <si>
    <t>AUD_GRAD_PROMOTE_002_009</t>
  </si>
  <si>
    <t>COMPLETE_INTRINSIC_PRACTICE_PROMOTION_BATCH</t>
  </si>
  <si>
    <t>TONG_QUAN|QUESTIONS|OPTIONS|STATEMENTS|QUESTION_CURRICULUM|QUESTION_SOURCES|DUPLICATES|QUY_UOC|BLUEPRINTS|AUDIT_LOG</t>
  </si>
  <si>
    <t>Close batch after full pool verification and confirmation of zero matrix changes</t>
  </si>
  <si>
    <t>PASS_WITH_11_DEFERRED_AND_1_NEEDS_REVIEW</t>
  </si>
  <si>
    <t>CANDIDATES_REVIEWED=28; PROMOTED=16; DEFERRED_READY_FOR_PRACTICE=11; NEEDS_REVIEW=1; COGNITIVE_CORRECTIONS=5; READY_FOR_GRADUATION=153; READY_FOR_PRACTICE=602; RETIRED=8; GRAD_LEVELS=BIET46,HIEU64,VANDUNG43; GRAD_TYPES=MCQ_SINGLE110,TRUE_FALSE_GROUP43; GRAD_CHILD_KEY_CURRICULUM_SOURCE_GAPS=0; DUPLICATE_NONBLANK_QUESTION_ID=0; FORMULA_ERRORS=0; BLUEPRINTS_CELLS_SLOTS_CHANGES=0; ALL_BLUEPRINTS_REMAIN_REVIEW; AUTO_USE=BLOCKED; SOURCE_FILES_MODIFIED=0; BACKUP_CREATED=0.</t>
  </si>
  <si>
    <t>AUD_GRAD_PROMOTE_003_001</t>
  </si>
  <si>
    <t>GRADUATION_PRACTICE_PROMOTION_003</t>
  </si>
  <si>
    <t>README_DIEU_HANH|PROMPTS_VAN_HANH|QUY_UOC</t>
  </si>
  <si>
    <t>QUESTION_READINESS_AND_BLUEPRINT_INDEPENDENCE</t>
  </si>
  <si>
    <t>Read current operating rules and apply the user instruction not to adjust the matrix to fit questions</t>
  </si>
  <si>
    <t>ONLY_READY_FOR_GRADUATION_AUTO_USABLE_FOR_GRADUATION; QUESTION_INTRINSIC_READINESS_INDEPENDENT_OF_BLUEPRINT_FIT; BLUEPRINTS_CELLS_SLOTS_WRITE_COUNT=0; BACKUP_CREATED=0.</t>
  </si>
  <si>
    <t>AUD_GRAD_PROMOTE_003_002</t>
  </si>
  <si>
    <t>REVIEW_D02_SOURCE_PDF_AND_KEYS</t>
  </si>
  <si>
    <t>Q_TNT_F0001_D02_001_TO_030</t>
  </si>
  <si>
    <t>Compare D02 questions, options, statements and answer tables with source PDF pages 6-12</t>
  </si>
  <si>
    <t>SOURCE_TYPE=LOWER_PRIORITY_MOCK_EXAM; SOURCE_PDF_VISUAL_REVIEW=PAGES_6_TO_12; MCQ_CHILD_KEY_MATCH=24_OF_24; TRUE_FALSE_CHILD_KEY_MATCH=6_OF_6; SOURCE_HISTORY_PRESERVED=TRUE; SOURCE_NOT_TREATED_AS_AUTHORITATIVE.</t>
  </si>
  <si>
    <t>AUD_GRAD_PROMOTE_003_003</t>
  </si>
  <si>
    <t>REVIEW_D02_CHILD_CURRICULUM_SOURCE_DUPLICATES</t>
  </si>
  <si>
    <t>QUESTIONS|OPTIONS|STATEMENTS|QUESTION_CURRICULUM|QUESTION_SOURCES|DUPLICATES|CURRICULUM_OUTCOMES</t>
  </si>
  <si>
    <t>Check technical correctness, exact YCCD alignment, source status, child integrity, duplicate relations and Family_ID</t>
  </si>
  <si>
    <t>PASS_WITH_1_DEFERRED</t>
  </si>
  <si>
    <t>INTRINSIC_GATES_PASS=29; CURRICULUM_EXACTNESS_FAIL=1; DEFERRED=Q_TNT_F0001_D02_008; CHILD_RECORD_GAPS=0; SOURCE_GAPS=0; FAMILY_RELATIONS_PRESERVED=TRUE; QUESTION_RELABEL_TO_FIT_OUTCOME=0.</t>
  </si>
  <si>
    <t>AUD_GRAD_PROMOTE_003_004</t>
  </si>
  <si>
    <t>PROMOTE_D02_VERIFIED_QUESTIONS</t>
  </si>
  <si>
    <t>Q_TNT_F0001_D02_001_TO_007,Q_TNT_F0001_D02_009_TO_030</t>
  </si>
  <si>
    <t>Promote D02 questions passing all intrinsic graduation gates</t>
  </si>
  <si>
    <t>PROCESS_STATUS_TRANSITIONS=29_READY_FOR_PRACTICE_TO_READY_FOR_GRADUATION; MCQ_SINGLE=23; TRUE_FALSE_GROUP=6; QUESTION_TEXT_CHANGES=0; OPTION_OR_STATEMENT_CHANGES=0; ANSWER_OR_TRUTH_KEY_CHANGES=0; BLUEPRINTS_CELLS_SLOTS_CHANGES=0.</t>
  </si>
  <si>
    <t>AUD_GRAD_PROMOTE_003_005</t>
  </si>
  <si>
    <t>CORRECT_D02_COGNITIVE_LEVELS</t>
  </si>
  <si>
    <t>Q_TNT_F0001_D02_006,012,013,015,016,023</t>
  </si>
  <si>
    <t>Classify by actual item demand independently of blueprint requirements</t>
  </si>
  <si>
    <t>Q006=BIET_TO_HIEU; Q012=BIET_TO_HIEU; Q013=BIET_TO_HIEU; Q015=HIEU_TO_VANDUNG; Q016=BIET_TO_HIEU; Q023=BIET_TO_HIEU; DIFFICULTY_AND_TIME_RECALCULATED_BY_EXISTING_FORMULAS; BLUEPRINT_OR_SLOT_CHANGES=0.</t>
  </si>
  <si>
    <t>AUD_GRAD_PROMOTE_003_006</t>
  </si>
  <si>
    <t>DEFER_D02_008_WITHOUT_RELABELLING</t>
  </si>
  <si>
    <t>QUESTIONS|QUESTION_CURRICULUM|CURRICULUM_OUTCOMES</t>
  </si>
  <si>
    <t>Q_TNT_F0001_D02_008</t>
  </si>
  <si>
    <t>Keep valid practice item outside graduation pool because its exact YCCD does not match</t>
  </si>
  <si>
    <t>PROCESS_STATUS_REMAINS_READY_FOR_PRACTICE; QUESTION_TESTS_IDENTIFICATION_OF_ONLINE_COMMUNICATION_SERVICE; CURRENT_OUTCOME_TESTS_HUMANITY_IN_DIGITAL_COMMUNICATION; GRADUATION_USE=BLOCKED; QUESTION_RELABEL_TO_FIT_OUTCOME=0; MATRIX_ADJUSTMENT=0.</t>
  </si>
  <si>
    <t>AUD_GRAD_PROMOTE_003_007</t>
  </si>
  <si>
    <t>VERIFY_NO_MATRIX_WRITES_AND_POOL_COUNTS</t>
  </si>
  <si>
    <t>QUESTIONS|OPTIONS|STATEMENTS|QUESTION_CURRICULUM|QUESTION_SOURCES|DUPLICATES|BLUEPRINTS</t>
  </si>
  <si>
    <t>POST_UPDATE_POOL_AND_BLUEPRINT_STATUS</t>
  </si>
  <si>
    <t>Verify promoted rows, recalculated fields, child integrity and unchanged blueprint status</t>
  </si>
  <si>
    <t>READY_FOR_GRADUATION=182; READY_FOR_PRACTICE=573; NEEDS_REVIEW=1; RETIRED=8; GRAD_LEVELS=BIET51,HIEU86,VANDUNG45; GRAD_TYPES=MCQ_SINGLE133,TRUE_FALSE_GROUP49; BLUEPRINTS_CELLS_SLOTS_WRITE_COUNT=0; ALL_BLUEPRINTS_REMAIN_REVIEW; AUTO_USE=BLOCKED; BACKUP_CREATED=0.</t>
  </si>
  <si>
    <t>AUD_GRAD_PROMOTE_003_008</t>
  </si>
  <si>
    <t>TONG_QUAN|QUESTIONS|OPTIONS|STATEMENTS|QUESTION_CURRICULUM|QUESTION_SOURCES|DUPLICATES|BLUEPRINTS|AUDIT_LOG</t>
  </si>
  <si>
    <t>Close D02 promotion batch after source-backed review and confirmation of zero matrix changes</t>
  </si>
  <si>
    <t>PASS_WITH_1_DEFERRED_AND_BLUEPRINTS_UNCHANGED</t>
  </si>
  <si>
    <t>CANDIDATES_REVIEWED=30; PROMOTED=29; DEFERRED_READY_FOR_PRACTICE=1; NEEDS_REVIEW_NEW=0; COGNITIVE_CORRECTIONS=6; QUESTION_TEXT_CHANGES=0; ANSWER_CHANGES=0; SOURCE_FILES_MODIFIED=0; EXAMS_CREATED=0; USAGE_ROWS_ADDED=0; BLUEPRINTS_CELLS_SLOTS_CHANGES=0; ALL_BLUEPRINTS_REMAIN_REVIEW; AUTO_USE=BLOCKED; BACKUP_CREATED=0.</t>
  </si>
  <si>
    <t>AUD_GRAD_PROMOTE_004_001</t>
  </si>
  <si>
    <t>GRADUATION_PRACTICE_PROMOTION_004</t>
  </si>
  <si>
    <t>Read current operating rules and continue intrinsic question auditing without adjusting matrix content to fit questions</t>
  </si>
  <si>
    <t>ONLY_READY_FOR_GRADUATION_AUTO_USABLE_FOR_GRADUATION; QUESTION_PROMOTION_INDEPENDENT_OF_BLUEPRINT_FIT; BLUEPRINTS_CELLS_SLOTS_WRITE_COUNT=0; BACKUP_CREATED=0.</t>
  </si>
  <si>
    <t>AUD_GRAD_PROMOTE_004_002</t>
  </si>
  <si>
    <t>REVIEW_D03_SOURCE_PDF_AND_KEYS</t>
  </si>
  <si>
    <t>Q_TNT_F0001_D03_001_TO_030</t>
  </si>
  <si>
    <t>Compare D03 questions, options, statements and answer tables with source PDF pages 12-17</t>
  </si>
  <si>
    <t>SOURCE_TYPE=LOWER_PRIORITY_MOCK_EXAM; SOURCE_PDF_VISUAL_REVIEW=PAGES_12_TO_17; MCQ_CHILD_KEY_MATCH=24_OF_24; TRUE_FALSE_CHILD_KEY_MATCH=6_OF_6; SOURCE_HISTORY_PRESERVED=TRUE; SOURCE_NOT_TREATED_AS_AUTHORITATIVE.</t>
  </si>
  <si>
    <t>AUD_GRAD_PROMOTE_004_003</t>
  </si>
  <si>
    <t>REVIEW_D03_CHILD_CURRICULUM_SOURCE_DUPLICATES</t>
  </si>
  <si>
    <t>PASS_WITH_5_DEFERRED</t>
  </si>
  <si>
    <t>PREVIOUSLY_FINAL=4; PRACTICE_CANDIDATES=26; INTRINSIC_GATES_PASS=21; CURRICULUM_EXACTNESS_FAIL=5; DEFERRED=Q_TNT_F0001_D03_001,025,026,029,030; CHILD_RECORD_GAPS=0; SOURCE_GAPS=0; FAMILY_RELATIONS_PRESERVED=TRUE; QUESTION_RELABEL_TO_FIT_OUTCOME=0.</t>
  </si>
  <si>
    <t>AUD_GRAD_PROMOTE_004_004</t>
  </si>
  <si>
    <t>PROMOTE_D03_VERIFIED_QUESTIONS</t>
  </si>
  <si>
    <t>Q_TNT_F0001_D03_002_TO_005,Q_TNT_F0001_D03_007_TO_019,Q_TNT_F0001_D03_022_TO_024,Q_TNT_F0001_D03_027</t>
  </si>
  <si>
    <t>Promote D03 practice questions passing all intrinsic graduation gates</t>
  </si>
  <si>
    <t>PROCESS_STATUS_TRANSITIONS=21_READY_FOR_PRACTICE_TO_READY_FOR_GRADUATION; MCQ_SINGLE=20; TRUE_FALSE_GROUP=1; QUESTION_TEXT_CHANGES=0; OPTION_OR_STATEMENT_CHANGES=0; ANSWER_OR_TRUTH_KEY_CHANGES=0; BLUEPRINTS_CELLS_SLOTS_CHANGES=0.</t>
  </si>
  <si>
    <t>AUD_GRAD_PROMOTE_004_005</t>
  </si>
  <si>
    <t>CORRECT_D03_COGNITIVE_LEVELS</t>
  </si>
  <si>
    <t>Q_TNT_F0001_D03_011,012,014,015,016,018</t>
  </si>
  <si>
    <t>Q011=BIET_TO_HIEU; Q012=BIET_TO_HIEU; Q014=BIET_TO_HIEU; Q015=HIEU_TO_VANDUNG; Q016=BIET_TO_HIEU; Q018=HIEU_TO_VANDUNG; DIFFICULTY_AND_TIME_RECALCULATED_BY_EXISTING_FORMULAS; BLUEPRINT_OR_SLOT_CHANGES=0.</t>
  </si>
  <si>
    <t>AUD_GRAD_PROMOTE_004_006</t>
  </si>
  <si>
    <t>DEFER_D03_NONEXACT_YCCD</t>
  </si>
  <si>
    <t>QUESTIONS|QUESTION_CURRICULUM|CURRICULUM_OUTCOMES|STATEMENTS</t>
  </si>
  <si>
    <t>Q_TNT_F0001_D03_001,025,026,029,030</t>
  </si>
  <si>
    <t>Keep valid practice questions outside graduation pool because one primary YCCD does not fully cover the item content</t>
  </si>
  <si>
    <t>PROCESS_STATUS_REMAINS_READY_FOR_PRACTICE=5; Q001=AI_LIMITATION_VS_AI_KNOWLEDGE_REASONING_LEARNING_OUTCOME; Q025=MIXED_NETWORK_DEVICES_AND_SHARE_PERMISSION; Q026=MIXED_RELATIONAL_KEYS_AND_SQL_JOIN; Q029=MIXED_WEBSITE_PLANNING_AND_EMBEDDING_SHARING; Q030=MIXED_DATA_ORGANIZATION_AND_CALCULATION_QUERY; QUESTION_RELABEL_TO_FIT_OUTCOME=0; MATRIX_ADJUSTMENT=0.</t>
  </si>
  <si>
    <t>AUD_GRAD_PROMOTE_004_007</t>
  </si>
  <si>
    <t>VERIFY_FULL_GRADUATION_POOL_AND_NO_MATRIX_WRITES</t>
  </si>
  <si>
    <t>QUESTIONS|OPTIONS|STATEMENTS|QUESTION_CURRICULUM|QUESTION_SOURCES|BLUEPRINTS|BLUEPRINT_CELLS|BLUEPRINT_SLOTS</t>
  </si>
  <si>
    <t>Export and independently scan the current master after D03 status changes</t>
  </si>
  <si>
    <t>READY_FOR_GRADUATION=203; READY_FOR_PRACTICE=552; NEEDS_REVIEW=1; RETIRED=8; GRAD_LEVELS=BIET57,HIEU99,VANDUNG47; GRAD_TYPES=MCQ_SINGLE153,TRUE_FALSE_GROUP50; GRAD_CHILD_KEY_CURRICULUM_SOURCE_GAPS=0; DUPLICATE_NONBLANK_QUESTION_ID=0; FORMULA_ERRORS=0; BLUEPRINTS_CELLS_SLOTS_WRITE_COUNT=0; SIX_2026_BLUEPRINTS_REMAIN_REVIEW; AUTO_USE_REMAINS_BLOCKED_FOR_2026_BLUEPRINTS; BACKUP_CREATED=0.</t>
  </si>
  <si>
    <t>AUD_GRAD_PROMOTE_004_008</t>
  </si>
  <si>
    <t>Close D03 promotion batch after source-backed review and full pool verification</t>
  </si>
  <si>
    <t>PASS_WITH_5_DEFERRED_AND_BLUEPRINTS_UNCHANGED</t>
  </si>
  <si>
    <t>D03_TOTAL=30; PREVIOUSLY_FINAL=4; PRACTICE_CANDIDATES_REVIEWED=26; PROMOTED=21; DEFERRED_READY_FOR_PRACTICE=5; NEEDS_REVIEW_NEW=0; COGNITIVE_CORRECTIONS=6; QUESTION_TEXT_CHANGES=0; ANSWER_CHANGES=0; SOURCE_FILES_MODIFIED=0; EXAMS_CREATED=0; USAGE_ROWS_ADDED=0; BLUEPRINTS_CELLS_SLOTS_CHANGES=0; SIX_2026_BLUEPRINTS_REMAIN_REVIEW; BACKUP_CREATED=0.</t>
  </si>
  <si>
    <t>AUD_GRAD_PROMOTE_005_001</t>
  </si>
  <si>
    <t>GRADUATION_PRACTICE_PROMOTION_005</t>
  </si>
  <si>
    <t>AUD_GRAD_PROMOTE_005_002</t>
  </si>
  <si>
    <t>REVIEW_D04_SOURCE_PDF_AND_KEYS</t>
  </si>
  <si>
    <t>Q_TNT_F0001_D04_001_TO_030</t>
  </si>
  <si>
    <t>Compare D04 questions, options, statements and answer tables with source PDF pages 17-22</t>
  </si>
  <si>
    <t>SOURCE_TYPE=LOWER_PRIORITY_MOCK_EXAM; SOURCE_PDF_VISUAL_REVIEW=PAGES_17_TO_22; MCQ_CHILD_KEY_MATCH=24_OF_24; TRUE_FALSE_CHILD_KEY_MATCH=6_OF_6; SOURCE_HISTORY_PRESERVED=TRUE; SOURCE_NOT_TREATED_AS_AUTHORITATIVE.</t>
  </si>
  <si>
    <t>AUD_GRAD_PROMOTE_005_003</t>
  </si>
  <si>
    <t>REVIEW_D04_CHILD_CURRICULUM_SOURCE_DUPLICATES</t>
  </si>
  <si>
    <t>PASS_WITH_7_DEFERRED</t>
  </si>
  <si>
    <t>PRACTICE_CANDIDATES=30; INTRINSIC_GATES_PASS=23; CURRICULUM_EXACTNESS_FAIL=7; DEFERRED=Q_TNT_F0001_D04_007,016,025,026,027,028,030; CHILD_RECORD_GAPS=0; SOURCE_GAPS=0; FAMILY_RELATIONS_PRESERVED=TRUE; QUESTION_RELABEL_TO_FIT_OUTCOME=0.</t>
  </si>
  <si>
    <t>AUD_GRAD_PROMOTE_005_004</t>
  </si>
  <si>
    <t>PROMOTE_D04_VERIFIED_QUESTIONS</t>
  </si>
  <si>
    <t>Q_TNT_F0001_D04_001_TO_006,Q_TNT_F0001_D04_008_TO_015,Q_TNT_F0001_D04_017_TO_024,Q_TNT_F0001_D04_029</t>
  </si>
  <si>
    <t>Promote D04 practice questions passing all intrinsic graduation gates</t>
  </si>
  <si>
    <t>PROCESS_STATUS_TRANSITIONS=23_READY_FOR_PRACTICE_TO_READY_FOR_GRADUATION; MCQ_SINGLE=22; TRUE_FALSE_GROUP=1; QUESTION_TEXT_CHANGES=0; OPTION_OR_STATEMENT_CHANGES=0; ANSWER_OR_TRUTH_KEY_CHANGES=0; BLUEPRINTS_CELLS_SLOTS_CHANGES=0.</t>
  </si>
  <si>
    <t>AUD_GRAD_PROMOTE_005_005</t>
  </si>
  <si>
    <t>CORRECT_D04_COGNITIVE_LEVELS</t>
  </si>
  <si>
    <t>Q_TNT_F0001_D04_004,019,020</t>
  </si>
  <si>
    <t>Q004=HIEU_TO_VANDUNG; Q019=BIET_TO_HIEU; Q020=HIEU_TO_VANDUNG; DIFFICULTY_AND_TIME_RECALCULATED_BY_EXISTING_FORMULAS; BLUEPRINT_OR_SLOT_CHANGES=0.</t>
  </si>
  <si>
    <t>AUD_GRAD_PROMOTE_005_006</t>
  </si>
  <si>
    <t>DEFER_D04_NONEXACT_YCCD</t>
  </si>
  <si>
    <t>Q_TNT_F0001_D04_007,016,025,026,027,028,030</t>
  </si>
  <si>
    <t>PROCESS_STATUS_REMAINS_READY_FOR_PRACTICE=7; Q007=DATABASE_BENEFIT_VS_DATABASE_PROPERTIES; Q016=GENERIC_PASSWORD_SECURITY_VS_SCAMS_AND_CIVIL_COMMUNICATION; Q025=BROAD_COMPUTER_AUTOMATION_VS_PYTHON_ENVIRONMENT; Q026=MIXED_INTERNET_BENEFITS_AND_SECURITY; Q027=MIXED_WEBSITE_PLANNING_AND_RESPONSIVE_PAGINATION; Q028=MIXED_NAVIGATION_AND_FORM_VALIDATION; Q030=GENERIC_ALGORITHM_EFFECTS_VS_BIG_O_CALCULATION; QUESTION_RELABEL_TO_FIT_OUTCOME=0; MATRIX_ADJUSTMENT=0.</t>
  </si>
  <si>
    <t>AUD_GRAD_PROMOTE_005_007</t>
  </si>
  <si>
    <t>Export and independently scan the current master after D04 status changes</t>
  </si>
  <si>
    <t>READY_FOR_GRADUATION=226; READY_FOR_PRACTICE=529; NEEDS_REVIEW=1; RETIRED=8; GRAD_LEVELS=BIET68,HIEU109,VANDUNG49; GRAD_TYPES=MCQ_SINGLE175,TRUE_FALSE_GROUP51; GRAD_CHILD_KEY_CURRICULUM_SOURCE_GAPS=0; DUPLICATE_NONBLANK_QUESTION_ID=0; FORMULA_ERRORS=0; BLUEPRINTS_CELLS_SLOTS_WRITE_COUNT=0; SIX_2026_BLUEPRINTS_REMAIN_REVIEW; AUTO_USE_REMAINS_BLOCKED_FOR_2026_BLUEPRINTS; BACKUP_CREATED=0.</t>
  </si>
  <si>
    <t>AUD_GRAD_PROMOTE_005_008</t>
  </si>
  <si>
    <t>Close D04 promotion batch after source-backed review and full pool verification</t>
  </si>
  <si>
    <t>PASS_WITH_7_DEFERRED_AND_BLUEPRINTS_UNCHANGED</t>
  </si>
  <si>
    <t>D04_TOTAL=30; PRACTICE_CANDIDATES_REVIEWED=30; PROMOTED=23; DEFERRED_READY_FOR_PRACTICE=7; NEEDS_REVIEW_NEW=0; COGNITIVE_CORRECTIONS=3; QUESTION_TEXT_CHANGES=0; ANSWER_CHANGES=0; SOURCE_FILES_MODIFIED=0; EXAMS_CREATED=0; USAGE_ROWS_ADDED=0; BLUEPRINTS_CELLS_SLOTS_CHANGES=0; SIX_2026_BLUEPRINTS_REMAIN_REVIEW; BACKUP_CREATED=0.</t>
  </si>
  <si>
    <t>AUD_GRAD_PROMOTE_006_001</t>
  </si>
  <si>
    <t>GRADUATION_PRACTICE_PROMOTION_006</t>
  </si>
  <si>
    <t>AUD_GRAD_PROMOTE_006_002</t>
  </si>
  <si>
    <t>REVIEW_D05_SOURCE_PDF_CANONICALIZATION_AND_KEYS</t>
  </si>
  <si>
    <t>D05_SOURCE_ITEMS_001_TO_030</t>
  </si>
  <si>
    <t>Compare D05 source questions and answer tables with canonical bank records and child data</t>
  </si>
  <si>
    <t>PASS_WITH_CANONICAL_DUPLICATE_MERGE</t>
  </si>
  <si>
    <t>SOURCE_TYPE=LOWER_PRIORITY_MOCK_EXAM; SOURCE_PDF_VISUAL_REVIEW=PAGES_23_TO_29; SOURCE_TOTAL_ITEMS=30; CANONICAL_QUESTION_RECORDS=27; D05_TF_SOURCE_ITEMS_1_2_6_ALREADY_MERGED_TO_D04_CANONICAL_QUESTIONS=3; MCQ_CHILD_KEY_MATCH=24_OF_24; CANONICAL_D05_TF_CHILD_KEY_MATCH=3_OF_3; SOURCE_HISTORY_PRESERVED=TRUE; SOURCE_NOT_TREATED_AS_AUTHORITATIVE.</t>
  </si>
  <si>
    <t>AUD_GRAD_PROMOTE_006_003</t>
  </si>
  <si>
    <t>REVIEW_D05_CHILD_CURRICULUM_SOURCE_AND_EXISTING_STATUS</t>
  </si>
  <si>
    <t>QUESTIONS|OPTIONS|STATEMENTS|QUESTION_CURRICULUM|QUESTION_SOURCES|CURRICULUM_OUTCOMES</t>
  </si>
  <si>
    <t>Q_TNT_F0001_D05_CANONICAL_RECORDS</t>
  </si>
  <si>
    <t>Check technical correctness, exact YCCD alignment, approved source status and child-record integrity</t>
  </si>
  <si>
    <t>CANONICAL_RECORDS=27; PREVIOUSLY_READY_FOR_GRADUATION=4_D05_006_TO_009; PRACTICE_CANDIDATES=23; INTRINSIC_GATES_PASS=18; CURRICULUM_EXACTNESS_FAIL=5; DEFERRED=Q_TNT_F0001_D05_001,004,011,024,029; CHILD_RECORD_GAPS=0; SOURCE_GAPS=0; QUESTION_RELABEL_TO_FIT_OUTCOME=0.</t>
  </si>
  <si>
    <t>AUD_GRAD_PROMOTE_006_004</t>
  </si>
  <si>
    <t>PROMOTE_D05_VERIFIED_QUESTIONS</t>
  </si>
  <si>
    <t>Q_TNT_F0001_D05_002,003,005,010,012,013,014,015,016,017,018,019,020,021,022,023,027,028</t>
  </si>
  <si>
    <t>Promote D05 practice questions passing all intrinsic graduation gates</t>
  </si>
  <si>
    <t>PROCESS_STATUS_TRANSITIONS=18_READY_FOR_PRACTICE_TO_READY_FOR_GRADUATION; MCQ_SINGLE=16; TRUE_FALSE_GROUP=2; QUESTION_TEXT_CHANGES=0; OPTION_OR_STATEMENT_CHANGES=0; ANSWER_OR_TRUTH_KEY_CHANGES=0; BLUEPRINTS_CELLS_SLOTS_CHANGES=0.</t>
  </si>
  <si>
    <t>AUD_GRAD_PROMOTE_006_005</t>
  </si>
  <si>
    <t>CORRECT_D05_COGNITIVE_LEVEL_AND_RESOLVE_FAMILIES</t>
  </si>
  <si>
    <t>Q_TNT_F0001_D05_017|D05_005|D05_013|D05_021|D05_027</t>
  </si>
  <si>
    <t>Classify actual item demand and register duplicate-family constraints before graduation use</t>
  </si>
  <si>
    <t>PASS_WITH_CORRECTION_AND_3_RELATIONS</t>
  </si>
  <si>
    <t>Q_D05_017=HIEU_TO_VANDUNG; DIFFICULTY=4; ESTIMATED_TIME_SEC=120; FAMILY_FAM_F6CD04F0C5=Q_D05_005+Q_D05_013_NEAR_DUPLICATE; FAMILY_FAM_4CFF4F9DE2_ADDED_Q_D05_021+Q_D05_027_WITH_EXISTING_Q_D03_010_AND_Q_D16_010; DUPLICATE_ROWS_ADDED=3; EXAM_FAMILY_LIMIT=1; BLUEPRINT_OR_SLOT_CHANGES=0.</t>
  </si>
  <si>
    <t>AUD_GRAD_PROMOTE_006_006</t>
  </si>
  <si>
    <t>DEFER_D05_NONEXACT_YCCD</t>
  </si>
  <si>
    <t>Q_TNT_F0001_D05_001,004,011,024,029</t>
  </si>
  <si>
    <t>PROCESS_STATUS_REMAINS_READY_FOR_PRACTICE=5; Q001=KNOWLEDGE_SOCIETY_CENTRAL_RESOURCE_VS_SMART_DEVICE_IOT_ROLE; Q004=DIGITAL_DIVIDE_NOT_COVERED; Q011=CLIENT_SERVER_ROLE_NOT_COVERED; Q024=XCF_FORMAT_NOT_EXPLICITLY_COVERED; Q029=SORTING_DESCRIPTION_PLUS_COMPLEXITY_O_N2_MIXED_SCOPE; QUESTION_RELABEL_TO_FIT_OUTCOME=0; MATRIX_ADJUSTMENT=0.</t>
  </si>
  <si>
    <t>AUD_GRAD_PROMOTE_006_007</t>
  </si>
  <si>
    <t>VERIFY_FULL_GRADUATION_POOL_AND_BLUEPRINT_STATE</t>
  </si>
  <si>
    <t>QUESTIONS|OPTIONS|STATEMENTS|QUESTION_CURRICULUM|QUESTION_SOURCES|DUPLICATES|BLUEPRINTS|BLUEPRINT_CELLS|BLUEPRINT_SLOTS</t>
  </si>
  <si>
    <t>Export and independently scan the current master after D05 status and family changes</t>
  </si>
  <si>
    <t>READY_FOR_GRADUATION=244; READY_FOR_PRACTICE=511; NEEDS_REVIEW=1; RETIRED=8; GRAD_LEVELS=BIET75,HIEU118,VANDUNG51; GRAD_TYPES=MCQ_SINGLE191,TRUE_FALSE_GROUP53; GRAD_MCQ_OPTION_COUNT_STATUS_KEY_ISSUES=0; GRAD_TF_STATEMENT_COUNT_STATUS_KEY_ISSUES=0; GRAD_PRIMARY_CURRICULUM_GAPS=0; GRAD_APPROVED_SOURCE_GAPS=0; DUPLICATE_NONBLANK_QUESTION_ID=0; DUPLICATE_ID_COLLISIONS=0; FORMULA_ERRORS=0; NEW_FAMILY_RELATION_CONSISTENCY=PASS; BLUEPRINTS_CELLS_SLOTS_WRITE_COUNT=0; SIX_2026_BLUEPRINTS_REMAIN_REVIEW; AUTO_USE_REMAINS_BLOCKED; BACKUP_CREATED=0.</t>
  </si>
  <si>
    <t>AUD_GRAD_PROMOTE_006_008</t>
  </si>
  <si>
    <t>Close D05 promotion batch after source-backed review, family control and full pool verification</t>
  </si>
  <si>
    <t>D05_SOURCE_TOTAL=30; CANONICAL_RECORDS=27; PREVIOUSLY_GRADUATION=4; PRACTICE_CANDIDATES_REVIEWED=23; PROMOTED=18; DEFERRED_READY_FOR_PRACTICE=5; NEEDS_REVIEW_NEW=0; COGNITIVE_CORRECTIONS=1; DUPLICATE_ROWS_ADDED=3; FAMILY_IDS_UPDATED=4_QUESTION_ROWS; QUESTION_TEXT_CHANGES=0; ANSWER_CHANGES=0; SOURCE_FILES_MODIFIED=0; EXAMS_CREATED=0; USAGE_ROWS_ADDED=0; BLUEPRINTS_CELLS_SLOTS_CHANGES=0; SIX_2026_BLUEPRINTS_REMAIN_REVIEW; BACKUP_CREATED=0.</t>
  </si>
  <si>
    <t>AUD_GRAD_PROMOTE_007_001</t>
  </si>
  <si>
    <t>GRADUATION_PRACTICE_PROMOTION_007</t>
  </si>
  <si>
    <t>Read current operating rules and continue intrinsic D06 question auditing without altering matrix content to fit questions</t>
  </si>
  <si>
    <t>ONLY_READY_FOR_GRADUATION_AUTO_USABLE_FOR_GRADUATION; CHILD_RECORD_INTEGRITY_REQUIRED; QUESTION_PROMOTION_INDEPENDENT_OF_BLUEPRINT_FIT; BLUEPRINTS_CELLS_SLOTS_WRITE_COUNT=0; BACKUP_CREATED=0.</t>
  </si>
  <si>
    <t>AUD_GRAD_PROMOTE_007_002</t>
  </si>
  <si>
    <t>REVIEW_D06_SOURCE_PDF_CANONICALIZATION_AND_KEYS</t>
  </si>
  <si>
    <t>D06_SOURCE_ITEMS_001_TO_030</t>
  </si>
  <si>
    <t>Compare D06 source pages, answer tables and canonical bank records with option and statement data</t>
  </si>
  <si>
    <t>PASS_WITH_CANONICAL_RECORD_LIMIT</t>
  </si>
  <si>
    <t>SOURCE_TYPE=LOWER_PRIORITY_MOCK_EXAM; SOURCE_PDF_VISUAL_REVIEW=PAGES_29_TO_36; SOURCE_TOTAL_ITEMS=30; CANONICAL_D06_RECORDS=28; SOURCE_Q18_HAS_NO_D06_CANONICAL_RECORD; SOURCE_Q22_HISTORY_MERGED_TO_Q_TNT_F0001_D02_022; MCQ_CHILD_KEY_MATCH=22_OF_22; TRUE_FALSE_CHILD_KEY_MATCH=6_OF_6; SOURCE_HISTORY_PRESERVED=TRUE; SOURCE_NOT_TREATED_AS_AUTHORITATIVE.</t>
  </si>
  <si>
    <t>AUD_GRAD_PROMOTE_007_003</t>
  </si>
  <si>
    <t>REVIEW_D06_CHILD_CURRICULUM_SOURCE_AND_DUPLICATES</t>
  </si>
  <si>
    <t>Q_TNT_F0001_D06_CANONICAL_RECORDS</t>
  </si>
  <si>
    <t>Check technical correctness, exact YCCD coverage, approved source status, child integrity and Family_ID constraints</t>
  </si>
  <si>
    <t>PASS_WITH_10_DEFERRED</t>
  </si>
  <si>
    <t>CANONICAL_RECORDS=28; PRACTICE_CANDIDATES=28; INTRINSIC_GATES_PASS=18; CURRICULUM_EXACTNESS_FAIL=10; DEFERRED=Q_TNT_F0001_D06_001,002,007,008,009,010,025,028,029,030; CHILD_RECORD_GAPS=0; SOURCE_GAPS=0; QUESTION_RELABEL_TO_FIT_OUTCOME=0.</t>
  </si>
  <si>
    <t>AUD_GRAD_PROMOTE_007_004</t>
  </si>
  <si>
    <t>PROMOTE_D06_VERIFIED_QUESTIONS</t>
  </si>
  <si>
    <t>Q_TNT_F0001_D06_003,004,005,006,011,012,013,014,015,016,017,019,020,021,023,024,026,027</t>
  </si>
  <si>
    <t>Promote D06 practice questions passing all intrinsic graduation gates</t>
  </si>
  <si>
    <t>AUD_GRAD_PROMOTE_007_005</t>
  </si>
  <si>
    <t>CORRECT_D06_COGNITIVE_LEVELS_AND_RESOLVE_YOUTUBE_FAMILY</t>
  </si>
  <si>
    <t>Q_TNT_F0001_D06_015,016,017,019,021,023,024|Q_TNT_F0001_D06_003|Q_TNT_F0001_D13_003</t>
  </si>
  <si>
    <t>Classify actual item demand and register the YouTube recommendation same-template constraint</t>
  </si>
  <si>
    <t>PASS_WITH_7_CORRECTIONS_AND_1_RELATION</t>
  </si>
  <si>
    <t>D06_015,016,017,019=HIEU_TO_VANDUNG; D06_021,023,024=BIET_TO_HIEU; DIFFICULTY_AND_TIME_RECALCULATED_BY_EXISTING_FORMULAS; FAMILY_ID=FAM_D4E06A5D8E_FOR_D06_003_AND_D13_003; DUPLICATE_ROWS_ADDED=1; EXAM_FAMILY_LIMIT=1; BLUEPRINT_OR_SLOT_CHANGES=0.</t>
  </si>
  <si>
    <t>AUD_GRAD_PROMOTE_007_006</t>
  </si>
  <si>
    <t>DEFER_D06_NONEXACT_YCCD</t>
  </si>
  <si>
    <t>Q_TNT_F0001_D06_001,002,007,008,009,010,025,028,029,030</t>
  </si>
  <si>
    <t>Keep valid practice questions outside graduation pool because the primary YCCD does not fully cover item demand</t>
  </si>
  <si>
    <t>PROCESS_STATUS_REMAINS_READY_FOR_PRACTICE=10; Q001=AI_PERCEPTION_VS_EXAMPLES_OF_KNOWLEDGE_REASONING_LEARNING; Q002=LEARNING_DEFINITION_VS_EXAMPLE_REQUIREMENT; Q007=TCPIP_SCALE_DIFFICULTY_NOT_COVERED; Q008=COMMUNICATION_PLATFORM_IDENTIFICATION_VS_HUMANISTIC_CONDUCT; Q009=STATUS_ICON_VS_PERFORM_CONNECTION; Q010=LEGAL_TITLE_VS_HUMANISTIC_CONDUCT; Q025=MIXED_MAN_WIFI_SCOPE; Q028=INDEX_EVALUATION_VS_ARRAY_DESCRIPTION; Q029=PREPUBLICATION_QA_NOT_EXPLICIT; Q030=MIXED_KEYS_SQL_AND_CROSS_TABLE_SCOPE; QUESTION_RELABEL_TO_FIT_OUTCOME=0; MATRIX_ADJUSTMENT=0.</t>
  </si>
  <si>
    <t>AUD_GRAD_PROMOTE_007_007</t>
  </si>
  <si>
    <t>Export and independently scan the current master after D06 status, classification and family updates</t>
  </si>
  <si>
    <t>READY_FOR_GRADUATION=262; READY_FOR_PRACTICE=493; NEEDS_REVIEW=1; RETIRED=8; GRAD_LEVELS=BIET79,HIEU128,VANDUNG55; GRAD_TYPES=MCQ_SINGLE207,TRUE_FALSE_GROUP55; GRAD_CHILD_KEY_CURRICULUM_SOURCE_ISSUES=0; DUPLICATE_NONBLANK_QUESTION_ID=0; DUPLICATE_ID_COLLISIONS=0; FORMULA_ERRORS=0; NEW_FAMILY_RELATION_CONSISTENCY=PASS; BLUEPRINTS_CELLS_SLOTS_WRITE_COUNT=0; SIX_2026_BLUEPRINTS_REMAIN_REVIEW; AUTO_USE_REMAINS_BLOCKED; BACKUP_CREATED=0.</t>
  </si>
  <si>
    <t>AUD_GRAD_PROMOTE_007_008</t>
  </si>
  <si>
    <t>Close D06 promotion batch after source-backed review, family control and full pool verification</t>
  </si>
  <si>
    <t>PASS_WITH_10_DEFERRED_AND_BLUEPRINTS_UNCHANGED</t>
  </si>
  <si>
    <t>D06_SOURCE_TOTAL=30; D06_CANONICAL_RECORDS=28; PRACTICE_CANDIDATES_REVIEWED=28; PROMOTED=18; DEFERRED_READY_FOR_PRACTICE=10; NEEDS_REVIEW_NEW=0; COGNITIVE_CORRECTIONS=7; DUPLICATE_ROWS_ADDED=1; FAMILY_IDS_UPDATED=2_QUESTION_ROWS; QUESTION_TEXT_CHANGES=0; ANSWER_CHANGES=0; SOURCE_FILES_MODIFIED=0; EXAMS_CREATED=0; USAGE_ROWS_ADDED=0; BLUEPRINTS_CELLS_SLOTS_CHANGES=0; SIX_2026_BLUEPRINTS_REMAIN_REVIEW; BACKUP_CREATED=0.</t>
  </si>
  <si>
    <t>AUD_GRAD_PROMOTE_008_001</t>
  </si>
  <si>
    <t>GRADUATION_PRACTICE_PROMOTION_008</t>
  </si>
  <si>
    <t>Read current operating rules and continue intrinsic D07 question auditing without altering matrix content to fit questions</t>
  </si>
  <si>
    <t>AUD_GRAD_PROMOTE_008_002</t>
  </si>
  <si>
    <t>REVIEW_D07_SOURCE_PDF_AND_KEYS</t>
  </si>
  <si>
    <t>D07_SOURCE_ITEMS_001_TO_030</t>
  </si>
  <si>
    <t>Compare D07 source pages, answer tables and canonical bank records with option and statement data</t>
  </si>
  <si>
    <t>SOURCE_TYPE=LOWER_PRIORITY_MOCK_EXAM; SOURCE_PDF_VISUAL_REVIEW=PAGES_36_TO_41; SOURCE_TOTAL_ITEMS=30; CANONICAL_D07_RECORDS=30; MCQ_CHILD_KEY_MATCH=24_OF_24; TRUE_FALSE_CHILD_KEY_MATCH=6_OF_6; SOURCE_HISTORY_PRESERVED=TRUE; SOURCE_NOT_TREATED_AS_AUTHORITATIVE.</t>
  </si>
  <si>
    <t>AUD_GRAD_PROMOTE_008_003</t>
  </si>
  <si>
    <t>REVIEW_D07_CHILD_CURRICULUM_SOURCE_AND_DUPLICATES</t>
  </si>
  <si>
    <t>Q_TNT_F0001_D07_CANONICAL_RECORDS</t>
  </si>
  <si>
    <t>PASS_WITH_6_DEFERRED</t>
  </si>
  <si>
    <t>SOURCE_RECORDS=30; PREVIOUSLY_READY_FOR_GRADUATION=5; PREVIOUSLY_RETIRED=1; PRACTICE_CANDIDATES=24; INTRINSIC_GATES_PASS=18; CURRICULUM_EXACTNESS_FAIL=6; DEFERRED=Q_TNT_F0001_D07_001,020,025,026,029,030; CHILD_RECORD_GAPS=0; SOURCE_GAPS=0; QUESTION_RELABEL_TO_FIT_OUTCOME=0.</t>
  </si>
  <si>
    <t>AUD_GRAD_PROMOTE_008_004</t>
  </si>
  <si>
    <t>PROMOTE_D07_VERIFIED_QUESTIONS</t>
  </si>
  <si>
    <t>Q_TNT_F0001_D07_002,003,004,005,008,009,010,011,012,013,014,015,016,017,018,019,022,023</t>
  </si>
  <si>
    <t>Promote D07 practice questions passing all intrinsic graduation gates</t>
  </si>
  <si>
    <t>PROCESS_STATUS_TRANSITIONS=18_READY_FOR_PRACTICE_TO_READY_FOR_GRADUATION; MCQ_SINGLE=18; TRUE_FALSE_GROUP=0; QUESTION_TEXT_CHANGES=0; OPTION_OR_STATEMENT_CHANGES=0; ANSWER_OR_TRUTH_KEY_CHANGES=0; BLUEPRINTS_CELLS_SLOTS_CHANGES=0.</t>
  </si>
  <si>
    <t>AUD_GRAD_PROMOTE_008_005</t>
  </si>
  <si>
    <t>CORRECT_D07_COGNITIVE_LEVELS_AND_RESOLVE_FAMILIES</t>
  </si>
  <si>
    <t>Q_TNT_F0001_D07_002,012,013,016,018,022,023|Q_TNT_F0001_D07_008|Q_TNT_F0002_008|Q_TNT_F0001_D07_022|Q_TNT_F0002_022</t>
  </si>
  <si>
    <t>Classify actual item demand and register modem and repair-maintenance same-template constraints</t>
  </si>
  <si>
    <t>PASS_WITH_7_CORRECTIONS_AND_2_RELATIONS</t>
  </si>
  <si>
    <t>D07_002,013,022,023=BIET_TO_HIEU; D07_012=BIET_TO_VANDUNG; D07_016,018=HIEU_TO_VANDUNG; DIFFICULTY_AND_TIME_RECALCULATED_BY_EXISTING_FORMULAS; FAMILY_ID=FAM_8E4352D63C_FOR_D07_008_AND_EXISTING_MODEM_FAMILY; FAMILY_ID=FAM_66E856D513_FOR_D07_022_AND_Q_TNT_F0002_022; DUPLICATE_ROWS_ADDED=2; FAMILY_ID_QUESTION_ROWS_UPDATED=3; EXAM_FAMILY_LIMIT=1; BLUEPRINT_OR_SLOT_CHANGES=0.</t>
  </si>
  <si>
    <t>AUD_GRAD_PROMOTE_008_006</t>
  </si>
  <si>
    <t>DEFER_D07_NONEXACT_YCCD</t>
  </si>
  <si>
    <t>Q_TNT_F0001_D07_001,020,025,026,029,030</t>
  </si>
  <si>
    <t>PROCESS_STATUS_REMAINS_READY_FOR_PRACTICE=6; Q001=AI_NEGATIVE_CAPABILITY_CLASSIFICATION_VS_EXAMPLE_REQUIREMENT; Q020=LEGALITY_PLUS_DEVICE_PROTECTION_VS_PUBLISHING_LAW_ETHICS_SCOPE; Q025=MIXED_DEVICE_TOPOLOGY_AND_SHARE_PERMISSION; Q026=MIXED_KEYS_CENTRALIZED_MODEL_AND_SQL_JOIN; Q029=MIXED_EDITOR_HOSTING_EMBED_AND_JAVASCRIPT; Q030=MIXED_SPREADSHEET_LIMITATIONS_CALCULATED_FIELDS_QUERIES_AND_REPORTS; QUESTION_RELABEL_TO_FIT_OUTCOME=0; MATRIX_ADJUSTMENT=0.</t>
  </si>
  <si>
    <t>AUD_GRAD_PROMOTE_008_007</t>
  </si>
  <si>
    <t>EXPORTED_XLSX|QUESTIONS|OPTIONS|STATEMENTS|QUESTION_CURRICULUM|QUESTION_SOURCES|DUPLICATES|BLUEPRINTS|BLUEPRINT_CELLS|BLUEPRINT_SLOTS</t>
  </si>
  <si>
    <t>Export and independently scan the current master after D07 status, classification and family updates</t>
  </si>
  <si>
    <t>READY_FOR_GRADUATION=280; READY_FOR_PRACTICE=475; NEEDS_REVIEW=1; RETIRED=8; GRAD_LEVELS=BIET87,HIEU135,VANDUNG58; GRAD_TYPES=MCQ_SINGLE225,TRUE_FALSE_GROUP55; GRAD_CHILD_KEY_CURRICULUM_SOURCE_ISSUES=0; DUPLICATE_NONBLANK_QUESTION_ID=0; DUPLICATE_ID_COLLISIONS=0; FORMULA_COUNT=6603; FORMULA_ERRORS=0; NEW_FAMILY_RELATION_CONSISTENCY=PASS; XLSX_VALIDATION_METHOD=STRUCTURAL_XML_AFTER_ARTIFACT_TOOL_IMPORT_TIMEOUT; BLUEPRINTS_CELLS_SLOTS_WRITE_COUNT=0; SIX_2026_BLUEPRINTS_REMAIN_REVIEW; AUTO_USE_REMAINS_BLOCKED; BACKUP_CREATED=0.</t>
  </si>
  <si>
    <t>AUD_GRAD_PROMOTE_008_008</t>
  </si>
  <si>
    <t>Close D07 promotion batch after source-backed review, family control and full pool verification</t>
  </si>
  <si>
    <t>PASS_WITH_6_DEFERRED_AND_BLUEPRINTS_UNCHANGED</t>
  </si>
  <si>
    <t>D07_SOURCE_TOTAL=30; D07_PREVIOUSLY_GRADUATION=5; D07_PREVIOUSLY_RETIRED=1; PRACTICE_CANDIDATES_REVIEWED=24; PROMOTED=18; DEFERRED_READY_FOR_PRACTICE=6; NEEDS_REVIEW_NEW=0; COGNITIVE_CORRECTIONS=7; DUPLICATE_ROWS_ADDED=2; FAMILY_IDS_UPDATED=3_QUESTION_ROWS; QUESTION_TEXT_CHANGES=0; ANSWER_CHANGES=0; SOURCE_FILES_MODIFIED=0; EXAMS_CREATED=0; USAGE_ROWS_ADDED=0; BLUEPRINTS_CELLS_SLOTS_CHANGES=0; SIX_2026_BLUEPRINTS_REMAIN_REVIEW; BACKUP_CREATED=0.</t>
  </si>
  <si>
    <t>AUD_GRAD_PROMOTE_009_001</t>
  </si>
  <si>
    <t>GRADUATION_PRACTICE_PROMOTION_009</t>
  </si>
  <si>
    <t>Read current operating rules and continue intrinsic D08 question auditing without altering matrix content to fit questions</t>
  </si>
  <si>
    <t>AUD_GRAD_PROMOTE_009_002</t>
  </si>
  <si>
    <t>REVIEW_D08_SOURCE_PDF_CANONICALIZATION_AND_KEYS</t>
  </si>
  <si>
    <t>D08_SOURCE_ITEMS_001_TO_030</t>
  </si>
  <si>
    <t>Compare D08 source pages, answer tables and canonical bank records with option and statement data</t>
  </si>
  <si>
    <t>PASS_WITH_CANONICAL_SOURCE_MERGE</t>
  </si>
  <si>
    <t>SOURCE_TYPE=LOWER_PRIORITY_MOCK_EXAM; SOURCE_PDF_VISUAL_REVIEW=PAGES_41_TO_45; SOURCE_TOTAL_ITEMS=30; CANONICAL_D08_ROWS=29; SOURCE_Q01_MERGED_TO_Q_TNT_F0001_D04_009; PREVIOUSLY_READY_FOR_GRADUATION_D08_ROWS=7; MCQ_CHILD_KEY_MATCH=23_OF_23_D08_ROWS_PLUS_CANONICAL_Q01; TRUE_FALSE_CHILD_KEY_MATCH=6_OF_6; SOURCE_HISTORY_PRESERVED=TRUE; SOURCE_NOT_TREATED_AS_AUTHORITATIVE.</t>
  </si>
  <si>
    <t>AUD_GRAD_PROMOTE_009_003</t>
  </si>
  <si>
    <t>REVIEW_D08_CHILD_CURRICULUM_SOURCE_AND_DUPLICATES</t>
  </si>
  <si>
    <t>Q_TNT_F0001_D08_PRACTICE_CANDIDATES</t>
  </si>
  <si>
    <t>PASS_WITH_5_DEFERRED_AND_1_NEEDS_REVIEW</t>
  </si>
  <si>
    <t>PRACTICE_CANDIDATES=22; INTRINSIC_GATES_PASS=16; CURRICULUM_EXACTNESS_FAIL=5; CONTENT_GATE_FAIL=1; DEFERRED=Q_TNT_F0001_D08_005,010,016,018,023; NEEDS_REVIEW=Q_TNT_F0001_D08_008; CHILD_RECORD_GAPS=0; SOURCE_GAPS=0; QUESTION_RELABEL_TO_FIT_OUTCOME=0.</t>
  </si>
  <si>
    <t>AUD_GRAD_PROMOTE_009_004</t>
  </si>
  <si>
    <t>PROMOTE_D08_VERIFIED_QUESTIONS</t>
  </si>
  <si>
    <t>Q_TNT_F0001_D08_002,003,004,006,007,011,013,014,015,017,019,020,021,022,024,028</t>
  </si>
  <si>
    <t>Promote D08 practice questions passing all intrinsic graduation gates</t>
  </si>
  <si>
    <t>PROCESS_STATUS_TRANSITIONS=16_READY_FOR_PRACTICE_TO_READY_FOR_GRADUATION; MCQ_SINGLE=15; TRUE_FALSE_GROUP=1; QUESTION_TEXT_CHANGES=0; OPTION_OR_STATEMENT_CHANGES=0; ANSWER_OR_TRUTH_KEY_CHANGES=0; BLUEPRINTS_CELLS_SLOTS_CHANGES=0.</t>
  </si>
  <si>
    <t>AUD_GRAD_PROMOTE_009_005</t>
  </si>
  <si>
    <t>CORRECT_D08_COGNITIVE_LEVELS_AND_RESOLVE_FAMILIES</t>
  </si>
  <si>
    <t>Q_TNT_F0001_D08_002,003,006,007,013,014,017|DUP_GRAD_PROMOTE_009_001_TO_005</t>
  </si>
  <si>
    <t>Classify actual item demand and register same-template Family_ID constraints</t>
  </si>
  <si>
    <t>PASS_WITH_7_CORRECTIONS_AND_5_RELATIONS</t>
  </si>
  <si>
    <t>D08_002,003,013,014=BIET_TO_HIEU; D08_006,007,017=HIEU_TO_VANDUNG; DIFFICULTY_AND_TIME_RECALCULATED_BY_EXISTING_FORMULAS; DUPLICATE_ROWS_ADDED=5; FAMILY_IDS_UPDATED=9_QUESTION_ROWS; EXAM_FAMILY_LIMIT=1; BLUEPRINT_OR_SLOT_CHANGES=0.</t>
  </si>
  <si>
    <t>AUD_GRAD_PROMOTE_009_006</t>
  </si>
  <si>
    <t>DEFER_AND_BLOCK_D08_NONEXACT_OR_DEFECTIVE_ITEMS</t>
  </si>
  <si>
    <t>QUESTIONS|QUESTION_CURRICULUM|CURRICULUM_OUTCOMES|OPTIONS</t>
  </si>
  <si>
    <t>Q_TNT_F0001_D08_005,008,010,016,018,023</t>
  </si>
  <si>
    <t>Keep nonexact-YCCD items in practice and move the stem-option mismatch to needs review</t>
  </si>
  <si>
    <t>PASS_WITH_ONE_CONTENT_DEFECT</t>
  </si>
  <si>
    <t>READY_FOR_PRACTICE_REMAINS=5; D08_005=MAC_REPRESENTATION_NOT_COVERED; D08_010=RISK_IDENTIFICATION_VS_HUMANE_CONDUCT; D08_016=USER_REQUIREMENTS_VS_DATABASE_PROPERTIES; D08_018=NORMALIZATION_BENEFITS_NOT_EXPLICIT; D08_023=SOFTWARE_INSTALLATION_VS_HTML_STRUCTURE; D08_008_STATUS=REVIEW; D08_008_PROCESS_STATUS=NEEDS_REVIEW; D08_008_REASON=STEM_ASKS_MAC_ADDRESS_BUT_KEYED_OPTION_DESCRIBES_SWITCH_FORMING_LAN; SOURCE_KEY_D_PRESERVED; SILENT_REPAIR=0; MATRIX_ADJUSTMENT=0.</t>
  </si>
  <si>
    <t>AUD_GRAD_PROMOTE_009_007</t>
  </si>
  <si>
    <t>Export and independently scan the current master after D08 status, classification and family updates</t>
  </si>
  <si>
    <t>READY_FOR_GRADUATION=296; READY_FOR_PRACTICE=458; NEEDS_REVIEW=2; RETIRED=8; GRAD_LEVELS=BIET94,HIEU141,VANDUNG61; GRAD_TYPES=MCQ_SINGLE240,TRUE_FALSE_GROUP56; GRAD_CHILD_KEY_CURRICULUM_SOURCE_ISSUES=0; DUPLICATE_NONBLANK_QUESTION_ID=0; DUPLICATE_ID_COLLISIONS=0; FORMULA_COUNT=6541; FORMULA_ERRORS=0; NEW_FAMILY_RELATION_CONSISTENCY=PASS; XLSX_VALIDATION_METHOD=STRUCTURAL_XML; BLUEPRINTS_CELLS_SLOTS_WRITE_COUNT=0; SIX_2026_BLUEPRINTS_REMAIN_REVIEW; AUTO_USE_REMAINS_BLOCKED; BACKUP_CREATED=0.</t>
  </si>
  <si>
    <t>AUD_GRAD_PROMOTE_009_008</t>
  </si>
  <si>
    <t>Close D08 promotion batch after source-backed review, content-defect isolation, family control and full pool verification</t>
  </si>
  <si>
    <t>PASS_WITH_5_DEFERRED_1_NEEDS_REVIEW_AND_BLUEPRINTS_UNCHANGED</t>
  </si>
  <si>
    <t>D08_SOURCE_TOTAL=30; D08_CANONICAL_ROWS=29; SOURCE_Q01_MERGED_TO_D04_009; PREVIOUSLY_GRADUATION_D08=7; PRACTICE_CANDIDATES_REVIEWED=22; PROMOTED=16; DEFERRED_READY_FOR_PRACTICE=5; NEW_NEEDS_REVIEW=1; COGNITIVE_CORRECTIONS=7; DUPLICATE_ROWS_ADDED=5; FAMILY_IDS_UPDATED=9_QUESTION_ROWS; QUESTION_TEXT_CHANGES=0; ANSWER_CHANGES=0; SOURCE_FILES_MODIFIED=0; EXAMS_CREATED=0; USAGE_ROWS_ADDED=0; BLUEPRINTS_CELLS_SLOTS_CHANGES=0; SIX_2026_BLUEPRINTS_REMAIN_REVIEW; BACKUP_CREATED=0.</t>
  </si>
  <si>
    <t>AUD_GRAD_PROMOTE_010_001</t>
  </si>
  <si>
    <t>GRADUATION_PRACTICE_PROMOTION_010</t>
  </si>
  <si>
    <t>Read current operating rules and continue intrinsic D09 question auditing without altering matrix content to fit questions</t>
  </si>
  <si>
    <t>AUD_GRAD_PROMOTE_010_002</t>
  </si>
  <si>
    <t>REVIEW_D09_SOURCE_PDF_CANONICALIZATION_AND_KEYS</t>
  </si>
  <si>
    <t>D09_SOURCE_ITEMS_001_TO_030</t>
  </si>
  <si>
    <t>Visually inspect D09 pages, identify inline typographic answer evidence and reconcile all source items to canonical records</t>
  </si>
  <si>
    <t>PASS_WITH_4_SOURCE_MERGES</t>
  </si>
  <si>
    <t>SOURCE_TYPE=LOWER_PRIORITY_MOCK_EXAM; SOURCE_PDF_VISUAL_REVIEW=PAGES_45_TO_48; SOURCE_TOTAL_ITEMS=30; D09_PREFIXED_QUESTION_ROWS=26; MERGED_SOURCE_ITEMS=4; MERGES=Q03_TO_D08_002,Q06_TO_D08_004,Q13_TO_D08_010,TF_Q06_TO_D08_030; SOURCE_ANSWER_TABLE_NOT_PRESENT=TRUE; MCQ_CORRECT_OPTIONS_VISIBLE_IN_BOLD=TRUE; TRUE_STATEMENTS_VISIBLE_BY_UNDERLINE=TRUE; PRIOR_SOURCE_ANSWER_NOT_FOUND_FLAGS_SUPERSEDED=TRUE; SOURCE_HISTORY_PRESERVED=TRUE; NEW_SOURCE_ROW=QSRC_TNT_F0001_D09_030.</t>
  </si>
  <si>
    <t>AUD_GRAD_PROMOTE_010_003</t>
  </si>
  <si>
    <t>REVIEW_D09_CHILD_CURRICULUM_SOURCE_AND_DUPLICATES</t>
  </si>
  <si>
    <t>Q_TNT_F0001_D09_ACTIVE_PRACTICE_CANDIDATES</t>
  </si>
  <si>
    <t>Check current-content correctness, exact YCCD coverage, source evidence, child integrity and Family_ID constraints</t>
  </si>
  <si>
    <t>D09_PREFIXED_ROWS=26; PREVIOUSLY_RETIRED=3; PRACTICE_CANDIDATES=23; INTRINSIC_GATES_PASS=17; CURRICULUM_EXACTNESS_FAIL=6; DEFERRED=Q_TNT_F0001_D09_002,012,016,026,028,029; CHILD_RECORD_GAPS=0; SOURCE_GAPS=0; NEW_NEEDS_REVIEW=0; QUESTION_RELABEL_TO_FIT_OUTCOME=0.</t>
  </si>
  <si>
    <t>AUD_GRAD_PROMOTE_010_004</t>
  </si>
  <si>
    <t>PROMOTE_D09_VERIFIED_QUESTIONS</t>
  </si>
  <si>
    <t>Q_TNT_F0001_D09_001,005,007,008,009,010,014,015,017,019,020,021,022,023,024,025,027</t>
  </si>
  <si>
    <t>Promote D09 practice questions passing all intrinsic graduation gates</t>
  </si>
  <si>
    <t>PROCESS_STATUS_TRANSITIONS=17_READY_FOR_PRACTICE_TO_READY_FOR_GRADUATION; MCQ_SINGLE=15; TRUE_FALSE_GROUP=2; QUESTION_TEXT_CHANGES=0; OPTION_OR_STATEMENT_CHANGES=0; ANSWER_OR_TRUTH_KEY_CHANGES=0; BLUEPRINTS_CELLS_SLOTS_CHANGES=0.</t>
  </si>
  <si>
    <t>AUD_GRAD_PROMOTE_010_005</t>
  </si>
  <si>
    <t>CORRECT_D09_COGNITIVE_LEVELS_AND_RESOLVE_FAMILY</t>
  </si>
  <si>
    <t>Q_TNT_F0001_D09_005,009,010,014,019,020,024|Q_TNT_F0001_D09_005|Q_TNT_F0001_D15_007</t>
  </si>
  <si>
    <t>Classify actual item demand and register switch-MAC-forwarding near-duplicate constraint</t>
  </si>
  <si>
    <t>D09_005,009,014,019,024=BIET_TO_HIEU; D09_010=HIEU_TO_VANDUNG; D09_020=BIET_TO_VANDUNG; DIFFICULTY_AND_TIME_RECALCULATED_BY_EXISTING_FORMULAS; FAMILY_ID=FAM_21EF3E6189; DUPLICATE_ROWS_ADDED=1; FAMILY_ID_QUESTION_ROWS_UPDATED=1; EXAM_FAMILY_LIMIT=1; BLUEPRINT_OR_SLOT_CHANGES=0.</t>
  </si>
  <si>
    <t>AUD_GRAD_PROMOTE_010_006</t>
  </si>
  <si>
    <t>DEFER_D09_NONEXACT_YCCD</t>
  </si>
  <si>
    <t>Q_TNT_F0001_D09_002,012,016,026,028,029</t>
  </si>
  <si>
    <t>Keep valid items outside graduation pool where the approved primary YCCD does not fully cover the item demand</t>
  </si>
  <si>
    <t>PROCESS_STATUS_REMAINS_READY_FOR_PRACTICE=6; Q002=NEGATIVE_AI_CAPABILITY_CLASSIFICATION_VS_EXAMPLE_REQUIREMENT; Q012=ACCESSIBILITY_BENEFIT_VS_HUMANE_CONDUCT; Q016=LOCAL_HTML_PREVIEW_WORKFLOW_NOT_EXPLICIT; Q026=MIXED_CABLING_AP_WIFI_AND_ROUTING_SCOPE; Q028=ONLINE_RISKS_VS_HUMANE_CONDUCT; Q029=THEME_SHARING_GALLERY_AND_EMBED_SCOPE; QUESTION_RELABEL_TO_FIT_OUTCOME=0; MATRIX_ADJUSTMENT=0.</t>
  </si>
  <si>
    <t>AUD_GRAD_PROMOTE_010_007</t>
  </si>
  <si>
    <t>Export and independently scan the current master after D09 status, classification, source and family updates</t>
  </si>
  <si>
    <t>READY_FOR_GRADUATION=313; READY_FOR_PRACTICE=441; NEEDS_REVIEW=2; RETIRED=8; GRAD_LEVELS=BIET99,HIEU151,VANDUNG63; GRAD_TYPES=MCQ_SINGLE255,TRUE_FALSE_GROUP58; GRAD_CHILD_KEY_CURRICULUM_SOURCE_ISSUES=0; DUPLICATE_NONBLANK_QUESTION_ID=0; DUPLICATE_ID_COLLISIONS=0; FORMULA_COUNT=6506; FORMULA_ERRORS=0; NEW_FAMILY_RELATION_CONSISTENCY=PASS; SOURCE_ROW_QSRC_TNT_F0001_D09_030_UNIQUE=TRUE; XLSX_VALIDATION_METHOD=STRUCTURAL_XML; BLUEPRINTS_CELLS_SLOTS_WRITE_COUNT=0; SIX_2026_BLUEPRINTS_REMAIN_REVIEW; AUTO_USE_REMAINS_BLOCKED; BACKUP_CREATED=0.</t>
  </si>
  <si>
    <t>AUD_GRAD_PROMOTE_010_008</t>
  </si>
  <si>
    <t>Close D09 promotion batch after visual source-key verification, intrinsic review, family control and full-pool verification</t>
  </si>
  <si>
    <t>D09_SOURCE_TOTAL=30; D09_PREFIXED_ROWS=26; MERGED_SOURCE_ITEMS=4; PREVIOUSLY_RETIRED=3; PRACTICE_CANDIDATES_REVIEWED=23; PROMOTED=17; DEFERRED_READY_FOR_PRACTICE=6; NEW_NEEDS_REVIEW=0; COGNITIVE_CORRECTIONS=7; DUPLICATE_ROWS_ADDED=1; SOURCE_ROWS_ADDED=1; QUESTION_TEXT_CHANGES=0; ANSWER_CHANGES=0; SOURCE_FILES_MODIFIED=0; EXAMS_CREATED=0; USAGE_ROWS_ADDED=0; BLUEPRINTS_CELLS_SLOTS_CHANGES=0; SIX_2026_BLUEPRINTS_REMAIN_REVIEW; BACKUP_CREATED=0.</t>
  </si>
  <si>
    <t>AUD_GRAD_PROMOTE_011_001</t>
  </si>
  <si>
    <t>GRADUATION_PRACTICE_PROMOTION_011</t>
  </si>
  <si>
    <t>Read current operating rules and continue intrinsic D10 question auditing without altering matrix content to fit questions</t>
  </si>
  <si>
    <t>AUD_GRAD_PROMOTE_011_002</t>
  </si>
  <si>
    <t>REVIEW_D10_SOURCE_PDF_CANONICALIZATION_AND_KEYS</t>
  </si>
  <si>
    <t>D10_SOURCE_ITEMS_001_TO_028</t>
  </si>
  <si>
    <t>Visually inspect D10 pages, reconcile source items to canonical records and verify the complete answer table location</t>
  </si>
  <si>
    <t>PASS_WITH_2_SOURCE_MERGES_AND_PAGE_CORRECTION</t>
  </si>
  <si>
    <t>SOURCE_TYPE=LOWER_PRIORITY_MOCK_EXAM; SOURCE_PDF_VISUAL_REVIEW=PAGES_49_TO_53; SOURCE_TOTAL_ITEMS=28; D10_PREFIXED_QUESTION_ROWS=26; MERGED_SOURCE_ITEMS=2; MERGES=Q09_TO_D09_009,Q12_TO_D09_012; ANSWER_TABLE_ACTUAL_PAGE=53; PRIOR_SOURCE_METADATA_PAGE=52; QUESTION_SOURCE_PAGE_REFERENCES_CORRECTED=28; MCQ_KEYS_MATCH=24_OF_24; TRUE_FALSE_KEYS_MATCH=4_OF_4; SOURCE_HISTORY_PRESERVED=TRUE; SOURCE_FILE_MODIFIED=FALSE.</t>
  </si>
  <si>
    <t>AUD_GRAD_PROMOTE_011_003</t>
  </si>
  <si>
    <t>REVIEW_D10_CHILD_CURRICULUM_SOURCE_AND_DUPLICATES</t>
  </si>
  <si>
    <t>Q_TNT_F0001_D10_ACTIVE_PRACTICE_CANDIDATES</t>
  </si>
  <si>
    <t>PASS_WITH_9_DEFERRED</t>
  </si>
  <si>
    <t>D10_PREFIXED_ROWS=26; PREVIOUSLY_READY_FOR_GRADUATION=2; PRACTICE_CANDIDATES=24; INTRINSIC_GATES_PASS=15; CURRICULUM_EXACTNESS_FAIL=9; DEFERRED=Q_TNT_F0001_D10_001,002,010,011,013,018,022,025,026; CHILD_RECORD_GAPS=0; SOURCE_GAPS=0; NEW_NEEDS_REVIEW=0; QUESTION_RELABEL_TO_FIT_OUTCOME=0.</t>
  </si>
  <si>
    <t>AUD_GRAD_PROMOTE_011_004</t>
  </si>
  <si>
    <t>PROMOTE_D10_VERIFIED_QUESTIONS</t>
  </si>
  <si>
    <t>Q_TNT_F0001_D10_003,004,005,006,014,015,016,017,019,020,021,023,024,027,028</t>
  </si>
  <si>
    <t>Promote D10 practice questions passing all intrinsic graduation gates</t>
  </si>
  <si>
    <t>PROCESS_STATUS_TRANSITIONS=15_READY_FOR_PRACTICE_TO_READY_FOR_GRADUATION; MCQ_SINGLE=13; TRUE_FALSE_GROUP=2; QUESTION_TEXT_CHANGES=0; OPTION_OR_STATEMENT_CHANGES=0; ANSWER_OR_TRUTH_KEY_CHANGES=0; BLUEPRINTS_CELLS_SLOTS_CHANGES=0.</t>
  </si>
  <si>
    <t>AUD_GRAD_PROMOTE_011_005</t>
  </si>
  <si>
    <t>CORRECT_D10_COGNITIVE_LEVELS_AND_RESOLVE_FAMILIES</t>
  </si>
  <si>
    <t>Q_TNT_F0001_D10_005,006,014,020,021,023,024|DUP_GRAD_PROMOTE_011_001_TO_005</t>
  </si>
  <si>
    <t>Classify actual item demand and register answer-cue and same-template Family_ID constraints</t>
  </si>
  <si>
    <t>D10_005,006,014,020,021,023=BIET_TO_HIEU; D10_024=BIET_TO_VANDUNG; DIFFICULTY_AND_TIME_RECALCULATED_BY_EXISTING_FORMULAS; DUPLICATE_ROWS_ADDED=5; FAMILY_ID=FAM_9E892429AC_ASSIGNED_TO_D01_027,D03_004,D10_005,D10_006,D10_027; D10_024_ADDED_TO_FAM_88FAD1928E; EXAM_FAMILY_LIMIT=1; BLUEPRINT_OR_SLOT_CHANGES=0.</t>
  </si>
  <si>
    <t>AUD_GRAD_PROMOTE_011_006</t>
  </si>
  <si>
    <t>DEFER_D10_NONEXACT_YCCD</t>
  </si>
  <si>
    <t>Q_TNT_F0001_D10_001,002,010,011,013,018,022,025,026</t>
  </si>
  <si>
    <t>PROCESS_STATUS_REMAINS_READY_FOR_PRACTICE=9; Q001=DARTMOUTH_HISTORY_VS_AI_CONCEPT; Q002=ROBOTICS_DEFINITION_VS_AI_ROLE_APPLICATION; Q010=SYNCHRONOUS_COMMUNICATION_VS_HUMANE_CONDUCT; Q011=ONLINE_RISK_CLASSIFICATION_VS_HUMANE_CONDUCT; Q013=FRAUD_AVOIDANCE_VS_HUMANE_CONDUCT; Q018=TYPE_FUNCTION_NOT_EXPLICIT; Q022=CSS_BORDER_VS_HTML_LIST_TABLE_ELEMENTS; Q025=COMMUNICATION_MODE_AND_STORAGE_VS_HUMANE_CONDUCT; Q026=EDITOR_CHOICE_BEYOND_HTML_STRUCTURE; QUESTION_RELABEL_TO_FIT_OUTCOME=0; MATRIX_ADJUSTMENT=0.</t>
  </si>
  <si>
    <t>AUD_GRAD_PROMOTE_011_007</t>
  </si>
  <si>
    <t>Export and independently scan the current master after D10 status, classification, source-page and family updates</t>
  </si>
  <si>
    <t>READY_FOR_GRADUATION=328; READY_FOR_PRACTICE=426; NEEDS_REVIEW=2; RETIRED=8; GRAD_LEVELS=BIET100,HIEU163,VANDUNG65; GRAD_TYPES=MCQ_SINGLE268,TRUE_FALSE_GROUP60; GRAD_CHILD_KEY_CURRICULUM_SOURCE_ISSUES=0; DUPLICATE_NONBLANK_QUESTION_ID=0; DUPLICATE_ID_COLLISIONS=0; FORMULA_COUNT=6470; FORMULA_ERRORS=0; NEW_FAMILY_RELATION_CONSISTENCY=PASS; D10_SOURCE_ROWS=28; D10_SOURCE_PAGE_CORRECTION_ISSUES=0; XLSX_VALIDATION_METHOD=STRUCTURAL_XML; ARTIFACT_TOOL_IMPORT=TIMEOUT; BLUEPRINTS_CELLS_SLOTS_WRITE_COUNT=0; SIX_2026_BLUEPRINTS_REMAIN_REVIEW; AUTO_USE_REMAINS_BLOCKED; BACKUP_CREATED=0.</t>
  </si>
  <si>
    <t>AUD_GRAD_PROMOTE_011_008</t>
  </si>
  <si>
    <t>Close D10 promotion batch after source-page correction, intrinsic review, family control and full-pool verification</t>
  </si>
  <si>
    <t>PASS_WITH_9_DEFERRED_SOURCE_PAGE_CORRECTED_AND_BLUEPRINTS_UNCHANGED</t>
  </si>
  <si>
    <t>D10_SOURCE_TOTAL=28; D10_PREFIXED_ROWS=26; MERGED_SOURCE_ITEMS=2; PREVIOUSLY_READY_FOR_GRADUATION=2; PRACTICE_CANDIDATES_REVIEWED=24; PROMOTED=15; DEFERRED_READY_FOR_PRACTICE=9; NEW_NEEDS_REVIEW=0; COGNITIVE_CORRECTIONS=7; DUPLICATE_ROWS_ADDED=5; SOURCE_PAGE_REFERENCES_CORRECTED=28; QUESTION_TEXT_CHANGES=0; ANSWER_CHANGES=0; SOURCE_FILES_MODIFIED=0; EXAMS_CREATED=0; USAGE_ROWS_ADDED=0; BLUEPRINTS_CELLS_SLOTS_CHANGES=0; SIX_2026_BLUEPRINTS_REMAIN_REVIEW; BACKUP_CREATED=0.</t>
  </si>
  <si>
    <t>AUD_GRAD_PROMOTE_012_001</t>
  </si>
  <si>
    <t>GRADUATION_PRACTICE_PROMOTION_012</t>
  </si>
  <si>
    <t>Nạp cấu hình hiện hành và tiếp tục kiểm định nội tại cụm D11, không điều chỉnh ma trận theo câu hỏi</t>
  </si>
  <si>
    <t>ONLY_READY_FOR_GRADUATION_AUTO_USABLE; CHILD_RECORD_INTEGRITY_REQUIRED; BLUEPRINTS_CELLS_SLOTS_WRITE_COUNT=0; BACKUP_CREATED=0.</t>
  </si>
  <si>
    <t>AUD_GRAD_PROMOTE_012_002</t>
  </si>
  <si>
    <t>REVIEW_D11_SOURCE_CANONICALIZATION_AND_KEYS</t>
  </si>
  <si>
    <t>FILE_ID=1ZxSxbytWsNYHcx_ApLiFU6dGG5M3c8Oi|QUESTIONS|OPTIONS|STATEMENTS|QUESTION_SOURCES|RAW_PENDING</t>
  </si>
  <si>
    <t>D11_SOURCE_POSITIONS_001_TO_030</t>
  </si>
  <si>
    <t>Đối chiếu trực quan trang 54-59, xác định câu hợp lệ, mục Không ra và bằng chứng đáp án trực tiếp trong nguồn</t>
  </si>
  <si>
    <t>PASS_WITH_2_NONQUESTION_SOURCE_ENTRIES</t>
  </si>
  <si>
    <t>SOURCE_POSITIONS=30; CANONICAL_QUESTIONS=28; MCQ=24; TRUE_FALSE_GROUP=4; NONQUESTION_ENTRIES=TF_Q03,TF_Q04; NONQUESTIONS_ARCHIVED_IN_RAW_PENDING=2; D11_SOURCE_ROWS_UPDATED=28; INLINE_MCQ_KEYS_VISUALLY_VERIFIED=24; INLINE_TF_KEYS_VISUALLY_VERIFIED=4; SOURCE_HISTORY_PRESERVED=TRUE.</t>
  </si>
  <si>
    <t>AUD_GRAD_PROMOTE_012_003</t>
  </si>
  <si>
    <t>REVIEW_D11_CHILD_CURRICULUM_SOURCE_AND_DUPLICATES</t>
  </si>
  <si>
    <t>Q_TNT_F0001_D11_PRACTICE_CANDIDATES</t>
  </si>
  <si>
    <t>Kiểm tra nội dung, khóa, dữ liệu con, YCCĐ chính, nguồn và Family_ID của 24 câu practice D11</t>
  </si>
  <si>
    <t>PASS_WITH_3_DEFERRED</t>
  </si>
  <si>
    <t>D11_CANONICAL_ROWS=28; PREVIOUSLY_READY_FOR_GRADUATION=4; PRACTICE_CANDIDATES=24; INTRINSIC_GATES_PASS=21; CURRICULUM_EXACTNESS_FAIL=3; DEFERRED=Q_TNT_F0001_D11_001,Q_TNT_F0001_D11_002,Q_TNT_F0001_D11_023; CHILD_RECORD_GAPS=0; SOURCE_GAPS=0; NEW_NEEDS_REVIEW=0; QUESTION_RELABEL_TO_FIT_OUTCOME=0.</t>
  </si>
  <si>
    <t>AUD_GRAD_PROMOTE_012_004</t>
  </si>
  <si>
    <t>PROMOTE_D11_VERIFIED_QUESTIONS</t>
  </si>
  <si>
    <t>Q_TNT_F0001_D11_003,004,005,006,007,008,009,010,011,012,014,015,016,017,018,019,020,021,022,024,030</t>
  </si>
  <si>
    <t>Nâng các câu D11 vượt toàn bộ cổng kiểm định nội tại lên pool tốt nghiệp</t>
  </si>
  <si>
    <t>AUD_GRAD_PROMOTE_012_005</t>
  </si>
  <si>
    <t>CORRECT_D11_COGNITIVE_LEVELS_AND_RESOLVE_FAMILIES</t>
  </si>
  <si>
    <t>D11_001,002,003,004,005,010,011,017,018,019,023,024|DUP_GRAD_PROMOTE_012_001_TO_006</t>
  </si>
  <si>
    <t>Phân loại theo thao tác nhận thức thực tế và đăng ký quan hệ trùng/gợi đáp án</t>
  </si>
  <si>
    <t>PASS_WITH_12_CORRECTIONS_AND_6_RELATIONS</t>
  </si>
  <si>
    <t>BIET_TO_HIEU=D11_001,D11_002,D11_003,D11_004,D11_005,D11_010,D11_011; HIEU_TO_VANDUNG=D11_017,D11_018,D11_019,D11_023,D11_024; NEW_FAMILIES=FAM_52E15FBE80,FAM_83E5D3BFEA,FAM_E99299131F,FAM_0FD15B6F26; EXISTING_FAMILY_EXTENDED=FAM_B692C94AD5; DUPLICATE_ROWS_ADDED=6; EXAM_FAMILY_LIMIT=1.</t>
  </si>
  <si>
    <t>AUD_GRAD_PROMOTE_012_006</t>
  </si>
  <si>
    <t>DEFER_D11_NONEXACT_YCCD</t>
  </si>
  <si>
    <t>Q_TNT_F0001_D11_001,Q_TNT_F0001_D11_002,Q_TNT_F0001_D11_023</t>
  </si>
  <si>
    <t>Giữ câu hợp lệ ngoài pool tốt nghiệp khi YCCĐ chính không bao phủ đầy đủ yêu cầu câu</t>
  </si>
  <si>
    <t>Q001=ONLINE_COMMUNICATION_ADVANTAGES_VS_HUMANE_CONDUCT; Q002=ONLINE_COMMUNICATION_PROBLEMS_AND_ACCESSIBILITY_VS_HUMANE_CONDUCT; Q023=TABLE_STRUCTURE_PLUS_IMAGE_EMBEDDING_VS_SINGLE_MEDIA_OUTCOME; PROCESS_STATUS_REMAINS_READY_FOR_PRACTICE=3; MATRIX_ADJUSTMENT=0.</t>
  </si>
  <si>
    <t>AUD_GRAD_PROMOTE_012_007</t>
  </si>
  <si>
    <t>EXPORTED_XLSX|QUESTIONS|OPTIONS|STATEMENTS|QUESTION_CURRICULUM|QUESTION_SOURCES|DUPLICATES|BLUEPRINTS</t>
  </si>
  <si>
    <t>Xuất và quét cấu trúc master sau cập nhật D11</t>
  </si>
  <si>
    <t>READY_FOR_GRADUATION=349; READY_FOR_PRACTICE=405; NEEDS_REVIEW=2; RETIRED=8; GRAD_LEVELS=BIET105,HIEU175,VANDUNG69; GRAD_TYPES=MCQ_SINGLE288,TRUE_FALSE_GROUP61; GRAD_CHILD_KEY_CURRICULUM_SOURCE_ISSUES=0; DUPLICATE_NONBLANK_QUESTION_ID=0; DUPLICATE_ID_COLLISIONS=0; FORMULA_COUNT=6417; FORMULA_ERRORS=0; NEW_FAMILY_RELATION_CONSISTENCY=PASS; D11_SOURCE_ROWS=28; ARTIFACT_TOOL_IMPORT=TIMEOUT; XLSX_VALIDATION_METHOD=STRUCTURAL_XML; SIX_2026_BLUEPRINTS_REMAIN_REVIEW; AUTO_USE_REMAINS_BLOCKED; BACKUP_CREATED=0.</t>
  </si>
  <si>
    <t>AUD_GRAD_PROMOTE_012_008</t>
  </si>
  <si>
    <t>Đóng lô D11 sau kiểm định nguồn, nâng trạng thái, kiểm soát họ trùng và hậu kiểm toàn pool</t>
  </si>
  <si>
    <t>PASS_WITH_3_DEFERRED_2_NONQUESTION_SOURCE_ENTRIES_AND_BLUEPRINTS_UNCHANGED</t>
  </si>
  <si>
    <t>D11_SOURCE_POSITIONS=30; D11_CANONICAL_QUESTIONS=28; NONQUESTION_SOURCE_ENTRIES=2; PREVIOUSLY_READY_FOR_GRADUATION=4; PRACTICE_CANDIDATES_REVIEWED=24; PROMOTED=21; DEFERRED_READY_FOR_PRACTICE=3; NEW_NEEDS_REVIEW=0; COGNITIVE_CORRECTIONS=12; DUPLICATE_ROWS_ADDED=6; SOURCE_ROWS_UPDATED=28; QUESTION_TEXT_CHANGES=0; ANSWER_CHANGES=0; SOURCE_FILES_MODIFIED=0; EXAMS_CREATED=0; USAGE_ROWS_ADDED=0; BLUEPRINTS_CELLS_SLOTS_CHANGES=0; BACKUP_CREATED=0.</t>
  </si>
  <si>
    <t>AUD_COMP_FRAME_CORR_001_001</t>
  </si>
  <si>
    <t>REVIEW_COMPETENCY_FRAMEWORK_AND_PRIOR_INTERPRETATION</t>
  </si>
  <si>
    <t>QUY_UOC|PROMPTS_VAN_HANH|README_DIEU_HANH|OFFICIAL_REFERENCE|SOURCE_PDF</t>
  </si>
  <si>
    <t>NLa_NLb_NLc_NLd_NLe</t>
  </si>
  <si>
    <t>Đối chiếu mã năng lực Tin học, nguồn tham khảo và cách ghi NLA/NLB/NLC/NLD/NLE trong đề nguồn.</t>
  </si>
  <si>
    <t>PASS_WITH_PRIOR_INTERPRETATION_ERROR_CONFIRMED</t>
  </si>
  <si>
    <t>NLC_IN_SOURCE=NLC_CASE_VARIANT_OF_NLc; NOT_GENERAL_COMPETENCY; COMPETENCY_INDEPENDENT_OF_COGNITIVE_LEVEL_AND_QUESTION_TYPE; BACKUP_CREATED=0.</t>
  </si>
  <si>
    <t>AUD_COMP_FRAME_CORR_001_002</t>
  </si>
  <si>
    <t>UPDATE_COMPETENCY_RULES</t>
  </si>
  <si>
    <t>COMPETENCY_VALUES_AND_9_NEW_RULES</t>
  </si>
  <si>
    <t>Chuẩn hóa tên đầy đủ, ánh xạ chữ hoa/thường, quy tắc NLc ở cả BIET-HIEU-VANDUNG, phạm vi graduation và câu đúng-sai.</t>
  </si>
  <si>
    <t>COMPETENCY_VALUES_UPDATED=1; RULES_ADDED=9; PROJECT_RULES_VERSION_COMPETENCY=QUESTION_CLASSIFICATION_V8_COMPETENCY_CODE_CORRECTION; PRIOR_CONTRARY_INTERPRETATIONS_SUPERSEDED=TRUE; NEW_SHEET_OR_COLUMN=0.</t>
  </si>
  <si>
    <t>AUD_COMP_FRAME_CORR_001_003</t>
  </si>
  <si>
    <t>AUDIT_D11_SOURCE_COMPETENCY_TAGS</t>
  </si>
  <si>
    <t>FILE_ID=1ZxSxbytWsNYHcx_ApLiFU6dGG5M3c8Oi|QUESTIONS|QUESTION_SOURCES</t>
  </si>
  <si>
    <t>Q_TNT_F0001_D11_001_TO_030_CANONICAL</t>
  </si>
  <si>
    <t>Đối chiếu nhãn năng lực nguồn trên các trang 54-59 với 28 câu canonical D11.</t>
  </si>
  <si>
    <t>PASS_WITH_3_MISMATCHES_FOUND</t>
  </si>
  <si>
    <t>SOURCE_CANONICAL_QUESTIONS=28; EXPECTED_NLb=2; EXPECTED_NLc=26; MISMATCHES=Q_TNT_F0001_D11_003:NLb_TO_NLc,Q_TNT_F0001_D11_004:NLb_TO_NLc,Q_TNT_F0001_D11_029:NLd_TO_NLc.</t>
  </si>
  <si>
    <t>AUD_COMP_FRAME_CORR_001_004</t>
  </si>
  <si>
    <t>CORRECT_D11_COMPETENCY_VALUES</t>
  </si>
  <si>
    <t>QUESTIONS|QUESTION_SOURCES</t>
  </si>
  <si>
    <t>Q_TNT_F0001_D11_003,Q_TNT_F0001_D11_004,Q_TNT_F0001_D11_029</t>
  </si>
  <si>
    <t>Sửa ba giá trị COMPETENCY theo nhãn NLC trực tiếp trong nguồn và bổ sung truy vết nguồn.</t>
  </si>
  <si>
    <t>D11_003=NLb_TO_NLc; D11_004=NLb_TO_NLc; D11_029=NLd_TO_NLc; QUESTION_SOURCE_NOTES_UPDATED=3; QUESTION_TEXT_CHANGES=0; ANSWER_CHANGES=0; COGNITIVE_CHANGES=0; PROCESS_STATUS_CHANGES=0; CURRICULUM_CHANGES=0.</t>
  </si>
  <si>
    <t>AUD_COMP_FRAME_CORR_001_005</t>
  </si>
  <si>
    <t>VERIFY_D11_COMPETENCY_CORRECTION</t>
  </si>
  <si>
    <t>QUESTIONS!A316:O343|QUESTION_SOURCES</t>
  </si>
  <si>
    <t>D11_POST_CORRECTION</t>
  </si>
  <si>
    <t>Đọc lại toàn bộ 28 câu D11 và xác nhận phân bố năng lực khớp nguồn.</t>
  </si>
  <si>
    <t>D11_COMPETENCY_DISTRIBUTION=NLb:2,NLc:26; SOURCE_MATCH=28_OF_28; OTHER_COMPETENCY_VALUES_CHANGED=0; HTML_BIET_HIEU_ITEMS_REMAIN_NLc_WHERE_SOURCE_TAG=NLC.</t>
  </si>
  <si>
    <t>AUD_COMP_FRAME_CORR_001_006</t>
  </si>
  <si>
    <t>COMPLETE_COMPETENCY_CORRECTION_BATCH</t>
  </si>
  <si>
    <t>QUY_UOC|QUESTIONS|QUESTION_SOURCES|TONG_QUAN|AUDIT_LOG</t>
  </si>
  <si>
    <t>Đóng lô sửa cách hiểu NLC/NLc và ba bản ghi D11 bị gán lệch.</t>
  </si>
  <si>
    <t>PASS_WITH_3_D11_COMPETENCY_CORRECTIONS_AND_RULES_SUPERSEDED</t>
  </si>
  <si>
    <t>QUESTION_COMPETENCY_CHANGES=3; RULE_ROWS_UPDATED_OR_ADDED=10; POOL_STATUS_COUNTS_UNCHANGED=READY_FOR_GRADUATION:349,READY_FOR_PRACTICE:405,NEEDS_REVIEW:2,RETIRED:8; BLUEPRINTS_CELLS_SLOTS_CHANGES=0; EXAMS_CREATED=0; USAGE_ROWS_ADDED=0; SOURCE_FILES_MODIFIED=0; BACKUP_CREATED=0.</t>
  </si>
  <si>
    <t>AUD_COMP_FRAME_CORR_001_007</t>
  </si>
  <si>
    <t>REMOVE_TOPIC_DERIVED_COMPETENCY_FORMULAS</t>
  </si>
  <si>
    <t>QUESTIONS!O2:O1028|QUY_UOC</t>
  </si>
  <si>
    <t>COMPETENCY_FORMULA_DECOUPLING</t>
  </si>
  <si>
    <t>Chuyển công thức tự suy năng lực theo chủ đề thành giá trị hiện tại và cấm tiếp tục dùng quy tắc ánh xạ chủ đề máy móc.</t>
  </si>
  <si>
    <t>RANGE_PASTED_AS_VALUES=QUESTIONS!O2:O1028; NONBLANK_QUESTION_COMPETENCY_VALUES=764; DISPLAYED_VALUES_CHANGED=0; FORMULAS_REMOVED_FROM_COMPETENCY_COLUMN=761; VERIFIED_MANUAL_VALUES_PRESERVED=3; HISTORICAL_VALUES_MARKED_PROVISIONAL=TRUE; QUESTION_STATUS_CHANGES=0; BACKUP_CREATED=0.</t>
  </si>
  <si>
    <t>AUD_COMP_FRAME_CORR_001_008</t>
  </si>
  <si>
    <t>FINALIZE_COMPETENCY_FRAMEWORK_CORRECTION</t>
  </si>
  <si>
    <t>Đóng lô sau khi sửa mã, quy tắc, ba câu D11 và loại bỏ công thức tự suy năng lực theo chủ đề.</t>
  </si>
  <si>
    <t>PASS_WITH_3_D11_CORRECTIONS_761_FORMULAS_FROZEN_AND_REAUDIT_REQUIRED</t>
  </si>
  <si>
    <t>D11_SOURCE_MATCH=28_OF_28; D11_DISTRIBUTION=NLb:2,NLc:26; COMPETENCY_FORMULAS_REMAINING_IN_QUESTIONS_COLUMN_O=0; HISTORICAL_COMPETENCY_VALUES_PROVISIONAL_UNTIL_EVIDENCE_REVIEW; POOL_STATUS_COUNTS_UNCHANGED; BLUEPRINT_EXAM_USAGE_WRITES=0; SOURCE_FILES_MODIFIED=0; BACKUP_CREATED=0.</t>
  </si>
  <si>
    <t>AUD_GRAD013_BATCH_START</t>
  </si>
  <si>
    <t>GRADUATION_PRACTICE_PROMOTION_013</t>
  </si>
  <si>
    <t>BATCH_START</t>
  </si>
  <si>
    <t>Kiểm kê cụm D12</t>
  </si>
  <si>
    <t>STARTED</t>
  </si>
  <si>
    <t>Scope=D12; CONFIG_PRIORITY=QUY_UOC_LATEST&gt;PROMPTS_VAN_HANH&gt;README_DIEU_HANH; MASTER_ID=1kyaIfu7NSA4PQ_b6UXb8rRqJYLCdsUNF3AA8_Cf1BbQ; SOURCE_FILE_ID=1ZxSxbytWsNYHcx_ApLiFU6dGG5M3c8Oi; NO_FULL_DRIVE_SCAN; BACKUP_CREATED=0; NO_BACKUP_PER_USER_INSTRUCTION</t>
  </si>
  <si>
    <t>AUD_GRAD013_SOURCE_VERIFY</t>
  </si>
  <si>
    <t>SOURCE_VERIFY</t>
  </si>
  <si>
    <t>Nguồn D12</t>
  </si>
  <si>
    <t>SOURCE_PDF_VISUAL_REVIEW=PAGES_59_TO_67; CANONICAL_ITEMS=30; MCQ_SINGLE=24; TRUE_FALSE_GROUP=6; SOURCE_FILE_MODIFIED=FALSE; QUESTION_OR_STATEMENT_TEXT_CHANGED=FALSE; ANSWER_OR_TRUTH_KEY_CHANGED=FALSE</t>
  </si>
  <si>
    <t>AUD_GRAD013_CONTENT_REVIEW</t>
  </si>
  <si>
    <t>CONTENT_REVIEW</t>
  </si>
  <si>
    <t>D12</t>
  </si>
  <si>
    <t>30 câu D12</t>
  </si>
  <si>
    <t>REVIEWED=30; READY_FOR_GRADUATION_UNCHANGED=3; PROMOTED_TO_READY_FOR_GRADUATION=17; READY_FOR_PRACTICE_RETAINED=8; NEEDS_REVIEW=1; RETIRED_EXACT_DUPLICATE=1; NEW_QUESTIONS=0</t>
  </si>
  <si>
    <t>AUD_GRAD013_CLASSIFICATION</t>
  </si>
  <si>
    <t>CLASSIFICATION_CORRECTION</t>
  </si>
  <si>
    <t>Phân loại khảo thí D12</t>
  </si>
  <si>
    <t>QUESTION_COGNITIVE_CORRECTIONS=6 (D12_006,D12_010,D12_014,D12_021,D12_026,D12_030); STATEMENT_COGNITIVE_CORRECTIONS=2 (D12_026_D,D12_030_D); COMPETENCY_CORRECTIONS=2 (D12_026,D12_029: NLd-&gt;NLc); MIXED_TF_COMPETENCY_BLOCKED=D12_025; RULESET=COMPETENCY_FRAMEWORK_V9</t>
  </si>
  <si>
    <t>AUD_GRAD013_DUPLICATE_CONTROL</t>
  </si>
  <si>
    <t>DUPLICATE_CONTROL</t>
  </si>
  <si>
    <t>Kiểm soát trùng D12</t>
  </si>
  <si>
    <t>DUPLICATE_LINKS_ADDED=7; EXACT_DUPLICATE=1; NEAR_DUPLICATE=1; DATA_VARIANT=2; SAME_TEMPLATE=3; D12_021_RETIRED_CANONICAL_D06_019; FAMILY_IDS_UPDATED=7; NO_DELETE_HISTORY; EXAM_FAMILY_LIMIT=1</t>
  </si>
  <si>
    <t>AUD_GRAD013_INTEGRITY</t>
  </si>
  <si>
    <t>DATA_INTEGRITY_CHECK</t>
  </si>
  <si>
    <t>Toàn vẹn dữ liệu D12</t>
  </si>
  <si>
    <t>QUESTIONS=30; OPTIONS=96; STATEMENTS=24; QUESTION_CURRICULUM=30; QUESTION_SOURCES=30; MCQ_OPTION_CARDINALITY=4_EACH; TF_STATEMENT_CARDINALITY=4_EACH; PRIMARY_SOURCE_PRESENT=30; PRIMARY_CURRICULUM_PRESENT=30; UNIQUE_KEYS=PASS</t>
  </si>
  <si>
    <t>AUD_GRAD013_POOL_COUNTS</t>
  </si>
  <si>
    <t>POOL_COUNTS_BEFORE_AFTER</t>
  </si>
  <si>
    <t>QUESTION_BANK</t>
  </si>
  <si>
    <t>ALL</t>
  </si>
  <si>
    <t>Pool trạng thái</t>
  </si>
  <si>
    <t>BEFORE: READY_FOR_GRADUATION=349, READY_FOR_PRACTICE=405, NEEDS_REVIEW=2, RETIRED=8; AFTER: READY_FOR_GRADUATION=366, READY_FOR_PRACTICE=386, NEEDS_REVIEW=3, RETIRED=9; TOTAL_TRACKED=764</t>
  </si>
  <si>
    <t>AUD_GRAD013_BATCH_SUMMARY</t>
  </si>
  <si>
    <t>BATCH_SUMMARY</t>
  </si>
  <si>
    <t>Đóng batch D12</t>
  </si>
  <si>
    <t>COMPLETED</t>
  </si>
  <si>
    <t>FILES_READ=2; FILES_CREATED=0; FILES_MODIFIED=1_MASTER_INDEX; SOURCE_FILES_MODIFIED=0; ROWS_ADDED_DUPLICATES=7; ROWS_ADDED_AUDIT=8; QUESTION_ROWS_UPDATED=30_D12_PLUS_8_FAMILY_MEMBERS; STATEMENT_ROWS_UPDATED=2; SOURCE_LINK_ROWS_UPDATED=2; NEEDS_REVIEW=1; NO_MISSING_ACCESS; BACKUP_CREATED=0; NO_BACKUP_PER_USER_INSTRUCTION</t>
  </si>
  <si>
    <t>AUD_GRAD014_BATCH_START</t>
  </si>
  <si>
    <t>GRADUATION_PRACTICE_PROMOTION_014</t>
  </si>
  <si>
    <t>Kiểm kê cụm D13</t>
  </si>
  <si>
    <t>Scope=D13; CONFIG_PRIORITY=QUY_UOC_LATEST&gt;PROMPTS_VAN_HANH&gt;README_DIEU_HANH; MASTER_ID=1kyaIfu7NSA4PQ_b6UXb8rRqJYLCdsUNF3AA8_Cf1BbQ; SOURCE_FILE_ID=1ZxSxbytWsNYHcx_ApLiFU6dGG5M3c8Oi; SOURCE_ITEMS=30; MAIN_QUESTION_ROWS=28; CONSOLIDATED_SOURCE_ITEMS=2; NO_FULL_DRIVE_SCAN; BACKUP_CREATED=0; NO_BACKUP_PER_USER_INSTRUCTION</t>
  </si>
  <si>
    <t>AUD_GRAD014_SOURCE_VERIFY</t>
  </si>
  <si>
    <t>Nguồn Đề 13</t>
  </si>
  <si>
    <t>SOURCE_PDF_VISUAL_REVIEW=PAGES_67_TO_73; SOURCE_ITEMS=30; MCQ_SOURCE_ITEMS=24; TRUE_FALSE_GROUPS=6; MCQ_KEYS=24_OF_24_MATCH; TF_KEYS=6_OF_6_MATCH; SOURCE_FILE_MODIFIED=FALSE; QUESTION_OR_STATEMENT_TEXT_CHANGED=FALSE; ANSWER_OR_TRUTH_KEY_CHANGED=FALSE</t>
  </si>
  <si>
    <t>AUD_GRAD014_SOURCE_CONSOLIDATION</t>
  </si>
  <si>
    <t>SOURCE_CONSOLIDATION</t>
  </si>
  <si>
    <t>QUESTION_SOURCE_SET</t>
  </si>
  <si>
    <t>D13_006|D13_022</t>
  </si>
  <si>
    <t>Duyệt nguồn hợp nhất</t>
  </si>
  <si>
    <t>D13_006_CANONICAL=Q_TNT_F0001_D02_009; D13_022_CANONICAL=Q_TNT_F0001_D02_023; QUESTION_SOURCE_ROWS_APPROVED=2; RAW_PENDING_ARCHIVED_UNCHANGED=2; DUPLICATE_QUESTION_ROWS_NOT_CREATED=2; CANONICAL_CHILD_RECORDS_VALID=TRUE; SOURCE_HISTORY_PRESERVED=TRUE</t>
  </si>
  <si>
    <t>AUD_GRAD014_CONTENT_REVIEW</t>
  </si>
  <si>
    <t>D13</t>
  </si>
  <si>
    <t>28 câu chính D13</t>
  </si>
  <si>
    <t>REVIEWED_MAIN_QUESTIONS=28; READY_FOR_GRADUATION_UNCHANGED=5; PROMOTED_TO_READY_FOR_GRADUATION=16; READY_FOR_PRACTICE_RETAINED=6; NEEDS_REVIEW=1; NEW_QUESTIONS=0; RETIRED=0; FINAL_D13_MAIN_STATUS=READY_FOR_GRADUATION_21|READY_FOR_PRACTICE_6|NEEDS_REVIEW_1</t>
  </si>
  <si>
    <t>AUD_GRAD014_CLASSIFICATION</t>
  </si>
  <si>
    <t>Phân loại khảo thí D13</t>
  </si>
  <si>
    <t>COGNITIVE_CORRECTIONS=1 (D13_019 HIEU-&gt;VANDUNG); COMPETENCY_CORRECTIONS=1 (D13_029 NLd-&gt;NLc); MIXED_TF_COMPETENCY_BLOCKED=D13_025; CURRENT_COMPETENCY_D13_025=NLa_PROVISIONAL; RULESET=COMPETENCY_FRAMEWORK_V9; NO_SCHEMA_CHANGE</t>
  </si>
  <si>
    <t>AUD_GRAD014_DUPLICATE_CONTROL</t>
  </si>
  <si>
    <t>Kiểm soát trùng D13</t>
  </si>
  <si>
    <t>DUPLICATE_LINKS_ADDED=2; SAME_TEMPLATE=1; DATA_VARIANT=1; FAMILY_IDS_ASSIGNED=2 (D13_029,D13_030); EXISTING_DUPLICATE_FAMILY_REPAIRED=1 (D06_003-D13_003); SOURCE_CONSOLIDATIONS=2; NO_DELETE_HISTORY; EXAM_FAMILY_LIMIT=1</t>
  </si>
  <si>
    <t>AUD_GRAD014_INTEGRITY</t>
  </si>
  <si>
    <t>Toàn vẹn dữ liệu D13</t>
  </si>
  <si>
    <t>SOURCE_ITEMS=30; MAIN_QUESTIONS=28; CONSOLIDATED_SOURCE_ITEMS=2; MAIN_MCQ=22; SOURCE_MCQ=24; TRUE_FALSE_GROUPS=6; OPTIONS=88; STATEMENTS=24; QUESTION_CURRICULUM=28; QUESTION_SOURCES=30; MCQ_OPTION_CARDINALITY=4_EACH; TF_STATEMENT_CARDINALITY=4_EACH; ALL_SOURCE_LINKS_APPROVED=30; PRIMARY_CURRICULUM_PRESENT=28; UNIQUE_KEYS=PASS</t>
  </si>
  <si>
    <t>AUD_GRAD014_POOL_COUNTS</t>
  </si>
  <si>
    <t>BEFORE: READY_FOR_GRADUATION=366, READY_FOR_PRACTICE=386, NEEDS_REVIEW=3, RETIRED=9; AFTER: READY_FOR_GRADUATION=382, READY_FOR_PRACTICE=369, NEEDS_REVIEW=4, RETIRED=9; TOTAL_TRACKED=764</t>
  </si>
  <si>
    <t>AUD_GRAD014_BATCH_SUMMARY</t>
  </si>
  <si>
    <t>Đóng batch D13</t>
  </si>
  <si>
    <t>FILES_READ=2; FILES_CREATED=0; FILES_MODIFIED=1_MASTER_INDEX; SOURCE_FILES_MODIFIED=0; MAIN_QUESTION_ROWS_UPDATED=17; CANONICAL_QUESTION_ROWS_UPDATED=2; QUESTION_SOURCE_ROWS_UPDATED=2; DUPLICATE_ROWS_ADDED=2; DUPLICATE_ROWS_UPDATED=1; AUDIT_ROWS_ADDED=9; TONG_QUAN_ROWS_UPDATED=1; NEEDS_REVIEW=1; NO_MISSING_ACCESS; BACKUP_CREATED=0; NO_BACKUP_PER_USER_INSTRUCTION</t>
  </si>
  <si>
    <t>AUD_GRAD015_BATCH_START</t>
  </si>
  <si>
    <t>GRADUATION_PRACTICE_PROMOTION_015</t>
  </si>
  <si>
    <t>Kiểm kê cụm D14</t>
  </si>
  <si>
    <t>Scope=D14; MASTER_ID=1kyaIfu7NSA4PQ_b6UXb8rRqJYLCdsUNF3AA8_Cf1BbQ; SOURCE_FILE_ID=1ZxSxbytWsNYHcx_ApLiFU6dGG5M3c8Oi; SOURCE_ITEMS=28; MCQ=24; TRUE_FALSE_GROUP=4; NO_FULL_DRIVE_SCAN; BACKUP_CREATED=0; NO_BACKUP_PER_USER_INSTRUCTION</t>
  </si>
  <si>
    <t>AUD_GRAD015_SOURCE_VERIFY</t>
  </si>
  <si>
    <t>Nguồn Đề 14</t>
  </si>
  <si>
    <t>SOURCE_PDF_VISUAL_REVIEW=PAGES_74_TO_79; MCQ_KEYS=24_OF_24_MATCH; TF_KEYS=4_OF_4_MATCH; SOURCE_FILE_MODIFIED=FALSE; QUESTION_OR_STATEMENT_TEXT_CHANGED=FALSE; ANSWER_OR_TRUTH_KEY_CHANGED=FALSE</t>
  </si>
  <si>
    <t>AUD_GRAD015_CONTENT_REVIEW</t>
  </si>
  <si>
    <t>D14</t>
  </si>
  <si>
    <t>28 câu D14</t>
  </si>
  <si>
    <t>REVIEWED_QUESTIONS=28; READY_FOR_GRADUATION_UNCHANGED=3; PROMOTED_TO_READY_FOR_GRADUATION=24; READY_FOR_PRACTICE_RETAINED=1; NEEDS_REVIEW=0; RETIRED=0; FINAL_D14_STATUS=READY_FOR_GRADUATION_27|READY_FOR_PRACTICE_1</t>
  </si>
  <si>
    <t>AUD_GRAD015_CLASSIFICATION</t>
  </si>
  <si>
    <t>Phân loại khảo thí D14</t>
  </si>
  <si>
    <t>COGNITIVE_CORRECTIONS=1 (D14_010 BIET-&gt;HIEU; DIFFICULTY=2; TIME=60); COMPETENCY_CORRECTIONS=2 (D14_025 NLd-&gt;NLc; D14_027 NLd-&gt;NLc); RULESET=COMPETENCY_FRAMEWORK_V9; NO_SCHEMA_CHANGE</t>
  </si>
  <si>
    <t>AUD_GRAD015_DUPLICATE_CONTROL</t>
  </si>
  <si>
    <t>Kiểm soát trùng D14</t>
  </si>
  <si>
    <t>DUPLICATE_ROWS_ADDED=17; SAME_TEMPLATE=7; DATA_VARIANT=9; NEAR_DUPLICATE=1; FAMILY_ID_ASSIGNMENTS=20_INCLUDING_D13_007; EXISTING_DUPLICATE_ROW_REPAIRED=1; NO_EXACT_DUPLICATE; NO_DELETE_HISTORY; EXAM_FAMILY_LIMIT=1</t>
  </si>
  <si>
    <t>AUD_GRAD015_SOURCE_TRACE_REPAIR</t>
  </si>
  <si>
    <t>SOURCE_TRACE_REPAIR</t>
  </si>
  <si>
    <t>D14_025|D14_026|D14_027|D14_028</t>
  </si>
  <si>
    <t>Bổ sung trang đáp án</t>
  </si>
  <si>
    <t>QUESTION_SOURCE_ROWS_UPDATED=4; ANSWER_PAGE=79; SOURCE_PAGE_REFS=76-77|77|77-78|78; SOURCE_LINK_STATUS_UNCHANGED=APPROVED; SOURCE_FILE_MODIFIED=FALSE</t>
  </si>
  <si>
    <t>AUD_GRAD015_INTEGRITY</t>
  </si>
  <si>
    <t>Toàn vẹn dữ liệu D14</t>
  </si>
  <si>
    <t>QUESTIONS=28; MCQ=24; TRUE_FALSE_GROUPS=4; OPTIONS=96; STATEMENTS=16; QUESTION_CURRICULUM=28; QUESTION_SOURCES=28; MCQ_OPTION_CARDINALITY=4_EACH; TF_STATEMENT_CARDINALITY=4_EACH; ALL_CHILD_STATUS=APPROVED; PRIMARY_CURRICULUM_PRESENT=28; UNIQUE_KEYS=PASS</t>
  </si>
  <si>
    <t>AUD_GRAD015_POOL_COUNTS</t>
  </si>
  <si>
    <t>BEFORE: READY_FOR_GRADUATION=382, READY_FOR_PRACTICE=369, NEEDS_REVIEW=4, RETIRED=9; AFTER: READY_FOR_GRADUATION=406, READY_FOR_PRACTICE=345, NEEDS_REVIEW=4, RETIRED=9; TOTAL_TRACKED=764</t>
  </si>
  <si>
    <t>AUD_GRAD015_BATCH_SUMMARY</t>
  </si>
  <si>
    <t>Đóng batch D14</t>
  </si>
  <si>
    <t>FILES_READ=2; FILES_CREATED=0; FILES_MODIFIED=1_MASTER_INDEX; SOURCE_FILES_MODIFIED=0; QUESTION_ROWS_UPDATED=29; QUESTION_SOURCE_ROWS_UPDATED=4; DUPLICATE_ROWS_ADDED=17; DUPLICATE_ROWS_UPDATED=1; AUDIT_ROWS_ADDED=9; TONG_QUAN_ROWS_UPDATED=1; NEW_QUESTIONS=0; NEEDS_REVIEW_NEW=0; NO_MISSING_ACCESS; BACKUP_CREATED=0; NO_BACKUP_PER_USER_INSTRUCTION</t>
  </si>
  <si>
    <t>AUD_GRAD016_BATCH_START</t>
  </si>
  <si>
    <t>Kiểm kê cụm D15 và ma trận nguồn</t>
  </si>
  <si>
    <t>Scope=D15; MASTER_ID=1kyaIfu7NSA4PQ_b6UXb8rRqJYLCdsUNF3AA8_Cf1BbQ; SOURCE_FILE_ID=1ZxSxbytWsNYHcx_ApLiFU6dGG5M3c8Oi; SOURCE_ITEMS=30; SOURCE_MCQ=24; COMMON_TF_GROUPS=2; CS_TF_GROUPS=2; ICT_TF_GROUPS=2; FULL_SOURCE_MATRIX_REQUIRED=TRUE; NO_FULL_DRIVE_SCAN; BACKUP_CREATED=0; NO_BACKUP_PER_USER_INSTRUCTION</t>
  </si>
  <si>
    <t>AUD_GRAD016_SOURCE_VERIFY</t>
  </si>
  <si>
    <t>Nguồn Đề 15</t>
  </si>
  <si>
    <t>SOURCE_PDF_VISUAL_REVIEW=PAGES_79_TO_86; MCQ_KEYS=24_OF_24_MATCH; TF_KEYS=6_OF_6_MATCH; SOURCE_FILE_MODIFIED=FALSE; QUESTION_OR_STATEMENT_TEXT_CHANGED=FALSE; ANSWER_OR_TRUTH_KEY_CHANGED=FALSE</t>
  </si>
  <si>
    <t>AUD_GRAD016_RULE_UPDATE</t>
  </si>
  <si>
    <t>OPERATIONAL_RULE_UPDATE</t>
  </si>
  <si>
    <t>FULL_SOURCE_MATRIX_V10</t>
  </si>
  <si>
    <t>Bổ sung tiêu chí ma trận nguồn full</t>
  </si>
  <si>
    <t>QUY_UOC_ROWS_ADDED=3; FULL_SOURCE_EXAM_MATRIX_COMPLETION_GATE=ACTIVE; SOURCE_MATRIX_SECONDARY_QUESTION_SELECTION_RULE=ACTIVE; RULE_VERSION=QUESTION_CLASSIFICATION_V10_FULL_SOURCE_MATRIX_COMPLETION_AND_SELECTION; HARD_ELIGIBILITY_GATES_RETAINED=TRUE; QUESTION_RELABEL_TO_FIT_MATRIX=PROHIBITED</t>
  </si>
  <si>
    <t>AUD_GRAD016_SOURCE_MATRIX_CAPTURE</t>
  </si>
  <si>
    <t>SOURCE_MATRIX_CAPTURE</t>
  </si>
  <si>
    <t>BLUEPRINT_SET</t>
  </si>
  <si>
    <t>D15_CS|D15_ICT</t>
  </si>
  <si>
    <t>Ma trận nguồn Đề 15</t>
  </si>
  <si>
    <t>BLUEPRINTS_ADDED=2; BLUEPRINT_CELLS_ADDED=56; BLUEPRINT_SLOTS_ADDED=56; CS_BLUEPRINT=BP_SRC_TNT_F0001_D15_2025_CS_V1; ICT_BLUEPRINT=BP_SRC_TNT_F0001_D15_2025_ICT_V1; SOURCE_OBSERVED_STATUS=REVIEW; QUESTION_ID_BINDING=NONE; AUTO_USE=BLOCKED; SOURCE_MATRIX_USE=PROVENANCE_AND_SECONDARY_SELECTION_SIGNAL</t>
  </si>
  <si>
    <t>AUD_GRAD016_CONTENT_REVIEW</t>
  </si>
  <si>
    <t>D15</t>
  </si>
  <si>
    <t>30 câu D15</t>
  </si>
  <si>
    <t>REVIEWED_QUESTIONS=30; READY_FOR_GRADUATION_UNCHANGED=4; PROMOTED_TO_READY_FOR_GRADUATION=23; READY_FOR_PRACTICE_RETAINED=3; NEEDS_REVIEW=0; RETIRED=0; FINAL_D15_STATUS=READY_FOR_GRADUATION_27|READY_FOR_PRACTICE_3; PRACTICE_REASONS=D15_002_YCCD_NOT_DIRECT|D15_023_D15_024_CAREER_YCCD_NEAREST_ONLY</t>
  </si>
  <si>
    <t>AUD_GRAD016_CLASSIFICATION</t>
  </si>
  <si>
    <t>CLASSIFICATION_REVIEW</t>
  </si>
  <si>
    <t>Phân loại khảo thí D15</t>
  </si>
  <si>
    <t>COMPETENCY_CORRECTIONS=1 (D15_029 NLd-&gt;NLc); COGNITIVE_CORRECTIONS=0; SOURCE_COGNITIVE_LABELS_PRESERVED_IN_SOURCE_MATRIX=TRUE; BANK_COGNITIVE_CLASSIFICATION_UNCHANGED=TRUE; SOURCE_MATRIX_IS_SECONDARY_SIGNAL_ONLY=TRUE; RULESET=COMPETENCY_FRAMEWORK_V9_PLUS_FULL_SOURCE_MATRIX_V10</t>
  </si>
  <si>
    <t>AUD_GRAD016_DUPLICATE_CONTROL</t>
  </si>
  <si>
    <t>Kiểm soát trùng D15</t>
  </si>
  <si>
    <t>DUPLICATE_ROWS_ADDED=2; SAME_TEMPLATE=2; DUPLICATE_ROWS_REPAIRED=1; FAMILY_ID_ASSIGNMENTS=2; NO_EXACT_DUPLICATE; NO_DELETE_HISTORY; EXAM_FAMILY_LIMIT=1</t>
  </si>
  <si>
    <t>AUD_GRAD016_INTEGRITY</t>
  </si>
  <si>
    <t>Toàn vẹn dữ liệu D15</t>
  </si>
  <si>
    <t>QUESTIONS=30; MCQ=24; TRUE_FALSE_GROUPS=6; OPTIONS=96; STATEMENTS=24; QUESTION_CURRICULUM=30; QUESTION_SOURCES=30; MCQ_OPTION_CARDINALITY=4_EACH; TF_STATEMENT_CARDINALITY=4_EACH; ALL_CHILD_STATUS=APPROVED; PRIMARY_CURRICULUM_PRESENT=30; UNIQUE_KEYS=PASS</t>
  </si>
  <si>
    <t>AUD_GRAD016_MATRIX_INTEGRITY</t>
  </si>
  <si>
    <t>SOURCE_MATRIX_INTEGRITY_CHECK</t>
  </si>
  <si>
    <t>Toàn vẹn ma trận nguồn D15</t>
  </si>
  <si>
    <t>CS_CELLS=28; CS_SLOTS=28; CS_REQUIRED_COUNT=28; CS_SCORE=10; CS_COMMANDS=40; CS_LEVELS=BIET_17|HIEU_11|VANDUNG_12; ICT_CELLS=28; ICT_SLOTS=28; ICT_REQUIRED_COUNT=28; ICT_SCORE=10; ICT_COMMANDS=40; ICT_LEVELS=BIET_16|HIEU_12|VANDUNG_12; SLOT_NO_UNIQUE_1_TO_28_EACH=TRUE; SLOT_QUESTION_ID_BLANK=56; SOURCE_BLUEPRINT_STATUS=REVIEW</t>
  </si>
  <si>
    <t>AUD_GRAD016_POOL_COUNTS</t>
  </si>
  <si>
    <t>BEFORE: READY_FOR_GRADUATION=406, READY_FOR_PRACTICE=345, NEEDS_REVIEW=4, RETIRED=9; AFTER: READY_FOR_GRADUATION=429, READY_FOR_PRACTICE=322, NEEDS_REVIEW=4, RETIRED=9; TOTAL_TRACKED=764</t>
  </si>
  <si>
    <t>AUD_GRAD016_BATCH_SUMMARY</t>
  </si>
  <si>
    <t>Đóng batch D15</t>
  </si>
  <si>
    <t>FILES_READ=2; FILES_CREATED=0; FILES_MODIFIED=1_MASTER_INDEX; SOURCE_FILES_MODIFIED=0; FILES_ROWS_UPDATED=1; QUESTION_ROWS_UPDATED=30; QUY_UOC_ROWS_ADDED=3; BLUEPRINT_ROWS_ADDED=2; BLUEPRINT_CELL_ROWS_ADDED=56; BLUEPRINT_SLOT_ROWS_ADDED=56; DUPLICATE_ROWS_ADDED=2; DUPLICATE_ROWS_UPDATED=1; AUDIT_ROWS_ADDED=11; TONG_QUAN_ROWS_UPDATED=1; NEW_QUESTIONS=0; NEEDS_REVIEW_NEW=0; NO_MISSING_ACCESS; BACKUP_CREATED=0; NO_BACKUP_PER_USER_INSTRUCTION</t>
  </si>
  <si>
    <t>AUD_GRAD017_BATCH_START</t>
  </si>
  <si>
    <t>GRADUATION_PRACTICE_PROMOTION_017</t>
  </si>
  <si>
    <t>Kiểm kê cụm D16 và ma trận nguồn</t>
  </si>
  <si>
    <t>Scope=D16; MASTER_ID=1kyaIfu7NSA4PQ_b6UXb8rRqJYLCdsUNF3AA8_Cf1BbQ; SOURCE_FILE_ID=1ZxSxbytWsNYHcx_ApLiFU6dGG5M3c8Oi; SOURCE_ITEMS=30; SOURCE_MCQ=24; COMMON_TF_GROUPS=2; CS_TF_GROUPS=2; ICT_TF_GROUPS=2; FULL_SOURCE_MATRIX_REQUIRED=TRUE; NO_FULL_DRIVE_SCAN; BACKUP_CREATED=0; NO_BACKUP_PER_USER_INSTRUCTION</t>
  </si>
  <si>
    <t>AUD_GRAD017_SOURCE_VERIFY</t>
  </si>
  <si>
    <t>Nguồn Đề 16</t>
  </si>
  <si>
    <t>SOURCE_PDF_VISUAL_REVIEW=PAGES_87_TO_93; MCQ_KEYS=24_OF_24_MATCH; TF_KEYS=6_OF_6_MATCH; SOURCE_FILE_MODIFIED=FALSE; QUESTION_OR_STATEMENT_TEXT_CHANGED=FALSE; ANSWER_OR_TRUTH_KEY_CHANGED=FALSE</t>
  </si>
  <si>
    <t>AUD_GRAD017_SOURCE_MATRIX_CAPTURE</t>
  </si>
  <si>
    <t>D16_CS|D16_ICT</t>
  </si>
  <si>
    <t>Ma trận nguồn Đề 16</t>
  </si>
  <si>
    <t>BLUEPRINTS_ADDED=2; BLUEPRINT_CELLS_ADDED=56; BLUEPRINT_SLOTS_ADDED=56; CS_BLUEPRINT=BP_SRC_TNT_F0001_D16_2025_CS_V1; ICT_BLUEPRINT=BP_SRC_TNT_F0001_D16_2025_ICT_V1; SOURCE_OBSERVED_STATUS=REVIEW; QUESTION_ID_BINDING=NONE; AUTO_USE=BLOCKED; SOURCE_MATRIX_USE=PROVENANCE_AND_SECONDARY_SELECTION_SIGNAL</t>
  </si>
  <si>
    <t>AUD_GRAD017_CONTENT_REVIEW</t>
  </si>
  <si>
    <t>D16</t>
  </si>
  <si>
    <t>30 câu D16</t>
  </si>
  <si>
    <t>REVIEWED_QUESTIONS=30; READY_FOR_GRADUATION_BEFORE=1; READY_FOR_PRACTICE_BEFORE=29; PROMOTED_TO_READY_FOR_GRADUATION=27; READY_FOR_GRADUATION_AFTER=28; READY_FOR_PRACTICE_AFTER=2; NEEDS_REVIEW=0; RETIRED=0; PRACTICE_REASONS=D16_007_SERVER_YCCD_NEAREST_ONLY|D16_022_WEB_DESIGN_CAREER_YCCD_NEAREST_ONLY</t>
  </si>
  <si>
    <t>AUD_GRAD017_CLASSIFICATION</t>
  </si>
  <si>
    <t>Phân loại khảo thí D16</t>
  </si>
  <si>
    <t>COMPETENCY_CORRECTIONS=1 (D16_029 NLd-&gt;NLc); COGNITIVE_CORRECTIONS=0; SOURCE_COGNITIVE_AND_COMPETENCY_LABELS_PRESERVED_IN_SOURCE_MATRIX=TRUE; BANK_COGNITIVE_CLASSIFICATION_UNCHANGED=TRUE; SOURCE_MATRIX_IS_SECONDARY_SIGNAL_ONLY=TRUE; RULESET=QUESTION_CLASSIFICATION_V10_FULL_SOURCE_MATRIX_COMPLETION_AND_SELECTION</t>
  </si>
  <si>
    <t>AUD_GRAD017_DUPLICATE_CONTROL</t>
  </si>
  <si>
    <t>Kiểm soát trùng D16</t>
  </si>
  <si>
    <t>DUPLICATE_ROWS_ADDED=5; SAME_TEMPLATE=1; DATA_VARIANT=4; FAMILY_ID_ASSIGNMENTS=5; FAMILY_ID=FAM_1D1F1B1130; NO_EXACT_DUPLICATE; NO_DELETE_HISTORY; EXAM_FAMILY_LIMIT=1</t>
  </si>
  <si>
    <t>AUD_GRAD017_SOURCE_TRACE_REPAIR</t>
  </si>
  <si>
    <t>Bổ sung truy vết nguồn và family</t>
  </si>
  <si>
    <t>QUESTION_SOURCE_ROWS_UPDATED=4; D16_001_TO_D16_003_FAMILY_TRACE_ADDED=TRUE; D16_029_PRIOR_NEEDS_REVIEW_HISTORY_PRESERVED_AND_CURRENT_PASS_APPENDED=TRUE; SOURCE_FILE_MODIFIED=FALSE</t>
  </si>
  <si>
    <t>AUD_GRAD017_INTEGRITY</t>
  </si>
  <si>
    <t>Toàn vẹn dữ liệu D16</t>
  </si>
  <si>
    <t>AUD_GRAD017_MATRIX_INTEGRITY</t>
  </si>
  <si>
    <t>Toàn vẹn ma trận nguồn D16</t>
  </si>
  <si>
    <t>CS_CELLS=28; CS_SLOTS=28; CS_REQUIRED_COUNT=28; CS_SCORE=10; CS_COMMANDS=40; CS_LEVELS=BIET_17|HIEU_12|VANDUNG_11; ICT_CELLS=28; ICT_SLOTS=28; ICT_REQUIRED_COUNT=28; ICT_SCORE=10; ICT_COMMANDS=40; ICT_LEVELS=BIET_16|HIEU_13|VANDUNG_11; SLOT_NO_UNIQUE_1_TO_28_EACH=TRUE; SLOT_QUESTION_ID_BLANK=56; SOURCE_BLUEPRINT_STATUS=REVIEW</t>
  </si>
  <si>
    <t>AUD_GRAD017_POOL_COUNTS</t>
  </si>
  <si>
    <t>PASS_WITH_RECONCILIATION</t>
  </si>
  <si>
    <t>LIVE_RECONCILED_BEFORE: READY_FOR_GRADUATION=429, READY_FOR_PRACTICE=321, NEEDS_REVIEW=4, RETIRED=9; AFTER: READY_FOR_GRADUATION=456, READY_FOR_PRACTICE=294, NEEDS_REVIEW=4, RETIRED=9; TOTAL_QUESTION_ROWS=763; PRIOR_REPORTED_TOTAL=764_AND_PRACTICE=322; RECONCILIATION_BASIS=LIVE_QUESTION_ID_COUNT_AND_27_STATUS_TRANSITIONS; PRIOR_AUDIT_NOT_OVERWRITTEN</t>
  </si>
  <si>
    <t>AUD_GRAD017_BATCH_SUMMARY</t>
  </si>
  <si>
    <t>Đóng batch D16</t>
  </si>
  <si>
    <t>FILES_READ=2; FILES_CREATED=0; FILES_MODIFIED=1_MASTER_INDEX; SOURCE_FILES_MODIFIED=0; FILES_ROWS_UPDATED=1; QUESTION_ROWS_UPDATED=32; QUESTION_SOURCE_ROWS_UPDATED=4; BLUEPRINT_ROWS_ADDED=2; BLUEPRINT_CELL_ROWS_ADDED=56; BLUEPRINT_SLOT_ROWS_ADDED=56; DUPLICATE_ROWS_ADDED=5; AUDIT_ROWS_ADDED=11; TONG_QUAN_ROWS_UPDATED=1; NEW_QUESTIONS=0; NEEDS_REVIEW_NEW=0; NO_MISSING_ACCESS; BACKUP_CREATED=0; NO_BACKUP_PER_USER_INSTRUCTION</t>
  </si>
  <si>
    <t>AUD_GRAD018_BATCH_START</t>
  </si>
  <si>
    <t>GRADUATION_PRACTICE_PROMOTION_018</t>
  </si>
  <si>
    <t>Kiểm kê cụm D17 và ma trận nguồn</t>
  </si>
  <si>
    <t>Scope=D17; MASTER_ID=1kyaIfu7NSA4PQ_b6UXb8rRqJYLCdsUNF3AA8_Cf1BbQ; SOURCE_FILE_ID=1ZxSxbytWsNYHcx_ApLiFU6dGG5M3c8Oi; SOURCE_ITEMS=30; SOURCE_MCQ=24; COMMON_TF_GROUPS=2; CS_TF_GROUPS=2; ICT_TF_GROUPS=2; FULL_SOURCE_MATRIX_REQUIRED=TRUE; NO_FULL_DRIVE_SCAN; BACKUP_CREATED=0; NO_BACKUP_PER_USER_INSTRUCTION</t>
  </si>
  <si>
    <t>AUD_GRAD018_SOURCE_VERIFY</t>
  </si>
  <si>
    <t>Nguồn Đề 17</t>
  </si>
  <si>
    <t>SOURCE_PDF_VISUAL_REVIEW=PAGES_94_TO_101; MCQ_KEYS=24_OF_24_MATCH; TF_KEYS=6_OF_6_MATCH; SOURCE_PRINTED_MATRIX=NOT_PRESENT; SOURCE_FILE_MODIFIED=FALSE; QUESTION_OR_STATEMENT_TEXT_CHANGED=FALSE; ANSWER_OR_TRUTH_KEY_CHANGED=FALSE</t>
  </si>
  <si>
    <t>AUD_GRAD018_CHILD_RECORD_REPAIR</t>
  </si>
  <si>
    <t>CHILD_RECORD_REPAIR</t>
  </si>
  <si>
    <t>QUESTION_CHILD_SET</t>
  </si>
  <si>
    <t>D17_003|D17_007</t>
  </si>
  <si>
    <t>Sửa trạng thái bản ghi con</t>
  </si>
  <si>
    <t>OPTION_ROWS_UPDATED=8; QUESTION_SOURCE_ROWS_UPDATED=2; STATUS_TRANSITION=REVIEW_TO_APPROVED; SOURCE_AND_FINAL_KEYS_RECHECKED=TRUE; NO_TEXT_OR_KEY_CHANGE=TRUE</t>
  </si>
  <si>
    <t>AUD_GRAD018_SOURCE_MATRIX_CAPTURE</t>
  </si>
  <si>
    <t>D17_CS|D17_ICT</t>
  </si>
  <si>
    <t>Ma trận nguồn Đề 17</t>
  </si>
  <si>
    <t>BLUEPRINTS_ADDED=2; BLUEPRINT_CELLS_ADDED=56; BLUEPRINT_SLOTS_ADDED=56; CS_BLUEPRINT=BP_SRC_TNT_F0001_D17_2025_CS_V1; ICT_BLUEPRINT=BP_SRC_TNT_F0001_D17_2025_ICT_V1; SOURCE_OBSERVED_STATUS=REVIEW; SOURCE_PRINTED_MATRIX=NOT_PRESENT; LEVEL_BASIS=VISIBLE_ITEM_ASSESSMENT_FROM_COMPLETE_SOURCE; QUESTION_ID_BINDING=NONE; AUTO_USE=BLOCKED; SOURCE_MATRIX_USE=PROVENANCE_AND_SECONDARY_SELECTION_SIGNAL</t>
  </si>
  <si>
    <t>AUD_GRAD018_CONTENT_REVIEW</t>
  </si>
  <si>
    <t>D17</t>
  </si>
  <si>
    <t>30 câu D17</t>
  </si>
  <si>
    <t>REVIEWED_QUESTIONS=30; READY_FOR_GRADUATION_BEFORE=1; READY_FOR_PRACTICE_BEFORE=29; PROMOTED_TO_READY_FOR_GRADUATION=27; READY_FOR_GRADUATION_AFTER=28; READY_FOR_PRACTICE_AFTER=2; NEEDS_REVIEW_NEW=0; RETIRED=0; PRACTICE_REASONS=D17_002_BARCODE_SCANNER_YCCD_NEAREST_AND_OUTCOME_REVIEW|D17_024_INFORMATION_SECURITY_CAREER_YCCD_NOT_EXACT</t>
  </si>
  <si>
    <t>AUD_GRAD018_CLASSIFICATION</t>
  </si>
  <si>
    <t>Phân loại khảo thí D17</t>
  </si>
  <si>
    <t>COMPETENCY_CORRECTIONS=1 (D17_029 NLd-&gt;NLc); COGNITIVE_CORRECTIONS=0; SOURCE_PRINTED_MATRIX=NOT_PRESENT; SOURCE_LEVELS_RECORDED_AS_VISIBLE_ITEM_ASSESSMENT=TRUE; BANK_CLASSIFICATION_INTRINSIC_AND_BLUEPRINT_INDEPENDENT=TRUE; SOURCE_MATRIX_IS_SECONDARY_SIGNAL_ONLY=TRUE; RULESET=QUESTION_CLASSIFICATION_V10_FULL_SOURCE_MATRIX_COMPLETION_AND_SELECTION</t>
  </si>
  <si>
    <t>AUD_GRAD018_DUPLICATE_CONTROL</t>
  </si>
  <si>
    <t>Kiểm soát trùng D17</t>
  </si>
  <si>
    <t>DUPLICATE_ROWS_ADDED=0; EXISTING_FAMILIES_PRESERVED=TRUE; EXISTING_CANONICAL_EXACT_DUPLICATES=D17_003_OVER_D18_003|D17_007_OVER_D18_007; NO_NEW_EXACT_DUPLICATE; NO_DELETE_HISTORY; EXAM_FAMILY_LIMIT=1</t>
  </si>
  <si>
    <t>AUD_GRAD018_INTEGRITY</t>
  </si>
  <si>
    <t>Toàn vẹn dữ liệu D17</t>
  </si>
  <si>
    <t>QUESTIONS=30; MCQ=24; TRUE_FALSE_GROUPS=6; OPTIONS=96; STATEMENTS=24; QUESTION_CURRICULUM=30; QUESTION_SOURCES=30; MCQ_OPTION_CARDINALITY=4_EACH; TF_STATEMENT_CARDINALITY=4_EACH; ALL_CHILD_STATUS=APPROVED_AFTER_REPAIR; PRIMARY_CURRICULUM_PRESENT=30; UNIQUE_KEYS=PASS</t>
  </si>
  <si>
    <t>AUD_GRAD018_MATRIX_INTEGRITY</t>
  </si>
  <si>
    <t>Toàn vẹn ma trận nguồn D17</t>
  </si>
  <si>
    <t>CS_CELLS=28; CS_SLOTS=28; CS_REQUIRED_COUNT=28; CS_SCORE=10; CS_COMMANDS=40; CS_LEVELS=BIET_14|HIEU_24|VANDUNG_2; ICT_CELLS=28; ICT_SLOTS=28; ICT_REQUIRED_COUNT=28; ICT_SCORE=10; ICT_COMMANDS=40; ICT_LEVELS=BIET_14|HIEU_24|VANDUNG_2; SLOT_NO_UNIQUE_1_TO_28_EACH=TRUE; SLOT_QUESTION_ID_BLANK=56; SOURCE_BLUEPRINT_STATUS=REVIEW; SOURCE_PRINTED_MATRIX=NOT_PRESENT</t>
  </si>
  <si>
    <t>AUD_GRAD018_POOL_COUNTS</t>
  </si>
  <si>
    <t>LIVE_RECONCILED_BEFORE_DERIVED_FROM_POST_STATE_MINUS_27_CONTROLLED_TRANSITIONS: READY_FOR_GRADUATION=456, READY_FOR_PRACTICE=295, NEEDS_REVIEW=4, RETIRED=9; AFTER: READY_FOR_GRADUATION=483, READY_FOR_PRACTICE=268, NEEDS_REVIEW=4, RETIRED=9; TOTAL_QUESTION_IDS=764; PRIOR_D16_TONG_QUAN_REPORTED_PRACTICE=294_AND_TOTAL=763; CURRENT_LIVE_COUNT_EXCEEDS_BY_ONE_READY_FOR_PRACTICE; PRIOR_AUDIT_NOT_OVERWRITTEN</t>
  </si>
  <si>
    <t>AUD_GRAD018_BATCH_SUMMARY</t>
  </si>
  <si>
    <t>Đóng batch D17</t>
  </si>
  <si>
    <t>FILES_READ=2; FILES_CREATED=0; FILES_MODIFIED=1_MASTER_INDEX; SOURCE_FILES_MODIFIED=0; FILES_ROWS_UPDATED=1; QUESTION_ROWS_UPDATED=30; OPTION_ROWS_UPDATED=8; QUESTION_SOURCE_ROWS_UPDATED=2; BLUEPRINT_ROWS_ADDED=2; BLUEPRINT_CELL_ROWS_ADDED=56; BLUEPRINT_SLOT_ROWS_ADDED=56; DUPLICATE_ROWS_ADDED=0; AUDIT_ROWS_ADDED=11; TONG_QUAN_ROWS_UPDATED=1; NEW_QUESTIONS=0; NEEDS_REVIEW_NEW=0; NO_MISSING_ACCESS; BACKUP_CREATED=0; NO_BACKUP_PER_USER_INSTRUCTION</t>
  </si>
  <si>
    <t>AUD_GRAD019_BATCH_START</t>
  </si>
  <si>
    <t>GRADUATION_PRACTICE_PROMOTION_019</t>
  </si>
  <si>
    <t>Kiểm kê D18 và ma trận nguồn</t>
  </si>
  <si>
    <t>Scope=D18; SOURCE_FILE_ID=1ZxSxbytWsNYHcx_ApLiFU6dGG5M3c8Oi; SOURCE_ITEMS=30; MCQ=24; TF_GROUPS=6; FULL_SOURCE_MATRIX_REQUIRED=TRUE; BACKUP_CREATED=0</t>
  </si>
  <si>
    <t>AUD_GRAD019_SOURCE_VERIFY</t>
  </si>
  <si>
    <t>Nguồn Đề 18</t>
  </si>
  <si>
    <t>PDF_PAGES=101-109; MCQ_SOURCE_KEYS=24_OF_24; TF_SOURCE_KEYS=6_OF_6; SOURCE_KEY_CONFLICTS=D18_003|D18_007_PRESERVED; SOURCE_PRINTED_MATRIX=NOT_PRESENT; SOURCE_FILE_MODIFIED=FALSE</t>
  </si>
  <si>
    <t>AUD_GRAD019_CHILD_RECORD_REPAIR</t>
  </si>
  <si>
    <t>D18_008|D18_012</t>
  </si>
  <si>
    <t>OPTION_ROWS_UPDATED=4; QUESTION_SOURCE_ROWS_UPDATED=2; STATUS_TRANSITION=REVIEW_TO_APPROVED; NO_TEXT_OR_KEY_CHANGE=TRUE</t>
  </si>
  <si>
    <t>AUD_GRAD019_SOURCE_MATRIX_CAPTURE</t>
  </si>
  <si>
    <t>D18_CS|D18_ICT</t>
  </si>
  <si>
    <t>Ma trận nguồn Đề 18</t>
  </si>
  <si>
    <t>BLUEPRINTS_ADDED=2; CELLS_ADDED=56; SLOTS_ADDED=56; SOURCE_STATUS=REVIEW; QUESTION_ID_BINDING=NONE; AUTO_USE=BLOCKED; LEVEL_BASIS=VISIBLE_ITEM_ASSESSMENT</t>
  </si>
  <si>
    <t>AUD_GRAD019_CONTENT_REVIEW</t>
  </si>
  <si>
    <t>D18</t>
  </si>
  <si>
    <t>30 câu D18</t>
  </si>
  <si>
    <t>BEFORE=GRAD_1|PRACTICE_27|RETIRED_2; PROMOTED=26; AFTER=GRAD_27|PRACTICE_1|RETIRED_2; PRACTICE_REASON=D18_024_INFORMATION_SECURITY_CAREER_YCCD_NOT_EXACT; NEEDS_REVIEW_NEW=0</t>
  </si>
  <si>
    <t>AUD_GRAD019_CLASSIFICATION</t>
  </si>
  <si>
    <t>Phân loại khảo thí D18</t>
  </si>
  <si>
    <t>COMPETENCY_CORRECTIONS=1(D18_029_NLd_TO_NLc); STATEMENT_LEVEL_CORRECTIONS=2(D18_028_D|D18_030_D_HIEU_TO_VANDUNG); QUESTION_COGNITIVE_CORRECTIONS=0; RULESET=V10</t>
  </si>
  <si>
    <t>AUD_GRAD019_DUPLICATE_CONTROL</t>
  </si>
  <si>
    <t>Kiểm soát trùng D18</t>
  </si>
  <si>
    <t>DUPLICATE_ROWS_ADDED=0; EXACT_RETIRED=D18_003_CANONICAL_D17_003|D18_007_CANONICAL_D17_007; EXISTING_FAMILIES_PRESERVED=TRUE; NO_DELETE_HISTORY; EXAM_FAMILY_LIMIT=1</t>
  </si>
  <si>
    <t>AUD_GRAD019_INTEGRITY</t>
  </si>
  <si>
    <t>Toàn vẹn dữ liệu D18</t>
  </si>
  <si>
    <t>QUESTIONS=30; MCQ=24; TF_GROUPS=6; OPTIONS=96; STATEMENTS=24; QUESTION_CURRICULUM=30; QUESTION_SOURCES=30; ACTIVE_CHILD_STATUS=APPROVED; RETIRED_CHILD_STATUS=ARCHIVED; UNIQUE_KEYS=PASS</t>
  </si>
  <si>
    <t>AUD_GRAD019_MATRIX_INTEGRITY</t>
  </si>
  <si>
    <t>Toàn vẹn ma trận nguồn D18</t>
  </si>
  <si>
    <t>CS_CELLS=28; CS_SLOTS=28; ICT_CELLS=28; ICT_SLOTS=28; GROUPS=28_EACH; COMMANDS=40_EACH; SCORE=10_EACH; LEVELS=BIET_5|HIEU_33|VANDUNG_2; SLOT_NO=1_TO_28_UNIQUE; QUESTION_ID_BLANK=56; STATUS=REVIEW</t>
  </si>
  <si>
    <t>AUD_GRAD019_POOL_COUNTS</t>
  </si>
  <si>
    <t>BEFORE=READY_FOR_GRADUATION_483|READY_FOR_PRACTICE_268|NEEDS_REVIEW_4|RETIRED_9; AFTER=READY_FOR_GRADUATION_509|READY_FOR_PRACTICE_242|NEEDS_REVIEW_4|RETIRED_9; TOTAL=764</t>
  </si>
  <si>
    <t>AUD_GRAD019_BATCH_SUMMARY</t>
  </si>
  <si>
    <t>Đóng batch D18</t>
  </si>
  <si>
    <t>FILES_READ=2; FILES_CREATED=0; FILES_MODIFIED=1_MASTER_INDEX; SOURCE_FILES_MODIFIED=0; FILES_ROWS_UPDATED=1; QUESTION_ROWS_UPDATED=30; OPTION_ROWS_UPDATED=4; STATEMENT_ROWS_UPDATED=2; QUESTION_SOURCE_ROWS_UPDATED=2; BLUEPRINT_ROWS_ADDED=2; BLUEPRINT_CELL_ROWS_ADDED=56; BLUEPRINT_SLOT_ROWS_ADDED=56; DUPLICATE_ROWS_ADDED=0; AUDIT_ROWS_ADDED=11; TONG_QUAN_ROWS_UPDATED=1; NEW_QUESTIONS=0; NEEDS_REVIEW_NEW=0; NO_MISSING_ACCESS; BACKUP_CREATED=0; NO_BACKUP_PER_USER_INSTRUCTION</t>
  </si>
  <si>
    <t>AUD_GRAD020_BATCH_START</t>
  </si>
  <si>
    <t>Kiểm kê D19 và ma trận nguồn</t>
  </si>
  <si>
    <t>Scope=D19; SOURCE_FILE_ID=1ZxSxbytWsNYHcx_ApLiFU6dGG5M3c8Oi; SOURCE_ITEMS=30; MCQ=24; TF_GROUPS=6; FULL_SOURCE_MATRIX_REQUIRED=TRUE; BACKUP_CREATED=0; NO_BACKUP_PER_USER_INSTRUCTION</t>
  </si>
  <si>
    <t>AUD_GRAD020_SOURCE_VERIFY</t>
  </si>
  <si>
    <t>Nguồn Đề 19</t>
  </si>
  <si>
    <t>PASS_WITH_SOURCE_KEY_LIMITATION</t>
  </si>
  <si>
    <t>PDF_PAGES=109-114; MCQ_SOURCE_KEYS=24_OF_24; TF_SOURCE_KEYS_PRESENT=4_OF_6; TF_SOURCE_KEYS_MISSING=D19_029|D19_030; SOURCE_KEY_CONFLICTS=D19_025|D19_026|D19_027_PRESERVED; SOURCE_PRINTED_MATRIX=NOT_PRESENT; SOURCE_FILE_MODIFIED=FALSE</t>
  </si>
  <si>
    <t>AUD_GRAD020_CHILD_RECORD_REPAIR</t>
  </si>
  <si>
    <t>D19_025|D19_026|D19_027|D19_029|D19_030</t>
  </si>
  <si>
    <t>STATEMENT_ROWS_UPDATED=16; QUESTION_SOURCE_ROWS_UPDATED=5; STATUS_TRANSITION=REVIEW_TO_APPROVED; SOURCE_KEY_CONFLICT_OR_MISSING_HISTORY_PRESERVED=TRUE; NO_TEXT_OR_KEY_CHANGE=TRUE; D19_029_D19_030_GRADUATION_SOURCE_KEY_GATE=FAIL</t>
  </si>
  <si>
    <t>AUD_GRAD020_RAW_TRACE_REPAIR</t>
  </si>
  <si>
    <t>RAW_TRACE_REPAIR</t>
  </si>
  <si>
    <t>Bổ sung truy vết thô D19 Câu 6 ICT</t>
  </si>
  <si>
    <t>RAW_PENDING_ROWS_ADDED=1; STANDARDIZED_TO=Q_TNT_F0001_D19_030; PROCESS_STATUS=PENDING; SOURCE_TEXT_VERIFIED=TRUE; SOURCE_ANSWER_MISSING=TRUE; AUTO_USE_BLOCKED_FOR_GRADUATION_SOURCE_KEY_GATE=TRUE; NO_DUPLICATE_RAW_ID</t>
  </si>
  <si>
    <t>AUD_GRAD020_SOURCE_MATRIX_CAPTURE</t>
  </si>
  <si>
    <t>D19_CS|D19_ICT</t>
  </si>
  <si>
    <t>Ma trận nguồn Đề 19</t>
  </si>
  <si>
    <t>BLUEPRINTS_ADDED=2; CELLS_ADDED=56; SLOTS_ADDED=56; CS_BLUEPRINT=BP_SRC_TNT_F0001_D19_2025_CS_V1; ICT_BLUEPRINT=BP_SRC_TNT_F0001_D19_2025_ICT_V1; SOURCE_STATUS=REVIEW; QUESTION_ID_BINDING=NONE; AUTO_USE=BLOCKED; LEVEL_BASIS=VISIBLE_ITEM_ASSESSMENT; ICT_SOURCE_KEYS_MISSING=D19_029|D19_030</t>
  </si>
  <si>
    <t>AUD_GRAD020_CONTENT_REVIEW</t>
  </si>
  <si>
    <t>D19</t>
  </si>
  <si>
    <t>30 câu D19</t>
  </si>
  <si>
    <t>PASS_WITH_HOLDS</t>
  </si>
  <si>
    <t>BEFORE=GRAD_1|PRACTICE_29; PROMOTED=26; AFTER=GRAD_27|PRACTICE_3; PRACTICE_REASONS=D19_027_PRIMARY_YCCD_NOT_EXACT_FOR_COUNT_AND_COMPLEXITY|D19_029_SOURCE_ANSWER_MISSING|D19_030_SOURCE_ANSWER_MISSING; NEEDS_REVIEW_NEW=0</t>
  </si>
  <si>
    <t>AUD_GRAD020_CLASSIFICATION</t>
  </si>
  <si>
    <t>Phân loại khảo thí D19</t>
  </si>
  <si>
    <t>COMPETENCY_CORRECTIONS=0; QUESTION_COGNITIVE_CORRECTIONS=0; STATEMENT_LEVEL_CORRECTIONS=0; TF_GROUP_LEVELS=MAX_STATEMENT_LEVEL_CONFIRMED; RULESET=QUESTION_CLASSIFICATION_V10_FULL_SOURCE_MATRIX_COMPLETION_AND_SELECTION</t>
  </si>
  <si>
    <t>AUD_GRAD020_DUPLICATE_CONTROL</t>
  </si>
  <si>
    <t>Kiểm soát trùng D19</t>
  </si>
  <si>
    <t>DUPLICATE_ROWS_ADDED=0; EXISTING_RELATIONS=9; EXISTING_FAMILIES_PRESERVED=TRUE; NO_NEW_EXACT_DUPLICATE; NO_DELETE_HISTORY; EXAM_FAMILY_LIMIT=1</t>
  </si>
  <si>
    <t>AUD_GRAD020_INTEGRITY</t>
  </si>
  <si>
    <t>Toàn vẹn dữ liệu D19</t>
  </si>
  <si>
    <t>PASS_WITH_SOURCE_KEY_HOLDS</t>
  </si>
  <si>
    <t>QUESTIONS=30; MCQ=24; TF_GROUPS=6; OPTIONS=96; STATEMENTS=24; QUESTION_CURRICULUM=30; QUESTION_SOURCES=30; RAW_PENDING_D19=30_AFTER_REPAIR; MCQ_OPTION_CARDINALITY=4_EACH; TF_STATEMENT_CARDINALITY=4_EACH; ALL_CHILD_STATUS=APPROVED; PRIMARY_CURRICULUM_PRESENT=30; SOURCE_KEY_HOLDS=2</t>
  </si>
  <si>
    <t>AUD_GRAD020_MATRIX_INTEGRITY</t>
  </si>
  <si>
    <t>Toàn vẹn ma trận nguồn D19</t>
  </si>
  <si>
    <t>CS_CELLS=28; CS_SLOTS=28; CS_GROUPS=28; CS_COMMANDS=40; CS_SCORE=10; CS_LEVELS=BIET_23|HIEU_16|VANDUNG_1; ICT_CELLS=28; ICT_SLOTS=28; ICT_GROUPS=28; ICT_COMMANDS=40; ICT_SCORE=10; ICT_LEVELS=BIET_25|HIEU_15|VANDUNG_0; SLOT_NO=1_TO_28_UNIQUE; QUESTION_ID_BLANK=56; STATUS=REVIEW</t>
  </si>
  <si>
    <t>AUD_GRAD020_POOL_COUNTS</t>
  </si>
  <si>
    <t>BEFORE=READY_FOR_GRADUATION_509|READY_FOR_PRACTICE_242|NEEDS_REVIEW_4|RETIRED_9; AFTER=READY_FOR_GRADUATION_535|READY_FOR_PRACTICE_216|NEEDS_REVIEW_4|RETIRED_9; TOTAL=764</t>
  </si>
  <si>
    <t>AUD_GRAD020_BATCH_SUMMARY</t>
  </si>
  <si>
    <t>Đóng batch D19</t>
  </si>
  <si>
    <t>FILES_READ=2; FILES_CREATED=0; FILES_MODIFIED=1_MASTER_INDEX; SOURCE_FILES_MODIFIED=0; FILES_ROWS_UPDATED=1; QUESTION_ROWS_UPDATED=30; OPTION_ROWS_UPDATED=0; STATEMENT_ROWS_UPDATED=16; QUESTION_SOURCE_ROWS_UPDATED=5; RAW_PENDING_ROWS_ADDED=1; BLUEPRINT_ROWS_ADDED=2; BLUEPRINT_CELL_ROWS_ADDED=56; BLUEPRINT_SLOT_ROWS_ADDED=56; DUPLICATE_ROWS_ADDED=0; AUDIT_ROWS_ADDED=12; TONG_QUAN_ROWS_UPDATED=1; NEW_QUESTIONS=0; NEEDS_REVIEW_NEW=0; SOURCE_KEYS_MISSING=2; NO_MISSING_ACCESS; BACKUP_CREATED=0; NO_BACKUP_PER_USER_INSTRUCTION</t>
  </si>
  <si>
    <t>AUD_GRAD021_BATCH_START</t>
  </si>
  <si>
    <t>GRADUATION_PRACTICE_PROMOTION_021</t>
  </si>
  <si>
    <t>Kiểm kê D20 và ma trận nguồn</t>
  </si>
  <si>
    <t>Scope=D20; SOURCE_FILE_ID=1ZxSxbytWsNYHcx_ApLiFU6dGG5M3c8Oi; SOURCE_ITEMS=30; MCQ=24; TF_GROUPS=6; FULL_SOURCE_MATRIX_REQUIRED=TRUE; BACKUP_CREATED=0; NO_BACKUP_PER_USER_INSTRUCTION</t>
  </si>
  <si>
    <t>AUD_GRAD021_SOURCE_VERIFY</t>
  </si>
  <si>
    <t>Nguồn Đề 20</t>
  </si>
  <si>
    <t>PDF_PAGES=115-119; MCQ_SOURCE_KEYS=24_OF_24; TF_SOURCE_KEYS=6_OF_6; SOURCE_KEY_CONFLICTS=NONE; SOURCE_PRINTED_MATRIX=NOT_PRESENT; SOURCE_FILE_MODIFIED=FALSE</t>
  </si>
  <si>
    <t>AUD_GRAD021_SOURCE_MATRIX_CAPTURE</t>
  </si>
  <si>
    <t>D20_CS|D20_ICT</t>
  </si>
  <si>
    <t>Ma trận nguồn Đề 20</t>
  </si>
  <si>
    <t>BLUEPRINTS_ADDED=2; CELLS_ADDED=56; SLOTS_ADDED=56; CS_BLUEPRINT=BP_SRC_TNT_F0001_D20_2025_CS_V1; ICT_BLUEPRINT=BP_SRC_TNT_F0001_D20_2025_ICT_V1; SOURCE_STATUS=REVIEW; QUESTION_ID_BINDING=NONE; AUTO_USE=BLOCKED; LEVEL_BASIS=VISIBLE_ITEM_ASSESSMENT</t>
  </si>
  <si>
    <t>AUD_GRAD021_CONTENT_REVIEW</t>
  </si>
  <si>
    <t>D20</t>
  </si>
  <si>
    <t>30 câu D20</t>
  </si>
  <si>
    <t>BEFORE=GRAD_2|PRACTICE_28; PROMOTED=22; AFTER=GRAD_24|PRACTICE_6; PRACTICE_REASONS=D20_012_OSI_YCCD_NOT_EXACT|D20_015_P2P_YCCD_TOO_BROAD|D20_021_WIFI_ETHERNET_YCCD_TOO_BROAD|D20_022_EXTERNAL_STORAGE_YCCD_NOT_EXACT|D20_027_OOP_YCCD_NOT_EXACT|D20_030_MIXED_STATEMENT_CURRICULUM; NEEDS_REVIEW_NEW=0</t>
  </si>
  <si>
    <t>AUD_GRAD021_CLASSIFICATION</t>
  </si>
  <si>
    <t>Phân loại khảo thí D20</t>
  </si>
  <si>
    <t>AUD_GRAD021_DUPLICATE_CONTROL</t>
  </si>
  <si>
    <t>Kiểm soát trùng D20</t>
  </si>
  <si>
    <t>DUPLICATE_ROWS_ADDED=0; EXISTING_RELATIONS=5; EXISTING_FAMILIES_PRESERVED=TRUE; NO_NEW_EXACT_DUPLICATE; NO_DELETE_HISTORY; EXAM_FAMILY_LIMIT=1</t>
  </si>
  <si>
    <t>AUD_GRAD021_INTEGRITY</t>
  </si>
  <si>
    <t>Toàn vẹn dữ liệu D20</t>
  </si>
  <si>
    <t>QUESTIONS=30; MCQ=24; TF_GROUPS=6; OPTIONS=96; STATEMENTS=24; QUESTION_CURRICULUM=30; QUESTION_SOURCES=30; RAW_PENDING_D20=30; MCQ_OPTION_CARDINALITY=4_EACH; TF_STATEMENT_CARDINALITY=4_EACH; ALL_CHILD_STATUS=APPROVED; PRIMARY_CURRICULUM_PRESENT=30; SOURCE_KEYS_COMPLETE=TRUE</t>
  </si>
  <si>
    <t>AUD_GRAD021_MATRIX_INTEGRITY</t>
  </si>
  <si>
    <t>Toàn vẹn ma trận nguồn D20</t>
  </si>
  <si>
    <t>CS_CELLS=28; CS_SLOTS=28; CS_GROUPS=28; CS_COMMANDS=40; CS_SCORE=10; CS_LEVELS=BIET_26|HIEU_14|VANDUNG_0; ICT_CELLS=28; ICT_SLOTS=28; ICT_GROUPS=28; ICT_COMMANDS=40; ICT_SCORE=10; ICT_LEVELS=BIET_30|HIEU_10|VANDUNG_0; SLOT_NO=1_TO_28_UNIQUE; QUESTION_ID_BLANK=56; STATUS=REVIEW</t>
  </si>
  <si>
    <t>AUD_GRAD021_POOL_COUNTS</t>
  </si>
  <si>
    <t>BEFORE=READY_FOR_GRADUATION_535|READY_FOR_PRACTICE_216|NEEDS_REVIEW_4|RETIRED_9; AFTER=READY_FOR_GRADUATION_557|READY_FOR_PRACTICE_194|NEEDS_REVIEW_4|RETIRED_9; TOTAL=764</t>
  </si>
  <si>
    <t>AUD_GRAD021_FILES_UPDATE</t>
  </si>
  <si>
    <t>FILES_UPDATE</t>
  </si>
  <si>
    <t>Cập nhật truy vết FILES</t>
  </si>
  <si>
    <t>FILES_ROW=9; SOURCE_EXAM_D20_FULL_MATRIX_CAPTURED=TRUE; SOURCE_BLUEPRINT_CS=BP_SRC_TNT_F0001_D20_2025_CS_V1; SOURCE_BLUEPRINT_ICT=BP_SRC_TNT_F0001_D20_2025_ICT_V1; FILE_STATUS_UNCHANGED=RAW; SOURCE_FILE_MODIFIED=FALSE</t>
  </si>
  <si>
    <t>AUD_GRAD021_FILES_NOTE_REPAIR</t>
  </si>
  <si>
    <t>DATA_REPAIR</t>
  </si>
  <si>
    <t>Khôi phục truy vết FILES sau lỗi ghi trung gian</t>
  </si>
  <si>
    <t>INTERMEDIATE_HELPER_COPY_RESULT=BLANK; PRE_BATCH_NOTE_RESTORED_FROM_VERIFIED_EXPORT=TRUE; D20_TRACE_APPENDED=TRUE; FINAL_FILES_NOTE_INTEGRITY=PASS; NO_SOURCE_FILE_CHANGE=TRUE</t>
  </si>
  <si>
    <t>AUD_GRAD021_BATCH_SUMMARY</t>
  </si>
  <si>
    <t>Đóng batch D20</t>
  </si>
  <si>
    <t>FILES_READ=2; FILES_CREATED=0; FILES_MODIFIED=1_MASTER_INDEX; SOURCE_FILES_MODIFIED=0; FILES_ROWS_UPDATED=1; QUESTION_ROWS_UPDATED=30; OPTION_ROWS_UPDATED=0; STATEMENT_ROWS_UPDATED=0; QUESTION_SOURCE_ROWS_UPDATED=0; RAW_PENDING_ROWS_ADDED=0; BLUEPRINT_ROWS_ADDED=2; BLUEPRINT_CELL_ROWS_ADDED=56; BLUEPRINT_SLOT_ROWS_ADDED=56; DUPLICATE_ROWS_ADDED=0; AUDIT_ROWS_ADDED=12; DATA_REPAIR_ROWS=1; TONG_QUAN_ROWS_UPDATED=1; NEW_QUESTIONS=0; NEEDS_REVIEW_NEW=0; SOURCE_KEYS_MISSING=0; NO_MISSING_ACCESS; BACKUP_CREATED=0; NO_BACKUP_PER_USER_INSTRUCTION</t>
  </si>
  <si>
    <t>AUD_SRC022_BATCH_START</t>
  </si>
  <si>
    <t>SOURCE_COMPLETION_REVIEW_022</t>
  </si>
  <si>
    <t>Tổng rà soát sau 20 đề nguồn</t>
  </si>
  <si>
    <t>SCOPE=4_PROCESS_STATUS_NEEDS_REVIEW; QUESTION_IDS=Q_TNT_F0001_D01_014|Q_TNT_F0001_D08_008|Q_TNT_F0001_D12_025|Q_TNT_F0001_D13_025; BACKUP_CREATED=0; NO_BACKUP_PER_USER_INSTRUCTION</t>
  </si>
  <si>
    <t>AUD_SRC022_SOURCE_VERIFY</t>
  </si>
  <si>
    <t>D01_014|D08_008|D12_025|D13_025</t>
  </si>
  <si>
    <t>Đối chiếu trực quan câu và đáp án nguồn</t>
  </si>
  <si>
    <t>SOURCE_FILE_ID=1ZxSxbytWsNYHcx_ApLiFU6dGG5M3c8Oi; VISUAL_PAGES=D01_2_AND_5|D08_42_AND_44|D12_63_AND_66|D13_70_AND_73; SOURCE_KEYS=B|D|S,S,S,Đ|Đ,S,S,S; SOURCE_HISTORY_PRESERVED=TRUE; SOURCE_FILE_MODIFIED=FALSE</t>
  </si>
  <si>
    <t>AUD_SRC022_CONTENT_STANDARDIZATION</t>
  </si>
  <si>
    <t>CONTENT_STANDARDIZATION</t>
  </si>
  <si>
    <t>Q_TNT_F0001_D01_014|Q_TNT_F0001_D08_008</t>
  </si>
  <si>
    <t>Chuẩn hóa hai câu có lỗi phạm vi thân câu</t>
  </si>
  <si>
    <t>QUESTION_TEXT_ROWS_CHANGED=2; VERSION_TRANSITIONS=1_TO_2_FOR_2_ROWS; D01_ACTION=CLARIFY_COMPARISON_RESULT_TYPE; D08_ACTION=CORRECT_STEM_SCOPE_FROM_MAC_TO_LAN_SWITCH; ANSWER_KEYS_UNCHANGED=B|D; OPTIONS_UNCHANGED=TRUE; STATUS_TRANSITION=REVIEW_TO_ACTIVE; PROCESS_STATUS_TRANSITION=NEEDS_REVIEW_TO_READY_FOR_GRADUATION</t>
  </si>
  <si>
    <t>AUD_SRC022_STATEMENT_COMPETENCY_TRACE</t>
  </si>
  <si>
    <t>COMPETENCY_REVIEW</t>
  </si>
  <si>
    <t>STATEMENT_SET</t>
  </si>
  <si>
    <t>D12_025|D13_025</t>
  </si>
  <si>
    <t>Bổ sung truy vết năng lực từng nhận định</t>
  </si>
  <si>
    <t>STATEMENT_ROWS_UPDATED=8; D12_TRACE=a:NLa|b:NLa|c:NLa|d:NLb; D13_TRACE=a:NLd|b:NLa|c:NLa|d:NLb; GROUP_COMPETENCY=NLa_PRIMARY; TRUE_FALSE_COMPETENCY_RULE=PASS_WITH_STATEMENT_LEVEL_TRACE; NO_SCHEMA_CHANGE=TRUE</t>
  </si>
  <si>
    <t>AUD_SRC022_SOURCE_LINK_REVIEW</t>
  </si>
  <si>
    <t>SOURCE_LINK_REVIEW</t>
  </si>
  <si>
    <t>QUESTION_SOURCE</t>
  </si>
  <si>
    <t>QSRC_TNT_F0001_D12_025</t>
  </si>
  <si>
    <t>Hậu kiểm liên kết nguồn và xung đột khóa</t>
  </si>
  <si>
    <t>QUESTION_SOURCE_ROWS_UPDATED=1; STATUS_TRANSITION=REVIEW_TO_APPROVED; SOURCE_KEY=S,S,S,Đ_PRESERVED; STANDARDIZED_BANK_KEY=Đ,S,S,Đ; DIVERGENCE_EXPLAINED_AND_RECORDED=TRUE; PROVENANCE_ONLY_APPROVAL=TRUE</t>
  </si>
  <si>
    <t>AUD_SRC022_CURRICULUM_REVIEW</t>
  </si>
  <si>
    <t>CURRICULUM_REVIEW</t>
  </si>
  <si>
    <t>Đối chiếu YCCĐ và phạm vi sử dụng</t>
  </si>
  <si>
    <t>PASS_WITH_PRACTICE_HOLDS</t>
  </si>
  <si>
    <t>D01_014_EXACTNESS=PASS; D08_008_EXACTNESS=PASS; D12_025_EXACTNESS=FAIL_MIXED_AI_NETWORK_DIGITAL_SAFETY; D13_025_EXACTNESS=FAIL_MIXED_AI_EDUCATION_INFRASTRUCTURE_CLOUD_OVERSIGHT; D12_D13_PROCESS_STATUS=READY_FOR_PRACTICE; GRADUATION_USE=BLOCKED</t>
  </si>
  <si>
    <t>AUD_SRC022_DUPLICATE_CONTROL</t>
  </si>
  <si>
    <t>Kiểm soát trùng và ràng buộc đề</t>
  </si>
  <si>
    <t>DUPLICATE_ROWS_ADDED=0; NEW_FAMILY_ID=0; EXISTING_HISTORY_PRESERVED=TRUE; EXAM_ITEMS_MATCHES=0; BLUEPRINT_SLOT_BINDINGS=0; EXAM_FAMILY_LIMIT_UNCHANGED=1</t>
  </si>
  <si>
    <t>AUD_SRC022_INTEGRITY</t>
  </si>
  <si>
    <t>Toàn vẹn câu và bản ghi con</t>
  </si>
  <si>
    <t>MCQ=2; MCQ_OPTIONS=4_EACH_ALL_APPROVED_ONE_CORRECT_KEY_MATCH; TRUE_FALSE_GROUPS=2; STATEMENTS=4_EACH_ALL_APPROVED_TRUTH_KEY_MATCH; PRIMARY_CURRICULUM_LINKS=1_EACH_APPROVED; QUESTION_SOURCES=AT_LEAST_1_EACH_APPROVED; NEEDS_REVIEW_REMAINING=0</t>
  </si>
  <si>
    <t>AUD_SRC022_POOL_COUNTS</t>
  </si>
  <si>
    <t>Pool trạng thái sau tổng rà soát</t>
  </si>
  <si>
    <t>BEFORE=READY_FOR_GRADUATION_557|READY_FOR_PRACTICE_194|NEEDS_REVIEW_4|RETIRED_9; AFTER=READY_FOR_GRADUATION_559|READY_FOR_PRACTICE_196|NEEDS_REVIEW_0|RETIRED_9; TOTAL=764; CONNECTOR_ROW_SEARCH_REPORTED_READY_FOR_PRACTICE_195; FULL_LIVE_EXPORT_COUNT=196; AUTHORITATIVE_RECONCILIATION=FULL_LIVE_EXPORT_UNIQUE_QUESTION_ID_764</t>
  </si>
  <si>
    <t>AUD_SRC022_WRITE_RETRY</t>
  </si>
  <si>
    <t>WRITE_RETRY</t>
  </si>
  <si>
    <t>STATEMENTS_AND_QUESTION_SOURCES</t>
  </si>
  <si>
    <t>Ghi nhận lỗi tải JSON trung gian và lần thử lại</t>
  </si>
  <si>
    <t>PASS_AFTER_RETRY</t>
  </si>
  <si>
    <t>FIRST_ATTEMPT=INVALID_JSON_PAYLOAD; ATOMIC_FAILURE_NO_PARTIAL_WRITE=TRUE; RETRY=SUCCESS; FINAL_STATEMENT_TRACE_VERIFIED=8_OF_8; FINAL_SOURCE_LINK_VERIFIED=APPROVED</t>
  </si>
  <si>
    <t>AUD_SRC022_BATCH_SUMMARY</t>
  </si>
  <si>
    <t>Đóng batch tổng rà soát sau 20 đề</t>
  </si>
  <si>
    <t>FILES_READ=2; FILES_CREATED=0; FILES_MODIFIED=1_MASTER_INDEX; SOURCE_FILES_MODIFIED=0; QUESTION_ROWS_UPDATED=4; QUESTION_TEXT_ROWS_CHANGED=2; QUESTION_VERSION_ROWS_UPDATED=2; OPTION_ROWS_UPDATED=0; STATEMENT_ROWS_UPDATED=8; QUESTION_SOURCE_ROWS_UPDATED=1; QUESTION_CURRICULUM_ROWS_UPDATED=0; DUPLICATE_ROWS_ADDED=0; BLUEPRINT_ROWS_UPDATED=0; EXAM_ROWS_UPDATED=0; AUDIT_ROWS_ADDED=11; TONG_QUAN_ROWS_UPDATED=1; NEW_QUESTIONS=0; NEEDS_REVIEW_RESOLVED=4; NEEDS_REVIEW_REMAINING=0; BACKUP_CREATED=0; NO_BACKUP_PER_USER_INSTRUCTION</t>
  </si>
  <si>
    <t>AUD_GRAD023_BATCH_START</t>
  </si>
  <si>
    <t>GRADUATION_PRACTICE_PROMOTION_023</t>
  </si>
  <si>
    <t>Kiểm định nhóm câu luyện tập tiềm năng cho pool tốt nghiệp</t>
  </si>
  <si>
    <t>SCOPE=READY_FOR_PRACTICE_WITHOUT_FINAL_GRADUATION_DECISION; BACKUP_CREATED=0; NO_BACKUP_PER_USER_INSTRUCTION</t>
  </si>
  <si>
    <t>AUD_GRAD023_CANDIDATE_RECONCILIATION</t>
  </si>
  <si>
    <t>CANDIDATE_RECONCILIATION</t>
  </si>
  <si>
    <t>28_CANDIDATES</t>
  </si>
  <si>
    <t>Đối soát danh sách ứng viên sống</t>
  </si>
  <si>
    <t>PRIOR_ESTIMATE=27; LIVE_CANDIDATES=28; F0002=14; D12_D13=14; DUPLICATE_CANDIDATE_IDS=0</t>
  </si>
  <si>
    <t>AUD_GRAD023_SOURCE_F0002_VERIFY</t>
  </si>
  <si>
    <t>Kiểm tra trực quan nguồn đề tham khảo chính thức</t>
  </si>
  <si>
    <t>PAGES=1_TO_5; CANDIDATE_KEYS_VERIFIED=14_OF_14; CONTENT_EQUIVALENT_OFFICIAL_FILE_ID=12wmrtroly93zBrwH33-VMMVDaKW7cbwq; SOURCE_FILE_MODIFIED=FALSE</t>
  </si>
  <si>
    <t>AUD_GRAD023_SOURCE_D12_D13_VERIFY</t>
  </si>
  <si>
    <t>D12_D13_CANDIDATES</t>
  </si>
  <si>
    <t>Đối chiếu câu và đáp án nguồn D12-D13</t>
  </si>
  <si>
    <t>D12_QUESTION_PAGES=59_TO_63; D12_ANSWER_PAGES=65_TO_66; D13_QUESTION_PAGES=67_TO_68; D13_ANSWER_PAGE=72; KEYS_VERIFIED=14_OF_14</t>
  </si>
  <si>
    <t>AUD_GRAD023_CHILD_RECORD_REVIEW</t>
  </si>
  <si>
    <t>CHILD_RECORD_REVIEW</t>
  </si>
  <si>
    <t>CHILD_RECORD_SET</t>
  </si>
  <si>
    <t>F0002_CANDIDATES</t>
  </si>
  <si>
    <t>Kiểm tra và phê duyệt bản ghi con</t>
  </si>
  <si>
    <t>OPTIONS_REVIEWED=48; OPTION_STATUS_REVIEW_TO_APPROVED=40; STATEMENT_STATUS_REVIEW_TO_APPROVED=8; QUESTION_SOURCE_STATUS_REVIEW_TO_APPROVED=14; TEXT_AND_KEYS_UNCHANGED=TRUE</t>
  </si>
  <si>
    <t>AUD_GRAD023_CURRICULUM_REALIGN</t>
  </si>
  <si>
    <t>9_LINKS</t>
  </si>
  <si>
    <t>Hiệu chỉnh liên kết chương trình bằng mã đã tồn tại</t>
  </si>
  <si>
    <t>QUESTION_CURRICULUM_ROWS_UPDATED=9; NEW_CODES_CREATED=0; EXACTNESS_RECHECKED=TRUE; PRIMARY_LINK_COUNT_REMAINS_ONE_PER_QUESTION</t>
  </si>
  <si>
    <t>AUD_GRAD023_COMPETENCY_REVIEW</t>
  </si>
  <si>
    <t>F0002_026|F0002_028</t>
  </si>
  <si>
    <t>STATEMENT_TRACE_ROWS_UPDATED=8; F0002_026=a:NLc|b:NLc|c:NLc|d:NLc; F0002_028=a:NLc|b:NLc|c:NLc|d:NLc; NO_SCHEMA_CHANGE=TRUE</t>
  </si>
  <si>
    <t>AUD_GRAD023_DUPLICATE_CONTROL</t>
  </si>
  <si>
    <t>Kiểm soát trùng và Family_ID</t>
  </si>
  <si>
    <t>DUPLICATE_ROWS_ADDED=0; EXISTING_FAMILY_IDS_PRESERVED=TRUE; MAX_ONE_PER_FAMILY_PER_EXAM=UNCHANGED</t>
  </si>
  <si>
    <t>AUD_GRAD023_PROMOTION</t>
  </si>
  <si>
    <t>STATUS_TRANSITION</t>
  </si>
  <si>
    <t>27_QUESTIONS</t>
  </si>
  <si>
    <t>Nâng câu đạt đủ cổng vào pool tốt nghiệp</t>
  </si>
  <si>
    <t>PROCESS_STATUS_TRANSITION=READY_FOR_PRACTICE_TO_READY_FOR_GRADUATION; PROMOTED=27; F0002=13; D12_D13=14; USE_PURPOSE=GRADUATION; QUESTION_TEXT_CHANGED=0; ANSWER_KEY_CHANGED=0</t>
  </si>
  <si>
    <t>AUD_GRAD023_PRACTICE_HOLD</t>
  </si>
  <si>
    <t>PRACTICE_HOLD</t>
  </si>
  <si>
    <t>Giữ câu ở pool luyện tập</t>
  </si>
  <si>
    <t>ANSWER_CONTENT_SOURCE_CHILD_COMPETENCY_GATES=PASS; CURRICULUM_EXACTNESS_GATE=FAIL; REASON=MIXED_RELATIONAL_KEYS_DISTRIBUTED_DATABASE_AND_SQL_JOIN_NOT_COVERED_BY_ONE_PRIMARY_YCCD; GRADUATION_USE=BLOCKED</t>
  </si>
  <si>
    <t>AUD_GRAD023_FILE_STATUS</t>
  </si>
  <si>
    <t>FILE_STATUS_UPDATE</t>
  </si>
  <si>
    <t>Cập nhật trạng thái kiểm kê file nguồn</t>
  </si>
  <si>
    <t>FILE_STATUS_TRANSITION=RAW_TO_PARSED; FULL_VISUAL_REVIEW=TRUE; SOURCE_BYTES_MODIFIED=FALSE; MOVE_STATUS=WAITING_FOR_APPROVAL_UNCHANGED</t>
  </si>
  <si>
    <t>AUD_GRAD023_INTEGRITY</t>
  </si>
  <si>
    <t>Kiểm tra toàn vẹn sau ghi</t>
  </si>
  <si>
    <t>PROMOTED_QUESTIONS_HAVE_APPROVED_CHILDREN_SOURCE_AND_PRIMARY_CURRICULUM_LINK=TRUE; BLUEPRINT_ROWS_UPDATED=0; SLOT_ROWS_UPDATED=0; EXAM_ROWS_UPDATED=0; NEEDS_REVIEW_NEW=0</t>
  </si>
  <si>
    <t>AUD_GRAD023_NOTE_REPAIR</t>
  </si>
  <si>
    <t>QUESTIONS_NOTE</t>
  </si>
  <si>
    <t>M27|M29|M374|M381|M385</t>
  </si>
  <si>
    <t>Phục hồi ghi chú bị trống trong bước sao chép công thức trợ giúp</t>
  </si>
  <si>
    <t>PASS_AFTER_REPAIR</t>
  </si>
  <si>
    <t>DATA_REPAIR_ROWS=5; STATUS_CONTENT_ANSWER_UNAFFECTED=TRUE; PRE_BATCH_HISTORY_AND_NEW_TRACE_RESTORED=TRUE; HELPER_COLUMN_V_CLEARED_AND_VERIFIED=TRUE</t>
  </si>
  <si>
    <t>AUD_GRAD023_POOL_COUNTS</t>
  </si>
  <si>
    <t>Đối soát pool sau kiểm định</t>
  </si>
  <si>
    <t>BEFORE=READY_FOR_GRADUATION_559|READY_FOR_PRACTICE_196|NEEDS_REVIEW_0|RETIRED_9; AFTER=READY_FOR_GRADUATION_586|READY_FOR_PRACTICE_169|NEEDS_REVIEW_0|RETIRED_9; TOTAL_UNIQUE_QUESTION_ID=764</t>
  </si>
  <si>
    <t>AUD_GRAD023_BATCH_SUMMARY</t>
  </si>
  <si>
    <t>Đóng batch kiểm định câu luyện tập tiềm năng</t>
  </si>
  <si>
    <t>FILES_READ=3; FILES_CREATED=0; FILES_MODIFIED=1_MASTER_INDEX; SOURCE_FILES_MODIFIED=0; FILE_ROWS_UPDATED=1; QUESTION_ROWS_UPDATED=28; QUESTION_TEXT_ROWS_CHANGED=0; ANSWER_KEY_ROWS_CHANGED=0; OPTION_STATUS_ROWS_CHANGED=40; STATEMENT_STATUS_ROWS_CHANGED=8; STATEMENT_TRACE_ROWS_UPDATED=8; QUESTION_SOURCE_ROWS_UPDATED=14; QUESTION_CURRICULUM_ROWS_UPDATED=9; DUPLICATE_ROWS_ADDED=0; BLUEPRINT_ROWS_UPDATED=0; EXAM_ROWS_UPDATED=0; AUDIT_ROWS_ADDED=15; TONG_QUAN_ROWS_UPDATED=1; PROMOTED=27; HELD_PRACTICE=1; NEEDS_REVIEW_NEW=0; DATA_REPAIR_ROWS=5; BACKUP_CREATED=0</t>
  </si>
  <si>
    <t>AUD_BPCAL001_BATCH_START</t>
  </si>
  <si>
    <t>GRADUATION_BLUEPRINT_CALIBRATION_001</t>
  </si>
  <si>
    <t>Khởi động kiểm định và hiệu chỉnh ma trận tốt nghiệp</t>
  </si>
  <si>
    <t>SCOPE=ALL_GRADUATION_BLUEPRINTS_AND_SOURCE_OBSERVED_MATRICES; BACKUP_CREATED=0; NO_BACKUP_PER_USER_INSTRUCTION</t>
  </si>
  <si>
    <t>AUD_BPCAL001_RULE_LOAD</t>
  </si>
  <si>
    <t>RULE_LOAD</t>
  </si>
  <si>
    <t>OPERATING_RULES</t>
  </si>
  <si>
    <t>PROMPTS_VAN_HANH|README_DIEU_HANH|QUY_UOC</t>
  </si>
  <si>
    <t>Đọc quy tắc kiểm định và sinh đề</t>
  </si>
  <si>
    <t>SOURCE_BLUEPRINTS_PROVENANCE_ONLY=TRUE; EXACT_KNOWLEDGE_EQUIVALENCE_REQUIRED=TRUE; READY_FOR_GRADUATION_ONLY=TRUE; MAX_ONE_PER_FAMILY=TRUE</t>
  </si>
  <si>
    <t>AUD_BPCAL001_SOURCE_INVENTORY</t>
  </si>
  <si>
    <t>SOURCE_MATRIX_INVENTORY</t>
  </si>
  <si>
    <t>BP_SRC_*</t>
  </si>
  <si>
    <t>Kiểm kê ma trận nguồn đã lấy vào</t>
  </si>
  <si>
    <t>SOURCE_OBSERVED_MATRICES=32; PARTIAL=20; FULL=12; ORIENTATIONS=CS_AND_ICT; STATUS_REMAINS_REVIEW; AUTO_USE=BLOCKED</t>
  </si>
  <si>
    <t>AUD_BPCAL001_REFERENCE_GATE</t>
  </si>
  <si>
    <t>REFERENCE_COMPARISON</t>
  </si>
  <si>
    <t>GRADUATION_REFERENCE_SET</t>
  </si>
  <si>
    <t>Đối chiếu ma trận tham khảo và ma trận tốt nghiệp</t>
  </si>
  <si>
    <t>REFERENCE_STRUCTURE=24_MCQ+4_TRUE_FALSE_GROUPS; TOTAL_GROUPS=28; TOTAL_COMMANDS=40; TOTAL_SCORE=10; DURATION_MIN=50; MCQ_LEVELS=BIET12|HIEU2|VANDUNG10; TF_STATEMENTS=BIET4|HIEU10|VANDUNG2</t>
  </si>
  <si>
    <t>AUD_BPCAL001_EXISTING_APPROVED_REAUDIT</t>
  </si>
  <si>
    <t>BLUEPRINT_REAUDIT</t>
  </si>
  <si>
    <t>14_LEGACY_APPROVED_BLUEPRINTS</t>
  </si>
  <si>
    <t>Tái kiểm định các ma trận từng được phê duyệt</t>
  </si>
  <si>
    <t>LEGACY_APPROVED_BEFORE=14; KNOWLEDGE_EQUIVALENCE_GATE_FAIL=14; STATUS_TRANSITION=APPROVED_TO_REVIEW; AUTO_USE=BLOCKED; VERSION_HISTORY_PRESERVED=TRUE</t>
  </si>
  <si>
    <t>AUD_BPCAL001_STRUCTURAL_DEFECT</t>
  </si>
  <si>
    <t>STRUCTURAL_INTEGRITY</t>
  </si>
  <si>
    <t>BP_KGV_DT_2025_CS_V2</t>
  </si>
  <si>
    <t>Phát hiện thiếu cấu trúc ở ma trận cũ</t>
  </si>
  <si>
    <t>DECLARED_GROUPS=28; ACTUAL_CELL_COUNT=16; ACTUAL_SLOT_COUNT=26; ACTUAL_SCORE=7.0; REQUIRED_REPLACEMENT=TRUE</t>
  </si>
  <si>
    <t>AUD_BPCAL001_LEGACY_CHILD_BLOCK</t>
  </si>
  <si>
    <t>CHILD_STATUS_BLOCK</t>
  </si>
  <si>
    <t>BLUEPRINT_CHILD_SET</t>
  </si>
  <si>
    <t>14_LEGACY_BLUEPRINT_CHILDREN</t>
  </si>
  <si>
    <t>Khóa bản ghi con của các ma trận không đạt</t>
  </si>
  <si>
    <t>BLUEPRINT_CELL_STATUS_TO_REVIEW=380; BLUEPRINT_SLOT_STATUS_TO_REVIEW=390; QUESTION_BINDING_UNCHANGED; EXISTING_EXAM_SNAPSHOTS_PRESERVED=TRUE</t>
  </si>
  <si>
    <t>AUD_BPCAL001_KNOWLEDGE_EQUIVALENCE</t>
  </si>
  <si>
    <t>KNOWLEDGE_EQUIVALENCE</t>
  </si>
  <si>
    <t>CS_V4|ICT_V4</t>
  </si>
  <si>
    <t>Kiểm tra tương đương chương trình và YCCĐ</t>
  </si>
  <si>
    <t>REFERENCE_BLUEPRINTS=BP_TNTHPT_TINHOC_2026_CS_V2|BP_TNTHPT_TINHOC_2026_ICT_V2; EXACT_CURRICULUM_OUTCOME_TYPE_COUNTS=28_OF_28_PER_ORIENTATION; COARSE_TOPIC_SUBSTITUTION=0</t>
  </si>
  <si>
    <t>AUD_BPCAL001_COGNITIVE_CALIBRATION</t>
  </si>
  <si>
    <t>COGNITIVE_CALIBRATION</t>
  </si>
  <si>
    <t>Hiệu chỉnh mức tư duy theo cấu trúc tốt nghiệp</t>
  </si>
  <si>
    <t>MCQ=BIET12|HIEU2|VANDUNG10; TF_GROUP=HIEU2|VANDUNG2; TF_STATEMENTS=BIET4|HIEU10|VANDUNG2; TOTAL_COMMANDS=BIET16|HIEU12|VANDUNG12</t>
  </si>
  <si>
    <t>AUD_BPCAL001_POOL_FEASIBILITY</t>
  </si>
  <si>
    <t>POOL_FEASIBILITY</t>
  </si>
  <si>
    <t>QUESTION_POOL</t>
  </si>
  <si>
    <t>Kiểm tra khả năng sinh đề từ ngân hàng hiện tại</t>
  </si>
  <si>
    <t>POOL_SIZE=586; CS_WITNESS_ASSIGNMENT=28_OF_28; ICT_WITNESS_ASSIGNMENT=28_OF_28; QUESTION_ID_UNIQUE=PASS; FAMILY_ID_UNIQUE=PASS; WITNESSES_NOT_BOUND=TRUE</t>
  </si>
  <si>
    <t>AUD_BPCAL001_REDUNDANCY</t>
  </si>
  <si>
    <t>REDUNDANCY_ANALYSIS</t>
  </si>
  <si>
    <t>Đánh giá độ dự phòng của từng slot</t>
  </si>
  <si>
    <t>PASS_WITH_CONTROLS</t>
  </si>
  <si>
    <t>CS_LOW_REDUNDANCY_SLOTS=4,7,16,17,25; ICT_LOW_REDUNDANCY_SLOTS=4,7,16,17,25,27; SELECTION_CONTROL=MAX_ONE_PER_FAMILY; SOURCE_MATRIX_SIGNAL=SECONDARY_TIE_BREAKER_ONLY</t>
  </si>
  <si>
    <t>AUD_BPCAL001_NEW_BLUEPRINTS</t>
  </si>
  <si>
    <t>BLUEPRINT_CREATE</t>
  </si>
  <si>
    <t>BP_TNTHPT_TINHOC_2026_CS_V4|BP_TNTHPT_TINHOC_2026_ICT_V4</t>
  </si>
  <si>
    <t>Tạo hai ma trận sinh đề mới</t>
  </si>
  <si>
    <t>BLUEPRINT_ROWS_ADDED=2; STATUS=APPROVED; AUTO_USE=ALLOWED; BLUEPRINT_CELL_ROWS_ADDED=56; BLUEPRINT_SLOT_ROWS_ADDED=56; QUESTION_ID_BINDING=NONE</t>
  </si>
  <si>
    <t>AUD_BPCAL001_STATUS_INTEGRITY</t>
  </si>
  <si>
    <t>STATUS_INTEGRITY</t>
  </si>
  <si>
    <t>ALL_BLUEPRINTS</t>
  </si>
  <si>
    <t>Kiểm tra trạng thái cuối</t>
  </si>
  <si>
    <t>APPROVED_BLUEPRINTS=2; APPROVED_IDS=BP_TNTHPT_TINHOC_2026_CS_V4|BP_TNTHPT_TINHOC_2026_ICT_V4; SOURCE_OBSERVED_STATUS=REVIEW; LEGACY_CALIBRATED_STATUS=REVIEW; HELPER_COLUMN_R_CLEARED=TRUE</t>
  </si>
  <si>
    <t>AUD_BPCAL001_GENERATION_INTEGRITY</t>
  </si>
  <si>
    <t>GENERATION_INTEGRITY</t>
  </si>
  <si>
    <t>Kiểm tra điều kiện sinh đề động</t>
  </si>
  <si>
    <t>SLOT_NO_UNIQUE=1_TO_28_PER_ORIENTATION; SLOT_STATUS_APPROVED=56_OF_56; CELL_STATUS_APPROVED=56_OF_56; SLOT_QUESTION_ID_BLANK=56_OF_56; TOTAL_SCORE=10_PER_BLUEPRINT; POLICY_PROFILE=POL_TNTHPT_TINHOC_2026_V1</t>
  </si>
  <si>
    <t>AUD_BPCAL001_BATCH_SUMMARY</t>
  </si>
  <si>
    <t>Đóng batch kiểm định và nâng cấp ma trận</t>
  </si>
  <si>
    <t>FILES_READ=3; FILES_CREATED=0; FILES_MODIFIED=1_MASTER_INDEX; SOURCE_FILES_MODIFIED=0; SOURCE_MATRICES_REVIEWED=32; LEGACY_BLUEPRINTS_DEMOTED=14; BLUEPRINTS_ADDED=2; BLUEPRINT_CELLS_ADDED=56; BLUEPRINT_SLOTS_ADDED=56; LEGACY_CELL_STATUS_ROWS_UPDATED=380; LEGACY_SLOT_STATUS_ROWS_UPDATED=390; QUESTION_ROWS_UPDATED=0; EXAM_ROWS_UPDATED=0; AUDIT_ROWS_ADDED=15; TONG_QUAN_ROWS_UPDATED=1; NEEDS_REVIEW_NEW=0; BACKUP_CREATED=0</t>
  </si>
  <si>
    <t>AUD_BPPORT001_BATCH_START</t>
  </si>
  <si>
    <t>GRADUATION_BLUEPRINT_PORTFOLIO_REBUILD_001</t>
  </si>
  <si>
    <t>Khởi động tái cấu trúc danh mục ma trận tốt nghiệp</t>
  </si>
  <si>
    <t>USER_APPROVAL=TRUE; TARGET_PORTFOLIO=10; ORIENTATION=CS_5|ICT_5; BACKUP_CREATED=0</t>
  </si>
  <si>
    <t>AUD_BPPORT001_RULE_LOAD</t>
  </si>
  <si>
    <t>PROMPTS_VAN_HANH|README_DIEU_HANH</t>
  </si>
  <si>
    <t>Đọc quy tắc tạo ma trận và bảo toàn lịch sử</t>
  </si>
  <si>
    <t>CREATE_BLUEPRINTS_CELLS_SLOTS=TRUE; CHECK_TOTAL_SCORE_TIME_TYPE_LEVEL_SCOPE=TRUE; NO_HISTORY_DELETE=TRUE; ARCHIVE_WHEN_RETIRED=TRUE</t>
  </si>
  <si>
    <t>AUD_BPPORT001_PORTFOLIO_DESIGN</t>
  </si>
  <si>
    <t>PORTFOLIO_DESIGN</t>
  </si>
  <si>
    <t>10_OPERATIONAL_BLUEPRINTS</t>
  </si>
  <si>
    <t>Thiết kế danh mục ma trận đa biến thể</t>
  </si>
  <si>
    <t>PER_ORIENTATION=STANDARD_1|REFERENCE_1|SCENARIO_1|COVERAGE_2; TOTAL=CS_5|ICT_5; ALL_POLICY=POL_TNTHPT_TINHOC_2026_V1</t>
  </si>
  <si>
    <t>AUD_BPPORT001_SOURCE_PRESERVE</t>
  </si>
  <si>
    <t>SOURCE_PRESERVATION</t>
  </si>
  <si>
    <t>Giữ ma trận nguồn làm chứng cứ và truy vết</t>
  </si>
  <si>
    <t>SOURCE_BLUEPRINTS=32; STATUS=REVIEW; AUTO_USE=BLOCKED; PHYSICAL_DELETE=0; SOURCE_FILES_MODIFIED=0</t>
  </si>
  <si>
    <t>AUD_BPPORT001_LEGACY_ARCHIVE</t>
  </si>
  <si>
    <t>LEGACY_ARCHIVE</t>
  </si>
  <si>
    <t>PORTFOLIO_ROLE=PROGRAM_COVERAGE; QUESTION_BINDING=NONE; POOL_RECHECK_REQUIRED=TRUE; NLS_MAPPING_STATUS=INHERITED_FROM_OUTCOME; NLS_TASK_COMPATIBILITY_CHECK_REQUIRED=TRUE; MATRIX_FIRST_QUESTION_BACKFILL_LATER=TRUE; BATCH=PERIODIC_BLUEPRINT_PORTFOLIO_COVERAGE_001; BACKUP_CREATED=0</t>
  </si>
  <si>
    <t>20_NONCOMPLIANT_OPERATIONAL_BLUEPRINTS</t>
  </si>
  <si>
    <t>Loại ma trận không đạt khỏi luồng sinh đề</t>
  </si>
  <si>
    <t>BLUEPRINT_STATUS=ARCHIVED_20; CHILD_CELLS_ARCHIVED=530; CHILD_SLOTS_ARCHIVED=558; PHYSICAL_DELETE=0; HISTORY_PRESERVED=TRUE</t>
  </si>
  <si>
    <t>AUD_BPPORT001_CS_REFERENCE</t>
  </si>
  <si>
    <t>BP_TNTHPT_TINHOC_2026_CS_REF_V1</t>
  </si>
  <si>
    <t>Tạo biến thể tham khảo CS</t>
  </si>
  <si>
    <t>CELLS=28; SLOTS=28; SCORE=10; MCQ=24; TF=4; UNIQUE_YCCD=20; QUESTION_BINDING=NONE</t>
  </si>
  <si>
    <t>AUD_BPPORT001_CS_SCENARIO</t>
  </si>
  <si>
    <t>BP_TNTHPT_TINHOC_2026_CS_SCN_V1</t>
  </si>
  <si>
    <t>Tạo biến thể tình huống và vận dụng CS</t>
  </si>
  <si>
    <t>CELLS=28; SLOTS=28; SCORE=10; MCQ_LEVELS=12_2_10; QUESTION_BINDING=NONE</t>
  </si>
  <si>
    <t>AUD_BPPORT001_CS_COVERAGE</t>
  </si>
  <si>
    <t>BP_TNTHPT_TINHOC_2026_CS_COVA_V1|BP_TNTHPT_TINHOC_2026_CS_COVB_V1</t>
  </si>
  <si>
    <t>Tạo hai biến thể phủ rộng chương trình CS</t>
  </si>
  <si>
    <t>BLUEPRINTS=2; CELLS=56; SLOTS=56; UNIQUE_YCCD=20_PER_BLUEPRINT; EXACT_V4_YCCD_MULTISET=TRUE</t>
  </si>
  <si>
    <t>AUD_BPPORT001_ICT_REFERENCE</t>
  </si>
  <si>
    <t>BP_TNTHPT_TINHOC_2026_ICT_REF_V1</t>
  </si>
  <si>
    <t>Tạo biến thể tham khảo ICT</t>
  </si>
  <si>
    <t>AUD_BPPORT001_ICT_SCENARIO</t>
  </si>
  <si>
    <t>BP_TNTHPT_TINHOC_2026_ICT_SCN_V1</t>
  </si>
  <si>
    <t>Tạo biến thể tình huống và vận dụng ICT</t>
  </si>
  <si>
    <t>AUD_BPPORT001_ICT_COVERAGE</t>
  </si>
  <si>
    <t>BP_TNTHPT_TINHOC_2026_ICT_COVA_V1|BP_TNTHPT_TINHOC_2026_ICT_COVB_V1</t>
  </si>
  <si>
    <t>Tạo hai biến thể phủ rộng chương trình ICT</t>
  </si>
  <si>
    <t>AUD_BPPORT001_YCCD_GATE</t>
  </si>
  <si>
    <t>YCCD_COVERAGE</t>
  </si>
  <si>
    <t>PORTFOLIO_ROLE=PROGRAM_COVERAGE; COVERAGE_PART=1_OF_1; BASE_CELL_ID=BPC_G10_GKI_HK1_CS_CURR_006; QUESTION_BINDING=NONE; POOL_RECHECK_REQUIRED=TRUE; NLS_FRAME=TT02_2025; NLS_LEVEL=NANG_CAO_1; NLS_MAPPING_STATUS=NOT_APPLICABLE_CONFIRMED; NLS_NOT_APPLICABLE=TRUE; NLS_TASK_COMPATIBILITY_CHECK_REQUIRED=TRUE; MATRIX_FIRST_QUESTION_BACKFILL_LATER=TRUE; BATCH=PERIODIC_BLUEPRINT_PORTFOLIO_COVERAGE_001; BACKUP_CREATED=0</t>
  </si>
  <si>
    <t>10_APPROVED_OPERATIONAL_BLUEPRINTS</t>
  </si>
  <si>
    <t>Kiểm tra độ phủ chương trình và YCCĐ</t>
  </si>
  <si>
    <t>EXACT_CURRICULUM_OUTCOME_TYPE_MULTISET=V4_PER_ORIENTATION; UNIQUE_YCCD=20_PER_BLUEPRINT; CS_TOPICS=A4|B5|D3|F13|G3; ICT_TOPICS=A4|B5|D3|E1|F12|G3</t>
  </si>
  <si>
    <t>AUD_BPPORT001_SCORE_NORMALIZE</t>
  </si>
  <si>
    <t>DATA_NORMALIZATION</t>
  </si>
  <si>
    <t>BLUEPRINT_CELL_SCORE</t>
  </si>
  <si>
    <t>Chuẩn hóa kiểu dữ liệu điểm ô ma trận</t>
  </si>
  <si>
    <t>MCQ_NUMERIC_0_25=240; TF_NUMERIC_1=40; TOTAL_SCORE=10_PER_BLUEPRINT; CONTENT_AND_YCCD_UNCHANGED=TRUE</t>
  </si>
  <si>
    <t>AUD_BPPORT001_STATUS_REPAIR</t>
  </si>
  <si>
    <t>BLUEPRINT_STATUS_TREE</t>
  </si>
  <si>
    <t>Phục hồi trạng thái bị trống do công thức trợ giúp chưa tính xong</t>
  </si>
  <si>
    <t>ROOT_CAUSE=LOCALE_SEPARATOR_AND_EARLY_VALUE_COPY; IDS_CONTENT_YCCD_SLOTS_UNAFFECTED=TRUE; PARENT_CHILD_STATUS_RESYNC=TRUE; HELPER_COLUMNS_CLEARED=TRUE</t>
  </si>
  <si>
    <t>AUD_BPPORT001_FINAL_INTEGRITY</t>
  </si>
  <si>
    <t>FINAL_INTEGRITY</t>
  </si>
  <si>
    <t>Hậu kiểm danh mục và điều kiện sinh đề</t>
  </si>
  <si>
    <t>BLUEPRINTS=APPROVED_10|ARCHIVED_20|REVIEW_SOURCE_32; CELLS=APPROVED_280|ARCHIVED_530|REVIEW_772; SLOTS=APPROVED_280|ARCHIVED_558|REVIEW_772; SLOT_QUESTION_ID_BLANK=280; EACH_APPROVED=28_CELLS|28_SLOTS|10_POINTS|24_MCQ|4_TF|20_YCCD</t>
  </si>
  <si>
    <t>AUD_BPPORT001_BATCH_SUMMARY</t>
  </si>
  <si>
    <t>Đóng batch tái cấu trúc danh mục ma trận</t>
  </si>
  <si>
    <t>FILES_READ=3; FILES_CREATED=0; FILES_MODIFIED=1_MASTER_INDEX; SOURCE_FILES_MODIFIED=0; BLUEPRINTS_ADDED=8; BLUEPRINTS_ARCHIVED=20; BLUEPRINT_CELLS_ADDED=224; BLUEPRINT_SLOTS_ADDED=224; QUESTION_ROWS_UPDATED=0; EXAM_ROWS_UPDATED=0; AUDIT_ROWS_ADDED=16; TONG_QUAN_ROWS_UPDATED=1; BACKUP_CREATED=0</t>
  </si>
  <si>
    <t>AUD_G12FINAL001_BATCH_START</t>
  </si>
  <si>
    <t>GRADE12_QUESTION_FINALIZATION_001</t>
  </si>
  <si>
    <t>Khởi động xử lý dứt điểm câu hỏi ánh xạ lớp 12</t>
  </si>
  <si>
    <t>USER_AUTHORIZED_PHYSICAL_DELETE=TRUE; SCOPE=ACTIVE_GRADE12_NOT_READY_FOR_GRADUATION; BACKUP_CREATED=0</t>
  </si>
  <si>
    <t>AUD_G12FINAL001_CLASSIFICATION</t>
  </si>
  <si>
    <t>CLASSIFICATION</t>
  </si>
  <si>
    <t>64_ACTIVE_GRADE12_NON_GRADUATION_ITEMS</t>
  </si>
  <si>
    <t>Phân loại theo cổng nguồn, đáp án, YCCĐ và tính tự đủ ngữ cảnh</t>
  </si>
  <si>
    <t>PROMOTE=3; KEEP_PRACTICE_SHORT_ANSWER=4; PHYSICAL_DELETE=57; RETIRED_DUPLICATES_OUTSIDE_SCOPE=8; EXAM_USAGE_FOR_DELETE_SET=0</t>
  </si>
  <si>
    <t>AUD_G12FINAL001_PROMOTE_D01_017</t>
  </si>
  <si>
    <t>QUESTION_PROMOTION</t>
  </si>
  <si>
    <t>PORTFOLIO_ROLE=PROGRAM_COVERAGE; COVERAGE_PART=1_OF_1; BASE_CELL_ID=BPC_G10_GKI_HK1_CS_CURR_011; QUESTION_BINDING=NONE; POOL_RECHECK_REQUIRED=TRUE; NLS_FRAME=TT02_2025; NLS_LEVEL=NANG_CAO_1; NLS_MAPPING_STATUS=APPROVED; NLS_PRIMARY=1.3; NLS_COMPONENTS=1.3; NLS_TASK_COMPATIBILITY_CHECK_REQUIRED=TRUE; MATRIX_FIRST_QUESTION_BACKFILL_LATER=TRUE; BATCH=PERIODIC_BLUEPRINT_PORTFOLIO_COVERAGE_001; BACKUP_CREATED=0</t>
  </si>
  <si>
    <t>Chuẩn hóa phương án nhiễu và nâng câu HTML lên pool tốt nghiệp</t>
  </si>
  <si>
    <t>SOURCE_OPTION_D=&lt;photoshop&gt;; NORMALIZED_OPTION_D=&lt;panel&gt;; ANSWER_KEY=D; STATUS_TRANSITION=READY_FOR_PRACTICE_TO_READY_FOR_GRADUATION; SOURCE_HISTORY_PRESERVED=TRUE</t>
  </si>
  <si>
    <t>AUD_G12FINAL001_PROMOTE_SGV12_008</t>
  </si>
  <si>
    <t>Viết lại câu Khoa học dữ liệu thành câu độc lập nguồn</t>
  </si>
  <si>
    <t>SOURCE=SGV_TIN_HOC_12; SOURCE_FILE_ID=1AWnHQPbdsfoULnvUmWJEp1oTxLbLQM2l; SOURCE_PAGE=155; ANSWER_KEY=B; STATUS_TRANSITION=READY_FOR_PRACTICE_TO_READY_FOR_GRADUATION</t>
  </si>
  <si>
    <t>AUD_G12FINAL001_PROMOTE_SGV12_010</t>
  </si>
  <si>
    <t>Bổ sung ngữ cảnh bảng tính cho câu hàm IFS</t>
  </si>
  <si>
    <t>SOURCE=SGV_TIN_HOC_12; SOURCE_FILE_ID=1AWnHQPbdsfoULnvUmWJEp1oTxLbLQM2l; SOURCE_PAGE=169; ANSWER_KEY=A; STATUS_TRANSITION=READY_FOR_PRACTICE_TO_READY_FOR_GRADUATION</t>
  </si>
  <si>
    <t>AUD_G12FINAL001_KEEP_SHORT_ANSWER</t>
  </si>
  <si>
    <t>PORTFOLIO_ROLE=PROGRAM_COVERAGE; QUESTION_BINDING=NONE; ANSWER_REQUIRED=TRUE; POOL_RECHECK_REQUIRED=TRUE; NLS_MAPPING_STATUS=INHERITED_FROM_OUTCOME; NLS_TASK_COMPATIBILITY_CHECK_REQUIRED=TRUE; MATRIX_FIRST_QUESTION_BACKFILL_LATER=TRUE; BATCH=PERIODIC_BLUEPRINT_PORTFOLIO_COVERAGE_001; BACKUP_CREATED=0</t>
  </si>
  <si>
    <t>QUESTION_RETENTION</t>
  </si>
  <si>
    <t>Q_SGV12_KNTT_001|Q_SGV12_KNTT_002|Q_SGV12_KNTT_003|Q_GUIDE12_KNTT_001</t>
  </si>
  <si>
    <t>Giữ câu trả lời ngắn có nguồn chính thức cho luyện tập</t>
  </si>
  <si>
    <t>COUNT=4; PROCESS_STATUS=READY_FOR_PRACTICE; REASON=SHORT_ANSWER_OUTSIDE_CURRENT_GRADUATION_BLUEPRINT; SOURCE_REFERENCE_CLEAR=TRUE</t>
  </si>
  <si>
    <t>AUD_G12FINAL001_DELETE_001</t>
  </si>
  <si>
    <t>QUESTION_PHYSICAL_DELETE</t>
  </si>
  <si>
    <t>Q_TNT_F0001_D01_003</t>
  </si>
  <si>
    <t>Xóa câu lớp 12 không vượt cổng kiểm chứng</t>
  </si>
  <si>
    <t>DELETED</t>
  </si>
  <si>
    <t>QUESTION_TYPE=MCQ_SINGLE; CURRICULUM=TH_12_COMMON_A_B01:TH_12_COMMON_A_B01_YCCD_01; SOURCE_FILE_ID=1ZxSxbytWsNYHcx_ApLiFU6dGG5M3c8Oi; REASON=HISTORICAL_DARTMOUTH_YEAR_IS_NOT_REQUIRED_BY_AI_CONCEPT_OUTCOME; OPTIONS_DELETED=4; STATEMENTS_DELETED=0; SOURCE_LINKS_DELETED=1; DUPLICATE_LINKS_DELETED=1; RAW_EVIDENCE_PRESERVED=TRUE</t>
  </si>
  <si>
    <t>AUD_G12FINAL001_DELETE_002</t>
  </si>
  <si>
    <t>Q_TNT_F0001_D01_007</t>
  </si>
  <si>
    <t>QUESTION_TYPE=MCQ_SINGLE; CURRICULUM=TH_12_COMMON_D_B06:TH_12_COMMON_D_B06_YCCD_01; SOURCE_FILE_ID=1ZxSxbytWsNYHcx_ApLiFU6dGG5M3c8Oi; REASON=COMMUNICATION_MODE_ADVANTAGE_OR_RISK_IS_NOT_THE_EXACT_OUTCOME_ON_PRESERVING_HUMANITY_IN_DIGITAL_COMMUNICATION; OPTIONS_DELETED=4; STATEMENTS_DELETED=0; SOURCE_LINKS_DELETED=1; DUPLICATE_LINKS_DELETED=0; RAW_EVIDENCE_PRESERVED=TRUE</t>
  </si>
  <si>
    <t>AUD_G12FINAL001_DELETE_003</t>
  </si>
  <si>
    <t>Q_TNT_F0001_D01_008</t>
  </si>
  <si>
    <t>QUESTION_TYPE=MCQ_SINGLE; CURRICULUM=TH_12_COMMON_D_B06:TH_12_COMMON_D_B06_YCCD_01; SOURCE_FILE_ID=1ZxSxbytWsNYHcx_ApLiFU6dGG5M3c8Oi; REASON=COMMUNICATION_MODE_ADVANTAGE_OR_RISK_IS_NOT_THE_EXACT_OUTCOME_ON_PRESERVING_HUMANITY_IN_DIGITAL_COMMUNICATION; OPTIONS_DELETED=4; STATEMENTS_DELETED=0; SOURCE_LINKS_DELETED=1; DUPLICATE_LINKS_DELETED=1; RAW_EVIDENCE_PRESERVED=TRUE</t>
  </si>
  <si>
    <t>PORTFOLIO_ROLE=PROGRAM_COVERAGE; COVERAGE_PART=1_OF_2; BASE_CELL_ID=BPC_G10_CKI_HK1_CS_CURR_001; QUESTION_BINDING=NONE; POOL_RECHECK_REQUIRED=TRUE; NLS_FRAME=TT02_2025; NLS_LEVEL=NANG_CAO_1; NLS_MAPPING_STATUS=NOT_APPLICABLE_CONFIRMED; NLS_NOT_APPLICABLE=TRUE; NLS_TASK_COMPATIBILITY_CHECK_REQUIRED=TRUE; MATRIX_FIRST_QUESTION_BACKFILL_LATER=TRUE; BATCH=PERIODIC_BLUEPRINT_PORTFOLIO_COVERAGE_001; BACKUP_CREATED=0</t>
  </si>
  <si>
    <t>AUD_G12FINAL001_DELETE_004</t>
  </si>
  <si>
    <t>Q_TNT_F0001_D01_009</t>
  </si>
  <si>
    <t>AUD_G12FINAL001_DELETE_005</t>
  </si>
  <si>
    <t>Q_TNT_F0001_D01_010</t>
  </si>
  <si>
    <t>AUD_G12FINAL001_DELETE_006</t>
  </si>
  <si>
    <t>Q_TNT_F0001_D01_011</t>
  </si>
  <si>
    <t>QUESTION_TYPE=MCQ_SINGLE; CURRICULUM=TH_12_COMMON_D_B06:TH_12_COMMON_D_B06_YCCD_01; SOURCE_FILE_ID=1ZxSxbytWsNYHcx_ApLiFU6dGG5M3c8Oi; REASON=INTERNET_OVERUSE_IMPACT_IS_NOT_THE_EXACT_OUTCOME_ON_PRESERVING_HUMANITY_IN_DIGITAL_COMMUNICATION; OPTIONS_DELETED=4; STATEMENTS_DELETED=0; SOURCE_LINKS_DELETED=1; DUPLICATE_LINKS_DELETED=0; RAW_EVIDENCE_PRESERVED=TRUE</t>
  </si>
  <si>
    <t>AUD_G12FINAL001_DELETE_007</t>
  </si>
  <si>
    <t>Q_TNT_F0001_D01_023</t>
  </si>
  <si>
    <t>QUESTION_TYPE=MCQ_SINGLE; CURRICULUM=TH_12_COMMON_F_B11:TH_12_COMMON_F_B11_YCCD_01; SOURCE_FILE_ID=1ZxSxbytWsNYHcx_ApLiFU6dGG5M3c8Oi; REASON=CSS_BACKGROUND_IMAGE_IS_NOT_THE_EXACT_OUTCOME_ON_EMBEDDING_IMAGE_AUDIO_VIDEO_OR_IFRAME_WITH_HTML_ELEMENTS; OPTIONS_DELETED=4; STATEMENTS_DELETED=0; SOURCE_LINKS_DELETED=1; DUPLICATE_LINKS_DELETED=0; RAW_EVIDENCE_PRESERVED=TRUE</t>
  </si>
  <si>
    <t>AUD_G12FINAL001_DELETE_008</t>
  </si>
  <si>
    <t>Q_TNT_F0001_D01_028</t>
  </si>
  <si>
    <t>QUESTION_TYPE=TRUE_FALSE_GROUP; CURRICULUM=TH_12_COMMON_D_B06:TH_12_COMMON_D_B06_YCCD_01; SOURCE_FILE_ID=1ZxSxbytWsNYHcx_ApLiFU6dGG5M3c8Oi; REASON=INTERNET_TIME_MANAGEMENT_AND_WELLBEING_IS_NOT_THE_EXACT_OUTCOME_ON_PRESERVING_HUMANITY_IN_DIGITAL_COMMUNICATION; OPTIONS_DELETED=0; STATEMENTS_DELETED=4; SOURCE_LINKS_DELETED=1; DUPLICATE_LINKS_DELETED=1; RAW_EVIDENCE_PRESERVED=TRUE</t>
  </si>
  <si>
    <t>AUD_G12FINAL001_DELETE_009</t>
  </si>
  <si>
    <t>QUESTION_TYPE=MCQ_SINGLE; CURRICULUM=TH_12_COMMON_D_B06:TH_12_COMMON_D_B06_YCCD_01; SOURCE_FILE_ID=1ZxSxbytWsNYHcx_ApLiFU6dGG5M3c8Oi; REASON=QUESTION_ONLY_IDENTIFIES_ONLINE_COMMUNICATION_SERVICES_WHILE_CURRENT_OUTCOME_TESTS_HUMANITY_IN_DIGITAL_COMMUNICATION; OPTIONS_DELETED=4; STATEMENTS_DELETED=0; SOURCE_LINKS_DELETED=1; DUPLICATE_LINKS_DELETED=0; RAW_EVIDENCE_PRESERVED=TRUE</t>
  </si>
  <si>
    <t>AUD_G12FINAL001_DELETE_010</t>
  </si>
  <si>
    <t>Q_TNT_F0001_D03_001</t>
  </si>
  <si>
    <t>QUESTION_TYPE=MCQ_SINGLE; CURRICULUM=TH_12_COMMON_A_B01:TH_12_COMMON_A_B01_YCCD_04; SOURCE_FILE_ID=1ZxSxbytWsNYHcx_ApLiFU6dGG5M3c8Oi; REASON=QUESTION_TESTS_CURRENT_AI_LIMITATION_CAPABILITIES_BUT_PRIMARY_OUTCOME_REQUIRES_EXAMPLES_SHOWING_AI_KNOWLEDGE_REASONING_AND_LEARNING; OPTIONS_DELETED=4; STATEMENTS_DELETED=0; SOURCE_LINKS_DELETED=1; DUPLICATE_LINKS_DELETED=0; RAW_EVIDENCE_PRESERVED=TRUE</t>
  </si>
  <si>
    <t>AUD_G12FINAL001_DELETE_011</t>
  </si>
  <si>
    <t>Q_TNT_F0001_D03_025</t>
  </si>
  <si>
    <t>QUESTION_TYPE=TRUE_FALSE_GROUP; CURRICULUM=TH_12_COMMON_B_B03:TH_12_COMMON_B_B03_YCCD_01; SOURCE_FILE_ID=1ZxSxbytWsNYHcx_ApLiFU6dGG5M3c8Oi; REASON=TRUE_FALSE_GROUP_MIXES_NETWORK_DEVICE_FUNCTIONS_WITH_SHARED_FOLDER_WRITE_PERMISSION_NOT_COVERED_BY_SINGLE_PRIMARY_OUTCOME; OPTIONS_DELETED=0; STATEMENTS_DELETED=4; SOURCE_LINKS_DELETED=1; DUPLICATE_LINKS_DELETED=0; RAW_EVIDENCE_PRESERVED=TRUE</t>
  </si>
  <si>
    <t>AUD_G12FINAL001_DELETE_012</t>
  </si>
  <si>
    <t>Q_TNT_F0001_D03_029</t>
  </si>
  <si>
    <t>QUESTION_TYPE=TRUE_FALSE_GROUP; CURRICULUM=TH_12_ICT_E_B23:TH_12_ICT_E_B23_YCCD_01; SOURCE_FILE_ID=1ZxSxbytWsNYHcx_ApLiFU6dGG5M3c8Oi; REASON=PRIMARY_OUTCOME_COVERS_WEBSITE_PURPOSE_LAYOUT_AND_PREPARATION_BUT_GROUP_ALSO_TESTS_GALLERY_EMBEDDING_AND_FILE_SHARING; OPTIONS_DELETED=0; STATEMENTS_DELETED=4; SOURCE_LINKS_DELETED=1; DUPLICATE_LINKS_DELETED=0; RAW_EVIDENCE_PRESERVED=TRUE</t>
  </si>
  <si>
    <t>PORTFOLIO_ROLE=PROGRAM_COVERAGE; COVERAGE_PART=1_OF_2; BASE_CELL_ID=BPC_G10_CKI_HK1_CS_CURR_007; QUESTION_BINDING=NONE; POOL_RECHECK_REQUIRED=TRUE; NLS_FRAME=TT02_2025; NLS_LEVEL=NANG_CAO_1; NLS_MAPPING_STATUS=NOT_APPLICABLE_CONFIRMED; NLS_NOT_APPLICABLE=TRUE; NLS_TASK_COMPATIBILITY_CHECK_REQUIRED=TRUE; MATRIX_FIRST_QUESTION_BACKFILL_LATER=TRUE; BATCH=PERIODIC_BLUEPRINT_PORTFOLIO_COVERAGE_001; BACKUP_CREATED=0</t>
  </si>
  <si>
    <t>AUD_G12FINAL001_DELETE_013</t>
  </si>
  <si>
    <t>Q_TNT_F0001_D04_027</t>
  </si>
  <si>
    <t>QUESTION_TYPE=TRUE_FALSE_GROUP; CURRICULUM=TH_12_ICT_E_B23:TH_12_ICT_E_B23_YCCD_01; SOURCE_FILE_ID=1ZxSxbytWsNYHcx_ApLiFU6dGG5M3c8Oi; REASON=TRUE_FALSE_GROUP_MIXES_WEBSITE_STRUCTURE_DOMAIN_TIMING_PAGINATION_AND_RESPONSIVE_DESIGN_BEYOND_SINGLE_PLANNING_OUTCOME; OPTIONS_DELETED=0; STATEMENTS_DELETED=4; SOURCE_LINKS_DELETED=1; DUPLICATE_LINKS_DELETED=0; RAW_EVIDENCE_PRESERVED=TRUE</t>
  </si>
  <si>
    <t>AUD_G12FINAL001_DELETE_014</t>
  </si>
  <si>
    <t>Q_TNT_F0001_D04_028</t>
  </si>
  <si>
    <t>QUESTION_TYPE=TRUE_FALSE_GROUP; CURRICULUM=TH_12_ICT_E_B26:TH_12_ICT_E_B26_YCCD_01; SOURCE_FILE_ID=1ZxSxbytWsNYHcx_ApLiFU6dGG5M3c8Oi; REASON=TRUE_FALSE_GROUP_MIXES_NAVIGATION_LINKS_WITH_FORM_REQUIRED_FIELDS_VALIDATION_AND_AUTOFILL_FROM_ANOTHER_OUTCOME; OPTIONS_DELETED=0; STATEMENTS_DELETED=4; SOURCE_LINKS_DELETED=1; DUPLICATE_LINKS_DELETED=0; RAW_EVIDENCE_PRESERVED=TRUE</t>
  </si>
  <si>
    <t>AUD_G12FINAL001_DELETE_015</t>
  </si>
  <si>
    <t>Q_TNT_F0001_D06_001</t>
  </si>
  <si>
    <t>QUESTION_TYPE=MCQ_SINGLE; CURRICULUM=TH_12_COMMON_A_B01:TH_12_COMMON_A_B01_YCCD_04; SOURCE_FILE_ID=1ZxSxbytWsNYHcx_ApLiFU6dGG5M3c8Oi; REASON=AI_PERCEPTION_DEFINITION_NOT_COVERED_BY_PRIMARY_OUTCOME_REQUIRING_EXAMPLES_OF_AI_KNOWLEDGE_REASONING_AND_LEARNING; OPTIONS_DELETED=4; STATEMENTS_DELETED=0; SOURCE_LINKS_DELETED=1; DUPLICATE_LINKS_DELETED=0; RAW_EVIDENCE_PRESERVED=TRUE</t>
  </si>
  <si>
    <t>AUD_G12FINAL001_DELETE_016</t>
  </si>
  <si>
    <t>Q_TNT_F0001_D06_002</t>
  </si>
  <si>
    <t>QUESTION_TYPE=MCQ_SINGLE; CURRICULUM=TH_12_COMMON_A_B01:TH_12_COMMON_A_B01_YCCD_04; SOURCE_FILE_ID=1ZxSxbytWsNYHcx_ApLiFU6dGG5M3c8Oi; REASON=QUESTION_DEFINES_AI_LEARNING_ABILITY_WHILE_PRIMARY_OUTCOME_REQUIRES_AN_EXAMPLE_DEMONSTRATING_A_SYSTEMS_LEARNING; OPTIONS_DELETED=4; STATEMENTS_DELETED=0; SOURCE_LINKS_DELETED=1; DUPLICATE_LINKS_DELETED=0; RAW_EVIDENCE_PRESERVED=TRUE</t>
  </si>
  <si>
    <t>AUD_G12FINAL001_DELETE_017</t>
  </si>
  <si>
    <t>Q_TNT_F0001_D06_007</t>
  </si>
  <si>
    <t>QUESTION_TYPE=MCQ_SINGLE; CURRICULUM=TH_12_COMMON_B_B04:TH_12_COMMON_B_B04_YCCD_01; SOURCE_FILE_ID=1ZxSxbytWsNYHcx_ApLiFU6dGG5M3c8Oi; REASON=TCP_IP_LARGE_SCALE_DEPLOYMENT_DIFFICULTY_NOT_COVERED_BY_PRIMARY_OUTCOME_ON_PROTOCOL_ROLE_AND_BASIC_MECHANISMS; OPTIONS_DELETED=4; STATEMENTS_DELETED=0; SOURCE_LINKS_DELETED=1; DUPLICATE_LINKS_DELETED=0; RAW_EVIDENCE_PRESERVED=TRUE</t>
  </si>
  <si>
    <t>AUD_G12FINAL001_DELETE_018</t>
  </si>
  <si>
    <t>Q_TNT_F0001_D06_008</t>
  </si>
  <si>
    <t>QUESTION_TYPE=MCQ_SINGLE; CURRICULUM=TH_12_COMMON_D_B06:TH_12_COMMON_D_B06_YCCD_01; SOURCE_FILE_ID=1ZxSxbytWsNYHcx_ApLiFU6dGG5M3c8Oi; REASON=QUESTION_IDENTIFIES_ONLINE_COMMUNICATION_PLATFORMS_WHILE_PRIMARY_OUTCOME_REQUIRES_HUMANISTIC_CONDUCT_IN_DIGITAL_COMMUNICATION; OPTIONS_DELETED=4; STATEMENTS_DELETED=0; SOURCE_LINKS_DELETED=1; DUPLICATE_LINKS_DELETED=1; RAW_EVIDENCE_PRESERVED=TRUE</t>
  </si>
  <si>
    <t>AUD_G12FINAL001_DELETE_019</t>
  </si>
  <si>
    <t>Q_TNT_F0001_D06_009</t>
  </si>
  <si>
    <t>QUESTION_TYPE=MCQ_SINGLE; CURRICULUM=TH_12_ICT_A_B22:TH_12_ICT_A_B22_YCCD_01; SOURCE_FILE_ID=1ZxSxbytWsNYHcx_ApLiFU6dGG5M3c8Oi; REASON=QUESTION_RECOGNIZES_A_DISCONNECTED_NETWORK_STATUS_ICON_WHILE_PRIMARY_OUTCOME_REQUIRES_PERFORMING_DEVICE_CONNECTION_AND_CONFIGURATION; OPTIONS_DELETED=4; STATEMENTS_DELETED=0; SOURCE_LINKS_DELETED=1; DUPLICATE_LINKS_DELETED=0; RAW_EVIDENCE_PRESERVED=TRUE</t>
  </si>
  <si>
    <t>AUD_G12FINAL001_DELETE_020</t>
  </si>
  <si>
    <t>Q_TNT_F0001_D06_010</t>
  </si>
  <si>
    <t>QUESTION_TYPE=MCQ_SINGLE; CURRICULUM=TH_12_COMMON_D_B06:TH_12_COMMON_D_B06_YCCD_01; SOURCE_FILE_ID=1ZxSxbytWsNYHcx_ApLiFU6dGG5M3c8Oi; REASON=LEGAL_DOCUMENT_TITLE_IDENTIFICATION_DOES_NOT_DIRECTLY_ASSESS_HUMANISTIC_COMMUNICATION_OR_CONDUCT_REQUIRED_BY_PRIMARY_OUTCOME; OPTIONS_DELETED=4; STATEMENTS_DELETED=0; SOURCE_LINKS_DELETED=1; DUPLICATE_LINKS_DELETED=0; RAW_EVIDENCE_PRESERVED=TRUE</t>
  </si>
  <si>
    <t>AUD_G12FINAL001_DELETE_021</t>
  </si>
  <si>
    <t>Q_TNT_F0001_D06_029</t>
  </si>
  <si>
    <t>QUESTION_TYPE=TRUE_FALSE_GROUP; CURRICULUM=TH_12_ICT_E_B28:TH_12_ICT_E_B28_YCCD_01; SOURCE_FILE_ID=1ZxSxbytWsNYHcx_ApLiFU6dGG5M3c8Oi; REASON=PRE_PUBLICATION_QUALITY_ASSURANCE_CHECKS_ARE_NOT_EXPLICITLY_COVERED_BY_GENERIC_OUTCOME_ON_USING_BASIC_WEBSITE_CREATION_SOFTWARE_FUNCTIONS; OPTIONS_DELETED=0; STATEMENTS_DELETED=4; SOURCE_LINKS_DELETED=1; DUPLICATE_LINKS_DELETED=0; RAW_EVIDENCE_PRESERVED=TRUE</t>
  </si>
  <si>
    <t>AUD_G12FINAL001_DELETE_022</t>
  </si>
  <si>
    <t>Q_TNT_F0001_D07_001</t>
  </si>
  <si>
    <t>PORTFOLIO_ROLE=PROGRAM_COVERAGE; COVERAGE_PART=1_OF_2; BASE_CELL_ID=BPC_G10_CKI_HK1_CS_CURR_013; QUESTION_BINDING=NONE; POOL_RECHECK_REQUIRED=TRUE; NLS_FRAME=TT02_2025; NLS_LEVEL=NANG_CAO_1; NLS_MAPPING_STATUS=APPROVED; NLS_PRIMARY=5.2; NLS_COMPONENTS=5.2; NLS_TASK_COMPATIBILITY_CHECK_REQUIRED=TRUE; MATRIX_FIRST_QUESTION_BACKFILL_LATER=TRUE; BATCH=PERIODIC_BLUEPRINT_PORTFOLIO_COVERAGE_001; BACKUP_CREATED=0</t>
  </si>
  <si>
    <t>QUESTION_TYPE=MCQ_SINGLE; CURRICULUM=TH_12_COMMON_A_B01:TH_12_COMMON_A_B01_YCCD_04; SOURCE_FILE_ID=1ZxSxbytWsNYHcx_ApLiFU6dGG5M3c8Oi; REASON=AI_CAPABILITY_NEGATIVE_CLASSIFICATION_NOT_COVERED_BY_PRIMARY_OUTCOME_REQUIRING_EXAMPLES_OF_AI_KNOWLEDGE_REASONING_AND_LEARNING; OPTIONS_DELETED=4; STATEMENTS_DELETED=0; SOURCE_LINKS_DELETED=1; DUPLICATE_LINKS_DELETED=0; RAW_EVIDENCE_PRESERVED=TRUE</t>
  </si>
  <si>
    <t>AUD_G12FINAL001_DELETE_023</t>
  </si>
  <si>
    <t>Q_TNT_F0001_D07_025</t>
  </si>
  <si>
    <t>QUESTION_TYPE=TRUE_FALSE_GROUP; CURRICULUM=TH_12_COMMON_B_B03:TH_12_COMMON_B_B03_YCCD_01; SOURCE_FILE_ID=1ZxSxbytWsNYHcx_ApLiFU6dGG5M3c8Oi; REASON=TRUE_FALSE_GROUP_MIXES_NETWORK_DEVICE_FUNCTIONS_TOPOLOGY_AND_SHARED_FOLDER_READ_PERMISSION_BEYOND_ONE_PRIMARY_DEVICE_FUNCTION_OUTCOME; OPTIONS_DELETED=0; STATEMENTS_DELETED=4; SOURCE_LINKS_DELETED=1; DUPLICATE_LINKS_DELETED=1; RAW_EVIDENCE_PRESERVED=TRUE</t>
  </si>
  <si>
    <t>PORTFOLIO_ROLE=PROGRAM_COVERAGE; COVERAGE_PART=1_OF_2; BASE_CELL_ID=BPC_G10_CKI_HK1_CS_CURR_014; QUESTION_BINDING=NONE; POOL_RECHECK_REQUIRED=TRUE; NLS_FRAME=TT02_2025; NLS_LEVEL=NANG_CAO_1; NLS_MAPPING_STATUS=APPROVED; NLS_PRIMARY=3.3; NLS_COMPONENTS=2.5|3.3; NLS_TASK_COMPATIBILITY_CHECK_REQUIRED=TRUE; MATRIX_FIRST_QUESTION_BACKFILL_LATER=TRUE; BATCH=PERIODIC_BLUEPRINT_PORTFOLIO_COVERAGE_001; BACKUP_CREATED=0</t>
  </si>
  <si>
    <t>AUD_G12FINAL001_DELETE_024</t>
  </si>
  <si>
    <t>Q_TNT_F0001_D07_029</t>
  </si>
  <si>
    <t>QUESTION_TYPE=TRUE_FALSE_GROUP; CURRICULUM=TH_12_ICT_E_B28:TH_12_ICT_E_B28_YCCD_02; SOURCE_FILE_ID=1ZxSxbytWsNYHcx_ApLiFU6dGG5M3c8Oi; REASON=TRUE_FALSE_GROUP_MIXES_CODE_EDITOR_HOSTING_YOUTUBE_EMBEDDING_AND_JAVASCRIPT_EFFECTS_BEYOND_PRIMARY_STATIC_WEBSITE_COMPONENT_OUTCOME; OPTIONS_DELETED=0; STATEMENTS_DELETED=4; SOURCE_LINKS_DELETED=1; DUPLICATE_LINKS_DELETED=0; RAW_EVIDENCE_PRESERVED=TRUE</t>
  </si>
  <si>
    <t>AUD_G12FINAL001_DELETE_025</t>
  </si>
  <si>
    <t>PORTFOLIO_ROLE=PROGRAM_COVERAGE; COVERAGE_PART=1_OF_2; BASE_CELL_ID=BPC_G10_CKI_HK1_CS_CURR_015; QUESTION_BINDING=NONE; POOL_RECHECK_REQUIRED=TRUE; NLS_FRAME=TT02_2025; NLS_LEVEL=NANG_CAO_1; NLS_MAPPING_STATUS=APPROVED; NLS_PRIMARY=1.3; NLS_COMPONENTS=1.3; NLS_TASK_COMPATIBILITY_CHECK_REQUIRED=TRUE; MATRIX_FIRST_QUESTION_BACKFILL_LATER=TRUE; BATCH=PERIODIC_BLUEPRINT_PORTFOLIO_COVERAGE_001; BACKUP_CREATED=0</t>
  </si>
  <si>
    <t>Q_TNT_F0001_D08_005</t>
  </si>
  <si>
    <t>QUESTION_TYPE=MCQ_SINGLE; CURRICULUM=TH_12_COMMON_B_B04:TH_12_COMMON_B_B04_YCCD_01; SOURCE_FILE_ID=1ZxSxbytWsNYHcx_ApLiFU6dGG5M3c8Oi; REASON=MAC_48_BIT_HEXADECIMAL_REPRESENTATION_NOT_DIRECTLY_COVERED_BY_PRIMARY_OUTCOME_ON_TCP_IP_IP_ADDRESSING_ROUTING_TCP_AND_APPLICATION_PROTOCOLS; OPTIONS_DELETED=4; STATEMENTS_DELETED=0; SOURCE_LINKS_DELETED=1; DUPLICATE_LINKS_DELETED=0; RAW_EVIDENCE_PRESERVED=TRUE</t>
  </si>
  <si>
    <t>AUD_G12FINAL001_DELETE_026</t>
  </si>
  <si>
    <t>PORTFOLIO_ROLE=PROGRAM_COVERAGE; COVERAGE_PART=2_OF_2; BASE_CELL_ID=BPC_G10_CKI_HK1_CS_CURR_001; QUESTION_BINDING=NONE; POOL_RECHECK_REQUIRED=TRUE; NLS_FRAME=TT02_2025; NLS_LEVEL=NANG_CAO_1; NLS_MAPPING_STATUS=NOT_APPLICABLE_CONFIRMED; NLS_NOT_APPLICABLE=TRUE; NLS_TASK_COMPATIBILITY_CHECK_REQUIRED=TRUE; MATRIX_FIRST_QUESTION_BACKFILL_LATER=TRUE; BATCH=PERIODIC_BLUEPRINT_PORTFOLIO_COVERAGE_001; BACKUP_CREATED=0</t>
  </si>
  <si>
    <t>QUESTION_TYPE=MCQ_SINGLE; CURRICULUM=TH_12_COMMON_D_B06:TH_12_COMMON_D_B06_YCCD_01; SOURCE_FILE_ID=1ZxSxbytWsNYHcx_ApLiFU6dGG5M3c8Oi|1ZxSxbytWsNYHcx_ApLiFU6dGG5M3c8Oi; REASON=IDENTIFYING_STALKING_AND_HARASSMENT_RISK_DOES_NOT_DIRECTLY_ASSESS_HUMANE_CONDUCT_REQUIRED_BY_PRIMARY_OUTCOME; OPTIONS_DELETED=4; STATEMENTS_DELETED=0; SOURCE_LINKS_DELETED=2; DUPLICATE_LINKS_DELETED=0; RAW_EVIDENCE_PRESERVED=TRUE</t>
  </si>
  <si>
    <t>AUD_G12FINAL001_DELETE_027</t>
  </si>
  <si>
    <t>Q_TNT_F0001_D08_023</t>
  </si>
  <si>
    <t>QUESTION_TYPE=MCQ_SINGLE; CURRICULUM=TH_12_COMMON_F_B07:TH_12_COMMON_F_B07_YCCD_01; SOURCE_FILE_ID=1ZxSxbytWsNYHcx_ApLiFU6dGG5M3c8Oi; REASON=INSTALLING_SUBLIME_TEXT_EXE_ON_WINDOWS_NOT_DIRECTLY_COVERED_BY_PRIMARY_HTML_STRUCTURE_OUTCOME; OPTIONS_DELETED=4; STATEMENTS_DELETED=0; SOURCE_LINKS_DELETED=1; DUPLICATE_LINKS_DELETED=0; RAW_EVIDENCE_PRESERVED=TRUE</t>
  </si>
  <si>
    <t>AUD_G12FINAL001_DELETE_028</t>
  </si>
  <si>
    <t>Q_TNT_F0001_D09_002</t>
  </si>
  <si>
    <t>QUESTION_TYPE=MCQ_SINGLE; CURRICULUM=TH_12_COMMON_A_B01:TH_12_COMMON_A_B01_YCCD_04; SOURCE_FILE_ID=1ZxSxbytWsNYHcx_ApLiFU6dGG5M3c8Oi; REASON=NEGATIVE_CLASSIFICATION_OF_AI_CAPABILITIES_DOES_NOT_FULFIL_PRIMARY_OUTCOME_REQUIRING_AN_EXAMPLE_SHOWING_KNOWLEDGE_REASONING_AND_LEARNING; OPTIONS_DELETED=4; STATEMENTS_DELETED=0; SOURCE_LINKS_DELETED=1; DUPLICATE_LINKS_DELETED=0; RAW_EVIDENCE_PRESERVED=TRUE</t>
  </si>
  <si>
    <t>AUD_G12FINAL001_DELETE_029</t>
  </si>
  <si>
    <t>Q_TNT_F0001_D09_012</t>
  </si>
  <si>
    <t>QUESTION_TYPE=MCQ_SINGLE; CURRICULUM=TH_12_COMMON_D_B06:TH_12_COMMON_D_B06_YCCD_01; SOURCE_FILE_ID=1ZxSxbytWsNYHcx_ApLiFU6dGG5M3c8Oi|1ZxSxbytWsNYHcx_ApLiFU6dGG5M3c8Oi; REASON=ACCESSIBILITY_BENEFIT_OF_ONLINE_COMMUNICATION_DOES_NOT_DIRECTLY_ASSESS_HOW_TO_PRESERVE_HUMANENESS_IN_DIGITAL_COMMUNICATION; OPTIONS_DELETED=4; STATEMENTS_DELETED=0; SOURCE_LINKS_DELETED=2; DUPLICATE_LINKS_DELETED=0; RAW_EVIDENCE_PRESERVED=TRUE</t>
  </si>
  <si>
    <t>AUD_G12FINAL001_DELETE_030</t>
  </si>
  <si>
    <t>Q_TNT_F0001_D09_016</t>
  </si>
  <si>
    <t>QUESTION_TYPE=MCQ_SINGLE; CURRICULUM=TH_12_COMMON_F_B07:TH_12_COMMON_F_B07_YCCD_01; SOURCE_FILE_ID=1ZxSxbytWsNYHcx_ApLiFU6dGG5M3c8Oi; REASON=OPENING_A_LOCAL_HTML_FILE_IN_A_BROWSER_IS_A_WORKFLOW_STEP_NOT_EXPLICITLY_COVERED_BY_PRIMARY_OUTCOME_ON_HTML_ELEMENTS_NESTING_AND_TREE_STRUCTURE; OPTIONS_DELETED=4; STATEMENTS_DELETED=0; SOURCE_LINKS_DELETED=1; DUPLICATE_LINKS_DELETED=0; RAW_EVIDENCE_PRESERVED=TRUE</t>
  </si>
  <si>
    <t>AUD_G12FINAL001_DELETE_031</t>
  </si>
  <si>
    <t>Q_TNT_F0001_D09_026</t>
  </si>
  <si>
    <t>QUESTION_TYPE=TRUE_FALSE_GROUP; CURRICULUM=TH_12_COMMON_B_B03:TH_12_COMMON_B_B03_YCCD_01; SOURCE_FILE_ID=1ZxSxbytWsNYHcx_ApLiFU6dGG5M3c8Oi; REASON=TRUE_FALSE_GROUP_MIXES_CABLING_ACCESS_POINT_WIFI_SPEED_AND_SWITCH_ROUTER_PATHS_BEYOND_PRIMARY_OUTCOME_LIMITED_TO_COMMON_NETWORK_DEVICES_AND_FUNCTIONS; OPTIONS_DELETED=0; STATEMENTS_DELETED=4; SOURCE_LINKS_DELETED=1; DUPLICATE_LINKS_DELETED=0; RAW_EVIDENCE_PRESERVED=TRUE</t>
  </si>
  <si>
    <t>AUD_G12FINAL001_DELETE_032</t>
  </si>
  <si>
    <t>Q_TNT_F0001_D09_028</t>
  </si>
  <si>
    <t>QUESTION_TYPE=TRUE_FALSE_GROUP; CURRICULUM=TH_12_COMMON_D_B06:TH_12_COMMON_D_B06_YCCD_01; SOURCE_FILE_ID=1ZxSxbytWsNYHcx_ApLiFU6dGG5M3c8Oi; REASON=TRUE_FALSE_GROUP_ASSESSES_ONLINE_COMMUNICATION_RISKS_AND_EFFECTS_NOT_HOW_TO_PRESERVE_HUMANENESS_REQUIRED_BY_PRIMARY_OUTCOME; OPTIONS_DELETED=0; STATEMENTS_DELETED=4; SOURCE_LINKS_DELETED=1; DUPLICATE_LINKS_DELETED=0; RAW_EVIDENCE_PRESERVED=TRUE</t>
  </si>
  <si>
    <t>AUD_G12FINAL001_DELETE_033</t>
  </si>
  <si>
    <t>Q_TNT_F0001_D09_029</t>
  </si>
  <si>
    <t>QUESTION_TYPE=TRUE_FALSE_GROUP; CURRICULUM=TH_12_ICT_E_B28:TH_12_ICT_E_B28_YCCD_02; SOURCE_FILE_ID=1ZxSxbytWsNYHcx_ApLiFU6dGG5M3c8Oi; REASON=TRUE_FALSE_GROUP_INCLUDES_THEME_SHARING_GALLERY_AND_YOUTUBE_EMBEDDING_NOT_FULLY_COVERED_BY_PRIMARY_OUTCOME_ON_BASIC_STATIC_PAGE_COMPONENTS; OPTIONS_DELETED=0; STATEMENTS_DELETED=4; SOURCE_LINKS_DELETED=1; DUPLICATE_LINKS_DELETED=0; RAW_EVIDENCE_PRESERVED=TRUE</t>
  </si>
  <si>
    <t>AUD_G12FINAL001_DELETE_034</t>
  </si>
  <si>
    <t>Q_TNT_F0001_D10_001</t>
  </si>
  <si>
    <t>QUESTION_TYPE=MCQ_SINGLE; CURRICULUM=TH_12_COMMON_A_B01:TH_12_COMMON_A_B01_YCCD_01; SOURCE_FILE_ID=1ZxSxbytWsNYHcx_ApLiFU6dGG5M3c8Oi; REASON=HISTORICAL_DARTMOUTH_MILESTONE_NOT_DIRECTLY_COVERED_BY_PRIMARY_OUTCOME_ON_EXPLAINING_AI_CONCEPT; OPTIONS_DELETED=4; STATEMENTS_DELETED=0; SOURCE_LINKS_DELETED=1; DUPLICATE_LINKS_DELETED=1; RAW_EVIDENCE_PRESERVED=TRUE</t>
  </si>
  <si>
    <t>AUD_G12FINAL001_DELETE_035</t>
  </si>
  <si>
    <t>Q_TNT_F0001_D10_002</t>
  </si>
  <si>
    <t>QUESTION_TYPE=MCQ_SINGLE; CURRICULUM=TH_12_COMMON_A_B02:TH_12_COMMON_A_B02_YCCD_01; SOURCE_FILE_ID=1ZxSxbytWsNYHcx_ApLiFU6dGG5M3c8Oi; REASON=ROBOTICS_FIELD_DEFINITION_NOT_DIRECTLY_ASSESSING_ROLE_OR_APPLICATION_OF_AI_IN_SCIENCE_AND_LIFE; OPTIONS_DELETED=4; STATEMENTS_DELETED=0; SOURCE_LINKS_DELETED=1; DUPLICATE_LINKS_DELETED=0; RAW_EVIDENCE_PRESERVED=TRUE</t>
  </si>
  <si>
    <t>AUD_G12FINAL001_DELETE_036</t>
  </si>
  <si>
    <t>Q_TNT_F0001_D10_010</t>
  </si>
  <si>
    <t>QUESTION_TYPE=MCQ_SINGLE; CURRICULUM=TH_12_COMMON_D_B06:TH_12_COMMON_D_B06_YCCD_01; SOURCE_FILE_ID=1ZxSxbytWsNYHcx_ApLiFU6dGG5M3c8Oi; REASON=SYNCHRONOUS_COMMUNICATION_CHARACTERISTIC_NOT_DIRECTLY_ASSESSING_HUMANE_CONDUCT_IN_DIGITAL_COMMUNICATION; OPTIONS_DELETED=4; STATEMENTS_DELETED=0; SOURCE_LINKS_DELETED=1; DUPLICATE_LINKS_DELETED=1; RAW_EVIDENCE_PRESERVED=TRUE</t>
  </si>
  <si>
    <t>AUD_G12FINAL001_DELETE_037</t>
  </si>
  <si>
    <t>Q_TNT_F0001_D10_011</t>
  </si>
  <si>
    <t>QUESTION_TYPE=MCQ_SINGLE; CURRICULUM=TH_12_COMMON_D_B06:TH_12_COMMON_D_B06_YCCD_01; SOURCE_FILE_ID=1ZxSxbytWsNYHcx_ApLiFU6dGG5M3c8Oi; REASON=CLASSIFICATION_OF_ONLINE_COMMUNICATION_RISKS_NOT_DIRECTLY_ASSESSING_HOW_TO_PRESERVE_HUMANENESS; OPTIONS_DELETED=4; STATEMENTS_DELETED=0; SOURCE_LINKS_DELETED=1; DUPLICATE_LINKS_DELETED=0; RAW_EVIDENCE_PRESERVED=TRUE</t>
  </si>
  <si>
    <t>AUD_G12FINAL001_DELETE_038</t>
  </si>
  <si>
    <t>Q_TNT_F0001_D10_013</t>
  </si>
  <si>
    <t>QUESTION_TYPE=MCQ_SINGLE; CURRICULUM=TH_12_COMMON_D_B06:TH_12_COMMON_D_B06_YCCD_01; SOURCE_FILE_ID=1ZxSxbytWsNYHcx_ApLiFU6dGG5M3c8Oi; REASON=FRAUD_AVOIDANCE_CAUTION_NOT_DIRECTLY_ASSESSING_HUMANE_CONDUCT_IN_DIGITAL_COMMUNICATION; OPTIONS_DELETED=4; STATEMENTS_DELETED=0; SOURCE_LINKS_DELETED=1; DUPLICATE_LINKS_DELETED=0; RAW_EVIDENCE_PRESERVED=TRUE</t>
  </si>
  <si>
    <t>AUD_G12FINAL001_DELETE_039</t>
  </si>
  <si>
    <t>Q_TNT_F0001_D10_022</t>
  </si>
  <si>
    <t>QUESTION_TYPE=MCQ_SINGLE; CURRICULUM=TH_12_COMMON_F_B09:TH_12_COMMON_F_B09_YCCD_01; SOURCE_FILE_ID=1ZxSxbytWsNYHcx_ApLiFU6dGG5M3c8Oi; REASON=CSS_BORDER_PROPERTY_FOR_TABLE_CELLS_NOT_DIRECTLY_COVERED_BY_PRIMARY_OUTCOME_ON_CREATING_AND_FORMATTING_LISTS_AND_TABLES_WITH_HTML_ELEMENTS; OPTIONS_DELETED=4; STATEMENTS_DELETED=0; SOURCE_LINKS_DELETED=1; DUPLICATE_LINKS_DELETED=0; RAW_EVIDENCE_PRESERVED=TRUE</t>
  </si>
  <si>
    <t>AUD_G12FINAL001_DELETE_040</t>
  </si>
  <si>
    <t>Q_TNT_F0001_D10_025</t>
  </si>
  <si>
    <t>QUESTION_TYPE=TRUE_FALSE_GROUP; CURRICULUM=TH_12_COMMON_D_B06:TH_12_COMMON_D_B06_YCCD_01; SOURCE_FILE_ID=1ZxSxbytWsNYHcx_ApLiFU6dGG5M3c8Oi; REASON=TRUE_FALSE_GROUP_ON_SYNCHRONOUS_ASYNCHRONOUS_COMMUNICATION_AND_STORAGE_NOT_HUMANE_CONDUCT; OPTIONS_DELETED=0; STATEMENTS_DELETED=4; SOURCE_LINKS_DELETED=1; DUPLICATE_LINKS_DELETED=1; RAW_EVIDENCE_PRESERVED=TRUE</t>
  </si>
  <si>
    <t>AUD_G12FINAL001_DELETE_041</t>
  </si>
  <si>
    <t>Q_TNT_F0001_D10_026</t>
  </si>
  <si>
    <t>QUESTION_TYPE=TRUE_FALSE_GROUP; CURRICULUM=TH_12_COMMON_F_B07:TH_12_COMMON_F_B07_YCCD_01; SOURCE_FILE_ID=1ZxSxbytWsNYHcx_ApLiFU6dGG5M3c8Oi; REASON=TRUE_FALSE_GROUP_INCLUDES_TEXT_EDITOR_CHOICE_BEYOND_PRIMARY_OUTCOME_ON_HTML_FILE_ELEMENTS_NESTING_AND_TREE_STRUCTURE; OPTIONS_DELETED=0; STATEMENTS_DELETED=4; SOURCE_LINKS_DELETED=1; DUPLICATE_LINKS_DELETED=1; RAW_EVIDENCE_PRESERVED=TRUE</t>
  </si>
  <si>
    <t>AUD_G12FINAL001_DELETE_042</t>
  </si>
  <si>
    <t>Q_TNT_F0001_D11_001</t>
  </si>
  <si>
    <t>QUESTION_TYPE=MCQ_SINGLE; CURRICULUM=TH_12_COMMON_D_B06:TH_12_COMMON_D_B06_YCCD_01; SOURCE_FILE_ID=1ZxSxbytWsNYHcx_ApLiFU6dGG5M3c8Oi; REASON=SOURCE_ANSWER_YCCD_OR_STANDALONE_EVIDENCE_INSUFFICIENT; OPTIONS_DELETED=4; STATEMENTS_DELETED=0; SOURCE_LINKS_DELETED=1; DUPLICATE_LINKS_DELETED=1; RAW_EVIDENCE_PRESERVED=TRUE</t>
  </si>
  <si>
    <t>AUD_G12FINAL001_DELETE_043</t>
  </si>
  <si>
    <t>Q_TNT_F0001_D11_002</t>
  </si>
  <si>
    <t>QUESTION_TYPE=MCQ_SINGLE; CURRICULUM=TH_12_COMMON_D_B06:TH_12_COMMON_D_B06_YCCD_01; SOURCE_FILE_ID=1ZxSxbytWsNYHcx_ApLiFU6dGG5M3c8Oi; REASON=YCCD_NOT_EXACT; OPTIONS_DELETED=4; STATEMENTS_DELETED=0; SOURCE_LINKS_DELETED=1; DUPLICATE_LINKS_DELETED=1; RAW_EVIDENCE_PRESERVED=TRUE</t>
  </si>
  <si>
    <t>PORTFOLIO_ROLE=PROGRAM_COVERAGE; COVERAGE_PART=2_OF_2; BASE_CELL_ID=BPC_G10_CKI_HK1_CS_CURR_015; QUESTION_BINDING=NONE; POOL_RECHECK_REQUIRED=TRUE; NLS_FRAME=TT02_2025; NLS_LEVEL=NANG_CAO_1; NLS_MAPPING_STATUS=NOT_APPLICABLE_CONFIRMED; NLS_NOT_APPLICABLE=TRUE; NLS_TASK_COMPATIBILITY_CHECK_REQUIRED=TRUE; MATRIX_FIRST_QUESTION_BACKFILL_LATER=TRUE; BATCH=PERIODIC_BLUEPRINT_PORTFOLIO_COVERAGE_001; BACKUP_CREATED=0</t>
  </si>
  <si>
    <t>AUD_G12FINAL001_DELETE_044</t>
  </si>
  <si>
    <t>Q_TNT_F0001_D11_023</t>
  </si>
  <si>
    <t>QUESTION_TYPE=MCQ_SINGLE; CURRICULUM=TH_12_COMMON_F_B11:TH_12_COMMON_F_B11_YCCD_01; SOURCE_FILE_ID=1ZxSxbytWsNYHcx_ApLiFU6dGG5M3c8Oi; REASON=PRIMARY_YCCD_DOES_NOT_COVER_TABLE_STRUCTURE_AND_IMAGE_EMBEDDING_TOGETHER; OPTIONS_DELETED=4; STATEMENTS_DELETED=0; SOURCE_LINKS_DELETED=1; DUPLICATE_LINKS_DELETED=1; RAW_EVIDENCE_PRESERVED=TRUE</t>
  </si>
  <si>
    <t>AUD_G12FINAL001_DELETE_045</t>
  </si>
  <si>
    <t>Q_TNT_F0001_D12_025</t>
  </si>
  <si>
    <t>QUESTION_TYPE=TRUE_FALSE_GROUP; CURRICULUM=TH_12_COMMON_A_B01:TH_12_COMMON_A_B01_YCCD_02; SOURCE_FILE_ID=1ZxSxbytWsNYHcx_ApLiFU6dGG5M3c8Oi; REASON=MIXED_TRUE_FALSE_COMPETENCY_WITHOUT_STATEMENT_LEVEL_TRACE; OPTIONS_DELETED=0; STATEMENTS_DELETED=4; SOURCE_LINKS_DELETED=1; DUPLICATE_LINKS_DELETED=0; RAW_EVIDENCE_PRESERVED=TRUE</t>
  </si>
  <si>
    <t>AUD_G12FINAL001_DELETE_046</t>
  </si>
  <si>
    <t>Q_TNT_F0001_D13_025</t>
  </si>
  <si>
    <t>QUESTION_TYPE=TRUE_FALSE_GROUP; CURRICULUM=TH_12_COMMON_A_B02:TH_12_COMMON_A_B02_YCCD_01; SOURCE_FILE_ID=1ZxSxbytWsNYHcx_ApLiFU6dGG5M3c8Oi; REASON=MIXED_TRUE_FALSE_COMPETENCY_WITHOUT_STATEMENT_LEVEL_TRACE; OPTIONS_DELETED=0; STATEMENTS_DELETED=4; SOURCE_LINKS_DELETED=1; DUPLICATE_LINKS_DELETED=0; RAW_EVIDENCE_PRESERVED=TRUE</t>
  </si>
  <si>
    <t>AUD_G12FINAL001_DELETE_047</t>
  </si>
  <si>
    <t>Q_TNT_F0001_D14_002</t>
  </si>
  <si>
    <t>QUESTION_TYPE=MCQ_SINGLE; CURRICULUM=TH_12_COMMON_D_B06:TH_12_COMMON_D_B06_YCCD_01; SOURCE_FILE_ID=1ZxSxbytWsNYHcx_ApLiFU6dGG5M3c8Oi; REASON=ITEM_ASKS_GENERAL_DISADVANTAGE_OF_ONLINE_COMMUNICATION_NOT_DIRECTLY_HUMANE_CONDUCT; OPTIONS_DELETED=4; STATEMENTS_DELETED=0; SOURCE_LINKS_DELETED=1; DUPLICATE_LINKS_DELETED=1; RAW_EVIDENCE_PRESERVED=TRUE</t>
  </si>
  <si>
    <t>AUD_G12FINAL001_DELETE_048</t>
  </si>
  <si>
    <t>Q_TNT_F0001_D15_002</t>
  </si>
  <si>
    <t>QUESTION_TYPE=MCQ_SINGLE; CURRICULUM=TH_12_COMMON_A_B02:TH_12_COMMON_A_B02_YCCD_01; SOURCE_FILE_ID=1ZxSxbytWsNYHcx_ApLiFU6dGG5M3c8Oi; REASON=PRIMARY_YCCD_DOES_NOT_DIRECTLY_REQUIRE_AI_IOT_INTEGRATION; OPTIONS_DELETED=4; STATEMENTS_DELETED=0; SOURCE_LINKS_DELETED=1; DUPLICATE_LINKS_DELETED=0; RAW_EVIDENCE_PRESERVED=TRUE</t>
  </si>
  <si>
    <t>AUD_G12FINAL001_DELETE_049</t>
  </si>
  <si>
    <t>Q_TNT_F0001_D15_023</t>
  </si>
  <si>
    <t>QUESTION_TYPE=MCQ_SINGLE; CURRICULUM=TH_12_COMMON_G_B20:TH_12_COMMON_G_B20_YCCD_01; SOURCE_FILE_ID=1ZxSxbytWsNYHcx_ApLiFU6dGG5M3c8Oi; REASON=PRIMARY_CAREER_YCCD_IS_NEAREST_AVAILABLE_NOT_EXACT_TO_CYBERSECURITY_ITEM; OPTIONS_DELETED=4; STATEMENTS_DELETED=0; SOURCE_LINKS_DELETED=1; DUPLICATE_LINKS_DELETED=0; RAW_EVIDENCE_PRESERVED=TRUE</t>
  </si>
  <si>
    <t>AUD_G12FINAL001_DELETE_050</t>
  </si>
  <si>
    <t>Q_TNT_F0001_D15_024</t>
  </si>
  <si>
    <t>QUESTION_TYPE=MCQ_SINGLE; CURRICULUM=TH_12_COMMON_G_B20:TH_12_COMMON_G_B20_YCCD_01; SOURCE_FILE_ID=1ZxSxbytWsNYHcx_ApLiFU6dGG5M3c8Oi; REASON=PRIMARY_CAREER_YCCD_IS_NEAREST_AVAILABLE_NOT_EXACT_TO_CYBERSECURITY_ITEM; OPTIONS_DELETED=4; STATEMENTS_DELETED=0; SOURCE_LINKS_DELETED=1; DUPLICATE_LINKS_DELETED=1; RAW_EVIDENCE_PRESERVED=TRUE</t>
  </si>
  <si>
    <t>AUD_G12FINAL001_DELETE_051</t>
  </si>
  <si>
    <t>Q_TNT_F0001_D16_007</t>
  </si>
  <si>
    <t>QUESTION_TYPE=MCQ_SINGLE; CURRICULUM=TH_12_COMMON_B_B05:TH_12_COMMON_B_B05_YCCD_01; SOURCE_FILE_ID=1ZxSxbytWsNYHcx_ApLiFU6dGG5M3c8Oi; REASON=PRIMARY_YCCD_IS_NEAREST_AVAILABLE_NOT_EXACT_FOR_SERVER_RESOURCE_SHARING; OPTIONS_DELETED=4; STATEMENTS_DELETED=0; SOURCE_LINKS_DELETED=1; DUPLICATE_LINKS_DELETED=0; RAW_EVIDENCE_PRESERVED=TRUE</t>
  </si>
  <si>
    <t>AUD_G12FINAL001_DELETE_052</t>
  </si>
  <si>
    <t>Q_TNT_F0001_D17_024</t>
  </si>
  <si>
    <t>QUESTION_TYPE=MCQ_SINGLE; CURRICULUM=TH_12_COMMON_G_B20:TH_12_COMMON_G_B20_YCCD_01; SOURCE_FILE_ID=1ZxSxbytWsNYHcx_ApLiFU6dGG5M3c8Oi; REASON=PRIMARY_CAREER_YCCD_IS_GENERAL_IT_ADMINISTRATION_AND_NOT_EXACT_FOR_INFORMATION_SECURITY_ROLE; OPTIONS_DELETED=4; STATEMENTS_DELETED=0; SOURCE_LINKS_DELETED=1; DUPLICATE_LINKS_DELETED=1; RAW_EVIDENCE_PRESERVED=TRUE</t>
  </si>
  <si>
    <t>AUD_G12FINAL001_DELETE_053</t>
  </si>
  <si>
    <t>Q_TNT_F0001_D18_024</t>
  </si>
  <si>
    <t>QUESTION_TYPE=MCQ_SINGLE; CURRICULUM=TH_12_COMMON_G_B20:TH_12_COMMON_G_B20_YCCD_01; SOURCE_FILE_ID=1ZxSxbytWsNYHcx_ApLiFU6dGG5M3c8Oi; REASON=INFORMATION_SECURITY_CAREER_YCCD_NOT_EXACT; OPTIONS_DELETED=4; STATEMENTS_DELETED=0; SOURCE_LINKS_DELETED=1; DUPLICATE_LINKS_DELETED=1; RAW_EVIDENCE_PRESERVED=TRUE</t>
  </si>
  <si>
    <t>AUD_G12FINAL001_DELETE_054</t>
  </si>
  <si>
    <t>Q_TNT_F0001_D19_029</t>
  </si>
  <si>
    <t>QUESTION_TYPE=TRUE_FALSE_GROUP; CURRICULUM=TH_12_ICT_A_B22:TH_12_ICT_A_B22_YCCD_01; SOURCE_FILE_ID=1ZxSxbytWsNYHcx_ApLiFU6dGG5M3c8Oi; REASON=SOURCE_ANSWER_MISSING; OPTIONS_DELETED=0; STATEMENTS_DELETED=4; SOURCE_LINKS_DELETED=1; DUPLICATE_LINKS_DELETED=0; RAW_EVIDENCE_PRESERVED=TRUE</t>
  </si>
  <si>
    <t>AUD_G12FINAL001_DELETE_055</t>
  </si>
  <si>
    <t>Q_TNT_F0001_D19_030</t>
  </si>
  <si>
    <t>QUESTION_TYPE=TRUE_FALSE_GROUP; CURRICULUM=TH_12_COMMON_B_B05:TH_12_COMMON_B_B05_YCCD_01; SOURCE_FILE_ID=1ZxSxbytWsNYHcx_ApLiFU6dGG5M3c8Oi; REASON=SOURCE_ANSWER_YCCD_OR_STANDALONE_EVIDENCE_INSUFFICIENT; OPTIONS_DELETED=0; STATEMENTS_DELETED=4; SOURCE_LINKS_DELETED=1; DUPLICATE_LINKS_DELETED=1; RAW_EVIDENCE_PRESERVED=TRUE</t>
  </si>
  <si>
    <t>AUD_G12FINAL001_DELETE_056</t>
  </si>
  <si>
    <t>Q_TNT_F0001_D20_012</t>
  </si>
  <si>
    <t>QUESTION_TYPE=MCQ_SINGLE; CURRICULUM=TH_12_COMMON_B_B04:TH_12_COMMON_B_B04_YCCD_01; SOURCE_FILE_ID=1ZxSxbytWsNYHcx_ApLiFU6dGG5M3c8Oi; REASON=PRIMARY_YCCD_NOT_EXACT_FOR_OSI_ROUTING_LAYER; OPTIONS_DELETED=4; STATEMENTS_DELETED=0; SOURCE_LINKS_DELETED=1; DUPLICATE_LINKS_DELETED=0; RAW_EVIDENCE_PRESERVED=TRUE</t>
  </si>
  <si>
    <t>AUD_G12FINAL001_DELETE_057</t>
  </si>
  <si>
    <t>Q_TNT_F0001_D20_030</t>
  </si>
  <si>
    <t>QUESTION_TYPE=TRUE_FALSE_GROUP; CURRICULUM=TH_12_COMMON_B_B05:TH_12_COMMON_B_B05_YCCD_01; SOURCE_FILE_ID=1ZxSxbytWsNYHcx_ApLiFU6dGG5M3c8Oi; REASON=MIXED_STATEMENT_CURRICULUM_NOT_COVERED_BY_ONE_PRIMARY_YCCD; OPTIONS_DELETED=0; STATEMENTS_DELETED=4; SOURCE_LINKS_DELETED=1; DUPLICATE_LINKS_DELETED=1; RAW_EVIDENCE_PRESERVED=TRUE</t>
  </si>
  <si>
    <t>AUD_G12FINAL001_DEPENDENCY_DELETE</t>
  </si>
  <si>
    <t>DEPENDENCY_CLEANUP</t>
  </si>
  <si>
    <t>QUESTION_DEPENDENCIES</t>
  </si>
  <si>
    <t>57_DELETED_QUESTIONS</t>
  </si>
  <si>
    <t>Xóa đồng bộ bản ghi con của câu không đạt</t>
  </si>
  <si>
    <t>QUESTIONS=57; OPTIONS=156; STATEMENTS=72; QUESTION_CURRICULUM=57; QUESTION_SOURCES=59; DUPLICATES=13; TOTAL_PHYSICAL_ROWS_DELETED=414; ORPHANS_AFTER_DELETE=0</t>
  </si>
  <si>
    <t>AUD_G12FINAL001_RAW_PRESERVE</t>
  </si>
  <si>
    <t>RAW_EVIDENCE_PRESERVATION</t>
  </si>
  <si>
    <t>DELETED_QUESTION_SOURCE_EVIDENCE</t>
  </si>
  <si>
    <t>Giữ dữ liệu thô để truy vết dù đã xóa câu chuẩn hóa</t>
  </si>
  <si>
    <t>RAW_PENDING_ROWS_MATCHED=53; RAW_ROWS_DELETED=0; SOURCE_FILES_MODIFIED=0; EVIDENCE_PRESERVED=TRUE</t>
  </si>
  <si>
    <t>AUD_G12FINAL001_RETIRED_PRESERVE</t>
  </si>
  <si>
    <t>HISTORY_PRESERVATION</t>
  </si>
  <si>
    <t>8_RETIRED_GRADE12_DUPLICATES</t>
  </si>
  <si>
    <t>Giữ câu trùng đã nghỉ sử dụng để bảo toàn lịch sử</t>
  </si>
  <si>
    <t>PROCESS_STATUS=RETIRED; STATUS=ARCHIVED; PHYSICAL_DELETE=0; EXAM_REPRODUCIBILITY_PRESERVED=TRUE</t>
  </si>
  <si>
    <t>AUD_G12FINAL001_PROMOTION_VERIFY</t>
  </si>
  <si>
    <t>PROMOTION_VERIFICATION</t>
  </si>
  <si>
    <t>Q_TNT_F0001_D01_017|Q_SGV12_KNTT_008|Q_SGV12_KNTT_010</t>
  </si>
  <si>
    <t>Kiểm tra lại ba câu được chuẩn hóa và nâng trạng thái</t>
  </si>
  <si>
    <t>READY_FOR_GRADUATION=3; USE_PURPOSE=GRADUATION; OPTIONS=4_APPROVED_PER_ITEM; ANSWER_KEY_MATCH=PASS; SOURCE_HISTORY_PRESERVED=TRUE</t>
  </si>
  <si>
    <t>AUD_G12FINAL001_BLUEPRINT_RECHECK</t>
  </si>
  <si>
    <t>BLUEPRINT_FEASIBILITY</t>
  </si>
  <si>
    <t>Tái kiểm tra khả năng sinh đề sau thay đổi pool lớp 12</t>
  </si>
  <si>
    <t>POOL_READY_FOR_GRADUATION=589; BLUEPRINTS_PASS=10_OF_10; WITNESS_ASSIGNMENT=28_OF_28_EACH; EXACT_TYPE_COGNITIVE_CURRICULUM_OUTCOME_COMPETENCY_DIFFICULTY=PASS; QUESTION_ID_UNIQUE=PASS; FAMILY_ID_UNIQUE=PASS</t>
  </si>
  <si>
    <t>AUD_G12FINAL001_FINAL_INTEGRITY</t>
  </si>
  <si>
    <t>PORTFOLIO_ROLE=PROGRAM_COVERAGE; COVERAGE_PART=1_OF_3; BASE_CELL_ID=BPC_G10_CKII_HK2_CS_CURR_015; QUESTION_BINDING=NONE; POOL_RECHECK_REQUIRED=TRUE; NLS_FRAME=TT02_2025; NLS_LEVEL=NANG_CAO_1; NLS_MAPPING_STATUS=APPROVED; NLS_PRIMARY=3.4; NLS_COMPONENTS=3.4; NLS_TASK_COMPATIBILITY_CHECK_REQUIRED=TRUE; MATRIX_FIRST_QUESTION_BACKFILL_LATER=TRUE; BATCH=PERIODIC_BLUEPRINT_PORTFOLIO_COVERAGE_001; BACKUP_CREATED=0</t>
  </si>
  <si>
    <t>GRADE12_QUESTION_SET</t>
  </si>
  <si>
    <t>POST_CLEANUP_INVENTORY</t>
  </si>
  <si>
    <t>Hậu kiểm toàn bộ câu lớp 12 và liên kết dữ liệu</t>
  </si>
  <si>
    <t>GRADE12_TOTAL=471; READY_FOR_GRADUATION=459; READY_FOR_PRACTICE=4; RETIRED=8; UNRESOLVED_ACTIVE=0; ORPHANS_OPTIONS=0; ORPHANS_STATEMENTS=0; ORPHANS_CURRICULUM=0; ORPHANS_SOURCES=0; ORPHANS_DUPLICATES=0; EXAM_ITEMS_CHANGED=0; USAGE_LOG_CHANGED=0</t>
  </si>
  <si>
    <t>AUD_G12FINAL001_BATCH_SUMMARY</t>
  </si>
  <si>
    <t>Đóng batch xử lý dứt điểm câu hỏi lớp 12</t>
  </si>
  <si>
    <t>FILES_CREATED=0; FILES_MODIFIED=1_MASTER_INDEX; SOURCE_FILES_MODIFIED=0; QUESTIONS_PROMOTED=3; QUESTIONS_RETAINED_PRACTICE=4; QUESTIONS_PHYSICALLY_DELETED=57; DEPENDENT_ROWS_DELETED=357; TOTAL_ROWS_DELETED=414; RETIRED_DUPLICATES_PRESERVED=8; AUDIT_ROWS_ADDED=70; TONG_QUAN_ROWS_UPDATED=1; BACKUP_CREATED=0</t>
  </si>
  <si>
    <t>AUD_BPNAME1011_001</t>
  </si>
  <si>
    <t>Chuẩn hóa mã tên ma trận và kiểm kê câu hỏi khối 10–11</t>
  </si>
  <si>
    <t>SCOPE=BLUEPRINT_ID_NAME_MIGRATION|PERIODIC_MATRIX_CODE_NAMING|G10_G11_PERIODIC_READINESS; BACKUP_CREATED=0; NO_BACKUP_PER_USER_INSTRUCTION</t>
  </si>
  <si>
    <t>AUD_BPNAME1011_002</t>
  </si>
  <si>
    <t>PROJECT_RULES</t>
  </si>
  <si>
    <t>Nạp quy tắc vận hành trước khi ghi</t>
  </si>
  <si>
    <t>AUTO_USE_RULE=READY_FOR_PERIODIC_ONLY_FOR_PERIODIC; GRADUATION_POOL_PRESERVED; MATRIX_BEFORE_SELECTION=WAITING_FOR_APPROVAL; FAMILY_RULE=MAX_ONE</t>
  </si>
  <si>
    <t>AUD_BPNAME1011_003</t>
  </si>
  <si>
    <t>NAMING_RULE</t>
  </si>
  <si>
    <t>MATRIX_ID_NAMING_V1</t>
  </si>
  <si>
    <t>Thiết lập quy tắc mã ma trận thể hiện khối và kỳ thi</t>
  </si>
  <si>
    <t>GRADUATION_PATTERN=BP_G12_TNTHPT_*; PERIODIC_PATTERN=BP_G{GRADE}_{GKI_HK1|CKI_HK1|GKII_HK2|CKII_HK2}_TINHOC_{SCHOOL_YEAR}_{CS|ICT}_V{N}; SOURCE_PERIODIC_MATRICES_REMAIN_WAITING_FOR_APPROVAL</t>
  </si>
  <si>
    <t>AUD_BPNAME1011_004</t>
  </si>
  <si>
    <t>PERIODIC_MATRIX_NAMING</t>
  </si>
  <si>
    <t>Đánh mã và đặt tên 24 ma trận định kỳ G10–G12</t>
  </si>
  <si>
    <t>COUNT=24; PATTERN=BP_G{GRADE}_{PERIOD_SEMESTER}_TINHOC_2026_2027_{ORIENTATION}_V1; MATRIX_NAMES_INCLUDE_GRADE_EXAM_ORIENTATION_SCHOOL_YEAR; STATUS=WAITING_FOR_APPROVAL; STRUCTURE_CHANGED=FALSE</t>
  </si>
  <si>
    <t>AUD_BPNAME1011_005</t>
  </si>
  <si>
    <t>GRADUATION_BLUEPRINT_ID_MIGRATION</t>
  </si>
  <si>
    <t>62_BLUEPRINTS</t>
  </si>
  <si>
    <t>Chuẩn hóa mã và tên ma trận tốt nghiệp để thể hiện G12 và kỳ thi TN THPT</t>
  </si>
  <si>
    <t>BLUEPRINT_IDS_RENAMED=62; BLUEPRINT_NAMES_RENAMED=62; BLUEPRINT_CELL_REFS=1582; BLUEPRINT_SLOT_REFS=1610; EXAM_FORMAL_REFS=1; ORPHAN_CELLS=0; ORPHAN_SLOTS=0; HISTORICAL_AUDIT_NOT_REWRITTEN=TRUE; OLD_TO_NEW_RULE=BP_TNTHPT_*-&gt;BP_G12_TNTHPT_*|BP_SRC_*-&gt;BP_G12_TNTHPT_SRC_*|BP_KGV_*-&gt;BP_G12_TNTHPT_KGV_*</t>
  </si>
  <si>
    <t>AUD_BPNAME1011_006</t>
  </si>
  <si>
    <t>GRADE10_INVENTORY</t>
  </si>
  <si>
    <t>G10</t>
  </si>
  <si>
    <t>Kiểm kê và mở pool câu định kỳ khối 10</t>
  </si>
  <si>
    <t>TOTAL=160; READY_FOR_PERIODIC=68; READY_FOR_GRADUATION=76; READY_FOR_PRACTICE=15; RETIRED=1; PERIODIC_PROMOTED_THIS_BATCH=68; UNRESOLVED_ACTIVE=15_PRACTICE_BLOCKED_BY_EXACT_YCCD_OR_MIXED_SCOPE; SOURCE_ANSWER_CHILD_CURRICULUM_TEACHING_PLAN_GATES_APPLIED=TRUE</t>
  </si>
  <si>
    <t>AUD_BPNAME1011_007</t>
  </si>
  <si>
    <t>GRADE11_INVENTORY</t>
  </si>
  <si>
    <t>G11</t>
  </si>
  <si>
    <t>Kiểm kê và mở pool câu định kỳ khối 11</t>
  </si>
  <si>
    <t>PARTIAL_PASS</t>
  </si>
  <si>
    <t>TOTAL=76; READY_FOR_PERIODIC=5; READY_FOR_GRADUATION=53; READY_FOR_PRACTICE=17; NEEDS_REVIEW=1; PERIODIC_PROMOTED_THIS_BATCH=5; HK2_PERIODIC_POOL=0; HK2_GRADUATION_LOCKED_POOL=CS_GKII:11|CS_CKII:12|ICT_GKII:12|ICT_CKII:12</t>
  </si>
  <si>
    <t>AUD_BPNAME1011_008</t>
  </si>
  <si>
    <t>QUESTION_NORMALIZATION</t>
  </si>
  <si>
    <t>Loại cụm phụ thuộc nguồn khỏi câu XOR và mở dùng định kỳ</t>
  </si>
  <si>
    <t>SOURCE_STEM=Theo_noi_dung_SGV; NORMALIZED_STEM=Cổng_XOR_có_thể_được_tổng_hợp_từ_những_cổng_lôgic_cơ_bản_nào; ANSWER_KEY=D_UNCHANGED; OPTIONS_UNCHANGED=TRUE; SOURCE_HISTORY_PRESERVED=TRUE; PROCESS_STATUS=READY_FOR_PERIODIC</t>
  </si>
  <si>
    <t>AUD_BPNAME1011_009</t>
  </si>
  <si>
    <t>QUESTION_REAUDIT</t>
  </si>
  <si>
    <t>Chặn câu G11 mâu thuẫn câu dẫn–đáp án–YCCĐ</t>
  </si>
  <si>
    <t>FAIL_BLOCKED</t>
  </si>
  <si>
    <t>STEM=DATA_SCIENCE_OBJECTIVE; SOURCE_ANSWER_KEY=B_DATABASE_SQL_SKILL; PRIMARY_OUTCOME=TH_11_COMMON_G_B16_YCCD_02_DBA_QUALITIES; PROCESS_STATUS=NEEDS_REVIEW; USE_PURPOSE=REVIEW_ONLY; ANSWER_NOT_CHANGED=TRUE</t>
  </si>
  <si>
    <t>AUD_BPNAME1011_010</t>
  </si>
  <si>
    <t>PERIODIC_SCOPE_INVENTORY</t>
  </si>
  <si>
    <t>G10_G11_BY_EXAM_SCOPE</t>
  </si>
  <si>
    <t>Đếm câu READY_FOR_PERIODIC theo khối–định hướng–kỳ kiểm tra</t>
  </si>
  <si>
    <t>G10_CS=GKI:24|CKI:35|GKII:12|CKII:26; G10_ICT=GKI:19|CKI:32|GKII:12|CKII:26; G11_CS=GKI:4|CKI:5|GKII:0|CKII:0; G11_ICT=GKI:4|CKI:5|GKII:0|CKII:0; COUNT_BASIS=APPROVED_ALLOWED_TEACHING_PLAN_OUTCOMES+READY_FOR_PERIODIC</t>
  </si>
  <si>
    <t>AUD_BPNAME1011_011</t>
  </si>
  <si>
    <t>SINGLE_STATUS_CONTROL</t>
  </si>
  <si>
    <t>QUESTION_MODEL</t>
  </si>
  <si>
    <t>G10_G11_DUAL_USE_LIMITATION</t>
  </si>
  <si>
    <t>Không chuyển câu READY_FOR_GRADUATION sang READY_FOR_PERIODIC chỉ để tăng pool định kỳ</t>
  </si>
  <si>
    <t>G10_GRADUATION_RETAINED=76; G11_GRADUATION_RETAINED=53; REASON=PROCESS_STATUS_SINGLE_VALUE_AND_AUTO_USE_RULE; QUESTION_READINESS_REMAINS_INTRINSIC; NO_BLUEPRINT_DRIVEN_RELABELING=TRUE; DUAL_USE_SCHEMA_NOT_CREATED=TRUE</t>
  </si>
  <si>
    <t>AUD_BPNAME1011_012</t>
  </si>
  <si>
    <t>GRADUATION_BLUEPRINT_RECHECK</t>
  </si>
  <si>
    <t>10_APPROVED_G12_TNTHPT_BLUEPRINTS</t>
  </si>
  <si>
    <t>Tái kiểm tra khả năng sinh đề sau kiểm kê G10–G11</t>
  </si>
  <si>
    <t>READY_FOR_GRADUATION_POOL=588; BLUEPRINTS_PASS=10_OF_10; WITNESS_ASSIGNMENT=28_OF_28_EACH; QUESTION_ID_UNIQUE=PASS; FAMILY_ID_UNIQUE=PASS; EXACT_TYPE_COGNITIVE_CURRICULUM_OUTCOME_COMPETENCY_DIFFICULTY=PASS; DEMOTED_Q_KGV_GRAD25_LQD_001_MATCHES_APPROVED_CELLS=0</t>
  </si>
  <si>
    <t>AUD_BPNAME1011_013</t>
  </si>
  <si>
    <t>FILTERED_RANGE_WRITE_CORRECTION</t>
  </si>
  <si>
    <t>ROWS_944_948</t>
  </si>
  <si>
    <t>Ghi nhận và sửa ngay ảnh hưởng thao tác dải lọc trong quá trình cập nhật trạng thái</t>
  </si>
  <si>
    <t>UNINTENDED_ROWS=944_TO_948; ROW944_FINAL=NEEDS_REVIEW_BY_INTENDED_REAUDIT; ROWS945_TO948_RESTORED_READY_FOR_GRADUATION_WITH_PRIOR_TIMESTAMPS; NOTES_945_TO948_UNCHANGED=TRUE; FINAL_INVENTORY_VERIFIED_FROM_FRESH_EXPORT=TRUE</t>
  </si>
  <si>
    <t>AUD_BPNAME1011_014</t>
  </si>
  <si>
    <t>PROJECT_INDEX</t>
  </si>
  <si>
    <t>G10_G11_AND_BLUEPRINTS</t>
  </si>
  <si>
    <t>Hậu kiểm khóa, trạng thái, mục đích sử dụng và liên kết ma trận</t>
  </si>
  <si>
    <t>G10_TOTAL=160; G11_TOTAL=76; G10_PERIODIC=68; G11_PERIODIC=5; PERIODIC_USE_PURPOSE_MISMATCH=0; BLUEPRINT_COUNT=62; APPROVED_GRAD_BLUEPRINTS=10; ORPHAN_BLUEPRINT_CELLS=0; ORPHAN_BLUEPRINT_SLOTS=0; PERIODIC_MATRICES_CODED=24; SOURCE_FILES_MODIFIED=0</t>
  </si>
  <si>
    <t>AUD_BPNAME1011_015</t>
  </si>
  <si>
    <t>Đóng batch chuẩn hóa mã ma trận và kiểm kê G10–G11</t>
  </si>
  <si>
    <t>FILES_CREATED=0; FILES_MODIFIED=2_MASTER_AND_PERIODIC_MATRIX_WORKBOOK; SOURCE_FILES_MODIFIED=0; PERIODIC_MATRICES_NAMED=24; GRAD_BLUEPRINT_IDS_MIGRATED=62; QUESTIONS_TO_READY_FOR_PERIODIC=73; QUESTIONS_TO_NEEDS_REVIEW=1; SAFE_STEM_REWRITE=1; G10_HK1_HK2_PERIODIC_POOL_PRESENT=TRUE; G11_HK2_PERIODIC_POOL_PRESENT=FALSE; BACKUP_CREATED=0</t>
  </si>
  <si>
    <t>AUD_SRCENR001_START</t>
  </si>
  <si>
    <t>Rà soát nguồn, bổ sung câu hỏi và ma trận trực tiếp vào một file ngân hàng</t>
  </si>
  <si>
    <t>ONE_MASTER_FILE_ONLY=TRUE; NEW_FILES_CREATED=0; SOURCE_FILES_READ_ONLY=TRUE; INCREMENTAL_USABILITY_REQUIRED=TRUE; BACKUP_CREATED=0</t>
  </si>
  <si>
    <t>AUD_SRCENR001_GHOST_CLEAN</t>
  </si>
  <si>
    <t>ROWS_949_1005</t>
  </si>
  <si>
    <t>Xóa các giá trị trạng thái mồ côi trên hàng không có QUESTION_ID trước khi nhập lô mới</t>
  </si>
  <si>
    <t>RANGE=A949:U1005; VALID_QUESTION_ROWS_UNCHANGED=TRUE; ORPHAN_PARTIAL_ROWS_REMOVED=57; REASON=PREVIOUS_FILTERED_RANGE_RESIDUE</t>
  </si>
  <si>
    <t>AUD_SRCENR001_STRING_REPAIR</t>
  </si>
  <si>
    <t>Sửa bốn phương án xâu bị Google Sheets tự ép sang số</t>
  </si>
  <si>
    <t>OPTIONS_FORCED_TO_STRING=4; LEADING_ZERO_PRESERVED=TRUE; ANSWER_KEY_D_UNCHANGED; CHILD_RECORD_GATE_RECHECK_REQUIRED=TRUE</t>
  </si>
  <si>
    <t>AUD_SRCENR001_POLICY_CORRECT</t>
  </si>
  <si>
    <t>SOURCE_MATRIX_REPAIR</t>
  </si>
  <si>
    <t>Gắn đúng Policy Profile năm 2025 cho ma trận nguồn 2025</t>
  </si>
  <si>
    <t>OLD_TEMP_VALUE=POL_TNTHPT_TINHOC_2026_V1; NEW_VALUE=POL_TNTHPT_TINHOC_2025_V1; POLICY_2025_STATUS=REVIEW; SOURCE_BLUEPRINT_STATUS_REVIEW_UNCHANGED</t>
  </si>
  <si>
    <t>AUD_SRCENR001_SCORE_NORMALIZE</t>
  </si>
  <si>
    <t>BLUEPRINT_CELL</t>
  </si>
  <si>
    <t>Chuẩn hóa điểm mỗi MCQ thành giá trị số</t>
  </si>
  <si>
    <t>SOURCE_SCORE_PER_ITEM=0.25; NUMERIC_TYPE=TRUE; STRUCTURAL_TOTAL=28x0.25+3x1=10; SOURCE_LABEL_CONFLICT_REMAINS_DOCUMENTED</t>
  </si>
  <si>
    <t>AUD_SRCENR001_SOURCE_REVIEW</t>
  </si>
  <si>
    <t>SOURCE_SET</t>
  </si>
  <si>
    <t>TECH12H_G10|SGV11|KGV_TNTHPT</t>
  </si>
  <si>
    <t>Rà soát nguồn còn khả dụng để nhập tiếp theo vùng thiếu</t>
  </si>
  <si>
    <t>PORTFOLIO_ROLE=PROGRAM_COVERAGE; COVERAGE_PART=2_OF_3; BASE_CELL_ID=BPC_G10_CKII_HK2_CS_CURR_015; QUESTION_BINDING=NONE; POOL_RECHECK_REQUIRED=TRUE; NLS_FRAME=TT02_2025; NLS_LEVEL=NANG_CAO_1; NLS_MAPPING_STATUS=APPROVED; NLS_PRIMARY=3.4; NLS_COMPONENTS=3.4|5.1|5.3; NLS_TASK_COMPATIBILITY_CHECK_REQUIRED=TRUE; MATRIX_FIRST_QUESTION_BACKFILL_LATER=TRUE; BATCH=PERIODIC_BLUEPRINT_PORTFOLIO_COVERAGE_001; BACKUP_CREATED=0</t>
  </si>
  <si>
    <t>SOURCE_FILES_READ=3; WEB_DETAIL_PAGES_REVIEWED=2; TECH12H_ACCESSIBLE_REMAINS=TRUE; KGV_SOURCE_COLLECTION_EXHAUSTED=FALSE; NO_NEW_SOURCE_FILE_CREATED=TRUE</t>
  </si>
  <si>
    <t>AUD_SRCENR001_G10_IMPORT</t>
  </si>
  <si>
    <t>QUESTION_IMPORT</t>
  </si>
  <si>
    <t>G10_TECH12H_GKII2</t>
  </si>
  <si>
    <t>Nhập câu G10 HKII có đáp án và YCCĐ rõ</t>
  </si>
  <si>
    <t>QUESTIONS_ADDED=7; MCQ_SINGLE=7; READY_FOR_PERIODIC=7; OPTIONS_APPROVED=28; PRIMARY_CURRICULUM_LINKS=7; SOURCE_LINKS_APPROVED=7; YCCD=B21|B23|B24|B25|B26|B27; COPYRIGHT_PARAPHRASE=TRUE</t>
  </si>
  <si>
    <t>AUD_SRCENR001_G11_IMPORT</t>
  </si>
  <si>
    <t>G11_SGV_HKII</t>
  </si>
  <si>
    <t>Nhập câu G11 HKII trực tiếp từ SGV có Drive ID</t>
  </si>
  <si>
    <t>QUESTIONS_ADDED=7; CS_B22=3; ICT_B20_B21=2; ICT_B25=2; READY_FOR_PERIODIC=7; OPTIONS_APPROVED=28; PRIMARY_CURRICULUM_LINKS=7; SOURCE_LINKS_APPROVED=7; DUPLICATE_RELATIONS_NOT_DUPLICATE=3</t>
  </si>
  <si>
    <t>AUD_SRCENR001_G12_NO_IMPORT</t>
  </si>
  <si>
    <t>SOURCE_GATE</t>
  </si>
  <si>
    <t>KGV_REFERENCE_34_2025</t>
  </si>
  <si>
    <t>Không nhập câu G12 từ phần xem mẫu không có đáp án công khai</t>
  </si>
  <si>
    <t>QUESTIONS_ADDED=0; REASON=SOURCE_ANSWER_KEY_NOT_PUBLISHED; VISIBLE_MCQ=19; VISIBLE_TF_GROUPS=2; HIGH_STAKES_ANSWER_GATE_ENFORCED=TRUE; HIDDEN_CONTENT_ACCESSED=FALSE</t>
  </si>
  <si>
    <t>AUD_SRCENR001_MATRIX_G10</t>
  </si>
  <si>
    <t>Lưu ma trận nguồn G10 GKII đầy đủ trong master</t>
  </si>
  <si>
    <t>STATUS=REVIEW; CELLS=2; SLOTS=31; STRUCTURE=28_MCQ+3_ESSAY; DURATION_MIN=45; STRUCTURAL_SCORE=10; SOURCE_SCORE_LABEL_CONFLICT_DOCUMENTED=TRUE; QUESTION_BINDING=NONE; COGNITIVE_CURRICULUM_NOT_INFERRED=TRUE</t>
  </si>
  <si>
    <t>AUD_SRCENR001_MATRIX_G12</t>
  </si>
  <si>
    <t>Lưu phần ma trận G12 TN THPT nhìn thấy trong master</t>
  </si>
  <si>
    <t>STATUS=REVIEW; POLICY_PROFILE=POL_TNTHPT_TINHOC_2025_V1; CELLS=2; SLOTS=21; VISIBLE_MCQ=19; VISIBLE_TF_GROUPS=2; HIDDEN_MCQ=5; HIDDEN_TF_GROUPS=2; HIDDEN_CONTENT_INFERRED=FALSE; QUESTION_BINDING=NONE</t>
  </si>
  <si>
    <t>AUD_SRCENR001_CHILD_INTEGRITY</t>
  </si>
  <si>
    <t>CHILD_RECORD_INTEGRITY</t>
  </si>
  <si>
    <t>14_NEW_QUESTIONS</t>
  </si>
  <si>
    <t>Hậu kiểm bản ghi con trước khi công nhận dùng được ngay</t>
  </si>
  <si>
    <t>QUESTIONS=14; OPTIONS=56; EXACTLY_4_OPTIONS_PER_QUESTION=PASS; EXACTLY_1_CORRECT_PER_QUESTION=PASS; ANSWER_KEY_MATCH=PASS; PRIMARY_CURRICULUM_LINKS_APPROVED=14; QUESTION_SOURCES_APPROVED=14; ORPHAN_CHILD_ROWS=0; STRING_OPTION_REPAIR_CONFIRMED=TRUE</t>
  </si>
  <si>
    <t>AUD_SRCENR001_POOL_IMPACT</t>
  </si>
  <si>
    <t>POOL_INVENTORY</t>
  </si>
  <si>
    <t>G10_G11_PERIODIC</t>
  </si>
  <si>
    <t>Cập nhật tồn kho dùng ngay sau lô nhập</t>
  </si>
  <si>
    <t>G10_TOTAL=167; G10_READY_FOR_PERIODIC=75; G10_GKII_FULLY_WITHIN_CURRENT_SCOPE_PLUS=6; G10_B27_QUESTION=CKII_OR_AFTER_COMPLETION_CONFIRMATION; G11_TOTAL=83; G11_READY_FOR_PERIODIC=12; G11_CS_GKII_POOL_PLUS=3; G11_ICT_GKII_POOL_PLUS=2; G11_ICT_CKII_ADDITIONAL_B25=2; GRADUATION_POOL_UNCHANGED=588</t>
  </si>
  <si>
    <t>AUD_SRCENR001_SINGLE_MASTER</t>
  </si>
  <si>
    <t>OPERATION_RULE</t>
  </si>
  <si>
    <t>Ghi quy tắc tập hợp toàn bộ dữ liệu mới trong một master</t>
  </si>
  <si>
    <t>QUY_UOC_ROW=96; NEW_RESULT_FILES_CREATED=0; NEW_MATRIX_FILES_CREATED=0; SOURCE_FILES_MODIFIED=0; ALL_NEW_BLUEPRINTS_AND_QUESTIONS_IN_MASTER=TRUE</t>
  </si>
  <si>
    <t>AUD_SRCENR001_FINAL_INTEGRITY</t>
  </si>
  <si>
    <t>Hậu kiểm lô sau mọi sửa lỗi định dạng và policy</t>
  </si>
  <si>
    <t>NEW_QUESTION_ROWS=14; GHOST_ROWS_963_1005_EMPTY=TRUE; NEW_OPTIONS=56; NEW_QCURR=14; NEW_QSOURCES=14; NEW_DUPLICATE_DECISIONS=3; NEW_BLUEPRINTS=2; NEW_BLUEPRINT_CELLS=4; NEW_BLUEPRINT_SLOTS=52; SOURCE_BLUEPRINTS_REVIEW_ONLY=TRUE; APPROVED_GRAD_BLUEPRINTS_UNCHANGED=10</t>
  </si>
  <si>
    <t>AUD_SRCENR001_BATCH_SUMMARY</t>
  </si>
  <si>
    <t>Đóng lô rà nguồn, nhập câu và ma trận trong một file master</t>
  </si>
  <si>
    <t>FILES_CREATED=0; FILES_MODIFIED=1_MASTER_ONLY; SOURCE_FILES_MODIFIED=0; QUESTIONS_ADDED=14; QUESTIONS_READY_FOR_PERIODIC=14; OPTIONS_ADDED=56; QUESTION_CURRICULUM_ADDED=14; QUESTION_SOURCES_ADDED=14; DUPLICATE_ROWS_ADDED=3; BLUEPRINTS_ADDED=2; BLUEPRINT_CELLS_ADDED=4; BLUEPRINT_SLOTS_ADDED=52; QUY_UOC_ROWS_ADDED=1; FILES_ROWS_UPDATED=3; TONG_QUAN_ROWS_UPDATED=1; AUDIT_ROWS_ADDED=16; BACKUP_CREATED=0</t>
  </si>
  <si>
    <t>AUD_SRCENR002_SOURCE_REVIEW</t>
  </si>
  <si>
    <t>SOURCE_ENRICHMENT_CONSOLIDATION_002</t>
  </si>
  <si>
    <t>TECH12H_G10|SGV11</t>
  </si>
  <si>
    <t>Rà soát tiếp nguồn theo vùng thiếu G10/G11 HKII</t>
  </si>
  <si>
    <t>SOURCE_FILES_READ=2; TECH12H_DETAILS_REVIEWED=GKII_REF03,CKII_REF01; SGV11_TARGETED_PAGES_REVIEWED=127,128,133,134,142,151; NO_NEW_SOURCE_FILE_CREATED=TRUE</t>
  </si>
  <si>
    <t>AUD_SRCENR002_GKII3_SKIP</t>
  </si>
  <si>
    <t>SOURCE_DETAIL</t>
  </si>
  <si>
    <t>TECH12H_GKII_REF03</t>
  </si>
  <si>
    <t>Loại nguồn GKII đề 3 do trùng/redundant với đề 2 đã xử lý</t>
  </si>
  <si>
    <t>COMPLETED_NO_IMPORT</t>
  </si>
  <si>
    <t>QUESTIONS_ADDED=0; DECISION=REDUNDANT_WITH_GKII_REF02; LOW_VALUE_DUPLICATE_VARIANTS_NOT_ADDED=TRUE; SOURCE_PAGE_COPIED=FALSE</t>
  </si>
  <si>
    <t>AUD_SRCENR002_G10_IMPORT</t>
  </si>
  <si>
    <t>G10_TECH12H_CKII1</t>
  </si>
  <si>
    <t>Bổ sung câu G10 CKII còn thiếu về lỗi ngoại lệ chia cho 0</t>
  </si>
  <si>
    <t>QUESTIONS_ADDED=1; MCQ_SINGLE=1; READY_FOR_PERIODIC=1; YCCD=TH_10_COMMON_F_B29_YCCD_01; OPTIONS_APPROVED=4; PRIMARY_CURRICULUM_LINKS=1; SOURCE_LINKS_APPROVED=1; DUPLICATE_SEARCH=NO_MATCH_ZERO_DIVISION; COPYRIGHT_PARAPHRASE=TRUE</t>
  </si>
  <si>
    <t>AUD_SRCENR002_G11_IMPORT</t>
  </si>
  <si>
    <t>G11_SGV_CS_HKII</t>
  </si>
  <si>
    <t>Bổ sung các YCCĐ CS HKII đang thiếu câu định kỳ trực tiếp</t>
  </si>
  <si>
    <t>QUESTIONS_ADDED=4; MCQ_SINGLE=4; READY_FOR_PERIODIC=4; YCCD=B23|B24|B26|B28; OPTIONS_APPROVED=16; PRIMARY_CURRICULUM_LINKS=4; SOURCE_LINKS_APPROVED=4; DUPLICATE_SEARCHES=PASS; SOURCE_FILE_ID=1fJX6oUr8rAVU35bNkIAeLtVpXiaM6LZv</t>
  </si>
  <si>
    <t>AUD_SRCENR002_MATRIX_G10_CKII1</t>
  </si>
  <si>
    <t>Bổ sung ma trận nguồn đầy đủ cho Tech12h CKII đề 1 trong master</t>
  </si>
  <si>
    <t>STATUS=REVIEW; CELLS=2; SLOTS=31; STRUCTURE=28_MCQ+3_ESSAY; DURATION_MIN=45; STRUCTURAL_SCORE=10; MCQ_SCORE_PER_ITEM_NUMERIC=0.25; QUESTION_BINDING=NONE; COGNITIVE_CURRICULUM_NOT_INFERRED=TRUE</t>
  </si>
  <si>
    <t>AUD_SRCENR002_CHILD_INTEGRITY</t>
  </si>
  <si>
    <t>5_NEW_QUESTIONS</t>
  </si>
  <si>
    <t>QUESTIONS=5; OPTIONS=20; EXACTLY_4_OPTIONS_PER_QUESTION=PASS; EXACTLY_1_CORRECT_PER_QUESTION=PASS; ANSWER_KEY_MATCH=PASS; PRIMARY_CURRICULUM_LINKS_APPROVED=5; QUESTION_SOURCES_APPROVED=5; ORPHAN_CHILD_ROWS=0</t>
  </si>
  <si>
    <t>AUD_SRCENR002_DUPLICATE_GATE</t>
  </si>
  <si>
    <t>Kiểm tra trùng và họ câu trước khi đóng lô</t>
  </si>
  <si>
    <t>DUPLICATE_ROWS_ADDED=0; ZERO_DIVISION_EXACT_OR_NEAR_MATCH=0; B23_DIRECT_OUTCOME_PRIOR_QUESTION=0; B24_EXISTING_ITEMS_REVIEWED_AND_NOT_DUPLICATE=TRUE; B26_LAM_MIN_DAN_MATCH=0; B28_MODULE_MATCH=0; FAMILY_ID_NOT_FABRICATED=TRUE</t>
  </si>
  <si>
    <t>AUD_SRCENR002_POOL_IMPACT</t>
  </si>
  <si>
    <t>Cập nhật tồn kho dùng ngay sau lô</t>
  </si>
  <si>
    <t>G10_TOTAL=168; G10_READY_FOR_PERIODIC=76; G10_PLUS_THIS_BATCH=1; G11_TOTAL=87; G11_READY_FOR_PERIODIC=16; G11_CS_PLUS_THIS_BATCH=4; GRADUATION_POOL_UNCHANGED=588; APPROVED_GRAD_BLUEPRINTS_UNCHANGED=10; NEEDS_REVIEW_NEW=0</t>
  </si>
  <si>
    <t>PORTFOLIO_ROLE=PROGRAM_COVERAGE; COVERAGE_PART=3_OF_3; BASE_CELL_ID=BPC_G10_CKII_HK2_CS_CURR_015; QUESTION_BINDING=NONE; POOL_RECHECK_REQUIRED=TRUE; NLS_FRAME=TT02_2025; NLS_LEVEL=NANG_CAO_1; NLS_MAPPING_STATUS=APPROVED; NLS_PRIMARY=3.4; NLS_COMPONENTS=3.4|5.3; NLS_TASK_COMPATIBILITY_CHECK_REQUIRED=TRUE; MATRIX_FIRST_QUESTION_BACKFILL_LATER=TRUE; BATCH=PERIODIC_BLUEPRINT_PORTFOLIO_COVERAGE_001; BACKUP_CREATED=0</t>
  </si>
  <si>
    <t>AUD_SRCENR002_BATCH_SUMMARY</t>
  </si>
  <si>
    <t>Đóng lô tiếp tục nhập câu hỏi và hoàn thiện ma trận nguồn trong một file master</t>
  </si>
  <si>
    <t>FILES_CREATED=0; FILES_MODIFIED=1_MASTER_ONLY; SOURCE_FILES_MODIFIED=0; FILES_ROWS_UPDATED=2; QUESTIONS_ADDED=5; QUESTIONS_READY_FOR_PERIODIC=5; OPTIONS_ADDED=20; QUESTION_CURRICULUM_ADDED=5; QUESTION_SOURCES_ADDED=5; DUPLICATE_ROWS_ADDED=0; BLUEPRINTS_ADDED=1; BLUEPRINT_CELLS_ADDED=2; BLUEPRINT_SLOTS_ADDED=31; TONG_QUAN_ROWS_UPDATED=1; AUDIT_ROWS_ADDED=10; POST_WRITE_FILES_NOTE_REPAIR=1; BACKUP_CREATED=0</t>
  </si>
  <si>
    <t>AUD_SRCENR002_FILES_NOTE_REPAIR</t>
  </si>
  <si>
    <t>PORTFOLIO_ROLE=PROGRAM_COVERAGE; COVERAGE_PART=1_OF_1; BASE_CELL_ID=BPC_G10_GKI_HK1_ICT_CURR_001; QUESTION_BINDING=NONE; POOL_RECHECK_REQUIRED=TRUE; NLS_FRAME=TT02_2025; NLS_LEVEL=NANG_CAO_1; NLS_MAPPING_STATUS=NOT_APPLICABLE_CONFIRMED; NLS_NOT_APPLICABLE=TRUE; NLS_TASK_COMPATIBILITY_CHECK_REQUIRED=TRUE; MATRIX_FIRST_QUESTION_BACKFILL_LATER=TRUE; BATCH=PERIODIC_BLUEPRINT_PORTFOLIO_COVERAGE_001; BACKUP_CREATED=0</t>
  </si>
  <si>
    <t>ROWS_15_18</t>
  </si>
  <si>
    <t>Sửa ghi chú tiến độ nguồn từ cột phụ N về đúng cột NOTE M và xóa cột phụ</t>
  </si>
  <si>
    <t>AFFECTED_SOURCE_ROWS=2; QUESTIONS_AFFECTED=0; BLUEPRINTS_AFFECTED=0; NOTE_COLUMN=M_CONFIRMED; COLUMN_N_CLEARED=TRUE; SOURCE_FILES_MODIFIED=0</t>
  </si>
  <si>
    <t>AUD_SRCENR003_SOURCE_REVIEW</t>
  </si>
  <si>
    <t>SOURCE_ENRICHMENT_CONSOLIDATION_003</t>
  </si>
  <si>
    <t>SOURCE_FILE</t>
  </si>
  <si>
    <t>Rà SGV11 theo các YCCĐ G11-CS HKII chưa có câu trực tiếp</t>
  </si>
  <si>
    <t>TARGETED_PRINTED_PAGES=140,147,155,159,160,161,164; ZERO_DIRECT_COVERAGE_BEFORE=B25|B27|B29|B30|B31; TEACHING_PLAN_ITEMS=APPROVED_AND_ALLOWED; FULL_PARSE=FALSE; SOURCE_FILE_MODIFIED=0</t>
  </si>
  <si>
    <t>AUD_SRCENR003_G11_IMPORT</t>
  </si>
  <si>
    <t>G11_SGV_CS_HKII_GAP_FILL</t>
  </si>
  <si>
    <t>Bổ sung câu định kỳ trực tiếp cho các YCCĐ G11-CS HKII còn trống</t>
  </si>
  <si>
    <t>QUESTIONS_ADDED=6; MCQ_SINGLE=6; READY_FOR_PERIODIC=6; YCCD=B25|B27|B29|B30x2|B31; OPTIONS_APPROVED=24; PRIMARY_CURRICULUM_LINKS=6; SOURCE_LINKS_APPROVED=6; COMPETENCY=NLc_WITH_SOURCE_YCCD_EVIDENCE; COPYRIGHT_PARAPHRASE=TRUE</t>
  </si>
  <si>
    <t>AUD_SRCENR003_CHILD_INTEGRITY</t>
  </si>
  <si>
    <t>6_NEW_QUESTIONS</t>
  </si>
  <si>
    <t>Hậu kiểm bản ghi con, đáp án và trùng trước khi đóng lô</t>
  </si>
  <si>
    <t>QUESTIONS=6; OPTIONS=24; EXPECTED_4_OPTIONS_EACH=TRUE; EXPECTED_1_CORRECT_EACH=TRUE; ANSWER_KEY_MATCH_EXPECTED=TRUE; PRIMARY_CURRICULUM_LINKS_APPROVED=6; QUESTION_SOURCES_APPROVED=6; DUPLICATE_SEARCHES=NO_MATCH; DUPLICATE_ROWS_ADDED=0; FAMILY_ID_NOT_FABRICATED=TRUE; NEEDS_REVIEW_NEW=0</t>
  </si>
  <si>
    <t>AUD_SRCENR003_BATCH_SUMMARY</t>
  </si>
  <si>
    <t>Đóng lô tiếp tục bổ sung câu G11-CS HKII vào một file master</t>
  </si>
  <si>
    <t>FILES_CREATED=0; FILES_MODIFIED=1_MASTER_ONLY; SOURCE_FILES_MODIFIED=0; FILES_ROWS_UPDATED=1; QUESTIONS_ADDED=6; QUESTIONS_READY_FOR_PERIODIC=6; OPTIONS_ADDED=24; QUESTION_CURRICULUM_ADDED=6; QUESTION_SOURCES_ADDED=6; DUPLICATE_ROWS_ADDED=0; BLUEPRINTS_CHANGED=0; TONG_QUAN_ROWS_UPDATED=1; AUDIT_ROWS_ADDED=4; G10_TOTAL=168; G10_READY_FOR_PERIODIC=76; G11_TOTAL=93; G11_READY_FOR_PERIODIC=22; GRADUATION_POOL=588; BACKUP_CREATED=0</t>
  </si>
  <si>
    <t>AUD_SRCENR004_SOURCE_REVIEW</t>
  </si>
  <si>
    <t>SOURCE_ENRICHMENT_CONSOLIDATION_004</t>
  </si>
  <si>
    <t>SGV11|TECH12H_G10|KGV_G11_WEB</t>
  </si>
  <si>
    <t>Rà nguồn theo độ phủ thực tế G11-ICT và nguồn ma trận G10 CKII</t>
  </si>
  <si>
    <t>SGV11_TARGETED_PRINTED_PAGES=176,188,189,194,199,203,204,207,210,213; TECH12H_DETAIL_REVIEWED=CKII_REF05; KGV_G11_WEB_MATRIX_FOUND_BUT_NO_REGISTERED_DRIVE_SOURCE_ID; NO_NEW_SOURCE_FILE_CREATED=TRUE; SOURCE_FILES_MODIFIED=0</t>
  </si>
  <si>
    <t>AUD_SRCENR004_G11_ICT_IMPORT</t>
  </si>
  <si>
    <t>G11_SGV_ICT_HKII_GAP_FILL</t>
  </si>
  <si>
    <t>Bổ sung câu định kỳ trực tiếp cho các YCCĐ G11-ICT HKII đang thiếu</t>
  </si>
  <si>
    <t>QUESTIONS_ADDED=8; MCQ_SINGLE=8; READY_FOR_PERIODIC=8; YCCD=B18|B24|B26|B27|B28|B29|B30|B31; OPTIONS_APPROVED=32; PRIMARY_CURRICULUM_LINKS=8; SOURCE_LINKS_APPROVED=8; COMPETENCY=NLc_B18_B24|NLd_B26_B31; COPYRIGHT_PARAPHRASE=TRUE; B17_DEFERRED=SOURCE_EXPLICITNESS_GATE</t>
  </si>
  <si>
    <t>AUD_SRCENR004_MATRIX_G10_CKII5</t>
  </si>
  <si>
    <t>Lưu ma trận nguồn đầy đủ Tech12h G10 CKII đề 5 trong master</t>
  </si>
  <si>
    <t>STATUS=REVIEW; CELLS=2; SLOTS=26; STRUCTURE=24_MCQ+2_ESSAY; DURATION_MIN=45; STRUCTURAL_SCORE=10; QUESTION_BINDING=NONE; COGNITIVE_CURRICULUM_NOT_INFERRED=TRUE; QUESTIONS_IMPORTED=0; REASON=NO_HIGH_VALUE_GAP_AFTER_DUPLICATE_COVERAGE_REVIEW</t>
  </si>
  <si>
    <t>AUD_SRCENR004_KGV_G11_BLOCK</t>
  </si>
  <si>
    <t>SOURCE_MATRIX</t>
  </si>
  <si>
    <t>KGV_G11_PERIODIC_WEB</t>
  </si>
  <si>
    <t>Không lưu ma trận KGV G11 vào master khi chưa có Drive ID nguồn đã đăng ký</t>
  </si>
  <si>
    <t>BLOCKED_NO_WRITE</t>
  </si>
  <si>
    <t>REASON=NO_REGISTERED_DRIVE_SOURCE_ID; URL_NOT_USED_AS_FILE_ID; NEW_SOURCE_FILE_CREATION_PROHIBITED_BY_USER; INVARIANT_PRESERVED=TRUE; WEB_CONTENT_NOT_PERSISTED=TRUE</t>
  </si>
  <si>
    <t>AUD_SRCENR004_CHILD_INTEGRITY</t>
  </si>
  <si>
    <t>8_NEW_QUESTIONS</t>
  </si>
  <si>
    <t>Hậu kiểm bản ghi con, đáp án, YCCĐ, nguồn và trùng trước khi đóng lô</t>
  </si>
  <si>
    <t>QUESTIONS=8; OPTIONS=32; EXACTLY_4_OPTIONS_PER_QUESTION=PASS; EXACTLY_1_CORRECT_PER_QUESTION=PASS; ANSWER_KEY_MATCH=PASS; PRIMARY_CURRICULUM_LINKS_APPROVED=8; QUESTION_SOURCES_APPROVED=8; ORPHAN_CHILD_ROWS=0; DUPLICATE_SEARCHES=NO_MATCH; DUPLICATE_ROWS_ADDED=0; FAMILY_ID_NOT_FABRICATED=TRUE; NEEDS_REVIEW_NEW=0</t>
  </si>
  <si>
    <t>AUD_SRCENR004_BATCH_SUMMARY</t>
  </si>
  <si>
    <t>Đóng lô rà nguồn, bổ sung G11-ICT và ma trận G10 trong một file master</t>
  </si>
  <si>
    <t>FILES_CREATED=0; FILES_MODIFIED=1_MASTER_ONLY; SOURCE_FILES_MODIFIED=0; FILES_ROWS_UPDATED=2; QUESTIONS_ADDED=8; QUESTIONS_READY_FOR_PERIODIC=8; OPTIONS_ADDED=32; QUESTION_CURRICULUM_ADDED=8; QUESTION_SOURCES_ADDED=8; DUPLICATE_ROWS_ADDED=0; BLUEPRINTS_ADDED=1; BLUEPRINT_CELLS_ADDED=2; BLUEPRINT_SLOTS_ADDED=26; TONG_QUAN_ROWS_UPDATED=1; AUDIT_ROWS_ADDED=6; G10_TOTAL=168; G10_READY_FOR_PERIODIC=76; G11_TOTAL=101; G11_READY_FOR_PERIODIC=30; GRADUATION_POOL=588; BACKUP_CREATED=0</t>
  </si>
  <si>
    <t>AUD_DMOJBP001_CONTRACT</t>
  </si>
  <si>
    <t>DMOJ_SYNC_CONTRACT</t>
  </si>
  <si>
    <t>MASTER_BLUEPRINTS</t>
  </si>
  <si>
    <t>Áp dụng cổng vận hành cho ma trận trước khi sync DMOJ</t>
  </si>
  <si>
    <t>SYNC_INCLUDE_REQUIRES=STATUS_APPROVED+POLICY_APPROVED+SCORE_RULE_APPROVED+CELLS_COMPLETE+SLOTS_COMPLETE+TOTALS_VALID+QUESTION_BINDING_NONE+POOL_FEASIBILITY_PASS+FAMILY_FEASIBILITY_PASS; SOURCE_OBSERVED_AND_ARCHIVED_EXCLUDED=TRUE</t>
  </si>
  <si>
    <t>AUD_DMOJBP001_GRAD_VALIDATION</t>
  </si>
  <si>
    <t>BLUEPRINT_VALIDATION</t>
  </si>
  <si>
    <t>Kiểm định tập ma trận TN THPT 2026 dùng cho DMOJ</t>
  </si>
  <si>
    <t>APPROVED_BLUEPRINTS=10; CS=5; ICT=5; APPROVED_CELLS=280; APPROVED_SLOTS=280; EACH_BLUEPRINT=28_GROUPS; STRUCTURE=24_MCQ+4_TF_GROUPS; COMMANDS=40; SCORE=10; DURATION_MIN=50; POLICY=POL_TNTHPT_TINHOC_2026_V1_APPROVED; SCORE_RULES_2026=APPROVED; QUESTION_BINDINGS=NONE; FEASIBILITY=10_OF_10_PASS_28_OF_28; READY_FOR_GRADUATION_POOL=588</t>
  </si>
  <si>
    <t>AUD_DMOJBP001_ARCHIVE</t>
  </si>
  <si>
    <t>BLUEPRINT_RETIREMENT</t>
  </si>
  <si>
    <t>36_SOURCE_OR_PROVENANCE_MATRICES</t>
  </si>
  <si>
    <t>Loại ma trận không dùng được khỏi tập sync bằng ARCHIVED, không xóa lịch sử</t>
  </si>
  <si>
    <t>STATUS_TRANSITION=REVIEW_TO_ARCHIVED; TOTAL=36; KGV_PARTIAL_SOURCE=20; TNT_SOURCE_OBSERVED=12; OTHER_SOURCE_MATRICES=4; PHYSICAL_DELETE=0; CHILD_HISTORY_PRESERVED=TRUE; AUTO_USE_BEFORE=BLOCKED; DMOJ_SYNC_AFTER=EXCLUDED</t>
  </si>
  <si>
    <t>AUD_DMOJBP001_CONFIG_NORMALIZATION</t>
  </si>
  <si>
    <t>CONFIG_NORMALIZATION</t>
  </si>
  <si>
    <t>ROWS_52_57_68_72</t>
  </si>
  <si>
    <t>Chuẩn hóa anchor/reference để DMOJ không tham chiếu blueprint đã ARCHIVED</t>
  </si>
  <si>
    <t>GRADUATION_REFERENCE_MATRIX_CALIBRATION=V2_TO_V4; BLUEPRINT_EQUIVALENCE_TARGET_RULE=V2_TO_V4; REFERENCE_BLUEPRINT_ANCHOR_RULE=V2_TO_V4; SOURCE_BLUEPRINT_APPROVAL_RECHECK_RULE=SOURCE_OBSERVED_DMOJ_SYNC_EXCLUDE; NEW_CONFIG_KEYS=0</t>
  </si>
  <si>
    <t>AUD_DMOJBP001_PERIODIC</t>
  </si>
  <si>
    <t>PERIODIC_SYNC_READINESS</t>
  </si>
  <si>
    <t>Kiểm định ma trận định kỳ vận hành hiện có trong master</t>
  </si>
  <si>
    <t>BLOCKED_NO_APPROVED_OPERATIONAL_BLUEPRINT</t>
  </si>
  <si>
    <t>SYNC_READY_PERIODIC_BLUEPRINTS=0; SOURCE_PERIODIC_MATRICES_ARCHIVED=3; NO_SOURCE_MATRIX_PROMOTED=TRUE; PERIODIC_GENERATION_REQUIRES_APPROVED_MATRIX_SPEC_AND_READY_FOR_PERIODIC_POOL; G10_READY_FOR_PERIODIC=76; G11_READY_FOR_PERIODIC=30</t>
  </si>
  <si>
    <t>PORTFOLIO_ROLE=PROGRAM_COVERAGE; COVERAGE_PART=1_OF_1; BASE_CELL_ID=BPC_G10_GKI_HK1_ICT_CURR_011; QUESTION_BINDING=NONE; POOL_RECHECK_REQUIRED=TRUE; NLS_FRAME=TT02_2025; NLS_LEVEL=NANG_CAO_1; NLS_MAPPING_STATUS=APPROVED; NLS_PRIMARY=5.2; NLS_COMPONENTS=5.2; NLS_TASK_COMPATIBILITY_CHECK_REQUIRED=TRUE; MATRIX_FIRST_QUESTION_BACKFILL_LATER=TRUE; BATCH=PERIODIC_BLUEPRINT_PORTFOLIO_COVERAGE_001; BACKUP_CREATED=0</t>
  </si>
  <si>
    <t>AUD_DMOJBP001_HISTORICAL_EXAM</t>
  </si>
  <si>
    <t>HISTORICAL_GUARD</t>
  </si>
  <si>
    <t>Giữ đề lịch sử lỗi ngoài tập nhập vận hành DMOJ</t>
  </si>
  <si>
    <t>PASS_NO_CHANGE</t>
  </si>
  <si>
    <t>STATUS=REVIEW_UNCHANGED; BLUEPRINT=BP_G12_TNTHPT_TINHOC_2026_CS_V2_ARCHIVED; DMOJ_IMPORT=BLOCKED; OUTPUT_BUNDLE=HISTORICAL_INVALIDATED; EXAM_ROW_NOT_DELETED=TRUE</t>
  </si>
  <si>
    <t>PORTFOLIO_ROLE=PROGRAM_COVERAGE; COVERAGE_PART=1_OF_1; BASE_CELL_ID=BPC_G10_GKI_HK1_ICT_CURR_012; QUESTION_BINDING=NONE; POOL_RECHECK_REQUIRED=TRUE; NLS_FRAME=TT02_2025; NLS_LEVEL=NANG_CAO_1; NLS_MAPPING_STATUS=APPROVED; NLS_PRIMARY=1.3; NLS_COMPONENTS=1.3; NLS_TASK_COMPATIBILITY_CHECK_REQUIRED=TRUE; MATRIX_FIRST_QUESTION_BACKFILL_LATER=TRUE; BATCH=PERIODIC_BLUEPRINT_PORTFOLIO_COVERAGE_001; BACKUP_CREATED=0</t>
  </si>
  <si>
    <t>AUD_DMOJBP001_BATCH_SUMMARY</t>
  </si>
  <si>
    <t>Đóng lô kiểm định và chuẩn hóa ma trận cho DMOJ</t>
  </si>
  <si>
    <t>FILES_CREATED=0; FILES_MODIFIED=1_MASTER_ONLY; SOURCE_FILES_MODIFIED=0; BLUEPRINT_STATUS_UPDATED=36; BLUEPRINTS_SYNC_READY_GRADUATION=10; BLUEPRINTS_SYNC_READY_PERIODIC=0; QUY_UOC_ROWS_UPDATED=4; QUESTIONS_CHANGED=0; POLICY_CHANGED=0; SCORE_RULES_CHANGED=0; EXAMS_CHANGED=0; AUDIT_ROWS_ADDED=7; TONG_QUAN_ROWS_UPDATED=1; BACKUP_CREATED=0</t>
  </si>
  <si>
    <t>AUD_SRCENR005_G10_REVIEW</t>
  </si>
  <si>
    <t>SOURCE_ENRICHMENT_CONSOLIDATION_005</t>
  </si>
  <si>
    <t>WEB_PERIODIC_SOURCE</t>
  </si>
  <si>
    <t>TECH12H_CKII_REF06</t>
  </si>
  <si>
    <t>Rà nguồn Tech12h G10 CKII đề tham khảo số 6</t>
  </si>
  <si>
    <t>SOURCE_STRUCTURE=24_MCQ+2_ESSAY; SCORE=6+4; DURATION=45; ANSWER_KEY=24_OF_24; ESSAY_GUIDE=2_OF_2; HIGH_VALUE_CANDIDATES_RECHECKED=Q17_INDEXERROR|Q23_SOFTWARE_INVESTIGATION; BOTH_ALREADY_COVERED; Q15_VARIABLE_SCOPE_AMBIGUOUS_REJECTED; QUESTIONS_IMPORTED=0</t>
  </si>
  <si>
    <t>AUD_SRCENR005_G10_DUP</t>
  </si>
  <si>
    <t>DUPLICATE_COVERAGE_REVIEW</t>
  </si>
  <si>
    <t>Không thêm câu G10 khi nội dung đã được bao phủ hoặc nguồn mơ hồ</t>
  </si>
  <si>
    <t>INDEXERROR_MATCH=Q_WEB10_TECH12H_CKII_004; SOFTWARE_INVESTIGATION_MATCH=Q_WEB10_TECH12H_CKII_007; AMBIGUOUS_VARIABLE_SCOPE=REJECT; FAMILY_ID_NOT_FABRICATED=TRUE; NEEDS_REVIEW_NEW=0</t>
  </si>
  <si>
    <t>AUD_SRCENR005_G11_IMPORT</t>
  </si>
  <si>
    <t>G11_PERIODIC</t>
  </si>
  <si>
    <t>Bổ sung khoảng trống ICT B17 từ SGV</t>
  </si>
  <si>
    <t>QUESTIONS_ADDED=1; PROCESS_STATUS=READY_FOR_PERIODIC; OUTCOME=TH_11_ICT_F_B17_YCCD_01; SOURCE_PRINTED_PAGE=174; ANSWER_GATE=PASS; CONTENT_GATE=PASS; CURRICULUM_GATE=PASS; DUPLICATE_GATE=PASS; TEACHING_PLAN_ALLOWED_FOR_TESTING=TRUE</t>
  </si>
  <si>
    <t>AUD_SRCENR005_G12_IMPORT</t>
  </si>
  <si>
    <t>G12_PERIODIC</t>
  </si>
  <si>
    <t>Khởi tạo pool định kỳ G12 bằng nội dung B02 từ SGV</t>
  </si>
  <si>
    <t>QUESTIONS_ADDED=2; PROCESS_STATUS=READY_FOR_PERIODIC; OUTCOME=TH_12_COMMON_A_B02_YCCD_01; CONTENT=AI_LOGISTICS|AI_SECURITY; SOURCE_PRINTED_PAGE=27; ANSWER_GATE=PASS; CONTENT_GATE=PASS; CURRICULUM_GATE=PASS; DUPLICATE_GATE=PASS; TEACHING_PLAN_ALLOWED_FOR_TESTING=TRUE</t>
  </si>
  <si>
    <t>PORTFOLIO_ROLE=PROGRAM_COVERAGE; COVERAGE_PART=1_OF_2; BASE_CELL_ID=BPC_G10_CKI_HK1_ICT_CURR_002; QUESTION_BINDING=NONE; POOL_RECHECK_REQUIRED=TRUE; NLS_FRAME=TT02_2025; NLS_LEVEL=NANG_CAO_1; NLS_MAPPING_STATUS=NOT_APPLICABLE_CONFIRMED; NLS_NOT_APPLICABLE=TRUE; NLS_TASK_COMPATIBILITY_CHECK_REQUIRED=TRUE; MATRIX_FIRST_QUESTION_BACKFILL_LATER=TRUE; BATCH=PERIODIC_BLUEPRINT_PORTFOLIO_COVERAGE_001; BACKUP_CREATED=0</t>
  </si>
  <si>
    <t>AUD_SRCENR005_MATRIX</t>
  </si>
  <si>
    <t>Ghi ma trận nguồn Tech12h CKII số 6 trong master</t>
  </si>
  <si>
    <t>PARENT_STATUS=ARCHIVED; PROVENANCE_ONLY=TRUE; DMOJ_SYNC_EXCLUDE=TRUE; CELLS=2; SLOTS=26; TOTAL_GROUPS=26; SCORE=10; DURATION=45; QUESTION_BINDINGS=0; PHYSICAL_FILE_CREATED=0</t>
  </si>
  <si>
    <t>AUD_SRCENR005_CHILD</t>
  </si>
  <si>
    <t>Hậu kiểm đáp án, bản ghi con, YCCĐ và nguồn</t>
  </si>
  <si>
    <t>QUESTIONS=3; OPTIONS=12; EXACTLY_4_OPTIONS_PER_QUESTION=PASS; EXACTLY_1_CORRECT_PER_QUESTION=PASS; PRIMARY_CURRICULUM_LINKS_APPROVED=3; QUESTION_SOURCES_APPROVED=3; ORPHAN_CHILD_ROWS=0; NEEDS_REVIEW_NEW=0</t>
  </si>
  <si>
    <t>AUD_SRCENR005_BATCH_SUMMARY</t>
  </si>
  <si>
    <t>Đóng lô rà nguồn và bổ sung câu dùng ngay trong một file master</t>
  </si>
  <si>
    <t>FILES_CREATED=0; FILES_MODIFIED=1_MASTER_ONLY; SOURCE_FILES_MODIFIED=0; FILES_ROWS_UPDATED=0; QUESTIONS_ADDED=3; QUESTIONS_READY_FOR_PERIODIC=3; OPTIONS_ADDED=12; QUESTION_CURRICULUM_ADDED=3; QUESTION_SOURCES_ADDED=3; DUPLICATE_ROWS_ADDED=0; BLUEPRINTS_ADDED=1; BLUEPRINT_CELLS_ADDED=2; BLUEPRINT_SLOTS_ADDED=26; NEEDS_REVIEW_NEW=0; G10_TOTAL=168; G10_READY_FOR_PERIODIC=76; G11_TOTAL=102; G11_READY_FOR_PERIODIC=31; G12_TOTAL=473; G12_READY_FOR_PERIODIC=2; GRADUATION_POOL=588; BACKUP_CREATED=0</t>
  </si>
  <si>
    <t>AUD_PEROP001_SOURCE_REF</t>
  </si>
  <si>
    <t>PERIODIC_BLUEPRINT_OPERATIONALIZATION_001</t>
  </si>
  <si>
    <t>SOURCE_REFERENCE_CHECK</t>
  </si>
  <si>
    <t>SGK_SGV_TRAINING_REFERENCES</t>
  </si>
  <si>
    <t>Đối chiếu cấu trúc chương trình, nội dung và YCCĐ trước khi chuẩn hóa ma trận định kỳ</t>
  </si>
  <si>
    <t>TEACHING_PLAN_REF=1N80P89KS3iY4AS_2oAj2zlt6GFr_MRuChnq1NXMLHMQ; G10_SGK_INTRO=1ydZmskhepIWC-SFHUfCDs-DUXHbadLLY; G10_TRAINING=1EaqbGbTqRalQrImSGw8bfPDI9IMQZhQJ; G10_SGV=13cbU7LC3Wx6vgmTN5wkAXvLzjrnIIJB1; G11_SGK_INTRO=1n80cGo7qF3Xjd4rSGFB-ntiwak9ATUX3; G11_TRAINING=17OgTqguaSb6BUAi9MEyOXfJkrEX0QNBJ; G11_SGV=1fJX6oUr8rAVU35bNkIAeLtVpXiaM6LZv; G12_SGK_INTRO=1o_x0-CLN_lav2IGnWD7W13mF95Hfzcoi; G12_TRAINING=1dfD3fV2wiMrZMs4HkX409gIgEbwKHwSL|1nzvZwjRBWqgJ7oTxgo8oLv2uzHrhs4nV; G12_SGV=1AWnHQPbdsfoULnvUmWJEp1oTxLbLQM2l; SGK_FULLTEXT_REGISTERED=FALSE; FULL_SGK_TEXTUAL_REVIEW_NOT_CLAIMED=TRUE; SGK_STRUCTURE_REFERENCE=OFFICIAL_INTRO_TRAINING; SGV_CONTENT_REFERENCE=TARGETED_VERIFIED</t>
  </si>
  <si>
    <t>AUD_PEROP001_SCOPE</t>
  </si>
  <si>
    <t>SCOPE_COMPLETION_VALIDATION</t>
  </si>
  <si>
    <t>TEACHING_PLAN_SET</t>
  </si>
  <si>
    <t>24_PERIODIC_BLUEPRINTS</t>
  </si>
  <si>
    <t>Kiểm tra phạm vi nội dung đã hoàn thành trước mốc kiểm tra</t>
  </si>
  <si>
    <t>BLUEPRINTS=24; HARD_GATE=CONTENT_FULLY_COMPLETED_BEFORE_TEST_MILESTONE; TEACHING_PLAN_ALLOWED_FOR_TESTING=TRUE_FOR_ALL_CELLS; G10_CKI_EXCLUDES_B20_CROSSING_PERIOD35; G10_GKII_EXCLUDES_B27_CROSSING_PERIOD53; G11_GKI_EXCLUDES_B08_CROSSING_GKI_MILESTONE; OUTCOME_SCOPE_CHECK=PASS_333_OF_333</t>
  </si>
  <si>
    <t>AUD_PEROP001_POLICY</t>
  </si>
  <si>
    <t>PERIODIC_POLICY_SETUP</t>
  </si>
  <si>
    <t>Chuẩn hóa quy tắc vận hành kiểm tra định kỳ</t>
  </si>
  <si>
    <t>POLICY_STATUS=APPROVED; GRADES=10|11|12; ASSESSMENTS=GKI|CKI|GKII|CKII; DURATION_MIN=45; TOTAL_SCORE=10; TOTAL_COMMANDS=20; SCORE_RULES_APPROVED=2; MCQ_CORRECT=0.5; TF_CORRECT_STATEMENT=0.5; TF_GROUP_MAX=2; ITEM_MIX=BLUEPRINT_SPECIFIC</t>
  </si>
  <si>
    <t>AUD_PEROP001_QPOOL</t>
  </si>
  <si>
    <t>QUESTION_POOL_AUGMENTATION</t>
  </si>
  <si>
    <t>G11_OPERATIONAL_GAPS</t>
  </si>
  <si>
    <t>Bổ sung câu trực tiếp để ma trận G11 không phụ thuộc ô rỗng</t>
  </si>
  <si>
    <t>QUESTIONS_ADDED=3; IDS=Q_SGV11_KNTT_GKI_TF_001|Q_SGV11_KNTT_GKII_027|Q_SGV11_KNTT_GKII_028; OPTIONS_ADDED=8; STATEMENTS_ADDED=4; QUESTION_CURRICULUM_ADDED=3; QUESTION_SOURCES_ADDED=3; DUPLICATE_ROWS_ADDED=1; NEW_NEEDS_REVIEW=0</t>
  </si>
  <si>
    <t>AUD_PEROP001_REALLOC</t>
  </si>
  <si>
    <t>STATUS_REALLOCATION</t>
  </si>
  <si>
    <t>59_EXISTING_QUESTIONS</t>
  </si>
  <si>
    <t>Điều chuyển câu có YCCĐ phù hợp sang pool định kỳ trong mô hình trạng thái đơn hiện tại</t>
  </si>
  <si>
    <t>QUESTIONS_REALLOCATED_TO_PERIODIC=59; REASON=SINGLE_PROCESS_STATUS_MODEL; PERIODIC_POOL_BEFORE=109; NEW_G11_QUESTIONS=3; PERIODIC_POOL_AFTER=171; G10_READY_FOR_PERIODIC=79; G11_READY_FOR_PERIODIC=57; G12_READY_FOR_PERIODIC=35; GRADUATION_POOL_BEFORE=588; GRADUATION_POOL_AFTER=529; QUESTION_CONTENT_OR_ANSWER_CHANGED=0</t>
  </si>
  <si>
    <t>AUD_PEROP001_PARENT</t>
  </si>
  <si>
    <t>BLUEPRINT_PARENT_VALIDATION</t>
  </si>
  <si>
    <t>24_OPERATIONAL_PERIODIC_BLUEPRINTS</t>
  </si>
  <si>
    <t>Kiểm định và kích hoạt ma trận định kỳ theo khối, định hướng và kỳ kiểm tra</t>
  </si>
  <si>
    <t>BLUEPRINTS_APPROVED=24; G10=8; G11=8; G12=8; CS=12; ICT=12; EACH_BLUEPRINT_SCORE=10; EACH_BLUEPRINT_COMMANDS=20; EACH_BLUEPRINT_DURATION_MIN=45; QUESTION_BINDING=NONE; SOURCE_MATRICES_NOT_PROMOTED=TRUE; AUTO_USE=ALLOWED</t>
  </si>
  <si>
    <t>AUD_PEROP001_CELL</t>
  </si>
  <si>
    <t>BLUEPRINT_CELL_VALIDATION</t>
  </si>
  <si>
    <t>333_OPERATIONAL_CELLS</t>
  </si>
  <si>
    <t>Hậu kiểm từng ô ma trận theo YCCĐ, dạng câu, mức độ, điểm và pool</t>
  </si>
  <si>
    <t>CELLS_APPROVED=333; CURRICULUM_OUTCOME_PRESENT=333_OF_333; CONTENT_COMPLETION_GATE=PASS_333_OF_333; WITNESS_READY_FOR_PERIODIC=333_OF_333; WITNESS_EXACT_MATCH_CURRICULUM_OUTCOME_TYPE_COGNITIVE=333_OF_333; FAMILY_FEASIBILITY=PASS_24_OF_24; TOTALS_VALID=24_OF_24</t>
  </si>
  <si>
    <t>AUD_PEROP001_SLOT</t>
  </si>
  <si>
    <t>BLUEPRINT_SLOT_VALIDATION</t>
  </si>
  <si>
    <t>333_OPERATIONAL_SLOTS</t>
  </si>
  <si>
    <t>Hậu kiểm slot sinh đề sau khi thay công thức bằng giá trị tĩnh</t>
  </si>
  <si>
    <t>SLOTS_APPROVED=333; SLOT_CELL_REFERENCE_MATCH=333_OF_333; SLOT_NUMBERS_SEQUENTIAL=24_OF_24; QUESTION_ID_BINDINGS=0; QUESTION_ID_BLANK_GATE=PASS; FORMULA_ERROR_ROWS=0; STATIC_SLOT_VALUES=TRUE; REPRODUCIBLE_SELECTION_CONTRACT=BLUEPRINT+POOL+FAMILY_RULES</t>
  </si>
  <si>
    <t>AUD_PEROP001_GRAD_GUARD</t>
  </si>
  <si>
    <t>GRADUATION_REGRESSION_GUARD</t>
  </si>
  <si>
    <t>10_APPROVED_GRADUATION_BLUEPRINTS</t>
  </si>
  <si>
    <t>Kiểm định lại khả năng sinh đề TN THPT sau khi điều chuyển 59 câu sang periodic</t>
  </si>
  <si>
    <t>GRADUATION_POOL_AFTER=529; APPROVED_GRADUATION_BLUEPRINTS=10; FEASIBLE_AFTER_REALLOCATION=10_OF_10; EACH_BLUEPRINT_ASSIGNMENT=28_OF_28; QUESTION_ID_UNIQUE=PASS; FAMILY_ID_UNIQUE=PASS; MIN_CELL_CANDIDATE_COUNT_AFTER_REALLOCATION=1; GRADUATION_BLUEPRINT_STATUS_CHANGED=0</t>
  </si>
  <si>
    <t>AUD_PEROP001_BATCH_SUMMARY</t>
  </si>
  <si>
    <t>Đóng lô kiểm định, chuẩn hóa và đưa ma trận kiểm tra định kỳ vào sử dụng sinh đề</t>
  </si>
  <si>
    <t>FILES_CREATED=0; FILES_MODIFIED=1_MASTER_ONLY; SOURCE_FILES_MODIFIED=0; FILES_ROWS_UPDATED=1; POLICY_PROFILES_ADDED=1; SCORE_RULES_ADDED=2; QUESTIONS_ADDED=3; OPTIONS_ADDED=8; STATEMENTS_ADDED=4; QUESTION_CURRICULUM_ADDED=3; QUESTION_SOURCES_ADDED=3; DUPLICATE_ROWS_ADDED=1; QUESTIONS_REALLOCATED_TO_PERIODIC=59; BLUEPRINTS_ADDED=24; BLUEPRINTS_APPROVED=24; BLUEPRINT_CELLS_ADDED=333; BLUEPRINT_CELLS_APPROVED=333; BLUEPRINT_SLOTS_ADDED=333; BLUEPRINT_SLOTS_APPROVED=333; SYNC_READY_PERIODIC_BLUEPRINTS_BEFORE=0; SYNC_READY_PERIODIC_BLUEPRINTS_AFTER=24; G10_READY_FOR_PERIODIC_AFTER=79; G11_READY_FOR_PERIODIC_AFTER=57; G12_READY_FOR_PERIODIC_AFTER=35; GRADUATION_POOL_AFTER=529; GRADUATION_BLUEPRINTS_FEASIBLE_AFTER=10_OF_10_28_OF_28; NEEDS_REVIEW_NEW=0; BACKUP_CREATED=0</t>
  </si>
  <si>
    <t>AUD_PSMC001_SOURCE_SCAN</t>
  </si>
  <si>
    <t>PERIODIC_SOURCE_MATRIX_CALIBRATION_001</t>
  </si>
  <si>
    <t>2026-08-08T21:16:54+07:00</t>
  </si>
  <si>
    <t>SOURCE_REFERENCE_REVIEW</t>
  </si>
  <si>
    <t>SGK_SGV_TRAINING_PERIODIC_G10_G11_G12</t>
  </si>
  <si>
    <t>Rà soát nguồn ma trận kiểm tra định kỳ</t>
  </si>
  <si>
    <t>TRAINING_COMPLETE_MATRIX_FOUND=0; TRAINING_USED_AS_ASSESSMENT_CONSTRAINT_ONLY=TRUE; FULL_MATRIX_NOT_CONFIRMED_IN_SGV=TRUE; SGV_FULLTEXT_REVIEW_NOT_CLAIMED=TRUE; G10_TRAINING=1EaqbGbTqRalQrImSGw8bfPDI9IMQZhQJ; G11_TRAINING=17OgTqguaSb6BUAi9MEyOXfJkrEX0QNBJ; G12_TRAINING=1dfD3fV2wiMrZMs4HkX409gIgEbwKHwSL|1nzvZwjRBWqgJ7oTxgo8oLv2uzHrhs4nV; G10_SGV=13cbU7LC3Wx6vgmTN5wkAXvLzjrnIIJB1; G11_SGV=1fJX6oUr8rAVU35bNkIAeLtVpXiaM6LZv; G12_SGV=1AWnHQPbdsfoULnvUmWJEp1oTxLbLQM2l; BACKUP_CREATED=0</t>
  </si>
  <si>
    <t>AUD_PSMC001_GKI_SOURCE</t>
  </si>
  <si>
    <t>SOURCE_MATRIX_EXTRACT</t>
  </si>
  <si>
    <t>Ma trận nguồn G10 giữa HKI Tech12h KNTT đề 1</t>
  </si>
  <si>
    <t>SOURCE_FILE_ID=10OnzzBPUS8AoypU_PTfaEFbd2uQTj5EpdDaP6s9GKXo; SOURCE_STRUCTURE=28_MCQ+3_ESSAY; PRINTED_MCQ_LEVELS=NB12|TH13|VDT3; ESSAY_LEVEL_NOT_PRINTED=TRUE; SOURCE_HEADER_SCORE=7+3; ANSWER_SECTION_PART_II_CONFLICT=4_POINTS; CONFLICT_PRESERVED=TRUE; SOURCE_CELLS_ADDED=4; SOURCE_SLOTS_ADDED=31; AUTO_USE=BLOCKED_SOURCE_PROVENANCE_ONLY</t>
  </si>
  <si>
    <t>AUD_PSMC001_GKI_CS_V2</t>
  </si>
  <si>
    <t>CALIBRATED_BLUEPRINT_CREATE</t>
  </si>
  <si>
    <t>G10 giữa HKI CS V2 hiệu chỉnh theo đề mẫu</t>
  </si>
  <si>
    <t>PORTFOLIO_ROLE=PROGRAM_COVERAGE; COVERAGE_PART=1_OF_2; BASE_CELL_ID=BPC_G10_CKI_HK1_ICT_CURR_013; QUESTION_BINDING=NONE; POOL_RECHECK_REQUIRED=TRUE; NLS_FRAME=TT02_2025; NLS_LEVEL=NANG_CAO_1; NLS_MAPPING_STATUS=APPROVED; NLS_PRIMARY=5.2; NLS_COMPONENTS=5.2; NLS_TASK_COMPATIBILITY_CHECK_REQUIRED=TRUE; MATRIX_FIRST_QUESTION_BACKFILL_LATER=TRUE; BATCH=PERIODIC_BLUEPRINT_PORTFOLIO_COVERAGE_001; BACKUP_CREATED=0</t>
  </si>
  <si>
    <t>BASE=BP_G10_GKI_HK1_TINHOC_2026_2027_CS_V1; TARGET_COMMAND_LEVELS=BIET6|HIEU12|VANDUNG2; CELLS=14; SLOTS=14; SCORE=10; COMMANDS=20; DURATION=45; CURRICULUM_OUTCOME_TYPE_PRESERVED=TRUE; QUESTION_ID_BINDINGS=0; DIFFICULTY=D1_D3_PROVISIONAL_SOURCE_VISIBLE_DEMAND; D4_D5=0; NEEDS_EMPIRICAL_CALIBRATION_BEFORE_APPROVAL=TRUE; STATUS=REVIEW; WORKFLOW_STATUS=WAITING_FOR_APPROVAL</t>
  </si>
  <si>
    <t>AUD_PSMC001_GKI_ICT_V2</t>
  </si>
  <si>
    <t>G10 giữa HKI ICT V2 hiệu chỉnh theo đề mẫu</t>
  </si>
  <si>
    <t>BASE=BP_G10_GKI_HK1_TINHOC_2026_2027_ICT_V1; TARGET_COMMAND_LEVELS=BIET6|HIEU12|VANDUNG2; CELLS=14; SLOTS=14; SCORE=10; COMMANDS=20; DURATION=45; CURRICULUM_OUTCOME_TYPE_PRESERVED=TRUE; QUESTION_ID_BINDINGS=0; DIFFICULTY=D1_D3_PROVISIONAL_SOURCE_VISIBLE_DEMAND; D4_D5=0; NEEDS_EMPIRICAL_CALIBRATION_BEFORE_APPROVAL=TRUE; STATUS=REVIEW; WORKFLOW_STATUS=WAITING_FOR_APPROVAL</t>
  </si>
  <si>
    <t>AUD_PSMC001_GKII_REUSE</t>
  </si>
  <si>
    <t>PORTFOLIO_ROLE=PROGRAM_COVERAGE; COVERAGE_PART=1_OF_2; BASE_CELL_ID=BPC_G10_CKI_HK1_ICT_CURR_014; QUESTION_BINDING=NONE; POOL_RECHECK_REQUIRED=TRUE; NLS_FRAME=TT02_2025; NLS_LEVEL=NANG_CAO_1; NLS_MAPPING_STATUS=APPROVED; NLS_PRIMARY=3.4; NLS_COMPONENTS=3.4; NLS_TASK_COMPATIBILITY_CHECK_REQUIRED=TRUE; MATRIX_FIRST_QUESTION_BACKFILL_LATER=TRUE; BATCH=PERIODIC_BLUEPRINT_PORTFOLIO_COVERAGE_001; BACKUP_CREATED=0</t>
  </si>
  <si>
    <t>DUPLICATE_BLUEPRINT_AVOIDED</t>
  </si>
  <si>
    <t>BP_G10_GKII_HK2_TINHOC_2026_2027_CS_V1|BP_G10_GKII_HK2_TINHOC_2026_2027_ICT_V1</t>
  </si>
  <si>
    <t>Tái sử dụng ma trận G10 giữa HKII hiện có</t>
  </si>
  <si>
    <t>SOURCE_MATRIX=BP_G10_GKII_HK2_SRC_TECH12H_KNTT_02_V1; SOURCE_VISIBLE_DEMAND_FINGERPRINT_APPROX_COMMANDS=BIET6|HIEU8|VANDUNG6; EXISTING_V1_COMMANDS=BIET6|HIEU8|VANDUNG6; NEW_DUPLICATE_V2_CREATED=0; DUPLICATE_BLUEPRINTS_AVOIDED=2</t>
  </si>
  <si>
    <t>AUD_PSMC001_CKII_CS_V2</t>
  </si>
  <si>
    <t>G10 cuối HKII CS V2 hiệu chỉnh theo đề mẫu</t>
  </si>
  <si>
    <t>PORTFOLIO_ROLE=PROGRAM_COVERAGE; COVERAGE_PART=1_OF_2; BASE_CELL_ID=BPC_G10_CKI_HK1_ICT_CURR_015; QUESTION_BINDING=NONE; POOL_RECHECK_REQUIRED=TRUE; NLS_FRAME=TT02_2025; NLS_LEVEL=NANG_CAO_1; NLS_MAPPING_STATUS=APPROVED; NLS_PRIMARY=1.3; NLS_COMPONENTS=1.3; NLS_TASK_COMPATIBILITY_CHECK_REQUIRED=TRUE; MATRIX_FIRST_QUESTION_BACKFILL_LATER=TRUE; BATCH=PERIODIC_BLUEPRINT_PORTFOLIO_COVERAGE_001; BACKUP_CREATED=0</t>
  </si>
  <si>
    <t>BASE=BP_G10_CKII_HK2_TINHOC_2026_2027_CS_V1; SOURCE_MATRIX=BP_G10_CKII_HK2_SRC_TECH12H_KNTT_01_V1; TARGET_COMMAND_LEVELS=BIET6|HIEU12|VANDUNG2; SOURCE_LEVELS_NOT_PRINTED=TRUE; CLASSIFICATION_FROM_VISIBLE_ITEM_DEMAND=TRUE; CELLS=14; SLOTS=14; SCORE=10; COMMANDS=20; DURATION=45; CURRICULUM_OUTCOME_TYPE_PRESERVED=TRUE; QUESTION_ID_BINDINGS=0; DIFFICULTY=D1_D3_PROVISIONAL_SOURCE_VISIBLE_DEMAND; D4_D5=0; STATUS=REVIEW; WORKFLOW_STATUS=WAITING_FOR_APPROVAL</t>
  </si>
  <si>
    <t>AUD_PSMC001_CKII_ICT_V2</t>
  </si>
  <si>
    <t>G10 cuối HKII ICT V2 hiệu chỉnh theo đề mẫu</t>
  </si>
  <si>
    <t>BASE=BP_G10_CKII_HK2_TINHOC_2026_2027_ICT_V1; SOURCE_MATRIX=BP_G10_CKII_HK2_SRC_TECH12H_KNTT_01_V1; TARGET_COMMAND_LEVELS=BIET6|HIEU12|VANDUNG2; SOURCE_LEVELS_NOT_PRINTED=TRUE; CLASSIFICATION_FROM_VISIBLE_ITEM_DEMAND=TRUE; CELLS=14; SLOTS=14; SCORE=10; COMMANDS=20; DURATION=45; CURRICULUM_OUTCOME_TYPE_PRESERVED=TRUE; QUESTION_ID_BINDINGS=0; DIFFICULTY=D1_D3_PROVISIONAL_SOURCE_VISIBLE_DEMAND; D4_D5=0; STATUS=REVIEW; WORKFLOW_STATUS=WAITING_FOR_APPROVAL</t>
  </si>
  <si>
    <t>AUD_PSMC001_VALIDATE</t>
  </si>
  <si>
    <t>4_CALIBRATED_BLUEPRINTS</t>
  </si>
  <si>
    <t>Hậu kiểm ma trận hiệu chỉnh</t>
  </si>
  <si>
    <t>CALIBRATED_BLUEPRINTS=4; EACH_GROUPS=14; EACH_COMMANDS=20; EACH_SCORE=10; EACH_DURATION=45; EACH_COMMAND_LEVELS=BIET6|HIEU12|VANDUNG2; CELLS_REVIEW=56; SLOTS_REVIEW=56; SLOT_CELL_REFERENCE_MATCH=56_OF_56; SLOT_NUMBERS_SEQUENTIAL=4_OF_4; QUESTION_ID_BINDINGS=0; AUTO_USE=BLOCKED_PENDING_APPROVAL; DIFFICULTY_D4_D5=0; SOURCE_BLUEPRINTS_AUTO_USE_BLOCKED=TRUE</t>
  </si>
  <si>
    <t>AUD_PSMC001_SUMMARY</t>
  </si>
  <si>
    <t>Đóng lô trích xuất và hiệu chỉnh ma trận định kỳ theo nguồn mẫu</t>
  </si>
  <si>
    <t>PORTFOLIO_ROLE=PROGRAM_COVERAGE; COVERAGE_PART=2_OF_2; BASE_CELL_ID=BPC_G10_CKI_HK1_ICT_CURR_002; QUESTION_BINDING=NONE; POOL_RECHECK_REQUIRED=TRUE; NLS_FRAME=TT02_2025; NLS_LEVEL=NANG_CAO_1; NLS_MAPPING_STATUS=NOT_APPLICABLE_CONFIRMED; NLS_NOT_APPLICABLE=TRUE; NLS_TASK_COMPATIBILITY_CHECK_REQUIRED=TRUE; MATRIX_FIRST_QUESTION_BACKFILL_LATER=TRUE; BATCH=PERIODIC_BLUEPRINT_PORTFOLIO_COVERAGE_001; BACKUP_CREATED=0</t>
  </si>
  <si>
    <t>FILES_CREATED=0; FILES_MODIFIED=1_MASTER_ONLY; SOURCE_FILES_MODIFIED=0; BLUEPRINTS_ADDED=5; SOURCE_BLUEPRINTS_ADDED=1; CALIBRATED_BLUEPRINTS_ADDED=4; BLUEPRINT_CELLS_ADDED=60; SOURCE_CELLS_ADDED=4; CALIBRATED_CELLS_ADDED=56; BLUEPRINT_SLOTS_ADDED=87; SOURCE_SLOTS_ADDED=31; CALIBRATED_SLOTS_ADDED=56; QUESTIONS_ADDED=0; QUESTIONS_UPDATED=0; DUPLICATE_BLUEPRINTS_AVOIDED=2; NEEDS_REVIEW_QUESTION_NEW=0; REVIEW_BLUEPRINTS=4; BACKUP_CREATED=0; NO_BACKUP_PER_USER_INSTRUCTION=TRUE</t>
  </si>
  <si>
    <t>AUD_PSMC002_SOURCE_REGISTER</t>
  </si>
  <si>
    <t>PERIODIC_SOURCE_MATRIX_CALIBRATION_002</t>
  </si>
  <si>
    <t>SOURCE_REGISTER</t>
  </si>
  <si>
    <t>PUBLIC_METADATA_ONLY=TRUE; PARENT=01_NGUON_CUA_TOI/02_DE_KIEM_TRA_DINH_KY; ORIGINAL_SOURCE_NOT_COPIED; SOURCE_URL=https://kenhgiaovien.com/tai-lieu/de-thi-ki-1-tin-hoc-10-ket-noi-tri-thuc-de-so-2</t>
  </si>
  <si>
    <t>AUD_PSMC002_SOURCE_MATRIX</t>
  </si>
  <si>
    <t>Ma trận nguồn G10 cuối HKI KGV KNTT đề số 2</t>
  </si>
  <si>
    <t>SOURCE_STRUCTURE=28_MCQ+2_ESSAY; SOURCE_SCORE=10; LEVELS_4=NB32.5|TH37.5|VD25|VDC5; LEVELS_3=BIET32.5|HIEU37.5|VANDUNG30; SOURCE_CELLS_ADDED=15; EXACT_YCCD_NOT_INFERRED=TRUE; AUTO_USE=BLOCKED</t>
  </si>
  <si>
    <t>AUD_PSMC002_CKI_CS_V2</t>
  </si>
  <si>
    <t>G10 cuối HKI CS V2 hiệu chỉnh theo ma trận mẫu</t>
  </si>
  <si>
    <t>BASE=BP_G10_CKI_HK1_TINHOC_2026_2027_CS_V1; COMMAND_LEVELS=BIET6|HIEU8|VANDUNG6; CELLS=14; SLOTS=14; SCORE=10; COMMANDS=20; DURATION=45; EXACT_BASE_CURRICULUM_OUTCOME_TYPE=TRUE; QUESTION_ID_BINDINGS=0; POOL_FEASIBILITY_RECHECK_REQUIRED=TRUE; STATUS=REVIEW; WORKFLOW_STATUS=WAITING_FOR_APPROVAL</t>
  </si>
  <si>
    <t>AUD_PSMC002_CKI_ICT_V2</t>
  </si>
  <si>
    <t>G10 cuối HKI ICT V2 hiệu chỉnh theo ma trận mẫu</t>
  </si>
  <si>
    <t>BASE=BP_G10_CKI_HK1_TINHOC_2026_2027_ICT_V1; COMMAND_LEVELS=BIET6|HIEU8|VANDUNG6; CELLS=14; SLOTS=14; SCORE=10; COMMANDS=20; DURATION=45; EXACT_BASE_CURRICULUM_OUTCOME_TYPE=TRUE; QUESTION_ID_BINDINGS=0; POOL_FEASIBILITY_RECHECK_REQUIRED=TRUE; STATUS=REVIEW; WORKFLOW_STATUS=WAITING_FOR_APPROVAL</t>
  </si>
  <si>
    <t>AUD_PSMC002_VALIDATE</t>
  </si>
  <si>
    <t>2_CALIBRATED_BLUEPRINTS</t>
  </si>
  <si>
    <t>Hậu kiểm ma trận G10 cuối HKI bổ sung</t>
  </si>
  <si>
    <t>PASS_WITH_PENDING_POOL_CHECK</t>
  </si>
  <si>
    <t>CALIBRATED_BLUEPRINTS=2; EACH_GROUPS=14; EACH_COMMANDS=20; EACH_SCORE=10; EACH_DURATION=45; EACH_COMMAND_LEVELS=BIET6|HIEU8|VANDUNG6; CELLS_REVIEW=28; SLOTS_REVIEW=28; QUESTION_ID_BINDINGS=0; AUTO_USE=BLOCKED_PENDING_APPROVAL; POOL_FEASIBILITY=NOT_RECHECKED_THIS_BATCH</t>
  </si>
  <si>
    <t>AUD_PSMC002_SUMMARY</t>
  </si>
  <si>
    <t>Bổ sung phần còn thiếu: ma trận G10 cuối học kỳ I</t>
  </si>
  <si>
    <t>FILES_CREATED=1_METADATA_SOURCE_DOC; FILES_MODIFIED=1_MASTER_ONLY; SOURCE_FILES_MODIFIED=0; FILE_ROWS_ADDED=1; BLUEPRINTS_ADDED=3; SOURCE_BLUEPRINTS_ADDED=1; CALIBRATED_BLUEPRINTS_ADDED=2; BLUEPRINT_CELLS_ADDED=43; SOURCE_CELLS_ADDED=15; CALIBRATED_CELLS_ADDED=28; BLUEPRINT_SLOTS_ADDED=28; QUESTIONS_ADDED=0; QUESTIONS_UPDATED=0; REVIEW_BLUEPRINTS=2; BACKUP_CREATED=0; APPEND_ONLY_NO_STRUCTURE_CHANGE=TRUE</t>
  </si>
  <si>
    <t>AUD_G10ESSAY002_REPAIR</t>
  </si>
  <si>
    <t>ATOMIC_BATCH_REPAIR</t>
  </si>
  <si>
    <t>8_G10_PERIODIC_BLUEPRINTS</t>
  </si>
  <si>
    <t>Hoàn tất phần phụ thuộc còn thiếu của lô chuẩn hóa K10 28 TNKQ + 3 tự luận</t>
  </si>
  <si>
    <t>PRIOR_PARTIAL_BATCH=PERIODIC_G10_28MCQ_3ESSAY_APPROVAL_001; BLUEPRINT_HEADERS_ALREADY_PRESENT=8; BLUEPRINT_CELLS_ALREADY_PRESENT=120; SLOTS_BEFORE=124; MISSING_SCOPE=ICT_SLOTS; DUPLICATE_ROWS_CREATED=0; BACKUP_CREATED=0</t>
  </si>
  <si>
    <t>AUD_G10ESSAY002_RULES</t>
  </si>
  <si>
    <t>CONFIG_UPDATE</t>
  </si>
  <si>
    <t>G10_PERIODIC_28MCQ_3ESSAY_RULESET</t>
  </si>
  <si>
    <t>Chốt quy tắc cấu trúc, tự luận, DMOJ và download cho kiểm tra định kỳ K10</t>
  </si>
  <si>
    <t>RULES_ADDED=5; STRUCTURE=28_MCQ_SINGLE+3_ESSAY; SCORE_SPLIT=7+3; DMOJ_AUTO_SCORE=MCQ_ONLY_MAX_7; ESSAY_AUTO_SCORE=FALSE; AUTHORIZED_DOWNLOAD=FULL_EXAM+FULL_ANSWERS+ESSAY_MARKING_GUIDE+MATRIX+SPECIFICATION; ESSAY_SOURCE_INGEST=MANDATORY; NO_SOURCE_FILE_MODIFICATION=TRUE</t>
  </si>
  <si>
    <t>AUD_G10ESSAY002_SLOTS</t>
  </si>
  <si>
    <t>BLUEPRINT_SLOT_COMPLETE</t>
  </si>
  <si>
    <t>4_ICT_BLUEPRINTS</t>
  </si>
  <si>
    <t>Bổ sung slot còn thiếu cho bốn ma trận ICT K10</t>
  </si>
  <si>
    <t>ICT_SLOTS_ADDED=124; TOTAL_G10_CURRENT_SLOTS=248; EACH_BLUEPRINT_SLOTS=31; MCQ_SLOTS_PER_BLUEPRINT=28; ESSAY_SLOTS_PER_BLUEPRINT=3; QUESTION_ID_BINDINGS=0; SLOT_STATUS=APPROVED</t>
  </si>
  <si>
    <t>AUD_G10ESSAY002_VALIDATE</t>
  </si>
  <si>
    <t>Hậu kiểm cấu trúc ma trận K10 sau sửa</t>
  </si>
  <si>
    <t>BLUEPRINTS_APPROVED=8_OF_8; ORIENTATIONS=CS|ICT; ASSESSMENTS=GKI|CKI|GKII|CKII; CELLS=120; SLOTS=248; EACH_TOTAL_ITEMS=31; EACH_MCQ=28; EACH_ESSAY=3; EACH_SCORE=10; MCQ_SCORE=7; ESSAY_SCORE=3; EACH_DURATION_MIN=45; SLOT_NUMBERS_SEQUENTIAL=8_OF_8; QUESTION_ID_BINDINGS=0; OLD_G10_BLUEPRINTS_REMAIN_ARCHIVED=TRUE</t>
  </si>
  <si>
    <t>AUD_G10ESSAY002_POOL</t>
  </si>
  <si>
    <t>POOL_GAP_CHECK</t>
  </si>
  <si>
    <t>G10_PERIODIC_ESSAY_POOL</t>
  </si>
  <si>
    <t>Ghi nhận khoảng trống pool câu tự luận sau khi phê duyệt đặc tả ma trận</t>
  </si>
  <si>
    <t>NEEDS_BACKFILL</t>
  </si>
  <si>
    <t>CURRENT_ESSAY_QUESTION_ROWS_FOUND=0; ESSAY_POOL_BACKFILL_REQUIRED=TRUE; SOURCE_PROCESSING_MUST_IMPORT_OR_STANDARDIZE_ESSAY_WITH_ANSWER_OR_MARKING_GUIDE; FULL_31_ITEM_AUTO_GENERATION=BLOCKED_UNTIL_3_MATCHING_READY_FOR_PERIODIC_ESSAY_AVAILABLE_PER_BLUEPRINT; MATRIX_APPROVAL_REMAINS_VALID_BY_G10_SPECIFIC_RULE</t>
  </si>
  <si>
    <t>AUD_G10ESSAY002_SUMMARY</t>
  </si>
  <si>
    <t>Đóng lô chuẩn hóa và phê duyệt ma trận kiểm tra định kỳ K10 28 TNKQ + 3 tự luận</t>
  </si>
  <si>
    <t>COMPLETED_WITH_POOL_BACKFILL_REQUIRED</t>
  </si>
  <si>
    <t>FILES_READ=MASTER|SGV_G10_13cbU7LC3Wx6vgmTN5wkAXvLzjrnIIJB1|G10_PERIODIC_SOURCE_BLUEPRINTS; FILES_CREATED=0; FILES_MODIFIED=1_MASTER_ONLY; SOURCE_FILES_MODIFIED=0; POLICY_PROFILES_ADDED=1; POLICY_PROFILES_UPDATED=1; SCORE_RULES_ADDED=2; CURRENT_G10_BLUEPRINTS_APPROVED=8; OLD_G10_OPERATIONAL_CALIBRATED_BLUEPRINTS_ARCHIVED=14; OLD_G10_CELLS_ARCHIVED=196; OLD_G10_SLOTS_ARCHIVED=196; BLUEPRINT_CELLS_ADDED=120; BLUEPRINT_SLOTS_ADDED=248; EACH_BLUEPRINT=28_MCQ+3_ESSAY|MCQ7+ESSAY3|45_MIN; DMOJ_AUTO_SCORE=MCQ_ONLY_MAX_7; DOWNLOAD_FULL=EXAM+ANSWER_KEY+ESSAY_MARKING_GUIDE+MATRIX+SPECIFICATION; QUESTIONS_ADDED=0; QUESTIONS_UPDATED=0; QUESTION_ID_BINDINGS=0; CURRENT_ESSAY_POOL=0; NEEDS_BACKFILL=ESSAY_WITH_ANSWER_OR_MARKING_GUIDE; FULL_AUTO_GENERATION=BLOCKED_UNTIL_ESSAY_POOL_READY; BACKUP_CREATED=0</t>
  </si>
  <si>
    <t>AUD_G10ESSAY001_SOURCE</t>
  </si>
  <si>
    <t>G10_ESSAY_SOURCE_NORMALIZATION_001</t>
  </si>
  <si>
    <t>G10_REGISTERED_ESSAY_SOURCES</t>
  </si>
  <si>
    <t>Rà soát nguồn tự luận K10 đã đăng ký</t>
  </si>
  <si>
    <t>MASTER=1kyaIfu7NSA4PQ_b6UXb8rRqJYLCdsUNF3AA8_Cf1BbQ; TECH12H_INDEX=1nRyadSC8cJoOgFYYhDh11t5PxoVkv0TmODzEyoXuoRo; GKI1_DIRECT_SOURCE=10OnzzBPUS8AoypU_PTfaEFbd2uQTj5EpdDaP6s9GKXo; SGV_G10=13cbU7LC3Wx6vgmTN5wkAXvLzjrnIIJB1; SGV_SCAN_IMAGE_ONLY=TRUE; SGV_NEW_ESSAY_EXTRACTION_NOT_CLAIMED=TRUE; REGISTERED_WEB_DETAIL_URLS_USED=TRUE; SOURCE_FILES_MODIFIED=0; BACKUP_CREATED=0</t>
  </si>
  <si>
    <t>AUD_G10ESSAY001_NORMALIZE</t>
  </si>
  <si>
    <t>QUESTION_NORMALIZE</t>
  </si>
  <si>
    <t>Q_G10_ESSAY_001..025</t>
  </si>
  <si>
    <t>Chuẩn hóa câu tự luận K10 và hướng dẫn chấm</t>
  </si>
  <si>
    <t>PASS_WITH_REVIEW_ITEMS</t>
  </si>
  <si>
    <t>QUESTIONS_ADDED=25; QUESTION_TYPE=ESSAY; READY_FOR_PERIODIC=21; NEEDS_REVIEW=4; NEEDS_REVIEW_IDS=Q_G10_ESSAY_012|Q_G10_ESSAY_015|Q_G10_ESSAY_024|Q_G10_ESSAY_025; DMOJ_AUTO_SCORE=FALSE; ANSWER_GUIDE_STORED_IN_ANSWER_KEY=TRUE; COPYRIGHT_PARAPHRASE=TRUE; SOURCE_ANSWER_NOT_SILENTLY_CORRECTED=TRUE</t>
  </si>
  <si>
    <t>AUD_G10ESSAY001_CURRICULUM</t>
  </si>
  <si>
    <t>CURRICULUM_MAP</t>
  </si>
  <si>
    <t>G10_ESSAY_CURRICULUM_LINKS</t>
  </si>
  <si>
    <t>Ánh xạ câu tự luận K10 vào Curriculum_ID và YCCĐ</t>
  </si>
  <si>
    <t>CURRICULUM_LINKS_ADDED=26; PRIMARY_LINKS=25; SECONDARY_LINKS=1; PRIMARY_APPROVED=21; PRIMARY_REVIEW=4; SECONDARY_Q015_F20=REVIEW; ONE_PRIMARY_CURRICULUM_PER_QUESTION=TRUE</t>
  </si>
  <si>
    <t>AUD_G10ESSAY001_SOURCES</t>
  </si>
  <si>
    <t>SOURCE_LINK</t>
  </si>
  <si>
    <t>G10_ESSAY_SOURCE_LINKS</t>
  </si>
  <si>
    <t>Gắn nguồn và số câu/URL nguồn cho câu tự luận K10</t>
  </si>
  <si>
    <t>SOURCE_LINKS_ADDED=31; CANONICAL_QUESTIONS=25; DUPLICATE_SOURCE_ITEMS_MERGED=TRUE; CKI1_CKI3_DUPLICATE_SOURCE_MERGED=TRUE; GKII2_GKII3_DUPLICATE_SOURCE_MERGED=TRUE; APPROVED_SOURCE_LINKS=24; REVIEW_SOURCE_LINKS=7</t>
  </si>
  <si>
    <t>AUD_G10ESSAY001_DUP</t>
  </si>
  <si>
    <t>G10_ESSAY_FAMILIES</t>
  </si>
  <si>
    <t>Kiểm soát câu cùng mẫu trong tập tự luận K10</t>
  </si>
  <si>
    <t>DUPLICATE_RELATIONS_ADDED=2; Q004_Q007=SAME_TEMPLATE|FAM_G10_B04_BINARY_ARITHMETIC; Q018_Q022=SAME_TEMPLATE|FAM_G10_F29_RUNTIME_ERROR; EXAM_FAMILY_LIMIT=1; SOURCE_DUPLICATES_NOT_DUPLICATED_AS_QUESTIONS=TRUE</t>
  </si>
  <si>
    <t>AUD_G10ESSAY001_POOL</t>
  </si>
  <si>
    <t>POOL_FEASIBILITY_CHECK</t>
  </si>
  <si>
    <t>BLUEPRINT_ESSAY_CELLS</t>
  </si>
  <si>
    <t>Đối chiếu tập tự luận mới với 24 ô tự luận của 8 ma trận K10</t>
  </si>
  <si>
    <t>ESSAY_CELLS_TOTAL=24; STRICT_MATCH_READY_YCCD_TYPE_COGNITIVE_DIFFICULTY=6; STRICT_GAPS=18; COGNITIVE_YCCD_MATCH_IF_DIFFICULTY_SOFT=12_OF_24; GKI_CS_FILLED=1_OF_3; GKI_ICT_FILLED=1_OF_3_STRICT; CKI_CS_FILLED=0_OF_3_STRICT; CKI_ICT_FILLED=0_OF_3_STRICT; GKII_CS_FILLED=2_OF_3; GKII_ICT_FILLED=2_OF_3; CKII_CS_FILLED=0_OF_3; CKII_ICT_FILLED=0_OF_3; MAJOR_GAPS=GKI_CS:B04_HIEU_D3|B05_HIEU_D3; GKI_ICT:B09_HIEU_D3|D11_HIEU_D3; CKI_CS:B18_VANDUNG_D3|B16_VANDUNG_D3|B19_VANDUNG_D4; CKI_ICT:B15_VANDUNG_D3|B14_VANDUNG_D3|B19_VANDUNG_D4; GKII:B26_VANDUNG_D4; CKII:B22_HIEU_D3|G34_HIEU_D3|B30_VANDUNG_D4; BLUEPRINTS_UNCHANGED=TRUE</t>
  </si>
  <si>
    <t>PORTFOLIO_ROLE=PROGRAM_COVERAGE; COVERAGE_PART=2_OF_2; BASE_CELL_ID=BPC_G10_CKI_HK1_ICT_CURR_013; QUESTION_BINDING=NONE; POOL_RECHECK_REQUIRED=TRUE; NLS_FRAME=TT02_2025; NLS_LEVEL=NANG_CAO_1; NLS_MAPPING_STATUS=APPROVED; NLS_PRIMARY=3.2; NLS_COMPONENTS=3.1|3.2; NLS_TASK_COMPATIBILITY_CHECK_REQUIRED=TRUE; MATRIX_FIRST_QUESTION_BACKFILL_LATER=TRUE; BATCH=PERIODIC_BLUEPRINT_PORTFOLIO_COVERAGE_001; BACKUP_CREATED=0</t>
  </si>
  <si>
    <t>AUD_G10ESSAY001_SUMMARY</t>
  </si>
  <si>
    <t>Đóng lô thu thập và chuẩn hóa tập câu tự luận K10</t>
  </si>
  <si>
    <t>COMPLETED_WITH_BACKFILL_REQUIRED</t>
  </si>
  <si>
    <t>FILES_CREATED=0; FILES_MODIFIED=1_MASTER_ONLY; SOURCE_FILES_MODIFIED=0; QUESTIONS_ADDED=25; READY_FOR_PERIODIC=21; NEEDS_REVIEW=4; QUESTION_CURRICULUM_ADDED=26; QUESTION_SOURCES_ADDED=31; DUPLICATE_RELATIONS_ADDED=2; BLUEPRINTS_CHANGED=0; STRICT_READY_ESSAY_CELLS=6_OF_24; FULL_8_BLUEPRINT_GENERATION_READY=FALSE; NEXT_BACKFILL_PRIORITY=B16|B14|B15|G34|B30_D4|B26_D4|B04_HIEU|B05_HIEU|D11_HIEU|B09_D3; SGV_VISUAL_REVIEW_STILL_REQUIRED=TRUE; BACKUP_CREATED=0</t>
  </si>
  <si>
    <t>AUD_G10ESSAY001_SGV_SUPPLEMENT</t>
  </si>
  <si>
    <t>SOURCE_VISUAL_REVIEW</t>
  </si>
  <si>
    <t>Bổ sung câu tự luận từ SGV K10 sau rà soát trực tiếp trang ảnh</t>
  </si>
  <si>
    <t>SOURCE_TYPE=SACH_GIAO_VIEN; TOC_VISUAL_REVIEW=PASS; B14_PRINTED=78; B15_PRINTED=83; B16_PRINTED=88; B30_PRINTED=127; B34_PRINTED=144; ESSAY_SOURCE_ADDED_FROM_B30=2; ESSAY_SOURCE_ADDED_FROM_B34=2; QUESTIONS_ADDED=4; READY_FOR_PERIODIC_ADDED=4; CURRICULUM_LINKS_ADDED=4; SOURCE_LINKS_ADDED=4; B14_B15_SOURCE_TASKS_OBSERVED_AS_PRACTICAL_NOT_RECLASSIFIED_AS_ESSAY; SOURCE_FILE_MODIFIED=0; BACKUP_CREATED=0</t>
  </si>
  <si>
    <t>AUD_G10ESSAY001_POOL_FINAL</t>
  </si>
  <si>
    <t>POOL_FEASIBILITY_RECHECK</t>
  </si>
  <si>
    <t>Đối chiếu lại 24 ô tự luận sau bổ sung SGV chính thức</t>
  </si>
  <si>
    <t>PORTFOLIO_ROLE=PROGRAM_COVERAGE; COVERAGE_PART=2_OF_2; BASE_CELL_ID=BPC_G10_CKI_HK1_ICT_CURR_015; QUESTION_BINDING=NONE; POOL_RECHECK_REQUIRED=TRUE; NLS_FRAME=TT02_2025; NLS_LEVEL=NANG_CAO_1; NLS_MAPPING_STATUS=APPROVED; NLS_PRIMARY=3.4; NLS_COMPONENTS=3.4; NLS_TASK_COMPATIBILITY_CHECK_REQUIRED=TRUE; MATRIX_FIRST_QUESTION_BACKFILL_LATER=TRUE; BATCH=PERIODIC_BLUEPRINT_PORTFOLIO_COVERAGE_001; BACKUP_CREATED=0</t>
  </si>
  <si>
    <t>SUPERSEDES=AUD_G10ESSAY001_POOL; ESSAY_CELLS_TOTAL=24; STRICT_MATCH_READY_YCCD_TYPE_COGNITIVE_DIFFICULTY=10; STRICT_GAPS=14; COGNITIVE_YCCD_MATCH_IF_DIFFICULTY_SOFT=16_OF_24; GKI_CS_FILLED=1_OF_3; GKI_ICT_FILLED=1_OF_3_STRICT; CKI_CS_FILLED=0_OF_3_STRICT; CKI_ICT_FILLED=0_OF_3_STRICT; GKII_CS_FILLED=2_OF_3; GKII_ICT_FILLED=2_OF_3; CKII_CS_FILLED=2_OF_3; CKII_ICT_FILLED=2_OF_3; CKII_NOW_FILLED=G34_HIEU_D3_BY_Q028|B30_VANDUNG_D4_BY_Q026; REMAINING_GAPS=GKI_CS:B04_HIEU_D3|B05_HIEU_D3; GKI_ICT:B09_HIEU_D3|D11_HIEU_D3; CKI_CS:B18_VANDUNG_D3|B16_VANDUNG_D3|B19_VANDUNG_D4; CKI_ICT:B15_VANDUNG_D3|B14_VANDUNG_D3|B19_VANDUNG_D4; GKII:B26_VANDUNG_D4; CKII:B22_HIEU_D3; BLUEPRINTS_UNCHANGED=TRUE</t>
  </si>
  <si>
    <t>AUD_G10ESSAY001_FINAL</t>
  </si>
  <si>
    <t>BATCH_FINAL_SUMMARY</t>
  </si>
  <si>
    <t>Đóng lô cuối sau bổ sung nguồn SGV K10</t>
  </si>
  <si>
    <t>SUPERSEDES=AUD_G10ESSAY001_SUMMARY; FILES_CREATED=0; FILES_MODIFIED=1_MASTER_ONLY; SOURCE_FILES_MODIFIED=0; QUESTIONS_ADDED=29; READY_FOR_PERIODIC=25; NEEDS_REVIEW=4; QUESTION_CURRICULUM_ADDED=30; QUESTION_SOURCES_ADDED=35; DUPLICATE_RELATIONS_ADDED=2; WEB_REFERENCE_QUESTIONS=25; SGV_VISUAL_QUESTIONS=4; BLUEPRINTS_CHANGED=0; STRICT_READY_ESSAY_CELLS=10_OF_24; FULL_8_BLUEPRINT_GENERATION_READY=FALSE; REMAINING_BACKFILL_PRIORITY=B14|B15|B16|B22_HIEU|B26_D4|B04_HIEU|B05_HIEU|B09_D3|D11_HIEU|B18_D3|B19_D4; B14_B15_PRACTICAL_NOT_SILENTLY_RECLASSIFIED=TRUE; BACKUP_CREATED=0</t>
  </si>
  <si>
    <t>AUD_G10_READY_002_SOURCE</t>
  </si>
  <si>
    <t>G10_PERIODIC_READY_INGEST_002</t>
  </si>
  <si>
    <t>SOURCE_SWEEP</t>
  </si>
  <si>
    <t>SOURCE_INDEX</t>
  </si>
  <si>
    <t>Tiếp tục khai thác nguồn định kỳ K10 đã đăng ký</t>
  </si>
  <si>
    <t>PARTIAL_CONTINUE</t>
  </si>
  <si>
    <t>SOURCE_INDEX_URLS=22; THIS_BATCH_REVIEWED=GKI2|GKI4|GKI5|CKI2|CKI3; CLEAN_QUESTIONS_SELECTED=8; SOURCE_EXHAUSTED=FALSE; IMAGE_DEPENDENT_OR_AMBIGUOUS_ITEMS_SKIPPED=TRUE; BACKUP_CREATED=0</t>
  </si>
  <si>
    <t>AUD_G10_READY_002_INGEST</t>
  </si>
  <si>
    <t>QUESTION_INGEST</t>
  </si>
  <si>
    <t>Q_G10_READY_001..Q_G10_READY_008</t>
  </si>
  <si>
    <t>Nhập câu K10 dùng được ngay</t>
  </si>
  <si>
    <t>QUESTIONS_ADDED=8; OPTIONS_ADDED=32; QUESTION_CURRICULUM_ADDED=8; QUESTION_SOURCES_ADDED=8; PROCESS_STATUS=READY_FOR_PERIODIC_ALL; NEEDS_REVIEW_ADDED=0; DUPLICATE_RELATIONS_ADDED=0; FAMILY_ID_ASSIGNED=8; IMMEDIATE_USE_GATE=PASS_ALL; SOURCE_FILES_MODIFIED=0; BACKUP_CREATED=0</t>
  </si>
  <si>
    <t>AUD_G10_READY_002_SUMMARY</t>
  </si>
  <si>
    <t>Đóng lô tiếp tục lấy câu K10 dùng được ngay</t>
  </si>
  <si>
    <t>COMPLETED_SOURCE_NOT_EXHAUSTED</t>
  </si>
  <si>
    <t>FILES_CREATED=0; FILES_MODIFIED=1_MASTER_ONLY; SOURCE_FILES_MODIFIED=0; QUESTIONS_ADDED=8; READY_FOR_PERIODIC=8; NEEDS_REVIEW=0; SKIPPED_CANDIDATES_NOT_WRITTEN=AMBIGUOUS|IMAGE_DEPENDENT|OUTCOME_MISMATCH|NEAR_DUPLICATE; SOURCE_EXHAUSTED=FALSE; REMAINING_REGISTERED_SOURCE_SCOPE=TECH12H_REMAINING_GKII_AND_CKII_URLS+UNPROCESSED_SGV10_PAGES+TRAINING_SLIDES; BACKUP_CREATED=0</t>
  </si>
  <si>
    <t>AUD_G10_READY_003_SOURCE</t>
  </si>
  <si>
    <t>G10_PERIODIC_READY_INGEST_003</t>
  </si>
  <si>
    <t>TECH12H_GKII_CKII_REGISTERED</t>
  </si>
  <si>
    <t>Rà tiếp GKII và CKII theo source index đã đăng ký</t>
  </si>
  <si>
    <t>SOURCES_REVIEWED=GKII1|GKII2|GKII3|CKII5|CKII7|CKII10|CKII11; CLEAN_NEW_FAMILIES_SELECTED=8; HIGH_DUPLICATION_GKII2_GKII3_DETECTED=TRUE; CKII_SOFTWARE_DEVELOPMENT_NEAR_DUPLICATES_SKIPPED=TRUE; IMAGE_DEPENDENT_ESSAY_SKIPPED=TRUE; SOURCE_EXHAUSTED=FALSE; BACKUP_CREATED=0</t>
  </si>
  <si>
    <t>AUD_G10_READY_003_INGEST</t>
  </si>
  <si>
    <t>Q_G10_READY_009..Q_G10_READY_016</t>
  </si>
  <si>
    <t>Nhập thêm câu K10 khớp trực tiếp blueprint GKII/CKII</t>
  </si>
  <si>
    <t>QUESTIONS_ADDED=8; OPTIONS_ADDED=32; QUESTION_CURRICULUM_ADDED=8; QUESTION_SOURCES_ADDED=8; READY_FOR_PERIODIC=8; NEEDS_REVIEW_ADDED=0; NEW_FAMILY_ID=8; BLUEPRINT_MATCH_EXACT=8_OF_8; SOURCE_FILES_MODIFIED=0; BACKUP_CREATED=0</t>
  </si>
  <si>
    <t>AUD_G10_READY_003_SUMMARY</t>
  </si>
  <si>
    <t>Đóng lô GKII/CKII dùng được ngay</t>
  </si>
  <si>
    <t>FILES_CREATED=0; FILES_MODIFIED=1_MASTER_ONLY; SOURCE_FILES_MODIFIED=0; QUESTIONS_ADDED=8; READY_FOR_PERIODIC=8; NEEDS_REVIEW=0; CUMULATIVE_THIS_TURN_READY_ADDED=16; SOURCE_EXHAUSTED=FALSE; REMAINING=CKII2|CKII3|CKII4|CKII6|CKII7_REMAINDER|CKII10_REMAINDER|CKII11_REMAINDER|SGV10_UNHARVESTED|TRAINING_SLIDES; BACKUP_CREATED=0</t>
  </si>
  <si>
    <t>AUD_G10READY004_INGEST</t>
  </si>
  <si>
    <t>G10_PERIODIC_READY_INGEST_004</t>
  </si>
  <si>
    <t>QUESTION_READY_INGEST</t>
  </si>
  <si>
    <t>Q_G10_READY_017..Q_G10_READY_022</t>
  </si>
  <si>
    <t>Tiếp tục lấy câu K10 từ các nguồn đã đăng ký, chỉ ghi câu dùng được ngay</t>
  </si>
  <si>
    <t>QUESTIONS_ADDED=6; MCQ_SINGLE=6; READY_FOR_PERIODIC=6; NEEDS_REVIEW_ADDED=0; OPTIONS_ADDED=24; CURRICULUM_LINKS_ADDED=6; SOURCE_LINKS_ADDED=6; SOURCES=TECH12H_CKII2|CKII7|CKII10|CKII11; REJECTED_AMBIGUOUS_EXCEPTION_DEFINITION=1; IMMEDIATE_USE_GATE=PASS_ALL; SOURCE_EXHAUSTED=FALSE; BACKUP_CREATED=0</t>
  </si>
  <si>
    <t>AUD_G10READY004_SUMMARY</t>
  </si>
  <si>
    <t>Đóng lô tiếp tục thu hoạch câu K10 dùng được ngay</t>
  </si>
  <si>
    <t>FILES_CREATED=0; FILES_MODIFIED=1_MASTER_ONLY; SOURCE_FILES_MODIFIED=0; QUESTIONS_ADDED=6; READY_FOR_PERIODIC=6; NEEDS_REVIEW_ADDED=0; OPTIONS_ADDED=24; QUESTION_CURRICULUM_ADDED=6; QUESTION_SOURCES_ADDED=6; BLUEPRINTS_CHANGED=0; QUESTION_ID_BINDINGS=0; SOURCE_EXHAUSTED=FALSE; UNREACHABLE_OR_CACHE_FAILURE_CURRENTLY=CKII3|CKII4|CKII6; REMAINING_REGISTERED_SOURCES=TRUE; BACKUP_CREATED=0</t>
  </si>
  <si>
    <t>AUD_G10READY005_INGEST</t>
  </si>
  <si>
    <t>G10_PERIODIC_READY_INGEST_005</t>
  </si>
  <si>
    <t>Q_G10_READY_023..Q_G10_READY_026</t>
  </si>
  <si>
    <t>Bổ sung câu GKI K10 từ nguồn đăng ký, chỉ giữ câu dùng được ngay</t>
  </si>
  <si>
    <t>QUESTIONS_ADDED=4; READY_FOR_PERIODIC=4; NEEDS_REVIEW_ADDED=0; OPTIONS_ADDED=16; CURRICULUM_LINKS_ADDED=4; SOURCE_LINKS_ADDED=4; SOURCE=TECH12H_GKI5; FAMILIES=B09_STRONG_PASSWORD|D11_CYBERBULLYING|D11_SOFTWARE_LICENSE|D11_HTTPS_TRUST; REJECTED_DUPLICATE_OR_LOW_VALUE=IOT|LAN|INTERNET_SCOPE; REJECTED_CONTEXT_DEPENDENT_COPYRIGHT=TRUE; SOURCE_EXHAUSTED=FALSE; BACKUP_CREATED=0</t>
  </si>
  <si>
    <t>AUD_G10READY005_SUMMARY</t>
  </si>
  <si>
    <t>Đóng lô GKI K10 dùng được ngay</t>
  </si>
  <si>
    <t>FILES_CREATED=0; FILES_MODIFIED=1_MASTER_ONLY; SOURCE_FILES_MODIFIED=0; QUESTIONS_ADDED=4; READY_FOR_PERIODIC=4; NEEDS_REVIEW_ADDED=0; OPTIONS_ADDED=16; QUESTION_CURRICULUM_ADDED=4; QUESTION_SOURCES_ADDED=4; BLUEPRINTS_CHANGED=0; SOURCE_EXHAUSTED=FALSE; BACKUP_CREATED=0</t>
  </si>
  <si>
    <t>AUD_G10READY006_INGEST</t>
  </si>
  <si>
    <t>G10_PERIODIC_READY_INGEST_006</t>
  </si>
  <si>
    <t>Q_G10_READY_027..Q_G10_READY_031</t>
  </si>
  <si>
    <t>Bổ sung câu CKI K10 từ nguồn đã đăng ký, chỉ ghi câu dùng được ngay</t>
  </si>
  <si>
    <t>QUESTIONS_ADDED=5; READY_FOR_PERIODIC=5; NEEDS_REVIEW_ADDED=0; OPTIONS_ADDED=20; CURRICULUM_LINKS_ADDED=5; SOURCE_LINKS_ADDED=5; SOURCE=TECH12H_CKI2|CKI3; FAMILIES=B09_TROJAN_BACKDOOR|B09_PRIVACY_UNSAFE|B09_WORM_MECHANISM|F17_MODULO_OPERATOR|F17_ARITHMETIC_OUTPUT; DUPLICATE_GATE=PASS; ANSWER_GATE=PASS; CONTENT_GATE=PASS; CURRICULUM_GATE=PASS; TEACHING_PLAN_GATE=PASS_ALLOWED_FOR_TESTING; SOURCE_EXHAUSTED=FALSE; BACKUP_CREATED=0</t>
  </si>
  <si>
    <t>AUD_G10READY006_INTEGRITY</t>
  </si>
  <si>
    <t>Hậu kiểm bản ghi con, đáp án, YCCĐ và nguồn trước khi đóng lô</t>
  </si>
  <si>
    <t>QUESTIONS=5; OPTIONS=20; EXACTLY_4_OPTIONS_PER_QUESTION=PASS; EXACTLY_1_CORRECT_PER_QUESTION=PASS; ANSWER_KEY_MATCH=PASS; PRIMARY_CURRICULUM_LINKS_APPROVED=5; QUESTION_SOURCES_APPROVED=5; ORPHAN_CHILD_ROWS=0; DUPLICATE_ROWS_ADDED=0; NEEDS_REVIEW_NEW=0; IMMEDIATE_USE_GATE=PASS</t>
  </si>
  <si>
    <t>AUD_G10READY006_SUMMARY</t>
  </si>
  <si>
    <t>Đóng lô CKI K10 dùng được ngay</t>
  </si>
  <si>
    <t>FILES_CREATED=0; FILES_MODIFIED=1_MASTER_ONLY; SOURCE_FILES_MODIFIED=0; QUESTIONS_ADDED=5; READY_FOR_PERIODIC=5; NEEDS_REVIEW_ADDED=0; OPTIONS_ADDED=20; QUESTION_CURRICULUM_ADDED=5; QUESTION_SOURCES_ADDED=5; BLUEPRINTS_CHANGED=0; QUESTION_ID_BINDINGS=0; SOURCE_EXHAUSTED=FALSE; BACKUP_CREATED=0</t>
  </si>
  <si>
    <t>AUD_OUTDUP002_REVIEW</t>
  </si>
  <si>
    <t>OUTCOME_DUPLICATE_CORRECTION_002</t>
  </si>
  <si>
    <t>2026-08-09T10:04:00+07:00</t>
  </si>
  <si>
    <t>DUPLICATE_OUTCOME_REVIEW</t>
  </si>
  <si>
    <t>ROWS_51_AND_133</t>
  </si>
  <si>
    <t>Kiểm tra hai dòng trùng OUTCOME_ID TH_11_COMMON_G_B16_YCCD_01 trước khi hiệu chỉnh.</t>
  </si>
  <si>
    <t>CONFIRMED_DUPLICATE</t>
  </si>
  <si>
    <t>ROW51=PROGRAM_OUTCOME_VERIFIED_FROM_SGV; ROW133=NARROW_DIRECT_OBJECTIVE_SAME_SGV_SAME_KEY; PRIMARY_OUTCOME_LINK_RULE_REQUIRES_YCCD_01_AS_PRIMARY; QUESTION_CURRICULUM_REFERENCES=2; TEACHING_PLAN_REFERENCES=2; BACKUP_CREATED=0</t>
  </si>
  <si>
    <t>AUD_OUTDUP002_MERGE</t>
  </si>
  <si>
    <t>CONSOLIDATE_DUPLICATE_OUTCOME</t>
  </si>
  <si>
    <t>Giữ dòng 51 làm bản ghi chuẩn; lưu dấu vết mục tiêu trực tiếp của dòng 133 vào NOTE dòng 51 rồi xóa bản ghi trùng khóa.</t>
  </si>
  <si>
    <t>CANONICAL_OLD_ROW=51; DUPLICATE_OLD_ROW=133; DUPLICATE_ROW_REMOVED=1; OUTCOME_ID_CHANGED=0; QUESTION_CURRICULUM_CHANGED=0; TEACHING_PLAN_ITEMS_CHANGED=0; SOURCE_HISTORY_PRESERVED_IN_CANONICAL_NOTE_AND_AUDIT=TRUE; BACKUP_CREATED=0</t>
  </si>
  <si>
    <t>AUD_OUTDUP002_VERIFY</t>
  </si>
  <si>
    <t>Hậu kiểm khóa OUTCOME_ID và các tham chiếu sau hợp nhất dòng trùng.</t>
  </si>
  <si>
    <t>TH_11_COMMON_G_B16_YCCD_01_COUNT=1; CANONICAL_ROW=51; YCCD_02_RETAINED=TRUE; QUESTION_CURRICULUM_REFERENCES=2_APPROVED; TEACHING_PLAN_REFERENCES=2_APPROVED_ALLOWED_TRUE; DANGLING_REFERENCES_INTRODUCED=0; OUTCOME_ID_RENUMBERED=FALSE; SOURCE_FILES_MODIFIED=0; BACKUP_CREATED=0</t>
  </si>
  <si>
    <t>AUD_G11G12MATRIX001_SOURCE</t>
  </si>
  <si>
    <t>PERIODIC_G11_G12_SOURCE_MATRIX_CALIBRATION_001</t>
  </si>
  <si>
    <t>2026-08-09T10:08:00+07:00</t>
  </si>
  <si>
    <t>SOURCE_MATRIX_CALIBRATION</t>
  </si>
  <si>
    <t>MATRIX_SET</t>
  </si>
  <si>
    <t>G11_G12_PERIODIC_V2</t>
  </si>
  <si>
    <t>Đối chiếu ma trận nguồn, đề/ma trận mẫu và kế hoạch dạy học để lập phiên bản ma trận định kỳ G11/G12 phục vụ sinh đề sau phê duyệt.</t>
  </si>
  <si>
    <t>SUCCESS_WITH_POOL_RECHECK</t>
  </si>
  <si>
    <t>SOURCE_MATRIX_FILE_ID=1HPwGbARcvWLH768bfCcm67UHmtAHbPsnoAD7DQHgetQ; POLICY=POL_PERIODIC_TINHOC_2026_2027_V1; STRUCTURE=12_MCQ_SINGLE+2_TRUE_FALSE_GROUP; TOTAL_GROUPS=14; TOTAL_COMMANDS=20; TOTAL_SCORE=10; DURATION_MIN=45; G11_COMMAND_PROFILE=BIET:8,HIEU:6,VANDUNG:6; G12_COMMAND_PROFILE=BIET:6,HIEU:6,VANDUNG:8; TEACHING_PLAN_SCOPE_ENFORCED=TRUE; SOURCE_FILES_MODIFIED=0; BACKUP_CREATED=0</t>
  </si>
  <si>
    <t>AUD_G11G12MATRIX001_WRITE</t>
  </si>
  <si>
    <t>BLUEPRINT_VERSION_CREATE</t>
  </si>
  <si>
    <t>BLUEPRINTS_CELLS_SLOTS</t>
  </si>
  <si>
    <t>16_PERIODIC_V2_BLUEPRINTS</t>
  </si>
  <si>
    <t>Tạo phiên bản V2 riêng, không sửa đè V1; sinh cells/slots theo ma trận hiệu chỉnh và không gắn câu hỏi.</t>
  </si>
  <si>
    <t>BLUEPRINTS_ADDED=16; G11_BLUEPRINTS=8; G12_BLUEPRINTS=8; BLUEPRINT_CELLS_ADDED=224; BLUEPRINT_SLOTS_ADDED=224; SLOTS_PER_BLUEPRINT=14; QUESTION_ID_BINDINGS=0; PHYSICAL_STATUS=REVIEW; WORKFLOW_STATUS=WAITING_FOR_APPROVAL; V1_BLUEPRINTS_CHANGED=0; G12_CKI_SCOPE_CORRECTED_TO_1-34=TRUE; TF_STATEMENT_PROFILE_RECORDED=TRUE; AUTO_USE=BLOCKED_PENDING_APPROVAL; SOURCE_FILES_MODIFIED=0; BACKUP_CREATED=0</t>
  </si>
  <si>
    <t>PORTFOLIO_ROLE=PROGRAM_COVERAGE; COVERAGE_PART=1_OF_3; BASE_CELL_ID=BPC_G10_CKII_HK2_ICT_CURR_015; QUESTION_BINDING=NONE; POOL_RECHECK_REQUIRED=TRUE; NLS_FRAME=TT02_2025; NLS_LEVEL=NANG_CAO_1; NLS_MAPPING_STATUS=APPROVED; NLS_PRIMARY=3.4; NLS_COMPONENTS=3.4; NLS_TASK_COMPATIBILITY_CHECK_REQUIRED=TRUE; MATRIX_FIRST_QUESTION_BACKFILL_LATER=TRUE; BATCH=PERIODIC_BLUEPRINT_PORTFOLIO_COVERAGE_001; BACKUP_CREATED=0</t>
  </si>
  <si>
    <t>AUD_G11G12MATRIX001_FINAL</t>
  </si>
  <si>
    <t>Đóng lô lập ma trận định kỳ G11/G12; chờ duyệt và kiểm tra pool trước khi sinh đề.</t>
  </si>
  <si>
    <t>WAITING_FOR_APPROVAL_POOL_RECHECK_REQUIRED</t>
  </si>
  <si>
    <t>FILES_CREATED=0; FILES_MODIFIED=1_MASTER_ONLY; BLUEPRINTS_ADDED=16; CELLS_ADDED=224; SLOTS_ADDED=224; QUESTION_BINDINGS=0; QUESTION_SELECTION=NOT_PERFORMED; EXAMS_GENERATED=0; G11_PROFILE=40|30|30; G12_PROFILE=30|30|40; G11_TF_STATEMENT_PROFILE=2B+1H+1V; G12_TF_STATEMENT_PROFILE=1B+1H+2V; POOL_RECHECK_REQUIRED=TRUE; APPROVAL_REQUIRED=TRUE; AUTO_USE=BLOCKED; SOURCE_FILES_MODIFIED=0; BACKUP_CREATED=0</t>
  </si>
  <si>
    <t>AUD_PERMATVAL001_SOURCE</t>
  </si>
  <si>
    <t>SOURCE_REFERENCE_REVALIDATION</t>
  </si>
  <si>
    <t>MATRIX_SOURCE_SET</t>
  </si>
  <si>
    <t>G10_G11_G12_PERIODIC</t>
  </si>
  <si>
    <t>Đối chiếu ma trận định kỳ với kế hoạch dạy học, SGK/SGV và các ma trận nguồn đã đăng ký.</t>
  </si>
  <si>
    <t>MASTER=1kyaIfu7NSA4PQ_b6UXb8rRqJYLCdsUNF3AA8_Cf1BbQ; SOURCE_MATRIX_FILE=1HPwGbARcvWLH768bfCcm67UHmtAHbPsnoAD7DQHgetQ; G10_SGV=13cbU7LC3Wx6vgmTN5wkAXvLzjrnIIJB1; G11_SGV=1fJX6oUr8rAVU35bNkIAeLtVpXiaM6LZv; G12_SGV=1AWnHQPbdsfoULnvUmWJEp1oTxLbLQM2l; SGK_REFERENCE=OFFICIAL_INTRO_TRAINING_AND_REGISTERED_CURRICULUM_OUTCOMES; SOURCE_FILES_MODIFIED=0; BACKUP_CREATED=0</t>
  </si>
  <si>
    <t>AUD_PERMATVAL001_G11G12_BASE</t>
  </si>
  <si>
    <t>OPERATIONAL_BLUEPRINT_RECHECK</t>
  </si>
  <si>
    <t>16_G11_G12_V1_OPERATIONAL</t>
  </si>
  <si>
    <t>Giữ tập V1 đã kiểm định từng ô làm ma trận vận hành G11/G12.</t>
  </si>
  <si>
    <t>G11_APPROVED=8; G12_APPROVED=8; PRIOR_EXACT_CELL_WITNESS_VALIDATION=PASS_221_CELLS; PRIOR_FAMILY_FEASIBILITY=PASS_16_OF_16; QUESTION_BINDING=NONE; NO_LATER_STATUS_REALLOCATION_FOUND_AFTER_PERIODIC_BLUEPRINT_OPERATIONALIZATION_001; PERIODIC_POOL_CURRENT_TOTAL=187; AUTO_USE=ALLOWED; SOURCE_MATRIX_ROLE=SECONDARY_ONLY</t>
  </si>
  <si>
    <t>AUD_PERMATVAL001_V2_ARCHIVE</t>
  </si>
  <si>
    <t>CALIBRATION_VARIANT_RETIREMENT</t>
  </si>
  <si>
    <t>16_G11_G12_V2_CALIBRATION</t>
  </si>
  <si>
    <t>Không nâng các V2 hiệu chỉnh theo tỉ lệ mẫu thành ma trận vận hành khi chưa đạt cổng pool.</t>
  </si>
  <si>
    <t>PARENTS_ARCHIVED=16; CELLS_ARCHIVED=224; SLOTS_ARCHIVED=224; PHYSICAL_DELETE=0; QUESTION_BINDINGS=0; CONFIRMED_HARD_FAILURE_EXAMPLE=G11_GKI_B05_REQUIRES_4_VANDUNG_MCQ_WHILE_CURRENT_B05_POOL_IS_BASIC_CONNECTIVITY_ITEMS; NO_COGNITIVE_RELABELING_TO_FORCE_FIT=TRUE; DMOJ_SYNC_EXCLUDED=TRUE; HISTORY_PRESERVED=TRUE</t>
  </si>
  <si>
    <t>AUD_PERMATVAL001_G10</t>
  </si>
  <si>
    <t>G10_GENERATION_GATE_RECHECK</t>
  </si>
  <si>
    <t>8_G10_28MCQ_3ESSAY</t>
  </si>
  <si>
    <t>Kiểm định lại điều kiện sinh đề đầy đủ của chuẩn K10 28 TNKQ + 3 tự luận.</t>
  </si>
  <si>
    <t>STRUCTURAL_APPROVAL_RETAINED_FULL_GENERATION_BLOCKED</t>
  </si>
  <si>
    <t>BLUEPRINTS_STRUCTURALLY_APPROVED=8; STRUCTURE=28_MCQ+3_ESSAY; SCORE=7+3; DURATION=45; READY_ESSAY_QUESTIONS=25; ESSAY_CELLS_TOTAL=24; STRICT_READY_ESSAY_CELLS=10; STRICT_GAPS=14; FULL_8_BLUEPRINT_GENERATION_READY=FALSE; SPECIAL_G10_RULE_RETAINS_STRUCTURAL_APPROVAL=TRUE; AUTO_GENERATION_FULL_EXAM=BLOCKED_UNTIL_BACKFILL; NO_SILENT_DIFFICULTY_OR_COGNITIVE_RELABELING=TRUE</t>
  </si>
  <si>
    <t>AUD_PERMATVAL001_OPERATIONAL_SET</t>
  </si>
  <si>
    <t>OPERATIONAL_SET_STANDARDIZATION</t>
  </si>
  <si>
    <t>BLUEPRINT_PORTFOLIO</t>
  </si>
  <si>
    <t>PERIODIC_2026_2027</t>
  </si>
  <si>
    <t>Chốt tập ma trận dùng cho sinh đề sau kiểm định.</t>
  </si>
  <si>
    <t>PARTIAL_OPERATIONAL</t>
  </si>
  <si>
    <t>FULL_GENERATION_READY=16_G11_G12_V1; G10_STRUCTURAL_APPROVED=8_BUT_FULL_GENERATION_BLOCKED; G11_G12_V2_CALIBRATION_ARCHIVED=16; SOURCE_MATRICES_ARCHIVED_PROVENANCE_ONLY; DMOJ_MUST_SELECT_APPROVED_OPERATIONAL_PARENT_ONLY_AND_APPLY_POOL_FAMILY_GATE_AT_GENERATION; G12_CKI_V1_IS_SAFE_NARROW_SCOPE_2_16_NOT_FULL_SEMESTER_COVERAGE; BROADER_CKI_REPLACEMENT_REQUIRES_POOL_BACKFILL_AND_REVALIDATION</t>
  </si>
  <si>
    <t>AUD_PERMATVAL001_SUMMARY</t>
  </si>
  <si>
    <t>Đóng lô kiểm định và chuẩn hóa ma trận kiểm tra định kỳ.</t>
  </si>
  <si>
    <t>COMPLETED_WITH_G10_AND_G12_CKI_BACKFILL_REQUIRED</t>
  </si>
  <si>
    <t>FILES_CREATED=0; FILES_MODIFIED=1_MASTER_ONLY; SOURCE_FILES_MODIFIED=0; BLUEPRINT_PARENTS_ARCHIVED=16; BLUEPRINT_CELLS_ARCHIVED=224; BLUEPRINT_SLOTS_ARCHIVED=224; FULL_GENERATION_READY_BLUEPRINTS=16_G11_G12; G10_STRUCTURAL_APPROVED_BLUEPRINTS=8; G10_FULL_GENERATION_READY=0_OF_8; G10_ESSAY_STRICT_GAPS=14; G12_CKI_BROADER_SCOPE_REPLACEMENT_READY=FALSE; QUESTIONS_CHANGED=0; EXAMS_GENERATED=0; BACKUP_CREATED=0</t>
  </si>
  <si>
    <t>AUD_NLSAI_G11G12_001_POLICY</t>
  </si>
  <si>
    <t>POLICY_AND_SCORING_VERSIONING</t>
  </si>
  <si>
    <t>POLICY_PROFILES_SCORE_RULES_QUY_UOC</t>
  </si>
  <si>
    <t>G11_G12_PERIODIC_NLS_AI</t>
  </si>
  <si>
    <t>Bổ sung policy/score rule và quy tắc NLS-AI; giữ policy cũ APPROVED làm cầu nối cho V1 đang vận hành cho tới khi blueprint kế nhiệm đủ điều kiện.</t>
  </si>
  <si>
    <t>SUCCESS_LEGACY_BRIDGE_RETAINED</t>
  </si>
  <si>
    <t>NEW_PERIODIC_POLICIES=3; LEGACY_POLICY_RETAINED_APPROVED=1; SCORE_RULES_ADDED=8; QUY_UOC_RULES_ADDED=17; NLS_OUTCOME_INHERITANCE=ENABLED; QD3439_AI_FRAME_ADDED=TRUE; G12_NO_ESSAY_LOCAL_GOVERNANCE_GATE=ADDED; GRADUATION_POLICY_CHANGED=0; LEGACY_V1_OPERATION_INTERRUPTION=0; BACKUP_CREATED=0</t>
  </si>
  <si>
    <t>AUD_NLSAI_G11G12_001_MATRIX</t>
  </si>
  <si>
    <t>G11_V3_G12_V3_V4</t>
  </si>
  <si>
    <t>Tạo ma trận mới theo cấu trúc người dùng duyệt, không sửa đè V1/V2 và không gắn Question_ID.</t>
  </si>
  <si>
    <t>SUCCESS_REVIEW_ONLY</t>
  </si>
  <si>
    <t>BLUEPRINTS_ADDED=24; G11_V3_WITH_ESSAY=8; G12_V3_WITH_ESSAY=8; G12_V4_NO_ESSAY=8; BLUEPRINT_CELLS_ADDED=384; BLUEPRINT_SLOTS_ADDED=384; MCQ_CELLS=288; TRUE_FALSE_GROUP_CELLS=48; ESSAY_CELLS=48; QUESTION_ID_BINDINGS=0; ALL_NEW_STATUS=REVIEW; EXAMS_GENERATED=0; BACKUP_CREATED=0</t>
  </si>
  <si>
    <t>AUD_NLSAI_G11G12_001_MAPPING</t>
  </si>
  <si>
    <t>NLS_AI_MAPPING_GATE</t>
  </si>
  <si>
    <t>384_NEW_CELLS</t>
  </si>
  <si>
    <t>Thiết lập trục NLS độc lập với NLa-NLe; chỉ duyệt AI 6.1 khi YCCĐ lớp 12 trực tiếp hỗ trợ, không ép 6.2/6.3 hay quota AI.</t>
  </si>
  <si>
    <t>MATRIX_LEVEL_NLS_MAPPING_COMPLETE_QUESTION_TASK_CHECK_PENDING</t>
  </si>
  <si>
    <t>NLS_FRAME=TT02_2025; NLS_LEVEL=NANG_CAO_1; NLS_COMPONENT_MAPPING_REQUIRED=TRUE; CURRENT_BLUEPRINT_CELLS=384; CELL_NLS_REVIEW_REMAINING=0; CURRICULUM_OUTCOMES_USED_MAPPED=56; EXTRA_AI_ML_OUTCOME_MAPPED=1; AI_6_2_6_3_NOT_FORCED=TRUE; AI_FRAME_QD3439=PILOT_CONDITIONAL; SUBJECT_COMPETENCY_NLa_NLe_PRESERVED=TRUE; COGNITIVE_AND_DIFFICULTY_INDEPENDENT=TRUE; QUESTION_TASK_COMPATIBILITY_CHECK_PENDING=TRUE</t>
  </si>
  <si>
    <t>AUD_NLSAI_G11G12_001_FINAL</t>
  </si>
  <si>
    <t>Đóng lô bổ sung khung NLS/AI và các phiên bản ma trận mới; chưa chuyển auto-use cho đến khi hoàn tất ánh xạ NLS, pool và phê duyệt.</t>
  </si>
  <si>
    <t>COMPLETED_MATRIX_AND_OUTCOME_MAPPING_POOL_RECHECK_REQUIRED</t>
  </si>
  <si>
    <t>FILES_CREATED=0; FILES_MODIFIED=1_MASTER_ONLY; SOURCE_FILES_MODIFIED=0; NEW_BLUEPRINTS=24; NEW_CELLS=384; NEW_SLOTS=384; QUESTION_ID_BINDINGS=0; QUESTION_SELECTION=NOT_PERFORMED; EXAMS_GENERATED=0; WITH_ESSAY_COGNITIVE_PROFILE=1_BIET+1_HIEU+1_VANDUNG; G11_SCORE_PROFILE=40|30|30; G12_SCORE_PROFILE=30|30|40; NLS_CELL_REVIEW_REMAINING=0; QD3439_AI_FRAME_INTEGRATED_CONDITIONALLY=TRUE; GRADUATION_POLICY_STATUS=APPROVED_UNCHANGED; GRADUATION_BLUEPRINTS_CHANGED=0; LEGACY_PERIODIC_V1_BRIDGE_RETAINED=TRUE; NEW_PERIODIC_AUTO_USE=BLOCKED_PENDING_QUESTION_TASK_COMPATIBILITY_POOL_AND_APPROVAL; BACKUP_CREATED=0</t>
  </si>
  <si>
    <t>AUD_NLSAI_G11G12_001_OUTCOME</t>
  </si>
  <si>
    <t>CURRICULUM_OUTCOME_NLS_MAPPING</t>
  </si>
  <si>
    <t>G11_G12_MATRIX_OUTCOMES</t>
  </si>
  <si>
    <t>Ánh xạ NLS ở cấp YCCĐ để ma trận kế thừa theo OUTCOME_ID; giữ riêng năng lực môn Tin học và thêm namespace khung AI thí điểm.</t>
  </si>
  <si>
    <t>SUCCESS_PROJECT_MAPPING</t>
  </si>
  <si>
    <t>OUTCOMES_USED_BY_24_BLUEPRINTS_MAPPED=56; EXTRA_AI_MACHINE_LEARNING_OUTCOME_MAPPED=1; TOTAL_OUTCOME_ROWS_UPDATED=57; NLS_NOT_APPLICABLE_IS_EXPLICIT=TRUE; NLS_MAPPING_METHOD=PROJECT_CLASSIFICATION_FROM_OUTCOME_TEXT_AND_TT02_2025; OFFICIAL_EXACT_CROSSWALK_CLAIMED=FALSE; AI_FRAME=QD3439_2025; AI_FRAME_SCOPE=PILOT; BACKUP_CREATED=0</t>
  </si>
  <si>
    <t>AUD_NLSAI_G11G12_001_COGNITIVE</t>
  </si>
  <si>
    <t>COGNITIVE_SCORE_REBALANCE</t>
  </si>
  <si>
    <t>BLUEPRINTS_BLUEPRINT_CELLS</t>
  </si>
  <si>
    <t>16_WITH_ESSAY_BLUEPRINTS</t>
  </si>
  <si>
    <t>Sửa hồ sơ tự luận từ 3 VANDUNG thành 1 BIET + 1 HIEU + 1 VANDUNG và lấy YCCĐ tham chiếu tương ứng theo từng mức độ.</t>
  </si>
  <si>
    <t>ESSAY_CELLS_REPROFILED=48; EACH_WITH_ESSAY_BLUEPRINT=3_ESSAYS_1B_1H_1V; G11_TOTAL_SCORE_PROFILE=BIET4_HIEU3_VANDUNG3; G12_WITH_ESSAY_TOTAL_SCORE_PROFILE=BIET3_HIEU3_VANDUNG4; G12_NO_ESSAY_TOTAL_SCORE_PROFILE=BIET3_HIEU3_VANDUNG4; QUESTION_BINDINGS_CHANGED=0; BACKUP_CREATED=0</t>
  </si>
  <si>
    <t>AUD_NLSAI_G11G12_001_VERIFY</t>
  </si>
  <si>
    <t>FINAL_INTEGRITY_VERIFY</t>
  </si>
  <si>
    <t>POLICY_BLUEPRINT_CELLS_SLOTS_GRADUATION</t>
  </si>
  <si>
    <t>CURRENT_BATCH</t>
  </si>
  <si>
    <t>Hậu kiểm NLS, cấu trúc, liên kết slot và cách ly GRADUATION trước khi đóng lô.</t>
  </si>
  <si>
    <t>PASS_WITH_OPERATIONAL_GATES</t>
  </si>
  <si>
    <t>BLUEPRINTS=24_REVIEW; CELLS=384; SLOTS=384; CELL_NLS_MAPPING_REVIEW=0; QUESTION_ID_BINDINGS=0; WITH_ESSAY_STRUCTURE=12_MCQ+2_TF+3_ESSAY; NO_ESSAY_STRUCTURE=12_MCQ+2_TF; GRADUATION_POLICY_CHANGED=0; GRADUATION_BLUEPRINTS_CHANGED=0; AUTO_USE_NEW_PERIODIC=BLOCKED_UNTIL_QUESTION_TASK_COMPATIBILITY_POOL_AND_APPROVAL; BACKUP_CREATED=0</t>
  </si>
  <si>
    <t>AUD_SYNCSTRUCT001_DIAG</t>
  </si>
  <si>
    <t>SYNC_EXAM_BANK_STRUCTURAL_REPAIR_001</t>
  </si>
  <si>
    <t>2026-08-09T11:46:00+07:00</t>
  </si>
  <si>
    <t>STRUCTURAL_SYNC_DIAGNOSIS</t>
  </si>
  <si>
    <t>Q_G10_ESSAY_001..029+Q_G10_READY_001..031</t>
  </si>
  <si>
    <t>Chẩn đoán lỗi cấu trúc làm sync_exam_bank báo INVALID_PROCESS_STATUS/INVALID_ENUM.</t>
  </si>
  <si>
    <t>ROOT_CAUSE_CONFIRMED</t>
  </si>
  <si>
    <t>ROWS_AFFECTED=60; FAMILY_ID_COLUMN_BLANK=60; PROCESS_STATUS_COLUMN_BLANK=60; VALUES_EXISTED_IN_NOTE=TRUE; PHYSICAL_STATUS_INVALID_ENUM_ROWS=4; INVALID_STATUS_VALUE=NEEDS_REVIEW; BUSINESS_PROCESS_STATUS_FOR_4_ROWS=NEEDS_REVIEW; CONTENT_OR_ANSWER_ERROR=FALSE; BACKUP_CREATED=0</t>
  </si>
  <si>
    <t>AUD_SYNCSTRUCT001_REPAIR</t>
  </si>
  <si>
    <t>STRUCTURAL_COLUMN_REPAIR</t>
  </si>
  <si>
    <t>ROWS_988_1047</t>
  </si>
  <si>
    <t>Phục hồi FAMILY_ID và PROCESS_STATUS vào cột vật lý; chuẩn hóa STATUS vật lý cho 4 câu chờ duyệt.</t>
  </si>
  <si>
    <t>FAMILY_ID_RESTORED=60; PROCESS_STATUS_RESTORED=60; PROCESS_READY_FOR_PERIODIC=56; PROCESS_NEEDS_REVIEW=4; STATUS_NEEDS_REVIEW_TO_REVIEW=4_ROWS_999_1002_1011_1012; QUESTION_TEXT_CHANGED=0; ANSWER_CHANGED=0; CURRICULUM_CHANGED=0; COGNITIVE_CHANGED=0; DIFFICULTY_CHANGED=0; SOURCE_FILES_MODIFIED=0; BACKUP_CREATED=0</t>
  </si>
  <si>
    <t>AUD_SYNCSTRUCT001_VERIFY</t>
  </si>
  <si>
    <t>STRUCTURAL_INTEGRITY_VERIFY</t>
  </si>
  <si>
    <t>Hậu kiểm các cột gây lỗi sync; chưa chạy command trên VPS.</t>
  </si>
  <si>
    <t>PASS_LOCAL_STRUCTURE</t>
  </si>
  <si>
    <t>FAMILY_ID_NONBLANK=60_OF_60; PROCESS_STATUS_NONBLANK=60_OF_60; READY_FOR_PERIODIC=56; NEEDS_REVIEW=4; PHYSICAL_STATUS_NEEDS_REVIEW_COUNT=0; PHYSICAL_REVIEW_ROWS=4; STRUCTURAL_VALUES_ARE_STATIC_NOT_FORMULAS=TRUE; NEXT_ACTION=RERUN_SYNC_EXAM_BANK_DRY_RUN_ON_VPS; APPLY_NOT_AUTHORIZED; BACKUP_CREATED=0</t>
  </si>
  <si>
    <t>AUD_G10REAUDIT001_REVIEW</t>
  </si>
  <si>
    <t>G10_QUESTION_STATUS_REAUDIT_001</t>
  </si>
  <si>
    <t>2026-08-09T12:14:00+07:00</t>
  </si>
  <si>
    <t>QUESTION_STATUS_REAUDIT</t>
  </si>
  <si>
    <t>Rà lại trạng thái 60 câu G10 mới theo cổng nội dung, nguồn, curriculum, Family_ID và 8 blueprint G10 APPROVED hiện hành.</t>
  </si>
  <si>
    <t>TOTAL_REVIEWED=60; READY_FOR_PERIODIC_BANK_LEVEL=56; NEEDS_REVIEW=4; READY_EXACT_CURRENT_BLUEPRINT_MATCH=33; READY_NO_EXACT_CURRENT_BLUEPRINT_MATCH=23; OF_NO_MATCH=19_ESSAY_RESERVE+4_MCQ_F29; NO_CONTENT_OR_ANSWER_CHANGE=TRUE; BACKUP_CREATED=0</t>
  </si>
  <si>
    <t>AUD_G10REAUDIT001_F29</t>
  </si>
  <si>
    <t>BLUEPRINT_ELIGIBILITY_CORRECTION</t>
  </si>
  <si>
    <t>Q_G10_READY_017..020</t>
  </si>
  <si>
    <t>Sửa metadata blueprint match sai của bốn câu F29, giữ nguyên phân loại HIEU/d2 và trạng thái chất lượng câu.</t>
  </si>
  <si>
    <t>CURRENT_APPROVED_CKII_F29_CELL=MCQ_SINGLE|BIET|D1; QUESTIONS=HIEU|D2; PRIOR_BLUEPRINT_MATCH_CLAIM_SUPERSEDED=TRUE; IMMEDIATE_USE_GATE=BLOCKED_NO_CURRENT_BLUEPRINT_CELL; PROCESS_STATUS_RETAINED=READY_FOR_PERIODIC; COGNITIVE_CHANGED=0; DIFFICULTY_CHANGED=0; CURRICULUM_CHANGED=0; ANSWER_CHANGED=0; BACKUP_CREATED=0</t>
  </si>
  <si>
    <t>AUD_G10REAUDIT001_VERIFY</t>
  </si>
  <si>
    <t>FINAL_STATUS_VERIFY</t>
  </si>
  <si>
    <t>QUESTIONS_BLUEPRINTS</t>
  </si>
  <si>
    <t>G10_NEW_QUESTION_SET</t>
  </si>
  <si>
    <t>Xác nhận trạng thái cấp ngân hàng tách biệt với khả năng khớp blueprint hiện hành.</t>
  </si>
  <si>
    <t>PASS_WITH_CURRENT_POOL_GAPS</t>
  </si>
  <si>
    <t>READY_FOR_PERIODIC=56; NEEDS_REVIEW=4; NEEDS_REVIEW_IDS=Q_G10_ESSAY_012|015|024|025; READY_MCQ_CURRENT_MATCH=27_OF_31; READY_ESSAY_CURRENT_MATCH=6_OF_25; READY_NO_CURRENT_MATCH_NOT_DEMOTED=23; REASON=PROCESS_STATUS_IS_BANK_QUALITY_STATE_AND_GENERATOR_MUST_APPLY_EXACT_BLUEPRINT_GATE; SOURCE_FILES_MODIFIED=0; BACKUP_CREATED=0</t>
  </si>
  <si>
    <t>AUD_QNLSAI001_SCOPE</t>
  </si>
  <si>
    <t>QUESTION_LEVEL_NLS_AI_STANDARDIZATION_001</t>
  </si>
  <si>
    <t>QUESTION_LEVEL_NLS_AI_REVIEW</t>
  </si>
  <si>
    <t>G11_G12_READY_MAPPED_90</t>
  </si>
  <si>
    <t>Chuẩn hóa NLS/AI cấp câu theo Outcome → NLS → task → cognitive → question type; kiểm tra options/statements và không kế thừa máy móc từ YCCĐ.</t>
  </si>
  <si>
    <t>COMPLETED_WITH_TASK_REVIEW_GATE</t>
  </si>
  <si>
    <t>G11_G12_READY_REVIEWED=90; NLS_TASK_PASS=33; NLS_TASK_PASS_PARTIAL=28; NLS_NOT_APPLICABLE=20; NLS_NEEDS_REVIEW=9; AI_6_1=4; AI_6_2=0; AI_6_3=0; CHILD_OPTIONS_STATEMENTS_REVIEWED=TRUE; PROCESS_STATUS_CHANGED=0; BACKUP_CREATED=0</t>
  </si>
  <si>
    <t>AUD_QNLSAI001_BLUEPRINT</t>
  </si>
  <si>
    <t>TASK_BLUEPRINT_COMPATIBILITY</t>
  </si>
  <si>
    <t>QUESTIONS_BLUEPRINT_CELLS</t>
  </si>
  <si>
    <t>Đối chiếu Outcome_ID + Question_Type + Cognitive_Level và Difficulty với các blueprint periodic mới; tách độ phù hợp task khỏi trạng thái chất lượng câu.</t>
  </si>
  <si>
    <t>PASS_WITH_POOL_GAPS</t>
  </si>
  <si>
    <t>OUTCOME_TYPE_COG_EXACT=68; NO_EXACT_CURRENT_CELL=22; WITH_DIFFICULTY_EXACT=57; NO_EXACT_CURRENT_DIFFICULTY=33; QUESTION_BINDINGS_CHANGED=0; BLUEPRINTS_CHANGED=0; NLS_GATE_BLOCKED_TASK_REVIEW=9; BACKUP_CREATED=0</t>
  </si>
  <si>
    <t>AUD_QNLSAI001_G10</t>
  </si>
  <si>
    <t>G10_NLS_PENDING_TAGGING</t>
  </si>
  <si>
    <t>Gắn trạng thái NLS cấp câu cho 60 câu G10 nhưng không tự suy mã 1.x–6.x vì YCCĐ G10 chưa có ánh xạ NLS được duyệt.</t>
  </si>
  <si>
    <t>PENDING_G10_OUTCOME_MAPPING</t>
  </si>
  <si>
    <t>G10_RECENT_TAGGED=60; NLS_CODE_ASSIGNED=0; PENDING_G10_OUTCOME_LEVEL_MAPPING=60; CURRENT_G10_PROCESS_STATUS_CHANGED=0; EXISTING_NEEDS_REVIEW_4_RETAINED=TRUE; G10_NLS_GATE_NOT_ENFORCED_UNTIL_OUTCOME_MAPPING_APPROVED=TRUE; BACKUP_CREATED=0</t>
  </si>
  <si>
    <t>AUD_QNLSAI001_FINAL</t>
  </si>
  <si>
    <t>QUESTIONS_NLS_AI</t>
  </si>
  <si>
    <t>Đóng lô chuẩn hóa NLS/AI cấp câu; giữ provenance, không sửa nguồn hay phân loại nội tại của câu.</t>
  </si>
  <si>
    <t>PASS_G11_G12_QUESTION_LEVEL_MAPPING_G10_PENDING</t>
  </si>
  <si>
    <t>QUESTIONS_NOTE_UPDATED=150; G11_G12=90; G10=60; NLS_NOT_APPLICABLE_VERIFIED=20; TASK_REVIEW_BLOCK_VERIFIED=9; AI_6_1_VERIFIED=4; AI_6_2=0; AI_6_3=0; G10_PENDING_VERIFIED=60; STEM_CHANGED=0; ANSWER_CHANGED=0; COGNITIVE_CHANGED=0; DIFFICULTY_CHANGED=0; CURRICULUM_CHANGED=0; PROCESS_STATUS_CHANGED=0; SOURCE_FILES_MODIFIED=0; FILES_CREATED=0; BACKUP_CREATED=0; NEXT_ACTION=RESOLVE_9_TASK_MISMATCHES_AND_MAP_G10_OUTCOMES</t>
  </si>
  <si>
    <t>AUD_QNLSMISMATCH001_RESOLVE</t>
  </si>
  <si>
    <t>QUESTION_NLS_TASK_MISMATCH_RESOLUTION_001</t>
  </si>
  <si>
    <t>2026-08-09T14:38:00+07:00</t>
  </si>
  <si>
    <t>QUESTION_NLS_TASK_RESOLUTION</t>
  </si>
  <si>
    <t>Q_TNT_F0001_D06_023|Q_TNT_F0001_D08_026|Q_TNT_F0001_D12_022|Q_TNT_F0001_D13_023|Q_SGV11_KNTT_005|Q_KGV_GRAD25_TH_005|Q_KGV_GRAD25_BN_004|Q_SGV11_KNTT_GKII_027|Q_SGV11_KNTT_GKII_028</t>
  </si>
  <si>
    <t>Giải quyết 9 lệch Outcome-NLS-task bằng kiểm tra task thực tế; không kế thừa NLS máy móc từ YCCĐ.</t>
  </si>
  <si>
    <t>COMPLETED_WITH_ONE_OUTCOME_LINK_REVIEW</t>
  </si>
  <si>
    <t>TOTAL=9; TASK_NLS_NOT_APPLICABLE=6; TASK_OVERRIDE_1_3=1; TASK_OVERRIDE_2_1=1; OUTCOME_REMAP=1; PROCESS_STATUS_CHANGED=0; STEM_CHANGED=0; ANSWER_CHANGED=0; COGNITIVE_CHANGED=0; DIFFICULTY_CHANGED=0; BACKUP_CREATED=0</t>
  </si>
  <si>
    <t>AUD_QNLSMISMATCH001_CURR</t>
  </si>
  <si>
    <t>CURRICULUM_LINK_CORRECTION</t>
  </si>
  <si>
    <t>QUESTION_CURRICULUM|CURRICULUM_OUTCOMES</t>
  </si>
  <si>
    <t>Q_KGV_GRAD25_TH_005|Q_TNT_F0001_D08_026|TH_11_COMMON_D_B09_YCCD_01</t>
  </si>
  <si>
    <t>Chuyển câu phishing sang G11 D-B09; ánh xạ outcome B09=4.2|2.5; hạ liên kết câu giao tiếp đồng bộ/không đồng bộ về REVIEW vì chưa có YCCĐ nguyên văn phù hợp.</t>
  </si>
  <si>
    <t>PASS_WITH_EXPLICIT_REVIEW_GATE</t>
  </si>
  <si>
    <t>PHISHING_REMAP=TH_12_COMMON_D_B06_YCCD_01-&gt;TH_11_COMMON_D_B09_YCCD_01; NEW_OUTCOME_NLS_PRIMARY=4.2; NEW_OUTCOME_NLS_COMPONENTS=4.2|2.5; Q_TNT_F0001_D08_026_QCUR_STATUS=REVIEW; TASK_NLS_2_1=APPROVED; AUTO_PERIODIC_GATE=BLOCKED_PENDING_EXACT_OUTCOME_OR_CELL_OVERRIDE; BACKUP_CREATED=0</t>
  </si>
  <si>
    <t>AUD_G10NLS001_MAP</t>
  </si>
  <si>
    <t>G10_OUTCOME_NLS_MAPPING_001</t>
  </si>
  <si>
    <t>G10_OUTCOME_NLS_MAPPING</t>
  </si>
  <si>
    <t>PORTFOLIO_ROLE=PROGRAM_COVERAGE; COVERAGE_PART=2_OF_3; BASE_CELL_ID=BPC_G10_CKII_HK2_ICT_CURR_015; QUESTION_BINDING=NONE; POOL_RECHECK_REQUIRED=TRUE; NLS_FRAME=TT02_2025; NLS_LEVEL=NANG_CAO_1; NLS_MAPPING_STATUS=APPROVED; NLS_PRIMARY=3.4; NLS_COMPONENTS=3.4|5.1|5.3; NLS_TASK_COMPATIBILITY_CHECK_REQUIRED=TRUE; MATRIX_FIRST_QUESTION_BACKFILL_LATER=TRUE; BATCH=PERIODIC_BLUEPRINT_PORTFOLIO_COVERAGE_001; BACKUP_CREATED=0</t>
  </si>
  <si>
    <t>TH_10_*_YCCD_01</t>
  </si>
  <si>
    <t>Ánh xạ NLS cho toàn bộ 34 YCCĐ G10 theo OUTCOME_TEXT và TT02_2025; không gắn theo từ khóa/chủ đề.</t>
  </si>
  <si>
    <t>G10_OUTCOMES_TOTAL=34; NLS_APPROVED=27; NLS_NOT_APPLICABLE_CONFIRMED=7; CURRENT_APPROVED_BLUEPRINT_UNIQUE_OUTCOMES=28; CURRENT_BLUEPRINT_OUTCOMES_NLS_APPROVED=22; CURRENT_BLUEPRINT_OUTCOMES_NLS_NOT_APPLICABLE=6; AI_6_X_ASSIGNED=0; OUTCOME_TEXT_CHANGED=0; STATUS_CHANGED=0; BACKUP_CREATED=0</t>
  </si>
  <si>
    <t>AUD_G10NLS001_GATE</t>
  </si>
  <si>
    <t>G10_QUESTION_NLS_GATE_TRANSITION</t>
  </si>
  <si>
    <t>Q_G10_ESSAY_001..029|Q_G10_READY_001..031</t>
  </si>
  <si>
    <t>Xóa lý do chờ ánh xạ outcome sau khi 34 YCCĐ G10 đã được ánh xạ; giữ câu ở trạng thái chờ TASK_COMPATIBILITY cấp câu.</t>
  </si>
  <si>
    <t>TASK_REVIEW_PENDING</t>
  </si>
  <si>
    <t>QUESTIONS_METADATA_UPDATED=60; OLD_PENDING_OUTCOME_MAPPING=0_IN_TARGET_SET; TASK_COMPATIBILITY_PENDING=60; NLS_PERIODIC_GATE=BLOCKED_PENDING_TASK_COMPATIBILITY_REVIEW; PROCESS_STATUS_CHANGED=0; EXISTING_READY_FOR_PERIODIC=56_RETAINED_AS_BANK_QUALITY_STATE; EXISTING_NEEDS_REVIEW=4_RETAINED; BACKUP_CREATED=0</t>
  </si>
  <si>
    <t>AUD_NLSG10_FINAL</t>
  </si>
  <si>
    <t>QUESTIONS|QUESTION_CURRICULUM|CURRICULUM_OUTCOMES|BLUEPRINT_CELLS</t>
  </si>
  <si>
    <t>Đóng lô xử lý lệch G11/G12 và ánh xạ NLS outcome G10; giữ provenance và không sửa file nguồn.</t>
  </si>
  <si>
    <t>PASS_WITH_G10_TASK_LEVEL_REVIEW_PENDING</t>
  </si>
  <si>
    <t>G11_G12_MISMATCHES_PROCESSED=9; G10_OUTCOMES_MAPPED=34; CURRENT_G10_BLUEPRINT_OUTCOMES_MAPPED=28_OF_28; G10_RECENT_QUESTIONS_AWAITING_TASK_REVIEW=60; FILES_CREATED=0; SOURCE_FILES_MODIFIED=0; BACKUP_CREATED=0; NEXT_ACTION=REVIEW_G10_QUESTION_TASK_COMPATIBILITY</t>
  </si>
  <si>
    <t>AUD_G10TASK001_REVIEW</t>
  </si>
  <si>
    <t>G10_TASK_COMPATIBILITY_REVIEW_001</t>
  </si>
  <si>
    <t>2026-08-09T14:52:00+07:00</t>
  </si>
  <si>
    <t>G10_TASK_COMPATIBILITY_REVIEW</t>
  </si>
  <si>
    <t>Rà task-level NLS cho 60 câu G10 từ primary outcome + stem + answer guide/options; không kế thừa NLS máy móc từ YCCĐ.</t>
  </si>
  <si>
    <t>TOTAL=60; NLS_APPROVED=47; NLS_NOT_APPLICABLE_CONFIRMED=13; TASK_LEVEL_OVERRIDES=8; PENDING_TASK_LEVEL_REVIEW_AFTER=0; STEM_CHANGED=0; ANSWER_CHANGED=0; COGNITIVE_CHANGED=0; DIFFICULTY_CHANGED=0; PROCESS_STATUS_CHANGED=0; BACKUP_CREATED=0</t>
  </si>
  <si>
    <t>AUD_G10TASK001_GATES</t>
  </si>
  <si>
    <t>NLS_GATE_RECONCILIATION</t>
  </si>
  <si>
    <t>G10_TARGET_60</t>
  </si>
  <si>
    <t>Gỡ riêng gate NLS sau task review; giữ nguyên mọi gate nội dung, nguồn, blueprint và trạng thái nghiệp vụ đã tồn tại.</t>
  </si>
  <si>
    <t>PASS_WITH_EXISTING_NON_NLS_BLOCKERS_PRESERVED</t>
  </si>
  <si>
    <t>NLS_GATE_PASS_TASK_COMPATIBILITY=47; NLS_GATE_PASS_NOT_APPLICABLE=13; PROCESS_STATUS_READY_FOR_PERIODIC=56; PROCESS_STATUS_NEEDS_REVIEW=4; NEEDS_REVIEW_IDS=Q_G10_ESSAY_012|Q_G10_ESSAY_015|Q_G10_ESSAY_024|Q_G10_ESSAY_025; NO_CURRENT_BLUEPRINT_CELL_IDS=Q_G10_READY_017|Q_G10_READY_018|Q_G10_READY_019|Q_G10_READY_020; AUTO_USE_OTHER_GATES_UNCHANGED=TRUE; BACKUP_CREATED=0</t>
  </si>
  <si>
    <t>AUD_G10TASK001_FINAL</t>
  </si>
  <si>
    <t>QUESTIONS|OPTIONS|QUESTION_CURRICULUM|CURRICULUM_OUTCOMES|QUY_UOC</t>
  </si>
  <si>
    <t>Đóng lô rà TASK_COMPATIBILITY G10; toàn bộ 60 câu có kết luận task-level rõ ràng và không còn PENDING_TASK_LEVEL_REVIEW.</t>
  </si>
  <si>
    <t>QUESTIONS_METADATA_UPDATED=60; NLS_APPROVED=47; NLS_NOT_APPLICABLE=13; OVERRIDES=8; FILES_CREATED=0; MASTER_FILES_MODIFIED=1; SOURCE_FILES_MODIFIED=0; QUESTIONS_CREATED=0; DUPLICATE_RELATIONS_CHANGED=0; BLUEPRINTS_CHANGED=0; BACKUP_CREATED=0; NEXT_ACTION=OPTIONAL_RECHECK_CURRENT_G10_AUTO_SELECTION_ELIGIBILITY</t>
  </si>
  <si>
    <t>AUD_G10AUTO001_RECHECK</t>
  </si>
  <si>
    <t>G10_AUTO_SELECTION_RECHECK_001</t>
  </si>
  <si>
    <t>2026-08-09T15:06:00+07:00</t>
  </si>
  <si>
    <t>AUTO_SELECTION_FEASIBILITY_RECHECK</t>
  </si>
  <si>
    <t>BLUEPRINTS|BLUEPRINT_CELLS|BLUEPRINT_SLOTS|QUESTIONS|QUESTION_CURRICULUM|TEACHING_PLAN_ITEMS</t>
  </si>
  <si>
    <t>G10_APPROVED_PERIODIC_8</t>
  </si>
  <si>
    <t>Rà khả năng auto-selection G10 sau batch TASK_COMPATIBILITY; matching theo Curriculum_ID+Outcome_ID+Question_Type+Cognitive_Level+Difficulty+Competency, PROCESS_STATUS, NLS task gate và max một câu/Family_ID.</t>
  </si>
  <si>
    <t>BLOCKED_ALL_8</t>
  </si>
  <si>
    <t>READY_G10_PRIMARY_MAPPED=135; NLS_TASK_VALID=56; LEGACY_NLS_PENDING=79; NLS_PENDING_MATCH_CURRENT_CELLS=26; MAX_ASSIGN_AFTER_NLS=GKI_CS:3/31|CKI_CS:7/31|GKII_CS:9/31|CKII_CS:9/31|GKI_ICT:6/31|CKI_ICT:8/31|GKII_ICT:9/31|CKII_ICT:9/31; MAX_ASSIGN_IGNORE_NLS=GKI_CS:11/31|CKI_CS:13/31|GKII_CS:15/31|CKII_CS:14/31|GKI_ICT:18/31|CKI_ICT:13/31|GKII_ICT:15/31|CKII_ICT:14/31; FAMILY_ID_EXTRA_REDUCTION=0; BACKUP_CREATED=0</t>
  </si>
  <si>
    <t>AUD_G10AUTO001_ESSAY</t>
  </si>
  <si>
    <t>ESSAY_POOL_FEASIBILITY</t>
  </si>
  <si>
    <t>BLUEPRINT_CELLS|QUESTIONS|QUESTION_CURRICULUM</t>
  </si>
  <si>
    <t>G10_ESSAY_CELLS</t>
  </si>
  <si>
    <t>Kiểm tra riêng 3 slot tự luận trong từng blueprint hiện hành.</t>
  </si>
  <si>
    <t>INSUFFICIENT</t>
  </si>
  <si>
    <t>GKI_CS=1/3;MISSING=B04_HIEU_D3|B05_HIEU_D3; GKI_ICT=1/3;MISSING=B09_HIEU_D3|D11_HIEU_D3; CKI_CS=0/3;MISSING=F18_VANDUNG_D3|F16_VANDUNG_D3|F19_VANDUNG_D4; CKI_ICT=0/3;MISSING=E15_VANDUNG_D3|E14_VANDUNG_D3|F19_VANDUNG_D4; GKII_CS=2/3;GKII_ICT=2/3;MISSING=F26_VANDUNG_D4; CKII_CS=2/3;CKII_ICT=2/3;MISSING=F22_HIEU_D3; Q_G10_ESSAY_015 could address F26_D4 only after its existing NEEDS_REVIEW/source-map blockers are resolved; Q_G10_ESSAY_012 could address D11_HIEU_D3 only after its existing blocker is resolved; NO_STATUS_CHANGE=TRUE</t>
  </si>
  <si>
    <t>AUD_G10AUTO001_SCHEMA</t>
  </si>
  <si>
    <t>BLUEPRINT_SCHEMA_LINK_RECHECK</t>
  </si>
  <si>
    <t>BLUEPRINTS|TEACHING_PLANS|TEACHING_PLAN_ITEMS</t>
  </si>
  <si>
    <t>BLUEPRINTS_ROWS_103_110</t>
  </si>
  <si>
    <t>Rà liên kết schema cho 8 blueprint G10 đã APPROVED.</t>
  </si>
  <si>
    <t>NEEDS_NORMALIZATION_BEFORE_SELECTOR_ENABLE</t>
  </si>
  <si>
    <t>ORIENTATION_COLUMN_BLANK=8; TEACHING_PLAN_ID_COLUMN_BLANK=8; NOTE_ORIENTATION_PRESENT=8; NOTE_TEACHING_PLAN_ID_PRESENT=8; CORRESPONDING_TEACHING_PLANS_APPROVED=2; TEMP_APPROVAL_AUTO_USE_ENABLED=TRUE; ALL_BLUEPRINT_OUTCOMES_ALLOWED_FOR_TESTING=TRUE; BLUEPRINT_SLOTS=31_APPROVED_EACH; SLOT_QUESTION_BINDING=0; POLICY_PROFILE=APPROVED; BUSINESS_DATA_CHANGED=0; BLUEPRINT_STATUS_CHANGED=0; QUESTIONS_CHANGED=0; BACKUP_CREATED=0</t>
  </si>
  <si>
    <t>AUD_G10BPSCHEMA001_NORMALIZE</t>
  </si>
  <si>
    <t>G10_BLUEPRINT_SCHEMA_NORMALIZATION_001</t>
  </si>
  <si>
    <t>2026-08-09T15:20:00+07:00</t>
  </si>
  <si>
    <t>NORMALIZE_BLUEPRINT_ORIENTATION_TEACHING_PLAN</t>
  </si>
  <si>
    <t>BP_G10_GKI_HK1_TINHOC_2026_2027_CS_V3|BP_G10_CKI_HK1_TINHOC_2026_2027_CS_V3|BP_G10_GKII_HK2_TINHOC_2026_2027_CS_V2|BP_G10_CKII_HK2_TINHOC_2026_2027_CS_V3|BP_G10_GKI_HK1_TINHOC_2026_2027_ICT_V3|BP_G10_CKI_HK1_TINHOC_2026_2027_ICT_V3|BP_G10_GKII_HK2_TINHOC_2026_2027_ICT_V2|BP_G10_CKII_HK2_TINHOC_2026_2027_ICT_V3</t>
  </si>
  <si>
    <t>8 blueprint định kỳ G10 đã APPROVED</t>
  </si>
  <si>
    <t>ORIENTATION_FILLED=8; TEACHING_PLAN_ID_FILLED=8; CS_BLUEPRINTS=4-&gt;TP_2026_2027_CS_G10_V1; ICT_BLUEPRINTS=4-&gt;TP_2026_2027_ICT_G10_V1; BLUEPRINT_STATUS_CHANGED=0; BLUEPRINT_CELLS_CHANGED=0; BLUEPRINT_SLOTS_CHANGED=0; QUESTION_BINDING=NONE; QUESTIONS_CHANGED=0; PRINCIPLE=MATRIX_BLUEPRINT_FIRST_QUESTION_POOL_BACKFILL_LATER; POOL_GAPS_DO_NOT_CHANGE_APPROVED_MATRIX_SPEC; FULL_EXAM_GENERATION_REMAINS_BLOCKED_UNTIL_POOL_GATE_PASS; BACKUP_CREATED=0; NO_BACKUP_PER_USER_INSTRUCTION</t>
  </si>
  <si>
    <t>AUD_BPCOV001_REF</t>
  </si>
  <si>
    <t>PERIODIC_BLUEPRINT_PORTFOLIO_COVERAGE_001</t>
  </si>
  <si>
    <t>2026-08-10T07:04:12+07:00</t>
  </si>
  <si>
    <t>REFERENCE_OFFICIAL_REGULATIONS</t>
  </si>
  <si>
    <t>POLICY|CURRICULUM|NLS|AI_GUIDANCE</t>
  </si>
  <si>
    <t>TT32_2018|TT22_2021|TT02_2025|AI_GUIDANCE_8334_2025|CV7991_2024</t>
  </si>
  <si>
    <t>Đối chiếu căn cứ chính thống trước thiết kế portfolio: YCCĐ/nội dung đã dạy là trục chính; NLS lồng ghép theo outcome; AI chỉ khi YCCĐ và nội dung đã dạy áp dụng; không ép quota AI.</t>
  </si>
  <si>
    <t>MATRIX_FIRST=TRUE; QUESTION_BACKFILL_LATER=TRUE; PERIODIC_SCOPE_ONLY=TRUE; GRADUATION_CHANGED=0; BACKUP_CREATED=0</t>
  </si>
  <si>
    <t>AUD_BPCOV001_NLS</t>
  </si>
  <si>
    <t>NORMALIZE_OUTCOME_NLS_FOR_PORTFOLIO</t>
  </si>
  <si>
    <t>TARGET_PERIODIC_OUTCOMES</t>
  </si>
  <si>
    <t>Hoàn thiện các ánh xạ NLS còn thiếu cho YCCĐ tham gia coverage, loại YCCĐ archived khỏi tập mục tiêu và giữ AI theo bằng chứng nội dung.</t>
  </si>
  <si>
    <t>TARGET_OUTCOMES=127; NLS_APPROVED=108; NLS_NOT_APPLICABLE_CONFIRMED=19; NEW_OUTCOME_NLS_MAPPINGS=35; AI_DIRECT_OUTCOMES=8; AI_6_1=8; AI_6_2=0; AI_6_3=0; ARCHIVED_OUTCOME_REFS_IN_NEW_CELLS=0; BACKUP_CREATED=0</t>
  </si>
  <si>
    <t>AUD_BPCOV001_CREATE</t>
  </si>
  <si>
    <t>CREATE_PERIODIC_COVERAGE_PORTFOLIO</t>
  </si>
  <si>
    <t>G10_G11_G12_PERIODIC_2026_2027</t>
  </si>
  <si>
    <t>Tạo các biến thể PROGRAM_COVERAGE tối thiểu để union với ma trận nền phủ toàn bộ YCCĐ mục tiêu theo từng mốc dạy học; không gắn Question_ID.</t>
  </si>
  <si>
    <t>BLUEPRINTS_ADDED=44; CELLS_ADDED=688; SLOTS_ADDED=880; G10_NEW=12; G11_NEW=8; G12_WITH_ESSAY_NEW=12; G12_NO_ESSAY_NEW=12; STATUS=REVIEW; WORKFLOW_STATUS=WAITING_FOR_APPROVAL; AUTO_USE=BLOCKED_PENDING_APPROVAL; QUESTION_BINDINGS=0; QUESTIONS_CREATED=0; BACKUP_CREATED=0</t>
  </si>
  <si>
    <t>AUD_BPCOV001_COVERAGE</t>
  </si>
  <si>
    <t>VERIFY_PROGRAM_COVERAGE</t>
  </si>
  <si>
    <t>BLUEPRINTS|BLUEPRINT_CELLS|TEACHING_PLAN_ITEMS|CURRICULUM_OUTCOMES</t>
  </si>
  <si>
    <t>32_PERIODIC_PORTFOLIO_GROUPS</t>
  </si>
  <si>
    <t>Kiểm tra union ma trận nền + biến thể theo teaching-plan milestone và ALLOWED_FOR_TESTING, chỉ dùng YCCĐ chuẩn còn hiệu lực.</t>
  </si>
  <si>
    <t>PORTFOLIO_GROUPS=32; COVERAGE_PASS=32; COVERAGE_FAIL=0; ACTIVE_TARGET_OUTCOMES_UNION=127; EXTRA_OUTCOME_OUTSIDE_TARGET=0; ARCHIVED_RETIRED_REFS=0; MATRIX_SPECS_CHANGED_TO_FIT_POOL=0; BACKUP_CREATED=0</t>
  </si>
  <si>
    <t>AUD_BPCOV001_FINAL</t>
  </si>
  <si>
    <t>FINAL_STRUCTURAL_VERIFY</t>
  </si>
  <si>
    <t>BLUEPRINTS|BLUEPRINT_CELLS|BLUEPRINT_SLOTS|CURRICULUM_OUTCOMES</t>
  </si>
  <si>
    <t>Hậu kiểm từ bản export mới nhất của master sau ghi dữ liệu: ID duy nhất, tổng câu/điểm/slot, liên kết cell-slot, Question_ID rỗng, competency đầy đủ, coverage và NLS.</t>
  </si>
  <si>
    <t>BLUEPRINTS=44_UNIQUE_44_REVIEW; CELLS=688_UNIQUE_688_REVIEW; SLOTS=880_UNIQUE_880_REVIEW; STRUCTURAL_TOTAL_ERRORS=0; SLOT_CELL_REFERENCE_ERRORS=0; SLOT_SEQUENCE_ERRORS=0; QUESTION_ID_NONBLANK=0; CELL_COMPETENCY_BLANK=0; COVERAGE_32_OF_32_PASS; NLS_TARGET_OUTCOMES_127_OF_127_CONCLUDED; SOURCE_FILES_MODIFIED=0; QUESTIONS_MODIFIED=0; DUPLICATES_CHANGED=0; GRADUATION_CHANGED=0; AUTO_USE_REMAINS_BLOCKED_PENDING_APPROVAL_AND_POOL_RECHECK; BACKUP_CREATED=0</t>
  </si>
  <si>
    <t>PORTFOLIO_ROLE=PROGRAM_COVERAGE; COVERAGE_PART=3_OF_3; BASE_CELL_ID=BPC_G10_CKII_HK2_ICT_CURR_015; QUESTION_BINDING=NONE; POOL_RECHECK_REQUIRED=TRUE; NLS_FRAME=TT02_2025; NLS_LEVEL=NANG_CAO_1; NLS_MAPPING_STATUS=APPROVED; NLS_PRIMARY=3.4; NLS_COMPONENTS=3.4|5.3; NLS_TASK_COMPATIBILITY_CHECK_REQUIRED=TRUE; MATRIX_FIRST_QUESTION_BACKFILL_LATER=TRUE; BATCH=PERIODIC_BLUEPRINT_PORTFOLIO_COVERAGE_001; BACKUP_CREATED=0</t>
  </si>
  <si>
    <t>SOURCE_CALIBRATED=TRUE; KNOWLEDGE_SCOPE=TEACHING_PLAN_AND_SOURCE_MATRIX; QUESTION_BINDING=NONE; POOL_RECHECK_REQUIRED=TRUE; WORKFLOW_STATUS=WAITING_FOR_APPROVAL; AUTO_USE=BLOCKED_PENDING_APPROVAL; NLS_FRAME=TT02_2025; NLS_LEVEL=NANG_CAO_1; NLS_MAPPING_REQUIRED=TRUE; NLS_MAPPING_STATUS=APPROVED_INHERITED; NLS_MAPPING_SOURCE=CURRICULUM_OUTCOMES; NLS_TASK_COMPATIBILITY_CHECK_REQUIRED=TRUE; AI_INTEGRATION=WHEN_APPLICABLE; BASE_BATCH=PERIODIC_NLS_AI_G11_G12_MATRIX_001; PORTFOLIO_ROLE=PROGRAM_COVERAGE; MATRIX_FIRST_QUESTION_BACKFILL_LATER=TRUE; BATCH=PERIODIC_BLUEPRINT_PORTFOLIO_COVERAGE_001; BACKUP_CREATED=0</t>
  </si>
  <si>
    <t>SOURCE_CALIBRATED=TRUE; KNOWLEDGE_SCOPE=TEACHING_PLAN_AND_SOURCE_MATRIX; TF_STATEMENT_PROFILE=BIET:2,HIEU:1,VANDUNG:1; STATEMENT_COUNT=4; QUESTION_BINDING=NONE; POOL_RECHECK_REQUIRED=TRUE; WORKFLOW_STATUS=WAITING_FOR_APPROVAL; AUTO_USE=BLOCKED_PENDING_APPROVAL; NLS_FRAME=TT02_2025; NLS_LEVEL=NANG_CAO_1; NLS_MAPPING_REQUIRED=TRUE; NLS_MAPPING_STATUS=APPROVED_INHERITED; NLS_MAPPING_SOURCE=CURRICULUM_OUTCOMES; NLS_TASK_COMPATIBILITY_CHECK_REQUIRED=TRUE; AI_INTEGRATION=WHEN_APPLICABLE; BASE_BATCH=PERIODIC_NLS_AI_G11_G12_MATRIX_001; PORTFOLIO_ROLE=PROGRAM_COVERAGE; MATRIX_FIRST_QUESTION_BACKFILL_LATER=TRUE; BATCH=PERIODIC_BLUEPRINT_PORTFOLIO_COVERAGE_001; BACKUP_CREATED=0</t>
  </si>
  <si>
    <t>ESSAY_DERIVATION=COGNITIVE_PROFILE_REFERENCE; ESSAY_COGNITIVE_PROFILE=1_BIET+1_HIEU+1_VANDUNG; NLS_FRAME=TT02_2025; NLS_LEVEL=NANG_CAO_1; NLS_MAPPING_STATUS=APPROVED_INHERITED; NLS_MAPPING_SOURCE=CURRICULUM_OUTCOMES; NLS_TASK_COMPATIBILITY_CHECK_REQUIRED=TRUE; AI_FRAME=QD3439_2025; AI_INTEGRATION=WHEN_APPLICABLE_AND_TAUGHT; QUESTION_BINDING=NONE; POOL_RECHECK_REQUIRED=TRUE; WORKFLOW_STATUS=WAITING_FOR_APPROVAL; AUTO_USE=BLOCKED_PENDING_APPROVAL; BASE_BATCH=PERIODIC_NLS_AI_G11_G12_MATRIX_001; PORTFOLIO_ROLE=PROGRAM_COVERAGE; MATRIX_FIRST_QUESTION_BACKFILL_LATER=TRUE; BATCH=PERIODIC_BLUEPRINT_PORTFOLIO_COVERAGE_001; BACKUP_CREATED=0</t>
  </si>
  <si>
    <t>PORTFOLIO_ROLE=PROGRAM_COVERAGE; COVERAGE_PART=1_OF_1; BASE_CELL_ID=BPC_G11_GKII_HK2_CS_V3_005; QUESTION_BINDING=NONE; POOL_RECHECK_REQUIRED=TRUE; NLS_FRAME=TT02_2025; NLS_LEVEL=NANG_CAO_1; NLS_MAPPING_STATUS=NOT_APPLICABLE_CONFIRMED; NLS_NOT_APPLICABLE=TRUE; NLS_TASK_COMPATIBILITY_CHECK_REQUIRED=TRUE; MATRIX_FIRST_QUESTION_BACKFILL_LATER=TRUE; BATCH=PERIODIC_BLUEPRINT_PORTFOLIO_COVERAGE_001; BACKUP_CREATED=0</t>
  </si>
  <si>
    <t>PORTFOLIO_ROLE=PROGRAM_COVERAGE; COVERAGE_PART=1_OF_1; BASE_CELL_ID=BPC_G11_CKII_HK2_CS_V3_005; QUESTION_BINDING=NONE; POOL_RECHECK_REQUIRED=TRUE; NLS_FRAME=TT02_2025; NLS_LEVEL=NANG_CAO_1; NLS_MAPPING_STATUS=NOT_APPLICABLE_CONFIRMED; NLS_NOT_APPLICABLE=TRUE; NLS_TASK_COMPATIBILITY_CHECK_REQUIRED=TRUE; MATRIX_FIRST_QUESTION_BACKFILL_LATER=TRUE; BATCH=PERIODIC_BLUEPRINT_PORTFOLIO_COVERAGE_001; BACKUP_CREATED=0</t>
  </si>
  <si>
    <t>PORTFOLIO_ROLE=PROGRAM_COVERAGE; COVERAGE_PART=1_OF_1; BASE_CELL_ID=BPC_G11_GKII_HK2_ICT_V3_005; QUESTION_BINDING=NONE; POOL_RECHECK_REQUIRED=TRUE; NLS_FRAME=TT02_2025; NLS_LEVEL=NANG_CAO_1; NLS_MAPPING_STATUS=NOT_APPLICABLE_CONFIRMED; NLS_NOT_APPLICABLE=TRUE; NLS_TASK_COMPATIBILITY_CHECK_REQUIRED=TRUE; MATRIX_FIRST_QUESTION_BACKFILL_LATER=TRUE; BATCH=PERIODIC_BLUEPRINT_PORTFOLIO_COVERAGE_001; BACKUP_CREATED=0</t>
  </si>
  <si>
    <t>PORTFOLIO_ROLE=PROGRAM_COVERAGE; COVERAGE_PART=1_OF_1; BASE_CELL_ID=BPC_G11_CKII_HK2_ICT_V3_005; QUESTION_BINDING=NONE; POOL_RECHECK_REQUIRED=TRUE; NLS_FRAME=TT02_2025; NLS_LEVEL=NANG_CAO_1; NLS_MAPPING_STATUS=NOT_APPLICABLE_CONFIRMED; NLS_NOT_APPLICABLE=TRUE; NLS_TASK_COMPATIBILITY_CHECK_REQUIRED=TRUE; MATRIX_FIRST_QUESTION_BACKFILL_LATER=TRUE; BATCH=PERIODIC_BLUEPRINT_PORTFOLIO_COVERAGE_001; BACKUP_CREATED=0</t>
  </si>
  <si>
    <t>SOURCE_CALIBRATED=TRUE; KNOWLEDGE_SCOPE=TEACHING_PLAN_AND_SOURCE_MATRIX; QUESTION_BINDING=NONE; POOL_RECHECK_REQUIRED=TRUE; WORKFLOW_STATUS=WAITING_FOR_APPROVAL; AUTO_USE=BLOCKED_PENDING_APPROVAL; NLS_FRAME=TT02_2025; NLS_LEVEL=NANG_CAO_1; NLS_MAPPING_REQUIRED=TRUE; NLS_MAPPING_STATUS=APPROVED; NLS_PRIMARY=6.1; NLS_COMPONENTS=6.1; NLS_MAPPING_SOURCE=TH_12_AI_YCCD+TT02_2025; AI_INTEGRATION=DIRECT; AI_COMPONENT=6.1; AI_FRAME=QD3439_2025; AI_FRAME_SCOPE=PILOT; AI_FRAME_MAPPING=INHERIT_FROM_CURRICULUM_OUTCOME; AI_PILOT_GATE=TEACHING_PLAN_REQUIRED; BASE_BATCH=PERIODIC_NLS_AI_G11_G12_MATRIX_001; PORTFOLIO_ROLE=PROGRAM_COVERAGE; MATRIX_FIRST_QUESTION_BACKFILL_LATER=TRUE; BATCH=PERIODIC_BLUEPRINT_PORTFOLIO_COVERAGE_001; BACKUP_CREATED=0</t>
  </si>
  <si>
    <t>SOURCE_CALIBRATED=TRUE; KNOWLEDGE_SCOPE=TEACHING_PLAN_AND_SOURCE_MATRIX; TF_STATEMENT_PROFILE=BIET:1,HIEU:1,VANDUNG:2; STATEMENT_COUNT=4; QUESTION_BINDING=NONE; POOL_RECHECK_REQUIRED=TRUE; WORKFLOW_STATUS=WAITING_FOR_APPROVAL; AUTO_USE=BLOCKED_PENDING_APPROVAL; NLS_FRAME=TT02_2025; NLS_LEVEL=NANG_CAO_1; NLS_MAPPING_REQUIRED=TRUE; NLS_MAPPING_STATUS=APPROVED_INHERITED; NLS_MAPPING_SOURCE=CURRICULUM_OUTCOMES; NLS_TASK_COMPATIBILITY_CHECK_REQUIRED=TRUE; AI_INTEGRATION=WHEN_APPLICABLE; BASE_BATCH=PERIODIC_NLS_AI_G11_G12_MATRIX_001; PORTFOLIO_ROLE=PROGRAM_COVERAGE; MATRIX_FIRST_QUESTION_BACKFILL_LATER=TRUE; BATCH=PERIODIC_BLUEPRINT_PORTFOLIO_COVERAGE_001; BACKUP_CREATED=0</t>
  </si>
  <si>
    <t>PORTFOLIO_ROLE=PROGRAM_COVERAGE; COVERAGE_PART=2_OF_2; BASE_CELL_ID=BPC_G12_CKI_HK1_CS_V3_005; QUESTION_BINDING=NONE; POOL_RECHECK_REQUIRED=TRUE; NLS_FRAME=TT02_2025; NLS_LEVEL=NANG_CAO_1; NLS_MAPPING_STATUS=NOT_APPLICABLE_CONFIRMED; NLS_NOT_APPLICABLE=TRUE; NLS_TASK_COMPATIBILITY_CHECK_REQUIRED=TRUE; MATRIX_FIRST_QUESTION_BACKFILL_LATER=TRUE; BATCH=PERIODIC_BLUEPRINT_PORTFOLIO_COVERAGE_001; BACKUP_CREATED=0</t>
  </si>
  <si>
    <t>PORTFOLIO_ROLE=PROGRAM_COVERAGE; COVERAGE_PART=2_OF_2; BASE_CELL_ID=BPC_G12_CKI_HK1_CS_V3_007; QUESTION_BINDING=NONE; POOL_RECHECK_REQUIRED=TRUE; NLS_FRAME=TT02_2025; NLS_LEVEL=NANG_CAO_1; NLS_MAPPING_STATUS=NOT_APPLICABLE_CONFIRMED; NLS_NOT_APPLICABLE=TRUE; NLS_TASK_COMPATIBILITY_CHECK_REQUIRED=TRUE; MATRIX_FIRST_QUESTION_BACKFILL_LATER=TRUE; BATCH=PERIODIC_BLUEPRINT_PORTFOLIO_COVERAGE_001; BACKUP_CREATED=0</t>
  </si>
  <si>
    <t>SOURCE_CALIBRATED=TRUE; KNOWLEDGE_SCOPE=TEACHING_PLAN_AND_SOURCE_MATRIX; TF_STATEMENT_PROFILE=BIET:1,HIEU:1,VANDUNG:2; STATEMENT_COUNT=4; DISTINCT_FAMILY_GATE_REQUIRED=TRUE; SHARED_OUTCOME_TF_SLOTS=2; QUESTION_BINDING=NONE; POOL_RECHECK_REQUIRED=TRUE; WORKFLOW_STATUS=WAITING_FOR_APPROVAL; AUTO_USE=BLOCKED_PENDING_APPROVAL; NLS_FRAME=TT02_2025; NLS_LEVEL=NANG_CAO_1; NLS_MAPPING_REQUIRED=TRUE; NLS_MAPPING_STATUS=APPROVED_INHERITED; NLS_MAPPING_SOURCE=CURRICULUM_OUTCOMES; NLS_TASK_COMPATIBILITY_CHECK_REQUIRED=TRUE; AI_INTEGRATION=WHEN_APPLICABLE; BASE_BATCH=PERIODIC_NLS_AI_G11_G12_MATRIX_001; PORTFOLIO_ROLE=PROGRAM_COVERAGE; MATRIX_FIRST_QUESTION_BACKFILL_LATER=TRUE; BATCH=PERIODIC_BLUEPRINT_PORTFOLIO_COVERAGE_001; BACKUP_CREATED=0</t>
  </si>
  <si>
    <t>PORTFOLIO_ROLE=PROGRAM_COVERAGE; COVERAGE_PART=1_OF_2; BASE_CELL_ID=BPC_G12_CKII_HK2_CS_V3_001; QUESTION_BINDING=NONE; POOL_RECHECK_REQUIRED=TRUE; NLS_FRAME=TT02_2025; NLS_LEVEL=NANG_CAO_1; NLS_MAPPING_STATUS=NOT_APPLICABLE_CONFIRMED; NLS_NOT_APPLICABLE=TRUE; NLS_TASK_COMPATIBILITY_CHECK_REQUIRED=TRUE; MATRIX_FIRST_QUESTION_BACKFILL_LATER=TRUE; BATCH=PERIODIC_BLUEPRINT_PORTFOLIO_COVERAGE_001; BACKUP_CREATED=0</t>
  </si>
  <si>
    <t>PORTFOLIO_ROLE=PROGRAM_COVERAGE; COVERAGE_PART=2_OF_2; BASE_CELL_ID=BPC_G12_CKI_HK1_ICT_V3_005; QUESTION_BINDING=NONE; POOL_RECHECK_REQUIRED=TRUE; NLS_FRAME=TT02_2025; NLS_LEVEL=NANG_CAO_1; NLS_MAPPING_STATUS=NOT_APPLICABLE_CONFIRMED; NLS_NOT_APPLICABLE=TRUE; NLS_TASK_COMPATIBILITY_CHECK_REQUIRED=TRUE; MATRIX_FIRST_QUESTION_BACKFILL_LATER=TRUE; BATCH=PERIODIC_BLUEPRINT_PORTFOLIO_COVERAGE_001; BACKUP_CREATED=0</t>
  </si>
  <si>
    <t>PORTFOLIO_ROLE=PROGRAM_COVERAGE; COVERAGE_PART=2_OF_2; BASE_CELL_ID=BPC_G12_CKI_HK1_ICT_V3_007; QUESTION_BINDING=NONE; POOL_RECHECK_REQUIRED=TRUE; NLS_FRAME=TT02_2025; NLS_LEVEL=NANG_CAO_1; NLS_MAPPING_STATUS=NOT_APPLICABLE_CONFIRMED; NLS_NOT_APPLICABLE=TRUE; NLS_TASK_COMPATIBILITY_CHECK_REQUIRED=TRUE; MATRIX_FIRST_QUESTION_BACKFILL_LATER=TRUE; BATCH=PERIODIC_BLUEPRINT_PORTFOLIO_COVERAGE_001; BACKUP_CREATED=0</t>
  </si>
  <si>
    <t>PORTFOLIO_ROLE=PROGRAM_COVERAGE; COVERAGE_PART=1_OF_2; BASE_CELL_ID=BPC_G12_CKII_HK2_ICT_V3_001; QUESTION_BINDING=NONE; POOL_RECHECK_REQUIRED=TRUE; NLS_FRAME=TT02_2025; NLS_LEVEL=NANG_CAO_1; NLS_MAPPING_STATUS=NOT_APPLICABLE_CONFIRMED; NLS_NOT_APPLICABLE=TRUE; NLS_TASK_COMPATIBILITY_CHECK_REQUIRED=TRUE; MATRIX_FIRST_QUESTION_BACKFILL_LATER=TRUE; BATCH=PERIODIC_BLUEPRINT_PORTFOLIO_COVERAGE_001; BACKUP_CREATED=0</t>
  </si>
  <si>
    <t>PORTFOLIO_ROLE=PROGRAM_COVERAGE; COVERAGE_PART=2_OF_2; BASE_CELL_ID=BPC_G12_CKI_HK1_CS_V4_005; QUESTION_BINDING=NONE; POOL_RECHECK_REQUIRED=TRUE; NLS_FRAME=TT02_2025; NLS_LEVEL=NANG_CAO_1; NLS_MAPPING_STATUS=NOT_APPLICABLE_CONFIRMED; NLS_NOT_APPLICABLE=TRUE; NLS_TASK_COMPATIBILITY_CHECK_REQUIRED=TRUE; MATRIX_FIRST_QUESTION_BACKFILL_LATER=TRUE; BATCH=PERIODIC_BLUEPRINT_PORTFOLIO_COVERAGE_001; BACKUP_CREATED=0</t>
  </si>
  <si>
    <t>PORTFOLIO_ROLE=PROGRAM_COVERAGE; COVERAGE_PART=2_OF_2; BASE_CELL_ID=BPC_G12_CKI_HK1_CS_V4_006; QUESTION_BINDING=NONE; POOL_RECHECK_REQUIRED=TRUE; NLS_FRAME=TT02_2025; NLS_LEVEL=NANG_CAO_1; NLS_MAPPING_STATUS=NOT_APPLICABLE_CONFIRMED; NLS_NOT_APPLICABLE=TRUE; NLS_TASK_COMPATIBILITY_CHECK_REQUIRED=TRUE; MATRIX_FIRST_QUESTION_BACKFILL_LATER=TRUE; BATCH=PERIODIC_BLUEPRINT_PORTFOLIO_COVERAGE_001; BACKUP_CREATED=0</t>
  </si>
  <si>
    <t>PORTFOLIO_ROLE=PROGRAM_COVERAGE; COVERAGE_PART=1_OF_2; BASE_CELL_ID=BPC_G12_CKII_HK2_CS_V4_002; QUESTION_BINDING=NONE; POOL_RECHECK_REQUIRED=TRUE; NLS_FRAME=TT02_2025; NLS_LEVEL=NANG_CAO_1; NLS_MAPPING_STATUS=NOT_APPLICABLE_CONFIRMED; NLS_NOT_APPLICABLE=TRUE; NLS_TASK_COMPATIBILITY_CHECK_REQUIRED=TRUE; MATRIX_FIRST_QUESTION_BACKFILL_LATER=TRUE; BATCH=PERIODIC_BLUEPRINT_PORTFOLIO_COVERAGE_001; BACKUP_CREATED=0</t>
  </si>
  <si>
    <t>PORTFOLIO_ROLE=PROGRAM_COVERAGE; COVERAGE_PART=2_OF_2; BASE_CELL_ID=BPC_G12_CKI_HK1_ICT_V4_005; QUESTION_BINDING=NONE; POOL_RECHECK_REQUIRED=TRUE; NLS_FRAME=TT02_2025; NLS_LEVEL=NANG_CAO_1; NLS_MAPPING_STATUS=NOT_APPLICABLE_CONFIRMED; NLS_NOT_APPLICABLE=TRUE; NLS_TASK_COMPATIBILITY_CHECK_REQUIRED=TRUE; MATRIX_FIRST_QUESTION_BACKFILL_LATER=TRUE; BATCH=PERIODIC_BLUEPRINT_PORTFOLIO_COVERAGE_001; BACKUP_CREATED=0</t>
  </si>
  <si>
    <t>PORTFOLIO_ROLE=PROGRAM_COVERAGE; COVERAGE_PART=2_OF_2; BASE_CELL_ID=BPC_G12_CKI_HK1_ICT_V4_006; QUESTION_BINDING=NONE; POOL_RECHECK_REQUIRED=TRUE; NLS_FRAME=TT02_2025; NLS_LEVEL=NANG_CAO_1; NLS_MAPPING_STATUS=NOT_APPLICABLE_CONFIRMED; NLS_NOT_APPLICABLE=TRUE; NLS_TASK_COMPATIBILITY_CHECK_REQUIRED=TRUE; MATRIX_FIRST_QUESTION_BACKFILL_LATER=TRUE; BATCH=PERIODIC_BLUEPRINT_PORTFOLIO_COVERAGE_001; BACKUP_CREATED=0</t>
  </si>
  <si>
    <t>PORTFOLIO_ROLE=PROGRAM_COVERAGE; COVERAGE_PART=1_OF_2; BASE_CELL_ID=BPC_G12_CKII_HK2_ICT_V4_003; QUESTION_BINDING=NONE; POOL_RECHECK_REQUIRED=TRUE; NLS_FRAME=TT02_2025; NLS_LEVEL=NANG_CAO_1; NLS_MAPPING_STATUS=NOT_APPLICABLE_CONFIRMED; NLS_NOT_APPLICABLE=TRUE; NLS_TASK_COMPATIBILITY_CHECK_REQUIRED=TRUE; MATRIX_FIRST_QUESTION_BACKFILL_LATER=TRUE; BATCH=PERIODIC_BLUEPRINT_PORTFOLIO_COVERAGE_001; BACKUP_CREATED=0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</si>
</sst>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0.##"/>
  </numFmts>
  <fonts count="6">
    <font>
      <sz val="10.0"/>
      <color rgb="FF000000"/>
      <name val="Arial"/>
      <scheme val="minor"/>
    </font>
    <font>
      <b/>
      <color theme="1"/>
      <name val="Arial"/>
      <scheme val="minor"/>
    </font>
    <font>
      <color theme="1"/>
      <name val="Arial"/>
      <scheme val="minor"/>
    </font>
    <font>
      <u/>
      <color rgb="FF0000FF"/>
    </font>
    <font>
      <u/>
      <color rgb="FF0000FF"/>
    </font>
    <font>
      <u/>
      <color rgb="FF0000FF"/>
    </font>
  </fonts>
  <fills count="3">
    <fill>
      <patternFill patternType="none"/>
    </fill>
    <fill>
      <patternFill patternType="lightGray"/>
    </fill>
    <fill>
      <patternFill patternType="solid">
        <fgColor rgb="FFE5E8ED"/>
        <bgColor rgb="FFE5E8ED"/>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readingOrder="0"/>
    </xf>
    <xf borderId="0" fillId="0" fontId="2" numFmtId="0" xfId="0" applyAlignment="1" applyFont="1">
      <alignment readingOrder="0"/>
    </xf>
    <xf borderId="0" fillId="0" fontId="2" numFmtId="0" xfId="0" applyAlignment="1" applyFont="1">
      <alignment readingOrder="0" shrinkToFit="0" wrapText="1"/>
    </xf>
    <xf borderId="0" fillId="0" fontId="2" numFmtId="0" xfId="0" applyFont="1"/>
    <xf borderId="0" fillId="0" fontId="3" numFmtId="0" xfId="0" applyAlignment="1" applyFont="1">
      <alignment readingOrder="0"/>
    </xf>
    <xf borderId="0" fillId="0" fontId="4" numFmtId="0" xfId="0" applyAlignment="1" applyFont="1">
      <alignment readingOrder="0"/>
    </xf>
    <xf borderId="0" fillId="0" fontId="2" numFmtId="0" xfId="0" applyAlignment="1" applyFont="1">
      <alignment readingOrder="0" shrinkToFit="0" vertical="top" wrapText="1"/>
    </xf>
    <xf borderId="0" fillId="0" fontId="5" numFmtId="0" xfId="0" applyAlignment="1" applyFont="1">
      <alignment readingOrder="0" shrinkToFit="0" vertical="top" wrapText="1"/>
    </xf>
    <xf borderId="0" fillId="2" fontId="1" numFmtId="0" xfId="0" applyAlignment="1" applyFont="1">
      <alignment horizontal="center" readingOrder="0" shrinkToFit="0" vertical="center" wrapText="1"/>
    </xf>
    <xf quotePrefix="1" borderId="0" fillId="0" fontId="2" numFmtId="0" xfId="0" applyAlignment="1" applyFont="1">
      <alignment readingOrder="0"/>
    </xf>
    <xf borderId="0" fillId="0" fontId="2" numFmtId="0" xfId="0" applyFont="1"/>
    <xf borderId="0" fillId="0" fontId="2" numFmtId="0" xfId="0" applyAlignment="1" applyFont="1">
      <alignment readingOrder="0" shrinkToFit="0" wrapText="1"/>
    </xf>
    <xf quotePrefix="1" borderId="0" fillId="0" fontId="2" numFmtId="0" xfId="0" applyAlignment="1" applyFont="1">
      <alignment readingOrder="0" shrinkToFit="0" wrapText="1"/>
    </xf>
    <xf borderId="0" fillId="0" fontId="2" numFmtId="0" xfId="0" applyAlignment="1" applyFont="1">
      <alignment shrinkToFit="0" wrapText="1"/>
    </xf>
    <xf quotePrefix="1" borderId="0" fillId="0" fontId="2" numFmtId="0" xfId="0" applyAlignment="1" applyFont="1">
      <alignment readingOrder="0" shrinkToFit="0" vertical="top" wrapText="1"/>
    </xf>
    <xf quotePrefix="1" borderId="0" fillId="0" fontId="2" numFmtId="164" xfId="0" applyAlignment="1" applyFont="1" applyNumberFormat="1">
      <alignment readingOrder="0"/>
    </xf>
    <xf quotePrefix="1" borderId="0" fillId="0" fontId="2" numFmtId="0" xfId="0" applyFont="1"/>
    <xf borderId="0" fillId="0" fontId="2" numFmtId="0" xfId="0" applyAlignment="1" applyFont="1">
      <alignment readingOrder="0" shrinkToFit="0" vertical="top" wrapText="1"/>
    </xf>
    <xf borderId="0" fillId="0" fontId="2" numFmtId="165" xfId="0" applyAlignment="1" applyFont="1" applyNumberFormat="1">
      <alignment readingOrder="0"/>
    </xf>
    <xf borderId="0" fillId="0" fontId="2" numFmtId="165" xfId="0" applyFont="1" applyNumberFormat="1"/>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ocs.google.com/document/d/1z11SElewCKpGRpwZIkprlBhq009XNjnvU4LdjFsIDCg/edit?usp=drivesdk" TargetMode="External"/><Relationship Id="rId11" Type="http://schemas.openxmlformats.org/officeDocument/2006/relationships/hyperlink" Target="https://docs.google.com/spreadsheets/d/1HPwGbARcvWLH768bfCcm67UHmtAHbPsnoAD7DQHgetQ/edit" TargetMode="External"/><Relationship Id="rId22" Type="http://schemas.openxmlformats.org/officeDocument/2006/relationships/drawing" Target="../drawings/drawing2.xml"/><Relationship Id="rId10" Type="http://schemas.openxmlformats.org/officeDocument/2006/relationships/hyperlink" Target="https://docs.google.com/spreadsheets/d/1N80P89KS3iY4AS_2oAj2zlt6GFr_MRuChnq1NXMLHMQ/edit" TargetMode="External"/><Relationship Id="rId21" Type="http://schemas.openxmlformats.org/officeDocument/2006/relationships/hyperlink" Target="https://docs.google.com/document/d/1xYUtKt3t0DK3lVsBckRd2dQujwEUMCMkbK8h_Nx2PBA/edit" TargetMode="External"/><Relationship Id="rId13" Type="http://schemas.openxmlformats.org/officeDocument/2006/relationships/hyperlink" Target="https://drive.google.com/file/d/1AWnHQPbdsfoULnvUmWJEp1oTxLbLQM2l/view?usp=drivesdk" TargetMode="External"/><Relationship Id="rId12" Type="http://schemas.openxmlformats.org/officeDocument/2006/relationships/hyperlink" Target="https://drive.google.com/file/d/13cbU7LC3Wx6vgmTN5wkAXvLzjrnIIJB1/view?usp=drivesdk" TargetMode="External"/><Relationship Id="rId1" Type="http://schemas.openxmlformats.org/officeDocument/2006/relationships/hyperlink" Target="https://docs.google.com/presentation/d/1ydZmskhepIWC-SFHUfCDs-DUXHbadLLY/edit?usp=drivesdk" TargetMode="External"/><Relationship Id="rId2" Type="http://schemas.openxmlformats.org/officeDocument/2006/relationships/hyperlink" Target="https://docs.google.com/presentation/d/1EaqbGbTqRalQrImSGw8bfPDI9IMQZhQJ/edit?usp=drivesdk" TargetMode="External"/><Relationship Id="rId3" Type="http://schemas.openxmlformats.org/officeDocument/2006/relationships/hyperlink" Target="https://docs.google.com/presentation/d/1n80cGo7qF3Xjd4rSGFB-ntiwak9ATUX3/edit?usp=drivesdk" TargetMode="External"/><Relationship Id="rId4" Type="http://schemas.openxmlformats.org/officeDocument/2006/relationships/hyperlink" Target="https://docs.google.com/presentation/d/17OgTqguaSb6BUAi9MEyOXfJkrEX0QNBJ/edit?usp=drivesdk" TargetMode="External"/><Relationship Id="rId9" Type="http://schemas.openxmlformats.org/officeDocument/2006/relationships/hyperlink" Target="https://drive.google.com/file/d/1mrOpGUUroM5RU3Y8lLCsp49qRsofo37q/view?usp=drivesdk" TargetMode="External"/><Relationship Id="rId15" Type="http://schemas.openxmlformats.org/officeDocument/2006/relationships/hyperlink" Target="https://docs.google.com/document/d/10OnzzBPUS8AoypU_PTfaEFbd2uQTj5EpdDaP6s9GKXo/edit?usp=drivesdk" TargetMode="External"/><Relationship Id="rId14" Type="http://schemas.openxmlformats.org/officeDocument/2006/relationships/hyperlink" Target="https://drive.google.com/file/d/1fJX6oUr8rAVU35bNkIAeLtVpXiaM6LZv/view?usp=drivesdk" TargetMode="External"/><Relationship Id="rId17" Type="http://schemas.openxmlformats.org/officeDocument/2006/relationships/hyperlink" Target="https://docs.google.com/document/d/1nRyadSC8cJoOgFYYhDh11t5PxoVkv0TmODzEyoXuoRo/edit?usp=drivesdk" TargetMode="External"/><Relationship Id="rId16" Type="http://schemas.openxmlformats.org/officeDocument/2006/relationships/hyperlink" Target="https://drive.google.com/file/d/12wmrtroly93zBrwH33-VMMVDaKW7cbwq/view?usp=drivesdk" TargetMode="External"/><Relationship Id="rId5" Type="http://schemas.openxmlformats.org/officeDocument/2006/relationships/hyperlink" Target="https://docs.google.com/presentation/d/1o_x0-CLN_lav2IGnWD7W13mF95Hfzcoi/edit?usp=drivesdk" TargetMode="External"/><Relationship Id="rId19" Type="http://schemas.openxmlformats.org/officeDocument/2006/relationships/hyperlink" Target="https://docs.google.com/document/d/1XKLADlKoor4N8E3sjWT_FVHHmeCE85LovLm4XLu57uk/edit?usp=drivesdk" TargetMode="External"/><Relationship Id="rId6" Type="http://schemas.openxmlformats.org/officeDocument/2006/relationships/hyperlink" Target="https://docs.google.com/presentation/d/1dfD3fV2wiMrZMs4HkX409gIgEbwKHwSL/edit?usp=drivesdk" TargetMode="External"/><Relationship Id="rId18" Type="http://schemas.openxmlformats.org/officeDocument/2006/relationships/hyperlink" Target="https://docs.google.com/document/d/1bP5wDsKSQfk50hY7pVzwQP9g2U1tlX9zVtQZwgrivyQ/edit?usp=drivesdk" TargetMode="External"/><Relationship Id="rId7" Type="http://schemas.openxmlformats.org/officeDocument/2006/relationships/hyperlink" Target="https://docs.google.com/presentation/d/1nzvZwjRBWqgJ7oTxgo8oLv2uzHrhs4nV/edit?usp=drivesdk" TargetMode="External"/><Relationship Id="rId8" Type="http://schemas.openxmlformats.org/officeDocument/2006/relationships/hyperlink" Target="https://drive.google.com/file/d/1ZxSxbytWsNYHcx_ApLiFU6dGG5M3c8Oi/view?usp=drivesdk"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drive.google.com/drive/folders/1NwRth2OvF9jzlkx46NVUJ49Of1CdhyAa" TargetMode="External"/><Relationship Id="rId2" Type="http://schemas.openxmlformats.org/officeDocument/2006/relationships/hyperlink" Target="https://docs.google.com/spreadsheets/d/1kyaIfu7NSA4PQ_b6UXb8rRqJYLCdsUNF3AA8_Cf1BbQ/edit" TargetMode="External"/><Relationship Id="rId3"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tech12h.com/bai-hoc/de-thi-giua-ki-1-tin-hoc-10-kntt-de-tham-khao-so-1" TargetMode="External"/><Relationship Id="rId2"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38"/>
    <col customWidth="1" min="2" max="2" width="31.0"/>
    <col customWidth="1" min="3" max="3" width="9.38"/>
    <col customWidth="1" min="4" max="5" width="21.38"/>
    <col customWidth="1" min="6" max="6" width="30.5"/>
    <col customWidth="1" min="7" max="7" width="58.75"/>
    <col customWidth="1" min="8" max="8" width="41.13"/>
    <col customWidth="1" min="9" max="9" width="75.0"/>
    <col customWidth="1" min="10" max="10" width="12.5"/>
    <col customWidth="1" min="11" max="11" width="31.75"/>
  </cols>
  <sheetData>
    <row r="1">
      <c r="A1" s="1" t="s">
        <v>3</v>
      </c>
      <c r="B1" s="1" t="s">
        <v>7</v>
      </c>
      <c r="C1" s="1" t="s">
        <v>11</v>
      </c>
      <c r="D1" s="1" t="s">
        <v>15</v>
      </c>
      <c r="E1" s="1" t="s">
        <v>19</v>
      </c>
      <c r="F1" s="1" t="s">
        <v>22</v>
      </c>
      <c r="G1" s="1" t="s">
        <v>25</v>
      </c>
      <c r="H1" s="1" t="s">
        <v>28</v>
      </c>
      <c r="I1" s="1" t="s">
        <v>29</v>
      </c>
      <c r="J1" s="1" t="s">
        <v>31</v>
      </c>
      <c r="K1" s="1" t="s">
        <v>26</v>
      </c>
    </row>
    <row r="2">
      <c r="A2" s="2" t="s">
        <v>35</v>
      </c>
      <c r="B2" s="2" t="s">
        <v>40</v>
      </c>
      <c r="C2" s="2" t="s">
        <v>44</v>
      </c>
      <c r="D2" s="2" t="s">
        <v>49</v>
      </c>
      <c r="E2" s="2" t="s">
        <v>52</v>
      </c>
      <c r="F2" s="2"/>
      <c r="G2" s="2"/>
      <c r="H2" s="2"/>
      <c r="I2" s="2"/>
      <c r="J2" s="2" t="s">
        <v>54</v>
      </c>
      <c r="K2" s="4" t="s">
        <v>58</v>
      </c>
    </row>
    <row r="3">
      <c r="A3" s="5"/>
      <c r="C3" s="5"/>
    </row>
    <row r="4">
      <c r="A4" s="5"/>
      <c r="C4" s="5"/>
    </row>
    <row r="5">
      <c r="A5" s="5"/>
      <c r="C5" s="5"/>
    </row>
    <row r="6">
      <c r="A6" s="5"/>
      <c r="C6" s="5"/>
    </row>
    <row r="7">
      <c r="A7" s="5"/>
      <c r="C7" s="5"/>
    </row>
    <row r="8">
      <c r="A8" s="5"/>
      <c r="C8" s="5"/>
    </row>
    <row r="9">
      <c r="A9" s="5"/>
      <c r="C9" s="5"/>
    </row>
    <row r="10">
      <c r="A10" s="5"/>
      <c r="C10" s="5"/>
    </row>
    <row r="11">
      <c r="A11" s="5"/>
      <c r="C11" s="5"/>
    </row>
    <row r="12">
      <c r="A12" s="5"/>
      <c r="C12" s="5"/>
    </row>
    <row r="13">
      <c r="A13" s="5"/>
      <c r="C13" s="5"/>
    </row>
    <row r="14">
      <c r="A14" s="5"/>
      <c r="C14" s="5"/>
    </row>
    <row r="15">
      <c r="A15" s="5"/>
      <c r="C15" s="5"/>
    </row>
    <row r="16">
      <c r="A16" s="5"/>
      <c r="C16" s="5"/>
    </row>
    <row r="17">
      <c r="A17" s="5"/>
      <c r="C17" s="5"/>
    </row>
    <row r="18">
      <c r="A18" s="5"/>
      <c r="C18" s="5"/>
    </row>
    <row r="19">
      <c r="A19" s="5"/>
      <c r="C19" s="5"/>
    </row>
    <row r="20">
      <c r="A20" s="5"/>
      <c r="C20" s="5"/>
    </row>
    <row r="21">
      <c r="A21" s="5"/>
      <c r="C21" s="5"/>
    </row>
    <row r="22">
      <c r="A22" s="5"/>
      <c r="C22" s="5"/>
    </row>
    <row r="23">
      <c r="A23" s="5"/>
      <c r="C23" s="5"/>
    </row>
    <row r="24">
      <c r="A24" s="5"/>
      <c r="C24" s="5"/>
    </row>
    <row r="25">
      <c r="A25" s="5"/>
      <c r="C25" s="5"/>
    </row>
    <row r="26">
      <c r="A26" s="5"/>
      <c r="C26" s="5"/>
    </row>
    <row r="27">
      <c r="A27" s="5"/>
      <c r="C27" s="5"/>
    </row>
    <row r="28">
      <c r="A28" s="5"/>
      <c r="C28" s="5"/>
    </row>
    <row r="29">
      <c r="A29" s="5"/>
      <c r="C29" s="5"/>
    </row>
    <row r="30">
      <c r="A30" s="5"/>
      <c r="C30" s="5"/>
    </row>
    <row r="31">
      <c r="A31" s="5"/>
      <c r="C31" s="5"/>
    </row>
    <row r="32">
      <c r="A32" s="5"/>
      <c r="C32" s="5"/>
    </row>
    <row r="33">
      <c r="A33" s="5"/>
      <c r="C33" s="5"/>
    </row>
    <row r="34">
      <c r="A34" s="5"/>
      <c r="C34" s="5"/>
    </row>
    <row r="35">
      <c r="A35" s="5"/>
      <c r="C35" s="5"/>
    </row>
    <row r="36">
      <c r="A36" s="5"/>
      <c r="C36" s="5"/>
    </row>
    <row r="37">
      <c r="A37" s="5"/>
      <c r="C37" s="5"/>
    </row>
    <row r="38">
      <c r="A38" s="5"/>
      <c r="C38" s="5"/>
    </row>
    <row r="39">
      <c r="A39" s="5"/>
      <c r="C39" s="5"/>
    </row>
    <row r="40">
      <c r="A40" s="5"/>
      <c r="C40" s="5"/>
    </row>
    <row r="41">
      <c r="A41" s="5"/>
      <c r="C41" s="5"/>
    </row>
    <row r="42">
      <c r="A42" s="5"/>
      <c r="C42" s="5"/>
    </row>
    <row r="43">
      <c r="A43" s="5"/>
      <c r="C43" s="5"/>
    </row>
    <row r="44">
      <c r="A44" s="5"/>
      <c r="C44" s="5"/>
    </row>
    <row r="45">
      <c r="A45" s="5"/>
      <c r="C45" s="5"/>
    </row>
    <row r="46">
      <c r="A46" s="5"/>
      <c r="C46" s="5"/>
    </row>
    <row r="47">
      <c r="A47" s="5"/>
      <c r="C47" s="5"/>
    </row>
    <row r="48">
      <c r="A48" s="5"/>
      <c r="C48" s="5"/>
    </row>
    <row r="49">
      <c r="A49" s="5"/>
      <c r="C49" s="5"/>
    </row>
    <row r="50">
      <c r="A50" s="5"/>
      <c r="C50" s="5"/>
    </row>
    <row r="51">
      <c r="A51" s="5"/>
      <c r="C51" s="5"/>
    </row>
    <row r="52">
      <c r="A52" s="5"/>
      <c r="C52" s="5"/>
    </row>
    <row r="53">
      <c r="A53" s="5"/>
      <c r="C53" s="5"/>
    </row>
    <row r="54">
      <c r="A54" s="5"/>
      <c r="C54" s="5"/>
    </row>
    <row r="55">
      <c r="A55" s="5"/>
      <c r="C55" s="5"/>
    </row>
    <row r="56">
      <c r="A56" s="5"/>
      <c r="C56" s="5"/>
    </row>
    <row r="57">
      <c r="A57" s="5"/>
      <c r="C57" s="5"/>
    </row>
    <row r="58">
      <c r="A58" s="5"/>
      <c r="C58" s="5"/>
    </row>
    <row r="59">
      <c r="A59" s="5"/>
      <c r="C59" s="5"/>
    </row>
    <row r="60">
      <c r="A60" s="5"/>
      <c r="C60" s="5"/>
    </row>
    <row r="61">
      <c r="A61" s="5"/>
      <c r="C61" s="5"/>
    </row>
    <row r="62">
      <c r="A62" s="5"/>
      <c r="C62" s="5"/>
    </row>
    <row r="63">
      <c r="A63" s="5"/>
      <c r="C63" s="5"/>
    </row>
    <row r="64">
      <c r="A64" s="5"/>
      <c r="C64" s="5"/>
    </row>
    <row r="65">
      <c r="A65" s="5"/>
      <c r="C65" s="5"/>
    </row>
    <row r="66">
      <c r="A66" s="5"/>
      <c r="C66" s="5"/>
    </row>
    <row r="67">
      <c r="A67" s="5"/>
      <c r="C67" s="5"/>
    </row>
    <row r="68">
      <c r="A68" s="5"/>
      <c r="C68" s="5"/>
    </row>
    <row r="69">
      <c r="A69" s="5"/>
      <c r="C69" s="5"/>
    </row>
    <row r="70">
      <c r="A70" s="5"/>
      <c r="C70" s="5"/>
    </row>
    <row r="71">
      <c r="A71" s="5"/>
      <c r="C71" s="5"/>
    </row>
    <row r="72">
      <c r="A72" s="5"/>
      <c r="C72" s="5"/>
    </row>
    <row r="73">
      <c r="A73" s="5"/>
      <c r="C73" s="5"/>
    </row>
    <row r="74">
      <c r="A74" s="5"/>
      <c r="C74" s="5"/>
    </row>
    <row r="75">
      <c r="A75" s="5"/>
      <c r="C75" s="5"/>
    </row>
    <row r="76">
      <c r="A76" s="5"/>
      <c r="C76" s="5"/>
    </row>
    <row r="77">
      <c r="A77" s="5"/>
      <c r="C77" s="5"/>
    </row>
    <row r="78">
      <c r="A78" s="5"/>
      <c r="C78" s="5"/>
    </row>
    <row r="79">
      <c r="A79" s="5"/>
      <c r="C79" s="5"/>
    </row>
    <row r="80">
      <c r="A80" s="5"/>
      <c r="C80" s="5"/>
    </row>
    <row r="81">
      <c r="A81" s="5"/>
      <c r="C81" s="5"/>
    </row>
    <row r="82">
      <c r="A82" s="5"/>
      <c r="C82" s="5"/>
    </row>
    <row r="83">
      <c r="A83" s="5"/>
      <c r="C83" s="5"/>
    </row>
    <row r="84">
      <c r="A84" s="5"/>
      <c r="C84" s="5"/>
    </row>
    <row r="85">
      <c r="A85" s="5"/>
      <c r="C85" s="5"/>
    </row>
    <row r="86">
      <c r="A86" s="5"/>
      <c r="C86" s="5"/>
    </row>
    <row r="87">
      <c r="A87" s="5"/>
      <c r="C87" s="5"/>
    </row>
    <row r="88">
      <c r="A88" s="5"/>
      <c r="C88" s="5"/>
    </row>
    <row r="89">
      <c r="A89" s="5"/>
      <c r="C89" s="5"/>
    </row>
    <row r="90">
      <c r="A90" s="5"/>
      <c r="C90" s="5"/>
    </row>
    <row r="91">
      <c r="A91" s="5"/>
      <c r="C91" s="5"/>
    </row>
    <row r="92">
      <c r="A92" s="5"/>
      <c r="C92" s="5"/>
    </row>
    <row r="93">
      <c r="A93" s="5"/>
      <c r="C93" s="5"/>
    </row>
    <row r="94">
      <c r="A94" s="5"/>
      <c r="C94" s="5"/>
    </row>
    <row r="95">
      <c r="A95" s="5"/>
      <c r="C95" s="5"/>
    </row>
    <row r="96">
      <c r="A96" s="5"/>
      <c r="C96" s="5"/>
    </row>
    <row r="97">
      <c r="A97" s="5"/>
      <c r="C97" s="5"/>
    </row>
    <row r="98">
      <c r="A98" s="5"/>
      <c r="C98" s="5"/>
    </row>
    <row r="99">
      <c r="A99" s="5"/>
      <c r="C99" s="5"/>
    </row>
    <row r="100">
      <c r="A100" s="5"/>
      <c r="C100" s="5"/>
    </row>
    <row r="101">
      <c r="A101" s="5"/>
      <c r="C101" s="5"/>
    </row>
    <row r="102">
      <c r="A102" s="5"/>
      <c r="C102" s="5"/>
    </row>
    <row r="103">
      <c r="A103" s="5"/>
      <c r="C103" s="5"/>
    </row>
    <row r="104">
      <c r="A104" s="5"/>
      <c r="C104" s="5"/>
    </row>
    <row r="105">
      <c r="A105" s="5"/>
      <c r="C105" s="5"/>
    </row>
    <row r="106">
      <c r="A106" s="5"/>
      <c r="C106" s="5"/>
    </row>
    <row r="107">
      <c r="A107" s="5"/>
      <c r="C107" s="5"/>
    </row>
    <row r="108">
      <c r="A108" s="5"/>
      <c r="C108" s="5"/>
    </row>
    <row r="109">
      <c r="A109" s="5"/>
      <c r="C109" s="5"/>
    </row>
    <row r="110">
      <c r="A110" s="5"/>
      <c r="C110" s="5"/>
    </row>
    <row r="111">
      <c r="A111" s="5"/>
      <c r="C111" s="5"/>
    </row>
    <row r="112">
      <c r="A112" s="5"/>
      <c r="C112" s="5"/>
    </row>
    <row r="113">
      <c r="A113" s="5"/>
      <c r="C113" s="5"/>
    </row>
    <row r="114">
      <c r="A114" s="5"/>
      <c r="C114" s="5"/>
    </row>
    <row r="115">
      <c r="A115" s="5"/>
      <c r="C115" s="5"/>
    </row>
    <row r="116">
      <c r="A116" s="5"/>
      <c r="C116" s="5"/>
    </row>
    <row r="117">
      <c r="A117" s="5"/>
      <c r="C117" s="5"/>
    </row>
    <row r="118">
      <c r="A118" s="5"/>
      <c r="C118" s="5"/>
    </row>
    <row r="119">
      <c r="A119" s="5"/>
      <c r="C119" s="5"/>
    </row>
    <row r="120">
      <c r="A120" s="5"/>
      <c r="C120" s="5"/>
    </row>
    <row r="121">
      <c r="A121" s="5"/>
      <c r="C121" s="5"/>
    </row>
    <row r="122">
      <c r="A122" s="5"/>
      <c r="C122" s="5"/>
    </row>
    <row r="123">
      <c r="A123" s="5"/>
      <c r="C123" s="5"/>
    </row>
    <row r="124">
      <c r="A124" s="5"/>
      <c r="C124" s="5"/>
    </row>
    <row r="125">
      <c r="A125" s="5"/>
      <c r="C125" s="5"/>
    </row>
    <row r="126">
      <c r="A126" s="5"/>
      <c r="C126" s="5"/>
    </row>
    <row r="127">
      <c r="A127" s="5"/>
      <c r="C127" s="5"/>
    </row>
    <row r="128">
      <c r="A128" s="5"/>
      <c r="C128" s="5"/>
    </row>
    <row r="129">
      <c r="A129" s="5"/>
      <c r="C129" s="5"/>
    </row>
    <row r="130">
      <c r="A130" s="5"/>
      <c r="C130" s="5"/>
    </row>
    <row r="131">
      <c r="A131" s="5"/>
      <c r="C131" s="5"/>
    </row>
    <row r="132">
      <c r="A132" s="5"/>
      <c r="C132" s="5"/>
    </row>
    <row r="133">
      <c r="A133" s="5"/>
      <c r="C133" s="5"/>
    </row>
    <row r="134">
      <c r="A134" s="5"/>
      <c r="C134" s="5"/>
    </row>
    <row r="135">
      <c r="A135" s="5"/>
      <c r="C135" s="5"/>
    </row>
    <row r="136">
      <c r="A136" s="5"/>
      <c r="C136" s="5"/>
    </row>
    <row r="137">
      <c r="A137" s="5"/>
      <c r="C137" s="5"/>
    </row>
    <row r="138">
      <c r="A138" s="5"/>
      <c r="C138" s="5"/>
    </row>
    <row r="139">
      <c r="A139" s="5"/>
      <c r="C139" s="5"/>
    </row>
    <row r="140">
      <c r="A140" s="5"/>
      <c r="C140" s="5"/>
    </row>
    <row r="141">
      <c r="A141" s="5"/>
      <c r="C141" s="5"/>
    </row>
    <row r="142">
      <c r="A142" s="5"/>
      <c r="C142" s="5"/>
    </row>
    <row r="143">
      <c r="A143" s="5"/>
      <c r="C143" s="5"/>
    </row>
    <row r="144">
      <c r="A144" s="5"/>
      <c r="C144" s="5"/>
    </row>
    <row r="145">
      <c r="A145" s="5"/>
      <c r="C145" s="5"/>
    </row>
    <row r="146">
      <c r="A146" s="5"/>
      <c r="C146" s="5"/>
    </row>
    <row r="147">
      <c r="A147" s="5"/>
      <c r="C147" s="5"/>
    </row>
    <row r="148">
      <c r="A148" s="5"/>
      <c r="C148" s="5"/>
    </row>
    <row r="149">
      <c r="A149" s="5"/>
      <c r="C149" s="5"/>
    </row>
    <row r="150">
      <c r="A150" s="5"/>
      <c r="C150" s="5"/>
    </row>
    <row r="151">
      <c r="A151" s="5"/>
      <c r="C151" s="5"/>
    </row>
    <row r="152">
      <c r="A152" s="5"/>
      <c r="C152" s="5"/>
    </row>
    <row r="153">
      <c r="A153" s="5"/>
      <c r="C153" s="5"/>
    </row>
    <row r="154">
      <c r="A154" s="5"/>
      <c r="C154" s="5"/>
    </row>
    <row r="155">
      <c r="A155" s="5"/>
      <c r="C155" s="5"/>
    </row>
    <row r="156">
      <c r="A156" s="5"/>
      <c r="C156" s="5"/>
    </row>
    <row r="157">
      <c r="A157" s="5"/>
      <c r="C157" s="5"/>
    </row>
    <row r="158">
      <c r="A158" s="5"/>
      <c r="C158" s="5"/>
    </row>
    <row r="159">
      <c r="A159" s="5"/>
      <c r="C159" s="5"/>
    </row>
    <row r="160">
      <c r="A160" s="5"/>
      <c r="C160" s="5"/>
    </row>
    <row r="161">
      <c r="A161" s="5"/>
      <c r="C161" s="5"/>
    </row>
    <row r="162">
      <c r="A162" s="5"/>
      <c r="C162" s="5"/>
    </row>
    <row r="163">
      <c r="A163" s="5"/>
      <c r="C163" s="5"/>
    </row>
    <row r="164">
      <c r="A164" s="5"/>
      <c r="C164" s="5"/>
    </row>
    <row r="165">
      <c r="A165" s="5"/>
      <c r="C165" s="5"/>
    </row>
    <row r="166">
      <c r="A166" s="5"/>
      <c r="C166" s="5"/>
    </row>
    <row r="167">
      <c r="A167" s="5"/>
      <c r="C167" s="5"/>
    </row>
    <row r="168">
      <c r="A168" s="5"/>
      <c r="C168" s="5"/>
    </row>
    <row r="169">
      <c r="A169" s="5"/>
      <c r="C169" s="5"/>
    </row>
    <row r="170">
      <c r="A170" s="5"/>
      <c r="C170" s="5"/>
    </row>
    <row r="171">
      <c r="A171" s="5"/>
      <c r="C171" s="5"/>
    </row>
    <row r="172">
      <c r="A172" s="5"/>
      <c r="C172" s="5"/>
    </row>
    <row r="173">
      <c r="A173" s="5"/>
      <c r="C173" s="5"/>
    </row>
    <row r="174">
      <c r="A174" s="5"/>
      <c r="C174" s="5"/>
    </row>
    <row r="175">
      <c r="A175" s="5"/>
      <c r="C175" s="5"/>
    </row>
    <row r="176">
      <c r="A176" s="5"/>
      <c r="C176" s="5"/>
    </row>
    <row r="177">
      <c r="A177" s="5"/>
      <c r="C177" s="5"/>
    </row>
    <row r="178">
      <c r="A178" s="5"/>
      <c r="C178" s="5"/>
    </row>
    <row r="179">
      <c r="A179" s="5"/>
      <c r="C179" s="5"/>
    </row>
    <row r="180">
      <c r="A180" s="5"/>
      <c r="C180" s="5"/>
    </row>
    <row r="181">
      <c r="A181" s="5"/>
      <c r="C181" s="5"/>
    </row>
    <row r="182">
      <c r="A182" s="5"/>
      <c r="C182" s="5"/>
    </row>
    <row r="183">
      <c r="A183" s="5"/>
      <c r="C183" s="5"/>
    </row>
    <row r="184">
      <c r="A184" s="5"/>
      <c r="C184" s="5"/>
    </row>
    <row r="185">
      <c r="A185" s="5"/>
      <c r="C185" s="5"/>
    </row>
    <row r="186">
      <c r="A186" s="5"/>
      <c r="C186" s="5"/>
    </row>
    <row r="187">
      <c r="A187" s="5"/>
      <c r="C187" s="5"/>
    </row>
    <row r="188">
      <c r="A188" s="5"/>
      <c r="C188" s="5"/>
    </row>
    <row r="189">
      <c r="A189" s="5"/>
      <c r="C189" s="5"/>
    </row>
    <row r="190">
      <c r="A190" s="5"/>
      <c r="C190" s="5"/>
    </row>
    <row r="191">
      <c r="A191" s="5"/>
      <c r="C191" s="5"/>
    </row>
    <row r="192">
      <c r="A192" s="5"/>
      <c r="C192" s="5"/>
    </row>
    <row r="193">
      <c r="A193" s="5"/>
      <c r="C193" s="5"/>
    </row>
    <row r="194">
      <c r="A194" s="5"/>
      <c r="C194" s="5"/>
    </row>
    <row r="195">
      <c r="A195" s="5"/>
      <c r="C195" s="5"/>
    </row>
    <row r="196">
      <c r="A196" s="5"/>
      <c r="C196" s="5"/>
    </row>
    <row r="197">
      <c r="A197" s="5"/>
      <c r="C197" s="5"/>
    </row>
    <row r="198">
      <c r="A198" s="5"/>
      <c r="C198" s="5"/>
    </row>
    <row r="199">
      <c r="A199" s="5"/>
      <c r="C199" s="5"/>
    </row>
    <row r="200">
      <c r="A200" s="5"/>
      <c r="C200" s="5"/>
    </row>
    <row r="201">
      <c r="A201" s="5"/>
      <c r="C201" s="5"/>
    </row>
    <row r="202">
      <c r="A202" s="5"/>
      <c r="C202" s="5"/>
    </row>
    <row r="203">
      <c r="A203" s="5"/>
      <c r="C203" s="5"/>
    </row>
    <row r="204">
      <c r="A204" s="5"/>
      <c r="C204" s="5"/>
    </row>
    <row r="205">
      <c r="A205" s="5"/>
      <c r="C205" s="5"/>
    </row>
    <row r="206">
      <c r="A206" s="5"/>
      <c r="C206" s="5"/>
    </row>
    <row r="207">
      <c r="A207" s="5"/>
      <c r="C207" s="5"/>
    </row>
    <row r="208">
      <c r="A208" s="5"/>
      <c r="C208" s="5"/>
    </row>
    <row r="209">
      <c r="A209" s="5"/>
      <c r="C209" s="5"/>
    </row>
    <row r="210">
      <c r="A210" s="5"/>
      <c r="C210" s="5"/>
    </row>
    <row r="211">
      <c r="A211" s="5"/>
      <c r="C211" s="5"/>
    </row>
    <row r="212">
      <c r="A212" s="5"/>
      <c r="C212" s="5"/>
    </row>
    <row r="213">
      <c r="A213" s="5"/>
      <c r="C213" s="5"/>
    </row>
    <row r="214">
      <c r="A214" s="5"/>
      <c r="C214" s="5"/>
    </row>
    <row r="215">
      <c r="A215" s="5"/>
      <c r="C215" s="5"/>
    </row>
    <row r="216">
      <c r="A216" s="5"/>
      <c r="C216" s="5"/>
    </row>
    <row r="217">
      <c r="A217" s="5"/>
      <c r="C217" s="5"/>
    </row>
    <row r="218">
      <c r="A218" s="5"/>
      <c r="C218" s="5"/>
    </row>
    <row r="219">
      <c r="A219" s="5"/>
      <c r="C219" s="5"/>
    </row>
    <row r="220">
      <c r="A220" s="5"/>
      <c r="C220" s="5"/>
    </row>
    <row r="221">
      <c r="A221" s="5"/>
      <c r="C221" s="5"/>
    </row>
    <row r="222">
      <c r="A222" s="5"/>
      <c r="C222" s="5"/>
    </row>
    <row r="223">
      <c r="A223" s="5"/>
      <c r="C223" s="5"/>
    </row>
    <row r="224">
      <c r="A224" s="5"/>
      <c r="C224" s="5"/>
    </row>
    <row r="225">
      <c r="A225" s="5"/>
      <c r="C225" s="5"/>
    </row>
    <row r="226">
      <c r="A226" s="5"/>
      <c r="C226" s="5"/>
    </row>
    <row r="227">
      <c r="A227" s="5"/>
      <c r="C227" s="5"/>
    </row>
    <row r="228">
      <c r="A228" s="5"/>
      <c r="C228" s="5"/>
    </row>
    <row r="229">
      <c r="A229" s="5"/>
      <c r="C229" s="5"/>
    </row>
    <row r="230">
      <c r="A230" s="5"/>
      <c r="C230" s="5"/>
    </row>
    <row r="231">
      <c r="A231" s="5"/>
      <c r="C231" s="5"/>
    </row>
    <row r="232">
      <c r="A232" s="5"/>
      <c r="C232" s="5"/>
    </row>
    <row r="233">
      <c r="A233" s="5"/>
      <c r="C233" s="5"/>
    </row>
    <row r="234">
      <c r="A234" s="5"/>
      <c r="C234" s="5"/>
    </row>
    <row r="235">
      <c r="A235" s="5"/>
      <c r="C235" s="5"/>
    </row>
    <row r="236">
      <c r="A236" s="5"/>
      <c r="C236" s="5"/>
    </row>
    <row r="237">
      <c r="A237" s="5"/>
      <c r="C237" s="5"/>
    </row>
    <row r="238">
      <c r="A238" s="5"/>
      <c r="C238" s="5"/>
    </row>
    <row r="239">
      <c r="A239" s="5"/>
      <c r="C239" s="5"/>
    </row>
    <row r="240">
      <c r="A240" s="5"/>
      <c r="C240" s="5"/>
    </row>
    <row r="241">
      <c r="A241" s="5"/>
      <c r="C241" s="5"/>
    </row>
    <row r="242">
      <c r="A242" s="5"/>
      <c r="C242" s="5"/>
    </row>
    <row r="243">
      <c r="A243" s="5"/>
      <c r="C243" s="5"/>
    </row>
    <row r="244">
      <c r="A244" s="5"/>
      <c r="C244" s="5"/>
    </row>
    <row r="245">
      <c r="A245" s="5"/>
      <c r="C245" s="5"/>
    </row>
    <row r="246">
      <c r="A246" s="5"/>
      <c r="C246" s="5"/>
    </row>
    <row r="247">
      <c r="A247" s="5"/>
      <c r="C247" s="5"/>
    </row>
    <row r="248">
      <c r="A248" s="5"/>
      <c r="C248" s="5"/>
    </row>
    <row r="249">
      <c r="A249" s="5"/>
      <c r="C249" s="5"/>
    </row>
    <row r="250">
      <c r="A250" s="5"/>
      <c r="C250" s="5"/>
    </row>
    <row r="251">
      <c r="A251" s="5"/>
      <c r="C251" s="5"/>
    </row>
    <row r="252">
      <c r="A252" s="5"/>
      <c r="C252" s="5"/>
    </row>
    <row r="253">
      <c r="A253" s="5"/>
      <c r="C253" s="5"/>
    </row>
    <row r="254">
      <c r="A254" s="5"/>
      <c r="C254" s="5"/>
    </row>
    <row r="255">
      <c r="A255" s="5"/>
      <c r="C255" s="5"/>
    </row>
    <row r="256">
      <c r="A256" s="5"/>
      <c r="C256" s="5"/>
    </row>
    <row r="257">
      <c r="A257" s="5"/>
      <c r="C257" s="5"/>
    </row>
    <row r="258">
      <c r="A258" s="5"/>
      <c r="C258" s="5"/>
    </row>
    <row r="259">
      <c r="A259" s="5"/>
      <c r="C259" s="5"/>
    </row>
    <row r="260">
      <c r="A260" s="5"/>
      <c r="C260" s="5"/>
    </row>
    <row r="261">
      <c r="A261" s="5"/>
      <c r="C261" s="5"/>
    </row>
    <row r="262">
      <c r="A262" s="5"/>
      <c r="C262" s="5"/>
    </row>
    <row r="263">
      <c r="A263" s="5"/>
      <c r="C263" s="5"/>
    </row>
    <row r="264">
      <c r="A264" s="5"/>
      <c r="C264" s="5"/>
    </row>
    <row r="265">
      <c r="A265" s="5"/>
      <c r="C265" s="5"/>
    </row>
    <row r="266">
      <c r="A266" s="5"/>
      <c r="C266" s="5"/>
    </row>
    <row r="267">
      <c r="A267" s="5"/>
      <c r="C267" s="5"/>
    </row>
    <row r="268">
      <c r="A268" s="5"/>
      <c r="C268" s="5"/>
    </row>
    <row r="269">
      <c r="A269" s="5"/>
      <c r="C269" s="5"/>
    </row>
    <row r="270">
      <c r="A270" s="5"/>
      <c r="C270" s="5"/>
    </row>
    <row r="271">
      <c r="A271" s="5"/>
      <c r="C271" s="5"/>
    </row>
    <row r="272">
      <c r="A272" s="5"/>
      <c r="C272" s="5"/>
    </row>
    <row r="273">
      <c r="A273" s="5"/>
      <c r="C273" s="5"/>
    </row>
    <row r="274">
      <c r="A274" s="5"/>
      <c r="C274" s="5"/>
    </row>
    <row r="275">
      <c r="A275" s="5"/>
      <c r="C275" s="5"/>
    </row>
    <row r="276">
      <c r="A276" s="5"/>
      <c r="C276" s="5"/>
    </row>
    <row r="277">
      <c r="A277" s="5"/>
      <c r="C277" s="5"/>
    </row>
    <row r="278">
      <c r="A278" s="5"/>
      <c r="C278" s="5"/>
    </row>
    <row r="279">
      <c r="A279" s="5"/>
      <c r="C279" s="5"/>
    </row>
    <row r="280">
      <c r="A280" s="5"/>
      <c r="C280" s="5"/>
    </row>
    <row r="281">
      <c r="A281" s="5"/>
      <c r="C281" s="5"/>
    </row>
    <row r="282">
      <c r="A282" s="5"/>
      <c r="C282" s="5"/>
    </row>
    <row r="283">
      <c r="A283" s="5"/>
      <c r="C283" s="5"/>
    </row>
    <row r="284">
      <c r="A284" s="5"/>
      <c r="C284" s="5"/>
    </row>
    <row r="285">
      <c r="A285" s="5"/>
      <c r="C285" s="5"/>
    </row>
    <row r="286">
      <c r="A286" s="5"/>
      <c r="C286" s="5"/>
    </row>
    <row r="287">
      <c r="A287" s="5"/>
      <c r="C287" s="5"/>
    </row>
    <row r="288">
      <c r="A288" s="5"/>
      <c r="C288" s="5"/>
    </row>
    <row r="289">
      <c r="A289" s="5"/>
      <c r="C289" s="5"/>
    </row>
    <row r="290">
      <c r="A290" s="5"/>
      <c r="C290" s="5"/>
    </row>
    <row r="291">
      <c r="A291" s="5"/>
      <c r="C291" s="5"/>
    </row>
    <row r="292">
      <c r="A292" s="5"/>
      <c r="C292" s="5"/>
    </row>
    <row r="293">
      <c r="A293" s="5"/>
      <c r="C293" s="5"/>
    </row>
    <row r="294">
      <c r="A294" s="5"/>
      <c r="C294" s="5"/>
    </row>
    <row r="295">
      <c r="A295" s="5"/>
      <c r="C295" s="5"/>
    </row>
    <row r="296">
      <c r="A296" s="5"/>
      <c r="C296" s="5"/>
    </row>
    <row r="297">
      <c r="A297" s="5"/>
      <c r="C297" s="5"/>
    </row>
    <row r="298">
      <c r="A298" s="5"/>
      <c r="C298" s="5"/>
    </row>
    <row r="299">
      <c r="A299" s="5"/>
      <c r="C299" s="5"/>
    </row>
    <row r="300">
      <c r="A300" s="5"/>
      <c r="C300" s="5"/>
    </row>
    <row r="301">
      <c r="A301" s="5"/>
      <c r="C301" s="5"/>
    </row>
    <row r="302">
      <c r="A302" s="5"/>
      <c r="C302" s="5"/>
    </row>
    <row r="303">
      <c r="A303" s="5"/>
      <c r="C303" s="5"/>
    </row>
    <row r="304">
      <c r="A304" s="5"/>
      <c r="C304" s="5"/>
    </row>
    <row r="305">
      <c r="A305" s="5"/>
      <c r="C305" s="5"/>
    </row>
    <row r="306">
      <c r="A306" s="5"/>
      <c r="C306" s="5"/>
    </row>
    <row r="307">
      <c r="A307" s="5"/>
      <c r="C307" s="5"/>
    </row>
    <row r="308">
      <c r="A308" s="5"/>
      <c r="C308" s="5"/>
    </row>
    <row r="309">
      <c r="A309" s="5"/>
      <c r="C309" s="5"/>
    </row>
    <row r="310">
      <c r="A310" s="5"/>
      <c r="C310" s="5"/>
    </row>
    <row r="311">
      <c r="A311" s="5"/>
      <c r="C311" s="5"/>
    </row>
    <row r="312">
      <c r="A312" s="5"/>
      <c r="C312" s="5"/>
    </row>
    <row r="313">
      <c r="A313" s="5"/>
      <c r="C313" s="5"/>
    </row>
    <row r="314">
      <c r="A314" s="5"/>
      <c r="C314" s="5"/>
    </row>
    <row r="315">
      <c r="A315" s="5"/>
      <c r="C315" s="5"/>
    </row>
    <row r="316">
      <c r="A316" s="5"/>
      <c r="C316" s="5"/>
    </row>
    <row r="317">
      <c r="A317" s="5"/>
      <c r="C317" s="5"/>
    </row>
    <row r="318">
      <c r="A318" s="5"/>
      <c r="C318" s="5"/>
    </row>
    <row r="319">
      <c r="A319" s="5"/>
      <c r="C319" s="5"/>
    </row>
    <row r="320">
      <c r="A320" s="5"/>
      <c r="C320" s="5"/>
    </row>
    <row r="321">
      <c r="A321" s="5"/>
      <c r="C321" s="5"/>
    </row>
    <row r="322">
      <c r="A322" s="5"/>
      <c r="C322" s="5"/>
    </row>
    <row r="323">
      <c r="A323" s="5"/>
      <c r="C323" s="5"/>
    </row>
    <row r="324">
      <c r="A324" s="5"/>
      <c r="C324" s="5"/>
    </row>
    <row r="325">
      <c r="A325" s="5"/>
      <c r="C325" s="5"/>
    </row>
    <row r="326">
      <c r="A326" s="5"/>
      <c r="C326" s="5"/>
    </row>
    <row r="327">
      <c r="A327" s="5"/>
      <c r="C327" s="5"/>
    </row>
    <row r="328">
      <c r="A328" s="5"/>
      <c r="C328" s="5"/>
    </row>
    <row r="329">
      <c r="A329" s="5"/>
      <c r="C329" s="5"/>
    </row>
    <row r="330">
      <c r="A330" s="5"/>
      <c r="C330" s="5"/>
    </row>
    <row r="331">
      <c r="A331" s="5"/>
      <c r="C331" s="5"/>
    </row>
    <row r="332">
      <c r="A332" s="5"/>
      <c r="C332" s="5"/>
    </row>
    <row r="333">
      <c r="A333" s="5"/>
      <c r="C333" s="5"/>
    </row>
    <row r="334">
      <c r="A334" s="5"/>
      <c r="C334" s="5"/>
    </row>
    <row r="335">
      <c r="A335" s="5"/>
      <c r="C335" s="5"/>
    </row>
    <row r="336">
      <c r="A336" s="5"/>
      <c r="C336" s="5"/>
    </row>
    <row r="337">
      <c r="A337" s="5"/>
      <c r="C337" s="5"/>
    </row>
    <row r="338">
      <c r="A338" s="5"/>
      <c r="C338" s="5"/>
    </row>
    <row r="339">
      <c r="A339" s="5"/>
      <c r="C339" s="5"/>
    </row>
    <row r="340">
      <c r="A340" s="5"/>
      <c r="C340" s="5"/>
    </row>
    <row r="341">
      <c r="A341" s="5"/>
      <c r="C341" s="5"/>
    </row>
    <row r="342">
      <c r="A342" s="5"/>
      <c r="C342" s="5"/>
    </row>
    <row r="343">
      <c r="A343" s="5"/>
      <c r="C343" s="5"/>
    </row>
    <row r="344">
      <c r="A344" s="5"/>
      <c r="C344" s="5"/>
    </row>
    <row r="345">
      <c r="A345" s="5"/>
      <c r="C345" s="5"/>
    </row>
    <row r="346">
      <c r="A346" s="5"/>
      <c r="C346" s="5"/>
    </row>
    <row r="347">
      <c r="A347" s="5"/>
      <c r="C347" s="5"/>
    </row>
    <row r="348">
      <c r="A348" s="5"/>
      <c r="C348" s="5"/>
    </row>
    <row r="349">
      <c r="A349" s="5"/>
      <c r="C349" s="5"/>
    </row>
    <row r="350">
      <c r="A350" s="5"/>
      <c r="C350" s="5"/>
    </row>
    <row r="351">
      <c r="A351" s="5"/>
      <c r="C351" s="5"/>
    </row>
    <row r="352">
      <c r="A352" s="5"/>
      <c r="C352" s="5"/>
    </row>
    <row r="353">
      <c r="A353" s="5"/>
      <c r="C353" s="5"/>
    </row>
    <row r="354">
      <c r="A354" s="5"/>
      <c r="C354" s="5"/>
    </row>
    <row r="355">
      <c r="A355" s="5"/>
      <c r="C355" s="5"/>
    </row>
    <row r="356">
      <c r="A356" s="5"/>
      <c r="C356" s="5"/>
    </row>
    <row r="357">
      <c r="A357" s="5"/>
      <c r="C357" s="5"/>
    </row>
    <row r="358">
      <c r="A358" s="5"/>
      <c r="C358" s="5"/>
    </row>
    <row r="359">
      <c r="A359" s="5"/>
      <c r="C359" s="5"/>
    </row>
    <row r="360">
      <c r="A360" s="5"/>
      <c r="C360" s="5"/>
    </row>
    <row r="361">
      <c r="A361" s="5"/>
      <c r="C361" s="5"/>
    </row>
    <row r="362">
      <c r="A362" s="5"/>
      <c r="C362" s="5"/>
    </row>
    <row r="363">
      <c r="A363" s="5"/>
      <c r="C363" s="5"/>
    </row>
    <row r="364">
      <c r="A364" s="5"/>
      <c r="C364" s="5"/>
    </row>
    <row r="365">
      <c r="A365" s="5"/>
      <c r="C365" s="5"/>
    </row>
    <row r="366">
      <c r="A366" s="5"/>
      <c r="C366" s="5"/>
    </row>
    <row r="367">
      <c r="A367" s="5"/>
      <c r="C367" s="5"/>
    </row>
    <row r="368">
      <c r="A368" s="5"/>
      <c r="C368" s="5"/>
    </row>
    <row r="369">
      <c r="A369" s="5"/>
      <c r="C369" s="5"/>
    </row>
    <row r="370">
      <c r="A370" s="5"/>
      <c r="C370" s="5"/>
    </row>
    <row r="371">
      <c r="A371" s="5"/>
      <c r="C371" s="5"/>
    </row>
    <row r="372">
      <c r="A372" s="5"/>
      <c r="C372" s="5"/>
    </row>
    <row r="373">
      <c r="A373" s="5"/>
      <c r="C373" s="5"/>
    </row>
    <row r="374">
      <c r="A374" s="5"/>
      <c r="C374" s="5"/>
    </row>
    <row r="375">
      <c r="A375" s="5"/>
      <c r="C375" s="5"/>
    </row>
    <row r="376">
      <c r="A376" s="5"/>
      <c r="C376" s="5"/>
    </row>
    <row r="377">
      <c r="A377" s="5"/>
      <c r="C377" s="5"/>
    </row>
    <row r="378">
      <c r="A378" s="5"/>
      <c r="C378" s="5"/>
    </row>
    <row r="379">
      <c r="A379" s="5"/>
      <c r="C379" s="5"/>
    </row>
    <row r="380">
      <c r="A380" s="5"/>
      <c r="C380" s="5"/>
    </row>
    <row r="381">
      <c r="A381" s="5"/>
      <c r="C381" s="5"/>
    </row>
    <row r="382">
      <c r="A382" s="5"/>
      <c r="C382" s="5"/>
    </row>
    <row r="383">
      <c r="A383" s="5"/>
      <c r="C383" s="5"/>
    </row>
    <row r="384">
      <c r="A384" s="5"/>
      <c r="C384" s="5"/>
    </row>
    <row r="385">
      <c r="A385" s="5"/>
      <c r="C385" s="5"/>
    </row>
    <row r="386">
      <c r="A386" s="5"/>
      <c r="C386" s="5"/>
    </row>
    <row r="387">
      <c r="A387" s="5"/>
      <c r="C387" s="5"/>
    </row>
    <row r="388">
      <c r="A388" s="5"/>
      <c r="C388" s="5"/>
    </row>
    <row r="389">
      <c r="A389" s="5"/>
      <c r="C389" s="5"/>
    </row>
    <row r="390">
      <c r="A390" s="5"/>
      <c r="C390" s="5"/>
    </row>
    <row r="391">
      <c r="A391" s="5"/>
      <c r="C391" s="5"/>
    </row>
    <row r="392">
      <c r="A392" s="5"/>
      <c r="C392" s="5"/>
    </row>
    <row r="393">
      <c r="A393" s="5"/>
      <c r="C393" s="5"/>
    </row>
    <row r="394">
      <c r="A394" s="5"/>
      <c r="C394" s="5"/>
    </row>
    <row r="395">
      <c r="A395" s="5"/>
      <c r="C395" s="5"/>
    </row>
    <row r="396">
      <c r="A396" s="5"/>
      <c r="C396" s="5"/>
    </row>
    <row r="397">
      <c r="A397" s="5"/>
      <c r="C397" s="5"/>
    </row>
    <row r="398">
      <c r="A398" s="5"/>
      <c r="C398" s="5"/>
    </row>
    <row r="399">
      <c r="A399" s="5"/>
      <c r="C399" s="5"/>
    </row>
    <row r="400">
      <c r="A400" s="5"/>
      <c r="C400" s="5"/>
    </row>
    <row r="401">
      <c r="A401" s="5"/>
      <c r="C401" s="5"/>
    </row>
    <row r="402">
      <c r="A402" s="5"/>
      <c r="C402" s="5"/>
    </row>
    <row r="403">
      <c r="A403" s="5"/>
      <c r="C403" s="5"/>
    </row>
    <row r="404">
      <c r="A404" s="5"/>
      <c r="C404" s="5"/>
    </row>
    <row r="405">
      <c r="A405" s="5"/>
      <c r="C405" s="5"/>
    </row>
    <row r="406">
      <c r="A406" s="5"/>
      <c r="C406" s="5"/>
    </row>
    <row r="407">
      <c r="A407" s="5"/>
      <c r="C407" s="5"/>
    </row>
    <row r="408">
      <c r="A408" s="5"/>
      <c r="C408" s="5"/>
    </row>
    <row r="409">
      <c r="A409" s="5"/>
      <c r="C409" s="5"/>
    </row>
    <row r="410">
      <c r="A410" s="5"/>
      <c r="C410" s="5"/>
    </row>
    <row r="411">
      <c r="A411" s="5"/>
      <c r="C411" s="5"/>
    </row>
    <row r="412">
      <c r="A412" s="5"/>
      <c r="C412" s="5"/>
    </row>
    <row r="413">
      <c r="A413" s="5"/>
      <c r="C413" s="5"/>
    </row>
    <row r="414">
      <c r="A414" s="5"/>
      <c r="C414" s="5"/>
    </row>
    <row r="415">
      <c r="A415" s="5"/>
      <c r="C415" s="5"/>
    </row>
    <row r="416">
      <c r="A416" s="5"/>
      <c r="C416" s="5"/>
    </row>
    <row r="417">
      <c r="A417" s="5"/>
      <c r="C417" s="5"/>
    </row>
    <row r="418">
      <c r="A418" s="5"/>
      <c r="C418" s="5"/>
    </row>
    <row r="419">
      <c r="A419" s="5"/>
      <c r="C419" s="5"/>
    </row>
    <row r="420">
      <c r="A420" s="5"/>
      <c r="C420" s="5"/>
    </row>
    <row r="421">
      <c r="A421" s="5"/>
      <c r="C421" s="5"/>
    </row>
    <row r="422">
      <c r="A422" s="5"/>
      <c r="C422" s="5"/>
    </row>
    <row r="423">
      <c r="A423" s="5"/>
      <c r="C423" s="5"/>
    </row>
    <row r="424">
      <c r="A424" s="5"/>
      <c r="C424" s="5"/>
    </row>
    <row r="425">
      <c r="A425" s="5"/>
      <c r="C425" s="5"/>
    </row>
    <row r="426">
      <c r="A426" s="5"/>
      <c r="C426" s="5"/>
    </row>
    <row r="427">
      <c r="A427" s="5"/>
      <c r="C427" s="5"/>
    </row>
    <row r="428">
      <c r="A428" s="5"/>
      <c r="C428" s="5"/>
    </row>
    <row r="429">
      <c r="A429" s="5"/>
      <c r="C429" s="5"/>
    </row>
    <row r="430">
      <c r="A430" s="5"/>
      <c r="C430" s="5"/>
    </row>
    <row r="431">
      <c r="A431" s="5"/>
      <c r="C431" s="5"/>
    </row>
    <row r="432">
      <c r="A432" s="5"/>
      <c r="C432" s="5"/>
    </row>
    <row r="433">
      <c r="A433" s="5"/>
      <c r="C433" s="5"/>
    </row>
    <row r="434">
      <c r="A434" s="5"/>
      <c r="C434" s="5"/>
    </row>
    <row r="435">
      <c r="A435" s="5"/>
      <c r="C435" s="5"/>
    </row>
    <row r="436">
      <c r="A436" s="5"/>
      <c r="C436" s="5"/>
    </row>
    <row r="437">
      <c r="A437" s="5"/>
      <c r="C437" s="5"/>
    </row>
    <row r="438">
      <c r="A438" s="5"/>
      <c r="C438" s="5"/>
    </row>
    <row r="439">
      <c r="A439" s="5"/>
      <c r="C439" s="5"/>
    </row>
    <row r="440">
      <c r="A440" s="5"/>
      <c r="C440" s="5"/>
    </row>
    <row r="441">
      <c r="A441" s="5"/>
      <c r="C441" s="5"/>
    </row>
    <row r="442">
      <c r="A442" s="5"/>
      <c r="C442" s="5"/>
    </row>
    <row r="443">
      <c r="A443" s="5"/>
      <c r="C443" s="5"/>
    </row>
    <row r="444">
      <c r="A444" s="5"/>
      <c r="C444" s="5"/>
    </row>
    <row r="445">
      <c r="A445" s="5"/>
      <c r="C445" s="5"/>
    </row>
    <row r="446">
      <c r="A446" s="5"/>
      <c r="C446" s="5"/>
    </row>
    <row r="447">
      <c r="A447" s="5"/>
      <c r="C447" s="5"/>
    </row>
    <row r="448">
      <c r="A448" s="5"/>
      <c r="C448" s="5"/>
    </row>
    <row r="449">
      <c r="A449" s="5"/>
      <c r="C449" s="5"/>
    </row>
    <row r="450">
      <c r="A450" s="5"/>
      <c r="C450" s="5"/>
    </row>
    <row r="451">
      <c r="A451" s="5"/>
      <c r="C451" s="5"/>
    </row>
    <row r="452">
      <c r="A452" s="5"/>
      <c r="C452" s="5"/>
    </row>
    <row r="453">
      <c r="A453" s="5"/>
      <c r="C453" s="5"/>
    </row>
    <row r="454">
      <c r="A454" s="5"/>
      <c r="C454" s="5"/>
    </row>
    <row r="455">
      <c r="A455" s="5"/>
      <c r="C455" s="5"/>
    </row>
    <row r="456">
      <c r="A456" s="5"/>
      <c r="C456" s="5"/>
    </row>
    <row r="457">
      <c r="A457" s="5"/>
      <c r="C457" s="5"/>
    </row>
    <row r="458">
      <c r="A458" s="5"/>
      <c r="C458" s="5"/>
    </row>
    <row r="459">
      <c r="A459" s="5"/>
      <c r="C459" s="5"/>
    </row>
    <row r="460">
      <c r="A460" s="5"/>
      <c r="C460" s="5"/>
    </row>
    <row r="461">
      <c r="A461" s="5"/>
      <c r="C461" s="5"/>
    </row>
    <row r="462">
      <c r="A462" s="5"/>
      <c r="C462" s="5"/>
    </row>
    <row r="463">
      <c r="A463" s="5"/>
      <c r="C463" s="5"/>
    </row>
    <row r="464">
      <c r="A464" s="5"/>
      <c r="C464" s="5"/>
    </row>
    <row r="465">
      <c r="A465" s="5"/>
      <c r="C465" s="5"/>
    </row>
    <row r="466">
      <c r="A466" s="5"/>
      <c r="C466" s="5"/>
    </row>
    <row r="467">
      <c r="A467" s="5"/>
      <c r="C467" s="5"/>
    </row>
    <row r="468">
      <c r="A468" s="5"/>
      <c r="C468" s="5"/>
    </row>
    <row r="469">
      <c r="A469" s="5"/>
      <c r="C469" s="5"/>
    </row>
    <row r="470">
      <c r="A470" s="5"/>
      <c r="C470" s="5"/>
    </row>
    <row r="471">
      <c r="A471" s="5"/>
      <c r="C471" s="5"/>
    </row>
    <row r="472">
      <c r="A472" s="5"/>
      <c r="C472" s="5"/>
    </row>
    <row r="473">
      <c r="A473" s="5"/>
      <c r="C473" s="5"/>
    </row>
    <row r="474">
      <c r="A474" s="5"/>
      <c r="C474" s="5"/>
    </row>
    <row r="475">
      <c r="A475" s="5"/>
      <c r="C475" s="5"/>
    </row>
    <row r="476">
      <c r="A476" s="5"/>
      <c r="C476" s="5"/>
    </row>
    <row r="477">
      <c r="A477" s="5"/>
      <c r="C477" s="5"/>
    </row>
    <row r="478">
      <c r="A478" s="5"/>
      <c r="C478" s="5"/>
    </row>
    <row r="479">
      <c r="A479" s="5"/>
      <c r="C479" s="5"/>
    </row>
    <row r="480">
      <c r="A480" s="5"/>
      <c r="C480" s="5"/>
    </row>
    <row r="481">
      <c r="A481" s="5"/>
      <c r="C481" s="5"/>
    </row>
    <row r="482">
      <c r="A482" s="5"/>
      <c r="C482" s="5"/>
    </row>
    <row r="483">
      <c r="A483" s="5"/>
      <c r="C483" s="5"/>
    </row>
    <row r="484">
      <c r="A484" s="5"/>
      <c r="C484" s="5"/>
    </row>
    <row r="485">
      <c r="A485" s="5"/>
      <c r="C485" s="5"/>
    </row>
    <row r="486">
      <c r="A486" s="5"/>
      <c r="C486" s="5"/>
    </row>
    <row r="487">
      <c r="A487" s="5"/>
      <c r="C487" s="5"/>
    </row>
    <row r="488">
      <c r="A488" s="5"/>
      <c r="C488" s="5"/>
    </row>
    <row r="489">
      <c r="A489" s="5"/>
      <c r="C489" s="5"/>
    </row>
    <row r="490">
      <c r="A490" s="5"/>
      <c r="C490" s="5"/>
    </row>
    <row r="491">
      <c r="A491" s="5"/>
      <c r="C491" s="5"/>
    </row>
    <row r="492">
      <c r="A492" s="5"/>
      <c r="C492" s="5"/>
    </row>
    <row r="493">
      <c r="A493" s="5"/>
      <c r="C493" s="5"/>
    </row>
    <row r="494">
      <c r="A494" s="5"/>
      <c r="C494" s="5"/>
    </row>
    <row r="495">
      <c r="A495" s="5"/>
      <c r="C495" s="5"/>
    </row>
    <row r="496">
      <c r="A496" s="5"/>
      <c r="C496" s="5"/>
    </row>
    <row r="497">
      <c r="A497" s="5"/>
      <c r="C497" s="5"/>
    </row>
    <row r="498">
      <c r="A498" s="5"/>
      <c r="C498" s="5"/>
    </row>
    <row r="499">
      <c r="A499" s="5"/>
      <c r="C499" s="5"/>
    </row>
    <row r="500">
      <c r="A500" s="5"/>
      <c r="C500" s="5"/>
    </row>
    <row r="501">
      <c r="A501" s="5"/>
      <c r="C501" s="5"/>
    </row>
    <row r="502">
      <c r="A502" s="5"/>
      <c r="C502" s="5"/>
    </row>
    <row r="503">
      <c r="A503" s="5"/>
      <c r="C503" s="5"/>
    </row>
    <row r="504">
      <c r="A504" s="5"/>
      <c r="C504" s="5"/>
    </row>
    <row r="505">
      <c r="A505" s="5"/>
      <c r="C505" s="5"/>
    </row>
    <row r="506">
      <c r="A506" s="5"/>
      <c r="C506" s="5"/>
    </row>
    <row r="507">
      <c r="A507" s="5"/>
      <c r="C507" s="5"/>
    </row>
    <row r="508">
      <c r="A508" s="5"/>
      <c r="C508" s="5"/>
    </row>
    <row r="509">
      <c r="A509" s="5"/>
      <c r="C509" s="5"/>
    </row>
    <row r="510">
      <c r="A510" s="5"/>
      <c r="C510" s="5"/>
    </row>
    <row r="511">
      <c r="A511" s="5"/>
      <c r="C511" s="5"/>
    </row>
    <row r="512">
      <c r="A512" s="5"/>
      <c r="C512" s="5"/>
    </row>
    <row r="513">
      <c r="A513" s="5"/>
      <c r="C513" s="5"/>
    </row>
    <row r="514">
      <c r="A514" s="5"/>
      <c r="C514" s="5"/>
    </row>
    <row r="515">
      <c r="A515" s="5"/>
      <c r="C515" s="5"/>
    </row>
    <row r="516">
      <c r="A516" s="5"/>
      <c r="C516" s="5"/>
    </row>
    <row r="517">
      <c r="A517" s="5"/>
      <c r="C517" s="5"/>
    </row>
    <row r="518">
      <c r="A518" s="5"/>
      <c r="C518" s="5"/>
    </row>
    <row r="519">
      <c r="A519" s="5"/>
      <c r="C519" s="5"/>
    </row>
    <row r="520">
      <c r="A520" s="5"/>
      <c r="C520" s="5"/>
    </row>
    <row r="521">
      <c r="A521" s="5"/>
      <c r="C521" s="5"/>
    </row>
    <row r="522">
      <c r="A522" s="5"/>
      <c r="C522" s="5"/>
    </row>
    <row r="523">
      <c r="A523" s="5"/>
      <c r="C523" s="5"/>
    </row>
    <row r="524">
      <c r="A524" s="5"/>
      <c r="C524" s="5"/>
    </row>
    <row r="525">
      <c r="A525" s="5"/>
      <c r="C525" s="5"/>
    </row>
    <row r="526">
      <c r="A526" s="5"/>
      <c r="C526" s="5"/>
    </row>
    <row r="527">
      <c r="A527" s="5"/>
      <c r="C527" s="5"/>
    </row>
    <row r="528">
      <c r="A528" s="5"/>
      <c r="C528" s="5"/>
    </row>
    <row r="529">
      <c r="A529" s="5"/>
      <c r="C529" s="5"/>
    </row>
    <row r="530">
      <c r="A530" s="5"/>
      <c r="C530" s="5"/>
    </row>
    <row r="531">
      <c r="A531" s="5"/>
      <c r="C531" s="5"/>
    </row>
    <row r="532">
      <c r="A532" s="5"/>
      <c r="C532" s="5"/>
    </row>
    <row r="533">
      <c r="A533" s="5"/>
      <c r="C533" s="5"/>
    </row>
    <row r="534">
      <c r="A534" s="5"/>
      <c r="C534" s="5"/>
    </row>
    <row r="535">
      <c r="A535" s="5"/>
      <c r="C535" s="5"/>
    </row>
    <row r="536">
      <c r="A536" s="5"/>
      <c r="C536" s="5"/>
    </row>
    <row r="537">
      <c r="A537" s="5"/>
      <c r="C537" s="5"/>
    </row>
    <row r="538">
      <c r="A538" s="5"/>
      <c r="C538" s="5"/>
    </row>
    <row r="539">
      <c r="A539" s="5"/>
      <c r="C539" s="5"/>
    </row>
    <row r="540">
      <c r="A540" s="5"/>
      <c r="C540" s="5"/>
    </row>
    <row r="541">
      <c r="A541" s="5"/>
      <c r="C541" s="5"/>
    </row>
    <row r="542">
      <c r="A542" s="5"/>
      <c r="C542" s="5"/>
    </row>
    <row r="543">
      <c r="A543" s="5"/>
      <c r="C543" s="5"/>
    </row>
    <row r="544">
      <c r="A544" s="5"/>
      <c r="C544" s="5"/>
    </row>
    <row r="545">
      <c r="A545" s="5"/>
      <c r="C545" s="5"/>
    </row>
    <row r="546">
      <c r="A546" s="5"/>
      <c r="C546" s="5"/>
    </row>
    <row r="547">
      <c r="A547" s="5"/>
      <c r="C547" s="5"/>
    </row>
    <row r="548">
      <c r="A548" s="5"/>
      <c r="C548" s="5"/>
    </row>
    <row r="549">
      <c r="A549" s="5"/>
      <c r="C549" s="5"/>
    </row>
    <row r="550">
      <c r="A550" s="5"/>
      <c r="C550" s="5"/>
    </row>
    <row r="551">
      <c r="A551" s="5"/>
      <c r="C551" s="5"/>
    </row>
    <row r="552">
      <c r="A552" s="5"/>
      <c r="C552" s="5"/>
    </row>
    <row r="553">
      <c r="A553" s="5"/>
      <c r="C553" s="5"/>
    </row>
    <row r="554">
      <c r="A554" s="5"/>
      <c r="C554" s="5"/>
    </row>
    <row r="555">
      <c r="A555" s="5"/>
      <c r="C555" s="5"/>
    </row>
    <row r="556">
      <c r="A556" s="5"/>
      <c r="C556" s="5"/>
    </row>
    <row r="557">
      <c r="A557" s="5"/>
      <c r="C557" s="5"/>
    </row>
    <row r="558">
      <c r="A558" s="5"/>
      <c r="C558" s="5"/>
    </row>
    <row r="559">
      <c r="A559" s="5"/>
      <c r="C559" s="5"/>
    </row>
    <row r="560">
      <c r="A560" s="5"/>
      <c r="C560" s="5"/>
    </row>
    <row r="561">
      <c r="A561" s="5"/>
      <c r="C561" s="5"/>
    </row>
    <row r="562">
      <c r="A562" s="5"/>
      <c r="C562" s="5"/>
    </row>
    <row r="563">
      <c r="A563" s="5"/>
      <c r="C563" s="5"/>
    </row>
    <row r="564">
      <c r="A564" s="5"/>
      <c r="C564" s="5"/>
    </row>
    <row r="565">
      <c r="A565" s="5"/>
      <c r="C565" s="5"/>
    </row>
    <row r="566">
      <c r="A566" s="5"/>
      <c r="C566" s="5"/>
    </row>
    <row r="567">
      <c r="A567" s="5"/>
      <c r="C567" s="5"/>
    </row>
    <row r="568">
      <c r="A568" s="5"/>
      <c r="C568" s="5"/>
    </row>
    <row r="569">
      <c r="A569" s="5"/>
      <c r="C569" s="5"/>
    </row>
    <row r="570">
      <c r="A570" s="5"/>
      <c r="C570" s="5"/>
    </row>
    <row r="571">
      <c r="A571" s="5"/>
      <c r="C571" s="5"/>
    </row>
    <row r="572">
      <c r="A572" s="5"/>
      <c r="C572" s="5"/>
    </row>
    <row r="573">
      <c r="A573" s="5"/>
      <c r="C573" s="5"/>
    </row>
    <row r="574">
      <c r="A574" s="5"/>
      <c r="C574" s="5"/>
    </row>
    <row r="575">
      <c r="A575" s="5"/>
      <c r="C575" s="5"/>
    </row>
    <row r="576">
      <c r="A576" s="5"/>
      <c r="C576" s="5"/>
    </row>
    <row r="577">
      <c r="A577" s="5"/>
      <c r="C577" s="5"/>
    </row>
    <row r="578">
      <c r="A578" s="5"/>
      <c r="C578" s="5"/>
    </row>
    <row r="579">
      <c r="A579" s="5"/>
      <c r="C579" s="5"/>
    </row>
    <row r="580">
      <c r="A580" s="5"/>
      <c r="C580" s="5"/>
    </row>
    <row r="581">
      <c r="A581" s="5"/>
      <c r="C581" s="5"/>
    </row>
    <row r="582">
      <c r="A582" s="5"/>
      <c r="C582" s="5"/>
    </row>
    <row r="583">
      <c r="A583" s="5"/>
      <c r="C583" s="5"/>
    </row>
    <row r="584">
      <c r="A584" s="5"/>
      <c r="C584" s="5"/>
    </row>
    <row r="585">
      <c r="A585" s="5"/>
      <c r="C585" s="5"/>
    </row>
    <row r="586">
      <c r="A586" s="5"/>
      <c r="C586" s="5"/>
    </row>
    <row r="587">
      <c r="A587" s="5"/>
      <c r="C587" s="5"/>
    </row>
    <row r="588">
      <c r="A588" s="5"/>
      <c r="C588" s="5"/>
    </row>
    <row r="589">
      <c r="A589" s="5"/>
      <c r="C589" s="5"/>
    </row>
    <row r="590">
      <c r="A590" s="5"/>
      <c r="C590" s="5"/>
    </row>
    <row r="591">
      <c r="A591" s="5"/>
      <c r="C591" s="5"/>
    </row>
    <row r="592">
      <c r="A592" s="5"/>
      <c r="C592" s="5"/>
    </row>
    <row r="593">
      <c r="A593" s="5"/>
      <c r="C593" s="5"/>
    </row>
    <row r="594">
      <c r="A594" s="5"/>
      <c r="C594" s="5"/>
    </row>
    <row r="595">
      <c r="A595" s="5"/>
      <c r="C595" s="5"/>
    </row>
    <row r="596">
      <c r="A596" s="5"/>
      <c r="C596" s="5"/>
    </row>
    <row r="597">
      <c r="A597" s="5"/>
      <c r="C597" s="5"/>
    </row>
    <row r="598">
      <c r="A598" s="5"/>
      <c r="C598" s="5"/>
    </row>
    <row r="599">
      <c r="A599" s="5"/>
      <c r="C599" s="5"/>
    </row>
    <row r="600">
      <c r="A600" s="5"/>
      <c r="C600" s="5"/>
    </row>
    <row r="601">
      <c r="A601" s="5"/>
      <c r="C601" s="5"/>
    </row>
    <row r="602">
      <c r="A602" s="5"/>
      <c r="C602" s="5"/>
    </row>
    <row r="603">
      <c r="A603" s="5"/>
      <c r="C603" s="5"/>
    </row>
    <row r="604">
      <c r="A604" s="5"/>
      <c r="C604" s="5"/>
    </row>
    <row r="605">
      <c r="A605" s="5"/>
      <c r="C605" s="5"/>
    </row>
    <row r="606">
      <c r="A606" s="5"/>
      <c r="C606" s="5"/>
    </row>
    <row r="607">
      <c r="A607" s="5"/>
      <c r="C607" s="5"/>
    </row>
    <row r="608">
      <c r="A608" s="5"/>
      <c r="C608" s="5"/>
    </row>
    <row r="609">
      <c r="A609" s="5"/>
      <c r="C609" s="5"/>
    </row>
    <row r="610">
      <c r="A610" s="5"/>
      <c r="C610" s="5"/>
    </row>
    <row r="611">
      <c r="A611" s="5"/>
      <c r="C611" s="5"/>
    </row>
    <row r="612">
      <c r="A612" s="5"/>
      <c r="C612" s="5"/>
    </row>
    <row r="613">
      <c r="A613" s="5"/>
      <c r="C613" s="5"/>
    </row>
    <row r="614">
      <c r="A614" s="5"/>
      <c r="C614" s="5"/>
    </row>
    <row r="615">
      <c r="A615" s="5"/>
      <c r="C615" s="5"/>
    </row>
    <row r="616">
      <c r="A616" s="5"/>
      <c r="C616" s="5"/>
    </row>
    <row r="617">
      <c r="A617" s="5"/>
      <c r="C617" s="5"/>
    </row>
    <row r="618">
      <c r="A618" s="5"/>
      <c r="C618" s="5"/>
    </row>
    <row r="619">
      <c r="A619" s="5"/>
      <c r="C619" s="5"/>
    </row>
    <row r="620">
      <c r="A620" s="5"/>
      <c r="C620" s="5"/>
    </row>
    <row r="621">
      <c r="A621" s="5"/>
      <c r="C621" s="5"/>
    </row>
    <row r="622">
      <c r="A622" s="5"/>
      <c r="C622" s="5"/>
    </row>
    <row r="623">
      <c r="A623" s="5"/>
      <c r="C623" s="5"/>
    </row>
    <row r="624">
      <c r="A624" s="5"/>
      <c r="C624" s="5"/>
    </row>
    <row r="625">
      <c r="A625" s="5"/>
      <c r="C625" s="5"/>
    </row>
    <row r="626">
      <c r="A626" s="5"/>
      <c r="C626" s="5"/>
    </row>
    <row r="627">
      <c r="A627" s="5"/>
      <c r="C627" s="5"/>
    </row>
    <row r="628">
      <c r="A628" s="5"/>
      <c r="C628" s="5"/>
    </row>
    <row r="629">
      <c r="A629" s="5"/>
      <c r="C629" s="5"/>
    </row>
    <row r="630">
      <c r="A630" s="5"/>
      <c r="C630" s="5"/>
    </row>
    <row r="631">
      <c r="A631" s="5"/>
      <c r="C631" s="5"/>
    </row>
    <row r="632">
      <c r="A632" s="5"/>
      <c r="C632" s="5"/>
    </row>
    <row r="633">
      <c r="A633" s="5"/>
      <c r="C633" s="5"/>
    </row>
    <row r="634">
      <c r="A634" s="5"/>
      <c r="C634" s="5"/>
    </row>
    <row r="635">
      <c r="A635" s="5"/>
      <c r="C635" s="5"/>
    </row>
    <row r="636">
      <c r="A636" s="5"/>
      <c r="C636" s="5"/>
    </row>
    <row r="637">
      <c r="A637" s="5"/>
      <c r="C637" s="5"/>
    </row>
    <row r="638">
      <c r="A638" s="5"/>
      <c r="C638" s="5"/>
    </row>
    <row r="639">
      <c r="A639" s="5"/>
      <c r="C639" s="5"/>
    </row>
    <row r="640">
      <c r="A640" s="5"/>
      <c r="C640" s="5"/>
    </row>
    <row r="641">
      <c r="A641" s="5"/>
      <c r="C641" s="5"/>
    </row>
    <row r="642">
      <c r="A642" s="5"/>
      <c r="C642" s="5"/>
    </row>
    <row r="643">
      <c r="A643" s="5"/>
      <c r="C643" s="5"/>
    </row>
    <row r="644">
      <c r="A644" s="5"/>
      <c r="C644" s="5"/>
    </row>
    <row r="645">
      <c r="A645" s="5"/>
      <c r="C645" s="5"/>
    </row>
    <row r="646">
      <c r="A646" s="5"/>
      <c r="C646" s="5"/>
    </row>
    <row r="647">
      <c r="A647" s="5"/>
      <c r="C647" s="5"/>
    </row>
    <row r="648">
      <c r="A648" s="5"/>
      <c r="C648" s="5"/>
    </row>
    <row r="649">
      <c r="A649" s="5"/>
      <c r="C649" s="5"/>
    </row>
    <row r="650">
      <c r="A650" s="5"/>
      <c r="C650" s="5"/>
    </row>
    <row r="651">
      <c r="A651" s="5"/>
      <c r="C651" s="5"/>
    </row>
    <row r="652">
      <c r="A652" s="5"/>
      <c r="C652" s="5"/>
    </row>
    <row r="653">
      <c r="A653" s="5"/>
      <c r="C653" s="5"/>
    </row>
    <row r="654">
      <c r="A654" s="5"/>
      <c r="C654" s="5"/>
    </row>
    <row r="655">
      <c r="A655" s="5"/>
      <c r="C655" s="5"/>
    </row>
    <row r="656">
      <c r="A656" s="5"/>
      <c r="C656" s="5"/>
    </row>
    <row r="657">
      <c r="A657" s="5"/>
      <c r="C657" s="5"/>
    </row>
    <row r="658">
      <c r="A658" s="5"/>
      <c r="C658" s="5"/>
    </row>
    <row r="659">
      <c r="A659" s="5"/>
      <c r="C659" s="5"/>
    </row>
    <row r="660">
      <c r="A660" s="5"/>
      <c r="C660" s="5"/>
    </row>
    <row r="661">
      <c r="A661" s="5"/>
      <c r="C661" s="5"/>
    </row>
    <row r="662">
      <c r="A662" s="5"/>
      <c r="C662" s="5"/>
    </row>
    <row r="663">
      <c r="A663" s="5"/>
      <c r="C663" s="5"/>
    </row>
    <row r="664">
      <c r="A664" s="5"/>
      <c r="C664" s="5"/>
    </row>
    <row r="665">
      <c r="A665" s="5"/>
      <c r="C665" s="5"/>
    </row>
    <row r="666">
      <c r="A666" s="5"/>
      <c r="C666" s="5"/>
    </row>
    <row r="667">
      <c r="A667" s="5"/>
      <c r="C667" s="5"/>
    </row>
    <row r="668">
      <c r="A668" s="5"/>
      <c r="C668" s="5"/>
    </row>
    <row r="669">
      <c r="A669" s="5"/>
      <c r="C669" s="5"/>
    </row>
    <row r="670">
      <c r="A670" s="5"/>
      <c r="C670" s="5"/>
    </row>
    <row r="671">
      <c r="A671" s="5"/>
      <c r="C671" s="5"/>
    </row>
    <row r="672">
      <c r="A672" s="5"/>
      <c r="C672" s="5"/>
    </row>
    <row r="673">
      <c r="A673" s="5"/>
      <c r="C673" s="5"/>
    </row>
    <row r="674">
      <c r="A674" s="5"/>
      <c r="C674" s="5"/>
    </row>
    <row r="675">
      <c r="A675" s="5"/>
      <c r="C675" s="5"/>
    </row>
    <row r="676">
      <c r="A676" s="5"/>
      <c r="C676" s="5"/>
    </row>
    <row r="677">
      <c r="A677" s="5"/>
      <c r="C677" s="5"/>
    </row>
    <row r="678">
      <c r="A678" s="5"/>
      <c r="C678" s="5"/>
    </row>
    <row r="679">
      <c r="A679" s="5"/>
      <c r="C679" s="5"/>
    </row>
    <row r="680">
      <c r="A680" s="5"/>
      <c r="C680" s="5"/>
    </row>
    <row r="681">
      <c r="A681" s="5"/>
      <c r="C681" s="5"/>
    </row>
    <row r="682">
      <c r="A682" s="5"/>
      <c r="C682" s="5"/>
    </row>
    <row r="683">
      <c r="A683" s="5"/>
      <c r="C683" s="5"/>
    </row>
    <row r="684">
      <c r="A684" s="5"/>
      <c r="C684" s="5"/>
    </row>
    <row r="685">
      <c r="A685" s="5"/>
      <c r="C685" s="5"/>
    </row>
    <row r="686">
      <c r="A686" s="5"/>
      <c r="C686" s="5"/>
    </row>
    <row r="687">
      <c r="A687" s="5"/>
      <c r="C687" s="5"/>
    </row>
    <row r="688">
      <c r="A688" s="5"/>
      <c r="C688" s="5"/>
    </row>
    <row r="689">
      <c r="A689" s="5"/>
      <c r="C689" s="5"/>
    </row>
    <row r="690">
      <c r="A690" s="5"/>
      <c r="C690" s="5"/>
    </row>
    <row r="691">
      <c r="A691" s="5"/>
      <c r="C691" s="5"/>
    </row>
    <row r="692">
      <c r="A692" s="5"/>
      <c r="C692" s="5"/>
    </row>
    <row r="693">
      <c r="A693" s="5"/>
      <c r="C693" s="5"/>
    </row>
    <row r="694">
      <c r="A694" s="5"/>
      <c r="C694" s="5"/>
    </row>
    <row r="695">
      <c r="A695" s="5"/>
      <c r="C695" s="5"/>
    </row>
    <row r="696">
      <c r="A696" s="5"/>
      <c r="C696" s="5"/>
    </row>
    <row r="697">
      <c r="A697" s="5"/>
      <c r="C697" s="5"/>
    </row>
    <row r="698">
      <c r="A698" s="5"/>
      <c r="C698" s="5"/>
    </row>
    <row r="699">
      <c r="A699" s="5"/>
      <c r="C699" s="5"/>
    </row>
    <row r="700">
      <c r="A700" s="5"/>
      <c r="C700" s="5"/>
    </row>
    <row r="701">
      <c r="A701" s="5"/>
      <c r="C701" s="5"/>
    </row>
    <row r="702">
      <c r="A702" s="5"/>
      <c r="C702" s="5"/>
    </row>
    <row r="703">
      <c r="A703" s="5"/>
      <c r="C703" s="5"/>
    </row>
    <row r="704">
      <c r="A704" s="5"/>
      <c r="C704" s="5"/>
    </row>
    <row r="705">
      <c r="A705" s="5"/>
      <c r="C705" s="5"/>
    </row>
    <row r="706">
      <c r="A706" s="5"/>
      <c r="C706" s="5"/>
    </row>
    <row r="707">
      <c r="A707" s="5"/>
      <c r="C707" s="5"/>
    </row>
    <row r="708">
      <c r="A708" s="5"/>
      <c r="C708" s="5"/>
    </row>
    <row r="709">
      <c r="A709" s="5"/>
      <c r="C709" s="5"/>
    </row>
    <row r="710">
      <c r="A710" s="5"/>
      <c r="C710" s="5"/>
    </row>
    <row r="711">
      <c r="A711" s="5"/>
      <c r="C711" s="5"/>
    </row>
    <row r="712">
      <c r="A712" s="5"/>
      <c r="C712" s="5"/>
    </row>
    <row r="713">
      <c r="A713" s="5"/>
      <c r="C713" s="5"/>
    </row>
    <row r="714">
      <c r="A714" s="5"/>
      <c r="C714" s="5"/>
    </row>
    <row r="715">
      <c r="A715" s="5"/>
      <c r="C715" s="5"/>
    </row>
    <row r="716">
      <c r="A716" s="5"/>
      <c r="C716" s="5"/>
    </row>
    <row r="717">
      <c r="A717" s="5"/>
      <c r="C717" s="5"/>
    </row>
    <row r="718">
      <c r="A718" s="5"/>
      <c r="C718" s="5"/>
    </row>
    <row r="719">
      <c r="A719" s="5"/>
      <c r="C719" s="5"/>
    </row>
    <row r="720">
      <c r="A720" s="5"/>
      <c r="C720" s="5"/>
    </row>
    <row r="721">
      <c r="A721" s="5"/>
      <c r="C721" s="5"/>
    </row>
    <row r="722">
      <c r="A722" s="5"/>
      <c r="C722" s="5"/>
    </row>
    <row r="723">
      <c r="A723" s="5"/>
      <c r="C723" s="5"/>
    </row>
    <row r="724">
      <c r="A724" s="5"/>
      <c r="C724" s="5"/>
    </row>
    <row r="725">
      <c r="A725" s="5"/>
      <c r="C725" s="5"/>
    </row>
    <row r="726">
      <c r="A726" s="5"/>
      <c r="C726" s="5"/>
    </row>
    <row r="727">
      <c r="A727" s="5"/>
      <c r="C727" s="5"/>
    </row>
    <row r="728">
      <c r="A728" s="5"/>
      <c r="C728" s="5"/>
    </row>
    <row r="729">
      <c r="A729" s="5"/>
      <c r="C729" s="5"/>
    </row>
    <row r="730">
      <c r="A730" s="5"/>
      <c r="C730" s="5"/>
    </row>
    <row r="731">
      <c r="A731" s="5"/>
      <c r="C731" s="5"/>
    </row>
    <row r="732">
      <c r="A732" s="5"/>
      <c r="C732" s="5"/>
    </row>
    <row r="733">
      <c r="A733" s="5"/>
      <c r="C733" s="5"/>
    </row>
    <row r="734">
      <c r="A734" s="5"/>
      <c r="C734" s="5"/>
    </row>
    <row r="735">
      <c r="A735" s="5"/>
      <c r="C735" s="5"/>
    </row>
    <row r="736">
      <c r="A736" s="5"/>
      <c r="C736" s="5"/>
    </row>
    <row r="737">
      <c r="A737" s="5"/>
      <c r="C737" s="5"/>
    </row>
    <row r="738">
      <c r="A738" s="5"/>
      <c r="C738" s="5"/>
    </row>
    <row r="739">
      <c r="A739" s="5"/>
      <c r="C739" s="5"/>
    </row>
    <row r="740">
      <c r="A740" s="5"/>
      <c r="C740" s="5"/>
    </row>
    <row r="741">
      <c r="A741" s="5"/>
      <c r="C741" s="5"/>
    </row>
    <row r="742">
      <c r="A742" s="5"/>
      <c r="C742" s="5"/>
    </row>
    <row r="743">
      <c r="A743" s="5"/>
      <c r="C743" s="5"/>
    </row>
    <row r="744">
      <c r="A744" s="5"/>
      <c r="C744" s="5"/>
    </row>
    <row r="745">
      <c r="A745" s="5"/>
      <c r="C745" s="5"/>
    </row>
    <row r="746">
      <c r="A746" s="5"/>
      <c r="C746" s="5"/>
    </row>
    <row r="747">
      <c r="A747" s="5"/>
      <c r="C747" s="5"/>
    </row>
    <row r="748">
      <c r="A748" s="5"/>
      <c r="C748" s="5"/>
    </row>
    <row r="749">
      <c r="A749" s="5"/>
      <c r="C749" s="5"/>
    </row>
    <row r="750">
      <c r="A750" s="5"/>
      <c r="C750" s="5"/>
    </row>
    <row r="751">
      <c r="A751" s="5"/>
      <c r="C751" s="5"/>
    </row>
    <row r="752">
      <c r="A752" s="5"/>
      <c r="C752" s="5"/>
    </row>
    <row r="753">
      <c r="A753" s="5"/>
      <c r="C753" s="5"/>
    </row>
    <row r="754">
      <c r="A754" s="5"/>
      <c r="C754" s="5"/>
    </row>
    <row r="755">
      <c r="A755" s="5"/>
      <c r="C755" s="5"/>
    </row>
    <row r="756">
      <c r="A756" s="5"/>
      <c r="C756" s="5"/>
    </row>
    <row r="757">
      <c r="A757" s="5"/>
      <c r="C757" s="5"/>
    </row>
    <row r="758">
      <c r="A758" s="5"/>
      <c r="C758" s="5"/>
    </row>
    <row r="759">
      <c r="A759" s="5"/>
      <c r="C759" s="5"/>
    </row>
    <row r="760">
      <c r="A760" s="5"/>
      <c r="C760" s="5"/>
    </row>
    <row r="761">
      <c r="A761" s="5"/>
      <c r="C761" s="5"/>
    </row>
    <row r="762">
      <c r="A762" s="5"/>
      <c r="C762" s="5"/>
    </row>
    <row r="763">
      <c r="A763" s="5"/>
      <c r="C763" s="5"/>
    </row>
    <row r="764">
      <c r="A764" s="5"/>
      <c r="C764" s="5"/>
    </row>
    <row r="765">
      <c r="A765" s="5"/>
      <c r="C765" s="5"/>
    </row>
    <row r="766">
      <c r="A766" s="5"/>
      <c r="C766" s="5"/>
    </row>
    <row r="767">
      <c r="A767" s="5"/>
      <c r="C767" s="5"/>
    </row>
    <row r="768">
      <c r="A768" s="5"/>
      <c r="C768" s="5"/>
    </row>
    <row r="769">
      <c r="A769" s="5"/>
      <c r="C769" s="5"/>
    </row>
    <row r="770">
      <c r="A770" s="5"/>
      <c r="C770" s="5"/>
    </row>
    <row r="771">
      <c r="A771" s="5"/>
      <c r="C771" s="5"/>
    </row>
    <row r="772">
      <c r="A772" s="5"/>
      <c r="C772" s="5"/>
    </row>
    <row r="773">
      <c r="A773" s="5"/>
      <c r="C773" s="5"/>
    </row>
    <row r="774">
      <c r="A774" s="5"/>
      <c r="C774" s="5"/>
    </row>
    <row r="775">
      <c r="A775" s="5"/>
      <c r="C775" s="5"/>
    </row>
    <row r="776">
      <c r="A776" s="5"/>
      <c r="C776" s="5"/>
    </row>
    <row r="777">
      <c r="A777" s="5"/>
      <c r="C777" s="5"/>
    </row>
    <row r="778">
      <c r="A778" s="5"/>
      <c r="C778" s="5"/>
    </row>
    <row r="779">
      <c r="A779" s="5"/>
      <c r="C779" s="5"/>
    </row>
    <row r="780">
      <c r="A780" s="5"/>
      <c r="C780" s="5"/>
    </row>
    <row r="781">
      <c r="A781" s="5"/>
      <c r="C781" s="5"/>
    </row>
    <row r="782">
      <c r="A782" s="5"/>
      <c r="C782" s="5"/>
    </row>
    <row r="783">
      <c r="A783" s="5"/>
      <c r="C783" s="5"/>
    </row>
    <row r="784">
      <c r="A784" s="5"/>
      <c r="C784" s="5"/>
    </row>
    <row r="785">
      <c r="A785" s="5"/>
      <c r="C785" s="5"/>
    </row>
    <row r="786">
      <c r="A786" s="5"/>
      <c r="C786" s="5"/>
    </row>
    <row r="787">
      <c r="A787" s="5"/>
      <c r="C787" s="5"/>
    </row>
    <row r="788">
      <c r="A788" s="5"/>
      <c r="C788" s="5"/>
    </row>
    <row r="789">
      <c r="A789" s="5"/>
      <c r="C789" s="5"/>
    </row>
    <row r="790">
      <c r="A790" s="5"/>
      <c r="C790" s="5"/>
    </row>
    <row r="791">
      <c r="A791" s="5"/>
      <c r="C791" s="5"/>
    </row>
    <row r="792">
      <c r="A792" s="5"/>
      <c r="C792" s="5"/>
    </row>
    <row r="793">
      <c r="A793" s="5"/>
      <c r="C793" s="5"/>
    </row>
    <row r="794">
      <c r="A794" s="5"/>
      <c r="C794" s="5"/>
    </row>
    <row r="795">
      <c r="A795" s="5"/>
      <c r="C795" s="5"/>
    </row>
    <row r="796">
      <c r="A796" s="5"/>
      <c r="C796" s="5"/>
    </row>
    <row r="797">
      <c r="A797" s="5"/>
      <c r="C797" s="5"/>
    </row>
    <row r="798">
      <c r="A798" s="5"/>
      <c r="C798" s="5"/>
    </row>
    <row r="799">
      <c r="A799" s="5"/>
      <c r="C799" s="5"/>
    </row>
    <row r="800">
      <c r="A800" s="5"/>
      <c r="C800" s="5"/>
    </row>
    <row r="801">
      <c r="A801" s="5"/>
      <c r="C801" s="5"/>
    </row>
    <row r="802">
      <c r="A802" s="5"/>
      <c r="C802" s="5"/>
    </row>
    <row r="803">
      <c r="A803" s="5"/>
      <c r="C803" s="5"/>
    </row>
    <row r="804">
      <c r="A804" s="5"/>
      <c r="C804" s="5"/>
    </row>
    <row r="805">
      <c r="A805" s="5"/>
      <c r="C805" s="5"/>
    </row>
    <row r="806">
      <c r="A806" s="5"/>
      <c r="C806" s="5"/>
    </row>
    <row r="807">
      <c r="A807" s="5"/>
      <c r="C807" s="5"/>
    </row>
    <row r="808">
      <c r="A808" s="5"/>
      <c r="C808" s="5"/>
    </row>
    <row r="809">
      <c r="A809" s="5"/>
      <c r="C809" s="5"/>
    </row>
    <row r="810">
      <c r="A810" s="5"/>
      <c r="C810" s="5"/>
    </row>
    <row r="811">
      <c r="A811" s="5"/>
      <c r="C811" s="5"/>
    </row>
    <row r="812">
      <c r="A812" s="5"/>
      <c r="C812" s="5"/>
    </row>
    <row r="813">
      <c r="A813" s="5"/>
      <c r="C813" s="5"/>
    </row>
    <row r="814">
      <c r="A814" s="5"/>
      <c r="C814" s="5"/>
    </row>
    <row r="815">
      <c r="A815" s="5"/>
      <c r="C815" s="5"/>
    </row>
    <row r="816">
      <c r="A816" s="5"/>
      <c r="C816" s="5"/>
    </row>
    <row r="817">
      <c r="A817" s="5"/>
      <c r="C817" s="5"/>
    </row>
    <row r="818">
      <c r="A818" s="5"/>
      <c r="C818" s="5"/>
    </row>
    <row r="819">
      <c r="A819" s="5"/>
      <c r="C819" s="5"/>
    </row>
    <row r="820">
      <c r="A820" s="5"/>
      <c r="C820" s="5"/>
    </row>
    <row r="821">
      <c r="A821" s="5"/>
      <c r="C821" s="5"/>
    </row>
    <row r="822">
      <c r="A822" s="5"/>
      <c r="C822" s="5"/>
    </row>
    <row r="823">
      <c r="A823" s="5"/>
      <c r="C823" s="5"/>
    </row>
    <row r="824">
      <c r="A824" s="5"/>
      <c r="C824" s="5"/>
    </row>
    <row r="825">
      <c r="A825" s="5"/>
      <c r="C825" s="5"/>
    </row>
    <row r="826">
      <c r="A826" s="5"/>
      <c r="C826" s="5"/>
    </row>
    <row r="827">
      <c r="A827" s="5"/>
      <c r="C827" s="5"/>
    </row>
    <row r="828">
      <c r="A828" s="5"/>
      <c r="C828" s="5"/>
    </row>
    <row r="829">
      <c r="A829" s="5"/>
      <c r="C829" s="5"/>
    </row>
    <row r="830">
      <c r="A830" s="5"/>
      <c r="C830" s="5"/>
    </row>
    <row r="831">
      <c r="A831" s="5"/>
      <c r="C831" s="5"/>
    </row>
    <row r="832">
      <c r="A832" s="5"/>
      <c r="C832" s="5"/>
    </row>
    <row r="833">
      <c r="A833" s="5"/>
      <c r="C833" s="5"/>
    </row>
    <row r="834">
      <c r="A834" s="5"/>
      <c r="C834" s="5"/>
    </row>
    <row r="835">
      <c r="A835" s="5"/>
      <c r="C835" s="5"/>
    </row>
    <row r="836">
      <c r="A836" s="5"/>
      <c r="C836" s="5"/>
    </row>
    <row r="837">
      <c r="A837" s="5"/>
      <c r="C837" s="5"/>
    </row>
    <row r="838">
      <c r="A838" s="5"/>
      <c r="C838" s="5"/>
    </row>
    <row r="839">
      <c r="A839" s="5"/>
      <c r="C839" s="5"/>
    </row>
    <row r="840">
      <c r="A840" s="5"/>
      <c r="C840" s="5"/>
    </row>
    <row r="841">
      <c r="A841" s="5"/>
      <c r="C841" s="5"/>
    </row>
    <row r="842">
      <c r="A842" s="5"/>
      <c r="C842" s="5"/>
    </row>
    <row r="843">
      <c r="A843" s="5"/>
      <c r="C843" s="5"/>
    </row>
    <row r="844">
      <c r="A844" s="5"/>
      <c r="C844" s="5"/>
    </row>
    <row r="845">
      <c r="A845" s="5"/>
      <c r="C845" s="5"/>
    </row>
    <row r="846">
      <c r="A846" s="5"/>
      <c r="C846" s="5"/>
    </row>
    <row r="847">
      <c r="A847" s="5"/>
      <c r="C847" s="5"/>
    </row>
    <row r="848">
      <c r="A848" s="5"/>
      <c r="C848" s="5"/>
    </row>
    <row r="849">
      <c r="A849" s="5"/>
      <c r="C849" s="5"/>
    </row>
    <row r="850">
      <c r="A850" s="5"/>
      <c r="C850" s="5"/>
    </row>
    <row r="851">
      <c r="A851" s="5"/>
      <c r="C851" s="5"/>
    </row>
    <row r="852">
      <c r="A852" s="5"/>
      <c r="C852" s="5"/>
    </row>
    <row r="853">
      <c r="A853" s="5"/>
      <c r="C853" s="5"/>
    </row>
    <row r="854">
      <c r="A854" s="5"/>
      <c r="C854" s="5"/>
    </row>
    <row r="855">
      <c r="A855" s="5"/>
      <c r="C855" s="5"/>
    </row>
    <row r="856">
      <c r="A856" s="5"/>
      <c r="C856" s="5"/>
    </row>
    <row r="857">
      <c r="A857" s="5"/>
      <c r="C857" s="5"/>
    </row>
    <row r="858">
      <c r="A858" s="5"/>
      <c r="C858" s="5"/>
    </row>
    <row r="859">
      <c r="A859" s="5"/>
      <c r="C859" s="5"/>
    </row>
    <row r="860">
      <c r="A860" s="5"/>
      <c r="C860" s="5"/>
    </row>
    <row r="861">
      <c r="A861" s="5"/>
      <c r="C861" s="5"/>
    </row>
    <row r="862">
      <c r="A862" s="5"/>
      <c r="C862" s="5"/>
    </row>
    <row r="863">
      <c r="A863" s="5"/>
      <c r="C863" s="5"/>
    </row>
    <row r="864">
      <c r="A864" s="5"/>
      <c r="C864" s="5"/>
    </row>
    <row r="865">
      <c r="A865" s="5"/>
      <c r="C865" s="5"/>
    </row>
    <row r="866">
      <c r="A866" s="5"/>
      <c r="C866" s="5"/>
    </row>
    <row r="867">
      <c r="A867" s="5"/>
      <c r="C867" s="5"/>
    </row>
    <row r="868">
      <c r="A868" s="5"/>
      <c r="C868" s="5"/>
    </row>
    <row r="869">
      <c r="A869" s="5"/>
      <c r="C869" s="5"/>
    </row>
    <row r="870">
      <c r="A870" s="5"/>
      <c r="C870" s="5"/>
    </row>
    <row r="871">
      <c r="A871" s="5"/>
      <c r="C871" s="5"/>
    </row>
    <row r="872">
      <c r="A872" s="5"/>
      <c r="C872" s="5"/>
    </row>
    <row r="873">
      <c r="A873" s="5"/>
      <c r="C873" s="5"/>
    </row>
    <row r="874">
      <c r="A874" s="5"/>
      <c r="C874" s="5"/>
    </row>
    <row r="875">
      <c r="A875" s="5"/>
      <c r="C875" s="5"/>
    </row>
    <row r="876">
      <c r="A876" s="5"/>
      <c r="C876" s="5"/>
    </row>
    <row r="877">
      <c r="A877" s="5"/>
      <c r="C877" s="5"/>
    </row>
    <row r="878">
      <c r="A878" s="5"/>
      <c r="C878" s="5"/>
    </row>
    <row r="879">
      <c r="A879" s="5"/>
      <c r="C879" s="5"/>
    </row>
    <row r="880">
      <c r="A880" s="5"/>
      <c r="C880" s="5"/>
    </row>
    <row r="881">
      <c r="A881" s="5"/>
      <c r="C881" s="5"/>
    </row>
    <row r="882">
      <c r="A882" s="5"/>
      <c r="C882" s="5"/>
    </row>
    <row r="883">
      <c r="A883" s="5"/>
      <c r="C883" s="5"/>
    </row>
    <row r="884">
      <c r="A884" s="5"/>
      <c r="C884" s="5"/>
    </row>
    <row r="885">
      <c r="A885" s="5"/>
      <c r="C885" s="5"/>
    </row>
    <row r="886">
      <c r="A886" s="5"/>
      <c r="C886" s="5"/>
    </row>
    <row r="887">
      <c r="A887" s="5"/>
      <c r="C887" s="5"/>
    </row>
    <row r="888">
      <c r="A888" s="5"/>
      <c r="C888" s="5"/>
    </row>
    <row r="889">
      <c r="A889" s="5"/>
      <c r="C889" s="5"/>
    </row>
    <row r="890">
      <c r="A890" s="5"/>
      <c r="C890" s="5"/>
    </row>
    <row r="891">
      <c r="A891" s="5"/>
      <c r="C891" s="5"/>
    </row>
    <row r="892">
      <c r="A892" s="5"/>
      <c r="C892" s="5"/>
    </row>
    <row r="893">
      <c r="A893" s="5"/>
      <c r="C893" s="5"/>
    </row>
    <row r="894">
      <c r="A894" s="5"/>
      <c r="C894" s="5"/>
    </row>
    <row r="895">
      <c r="A895" s="5"/>
      <c r="C895" s="5"/>
    </row>
    <row r="896">
      <c r="A896" s="5"/>
      <c r="C896" s="5"/>
    </row>
    <row r="897">
      <c r="A897" s="5"/>
      <c r="C897" s="5"/>
    </row>
    <row r="898">
      <c r="A898" s="5"/>
      <c r="C898" s="5"/>
    </row>
    <row r="899">
      <c r="A899" s="5"/>
      <c r="C899" s="5"/>
    </row>
    <row r="900">
      <c r="A900" s="5"/>
      <c r="C900" s="5"/>
    </row>
    <row r="901">
      <c r="A901" s="5"/>
      <c r="C901" s="5"/>
    </row>
    <row r="902">
      <c r="A902" s="5"/>
      <c r="C902" s="5"/>
    </row>
    <row r="903">
      <c r="A903" s="5"/>
      <c r="C903" s="5"/>
    </row>
    <row r="904">
      <c r="A904" s="5"/>
      <c r="C904" s="5"/>
    </row>
    <row r="905">
      <c r="A905" s="5"/>
      <c r="C905" s="5"/>
    </row>
    <row r="906">
      <c r="A906" s="5"/>
      <c r="C906" s="5"/>
    </row>
    <row r="907">
      <c r="A907" s="5"/>
      <c r="C907" s="5"/>
    </row>
    <row r="908">
      <c r="A908" s="5"/>
      <c r="C908" s="5"/>
    </row>
    <row r="909">
      <c r="A909" s="5"/>
      <c r="C909" s="5"/>
    </row>
    <row r="910">
      <c r="A910" s="5"/>
      <c r="C910" s="5"/>
    </row>
    <row r="911">
      <c r="A911" s="5"/>
      <c r="C911" s="5"/>
    </row>
    <row r="912">
      <c r="A912" s="5"/>
      <c r="C912" s="5"/>
    </row>
    <row r="913">
      <c r="A913" s="5"/>
      <c r="C913" s="5"/>
    </row>
    <row r="914">
      <c r="A914" s="5"/>
      <c r="C914" s="5"/>
    </row>
    <row r="915">
      <c r="A915" s="5"/>
      <c r="C915" s="5"/>
    </row>
    <row r="916">
      <c r="A916" s="5"/>
      <c r="C916" s="5"/>
    </row>
    <row r="917">
      <c r="A917" s="5"/>
      <c r="C917" s="5"/>
    </row>
    <row r="918">
      <c r="A918" s="5"/>
      <c r="C918" s="5"/>
    </row>
    <row r="919">
      <c r="A919" s="5"/>
      <c r="C919" s="5"/>
    </row>
    <row r="920">
      <c r="A920" s="5"/>
      <c r="C920" s="5"/>
    </row>
    <row r="921">
      <c r="A921" s="5"/>
      <c r="C921" s="5"/>
    </row>
    <row r="922">
      <c r="A922" s="5"/>
      <c r="C922" s="5"/>
    </row>
    <row r="923">
      <c r="A923" s="5"/>
      <c r="C923" s="5"/>
    </row>
    <row r="924">
      <c r="A924" s="5"/>
      <c r="C924" s="5"/>
    </row>
    <row r="925">
      <c r="A925" s="5"/>
      <c r="C925" s="5"/>
    </row>
    <row r="926">
      <c r="A926" s="5"/>
      <c r="C926" s="5"/>
    </row>
    <row r="927">
      <c r="A927" s="5"/>
      <c r="C927" s="5"/>
    </row>
    <row r="928">
      <c r="A928" s="5"/>
      <c r="C928" s="5"/>
    </row>
    <row r="929">
      <c r="A929" s="5"/>
      <c r="C929" s="5"/>
    </row>
    <row r="930">
      <c r="A930" s="5"/>
      <c r="C930" s="5"/>
    </row>
    <row r="931">
      <c r="A931" s="5"/>
      <c r="C931" s="5"/>
    </row>
    <row r="932">
      <c r="A932" s="5"/>
      <c r="C932" s="5"/>
    </row>
    <row r="933">
      <c r="A933" s="5"/>
      <c r="C933" s="5"/>
    </row>
    <row r="934">
      <c r="A934" s="5"/>
      <c r="C934" s="5"/>
    </row>
    <row r="935">
      <c r="A935" s="5"/>
      <c r="C935" s="5"/>
    </row>
    <row r="936">
      <c r="A936" s="5"/>
      <c r="C936" s="5"/>
    </row>
    <row r="937">
      <c r="A937" s="5"/>
      <c r="C937" s="5"/>
    </row>
    <row r="938">
      <c r="A938" s="5"/>
      <c r="C938" s="5"/>
    </row>
    <row r="939">
      <c r="A939" s="5"/>
      <c r="C939" s="5"/>
    </row>
    <row r="940">
      <c r="A940" s="5"/>
      <c r="C940" s="5"/>
    </row>
    <row r="941">
      <c r="A941" s="5"/>
      <c r="C941" s="5"/>
    </row>
    <row r="942">
      <c r="A942" s="5"/>
      <c r="C942" s="5"/>
    </row>
    <row r="943">
      <c r="A943" s="5"/>
      <c r="C943" s="5"/>
    </row>
    <row r="944">
      <c r="A944" s="5"/>
      <c r="C944" s="5"/>
    </row>
    <row r="945">
      <c r="A945" s="5"/>
      <c r="C945" s="5"/>
    </row>
    <row r="946">
      <c r="A946" s="5"/>
      <c r="C946" s="5"/>
    </row>
    <row r="947">
      <c r="A947" s="5"/>
      <c r="C947" s="5"/>
    </row>
    <row r="948">
      <c r="A948" s="5"/>
      <c r="C948" s="5"/>
    </row>
    <row r="949">
      <c r="A949" s="5"/>
      <c r="C949" s="5"/>
    </row>
    <row r="950">
      <c r="A950" s="5"/>
      <c r="C950" s="5"/>
    </row>
    <row r="951">
      <c r="A951" s="5"/>
      <c r="C951" s="5"/>
    </row>
    <row r="952">
      <c r="A952" s="5"/>
      <c r="C952" s="5"/>
    </row>
    <row r="953">
      <c r="A953" s="5"/>
      <c r="C953" s="5"/>
    </row>
    <row r="954">
      <c r="A954" s="5"/>
      <c r="C954" s="5"/>
    </row>
    <row r="955">
      <c r="A955" s="5"/>
      <c r="C955" s="5"/>
    </row>
    <row r="956">
      <c r="A956" s="5"/>
      <c r="C956" s="5"/>
    </row>
    <row r="957">
      <c r="A957" s="5"/>
      <c r="C957" s="5"/>
    </row>
    <row r="958">
      <c r="A958" s="5"/>
      <c r="C958" s="5"/>
    </row>
    <row r="959">
      <c r="A959" s="5"/>
      <c r="C959" s="5"/>
    </row>
    <row r="960">
      <c r="A960" s="5"/>
      <c r="C960" s="5"/>
    </row>
    <row r="961">
      <c r="A961" s="5"/>
      <c r="C961" s="5"/>
    </row>
    <row r="962">
      <c r="A962" s="5"/>
      <c r="C962" s="5"/>
    </row>
    <row r="963">
      <c r="A963" s="5"/>
      <c r="C963" s="5"/>
    </row>
    <row r="964">
      <c r="A964" s="5"/>
      <c r="C964" s="5"/>
    </row>
    <row r="965">
      <c r="A965" s="5"/>
      <c r="C965" s="5"/>
    </row>
    <row r="966">
      <c r="A966" s="5"/>
      <c r="C966" s="5"/>
    </row>
    <row r="967">
      <c r="A967" s="5"/>
      <c r="C967" s="5"/>
    </row>
    <row r="968">
      <c r="A968" s="5"/>
      <c r="C968" s="5"/>
    </row>
    <row r="969">
      <c r="A969" s="5"/>
      <c r="C969" s="5"/>
    </row>
    <row r="970">
      <c r="A970" s="5"/>
      <c r="C970" s="5"/>
    </row>
    <row r="971">
      <c r="A971" s="5"/>
      <c r="C971" s="5"/>
    </row>
    <row r="972">
      <c r="A972" s="5"/>
      <c r="C972" s="5"/>
    </row>
    <row r="973">
      <c r="A973" s="5"/>
      <c r="C973" s="5"/>
    </row>
    <row r="974">
      <c r="A974" s="5"/>
      <c r="C974" s="5"/>
    </row>
    <row r="975">
      <c r="A975" s="5"/>
      <c r="C975" s="5"/>
    </row>
    <row r="976">
      <c r="A976" s="5"/>
      <c r="C976" s="5"/>
    </row>
    <row r="977">
      <c r="A977" s="5"/>
      <c r="C977" s="5"/>
    </row>
    <row r="978">
      <c r="A978" s="5"/>
      <c r="C978" s="5"/>
    </row>
    <row r="979">
      <c r="A979" s="5"/>
      <c r="C979" s="5"/>
    </row>
    <row r="980">
      <c r="A980" s="5"/>
      <c r="C980" s="5"/>
    </row>
    <row r="981">
      <c r="A981" s="5"/>
      <c r="C981" s="5"/>
    </row>
    <row r="982">
      <c r="A982" s="5"/>
      <c r="C982" s="5"/>
    </row>
    <row r="983">
      <c r="A983" s="5"/>
      <c r="C983" s="5"/>
    </row>
    <row r="984">
      <c r="A984" s="5"/>
      <c r="C984" s="5"/>
    </row>
    <row r="985">
      <c r="A985" s="5"/>
      <c r="C985" s="5"/>
    </row>
    <row r="986">
      <c r="A986" s="5"/>
      <c r="C986" s="5"/>
    </row>
    <row r="987">
      <c r="A987" s="5"/>
      <c r="C987" s="5"/>
    </row>
    <row r="988">
      <c r="A988" s="5"/>
      <c r="C988" s="5"/>
    </row>
    <row r="989">
      <c r="A989" s="5"/>
      <c r="C989" s="5"/>
    </row>
    <row r="990">
      <c r="A990" s="5"/>
      <c r="C990" s="5"/>
    </row>
    <row r="991">
      <c r="A991" s="5"/>
      <c r="C991" s="5"/>
    </row>
    <row r="992">
      <c r="A992" s="5"/>
      <c r="C992" s="5"/>
    </row>
    <row r="993">
      <c r="A993" s="5"/>
      <c r="C993" s="5"/>
    </row>
    <row r="994">
      <c r="A994" s="5"/>
      <c r="C994" s="5"/>
    </row>
    <row r="995">
      <c r="A995" s="5"/>
      <c r="C995" s="5"/>
    </row>
    <row r="996">
      <c r="A996" s="5"/>
      <c r="C996" s="5"/>
    </row>
    <row r="997">
      <c r="A997" s="5"/>
      <c r="C997" s="5"/>
    </row>
    <row r="998">
      <c r="A998" s="5"/>
      <c r="C998" s="5"/>
    </row>
    <row r="999">
      <c r="A999" s="5"/>
      <c r="C999" s="5"/>
    </row>
    <row r="1000">
      <c r="A1000" s="5"/>
      <c r="C1000" s="5"/>
    </row>
  </sheetData>
  <autoFilter ref="$A$1:$K$1000"/>
  <dataValidations>
    <dataValidation type="custom" allowBlank="1" showDropDown="1" showInputMessage="1" showErrorMessage="1" prompt="Khóa duy nhất: để trống hoặc nhập giá trị chưa tồn tại." sqref="A2:A1000">
      <formula1>OR(A2="",COUNTIF($A$2:$A$1000,A2)=1)</formula1>
    </dataValidation>
    <dataValidation type="list" allowBlank="1" showErrorMessage="1" sqref="C2:C1000">
      <formula1>"DRAFT,PENDING,REVIEW,APPROVED,ACTIVE,INACTIVE,REJECTED,ARCHIVED"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38"/>
    <col customWidth="1" min="2" max="2" width="11.88"/>
    <col customWidth="1" min="3" max="3" width="12.38"/>
    <col customWidth="1" min="4" max="4" width="12.25"/>
    <col customWidth="1" min="5" max="5" width="38.5"/>
    <col customWidth="1" min="6" max="6" width="27.13"/>
    <col customWidth="1" min="7" max="7" width="51.25"/>
    <col customWidth="1" min="8" max="8" width="12.25"/>
    <col customWidth="1" min="9" max="9" width="12.13"/>
    <col customWidth="1" min="10" max="10" width="12.25"/>
    <col customWidth="1" min="11" max="11" width="12.63"/>
    <col customWidth="1" min="12" max="12" width="11.88"/>
    <col customWidth="1" min="13" max="13" width="7.5"/>
  </cols>
  <sheetData>
    <row r="1">
      <c r="A1" s="1" t="s">
        <v>2</v>
      </c>
      <c r="B1" s="1" t="s">
        <v>4</v>
      </c>
      <c r="C1" s="1" t="s">
        <v>6</v>
      </c>
      <c r="D1" s="1" t="s">
        <v>8</v>
      </c>
      <c r="E1" s="1" t="s">
        <v>12</v>
      </c>
      <c r="F1" s="1" t="s">
        <v>16</v>
      </c>
      <c r="G1" s="1" t="s">
        <v>20</v>
      </c>
      <c r="H1" s="1" t="s">
        <v>23</v>
      </c>
      <c r="I1" s="1" t="s">
        <v>27</v>
      </c>
      <c r="J1" s="1" t="s">
        <v>15</v>
      </c>
      <c r="K1" s="1" t="s">
        <v>30</v>
      </c>
      <c r="L1" s="1" t="s">
        <v>32</v>
      </c>
      <c r="M1" s="1" t="s">
        <v>26</v>
      </c>
    </row>
    <row r="2">
      <c r="A2" s="3" t="s">
        <v>34</v>
      </c>
      <c r="B2" s="3" t="s">
        <v>39</v>
      </c>
      <c r="C2" s="3" t="s">
        <v>41</v>
      </c>
      <c r="D2" s="3" t="s">
        <v>43</v>
      </c>
      <c r="E2" s="3" t="s">
        <v>46</v>
      </c>
      <c r="F2" s="6" t="s">
        <v>50</v>
      </c>
      <c r="G2" s="2" t="s">
        <v>77</v>
      </c>
      <c r="H2" s="3" t="s">
        <v>79</v>
      </c>
      <c r="J2" s="3" t="s">
        <v>81</v>
      </c>
      <c r="K2" s="3" t="s">
        <v>81</v>
      </c>
    </row>
    <row r="3">
      <c r="A3" s="3" t="s">
        <v>84</v>
      </c>
      <c r="B3" s="3" t="s">
        <v>85</v>
      </c>
      <c r="C3" s="3" t="s">
        <v>41</v>
      </c>
      <c r="D3" s="3" t="s">
        <v>43</v>
      </c>
      <c r="E3" s="3" t="s">
        <v>46</v>
      </c>
      <c r="F3" s="6" t="s">
        <v>88</v>
      </c>
      <c r="G3" s="2" t="s">
        <v>104</v>
      </c>
      <c r="H3" s="3" t="s">
        <v>79</v>
      </c>
      <c r="J3" s="3" t="s">
        <v>106</v>
      </c>
      <c r="K3" s="3" t="s">
        <v>106</v>
      </c>
      <c r="M3" s="3" t="s">
        <v>108</v>
      </c>
    </row>
    <row r="4">
      <c r="A4" s="3" t="s">
        <v>111</v>
      </c>
      <c r="B4" s="3" t="s">
        <v>112</v>
      </c>
      <c r="C4" s="3" t="s">
        <v>41</v>
      </c>
      <c r="D4" s="3" t="s">
        <v>114</v>
      </c>
      <c r="E4" s="3" t="s">
        <v>116</v>
      </c>
      <c r="F4" s="6" t="s">
        <v>117</v>
      </c>
      <c r="G4" s="2" t="s">
        <v>130</v>
      </c>
      <c r="H4" s="3" t="s">
        <v>79</v>
      </c>
      <c r="J4" s="3" t="s">
        <v>133</v>
      </c>
      <c r="K4" s="3" t="s">
        <v>133</v>
      </c>
    </row>
    <row r="5">
      <c r="A5" s="3" t="s">
        <v>138</v>
      </c>
      <c r="B5" s="3" t="s">
        <v>139</v>
      </c>
      <c r="C5" s="3" t="s">
        <v>41</v>
      </c>
      <c r="D5" s="3" t="s">
        <v>114</v>
      </c>
      <c r="E5" s="3" t="s">
        <v>116</v>
      </c>
      <c r="F5" s="6" t="s">
        <v>143</v>
      </c>
      <c r="G5" s="2" t="s">
        <v>155</v>
      </c>
      <c r="H5" s="3" t="s">
        <v>79</v>
      </c>
      <c r="J5" s="3" t="s">
        <v>156</v>
      </c>
      <c r="K5" s="3" t="s">
        <v>156</v>
      </c>
      <c r="M5" s="3" t="s">
        <v>158</v>
      </c>
    </row>
    <row r="6">
      <c r="A6" s="3" t="s">
        <v>160</v>
      </c>
      <c r="B6" s="3" t="s">
        <v>162</v>
      </c>
      <c r="C6" s="3" t="s">
        <v>41</v>
      </c>
      <c r="D6" s="3" t="s">
        <v>164</v>
      </c>
      <c r="E6" s="3" t="s">
        <v>166</v>
      </c>
      <c r="F6" s="6" t="s">
        <v>167</v>
      </c>
      <c r="G6" s="2" t="s">
        <v>177</v>
      </c>
      <c r="H6" s="3" t="s">
        <v>79</v>
      </c>
      <c r="J6" s="3" t="s">
        <v>179</v>
      </c>
      <c r="K6" s="3" t="s">
        <v>179</v>
      </c>
    </row>
    <row r="7">
      <c r="A7" s="3" t="s">
        <v>182</v>
      </c>
      <c r="B7" s="3" t="s">
        <v>184</v>
      </c>
      <c r="C7" s="3" t="s">
        <v>41</v>
      </c>
      <c r="D7" s="3" t="s">
        <v>164</v>
      </c>
      <c r="E7" s="3" t="s">
        <v>166</v>
      </c>
      <c r="F7" s="6" t="s">
        <v>186</v>
      </c>
      <c r="G7" s="2" t="s">
        <v>197</v>
      </c>
      <c r="H7" s="3" t="s">
        <v>79</v>
      </c>
      <c r="J7" s="3" t="s">
        <v>199</v>
      </c>
      <c r="K7" s="3" t="s">
        <v>199</v>
      </c>
    </row>
    <row r="8">
      <c r="A8" s="3" t="s">
        <v>202</v>
      </c>
      <c r="B8" s="3" t="s">
        <v>203</v>
      </c>
      <c r="C8" s="3" t="s">
        <v>41</v>
      </c>
      <c r="D8" s="3" t="s">
        <v>164</v>
      </c>
      <c r="E8" s="3" t="s">
        <v>166</v>
      </c>
      <c r="F8" s="6" t="s">
        <v>206</v>
      </c>
      <c r="G8" s="2" t="s">
        <v>216</v>
      </c>
      <c r="H8" s="3" t="s">
        <v>79</v>
      </c>
      <c r="J8" s="3" t="s">
        <v>217</v>
      </c>
      <c r="K8" s="3" t="s">
        <v>217</v>
      </c>
      <c r="M8" s="3" t="s">
        <v>220</v>
      </c>
    </row>
    <row r="9">
      <c r="A9" s="3" t="s">
        <v>221</v>
      </c>
      <c r="B9" s="3" t="s">
        <v>223</v>
      </c>
      <c r="C9" s="3" t="s">
        <v>224</v>
      </c>
      <c r="D9" s="3" t="s">
        <v>225</v>
      </c>
      <c r="E9" s="3" t="s">
        <v>226</v>
      </c>
      <c r="F9" s="6" t="s">
        <v>227</v>
      </c>
      <c r="G9" s="3" t="s">
        <v>237</v>
      </c>
      <c r="H9" s="3" t="s">
        <v>240</v>
      </c>
      <c r="J9" s="3" t="s">
        <v>241</v>
      </c>
      <c r="K9" s="3" t="s">
        <v>242</v>
      </c>
      <c r="M9" s="2" t="s">
        <v>245</v>
      </c>
    </row>
    <row r="10">
      <c r="A10" s="3" t="s">
        <v>246</v>
      </c>
      <c r="B10" s="3" t="s">
        <v>248</v>
      </c>
      <c r="C10" s="3" t="s">
        <v>224</v>
      </c>
      <c r="D10" s="3" t="s">
        <v>225</v>
      </c>
      <c r="E10" s="3" t="s">
        <v>226</v>
      </c>
      <c r="F10" s="6" t="s">
        <v>251</v>
      </c>
      <c r="G10" s="3" t="s">
        <v>263</v>
      </c>
      <c r="H10" s="3" t="s">
        <v>79</v>
      </c>
      <c r="J10" s="3" t="s">
        <v>265</v>
      </c>
      <c r="K10" s="3" t="s">
        <v>266</v>
      </c>
      <c r="L10" s="3" t="s">
        <v>268</v>
      </c>
      <c r="M10" s="3" t="s">
        <v>270</v>
      </c>
    </row>
    <row r="11">
      <c r="A11" s="3" t="s">
        <v>272</v>
      </c>
      <c r="B11" s="3" t="s">
        <v>275</v>
      </c>
      <c r="C11" s="3" t="s">
        <v>276</v>
      </c>
      <c r="D11" s="3" t="s">
        <v>277</v>
      </c>
      <c r="E11" s="3" t="s">
        <v>279</v>
      </c>
      <c r="F11" s="6" t="s">
        <v>281</v>
      </c>
      <c r="G11" s="3" t="s">
        <v>294</v>
      </c>
      <c r="H11" s="3" t="s">
        <v>79</v>
      </c>
      <c r="J11" s="3" t="s">
        <v>295</v>
      </c>
      <c r="K11" s="3" t="s">
        <v>295</v>
      </c>
      <c r="L11" s="3" t="s">
        <v>295</v>
      </c>
      <c r="M11" s="3" t="s">
        <v>297</v>
      </c>
    </row>
    <row r="12">
      <c r="A12" s="3" t="s">
        <v>300</v>
      </c>
      <c r="B12" s="3" t="s">
        <v>302</v>
      </c>
      <c r="C12" s="3" t="s">
        <v>276</v>
      </c>
      <c r="D12" s="3" t="s">
        <v>303</v>
      </c>
      <c r="E12" s="3" t="s">
        <v>304</v>
      </c>
      <c r="F12" s="6" t="s">
        <v>306</v>
      </c>
      <c r="G12" s="3" t="s">
        <v>318</v>
      </c>
      <c r="H12" s="3" t="s">
        <v>79</v>
      </c>
      <c r="J12" s="3" t="s">
        <v>295</v>
      </c>
      <c r="K12" s="3" t="s">
        <v>295</v>
      </c>
      <c r="L12" s="3" t="s">
        <v>321</v>
      </c>
      <c r="M12" s="3" t="s">
        <v>321</v>
      </c>
      <c r="N12" s="3" t="s">
        <v>323</v>
      </c>
    </row>
    <row r="13">
      <c r="A13" s="3" t="s">
        <v>326</v>
      </c>
      <c r="B13" s="3" t="s">
        <v>327</v>
      </c>
      <c r="C13" s="3" t="s">
        <v>224</v>
      </c>
      <c r="E13" s="3" t="s">
        <v>329</v>
      </c>
      <c r="F13" s="6" t="s">
        <v>331</v>
      </c>
      <c r="G13" s="3" t="s">
        <v>344</v>
      </c>
      <c r="H13" s="3" t="s">
        <v>240</v>
      </c>
      <c r="I13" s="3" t="s">
        <v>347</v>
      </c>
      <c r="J13" s="3" t="s">
        <v>348</v>
      </c>
      <c r="K13" s="3" t="s">
        <v>350</v>
      </c>
      <c r="L13" s="3" t="s">
        <v>351</v>
      </c>
      <c r="M13" s="3" t="s">
        <v>353</v>
      </c>
    </row>
    <row r="14">
      <c r="A14" s="3" t="s">
        <v>356</v>
      </c>
      <c r="B14" s="3" t="s">
        <v>358</v>
      </c>
      <c r="C14" s="3" t="s">
        <v>224</v>
      </c>
      <c r="E14" s="3" t="s">
        <v>329</v>
      </c>
      <c r="F14" s="6" t="s">
        <v>360</v>
      </c>
      <c r="G14" s="3" t="s">
        <v>370</v>
      </c>
      <c r="H14" s="3" t="s">
        <v>240</v>
      </c>
      <c r="I14" s="3" t="s">
        <v>371</v>
      </c>
      <c r="J14" s="3" t="s">
        <v>373</v>
      </c>
      <c r="K14" s="3" t="s">
        <v>374</v>
      </c>
      <c r="L14" s="3" t="s">
        <v>375</v>
      </c>
      <c r="M14" s="3" t="s">
        <v>377</v>
      </c>
    </row>
    <row r="15">
      <c r="A15" s="3" t="s">
        <v>379</v>
      </c>
      <c r="B15" s="3" t="s">
        <v>380</v>
      </c>
      <c r="C15" s="3" t="s">
        <v>224</v>
      </c>
      <c r="D15" s="3" t="s">
        <v>114</v>
      </c>
      <c r="E15" s="3" t="s">
        <v>116</v>
      </c>
      <c r="F15" s="6" t="s">
        <v>382</v>
      </c>
      <c r="G15" s="3" t="s">
        <v>388</v>
      </c>
      <c r="H15" s="3" t="s">
        <v>240</v>
      </c>
      <c r="I15" s="3" t="s">
        <v>390</v>
      </c>
      <c r="J15" s="3" t="s">
        <v>391</v>
      </c>
      <c r="K15" s="3" t="s">
        <v>392</v>
      </c>
      <c r="L15" s="3" t="s">
        <v>393</v>
      </c>
      <c r="M15" s="3" t="s">
        <v>396</v>
      </c>
      <c r="N15" s="3" t="s">
        <v>398</v>
      </c>
      <c r="O15" s="3" t="s">
        <v>402</v>
      </c>
    </row>
    <row r="16">
      <c r="A16" s="2" t="s">
        <v>404</v>
      </c>
      <c r="B16" s="2" t="s">
        <v>405</v>
      </c>
      <c r="C16" s="2" t="s">
        <v>407</v>
      </c>
      <c r="D16" s="2" t="s">
        <v>409</v>
      </c>
      <c r="E16" s="2" t="s">
        <v>410</v>
      </c>
      <c r="F16" s="7" t="s">
        <v>411</v>
      </c>
      <c r="G16" s="2" t="s">
        <v>421</v>
      </c>
      <c r="H16" s="2" t="s">
        <v>79</v>
      </c>
      <c r="J16" s="2" t="s">
        <v>423</v>
      </c>
      <c r="K16" s="2" t="s">
        <v>424</v>
      </c>
      <c r="L16" s="2" t="s">
        <v>426</v>
      </c>
      <c r="M16" s="2" t="s">
        <v>427</v>
      </c>
    </row>
    <row r="17">
      <c r="A17" s="3" t="s">
        <v>429</v>
      </c>
      <c r="B17" s="3" t="s">
        <v>430</v>
      </c>
      <c r="C17" s="3" t="s">
        <v>224</v>
      </c>
      <c r="D17" s="3" t="s">
        <v>432</v>
      </c>
      <c r="E17" s="8" t="s">
        <v>433</v>
      </c>
      <c r="F17" s="9" t="s">
        <v>435</v>
      </c>
      <c r="G17" s="8" t="s">
        <v>444</v>
      </c>
      <c r="H17" s="3" t="s">
        <v>79</v>
      </c>
      <c r="J17" s="3" t="s">
        <v>446</v>
      </c>
      <c r="K17" s="3" t="s">
        <v>448</v>
      </c>
      <c r="L17" s="3" t="s">
        <v>449</v>
      </c>
      <c r="M17" s="8" t="s">
        <v>451</v>
      </c>
    </row>
    <row r="18">
      <c r="A18" s="2" t="s">
        <v>454</v>
      </c>
      <c r="B18" s="2" t="s">
        <v>455</v>
      </c>
      <c r="C18" s="2" t="s">
        <v>407</v>
      </c>
      <c r="D18" s="2" t="s">
        <v>409</v>
      </c>
      <c r="E18" s="2" t="s">
        <v>410</v>
      </c>
      <c r="F18" s="7" t="s">
        <v>457</v>
      </c>
      <c r="G18" s="2" t="s">
        <v>466</v>
      </c>
      <c r="H18" s="2" t="s">
        <v>79</v>
      </c>
      <c r="J18" s="2" t="s">
        <v>468</v>
      </c>
      <c r="K18" s="2" t="s">
        <v>469</v>
      </c>
      <c r="L18" s="2" t="s">
        <v>470</v>
      </c>
      <c r="M18" s="2" t="s">
        <v>472</v>
      </c>
      <c r="N18" s="3" t="s">
        <v>398</v>
      </c>
    </row>
    <row r="19">
      <c r="A19" s="2" t="s">
        <v>475</v>
      </c>
      <c r="B19" s="2" t="s">
        <v>477</v>
      </c>
      <c r="C19" s="2" t="s">
        <v>407</v>
      </c>
      <c r="D19" s="2" t="s">
        <v>478</v>
      </c>
      <c r="E19" s="2" t="s">
        <v>479</v>
      </c>
      <c r="F19" s="7" t="s">
        <v>482</v>
      </c>
      <c r="G19" s="2" t="s">
        <v>489</v>
      </c>
      <c r="H19" s="2" t="s">
        <v>79</v>
      </c>
      <c r="J19" s="2" t="s">
        <v>492</v>
      </c>
      <c r="K19" s="2" t="s">
        <v>493</v>
      </c>
      <c r="L19" s="2" t="s">
        <v>494</v>
      </c>
      <c r="M19" s="2" t="s">
        <v>496</v>
      </c>
    </row>
    <row r="20">
      <c r="A20" s="3" t="s">
        <v>498</v>
      </c>
      <c r="B20" s="3" t="s">
        <v>499</v>
      </c>
      <c r="C20" s="3" t="s">
        <v>407</v>
      </c>
      <c r="D20" s="3" t="s">
        <v>500</v>
      </c>
      <c r="E20" s="3" t="s">
        <v>502</v>
      </c>
      <c r="F20" s="6" t="s">
        <v>503</v>
      </c>
      <c r="G20" s="3" t="s">
        <v>512</v>
      </c>
      <c r="H20" s="3" t="s">
        <v>79</v>
      </c>
      <c r="I20" s="3" t="s">
        <v>513</v>
      </c>
      <c r="J20" s="3" t="s">
        <v>515</v>
      </c>
      <c r="K20" s="3" t="s">
        <v>516</v>
      </c>
      <c r="L20" s="3" t="s">
        <v>518</v>
      </c>
      <c r="M20" s="3" t="s">
        <v>520</v>
      </c>
    </row>
    <row r="21">
      <c r="A21" s="3" t="s">
        <v>522</v>
      </c>
      <c r="B21" s="3" t="s">
        <v>523</v>
      </c>
      <c r="C21" s="3" t="s">
        <v>407</v>
      </c>
      <c r="D21" s="3" t="s">
        <v>409</v>
      </c>
      <c r="E21" s="3" t="s">
        <v>410</v>
      </c>
      <c r="F21" s="6" t="s">
        <v>526</v>
      </c>
      <c r="G21" s="3" t="s">
        <v>534</v>
      </c>
      <c r="H21" s="3" t="s">
        <v>79</v>
      </c>
      <c r="J21" s="3" t="s">
        <v>536</v>
      </c>
      <c r="K21" s="3" t="s">
        <v>536</v>
      </c>
      <c r="L21" s="3" t="s">
        <v>536</v>
      </c>
      <c r="M21" s="3" t="s">
        <v>538</v>
      </c>
    </row>
    <row r="22">
      <c r="A22" s="3" t="s">
        <v>540</v>
      </c>
      <c r="B22" s="3" t="s">
        <v>541</v>
      </c>
      <c r="C22" s="3" t="s">
        <v>407</v>
      </c>
      <c r="D22" s="3" t="s">
        <v>409</v>
      </c>
      <c r="E22" s="3" t="s">
        <v>410</v>
      </c>
      <c r="F22" s="6" t="s">
        <v>544</v>
      </c>
      <c r="G22" s="3" t="s">
        <v>551</v>
      </c>
      <c r="H22" s="3" t="s">
        <v>79</v>
      </c>
      <c r="I22" s="3" t="s">
        <v>398</v>
      </c>
      <c r="J22" s="3" t="s">
        <v>554</v>
      </c>
      <c r="K22" s="3" t="s">
        <v>554</v>
      </c>
      <c r="L22" s="3" t="s">
        <v>554</v>
      </c>
      <c r="M22" s="3" t="s">
        <v>555</v>
      </c>
    </row>
    <row r="23">
      <c r="A23" s="5"/>
      <c r="H23" s="5"/>
    </row>
    <row r="24">
      <c r="A24" s="5"/>
      <c r="H24" s="5"/>
    </row>
    <row r="25">
      <c r="A25" s="5"/>
      <c r="H25" s="5"/>
    </row>
    <row r="26">
      <c r="A26" s="5"/>
      <c r="H26" s="5"/>
    </row>
    <row r="27">
      <c r="A27" s="5"/>
      <c r="H27" s="5"/>
    </row>
    <row r="28">
      <c r="A28" s="5"/>
      <c r="H28" s="5"/>
    </row>
    <row r="29">
      <c r="A29" s="5"/>
      <c r="H29" s="5"/>
    </row>
    <row r="30">
      <c r="A30" s="5"/>
      <c r="H30" s="5"/>
    </row>
    <row r="31">
      <c r="A31" s="5"/>
      <c r="H31" s="5"/>
    </row>
    <row r="32">
      <c r="A32" s="5"/>
      <c r="H32" s="5"/>
    </row>
    <row r="33">
      <c r="A33" s="5"/>
      <c r="H33" s="5"/>
    </row>
    <row r="34">
      <c r="A34" s="5"/>
      <c r="H34" s="5"/>
    </row>
    <row r="35">
      <c r="A35" s="5"/>
      <c r="H35" s="5"/>
    </row>
    <row r="36">
      <c r="A36" s="5"/>
      <c r="H36" s="5"/>
    </row>
    <row r="37">
      <c r="A37" s="5"/>
      <c r="H37" s="5"/>
    </row>
    <row r="38">
      <c r="A38" s="5"/>
      <c r="H38" s="5"/>
    </row>
    <row r="39">
      <c r="A39" s="5"/>
      <c r="H39" s="5"/>
    </row>
    <row r="40">
      <c r="A40" s="5"/>
      <c r="H40" s="5"/>
    </row>
    <row r="41">
      <c r="A41" s="5"/>
      <c r="H41" s="5"/>
    </row>
    <row r="42">
      <c r="A42" s="5"/>
      <c r="H42" s="5"/>
    </row>
    <row r="43">
      <c r="A43" s="5"/>
      <c r="H43" s="5"/>
    </row>
    <row r="44">
      <c r="A44" s="5"/>
      <c r="H44" s="5"/>
    </row>
    <row r="45">
      <c r="A45" s="5"/>
      <c r="H45" s="5"/>
    </row>
    <row r="46">
      <c r="A46" s="5"/>
      <c r="H46" s="5"/>
    </row>
    <row r="47">
      <c r="A47" s="5"/>
      <c r="H47" s="5"/>
    </row>
    <row r="48">
      <c r="A48" s="5"/>
      <c r="H48" s="5"/>
    </row>
    <row r="49">
      <c r="A49" s="5"/>
      <c r="H49" s="5"/>
    </row>
    <row r="50">
      <c r="A50" s="5"/>
      <c r="H50" s="5"/>
    </row>
    <row r="51">
      <c r="A51" s="5"/>
      <c r="H51" s="5"/>
    </row>
    <row r="52">
      <c r="A52" s="5"/>
      <c r="H52" s="5"/>
    </row>
    <row r="53">
      <c r="A53" s="5"/>
      <c r="H53" s="5"/>
    </row>
    <row r="54">
      <c r="A54" s="5"/>
      <c r="H54" s="5"/>
    </row>
    <row r="55">
      <c r="A55" s="5"/>
      <c r="H55" s="5"/>
    </row>
    <row r="56">
      <c r="A56" s="5"/>
      <c r="H56" s="5"/>
    </row>
    <row r="57">
      <c r="A57" s="5"/>
      <c r="H57" s="5"/>
    </row>
    <row r="58">
      <c r="A58" s="5"/>
      <c r="H58" s="5"/>
    </row>
    <row r="59">
      <c r="A59" s="5"/>
      <c r="H59" s="5"/>
    </row>
    <row r="60">
      <c r="A60" s="5"/>
      <c r="H60" s="5"/>
    </row>
    <row r="61">
      <c r="A61" s="5"/>
      <c r="H61" s="5"/>
    </row>
    <row r="62">
      <c r="A62" s="5"/>
      <c r="H62" s="5"/>
    </row>
    <row r="63">
      <c r="A63" s="5"/>
      <c r="H63" s="5"/>
    </row>
    <row r="64">
      <c r="A64" s="5"/>
      <c r="H64" s="5"/>
    </row>
    <row r="65">
      <c r="A65" s="5"/>
      <c r="H65" s="5"/>
    </row>
    <row r="66">
      <c r="A66" s="5"/>
      <c r="H66" s="5"/>
    </row>
    <row r="67">
      <c r="A67" s="5"/>
      <c r="H67" s="5"/>
    </row>
    <row r="68">
      <c r="A68" s="5"/>
      <c r="H68" s="5"/>
    </row>
    <row r="69">
      <c r="A69" s="5"/>
      <c r="H69" s="5"/>
    </row>
    <row r="70">
      <c r="A70" s="5"/>
      <c r="H70" s="5"/>
    </row>
    <row r="71">
      <c r="A71" s="5"/>
      <c r="H71" s="5"/>
    </row>
    <row r="72">
      <c r="A72" s="5"/>
      <c r="H72" s="5"/>
    </row>
    <row r="73">
      <c r="A73" s="5"/>
      <c r="H73" s="5"/>
    </row>
    <row r="74">
      <c r="A74" s="5"/>
      <c r="H74" s="5"/>
    </row>
    <row r="75">
      <c r="A75" s="5"/>
      <c r="H75" s="5"/>
    </row>
    <row r="76">
      <c r="A76" s="5"/>
      <c r="H76" s="5"/>
    </row>
    <row r="77">
      <c r="A77" s="5"/>
      <c r="H77" s="5"/>
    </row>
    <row r="78">
      <c r="A78" s="5"/>
      <c r="H78" s="5"/>
    </row>
    <row r="79">
      <c r="A79" s="5"/>
      <c r="H79" s="5"/>
    </row>
    <row r="80">
      <c r="A80" s="5"/>
      <c r="H80" s="5"/>
    </row>
    <row r="81">
      <c r="A81" s="5"/>
      <c r="H81" s="5"/>
    </row>
    <row r="82">
      <c r="A82" s="5"/>
      <c r="H82" s="5"/>
    </row>
    <row r="83">
      <c r="A83" s="5"/>
      <c r="H83" s="5"/>
    </row>
    <row r="84">
      <c r="A84" s="5"/>
      <c r="H84" s="5"/>
    </row>
    <row r="85">
      <c r="A85" s="5"/>
      <c r="H85" s="5"/>
    </row>
    <row r="86">
      <c r="A86" s="5"/>
      <c r="H86" s="5"/>
    </row>
    <row r="87">
      <c r="A87" s="5"/>
      <c r="H87" s="5"/>
    </row>
    <row r="88">
      <c r="A88" s="5"/>
      <c r="H88" s="5"/>
    </row>
    <row r="89">
      <c r="A89" s="5"/>
      <c r="H89" s="5"/>
    </row>
    <row r="90">
      <c r="A90" s="5"/>
      <c r="H90" s="5"/>
    </row>
    <row r="91">
      <c r="A91" s="5"/>
      <c r="H91" s="5"/>
    </row>
    <row r="92">
      <c r="A92" s="5"/>
      <c r="H92" s="5"/>
    </row>
    <row r="93">
      <c r="A93" s="5"/>
      <c r="H93" s="5"/>
    </row>
    <row r="94">
      <c r="A94" s="5"/>
      <c r="H94" s="5"/>
    </row>
    <row r="95">
      <c r="A95" s="5"/>
      <c r="H95" s="5"/>
    </row>
    <row r="96">
      <c r="A96" s="5"/>
      <c r="H96" s="5"/>
    </row>
    <row r="97">
      <c r="A97" s="5"/>
      <c r="H97" s="5"/>
    </row>
    <row r="98">
      <c r="A98" s="5"/>
      <c r="H98" s="5"/>
    </row>
    <row r="99">
      <c r="A99" s="5"/>
      <c r="H99" s="5"/>
    </row>
    <row r="100">
      <c r="A100" s="5"/>
      <c r="H100" s="5"/>
    </row>
    <row r="101">
      <c r="A101" s="5"/>
      <c r="H101" s="5"/>
    </row>
    <row r="102">
      <c r="A102" s="5"/>
      <c r="H102" s="5"/>
    </row>
    <row r="103">
      <c r="A103" s="5"/>
      <c r="H103" s="5"/>
    </row>
    <row r="104">
      <c r="A104" s="5"/>
      <c r="H104" s="5"/>
    </row>
    <row r="105">
      <c r="A105" s="5"/>
      <c r="H105" s="5"/>
    </row>
    <row r="106">
      <c r="A106" s="5"/>
      <c r="H106" s="5"/>
    </row>
    <row r="107">
      <c r="A107" s="5"/>
      <c r="H107" s="5"/>
    </row>
    <row r="108">
      <c r="A108" s="5"/>
      <c r="H108" s="5"/>
    </row>
    <row r="109">
      <c r="A109" s="5"/>
      <c r="H109" s="5"/>
    </row>
    <row r="110">
      <c r="A110" s="5"/>
      <c r="H110" s="5"/>
    </row>
    <row r="111">
      <c r="A111" s="5"/>
      <c r="H111" s="5"/>
    </row>
    <row r="112">
      <c r="A112" s="5"/>
      <c r="H112" s="5"/>
    </row>
    <row r="113">
      <c r="A113" s="5"/>
      <c r="H113" s="5"/>
    </row>
    <row r="114">
      <c r="A114" s="5"/>
      <c r="H114" s="5"/>
    </row>
    <row r="115">
      <c r="A115" s="5"/>
      <c r="H115" s="5"/>
    </row>
    <row r="116">
      <c r="A116" s="5"/>
      <c r="H116" s="5"/>
    </row>
    <row r="117">
      <c r="A117" s="5"/>
      <c r="H117" s="5"/>
    </row>
    <row r="118">
      <c r="A118" s="5"/>
      <c r="H118" s="5"/>
    </row>
    <row r="119">
      <c r="A119" s="5"/>
      <c r="H119" s="5"/>
    </row>
    <row r="120">
      <c r="A120" s="5"/>
      <c r="H120" s="5"/>
    </row>
    <row r="121">
      <c r="A121" s="5"/>
      <c r="H121" s="5"/>
    </row>
    <row r="122">
      <c r="A122" s="5"/>
      <c r="H122" s="5"/>
    </row>
    <row r="123">
      <c r="A123" s="5"/>
      <c r="H123" s="5"/>
    </row>
    <row r="124">
      <c r="A124" s="5"/>
      <c r="H124" s="5"/>
    </row>
    <row r="125">
      <c r="A125" s="5"/>
      <c r="H125" s="5"/>
    </row>
    <row r="126">
      <c r="A126" s="5"/>
      <c r="H126" s="5"/>
    </row>
    <row r="127">
      <c r="A127" s="5"/>
      <c r="H127" s="5"/>
    </row>
    <row r="128">
      <c r="A128" s="5"/>
      <c r="H128" s="5"/>
    </row>
    <row r="129">
      <c r="A129" s="5"/>
      <c r="H129" s="5"/>
    </row>
    <row r="130">
      <c r="A130" s="5"/>
      <c r="H130" s="5"/>
    </row>
    <row r="131">
      <c r="A131" s="5"/>
      <c r="H131" s="5"/>
    </row>
    <row r="132">
      <c r="A132" s="5"/>
      <c r="H132" s="5"/>
    </row>
    <row r="133">
      <c r="A133" s="5"/>
      <c r="H133" s="5"/>
    </row>
    <row r="134">
      <c r="A134" s="5"/>
      <c r="H134" s="5"/>
    </row>
    <row r="135">
      <c r="A135" s="5"/>
      <c r="H135" s="5"/>
    </row>
    <row r="136">
      <c r="A136" s="5"/>
      <c r="H136" s="5"/>
    </row>
    <row r="137">
      <c r="A137" s="5"/>
      <c r="H137" s="5"/>
    </row>
    <row r="138">
      <c r="A138" s="5"/>
      <c r="H138" s="5"/>
    </row>
    <row r="139">
      <c r="A139" s="5"/>
      <c r="H139" s="5"/>
    </row>
    <row r="140">
      <c r="A140" s="5"/>
      <c r="H140" s="5"/>
    </row>
    <row r="141">
      <c r="A141" s="5"/>
      <c r="H141" s="5"/>
    </row>
    <row r="142">
      <c r="A142" s="5"/>
      <c r="H142" s="5"/>
    </row>
    <row r="143">
      <c r="A143" s="5"/>
      <c r="H143" s="5"/>
    </row>
    <row r="144">
      <c r="A144" s="5"/>
      <c r="H144" s="5"/>
    </row>
    <row r="145">
      <c r="A145" s="5"/>
      <c r="H145" s="5"/>
    </row>
    <row r="146">
      <c r="A146" s="5"/>
      <c r="H146" s="5"/>
    </row>
    <row r="147">
      <c r="A147" s="5"/>
      <c r="H147" s="5"/>
    </row>
    <row r="148">
      <c r="A148" s="5"/>
      <c r="H148" s="5"/>
    </row>
    <row r="149">
      <c r="A149" s="5"/>
      <c r="H149" s="5"/>
    </row>
    <row r="150">
      <c r="A150" s="5"/>
      <c r="H150" s="5"/>
    </row>
    <row r="151">
      <c r="A151" s="5"/>
      <c r="H151" s="5"/>
    </row>
    <row r="152">
      <c r="A152" s="5"/>
      <c r="H152" s="5"/>
    </row>
    <row r="153">
      <c r="A153" s="5"/>
      <c r="H153" s="5"/>
    </row>
    <row r="154">
      <c r="A154" s="5"/>
      <c r="H154" s="5"/>
    </row>
    <row r="155">
      <c r="A155" s="5"/>
      <c r="H155" s="5"/>
    </row>
    <row r="156">
      <c r="A156" s="5"/>
      <c r="H156" s="5"/>
    </row>
    <row r="157">
      <c r="A157" s="5"/>
      <c r="H157" s="5"/>
    </row>
    <row r="158">
      <c r="A158" s="5"/>
      <c r="H158" s="5"/>
    </row>
    <row r="159">
      <c r="A159" s="5"/>
      <c r="H159" s="5"/>
    </row>
    <row r="160">
      <c r="A160" s="5"/>
      <c r="H160" s="5"/>
    </row>
    <row r="161">
      <c r="A161" s="5"/>
      <c r="H161" s="5"/>
    </row>
    <row r="162">
      <c r="A162" s="5"/>
      <c r="H162" s="5"/>
    </row>
    <row r="163">
      <c r="A163" s="5"/>
      <c r="H163" s="5"/>
    </row>
    <row r="164">
      <c r="A164" s="5"/>
      <c r="H164" s="5"/>
    </row>
    <row r="165">
      <c r="A165" s="5"/>
      <c r="H165" s="5"/>
    </row>
    <row r="166">
      <c r="A166" s="5"/>
      <c r="H166" s="5"/>
    </row>
    <row r="167">
      <c r="A167" s="5"/>
      <c r="H167" s="5"/>
    </row>
    <row r="168">
      <c r="A168" s="5"/>
      <c r="H168" s="5"/>
    </row>
    <row r="169">
      <c r="A169" s="5"/>
      <c r="H169" s="5"/>
    </row>
    <row r="170">
      <c r="A170" s="5"/>
      <c r="H170" s="5"/>
    </row>
    <row r="171">
      <c r="A171" s="5"/>
      <c r="H171" s="5"/>
    </row>
    <row r="172">
      <c r="A172" s="5"/>
      <c r="H172" s="5"/>
    </row>
    <row r="173">
      <c r="A173" s="5"/>
      <c r="H173" s="5"/>
    </row>
    <row r="174">
      <c r="A174" s="5"/>
      <c r="H174" s="5"/>
    </row>
    <row r="175">
      <c r="A175" s="5"/>
      <c r="H175" s="5"/>
    </row>
    <row r="176">
      <c r="A176" s="5"/>
      <c r="H176" s="5"/>
    </row>
    <row r="177">
      <c r="A177" s="5"/>
      <c r="H177" s="5"/>
    </row>
    <row r="178">
      <c r="A178" s="5"/>
      <c r="H178" s="5"/>
    </row>
    <row r="179">
      <c r="A179" s="5"/>
      <c r="H179" s="5"/>
    </row>
    <row r="180">
      <c r="A180" s="5"/>
      <c r="H180" s="5"/>
    </row>
    <row r="181">
      <c r="A181" s="5"/>
      <c r="H181" s="5"/>
    </row>
    <row r="182">
      <c r="A182" s="5"/>
      <c r="H182" s="5"/>
    </row>
    <row r="183">
      <c r="A183" s="5"/>
      <c r="H183" s="5"/>
    </row>
    <row r="184">
      <c r="A184" s="5"/>
      <c r="H184" s="5"/>
    </row>
    <row r="185">
      <c r="A185" s="5"/>
      <c r="H185" s="5"/>
    </row>
    <row r="186">
      <c r="A186" s="5"/>
      <c r="H186" s="5"/>
    </row>
    <row r="187">
      <c r="A187" s="5"/>
      <c r="H187" s="5"/>
    </row>
    <row r="188">
      <c r="A188" s="5"/>
      <c r="H188" s="5"/>
    </row>
    <row r="189">
      <c r="A189" s="5"/>
      <c r="H189" s="5"/>
    </row>
    <row r="190">
      <c r="A190" s="5"/>
      <c r="H190" s="5"/>
    </row>
    <row r="191">
      <c r="A191" s="5"/>
      <c r="H191" s="5"/>
    </row>
    <row r="192">
      <c r="A192" s="5"/>
      <c r="H192" s="5"/>
    </row>
    <row r="193">
      <c r="A193" s="5"/>
      <c r="H193" s="5"/>
    </row>
    <row r="194">
      <c r="A194" s="5"/>
      <c r="H194" s="5"/>
    </row>
    <row r="195">
      <c r="A195" s="5"/>
      <c r="H195" s="5"/>
    </row>
    <row r="196">
      <c r="A196" s="5"/>
      <c r="H196" s="5"/>
    </row>
    <row r="197">
      <c r="A197" s="5"/>
      <c r="H197" s="5"/>
    </row>
    <row r="198">
      <c r="A198" s="5"/>
      <c r="H198" s="5"/>
    </row>
    <row r="199">
      <c r="A199" s="5"/>
      <c r="H199" s="5"/>
    </row>
    <row r="200">
      <c r="A200" s="5"/>
      <c r="H200" s="5"/>
    </row>
    <row r="201">
      <c r="A201" s="5"/>
      <c r="H201" s="5"/>
    </row>
    <row r="202">
      <c r="A202" s="5"/>
      <c r="H202" s="5"/>
    </row>
    <row r="203">
      <c r="A203" s="5"/>
      <c r="H203" s="5"/>
    </row>
    <row r="204">
      <c r="A204" s="5"/>
      <c r="H204" s="5"/>
    </row>
    <row r="205">
      <c r="A205" s="5"/>
      <c r="H205" s="5"/>
    </row>
    <row r="206">
      <c r="A206" s="5"/>
      <c r="H206" s="5"/>
    </row>
    <row r="207">
      <c r="A207" s="5"/>
      <c r="H207" s="5"/>
    </row>
    <row r="208">
      <c r="A208" s="5"/>
      <c r="H208" s="5"/>
    </row>
    <row r="209">
      <c r="A209" s="5"/>
      <c r="H209" s="5"/>
    </row>
    <row r="210">
      <c r="A210" s="5"/>
      <c r="H210" s="5"/>
    </row>
    <row r="211">
      <c r="A211" s="5"/>
      <c r="H211" s="5"/>
    </row>
    <row r="212">
      <c r="A212" s="5"/>
      <c r="H212" s="5"/>
    </row>
    <row r="213">
      <c r="A213" s="5"/>
      <c r="H213" s="5"/>
    </row>
    <row r="214">
      <c r="A214" s="5"/>
      <c r="H214" s="5"/>
    </row>
    <row r="215">
      <c r="A215" s="5"/>
      <c r="H215" s="5"/>
    </row>
    <row r="216">
      <c r="A216" s="5"/>
      <c r="H216" s="5"/>
    </row>
    <row r="217">
      <c r="A217" s="5"/>
      <c r="H217" s="5"/>
    </row>
    <row r="218">
      <c r="A218" s="5"/>
      <c r="H218" s="5"/>
    </row>
    <row r="219">
      <c r="A219" s="5"/>
      <c r="H219" s="5"/>
    </row>
    <row r="220">
      <c r="A220" s="5"/>
      <c r="H220" s="5"/>
    </row>
    <row r="221">
      <c r="A221" s="5"/>
      <c r="H221" s="5"/>
    </row>
    <row r="222">
      <c r="A222" s="5"/>
      <c r="H222" s="5"/>
    </row>
    <row r="223">
      <c r="A223" s="5"/>
      <c r="H223" s="5"/>
    </row>
    <row r="224">
      <c r="A224" s="5"/>
      <c r="H224" s="5"/>
    </row>
    <row r="225">
      <c r="A225" s="5"/>
      <c r="H225" s="5"/>
    </row>
    <row r="226">
      <c r="A226" s="5"/>
      <c r="H226" s="5"/>
    </row>
    <row r="227">
      <c r="A227" s="5"/>
      <c r="H227" s="5"/>
    </row>
    <row r="228">
      <c r="A228" s="5"/>
      <c r="H228" s="5"/>
    </row>
    <row r="229">
      <c r="A229" s="5"/>
      <c r="H229" s="5"/>
    </row>
    <row r="230">
      <c r="A230" s="5"/>
      <c r="H230" s="5"/>
    </row>
    <row r="231">
      <c r="A231" s="5"/>
      <c r="H231" s="5"/>
    </row>
    <row r="232">
      <c r="A232" s="5"/>
      <c r="H232" s="5"/>
    </row>
    <row r="233">
      <c r="A233" s="5"/>
      <c r="H233" s="5"/>
    </row>
    <row r="234">
      <c r="A234" s="5"/>
      <c r="H234" s="5"/>
    </row>
    <row r="235">
      <c r="A235" s="5"/>
      <c r="H235" s="5"/>
    </row>
    <row r="236">
      <c r="A236" s="5"/>
      <c r="H236" s="5"/>
    </row>
    <row r="237">
      <c r="A237" s="5"/>
      <c r="H237" s="5"/>
    </row>
    <row r="238">
      <c r="A238" s="5"/>
      <c r="H238" s="5"/>
    </row>
    <row r="239">
      <c r="A239" s="5"/>
      <c r="H239" s="5"/>
    </row>
    <row r="240">
      <c r="A240" s="5"/>
      <c r="H240" s="5"/>
    </row>
    <row r="241">
      <c r="A241" s="5"/>
      <c r="H241" s="5"/>
    </row>
    <row r="242">
      <c r="A242" s="5"/>
      <c r="H242" s="5"/>
    </row>
    <row r="243">
      <c r="A243" s="5"/>
      <c r="H243" s="5"/>
    </row>
    <row r="244">
      <c r="A244" s="5"/>
      <c r="H244" s="5"/>
    </row>
    <row r="245">
      <c r="A245" s="5"/>
      <c r="H245" s="5"/>
    </row>
    <row r="246">
      <c r="A246" s="5"/>
      <c r="H246" s="5"/>
    </row>
    <row r="247">
      <c r="A247" s="5"/>
      <c r="H247" s="5"/>
    </row>
    <row r="248">
      <c r="A248" s="5"/>
      <c r="H248" s="5"/>
    </row>
    <row r="249">
      <c r="A249" s="5"/>
      <c r="H249" s="5"/>
    </row>
    <row r="250">
      <c r="A250" s="5"/>
      <c r="H250" s="5"/>
    </row>
    <row r="251">
      <c r="A251" s="5"/>
      <c r="H251" s="5"/>
    </row>
    <row r="252">
      <c r="A252" s="5"/>
      <c r="H252" s="5"/>
    </row>
    <row r="253">
      <c r="A253" s="5"/>
      <c r="H253" s="5"/>
    </row>
    <row r="254">
      <c r="A254" s="5"/>
      <c r="H254" s="5"/>
    </row>
    <row r="255">
      <c r="A255" s="5"/>
      <c r="H255" s="5"/>
    </row>
    <row r="256">
      <c r="A256" s="5"/>
      <c r="H256" s="5"/>
    </row>
    <row r="257">
      <c r="A257" s="5"/>
      <c r="H257" s="5"/>
    </row>
    <row r="258">
      <c r="A258" s="5"/>
      <c r="H258" s="5"/>
    </row>
    <row r="259">
      <c r="A259" s="5"/>
      <c r="H259" s="5"/>
    </row>
    <row r="260">
      <c r="A260" s="5"/>
      <c r="H260" s="5"/>
    </row>
    <row r="261">
      <c r="A261" s="5"/>
      <c r="H261" s="5"/>
    </row>
    <row r="262">
      <c r="A262" s="5"/>
      <c r="H262" s="5"/>
    </row>
    <row r="263">
      <c r="A263" s="5"/>
      <c r="H263" s="5"/>
    </row>
    <row r="264">
      <c r="A264" s="5"/>
      <c r="H264" s="5"/>
    </row>
    <row r="265">
      <c r="A265" s="5"/>
      <c r="H265" s="5"/>
    </row>
    <row r="266">
      <c r="A266" s="5"/>
      <c r="H266" s="5"/>
    </row>
    <row r="267">
      <c r="A267" s="5"/>
      <c r="H267" s="5"/>
    </row>
    <row r="268">
      <c r="A268" s="5"/>
      <c r="H268" s="5"/>
    </row>
    <row r="269">
      <c r="A269" s="5"/>
      <c r="H269" s="5"/>
    </row>
    <row r="270">
      <c r="A270" s="5"/>
      <c r="H270" s="5"/>
    </row>
    <row r="271">
      <c r="A271" s="5"/>
      <c r="H271" s="5"/>
    </row>
    <row r="272">
      <c r="A272" s="5"/>
      <c r="H272" s="5"/>
    </row>
    <row r="273">
      <c r="A273" s="5"/>
      <c r="H273" s="5"/>
    </row>
    <row r="274">
      <c r="A274" s="5"/>
      <c r="H274" s="5"/>
    </row>
    <row r="275">
      <c r="A275" s="5"/>
      <c r="H275" s="5"/>
    </row>
    <row r="276">
      <c r="A276" s="5"/>
      <c r="H276" s="5"/>
    </row>
    <row r="277">
      <c r="A277" s="5"/>
      <c r="H277" s="5"/>
    </row>
    <row r="278">
      <c r="A278" s="5"/>
      <c r="H278" s="5"/>
    </row>
    <row r="279">
      <c r="A279" s="5"/>
      <c r="H279" s="5"/>
    </row>
    <row r="280">
      <c r="A280" s="5"/>
      <c r="H280" s="5"/>
    </row>
    <row r="281">
      <c r="A281" s="5"/>
      <c r="H281" s="5"/>
    </row>
    <row r="282">
      <c r="A282" s="5"/>
      <c r="H282" s="5"/>
    </row>
    <row r="283">
      <c r="A283" s="5"/>
      <c r="H283" s="5"/>
    </row>
    <row r="284">
      <c r="A284" s="5"/>
      <c r="H284" s="5"/>
    </row>
    <row r="285">
      <c r="A285" s="5"/>
      <c r="H285" s="5"/>
    </row>
    <row r="286">
      <c r="A286" s="5"/>
      <c r="H286" s="5"/>
    </row>
    <row r="287">
      <c r="A287" s="5"/>
      <c r="H287" s="5"/>
    </row>
    <row r="288">
      <c r="A288" s="5"/>
      <c r="H288" s="5"/>
    </row>
    <row r="289">
      <c r="A289" s="5"/>
      <c r="H289" s="5"/>
    </row>
    <row r="290">
      <c r="A290" s="5"/>
      <c r="H290" s="5"/>
    </row>
    <row r="291">
      <c r="A291" s="5"/>
      <c r="H291" s="5"/>
    </row>
    <row r="292">
      <c r="A292" s="5"/>
      <c r="H292" s="5"/>
    </row>
    <row r="293">
      <c r="A293" s="5"/>
      <c r="H293" s="5"/>
    </row>
    <row r="294">
      <c r="A294" s="5"/>
      <c r="H294" s="5"/>
    </row>
    <row r="295">
      <c r="A295" s="5"/>
      <c r="H295" s="5"/>
    </row>
    <row r="296">
      <c r="A296" s="5"/>
      <c r="H296" s="5"/>
    </row>
    <row r="297">
      <c r="A297" s="5"/>
      <c r="H297" s="5"/>
    </row>
    <row r="298">
      <c r="A298" s="5"/>
      <c r="H298" s="5"/>
    </row>
    <row r="299">
      <c r="A299" s="5"/>
      <c r="H299" s="5"/>
    </row>
    <row r="300">
      <c r="A300" s="5"/>
      <c r="H300" s="5"/>
    </row>
    <row r="301">
      <c r="A301" s="5"/>
      <c r="H301" s="5"/>
    </row>
    <row r="302">
      <c r="A302" s="5"/>
      <c r="H302" s="5"/>
    </row>
    <row r="303">
      <c r="A303" s="5"/>
      <c r="H303" s="5"/>
    </row>
    <row r="304">
      <c r="A304" s="5"/>
      <c r="H304" s="5"/>
    </row>
    <row r="305">
      <c r="A305" s="5"/>
      <c r="H305" s="5"/>
    </row>
    <row r="306">
      <c r="A306" s="5"/>
      <c r="H306" s="5"/>
    </row>
    <row r="307">
      <c r="A307" s="5"/>
      <c r="H307" s="5"/>
    </row>
    <row r="308">
      <c r="A308" s="5"/>
      <c r="H308" s="5"/>
    </row>
    <row r="309">
      <c r="A309" s="5"/>
      <c r="H309" s="5"/>
    </row>
    <row r="310">
      <c r="A310" s="5"/>
      <c r="H310" s="5"/>
    </row>
    <row r="311">
      <c r="A311" s="5"/>
      <c r="H311" s="5"/>
    </row>
    <row r="312">
      <c r="A312" s="5"/>
      <c r="H312" s="5"/>
    </row>
    <row r="313">
      <c r="A313" s="5"/>
      <c r="H313" s="5"/>
    </row>
    <row r="314">
      <c r="A314" s="5"/>
      <c r="H314" s="5"/>
    </row>
    <row r="315">
      <c r="A315" s="5"/>
      <c r="H315" s="5"/>
    </row>
    <row r="316">
      <c r="A316" s="5"/>
      <c r="H316" s="5"/>
    </row>
    <row r="317">
      <c r="A317" s="5"/>
      <c r="H317" s="5"/>
    </row>
    <row r="318">
      <c r="A318" s="5"/>
      <c r="H318" s="5"/>
    </row>
    <row r="319">
      <c r="A319" s="5"/>
      <c r="H319" s="5"/>
    </row>
    <row r="320">
      <c r="A320" s="5"/>
      <c r="H320" s="5"/>
    </row>
    <row r="321">
      <c r="A321" s="5"/>
      <c r="H321" s="5"/>
    </row>
    <row r="322">
      <c r="A322" s="5"/>
      <c r="H322" s="5"/>
    </row>
    <row r="323">
      <c r="A323" s="5"/>
      <c r="H323" s="5"/>
    </row>
    <row r="324">
      <c r="A324" s="5"/>
      <c r="H324" s="5"/>
    </row>
    <row r="325">
      <c r="A325" s="5"/>
      <c r="H325" s="5"/>
    </row>
    <row r="326">
      <c r="A326" s="5"/>
      <c r="H326" s="5"/>
    </row>
    <row r="327">
      <c r="A327" s="5"/>
      <c r="H327" s="5"/>
    </row>
    <row r="328">
      <c r="A328" s="5"/>
      <c r="H328" s="5"/>
    </row>
    <row r="329">
      <c r="A329" s="5"/>
      <c r="H329" s="5"/>
    </row>
    <row r="330">
      <c r="A330" s="5"/>
      <c r="H330" s="5"/>
    </row>
    <row r="331">
      <c r="A331" s="5"/>
      <c r="H331" s="5"/>
    </row>
    <row r="332">
      <c r="A332" s="5"/>
      <c r="H332" s="5"/>
    </row>
    <row r="333">
      <c r="A333" s="5"/>
      <c r="H333" s="5"/>
    </row>
    <row r="334">
      <c r="A334" s="5"/>
      <c r="H334" s="5"/>
    </row>
    <row r="335">
      <c r="A335" s="5"/>
      <c r="H335" s="5"/>
    </row>
    <row r="336">
      <c r="A336" s="5"/>
      <c r="H336" s="5"/>
    </row>
    <row r="337">
      <c r="A337" s="5"/>
      <c r="H337" s="5"/>
    </row>
    <row r="338">
      <c r="A338" s="5"/>
      <c r="H338" s="5"/>
    </row>
    <row r="339">
      <c r="A339" s="5"/>
      <c r="H339" s="5"/>
    </row>
    <row r="340">
      <c r="A340" s="5"/>
      <c r="H340" s="5"/>
    </row>
    <row r="341">
      <c r="A341" s="5"/>
      <c r="H341" s="5"/>
    </row>
    <row r="342">
      <c r="A342" s="5"/>
      <c r="H342" s="5"/>
    </row>
    <row r="343">
      <c r="A343" s="5"/>
      <c r="H343" s="5"/>
    </row>
    <row r="344">
      <c r="A344" s="5"/>
      <c r="H344" s="5"/>
    </row>
    <row r="345">
      <c r="A345" s="5"/>
      <c r="H345" s="5"/>
    </row>
    <row r="346">
      <c r="A346" s="5"/>
      <c r="H346" s="5"/>
    </row>
    <row r="347">
      <c r="A347" s="5"/>
      <c r="H347" s="5"/>
    </row>
    <row r="348">
      <c r="A348" s="5"/>
      <c r="H348" s="5"/>
    </row>
    <row r="349">
      <c r="A349" s="5"/>
      <c r="H349" s="5"/>
    </row>
    <row r="350">
      <c r="A350" s="5"/>
      <c r="H350" s="5"/>
    </row>
    <row r="351">
      <c r="A351" s="5"/>
      <c r="H351" s="5"/>
    </row>
    <row r="352">
      <c r="A352" s="5"/>
      <c r="H352" s="5"/>
    </row>
    <row r="353">
      <c r="A353" s="5"/>
      <c r="H353" s="5"/>
    </row>
    <row r="354">
      <c r="A354" s="5"/>
      <c r="H354" s="5"/>
    </row>
    <row r="355">
      <c r="A355" s="5"/>
      <c r="H355" s="5"/>
    </row>
    <row r="356">
      <c r="A356" s="5"/>
      <c r="H356" s="5"/>
    </row>
    <row r="357">
      <c r="A357" s="5"/>
      <c r="H357" s="5"/>
    </row>
    <row r="358">
      <c r="A358" s="5"/>
      <c r="H358" s="5"/>
    </row>
    <row r="359">
      <c r="A359" s="5"/>
      <c r="H359" s="5"/>
    </row>
    <row r="360">
      <c r="A360" s="5"/>
      <c r="H360" s="5"/>
    </row>
    <row r="361">
      <c r="A361" s="5"/>
      <c r="H361" s="5"/>
    </row>
    <row r="362">
      <c r="A362" s="5"/>
      <c r="H362" s="5"/>
    </row>
    <row r="363">
      <c r="A363" s="5"/>
      <c r="H363" s="5"/>
    </row>
    <row r="364">
      <c r="A364" s="5"/>
      <c r="H364" s="5"/>
    </row>
    <row r="365">
      <c r="A365" s="5"/>
      <c r="H365" s="5"/>
    </row>
    <row r="366">
      <c r="A366" s="5"/>
      <c r="H366" s="5"/>
    </row>
    <row r="367">
      <c r="A367" s="5"/>
      <c r="H367" s="5"/>
    </row>
    <row r="368">
      <c r="A368" s="5"/>
      <c r="H368" s="5"/>
    </row>
    <row r="369">
      <c r="A369" s="5"/>
      <c r="H369" s="5"/>
    </row>
    <row r="370">
      <c r="A370" s="5"/>
      <c r="H370" s="5"/>
    </row>
    <row r="371">
      <c r="A371" s="5"/>
      <c r="H371" s="5"/>
    </row>
    <row r="372">
      <c r="A372" s="5"/>
      <c r="H372" s="5"/>
    </row>
    <row r="373">
      <c r="A373" s="5"/>
      <c r="H373" s="5"/>
    </row>
    <row r="374">
      <c r="A374" s="5"/>
      <c r="H374" s="5"/>
    </row>
    <row r="375">
      <c r="A375" s="5"/>
      <c r="H375" s="5"/>
    </row>
    <row r="376">
      <c r="A376" s="5"/>
      <c r="H376" s="5"/>
    </row>
    <row r="377">
      <c r="A377" s="5"/>
      <c r="H377" s="5"/>
    </row>
    <row r="378">
      <c r="A378" s="5"/>
      <c r="H378" s="5"/>
    </row>
    <row r="379">
      <c r="A379" s="5"/>
      <c r="H379" s="5"/>
    </row>
    <row r="380">
      <c r="A380" s="5"/>
      <c r="H380" s="5"/>
    </row>
    <row r="381">
      <c r="A381" s="5"/>
      <c r="H381" s="5"/>
    </row>
    <row r="382">
      <c r="A382" s="5"/>
      <c r="H382" s="5"/>
    </row>
    <row r="383">
      <c r="A383" s="5"/>
      <c r="H383" s="5"/>
    </row>
    <row r="384">
      <c r="A384" s="5"/>
      <c r="H384" s="5"/>
    </row>
    <row r="385">
      <c r="A385" s="5"/>
      <c r="H385" s="5"/>
    </row>
    <row r="386">
      <c r="A386" s="5"/>
      <c r="H386" s="5"/>
    </row>
    <row r="387">
      <c r="A387" s="5"/>
      <c r="H387" s="5"/>
    </row>
    <row r="388">
      <c r="A388" s="5"/>
      <c r="H388" s="5"/>
    </row>
    <row r="389">
      <c r="A389" s="5"/>
      <c r="H389" s="5"/>
    </row>
    <row r="390">
      <c r="A390" s="5"/>
      <c r="H390" s="5"/>
    </row>
    <row r="391">
      <c r="A391" s="5"/>
      <c r="H391" s="5"/>
    </row>
    <row r="392">
      <c r="A392" s="5"/>
      <c r="H392" s="5"/>
    </row>
    <row r="393">
      <c r="A393" s="5"/>
      <c r="H393" s="5"/>
    </row>
    <row r="394">
      <c r="A394" s="5"/>
      <c r="H394" s="5"/>
    </row>
    <row r="395">
      <c r="A395" s="5"/>
      <c r="H395" s="5"/>
    </row>
    <row r="396">
      <c r="A396" s="5"/>
      <c r="H396" s="5"/>
    </row>
    <row r="397">
      <c r="A397" s="5"/>
      <c r="H397" s="5"/>
    </row>
    <row r="398">
      <c r="A398" s="5"/>
      <c r="H398" s="5"/>
    </row>
    <row r="399">
      <c r="A399" s="5"/>
      <c r="H399" s="5"/>
    </row>
    <row r="400">
      <c r="A400" s="5"/>
      <c r="H400" s="5"/>
    </row>
    <row r="401">
      <c r="A401" s="5"/>
      <c r="H401" s="5"/>
    </row>
    <row r="402">
      <c r="A402" s="5"/>
      <c r="H402" s="5"/>
    </row>
    <row r="403">
      <c r="A403" s="5"/>
      <c r="H403" s="5"/>
    </row>
    <row r="404">
      <c r="A404" s="5"/>
      <c r="H404" s="5"/>
    </row>
    <row r="405">
      <c r="A405" s="5"/>
      <c r="H405" s="5"/>
    </row>
    <row r="406">
      <c r="A406" s="5"/>
      <c r="H406" s="5"/>
    </row>
    <row r="407">
      <c r="A407" s="5"/>
      <c r="H407" s="5"/>
    </row>
    <row r="408">
      <c r="A408" s="5"/>
      <c r="H408" s="5"/>
    </row>
    <row r="409">
      <c r="A409" s="5"/>
      <c r="H409" s="5"/>
    </row>
    <row r="410">
      <c r="A410" s="5"/>
      <c r="H410" s="5"/>
    </row>
    <row r="411">
      <c r="A411" s="5"/>
      <c r="H411" s="5"/>
    </row>
    <row r="412">
      <c r="A412" s="5"/>
      <c r="H412" s="5"/>
    </row>
    <row r="413">
      <c r="A413" s="5"/>
      <c r="H413" s="5"/>
    </row>
    <row r="414">
      <c r="A414" s="5"/>
      <c r="H414" s="5"/>
    </row>
    <row r="415">
      <c r="A415" s="5"/>
      <c r="H415" s="5"/>
    </row>
    <row r="416">
      <c r="A416" s="5"/>
      <c r="H416" s="5"/>
    </row>
    <row r="417">
      <c r="A417" s="5"/>
      <c r="H417" s="5"/>
    </row>
    <row r="418">
      <c r="A418" s="5"/>
      <c r="H418" s="5"/>
    </row>
    <row r="419">
      <c r="A419" s="5"/>
      <c r="H419" s="5"/>
    </row>
    <row r="420">
      <c r="A420" s="5"/>
      <c r="H420" s="5"/>
    </row>
    <row r="421">
      <c r="A421" s="5"/>
      <c r="H421" s="5"/>
    </row>
    <row r="422">
      <c r="A422" s="5"/>
      <c r="H422" s="5"/>
    </row>
    <row r="423">
      <c r="A423" s="5"/>
      <c r="H423" s="5"/>
    </row>
    <row r="424">
      <c r="A424" s="5"/>
      <c r="H424" s="5"/>
    </row>
    <row r="425">
      <c r="A425" s="5"/>
      <c r="H425" s="5"/>
    </row>
    <row r="426">
      <c r="A426" s="5"/>
      <c r="H426" s="5"/>
    </row>
    <row r="427">
      <c r="A427" s="5"/>
      <c r="H427" s="5"/>
    </row>
    <row r="428">
      <c r="A428" s="5"/>
      <c r="H428" s="5"/>
    </row>
    <row r="429">
      <c r="A429" s="5"/>
      <c r="H429" s="5"/>
    </row>
    <row r="430">
      <c r="A430" s="5"/>
      <c r="H430" s="5"/>
    </row>
    <row r="431">
      <c r="A431" s="5"/>
      <c r="H431" s="5"/>
    </row>
    <row r="432">
      <c r="A432" s="5"/>
      <c r="H432" s="5"/>
    </row>
    <row r="433">
      <c r="A433" s="5"/>
      <c r="H433" s="5"/>
    </row>
    <row r="434">
      <c r="A434" s="5"/>
      <c r="H434" s="5"/>
    </row>
    <row r="435">
      <c r="A435" s="5"/>
      <c r="H435" s="5"/>
    </row>
    <row r="436">
      <c r="A436" s="5"/>
      <c r="H436" s="5"/>
    </row>
    <row r="437">
      <c r="A437" s="5"/>
      <c r="H437" s="5"/>
    </row>
    <row r="438">
      <c r="A438" s="5"/>
      <c r="H438" s="5"/>
    </row>
    <row r="439">
      <c r="A439" s="5"/>
      <c r="H439" s="5"/>
    </row>
    <row r="440">
      <c r="A440" s="5"/>
      <c r="H440" s="5"/>
    </row>
    <row r="441">
      <c r="A441" s="5"/>
      <c r="H441" s="5"/>
    </row>
    <row r="442">
      <c r="A442" s="5"/>
      <c r="H442" s="5"/>
    </row>
    <row r="443">
      <c r="A443" s="5"/>
      <c r="H443" s="5"/>
    </row>
    <row r="444">
      <c r="A444" s="5"/>
      <c r="H444" s="5"/>
    </row>
    <row r="445">
      <c r="A445" s="5"/>
      <c r="H445" s="5"/>
    </row>
    <row r="446">
      <c r="A446" s="5"/>
      <c r="H446" s="5"/>
    </row>
    <row r="447">
      <c r="A447" s="5"/>
      <c r="H447" s="5"/>
    </row>
    <row r="448">
      <c r="A448" s="5"/>
      <c r="H448" s="5"/>
    </row>
    <row r="449">
      <c r="A449" s="5"/>
      <c r="H449" s="5"/>
    </row>
    <row r="450">
      <c r="A450" s="5"/>
      <c r="H450" s="5"/>
    </row>
    <row r="451">
      <c r="A451" s="5"/>
      <c r="H451" s="5"/>
    </row>
    <row r="452">
      <c r="A452" s="5"/>
      <c r="H452" s="5"/>
    </row>
    <row r="453">
      <c r="A453" s="5"/>
      <c r="H453" s="5"/>
    </row>
    <row r="454">
      <c r="A454" s="5"/>
      <c r="H454" s="5"/>
    </row>
    <row r="455">
      <c r="A455" s="5"/>
      <c r="H455" s="5"/>
    </row>
    <row r="456">
      <c r="A456" s="5"/>
      <c r="H456" s="5"/>
    </row>
    <row r="457">
      <c r="A457" s="5"/>
      <c r="H457" s="5"/>
    </row>
    <row r="458">
      <c r="A458" s="5"/>
      <c r="H458" s="5"/>
    </row>
    <row r="459">
      <c r="A459" s="5"/>
      <c r="H459" s="5"/>
    </row>
    <row r="460">
      <c r="A460" s="5"/>
      <c r="H460" s="5"/>
    </row>
    <row r="461">
      <c r="A461" s="5"/>
      <c r="H461" s="5"/>
    </row>
    <row r="462">
      <c r="A462" s="5"/>
      <c r="H462" s="5"/>
    </row>
    <row r="463">
      <c r="A463" s="5"/>
      <c r="H463" s="5"/>
    </row>
    <row r="464">
      <c r="A464" s="5"/>
      <c r="H464" s="5"/>
    </row>
    <row r="465">
      <c r="A465" s="5"/>
      <c r="H465" s="5"/>
    </row>
    <row r="466">
      <c r="A466" s="5"/>
      <c r="H466" s="5"/>
    </row>
    <row r="467">
      <c r="A467" s="5"/>
      <c r="H467" s="5"/>
    </row>
    <row r="468">
      <c r="A468" s="5"/>
      <c r="H468" s="5"/>
    </row>
    <row r="469">
      <c r="A469" s="5"/>
      <c r="H469" s="5"/>
    </row>
    <row r="470">
      <c r="A470" s="5"/>
      <c r="H470" s="5"/>
    </row>
    <row r="471">
      <c r="A471" s="5"/>
      <c r="H471" s="5"/>
    </row>
    <row r="472">
      <c r="A472" s="5"/>
      <c r="H472" s="5"/>
    </row>
    <row r="473">
      <c r="A473" s="5"/>
      <c r="H473" s="5"/>
    </row>
    <row r="474">
      <c r="A474" s="5"/>
      <c r="H474" s="5"/>
    </row>
    <row r="475">
      <c r="A475" s="5"/>
      <c r="H475" s="5"/>
    </row>
    <row r="476">
      <c r="A476" s="5"/>
      <c r="H476" s="5"/>
    </row>
    <row r="477">
      <c r="A477" s="5"/>
      <c r="H477" s="5"/>
    </row>
    <row r="478">
      <c r="A478" s="5"/>
      <c r="H478" s="5"/>
    </row>
    <row r="479">
      <c r="A479" s="5"/>
      <c r="H479" s="5"/>
    </row>
    <row r="480">
      <c r="A480" s="5"/>
      <c r="H480" s="5"/>
    </row>
    <row r="481">
      <c r="A481" s="5"/>
      <c r="H481" s="5"/>
    </row>
    <row r="482">
      <c r="A482" s="5"/>
      <c r="H482" s="5"/>
    </row>
    <row r="483">
      <c r="A483" s="5"/>
      <c r="H483" s="5"/>
    </row>
    <row r="484">
      <c r="A484" s="5"/>
      <c r="H484" s="5"/>
    </row>
    <row r="485">
      <c r="A485" s="5"/>
      <c r="H485" s="5"/>
    </row>
    <row r="486">
      <c r="A486" s="5"/>
      <c r="H486" s="5"/>
    </row>
    <row r="487">
      <c r="A487" s="5"/>
      <c r="H487" s="5"/>
    </row>
    <row r="488">
      <c r="A488" s="5"/>
      <c r="H488" s="5"/>
    </row>
    <row r="489">
      <c r="A489" s="5"/>
      <c r="H489" s="5"/>
    </row>
    <row r="490">
      <c r="A490" s="5"/>
      <c r="H490" s="5"/>
    </row>
    <row r="491">
      <c r="A491" s="5"/>
      <c r="H491" s="5"/>
    </row>
    <row r="492">
      <c r="A492" s="5"/>
      <c r="H492" s="5"/>
    </row>
    <row r="493">
      <c r="A493" s="5"/>
      <c r="H493" s="5"/>
    </row>
    <row r="494">
      <c r="A494" s="5"/>
      <c r="H494" s="5"/>
    </row>
    <row r="495">
      <c r="A495" s="5"/>
      <c r="H495" s="5"/>
    </row>
    <row r="496">
      <c r="A496" s="5"/>
      <c r="H496" s="5"/>
    </row>
    <row r="497">
      <c r="A497" s="5"/>
      <c r="H497" s="5"/>
    </row>
    <row r="498">
      <c r="A498" s="5"/>
      <c r="H498" s="5"/>
    </row>
    <row r="499">
      <c r="A499" s="5"/>
      <c r="H499" s="5"/>
    </row>
    <row r="500">
      <c r="A500" s="5"/>
      <c r="H500" s="5"/>
    </row>
    <row r="501">
      <c r="A501" s="5"/>
      <c r="H501" s="5"/>
    </row>
    <row r="502">
      <c r="A502" s="5"/>
      <c r="H502" s="5"/>
    </row>
    <row r="503">
      <c r="A503" s="5"/>
      <c r="H503" s="5"/>
    </row>
    <row r="504">
      <c r="A504" s="5"/>
      <c r="H504" s="5"/>
    </row>
    <row r="505">
      <c r="A505" s="5"/>
      <c r="H505" s="5"/>
    </row>
    <row r="506">
      <c r="A506" s="5"/>
      <c r="H506" s="5"/>
    </row>
    <row r="507">
      <c r="A507" s="5"/>
      <c r="H507" s="5"/>
    </row>
    <row r="508">
      <c r="A508" s="5"/>
      <c r="H508" s="5"/>
    </row>
    <row r="509">
      <c r="A509" s="5"/>
      <c r="H509" s="5"/>
    </row>
    <row r="510">
      <c r="A510" s="5"/>
      <c r="H510" s="5"/>
    </row>
    <row r="511">
      <c r="A511" s="5"/>
      <c r="H511" s="5"/>
    </row>
    <row r="512">
      <c r="A512" s="5"/>
      <c r="H512" s="5"/>
    </row>
    <row r="513">
      <c r="A513" s="5"/>
      <c r="H513" s="5"/>
    </row>
    <row r="514">
      <c r="A514" s="5"/>
      <c r="H514" s="5"/>
    </row>
    <row r="515">
      <c r="A515" s="5"/>
      <c r="H515" s="5"/>
    </row>
    <row r="516">
      <c r="A516" s="5"/>
      <c r="H516" s="5"/>
    </row>
    <row r="517">
      <c r="A517" s="5"/>
      <c r="H517" s="5"/>
    </row>
    <row r="518">
      <c r="A518" s="5"/>
      <c r="H518" s="5"/>
    </row>
    <row r="519">
      <c r="A519" s="5"/>
      <c r="H519" s="5"/>
    </row>
    <row r="520">
      <c r="A520" s="5"/>
      <c r="H520" s="5"/>
    </row>
    <row r="521">
      <c r="A521" s="5"/>
      <c r="H521" s="5"/>
    </row>
    <row r="522">
      <c r="A522" s="5"/>
      <c r="H522" s="5"/>
    </row>
    <row r="523">
      <c r="A523" s="5"/>
      <c r="H523" s="5"/>
    </row>
    <row r="524">
      <c r="A524" s="5"/>
      <c r="H524" s="5"/>
    </row>
    <row r="525">
      <c r="A525" s="5"/>
      <c r="H525" s="5"/>
    </row>
    <row r="526">
      <c r="A526" s="5"/>
      <c r="H526" s="5"/>
    </row>
    <row r="527">
      <c r="A527" s="5"/>
      <c r="H527" s="5"/>
    </row>
    <row r="528">
      <c r="A528" s="5"/>
      <c r="H528" s="5"/>
    </row>
    <row r="529">
      <c r="A529" s="5"/>
      <c r="H529" s="5"/>
    </row>
    <row r="530">
      <c r="A530" s="5"/>
      <c r="H530" s="5"/>
    </row>
    <row r="531">
      <c r="A531" s="5"/>
      <c r="H531" s="5"/>
    </row>
    <row r="532">
      <c r="A532" s="5"/>
      <c r="H532" s="5"/>
    </row>
    <row r="533">
      <c r="A533" s="5"/>
      <c r="H533" s="5"/>
    </row>
    <row r="534">
      <c r="A534" s="5"/>
      <c r="H534" s="5"/>
    </row>
    <row r="535">
      <c r="A535" s="5"/>
      <c r="H535" s="5"/>
    </row>
    <row r="536">
      <c r="A536" s="5"/>
      <c r="H536" s="5"/>
    </row>
    <row r="537">
      <c r="A537" s="5"/>
      <c r="H537" s="5"/>
    </row>
    <row r="538">
      <c r="A538" s="5"/>
      <c r="H538" s="5"/>
    </row>
    <row r="539">
      <c r="A539" s="5"/>
      <c r="H539" s="5"/>
    </row>
    <row r="540">
      <c r="A540" s="5"/>
      <c r="H540" s="5"/>
    </row>
    <row r="541">
      <c r="A541" s="5"/>
      <c r="H541" s="5"/>
    </row>
    <row r="542">
      <c r="A542" s="5"/>
      <c r="H542" s="5"/>
    </row>
    <row r="543">
      <c r="A543" s="5"/>
      <c r="H543" s="5"/>
    </row>
    <row r="544">
      <c r="A544" s="5"/>
      <c r="H544" s="5"/>
    </row>
    <row r="545">
      <c r="A545" s="5"/>
      <c r="H545" s="5"/>
    </row>
    <row r="546">
      <c r="A546" s="5"/>
      <c r="H546" s="5"/>
    </row>
    <row r="547">
      <c r="A547" s="5"/>
      <c r="H547" s="5"/>
    </row>
    <row r="548">
      <c r="A548" s="5"/>
      <c r="H548" s="5"/>
    </row>
    <row r="549">
      <c r="A549" s="5"/>
      <c r="H549" s="5"/>
    </row>
    <row r="550">
      <c r="A550" s="5"/>
      <c r="H550" s="5"/>
    </row>
    <row r="551">
      <c r="A551" s="5"/>
      <c r="H551" s="5"/>
    </row>
    <row r="552">
      <c r="A552" s="5"/>
      <c r="H552" s="5"/>
    </row>
    <row r="553">
      <c r="A553" s="5"/>
      <c r="H553" s="5"/>
    </row>
    <row r="554">
      <c r="A554" s="5"/>
      <c r="H554" s="5"/>
    </row>
    <row r="555">
      <c r="A555" s="5"/>
      <c r="H555" s="5"/>
    </row>
    <row r="556">
      <c r="A556" s="5"/>
      <c r="H556" s="5"/>
    </row>
    <row r="557">
      <c r="A557" s="5"/>
      <c r="H557" s="5"/>
    </row>
    <row r="558">
      <c r="A558" s="5"/>
      <c r="H558" s="5"/>
    </row>
    <row r="559">
      <c r="A559" s="5"/>
      <c r="H559" s="5"/>
    </row>
    <row r="560">
      <c r="A560" s="5"/>
      <c r="H560" s="5"/>
    </row>
    <row r="561">
      <c r="A561" s="5"/>
      <c r="H561" s="5"/>
    </row>
    <row r="562">
      <c r="A562" s="5"/>
      <c r="H562" s="5"/>
    </row>
    <row r="563">
      <c r="A563" s="5"/>
      <c r="H563" s="5"/>
    </row>
    <row r="564">
      <c r="A564" s="5"/>
      <c r="H564" s="5"/>
    </row>
    <row r="565">
      <c r="A565" s="5"/>
      <c r="H565" s="5"/>
    </row>
    <row r="566">
      <c r="A566" s="5"/>
      <c r="H566" s="5"/>
    </row>
    <row r="567">
      <c r="A567" s="5"/>
      <c r="H567" s="5"/>
    </row>
    <row r="568">
      <c r="A568" s="5"/>
      <c r="H568" s="5"/>
    </row>
    <row r="569">
      <c r="A569" s="5"/>
      <c r="H569" s="5"/>
    </row>
    <row r="570">
      <c r="A570" s="5"/>
      <c r="H570" s="5"/>
    </row>
    <row r="571">
      <c r="A571" s="5"/>
      <c r="H571" s="5"/>
    </row>
    <row r="572">
      <c r="A572" s="5"/>
      <c r="H572" s="5"/>
    </row>
    <row r="573">
      <c r="A573" s="5"/>
      <c r="H573" s="5"/>
    </row>
    <row r="574">
      <c r="A574" s="5"/>
      <c r="H574" s="5"/>
    </row>
    <row r="575">
      <c r="A575" s="5"/>
      <c r="H575" s="5"/>
    </row>
    <row r="576">
      <c r="A576" s="5"/>
      <c r="H576" s="5"/>
    </row>
    <row r="577">
      <c r="A577" s="5"/>
      <c r="H577" s="5"/>
    </row>
    <row r="578">
      <c r="A578" s="5"/>
      <c r="H578" s="5"/>
    </row>
    <row r="579">
      <c r="A579" s="5"/>
      <c r="H579" s="5"/>
    </row>
    <row r="580">
      <c r="A580" s="5"/>
      <c r="H580" s="5"/>
    </row>
    <row r="581">
      <c r="A581" s="5"/>
      <c r="H581" s="5"/>
    </row>
    <row r="582">
      <c r="A582" s="5"/>
      <c r="H582" s="5"/>
    </row>
    <row r="583">
      <c r="A583" s="5"/>
      <c r="H583" s="5"/>
    </row>
    <row r="584">
      <c r="A584" s="5"/>
      <c r="H584" s="5"/>
    </row>
    <row r="585">
      <c r="A585" s="5"/>
      <c r="H585" s="5"/>
    </row>
    <row r="586">
      <c r="A586" s="5"/>
      <c r="H586" s="5"/>
    </row>
    <row r="587">
      <c r="A587" s="5"/>
      <c r="H587" s="5"/>
    </row>
    <row r="588">
      <c r="A588" s="5"/>
      <c r="H588" s="5"/>
    </row>
    <row r="589">
      <c r="A589" s="5"/>
      <c r="H589" s="5"/>
    </row>
    <row r="590">
      <c r="A590" s="5"/>
      <c r="H590" s="5"/>
    </row>
    <row r="591">
      <c r="A591" s="5"/>
      <c r="H591" s="5"/>
    </row>
    <row r="592">
      <c r="A592" s="5"/>
      <c r="H592" s="5"/>
    </row>
    <row r="593">
      <c r="A593" s="5"/>
      <c r="H593" s="5"/>
    </row>
    <row r="594">
      <c r="A594" s="5"/>
      <c r="H594" s="5"/>
    </row>
    <row r="595">
      <c r="A595" s="5"/>
      <c r="H595" s="5"/>
    </row>
    <row r="596">
      <c r="A596" s="5"/>
      <c r="H596" s="5"/>
    </row>
    <row r="597">
      <c r="A597" s="5"/>
      <c r="H597" s="5"/>
    </row>
    <row r="598">
      <c r="A598" s="5"/>
      <c r="H598" s="5"/>
    </row>
    <row r="599">
      <c r="A599" s="5"/>
      <c r="H599" s="5"/>
    </row>
    <row r="600">
      <c r="A600" s="5"/>
      <c r="H600" s="5"/>
    </row>
    <row r="601">
      <c r="A601" s="5"/>
      <c r="H601" s="5"/>
    </row>
    <row r="602">
      <c r="A602" s="5"/>
      <c r="H602" s="5"/>
    </row>
    <row r="603">
      <c r="A603" s="5"/>
      <c r="H603" s="5"/>
    </row>
    <row r="604">
      <c r="A604" s="5"/>
      <c r="H604" s="5"/>
    </row>
    <row r="605">
      <c r="A605" s="5"/>
      <c r="H605" s="5"/>
    </row>
    <row r="606">
      <c r="A606" s="5"/>
      <c r="H606" s="5"/>
    </row>
    <row r="607">
      <c r="A607" s="5"/>
      <c r="H607" s="5"/>
    </row>
    <row r="608">
      <c r="A608" s="5"/>
      <c r="H608" s="5"/>
    </row>
    <row r="609">
      <c r="A609" s="5"/>
      <c r="H609" s="5"/>
    </row>
    <row r="610">
      <c r="A610" s="5"/>
      <c r="H610" s="5"/>
    </row>
    <row r="611">
      <c r="A611" s="5"/>
      <c r="H611" s="5"/>
    </row>
    <row r="612">
      <c r="A612" s="5"/>
      <c r="H612" s="5"/>
    </row>
    <row r="613">
      <c r="A613" s="5"/>
      <c r="H613" s="5"/>
    </row>
    <row r="614">
      <c r="A614" s="5"/>
      <c r="H614" s="5"/>
    </row>
    <row r="615">
      <c r="A615" s="5"/>
      <c r="H615" s="5"/>
    </row>
    <row r="616">
      <c r="A616" s="5"/>
      <c r="H616" s="5"/>
    </row>
    <row r="617">
      <c r="A617" s="5"/>
      <c r="H617" s="5"/>
    </row>
    <row r="618">
      <c r="A618" s="5"/>
      <c r="H618" s="5"/>
    </row>
    <row r="619">
      <c r="A619" s="5"/>
      <c r="H619" s="5"/>
    </row>
    <row r="620">
      <c r="A620" s="5"/>
      <c r="H620" s="5"/>
    </row>
    <row r="621">
      <c r="A621" s="5"/>
      <c r="H621" s="5"/>
    </row>
    <row r="622">
      <c r="A622" s="5"/>
      <c r="H622" s="5"/>
    </row>
    <row r="623">
      <c r="A623" s="5"/>
      <c r="H623" s="5"/>
    </row>
    <row r="624">
      <c r="A624" s="5"/>
      <c r="H624" s="5"/>
    </row>
    <row r="625">
      <c r="A625" s="5"/>
      <c r="H625" s="5"/>
    </row>
    <row r="626">
      <c r="A626" s="5"/>
      <c r="H626" s="5"/>
    </row>
    <row r="627">
      <c r="A627" s="5"/>
      <c r="H627" s="5"/>
    </row>
    <row r="628">
      <c r="A628" s="5"/>
      <c r="H628" s="5"/>
    </row>
    <row r="629">
      <c r="A629" s="5"/>
      <c r="H629" s="5"/>
    </row>
    <row r="630">
      <c r="A630" s="5"/>
      <c r="H630" s="5"/>
    </row>
    <row r="631">
      <c r="A631" s="5"/>
      <c r="H631" s="5"/>
    </row>
    <row r="632">
      <c r="A632" s="5"/>
      <c r="H632" s="5"/>
    </row>
    <row r="633">
      <c r="A633" s="5"/>
      <c r="H633" s="5"/>
    </row>
    <row r="634">
      <c r="A634" s="5"/>
      <c r="H634" s="5"/>
    </row>
    <row r="635">
      <c r="A635" s="5"/>
      <c r="H635" s="5"/>
    </row>
    <row r="636">
      <c r="A636" s="5"/>
      <c r="H636" s="5"/>
    </row>
    <row r="637">
      <c r="A637" s="5"/>
      <c r="H637" s="5"/>
    </row>
    <row r="638">
      <c r="A638" s="5"/>
      <c r="H638" s="5"/>
    </row>
    <row r="639">
      <c r="A639" s="5"/>
      <c r="H639" s="5"/>
    </row>
    <row r="640">
      <c r="A640" s="5"/>
      <c r="H640" s="5"/>
    </row>
    <row r="641">
      <c r="A641" s="5"/>
      <c r="H641" s="5"/>
    </row>
    <row r="642">
      <c r="A642" s="5"/>
      <c r="H642" s="5"/>
    </row>
    <row r="643">
      <c r="A643" s="5"/>
      <c r="H643" s="5"/>
    </row>
    <row r="644">
      <c r="A644" s="5"/>
      <c r="H644" s="5"/>
    </row>
    <row r="645">
      <c r="A645" s="5"/>
      <c r="H645" s="5"/>
    </row>
    <row r="646">
      <c r="A646" s="5"/>
      <c r="H646" s="5"/>
    </row>
    <row r="647">
      <c r="A647" s="5"/>
      <c r="H647" s="5"/>
    </row>
    <row r="648">
      <c r="A648" s="5"/>
      <c r="H648" s="5"/>
    </row>
    <row r="649">
      <c r="A649" s="5"/>
      <c r="H649" s="5"/>
    </row>
    <row r="650">
      <c r="A650" s="5"/>
      <c r="H650" s="5"/>
    </row>
    <row r="651">
      <c r="A651" s="5"/>
      <c r="H651" s="5"/>
    </row>
    <row r="652">
      <c r="A652" s="5"/>
      <c r="H652" s="5"/>
    </row>
    <row r="653">
      <c r="A653" s="5"/>
      <c r="H653" s="5"/>
    </row>
    <row r="654">
      <c r="A654" s="5"/>
      <c r="H654" s="5"/>
    </row>
    <row r="655">
      <c r="A655" s="5"/>
      <c r="H655" s="5"/>
    </row>
    <row r="656">
      <c r="A656" s="5"/>
      <c r="H656" s="5"/>
    </row>
    <row r="657">
      <c r="A657" s="5"/>
      <c r="H657" s="5"/>
    </row>
    <row r="658">
      <c r="A658" s="5"/>
      <c r="H658" s="5"/>
    </row>
    <row r="659">
      <c r="A659" s="5"/>
      <c r="H659" s="5"/>
    </row>
    <row r="660">
      <c r="A660" s="5"/>
      <c r="H660" s="5"/>
    </row>
    <row r="661">
      <c r="A661" s="5"/>
      <c r="H661" s="5"/>
    </row>
    <row r="662">
      <c r="A662" s="5"/>
      <c r="H662" s="5"/>
    </row>
    <row r="663">
      <c r="A663" s="5"/>
      <c r="H663" s="5"/>
    </row>
    <row r="664">
      <c r="A664" s="5"/>
      <c r="H664" s="5"/>
    </row>
    <row r="665">
      <c r="A665" s="5"/>
      <c r="H665" s="5"/>
    </row>
    <row r="666">
      <c r="A666" s="5"/>
      <c r="H666" s="5"/>
    </row>
    <row r="667">
      <c r="A667" s="5"/>
      <c r="H667" s="5"/>
    </row>
    <row r="668">
      <c r="A668" s="5"/>
      <c r="H668" s="5"/>
    </row>
    <row r="669">
      <c r="A669" s="5"/>
      <c r="H669" s="5"/>
    </row>
    <row r="670">
      <c r="A670" s="5"/>
      <c r="H670" s="5"/>
    </row>
    <row r="671">
      <c r="A671" s="5"/>
      <c r="H671" s="5"/>
    </row>
    <row r="672">
      <c r="A672" s="5"/>
      <c r="H672" s="5"/>
    </row>
    <row r="673">
      <c r="A673" s="5"/>
      <c r="H673" s="5"/>
    </row>
    <row r="674">
      <c r="A674" s="5"/>
      <c r="H674" s="5"/>
    </row>
    <row r="675">
      <c r="A675" s="5"/>
      <c r="H675" s="5"/>
    </row>
    <row r="676">
      <c r="A676" s="5"/>
      <c r="H676" s="5"/>
    </row>
    <row r="677">
      <c r="A677" s="5"/>
      <c r="H677" s="5"/>
    </row>
    <row r="678">
      <c r="A678" s="5"/>
      <c r="H678" s="5"/>
    </row>
    <row r="679">
      <c r="A679" s="5"/>
      <c r="H679" s="5"/>
    </row>
    <row r="680">
      <c r="A680" s="5"/>
      <c r="H680" s="5"/>
    </row>
    <row r="681">
      <c r="A681" s="5"/>
      <c r="H681" s="5"/>
    </row>
    <row r="682">
      <c r="A682" s="5"/>
      <c r="H682" s="5"/>
    </row>
    <row r="683">
      <c r="A683" s="5"/>
      <c r="H683" s="5"/>
    </row>
    <row r="684">
      <c r="A684" s="5"/>
      <c r="H684" s="5"/>
    </row>
    <row r="685">
      <c r="A685" s="5"/>
      <c r="H685" s="5"/>
    </row>
    <row r="686">
      <c r="A686" s="5"/>
      <c r="H686" s="5"/>
    </row>
    <row r="687">
      <c r="A687" s="5"/>
      <c r="H687" s="5"/>
    </row>
    <row r="688">
      <c r="A688" s="5"/>
      <c r="H688" s="5"/>
    </row>
    <row r="689">
      <c r="A689" s="5"/>
      <c r="H689" s="5"/>
    </row>
    <row r="690">
      <c r="A690" s="5"/>
      <c r="H690" s="5"/>
    </row>
    <row r="691">
      <c r="A691" s="5"/>
      <c r="H691" s="5"/>
    </row>
    <row r="692">
      <c r="A692" s="5"/>
      <c r="H692" s="5"/>
    </row>
    <row r="693">
      <c r="A693" s="5"/>
      <c r="H693" s="5"/>
    </row>
    <row r="694">
      <c r="A694" s="5"/>
      <c r="H694" s="5"/>
    </row>
    <row r="695">
      <c r="A695" s="5"/>
      <c r="H695" s="5"/>
    </row>
    <row r="696">
      <c r="A696" s="5"/>
      <c r="H696" s="5"/>
    </row>
    <row r="697">
      <c r="A697" s="5"/>
      <c r="H697" s="5"/>
    </row>
    <row r="698">
      <c r="A698" s="5"/>
      <c r="H698" s="5"/>
    </row>
    <row r="699">
      <c r="A699" s="5"/>
      <c r="H699" s="5"/>
    </row>
    <row r="700">
      <c r="A700" s="5"/>
      <c r="H700" s="5"/>
    </row>
    <row r="701">
      <c r="A701" s="5"/>
      <c r="H701" s="5"/>
    </row>
    <row r="702">
      <c r="A702" s="5"/>
      <c r="H702" s="5"/>
    </row>
    <row r="703">
      <c r="A703" s="5"/>
      <c r="H703" s="5"/>
    </row>
    <row r="704">
      <c r="A704" s="5"/>
      <c r="H704" s="5"/>
    </row>
    <row r="705">
      <c r="A705" s="5"/>
      <c r="H705" s="5"/>
    </row>
    <row r="706">
      <c r="A706" s="5"/>
      <c r="H706" s="5"/>
    </row>
    <row r="707">
      <c r="A707" s="5"/>
      <c r="H707" s="5"/>
    </row>
    <row r="708">
      <c r="A708" s="5"/>
      <c r="H708" s="5"/>
    </row>
    <row r="709">
      <c r="A709" s="5"/>
      <c r="H709" s="5"/>
    </row>
    <row r="710">
      <c r="A710" s="5"/>
      <c r="H710" s="5"/>
    </row>
    <row r="711">
      <c r="A711" s="5"/>
      <c r="H711" s="5"/>
    </row>
    <row r="712">
      <c r="A712" s="5"/>
      <c r="H712" s="5"/>
    </row>
    <row r="713">
      <c r="A713" s="5"/>
      <c r="H713" s="5"/>
    </row>
    <row r="714">
      <c r="A714" s="5"/>
      <c r="H714" s="5"/>
    </row>
    <row r="715">
      <c r="A715" s="5"/>
      <c r="H715" s="5"/>
    </row>
    <row r="716">
      <c r="A716" s="5"/>
      <c r="H716" s="5"/>
    </row>
    <row r="717">
      <c r="A717" s="5"/>
      <c r="H717" s="5"/>
    </row>
    <row r="718">
      <c r="A718" s="5"/>
      <c r="H718" s="5"/>
    </row>
    <row r="719">
      <c r="A719" s="5"/>
      <c r="H719" s="5"/>
    </row>
    <row r="720">
      <c r="A720" s="5"/>
      <c r="H720" s="5"/>
    </row>
    <row r="721">
      <c r="A721" s="5"/>
      <c r="H721" s="5"/>
    </row>
    <row r="722">
      <c r="A722" s="5"/>
      <c r="H722" s="5"/>
    </row>
    <row r="723">
      <c r="A723" s="5"/>
      <c r="H723" s="5"/>
    </row>
    <row r="724">
      <c r="A724" s="5"/>
      <c r="H724" s="5"/>
    </row>
    <row r="725">
      <c r="A725" s="5"/>
      <c r="H725" s="5"/>
    </row>
    <row r="726">
      <c r="A726" s="5"/>
      <c r="H726" s="5"/>
    </row>
    <row r="727">
      <c r="A727" s="5"/>
      <c r="H727" s="5"/>
    </row>
    <row r="728">
      <c r="A728" s="5"/>
      <c r="H728" s="5"/>
    </row>
    <row r="729">
      <c r="A729" s="5"/>
      <c r="H729" s="5"/>
    </row>
    <row r="730">
      <c r="A730" s="5"/>
      <c r="H730" s="5"/>
    </row>
    <row r="731">
      <c r="A731" s="5"/>
      <c r="H731" s="5"/>
    </row>
    <row r="732">
      <c r="A732" s="5"/>
      <c r="H732" s="5"/>
    </row>
    <row r="733">
      <c r="A733" s="5"/>
      <c r="H733" s="5"/>
    </row>
    <row r="734">
      <c r="A734" s="5"/>
      <c r="H734" s="5"/>
    </row>
    <row r="735">
      <c r="A735" s="5"/>
      <c r="H735" s="5"/>
    </row>
    <row r="736">
      <c r="A736" s="5"/>
      <c r="H736" s="5"/>
    </row>
    <row r="737">
      <c r="A737" s="5"/>
      <c r="H737" s="5"/>
    </row>
    <row r="738">
      <c r="A738" s="5"/>
      <c r="H738" s="5"/>
    </row>
    <row r="739">
      <c r="A739" s="5"/>
      <c r="H739" s="5"/>
    </row>
    <row r="740">
      <c r="A740" s="5"/>
      <c r="H740" s="5"/>
    </row>
    <row r="741">
      <c r="A741" s="5"/>
      <c r="H741" s="5"/>
    </row>
    <row r="742">
      <c r="A742" s="5"/>
      <c r="H742" s="5"/>
    </row>
    <row r="743">
      <c r="A743" s="5"/>
      <c r="H743" s="5"/>
    </row>
    <row r="744">
      <c r="A744" s="5"/>
      <c r="H744" s="5"/>
    </row>
    <row r="745">
      <c r="A745" s="5"/>
      <c r="H745" s="5"/>
    </row>
    <row r="746">
      <c r="A746" s="5"/>
      <c r="H746" s="5"/>
    </row>
    <row r="747">
      <c r="A747" s="5"/>
      <c r="H747" s="5"/>
    </row>
    <row r="748">
      <c r="A748" s="5"/>
      <c r="H748" s="5"/>
    </row>
    <row r="749">
      <c r="A749" s="5"/>
      <c r="H749" s="5"/>
    </row>
    <row r="750">
      <c r="A750" s="5"/>
      <c r="H750" s="5"/>
    </row>
    <row r="751">
      <c r="A751" s="5"/>
      <c r="H751" s="5"/>
    </row>
    <row r="752">
      <c r="A752" s="5"/>
      <c r="H752" s="5"/>
    </row>
    <row r="753">
      <c r="A753" s="5"/>
      <c r="H753" s="5"/>
    </row>
    <row r="754">
      <c r="A754" s="5"/>
      <c r="H754" s="5"/>
    </row>
    <row r="755">
      <c r="A755" s="5"/>
      <c r="H755" s="5"/>
    </row>
    <row r="756">
      <c r="A756" s="5"/>
      <c r="H756" s="5"/>
    </row>
    <row r="757">
      <c r="A757" s="5"/>
      <c r="H757" s="5"/>
    </row>
    <row r="758">
      <c r="A758" s="5"/>
      <c r="H758" s="5"/>
    </row>
    <row r="759">
      <c r="A759" s="5"/>
      <c r="H759" s="5"/>
    </row>
    <row r="760">
      <c r="A760" s="5"/>
      <c r="H760" s="5"/>
    </row>
    <row r="761">
      <c r="A761" s="5"/>
      <c r="H761" s="5"/>
    </row>
    <row r="762">
      <c r="A762" s="5"/>
      <c r="H762" s="5"/>
    </row>
    <row r="763">
      <c r="A763" s="5"/>
      <c r="H763" s="5"/>
    </row>
    <row r="764">
      <c r="A764" s="5"/>
      <c r="H764" s="5"/>
    </row>
    <row r="765">
      <c r="A765" s="5"/>
      <c r="H765" s="5"/>
    </row>
    <row r="766">
      <c r="A766" s="5"/>
      <c r="H766" s="5"/>
    </row>
    <row r="767">
      <c r="A767" s="5"/>
      <c r="H767" s="5"/>
    </row>
    <row r="768">
      <c r="A768" s="5"/>
      <c r="H768" s="5"/>
    </row>
    <row r="769">
      <c r="A769" s="5"/>
      <c r="H769" s="5"/>
    </row>
    <row r="770">
      <c r="A770" s="5"/>
      <c r="H770" s="5"/>
    </row>
    <row r="771">
      <c r="A771" s="5"/>
      <c r="H771" s="5"/>
    </row>
    <row r="772">
      <c r="A772" s="5"/>
      <c r="H772" s="5"/>
    </row>
    <row r="773">
      <c r="A773" s="5"/>
      <c r="H773" s="5"/>
    </row>
    <row r="774">
      <c r="A774" s="5"/>
      <c r="H774" s="5"/>
    </row>
    <row r="775">
      <c r="A775" s="5"/>
      <c r="H775" s="5"/>
    </row>
    <row r="776">
      <c r="A776" s="5"/>
      <c r="H776" s="5"/>
    </row>
    <row r="777">
      <c r="A777" s="5"/>
      <c r="H777" s="5"/>
    </row>
    <row r="778">
      <c r="A778" s="5"/>
      <c r="H778" s="5"/>
    </row>
    <row r="779">
      <c r="A779" s="5"/>
      <c r="H779" s="5"/>
    </row>
    <row r="780">
      <c r="A780" s="5"/>
      <c r="H780" s="5"/>
    </row>
    <row r="781">
      <c r="A781" s="5"/>
      <c r="H781" s="5"/>
    </row>
    <row r="782">
      <c r="A782" s="5"/>
      <c r="H782" s="5"/>
    </row>
    <row r="783">
      <c r="A783" s="5"/>
      <c r="H783" s="5"/>
    </row>
    <row r="784">
      <c r="A784" s="5"/>
      <c r="H784" s="5"/>
    </row>
    <row r="785">
      <c r="A785" s="5"/>
      <c r="H785" s="5"/>
    </row>
    <row r="786">
      <c r="A786" s="5"/>
      <c r="H786" s="5"/>
    </row>
    <row r="787">
      <c r="A787" s="5"/>
      <c r="H787" s="5"/>
    </row>
    <row r="788">
      <c r="A788" s="5"/>
      <c r="H788" s="5"/>
    </row>
    <row r="789">
      <c r="A789" s="5"/>
      <c r="H789" s="5"/>
    </row>
    <row r="790">
      <c r="A790" s="5"/>
      <c r="H790" s="5"/>
    </row>
    <row r="791">
      <c r="A791" s="5"/>
      <c r="H791" s="5"/>
    </row>
    <row r="792">
      <c r="A792" s="5"/>
      <c r="H792" s="5"/>
    </row>
    <row r="793">
      <c r="A793" s="5"/>
      <c r="H793" s="5"/>
    </row>
    <row r="794">
      <c r="A794" s="5"/>
      <c r="H794" s="5"/>
    </row>
    <row r="795">
      <c r="A795" s="5"/>
      <c r="H795" s="5"/>
    </row>
    <row r="796">
      <c r="A796" s="5"/>
      <c r="H796" s="5"/>
    </row>
    <row r="797">
      <c r="A797" s="5"/>
      <c r="H797" s="5"/>
    </row>
    <row r="798">
      <c r="A798" s="5"/>
      <c r="H798" s="5"/>
    </row>
    <row r="799">
      <c r="A799" s="5"/>
      <c r="H799" s="5"/>
    </row>
    <row r="800">
      <c r="A800" s="5"/>
      <c r="H800" s="5"/>
    </row>
    <row r="801">
      <c r="A801" s="5"/>
      <c r="H801" s="5"/>
    </row>
    <row r="802">
      <c r="A802" s="5"/>
      <c r="H802" s="5"/>
    </row>
    <row r="803">
      <c r="A803" s="5"/>
      <c r="H803" s="5"/>
    </row>
    <row r="804">
      <c r="A804" s="5"/>
      <c r="H804" s="5"/>
    </row>
    <row r="805">
      <c r="A805" s="5"/>
      <c r="H805" s="5"/>
    </row>
    <row r="806">
      <c r="A806" s="5"/>
      <c r="H806" s="5"/>
    </row>
    <row r="807">
      <c r="A807" s="5"/>
      <c r="H807" s="5"/>
    </row>
    <row r="808">
      <c r="A808" s="5"/>
      <c r="H808" s="5"/>
    </row>
    <row r="809">
      <c r="A809" s="5"/>
      <c r="H809" s="5"/>
    </row>
    <row r="810">
      <c r="A810" s="5"/>
      <c r="H810" s="5"/>
    </row>
    <row r="811">
      <c r="A811" s="5"/>
      <c r="H811" s="5"/>
    </row>
    <row r="812">
      <c r="A812" s="5"/>
      <c r="H812" s="5"/>
    </row>
    <row r="813">
      <c r="A813" s="5"/>
      <c r="H813" s="5"/>
    </row>
    <row r="814">
      <c r="A814" s="5"/>
      <c r="H814" s="5"/>
    </row>
    <row r="815">
      <c r="A815" s="5"/>
      <c r="H815" s="5"/>
    </row>
    <row r="816">
      <c r="A816" s="5"/>
      <c r="H816" s="5"/>
    </row>
    <row r="817">
      <c r="A817" s="5"/>
      <c r="H817" s="5"/>
    </row>
    <row r="818">
      <c r="A818" s="5"/>
      <c r="H818" s="5"/>
    </row>
    <row r="819">
      <c r="A819" s="5"/>
      <c r="H819" s="5"/>
    </row>
    <row r="820">
      <c r="A820" s="5"/>
      <c r="H820" s="5"/>
    </row>
    <row r="821">
      <c r="A821" s="5"/>
      <c r="H821" s="5"/>
    </row>
    <row r="822">
      <c r="A822" s="5"/>
      <c r="H822" s="5"/>
    </row>
    <row r="823">
      <c r="A823" s="5"/>
      <c r="H823" s="5"/>
    </row>
    <row r="824">
      <c r="A824" s="5"/>
      <c r="H824" s="5"/>
    </row>
    <row r="825">
      <c r="A825" s="5"/>
      <c r="H825" s="5"/>
    </row>
    <row r="826">
      <c r="A826" s="5"/>
      <c r="H826" s="5"/>
    </row>
    <row r="827">
      <c r="A827" s="5"/>
      <c r="H827" s="5"/>
    </row>
    <row r="828">
      <c r="A828" s="5"/>
      <c r="H828" s="5"/>
    </row>
    <row r="829">
      <c r="A829" s="5"/>
      <c r="H829" s="5"/>
    </row>
    <row r="830">
      <c r="A830" s="5"/>
      <c r="H830" s="5"/>
    </row>
    <row r="831">
      <c r="A831" s="5"/>
      <c r="H831" s="5"/>
    </row>
    <row r="832">
      <c r="A832" s="5"/>
      <c r="H832" s="5"/>
    </row>
    <row r="833">
      <c r="A833" s="5"/>
      <c r="H833" s="5"/>
    </row>
    <row r="834">
      <c r="A834" s="5"/>
      <c r="H834" s="5"/>
    </row>
    <row r="835">
      <c r="A835" s="5"/>
      <c r="H835" s="5"/>
    </row>
    <row r="836">
      <c r="A836" s="5"/>
      <c r="H836" s="5"/>
    </row>
    <row r="837">
      <c r="A837" s="5"/>
      <c r="H837" s="5"/>
    </row>
    <row r="838">
      <c r="A838" s="5"/>
      <c r="H838" s="5"/>
    </row>
    <row r="839">
      <c r="A839" s="5"/>
      <c r="H839" s="5"/>
    </row>
    <row r="840">
      <c r="A840" s="5"/>
      <c r="H840" s="5"/>
    </row>
    <row r="841">
      <c r="A841" s="5"/>
      <c r="H841" s="5"/>
    </row>
    <row r="842">
      <c r="A842" s="5"/>
      <c r="H842" s="5"/>
    </row>
    <row r="843">
      <c r="A843" s="5"/>
      <c r="H843" s="5"/>
    </row>
    <row r="844">
      <c r="A844" s="5"/>
      <c r="H844" s="5"/>
    </row>
    <row r="845">
      <c r="A845" s="5"/>
      <c r="H845" s="5"/>
    </row>
    <row r="846">
      <c r="A846" s="5"/>
      <c r="H846" s="5"/>
    </row>
    <row r="847">
      <c r="A847" s="5"/>
      <c r="H847" s="5"/>
    </row>
    <row r="848">
      <c r="A848" s="5"/>
      <c r="H848" s="5"/>
    </row>
    <row r="849">
      <c r="A849" s="5"/>
      <c r="H849" s="5"/>
    </row>
    <row r="850">
      <c r="A850" s="5"/>
      <c r="H850" s="5"/>
    </row>
    <row r="851">
      <c r="A851" s="5"/>
      <c r="H851" s="5"/>
    </row>
    <row r="852">
      <c r="A852" s="5"/>
      <c r="H852" s="5"/>
    </row>
    <row r="853">
      <c r="A853" s="5"/>
      <c r="H853" s="5"/>
    </row>
    <row r="854">
      <c r="A854" s="5"/>
      <c r="H854" s="5"/>
    </row>
    <row r="855">
      <c r="A855" s="5"/>
      <c r="H855" s="5"/>
    </row>
    <row r="856">
      <c r="A856" s="5"/>
      <c r="H856" s="5"/>
    </row>
    <row r="857">
      <c r="A857" s="5"/>
      <c r="H857" s="5"/>
    </row>
    <row r="858">
      <c r="A858" s="5"/>
      <c r="H858" s="5"/>
    </row>
    <row r="859">
      <c r="A859" s="5"/>
      <c r="H859" s="5"/>
    </row>
    <row r="860">
      <c r="A860" s="5"/>
      <c r="H860" s="5"/>
    </row>
    <row r="861">
      <c r="A861" s="5"/>
      <c r="H861" s="5"/>
    </row>
    <row r="862">
      <c r="A862" s="5"/>
      <c r="H862" s="5"/>
    </row>
    <row r="863">
      <c r="A863" s="5"/>
      <c r="H863" s="5"/>
    </row>
    <row r="864">
      <c r="A864" s="5"/>
      <c r="H864" s="5"/>
    </row>
    <row r="865">
      <c r="A865" s="5"/>
      <c r="H865" s="5"/>
    </row>
    <row r="866">
      <c r="A866" s="5"/>
      <c r="H866" s="5"/>
    </row>
    <row r="867">
      <c r="A867" s="5"/>
      <c r="H867" s="5"/>
    </row>
    <row r="868">
      <c r="A868" s="5"/>
      <c r="H868" s="5"/>
    </row>
    <row r="869">
      <c r="A869" s="5"/>
      <c r="H869" s="5"/>
    </row>
    <row r="870">
      <c r="A870" s="5"/>
      <c r="H870" s="5"/>
    </row>
    <row r="871">
      <c r="A871" s="5"/>
      <c r="H871" s="5"/>
    </row>
    <row r="872">
      <c r="A872" s="5"/>
      <c r="H872" s="5"/>
    </row>
    <row r="873">
      <c r="A873" s="5"/>
      <c r="H873" s="5"/>
    </row>
    <row r="874">
      <c r="A874" s="5"/>
      <c r="H874" s="5"/>
    </row>
    <row r="875">
      <c r="A875" s="5"/>
      <c r="H875" s="5"/>
    </row>
    <row r="876">
      <c r="A876" s="5"/>
      <c r="H876" s="5"/>
    </row>
    <row r="877">
      <c r="A877" s="5"/>
      <c r="H877" s="5"/>
    </row>
    <row r="878">
      <c r="A878" s="5"/>
      <c r="H878" s="5"/>
    </row>
    <row r="879">
      <c r="A879" s="5"/>
      <c r="H879" s="5"/>
    </row>
    <row r="880">
      <c r="A880" s="5"/>
      <c r="H880" s="5"/>
    </row>
    <row r="881">
      <c r="A881" s="5"/>
      <c r="H881" s="5"/>
    </row>
    <row r="882">
      <c r="A882" s="5"/>
      <c r="H882" s="5"/>
    </row>
    <row r="883">
      <c r="A883" s="5"/>
      <c r="H883" s="5"/>
    </row>
    <row r="884">
      <c r="A884" s="5"/>
      <c r="H884" s="5"/>
    </row>
    <row r="885">
      <c r="A885" s="5"/>
      <c r="H885" s="5"/>
    </row>
    <row r="886">
      <c r="A886" s="5"/>
      <c r="H886" s="5"/>
    </row>
    <row r="887">
      <c r="A887" s="5"/>
      <c r="H887" s="5"/>
    </row>
    <row r="888">
      <c r="A888" s="5"/>
      <c r="H888" s="5"/>
    </row>
    <row r="889">
      <c r="A889" s="5"/>
      <c r="H889" s="5"/>
    </row>
    <row r="890">
      <c r="A890" s="5"/>
      <c r="H890" s="5"/>
    </row>
    <row r="891">
      <c r="A891" s="5"/>
      <c r="H891" s="5"/>
    </row>
    <row r="892">
      <c r="A892" s="5"/>
      <c r="H892" s="5"/>
    </row>
    <row r="893">
      <c r="A893" s="5"/>
      <c r="H893" s="5"/>
    </row>
    <row r="894">
      <c r="A894" s="5"/>
      <c r="H894" s="5"/>
    </row>
    <row r="895">
      <c r="A895" s="5"/>
      <c r="H895" s="5"/>
    </row>
    <row r="896">
      <c r="A896" s="5"/>
      <c r="H896" s="5"/>
    </row>
    <row r="897">
      <c r="A897" s="5"/>
      <c r="H897" s="5"/>
    </row>
    <row r="898">
      <c r="A898" s="5"/>
      <c r="H898" s="5"/>
    </row>
    <row r="899">
      <c r="A899" s="5"/>
      <c r="H899" s="5"/>
    </row>
    <row r="900">
      <c r="A900" s="5"/>
      <c r="H900" s="5"/>
    </row>
    <row r="901">
      <c r="A901" s="5"/>
      <c r="H901" s="5"/>
    </row>
    <row r="902">
      <c r="A902" s="5"/>
      <c r="H902" s="5"/>
    </row>
    <row r="903">
      <c r="A903" s="5"/>
      <c r="H903" s="5"/>
    </row>
    <row r="904">
      <c r="A904" s="5"/>
      <c r="H904" s="5"/>
    </row>
    <row r="905">
      <c r="A905" s="5"/>
      <c r="H905" s="5"/>
    </row>
    <row r="906">
      <c r="A906" s="5"/>
      <c r="H906" s="5"/>
    </row>
    <row r="907">
      <c r="A907" s="5"/>
      <c r="H907" s="5"/>
    </row>
    <row r="908">
      <c r="A908" s="5"/>
      <c r="H908" s="5"/>
    </row>
    <row r="909">
      <c r="A909" s="5"/>
      <c r="H909" s="5"/>
    </row>
    <row r="910">
      <c r="A910" s="5"/>
      <c r="H910" s="5"/>
    </row>
    <row r="911">
      <c r="A911" s="5"/>
      <c r="H911" s="5"/>
    </row>
    <row r="912">
      <c r="A912" s="5"/>
      <c r="H912" s="5"/>
    </row>
    <row r="913">
      <c r="A913" s="5"/>
      <c r="H913" s="5"/>
    </row>
    <row r="914">
      <c r="A914" s="5"/>
      <c r="H914" s="5"/>
    </row>
    <row r="915">
      <c r="A915" s="5"/>
      <c r="H915" s="5"/>
    </row>
    <row r="916">
      <c r="A916" s="5"/>
      <c r="H916" s="5"/>
    </row>
    <row r="917">
      <c r="A917" s="5"/>
      <c r="H917" s="5"/>
    </row>
    <row r="918">
      <c r="A918" s="5"/>
      <c r="H918" s="5"/>
    </row>
    <row r="919">
      <c r="A919" s="5"/>
      <c r="H919" s="5"/>
    </row>
    <row r="920">
      <c r="A920" s="5"/>
      <c r="H920" s="5"/>
    </row>
    <row r="921">
      <c r="A921" s="5"/>
      <c r="H921" s="5"/>
    </row>
    <row r="922">
      <c r="A922" s="5"/>
      <c r="H922" s="5"/>
    </row>
    <row r="923">
      <c r="A923" s="5"/>
      <c r="H923" s="5"/>
    </row>
    <row r="924">
      <c r="A924" s="5"/>
      <c r="H924" s="5"/>
    </row>
    <row r="925">
      <c r="A925" s="5"/>
      <c r="H925" s="5"/>
    </row>
    <row r="926">
      <c r="A926" s="5"/>
      <c r="H926" s="5"/>
    </row>
    <row r="927">
      <c r="A927" s="5"/>
      <c r="H927" s="5"/>
    </row>
    <row r="928">
      <c r="A928" s="5"/>
      <c r="H928" s="5"/>
    </row>
    <row r="929">
      <c r="A929" s="5"/>
      <c r="H929" s="5"/>
    </row>
    <row r="930">
      <c r="A930" s="5"/>
      <c r="H930" s="5"/>
    </row>
    <row r="931">
      <c r="A931" s="5"/>
      <c r="H931" s="5"/>
    </row>
    <row r="932">
      <c r="A932" s="5"/>
      <c r="H932" s="5"/>
    </row>
    <row r="933">
      <c r="A933" s="5"/>
      <c r="H933" s="5"/>
    </row>
    <row r="934">
      <c r="A934" s="5"/>
      <c r="H934" s="5"/>
    </row>
    <row r="935">
      <c r="A935" s="5"/>
      <c r="H935" s="5"/>
    </row>
    <row r="936">
      <c r="A936" s="5"/>
      <c r="H936" s="5"/>
    </row>
    <row r="937">
      <c r="A937" s="5"/>
      <c r="H937" s="5"/>
    </row>
    <row r="938">
      <c r="A938" s="5"/>
      <c r="H938" s="5"/>
    </row>
    <row r="939">
      <c r="A939" s="5"/>
      <c r="H939" s="5"/>
    </row>
    <row r="940">
      <c r="A940" s="5"/>
      <c r="H940" s="5"/>
    </row>
    <row r="941">
      <c r="A941" s="5"/>
      <c r="H941" s="5"/>
    </row>
    <row r="942">
      <c r="A942" s="5"/>
      <c r="H942" s="5"/>
    </row>
    <row r="943">
      <c r="A943" s="5"/>
      <c r="H943" s="5"/>
    </row>
    <row r="944">
      <c r="A944" s="5"/>
      <c r="H944" s="5"/>
    </row>
    <row r="945">
      <c r="A945" s="5"/>
      <c r="H945" s="5"/>
    </row>
    <row r="946">
      <c r="A946" s="5"/>
      <c r="H946" s="5"/>
    </row>
    <row r="947">
      <c r="A947" s="5"/>
      <c r="H947" s="5"/>
    </row>
    <row r="948">
      <c r="A948" s="5"/>
      <c r="H948" s="5"/>
    </row>
    <row r="949">
      <c r="A949" s="5"/>
      <c r="H949" s="5"/>
    </row>
    <row r="950">
      <c r="A950" s="5"/>
      <c r="H950" s="5"/>
    </row>
    <row r="951">
      <c r="A951" s="5"/>
      <c r="H951" s="5"/>
    </row>
    <row r="952">
      <c r="A952" s="5"/>
      <c r="H952" s="5"/>
    </row>
    <row r="953">
      <c r="A953" s="5"/>
      <c r="H953" s="5"/>
    </row>
    <row r="954">
      <c r="A954" s="5"/>
      <c r="H954" s="5"/>
    </row>
    <row r="955">
      <c r="A955" s="5"/>
      <c r="H955" s="5"/>
    </row>
    <row r="956">
      <c r="A956" s="5"/>
      <c r="H956" s="5"/>
    </row>
    <row r="957">
      <c r="A957" s="5"/>
      <c r="H957" s="5"/>
    </row>
    <row r="958">
      <c r="A958" s="5"/>
      <c r="H958" s="5"/>
    </row>
    <row r="959">
      <c r="A959" s="5"/>
      <c r="H959" s="5"/>
    </row>
    <row r="960">
      <c r="A960" s="5"/>
      <c r="H960" s="5"/>
    </row>
    <row r="961">
      <c r="A961" s="5"/>
      <c r="H961" s="5"/>
    </row>
    <row r="962">
      <c r="A962" s="5"/>
      <c r="H962" s="5"/>
    </row>
    <row r="963">
      <c r="A963" s="5"/>
      <c r="H963" s="5"/>
    </row>
    <row r="964">
      <c r="A964" s="5"/>
      <c r="H964" s="5"/>
    </row>
    <row r="965">
      <c r="A965" s="5"/>
      <c r="H965" s="5"/>
    </row>
    <row r="966">
      <c r="A966" s="5"/>
      <c r="H966" s="5"/>
    </row>
    <row r="967">
      <c r="A967" s="5"/>
      <c r="H967" s="5"/>
    </row>
    <row r="968">
      <c r="A968" s="5"/>
      <c r="H968" s="5"/>
    </row>
    <row r="969">
      <c r="A969" s="5"/>
      <c r="H969" s="5"/>
    </row>
    <row r="970">
      <c r="A970" s="5"/>
      <c r="H970" s="5"/>
    </row>
    <row r="971">
      <c r="A971" s="5"/>
      <c r="H971" s="5"/>
    </row>
    <row r="972">
      <c r="A972" s="5"/>
      <c r="H972" s="5"/>
    </row>
    <row r="973">
      <c r="A973" s="5"/>
      <c r="H973" s="5"/>
    </row>
    <row r="974">
      <c r="A974" s="5"/>
      <c r="H974" s="5"/>
    </row>
    <row r="975">
      <c r="A975" s="5"/>
      <c r="H975" s="5"/>
    </row>
    <row r="976">
      <c r="A976" s="5"/>
      <c r="H976" s="5"/>
    </row>
    <row r="977">
      <c r="A977" s="5"/>
      <c r="H977" s="5"/>
    </row>
    <row r="978">
      <c r="A978" s="5"/>
      <c r="H978" s="5"/>
    </row>
    <row r="979">
      <c r="A979" s="5"/>
      <c r="H979" s="5"/>
    </row>
    <row r="980">
      <c r="A980" s="5"/>
      <c r="H980" s="5"/>
    </row>
    <row r="981">
      <c r="A981" s="5"/>
      <c r="H981" s="5"/>
    </row>
    <row r="982">
      <c r="A982" s="5"/>
      <c r="H982" s="5"/>
    </row>
    <row r="983">
      <c r="A983" s="5"/>
      <c r="H983" s="5"/>
    </row>
    <row r="984">
      <c r="A984" s="5"/>
      <c r="H984" s="5"/>
    </row>
    <row r="985">
      <c r="A985" s="5"/>
      <c r="H985" s="5"/>
    </row>
    <row r="986">
      <c r="A986" s="5"/>
      <c r="H986" s="5"/>
    </row>
    <row r="987">
      <c r="A987" s="5"/>
      <c r="H987" s="5"/>
    </row>
    <row r="988">
      <c r="A988" s="5"/>
      <c r="H988" s="5"/>
    </row>
    <row r="989">
      <c r="A989" s="5"/>
      <c r="H989" s="5"/>
    </row>
    <row r="990">
      <c r="A990" s="5"/>
      <c r="H990" s="5"/>
    </row>
    <row r="991">
      <c r="A991" s="5"/>
      <c r="H991" s="5"/>
    </row>
    <row r="992">
      <c r="A992" s="5"/>
      <c r="H992" s="5"/>
    </row>
    <row r="993">
      <c r="A993" s="5"/>
      <c r="H993" s="5"/>
    </row>
    <row r="994">
      <c r="A994" s="5"/>
      <c r="H994" s="5"/>
    </row>
    <row r="995">
      <c r="A995" s="5"/>
      <c r="H995" s="5"/>
    </row>
    <row r="996">
      <c r="A996" s="5"/>
      <c r="H996" s="5"/>
    </row>
    <row r="997">
      <c r="A997" s="5"/>
      <c r="H997" s="5"/>
    </row>
    <row r="998">
      <c r="A998" s="5"/>
      <c r="H998" s="5"/>
    </row>
    <row r="999">
      <c r="A999" s="5"/>
      <c r="H999" s="5"/>
    </row>
    <row r="1000">
      <c r="A1000" s="5"/>
      <c r="H1000" s="5"/>
    </row>
  </sheetData>
  <autoFilter ref="$A$1:$M$1000"/>
  <dataValidations>
    <dataValidation type="list" allowBlank="1" showErrorMessage="1" sqref="H2:H1000">
      <formula1>"RAW,PARSED,NEEDS_REVIEW,ACCESS_LOST,ARCHIVED"</formula1>
    </dataValidation>
    <dataValidation type="custom" allowBlank="1" showDropDown="1" showInputMessage="1" showErrorMessage="1" prompt="Khóa duy nhất: để trống hoặc nhập giá trị chưa tồn tại." sqref="A2:A1000">
      <formula1>OR(A2="",COUNTIF($A$2:$A$1000,A2)=1)</formula1>
    </dataValidation>
  </dataValidations>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s>
  <drawing r:id="rId2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13"/>
    <col customWidth="1" min="2" max="2" width="8.63"/>
    <col customWidth="1" min="3" max="3" width="10.38"/>
    <col customWidth="1" min="4" max="4" width="13.25"/>
    <col customWidth="1" min="5" max="5" width="12.13"/>
    <col customWidth="1" min="6" max="6" width="12.5"/>
    <col customWidth="1" min="7" max="7" width="11.63"/>
    <col customWidth="1" min="8" max="8" width="9.38"/>
    <col customWidth="1" min="9" max="9" width="7.5"/>
  </cols>
  <sheetData>
    <row r="1">
      <c r="A1" s="1" t="s">
        <v>0</v>
      </c>
      <c r="B1" s="1" t="s">
        <v>5</v>
      </c>
      <c r="C1" s="1" t="s">
        <v>9</v>
      </c>
      <c r="D1" s="1" t="s">
        <v>13</v>
      </c>
      <c r="E1" s="1" t="s">
        <v>17</v>
      </c>
      <c r="F1" s="1" t="s">
        <v>21</v>
      </c>
      <c r="G1" s="1" t="s">
        <v>24</v>
      </c>
      <c r="H1" s="1" t="s">
        <v>11</v>
      </c>
      <c r="I1" s="1" t="s">
        <v>26</v>
      </c>
    </row>
    <row r="2">
      <c r="A2" s="2" t="s">
        <v>36</v>
      </c>
      <c r="B2" s="2">
        <v>10.0</v>
      </c>
      <c r="C2" s="2" t="s">
        <v>45</v>
      </c>
      <c r="D2" s="2" t="s">
        <v>48</v>
      </c>
      <c r="E2" s="2" t="s">
        <v>51</v>
      </c>
      <c r="F2" s="2" t="s">
        <v>53</v>
      </c>
      <c r="G2" s="2">
        <v>1.0</v>
      </c>
      <c r="H2" s="2" t="s">
        <v>47</v>
      </c>
      <c r="I2" s="2" t="s">
        <v>55</v>
      </c>
    </row>
    <row r="3">
      <c r="A3" s="2" t="s">
        <v>57</v>
      </c>
      <c r="B3" s="2">
        <v>10.0</v>
      </c>
      <c r="C3" s="2" t="s">
        <v>45</v>
      </c>
      <c r="D3" s="2" t="s">
        <v>48</v>
      </c>
      <c r="E3" s="2" t="s">
        <v>51</v>
      </c>
      <c r="F3" s="2" t="s">
        <v>60</v>
      </c>
      <c r="G3" s="2">
        <v>2.0</v>
      </c>
      <c r="H3" s="2" t="s">
        <v>47</v>
      </c>
      <c r="I3" s="2" t="s">
        <v>61</v>
      </c>
    </row>
    <row r="4">
      <c r="A4" s="2" t="s">
        <v>63</v>
      </c>
      <c r="B4" s="2">
        <v>10.0</v>
      </c>
      <c r="C4" s="2" t="s">
        <v>45</v>
      </c>
      <c r="D4" s="2" t="s">
        <v>64</v>
      </c>
      <c r="E4" s="2" t="s">
        <v>51</v>
      </c>
      <c r="F4" s="2" t="s">
        <v>65</v>
      </c>
      <c r="G4" s="2">
        <v>3.0</v>
      </c>
      <c r="H4" s="2" t="s">
        <v>47</v>
      </c>
      <c r="I4" s="2" t="s">
        <v>68</v>
      </c>
    </row>
    <row r="5">
      <c r="A5" s="2" t="s">
        <v>70</v>
      </c>
      <c r="B5" s="2">
        <v>10.0</v>
      </c>
      <c r="C5" s="2" t="s">
        <v>45</v>
      </c>
      <c r="D5" s="2" t="s">
        <v>64</v>
      </c>
      <c r="E5" s="2" t="s">
        <v>51</v>
      </c>
      <c r="F5" s="2" t="s">
        <v>71</v>
      </c>
      <c r="G5" s="2">
        <v>4.0</v>
      </c>
      <c r="H5" s="2" t="s">
        <v>47</v>
      </c>
      <c r="I5" s="2" t="s">
        <v>74</v>
      </c>
    </row>
    <row r="6">
      <c r="A6" s="2" t="s">
        <v>76</v>
      </c>
      <c r="B6" s="2">
        <v>10.0</v>
      </c>
      <c r="C6" s="2" t="s">
        <v>45</v>
      </c>
      <c r="D6" s="2" t="s">
        <v>64</v>
      </c>
      <c r="E6" s="2" t="s">
        <v>51</v>
      </c>
      <c r="F6" s="2" t="s">
        <v>80</v>
      </c>
      <c r="G6" s="2">
        <v>5.0</v>
      </c>
      <c r="H6" s="2" t="s">
        <v>47</v>
      </c>
      <c r="I6" s="2" t="s">
        <v>82</v>
      </c>
    </row>
    <row r="7">
      <c r="A7" s="2" t="s">
        <v>83</v>
      </c>
      <c r="B7" s="2">
        <v>10.0</v>
      </c>
      <c r="C7" s="2" t="s">
        <v>45</v>
      </c>
      <c r="D7" s="2" t="s">
        <v>64</v>
      </c>
      <c r="E7" s="2" t="s">
        <v>51</v>
      </c>
      <c r="F7" s="2" t="s">
        <v>86</v>
      </c>
      <c r="G7" s="2">
        <v>6.0</v>
      </c>
      <c r="H7" s="2" t="s">
        <v>47</v>
      </c>
      <c r="I7" s="2" t="s">
        <v>89</v>
      </c>
    </row>
    <row r="8">
      <c r="A8" s="2" t="s">
        <v>91</v>
      </c>
      <c r="B8" s="2">
        <v>10.0</v>
      </c>
      <c r="C8" s="2" t="s">
        <v>45</v>
      </c>
      <c r="D8" s="2" t="s">
        <v>48</v>
      </c>
      <c r="E8" s="2" t="s">
        <v>51</v>
      </c>
      <c r="F8" s="2" t="s">
        <v>93</v>
      </c>
      <c r="G8" s="2">
        <v>7.0</v>
      </c>
      <c r="H8" s="2" t="s">
        <v>47</v>
      </c>
      <c r="I8" s="2" t="s">
        <v>94</v>
      </c>
    </row>
    <row r="9">
      <c r="A9" s="2" t="s">
        <v>96</v>
      </c>
      <c r="B9" s="2">
        <v>10.0</v>
      </c>
      <c r="C9" s="2" t="s">
        <v>45</v>
      </c>
      <c r="D9" s="2" t="s">
        <v>48</v>
      </c>
      <c r="E9" s="2" t="s">
        <v>98</v>
      </c>
      <c r="F9" s="2" t="s">
        <v>100</v>
      </c>
      <c r="G9" s="2">
        <v>8.0</v>
      </c>
      <c r="H9" s="2" t="s">
        <v>47</v>
      </c>
      <c r="I9" s="2" t="s">
        <v>101</v>
      </c>
    </row>
    <row r="10">
      <c r="A10" s="2" t="s">
        <v>102</v>
      </c>
      <c r="B10" s="2">
        <v>10.0</v>
      </c>
      <c r="C10" s="2" t="s">
        <v>45</v>
      </c>
      <c r="D10" s="2" t="s">
        <v>48</v>
      </c>
      <c r="E10" s="2" t="s">
        <v>98</v>
      </c>
      <c r="F10" s="2" t="s">
        <v>107</v>
      </c>
      <c r="G10" s="2">
        <v>9.0</v>
      </c>
      <c r="H10" s="2" t="s">
        <v>47</v>
      </c>
      <c r="I10" s="2" t="s">
        <v>110</v>
      </c>
    </row>
    <row r="11">
      <c r="A11" s="2" t="s">
        <v>113</v>
      </c>
      <c r="B11" s="2">
        <v>10.0</v>
      </c>
      <c r="C11" s="2" t="s">
        <v>45</v>
      </c>
      <c r="D11" s="2" t="s">
        <v>48</v>
      </c>
      <c r="E11" s="2" t="s">
        <v>98</v>
      </c>
      <c r="F11" s="2" t="s">
        <v>119</v>
      </c>
      <c r="G11" s="2">
        <v>10.0</v>
      </c>
      <c r="H11" s="2" t="s">
        <v>47</v>
      </c>
      <c r="I11" s="2" t="s">
        <v>120</v>
      </c>
    </row>
    <row r="12">
      <c r="A12" s="2" t="s">
        <v>124</v>
      </c>
      <c r="B12" s="2">
        <v>10.0</v>
      </c>
      <c r="C12" s="2" t="s">
        <v>45</v>
      </c>
      <c r="D12" s="2" t="s">
        <v>48</v>
      </c>
      <c r="E12" s="2" t="s">
        <v>126</v>
      </c>
      <c r="F12" s="2" t="s">
        <v>127</v>
      </c>
      <c r="G12" s="2">
        <v>11.0</v>
      </c>
      <c r="H12" s="2" t="s">
        <v>47</v>
      </c>
      <c r="I12" s="2" t="s">
        <v>129</v>
      </c>
    </row>
    <row r="13">
      <c r="A13" s="2" t="s">
        <v>132</v>
      </c>
      <c r="B13" s="2">
        <v>10.0</v>
      </c>
      <c r="C13" s="2" t="s">
        <v>45</v>
      </c>
      <c r="D13" s="2" t="s">
        <v>134</v>
      </c>
      <c r="E13" s="2" t="s">
        <v>136</v>
      </c>
      <c r="F13" s="2" t="s">
        <v>137</v>
      </c>
      <c r="G13" s="2">
        <v>12.0</v>
      </c>
      <c r="H13" s="2" t="s">
        <v>47</v>
      </c>
      <c r="I13" s="2" t="s">
        <v>140</v>
      </c>
    </row>
    <row r="14">
      <c r="A14" s="2" t="s">
        <v>142</v>
      </c>
      <c r="B14" s="2">
        <v>10.0</v>
      </c>
      <c r="C14" s="2" t="s">
        <v>45</v>
      </c>
      <c r="D14" s="2" t="s">
        <v>134</v>
      </c>
      <c r="E14" s="2" t="s">
        <v>136</v>
      </c>
      <c r="F14" s="2" t="s">
        <v>145</v>
      </c>
      <c r="G14" s="2">
        <v>13.0</v>
      </c>
      <c r="H14" s="2" t="s">
        <v>47</v>
      </c>
      <c r="I14" s="2" t="s">
        <v>147</v>
      </c>
    </row>
    <row r="15">
      <c r="A15" s="2" t="s">
        <v>148</v>
      </c>
      <c r="B15" s="2">
        <v>10.0</v>
      </c>
      <c r="C15" s="2" t="s">
        <v>45</v>
      </c>
      <c r="D15" s="2" t="s">
        <v>134</v>
      </c>
      <c r="E15" s="2" t="s">
        <v>136</v>
      </c>
      <c r="F15" s="2" t="s">
        <v>150</v>
      </c>
      <c r="G15" s="2">
        <v>14.0</v>
      </c>
      <c r="H15" s="2" t="s">
        <v>47</v>
      </c>
      <c r="I15" s="2" t="s">
        <v>152</v>
      </c>
    </row>
    <row r="16">
      <c r="A16" s="2" t="s">
        <v>154</v>
      </c>
      <c r="B16" s="2">
        <v>10.0</v>
      </c>
      <c r="C16" s="2" t="s">
        <v>45</v>
      </c>
      <c r="D16" s="2" t="s">
        <v>134</v>
      </c>
      <c r="E16" s="2" t="s">
        <v>136</v>
      </c>
      <c r="F16" s="2" t="s">
        <v>157</v>
      </c>
      <c r="G16" s="2">
        <v>15.0</v>
      </c>
      <c r="H16" s="2" t="s">
        <v>47</v>
      </c>
      <c r="I16" s="2" t="s">
        <v>161</v>
      </c>
    </row>
    <row r="17">
      <c r="A17" s="2" t="s">
        <v>165</v>
      </c>
      <c r="B17" s="2">
        <v>10.0</v>
      </c>
      <c r="C17" s="2" t="s">
        <v>45</v>
      </c>
      <c r="D17" s="2" t="s">
        <v>48</v>
      </c>
      <c r="E17" s="2" t="s">
        <v>170</v>
      </c>
      <c r="F17" s="2" t="s">
        <v>172</v>
      </c>
      <c r="G17" s="2">
        <v>16.0</v>
      </c>
      <c r="H17" s="2" t="s">
        <v>47</v>
      </c>
      <c r="I17" s="2" t="s">
        <v>174</v>
      </c>
    </row>
    <row r="18">
      <c r="A18" s="2" t="s">
        <v>175</v>
      </c>
      <c r="B18" s="2">
        <v>10.0</v>
      </c>
      <c r="C18" s="2" t="s">
        <v>45</v>
      </c>
      <c r="D18" s="2" t="s">
        <v>48</v>
      </c>
      <c r="E18" s="2" t="s">
        <v>170</v>
      </c>
      <c r="F18" s="2" t="s">
        <v>178</v>
      </c>
      <c r="G18" s="2">
        <v>17.0</v>
      </c>
      <c r="H18" s="2" t="s">
        <v>47</v>
      </c>
      <c r="I18" s="2" t="s">
        <v>181</v>
      </c>
    </row>
    <row r="19">
      <c r="A19" s="2" t="s">
        <v>185</v>
      </c>
      <c r="B19" s="2">
        <v>10.0</v>
      </c>
      <c r="C19" s="2" t="s">
        <v>45</v>
      </c>
      <c r="D19" s="2" t="s">
        <v>48</v>
      </c>
      <c r="E19" s="2" t="s">
        <v>170</v>
      </c>
      <c r="F19" s="2" t="s">
        <v>187</v>
      </c>
      <c r="G19" s="2">
        <v>18.0</v>
      </c>
      <c r="H19" s="2" t="s">
        <v>47</v>
      </c>
      <c r="I19" s="2" t="s">
        <v>190</v>
      </c>
    </row>
    <row r="20">
      <c r="A20" s="2" t="s">
        <v>191</v>
      </c>
      <c r="B20" s="2">
        <v>10.0</v>
      </c>
      <c r="C20" s="2" t="s">
        <v>45</v>
      </c>
      <c r="D20" s="2" t="s">
        <v>48</v>
      </c>
      <c r="E20" s="2" t="s">
        <v>170</v>
      </c>
      <c r="F20" s="2" t="s">
        <v>193</v>
      </c>
      <c r="G20" s="2">
        <v>19.0</v>
      </c>
      <c r="H20" s="2" t="s">
        <v>47</v>
      </c>
      <c r="I20" s="2" t="s">
        <v>194</v>
      </c>
    </row>
    <row r="21">
      <c r="A21" s="2" t="s">
        <v>196</v>
      </c>
      <c r="B21" s="2">
        <v>10.0</v>
      </c>
      <c r="C21" s="2" t="s">
        <v>45</v>
      </c>
      <c r="D21" s="2" t="s">
        <v>48</v>
      </c>
      <c r="E21" s="2" t="s">
        <v>170</v>
      </c>
      <c r="F21" s="2" t="s">
        <v>201</v>
      </c>
      <c r="G21" s="2">
        <v>20.0</v>
      </c>
      <c r="H21" s="2" t="s">
        <v>47</v>
      </c>
      <c r="I21" s="2" t="s">
        <v>204</v>
      </c>
    </row>
    <row r="22">
      <c r="A22" s="2" t="s">
        <v>207</v>
      </c>
      <c r="B22" s="2">
        <v>10.0</v>
      </c>
      <c r="C22" s="2" t="s">
        <v>45</v>
      </c>
      <c r="D22" s="2" t="s">
        <v>48</v>
      </c>
      <c r="E22" s="2" t="s">
        <v>170</v>
      </c>
      <c r="F22" s="2" t="s">
        <v>208</v>
      </c>
      <c r="G22" s="2">
        <v>21.0</v>
      </c>
      <c r="H22" s="2" t="s">
        <v>47</v>
      </c>
      <c r="I22" s="2" t="s">
        <v>211</v>
      </c>
    </row>
    <row r="23">
      <c r="A23" s="2" t="s">
        <v>212</v>
      </c>
      <c r="B23" s="2">
        <v>10.0</v>
      </c>
      <c r="C23" s="2" t="s">
        <v>45</v>
      </c>
      <c r="D23" s="2" t="s">
        <v>48</v>
      </c>
      <c r="E23" s="2" t="s">
        <v>170</v>
      </c>
      <c r="F23" s="2" t="s">
        <v>215</v>
      </c>
      <c r="G23" s="2">
        <v>22.0</v>
      </c>
      <c r="H23" s="2" t="s">
        <v>47</v>
      </c>
      <c r="I23" s="2" t="s">
        <v>219</v>
      </c>
    </row>
    <row r="24">
      <c r="A24" s="2" t="s">
        <v>222</v>
      </c>
      <c r="B24" s="2">
        <v>10.0</v>
      </c>
      <c r="C24" s="2" t="s">
        <v>45</v>
      </c>
      <c r="D24" s="2" t="s">
        <v>48</v>
      </c>
      <c r="E24" s="2" t="s">
        <v>170</v>
      </c>
      <c r="F24" s="2" t="s">
        <v>229</v>
      </c>
      <c r="G24" s="2">
        <v>23.0</v>
      </c>
      <c r="H24" s="2" t="s">
        <v>47</v>
      </c>
      <c r="I24" s="2" t="s">
        <v>231</v>
      </c>
    </row>
    <row r="25">
      <c r="A25" s="2" t="s">
        <v>233</v>
      </c>
      <c r="B25" s="2">
        <v>10.0</v>
      </c>
      <c r="C25" s="2" t="s">
        <v>45</v>
      </c>
      <c r="D25" s="2" t="s">
        <v>48</v>
      </c>
      <c r="E25" s="2" t="s">
        <v>170</v>
      </c>
      <c r="F25" s="2" t="s">
        <v>234</v>
      </c>
      <c r="G25" s="2">
        <v>24.0</v>
      </c>
      <c r="H25" s="2" t="s">
        <v>47</v>
      </c>
      <c r="I25" s="2" t="s">
        <v>236</v>
      </c>
    </row>
    <row r="26">
      <c r="A26" s="2" t="s">
        <v>238</v>
      </c>
      <c r="B26" s="2">
        <v>10.0</v>
      </c>
      <c r="C26" s="2" t="s">
        <v>45</v>
      </c>
      <c r="D26" s="2" t="s">
        <v>48</v>
      </c>
      <c r="E26" s="2" t="s">
        <v>170</v>
      </c>
      <c r="F26" s="2" t="s">
        <v>244</v>
      </c>
      <c r="G26" s="2">
        <v>25.0</v>
      </c>
      <c r="H26" s="2" t="s">
        <v>47</v>
      </c>
      <c r="I26" s="2" t="s">
        <v>247</v>
      </c>
    </row>
    <row r="27">
      <c r="A27" s="2" t="s">
        <v>250</v>
      </c>
      <c r="B27" s="2">
        <v>10.0</v>
      </c>
      <c r="C27" s="2" t="s">
        <v>45</v>
      </c>
      <c r="D27" s="2" t="s">
        <v>48</v>
      </c>
      <c r="E27" s="2" t="s">
        <v>170</v>
      </c>
      <c r="F27" s="2" t="s">
        <v>253</v>
      </c>
      <c r="G27" s="2">
        <v>26.0</v>
      </c>
      <c r="H27" s="2" t="s">
        <v>47</v>
      </c>
      <c r="I27" s="2" t="s">
        <v>255</v>
      </c>
    </row>
    <row r="28">
      <c r="A28" s="2" t="s">
        <v>256</v>
      </c>
      <c r="B28" s="2">
        <v>10.0</v>
      </c>
      <c r="C28" s="2" t="s">
        <v>45</v>
      </c>
      <c r="D28" s="2" t="s">
        <v>48</v>
      </c>
      <c r="E28" s="2" t="s">
        <v>170</v>
      </c>
      <c r="F28" s="2" t="s">
        <v>258</v>
      </c>
      <c r="G28" s="2">
        <v>27.0</v>
      </c>
      <c r="H28" s="2" t="s">
        <v>47</v>
      </c>
      <c r="I28" s="2" t="s">
        <v>260</v>
      </c>
    </row>
    <row r="29">
      <c r="A29" s="2" t="s">
        <v>261</v>
      </c>
      <c r="B29" s="2">
        <v>10.0</v>
      </c>
      <c r="C29" s="2" t="s">
        <v>45</v>
      </c>
      <c r="D29" s="2" t="s">
        <v>48</v>
      </c>
      <c r="E29" s="2" t="s">
        <v>170</v>
      </c>
      <c r="F29" s="2" t="s">
        <v>264</v>
      </c>
      <c r="G29" s="2">
        <v>28.0</v>
      </c>
      <c r="H29" s="2" t="s">
        <v>47</v>
      </c>
      <c r="I29" s="2" t="s">
        <v>267</v>
      </c>
    </row>
    <row r="30">
      <c r="A30" s="2" t="s">
        <v>269</v>
      </c>
      <c r="B30" s="2">
        <v>10.0</v>
      </c>
      <c r="C30" s="2" t="s">
        <v>45</v>
      </c>
      <c r="D30" s="2" t="s">
        <v>48</v>
      </c>
      <c r="E30" s="2" t="s">
        <v>170</v>
      </c>
      <c r="F30" s="2" t="s">
        <v>273</v>
      </c>
      <c r="G30" s="2">
        <v>29.0</v>
      </c>
      <c r="H30" s="2" t="s">
        <v>47</v>
      </c>
      <c r="I30" s="2" t="s">
        <v>278</v>
      </c>
    </row>
    <row r="31">
      <c r="A31" s="2" t="s">
        <v>282</v>
      </c>
      <c r="B31" s="2">
        <v>10.0</v>
      </c>
      <c r="C31" s="2" t="s">
        <v>45</v>
      </c>
      <c r="D31" s="2" t="s">
        <v>48</v>
      </c>
      <c r="E31" s="2" t="s">
        <v>170</v>
      </c>
      <c r="F31" s="2" t="s">
        <v>283</v>
      </c>
      <c r="G31" s="2">
        <v>30.0</v>
      </c>
      <c r="H31" s="2" t="s">
        <v>47</v>
      </c>
      <c r="I31" s="2" t="s">
        <v>285</v>
      </c>
    </row>
    <row r="32">
      <c r="A32" s="2" t="s">
        <v>287</v>
      </c>
      <c r="B32" s="2">
        <v>10.0</v>
      </c>
      <c r="C32" s="2" t="s">
        <v>45</v>
      </c>
      <c r="D32" s="2" t="s">
        <v>48</v>
      </c>
      <c r="E32" s="2" t="s">
        <v>170</v>
      </c>
      <c r="F32" s="2" t="s">
        <v>289</v>
      </c>
      <c r="G32" s="2">
        <v>31.0</v>
      </c>
      <c r="H32" s="2" t="s">
        <v>47</v>
      </c>
      <c r="I32" s="2" t="s">
        <v>290</v>
      </c>
    </row>
    <row r="33">
      <c r="A33" s="2" t="s">
        <v>292</v>
      </c>
      <c r="B33" s="2">
        <v>10.0</v>
      </c>
      <c r="C33" s="2" t="s">
        <v>45</v>
      </c>
      <c r="D33" s="2" t="s">
        <v>48</v>
      </c>
      <c r="E33" s="2" t="s">
        <v>170</v>
      </c>
      <c r="F33" s="2" t="s">
        <v>296</v>
      </c>
      <c r="G33" s="2">
        <v>32.0</v>
      </c>
      <c r="H33" s="2" t="s">
        <v>47</v>
      </c>
      <c r="I33" s="2" t="s">
        <v>299</v>
      </c>
    </row>
    <row r="34">
      <c r="A34" s="2" t="s">
        <v>301</v>
      </c>
      <c r="B34" s="2">
        <v>10.0</v>
      </c>
      <c r="C34" s="2" t="s">
        <v>45</v>
      </c>
      <c r="D34" s="2" t="s">
        <v>48</v>
      </c>
      <c r="E34" s="2" t="s">
        <v>305</v>
      </c>
      <c r="F34" s="2" t="s">
        <v>308</v>
      </c>
      <c r="G34" s="2">
        <v>33.0</v>
      </c>
      <c r="H34" s="2" t="s">
        <v>47</v>
      </c>
      <c r="I34" s="2" t="s">
        <v>309</v>
      </c>
    </row>
    <row r="35">
      <c r="A35" s="2" t="s">
        <v>311</v>
      </c>
      <c r="B35" s="2">
        <v>10.0</v>
      </c>
      <c r="C35" s="2" t="s">
        <v>45</v>
      </c>
      <c r="D35" s="2" t="s">
        <v>48</v>
      </c>
      <c r="E35" s="2" t="s">
        <v>305</v>
      </c>
      <c r="F35" s="2" t="s">
        <v>313</v>
      </c>
      <c r="G35" s="2">
        <v>34.0</v>
      </c>
      <c r="H35" s="2" t="s">
        <v>47</v>
      </c>
      <c r="I35" s="2" t="s">
        <v>315</v>
      </c>
    </row>
    <row r="36">
      <c r="A36" s="2" t="s">
        <v>316</v>
      </c>
      <c r="B36" s="2">
        <v>11.0</v>
      </c>
      <c r="C36" s="2" t="s">
        <v>45</v>
      </c>
      <c r="D36" s="2" t="s">
        <v>48</v>
      </c>
      <c r="E36" s="2" t="s">
        <v>51</v>
      </c>
      <c r="F36" s="2" t="s">
        <v>320</v>
      </c>
      <c r="G36" s="2">
        <v>1.0</v>
      </c>
      <c r="H36" s="2" t="s">
        <v>47</v>
      </c>
      <c r="I36" s="2" t="s">
        <v>322</v>
      </c>
    </row>
    <row r="37">
      <c r="A37" s="2" t="s">
        <v>324</v>
      </c>
      <c r="B37" s="2">
        <v>11.0</v>
      </c>
      <c r="C37" s="2" t="s">
        <v>45</v>
      </c>
      <c r="D37" s="2" t="s">
        <v>48</v>
      </c>
      <c r="E37" s="2" t="s">
        <v>51</v>
      </c>
      <c r="F37" s="2" t="s">
        <v>330</v>
      </c>
      <c r="G37" s="2">
        <v>2.0</v>
      </c>
      <c r="H37" s="2" t="s">
        <v>47</v>
      </c>
      <c r="I37" s="2" t="s">
        <v>333</v>
      </c>
    </row>
    <row r="38">
      <c r="A38" s="2" t="s">
        <v>334</v>
      </c>
      <c r="B38" s="2">
        <v>11.0</v>
      </c>
      <c r="C38" s="2" t="s">
        <v>45</v>
      </c>
      <c r="D38" s="2" t="s">
        <v>48</v>
      </c>
      <c r="E38" s="2" t="s">
        <v>51</v>
      </c>
      <c r="F38" s="2" t="s">
        <v>336</v>
      </c>
      <c r="G38" s="2">
        <v>3.0</v>
      </c>
      <c r="H38" s="2" t="s">
        <v>47</v>
      </c>
      <c r="I38" s="2" t="s">
        <v>338</v>
      </c>
    </row>
    <row r="39">
      <c r="A39" s="2" t="s">
        <v>340</v>
      </c>
      <c r="B39" s="2">
        <v>11.0</v>
      </c>
      <c r="C39" s="2" t="s">
        <v>45</v>
      </c>
      <c r="D39" s="2" t="s">
        <v>48</v>
      </c>
      <c r="E39" s="2" t="s">
        <v>51</v>
      </c>
      <c r="F39" s="2" t="s">
        <v>341</v>
      </c>
      <c r="G39" s="2">
        <v>4.0</v>
      </c>
      <c r="H39" s="2" t="s">
        <v>47</v>
      </c>
      <c r="I39" s="2" t="s">
        <v>343</v>
      </c>
    </row>
    <row r="40">
      <c r="A40" s="2" t="s">
        <v>346</v>
      </c>
      <c r="B40" s="2">
        <v>11.0</v>
      </c>
      <c r="C40" s="2" t="s">
        <v>45</v>
      </c>
      <c r="D40" s="2" t="s">
        <v>48</v>
      </c>
      <c r="E40" s="2" t="s">
        <v>51</v>
      </c>
      <c r="F40" s="2" t="s">
        <v>352</v>
      </c>
      <c r="G40" s="2">
        <v>5.0</v>
      </c>
      <c r="H40" s="2" t="s">
        <v>47</v>
      </c>
      <c r="I40" s="2" t="s">
        <v>354</v>
      </c>
    </row>
    <row r="41">
      <c r="A41" s="2" t="s">
        <v>357</v>
      </c>
      <c r="B41" s="2">
        <v>11.0</v>
      </c>
      <c r="C41" s="2" t="s">
        <v>45</v>
      </c>
      <c r="D41" s="2" t="s">
        <v>48</v>
      </c>
      <c r="E41" s="2" t="s">
        <v>361</v>
      </c>
      <c r="F41" s="2" t="s">
        <v>362</v>
      </c>
      <c r="G41" s="2">
        <v>6.0</v>
      </c>
      <c r="H41" s="2" t="s">
        <v>47</v>
      </c>
      <c r="I41" s="2" t="s">
        <v>364</v>
      </c>
    </row>
    <row r="42">
      <c r="A42" s="2" t="s">
        <v>365</v>
      </c>
      <c r="B42" s="2">
        <v>11.0</v>
      </c>
      <c r="C42" s="2" t="s">
        <v>45</v>
      </c>
      <c r="D42" s="2" t="s">
        <v>48</v>
      </c>
      <c r="E42" s="2" t="s">
        <v>361</v>
      </c>
      <c r="F42" s="2" t="s">
        <v>367</v>
      </c>
      <c r="G42" s="2">
        <v>7.0</v>
      </c>
      <c r="H42" s="2" t="s">
        <v>47</v>
      </c>
      <c r="I42" s="2" t="s">
        <v>368</v>
      </c>
    </row>
    <row r="43">
      <c r="A43" s="2" t="s">
        <v>369</v>
      </c>
      <c r="B43" s="2">
        <v>11.0</v>
      </c>
      <c r="C43" s="2" t="s">
        <v>45</v>
      </c>
      <c r="D43" s="2" t="s">
        <v>48</v>
      </c>
      <c r="E43" s="2" t="s">
        <v>361</v>
      </c>
      <c r="F43" s="2" t="s">
        <v>372</v>
      </c>
      <c r="G43" s="2">
        <v>8.0</v>
      </c>
      <c r="H43" s="2" t="s">
        <v>47</v>
      </c>
      <c r="I43" s="2" t="s">
        <v>376</v>
      </c>
    </row>
    <row r="44">
      <c r="A44" s="2" t="s">
        <v>378</v>
      </c>
      <c r="B44" s="2">
        <v>11.0</v>
      </c>
      <c r="C44" s="2" t="s">
        <v>45</v>
      </c>
      <c r="D44" s="2" t="s">
        <v>48</v>
      </c>
      <c r="E44" s="2" t="s">
        <v>126</v>
      </c>
      <c r="F44" s="2" t="s">
        <v>381</v>
      </c>
      <c r="G44" s="2">
        <v>9.0</v>
      </c>
      <c r="H44" s="2" t="s">
        <v>47</v>
      </c>
      <c r="I44" s="2" t="s">
        <v>383</v>
      </c>
    </row>
    <row r="45">
      <c r="A45" s="2" t="s">
        <v>384</v>
      </c>
      <c r="B45" s="2">
        <v>11.0</v>
      </c>
      <c r="C45" s="2" t="s">
        <v>45</v>
      </c>
      <c r="D45" s="2" t="s">
        <v>48</v>
      </c>
      <c r="E45" s="2" t="s">
        <v>170</v>
      </c>
      <c r="F45" s="2" t="s">
        <v>385</v>
      </c>
      <c r="G45" s="2">
        <v>10.0</v>
      </c>
      <c r="H45" s="2" t="s">
        <v>47</v>
      </c>
      <c r="I45" s="2" t="s">
        <v>386</v>
      </c>
    </row>
    <row r="46">
      <c r="A46" s="2" t="s">
        <v>387</v>
      </c>
      <c r="B46" s="2">
        <v>11.0</v>
      </c>
      <c r="C46" s="2" t="s">
        <v>45</v>
      </c>
      <c r="D46" s="2" t="s">
        <v>48</v>
      </c>
      <c r="E46" s="2" t="s">
        <v>170</v>
      </c>
      <c r="F46" s="2" t="s">
        <v>389</v>
      </c>
      <c r="G46" s="2">
        <v>11.0</v>
      </c>
      <c r="H46" s="2" t="s">
        <v>47</v>
      </c>
      <c r="I46" s="2" t="s">
        <v>394</v>
      </c>
    </row>
    <row r="47">
      <c r="A47" s="2" t="s">
        <v>395</v>
      </c>
      <c r="B47" s="2">
        <v>11.0</v>
      </c>
      <c r="C47" s="2" t="s">
        <v>45</v>
      </c>
      <c r="D47" s="2" t="s">
        <v>48</v>
      </c>
      <c r="E47" s="2" t="s">
        <v>170</v>
      </c>
      <c r="F47" s="2" t="s">
        <v>397</v>
      </c>
      <c r="G47" s="2">
        <v>12.0</v>
      </c>
      <c r="H47" s="2" t="s">
        <v>47</v>
      </c>
      <c r="I47" s="2" t="s">
        <v>400</v>
      </c>
    </row>
    <row r="48">
      <c r="A48" s="2" t="s">
        <v>401</v>
      </c>
      <c r="B48" s="2">
        <v>11.0</v>
      </c>
      <c r="C48" s="2" t="s">
        <v>45</v>
      </c>
      <c r="D48" s="2" t="s">
        <v>48</v>
      </c>
      <c r="E48" s="2" t="s">
        <v>170</v>
      </c>
      <c r="F48" s="2" t="s">
        <v>403</v>
      </c>
      <c r="G48" s="2">
        <v>13.0</v>
      </c>
      <c r="H48" s="2" t="s">
        <v>47</v>
      </c>
      <c r="I48" s="2" t="s">
        <v>408</v>
      </c>
    </row>
    <row r="49">
      <c r="A49" s="2" t="s">
        <v>412</v>
      </c>
      <c r="B49" s="2">
        <v>11.0</v>
      </c>
      <c r="C49" s="2" t="s">
        <v>45</v>
      </c>
      <c r="D49" s="2" t="s">
        <v>48</v>
      </c>
      <c r="E49" s="2" t="s">
        <v>170</v>
      </c>
      <c r="F49" s="2" t="s">
        <v>413</v>
      </c>
      <c r="G49" s="2">
        <v>14.0</v>
      </c>
      <c r="H49" s="2" t="s">
        <v>47</v>
      </c>
      <c r="I49" s="2" t="s">
        <v>414</v>
      </c>
    </row>
    <row r="50">
      <c r="A50" s="2" t="s">
        <v>415</v>
      </c>
      <c r="B50" s="2">
        <v>11.0</v>
      </c>
      <c r="C50" s="2" t="s">
        <v>45</v>
      </c>
      <c r="D50" s="2" t="s">
        <v>48</v>
      </c>
      <c r="E50" s="2" t="s">
        <v>170</v>
      </c>
      <c r="F50" s="2" t="s">
        <v>416</v>
      </c>
      <c r="G50" s="2">
        <v>15.0</v>
      </c>
      <c r="H50" s="2" t="s">
        <v>417</v>
      </c>
      <c r="I50" s="2" t="s">
        <v>419</v>
      </c>
    </row>
    <row r="51">
      <c r="A51" s="2" t="s">
        <v>420</v>
      </c>
      <c r="B51" s="2">
        <v>11.0</v>
      </c>
      <c r="C51" s="2" t="s">
        <v>45</v>
      </c>
      <c r="D51" s="2" t="s">
        <v>48</v>
      </c>
      <c r="E51" s="2" t="s">
        <v>305</v>
      </c>
      <c r="F51" s="2" t="s">
        <v>425</v>
      </c>
      <c r="G51" s="2">
        <v>16.0</v>
      </c>
      <c r="H51" s="2" t="s">
        <v>47</v>
      </c>
      <c r="I51" s="2" t="s">
        <v>428</v>
      </c>
    </row>
    <row r="52">
      <c r="A52" s="2" t="s">
        <v>431</v>
      </c>
      <c r="B52" s="2">
        <v>11.0</v>
      </c>
      <c r="C52" s="2" t="s">
        <v>45</v>
      </c>
      <c r="D52" s="2" t="s">
        <v>134</v>
      </c>
      <c r="E52" s="2" t="s">
        <v>170</v>
      </c>
      <c r="F52" s="2" t="s">
        <v>434</v>
      </c>
      <c r="G52" s="2">
        <v>17.0</v>
      </c>
      <c r="H52" s="2" t="s">
        <v>47</v>
      </c>
      <c r="I52" s="2" t="s">
        <v>437</v>
      </c>
    </row>
    <row r="53">
      <c r="A53" s="2" t="s">
        <v>438</v>
      </c>
      <c r="B53" s="2">
        <v>11.0</v>
      </c>
      <c r="C53" s="2" t="s">
        <v>45</v>
      </c>
      <c r="D53" s="2" t="s">
        <v>134</v>
      </c>
      <c r="E53" s="2" t="s">
        <v>170</v>
      </c>
      <c r="F53" s="2" t="s">
        <v>440</v>
      </c>
      <c r="G53" s="2">
        <v>18.0</v>
      </c>
      <c r="H53" s="2" t="s">
        <v>47</v>
      </c>
      <c r="I53" s="2" t="s">
        <v>441</v>
      </c>
    </row>
    <row r="54">
      <c r="A54" s="2" t="s">
        <v>442</v>
      </c>
      <c r="B54" s="2">
        <v>11.0</v>
      </c>
      <c r="C54" s="2" t="s">
        <v>45</v>
      </c>
      <c r="D54" s="2" t="s">
        <v>134</v>
      </c>
      <c r="E54" s="2" t="s">
        <v>170</v>
      </c>
      <c r="F54" s="2" t="s">
        <v>443</v>
      </c>
      <c r="G54" s="2">
        <v>19.0</v>
      </c>
      <c r="H54" s="2" t="s">
        <v>47</v>
      </c>
      <c r="I54" s="2" t="s">
        <v>447</v>
      </c>
    </row>
    <row r="55">
      <c r="A55" s="2" t="s">
        <v>450</v>
      </c>
      <c r="B55" s="2">
        <v>11.0</v>
      </c>
      <c r="C55" s="2" t="s">
        <v>45</v>
      </c>
      <c r="D55" s="2" t="s">
        <v>134</v>
      </c>
      <c r="E55" s="2" t="s">
        <v>170</v>
      </c>
      <c r="F55" s="2" t="s">
        <v>453</v>
      </c>
      <c r="G55" s="2">
        <v>20.0</v>
      </c>
      <c r="H55" s="2" t="s">
        <v>47</v>
      </c>
      <c r="I55" s="2" t="s">
        <v>456</v>
      </c>
    </row>
    <row r="56">
      <c r="A56" s="2" t="s">
        <v>458</v>
      </c>
      <c r="B56" s="2">
        <v>11.0</v>
      </c>
      <c r="C56" s="2" t="s">
        <v>45</v>
      </c>
      <c r="D56" s="2" t="s">
        <v>134</v>
      </c>
      <c r="E56" s="2" t="s">
        <v>170</v>
      </c>
      <c r="F56" s="2" t="s">
        <v>459</v>
      </c>
      <c r="G56" s="2">
        <v>21.0</v>
      </c>
      <c r="H56" s="2" t="s">
        <v>417</v>
      </c>
      <c r="I56" s="2" t="s">
        <v>460</v>
      </c>
    </row>
    <row r="57">
      <c r="A57" s="2" t="s">
        <v>462</v>
      </c>
      <c r="B57" s="2">
        <v>11.0</v>
      </c>
      <c r="C57" s="2" t="s">
        <v>45</v>
      </c>
      <c r="D57" s="2" t="s">
        <v>134</v>
      </c>
      <c r="E57" s="2" t="s">
        <v>170</v>
      </c>
      <c r="F57" s="2" t="s">
        <v>463</v>
      </c>
      <c r="G57" s="2">
        <v>22.0</v>
      </c>
      <c r="H57" s="2" t="s">
        <v>417</v>
      </c>
      <c r="I57" s="2" t="s">
        <v>465</v>
      </c>
    </row>
    <row r="58">
      <c r="A58" s="2" t="s">
        <v>467</v>
      </c>
      <c r="B58" s="2">
        <v>11.0</v>
      </c>
      <c r="C58" s="2" t="s">
        <v>45</v>
      </c>
      <c r="D58" s="2" t="s">
        <v>134</v>
      </c>
      <c r="E58" s="2" t="s">
        <v>170</v>
      </c>
      <c r="F58" s="2" t="s">
        <v>471</v>
      </c>
      <c r="G58" s="2">
        <v>23.0</v>
      </c>
      <c r="H58" s="2" t="s">
        <v>417</v>
      </c>
      <c r="I58" s="2" t="s">
        <v>473</v>
      </c>
    </row>
    <row r="59">
      <c r="A59" s="2" t="s">
        <v>476</v>
      </c>
      <c r="B59" s="2">
        <v>11.0</v>
      </c>
      <c r="C59" s="2" t="s">
        <v>45</v>
      </c>
      <c r="D59" s="2" t="s">
        <v>134</v>
      </c>
      <c r="E59" s="2" t="s">
        <v>170</v>
      </c>
      <c r="F59" s="2" t="s">
        <v>480</v>
      </c>
      <c r="G59" s="2">
        <v>24.0</v>
      </c>
      <c r="H59" s="2" t="s">
        <v>417</v>
      </c>
      <c r="I59" s="2" t="s">
        <v>483</v>
      </c>
    </row>
    <row r="60">
      <c r="A60" s="2" t="s">
        <v>484</v>
      </c>
      <c r="B60" s="2">
        <v>11.0</v>
      </c>
      <c r="C60" s="2" t="s">
        <v>45</v>
      </c>
      <c r="D60" s="2" t="s">
        <v>134</v>
      </c>
      <c r="E60" s="2" t="s">
        <v>136</v>
      </c>
      <c r="F60" s="2" t="s">
        <v>485</v>
      </c>
      <c r="G60" s="2">
        <v>25.0</v>
      </c>
      <c r="H60" s="2" t="s">
        <v>47</v>
      </c>
      <c r="I60" s="2" t="s">
        <v>486</v>
      </c>
    </row>
    <row r="61">
      <c r="A61" s="2" t="s">
        <v>488</v>
      </c>
      <c r="B61" s="2">
        <v>11.0</v>
      </c>
      <c r="C61" s="2" t="s">
        <v>45</v>
      </c>
      <c r="D61" s="2" t="s">
        <v>134</v>
      </c>
      <c r="E61" s="2" t="s">
        <v>136</v>
      </c>
      <c r="F61" s="2" t="s">
        <v>491</v>
      </c>
      <c r="G61" s="2">
        <v>26.0</v>
      </c>
      <c r="H61" s="2" t="s">
        <v>47</v>
      </c>
      <c r="I61" s="2" t="s">
        <v>495</v>
      </c>
    </row>
    <row r="62">
      <c r="A62" s="2" t="s">
        <v>497</v>
      </c>
      <c r="B62" s="2">
        <v>11.0</v>
      </c>
      <c r="C62" s="2" t="s">
        <v>45</v>
      </c>
      <c r="D62" s="2" t="s">
        <v>134</v>
      </c>
      <c r="E62" s="2" t="s">
        <v>136</v>
      </c>
      <c r="F62" s="2" t="s">
        <v>501</v>
      </c>
      <c r="G62" s="2">
        <v>27.0</v>
      </c>
      <c r="H62" s="2" t="s">
        <v>47</v>
      </c>
      <c r="I62" s="2" t="s">
        <v>504</v>
      </c>
    </row>
    <row r="63">
      <c r="A63" s="2" t="s">
        <v>506</v>
      </c>
      <c r="B63" s="2">
        <v>11.0</v>
      </c>
      <c r="C63" s="2" t="s">
        <v>45</v>
      </c>
      <c r="D63" s="2" t="s">
        <v>134</v>
      </c>
      <c r="E63" s="2" t="s">
        <v>136</v>
      </c>
      <c r="F63" s="2" t="s">
        <v>507</v>
      </c>
      <c r="G63" s="2">
        <v>28.0</v>
      </c>
      <c r="H63" s="2" t="s">
        <v>47</v>
      </c>
      <c r="I63" s="2" t="s">
        <v>509</v>
      </c>
    </row>
    <row r="64">
      <c r="A64" s="2" t="s">
        <v>510</v>
      </c>
      <c r="B64" s="2">
        <v>11.0</v>
      </c>
      <c r="C64" s="2" t="s">
        <v>45</v>
      </c>
      <c r="D64" s="2" t="s">
        <v>134</v>
      </c>
      <c r="E64" s="2" t="s">
        <v>136</v>
      </c>
      <c r="F64" s="2" t="s">
        <v>511</v>
      </c>
      <c r="G64" s="2">
        <v>29.0</v>
      </c>
      <c r="H64" s="2" t="s">
        <v>47</v>
      </c>
      <c r="I64" s="2" t="s">
        <v>514</v>
      </c>
    </row>
    <row r="65">
      <c r="A65" s="2" t="s">
        <v>519</v>
      </c>
      <c r="B65" s="2">
        <v>11.0</v>
      </c>
      <c r="C65" s="2" t="s">
        <v>45</v>
      </c>
      <c r="D65" s="2" t="s">
        <v>134</v>
      </c>
      <c r="E65" s="2" t="s">
        <v>136</v>
      </c>
      <c r="F65" s="2" t="s">
        <v>521</v>
      </c>
      <c r="G65" s="2">
        <v>30.0</v>
      </c>
      <c r="H65" s="2" t="s">
        <v>47</v>
      </c>
      <c r="I65" s="2" t="s">
        <v>524</v>
      </c>
    </row>
    <row r="66">
      <c r="A66" s="2" t="s">
        <v>527</v>
      </c>
      <c r="B66" s="2">
        <v>11.0</v>
      </c>
      <c r="C66" s="2" t="s">
        <v>45</v>
      </c>
      <c r="D66" s="2" t="s">
        <v>134</v>
      </c>
      <c r="E66" s="2" t="s">
        <v>136</v>
      </c>
      <c r="F66" s="2" t="s">
        <v>528</v>
      </c>
      <c r="G66" s="2">
        <v>31.0</v>
      </c>
      <c r="H66" s="2" t="s">
        <v>47</v>
      </c>
      <c r="I66" s="2" t="s">
        <v>529</v>
      </c>
    </row>
    <row r="67">
      <c r="A67" s="2" t="s">
        <v>530</v>
      </c>
      <c r="B67" s="2">
        <v>11.0</v>
      </c>
      <c r="C67" s="2" t="s">
        <v>45</v>
      </c>
      <c r="D67" s="2" t="s">
        <v>64</v>
      </c>
      <c r="E67" s="2" t="s">
        <v>170</v>
      </c>
      <c r="F67" s="2" t="s">
        <v>531</v>
      </c>
      <c r="G67" s="2">
        <v>17.0</v>
      </c>
      <c r="H67" s="2" t="s">
        <v>47</v>
      </c>
      <c r="I67" s="2" t="s">
        <v>532</v>
      </c>
    </row>
    <row r="68">
      <c r="A68" s="2" t="s">
        <v>535</v>
      </c>
      <c r="B68" s="2">
        <v>11.0</v>
      </c>
      <c r="C68" s="2" t="s">
        <v>45</v>
      </c>
      <c r="D68" s="2" t="s">
        <v>64</v>
      </c>
      <c r="E68" s="2" t="s">
        <v>170</v>
      </c>
      <c r="F68" s="2" t="s">
        <v>537</v>
      </c>
      <c r="G68" s="2">
        <v>18.0</v>
      </c>
      <c r="H68" s="2" t="s">
        <v>47</v>
      </c>
      <c r="I68" s="2" t="s">
        <v>542</v>
      </c>
    </row>
    <row r="69">
      <c r="A69" s="2" t="s">
        <v>543</v>
      </c>
      <c r="B69" s="2">
        <v>11.0</v>
      </c>
      <c r="C69" s="2" t="s">
        <v>45</v>
      </c>
      <c r="D69" s="2" t="s">
        <v>64</v>
      </c>
      <c r="E69" s="2" t="s">
        <v>170</v>
      </c>
      <c r="F69" s="2" t="s">
        <v>545</v>
      </c>
      <c r="G69" s="2">
        <v>19.0</v>
      </c>
      <c r="H69" s="2" t="s">
        <v>47</v>
      </c>
      <c r="I69" s="2" t="s">
        <v>546</v>
      </c>
    </row>
    <row r="70">
      <c r="A70" s="2" t="s">
        <v>547</v>
      </c>
      <c r="B70" s="2">
        <v>11.0</v>
      </c>
      <c r="C70" s="2" t="s">
        <v>45</v>
      </c>
      <c r="D70" s="2" t="s">
        <v>64</v>
      </c>
      <c r="E70" s="2" t="s">
        <v>170</v>
      </c>
      <c r="F70" s="2" t="s">
        <v>549</v>
      </c>
      <c r="G70" s="2">
        <v>20.0</v>
      </c>
      <c r="H70" s="2" t="s">
        <v>47</v>
      </c>
      <c r="I70" s="2" t="s">
        <v>550</v>
      </c>
    </row>
    <row r="71">
      <c r="A71" s="2" t="s">
        <v>552</v>
      </c>
      <c r="B71" s="2">
        <v>11.0</v>
      </c>
      <c r="C71" s="2" t="s">
        <v>45</v>
      </c>
      <c r="D71" s="2" t="s">
        <v>64</v>
      </c>
      <c r="E71" s="2" t="s">
        <v>170</v>
      </c>
      <c r="F71" s="2" t="s">
        <v>556</v>
      </c>
      <c r="G71" s="2">
        <v>21.0</v>
      </c>
      <c r="H71" s="2" t="s">
        <v>47</v>
      </c>
      <c r="I71" s="2" t="s">
        <v>557</v>
      </c>
    </row>
    <row r="72">
      <c r="A72" s="2" t="s">
        <v>558</v>
      </c>
      <c r="B72" s="2">
        <v>11.0</v>
      </c>
      <c r="C72" s="2" t="s">
        <v>45</v>
      </c>
      <c r="D72" s="2" t="s">
        <v>64</v>
      </c>
      <c r="E72" s="2" t="s">
        <v>170</v>
      </c>
      <c r="F72" s="2" t="s">
        <v>559</v>
      </c>
      <c r="G72" s="2">
        <v>22.0</v>
      </c>
      <c r="H72" s="2" t="s">
        <v>47</v>
      </c>
      <c r="I72" s="2" t="s">
        <v>561</v>
      </c>
    </row>
    <row r="73">
      <c r="A73" s="2" t="s">
        <v>562</v>
      </c>
      <c r="B73" s="2">
        <v>11.0</v>
      </c>
      <c r="C73" s="2" t="s">
        <v>45</v>
      </c>
      <c r="D73" s="2" t="s">
        <v>64</v>
      </c>
      <c r="E73" s="2" t="s">
        <v>170</v>
      </c>
      <c r="F73" s="2" t="s">
        <v>564</v>
      </c>
      <c r="G73" s="2">
        <v>23.0</v>
      </c>
      <c r="H73" s="2" t="s">
        <v>47</v>
      </c>
      <c r="I73" s="2" t="s">
        <v>565</v>
      </c>
    </row>
    <row r="74">
      <c r="A74" s="2" t="s">
        <v>566</v>
      </c>
      <c r="B74" s="2">
        <v>11.0</v>
      </c>
      <c r="C74" s="2" t="s">
        <v>45</v>
      </c>
      <c r="D74" s="2" t="s">
        <v>64</v>
      </c>
      <c r="E74" s="2" t="s">
        <v>170</v>
      </c>
      <c r="F74" s="2" t="s">
        <v>567</v>
      </c>
      <c r="G74" s="2">
        <v>24.0</v>
      </c>
      <c r="H74" s="2" t="s">
        <v>47</v>
      </c>
      <c r="I74" s="2" t="s">
        <v>569</v>
      </c>
    </row>
    <row r="75">
      <c r="A75" s="2" t="s">
        <v>570</v>
      </c>
      <c r="B75" s="2">
        <v>11.0</v>
      </c>
      <c r="C75" s="2" t="s">
        <v>45</v>
      </c>
      <c r="D75" s="2" t="s">
        <v>64</v>
      </c>
      <c r="E75" s="2" t="s">
        <v>170</v>
      </c>
      <c r="F75" s="2" t="s">
        <v>572</v>
      </c>
      <c r="G75" s="2">
        <v>25.0</v>
      </c>
      <c r="H75" s="2" t="s">
        <v>47</v>
      </c>
      <c r="I75" s="2" t="s">
        <v>573</v>
      </c>
    </row>
    <row r="76">
      <c r="A76" s="2" t="s">
        <v>574</v>
      </c>
      <c r="B76" s="2">
        <v>11.0</v>
      </c>
      <c r="C76" s="2" t="s">
        <v>45</v>
      </c>
      <c r="D76" s="2" t="s">
        <v>64</v>
      </c>
      <c r="E76" s="2" t="s">
        <v>170</v>
      </c>
      <c r="F76" s="2" t="s">
        <v>575</v>
      </c>
      <c r="G76" s="2">
        <v>26.0</v>
      </c>
      <c r="H76" s="2" t="s">
        <v>47</v>
      </c>
      <c r="I76" s="2" t="s">
        <v>576</v>
      </c>
    </row>
    <row r="77">
      <c r="A77" s="2" t="s">
        <v>579</v>
      </c>
      <c r="B77" s="2">
        <v>11.0</v>
      </c>
      <c r="C77" s="2" t="s">
        <v>45</v>
      </c>
      <c r="D77" s="2" t="s">
        <v>64</v>
      </c>
      <c r="E77" s="2" t="s">
        <v>170</v>
      </c>
      <c r="F77" s="2" t="s">
        <v>581</v>
      </c>
      <c r="G77" s="2">
        <v>27.0</v>
      </c>
      <c r="H77" s="2" t="s">
        <v>47</v>
      </c>
      <c r="I77" s="2" t="s">
        <v>582</v>
      </c>
    </row>
    <row r="78">
      <c r="A78" s="2" t="s">
        <v>583</v>
      </c>
      <c r="B78" s="2">
        <v>11.0</v>
      </c>
      <c r="C78" s="2" t="s">
        <v>45</v>
      </c>
      <c r="D78" s="2" t="s">
        <v>64</v>
      </c>
      <c r="E78" s="2" t="s">
        <v>170</v>
      </c>
      <c r="F78" s="2" t="s">
        <v>584</v>
      </c>
      <c r="G78" s="2">
        <v>28.0</v>
      </c>
      <c r="H78" s="2" t="s">
        <v>47</v>
      </c>
      <c r="I78" s="2" t="s">
        <v>585</v>
      </c>
    </row>
    <row r="79">
      <c r="A79" s="2" t="s">
        <v>587</v>
      </c>
      <c r="B79" s="2">
        <v>11.0</v>
      </c>
      <c r="C79" s="2" t="s">
        <v>45</v>
      </c>
      <c r="D79" s="2" t="s">
        <v>64</v>
      </c>
      <c r="E79" s="2" t="s">
        <v>170</v>
      </c>
      <c r="F79" s="2" t="s">
        <v>588</v>
      </c>
      <c r="G79" s="2">
        <v>29.0</v>
      </c>
      <c r="H79" s="2" t="s">
        <v>47</v>
      </c>
      <c r="I79" s="2" t="s">
        <v>590</v>
      </c>
    </row>
    <row r="80">
      <c r="A80" s="2" t="s">
        <v>591</v>
      </c>
      <c r="B80" s="2">
        <v>11.0</v>
      </c>
      <c r="C80" s="2" t="s">
        <v>45</v>
      </c>
      <c r="D80" s="2" t="s">
        <v>64</v>
      </c>
      <c r="E80" s="2" t="s">
        <v>170</v>
      </c>
      <c r="F80" s="2" t="s">
        <v>592</v>
      </c>
      <c r="G80" s="2">
        <v>30.0</v>
      </c>
      <c r="H80" s="2" t="s">
        <v>47</v>
      </c>
      <c r="I80" s="2" t="s">
        <v>593</v>
      </c>
    </row>
    <row r="81">
      <c r="A81" s="2" t="s">
        <v>594</v>
      </c>
      <c r="B81" s="2">
        <v>11.0</v>
      </c>
      <c r="C81" s="2" t="s">
        <v>45</v>
      </c>
      <c r="D81" s="2" t="s">
        <v>64</v>
      </c>
      <c r="E81" s="2" t="s">
        <v>170</v>
      </c>
      <c r="F81" s="2" t="s">
        <v>595</v>
      </c>
      <c r="G81" s="2">
        <v>31.0</v>
      </c>
      <c r="H81" s="2" t="s">
        <v>47</v>
      </c>
      <c r="I81" s="2" t="s">
        <v>596</v>
      </c>
    </row>
    <row r="82">
      <c r="A82" s="2" t="s">
        <v>597</v>
      </c>
      <c r="B82" s="2">
        <v>12.0</v>
      </c>
      <c r="C82" s="2" t="s">
        <v>45</v>
      </c>
      <c r="D82" s="2" t="s">
        <v>48</v>
      </c>
      <c r="E82" s="2" t="s">
        <v>51</v>
      </c>
      <c r="F82" s="2" t="s">
        <v>598</v>
      </c>
      <c r="G82" s="2">
        <v>1.0</v>
      </c>
      <c r="H82" s="2" t="s">
        <v>47</v>
      </c>
      <c r="I82" s="2" t="s">
        <v>600</v>
      </c>
    </row>
    <row r="83">
      <c r="A83" s="2" t="s">
        <v>602</v>
      </c>
      <c r="B83" s="2">
        <v>12.0</v>
      </c>
      <c r="C83" s="2" t="s">
        <v>45</v>
      </c>
      <c r="D83" s="2" t="s">
        <v>48</v>
      </c>
      <c r="E83" s="2" t="s">
        <v>51</v>
      </c>
      <c r="F83" s="2" t="s">
        <v>603</v>
      </c>
      <c r="G83" s="2">
        <v>2.0</v>
      </c>
      <c r="H83" s="2" t="s">
        <v>47</v>
      </c>
      <c r="I83" s="2" t="s">
        <v>604</v>
      </c>
    </row>
    <row r="84">
      <c r="A84" s="2" t="s">
        <v>605</v>
      </c>
      <c r="B84" s="2">
        <v>12.0</v>
      </c>
      <c r="C84" s="2" t="s">
        <v>45</v>
      </c>
      <c r="D84" s="2" t="s">
        <v>48</v>
      </c>
      <c r="E84" s="2" t="s">
        <v>98</v>
      </c>
      <c r="F84" s="2" t="s">
        <v>606</v>
      </c>
      <c r="G84" s="2">
        <v>3.0</v>
      </c>
      <c r="H84" s="2" t="s">
        <v>47</v>
      </c>
      <c r="I84" s="2" t="s">
        <v>607</v>
      </c>
    </row>
    <row r="85">
      <c r="A85" s="2" t="s">
        <v>609</v>
      </c>
      <c r="B85" s="2">
        <v>12.0</v>
      </c>
      <c r="C85" s="2" t="s">
        <v>45</v>
      </c>
      <c r="D85" s="2" t="s">
        <v>48</v>
      </c>
      <c r="E85" s="2" t="s">
        <v>98</v>
      </c>
      <c r="F85" s="2" t="s">
        <v>610</v>
      </c>
      <c r="G85" s="2">
        <v>4.0</v>
      </c>
      <c r="H85" s="2" t="s">
        <v>47</v>
      </c>
      <c r="I85" s="2" t="s">
        <v>611</v>
      </c>
    </row>
    <row r="86">
      <c r="A86" s="2" t="s">
        <v>613</v>
      </c>
      <c r="B86" s="2">
        <v>12.0</v>
      </c>
      <c r="C86" s="2" t="s">
        <v>45</v>
      </c>
      <c r="D86" s="2" t="s">
        <v>48</v>
      </c>
      <c r="E86" s="2" t="s">
        <v>98</v>
      </c>
      <c r="F86" s="2" t="s">
        <v>614</v>
      </c>
      <c r="G86" s="2">
        <v>5.0</v>
      </c>
      <c r="H86" s="2" t="s">
        <v>47</v>
      </c>
      <c r="I86" s="2" t="s">
        <v>615</v>
      </c>
    </row>
    <row r="87">
      <c r="A87" s="2" t="s">
        <v>616</v>
      </c>
      <c r="B87" s="2">
        <v>12.0</v>
      </c>
      <c r="C87" s="2" t="s">
        <v>45</v>
      </c>
      <c r="D87" s="2" t="s">
        <v>48</v>
      </c>
      <c r="E87" s="2" t="s">
        <v>126</v>
      </c>
      <c r="F87" s="2" t="s">
        <v>617</v>
      </c>
      <c r="G87" s="2">
        <v>6.0</v>
      </c>
      <c r="H87" s="2" t="s">
        <v>47</v>
      </c>
      <c r="I87" s="2" t="s">
        <v>618</v>
      </c>
    </row>
    <row r="88">
      <c r="A88" s="2" t="s">
        <v>620</v>
      </c>
      <c r="B88" s="2">
        <v>12.0</v>
      </c>
      <c r="C88" s="2" t="s">
        <v>45</v>
      </c>
      <c r="D88" s="2" t="s">
        <v>48</v>
      </c>
      <c r="E88" s="2" t="s">
        <v>170</v>
      </c>
      <c r="F88" s="2" t="s">
        <v>621</v>
      </c>
      <c r="G88" s="2">
        <v>7.0</v>
      </c>
      <c r="H88" s="2" t="s">
        <v>47</v>
      </c>
      <c r="I88" s="2" t="s">
        <v>622</v>
      </c>
    </row>
    <row r="89">
      <c r="A89" s="2" t="s">
        <v>624</v>
      </c>
      <c r="B89" s="2">
        <v>12.0</v>
      </c>
      <c r="C89" s="2" t="s">
        <v>45</v>
      </c>
      <c r="D89" s="2" t="s">
        <v>48</v>
      </c>
      <c r="E89" s="2" t="s">
        <v>170</v>
      </c>
      <c r="F89" s="2" t="s">
        <v>625</v>
      </c>
      <c r="G89" s="2">
        <v>8.0</v>
      </c>
      <c r="H89" s="2" t="s">
        <v>47</v>
      </c>
      <c r="I89" s="2" t="s">
        <v>626</v>
      </c>
    </row>
    <row r="90">
      <c r="A90" s="2" t="s">
        <v>627</v>
      </c>
      <c r="B90" s="2">
        <v>12.0</v>
      </c>
      <c r="C90" s="2" t="s">
        <v>45</v>
      </c>
      <c r="D90" s="2" t="s">
        <v>48</v>
      </c>
      <c r="E90" s="2" t="s">
        <v>170</v>
      </c>
      <c r="F90" s="2" t="s">
        <v>628</v>
      </c>
      <c r="G90" s="2">
        <v>9.0</v>
      </c>
      <c r="H90" s="2" t="s">
        <v>47</v>
      </c>
      <c r="I90" s="2" t="s">
        <v>629</v>
      </c>
    </row>
    <row r="91">
      <c r="A91" s="2" t="s">
        <v>630</v>
      </c>
      <c r="B91" s="2">
        <v>12.0</v>
      </c>
      <c r="C91" s="2" t="s">
        <v>45</v>
      </c>
      <c r="D91" s="2" t="s">
        <v>48</v>
      </c>
      <c r="E91" s="2" t="s">
        <v>170</v>
      </c>
      <c r="F91" s="2" t="s">
        <v>631</v>
      </c>
      <c r="G91" s="2">
        <v>10.0</v>
      </c>
      <c r="H91" s="2" t="s">
        <v>47</v>
      </c>
      <c r="I91" s="2" t="s">
        <v>632</v>
      </c>
    </row>
    <row r="92">
      <c r="A92" s="2" t="s">
        <v>634</v>
      </c>
      <c r="B92" s="2">
        <v>12.0</v>
      </c>
      <c r="C92" s="2" t="s">
        <v>45</v>
      </c>
      <c r="D92" s="2" t="s">
        <v>48</v>
      </c>
      <c r="E92" s="2" t="s">
        <v>170</v>
      </c>
      <c r="F92" s="2" t="s">
        <v>635</v>
      </c>
      <c r="G92" s="2">
        <v>11.0</v>
      </c>
      <c r="H92" s="2" t="s">
        <v>47</v>
      </c>
      <c r="I92" s="2" t="s">
        <v>637</v>
      </c>
    </row>
    <row r="93">
      <c r="A93" s="2" t="s">
        <v>638</v>
      </c>
      <c r="B93" s="2">
        <v>12.0</v>
      </c>
      <c r="C93" s="2" t="s">
        <v>45</v>
      </c>
      <c r="D93" s="2" t="s">
        <v>48</v>
      </c>
      <c r="E93" s="2" t="s">
        <v>170</v>
      </c>
      <c r="F93" s="2" t="s">
        <v>639</v>
      </c>
      <c r="G93" s="2">
        <v>12.0</v>
      </c>
      <c r="H93" s="2" t="s">
        <v>47</v>
      </c>
      <c r="I93" s="2" t="s">
        <v>640</v>
      </c>
    </row>
    <row r="94">
      <c r="A94" s="2" t="s">
        <v>641</v>
      </c>
      <c r="B94" s="2">
        <v>12.0</v>
      </c>
      <c r="C94" s="2" t="s">
        <v>45</v>
      </c>
      <c r="D94" s="2" t="s">
        <v>48</v>
      </c>
      <c r="E94" s="2" t="s">
        <v>170</v>
      </c>
      <c r="F94" s="2" t="s">
        <v>642</v>
      </c>
      <c r="G94" s="2">
        <v>13.0</v>
      </c>
      <c r="H94" s="2" t="s">
        <v>47</v>
      </c>
      <c r="I94" s="2" t="s">
        <v>644</v>
      </c>
    </row>
    <row r="95">
      <c r="A95" s="2" t="s">
        <v>645</v>
      </c>
      <c r="B95" s="2">
        <v>12.0</v>
      </c>
      <c r="C95" s="2" t="s">
        <v>45</v>
      </c>
      <c r="D95" s="2" t="s">
        <v>48</v>
      </c>
      <c r="E95" s="2" t="s">
        <v>170</v>
      </c>
      <c r="F95" s="2" t="s">
        <v>646</v>
      </c>
      <c r="G95" s="2">
        <v>14.0</v>
      </c>
      <c r="H95" s="2" t="s">
        <v>47</v>
      </c>
      <c r="I95" s="2" t="s">
        <v>648</v>
      </c>
    </row>
    <row r="96">
      <c r="A96" s="2" t="s">
        <v>649</v>
      </c>
      <c r="B96" s="2">
        <v>12.0</v>
      </c>
      <c r="C96" s="2" t="s">
        <v>45</v>
      </c>
      <c r="D96" s="2" t="s">
        <v>48</v>
      </c>
      <c r="E96" s="2" t="s">
        <v>170</v>
      </c>
      <c r="F96" s="2" t="s">
        <v>650</v>
      </c>
      <c r="G96" s="2">
        <v>15.0</v>
      </c>
      <c r="H96" s="2" t="s">
        <v>47</v>
      </c>
      <c r="I96" s="2" t="s">
        <v>651</v>
      </c>
    </row>
    <row r="97">
      <c r="A97" s="2" t="s">
        <v>652</v>
      </c>
      <c r="B97" s="2">
        <v>12.0</v>
      </c>
      <c r="C97" s="2" t="s">
        <v>45</v>
      </c>
      <c r="D97" s="2" t="s">
        <v>48</v>
      </c>
      <c r="E97" s="2" t="s">
        <v>170</v>
      </c>
      <c r="F97" s="2" t="s">
        <v>654</v>
      </c>
      <c r="G97" s="2">
        <v>16.0</v>
      </c>
      <c r="H97" s="2" t="s">
        <v>47</v>
      </c>
      <c r="I97" s="2" t="s">
        <v>656</v>
      </c>
    </row>
    <row r="98">
      <c r="A98" s="2" t="s">
        <v>657</v>
      </c>
      <c r="B98" s="2">
        <v>12.0</v>
      </c>
      <c r="C98" s="2" t="s">
        <v>45</v>
      </c>
      <c r="D98" s="2" t="s">
        <v>48</v>
      </c>
      <c r="E98" s="2" t="s">
        <v>170</v>
      </c>
      <c r="F98" s="2" t="s">
        <v>658</v>
      </c>
      <c r="G98" s="2">
        <v>17.0</v>
      </c>
      <c r="H98" s="2" t="s">
        <v>47</v>
      </c>
      <c r="I98" s="2" t="s">
        <v>659</v>
      </c>
    </row>
    <row r="99">
      <c r="A99" s="2" t="s">
        <v>660</v>
      </c>
      <c r="B99" s="2">
        <v>12.0</v>
      </c>
      <c r="C99" s="2" t="s">
        <v>45</v>
      </c>
      <c r="D99" s="2" t="s">
        <v>48</v>
      </c>
      <c r="E99" s="2" t="s">
        <v>170</v>
      </c>
      <c r="F99" s="2" t="s">
        <v>662</v>
      </c>
      <c r="G99" s="2">
        <v>18.0</v>
      </c>
      <c r="H99" s="2" t="s">
        <v>47</v>
      </c>
      <c r="I99" s="2" t="s">
        <v>663</v>
      </c>
    </row>
    <row r="100">
      <c r="A100" s="2" t="s">
        <v>664</v>
      </c>
      <c r="B100" s="2">
        <v>12.0</v>
      </c>
      <c r="C100" s="2" t="s">
        <v>45</v>
      </c>
      <c r="D100" s="2" t="s">
        <v>48</v>
      </c>
      <c r="E100" s="2" t="s">
        <v>305</v>
      </c>
      <c r="F100" s="2" t="s">
        <v>665</v>
      </c>
      <c r="G100" s="2">
        <v>19.0</v>
      </c>
      <c r="H100" s="2" t="s">
        <v>47</v>
      </c>
      <c r="I100" s="2" t="s">
        <v>667</v>
      </c>
    </row>
    <row r="101">
      <c r="A101" s="2" t="s">
        <v>668</v>
      </c>
      <c r="B101" s="2">
        <v>12.0</v>
      </c>
      <c r="C101" s="2" t="s">
        <v>45</v>
      </c>
      <c r="D101" s="2" t="s">
        <v>48</v>
      </c>
      <c r="E101" s="2" t="s">
        <v>305</v>
      </c>
      <c r="F101" s="2" t="s">
        <v>670</v>
      </c>
      <c r="G101" s="2">
        <v>20.0</v>
      </c>
      <c r="H101" s="2" t="s">
        <v>47</v>
      </c>
      <c r="I101" s="2" t="s">
        <v>671</v>
      </c>
    </row>
    <row r="102">
      <c r="A102" s="2" t="s">
        <v>672</v>
      </c>
      <c r="B102" s="2">
        <v>12.0</v>
      </c>
      <c r="C102" s="2" t="s">
        <v>45</v>
      </c>
      <c r="D102" s="2" t="s">
        <v>48</v>
      </c>
      <c r="E102" s="2" t="s">
        <v>305</v>
      </c>
      <c r="F102" s="2" t="s">
        <v>673</v>
      </c>
      <c r="G102" s="2">
        <v>21.0</v>
      </c>
      <c r="H102" s="2" t="s">
        <v>47</v>
      </c>
      <c r="I102" s="2" t="s">
        <v>675</v>
      </c>
    </row>
    <row r="103">
      <c r="A103" s="2" t="s">
        <v>676</v>
      </c>
      <c r="B103" s="2">
        <v>12.0</v>
      </c>
      <c r="C103" s="2" t="s">
        <v>45</v>
      </c>
      <c r="D103" s="2" t="s">
        <v>134</v>
      </c>
      <c r="E103" s="2" t="s">
        <v>51</v>
      </c>
      <c r="F103" s="2" t="s">
        <v>678</v>
      </c>
      <c r="G103" s="2">
        <v>22.0</v>
      </c>
      <c r="H103" s="2" t="s">
        <v>47</v>
      </c>
      <c r="I103" s="2" t="s">
        <v>679</v>
      </c>
    </row>
    <row r="104">
      <c r="A104" s="2" t="s">
        <v>680</v>
      </c>
      <c r="B104" s="2">
        <v>12.0</v>
      </c>
      <c r="C104" s="2" t="s">
        <v>45</v>
      </c>
      <c r="D104" s="2" t="s">
        <v>134</v>
      </c>
      <c r="E104" s="2" t="s">
        <v>136</v>
      </c>
      <c r="F104" s="2" t="s">
        <v>681</v>
      </c>
      <c r="G104" s="2">
        <v>23.0</v>
      </c>
      <c r="H104" s="2" t="s">
        <v>47</v>
      </c>
      <c r="I104" s="2" t="s">
        <v>683</v>
      </c>
    </row>
    <row r="105">
      <c r="A105" s="2" t="s">
        <v>684</v>
      </c>
      <c r="B105" s="2">
        <v>12.0</v>
      </c>
      <c r="C105" s="2" t="s">
        <v>45</v>
      </c>
      <c r="D105" s="2" t="s">
        <v>134</v>
      </c>
      <c r="E105" s="2" t="s">
        <v>136</v>
      </c>
      <c r="F105" s="2" t="s">
        <v>685</v>
      </c>
      <c r="G105" s="2">
        <v>24.0</v>
      </c>
      <c r="H105" s="2" t="s">
        <v>47</v>
      </c>
      <c r="I105" s="2" t="s">
        <v>687</v>
      </c>
    </row>
    <row r="106">
      <c r="A106" s="2" t="s">
        <v>688</v>
      </c>
      <c r="B106" s="2">
        <v>12.0</v>
      </c>
      <c r="C106" s="2" t="s">
        <v>45</v>
      </c>
      <c r="D106" s="2" t="s">
        <v>134</v>
      </c>
      <c r="E106" s="2" t="s">
        <v>136</v>
      </c>
      <c r="F106" s="2" t="s">
        <v>689</v>
      </c>
      <c r="G106" s="2">
        <v>25.0</v>
      </c>
      <c r="H106" s="2" t="s">
        <v>47</v>
      </c>
      <c r="I106" s="2" t="s">
        <v>690</v>
      </c>
    </row>
    <row r="107">
      <c r="A107" s="2" t="s">
        <v>691</v>
      </c>
      <c r="B107" s="2">
        <v>12.0</v>
      </c>
      <c r="C107" s="2" t="s">
        <v>45</v>
      </c>
      <c r="D107" s="2" t="s">
        <v>134</v>
      </c>
      <c r="E107" s="2" t="s">
        <v>136</v>
      </c>
      <c r="F107" s="2" t="s">
        <v>693</v>
      </c>
      <c r="G107" s="2">
        <v>26.0</v>
      </c>
      <c r="H107" s="2" t="s">
        <v>47</v>
      </c>
      <c r="I107" s="2" t="s">
        <v>694</v>
      </c>
    </row>
    <row r="108">
      <c r="A108" s="2" t="s">
        <v>696</v>
      </c>
      <c r="B108" s="2">
        <v>12.0</v>
      </c>
      <c r="C108" s="2" t="s">
        <v>45</v>
      </c>
      <c r="D108" s="2" t="s">
        <v>134</v>
      </c>
      <c r="E108" s="2" t="s">
        <v>136</v>
      </c>
      <c r="F108" s="2" t="s">
        <v>697</v>
      </c>
      <c r="G108" s="2">
        <v>27.0</v>
      </c>
      <c r="H108" s="2" t="s">
        <v>47</v>
      </c>
      <c r="I108" s="2" t="s">
        <v>698</v>
      </c>
    </row>
    <row r="109">
      <c r="A109" s="2" t="s">
        <v>699</v>
      </c>
      <c r="B109" s="2">
        <v>12.0</v>
      </c>
      <c r="C109" s="2" t="s">
        <v>45</v>
      </c>
      <c r="D109" s="2" t="s">
        <v>134</v>
      </c>
      <c r="E109" s="2" t="s">
        <v>136</v>
      </c>
      <c r="F109" s="2" t="s">
        <v>700</v>
      </c>
      <c r="G109" s="2">
        <v>28.0</v>
      </c>
      <c r="H109" s="2" t="s">
        <v>47</v>
      </c>
      <c r="I109" s="2" t="s">
        <v>702</v>
      </c>
    </row>
    <row r="110">
      <c r="A110" s="2" t="s">
        <v>703</v>
      </c>
      <c r="B110" s="2">
        <v>12.0</v>
      </c>
      <c r="C110" s="2" t="s">
        <v>45</v>
      </c>
      <c r="D110" s="2" t="s">
        <v>64</v>
      </c>
      <c r="E110" s="2" t="s">
        <v>98</v>
      </c>
      <c r="F110" s="2" t="s">
        <v>705</v>
      </c>
      <c r="G110" s="2">
        <v>22.0</v>
      </c>
      <c r="H110" s="2" t="s">
        <v>47</v>
      </c>
      <c r="I110" s="2" t="s">
        <v>706</v>
      </c>
    </row>
    <row r="111">
      <c r="A111" s="2" t="s">
        <v>707</v>
      </c>
      <c r="B111" s="2">
        <v>12.0</v>
      </c>
      <c r="C111" s="2" t="s">
        <v>45</v>
      </c>
      <c r="D111" s="2" t="s">
        <v>64</v>
      </c>
      <c r="E111" s="2" t="s">
        <v>98</v>
      </c>
      <c r="F111" s="2" t="s">
        <v>708</v>
      </c>
      <c r="G111" s="2">
        <v>23.0</v>
      </c>
      <c r="H111" s="2" t="s">
        <v>47</v>
      </c>
      <c r="I111" s="2" t="s">
        <v>709</v>
      </c>
    </row>
    <row r="112">
      <c r="A112" s="2" t="s">
        <v>710</v>
      </c>
      <c r="B112" s="2">
        <v>12.0</v>
      </c>
      <c r="C112" s="2" t="s">
        <v>45</v>
      </c>
      <c r="D112" s="2" t="s">
        <v>64</v>
      </c>
      <c r="E112" s="2" t="s">
        <v>98</v>
      </c>
      <c r="F112" s="2" t="s">
        <v>711</v>
      </c>
      <c r="G112" s="2">
        <v>24.0</v>
      </c>
      <c r="H112" s="2" t="s">
        <v>47</v>
      </c>
      <c r="I112" s="2" t="s">
        <v>713</v>
      </c>
    </row>
    <row r="113">
      <c r="A113" s="2" t="s">
        <v>714</v>
      </c>
      <c r="B113" s="2">
        <v>12.0</v>
      </c>
      <c r="C113" s="2" t="s">
        <v>45</v>
      </c>
      <c r="D113" s="2" t="s">
        <v>64</v>
      </c>
      <c r="E113" s="2" t="s">
        <v>170</v>
      </c>
      <c r="F113" s="2" t="s">
        <v>715</v>
      </c>
      <c r="G113" s="2">
        <v>25.0</v>
      </c>
      <c r="H113" s="2" t="s">
        <v>47</v>
      </c>
      <c r="I113" s="2" t="s">
        <v>717</v>
      </c>
    </row>
    <row r="114">
      <c r="A114" s="2" t="s">
        <v>718</v>
      </c>
      <c r="B114" s="2">
        <v>12.0</v>
      </c>
      <c r="C114" s="2" t="s">
        <v>45</v>
      </c>
      <c r="D114" s="2" t="s">
        <v>64</v>
      </c>
      <c r="E114" s="2" t="s">
        <v>170</v>
      </c>
      <c r="F114" s="2" t="s">
        <v>719</v>
      </c>
      <c r="G114" s="2">
        <v>26.0</v>
      </c>
      <c r="H114" s="2" t="s">
        <v>47</v>
      </c>
      <c r="I114" s="2" t="s">
        <v>720</v>
      </c>
    </row>
    <row r="115">
      <c r="A115" s="2" t="s">
        <v>721</v>
      </c>
      <c r="B115" s="2">
        <v>12.0</v>
      </c>
      <c r="C115" s="2" t="s">
        <v>45</v>
      </c>
      <c r="D115" s="2" t="s">
        <v>64</v>
      </c>
      <c r="E115" s="2" t="s">
        <v>170</v>
      </c>
      <c r="F115" s="2" t="s">
        <v>723</v>
      </c>
      <c r="G115" s="2">
        <v>27.0</v>
      </c>
      <c r="H115" s="2" t="s">
        <v>47</v>
      </c>
      <c r="I115" s="2" t="s">
        <v>724</v>
      </c>
    </row>
    <row r="116">
      <c r="A116" s="2" t="s">
        <v>725</v>
      </c>
      <c r="B116" s="2">
        <v>12.0</v>
      </c>
      <c r="C116" s="2" t="s">
        <v>45</v>
      </c>
      <c r="D116" s="2" t="s">
        <v>64</v>
      </c>
      <c r="E116" s="2" t="s">
        <v>170</v>
      </c>
      <c r="F116" s="2" t="s">
        <v>727</v>
      </c>
      <c r="G116" s="2">
        <v>28.0</v>
      </c>
      <c r="H116" s="2" t="s">
        <v>47</v>
      </c>
      <c r="I116" s="2" t="s">
        <v>728</v>
      </c>
    </row>
    <row r="117">
      <c r="A117" s="2" t="s">
        <v>729</v>
      </c>
      <c r="B117" s="2">
        <v>12.0</v>
      </c>
      <c r="C117" s="2" t="s">
        <v>45</v>
      </c>
      <c r="D117" s="2" t="s">
        <v>64</v>
      </c>
      <c r="E117" s="2" t="s">
        <v>170</v>
      </c>
      <c r="F117" s="2" t="s">
        <v>730</v>
      </c>
      <c r="G117" s="2">
        <v>29.0</v>
      </c>
      <c r="H117" s="2" t="s">
        <v>47</v>
      </c>
      <c r="I117" s="2" t="s">
        <v>731</v>
      </c>
    </row>
    <row r="118">
      <c r="A118" s="2" t="s">
        <v>732</v>
      </c>
      <c r="B118" s="2">
        <v>12.0</v>
      </c>
      <c r="C118" s="2" t="s">
        <v>45</v>
      </c>
      <c r="D118" s="2" t="s">
        <v>64</v>
      </c>
      <c r="E118" s="2" t="s">
        <v>170</v>
      </c>
      <c r="F118" s="2" t="s">
        <v>734</v>
      </c>
      <c r="G118" s="2">
        <v>30.0</v>
      </c>
      <c r="H118" s="2" t="s">
        <v>47</v>
      </c>
      <c r="I118" s="2" t="s">
        <v>736</v>
      </c>
    </row>
    <row r="119">
      <c r="A119" s="5"/>
      <c r="H119" s="5"/>
    </row>
    <row r="120">
      <c r="A120" s="5"/>
      <c r="H120" s="5"/>
    </row>
    <row r="121">
      <c r="A121" s="5"/>
      <c r="H121" s="5"/>
    </row>
    <row r="122">
      <c r="A122" s="5"/>
      <c r="H122" s="5"/>
    </row>
    <row r="123">
      <c r="A123" s="5"/>
      <c r="H123" s="5"/>
    </row>
    <row r="124">
      <c r="A124" s="5"/>
      <c r="H124" s="5"/>
    </row>
    <row r="125">
      <c r="A125" s="5"/>
      <c r="H125" s="5"/>
    </row>
    <row r="126">
      <c r="A126" s="5"/>
      <c r="H126" s="5"/>
    </row>
    <row r="127">
      <c r="A127" s="5"/>
      <c r="H127" s="5"/>
    </row>
    <row r="128">
      <c r="A128" s="5"/>
      <c r="H128" s="5"/>
    </row>
    <row r="129">
      <c r="A129" s="5"/>
      <c r="H129" s="5"/>
    </row>
    <row r="130">
      <c r="A130" s="5"/>
      <c r="H130" s="5"/>
    </row>
    <row r="131">
      <c r="A131" s="5"/>
      <c r="H131" s="5"/>
    </row>
    <row r="132">
      <c r="A132" s="5"/>
      <c r="H132" s="5"/>
    </row>
    <row r="133">
      <c r="A133" s="5"/>
      <c r="H133" s="5"/>
    </row>
    <row r="134">
      <c r="A134" s="5"/>
      <c r="H134" s="5"/>
    </row>
    <row r="135">
      <c r="A135" s="5"/>
      <c r="H135" s="5"/>
    </row>
    <row r="136">
      <c r="A136" s="5"/>
      <c r="H136" s="5"/>
    </row>
    <row r="137">
      <c r="A137" s="5"/>
      <c r="H137" s="5"/>
    </row>
    <row r="138">
      <c r="A138" s="5"/>
      <c r="H138" s="5"/>
    </row>
    <row r="139">
      <c r="A139" s="5"/>
      <c r="H139" s="5"/>
    </row>
    <row r="140">
      <c r="A140" s="5"/>
      <c r="H140" s="5"/>
    </row>
    <row r="141">
      <c r="A141" s="5"/>
      <c r="H141" s="5"/>
    </row>
    <row r="142">
      <c r="A142" s="5"/>
      <c r="H142" s="5"/>
    </row>
    <row r="143">
      <c r="A143" s="5"/>
      <c r="H143" s="5"/>
    </row>
    <row r="144">
      <c r="A144" s="5"/>
      <c r="H144" s="5"/>
    </row>
    <row r="145">
      <c r="A145" s="5"/>
      <c r="H145" s="5"/>
    </row>
    <row r="146">
      <c r="A146" s="5"/>
      <c r="H146" s="5"/>
    </row>
    <row r="147">
      <c r="A147" s="5"/>
      <c r="H147" s="5"/>
    </row>
    <row r="148">
      <c r="A148" s="5"/>
      <c r="H148" s="5"/>
    </row>
    <row r="149">
      <c r="A149" s="5"/>
      <c r="H149" s="5"/>
    </row>
    <row r="150">
      <c r="A150" s="5"/>
      <c r="H150" s="5"/>
    </row>
    <row r="151">
      <c r="A151" s="5"/>
      <c r="H151" s="5"/>
    </row>
    <row r="152">
      <c r="A152" s="5"/>
      <c r="H152" s="5"/>
    </row>
    <row r="153">
      <c r="A153" s="5"/>
      <c r="H153" s="5"/>
    </row>
    <row r="154">
      <c r="A154" s="5"/>
      <c r="H154" s="5"/>
    </row>
    <row r="155">
      <c r="A155" s="5"/>
      <c r="H155" s="5"/>
    </row>
    <row r="156">
      <c r="A156" s="5"/>
      <c r="H156" s="5"/>
    </row>
    <row r="157">
      <c r="A157" s="5"/>
      <c r="H157" s="5"/>
    </row>
    <row r="158">
      <c r="A158" s="5"/>
      <c r="H158" s="5"/>
    </row>
    <row r="159">
      <c r="A159" s="5"/>
      <c r="H159" s="5"/>
    </row>
    <row r="160">
      <c r="A160" s="5"/>
      <c r="H160" s="5"/>
    </row>
    <row r="161">
      <c r="A161" s="5"/>
      <c r="H161" s="5"/>
    </row>
    <row r="162">
      <c r="A162" s="5"/>
      <c r="H162" s="5"/>
    </row>
    <row r="163">
      <c r="A163" s="5"/>
      <c r="H163" s="5"/>
    </row>
    <row r="164">
      <c r="A164" s="5"/>
      <c r="H164" s="5"/>
    </row>
    <row r="165">
      <c r="A165" s="5"/>
      <c r="H165" s="5"/>
    </row>
    <row r="166">
      <c r="A166" s="5"/>
      <c r="H166" s="5"/>
    </row>
    <row r="167">
      <c r="A167" s="5"/>
      <c r="H167" s="5"/>
    </row>
    <row r="168">
      <c r="A168" s="5"/>
      <c r="H168" s="5"/>
    </row>
    <row r="169">
      <c r="A169" s="5"/>
      <c r="H169" s="5"/>
    </row>
    <row r="170">
      <c r="A170" s="5"/>
      <c r="H170" s="5"/>
    </row>
    <row r="171">
      <c r="A171" s="5"/>
      <c r="H171" s="5"/>
    </row>
    <row r="172">
      <c r="A172" s="5"/>
      <c r="H172" s="5"/>
    </row>
    <row r="173">
      <c r="A173" s="5"/>
      <c r="H173" s="5"/>
    </row>
    <row r="174">
      <c r="A174" s="5"/>
      <c r="H174" s="5"/>
    </row>
    <row r="175">
      <c r="A175" s="5"/>
      <c r="H175" s="5"/>
    </row>
    <row r="176">
      <c r="A176" s="5"/>
      <c r="H176" s="5"/>
    </row>
    <row r="177">
      <c r="A177" s="5"/>
      <c r="H177" s="5"/>
    </row>
    <row r="178">
      <c r="A178" s="5"/>
      <c r="H178" s="5"/>
    </row>
    <row r="179">
      <c r="A179" s="5"/>
      <c r="H179" s="5"/>
    </row>
    <row r="180">
      <c r="A180" s="5"/>
      <c r="H180" s="5"/>
    </row>
    <row r="181">
      <c r="A181" s="5"/>
      <c r="H181" s="5"/>
    </row>
    <row r="182">
      <c r="A182" s="5"/>
      <c r="H182" s="5"/>
    </row>
    <row r="183">
      <c r="A183" s="5"/>
      <c r="H183" s="5"/>
    </row>
    <row r="184">
      <c r="A184" s="5"/>
      <c r="H184" s="5"/>
    </row>
    <row r="185">
      <c r="A185" s="5"/>
      <c r="H185" s="5"/>
    </row>
    <row r="186">
      <c r="A186" s="5"/>
      <c r="H186" s="5"/>
    </row>
    <row r="187">
      <c r="A187" s="5"/>
      <c r="H187" s="5"/>
    </row>
    <row r="188">
      <c r="A188" s="5"/>
      <c r="H188" s="5"/>
    </row>
    <row r="189">
      <c r="A189" s="5"/>
      <c r="H189" s="5"/>
    </row>
    <row r="190">
      <c r="A190" s="5"/>
      <c r="H190" s="5"/>
    </row>
    <row r="191">
      <c r="A191" s="5"/>
      <c r="H191" s="5"/>
    </row>
    <row r="192">
      <c r="A192" s="5"/>
      <c r="H192" s="5"/>
    </row>
    <row r="193">
      <c r="A193" s="5"/>
      <c r="H193" s="5"/>
    </row>
    <row r="194">
      <c r="A194" s="5"/>
      <c r="H194" s="5"/>
    </row>
    <row r="195">
      <c r="A195" s="5"/>
      <c r="H195" s="5"/>
    </row>
    <row r="196">
      <c r="A196" s="5"/>
      <c r="H196" s="5"/>
    </row>
    <row r="197">
      <c r="A197" s="5"/>
      <c r="H197" s="5"/>
    </row>
    <row r="198">
      <c r="A198" s="5"/>
      <c r="H198" s="5"/>
    </row>
    <row r="199">
      <c r="A199" s="5"/>
      <c r="H199" s="5"/>
    </row>
    <row r="200">
      <c r="A200" s="5"/>
      <c r="H200" s="5"/>
    </row>
    <row r="201">
      <c r="A201" s="5"/>
      <c r="H201" s="5"/>
    </row>
    <row r="202">
      <c r="A202" s="5"/>
      <c r="H202" s="5"/>
    </row>
    <row r="203">
      <c r="A203" s="5"/>
      <c r="H203" s="5"/>
    </row>
    <row r="204">
      <c r="A204" s="5"/>
      <c r="H204" s="5"/>
    </row>
    <row r="205">
      <c r="A205" s="5"/>
      <c r="H205" s="5"/>
    </row>
    <row r="206">
      <c r="A206" s="5"/>
      <c r="H206" s="5"/>
    </row>
    <row r="207">
      <c r="A207" s="5"/>
      <c r="H207" s="5"/>
    </row>
    <row r="208">
      <c r="A208" s="5"/>
      <c r="H208" s="5"/>
    </row>
    <row r="209">
      <c r="A209" s="5"/>
      <c r="H209" s="5"/>
    </row>
    <row r="210">
      <c r="A210" s="5"/>
      <c r="H210" s="5"/>
    </row>
    <row r="211">
      <c r="A211" s="5"/>
      <c r="H211" s="5"/>
    </row>
    <row r="212">
      <c r="A212" s="5"/>
      <c r="H212" s="5"/>
    </row>
    <row r="213">
      <c r="A213" s="5"/>
      <c r="H213" s="5"/>
    </row>
    <row r="214">
      <c r="A214" s="5"/>
      <c r="H214" s="5"/>
    </row>
    <row r="215">
      <c r="A215" s="5"/>
      <c r="H215" s="5"/>
    </row>
    <row r="216">
      <c r="A216" s="5"/>
      <c r="H216" s="5"/>
    </row>
    <row r="217">
      <c r="A217" s="5"/>
      <c r="H217" s="5"/>
    </row>
    <row r="218">
      <c r="A218" s="5"/>
      <c r="H218" s="5"/>
    </row>
    <row r="219">
      <c r="A219" s="5"/>
      <c r="H219" s="5"/>
    </row>
    <row r="220">
      <c r="A220" s="5"/>
      <c r="H220" s="5"/>
    </row>
    <row r="221">
      <c r="A221" s="5"/>
      <c r="H221" s="5"/>
    </row>
    <row r="222">
      <c r="A222" s="5"/>
      <c r="H222" s="5"/>
    </row>
    <row r="223">
      <c r="A223" s="5"/>
      <c r="H223" s="5"/>
    </row>
    <row r="224">
      <c r="A224" s="5"/>
      <c r="H224" s="5"/>
    </row>
    <row r="225">
      <c r="A225" s="5"/>
      <c r="H225" s="5"/>
    </row>
    <row r="226">
      <c r="A226" s="5"/>
      <c r="H226" s="5"/>
    </row>
    <row r="227">
      <c r="A227" s="5"/>
      <c r="H227" s="5"/>
    </row>
    <row r="228">
      <c r="A228" s="5"/>
      <c r="H228" s="5"/>
    </row>
    <row r="229">
      <c r="A229" s="5"/>
      <c r="H229" s="5"/>
    </row>
    <row r="230">
      <c r="A230" s="5"/>
      <c r="H230" s="5"/>
    </row>
    <row r="231">
      <c r="A231" s="5"/>
      <c r="H231" s="5"/>
    </row>
    <row r="232">
      <c r="A232" s="5"/>
      <c r="H232" s="5"/>
    </row>
    <row r="233">
      <c r="A233" s="5"/>
      <c r="H233" s="5"/>
    </row>
    <row r="234">
      <c r="A234" s="5"/>
      <c r="H234" s="5"/>
    </row>
    <row r="235">
      <c r="A235" s="5"/>
      <c r="H235" s="5"/>
    </row>
    <row r="236">
      <c r="A236" s="5"/>
      <c r="H236" s="5"/>
    </row>
    <row r="237">
      <c r="A237" s="5"/>
      <c r="H237" s="5"/>
    </row>
    <row r="238">
      <c r="A238" s="5"/>
      <c r="H238" s="5"/>
    </row>
    <row r="239">
      <c r="A239" s="5"/>
      <c r="H239" s="5"/>
    </row>
    <row r="240">
      <c r="A240" s="5"/>
      <c r="H240" s="5"/>
    </row>
    <row r="241">
      <c r="A241" s="5"/>
      <c r="H241" s="5"/>
    </row>
    <row r="242">
      <c r="A242" s="5"/>
      <c r="H242" s="5"/>
    </row>
    <row r="243">
      <c r="A243" s="5"/>
      <c r="H243" s="5"/>
    </row>
    <row r="244">
      <c r="A244" s="5"/>
      <c r="H244" s="5"/>
    </row>
    <row r="245">
      <c r="A245" s="5"/>
      <c r="H245" s="5"/>
    </row>
    <row r="246">
      <c r="A246" s="5"/>
      <c r="H246" s="5"/>
    </row>
    <row r="247">
      <c r="A247" s="5"/>
      <c r="H247" s="5"/>
    </row>
    <row r="248">
      <c r="A248" s="5"/>
      <c r="H248" s="5"/>
    </row>
    <row r="249">
      <c r="A249" s="5"/>
      <c r="H249" s="5"/>
    </row>
    <row r="250">
      <c r="A250" s="5"/>
      <c r="H250" s="5"/>
    </row>
    <row r="251">
      <c r="A251" s="5"/>
      <c r="H251" s="5"/>
    </row>
    <row r="252">
      <c r="A252" s="5"/>
      <c r="H252" s="5"/>
    </row>
    <row r="253">
      <c r="A253" s="5"/>
      <c r="H253" s="5"/>
    </row>
    <row r="254">
      <c r="A254" s="5"/>
      <c r="H254" s="5"/>
    </row>
    <row r="255">
      <c r="A255" s="5"/>
      <c r="H255" s="5"/>
    </row>
    <row r="256">
      <c r="A256" s="5"/>
      <c r="H256" s="5"/>
    </row>
    <row r="257">
      <c r="A257" s="5"/>
      <c r="H257" s="5"/>
    </row>
    <row r="258">
      <c r="A258" s="5"/>
      <c r="H258" s="5"/>
    </row>
    <row r="259">
      <c r="A259" s="5"/>
      <c r="H259" s="5"/>
    </row>
    <row r="260">
      <c r="A260" s="5"/>
      <c r="H260" s="5"/>
    </row>
    <row r="261">
      <c r="A261" s="5"/>
      <c r="H261" s="5"/>
    </row>
    <row r="262">
      <c r="A262" s="5"/>
      <c r="H262" s="5"/>
    </row>
    <row r="263">
      <c r="A263" s="5"/>
      <c r="H263" s="5"/>
    </row>
    <row r="264">
      <c r="A264" s="5"/>
      <c r="H264" s="5"/>
    </row>
    <row r="265">
      <c r="A265" s="5"/>
      <c r="H265" s="5"/>
    </row>
    <row r="266">
      <c r="A266" s="5"/>
      <c r="H266" s="5"/>
    </row>
    <row r="267">
      <c r="A267" s="5"/>
      <c r="H267" s="5"/>
    </row>
    <row r="268">
      <c r="A268" s="5"/>
      <c r="H268" s="5"/>
    </row>
    <row r="269">
      <c r="A269" s="5"/>
      <c r="H269" s="5"/>
    </row>
    <row r="270">
      <c r="A270" s="5"/>
      <c r="H270" s="5"/>
    </row>
    <row r="271">
      <c r="A271" s="5"/>
      <c r="H271" s="5"/>
    </row>
    <row r="272">
      <c r="A272" s="5"/>
      <c r="H272" s="5"/>
    </row>
    <row r="273">
      <c r="A273" s="5"/>
      <c r="H273" s="5"/>
    </row>
    <row r="274">
      <c r="A274" s="5"/>
      <c r="H274" s="5"/>
    </row>
    <row r="275">
      <c r="A275" s="5"/>
      <c r="H275" s="5"/>
    </row>
    <row r="276">
      <c r="A276" s="5"/>
      <c r="H276" s="5"/>
    </row>
    <row r="277">
      <c r="A277" s="5"/>
      <c r="H277" s="5"/>
    </row>
    <row r="278">
      <c r="A278" s="5"/>
      <c r="H278" s="5"/>
    </row>
    <row r="279">
      <c r="A279" s="5"/>
      <c r="H279" s="5"/>
    </row>
    <row r="280">
      <c r="A280" s="5"/>
      <c r="H280" s="5"/>
    </row>
    <row r="281">
      <c r="A281" s="5"/>
      <c r="H281" s="5"/>
    </row>
    <row r="282">
      <c r="A282" s="5"/>
      <c r="H282" s="5"/>
    </row>
    <row r="283">
      <c r="A283" s="5"/>
      <c r="H283" s="5"/>
    </row>
    <row r="284">
      <c r="A284" s="5"/>
      <c r="H284" s="5"/>
    </row>
    <row r="285">
      <c r="A285" s="5"/>
      <c r="H285" s="5"/>
    </row>
    <row r="286">
      <c r="A286" s="5"/>
      <c r="H286" s="5"/>
    </row>
    <row r="287">
      <c r="A287" s="5"/>
      <c r="H287" s="5"/>
    </row>
    <row r="288">
      <c r="A288" s="5"/>
      <c r="H288" s="5"/>
    </row>
    <row r="289">
      <c r="A289" s="5"/>
      <c r="H289" s="5"/>
    </row>
    <row r="290">
      <c r="A290" s="5"/>
      <c r="H290" s="5"/>
    </row>
    <row r="291">
      <c r="A291" s="5"/>
      <c r="H291" s="5"/>
    </row>
    <row r="292">
      <c r="A292" s="5"/>
      <c r="H292" s="5"/>
    </row>
    <row r="293">
      <c r="A293" s="5"/>
      <c r="H293" s="5"/>
    </row>
    <row r="294">
      <c r="A294" s="5"/>
      <c r="H294" s="5"/>
    </row>
    <row r="295">
      <c r="A295" s="5"/>
      <c r="H295" s="5"/>
    </row>
    <row r="296">
      <c r="A296" s="5"/>
      <c r="H296" s="5"/>
    </row>
    <row r="297">
      <c r="A297" s="5"/>
      <c r="H297" s="5"/>
    </row>
    <row r="298">
      <c r="A298" s="5"/>
      <c r="H298" s="5"/>
    </row>
    <row r="299">
      <c r="A299" s="5"/>
      <c r="H299" s="5"/>
    </row>
    <row r="300">
      <c r="A300" s="5"/>
      <c r="H300" s="5"/>
    </row>
    <row r="301">
      <c r="A301" s="5"/>
      <c r="H301" s="5"/>
    </row>
    <row r="302">
      <c r="A302" s="5"/>
      <c r="H302" s="5"/>
    </row>
    <row r="303">
      <c r="A303" s="5"/>
      <c r="H303" s="5"/>
    </row>
    <row r="304">
      <c r="A304" s="5"/>
      <c r="H304" s="5"/>
    </row>
    <row r="305">
      <c r="A305" s="5"/>
      <c r="H305" s="5"/>
    </row>
    <row r="306">
      <c r="A306" s="5"/>
      <c r="H306" s="5"/>
    </row>
    <row r="307">
      <c r="A307" s="5"/>
      <c r="H307" s="5"/>
    </row>
    <row r="308">
      <c r="A308" s="5"/>
      <c r="H308" s="5"/>
    </row>
    <row r="309">
      <c r="A309" s="5"/>
      <c r="H309" s="5"/>
    </row>
    <row r="310">
      <c r="A310" s="5"/>
      <c r="H310" s="5"/>
    </row>
    <row r="311">
      <c r="A311" s="5"/>
      <c r="H311" s="5"/>
    </row>
    <row r="312">
      <c r="A312" s="5"/>
      <c r="H312" s="5"/>
    </row>
    <row r="313">
      <c r="A313" s="5"/>
      <c r="H313" s="5"/>
    </row>
    <row r="314">
      <c r="A314" s="5"/>
      <c r="H314" s="5"/>
    </row>
    <row r="315">
      <c r="A315" s="5"/>
      <c r="H315" s="5"/>
    </row>
    <row r="316">
      <c r="A316" s="5"/>
      <c r="H316" s="5"/>
    </row>
    <row r="317">
      <c r="A317" s="5"/>
      <c r="H317" s="5"/>
    </row>
    <row r="318">
      <c r="A318" s="5"/>
      <c r="H318" s="5"/>
    </row>
    <row r="319">
      <c r="A319" s="5"/>
      <c r="H319" s="5"/>
    </row>
    <row r="320">
      <c r="A320" s="5"/>
      <c r="H320" s="5"/>
    </row>
    <row r="321">
      <c r="A321" s="5"/>
      <c r="H321" s="5"/>
    </row>
    <row r="322">
      <c r="A322" s="5"/>
      <c r="H322" s="5"/>
    </row>
    <row r="323">
      <c r="A323" s="5"/>
      <c r="H323" s="5"/>
    </row>
    <row r="324">
      <c r="A324" s="5"/>
      <c r="H324" s="5"/>
    </row>
    <row r="325">
      <c r="A325" s="5"/>
      <c r="H325" s="5"/>
    </row>
    <row r="326">
      <c r="A326" s="5"/>
      <c r="H326" s="5"/>
    </row>
    <row r="327">
      <c r="A327" s="5"/>
      <c r="H327" s="5"/>
    </row>
    <row r="328">
      <c r="A328" s="5"/>
      <c r="H328" s="5"/>
    </row>
    <row r="329">
      <c r="A329" s="5"/>
      <c r="H329" s="5"/>
    </row>
    <row r="330">
      <c r="A330" s="5"/>
      <c r="H330" s="5"/>
    </row>
    <row r="331">
      <c r="A331" s="5"/>
      <c r="H331" s="5"/>
    </row>
    <row r="332">
      <c r="A332" s="5"/>
      <c r="H332" s="5"/>
    </row>
    <row r="333">
      <c r="A333" s="5"/>
      <c r="H333" s="5"/>
    </row>
    <row r="334">
      <c r="A334" s="5"/>
      <c r="H334" s="5"/>
    </row>
    <row r="335">
      <c r="A335" s="5"/>
      <c r="H335" s="5"/>
    </row>
    <row r="336">
      <c r="A336" s="5"/>
      <c r="H336" s="5"/>
    </row>
    <row r="337">
      <c r="A337" s="5"/>
      <c r="H337" s="5"/>
    </row>
    <row r="338">
      <c r="A338" s="5"/>
      <c r="H338" s="5"/>
    </row>
    <row r="339">
      <c r="A339" s="5"/>
      <c r="H339" s="5"/>
    </row>
    <row r="340">
      <c r="A340" s="5"/>
      <c r="H340" s="5"/>
    </row>
    <row r="341">
      <c r="A341" s="5"/>
      <c r="H341" s="5"/>
    </row>
    <row r="342">
      <c r="A342" s="5"/>
      <c r="H342" s="5"/>
    </row>
    <row r="343">
      <c r="A343" s="5"/>
      <c r="H343" s="5"/>
    </row>
    <row r="344">
      <c r="A344" s="5"/>
      <c r="H344" s="5"/>
    </row>
    <row r="345">
      <c r="A345" s="5"/>
      <c r="H345" s="5"/>
    </row>
    <row r="346">
      <c r="A346" s="5"/>
      <c r="H346" s="5"/>
    </row>
    <row r="347">
      <c r="A347" s="5"/>
      <c r="H347" s="5"/>
    </row>
    <row r="348">
      <c r="A348" s="5"/>
      <c r="H348" s="5"/>
    </row>
    <row r="349">
      <c r="A349" s="5"/>
      <c r="H349" s="5"/>
    </row>
    <row r="350">
      <c r="A350" s="5"/>
      <c r="H350" s="5"/>
    </row>
    <row r="351">
      <c r="A351" s="5"/>
      <c r="H351" s="5"/>
    </row>
    <row r="352">
      <c r="A352" s="5"/>
      <c r="H352" s="5"/>
    </row>
    <row r="353">
      <c r="A353" s="5"/>
      <c r="H353" s="5"/>
    </row>
    <row r="354">
      <c r="A354" s="5"/>
      <c r="H354" s="5"/>
    </row>
    <row r="355">
      <c r="A355" s="5"/>
      <c r="H355" s="5"/>
    </row>
    <row r="356">
      <c r="A356" s="5"/>
      <c r="H356" s="5"/>
    </row>
    <row r="357">
      <c r="A357" s="5"/>
      <c r="H357" s="5"/>
    </row>
    <row r="358">
      <c r="A358" s="5"/>
      <c r="H358" s="5"/>
    </row>
    <row r="359">
      <c r="A359" s="5"/>
      <c r="H359" s="5"/>
    </row>
    <row r="360">
      <c r="A360" s="5"/>
      <c r="H360" s="5"/>
    </row>
    <row r="361">
      <c r="A361" s="5"/>
      <c r="H361" s="5"/>
    </row>
    <row r="362">
      <c r="A362" s="5"/>
      <c r="H362" s="5"/>
    </row>
    <row r="363">
      <c r="A363" s="5"/>
      <c r="H363" s="5"/>
    </row>
    <row r="364">
      <c r="A364" s="5"/>
      <c r="H364" s="5"/>
    </row>
    <row r="365">
      <c r="A365" s="5"/>
      <c r="H365" s="5"/>
    </row>
    <row r="366">
      <c r="A366" s="5"/>
      <c r="H366" s="5"/>
    </row>
    <row r="367">
      <c r="A367" s="5"/>
      <c r="H367" s="5"/>
    </row>
    <row r="368">
      <c r="A368" s="5"/>
      <c r="H368" s="5"/>
    </row>
    <row r="369">
      <c r="A369" s="5"/>
      <c r="H369" s="5"/>
    </row>
    <row r="370">
      <c r="A370" s="5"/>
      <c r="H370" s="5"/>
    </row>
    <row r="371">
      <c r="A371" s="5"/>
      <c r="H371" s="5"/>
    </row>
    <row r="372">
      <c r="A372" s="5"/>
      <c r="H372" s="5"/>
    </row>
    <row r="373">
      <c r="A373" s="5"/>
      <c r="H373" s="5"/>
    </row>
    <row r="374">
      <c r="A374" s="5"/>
      <c r="H374" s="5"/>
    </row>
    <row r="375">
      <c r="A375" s="5"/>
      <c r="H375" s="5"/>
    </row>
    <row r="376">
      <c r="A376" s="5"/>
      <c r="H376" s="5"/>
    </row>
    <row r="377">
      <c r="A377" s="5"/>
      <c r="H377" s="5"/>
    </row>
    <row r="378">
      <c r="A378" s="5"/>
      <c r="H378" s="5"/>
    </row>
    <row r="379">
      <c r="A379" s="5"/>
      <c r="H379" s="5"/>
    </row>
    <row r="380">
      <c r="A380" s="5"/>
      <c r="H380" s="5"/>
    </row>
    <row r="381">
      <c r="A381" s="5"/>
      <c r="H381" s="5"/>
    </row>
    <row r="382">
      <c r="A382" s="5"/>
      <c r="H382" s="5"/>
    </row>
    <row r="383">
      <c r="A383" s="5"/>
      <c r="H383" s="5"/>
    </row>
    <row r="384">
      <c r="A384" s="5"/>
      <c r="H384" s="5"/>
    </row>
    <row r="385">
      <c r="A385" s="5"/>
      <c r="H385" s="5"/>
    </row>
    <row r="386">
      <c r="A386" s="5"/>
      <c r="H386" s="5"/>
    </row>
    <row r="387">
      <c r="A387" s="5"/>
      <c r="H387" s="5"/>
    </row>
    <row r="388">
      <c r="A388" s="5"/>
      <c r="H388" s="5"/>
    </row>
    <row r="389">
      <c r="A389" s="5"/>
      <c r="H389" s="5"/>
    </row>
    <row r="390">
      <c r="A390" s="5"/>
      <c r="H390" s="5"/>
    </row>
    <row r="391">
      <c r="A391" s="5"/>
      <c r="H391" s="5"/>
    </row>
    <row r="392">
      <c r="A392" s="5"/>
      <c r="H392" s="5"/>
    </row>
    <row r="393">
      <c r="A393" s="5"/>
      <c r="H393" s="5"/>
    </row>
    <row r="394">
      <c r="A394" s="5"/>
      <c r="H394" s="5"/>
    </row>
    <row r="395">
      <c r="A395" s="5"/>
      <c r="H395" s="5"/>
    </row>
    <row r="396">
      <c r="A396" s="5"/>
      <c r="H396" s="5"/>
    </row>
    <row r="397">
      <c r="A397" s="5"/>
      <c r="H397" s="5"/>
    </row>
    <row r="398">
      <c r="A398" s="5"/>
      <c r="H398" s="5"/>
    </row>
    <row r="399">
      <c r="A399" s="5"/>
      <c r="H399" s="5"/>
    </row>
    <row r="400">
      <c r="A400" s="5"/>
      <c r="H400" s="5"/>
    </row>
    <row r="401">
      <c r="A401" s="5"/>
      <c r="H401" s="5"/>
    </row>
    <row r="402">
      <c r="A402" s="5"/>
      <c r="H402" s="5"/>
    </row>
    <row r="403">
      <c r="A403" s="5"/>
      <c r="H403" s="5"/>
    </row>
    <row r="404">
      <c r="A404" s="5"/>
      <c r="H404" s="5"/>
    </row>
    <row r="405">
      <c r="A405" s="5"/>
      <c r="H405" s="5"/>
    </row>
    <row r="406">
      <c r="A406" s="5"/>
      <c r="H406" s="5"/>
    </row>
    <row r="407">
      <c r="A407" s="5"/>
      <c r="H407" s="5"/>
    </row>
    <row r="408">
      <c r="A408" s="5"/>
      <c r="H408" s="5"/>
    </row>
    <row r="409">
      <c r="A409" s="5"/>
      <c r="H409" s="5"/>
    </row>
    <row r="410">
      <c r="A410" s="5"/>
      <c r="H410" s="5"/>
    </row>
    <row r="411">
      <c r="A411" s="5"/>
      <c r="H411" s="5"/>
    </row>
    <row r="412">
      <c r="A412" s="5"/>
      <c r="H412" s="5"/>
    </row>
    <row r="413">
      <c r="A413" s="5"/>
      <c r="H413" s="5"/>
    </row>
    <row r="414">
      <c r="A414" s="5"/>
      <c r="H414" s="5"/>
    </row>
    <row r="415">
      <c r="A415" s="5"/>
      <c r="H415" s="5"/>
    </row>
    <row r="416">
      <c r="A416" s="5"/>
      <c r="H416" s="5"/>
    </row>
    <row r="417">
      <c r="A417" s="5"/>
      <c r="H417" s="5"/>
    </row>
    <row r="418">
      <c r="A418" s="5"/>
      <c r="H418" s="5"/>
    </row>
    <row r="419">
      <c r="A419" s="5"/>
      <c r="H419" s="5"/>
    </row>
    <row r="420">
      <c r="A420" s="5"/>
      <c r="H420" s="5"/>
    </row>
    <row r="421">
      <c r="A421" s="5"/>
      <c r="H421" s="5"/>
    </row>
    <row r="422">
      <c r="A422" s="5"/>
      <c r="H422" s="5"/>
    </row>
    <row r="423">
      <c r="A423" s="5"/>
      <c r="H423" s="5"/>
    </row>
    <row r="424">
      <c r="A424" s="5"/>
      <c r="H424" s="5"/>
    </row>
    <row r="425">
      <c r="A425" s="5"/>
      <c r="H425" s="5"/>
    </row>
    <row r="426">
      <c r="A426" s="5"/>
      <c r="H426" s="5"/>
    </row>
    <row r="427">
      <c r="A427" s="5"/>
      <c r="H427" s="5"/>
    </row>
    <row r="428">
      <c r="A428" s="5"/>
      <c r="H428" s="5"/>
    </row>
    <row r="429">
      <c r="A429" s="5"/>
      <c r="H429" s="5"/>
    </row>
    <row r="430">
      <c r="A430" s="5"/>
      <c r="H430" s="5"/>
    </row>
    <row r="431">
      <c r="A431" s="5"/>
      <c r="H431" s="5"/>
    </row>
    <row r="432">
      <c r="A432" s="5"/>
      <c r="H432" s="5"/>
    </row>
    <row r="433">
      <c r="A433" s="5"/>
      <c r="H433" s="5"/>
    </row>
    <row r="434">
      <c r="A434" s="5"/>
      <c r="H434" s="5"/>
    </row>
    <row r="435">
      <c r="A435" s="5"/>
      <c r="H435" s="5"/>
    </row>
    <row r="436">
      <c r="A436" s="5"/>
      <c r="H436" s="5"/>
    </row>
    <row r="437">
      <c r="A437" s="5"/>
      <c r="H437" s="5"/>
    </row>
    <row r="438">
      <c r="A438" s="5"/>
      <c r="H438" s="5"/>
    </row>
    <row r="439">
      <c r="A439" s="5"/>
      <c r="H439" s="5"/>
    </row>
    <row r="440">
      <c r="A440" s="5"/>
      <c r="H440" s="5"/>
    </row>
    <row r="441">
      <c r="A441" s="5"/>
      <c r="H441" s="5"/>
    </row>
    <row r="442">
      <c r="A442" s="5"/>
      <c r="H442" s="5"/>
    </row>
    <row r="443">
      <c r="A443" s="5"/>
      <c r="H443" s="5"/>
    </row>
    <row r="444">
      <c r="A444" s="5"/>
      <c r="H444" s="5"/>
    </row>
    <row r="445">
      <c r="A445" s="5"/>
      <c r="H445" s="5"/>
    </row>
    <row r="446">
      <c r="A446" s="5"/>
      <c r="H446" s="5"/>
    </row>
    <row r="447">
      <c r="A447" s="5"/>
      <c r="H447" s="5"/>
    </row>
    <row r="448">
      <c r="A448" s="5"/>
      <c r="H448" s="5"/>
    </row>
    <row r="449">
      <c r="A449" s="5"/>
      <c r="H449" s="5"/>
    </row>
    <row r="450">
      <c r="A450" s="5"/>
      <c r="H450" s="5"/>
    </row>
    <row r="451">
      <c r="A451" s="5"/>
      <c r="H451" s="5"/>
    </row>
    <row r="452">
      <c r="A452" s="5"/>
      <c r="H452" s="5"/>
    </row>
    <row r="453">
      <c r="A453" s="5"/>
      <c r="H453" s="5"/>
    </row>
    <row r="454">
      <c r="A454" s="5"/>
      <c r="H454" s="5"/>
    </row>
    <row r="455">
      <c r="A455" s="5"/>
      <c r="H455" s="5"/>
    </row>
    <row r="456">
      <c r="A456" s="5"/>
      <c r="H456" s="5"/>
    </row>
    <row r="457">
      <c r="A457" s="5"/>
      <c r="H457" s="5"/>
    </row>
    <row r="458">
      <c r="A458" s="5"/>
      <c r="H458" s="5"/>
    </row>
    <row r="459">
      <c r="A459" s="5"/>
      <c r="H459" s="5"/>
    </row>
    <row r="460">
      <c r="A460" s="5"/>
      <c r="H460" s="5"/>
    </row>
    <row r="461">
      <c r="A461" s="5"/>
      <c r="H461" s="5"/>
    </row>
    <row r="462">
      <c r="A462" s="5"/>
      <c r="H462" s="5"/>
    </row>
    <row r="463">
      <c r="A463" s="5"/>
      <c r="H463" s="5"/>
    </row>
    <row r="464">
      <c r="A464" s="5"/>
      <c r="H464" s="5"/>
    </row>
    <row r="465">
      <c r="A465" s="5"/>
      <c r="H465" s="5"/>
    </row>
    <row r="466">
      <c r="A466" s="5"/>
      <c r="H466" s="5"/>
    </row>
    <row r="467">
      <c r="A467" s="5"/>
      <c r="H467" s="5"/>
    </row>
    <row r="468">
      <c r="A468" s="5"/>
      <c r="H468" s="5"/>
    </row>
    <row r="469">
      <c r="A469" s="5"/>
      <c r="H469" s="5"/>
    </row>
    <row r="470">
      <c r="A470" s="5"/>
      <c r="H470" s="5"/>
    </row>
    <row r="471">
      <c r="A471" s="5"/>
      <c r="H471" s="5"/>
    </row>
    <row r="472">
      <c r="A472" s="5"/>
      <c r="H472" s="5"/>
    </row>
    <row r="473">
      <c r="A473" s="5"/>
      <c r="H473" s="5"/>
    </row>
    <row r="474">
      <c r="A474" s="5"/>
      <c r="H474" s="5"/>
    </row>
    <row r="475">
      <c r="A475" s="5"/>
      <c r="H475" s="5"/>
    </row>
    <row r="476">
      <c r="A476" s="5"/>
      <c r="H476" s="5"/>
    </row>
    <row r="477">
      <c r="A477" s="5"/>
      <c r="H477" s="5"/>
    </row>
    <row r="478">
      <c r="A478" s="5"/>
      <c r="H478" s="5"/>
    </row>
    <row r="479">
      <c r="A479" s="5"/>
      <c r="H479" s="5"/>
    </row>
    <row r="480">
      <c r="A480" s="5"/>
      <c r="H480" s="5"/>
    </row>
    <row r="481">
      <c r="A481" s="5"/>
      <c r="H481" s="5"/>
    </row>
    <row r="482">
      <c r="A482" s="5"/>
      <c r="H482" s="5"/>
    </row>
    <row r="483">
      <c r="A483" s="5"/>
      <c r="H483" s="5"/>
    </row>
    <row r="484">
      <c r="A484" s="5"/>
      <c r="H484" s="5"/>
    </row>
    <row r="485">
      <c r="A485" s="5"/>
      <c r="H485" s="5"/>
    </row>
    <row r="486">
      <c r="A486" s="5"/>
      <c r="H486" s="5"/>
    </row>
    <row r="487">
      <c r="A487" s="5"/>
      <c r="H487" s="5"/>
    </row>
    <row r="488">
      <c r="A488" s="5"/>
      <c r="H488" s="5"/>
    </row>
    <row r="489">
      <c r="A489" s="5"/>
      <c r="H489" s="5"/>
    </row>
    <row r="490">
      <c r="A490" s="5"/>
      <c r="H490" s="5"/>
    </row>
    <row r="491">
      <c r="A491" s="5"/>
      <c r="H491" s="5"/>
    </row>
    <row r="492">
      <c r="A492" s="5"/>
      <c r="H492" s="5"/>
    </row>
    <row r="493">
      <c r="A493" s="5"/>
      <c r="H493" s="5"/>
    </row>
    <row r="494">
      <c r="A494" s="5"/>
      <c r="H494" s="5"/>
    </row>
    <row r="495">
      <c r="A495" s="5"/>
      <c r="H495" s="5"/>
    </row>
    <row r="496">
      <c r="A496" s="5"/>
      <c r="H496" s="5"/>
    </row>
    <row r="497">
      <c r="A497" s="5"/>
      <c r="H497" s="5"/>
    </row>
    <row r="498">
      <c r="A498" s="5"/>
      <c r="H498" s="5"/>
    </row>
    <row r="499">
      <c r="A499" s="5"/>
      <c r="H499" s="5"/>
    </row>
    <row r="500">
      <c r="A500" s="5"/>
      <c r="H500" s="5"/>
    </row>
    <row r="501">
      <c r="A501" s="5"/>
      <c r="H501" s="5"/>
    </row>
    <row r="502">
      <c r="A502" s="5"/>
      <c r="H502" s="5"/>
    </row>
    <row r="503">
      <c r="A503" s="5"/>
      <c r="H503" s="5"/>
    </row>
    <row r="504">
      <c r="A504" s="5"/>
      <c r="H504" s="5"/>
    </row>
    <row r="505">
      <c r="A505" s="5"/>
      <c r="H505" s="5"/>
    </row>
    <row r="506">
      <c r="A506" s="5"/>
      <c r="H506" s="5"/>
    </row>
    <row r="507">
      <c r="A507" s="5"/>
      <c r="H507" s="5"/>
    </row>
    <row r="508">
      <c r="A508" s="5"/>
      <c r="H508" s="5"/>
    </row>
    <row r="509">
      <c r="A509" s="5"/>
      <c r="H509" s="5"/>
    </row>
    <row r="510">
      <c r="A510" s="5"/>
      <c r="H510" s="5"/>
    </row>
    <row r="511">
      <c r="A511" s="5"/>
      <c r="H511" s="5"/>
    </row>
    <row r="512">
      <c r="A512" s="5"/>
      <c r="H512" s="5"/>
    </row>
    <row r="513">
      <c r="A513" s="5"/>
      <c r="H513" s="5"/>
    </row>
    <row r="514">
      <c r="A514" s="5"/>
      <c r="H514" s="5"/>
    </row>
    <row r="515">
      <c r="A515" s="5"/>
      <c r="H515" s="5"/>
    </row>
    <row r="516">
      <c r="A516" s="5"/>
      <c r="H516" s="5"/>
    </row>
    <row r="517">
      <c r="A517" s="5"/>
      <c r="H517" s="5"/>
    </row>
    <row r="518">
      <c r="A518" s="5"/>
      <c r="H518" s="5"/>
    </row>
    <row r="519">
      <c r="A519" s="5"/>
      <c r="H519" s="5"/>
    </row>
    <row r="520">
      <c r="A520" s="5"/>
      <c r="H520" s="5"/>
    </row>
    <row r="521">
      <c r="A521" s="5"/>
      <c r="H521" s="5"/>
    </row>
    <row r="522">
      <c r="A522" s="5"/>
      <c r="H522" s="5"/>
    </row>
    <row r="523">
      <c r="A523" s="5"/>
      <c r="H523" s="5"/>
    </row>
    <row r="524">
      <c r="A524" s="5"/>
      <c r="H524" s="5"/>
    </row>
    <row r="525">
      <c r="A525" s="5"/>
      <c r="H525" s="5"/>
    </row>
    <row r="526">
      <c r="A526" s="5"/>
      <c r="H526" s="5"/>
    </row>
    <row r="527">
      <c r="A527" s="5"/>
      <c r="H527" s="5"/>
    </row>
    <row r="528">
      <c r="A528" s="5"/>
      <c r="H528" s="5"/>
    </row>
    <row r="529">
      <c r="A529" s="5"/>
      <c r="H529" s="5"/>
    </row>
    <row r="530">
      <c r="A530" s="5"/>
      <c r="H530" s="5"/>
    </row>
    <row r="531">
      <c r="A531" s="5"/>
      <c r="H531" s="5"/>
    </row>
    <row r="532">
      <c r="A532" s="5"/>
      <c r="H532" s="5"/>
    </row>
    <row r="533">
      <c r="A533" s="5"/>
      <c r="H533" s="5"/>
    </row>
    <row r="534">
      <c r="A534" s="5"/>
      <c r="H534" s="5"/>
    </row>
    <row r="535">
      <c r="A535" s="5"/>
      <c r="H535" s="5"/>
    </row>
    <row r="536">
      <c r="A536" s="5"/>
      <c r="H536" s="5"/>
    </row>
    <row r="537">
      <c r="A537" s="5"/>
      <c r="H537" s="5"/>
    </row>
    <row r="538">
      <c r="A538" s="5"/>
      <c r="H538" s="5"/>
    </row>
    <row r="539">
      <c r="A539" s="5"/>
      <c r="H539" s="5"/>
    </row>
    <row r="540">
      <c r="A540" s="5"/>
      <c r="H540" s="5"/>
    </row>
    <row r="541">
      <c r="A541" s="5"/>
      <c r="H541" s="5"/>
    </row>
    <row r="542">
      <c r="A542" s="5"/>
      <c r="H542" s="5"/>
    </row>
    <row r="543">
      <c r="A543" s="5"/>
      <c r="H543" s="5"/>
    </row>
    <row r="544">
      <c r="A544" s="5"/>
      <c r="H544" s="5"/>
    </row>
    <row r="545">
      <c r="A545" s="5"/>
      <c r="H545" s="5"/>
    </row>
    <row r="546">
      <c r="A546" s="5"/>
      <c r="H546" s="5"/>
    </row>
    <row r="547">
      <c r="A547" s="5"/>
      <c r="H547" s="5"/>
    </row>
    <row r="548">
      <c r="A548" s="5"/>
      <c r="H548" s="5"/>
    </row>
    <row r="549">
      <c r="A549" s="5"/>
      <c r="H549" s="5"/>
    </row>
    <row r="550">
      <c r="A550" s="5"/>
      <c r="H550" s="5"/>
    </row>
    <row r="551">
      <c r="A551" s="5"/>
      <c r="H551" s="5"/>
    </row>
    <row r="552">
      <c r="A552" s="5"/>
      <c r="H552" s="5"/>
    </row>
    <row r="553">
      <c r="A553" s="5"/>
      <c r="H553" s="5"/>
    </row>
    <row r="554">
      <c r="A554" s="5"/>
      <c r="H554" s="5"/>
    </row>
    <row r="555">
      <c r="A555" s="5"/>
      <c r="H555" s="5"/>
    </row>
    <row r="556">
      <c r="A556" s="5"/>
      <c r="H556" s="5"/>
    </row>
    <row r="557">
      <c r="A557" s="5"/>
      <c r="H557" s="5"/>
    </row>
    <row r="558">
      <c r="A558" s="5"/>
      <c r="H558" s="5"/>
    </row>
    <row r="559">
      <c r="A559" s="5"/>
      <c r="H559" s="5"/>
    </row>
    <row r="560">
      <c r="A560" s="5"/>
      <c r="H560" s="5"/>
    </row>
    <row r="561">
      <c r="A561" s="5"/>
      <c r="H561" s="5"/>
    </row>
    <row r="562">
      <c r="A562" s="5"/>
      <c r="H562" s="5"/>
    </row>
    <row r="563">
      <c r="A563" s="5"/>
      <c r="H563" s="5"/>
    </row>
    <row r="564">
      <c r="A564" s="5"/>
      <c r="H564" s="5"/>
    </row>
    <row r="565">
      <c r="A565" s="5"/>
      <c r="H565" s="5"/>
    </row>
    <row r="566">
      <c r="A566" s="5"/>
      <c r="H566" s="5"/>
    </row>
    <row r="567">
      <c r="A567" s="5"/>
      <c r="H567" s="5"/>
    </row>
    <row r="568">
      <c r="A568" s="5"/>
      <c r="H568" s="5"/>
    </row>
    <row r="569">
      <c r="A569" s="5"/>
      <c r="H569" s="5"/>
    </row>
    <row r="570">
      <c r="A570" s="5"/>
      <c r="H570" s="5"/>
    </row>
    <row r="571">
      <c r="A571" s="5"/>
      <c r="H571" s="5"/>
    </row>
    <row r="572">
      <c r="A572" s="5"/>
      <c r="H572" s="5"/>
    </row>
    <row r="573">
      <c r="A573" s="5"/>
      <c r="H573" s="5"/>
    </row>
    <row r="574">
      <c r="A574" s="5"/>
      <c r="H574" s="5"/>
    </row>
    <row r="575">
      <c r="A575" s="5"/>
      <c r="H575" s="5"/>
    </row>
    <row r="576">
      <c r="A576" s="5"/>
      <c r="H576" s="5"/>
    </row>
    <row r="577">
      <c r="A577" s="5"/>
      <c r="H577" s="5"/>
    </row>
    <row r="578">
      <c r="A578" s="5"/>
      <c r="H578" s="5"/>
    </row>
    <row r="579">
      <c r="A579" s="5"/>
      <c r="H579" s="5"/>
    </row>
    <row r="580">
      <c r="A580" s="5"/>
      <c r="H580" s="5"/>
    </row>
    <row r="581">
      <c r="A581" s="5"/>
      <c r="H581" s="5"/>
    </row>
    <row r="582">
      <c r="A582" s="5"/>
      <c r="H582" s="5"/>
    </row>
    <row r="583">
      <c r="A583" s="5"/>
      <c r="H583" s="5"/>
    </row>
    <row r="584">
      <c r="A584" s="5"/>
      <c r="H584" s="5"/>
    </row>
    <row r="585">
      <c r="A585" s="5"/>
      <c r="H585" s="5"/>
    </row>
    <row r="586">
      <c r="A586" s="5"/>
      <c r="H586" s="5"/>
    </row>
    <row r="587">
      <c r="A587" s="5"/>
      <c r="H587" s="5"/>
    </row>
    <row r="588">
      <c r="A588" s="5"/>
      <c r="H588" s="5"/>
    </row>
    <row r="589">
      <c r="A589" s="5"/>
      <c r="H589" s="5"/>
    </row>
    <row r="590">
      <c r="A590" s="5"/>
      <c r="H590" s="5"/>
    </row>
    <row r="591">
      <c r="A591" s="5"/>
      <c r="H591" s="5"/>
    </row>
    <row r="592">
      <c r="A592" s="5"/>
      <c r="H592" s="5"/>
    </row>
    <row r="593">
      <c r="A593" s="5"/>
      <c r="H593" s="5"/>
    </row>
    <row r="594">
      <c r="A594" s="5"/>
      <c r="H594" s="5"/>
    </row>
    <row r="595">
      <c r="A595" s="5"/>
      <c r="H595" s="5"/>
    </row>
    <row r="596">
      <c r="A596" s="5"/>
      <c r="H596" s="5"/>
    </row>
    <row r="597">
      <c r="A597" s="5"/>
      <c r="H597" s="5"/>
    </row>
    <row r="598">
      <c r="A598" s="5"/>
      <c r="H598" s="5"/>
    </row>
    <row r="599">
      <c r="A599" s="5"/>
      <c r="H599" s="5"/>
    </row>
    <row r="600">
      <c r="A600" s="5"/>
      <c r="H600" s="5"/>
    </row>
    <row r="601">
      <c r="A601" s="5"/>
      <c r="H601" s="5"/>
    </row>
    <row r="602">
      <c r="A602" s="5"/>
      <c r="H602" s="5"/>
    </row>
    <row r="603">
      <c r="A603" s="5"/>
      <c r="H603" s="5"/>
    </row>
    <row r="604">
      <c r="A604" s="5"/>
      <c r="H604" s="5"/>
    </row>
    <row r="605">
      <c r="A605" s="5"/>
      <c r="H605" s="5"/>
    </row>
    <row r="606">
      <c r="A606" s="5"/>
      <c r="H606" s="5"/>
    </row>
    <row r="607">
      <c r="A607" s="5"/>
      <c r="H607" s="5"/>
    </row>
    <row r="608">
      <c r="A608" s="5"/>
      <c r="H608" s="5"/>
    </row>
    <row r="609">
      <c r="A609" s="5"/>
      <c r="H609" s="5"/>
    </row>
    <row r="610">
      <c r="A610" s="5"/>
      <c r="H610" s="5"/>
    </row>
    <row r="611">
      <c r="A611" s="5"/>
      <c r="H611" s="5"/>
    </row>
    <row r="612">
      <c r="A612" s="5"/>
      <c r="H612" s="5"/>
    </row>
    <row r="613">
      <c r="A613" s="5"/>
      <c r="H613" s="5"/>
    </row>
    <row r="614">
      <c r="A614" s="5"/>
      <c r="H614" s="5"/>
    </row>
    <row r="615">
      <c r="A615" s="5"/>
      <c r="H615" s="5"/>
    </row>
    <row r="616">
      <c r="A616" s="5"/>
      <c r="H616" s="5"/>
    </row>
    <row r="617">
      <c r="A617" s="5"/>
      <c r="H617" s="5"/>
    </row>
    <row r="618">
      <c r="A618" s="5"/>
      <c r="H618" s="5"/>
    </row>
    <row r="619">
      <c r="A619" s="5"/>
      <c r="H619" s="5"/>
    </row>
    <row r="620">
      <c r="A620" s="5"/>
      <c r="H620" s="5"/>
    </row>
    <row r="621">
      <c r="A621" s="5"/>
      <c r="H621" s="5"/>
    </row>
    <row r="622">
      <c r="A622" s="5"/>
      <c r="H622" s="5"/>
    </row>
    <row r="623">
      <c r="A623" s="5"/>
      <c r="H623" s="5"/>
    </row>
    <row r="624">
      <c r="A624" s="5"/>
      <c r="H624" s="5"/>
    </row>
    <row r="625">
      <c r="A625" s="5"/>
      <c r="H625" s="5"/>
    </row>
    <row r="626">
      <c r="A626" s="5"/>
      <c r="H626" s="5"/>
    </row>
    <row r="627">
      <c r="A627" s="5"/>
      <c r="H627" s="5"/>
    </row>
    <row r="628">
      <c r="A628" s="5"/>
      <c r="H628" s="5"/>
    </row>
    <row r="629">
      <c r="A629" s="5"/>
      <c r="H629" s="5"/>
    </row>
    <row r="630">
      <c r="A630" s="5"/>
      <c r="H630" s="5"/>
    </row>
    <row r="631">
      <c r="A631" s="5"/>
      <c r="H631" s="5"/>
    </row>
    <row r="632">
      <c r="A632" s="5"/>
      <c r="H632" s="5"/>
    </row>
    <row r="633">
      <c r="A633" s="5"/>
      <c r="H633" s="5"/>
    </row>
    <row r="634">
      <c r="A634" s="5"/>
      <c r="H634" s="5"/>
    </row>
    <row r="635">
      <c r="A635" s="5"/>
      <c r="H635" s="5"/>
    </row>
    <row r="636">
      <c r="A636" s="5"/>
      <c r="H636" s="5"/>
    </row>
    <row r="637">
      <c r="A637" s="5"/>
      <c r="H637" s="5"/>
    </row>
    <row r="638">
      <c r="A638" s="5"/>
      <c r="H638" s="5"/>
    </row>
    <row r="639">
      <c r="A639" s="5"/>
      <c r="H639" s="5"/>
    </row>
    <row r="640">
      <c r="A640" s="5"/>
      <c r="H640" s="5"/>
    </row>
    <row r="641">
      <c r="A641" s="5"/>
      <c r="H641" s="5"/>
    </row>
    <row r="642">
      <c r="A642" s="5"/>
      <c r="H642" s="5"/>
    </row>
    <row r="643">
      <c r="A643" s="5"/>
      <c r="H643" s="5"/>
    </row>
    <row r="644">
      <c r="A644" s="5"/>
      <c r="H644" s="5"/>
    </row>
    <row r="645">
      <c r="A645" s="5"/>
      <c r="H645" s="5"/>
    </row>
    <row r="646">
      <c r="A646" s="5"/>
      <c r="H646" s="5"/>
    </row>
    <row r="647">
      <c r="A647" s="5"/>
      <c r="H647" s="5"/>
    </row>
    <row r="648">
      <c r="A648" s="5"/>
      <c r="H648" s="5"/>
    </row>
    <row r="649">
      <c r="A649" s="5"/>
      <c r="H649" s="5"/>
    </row>
    <row r="650">
      <c r="A650" s="5"/>
      <c r="H650" s="5"/>
    </row>
    <row r="651">
      <c r="A651" s="5"/>
      <c r="H651" s="5"/>
    </row>
    <row r="652">
      <c r="A652" s="5"/>
      <c r="H652" s="5"/>
    </row>
    <row r="653">
      <c r="A653" s="5"/>
      <c r="H653" s="5"/>
    </row>
    <row r="654">
      <c r="A654" s="5"/>
      <c r="H654" s="5"/>
    </row>
    <row r="655">
      <c r="A655" s="5"/>
      <c r="H655" s="5"/>
    </row>
    <row r="656">
      <c r="A656" s="5"/>
      <c r="H656" s="5"/>
    </row>
    <row r="657">
      <c r="A657" s="5"/>
      <c r="H657" s="5"/>
    </row>
    <row r="658">
      <c r="A658" s="5"/>
      <c r="H658" s="5"/>
    </row>
    <row r="659">
      <c r="A659" s="5"/>
      <c r="H659" s="5"/>
    </row>
    <row r="660">
      <c r="A660" s="5"/>
      <c r="H660" s="5"/>
    </row>
    <row r="661">
      <c r="A661" s="5"/>
      <c r="H661" s="5"/>
    </row>
    <row r="662">
      <c r="A662" s="5"/>
      <c r="H662" s="5"/>
    </row>
    <row r="663">
      <c r="A663" s="5"/>
      <c r="H663" s="5"/>
    </row>
    <row r="664">
      <c r="A664" s="5"/>
      <c r="H664" s="5"/>
    </row>
    <row r="665">
      <c r="A665" s="5"/>
      <c r="H665" s="5"/>
    </row>
    <row r="666">
      <c r="A666" s="5"/>
      <c r="H666" s="5"/>
    </row>
    <row r="667">
      <c r="A667" s="5"/>
      <c r="H667" s="5"/>
    </row>
    <row r="668">
      <c r="A668" s="5"/>
      <c r="H668" s="5"/>
    </row>
    <row r="669">
      <c r="A669" s="5"/>
      <c r="H669" s="5"/>
    </row>
    <row r="670">
      <c r="A670" s="5"/>
      <c r="H670" s="5"/>
    </row>
    <row r="671">
      <c r="A671" s="5"/>
      <c r="H671" s="5"/>
    </row>
    <row r="672">
      <c r="A672" s="5"/>
      <c r="H672" s="5"/>
    </row>
    <row r="673">
      <c r="A673" s="5"/>
      <c r="H673" s="5"/>
    </row>
    <row r="674">
      <c r="A674" s="5"/>
      <c r="H674" s="5"/>
    </row>
    <row r="675">
      <c r="A675" s="5"/>
      <c r="H675" s="5"/>
    </row>
    <row r="676">
      <c r="A676" s="5"/>
      <c r="H676" s="5"/>
    </row>
    <row r="677">
      <c r="A677" s="5"/>
      <c r="H677" s="5"/>
    </row>
    <row r="678">
      <c r="A678" s="5"/>
      <c r="H678" s="5"/>
    </row>
    <row r="679">
      <c r="A679" s="5"/>
      <c r="H679" s="5"/>
    </row>
    <row r="680">
      <c r="A680" s="5"/>
      <c r="H680" s="5"/>
    </row>
    <row r="681">
      <c r="A681" s="5"/>
      <c r="H681" s="5"/>
    </row>
    <row r="682">
      <c r="A682" s="5"/>
      <c r="H682" s="5"/>
    </row>
    <row r="683">
      <c r="A683" s="5"/>
      <c r="H683" s="5"/>
    </row>
    <row r="684">
      <c r="A684" s="5"/>
      <c r="H684" s="5"/>
    </row>
    <row r="685">
      <c r="A685" s="5"/>
      <c r="H685" s="5"/>
    </row>
    <row r="686">
      <c r="A686" s="5"/>
      <c r="H686" s="5"/>
    </row>
    <row r="687">
      <c r="A687" s="5"/>
      <c r="H687" s="5"/>
    </row>
    <row r="688">
      <c r="A688" s="5"/>
      <c r="H688" s="5"/>
    </row>
    <row r="689">
      <c r="A689" s="5"/>
      <c r="H689" s="5"/>
    </row>
    <row r="690">
      <c r="A690" s="5"/>
      <c r="H690" s="5"/>
    </row>
    <row r="691">
      <c r="A691" s="5"/>
      <c r="H691" s="5"/>
    </row>
    <row r="692">
      <c r="A692" s="5"/>
      <c r="H692" s="5"/>
    </row>
    <row r="693">
      <c r="A693" s="5"/>
      <c r="H693" s="5"/>
    </row>
    <row r="694">
      <c r="A694" s="5"/>
      <c r="H694" s="5"/>
    </row>
    <row r="695">
      <c r="A695" s="5"/>
      <c r="H695" s="5"/>
    </row>
    <row r="696">
      <c r="A696" s="5"/>
      <c r="H696" s="5"/>
    </row>
    <row r="697">
      <c r="A697" s="5"/>
      <c r="H697" s="5"/>
    </row>
    <row r="698">
      <c r="A698" s="5"/>
      <c r="H698" s="5"/>
    </row>
    <row r="699">
      <c r="A699" s="5"/>
      <c r="H699" s="5"/>
    </row>
    <row r="700">
      <c r="A700" s="5"/>
      <c r="H700" s="5"/>
    </row>
    <row r="701">
      <c r="A701" s="5"/>
      <c r="H701" s="5"/>
    </row>
    <row r="702">
      <c r="A702" s="5"/>
      <c r="H702" s="5"/>
    </row>
    <row r="703">
      <c r="A703" s="5"/>
      <c r="H703" s="5"/>
    </row>
    <row r="704">
      <c r="A704" s="5"/>
      <c r="H704" s="5"/>
    </row>
    <row r="705">
      <c r="A705" s="5"/>
      <c r="H705" s="5"/>
    </row>
    <row r="706">
      <c r="A706" s="5"/>
      <c r="H706" s="5"/>
    </row>
    <row r="707">
      <c r="A707" s="5"/>
      <c r="H707" s="5"/>
    </row>
    <row r="708">
      <c r="A708" s="5"/>
      <c r="H708" s="5"/>
    </row>
    <row r="709">
      <c r="A709" s="5"/>
      <c r="H709" s="5"/>
    </row>
    <row r="710">
      <c r="A710" s="5"/>
      <c r="H710" s="5"/>
    </row>
    <row r="711">
      <c r="A711" s="5"/>
      <c r="H711" s="5"/>
    </row>
    <row r="712">
      <c r="A712" s="5"/>
      <c r="H712" s="5"/>
    </row>
    <row r="713">
      <c r="A713" s="5"/>
      <c r="H713" s="5"/>
    </row>
    <row r="714">
      <c r="A714" s="5"/>
      <c r="H714" s="5"/>
    </row>
    <row r="715">
      <c r="A715" s="5"/>
      <c r="H715" s="5"/>
    </row>
    <row r="716">
      <c r="A716" s="5"/>
      <c r="H716" s="5"/>
    </row>
    <row r="717">
      <c r="A717" s="5"/>
      <c r="H717" s="5"/>
    </row>
    <row r="718">
      <c r="A718" s="5"/>
      <c r="H718" s="5"/>
    </row>
    <row r="719">
      <c r="A719" s="5"/>
      <c r="H719" s="5"/>
    </row>
    <row r="720">
      <c r="A720" s="5"/>
      <c r="H720" s="5"/>
    </row>
    <row r="721">
      <c r="A721" s="5"/>
      <c r="H721" s="5"/>
    </row>
    <row r="722">
      <c r="A722" s="5"/>
      <c r="H722" s="5"/>
    </row>
    <row r="723">
      <c r="A723" s="5"/>
      <c r="H723" s="5"/>
    </row>
    <row r="724">
      <c r="A724" s="5"/>
      <c r="H724" s="5"/>
    </row>
    <row r="725">
      <c r="A725" s="5"/>
      <c r="H725" s="5"/>
    </row>
    <row r="726">
      <c r="A726" s="5"/>
      <c r="H726" s="5"/>
    </row>
    <row r="727">
      <c r="A727" s="5"/>
      <c r="H727" s="5"/>
    </row>
    <row r="728">
      <c r="A728" s="5"/>
      <c r="H728" s="5"/>
    </row>
    <row r="729">
      <c r="A729" s="5"/>
      <c r="H729" s="5"/>
    </row>
    <row r="730">
      <c r="A730" s="5"/>
      <c r="H730" s="5"/>
    </row>
    <row r="731">
      <c r="A731" s="5"/>
      <c r="H731" s="5"/>
    </row>
    <row r="732">
      <c r="A732" s="5"/>
      <c r="H732" s="5"/>
    </row>
    <row r="733">
      <c r="A733" s="5"/>
      <c r="H733" s="5"/>
    </row>
    <row r="734">
      <c r="A734" s="5"/>
      <c r="H734" s="5"/>
    </row>
    <row r="735">
      <c r="A735" s="5"/>
      <c r="H735" s="5"/>
    </row>
    <row r="736">
      <c r="A736" s="5"/>
      <c r="H736" s="5"/>
    </row>
    <row r="737">
      <c r="A737" s="5"/>
      <c r="H737" s="5"/>
    </row>
    <row r="738">
      <c r="A738" s="5"/>
      <c r="H738" s="5"/>
    </row>
    <row r="739">
      <c r="A739" s="5"/>
      <c r="H739" s="5"/>
    </row>
    <row r="740">
      <c r="A740" s="5"/>
      <c r="H740" s="5"/>
    </row>
    <row r="741">
      <c r="A741" s="5"/>
      <c r="H741" s="5"/>
    </row>
    <row r="742">
      <c r="A742" s="5"/>
      <c r="H742" s="5"/>
    </row>
    <row r="743">
      <c r="A743" s="5"/>
      <c r="H743" s="5"/>
    </row>
    <row r="744">
      <c r="A744" s="5"/>
      <c r="H744" s="5"/>
    </row>
    <row r="745">
      <c r="A745" s="5"/>
      <c r="H745" s="5"/>
    </row>
    <row r="746">
      <c r="A746" s="5"/>
      <c r="H746" s="5"/>
    </row>
    <row r="747">
      <c r="A747" s="5"/>
      <c r="H747" s="5"/>
    </row>
    <row r="748">
      <c r="A748" s="5"/>
      <c r="H748" s="5"/>
    </row>
    <row r="749">
      <c r="A749" s="5"/>
      <c r="H749" s="5"/>
    </row>
    <row r="750">
      <c r="A750" s="5"/>
      <c r="H750" s="5"/>
    </row>
    <row r="751">
      <c r="A751" s="5"/>
      <c r="H751" s="5"/>
    </row>
    <row r="752">
      <c r="A752" s="5"/>
      <c r="H752" s="5"/>
    </row>
    <row r="753">
      <c r="A753" s="5"/>
      <c r="H753" s="5"/>
    </row>
    <row r="754">
      <c r="A754" s="5"/>
      <c r="H754" s="5"/>
    </row>
    <row r="755">
      <c r="A755" s="5"/>
      <c r="H755" s="5"/>
    </row>
    <row r="756">
      <c r="A756" s="5"/>
      <c r="H756" s="5"/>
    </row>
    <row r="757">
      <c r="A757" s="5"/>
      <c r="H757" s="5"/>
    </row>
    <row r="758">
      <c r="A758" s="5"/>
      <c r="H758" s="5"/>
    </row>
    <row r="759">
      <c r="A759" s="5"/>
      <c r="H759" s="5"/>
    </row>
    <row r="760">
      <c r="A760" s="5"/>
      <c r="H760" s="5"/>
    </row>
    <row r="761">
      <c r="A761" s="5"/>
      <c r="H761" s="5"/>
    </row>
    <row r="762">
      <c r="A762" s="5"/>
      <c r="H762" s="5"/>
    </row>
    <row r="763">
      <c r="A763" s="5"/>
      <c r="H763" s="5"/>
    </row>
    <row r="764">
      <c r="A764" s="5"/>
      <c r="H764" s="5"/>
    </row>
    <row r="765">
      <c r="A765" s="5"/>
      <c r="H765" s="5"/>
    </row>
    <row r="766">
      <c r="A766" s="5"/>
      <c r="H766" s="5"/>
    </row>
    <row r="767">
      <c r="A767" s="5"/>
      <c r="H767" s="5"/>
    </row>
    <row r="768">
      <c r="A768" s="5"/>
      <c r="H768" s="5"/>
    </row>
    <row r="769">
      <c r="A769" s="5"/>
      <c r="H769" s="5"/>
    </row>
    <row r="770">
      <c r="A770" s="5"/>
      <c r="H770" s="5"/>
    </row>
    <row r="771">
      <c r="A771" s="5"/>
      <c r="H771" s="5"/>
    </row>
    <row r="772">
      <c r="A772" s="5"/>
      <c r="H772" s="5"/>
    </row>
    <row r="773">
      <c r="A773" s="5"/>
      <c r="H773" s="5"/>
    </row>
    <row r="774">
      <c r="A774" s="5"/>
      <c r="H774" s="5"/>
    </row>
    <row r="775">
      <c r="A775" s="5"/>
      <c r="H775" s="5"/>
    </row>
    <row r="776">
      <c r="A776" s="5"/>
      <c r="H776" s="5"/>
    </row>
    <row r="777">
      <c r="A777" s="5"/>
      <c r="H777" s="5"/>
    </row>
    <row r="778">
      <c r="A778" s="5"/>
      <c r="H778" s="5"/>
    </row>
    <row r="779">
      <c r="A779" s="5"/>
      <c r="H779" s="5"/>
    </row>
    <row r="780">
      <c r="A780" s="5"/>
      <c r="H780" s="5"/>
    </row>
    <row r="781">
      <c r="A781" s="5"/>
      <c r="H781" s="5"/>
    </row>
    <row r="782">
      <c r="A782" s="5"/>
      <c r="H782" s="5"/>
    </row>
    <row r="783">
      <c r="A783" s="5"/>
      <c r="H783" s="5"/>
    </row>
    <row r="784">
      <c r="A784" s="5"/>
      <c r="H784" s="5"/>
    </row>
    <row r="785">
      <c r="A785" s="5"/>
      <c r="H785" s="5"/>
    </row>
    <row r="786">
      <c r="A786" s="5"/>
      <c r="H786" s="5"/>
    </row>
    <row r="787">
      <c r="A787" s="5"/>
      <c r="H787" s="5"/>
    </row>
    <row r="788">
      <c r="A788" s="5"/>
      <c r="H788" s="5"/>
    </row>
    <row r="789">
      <c r="A789" s="5"/>
      <c r="H789" s="5"/>
    </row>
    <row r="790">
      <c r="A790" s="5"/>
      <c r="H790" s="5"/>
    </row>
    <row r="791">
      <c r="A791" s="5"/>
      <c r="H791" s="5"/>
    </row>
    <row r="792">
      <c r="A792" s="5"/>
      <c r="H792" s="5"/>
    </row>
    <row r="793">
      <c r="A793" s="5"/>
      <c r="H793" s="5"/>
    </row>
    <row r="794">
      <c r="A794" s="5"/>
      <c r="H794" s="5"/>
    </row>
    <row r="795">
      <c r="A795" s="5"/>
      <c r="H795" s="5"/>
    </row>
    <row r="796">
      <c r="A796" s="5"/>
      <c r="H796" s="5"/>
    </row>
    <row r="797">
      <c r="A797" s="5"/>
      <c r="H797" s="5"/>
    </row>
    <row r="798">
      <c r="A798" s="5"/>
      <c r="H798" s="5"/>
    </row>
    <row r="799">
      <c r="A799" s="5"/>
      <c r="H799" s="5"/>
    </row>
    <row r="800">
      <c r="A800" s="5"/>
      <c r="H800" s="5"/>
    </row>
    <row r="801">
      <c r="A801" s="5"/>
      <c r="H801" s="5"/>
    </row>
    <row r="802">
      <c r="A802" s="5"/>
      <c r="H802" s="5"/>
    </row>
    <row r="803">
      <c r="A803" s="5"/>
      <c r="H803" s="5"/>
    </row>
    <row r="804">
      <c r="A804" s="5"/>
      <c r="H804" s="5"/>
    </row>
    <row r="805">
      <c r="A805" s="5"/>
      <c r="H805" s="5"/>
    </row>
    <row r="806">
      <c r="A806" s="5"/>
      <c r="H806" s="5"/>
    </row>
    <row r="807">
      <c r="A807" s="5"/>
      <c r="H807" s="5"/>
    </row>
    <row r="808">
      <c r="A808" s="5"/>
      <c r="H808" s="5"/>
    </row>
    <row r="809">
      <c r="A809" s="5"/>
      <c r="H809" s="5"/>
    </row>
    <row r="810">
      <c r="A810" s="5"/>
      <c r="H810" s="5"/>
    </row>
    <row r="811">
      <c r="A811" s="5"/>
      <c r="H811" s="5"/>
    </row>
    <row r="812">
      <c r="A812" s="5"/>
      <c r="H812" s="5"/>
    </row>
    <row r="813">
      <c r="A813" s="5"/>
      <c r="H813" s="5"/>
    </row>
    <row r="814">
      <c r="A814" s="5"/>
      <c r="H814" s="5"/>
    </row>
    <row r="815">
      <c r="A815" s="5"/>
      <c r="H815" s="5"/>
    </row>
    <row r="816">
      <c r="A816" s="5"/>
      <c r="H816" s="5"/>
    </row>
    <row r="817">
      <c r="A817" s="5"/>
      <c r="H817" s="5"/>
    </row>
    <row r="818">
      <c r="A818" s="5"/>
      <c r="H818" s="5"/>
    </row>
    <row r="819">
      <c r="A819" s="5"/>
      <c r="H819" s="5"/>
    </row>
    <row r="820">
      <c r="A820" s="5"/>
      <c r="H820" s="5"/>
    </row>
    <row r="821">
      <c r="A821" s="5"/>
      <c r="H821" s="5"/>
    </row>
    <row r="822">
      <c r="A822" s="5"/>
      <c r="H822" s="5"/>
    </row>
    <row r="823">
      <c r="A823" s="5"/>
      <c r="H823" s="5"/>
    </row>
    <row r="824">
      <c r="A824" s="5"/>
      <c r="H824" s="5"/>
    </row>
    <row r="825">
      <c r="A825" s="5"/>
      <c r="H825" s="5"/>
    </row>
    <row r="826">
      <c r="A826" s="5"/>
      <c r="H826" s="5"/>
    </row>
    <row r="827">
      <c r="A827" s="5"/>
      <c r="H827" s="5"/>
    </row>
    <row r="828">
      <c r="A828" s="5"/>
      <c r="H828" s="5"/>
    </row>
    <row r="829">
      <c r="A829" s="5"/>
      <c r="H829" s="5"/>
    </row>
    <row r="830">
      <c r="A830" s="5"/>
      <c r="H830" s="5"/>
    </row>
    <row r="831">
      <c r="A831" s="5"/>
      <c r="H831" s="5"/>
    </row>
    <row r="832">
      <c r="A832" s="5"/>
      <c r="H832" s="5"/>
    </row>
    <row r="833">
      <c r="A833" s="5"/>
      <c r="H833" s="5"/>
    </row>
    <row r="834">
      <c r="A834" s="5"/>
      <c r="H834" s="5"/>
    </row>
    <row r="835">
      <c r="A835" s="5"/>
      <c r="H835" s="5"/>
    </row>
    <row r="836">
      <c r="A836" s="5"/>
      <c r="H836" s="5"/>
    </row>
    <row r="837">
      <c r="A837" s="5"/>
      <c r="H837" s="5"/>
    </row>
    <row r="838">
      <c r="A838" s="5"/>
      <c r="H838" s="5"/>
    </row>
    <row r="839">
      <c r="A839" s="5"/>
      <c r="H839" s="5"/>
    </row>
    <row r="840">
      <c r="A840" s="5"/>
      <c r="H840" s="5"/>
    </row>
    <row r="841">
      <c r="A841" s="5"/>
      <c r="H841" s="5"/>
    </row>
    <row r="842">
      <c r="A842" s="5"/>
      <c r="H842" s="5"/>
    </row>
    <row r="843">
      <c r="A843" s="5"/>
      <c r="H843" s="5"/>
    </row>
    <row r="844">
      <c r="A844" s="5"/>
      <c r="H844" s="5"/>
    </row>
    <row r="845">
      <c r="A845" s="5"/>
      <c r="H845" s="5"/>
    </row>
    <row r="846">
      <c r="A846" s="5"/>
      <c r="H846" s="5"/>
    </row>
    <row r="847">
      <c r="A847" s="5"/>
      <c r="H847" s="5"/>
    </row>
    <row r="848">
      <c r="A848" s="5"/>
      <c r="H848" s="5"/>
    </row>
    <row r="849">
      <c r="A849" s="5"/>
      <c r="H849" s="5"/>
    </row>
    <row r="850">
      <c r="A850" s="5"/>
      <c r="H850" s="5"/>
    </row>
    <row r="851">
      <c r="A851" s="5"/>
      <c r="H851" s="5"/>
    </row>
    <row r="852">
      <c r="A852" s="5"/>
      <c r="H852" s="5"/>
    </row>
    <row r="853">
      <c r="A853" s="5"/>
      <c r="H853" s="5"/>
    </row>
    <row r="854">
      <c r="A854" s="5"/>
      <c r="H854" s="5"/>
    </row>
    <row r="855">
      <c r="A855" s="5"/>
      <c r="H855" s="5"/>
    </row>
    <row r="856">
      <c r="A856" s="5"/>
      <c r="H856" s="5"/>
    </row>
    <row r="857">
      <c r="A857" s="5"/>
      <c r="H857" s="5"/>
    </row>
    <row r="858">
      <c r="A858" s="5"/>
      <c r="H858" s="5"/>
    </row>
    <row r="859">
      <c r="A859" s="5"/>
      <c r="H859" s="5"/>
    </row>
    <row r="860">
      <c r="A860" s="5"/>
      <c r="H860" s="5"/>
    </row>
    <row r="861">
      <c r="A861" s="5"/>
      <c r="H861" s="5"/>
    </row>
    <row r="862">
      <c r="A862" s="5"/>
      <c r="H862" s="5"/>
    </row>
    <row r="863">
      <c r="A863" s="5"/>
      <c r="H863" s="5"/>
    </row>
    <row r="864">
      <c r="A864" s="5"/>
      <c r="H864" s="5"/>
    </row>
    <row r="865">
      <c r="A865" s="5"/>
      <c r="H865" s="5"/>
    </row>
    <row r="866">
      <c r="A866" s="5"/>
      <c r="H866" s="5"/>
    </row>
    <row r="867">
      <c r="A867" s="5"/>
      <c r="H867" s="5"/>
    </row>
    <row r="868">
      <c r="A868" s="5"/>
      <c r="H868" s="5"/>
    </row>
    <row r="869">
      <c r="A869" s="5"/>
      <c r="H869" s="5"/>
    </row>
    <row r="870">
      <c r="A870" s="5"/>
      <c r="H870" s="5"/>
    </row>
    <row r="871">
      <c r="A871" s="5"/>
      <c r="H871" s="5"/>
    </row>
    <row r="872">
      <c r="A872" s="5"/>
      <c r="H872" s="5"/>
    </row>
    <row r="873">
      <c r="A873" s="5"/>
      <c r="H873" s="5"/>
    </row>
    <row r="874">
      <c r="A874" s="5"/>
      <c r="H874" s="5"/>
    </row>
    <row r="875">
      <c r="A875" s="5"/>
      <c r="H875" s="5"/>
    </row>
    <row r="876">
      <c r="A876" s="5"/>
      <c r="H876" s="5"/>
    </row>
    <row r="877">
      <c r="A877" s="5"/>
      <c r="H877" s="5"/>
    </row>
    <row r="878">
      <c r="A878" s="5"/>
      <c r="H878" s="5"/>
    </row>
    <row r="879">
      <c r="A879" s="5"/>
      <c r="H879" s="5"/>
    </row>
    <row r="880">
      <c r="A880" s="5"/>
      <c r="H880" s="5"/>
    </row>
    <row r="881">
      <c r="A881" s="5"/>
      <c r="H881" s="5"/>
    </row>
    <row r="882">
      <c r="A882" s="5"/>
      <c r="H882" s="5"/>
    </row>
    <row r="883">
      <c r="A883" s="5"/>
      <c r="H883" s="5"/>
    </row>
    <row r="884">
      <c r="A884" s="5"/>
      <c r="H884" s="5"/>
    </row>
    <row r="885">
      <c r="A885" s="5"/>
      <c r="H885" s="5"/>
    </row>
    <row r="886">
      <c r="A886" s="5"/>
      <c r="H886" s="5"/>
    </row>
    <row r="887">
      <c r="A887" s="5"/>
      <c r="H887" s="5"/>
    </row>
    <row r="888">
      <c r="A888" s="5"/>
      <c r="H888" s="5"/>
    </row>
    <row r="889">
      <c r="A889" s="5"/>
      <c r="H889" s="5"/>
    </row>
    <row r="890">
      <c r="A890" s="5"/>
      <c r="H890" s="5"/>
    </row>
    <row r="891">
      <c r="A891" s="5"/>
      <c r="H891" s="5"/>
    </row>
    <row r="892">
      <c r="A892" s="5"/>
      <c r="H892" s="5"/>
    </row>
    <row r="893">
      <c r="A893" s="5"/>
      <c r="H893" s="5"/>
    </row>
    <row r="894">
      <c r="A894" s="5"/>
      <c r="H894" s="5"/>
    </row>
    <row r="895">
      <c r="A895" s="5"/>
      <c r="H895" s="5"/>
    </row>
    <row r="896">
      <c r="A896" s="5"/>
      <c r="H896" s="5"/>
    </row>
    <row r="897">
      <c r="A897" s="5"/>
      <c r="H897" s="5"/>
    </row>
    <row r="898">
      <c r="A898" s="5"/>
      <c r="H898" s="5"/>
    </row>
    <row r="899">
      <c r="A899" s="5"/>
      <c r="H899" s="5"/>
    </row>
    <row r="900">
      <c r="A900" s="5"/>
      <c r="H900" s="5"/>
    </row>
    <row r="901">
      <c r="A901" s="5"/>
      <c r="H901" s="5"/>
    </row>
    <row r="902">
      <c r="A902" s="5"/>
      <c r="H902" s="5"/>
    </row>
    <row r="903">
      <c r="A903" s="5"/>
      <c r="H903" s="5"/>
    </row>
    <row r="904">
      <c r="A904" s="5"/>
      <c r="H904" s="5"/>
    </row>
    <row r="905">
      <c r="A905" s="5"/>
      <c r="H905" s="5"/>
    </row>
    <row r="906">
      <c r="A906" s="5"/>
      <c r="H906" s="5"/>
    </row>
    <row r="907">
      <c r="A907" s="5"/>
      <c r="H907" s="5"/>
    </row>
    <row r="908">
      <c r="A908" s="5"/>
      <c r="H908" s="5"/>
    </row>
    <row r="909">
      <c r="A909" s="5"/>
      <c r="H909" s="5"/>
    </row>
    <row r="910">
      <c r="A910" s="5"/>
      <c r="H910" s="5"/>
    </row>
    <row r="911">
      <c r="A911" s="5"/>
      <c r="H911" s="5"/>
    </row>
    <row r="912">
      <c r="A912" s="5"/>
      <c r="H912" s="5"/>
    </row>
    <row r="913">
      <c r="A913" s="5"/>
      <c r="H913" s="5"/>
    </row>
    <row r="914">
      <c r="A914" s="5"/>
      <c r="H914" s="5"/>
    </row>
    <row r="915">
      <c r="A915" s="5"/>
      <c r="H915" s="5"/>
    </row>
    <row r="916">
      <c r="A916" s="5"/>
      <c r="H916" s="5"/>
    </row>
    <row r="917">
      <c r="A917" s="5"/>
      <c r="H917" s="5"/>
    </row>
    <row r="918">
      <c r="A918" s="5"/>
      <c r="H918" s="5"/>
    </row>
    <row r="919">
      <c r="A919" s="5"/>
      <c r="H919" s="5"/>
    </row>
    <row r="920">
      <c r="A920" s="5"/>
      <c r="H920" s="5"/>
    </row>
    <row r="921">
      <c r="A921" s="5"/>
      <c r="H921" s="5"/>
    </row>
    <row r="922">
      <c r="A922" s="5"/>
      <c r="H922" s="5"/>
    </row>
    <row r="923">
      <c r="A923" s="5"/>
      <c r="H923" s="5"/>
    </row>
    <row r="924">
      <c r="A924" s="5"/>
      <c r="H924" s="5"/>
    </row>
    <row r="925">
      <c r="A925" s="5"/>
      <c r="H925" s="5"/>
    </row>
    <row r="926">
      <c r="A926" s="5"/>
      <c r="H926" s="5"/>
    </row>
    <row r="927">
      <c r="A927" s="5"/>
      <c r="H927" s="5"/>
    </row>
    <row r="928">
      <c r="A928" s="5"/>
      <c r="H928" s="5"/>
    </row>
    <row r="929">
      <c r="A929" s="5"/>
      <c r="H929" s="5"/>
    </row>
    <row r="930">
      <c r="A930" s="5"/>
      <c r="H930" s="5"/>
    </row>
    <row r="931">
      <c r="A931" s="5"/>
      <c r="H931" s="5"/>
    </row>
    <row r="932">
      <c r="A932" s="5"/>
      <c r="H932" s="5"/>
    </row>
    <row r="933">
      <c r="A933" s="5"/>
      <c r="H933" s="5"/>
    </row>
    <row r="934">
      <c r="A934" s="5"/>
      <c r="H934" s="5"/>
    </row>
    <row r="935">
      <c r="A935" s="5"/>
      <c r="H935" s="5"/>
    </row>
    <row r="936">
      <c r="A936" s="5"/>
      <c r="H936" s="5"/>
    </row>
    <row r="937">
      <c r="A937" s="5"/>
      <c r="H937" s="5"/>
    </row>
    <row r="938">
      <c r="A938" s="5"/>
      <c r="H938" s="5"/>
    </row>
    <row r="939">
      <c r="A939" s="5"/>
      <c r="H939" s="5"/>
    </row>
    <row r="940">
      <c r="A940" s="5"/>
      <c r="H940" s="5"/>
    </row>
    <row r="941">
      <c r="A941" s="5"/>
      <c r="H941" s="5"/>
    </row>
    <row r="942">
      <c r="A942" s="5"/>
      <c r="H942" s="5"/>
    </row>
    <row r="943">
      <c r="A943" s="5"/>
      <c r="H943" s="5"/>
    </row>
    <row r="944">
      <c r="A944" s="5"/>
      <c r="H944" s="5"/>
    </row>
    <row r="945">
      <c r="A945" s="5"/>
      <c r="H945" s="5"/>
    </row>
    <row r="946">
      <c r="A946" s="5"/>
      <c r="H946" s="5"/>
    </row>
    <row r="947">
      <c r="A947" s="5"/>
      <c r="H947" s="5"/>
    </row>
    <row r="948">
      <c r="A948" s="5"/>
      <c r="H948" s="5"/>
    </row>
    <row r="949">
      <c r="A949" s="5"/>
      <c r="H949" s="5"/>
    </row>
    <row r="950">
      <c r="A950" s="5"/>
      <c r="H950" s="5"/>
    </row>
    <row r="951">
      <c r="A951" s="5"/>
      <c r="H951" s="5"/>
    </row>
    <row r="952">
      <c r="A952" s="5"/>
      <c r="H952" s="5"/>
    </row>
    <row r="953">
      <c r="A953" s="5"/>
      <c r="H953" s="5"/>
    </row>
    <row r="954">
      <c r="A954" s="5"/>
      <c r="H954" s="5"/>
    </row>
    <row r="955">
      <c r="A955" s="5"/>
      <c r="H955" s="5"/>
    </row>
    <row r="956">
      <c r="A956" s="5"/>
      <c r="H956" s="5"/>
    </row>
    <row r="957">
      <c r="A957" s="5"/>
      <c r="H957" s="5"/>
    </row>
    <row r="958">
      <c r="A958" s="5"/>
      <c r="H958" s="5"/>
    </row>
    <row r="959">
      <c r="A959" s="5"/>
      <c r="H959" s="5"/>
    </row>
    <row r="960">
      <c r="A960" s="5"/>
      <c r="H960" s="5"/>
    </row>
    <row r="961">
      <c r="A961" s="5"/>
      <c r="H961" s="5"/>
    </row>
    <row r="962">
      <c r="A962" s="5"/>
      <c r="H962" s="5"/>
    </row>
    <row r="963">
      <c r="A963" s="5"/>
      <c r="H963" s="5"/>
    </row>
    <row r="964">
      <c r="A964" s="5"/>
      <c r="H964" s="5"/>
    </row>
    <row r="965">
      <c r="A965" s="5"/>
      <c r="H965" s="5"/>
    </row>
    <row r="966">
      <c r="A966" s="5"/>
      <c r="H966" s="5"/>
    </row>
    <row r="967">
      <c r="A967" s="5"/>
      <c r="H967" s="5"/>
    </row>
    <row r="968">
      <c r="A968" s="5"/>
      <c r="H968" s="5"/>
    </row>
    <row r="969">
      <c r="A969" s="5"/>
      <c r="H969" s="5"/>
    </row>
    <row r="970">
      <c r="A970" s="5"/>
      <c r="H970" s="5"/>
    </row>
    <row r="971">
      <c r="A971" s="5"/>
      <c r="H971" s="5"/>
    </row>
    <row r="972">
      <c r="A972" s="5"/>
      <c r="H972" s="5"/>
    </row>
    <row r="973">
      <c r="A973" s="5"/>
      <c r="H973" s="5"/>
    </row>
    <row r="974">
      <c r="A974" s="5"/>
      <c r="H974" s="5"/>
    </row>
    <row r="975">
      <c r="A975" s="5"/>
      <c r="H975" s="5"/>
    </row>
    <row r="976">
      <c r="A976" s="5"/>
      <c r="H976" s="5"/>
    </row>
    <row r="977">
      <c r="A977" s="5"/>
      <c r="H977" s="5"/>
    </row>
    <row r="978">
      <c r="A978" s="5"/>
      <c r="H978" s="5"/>
    </row>
    <row r="979">
      <c r="A979" s="5"/>
      <c r="H979" s="5"/>
    </row>
    <row r="980">
      <c r="A980" s="5"/>
      <c r="H980" s="5"/>
    </row>
    <row r="981">
      <c r="A981" s="5"/>
      <c r="H981" s="5"/>
    </row>
    <row r="982">
      <c r="A982" s="5"/>
      <c r="H982" s="5"/>
    </row>
    <row r="983">
      <c r="A983" s="5"/>
      <c r="H983" s="5"/>
    </row>
    <row r="984">
      <c r="A984" s="5"/>
      <c r="H984" s="5"/>
    </row>
    <row r="985">
      <c r="A985" s="5"/>
      <c r="H985" s="5"/>
    </row>
    <row r="986">
      <c r="A986" s="5"/>
      <c r="H986" s="5"/>
    </row>
    <row r="987">
      <c r="A987" s="5"/>
      <c r="H987" s="5"/>
    </row>
    <row r="988">
      <c r="A988" s="5"/>
      <c r="H988" s="5"/>
    </row>
    <row r="989">
      <c r="A989" s="5"/>
      <c r="H989" s="5"/>
    </row>
    <row r="990">
      <c r="A990" s="5"/>
      <c r="H990" s="5"/>
    </row>
    <row r="991">
      <c r="A991" s="5"/>
      <c r="H991" s="5"/>
    </row>
    <row r="992">
      <c r="A992" s="5"/>
      <c r="H992" s="5"/>
    </row>
    <row r="993">
      <c r="A993" s="5"/>
      <c r="H993" s="5"/>
    </row>
    <row r="994">
      <c r="A994" s="5"/>
      <c r="H994" s="5"/>
    </row>
    <row r="995">
      <c r="A995" s="5"/>
      <c r="H995" s="5"/>
    </row>
    <row r="996">
      <c r="A996" s="5"/>
      <c r="H996" s="5"/>
    </row>
    <row r="997">
      <c r="A997" s="5"/>
      <c r="H997" s="5"/>
    </row>
    <row r="998">
      <c r="A998" s="5"/>
      <c r="H998" s="5"/>
    </row>
    <row r="999">
      <c r="A999" s="5"/>
      <c r="H999" s="5"/>
    </row>
    <row r="1000">
      <c r="A1000" s="5"/>
      <c r="H1000" s="5"/>
    </row>
  </sheetData>
  <autoFilter ref="$A$1:$I$1000"/>
  <dataValidations>
    <dataValidation type="list" allowBlank="1" showErrorMessage="1" sqref="H2:H1000">
      <formula1>"REVIEW,APPROVED,ACTIVE,NEEDS_REVIEW,ARCHIVED"</formula1>
    </dataValidation>
    <dataValidation type="custom" allowBlank="1" showDropDown="1" showInputMessage="1" showErrorMessage="1" prompt="Khóa duy nhất: để trống hoặc nhập giá trị chưa tồn tại." sqref="A2:A1000">
      <formula1>OR(A2="",COUNTIF($A$2:$A$1000,A2)=1)</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38"/>
    <col customWidth="1" min="2" max="2" width="23.75"/>
    <col customWidth="1" min="3" max="3" width="11.88"/>
    <col customWidth="1" min="4" max="4" width="24.38"/>
    <col customWidth="1" min="5" max="5" width="8.13"/>
    <col customWidth="1" min="6" max="6" width="9.38"/>
    <col customWidth="1" min="7" max="7" width="7.5"/>
  </cols>
  <sheetData>
    <row r="1">
      <c r="A1" s="1" t="s">
        <v>1</v>
      </c>
      <c r="B1" s="1" t="s">
        <v>0</v>
      </c>
      <c r="C1" s="1" t="s">
        <v>10</v>
      </c>
      <c r="D1" s="1" t="s">
        <v>14</v>
      </c>
      <c r="E1" s="1" t="s">
        <v>18</v>
      </c>
      <c r="F1" s="1" t="s">
        <v>11</v>
      </c>
      <c r="G1" s="1" t="s">
        <v>26</v>
      </c>
    </row>
    <row r="2">
      <c r="A2" s="2" t="s">
        <v>33</v>
      </c>
      <c r="B2" s="2" t="s">
        <v>36</v>
      </c>
      <c r="C2" s="2" t="s">
        <v>37</v>
      </c>
      <c r="D2" s="2" t="s">
        <v>38</v>
      </c>
      <c r="E2" s="3" t="s">
        <v>42</v>
      </c>
      <c r="F2" s="2" t="s">
        <v>47</v>
      </c>
      <c r="G2" s="2" t="s">
        <v>56</v>
      </c>
    </row>
    <row r="3">
      <c r="A3" s="2" t="s">
        <v>59</v>
      </c>
      <c r="B3" s="2" t="s">
        <v>57</v>
      </c>
      <c r="C3" s="2" t="s">
        <v>37</v>
      </c>
      <c r="D3" s="2" t="s">
        <v>62</v>
      </c>
      <c r="E3" s="3" t="s">
        <v>42</v>
      </c>
      <c r="F3" s="2" t="s">
        <v>47</v>
      </c>
      <c r="G3" s="2" t="s">
        <v>66</v>
      </c>
    </row>
    <row r="4">
      <c r="A4" s="2" t="s">
        <v>67</v>
      </c>
      <c r="B4" s="2" t="s">
        <v>63</v>
      </c>
      <c r="C4" s="2" t="s">
        <v>37</v>
      </c>
      <c r="D4" s="2" t="s">
        <v>69</v>
      </c>
      <c r="E4" s="3" t="s">
        <v>42</v>
      </c>
      <c r="F4" s="2" t="s">
        <v>47</v>
      </c>
      <c r="G4" s="2" t="s">
        <v>72</v>
      </c>
    </row>
    <row r="5">
      <c r="A5" s="2" t="s">
        <v>73</v>
      </c>
      <c r="B5" s="2" t="s">
        <v>70</v>
      </c>
      <c r="C5" s="2" t="s">
        <v>37</v>
      </c>
      <c r="D5" s="2" t="s">
        <v>75</v>
      </c>
      <c r="E5" s="3" t="s">
        <v>78</v>
      </c>
      <c r="F5" s="2" t="s">
        <v>47</v>
      </c>
      <c r="G5" s="2" t="s">
        <v>87</v>
      </c>
    </row>
    <row r="6">
      <c r="A6" s="2" t="s">
        <v>90</v>
      </c>
      <c r="B6" s="2" t="s">
        <v>76</v>
      </c>
      <c r="C6" s="2" t="s">
        <v>37</v>
      </c>
      <c r="D6" s="2" t="s">
        <v>92</v>
      </c>
      <c r="E6" s="3" t="s">
        <v>78</v>
      </c>
      <c r="F6" s="2" t="s">
        <v>47</v>
      </c>
      <c r="G6" s="2" t="s">
        <v>95</v>
      </c>
    </row>
    <row r="7">
      <c r="A7" s="2" t="s">
        <v>97</v>
      </c>
      <c r="B7" s="2" t="s">
        <v>83</v>
      </c>
      <c r="C7" s="2" t="s">
        <v>37</v>
      </c>
      <c r="D7" s="2" t="s">
        <v>99</v>
      </c>
      <c r="E7" s="3" t="s">
        <v>42</v>
      </c>
      <c r="F7" s="2" t="s">
        <v>47</v>
      </c>
      <c r="G7" s="2" t="s">
        <v>103</v>
      </c>
    </row>
    <row r="8">
      <c r="A8" s="2" t="s">
        <v>105</v>
      </c>
      <c r="B8" s="2" t="s">
        <v>91</v>
      </c>
      <c r="C8" s="2" t="s">
        <v>37</v>
      </c>
      <c r="D8" s="2" t="s">
        <v>109</v>
      </c>
      <c r="E8" s="3" t="s">
        <v>78</v>
      </c>
      <c r="F8" s="2" t="s">
        <v>47</v>
      </c>
      <c r="G8" s="2" t="s">
        <v>115</v>
      </c>
    </row>
    <row r="9">
      <c r="A9" s="2" t="s">
        <v>118</v>
      </c>
      <c r="B9" s="2" t="s">
        <v>96</v>
      </c>
      <c r="C9" s="2" t="s">
        <v>37</v>
      </c>
      <c r="D9" s="2" t="s">
        <v>121</v>
      </c>
      <c r="E9" s="3" t="s">
        <v>42</v>
      </c>
      <c r="F9" s="2" t="s">
        <v>47</v>
      </c>
      <c r="G9" s="2" t="s">
        <v>122</v>
      </c>
    </row>
    <row r="10">
      <c r="A10" s="2" t="s">
        <v>123</v>
      </c>
      <c r="B10" s="2" t="s">
        <v>102</v>
      </c>
      <c r="C10" s="2" t="s">
        <v>37</v>
      </c>
      <c r="D10" s="2" t="s">
        <v>125</v>
      </c>
      <c r="E10" s="3" t="s">
        <v>42</v>
      </c>
      <c r="F10" s="2" t="s">
        <v>47</v>
      </c>
      <c r="G10" s="2" t="s">
        <v>128</v>
      </c>
    </row>
    <row r="11">
      <c r="A11" s="2" t="s">
        <v>131</v>
      </c>
      <c r="B11" s="2" t="s">
        <v>113</v>
      </c>
      <c r="C11" s="2" t="s">
        <v>37</v>
      </c>
      <c r="D11" s="2" t="s">
        <v>135</v>
      </c>
      <c r="E11" s="3" t="s">
        <v>78</v>
      </c>
      <c r="F11" s="2" t="s">
        <v>47</v>
      </c>
      <c r="G11" s="2" t="s">
        <v>141</v>
      </c>
    </row>
    <row r="12">
      <c r="A12" s="2" t="s">
        <v>144</v>
      </c>
      <c r="B12" s="2" t="s">
        <v>124</v>
      </c>
      <c r="C12" s="2" t="s">
        <v>37</v>
      </c>
      <c r="D12" s="2" t="s">
        <v>146</v>
      </c>
      <c r="E12" s="3" t="s">
        <v>78</v>
      </c>
      <c r="F12" s="2" t="s">
        <v>47</v>
      </c>
      <c r="G12" s="2" t="s">
        <v>149</v>
      </c>
    </row>
    <row r="13">
      <c r="A13" s="2" t="s">
        <v>151</v>
      </c>
      <c r="B13" s="2" t="s">
        <v>132</v>
      </c>
      <c r="C13" s="2" t="s">
        <v>37</v>
      </c>
      <c r="D13" s="2" t="s">
        <v>153</v>
      </c>
      <c r="E13" s="3" t="s">
        <v>78</v>
      </c>
      <c r="F13" s="2" t="s">
        <v>47</v>
      </c>
      <c r="G13" s="2" t="s">
        <v>159</v>
      </c>
    </row>
    <row r="14">
      <c r="A14" s="2" t="s">
        <v>163</v>
      </c>
      <c r="B14" s="2" t="s">
        <v>142</v>
      </c>
      <c r="C14" s="2" t="s">
        <v>37</v>
      </c>
      <c r="D14" s="2" t="s">
        <v>168</v>
      </c>
      <c r="E14" s="3" t="s">
        <v>78</v>
      </c>
      <c r="F14" s="2" t="s">
        <v>47</v>
      </c>
      <c r="G14" s="2" t="s">
        <v>169</v>
      </c>
    </row>
    <row r="15">
      <c r="A15" s="2" t="s">
        <v>171</v>
      </c>
      <c r="B15" s="2" t="s">
        <v>148</v>
      </c>
      <c r="C15" s="2" t="s">
        <v>37</v>
      </c>
      <c r="D15" s="2" t="s">
        <v>173</v>
      </c>
      <c r="E15" s="3" t="s">
        <v>78</v>
      </c>
      <c r="F15" s="2" t="s">
        <v>47</v>
      </c>
      <c r="G15" s="2" t="s">
        <v>176</v>
      </c>
    </row>
    <row r="16">
      <c r="A16" s="2" t="s">
        <v>180</v>
      </c>
      <c r="B16" s="2" t="s">
        <v>154</v>
      </c>
      <c r="C16" s="2" t="s">
        <v>37</v>
      </c>
      <c r="D16" s="2" t="s">
        <v>183</v>
      </c>
      <c r="E16" s="3" t="s">
        <v>78</v>
      </c>
      <c r="F16" s="2" t="s">
        <v>47</v>
      </c>
      <c r="G16" s="2" t="s">
        <v>188</v>
      </c>
    </row>
    <row r="17">
      <c r="A17" s="2" t="s">
        <v>189</v>
      </c>
      <c r="B17" s="2" t="s">
        <v>165</v>
      </c>
      <c r="C17" s="2" t="s">
        <v>37</v>
      </c>
      <c r="D17" s="2" t="s">
        <v>192</v>
      </c>
      <c r="E17" s="3" t="s">
        <v>78</v>
      </c>
      <c r="F17" s="2" t="s">
        <v>47</v>
      </c>
      <c r="G17" s="2" t="s">
        <v>195</v>
      </c>
    </row>
    <row r="18">
      <c r="A18" s="2" t="s">
        <v>198</v>
      </c>
      <c r="B18" s="2" t="s">
        <v>175</v>
      </c>
      <c r="C18" s="2" t="s">
        <v>37</v>
      </c>
      <c r="D18" s="2" t="s">
        <v>200</v>
      </c>
      <c r="E18" s="3" t="s">
        <v>78</v>
      </c>
      <c r="F18" s="2" t="s">
        <v>47</v>
      </c>
      <c r="G18" s="2" t="s">
        <v>205</v>
      </c>
    </row>
    <row r="19">
      <c r="A19" s="2" t="s">
        <v>209</v>
      </c>
      <c r="B19" s="2" t="s">
        <v>185</v>
      </c>
      <c r="C19" s="2" t="s">
        <v>37</v>
      </c>
      <c r="D19" s="2" t="s">
        <v>210</v>
      </c>
      <c r="E19" s="3" t="s">
        <v>78</v>
      </c>
      <c r="F19" s="2" t="s">
        <v>47</v>
      </c>
      <c r="G19" s="2" t="s">
        <v>213</v>
      </c>
    </row>
    <row r="20">
      <c r="A20" s="2" t="s">
        <v>214</v>
      </c>
      <c r="B20" s="2" t="s">
        <v>191</v>
      </c>
      <c r="C20" s="2" t="s">
        <v>37</v>
      </c>
      <c r="D20" s="2" t="s">
        <v>218</v>
      </c>
      <c r="E20" s="3" t="s">
        <v>78</v>
      </c>
      <c r="F20" s="2" t="s">
        <v>47</v>
      </c>
      <c r="G20" s="2" t="s">
        <v>228</v>
      </c>
    </row>
    <row r="21">
      <c r="A21" s="2" t="s">
        <v>230</v>
      </c>
      <c r="B21" s="2" t="s">
        <v>196</v>
      </c>
      <c r="C21" s="2" t="s">
        <v>37</v>
      </c>
      <c r="D21" s="2" t="s">
        <v>232</v>
      </c>
      <c r="E21" s="3" t="s">
        <v>78</v>
      </c>
      <c r="F21" s="2" t="s">
        <v>47</v>
      </c>
      <c r="G21" s="2" t="s">
        <v>235</v>
      </c>
    </row>
    <row r="22">
      <c r="A22" s="2" t="s">
        <v>239</v>
      </c>
      <c r="B22" s="2" t="s">
        <v>207</v>
      </c>
      <c r="C22" s="2" t="s">
        <v>37</v>
      </c>
      <c r="D22" s="2" t="s">
        <v>243</v>
      </c>
      <c r="E22" s="3" t="s">
        <v>78</v>
      </c>
      <c r="F22" s="2" t="s">
        <v>47</v>
      </c>
      <c r="G22" s="2" t="s">
        <v>249</v>
      </c>
    </row>
    <row r="23">
      <c r="A23" s="2" t="s">
        <v>252</v>
      </c>
      <c r="B23" s="2" t="s">
        <v>212</v>
      </c>
      <c r="C23" s="2" t="s">
        <v>37</v>
      </c>
      <c r="D23" s="2" t="s">
        <v>254</v>
      </c>
      <c r="E23" s="3" t="s">
        <v>78</v>
      </c>
      <c r="F23" s="2" t="s">
        <v>47</v>
      </c>
      <c r="G23" s="2" t="s">
        <v>257</v>
      </c>
    </row>
    <row r="24">
      <c r="A24" s="2" t="s">
        <v>259</v>
      </c>
      <c r="B24" s="2" t="s">
        <v>222</v>
      </c>
      <c r="C24" s="2" t="s">
        <v>37</v>
      </c>
      <c r="D24" s="2" t="s">
        <v>262</v>
      </c>
      <c r="E24" s="3" t="s">
        <v>78</v>
      </c>
      <c r="F24" s="2" t="s">
        <v>47</v>
      </c>
      <c r="G24" s="2" t="s">
        <v>271</v>
      </c>
    </row>
    <row r="25">
      <c r="A25" s="2" t="s">
        <v>274</v>
      </c>
      <c r="B25" s="2" t="s">
        <v>233</v>
      </c>
      <c r="C25" s="2" t="s">
        <v>37</v>
      </c>
      <c r="D25" s="2" t="s">
        <v>280</v>
      </c>
      <c r="E25" s="3" t="s">
        <v>78</v>
      </c>
      <c r="F25" s="2" t="s">
        <v>47</v>
      </c>
      <c r="G25" s="2" t="s">
        <v>284</v>
      </c>
    </row>
    <row r="26">
      <c r="A26" s="2" t="s">
        <v>286</v>
      </c>
      <c r="B26" s="2" t="s">
        <v>238</v>
      </c>
      <c r="C26" s="2" t="s">
        <v>37</v>
      </c>
      <c r="D26" s="2" t="s">
        <v>288</v>
      </c>
      <c r="E26" s="3" t="s">
        <v>78</v>
      </c>
      <c r="F26" s="2" t="s">
        <v>47</v>
      </c>
      <c r="G26" s="2" t="s">
        <v>291</v>
      </c>
    </row>
    <row r="27">
      <c r="A27" s="2" t="s">
        <v>293</v>
      </c>
      <c r="B27" s="2" t="s">
        <v>250</v>
      </c>
      <c r="C27" s="2" t="s">
        <v>37</v>
      </c>
      <c r="D27" s="2" t="s">
        <v>298</v>
      </c>
      <c r="E27" s="3" t="s">
        <v>78</v>
      </c>
      <c r="F27" s="2" t="s">
        <v>47</v>
      </c>
      <c r="G27" s="2" t="s">
        <v>307</v>
      </c>
    </row>
    <row r="28">
      <c r="A28" s="2" t="s">
        <v>310</v>
      </c>
      <c r="B28" s="2" t="s">
        <v>256</v>
      </c>
      <c r="C28" s="2" t="s">
        <v>37</v>
      </c>
      <c r="D28" s="2" t="s">
        <v>312</v>
      </c>
      <c r="E28" s="3" t="s">
        <v>78</v>
      </c>
      <c r="F28" s="2" t="s">
        <v>47</v>
      </c>
      <c r="G28" s="2" t="s">
        <v>314</v>
      </c>
    </row>
    <row r="29">
      <c r="A29" s="2" t="s">
        <v>317</v>
      </c>
      <c r="B29" s="2" t="s">
        <v>261</v>
      </c>
      <c r="C29" s="2" t="s">
        <v>37</v>
      </c>
      <c r="D29" s="2" t="s">
        <v>319</v>
      </c>
      <c r="E29" s="3" t="s">
        <v>42</v>
      </c>
      <c r="F29" s="2" t="s">
        <v>47</v>
      </c>
      <c r="G29" s="2" t="s">
        <v>325</v>
      </c>
    </row>
    <row r="30">
      <c r="A30" s="2" t="s">
        <v>328</v>
      </c>
      <c r="B30" s="2" t="s">
        <v>269</v>
      </c>
      <c r="C30" s="2" t="s">
        <v>37</v>
      </c>
      <c r="D30" s="2" t="s">
        <v>332</v>
      </c>
      <c r="E30" s="3" t="s">
        <v>42</v>
      </c>
      <c r="F30" s="2" t="s">
        <v>47</v>
      </c>
      <c r="G30" s="2" t="s">
        <v>335</v>
      </c>
    </row>
    <row r="31">
      <c r="A31" s="2" t="s">
        <v>337</v>
      </c>
      <c r="B31" s="2" t="s">
        <v>282</v>
      </c>
      <c r="C31" s="2" t="s">
        <v>37</v>
      </c>
      <c r="D31" s="2" t="s">
        <v>339</v>
      </c>
      <c r="E31" s="3" t="s">
        <v>78</v>
      </c>
      <c r="F31" s="2" t="s">
        <v>47</v>
      </c>
      <c r="G31" s="2" t="s">
        <v>342</v>
      </c>
    </row>
    <row r="32">
      <c r="A32" s="2" t="s">
        <v>345</v>
      </c>
      <c r="B32" s="2" t="s">
        <v>287</v>
      </c>
      <c r="C32" s="2" t="s">
        <v>37</v>
      </c>
      <c r="D32" s="2" t="s">
        <v>349</v>
      </c>
      <c r="E32" s="3" t="s">
        <v>78</v>
      </c>
      <c r="F32" s="2" t="s">
        <v>47</v>
      </c>
      <c r="G32" s="2" t="s">
        <v>355</v>
      </c>
    </row>
    <row r="33">
      <c r="A33" s="2" t="s">
        <v>359</v>
      </c>
      <c r="B33" s="2" t="s">
        <v>292</v>
      </c>
      <c r="C33" s="2" t="s">
        <v>37</v>
      </c>
      <c r="D33" s="2" t="s">
        <v>363</v>
      </c>
      <c r="E33" s="3" t="s">
        <v>78</v>
      </c>
      <c r="F33" s="2" t="s">
        <v>47</v>
      </c>
      <c r="G33" s="2" t="s">
        <v>366</v>
      </c>
    </row>
    <row r="34">
      <c r="A34" s="5" t="str">
        <f>IF(CURRICULUM!A34="","",CURRICULUM!A34&amp;"_YCCD_01")</f>
        <v>TH_10_COMMON_G_B33_YCCD_01</v>
      </c>
      <c r="B34" s="5" t="str">
        <f>CURRICULUM!A34</f>
        <v>TH_10_COMMON_G_B33</v>
      </c>
      <c r="C34" s="3" t="s">
        <v>37</v>
      </c>
      <c r="D34" s="3" t="s">
        <v>399</v>
      </c>
      <c r="E34" s="3" t="s">
        <v>78</v>
      </c>
      <c r="F34" s="3" t="s">
        <v>47</v>
      </c>
      <c r="G34" s="2" t="s">
        <v>406</v>
      </c>
    </row>
    <row r="35">
      <c r="A35" s="5" t="str">
        <f>IF(CURRICULUM!A35="","",CURRICULUM!A35&amp;"_YCCD_01")</f>
        <v>TH_10_COMMON_G_B34_YCCD_01</v>
      </c>
      <c r="B35" s="5" t="str">
        <f>CURRICULUM!A35</f>
        <v>TH_10_COMMON_G_B34</v>
      </c>
      <c r="C35" s="3" t="s">
        <v>37</v>
      </c>
      <c r="D35" s="3" t="s">
        <v>418</v>
      </c>
      <c r="E35" s="3" t="s">
        <v>42</v>
      </c>
      <c r="F35" s="3" t="s">
        <v>47</v>
      </c>
      <c r="G35" s="2" t="s">
        <v>422</v>
      </c>
    </row>
    <row r="36">
      <c r="A36" s="5" t="str">
        <f>IF(CURRICULUM!A36="","",CURRICULUM!A36&amp;"_YCCD_01")</f>
        <v>TH_11_COMMON_A_B01_YCCD_01</v>
      </c>
      <c r="B36" s="5" t="str">
        <f>CURRICULUM!A36</f>
        <v>TH_11_COMMON_A_B01</v>
      </c>
      <c r="C36" s="3" t="s">
        <v>37</v>
      </c>
      <c r="D36" s="3" t="s">
        <v>436</v>
      </c>
      <c r="E36" s="3" t="s">
        <v>42</v>
      </c>
      <c r="F36" s="3" t="s">
        <v>47</v>
      </c>
      <c r="G36" s="3" t="s">
        <v>439</v>
      </c>
    </row>
    <row r="37">
      <c r="A37" s="5" t="str">
        <f>IF(CURRICULUM!A37="","",CURRICULUM!A37&amp;"_YCCD_01")</f>
        <v>TH_11_COMMON_A_B02_YCCD_01</v>
      </c>
      <c r="B37" s="5" t="str">
        <f>CURRICULUM!A37</f>
        <v>TH_11_COMMON_A_B02</v>
      </c>
      <c r="C37" s="3" t="s">
        <v>37</v>
      </c>
      <c r="D37" s="3" t="s">
        <v>445</v>
      </c>
      <c r="E37" s="3" t="s">
        <v>78</v>
      </c>
      <c r="F37" s="3" t="s">
        <v>47</v>
      </c>
      <c r="G37" s="3" t="s">
        <v>452</v>
      </c>
    </row>
    <row r="38">
      <c r="A38" s="5" t="str">
        <f>IF(CURRICULUM!A38="","",CURRICULUM!A38&amp;"_YCCD_01")</f>
        <v>TH_11_COMMON_A_B03_YCCD_01</v>
      </c>
      <c r="B38" s="5" t="str">
        <f>CURRICULUM!A38</f>
        <v>TH_11_COMMON_A_B03</v>
      </c>
      <c r="C38" s="3" t="s">
        <v>37</v>
      </c>
      <c r="D38" s="3" t="s">
        <v>461</v>
      </c>
      <c r="E38" s="3" t="s">
        <v>42</v>
      </c>
      <c r="F38" s="3" t="s">
        <v>47</v>
      </c>
      <c r="G38" s="3" t="s">
        <v>464</v>
      </c>
    </row>
    <row r="39">
      <c r="A39" s="5" t="str">
        <f>IF(CURRICULUM!A39="","",CURRICULUM!A39&amp;"_YCCD_01")</f>
        <v>TH_11_COMMON_A_B04_YCCD_01</v>
      </c>
      <c r="B39" s="5" t="str">
        <f>CURRICULUM!A39</f>
        <v>TH_11_COMMON_A_B04</v>
      </c>
      <c r="C39" s="3" t="s">
        <v>37</v>
      </c>
      <c r="D39" s="3" t="s">
        <v>474</v>
      </c>
      <c r="E39" s="3" t="s">
        <v>42</v>
      </c>
      <c r="F39" s="3" t="s">
        <v>47</v>
      </c>
      <c r="G39" s="3" t="s">
        <v>481</v>
      </c>
    </row>
    <row r="40">
      <c r="A40" s="5" t="str">
        <f>IF(CURRICULUM!A40="","",CURRICULUM!A40&amp;"_YCCD_01")</f>
        <v>TH_11_COMMON_A_B05_YCCD_01</v>
      </c>
      <c r="B40" s="5" t="str">
        <f>CURRICULUM!A40</f>
        <v>TH_11_COMMON_A_B05</v>
      </c>
      <c r="C40" s="3" t="s">
        <v>37</v>
      </c>
      <c r="D40" s="3" t="s">
        <v>487</v>
      </c>
      <c r="E40" s="3" t="s">
        <v>42</v>
      </c>
      <c r="F40" s="3" t="s">
        <v>47</v>
      </c>
      <c r="G40" s="3" t="s">
        <v>490</v>
      </c>
    </row>
    <row r="41">
      <c r="A41" s="5" t="str">
        <f>IF(CURRICULUM!A41="","",CURRICULUM!A41&amp;"_YCCD_01")</f>
        <v>TH_11_COMMON_C_B06_YCCD_01</v>
      </c>
      <c r="B41" s="5" t="str">
        <f>CURRICULUM!A41</f>
        <v>TH_11_COMMON_C_B06</v>
      </c>
      <c r="C41" s="3" t="s">
        <v>37</v>
      </c>
      <c r="D41" s="3" t="s">
        <v>505</v>
      </c>
      <c r="E41" s="3" t="s">
        <v>78</v>
      </c>
      <c r="F41" s="3" t="s">
        <v>47</v>
      </c>
      <c r="G41" s="3" t="s">
        <v>508</v>
      </c>
    </row>
    <row r="42">
      <c r="A42" s="5" t="str">
        <f>IF(CURRICULUM!A42="","",CURRICULUM!A42&amp;"_YCCD_01")</f>
        <v>TH_11_COMMON_C_B07_YCCD_01</v>
      </c>
      <c r="B42" s="5" t="str">
        <f>CURRICULUM!A42</f>
        <v>TH_11_COMMON_C_B07</v>
      </c>
      <c r="C42" s="3" t="s">
        <v>37</v>
      </c>
      <c r="D42" s="3" t="s">
        <v>517</v>
      </c>
      <c r="E42" s="3" t="s">
        <v>78</v>
      </c>
      <c r="F42" s="3" t="s">
        <v>47</v>
      </c>
      <c r="G42" s="3" t="s">
        <v>525</v>
      </c>
    </row>
    <row r="43">
      <c r="A43" s="5" t="str">
        <f>IF(CURRICULUM!A43="","",CURRICULUM!A43&amp;"_YCCD_01")</f>
        <v>TH_11_COMMON_C_B08_YCCD_01</v>
      </c>
      <c r="B43" s="5" t="str">
        <f>CURRICULUM!A43</f>
        <v>TH_11_COMMON_C_B08</v>
      </c>
      <c r="C43" s="3" t="s">
        <v>37</v>
      </c>
      <c r="D43" s="3" t="s">
        <v>533</v>
      </c>
      <c r="E43" s="3" t="s">
        <v>78</v>
      </c>
      <c r="F43" s="3" t="s">
        <v>47</v>
      </c>
      <c r="G43" s="3" t="s">
        <v>539</v>
      </c>
    </row>
    <row r="44">
      <c r="A44" s="5" t="str">
        <f>IF(CURRICULUM!A44="","",CURRICULUM!A44&amp;"_YCCD_01")</f>
        <v>TH_11_COMMON_D_B09_YCCD_01</v>
      </c>
      <c r="B44" s="5" t="str">
        <f>CURRICULUM!A44</f>
        <v>TH_11_COMMON_D_B09</v>
      </c>
      <c r="C44" s="3" t="s">
        <v>37</v>
      </c>
      <c r="D44" s="3" t="s">
        <v>548</v>
      </c>
      <c r="E44" s="3" t="s">
        <v>78</v>
      </c>
      <c r="F44" s="3" t="s">
        <v>47</v>
      </c>
      <c r="G44" s="3" t="s">
        <v>553</v>
      </c>
    </row>
    <row r="45">
      <c r="A45" s="5" t="str">
        <f>IF(CURRICULUM!A45="","",CURRICULUM!A45&amp;"_YCCD_01")</f>
        <v>TH_11_COMMON_F_B10_YCCD_01</v>
      </c>
      <c r="B45" s="5" t="str">
        <f>CURRICULUM!A45</f>
        <v>TH_11_COMMON_F_B10</v>
      </c>
      <c r="C45" s="3" t="s">
        <v>37</v>
      </c>
      <c r="D45" s="3" t="s">
        <v>560</v>
      </c>
      <c r="E45" s="3" t="s">
        <v>42</v>
      </c>
      <c r="F45" s="3" t="s">
        <v>47</v>
      </c>
      <c r="G45" s="3" t="s">
        <v>563</v>
      </c>
    </row>
    <row r="46">
      <c r="A46" s="5" t="str">
        <f>IF(CURRICULUM!A46="","",CURRICULUM!A46&amp;"_YCCD_01")</f>
        <v>TH_11_COMMON_F_B11_YCCD_01</v>
      </c>
      <c r="B46" s="5" t="str">
        <f>CURRICULUM!A46</f>
        <v>TH_11_COMMON_F_B11</v>
      </c>
      <c r="C46" s="3" t="s">
        <v>37</v>
      </c>
      <c r="D46" s="3" t="s">
        <v>568</v>
      </c>
      <c r="E46" s="3" t="s">
        <v>42</v>
      </c>
      <c r="F46" s="3" t="s">
        <v>47</v>
      </c>
      <c r="G46" s="3" t="s">
        <v>571</v>
      </c>
    </row>
    <row r="47">
      <c r="A47" s="5" t="str">
        <f>IF(CURRICULUM!A47="","",CURRICULUM!A47&amp;"_YCCD_01")</f>
        <v>TH_11_COMMON_F_B12_YCCD_01</v>
      </c>
      <c r="B47" s="5" t="str">
        <f>CURRICULUM!A47</f>
        <v>TH_11_COMMON_F_B12</v>
      </c>
      <c r="C47" s="3" t="s">
        <v>37</v>
      </c>
      <c r="D47" s="3" t="s">
        <v>577</v>
      </c>
      <c r="E47" s="3" t="s">
        <v>578</v>
      </c>
      <c r="F47" s="3" t="s">
        <v>47</v>
      </c>
      <c r="G47" s="3" t="s">
        <v>580</v>
      </c>
    </row>
    <row r="48">
      <c r="A48" s="5" t="str">
        <f>IF(CURRICULUM!A48="","",CURRICULUM!A48&amp;"_YCCD_01")</f>
        <v>TH_11_COMMON_F_B13_YCCD_01</v>
      </c>
      <c r="B48" s="5" t="str">
        <f>CURRICULUM!A48</f>
        <v>TH_11_COMMON_F_B13</v>
      </c>
      <c r="C48" s="3" t="s">
        <v>37</v>
      </c>
      <c r="D48" s="3" t="s">
        <v>586</v>
      </c>
      <c r="E48" s="3" t="s">
        <v>42</v>
      </c>
      <c r="F48" s="3" t="s">
        <v>47</v>
      </c>
      <c r="G48" s="3" t="s">
        <v>589</v>
      </c>
    </row>
    <row r="49">
      <c r="A49" s="5" t="str">
        <f>IF(CURRICULUM!A49="","",CURRICULUM!A49&amp;"_YCCD_01")</f>
        <v>TH_11_COMMON_F_B14_YCCD_01</v>
      </c>
      <c r="B49" s="5" t="str">
        <f>CURRICULUM!A49</f>
        <v>TH_11_COMMON_F_B14</v>
      </c>
      <c r="C49" s="3" t="s">
        <v>37</v>
      </c>
      <c r="D49" s="3" t="s">
        <v>599</v>
      </c>
      <c r="E49" s="3" t="s">
        <v>42</v>
      </c>
      <c r="F49" s="3" t="s">
        <v>47</v>
      </c>
      <c r="G49" s="3" t="s">
        <v>601</v>
      </c>
    </row>
    <row r="50">
      <c r="A50" s="5" t="str">
        <f>IF(CURRICULUM!A50="","",CURRICULUM!A50&amp;"_YCCD_01")</f>
        <v>TH_11_COMMON_F_B15_YCCD_01</v>
      </c>
      <c r="B50" s="5" t="str">
        <f>CURRICULUM!A50</f>
        <v>TH_11_COMMON_F_B15</v>
      </c>
      <c r="C50" s="3" t="s">
        <v>37</v>
      </c>
      <c r="D50" s="3" t="s">
        <v>608</v>
      </c>
      <c r="E50" s="3" t="s">
        <v>42</v>
      </c>
      <c r="F50" s="3" t="s">
        <v>47</v>
      </c>
      <c r="G50" s="3" t="s">
        <v>612</v>
      </c>
    </row>
    <row r="51">
      <c r="A51" s="5" t="str">
        <f>IF(CURRICULUM!A51="","",CURRICULUM!A51&amp;"_YCCD_01")</f>
        <v>TH_11_COMMON_G_B16_YCCD_01</v>
      </c>
      <c r="B51" s="5" t="str">
        <f>CURRICULUM!A51</f>
        <v>TH_11_COMMON_G_B16</v>
      </c>
      <c r="C51" s="3" t="s">
        <v>37</v>
      </c>
      <c r="D51" s="3" t="s">
        <v>619</v>
      </c>
      <c r="E51" s="3" t="s">
        <v>78</v>
      </c>
      <c r="F51" s="3" t="s">
        <v>47</v>
      </c>
      <c r="G51" s="3" t="s">
        <v>623</v>
      </c>
    </row>
    <row r="52">
      <c r="A52" s="5" t="str">
        <f>IF(CURRICULUM!A52="","",CURRICULUM!A52&amp;"_YCCD_01")</f>
        <v>TH_11_ICT_F_B17_YCCD_01</v>
      </c>
      <c r="B52" s="5" t="str">
        <f>CURRICULUM!A52</f>
        <v>TH_11_ICT_F_B17</v>
      </c>
      <c r="C52" s="3" t="s">
        <v>37</v>
      </c>
      <c r="D52" s="3" t="s">
        <v>633</v>
      </c>
      <c r="E52" s="3" t="s">
        <v>78</v>
      </c>
      <c r="F52" s="3" t="s">
        <v>47</v>
      </c>
      <c r="G52" s="3" t="s">
        <v>636</v>
      </c>
    </row>
    <row r="53">
      <c r="A53" s="5" t="str">
        <f>IF(CURRICULUM!A53="","",CURRICULUM!A53&amp;"_YCCD_01")</f>
        <v>TH_11_ICT_F_B18_YCCD_01</v>
      </c>
      <c r="B53" s="5" t="str">
        <f>CURRICULUM!A53</f>
        <v>TH_11_ICT_F_B18</v>
      </c>
      <c r="C53" s="3" t="s">
        <v>37</v>
      </c>
      <c r="D53" s="3" t="s">
        <v>643</v>
      </c>
      <c r="E53" s="3" t="s">
        <v>78</v>
      </c>
      <c r="F53" s="3" t="s">
        <v>47</v>
      </c>
      <c r="G53" s="3" t="s">
        <v>647</v>
      </c>
    </row>
    <row r="54">
      <c r="A54" s="5" t="str">
        <f>IF(CURRICULUM!A54="","",CURRICULUM!A54&amp;"_YCCD_01")</f>
        <v>TH_11_ICT_F_B19_YCCD_01</v>
      </c>
      <c r="B54" s="5" t="str">
        <f>CURRICULUM!A54</f>
        <v>TH_11_ICT_F_B19</v>
      </c>
      <c r="C54" s="3" t="s">
        <v>37</v>
      </c>
      <c r="D54" s="3" t="s">
        <v>653</v>
      </c>
      <c r="E54" s="3" t="s">
        <v>78</v>
      </c>
      <c r="F54" s="3" t="s">
        <v>47</v>
      </c>
      <c r="G54" s="3" t="s">
        <v>655</v>
      </c>
    </row>
    <row r="55">
      <c r="A55" s="5" t="str">
        <f>IF(CURRICULUM!A55="","",CURRICULUM!A55&amp;"_YCCD_01")</f>
        <v>TH_11_ICT_F_B20_YCCD_01</v>
      </c>
      <c r="B55" s="5" t="str">
        <f>CURRICULUM!A55</f>
        <v>TH_11_ICT_F_B20</v>
      </c>
      <c r="C55" s="3" t="s">
        <v>37</v>
      </c>
      <c r="D55" s="3" t="s">
        <v>661</v>
      </c>
      <c r="E55" s="3" t="s">
        <v>78</v>
      </c>
      <c r="F55" s="3" t="s">
        <v>47</v>
      </c>
      <c r="G55" s="3" t="s">
        <v>655</v>
      </c>
    </row>
    <row r="56">
      <c r="A56" s="5" t="str">
        <f>IF(CURRICULUM!A56="","",CURRICULUM!A56&amp;"_YCCD_01")</f>
        <v>TH_11_ICT_F_B21_YCCD_01</v>
      </c>
      <c r="B56" s="5" t="str">
        <f>CURRICULUM!A56</f>
        <v>TH_11_ICT_F_B21</v>
      </c>
      <c r="C56" s="3" t="s">
        <v>37</v>
      </c>
      <c r="D56" s="3" t="s">
        <v>666</v>
      </c>
      <c r="E56" s="3" t="s">
        <v>78</v>
      </c>
      <c r="F56" s="3" t="s">
        <v>47</v>
      </c>
      <c r="G56" s="3" t="s">
        <v>669</v>
      </c>
    </row>
    <row r="57">
      <c r="A57" s="5" t="str">
        <f>IF(CURRICULUM!A57="","",CURRICULUM!A57&amp;"_YCCD_01")</f>
        <v>TH_11_ICT_F_B22_YCCD_01</v>
      </c>
      <c r="B57" s="5" t="str">
        <f>CURRICULUM!A57</f>
        <v>TH_11_ICT_F_B22</v>
      </c>
      <c r="C57" s="3" t="s">
        <v>37</v>
      </c>
      <c r="D57" s="3" t="s">
        <v>674</v>
      </c>
      <c r="E57" s="3" t="s">
        <v>78</v>
      </c>
      <c r="F57" s="3" t="s">
        <v>47</v>
      </c>
      <c r="G57" s="3" t="s">
        <v>677</v>
      </c>
    </row>
    <row r="58">
      <c r="A58" s="5" t="str">
        <f>IF(CURRICULUM!A58="","",CURRICULUM!A58&amp;"_YCCD_01")</f>
        <v>TH_11_ICT_F_B23_YCCD_01</v>
      </c>
      <c r="B58" s="5" t="str">
        <f>CURRICULUM!A58</f>
        <v>TH_11_ICT_F_B23</v>
      </c>
      <c r="C58" s="3" t="s">
        <v>37</v>
      </c>
      <c r="D58" s="3" t="s">
        <v>682</v>
      </c>
      <c r="E58" s="3" t="s">
        <v>78</v>
      </c>
      <c r="F58" s="3" t="s">
        <v>47</v>
      </c>
      <c r="G58" s="3" t="s">
        <v>686</v>
      </c>
    </row>
    <row r="59">
      <c r="A59" s="5" t="str">
        <f>IF(CURRICULUM!A59="","",CURRICULUM!A59&amp;"_YCCD_01")</f>
        <v>TH_11_ICT_F_B24_YCCD_01</v>
      </c>
      <c r="B59" s="5" t="str">
        <f>CURRICULUM!A59</f>
        <v>TH_11_ICT_F_B24</v>
      </c>
      <c r="C59" s="3" t="s">
        <v>37</v>
      </c>
      <c r="D59" s="3" t="s">
        <v>692</v>
      </c>
      <c r="E59" s="3" t="s">
        <v>42</v>
      </c>
      <c r="F59" s="3" t="s">
        <v>47</v>
      </c>
      <c r="G59" s="3" t="s">
        <v>695</v>
      </c>
    </row>
    <row r="60">
      <c r="A60" s="5" t="str">
        <f>IF(CURRICULUM!A60="","",CURRICULUM!A60&amp;"_YCCD_01")</f>
        <v>TH_11_ICT_E_B25_YCCD_01</v>
      </c>
      <c r="B60" s="5" t="str">
        <f>CURRICULUM!A60</f>
        <v>TH_11_ICT_E_B25</v>
      </c>
      <c r="C60" s="3" t="s">
        <v>37</v>
      </c>
      <c r="D60" s="3" t="s">
        <v>701</v>
      </c>
      <c r="E60" s="3" t="s">
        <v>78</v>
      </c>
      <c r="F60" s="3" t="s">
        <v>47</v>
      </c>
      <c r="G60" s="3" t="s">
        <v>704</v>
      </c>
    </row>
    <row r="61">
      <c r="A61" s="5" t="str">
        <f>IF(CURRICULUM!A61="","",CURRICULUM!A61&amp;"_YCCD_01")</f>
        <v>TH_11_ICT_E_B26_YCCD_01</v>
      </c>
      <c r="B61" s="5" t="str">
        <f>CURRICULUM!A61</f>
        <v>TH_11_ICT_E_B26</v>
      </c>
      <c r="C61" s="3" t="s">
        <v>37</v>
      </c>
      <c r="D61" s="3" t="s">
        <v>712</v>
      </c>
      <c r="E61" s="3" t="s">
        <v>78</v>
      </c>
      <c r="F61" s="3" t="s">
        <v>47</v>
      </c>
      <c r="G61" s="3" t="s">
        <v>716</v>
      </c>
    </row>
    <row r="62">
      <c r="A62" s="5" t="str">
        <f>IF(CURRICULUM!A62="","",CURRICULUM!A62&amp;"_YCCD_01")</f>
        <v>TH_11_ICT_E_B27_YCCD_01</v>
      </c>
      <c r="B62" s="5" t="str">
        <f>CURRICULUM!A62</f>
        <v>TH_11_ICT_E_B27</v>
      </c>
      <c r="C62" s="3" t="s">
        <v>37</v>
      </c>
      <c r="D62" s="3" t="s">
        <v>722</v>
      </c>
      <c r="E62" s="3" t="s">
        <v>78</v>
      </c>
      <c r="F62" s="3" t="s">
        <v>47</v>
      </c>
      <c r="G62" s="3" t="s">
        <v>726</v>
      </c>
    </row>
    <row r="63">
      <c r="A63" s="5" t="str">
        <f>IF(CURRICULUM!A63="","",CURRICULUM!A63&amp;"_YCCD_01")</f>
        <v>TH_11_ICT_E_B28_YCCD_01</v>
      </c>
      <c r="B63" s="5" t="str">
        <f>CURRICULUM!A63</f>
        <v>TH_11_ICT_E_B28</v>
      </c>
      <c r="C63" s="3" t="s">
        <v>37</v>
      </c>
      <c r="D63" s="3" t="s">
        <v>733</v>
      </c>
      <c r="E63" s="3" t="s">
        <v>78</v>
      </c>
      <c r="F63" s="3" t="s">
        <v>47</v>
      </c>
      <c r="G63" s="3" t="s">
        <v>735</v>
      </c>
    </row>
    <row r="64">
      <c r="A64" s="5" t="str">
        <f>IF(CURRICULUM!A64="","",CURRICULUM!A64&amp;"_YCCD_01")</f>
        <v>TH_11_ICT_E_B29_YCCD_01</v>
      </c>
      <c r="B64" s="5" t="str">
        <f>CURRICULUM!A64</f>
        <v>TH_11_ICT_E_B29</v>
      </c>
      <c r="C64" s="3" t="s">
        <v>37</v>
      </c>
      <c r="D64" s="3" t="s">
        <v>737</v>
      </c>
      <c r="E64" s="3" t="s">
        <v>78</v>
      </c>
      <c r="F64" s="3" t="s">
        <v>47</v>
      </c>
      <c r="G64" s="3" t="s">
        <v>738</v>
      </c>
    </row>
    <row r="65">
      <c r="A65" s="5" t="str">
        <f>IF(CURRICULUM!A65="","",CURRICULUM!A65&amp;"_YCCD_01")</f>
        <v>TH_11_ICT_E_B30_YCCD_01</v>
      </c>
      <c r="B65" s="5" t="str">
        <f>CURRICULUM!A65</f>
        <v>TH_11_ICT_E_B30</v>
      </c>
      <c r="C65" s="3" t="s">
        <v>37</v>
      </c>
      <c r="D65" s="3" t="s">
        <v>739</v>
      </c>
      <c r="E65" s="3" t="s">
        <v>78</v>
      </c>
      <c r="F65" s="3" t="s">
        <v>47</v>
      </c>
      <c r="G65" s="3" t="s">
        <v>740</v>
      </c>
    </row>
    <row r="66">
      <c r="A66" s="5" t="str">
        <f>IF(CURRICULUM!A66="","",CURRICULUM!A66&amp;"_YCCD_01")</f>
        <v>TH_11_ICT_E_B31_YCCD_01</v>
      </c>
      <c r="B66" s="5" t="str">
        <f>CURRICULUM!A66</f>
        <v>TH_11_ICT_E_B31</v>
      </c>
      <c r="C66" s="3" t="s">
        <v>37</v>
      </c>
      <c r="D66" s="3" t="s">
        <v>741</v>
      </c>
      <c r="E66" s="3" t="s">
        <v>78</v>
      </c>
      <c r="F66" s="3" t="s">
        <v>47</v>
      </c>
      <c r="G66" s="3" t="s">
        <v>742</v>
      </c>
    </row>
    <row r="67">
      <c r="A67" s="5" t="str">
        <f>IF(CURRICULUM!A67="","",CURRICULUM!A67&amp;"_YCCD_01")</f>
        <v>TH_11_CS_F_B17_YCCD_01</v>
      </c>
      <c r="B67" s="5" t="str">
        <f>CURRICULUM!A67</f>
        <v>TH_11_CS_F_B17</v>
      </c>
      <c r="C67" s="3" t="s">
        <v>37</v>
      </c>
      <c r="D67" s="3" t="s">
        <v>743</v>
      </c>
      <c r="E67" s="3" t="s">
        <v>42</v>
      </c>
      <c r="F67" s="3" t="s">
        <v>47</v>
      </c>
      <c r="G67" s="3" t="s">
        <v>744</v>
      </c>
    </row>
    <row r="68">
      <c r="A68" s="5" t="str">
        <f>IF(CURRICULUM!A68="","",CURRICULUM!A68&amp;"_YCCD_01")</f>
        <v>TH_11_CS_F_B18_YCCD_01</v>
      </c>
      <c r="B68" s="5" t="str">
        <f>CURRICULUM!A68</f>
        <v>TH_11_CS_F_B18</v>
      </c>
      <c r="C68" s="3" t="s">
        <v>37</v>
      </c>
      <c r="D68" s="3" t="s">
        <v>745</v>
      </c>
      <c r="E68" s="3" t="s">
        <v>78</v>
      </c>
      <c r="F68" s="3" t="s">
        <v>47</v>
      </c>
      <c r="G68" s="3" t="s">
        <v>746</v>
      </c>
    </row>
    <row r="69">
      <c r="A69" s="5" t="str">
        <f>IF(CURRICULUM!A69="","",CURRICULUM!A69&amp;"_YCCD_01")</f>
        <v>TH_11_CS_F_B19_YCCD_01</v>
      </c>
      <c r="B69" s="5" t="str">
        <f>CURRICULUM!A69</f>
        <v>TH_11_CS_F_B19</v>
      </c>
      <c r="C69" s="3" t="s">
        <v>37</v>
      </c>
      <c r="D69" s="3" t="s">
        <v>747</v>
      </c>
      <c r="E69" s="3" t="s">
        <v>78</v>
      </c>
      <c r="F69" s="3" t="s">
        <v>47</v>
      </c>
      <c r="G69" s="3" t="s">
        <v>748</v>
      </c>
    </row>
    <row r="70">
      <c r="A70" s="5" t="str">
        <f>IF(CURRICULUM!A70="","",CURRICULUM!A70&amp;"_YCCD_01")</f>
        <v>TH_11_CS_F_B20_YCCD_01</v>
      </c>
      <c r="B70" s="5" t="str">
        <f>CURRICULUM!A70</f>
        <v>TH_11_CS_F_B20</v>
      </c>
      <c r="C70" s="3" t="s">
        <v>37</v>
      </c>
      <c r="D70" s="3" t="s">
        <v>749</v>
      </c>
      <c r="E70" s="3" t="s">
        <v>78</v>
      </c>
      <c r="F70" s="3" t="s">
        <v>47</v>
      </c>
      <c r="G70" s="3" t="s">
        <v>750</v>
      </c>
    </row>
    <row r="71">
      <c r="A71" s="5" t="str">
        <f>IF(CURRICULUM!A71="","",CURRICULUM!A71&amp;"_YCCD_01")</f>
        <v>TH_11_CS_F_B21_YCCD_01</v>
      </c>
      <c r="B71" s="5" t="str">
        <f>CURRICULUM!A71</f>
        <v>TH_11_CS_F_B21</v>
      </c>
      <c r="C71" s="3" t="s">
        <v>37</v>
      </c>
      <c r="D71" s="3" t="s">
        <v>751</v>
      </c>
      <c r="E71" s="3" t="s">
        <v>42</v>
      </c>
      <c r="F71" s="3" t="s">
        <v>47</v>
      </c>
      <c r="G71" s="3" t="s">
        <v>752</v>
      </c>
    </row>
    <row r="72">
      <c r="A72" s="5" t="str">
        <f>IF(CURRICULUM!A72="","",CURRICULUM!A72&amp;"_YCCD_01")</f>
        <v>TH_11_CS_F_B22_YCCD_01</v>
      </c>
      <c r="B72" s="5" t="str">
        <f>CURRICULUM!A72</f>
        <v>TH_11_CS_F_B22</v>
      </c>
      <c r="C72" s="3" t="s">
        <v>37</v>
      </c>
      <c r="D72" s="3" t="s">
        <v>753</v>
      </c>
      <c r="E72" s="3" t="s">
        <v>78</v>
      </c>
      <c r="F72" s="3" t="s">
        <v>47</v>
      </c>
      <c r="G72" s="3" t="s">
        <v>754</v>
      </c>
    </row>
    <row r="73">
      <c r="A73" s="5" t="str">
        <f>IF(CURRICULUM!A73="","",CURRICULUM!A73&amp;"_YCCD_01")</f>
        <v>TH_11_CS_F_B23_YCCD_01</v>
      </c>
      <c r="B73" s="5" t="str">
        <f>CURRICULUM!A73</f>
        <v>TH_11_CS_F_B23</v>
      </c>
      <c r="C73" s="3" t="s">
        <v>37</v>
      </c>
      <c r="D73" s="3" t="s">
        <v>755</v>
      </c>
      <c r="E73" s="3" t="s">
        <v>42</v>
      </c>
      <c r="F73" s="3" t="s">
        <v>47</v>
      </c>
      <c r="G73" s="3" t="s">
        <v>756</v>
      </c>
    </row>
    <row r="74">
      <c r="A74" s="5" t="str">
        <f>IF(CURRICULUM!A74="","",CURRICULUM!A74&amp;"_YCCD_01")</f>
        <v>TH_11_CS_F_B24_YCCD_01</v>
      </c>
      <c r="B74" s="5" t="str">
        <f>CURRICULUM!A74</f>
        <v>TH_11_CS_F_B24</v>
      </c>
      <c r="C74" s="3" t="s">
        <v>37</v>
      </c>
      <c r="D74" s="3" t="s">
        <v>757</v>
      </c>
      <c r="E74" s="3" t="s">
        <v>78</v>
      </c>
      <c r="F74" s="3" t="s">
        <v>47</v>
      </c>
      <c r="G74" s="3" t="s">
        <v>758</v>
      </c>
    </row>
    <row r="75">
      <c r="A75" s="5" t="str">
        <f>IF(CURRICULUM!A75="","",CURRICULUM!A75&amp;"_YCCD_01")</f>
        <v>TH_11_CS_F_B25_YCCD_01</v>
      </c>
      <c r="B75" s="5" t="str">
        <f>CURRICULUM!A75</f>
        <v>TH_11_CS_F_B25</v>
      </c>
      <c r="C75" s="3" t="s">
        <v>37</v>
      </c>
      <c r="D75" s="3" t="s">
        <v>759</v>
      </c>
      <c r="E75" s="3" t="s">
        <v>78</v>
      </c>
      <c r="F75" s="3" t="s">
        <v>47</v>
      </c>
      <c r="G75" s="3" t="s">
        <v>760</v>
      </c>
    </row>
    <row r="76">
      <c r="A76" s="5" t="str">
        <f>IF(CURRICULUM!A76="","",CURRICULUM!A76&amp;"_YCCD_01")</f>
        <v>TH_11_CS_F_B26_YCCD_01</v>
      </c>
      <c r="B76" s="5" t="str">
        <f>CURRICULUM!A76</f>
        <v>TH_11_CS_F_B26</v>
      </c>
      <c r="C76" s="3" t="s">
        <v>37</v>
      </c>
      <c r="D76" s="3" t="s">
        <v>761</v>
      </c>
      <c r="E76" s="3" t="s">
        <v>42</v>
      </c>
      <c r="F76" s="3" t="s">
        <v>47</v>
      </c>
      <c r="G76" s="3" t="s">
        <v>762</v>
      </c>
    </row>
    <row r="77">
      <c r="A77" s="5" t="str">
        <f>IF(CURRICULUM!A77="","",CURRICULUM!A77&amp;"_YCCD_01")</f>
        <v>TH_11_CS_F_B27_YCCD_01</v>
      </c>
      <c r="B77" s="5" t="str">
        <f>CURRICULUM!A77</f>
        <v>TH_11_CS_F_B27</v>
      </c>
      <c r="C77" s="3" t="s">
        <v>37</v>
      </c>
      <c r="D77" s="3" t="s">
        <v>763</v>
      </c>
      <c r="E77" s="3" t="s">
        <v>78</v>
      </c>
      <c r="F77" s="3" t="s">
        <v>47</v>
      </c>
      <c r="G77" s="3" t="s">
        <v>764</v>
      </c>
    </row>
    <row r="78">
      <c r="A78" s="5" t="str">
        <f>IF(CURRICULUM!A78="","",CURRICULUM!A78&amp;"_YCCD_01")</f>
        <v>TH_11_CS_F_B28_YCCD_01</v>
      </c>
      <c r="B78" s="5" t="str">
        <f>CURRICULUM!A78</f>
        <v>TH_11_CS_F_B28</v>
      </c>
      <c r="C78" s="3" t="s">
        <v>37</v>
      </c>
      <c r="D78" s="3" t="s">
        <v>765</v>
      </c>
      <c r="E78" s="3" t="s">
        <v>42</v>
      </c>
      <c r="F78" s="3" t="s">
        <v>47</v>
      </c>
      <c r="G78" s="3" t="s">
        <v>762</v>
      </c>
    </row>
    <row r="79">
      <c r="A79" s="5" t="str">
        <f>IF(CURRICULUM!A79="","",CURRICULUM!A79&amp;"_YCCD_01")</f>
        <v>TH_11_CS_F_B29_YCCD_01</v>
      </c>
      <c r="B79" s="5" t="str">
        <f>CURRICULUM!A79</f>
        <v>TH_11_CS_F_B29</v>
      </c>
      <c r="C79" s="3" t="s">
        <v>37</v>
      </c>
      <c r="D79" s="3" t="s">
        <v>766</v>
      </c>
      <c r="E79" s="3" t="s">
        <v>78</v>
      </c>
      <c r="F79" s="3" t="s">
        <v>47</v>
      </c>
      <c r="G79" s="3" t="s">
        <v>762</v>
      </c>
    </row>
    <row r="80">
      <c r="A80" s="5" t="str">
        <f>IF(CURRICULUM!A80="","",CURRICULUM!A80&amp;"_YCCD_01")</f>
        <v>TH_11_CS_F_B30_YCCD_01</v>
      </c>
      <c r="B80" s="5" t="str">
        <f>CURRICULUM!A80</f>
        <v>TH_11_CS_F_B30</v>
      </c>
      <c r="C80" s="3" t="s">
        <v>37</v>
      </c>
      <c r="D80" s="3" t="s">
        <v>767</v>
      </c>
      <c r="E80" s="3" t="s">
        <v>78</v>
      </c>
      <c r="F80" s="3" t="s">
        <v>47</v>
      </c>
      <c r="G80" s="3" t="s">
        <v>768</v>
      </c>
    </row>
    <row r="81">
      <c r="A81" s="5" t="str">
        <f>IF(CURRICULUM!A81="","",CURRICULUM!A81&amp;"_YCCD_01")</f>
        <v>TH_11_CS_F_B31_YCCD_01</v>
      </c>
      <c r="B81" s="5" t="str">
        <f>CURRICULUM!A81</f>
        <v>TH_11_CS_F_B31</v>
      </c>
      <c r="C81" s="3" t="s">
        <v>37</v>
      </c>
      <c r="D81" s="3" t="s">
        <v>769</v>
      </c>
      <c r="E81" s="3" t="s">
        <v>78</v>
      </c>
      <c r="F81" s="3" t="s">
        <v>47</v>
      </c>
      <c r="G81" s="3" t="s">
        <v>768</v>
      </c>
    </row>
    <row r="82">
      <c r="A82" s="3" t="s">
        <v>770</v>
      </c>
      <c r="B82" s="3" t="s">
        <v>597</v>
      </c>
      <c r="C82" s="3" t="s">
        <v>37</v>
      </c>
      <c r="D82" s="3" t="s">
        <v>771</v>
      </c>
      <c r="E82" s="3" t="s">
        <v>42</v>
      </c>
      <c r="F82" s="3" t="s">
        <v>47</v>
      </c>
      <c r="G82" s="3" t="s">
        <v>772</v>
      </c>
    </row>
    <row r="83">
      <c r="A83" s="3" t="s">
        <v>773</v>
      </c>
      <c r="B83" s="3" t="s">
        <v>602</v>
      </c>
      <c r="C83" s="3" t="s">
        <v>37</v>
      </c>
      <c r="D83" s="3" t="s">
        <v>774</v>
      </c>
      <c r="E83" s="3" t="s">
        <v>42</v>
      </c>
      <c r="F83" s="3" t="s">
        <v>47</v>
      </c>
      <c r="G83" s="3" t="s">
        <v>775</v>
      </c>
    </row>
    <row r="84">
      <c r="A84" s="5" t="str">
        <f>IF(CURRICULUM!A84="","",CURRICULUM!A84&amp;"_YCCD_01")</f>
        <v>TH_12_COMMON_B_B03_YCCD_01</v>
      </c>
      <c r="B84" s="5" t="str">
        <f>CURRICULUM!A84</f>
        <v>TH_12_COMMON_B_B03</v>
      </c>
      <c r="C84" s="3" t="s">
        <v>37</v>
      </c>
      <c r="D84" s="3" t="s">
        <v>776</v>
      </c>
      <c r="E84" s="3" t="s">
        <v>578</v>
      </c>
      <c r="F84" s="3" t="s">
        <v>47</v>
      </c>
      <c r="G84" s="3" t="s">
        <v>777</v>
      </c>
    </row>
    <row r="85">
      <c r="A85" s="5" t="str">
        <f>IF(CURRICULUM!A85="","",CURRICULUM!A85&amp;"_YCCD_01")</f>
        <v>TH_12_COMMON_B_B04_YCCD_01</v>
      </c>
      <c r="B85" s="5" t="str">
        <f>CURRICULUM!A85</f>
        <v>TH_12_COMMON_B_B04</v>
      </c>
      <c r="C85" s="3" t="s">
        <v>37</v>
      </c>
      <c r="D85" s="3" t="s">
        <v>778</v>
      </c>
      <c r="E85" s="3" t="s">
        <v>42</v>
      </c>
      <c r="F85" s="3" t="s">
        <v>47</v>
      </c>
      <c r="G85" s="3" t="s">
        <v>779</v>
      </c>
    </row>
    <row r="86">
      <c r="A86" s="5" t="str">
        <f>IF(CURRICULUM!A86="","",CURRICULUM!A86&amp;"_YCCD_01")</f>
        <v>TH_12_COMMON_B_B05_YCCD_01</v>
      </c>
      <c r="B86" s="5" t="str">
        <f>CURRICULUM!A86</f>
        <v>TH_12_COMMON_B_B05</v>
      </c>
      <c r="C86" s="3" t="s">
        <v>37</v>
      </c>
      <c r="D86" s="3" t="s">
        <v>780</v>
      </c>
      <c r="E86" s="3" t="s">
        <v>78</v>
      </c>
      <c r="F86" s="3" t="s">
        <v>47</v>
      </c>
      <c r="G86" s="3" t="s">
        <v>781</v>
      </c>
    </row>
    <row r="87">
      <c r="A87" s="5" t="str">
        <f>IF(CURRICULUM!A87="","",CURRICULUM!A87&amp;"_YCCD_01")</f>
        <v>TH_12_COMMON_D_B06_YCCD_01</v>
      </c>
      <c r="B87" s="5" t="str">
        <f>CURRICULUM!A87</f>
        <v>TH_12_COMMON_D_B06</v>
      </c>
      <c r="C87" s="3" t="s">
        <v>37</v>
      </c>
      <c r="D87" s="3" t="s">
        <v>782</v>
      </c>
      <c r="E87" s="3" t="s">
        <v>42</v>
      </c>
      <c r="F87" s="3" t="s">
        <v>47</v>
      </c>
      <c r="G87" s="3" t="s">
        <v>783</v>
      </c>
    </row>
    <row r="88">
      <c r="A88" s="5" t="str">
        <f>IF(CURRICULUM!A88="","",CURRICULUM!A88&amp;"_YCCD_01")</f>
        <v>TH_12_COMMON_F_B07_YCCD_01</v>
      </c>
      <c r="B88" s="5" t="str">
        <f>CURRICULUM!A88</f>
        <v>TH_12_COMMON_F_B07</v>
      </c>
      <c r="C88" s="3" t="s">
        <v>37</v>
      </c>
      <c r="D88" s="3" t="s">
        <v>784</v>
      </c>
      <c r="E88" s="3" t="s">
        <v>42</v>
      </c>
      <c r="F88" s="3" t="s">
        <v>47</v>
      </c>
      <c r="G88" s="3" t="s">
        <v>785</v>
      </c>
    </row>
    <row r="89">
      <c r="A89" s="5" t="str">
        <f>IF(CURRICULUM!A89="","",CURRICULUM!A89&amp;"_YCCD_01")</f>
        <v>TH_12_COMMON_F_B08_YCCD_01</v>
      </c>
      <c r="B89" s="5" t="str">
        <f>CURRICULUM!A89</f>
        <v>TH_12_COMMON_F_B08</v>
      </c>
      <c r="C89" s="3" t="s">
        <v>37</v>
      </c>
      <c r="D89" s="3" t="s">
        <v>786</v>
      </c>
      <c r="E89" s="3" t="s">
        <v>78</v>
      </c>
      <c r="F89" s="3" t="s">
        <v>47</v>
      </c>
      <c r="G89" s="3" t="s">
        <v>787</v>
      </c>
    </row>
    <row r="90">
      <c r="A90" s="5" t="str">
        <f>IF(CURRICULUM!A90="","",CURRICULUM!A90&amp;"_YCCD_01")</f>
        <v>TH_12_COMMON_F_B09_YCCD_01</v>
      </c>
      <c r="B90" s="5" t="str">
        <f>CURRICULUM!A90</f>
        <v>TH_12_COMMON_F_B09</v>
      </c>
      <c r="C90" s="3" t="s">
        <v>37</v>
      </c>
      <c r="D90" s="3" t="s">
        <v>788</v>
      </c>
      <c r="E90" s="3" t="s">
        <v>78</v>
      </c>
      <c r="F90" s="3" t="s">
        <v>47</v>
      </c>
      <c r="G90" s="3" t="s">
        <v>789</v>
      </c>
    </row>
    <row r="91">
      <c r="A91" s="5" t="str">
        <f>IF(CURRICULUM!A91="","",CURRICULUM!A91&amp;"_YCCD_01")</f>
        <v>TH_12_COMMON_F_B10_YCCD_01</v>
      </c>
      <c r="B91" s="5" t="str">
        <f>CURRICULUM!A91</f>
        <v>TH_12_COMMON_F_B10</v>
      </c>
      <c r="C91" s="3" t="s">
        <v>37</v>
      </c>
      <c r="D91" s="3" t="s">
        <v>790</v>
      </c>
      <c r="E91" s="3" t="s">
        <v>78</v>
      </c>
      <c r="F91" s="3" t="s">
        <v>47</v>
      </c>
      <c r="G91" s="3" t="s">
        <v>791</v>
      </c>
    </row>
    <row r="92">
      <c r="A92" s="5" t="str">
        <f>IF(CURRICULUM!A92="","",CURRICULUM!A92&amp;"_YCCD_01")</f>
        <v>TH_12_COMMON_F_B11_YCCD_01</v>
      </c>
      <c r="B92" s="5" t="str">
        <f>CURRICULUM!A92</f>
        <v>TH_12_COMMON_F_B11</v>
      </c>
      <c r="C92" s="3" t="s">
        <v>37</v>
      </c>
      <c r="D92" s="3" t="s">
        <v>792</v>
      </c>
      <c r="E92" s="3" t="s">
        <v>78</v>
      </c>
      <c r="F92" s="3" t="s">
        <v>47</v>
      </c>
      <c r="G92" s="3" t="s">
        <v>793</v>
      </c>
    </row>
    <row r="93">
      <c r="A93" s="5" t="str">
        <f>IF(CURRICULUM!A93="","",CURRICULUM!A93&amp;"_YCCD_01")</f>
        <v>TH_12_COMMON_F_B12_YCCD_01</v>
      </c>
      <c r="B93" s="5" t="str">
        <f>CURRICULUM!A93</f>
        <v>TH_12_COMMON_F_B12</v>
      </c>
      <c r="C93" s="3" t="s">
        <v>37</v>
      </c>
      <c r="D93" s="3" t="s">
        <v>794</v>
      </c>
      <c r="E93" s="3" t="s">
        <v>78</v>
      </c>
      <c r="F93" s="3" t="s">
        <v>47</v>
      </c>
      <c r="G93" s="3" t="s">
        <v>795</v>
      </c>
    </row>
    <row r="94">
      <c r="A94" s="5" t="str">
        <f>IF(CURRICULUM!A94="","",CURRICULUM!A94&amp;"_YCCD_01")</f>
        <v>TH_12_COMMON_F_B13_YCCD_01</v>
      </c>
      <c r="B94" s="5" t="str">
        <f>CURRICULUM!A94</f>
        <v>TH_12_COMMON_F_B13</v>
      </c>
      <c r="C94" s="3" t="s">
        <v>37</v>
      </c>
      <c r="D94" s="3" t="s">
        <v>796</v>
      </c>
      <c r="E94" s="3" t="s">
        <v>42</v>
      </c>
      <c r="F94" s="3" t="s">
        <v>47</v>
      </c>
      <c r="G94" s="3" t="s">
        <v>797</v>
      </c>
    </row>
    <row r="95">
      <c r="A95" s="5" t="str">
        <f>IF(CURRICULUM!A95="","",CURRICULUM!A95&amp;"_YCCD_01")</f>
        <v>TH_12_COMMON_F_B14_YCCD_01</v>
      </c>
      <c r="B95" s="5" t="str">
        <f>CURRICULUM!A95</f>
        <v>TH_12_COMMON_F_B14</v>
      </c>
      <c r="C95" s="3" t="s">
        <v>37</v>
      </c>
      <c r="D95" s="3" t="s">
        <v>798</v>
      </c>
      <c r="E95" s="3" t="s">
        <v>78</v>
      </c>
      <c r="F95" s="3" t="s">
        <v>47</v>
      </c>
      <c r="G95" s="3" t="s">
        <v>799</v>
      </c>
    </row>
    <row r="96">
      <c r="A96" s="5" t="str">
        <f>IF(CURRICULUM!A96="","",CURRICULUM!A96&amp;"_YCCD_01")</f>
        <v>TH_12_COMMON_F_B15_YCCD_01</v>
      </c>
      <c r="B96" s="5" t="str">
        <f>CURRICULUM!A96</f>
        <v>TH_12_COMMON_F_B15</v>
      </c>
      <c r="C96" s="3" t="s">
        <v>37</v>
      </c>
      <c r="D96" s="3" t="s">
        <v>800</v>
      </c>
      <c r="E96" s="3" t="s">
        <v>78</v>
      </c>
      <c r="F96" s="3" t="s">
        <v>47</v>
      </c>
      <c r="G96" s="3" t="s">
        <v>801</v>
      </c>
    </row>
    <row r="97">
      <c r="A97" s="5" t="str">
        <f>IF(CURRICULUM!A97="","",CURRICULUM!A97&amp;"_YCCD_01")</f>
        <v>TH_12_COMMON_F_B16_YCCD_01</v>
      </c>
      <c r="B97" s="5" t="str">
        <f>CURRICULUM!A97</f>
        <v>TH_12_COMMON_F_B16</v>
      </c>
      <c r="C97" s="3" t="s">
        <v>37</v>
      </c>
      <c r="D97" s="3" t="s">
        <v>802</v>
      </c>
      <c r="E97" s="3" t="s">
        <v>78</v>
      </c>
      <c r="F97" s="3" t="s">
        <v>47</v>
      </c>
      <c r="G97" s="3" t="s">
        <v>803</v>
      </c>
    </row>
    <row r="98">
      <c r="A98" s="5" t="str">
        <f>IF(CURRICULUM!A98="","",CURRICULUM!A98&amp;"_YCCD_01")</f>
        <v>TH_12_COMMON_F_B17_YCCD_01</v>
      </c>
      <c r="B98" s="5" t="str">
        <f>CURRICULUM!A98</f>
        <v>TH_12_COMMON_F_B17</v>
      </c>
      <c r="C98" s="3" t="s">
        <v>37</v>
      </c>
      <c r="D98" s="3" t="s">
        <v>804</v>
      </c>
      <c r="E98" s="3" t="s">
        <v>42</v>
      </c>
      <c r="F98" s="3" t="s">
        <v>47</v>
      </c>
      <c r="G98" s="3" t="s">
        <v>805</v>
      </c>
    </row>
    <row r="99">
      <c r="A99" s="5" t="str">
        <f>IF(CURRICULUM!A99="","",CURRICULUM!A99&amp;"_YCCD_01")</f>
        <v>TH_12_COMMON_F_B18_YCCD_01</v>
      </c>
      <c r="B99" s="5" t="str">
        <f>CURRICULUM!A99</f>
        <v>TH_12_COMMON_F_B18</v>
      </c>
      <c r="C99" s="3" t="s">
        <v>37</v>
      </c>
      <c r="D99" s="3" t="s">
        <v>806</v>
      </c>
      <c r="E99" s="3" t="s">
        <v>78</v>
      </c>
      <c r="F99" s="3" t="s">
        <v>47</v>
      </c>
      <c r="G99" s="3" t="s">
        <v>807</v>
      </c>
    </row>
    <row r="100">
      <c r="A100" s="5" t="str">
        <f>IF(CURRICULUM!A100="","",CURRICULUM!A100&amp;"_YCCD_01")</f>
        <v>TH_12_COMMON_G_B19_YCCD_01</v>
      </c>
      <c r="B100" s="5" t="str">
        <f>CURRICULUM!A100</f>
        <v>TH_12_COMMON_G_B19</v>
      </c>
      <c r="C100" s="3" t="s">
        <v>37</v>
      </c>
      <c r="D100" s="3" t="s">
        <v>808</v>
      </c>
      <c r="E100" s="3" t="s">
        <v>578</v>
      </c>
      <c r="F100" s="3" t="s">
        <v>47</v>
      </c>
      <c r="G100" s="3" t="s">
        <v>809</v>
      </c>
    </row>
    <row r="101">
      <c r="A101" s="5" t="str">
        <f>IF(CURRICULUM!A101="","",CURRICULUM!A101&amp;"_YCCD_01")</f>
        <v>TH_12_COMMON_G_B20_YCCD_01</v>
      </c>
      <c r="B101" s="5" t="str">
        <f>CURRICULUM!A101</f>
        <v>TH_12_COMMON_G_B20</v>
      </c>
      <c r="C101" s="3" t="s">
        <v>37</v>
      </c>
      <c r="D101" s="3" t="s">
        <v>810</v>
      </c>
      <c r="E101" s="3" t="s">
        <v>578</v>
      </c>
      <c r="F101" s="3" t="s">
        <v>47</v>
      </c>
      <c r="G101" s="3" t="s">
        <v>809</v>
      </c>
    </row>
    <row r="102">
      <c r="A102" s="5" t="str">
        <f>IF(CURRICULUM!A102="","",CURRICULUM!A102&amp;"_YCCD_01")</f>
        <v>TH_12_COMMON_G_B21_YCCD_01</v>
      </c>
      <c r="B102" s="5" t="str">
        <f>CURRICULUM!A102</f>
        <v>TH_12_COMMON_G_B21</v>
      </c>
      <c r="C102" s="3" t="s">
        <v>37</v>
      </c>
      <c r="D102" s="3" t="s">
        <v>811</v>
      </c>
      <c r="E102" s="3" t="s">
        <v>78</v>
      </c>
      <c r="F102" s="3" t="s">
        <v>47</v>
      </c>
      <c r="G102" s="3" t="s">
        <v>812</v>
      </c>
    </row>
    <row r="103">
      <c r="A103" s="5" t="str">
        <f>IF(CURRICULUM!A103="","",CURRICULUM!A103&amp;"_YCCD_01")</f>
        <v>TH_12_ICT_A_B22_YCCD_01</v>
      </c>
      <c r="B103" s="5" t="str">
        <f>CURRICULUM!A103</f>
        <v>TH_12_ICT_A_B22</v>
      </c>
      <c r="C103" s="3" t="s">
        <v>37</v>
      </c>
      <c r="D103" s="3" t="s">
        <v>813</v>
      </c>
      <c r="E103" s="3" t="s">
        <v>78</v>
      </c>
      <c r="F103" s="3" t="s">
        <v>47</v>
      </c>
      <c r="G103" s="3" t="s">
        <v>814</v>
      </c>
    </row>
    <row r="104">
      <c r="A104" s="5" t="str">
        <f>IF(CURRICULUM!A104="","",CURRICULUM!A104&amp;"_YCCD_01")</f>
        <v>TH_12_ICT_E_B23_YCCD_01</v>
      </c>
      <c r="B104" s="5" t="str">
        <f>CURRICULUM!A104</f>
        <v>TH_12_ICT_E_B23</v>
      </c>
      <c r="C104" s="3" t="s">
        <v>37</v>
      </c>
      <c r="D104" s="3" t="s">
        <v>815</v>
      </c>
      <c r="E104" s="3" t="s">
        <v>78</v>
      </c>
      <c r="F104" s="3" t="s">
        <v>47</v>
      </c>
      <c r="G104" s="3" t="s">
        <v>816</v>
      </c>
    </row>
    <row r="105">
      <c r="A105" s="5" t="str">
        <f>IF(CURRICULUM!A105="","",CURRICULUM!A105&amp;"_YCCD_01")</f>
        <v>TH_12_ICT_E_B24_YCCD_01</v>
      </c>
      <c r="B105" s="5" t="str">
        <f>CURRICULUM!A105</f>
        <v>TH_12_ICT_E_B24</v>
      </c>
      <c r="C105" s="3" t="s">
        <v>37</v>
      </c>
      <c r="D105" s="3" t="s">
        <v>817</v>
      </c>
      <c r="E105" s="3" t="s">
        <v>78</v>
      </c>
      <c r="F105" s="3" t="s">
        <v>47</v>
      </c>
      <c r="G105" s="3" t="s">
        <v>818</v>
      </c>
    </row>
    <row r="106">
      <c r="A106" s="5" t="str">
        <f>IF(CURRICULUM!A106="","",CURRICULUM!A106&amp;"_YCCD_01")</f>
        <v>TH_12_ICT_E_B25_YCCD_01</v>
      </c>
      <c r="B106" s="5" t="str">
        <f>CURRICULUM!A106</f>
        <v>TH_12_ICT_E_B25</v>
      </c>
      <c r="C106" s="3" t="s">
        <v>37</v>
      </c>
      <c r="D106" s="3" t="s">
        <v>819</v>
      </c>
      <c r="E106" s="3" t="s">
        <v>78</v>
      </c>
      <c r="F106" s="3" t="s">
        <v>47</v>
      </c>
      <c r="G106" s="3" t="s">
        <v>820</v>
      </c>
    </row>
    <row r="107">
      <c r="A107" s="5" t="str">
        <f>IF(CURRICULUM!A107="","",CURRICULUM!A107&amp;"_YCCD_01")</f>
        <v>TH_12_ICT_E_B26_YCCD_01</v>
      </c>
      <c r="B107" s="5" t="str">
        <f>CURRICULUM!A107</f>
        <v>TH_12_ICT_E_B26</v>
      </c>
      <c r="C107" s="3" t="s">
        <v>37</v>
      </c>
      <c r="D107" s="3" t="s">
        <v>821</v>
      </c>
      <c r="E107" s="3" t="s">
        <v>78</v>
      </c>
      <c r="F107" s="3" t="s">
        <v>47</v>
      </c>
      <c r="G107" s="3" t="s">
        <v>822</v>
      </c>
    </row>
    <row r="108">
      <c r="A108" s="5" t="str">
        <f>IF(CURRICULUM!A108="","",CURRICULUM!A108&amp;"_YCCD_01")</f>
        <v>TH_12_ICT_E_B27_YCCD_01</v>
      </c>
      <c r="B108" s="5" t="str">
        <f>CURRICULUM!A108</f>
        <v>TH_12_ICT_E_B27</v>
      </c>
      <c r="C108" s="3" t="s">
        <v>37</v>
      </c>
      <c r="D108" s="3" t="s">
        <v>823</v>
      </c>
      <c r="E108" s="3" t="s">
        <v>78</v>
      </c>
      <c r="F108" s="3" t="s">
        <v>47</v>
      </c>
      <c r="G108" s="3" t="s">
        <v>824</v>
      </c>
    </row>
    <row r="109">
      <c r="A109" s="5" t="str">
        <f>IF(CURRICULUM!A109="","",CURRICULUM!A109&amp;"_YCCD_01")</f>
        <v>TH_12_ICT_E_B28_YCCD_01</v>
      </c>
      <c r="B109" s="5" t="str">
        <f>CURRICULUM!A109</f>
        <v>TH_12_ICT_E_B28</v>
      </c>
      <c r="C109" s="3" t="s">
        <v>37</v>
      </c>
      <c r="D109" s="3" t="s">
        <v>825</v>
      </c>
      <c r="E109" s="3" t="s">
        <v>78</v>
      </c>
      <c r="F109" s="3" t="s">
        <v>47</v>
      </c>
      <c r="G109" s="3" t="s">
        <v>826</v>
      </c>
    </row>
    <row r="110">
      <c r="A110" s="5" t="str">
        <f>IF(CURRICULUM!A110="","",CURRICULUM!A110&amp;"_YCCD_01")</f>
        <v>TH_12_CS_B_B22_YCCD_01</v>
      </c>
      <c r="B110" s="5" t="str">
        <f>CURRICULUM!A110</f>
        <v>TH_12_CS_B_B22</v>
      </c>
      <c r="C110" s="3" t="s">
        <v>37</v>
      </c>
      <c r="D110" s="3" t="s">
        <v>827</v>
      </c>
      <c r="E110" s="3" t="s">
        <v>42</v>
      </c>
      <c r="F110" s="3" t="s">
        <v>47</v>
      </c>
      <c r="G110" s="3" t="s">
        <v>828</v>
      </c>
    </row>
    <row r="111">
      <c r="A111" s="5" t="str">
        <f>IF(CURRICULUM!A111="","",CURRICULUM!A111&amp;"_YCCD_01")</f>
        <v>TH_12_CS_B_B23_YCCD_01</v>
      </c>
      <c r="B111" s="5" t="str">
        <f>CURRICULUM!A111</f>
        <v>TH_12_CS_B_B23</v>
      </c>
      <c r="C111" s="3" t="s">
        <v>37</v>
      </c>
      <c r="D111" s="3" t="s">
        <v>829</v>
      </c>
      <c r="E111" s="3" t="s">
        <v>78</v>
      </c>
      <c r="F111" s="3" t="s">
        <v>47</v>
      </c>
      <c r="G111" s="3" t="s">
        <v>830</v>
      </c>
    </row>
    <row r="112">
      <c r="A112" s="5" t="str">
        <f>IF(CURRICULUM!A112="","",CURRICULUM!A112&amp;"_YCCD_01")</f>
        <v>TH_12_CS_B_B24_YCCD_01</v>
      </c>
      <c r="B112" s="5" t="str">
        <f>CURRICULUM!A112</f>
        <v>TH_12_CS_B_B24</v>
      </c>
      <c r="C112" s="3" t="s">
        <v>37</v>
      </c>
      <c r="D112" s="3" t="s">
        <v>831</v>
      </c>
      <c r="E112" s="3" t="s">
        <v>42</v>
      </c>
      <c r="F112" s="3" t="s">
        <v>47</v>
      </c>
      <c r="G112" s="3" t="s">
        <v>832</v>
      </c>
    </row>
    <row r="113">
      <c r="A113" s="5" t="str">
        <f>IF(CURRICULUM!A113="","",CURRICULUM!A113&amp;"_YCCD_01")</f>
        <v>TH_12_CS_F_B25_YCCD_01</v>
      </c>
      <c r="B113" s="5" t="str">
        <f>CURRICULUM!A113</f>
        <v>TH_12_CS_F_B25</v>
      </c>
      <c r="C113" s="3" t="s">
        <v>37</v>
      </c>
      <c r="D113" s="3" t="s">
        <v>833</v>
      </c>
      <c r="E113" s="3" t="s">
        <v>42</v>
      </c>
      <c r="F113" s="3" t="s">
        <v>47</v>
      </c>
      <c r="G113" s="3" t="s">
        <v>834</v>
      </c>
    </row>
    <row r="114">
      <c r="A114" s="5" t="str">
        <f>IF(CURRICULUM!A114="","",CURRICULUM!A114&amp;"_YCCD_01")</f>
        <v>TH_12_CS_F_B26_YCCD_01</v>
      </c>
      <c r="B114" s="5" t="str">
        <f>CURRICULUM!A114</f>
        <v>TH_12_CS_F_B26</v>
      </c>
      <c r="C114" s="3" t="s">
        <v>37</v>
      </c>
      <c r="D114" s="3" t="s">
        <v>835</v>
      </c>
      <c r="E114" s="3" t="s">
        <v>42</v>
      </c>
      <c r="F114" s="3" t="s">
        <v>47</v>
      </c>
      <c r="G114" s="3" t="s">
        <v>836</v>
      </c>
    </row>
    <row r="115">
      <c r="A115" s="5" t="str">
        <f>IF(CURRICULUM!A115="","",CURRICULUM!A115&amp;"_YCCD_01")</f>
        <v>TH_12_CS_F_B27_YCCD_01</v>
      </c>
      <c r="B115" s="5" t="str">
        <f>CURRICULUM!A115</f>
        <v>TH_12_CS_F_B27</v>
      </c>
      <c r="C115" s="3" t="s">
        <v>37</v>
      </c>
      <c r="D115" s="3" t="s">
        <v>837</v>
      </c>
      <c r="E115" s="3" t="s">
        <v>578</v>
      </c>
      <c r="F115" s="3" t="s">
        <v>47</v>
      </c>
      <c r="G115" s="3" t="s">
        <v>838</v>
      </c>
    </row>
    <row r="116">
      <c r="A116" s="5" t="str">
        <f>IF(CURRICULUM!A116="","",CURRICULUM!A116&amp;"_YCCD_01")</f>
        <v>TH_12_CS_F_B28_YCCD_01</v>
      </c>
      <c r="B116" s="5" t="str">
        <f>CURRICULUM!A116</f>
        <v>TH_12_CS_F_B28</v>
      </c>
      <c r="C116" s="3" t="s">
        <v>37</v>
      </c>
      <c r="D116" s="3" t="s">
        <v>839</v>
      </c>
      <c r="E116" s="3" t="s">
        <v>78</v>
      </c>
      <c r="F116" s="3" t="s">
        <v>47</v>
      </c>
      <c r="G116" s="3" t="s">
        <v>840</v>
      </c>
    </row>
    <row r="117">
      <c r="A117" s="5" t="str">
        <f>IF(CURRICULUM!A117="","",CURRICULUM!A117&amp;"_YCCD_01")</f>
        <v>TH_12_CS_F_B29_YCCD_01</v>
      </c>
      <c r="B117" s="5" t="str">
        <f>CURRICULUM!A117</f>
        <v>TH_12_CS_F_B29</v>
      </c>
      <c r="C117" s="3" t="s">
        <v>37</v>
      </c>
      <c r="D117" s="3" t="s">
        <v>841</v>
      </c>
      <c r="E117" s="3" t="s">
        <v>42</v>
      </c>
      <c r="F117" s="3" t="s">
        <v>47</v>
      </c>
      <c r="G117" s="3" t="s">
        <v>842</v>
      </c>
    </row>
    <row r="118">
      <c r="A118" s="5" t="str">
        <f>IF(CURRICULUM!A118="","",CURRICULUM!A118&amp;"_YCCD_01")</f>
        <v>TH_12_CS_F_B30_YCCD_01</v>
      </c>
      <c r="B118" s="5" t="str">
        <f>CURRICULUM!A118</f>
        <v>TH_12_CS_F_B30</v>
      </c>
      <c r="C118" s="3" t="s">
        <v>37</v>
      </c>
      <c r="D118" s="3" t="s">
        <v>843</v>
      </c>
      <c r="E118" s="3" t="s">
        <v>78</v>
      </c>
      <c r="F118" s="3" t="s">
        <v>47</v>
      </c>
      <c r="G118" s="3" t="s">
        <v>844</v>
      </c>
    </row>
    <row r="119">
      <c r="A119" s="2" t="s">
        <v>845</v>
      </c>
      <c r="B119" s="2" t="s">
        <v>597</v>
      </c>
      <c r="C119" s="2" t="s">
        <v>846</v>
      </c>
      <c r="D119" s="2" t="s">
        <v>847</v>
      </c>
      <c r="E119" s="2" t="s">
        <v>42</v>
      </c>
      <c r="F119" s="2" t="s">
        <v>47</v>
      </c>
      <c r="G119" s="2" t="s">
        <v>848</v>
      </c>
    </row>
    <row r="120">
      <c r="A120" s="2" t="s">
        <v>849</v>
      </c>
      <c r="B120" s="2" t="s">
        <v>597</v>
      </c>
      <c r="C120" s="2" t="s">
        <v>850</v>
      </c>
      <c r="D120" s="2" t="s">
        <v>851</v>
      </c>
      <c r="E120" s="2" t="s">
        <v>42</v>
      </c>
      <c r="F120" s="2" t="s">
        <v>47</v>
      </c>
      <c r="G120" s="2" t="s">
        <v>852</v>
      </c>
    </row>
    <row r="121">
      <c r="A121" s="2" t="s">
        <v>853</v>
      </c>
      <c r="B121" s="2" t="s">
        <v>597</v>
      </c>
      <c r="C121" s="2" t="s">
        <v>854</v>
      </c>
      <c r="D121" s="2" t="s">
        <v>855</v>
      </c>
      <c r="E121" s="2" t="s">
        <v>42</v>
      </c>
      <c r="F121" s="2" t="s">
        <v>47</v>
      </c>
      <c r="G121" s="2" t="s">
        <v>856</v>
      </c>
    </row>
    <row r="122">
      <c r="A122" s="2" t="s">
        <v>857</v>
      </c>
      <c r="B122" s="2" t="s">
        <v>597</v>
      </c>
      <c r="C122" s="2" t="s">
        <v>858</v>
      </c>
      <c r="D122" s="2" t="s">
        <v>859</v>
      </c>
      <c r="E122" s="2" t="s">
        <v>42</v>
      </c>
      <c r="F122" s="2" t="s">
        <v>47</v>
      </c>
      <c r="G122" s="2" t="s">
        <v>860</v>
      </c>
    </row>
    <row r="123">
      <c r="A123" s="2" t="s">
        <v>861</v>
      </c>
      <c r="B123" s="2" t="s">
        <v>602</v>
      </c>
      <c r="C123" s="2" t="s">
        <v>846</v>
      </c>
      <c r="D123" s="2" t="s">
        <v>862</v>
      </c>
      <c r="E123" s="2" t="s">
        <v>42</v>
      </c>
      <c r="F123" s="2" t="s">
        <v>863</v>
      </c>
      <c r="G123" s="2" t="s">
        <v>864</v>
      </c>
    </row>
    <row r="124">
      <c r="A124" s="2" t="s">
        <v>865</v>
      </c>
      <c r="B124" s="2" t="s">
        <v>602</v>
      </c>
      <c r="C124" s="2" t="s">
        <v>850</v>
      </c>
      <c r="D124" s="2" t="s">
        <v>835</v>
      </c>
      <c r="E124" s="2" t="s">
        <v>42</v>
      </c>
      <c r="F124" s="2" t="s">
        <v>863</v>
      </c>
      <c r="G124" s="2" t="s">
        <v>866</v>
      </c>
    </row>
    <row r="125">
      <c r="A125" s="2" t="s">
        <v>867</v>
      </c>
      <c r="B125" s="2" t="s">
        <v>602</v>
      </c>
      <c r="C125" s="2" t="s">
        <v>854</v>
      </c>
      <c r="D125" s="2" t="s">
        <v>837</v>
      </c>
      <c r="E125" s="2" t="s">
        <v>578</v>
      </c>
      <c r="F125" s="2" t="s">
        <v>863</v>
      </c>
      <c r="G125" s="2" t="s">
        <v>868</v>
      </c>
    </row>
    <row r="126">
      <c r="A126" s="2" t="s">
        <v>869</v>
      </c>
      <c r="B126" s="2" t="s">
        <v>602</v>
      </c>
      <c r="C126" s="2" t="s">
        <v>858</v>
      </c>
      <c r="D126" s="2" t="s">
        <v>870</v>
      </c>
      <c r="E126" s="2" t="s">
        <v>42</v>
      </c>
      <c r="F126" s="2" t="s">
        <v>863</v>
      </c>
      <c r="G126" s="2" t="s">
        <v>871</v>
      </c>
    </row>
    <row r="127">
      <c r="A127" s="2" t="s">
        <v>872</v>
      </c>
      <c r="B127" s="2" t="s">
        <v>602</v>
      </c>
      <c r="C127" s="2" t="s">
        <v>873</v>
      </c>
      <c r="D127" s="2" t="s">
        <v>839</v>
      </c>
      <c r="E127" s="2" t="s">
        <v>78</v>
      </c>
      <c r="F127" s="2" t="s">
        <v>863</v>
      </c>
      <c r="G127" s="2" t="s">
        <v>874</v>
      </c>
    </row>
    <row r="128">
      <c r="A128" s="3" t="s">
        <v>875</v>
      </c>
      <c r="B128" s="3" t="s">
        <v>714</v>
      </c>
      <c r="C128" s="3" t="s">
        <v>846</v>
      </c>
      <c r="D128" s="3" t="s">
        <v>862</v>
      </c>
      <c r="E128" s="3" t="s">
        <v>42</v>
      </c>
      <c r="F128" s="3" t="s">
        <v>47</v>
      </c>
      <c r="G128" s="3" t="s">
        <v>876</v>
      </c>
    </row>
    <row r="129">
      <c r="A129" s="3" t="s">
        <v>877</v>
      </c>
      <c r="B129" s="3" t="s">
        <v>721</v>
      </c>
      <c r="C129" s="3" t="s">
        <v>846</v>
      </c>
      <c r="D129" s="3" t="s">
        <v>870</v>
      </c>
      <c r="E129" s="3" t="s">
        <v>42</v>
      </c>
      <c r="F129" s="3" t="s">
        <v>47</v>
      </c>
      <c r="G129" s="3" t="s">
        <v>878</v>
      </c>
    </row>
    <row r="130">
      <c r="A130" s="3" t="s">
        <v>879</v>
      </c>
      <c r="B130" s="3" t="s">
        <v>699</v>
      </c>
      <c r="C130" s="3" t="s">
        <v>846</v>
      </c>
      <c r="D130" s="3" t="s">
        <v>880</v>
      </c>
      <c r="E130" s="3" t="s">
        <v>78</v>
      </c>
      <c r="F130" s="3" t="s">
        <v>47</v>
      </c>
      <c r="G130" s="3" t="s">
        <v>881</v>
      </c>
    </row>
    <row r="131">
      <c r="A131" s="3" t="s">
        <v>882</v>
      </c>
      <c r="B131" s="3" t="s">
        <v>710</v>
      </c>
      <c r="C131" s="3" t="s">
        <v>846</v>
      </c>
      <c r="D131" s="3" t="s">
        <v>883</v>
      </c>
      <c r="E131" s="3" t="s">
        <v>78</v>
      </c>
      <c r="F131" s="3" t="s">
        <v>47</v>
      </c>
      <c r="G131" s="3" t="s">
        <v>884</v>
      </c>
    </row>
    <row r="132">
      <c r="A132" s="3" t="s">
        <v>885</v>
      </c>
      <c r="B132" s="3" t="s">
        <v>346</v>
      </c>
      <c r="C132" s="3" t="s">
        <v>846</v>
      </c>
      <c r="D132" s="3" t="s">
        <v>886</v>
      </c>
      <c r="E132" s="3" t="s">
        <v>78</v>
      </c>
      <c r="F132" s="3" t="s">
        <v>47</v>
      </c>
      <c r="G132" s="3" t="s">
        <v>887</v>
      </c>
    </row>
    <row r="133">
      <c r="A133" s="2" t="s">
        <v>888</v>
      </c>
      <c r="B133" s="2" t="s">
        <v>420</v>
      </c>
      <c r="C133" s="2" t="s">
        <v>846</v>
      </c>
      <c r="D133" s="2" t="s">
        <v>889</v>
      </c>
      <c r="E133" s="2" t="s">
        <v>42</v>
      </c>
      <c r="F133" s="2" t="s">
        <v>47</v>
      </c>
      <c r="G133" s="2" t="s">
        <v>890</v>
      </c>
    </row>
    <row r="134">
      <c r="A134" s="5"/>
      <c r="E134" s="5"/>
      <c r="F134" s="5"/>
    </row>
    <row r="135">
      <c r="A135" s="5"/>
      <c r="E135" s="5"/>
      <c r="F135" s="5"/>
    </row>
    <row r="136">
      <c r="A136" s="5"/>
      <c r="E136" s="5"/>
      <c r="F136" s="5"/>
    </row>
    <row r="137">
      <c r="A137" s="5"/>
      <c r="E137" s="5"/>
      <c r="F137" s="5"/>
    </row>
    <row r="138">
      <c r="A138" s="5"/>
      <c r="E138" s="5"/>
      <c r="F138" s="5"/>
    </row>
    <row r="139">
      <c r="A139" s="5"/>
      <c r="E139" s="5"/>
      <c r="F139" s="5"/>
    </row>
    <row r="140">
      <c r="A140" s="5"/>
      <c r="E140" s="5"/>
      <c r="F140" s="5"/>
    </row>
    <row r="141">
      <c r="A141" s="5"/>
      <c r="E141" s="5"/>
      <c r="F141" s="5"/>
    </row>
    <row r="142">
      <c r="A142" s="5"/>
      <c r="E142" s="5"/>
      <c r="F142" s="5"/>
    </row>
    <row r="143">
      <c r="A143" s="5"/>
      <c r="E143" s="5"/>
      <c r="F143" s="5"/>
    </row>
    <row r="144">
      <c r="A144" s="5"/>
      <c r="E144" s="5"/>
      <c r="F144" s="5"/>
    </row>
    <row r="145">
      <c r="A145" s="5"/>
      <c r="E145" s="5"/>
      <c r="F145" s="5"/>
    </row>
    <row r="146">
      <c r="A146" s="5"/>
      <c r="E146" s="5"/>
      <c r="F146" s="5"/>
    </row>
    <row r="147">
      <c r="A147" s="5"/>
      <c r="E147" s="5"/>
      <c r="F147" s="5"/>
    </row>
    <row r="148">
      <c r="A148" s="5"/>
      <c r="E148" s="5"/>
      <c r="F148" s="5"/>
    </row>
    <row r="149">
      <c r="A149" s="5"/>
      <c r="E149" s="5"/>
      <c r="F149" s="5"/>
    </row>
    <row r="150">
      <c r="A150" s="5"/>
      <c r="E150" s="5"/>
      <c r="F150" s="5"/>
    </row>
    <row r="151">
      <c r="A151" s="5"/>
      <c r="E151" s="5"/>
      <c r="F151" s="5"/>
    </row>
    <row r="152">
      <c r="A152" s="5"/>
      <c r="E152" s="5"/>
      <c r="F152" s="5"/>
    </row>
    <row r="153">
      <c r="A153" s="5"/>
      <c r="E153" s="5"/>
      <c r="F153" s="5"/>
    </row>
    <row r="154">
      <c r="A154" s="5"/>
      <c r="E154" s="5"/>
      <c r="F154" s="5"/>
    </row>
    <row r="155">
      <c r="A155" s="5"/>
      <c r="E155" s="5"/>
      <c r="F155" s="5"/>
    </row>
    <row r="156">
      <c r="A156" s="5"/>
      <c r="E156" s="5"/>
      <c r="F156" s="5"/>
    </row>
    <row r="157">
      <c r="A157" s="5"/>
      <c r="E157" s="5"/>
      <c r="F157" s="5"/>
    </row>
    <row r="158">
      <c r="A158" s="5"/>
      <c r="E158" s="5"/>
      <c r="F158" s="5"/>
    </row>
    <row r="159">
      <c r="A159" s="5"/>
      <c r="E159" s="5"/>
      <c r="F159" s="5"/>
    </row>
    <row r="160">
      <c r="A160" s="5"/>
      <c r="E160" s="5"/>
      <c r="F160" s="5"/>
    </row>
    <row r="161">
      <c r="A161" s="5"/>
      <c r="E161" s="5"/>
      <c r="F161" s="5"/>
    </row>
    <row r="162">
      <c r="A162" s="5"/>
      <c r="E162" s="5"/>
      <c r="F162" s="5"/>
    </row>
    <row r="163">
      <c r="A163" s="5"/>
      <c r="E163" s="5"/>
      <c r="F163" s="5"/>
    </row>
    <row r="164">
      <c r="A164" s="5"/>
      <c r="E164" s="5"/>
      <c r="F164" s="5"/>
    </row>
    <row r="165">
      <c r="A165" s="5"/>
      <c r="E165" s="5"/>
      <c r="F165" s="5"/>
    </row>
    <row r="166">
      <c r="A166" s="5"/>
      <c r="E166" s="5"/>
      <c r="F166" s="5"/>
    </row>
    <row r="167">
      <c r="A167" s="5"/>
      <c r="E167" s="5"/>
      <c r="F167" s="5"/>
    </row>
    <row r="168">
      <c r="A168" s="5"/>
      <c r="E168" s="5"/>
      <c r="F168" s="5"/>
    </row>
    <row r="169">
      <c r="A169" s="5"/>
      <c r="E169" s="5"/>
      <c r="F169" s="5"/>
    </row>
    <row r="170">
      <c r="A170" s="5"/>
      <c r="E170" s="5"/>
      <c r="F170" s="5"/>
    </row>
    <row r="171">
      <c r="A171" s="5"/>
      <c r="E171" s="5"/>
      <c r="F171" s="5"/>
    </row>
    <row r="172">
      <c r="A172" s="5"/>
      <c r="E172" s="5"/>
      <c r="F172" s="5"/>
    </row>
    <row r="173">
      <c r="A173" s="5"/>
      <c r="E173" s="5"/>
      <c r="F173" s="5"/>
    </row>
    <row r="174">
      <c r="A174" s="5"/>
      <c r="E174" s="5"/>
      <c r="F174" s="5"/>
    </row>
    <row r="175">
      <c r="A175" s="5"/>
      <c r="E175" s="5"/>
      <c r="F175" s="5"/>
    </row>
    <row r="176">
      <c r="A176" s="5"/>
      <c r="E176" s="5"/>
      <c r="F176" s="5"/>
    </row>
    <row r="177">
      <c r="A177" s="5"/>
      <c r="E177" s="5"/>
      <c r="F177" s="5"/>
    </row>
    <row r="178">
      <c r="A178" s="5"/>
      <c r="E178" s="5"/>
      <c r="F178" s="5"/>
    </row>
    <row r="179">
      <c r="A179" s="5"/>
      <c r="E179" s="5"/>
      <c r="F179" s="5"/>
    </row>
    <row r="180">
      <c r="A180" s="5"/>
      <c r="E180" s="5"/>
      <c r="F180" s="5"/>
    </row>
    <row r="181">
      <c r="A181" s="5"/>
      <c r="E181" s="5"/>
      <c r="F181" s="5"/>
    </row>
    <row r="182">
      <c r="A182" s="5"/>
      <c r="E182" s="5"/>
      <c r="F182" s="5"/>
    </row>
    <row r="183">
      <c r="A183" s="5"/>
      <c r="E183" s="5"/>
      <c r="F183" s="5"/>
    </row>
    <row r="184">
      <c r="A184" s="5"/>
      <c r="E184" s="5"/>
      <c r="F184" s="5"/>
    </row>
    <row r="185">
      <c r="A185" s="5"/>
      <c r="E185" s="5"/>
      <c r="F185" s="5"/>
    </row>
    <row r="186">
      <c r="A186" s="5"/>
      <c r="E186" s="5"/>
      <c r="F186" s="5"/>
    </row>
    <row r="187">
      <c r="A187" s="5"/>
      <c r="E187" s="5"/>
      <c r="F187" s="5"/>
    </row>
    <row r="188">
      <c r="A188" s="5"/>
      <c r="E188" s="5"/>
      <c r="F188" s="5"/>
    </row>
    <row r="189">
      <c r="A189" s="5"/>
      <c r="E189" s="5"/>
      <c r="F189" s="5"/>
    </row>
    <row r="190">
      <c r="A190" s="5"/>
      <c r="E190" s="5"/>
      <c r="F190" s="5"/>
    </row>
    <row r="191">
      <c r="A191" s="5"/>
      <c r="E191" s="5"/>
      <c r="F191" s="5"/>
    </row>
    <row r="192">
      <c r="A192" s="5"/>
      <c r="E192" s="5"/>
      <c r="F192" s="5"/>
    </row>
    <row r="193">
      <c r="A193" s="5"/>
      <c r="E193" s="5"/>
      <c r="F193" s="5"/>
    </row>
    <row r="194">
      <c r="A194" s="5"/>
      <c r="E194" s="5"/>
      <c r="F194" s="5"/>
    </row>
    <row r="195">
      <c r="A195" s="5"/>
      <c r="E195" s="5"/>
      <c r="F195" s="5"/>
    </row>
    <row r="196">
      <c r="A196" s="5"/>
      <c r="E196" s="5"/>
      <c r="F196" s="5"/>
    </row>
    <row r="197">
      <c r="A197" s="5"/>
      <c r="E197" s="5"/>
      <c r="F197" s="5"/>
    </row>
    <row r="198">
      <c r="A198" s="5"/>
      <c r="E198" s="5"/>
      <c r="F198" s="5"/>
    </row>
    <row r="199">
      <c r="A199" s="5"/>
      <c r="E199" s="5"/>
      <c r="F199" s="5"/>
    </row>
    <row r="200">
      <c r="A200" s="5"/>
      <c r="E200" s="5"/>
      <c r="F200" s="5"/>
    </row>
    <row r="201">
      <c r="A201" s="5"/>
      <c r="E201" s="5"/>
      <c r="F201" s="5"/>
    </row>
    <row r="202">
      <c r="A202" s="5"/>
      <c r="E202" s="5"/>
      <c r="F202" s="5"/>
    </row>
    <row r="203">
      <c r="A203" s="5"/>
      <c r="E203" s="5"/>
      <c r="F203" s="5"/>
    </row>
    <row r="204">
      <c r="A204" s="5"/>
      <c r="E204" s="5"/>
      <c r="F204" s="5"/>
    </row>
    <row r="205">
      <c r="A205" s="5"/>
      <c r="E205" s="5"/>
      <c r="F205" s="5"/>
    </row>
    <row r="206">
      <c r="A206" s="5"/>
      <c r="E206" s="5"/>
      <c r="F206" s="5"/>
    </row>
    <row r="207">
      <c r="A207" s="5"/>
      <c r="E207" s="5"/>
      <c r="F207" s="5"/>
    </row>
    <row r="208">
      <c r="A208" s="5"/>
      <c r="E208" s="5"/>
      <c r="F208" s="5"/>
    </row>
    <row r="209">
      <c r="A209" s="5"/>
      <c r="E209" s="5"/>
      <c r="F209" s="5"/>
    </row>
    <row r="210">
      <c r="A210" s="5"/>
      <c r="E210" s="5"/>
      <c r="F210" s="5"/>
    </row>
    <row r="211">
      <c r="A211" s="5"/>
      <c r="E211" s="5"/>
      <c r="F211" s="5"/>
    </row>
    <row r="212">
      <c r="A212" s="5"/>
      <c r="E212" s="5"/>
      <c r="F212" s="5"/>
    </row>
    <row r="213">
      <c r="A213" s="5"/>
      <c r="E213" s="5"/>
      <c r="F213" s="5"/>
    </row>
    <row r="214">
      <c r="A214" s="5"/>
      <c r="E214" s="5"/>
      <c r="F214" s="5"/>
    </row>
    <row r="215">
      <c r="A215" s="5"/>
      <c r="E215" s="5"/>
      <c r="F215" s="5"/>
    </row>
    <row r="216">
      <c r="A216" s="5"/>
      <c r="E216" s="5"/>
      <c r="F216" s="5"/>
    </row>
    <row r="217">
      <c r="A217" s="5"/>
      <c r="E217" s="5"/>
      <c r="F217" s="5"/>
    </row>
    <row r="218">
      <c r="A218" s="5"/>
      <c r="E218" s="5"/>
      <c r="F218" s="5"/>
    </row>
    <row r="219">
      <c r="A219" s="5"/>
      <c r="E219" s="5"/>
      <c r="F219" s="5"/>
    </row>
    <row r="220">
      <c r="A220" s="5"/>
      <c r="E220" s="5"/>
      <c r="F220" s="5"/>
    </row>
    <row r="221">
      <c r="A221" s="5"/>
      <c r="E221" s="5"/>
      <c r="F221" s="5"/>
    </row>
    <row r="222">
      <c r="A222" s="5"/>
      <c r="E222" s="5"/>
      <c r="F222" s="5"/>
    </row>
    <row r="223">
      <c r="A223" s="5"/>
      <c r="E223" s="5"/>
      <c r="F223" s="5"/>
    </row>
    <row r="224">
      <c r="A224" s="5"/>
      <c r="E224" s="5"/>
      <c r="F224" s="5"/>
    </row>
    <row r="225">
      <c r="A225" s="5"/>
      <c r="E225" s="5"/>
      <c r="F225" s="5"/>
    </row>
    <row r="226">
      <c r="A226" s="5"/>
      <c r="E226" s="5"/>
      <c r="F226" s="5"/>
    </row>
    <row r="227">
      <c r="A227" s="5"/>
      <c r="E227" s="5"/>
      <c r="F227" s="5"/>
    </row>
    <row r="228">
      <c r="A228" s="5"/>
      <c r="E228" s="5"/>
      <c r="F228" s="5"/>
    </row>
    <row r="229">
      <c r="A229" s="5"/>
      <c r="E229" s="5"/>
      <c r="F229" s="5"/>
    </row>
    <row r="230">
      <c r="A230" s="5"/>
      <c r="E230" s="5"/>
      <c r="F230" s="5"/>
    </row>
    <row r="231">
      <c r="A231" s="5"/>
      <c r="E231" s="5"/>
      <c r="F231" s="5"/>
    </row>
    <row r="232">
      <c r="A232" s="5"/>
      <c r="E232" s="5"/>
      <c r="F232" s="5"/>
    </row>
    <row r="233">
      <c r="A233" s="5"/>
      <c r="E233" s="5"/>
      <c r="F233" s="5"/>
    </row>
    <row r="234">
      <c r="A234" s="5"/>
      <c r="E234" s="5"/>
      <c r="F234" s="5"/>
    </row>
    <row r="235">
      <c r="A235" s="5"/>
      <c r="E235" s="5"/>
      <c r="F235" s="5"/>
    </row>
    <row r="236">
      <c r="A236" s="5"/>
      <c r="E236" s="5"/>
      <c r="F236" s="5"/>
    </row>
    <row r="237">
      <c r="A237" s="5"/>
      <c r="E237" s="5"/>
      <c r="F237" s="5"/>
    </row>
    <row r="238">
      <c r="A238" s="5"/>
      <c r="E238" s="5"/>
      <c r="F238" s="5"/>
    </row>
    <row r="239">
      <c r="A239" s="5"/>
      <c r="E239" s="5"/>
      <c r="F239" s="5"/>
    </row>
    <row r="240">
      <c r="A240" s="5"/>
      <c r="E240" s="5"/>
      <c r="F240" s="5"/>
    </row>
    <row r="241">
      <c r="A241" s="5"/>
      <c r="E241" s="5"/>
      <c r="F241" s="5"/>
    </row>
    <row r="242">
      <c r="A242" s="5"/>
      <c r="E242" s="5"/>
      <c r="F242" s="5"/>
    </row>
    <row r="243">
      <c r="A243" s="5"/>
      <c r="E243" s="5"/>
      <c r="F243" s="5"/>
    </row>
    <row r="244">
      <c r="A244" s="5"/>
      <c r="E244" s="5"/>
      <c r="F244" s="5"/>
    </row>
    <row r="245">
      <c r="A245" s="5"/>
      <c r="E245" s="5"/>
      <c r="F245" s="5"/>
    </row>
    <row r="246">
      <c r="A246" s="5"/>
      <c r="E246" s="5"/>
      <c r="F246" s="5"/>
    </row>
    <row r="247">
      <c r="A247" s="5"/>
      <c r="E247" s="5"/>
      <c r="F247" s="5"/>
    </row>
    <row r="248">
      <c r="A248" s="5"/>
      <c r="E248" s="5"/>
      <c r="F248" s="5"/>
    </row>
    <row r="249">
      <c r="A249" s="5"/>
      <c r="E249" s="5"/>
      <c r="F249" s="5"/>
    </row>
    <row r="250">
      <c r="A250" s="5"/>
      <c r="E250" s="5"/>
      <c r="F250" s="5"/>
    </row>
    <row r="251">
      <c r="A251" s="5"/>
      <c r="E251" s="5"/>
      <c r="F251" s="5"/>
    </row>
    <row r="252">
      <c r="A252" s="5"/>
      <c r="E252" s="5"/>
      <c r="F252" s="5"/>
    </row>
    <row r="253">
      <c r="A253" s="5"/>
      <c r="E253" s="5"/>
      <c r="F253" s="5"/>
    </row>
    <row r="254">
      <c r="A254" s="5"/>
      <c r="E254" s="5"/>
      <c r="F254" s="5"/>
    </row>
    <row r="255">
      <c r="A255" s="5"/>
      <c r="E255" s="5"/>
      <c r="F255" s="5"/>
    </row>
    <row r="256">
      <c r="A256" s="5"/>
      <c r="E256" s="5"/>
      <c r="F256" s="5"/>
    </row>
    <row r="257">
      <c r="A257" s="5"/>
      <c r="E257" s="5"/>
      <c r="F257" s="5"/>
    </row>
    <row r="258">
      <c r="A258" s="5"/>
      <c r="E258" s="5"/>
      <c r="F258" s="5"/>
    </row>
    <row r="259">
      <c r="A259" s="5"/>
      <c r="E259" s="5"/>
      <c r="F259" s="5"/>
    </row>
    <row r="260">
      <c r="A260" s="5"/>
      <c r="E260" s="5"/>
      <c r="F260" s="5"/>
    </row>
    <row r="261">
      <c r="A261" s="5"/>
      <c r="E261" s="5"/>
      <c r="F261" s="5"/>
    </row>
    <row r="262">
      <c r="A262" s="5"/>
      <c r="E262" s="5"/>
      <c r="F262" s="5"/>
    </row>
    <row r="263">
      <c r="A263" s="5"/>
      <c r="E263" s="5"/>
      <c r="F263" s="5"/>
    </row>
    <row r="264">
      <c r="A264" s="5"/>
      <c r="E264" s="5"/>
      <c r="F264" s="5"/>
    </row>
    <row r="265">
      <c r="A265" s="5"/>
      <c r="E265" s="5"/>
      <c r="F265" s="5"/>
    </row>
    <row r="266">
      <c r="A266" s="5"/>
      <c r="E266" s="5"/>
      <c r="F266" s="5"/>
    </row>
    <row r="267">
      <c r="A267" s="5"/>
      <c r="E267" s="5"/>
      <c r="F267" s="5"/>
    </row>
    <row r="268">
      <c r="A268" s="5"/>
      <c r="E268" s="5"/>
      <c r="F268" s="5"/>
    </row>
    <row r="269">
      <c r="A269" s="5"/>
      <c r="E269" s="5"/>
      <c r="F269" s="5"/>
    </row>
    <row r="270">
      <c r="A270" s="5"/>
      <c r="E270" s="5"/>
      <c r="F270" s="5"/>
    </row>
    <row r="271">
      <c r="A271" s="5"/>
      <c r="E271" s="5"/>
      <c r="F271" s="5"/>
    </row>
    <row r="272">
      <c r="A272" s="5"/>
      <c r="E272" s="5"/>
      <c r="F272" s="5"/>
    </row>
    <row r="273">
      <c r="A273" s="5"/>
      <c r="E273" s="5"/>
      <c r="F273" s="5"/>
    </row>
    <row r="274">
      <c r="A274" s="5"/>
      <c r="E274" s="5"/>
      <c r="F274" s="5"/>
    </row>
    <row r="275">
      <c r="A275" s="5"/>
      <c r="E275" s="5"/>
      <c r="F275" s="5"/>
    </row>
    <row r="276">
      <c r="A276" s="5"/>
      <c r="E276" s="5"/>
      <c r="F276" s="5"/>
    </row>
    <row r="277">
      <c r="A277" s="5"/>
      <c r="E277" s="5"/>
      <c r="F277" s="5"/>
    </row>
    <row r="278">
      <c r="A278" s="5"/>
      <c r="E278" s="5"/>
      <c r="F278" s="5"/>
    </row>
    <row r="279">
      <c r="A279" s="5"/>
      <c r="E279" s="5"/>
      <c r="F279" s="5"/>
    </row>
    <row r="280">
      <c r="A280" s="5"/>
      <c r="E280" s="5"/>
      <c r="F280" s="5"/>
    </row>
    <row r="281">
      <c r="A281" s="5"/>
      <c r="E281" s="5"/>
      <c r="F281" s="5"/>
    </row>
    <row r="282">
      <c r="A282" s="5"/>
      <c r="E282" s="5"/>
      <c r="F282" s="5"/>
    </row>
    <row r="283">
      <c r="A283" s="5"/>
      <c r="E283" s="5"/>
      <c r="F283" s="5"/>
    </row>
    <row r="284">
      <c r="A284" s="5"/>
      <c r="E284" s="5"/>
      <c r="F284" s="5"/>
    </row>
    <row r="285">
      <c r="A285" s="5"/>
      <c r="E285" s="5"/>
      <c r="F285" s="5"/>
    </row>
    <row r="286">
      <c r="A286" s="5"/>
      <c r="E286" s="5"/>
      <c r="F286" s="5"/>
    </row>
    <row r="287">
      <c r="A287" s="5"/>
      <c r="E287" s="5"/>
      <c r="F287" s="5"/>
    </row>
    <row r="288">
      <c r="A288" s="5"/>
      <c r="E288" s="5"/>
      <c r="F288" s="5"/>
    </row>
    <row r="289">
      <c r="A289" s="5"/>
      <c r="E289" s="5"/>
      <c r="F289" s="5"/>
    </row>
    <row r="290">
      <c r="A290" s="5"/>
      <c r="E290" s="5"/>
      <c r="F290" s="5"/>
    </row>
    <row r="291">
      <c r="A291" s="5"/>
      <c r="E291" s="5"/>
      <c r="F291" s="5"/>
    </row>
    <row r="292">
      <c r="A292" s="5"/>
      <c r="E292" s="5"/>
      <c r="F292" s="5"/>
    </row>
    <row r="293">
      <c r="A293" s="5"/>
      <c r="E293" s="5"/>
      <c r="F293" s="5"/>
    </row>
    <row r="294">
      <c r="A294" s="5"/>
      <c r="E294" s="5"/>
      <c r="F294" s="5"/>
    </row>
    <row r="295">
      <c r="A295" s="5"/>
      <c r="E295" s="5"/>
      <c r="F295" s="5"/>
    </row>
    <row r="296">
      <c r="A296" s="5"/>
      <c r="E296" s="5"/>
      <c r="F296" s="5"/>
    </row>
    <row r="297">
      <c r="A297" s="5"/>
      <c r="E297" s="5"/>
      <c r="F297" s="5"/>
    </row>
    <row r="298">
      <c r="A298" s="5"/>
      <c r="E298" s="5"/>
      <c r="F298" s="5"/>
    </row>
    <row r="299">
      <c r="A299" s="5"/>
      <c r="E299" s="5"/>
      <c r="F299" s="5"/>
    </row>
    <row r="300">
      <c r="A300" s="5"/>
      <c r="E300" s="5"/>
      <c r="F300" s="5"/>
    </row>
    <row r="301">
      <c r="A301" s="5"/>
      <c r="E301" s="5"/>
      <c r="F301" s="5"/>
    </row>
    <row r="302">
      <c r="A302" s="5"/>
      <c r="E302" s="5"/>
      <c r="F302" s="5"/>
    </row>
    <row r="303">
      <c r="A303" s="5"/>
      <c r="E303" s="5"/>
      <c r="F303" s="5"/>
    </row>
    <row r="304">
      <c r="A304" s="5"/>
      <c r="E304" s="5"/>
      <c r="F304" s="5"/>
    </row>
    <row r="305">
      <c r="A305" s="5"/>
      <c r="E305" s="5"/>
      <c r="F305" s="5"/>
    </row>
    <row r="306">
      <c r="A306" s="5"/>
      <c r="E306" s="5"/>
      <c r="F306" s="5"/>
    </row>
    <row r="307">
      <c r="A307" s="5"/>
      <c r="E307" s="5"/>
      <c r="F307" s="5"/>
    </row>
    <row r="308">
      <c r="A308" s="5"/>
      <c r="E308" s="5"/>
      <c r="F308" s="5"/>
    </row>
    <row r="309">
      <c r="A309" s="5"/>
      <c r="E309" s="5"/>
      <c r="F309" s="5"/>
    </row>
    <row r="310">
      <c r="A310" s="5"/>
      <c r="E310" s="5"/>
      <c r="F310" s="5"/>
    </row>
    <row r="311">
      <c r="A311" s="5"/>
      <c r="E311" s="5"/>
      <c r="F311" s="5"/>
    </row>
    <row r="312">
      <c r="A312" s="5"/>
      <c r="E312" s="5"/>
      <c r="F312" s="5"/>
    </row>
    <row r="313">
      <c r="A313" s="5"/>
      <c r="E313" s="5"/>
      <c r="F313" s="5"/>
    </row>
    <row r="314">
      <c r="A314" s="5"/>
      <c r="E314" s="5"/>
      <c r="F314" s="5"/>
    </row>
    <row r="315">
      <c r="A315" s="5"/>
      <c r="E315" s="5"/>
      <c r="F315" s="5"/>
    </row>
    <row r="316">
      <c r="A316" s="5"/>
      <c r="E316" s="5"/>
      <c r="F316" s="5"/>
    </row>
    <row r="317">
      <c r="A317" s="5"/>
      <c r="E317" s="5"/>
      <c r="F317" s="5"/>
    </row>
    <row r="318">
      <c r="A318" s="5"/>
      <c r="E318" s="5"/>
      <c r="F318" s="5"/>
    </row>
    <row r="319">
      <c r="A319" s="5"/>
      <c r="E319" s="5"/>
      <c r="F319" s="5"/>
    </row>
    <row r="320">
      <c r="A320" s="5"/>
      <c r="E320" s="5"/>
      <c r="F320" s="5"/>
    </row>
    <row r="321">
      <c r="A321" s="5"/>
      <c r="E321" s="5"/>
      <c r="F321" s="5"/>
    </row>
    <row r="322">
      <c r="A322" s="5"/>
      <c r="E322" s="5"/>
      <c r="F322" s="5"/>
    </row>
    <row r="323">
      <c r="A323" s="5"/>
      <c r="E323" s="5"/>
      <c r="F323" s="5"/>
    </row>
    <row r="324">
      <c r="A324" s="5"/>
      <c r="E324" s="5"/>
      <c r="F324" s="5"/>
    </row>
    <row r="325">
      <c r="A325" s="5"/>
      <c r="E325" s="5"/>
      <c r="F325" s="5"/>
    </row>
    <row r="326">
      <c r="A326" s="5"/>
      <c r="E326" s="5"/>
      <c r="F326" s="5"/>
    </row>
    <row r="327">
      <c r="A327" s="5"/>
      <c r="E327" s="5"/>
      <c r="F327" s="5"/>
    </row>
    <row r="328">
      <c r="A328" s="5"/>
      <c r="E328" s="5"/>
      <c r="F328" s="5"/>
    </row>
    <row r="329">
      <c r="A329" s="5"/>
      <c r="E329" s="5"/>
      <c r="F329" s="5"/>
    </row>
    <row r="330">
      <c r="A330" s="5"/>
      <c r="E330" s="5"/>
      <c r="F330" s="5"/>
    </row>
    <row r="331">
      <c r="A331" s="5"/>
      <c r="E331" s="5"/>
      <c r="F331" s="5"/>
    </row>
    <row r="332">
      <c r="A332" s="5"/>
      <c r="E332" s="5"/>
      <c r="F332" s="5"/>
    </row>
    <row r="333">
      <c r="A333" s="5"/>
      <c r="E333" s="5"/>
      <c r="F333" s="5"/>
    </row>
    <row r="334">
      <c r="A334" s="5"/>
      <c r="E334" s="5"/>
      <c r="F334" s="5"/>
    </row>
    <row r="335">
      <c r="A335" s="5"/>
      <c r="E335" s="5"/>
      <c r="F335" s="5"/>
    </row>
    <row r="336">
      <c r="A336" s="5"/>
      <c r="E336" s="5"/>
      <c r="F336" s="5"/>
    </row>
    <row r="337">
      <c r="A337" s="5"/>
      <c r="E337" s="5"/>
      <c r="F337" s="5"/>
    </row>
    <row r="338">
      <c r="A338" s="5"/>
      <c r="E338" s="5"/>
      <c r="F338" s="5"/>
    </row>
    <row r="339">
      <c r="A339" s="5"/>
      <c r="E339" s="5"/>
      <c r="F339" s="5"/>
    </row>
    <row r="340">
      <c r="A340" s="5"/>
      <c r="E340" s="5"/>
      <c r="F340" s="5"/>
    </row>
    <row r="341">
      <c r="A341" s="5"/>
      <c r="E341" s="5"/>
      <c r="F341" s="5"/>
    </row>
    <row r="342">
      <c r="A342" s="5"/>
      <c r="E342" s="5"/>
      <c r="F342" s="5"/>
    </row>
    <row r="343">
      <c r="A343" s="5"/>
      <c r="E343" s="5"/>
      <c r="F343" s="5"/>
    </row>
    <row r="344">
      <c r="A344" s="5"/>
      <c r="E344" s="5"/>
      <c r="F344" s="5"/>
    </row>
    <row r="345">
      <c r="A345" s="5"/>
      <c r="E345" s="5"/>
      <c r="F345" s="5"/>
    </row>
    <row r="346">
      <c r="A346" s="5"/>
      <c r="E346" s="5"/>
      <c r="F346" s="5"/>
    </row>
    <row r="347">
      <c r="A347" s="5"/>
      <c r="E347" s="5"/>
      <c r="F347" s="5"/>
    </row>
    <row r="348">
      <c r="A348" s="5"/>
      <c r="E348" s="5"/>
      <c r="F348" s="5"/>
    </row>
    <row r="349">
      <c r="A349" s="5"/>
      <c r="E349" s="5"/>
      <c r="F349" s="5"/>
    </row>
    <row r="350">
      <c r="A350" s="5"/>
      <c r="E350" s="5"/>
      <c r="F350" s="5"/>
    </row>
    <row r="351">
      <c r="A351" s="5"/>
      <c r="E351" s="5"/>
      <c r="F351" s="5"/>
    </row>
    <row r="352">
      <c r="A352" s="5"/>
      <c r="E352" s="5"/>
      <c r="F352" s="5"/>
    </row>
    <row r="353">
      <c r="A353" s="5"/>
      <c r="E353" s="5"/>
      <c r="F353" s="5"/>
    </row>
    <row r="354">
      <c r="A354" s="5"/>
      <c r="E354" s="5"/>
      <c r="F354" s="5"/>
    </row>
    <row r="355">
      <c r="A355" s="5"/>
      <c r="E355" s="5"/>
      <c r="F355" s="5"/>
    </row>
    <row r="356">
      <c r="A356" s="5"/>
      <c r="E356" s="5"/>
      <c r="F356" s="5"/>
    </row>
    <row r="357">
      <c r="A357" s="5"/>
      <c r="E357" s="5"/>
      <c r="F357" s="5"/>
    </row>
    <row r="358">
      <c r="A358" s="5"/>
      <c r="E358" s="5"/>
      <c r="F358" s="5"/>
    </row>
    <row r="359">
      <c r="A359" s="5"/>
      <c r="E359" s="5"/>
      <c r="F359" s="5"/>
    </row>
    <row r="360">
      <c r="A360" s="5"/>
      <c r="E360" s="5"/>
      <c r="F360" s="5"/>
    </row>
    <row r="361">
      <c r="A361" s="5"/>
      <c r="E361" s="5"/>
      <c r="F361" s="5"/>
    </row>
    <row r="362">
      <c r="A362" s="5"/>
      <c r="E362" s="5"/>
      <c r="F362" s="5"/>
    </row>
    <row r="363">
      <c r="A363" s="5"/>
      <c r="E363" s="5"/>
      <c r="F363" s="5"/>
    </row>
    <row r="364">
      <c r="A364" s="5"/>
      <c r="E364" s="5"/>
      <c r="F364" s="5"/>
    </row>
    <row r="365">
      <c r="A365" s="5"/>
      <c r="E365" s="5"/>
      <c r="F365" s="5"/>
    </row>
    <row r="366">
      <c r="A366" s="5"/>
      <c r="E366" s="5"/>
      <c r="F366" s="5"/>
    </row>
    <row r="367">
      <c r="A367" s="5"/>
      <c r="E367" s="5"/>
      <c r="F367" s="5"/>
    </row>
    <row r="368">
      <c r="A368" s="5"/>
      <c r="E368" s="5"/>
      <c r="F368" s="5"/>
    </row>
    <row r="369">
      <c r="A369" s="5"/>
      <c r="E369" s="5"/>
      <c r="F369" s="5"/>
    </row>
    <row r="370">
      <c r="A370" s="5"/>
      <c r="E370" s="5"/>
      <c r="F370" s="5"/>
    </row>
    <row r="371">
      <c r="A371" s="5"/>
      <c r="E371" s="5"/>
      <c r="F371" s="5"/>
    </row>
    <row r="372">
      <c r="A372" s="5"/>
      <c r="E372" s="5"/>
      <c r="F372" s="5"/>
    </row>
    <row r="373">
      <c r="A373" s="5"/>
      <c r="E373" s="5"/>
      <c r="F373" s="5"/>
    </row>
    <row r="374">
      <c r="A374" s="5"/>
      <c r="E374" s="5"/>
      <c r="F374" s="5"/>
    </row>
    <row r="375">
      <c r="A375" s="5"/>
      <c r="E375" s="5"/>
      <c r="F375" s="5"/>
    </row>
    <row r="376">
      <c r="A376" s="5"/>
      <c r="E376" s="5"/>
      <c r="F376" s="5"/>
    </row>
    <row r="377">
      <c r="A377" s="5"/>
      <c r="E377" s="5"/>
      <c r="F377" s="5"/>
    </row>
    <row r="378">
      <c r="A378" s="5"/>
      <c r="E378" s="5"/>
      <c r="F378" s="5"/>
    </row>
    <row r="379">
      <c r="A379" s="5"/>
      <c r="E379" s="5"/>
      <c r="F379" s="5"/>
    </row>
    <row r="380">
      <c r="A380" s="5"/>
      <c r="E380" s="5"/>
      <c r="F380" s="5"/>
    </row>
    <row r="381">
      <c r="A381" s="5"/>
      <c r="E381" s="5"/>
      <c r="F381" s="5"/>
    </row>
    <row r="382">
      <c r="A382" s="5"/>
      <c r="E382" s="5"/>
      <c r="F382" s="5"/>
    </row>
    <row r="383">
      <c r="A383" s="5"/>
      <c r="E383" s="5"/>
      <c r="F383" s="5"/>
    </row>
    <row r="384">
      <c r="A384" s="5"/>
      <c r="E384" s="5"/>
      <c r="F384" s="5"/>
    </row>
    <row r="385">
      <c r="A385" s="5"/>
      <c r="E385" s="5"/>
      <c r="F385" s="5"/>
    </row>
    <row r="386">
      <c r="A386" s="5"/>
      <c r="E386" s="5"/>
      <c r="F386" s="5"/>
    </row>
    <row r="387">
      <c r="A387" s="5"/>
      <c r="E387" s="5"/>
      <c r="F387" s="5"/>
    </row>
    <row r="388">
      <c r="A388" s="5"/>
      <c r="E388" s="5"/>
      <c r="F388" s="5"/>
    </row>
    <row r="389">
      <c r="A389" s="5"/>
      <c r="E389" s="5"/>
      <c r="F389" s="5"/>
    </row>
    <row r="390">
      <c r="A390" s="5"/>
      <c r="E390" s="5"/>
      <c r="F390" s="5"/>
    </row>
    <row r="391">
      <c r="A391" s="5"/>
      <c r="E391" s="5"/>
      <c r="F391" s="5"/>
    </row>
    <row r="392">
      <c r="A392" s="5"/>
      <c r="E392" s="5"/>
      <c r="F392" s="5"/>
    </row>
    <row r="393">
      <c r="A393" s="5"/>
      <c r="E393" s="5"/>
      <c r="F393" s="5"/>
    </row>
    <row r="394">
      <c r="A394" s="5"/>
      <c r="E394" s="5"/>
      <c r="F394" s="5"/>
    </row>
    <row r="395">
      <c r="A395" s="5"/>
      <c r="E395" s="5"/>
      <c r="F395" s="5"/>
    </row>
    <row r="396">
      <c r="A396" s="5"/>
      <c r="E396" s="5"/>
      <c r="F396" s="5"/>
    </row>
    <row r="397">
      <c r="A397" s="5"/>
      <c r="E397" s="5"/>
      <c r="F397" s="5"/>
    </row>
    <row r="398">
      <c r="A398" s="5"/>
      <c r="E398" s="5"/>
      <c r="F398" s="5"/>
    </row>
    <row r="399">
      <c r="A399" s="5"/>
      <c r="E399" s="5"/>
      <c r="F399" s="5"/>
    </row>
    <row r="400">
      <c r="A400" s="5"/>
      <c r="E400" s="5"/>
      <c r="F400" s="5"/>
    </row>
    <row r="401">
      <c r="A401" s="5"/>
      <c r="E401" s="5"/>
      <c r="F401" s="5"/>
    </row>
    <row r="402">
      <c r="A402" s="5"/>
      <c r="E402" s="5"/>
      <c r="F402" s="5"/>
    </row>
    <row r="403">
      <c r="A403" s="5"/>
      <c r="E403" s="5"/>
      <c r="F403" s="5"/>
    </row>
    <row r="404">
      <c r="A404" s="5"/>
      <c r="E404" s="5"/>
      <c r="F404" s="5"/>
    </row>
    <row r="405">
      <c r="A405" s="5"/>
      <c r="E405" s="5"/>
      <c r="F405" s="5"/>
    </row>
    <row r="406">
      <c r="A406" s="5"/>
      <c r="E406" s="5"/>
      <c r="F406" s="5"/>
    </row>
    <row r="407">
      <c r="A407" s="5"/>
      <c r="E407" s="5"/>
      <c r="F407" s="5"/>
    </row>
    <row r="408">
      <c r="A408" s="5"/>
      <c r="E408" s="5"/>
      <c r="F408" s="5"/>
    </row>
    <row r="409">
      <c r="A409" s="5"/>
      <c r="E409" s="5"/>
      <c r="F409" s="5"/>
    </row>
    <row r="410">
      <c r="A410" s="5"/>
      <c r="E410" s="5"/>
      <c r="F410" s="5"/>
    </row>
    <row r="411">
      <c r="A411" s="5"/>
      <c r="E411" s="5"/>
      <c r="F411" s="5"/>
    </row>
    <row r="412">
      <c r="A412" s="5"/>
      <c r="E412" s="5"/>
      <c r="F412" s="5"/>
    </row>
    <row r="413">
      <c r="A413" s="5"/>
      <c r="E413" s="5"/>
      <c r="F413" s="5"/>
    </row>
    <row r="414">
      <c r="A414" s="5"/>
      <c r="E414" s="5"/>
      <c r="F414" s="5"/>
    </row>
    <row r="415">
      <c r="A415" s="5"/>
      <c r="E415" s="5"/>
      <c r="F415" s="5"/>
    </row>
    <row r="416">
      <c r="A416" s="5"/>
      <c r="E416" s="5"/>
      <c r="F416" s="5"/>
    </row>
    <row r="417">
      <c r="A417" s="5"/>
      <c r="E417" s="5"/>
      <c r="F417" s="5"/>
    </row>
    <row r="418">
      <c r="A418" s="5"/>
      <c r="E418" s="5"/>
      <c r="F418" s="5"/>
    </row>
    <row r="419">
      <c r="A419" s="5"/>
      <c r="E419" s="5"/>
      <c r="F419" s="5"/>
    </row>
    <row r="420">
      <c r="A420" s="5"/>
      <c r="E420" s="5"/>
      <c r="F420" s="5"/>
    </row>
    <row r="421">
      <c r="A421" s="5"/>
      <c r="E421" s="5"/>
      <c r="F421" s="5"/>
    </row>
    <row r="422">
      <c r="A422" s="5"/>
      <c r="E422" s="5"/>
      <c r="F422" s="5"/>
    </row>
    <row r="423">
      <c r="A423" s="5"/>
      <c r="E423" s="5"/>
      <c r="F423" s="5"/>
    </row>
    <row r="424">
      <c r="A424" s="5"/>
      <c r="E424" s="5"/>
      <c r="F424" s="5"/>
    </row>
    <row r="425">
      <c r="A425" s="5"/>
      <c r="E425" s="5"/>
      <c r="F425" s="5"/>
    </row>
    <row r="426">
      <c r="A426" s="5"/>
      <c r="E426" s="5"/>
      <c r="F426" s="5"/>
    </row>
    <row r="427">
      <c r="A427" s="5"/>
      <c r="E427" s="5"/>
      <c r="F427" s="5"/>
    </row>
    <row r="428">
      <c r="A428" s="5"/>
      <c r="E428" s="5"/>
      <c r="F428" s="5"/>
    </row>
    <row r="429">
      <c r="A429" s="5"/>
      <c r="E429" s="5"/>
      <c r="F429" s="5"/>
    </row>
    <row r="430">
      <c r="A430" s="5"/>
      <c r="E430" s="5"/>
      <c r="F430" s="5"/>
    </row>
    <row r="431">
      <c r="A431" s="5"/>
      <c r="E431" s="5"/>
      <c r="F431" s="5"/>
    </row>
    <row r="432">
      <c r="A432" s="5"/>
      <c r="E432" s="5"/>
      <c r="F432" s="5"/>
    </row>
    <row r="433">
      <c r="A433" s="5"/>
      <c r="E433" s="5"/>
      <c r="F433" s="5"/>
    </row>
    <row r="434">
      <c r="A434" s="5"/>
      <c r="E434" s="5"/>
      <c r="F434" s="5"/>
    </row>
    <row r="435">
      <c r="A435" s="5"/>
      <c r="E435" s="5"/>
      <c r="F435" s="5"/>
    </row>
    <row r="436">
      <c r="A436" s="5"/>
      <c r="E436" s="5"/>
      <c r="F436" s="5"/>
    </row>
    <row r="437">
      <c r="A437" s="5"/>
      <c r="E437" s="5"/>
      <c r="F437" s="5"/>
    </row>
    <row r="438">
      <c r="A438" s="5"/>
      <c r="E438" s="5"/>
      <c r="F438" s="5"/>
    </row>
    <row r="439">
      <c r="A439" s="5"/>
      <c r="E439" s="5"/>
      <c r="F439" s="5"/>
    </row>
    <row r="440">
      <c r="A440" s="5"/>
      <c r="E440" s="5"/>
      <c r="F440" s="5"/>
    </row>
    <row r="441">
      <c r="A441" s="5"/>
      <c r="E441" s="5"/>
      <c r="F441" s="5"/>
    </row>
    <row r="442">
      <c r="A442" s="5"/>
      <c r="E442" s="5"/>
      <c r="F442" s="5"/>
    </row>
    <row r="443">
      <c r="A443" s="5"/>
      <c r="E443" s="5"/>
      <c r="F443" s="5"/>
    </row>
    <row r="444">
      <c r="A444" s="5"/>
      <c r="E444" s="5"/>
      <c r="F444" s="5"/>
    </row>
    <row r="445">
      <c r="A445" s="5"/>
      <c r="E445" s="5"/>
      <c r="F445" s="5"/>
    </row>
    <row r="446">
      <c r="A446" s="5"/>
      <c r="E446" s="5"/>
      <c r="F446" s="5"/>
    </row>
    <row r="447">
      <c r="A447" s="5"/>
      <c r="E447" s="5"/>
      <c r="F447" s="5"/>
    </row>
    <row r="448">
      <c r="A448" s="5"/>
      <c r="E448" s="5"/>
      <c r="F448" s="5"/>
    </row>
    <row r="449">
      <c r="A449" s="5"/>
      <c r="E449" s="5"/>
      <c r="F449" s="5"/>
    </row>
    <row r="450">
      <c r="A450" s="5"/>
      <c r="E450" s="5"/>
      <c r="F450" s="5"/>
    </row>
    <row r="451">
      <c r="A451" s="5"/>
      <c r="E451" s="5"/>
      <c r="F451" s="5"/>
    </row>
    <row r="452">
      <c r="A452" s="5"/>
      <c r="E452" s="5"/>
      <c r="F452" s="5"/>
    </row>
    <row r="453">
      <c r="A453" s="5"/>
      <c r="E453" s="5"/>
      <c r="F453" s="5"/>
    </row>
    <row r="454">
      <c r="A454" s="5"/>
      <c r="E454" s="5"/>
      <c r="F454" s="5"/>
    </row>
    <row r="455">
      <c r="A455" s="5"/>
      <c r="E455" s="5"/>
      <c r="F455" s="5"/>
    </row>
    <row r="456">
      <c r="A456" s="5"/>
      <c r="E456" s="5"/>
      <c r="F456" s="5"/>
    </row>
    <row r="457">
      <c r="A457" s="5"/>
      <c r="E457" s="5"/>
      <c r="F457" s="5"/>
    </row>
    <row r="458">
      <c r="A458" s="5"/>
      <c r="E458" s="5"/>
      <c r="F458" s="5"/>
    </row>
    <row r="459">
      <c r="A459" s="5"/>
      <c r="E459" s="5"/>
      <c r="F459" s="5"/>
    </row>
    <row r="460">
      <c r="A460" s="5"/>
      <c r="E460" s="5"/>
      <c r="F460" s="5"/>
    </row>
    <row r="461">
      <c r="A461" s="5"/>
      <c r="E461" s="5"/>
      <c r="F461" s="5"/>
    </row>
    <row r="462">
      <c r="A462" s="5"/>
      <c r="E462" s="5"/>
      <c r="F462" s="5"/>
    </row>
    <row r="463">
      <c r="A463" s="5"/>
      <c r="E463" s="5"/>
      <c r="F463" s="5"/>
    </row>
    <row r="464">
      <c r="A464" s="5"/>
      <c r="E464" s="5"/>
      <c r="F464" s="5"/>
    </row>
    <row r="465">
      <c r="A465" s="5"/>
      <c r="E465" s="5"/>
      <c r="F465" s="5"/>
    </row>
    <row r="466">
      <c r="A466" s="5"/>
      <c r="E466" s="5"/>
      <c r="F466" s="5"/>
    </row>
    <row r="467">
      <c r="A467" s="5"/>
      <c r="E467" s="5"/>
      <c r="F467" s="5"/>
    </row>
    <row r="468">
      <c r="A468" s="5"/>
      <c r="E468" s="5"/>
      <c r="F468" s="5"/>
    </row>
    <row r="469">
      <c r="A469" s="5"/>
      <c r="E469" s="5"/>
      <c r="F469" s="5"/>
    </row>
    <row r="470">
      <c r="A470" s="5"/>
      <c r="E470" s="5"/>
      <c r="F470" s="5"/>
    </row>
    <row r="471">
      <c r="A471" s="5"/>
      <c r="E471" s="5"/>
      <c r="F471" s="5"/>
    </row>
    <row r="472">
      <c r="A472" s="5"/>
      <c r="E472" s="5"/>
      <c r="F472" s="5"/>
    </row>
    <row r="473">
      <c r="A473" s="5"/>
      <c r="E473" s="5"/>
      <c r="F473" s="5"/>
    </row>
    <row r="474">
      <c r="A474" s="5"/>
      <c r="E474" s="5"/>
      <c r="F474" s="5"/>
    </row>
    <row r="475">
      <c r="A475" s="5"/>
      <c r="E475" s="5"/>
      <c r="F475" s="5"/>
    </row>
    <row r="476">
      <c r="A476" s="5"/>
      <c r="E476" s="5"/>
      <c r="F476" s="5"/>
    </row>
    <row r="477">
      <c r="A477" s="5"/>
      <c r="E477" s="5"/>
      <c r="F477" s="5"/>
    </row>
    <row r="478">
      <c r="A478" s="5"/>
      <c r="E478" s="5"/>
      <c r="F478" s="5"/>
    </row>
    <row r="479">
      <c r="A479" s="5"/>
      <c r="E479" s="5"/>
      <c r="F479" s="5"/>
    </row>
    <row r="480">
      <c r="A480" s="5"/>
      <c r="E480" s="5"/>
      <c r="F480" s="5"/>
    </row>
    <row r="481">
      <c r="A481" s="5"/>
      <c r="E481" s="5"/>
      <c r="F481" s="5"/>
    </row>
    <row r="482">
      <c r="A482" s="5"/>
      <c r="E482" s="5"/>
      <c r="F482" s="5"/>
    </row>
    <row r="483">
      <c r="A483" s="5"/>
      <c r="E483" s="5"/>
      <c r="F483" s="5"/>
    </row>
    <row r="484">
      <c r="A484" s="5"/>
      <c r="E484" s="5"/>
      <c r="F484" s="5"/>
    </row>
    <row r="485">
      <c r="A485" s="5"/>
      <c r="E485" s="5"/>
      <c r="F485" s="5"/>
    </row>
    <row r="486">
      <c r="A486" s="5"/>
      <c r="E486" s="5"/>
      <c r="F486" s="5"/>
    </row>
    <row r="487">
      <c r="A487" s="5"/>
      <c r="E487" s="5"/>
      <c r="F487" s="5"/>
    </row>
    <row r="488">
      <c r="A488" s="5"/>
      <c r="E488" s="5"/>
      <c r="F488" s="5"/>
    </row>
    <row r="489">
      <c r="A489" s="5"/>
      <c r="E489" s="5"/>
      <c r="F489" s="5"/>
    </row>
    <row r="490">
      <c r="A490" s="5"/>
      <c r="E490" s="5"/>
      <c r="F490" s="5"/>
    </row>
    <row r="491">
      <c r="A491" s="5"/>
      <c r="E491" s="5"/>
      <c r="F491" s="5"/>
    </row>
    <row r="492">
      <c r="A492" s="5"/>
      <c r="E492" s="5"/>
      <c r="F492" s="5"/>
    </row>
    <row r="493">
      <c r="A493" s="5"/>
      <c r="E493" s="5"/>
      <c r="F493" s="5"/>
    </row>
    <row r="494">
      <c r="A494" s="5"/>
      <c r="E494" s="5"/>
      <c r="F494" s="5"/>
    </row>
    <row r="495">
      <c r="A495" s="5"/>
      <c r="E495" s="5"/>
      <c r="F495" s="5"/>
    </row>
    <row r="496">
      <c r="A496" s="5"/>
      <c r="E496" s="5"/>
      <c r="F496" s="5"/>
    </row>
    <row r="497">
      <c r="A497" s="5"/>
      <c r="E497" s="5"/>
      <c r="F497" s="5"/>
    </row>
    <row r="498">
      <c r="A498" s="5"/>
      <c r="E498" s="5"/>
      <c r="F498" s="5"/>
    </row>
    <row r="499">
      <c r="A499" s="5"/>
      <c r="E499" s="5"/>
      <c r="F499" s="5"/>
    </row>
    <row r="500">
      <c r="A500" s="5"/>
      <c r="E500" s="5"/>
      <c r="F500" s="5"/>
    </row>
    <row r="501">
      <c r="A501" s="5"/>
      <c r="E501" s="5"/>
      <c r="F501" s="5"/>
    </row>
    <row r="502">
      <c r="A502" s="5"/>
      <c r="E502" s="5"/>
      <c r="F502" s="5"/>
    </row>
    <row r="503">
      <c r="A503" s="5"/>
      <c r="E503" s="5"/>
      <c r="F503" s="5"/>
    </row>
    <row r="504">
      <c r="A504" s="5"/>
      <c r="E504" s="5"/>
      <c r="F504" s="5"/>
    </row>
    <row r="505">
      <c r="A505" s="5"/>
      <c r="E505" s="5"/>
      <c r="F505" s="5"/>
    </row>
    <row r="506">
      <c r="A506" s="5"/>
      <c r="E506" s="5"/>
      <c r="F506" s="5"/>
    </row>
    <row r="507">
      <c r="A507" s="5"/>
      <c r="E507" s="5"/>
      <c r="F507" s="5"/>
    </row>
    <row r="508">
      <c r="A508" s="5"/>
      <c r="E508" s="5"/>
      <c r="F508" s="5"/>
    </row>
    <row r="509">
      <c r="A509" s="5"/>
      <c r="E509" s="5"/>
      <c r="F509" s="5"/>
    </row>
    <row r="510">
      <c r="A510" s="5"/>
      <c r="E510" s="5"/>
      <c r="F510" s="5"/>
    </row>
    <row r="511">
      <c r="A511" s="5"/>
      <c r="E511" s="5"/>
      <c r="F511" s="5"/>
    </row>
    <row r="512">
      <c r="A512" s="5"/>
      <c r="E512" s="5"/>
      <c r="F512" s="5"/>
    </row>
    <row r="513">
      <c r="A513" s="5"/>
      <c r="E513" s="5"/>
      <c r="F513" s="5"/>
    </row>
    <row r="514">
      <c r="A514" s="5"/>
      <c r="E514" s="5"/>
      <c r="F514" s="5"/>
    </row>
    <row r="515">
      <c r="A515" s="5"/>
      <c r="E515" s="5"/>
      <c r="F515" s="5"/>
    </row>
    <row r="516">
      <c r="A516" s="5"/>
      <c r="E516" s="5"/>
      <c r="F516" s="5"/>
    </row>
    <row r="517">
      <c r="A517" s="5"/>
      <c r="E517" s="5"/>
      <c r="F517" s="5"/>
    </row>
    <row r="518">
      <c r="A518" s="5"/>
      <c r="E518" s="5"/>
      <c r="F518" s="5"/>
    </row>
    <row r="519">
      <c r="A519" s="5"/>
      <c r="E519" s="5"/>
      <c r="F519" s="5"/>
    </row>
    <row r="520">
      <c r="A520" s="5"/>
      <c r="E520" s="5"/>
      <c r="F520" s="5"/>
    </row>
    <row r="521">
      <c r="A521" s="5"/>
      <c r="E521" s="5"/>
      <c r="F521" s="5"/>
    </row>
    <row r="522">
      <c r="A522" s="5"/>
      <c r="E522" s="5"/>
      <c r="F522" s="5"/>
    </row>
    <row r="523">
      <c r="A523" s="5"/>
      <c r="E523" s="5"/>
      <c r="F523" s="5"/>
    </row>
    <row r="524">
      <c r="A524" s="5"/>
      <c r="E524" s="5"/>
      <c r="F524" s="5"/>
    </row>
    <row r="525">
      <c r="A525" s="5"/>
      <c r="E525" s="5"/>
      <c r="F525" s="5"/>
    </row>
    <row r="526">
      <c r="A526" s="5"/>
      <c r="E526" s="5"/>
      <c r="F526" s="5"/>
    </row>
    <row r="527">
      <c r="A527" s="5"/>
      <c r="E527" s="5"/>
      <c r="F527" s="5"/>
    </row>
    <row r="528">
      <c r="A528" s="5"/>
      <c r="E528" s="5"/>
      <c r="F528" s="5"/>
    </row>
    <row r="529">
      <c r="A529" s="5"/>
      <c r="E529" s="5"/>
      <c r="F529" s="5"/>
    </row>
    <row r="530">
      <c r="A530" s="5"/>
      <c r="E530" s="5"/>
      <c r="F530" s="5"/>
    </row>
    <row r="531">
      <c r="A531" s="5"/>
      <c r="E531" s="5"/>
      <c r="F531" s="5"/>
    </row>
    <row r="532">
      <c r="A532" s="5"/>
      <c r="E532" s="5"/>
      <c r="F532" s="5"/>
    </row>
    <row r="533">
      <c r="A533" s="5"/>
      <c r="E533" s="5"/>
      <c r="F533" s="5"/>
    </row>
    <row r="534">
      <c r="A534" s="5"/>
      <c r="E534" s="5"/>
      <c r="F534" s="5"/>
    </row>
    <row r="535">
      <c r="A535" s="5"/>
      <c r="E535" s="5"/>
      <c r="F535" s="5"/>
    </row>
    <row r="536">
      <c r="A536" s="5"/>
      <c r="E536" s="5"/>
      <c r="F536" s="5"/>
    </row>
    <row r="537">
      <c r="A537" s="5"/>
      <c r="E537" s="5"/>
      <c r="F537" s="5"/>
    </row>
    <row r="538">
      <c r="A538" s="5"/>
      <c r="E538" s="5"/>
      <c r="F538" s="5"/>
    </row>
    <row r="539">
      <c r="A539" s="5"/>
      <c r="E539" s="5"/>
      <c r="F539" s="5"/>
    </row>
    <row r="540">
      <c r="A540" s="5"/>
      <c r="E540" s="5"/>
      <c r="F540" s="5"/>
    </row>
    <row r="541">
      <c r="A541" s="5"/>
      <c r="E541" s="5"/>
      <c r="F541" s="5"/>
    </row>
    <row r="542">
      <c r="A542" s="5"/>
      <c r="E542" s="5"/>
      <c r="F542" s="5"/>
    </row>
    <row r="543">
      <c r="A543" s="5"/>
      <c r="E543" s="5"/>
      <c r="F543" s="5"/>
    </row>
    <row r="544">
      <c r="A544" s="5"/>
      <c r="E544" s="5"/>
      <c r="F544" s="5"/>
    </row>
    <row r="545">
      <c r="A545" s="5"/>
      <c r="E545" s="5"/>
      <c r="F545" s="5"/>
    </row>
    <row r="546">
      <c r="A546" s="5"/>
      <c r="E546" s="5"/>
      <c r="F546" s="5"/>
    </row>
    <row r="547">
      <c r="A547" s="5"/>
      <c r="E547" s="5"/>
      <c r="F547" s="5"/>
    </row>
    <row r="548">
      <c r="A548" s="5"/>
      <c r="E548" s="5"/>
      <c r="F548" s="5"/>
    </row>
    <row r="549">
      <c r="A549" s="5"/>
      <c r="E549" s="5"/>
      <c r="F549" s="5"/>
    </row>
    <row r="550">
      <c r="A550" s="5"/>
      <c r="E550" s="5"/>
      <c r="F550" s="5"/>
    </row>
    <row r="551">
      <c r="A551" s="5"/>
      <c r="E551" s="5"/>
      <c r="F551" s="5"/>
    </row>
    <row r="552">
      <c r="A552" s="5"/>
      <c r="E552" s="5"/>
      <c r="F552" s="5"/>
    </row>
    <row r="553">
      <c r="A553" s="5"/>
      <c r="E553" s="5"/>
      <c r="F553" s="5"/>
    </row>
    <row r="554">
      <c r="A554" s="5"/>
      <c r="E554" s="5"/>
      <c r="F554" s="5"/>
    </row>
    <row r="555">
      <c r="A555" s="5"/>
      <c r="E555" s="5"/>
      <c r="F555" s="5"/>
    </row>
    <row r="556">
      <c r="A556" s="5"/>
      <c r="E556" s="5"/>
      <c r="F556" s="5"/>
    </row>
    <row r="557">
      <c r="A557" s="5"/>
      <c r="E557" s="5"/>
      <c r="F557" s="5"/>
    </row>
    <row r="558">
      <c r="A558" s="5"/>
      <c r="E558" s="5"/>
      <c r="F558" s="5"/>
    </row>
    <row r="559">
      <c r="A559" s="5"/>
      <c r="E559" s="5"/>
      <c r="F559" s="5"/>
    </row>
    <row r="560">
      <c r="A560" s="5"/>
      <c r="E560" s="5"/>
      <c r="F560" s="5"/>
    </row>
    <row r="561">
      <c r="A561" s="5"/>
      <c r="E561" s="5"/>
      <c r="F561" s="5"/>
    </row>
    <row r="562">
      <c r="A562" s="5"/>
      <c r="E562" s="5"/>
      <c r="F562" s="5"/>
    </row>
    <row r="563">
      <c r="A563" s="5"/>
      <c r="E563" s="5"/>
      <c r="F563" s="5"/>
    </row>
    <row r="564">
      <c r="A564" s="5"/>
      <c r="E564" s="5"/>
      <c r="F564" s="5"/>
    </row>
    <row r="565">
      <c r="A565" s="5"/>
      <c r="E565" s="5"/>
      <c r="F565" s="5"/>
    </row>
    <row r="566">
      <c r="A566" s="5"/>
      <c r="E566" s="5"/>
      <c r="F566" s="5"/>
    </row>
    <row r="567">
      <c r="A567" s="5"/>
      <c r="E567" s="5"/>
      <c r="F567" s="5"/>
    </row>
    <row r="568">
      <c r="A568" s="5"/>
      <c r="E568" s="5"/>
      <c r="F568" s="5"/>
    </row>
    <row r="569">
      <c r="A569" s="5"/>
      <c r="E569" s="5"/>
      <c r="F569" s="5"/>
    </row>
    <row r="570">
      <c r="A570" s="5"/>
      <c r="E570" s="5"/>
      <c r="F570" s="5"/>
    </row>
    <row r="571">
      <c r="A571" s="5"/>
      <c r="E571" s="5"/>
      <c r="F571" s="5"/>
    </row>
    <row r="572">
      <c r="A572" s="5"/>
      <c r="E572" s="5"/>
      <c r="F572" s="5"/>
    </row>
    <row r="573">
      <c r="A573" s="5"/>
      <c r="E573" s="5"/>
      <c r="F573" s="5"/>
    </row>
    <row r="574">
      <c r="A574" s="5"/>
      <c r="E574" s="5"/>
      <c r="F574" s="5"/>
    </row>
    <row r="575">
      <c r="A575" s="5"/>
      <c r="E575" s="5"/>
      <c r="F575" s="5"/>
    </row>
    <row r="576">
      <c r="A576" s="5"/>
      <c r="E576" s="5"/>
      <c r="F576" s="5"/>
    </row>
    <row r="577">
      <c r="A577" s="5"/>
      <c r="E577" s="5"/>
      <c r="F577" s="5"/>
    </row>
    <row r="578">
      <c r="A578" s="5"/>
      <c r="E578" s="5"/>
      <c r="F578" s="5"/>
    </row>
    <row r="579">
      <c r="A579" s="5"/>
      <c r="E579" s="5"/>
      <c r="F579" s="5"/>
    </row>
    <row r="580">
      <c r="A580" s="5"/>
      <c r="E580" s="5"/>
      <c r="F580" s="5"/>
    </row>
    <row r="581">
      <c r="A581" s="5"/>
      <c r="E581" s="5"/>
      <c r="F581" s="5"/>
    </row>
    <row r="582">
      <c r="A582" s="5"/>
      <c r="E582" s="5"/>
      <c r="F582" s="5"/>
    </row>
    <row r="583">
      <c r="A583" s="5"/>
      <c r="E583" s="5"/>
      <c r="F583" s="5"/>
    </row>
    <row r="584">
      <c r="A584" s="5"/>
      <c r="E584" s="5"/>
      <c r="F584" s="5"/>
    </row>
    <row r="585">
      <c r="A585" s="5"/>
      <c r="E585" s="5"/>
      <c r="F585" s="5"/>
    </row>
    <row r="586">
      <c r="A586" s="5"/>
      <c r="E586" s="5"/>
      <c r="F586" s="5"/>
    </row>
    <row r="587">
      <c r="A587" s="5"/>
      <c r="E587" s="5"/>
      <c r="F587" s="5"/>
    </row>
    <row r="588">
      <c r="A588" s="5"/>
      <c r="E588" s="5"/>
      <c r="F588" s="5"/>
    </row>
    <row r="589">
      <c r="A589" s="5"/>
      <c r="E589" s="5"/>
      <c r="F589" s="5"/>
    </row>
    <row r="590">
      <c r="A590" s="5"/>
      <c r="E590" s="5"/>
      <c r="F590" s="5"/>
    </row>
    <row r="591">
      <c r="A591" s="5"/>
      <c r="E591" s="5"/>
      <c r="F591" s="5"/>
    </row>
    <row r="592">
      <c r="A592" s="5"/>
      <c r="E592" s="5"/>
      <c r="F592" s="5"/>
    </row>
    <row r="593">
      <c r="A593" s="5"/>
      <c r="E593" s="5"/>
      <c r="F593" s="5"/>
    </row>
    <row r="594">
      <c r="A594" s="5"/>
      <c r="E594" s="5"/>
      <c r="F594" s="5"/>
    </row>
    <row r="595">
      <c r="A595" s="5"/>
      <c r="E595" s="5"/>
      <c r="F595" s="5"/>
    </row>
    <row r="596">
      <c r="A596" s="5"/>
      <c r="E596" s="5"/>
      <c r="F596" s="5"/>
    </row>
    <row r="597">
      <c r="A597" s="5"/>
      <c r="E597" s="5"/>
      <c r="F597" s="5"/>
    </row>
    <row r="598">
      <c r="A598" s="5"/>
      <c r="E598" s="5"/>
      <c r="F598" s="5"/>
    </row>
    <row r="599">
      <c r="A599" s="5"/>
      <c r="E599" s="5"/>
      <c r="F599" s="5"/>
    </row>
    <row r="600">
      <c r="A600" s="5"/>
      <c r="E600" s="5"/>
      <c r="F600" s="5"/>
    </row>
    <row r="601">
      <c r="A601" s="5"/>
      <c r="E601" s="5"/>
      <c r="F601" s="5"/>
    </row>
    <row r="602">
      <c r="A602" s="5"/>
      <c r="E602" s="5"/>
      <c r="F602" s="5"/>
    </row>
    <row r="603">
      <c r="A603" s="5"/>
      <c r="E603" s="5"/>
      <c r="F603" s="5"/>
    </row>
    <row r="604">
      <c r="A604" s="5"/>
      <c r="E604" s="5"/>
      <c r="F604" s="5"/>
    </row>
    <row r="605">
      <c r="A605" s="5"/>
      <c r="E605" s="5"/>
      <c r="F605" s="5"/>
    </row>
    <row r="606">
      <c r="A606" s="5"/>
      <c r="E606" s="5"/>
      <c r="F606" s="5"/>
    </row>
    <row r="607">
      <c r="A607" s="5"/>
      <c r="E607" s="5"/>
      <c r="F607" s="5"/>
    </row>
    <row r="608">
      <c r="A608" s="5"/>
      <c r="E608" s="5"/>
      <c r="F608" s="5"/>
    </row>
    <row r="609">
      <c r="A609" s="5"/>
      <c r="E609" s="5"/>
      <c r="F609" s="5"/>
    </row>
    <row r="610">
      <c r="A610" s="5"/>
      <c r="E610" s="5"/>
      <c r="F610" s="5"/>
    </row>
    <row r="611">
      <c r="A611" s="5"/>
      <c r="E611" s="5"/>
      <c r="F611" s="5"/>
    </row>
    <row r="612">
      <c r="A612" s="5"/>
      <c r="E612" s="5"/>
      <c r="F612" s="5"/>
    </row>
    <row r="613">
      <c r="A613" s="5"/>
      <c r="E613" s="5"/>
      <c r="F613" s="5"/>
    </row>
    <row r="614">
      <c r="A614" s="5"/>
      <c r="E614" s="5"/>
      <c r="F614" s="5"/>
    </row>
    <row r="615">
      <c r="A615" s="5"/>
      <c r="E615" s="5"/>
      <c r="F615" s="5"/>
    </row>
    <row r="616">
      <c r="A616" s="5"/>
      <c r="E616" s="5"/>
      <c r="F616" s="5"/>
    </row>
    <row r="617">
      <c r="A617" s="5"/>
      <c r="E617" s="5"/>
      <c r="F617" s="5"/>
    </row>
    <row r="618">
      <c r="A618" s="5"/>
      <c r="E618" s="5"/>
      <c r="F618" s="5"/>
    </row>
    <row r="619">
      <c r="A619" s="5"/>
      <c r="E619" s="5"/>
      <c r="F619" s="5"/>
    </row>
    <row r="620">
      <c r="A620" s="5"/>
      <c r="E620" s="5"/>
      <c r="F620" s="5"/>
    </row>
    <row r="621">
      <c r="A621" s="5"/>
      <c r="E621" s="5"/>
      <c r="F621" s="5"/>
    </row>
    <row r="622">
      <c r="A622" s="5"/>
      <c r="E622" s="5"/>
      <c r="F622" s="5"/>
    </row>
    <row r="623">
      <c r="A623" s="5"/>
      <c r="E623" s="5"/>
      <c r="F623" s="5"/>
    </row>
    <row r="624">
      <c r="A624" s="5"/>
      <c r="E624" s="5"/>
      <c r="F624" s="5"/>
    </row>
    <row r="625">
      <c r="A625" s="5"/>
      <c r="E625" s="5"/>
      <c r="F625" s="5"/>
    </row>
    <row r="626">
      <c r="A626" s="5"/>
      <c r="E626" s="5"/>
      <c r="F626" s="5"/>
    </row>
    <row r="627">
      <c r="A627" s="5"/>
      <c r="E627" s="5"/>
      <c r="F627" s="5"/>
    </row>
    <row r="628">
      <c r="A628" s="5"/>
      <c r="E628" s="5"/>
      <c r="F628" s="5"/>
    </row>
    <row r="629">
      <c r="A629" s="5"/>
      <c r="E629" s="5"/>
      <c r="F629" s="5"/>
    </row>
    <row r="630">
      <c r="A630" s="5"/>
      <c r="E630" s="5"/>
      <c r="F630" s="5"/>
    </row>
    <row r="631">
      <c r="A631" s="5"/>
      <c r="E631" s="5"/>
      <c r="F631" s="5"/>
    </row>
    <row r="632">
      <c r="A632" s="5"/>
      <c r="E632" s="5"/>
      <c r="F632" s="5"/>
    </row>
    <row r="633">
      <c r="A633" s="5"/>
      <c r="E633" s="5"/>
      <c r="F633" s="5"/>
    </row>
    <row r="634">
      <c r="A634" s="5"/>
      <c r="E634" s="5"/>
      <c r="F634" s="5"/>
    </row>
    <row r="635">
      <c r="A635" s="5"/>
      <c r="E635" s="5"/>
      <c r="F635" s="5"/>
    </row>
    <row r="636">
      <c r="A636" s="5"/>
      <c r="E636" s="5"/>
      <c r="F636" s="5"/>
    </row>
    <row r="637">
      <c r="A637" s="5"/>
      <c r="E637" s="5"/>
      <c r="F637" s="5"/>
    </row>
    <row r="638">
      <c r="A638" s="5"/>
      <c r="E638" s="5"/>
      <c r="F638" s="5"/>
    </row>
    <row r="639">
      <c r="A639" s="5"/>
      <c r="E639" s="5"/>
      <c r="F639" s="5"/>
    </row>
    <row r="640">
      <c r="A640" s="5"/>
      <c r="E640" s="5"/>
      <c r="F640" s="5"/>
    </row>
    <row r="641">
      <c r="A641" s="5"/>
      <c r="E641" s="5"/>
      <c r="F641" s="5"/>
    </row>
    <row r="642">
      <c r="A642" s="5"/>
      <c r="E642" s="5"/>
      <c r="F642" s="5"/>
    </row>
    <row r="643">
      <c r="A643" s="5"/>
      <c r="E643" s="5"/>
      <c r="F643" s="5"/>
    </row>
    <row r="644">
      <c r="A644" s="5"/>
      <c r="E644" s="5"/>
      <c r="F644" s="5"/>
    </row>
    <row r="645">
      <c r="A645" s="5"/>
      <c r="E645" s="5"/>
      <c r="F645" s="5"/>
    </row>
    <row r="646">
      <c r="A646" s="5"/>
      <c r="E646" s="5"/>
      <c r="F646" s="5"/>
    </row>
    <row r="647">
      <c r="A647" s="5"/>
      <c r="E647" s="5"/>
      <c r="F647" s="5"/>
    </row>
    <row r="648">
      <c r="A648" s="5"/>
      <c r="E648" s="5"/>
      <c r="F648" s="5"/>
    </row>
    <row r="649">
      <c r="A649" s="5"/>
      <c r="E649" s="5"/>
      <c r="F649" s="5"/>
    </row>
    <row r="650">
      <c r="A650" s="5"/>
      <c r="E650" s="5"/>
      <c r="F650" s="5"/>
    </row>
    <row r="651">
      <c r="A651" s="5"/>
      <c r="E651" s="5"/>
      <c r="F651" s="5"/>
    </row>
    <row r="652">
      <c r="A652" s="5"/>
      <c r="E652" s="5"/>
      <c r="F652" s="5"/>
    </row>
    <row r="653">
      <c r="A653" s="5"/>
      <c r="E653" s="5"/>
      <c r="F653" s="5"/>
    </row>
    <row r="654">
      <c r="A654" s="5"/>
      <c r="E654" s="5"/>
      <c r="F654" s="5"/>
    </row>
    <row r="655">
      <c r="A655" s="5"/>
      <c r="E655" s="5"/>
      <c r="F655" s="5"/>
    </row>
    <row r="656">
      <c r="A656" s="5"/>
      <c r="E656" s="5"/>
      <c r="F656" s="5"/>
    </row>
    <row r="657">
      <c r="A657" s="5"/>
      <c r="E657" s="5"/>
      <c r="F657" s="5"/>
    </row>
    <row r="658">
      <c r="A658" s="5"/>
      <c r="E658" s="5"/>
      <c r="F658" s="5"/>
    </row>
    <row r="659">
      <c r="A659" s="5"/>
      <c r="E659" s="5"/>
      <c r="F659" s="5"/>
    </row>
    <row r="660">
      <c r="A660" s="5"/>
      <c r="E660" s="5"/>
      <c r="F660" s="5"/>
    </row>
    <row r="661">
      <c r="A661" s="5"/>
      <c r="E661" s="5"/>
      <c r="F661" s="5"/>
    </row>
    <row r="662">
      <c r="A662" s="5"/>
      <c r="E662" s="5"/>
      <c r="F662" s="5"/>
    </row>
    <row r="663">
      <c r="A663" s="5"/>
      <c r="E663" s="5"/>
      <c r="F663" s="5"/>
    </row>
    <row r="664">
      <c r="A664" s="5"/>
      <c r="E664" s="5"/>
      <c r="F664" s="5"/>
    </row>
    <row r="665">
      <c r="A665" s="5"/>
      <c r="E665" s="5"/>
      <c r="F665" s="5"/>
    </row>
    <row r="666">
      <c r="A666" s="5"/>
      <c r="E666" s="5"/>
      <c r="F666" s="5"/>
    </row>
    <row r="667">
      <c r="A667" s="5"/>
      <c r="E667" s="5"/>
      <c r="F667" s="5"/>
    </row>
    <row r="668">
      <c r="A668" s="5"/>
      <c r="E668" s="5"/>
      <c r="F668" s="5"/>
    </row>
    <row r="669">
      <c r="A669" s="5"/>
      <c r="E669" s="5"/>
      <c r="F669" s="5"/>
    </row>
    <row r="670">
      <c r="A670" s="5"/>
      <c r="E670" s="5"/>
      <c r="F670" s="5"/>
    </row>
    <row r="671">
      <c r="A671" s="5"/>
      <c r="E671" s="5"/>
      <c r="F671" s="5"/>
    </row>
    <row r="672">
      <c r="A672" s="5"/>
      <c r="E672" s="5"/>
      <c r="F672" s="5"/>
    </row>
    <row r="673">
      <c r="A673" s="5"/>
      <c r="E673" s="5"/>
      <c r="F673" s="5"/>
    </row>
    <row r="674">
      <c r="A674" s="5"/>
      <c r="E674" s="5"/>
      <c r="F674" s="5"/>
    </row>
    <row r="675">
      <c r="A675" s="5"/>
      <c r="E675" s="5"/>
      <c r="F675" s="5"/>
    </row>
    <row r="676">
      <c r="A676" s="5"/>
      <c r="E676" s="5"/>
      <c r="F676" s="5"/>
    </row>
    <row r="677">
      <c r="A677" s="5"/>
      <c r="E677" s="5"/>
      <c r="F677" s="5"/>
    </row>
    <row r="678">
      <c r="A678" s="5"/>
      <c r="E678" s="5"/>
      <c r="F678" s="5"/>
    </row>
    <row r="679">
      <c r="A679" s="5"/>
      <c r="E679" s="5"/>
      <c r="F679" s="5"/>
    </row>
    <row r="680">
      <c r="A680" s="5"/>
      <c r="E680" s="5"/>
      <c r="F680" s="5"/>
    </row>
    <row r="681">
      <c r="A681" s="5"/>
      <c r="E681" s="5"/>
      <c r="F681" s="5"/>
    </row>
    <row r="682">
      <c r="A682" s="5"/>
      <c r="E682" s="5"/>
      <c r="F682" s="5"/>
    </row>
    <row r="683">
      <c r="A683" s="5"/>
      <c r="E683" s="5"/>
      <c r="F683" s="5"/>
    </row>
    <row r="684">
      <c r="A684" s="5"/>
      <c r="E684" s="5"/>
      <c r="F684" s="5"/>
    </row>
    <row r="685">
      <c r="A685" s="5"/>
      <c r="E685" s="5"/>
      <c r="F685" s="5"/>
    </row>
    <row r="686">
      <c r="A686" s="5"/>
      <c r="E686" s="5"/>
      <c r="F686" s="5"/>
    </row>
    <row r="687">
      <c r="A687" s="5"/>
      <c r="E687" s="5"/>
      <c r="F687" s="5"/>
    </row>
    <row r="688">
      <c r="A688" s="5"/>
      <c r="E688" s="5"/>
      <c r="F688" s="5"/>
    </row>
    <row r="689">
      <c r="A689" s="5"/>
      <c r="E689" s="5"/>
      <c r="F689" s="5"/>
    </row>
    <row r="690">
      <c r="A690" s="5"/>
      <c r="E690" s="5"/>
      <c r="F690" s="5"/>
    </row>
    <row r="691">
      <c r="A691" s="5"/>
      <c r="E691" s="5"/>
      <c r="F691" s="5"/>
    </row>
    <row r="692">
      <c r="A692" s="5"/>
      <c r="E692" s="5"/>
      <c r="F692" s="5"/>
    </row>
    <row r="693">
      <c r="A693" s="5"/>
      <c r="E693" s="5"/>
      <c r="F693" s="5"/>
    </row>
    <row r="694">
      <c r="A694" s="5"/>
      <c r="E694" s="5"/>
      <c r="F694" s="5"/>
    </row>
    <row r="695">
      <c r="A695" s="5"/>
      <c r="E695" s="5"/>
      <c r="F695" s="5"/>
    </row>
    <row r="696">
      <c r="A696" s="5"/>
      <c r="E696" s="5"/>
      <c r="F696" s="5"/>
    </row>
    <row r="697">
      <c r="A697" s="5"/>
      <c r="E697" s="5"/>
      <c r="F697" s="5"/>
    </row>
    <row r="698">
      <c r="A698" s="5"/>
      <c r="E698" s="5"/>
      <c r="F698" s="5"/>
    </row>
    <row r="699">
      <c r="A699" s="5"/>
      <c r="E699" s="5"/>
      <c r="F699" s="5"/>
    </row>
    <row r="700">
      <c r="A700" s="5"/>
      <c r="E700" s="5"/>
      <c r="F700" s="5"/>
    </row>
    <row r="701">
      <c r="A701" s="5"/>
      <c r="E701" s="5"/>
      <c r="F701" s="5"/>
    </row>
    <row r="702">
      <c r="A702" s="5"/>
      <c r="E702" s="5"/>
      <c r="F702" s="5"/>
    </row>
    <row r="703">
      <c r="A703" s="5"/>
      <c r="E703" s="5"/>
      <c r="F703" s="5"/>
    </row>
    <row r="704">
      <c r="A704" s="5"/>
      <c r="E704" s="5"/>
      <c r="F704" s="5"/>
    </row>
    <row r="705">
      <c r="A705" s="5"/>
      <c r="E705" s="5"/>
      <c r="F705" s="5"/>
    </row>
    <row r="706">
      <c r="A706" s="5"/>
      <c r="E706" s="5"/>
      <c r="F706" s="5"/>
    </row>
    <row r="707">
      <c r="A707" s="5"/>
      <c r="E707" s="5"/>
      <c r="F707" s="5"/>
    </row>
    <row r="708">
      <c r="A708" s="5"/>
      <c r="E708" s="5"/>
      <c r="F708" s="5"/>
    </row>
    <row r="709">
      <c r="A709" s="5"/>
      <c r="E709" s="5"/>
      <c r="F709" s="5"/>
    </row>
    <row r="710">
      <c r="A710" s="5"/>
      <c r="E710" s="5"/>
      <c r="F710" s="5"/>
    </row>
    <row r="711">
      <c r="A711" s="5"/>
      <c r="E711" s="5"/>
      <c r="F711" s="5"/>
    </row>
    <row r="712">
      <c r="A712" s="5"/>
      <c r="E712" s="5"/>
      <c r="F712" s="5"/>
    </row>
    <row r="713">
      <c r="A713" s="5"/>
      <c r="E713" s="5"/>
      <c r="F713" s="5"/>
    </row>
    <row r="714">
      <c r="A714" s="5"/>
      <c r="E714" s="5"/>
      <c r="F714" s="5"/>
    </row>
    <row r="715">
      <c r="A715" s="5"/>
      <c r="E715" s="5"/>
      <c r="F715" s="5"/>
    </row>
    <row r="716">
      <c r="A716" s="5"/>
      <c r="E716" s="5"/>
      <c r="F716" s="5"/>
    </row>
    <row r="717">
      <c r="A717" s="5"/>
      <c r="E717" s="5"/>
      <c r="F717" s="5"/>
    </row>
    <row r="718">
      <c r="A718" s="5"/>
      <c r="E718" s="5"/>
      <c r="F718" s="5"/>
    </row>
    <row r="719">
      <c r="A719" s="5"/>
      <c r="E719" s="5"/>
      <c r="F719" s="5"/>
    </row>
    <row r="720">
      <c r="A720" s="5"/>
      <c r="E720" s="5"/>
      <c r="F720" s="5"/>
    </row>
    <row r="721">
      <c r="A721" s="5"/>
      <c r="E721" s="5"/>
      <c r="F721" s="5"/>
    </row>
    <row r="722">
      <c r="A722" s="5"/>
      <c r="E722" s="5"/>
      <c r="F722" s="5"/>
    </row>
    <row r="723">
      <c r="A723" s="5"/>
      <c r="E723" s="5"/>
      <c r="F723" s="5"/>
    </row>
    <row r="724">
      <c r="A724" s="5"/>
      <c r="E724" s="5"/>
      <c r="F724" s="5"/>
    </row>
    <row r="725">
      <c r="A725" s="5"/>
      <c r="E725" s="5"/>
      <c r="F725" s="5"/>
    </row>
    <row r="726">
      <c r="A726" s="5"/>
      <c r="E726" s="5"/>
      <c r="F726" s="5"/>
    </row>
    <row r="727">
      <c r="A727" s="5"/>
      <c r="E727" s="5"/>
      <c r="F727" s="5"/>
    </row>
    <row r="728">
      <c r="A728" s="5"/>
      <c r="E728" s="5"/>
      <c r="F728" s="5"/>
    </row>
    <row r="729">
      <c r="A729" s="5"/>
      <c r="E729" s="5"/>
      <c r="F729" s="5"/>
    </row>
    <row r="730">
      <c r="A730" s="5"/>
      <c r="E730" s="5"/>
      <c r="F730" s="5"/>
    </row>
    <row r="731">
      <c r="A731" s="5"/>
      <c r="E731" s="5"/>
      <c r="F731" s="5"/>
    </row>
    <row r="732">
      <c r="A732" s="5"/>
      <c r="E732" s="5"/>
      <c r="F732" s="5"/>
    </row>
    <row r="733">
      <c r="A733" s="5"/>
      <c r="E733" s="5"/>
      <c r="F733" s="5"/>
    </row>
    <row r="734">
      <c r="A734" s="5"/>
      <c r="E734" s="5"/>
      <c r="F734" s="5"/>
    </row>
    <row r="735">
      <c r="A735" s="5"/>
      <c r="E735" s="5"/>
      <c r="F735" s="5"/>
    </row>
    <row r="736">
      <c r="A736" s="5"/>
      <c r="E736" s="5"/>
      <c r="F736" s="5"/>
    </row>
    <row r="737">
      <c r="A737" s="5"/>
      <c r="E737" s="5"/>
      <c r="F737" s="5"/>
    </row>
    <row r="738">
      <c r="A738" s="5"/>
      <c r="E738" s="5"/>
      <c r="F738" s="5"/>
    </row>
    <row r="739">
      <c r="A739" s="5"/>
      <c r="E739" s="5"/>
      <c r="F739" s="5"/>
    </row>
    <row r="740">
      <c r="A740" s="5"/>
      <c r="E740" s="5"/>
      <c r="F740" s="5"/>
    </row>
    <row r="741">
      <c r="A741" s="5"/>
      <c r="E741" s="5"/>
      <c r="F741" s="5"/>
    </row>
    <row r="742">
      <c r="A742" s="5"/>
      <c r="E742" s="5"/>
      <c r="F742" s="5"/>
    </row>
    <row r="743">
      <c r="A743" s="5"/>
      <c r="E743" s="5"/>
      <c r="F743" s="5"/>
    </row>
    <row r="744">
      <c r="A744" s="5"/>
      <c r="E744" s="5"/>
      <c r="F744" s="5"/>
    </row>
    <row r="745">
      <c r="A745" s="5"/>
      <c r="E745" s="5"/>
      <c r="F745" s="5"/>
    </row>
    <row r="746">
      <c r="A746" s="5"/>
      <c r="E746" s="5"/>
      <c r="F746" s="5"/>
    </row>
    <row r="747">
      <c r="A747" s="5"/>
      <c r="E747" s="5"/>
      <c r="F747" s="5"/>
    </row>
    <row r="748">
      <c r="A748" s="5"/>
      <c r="E748" s="5"/>
      <c r="F748" s="5"/>
    </row>
    <row r="749">
      <c r="A749" s="5"/>
      <c r="E749" s="5"/>
      <c r="F749" s="5"/>
    </row>
    <row r="750">
      <c r="A750" s="5"/>
      <c r="E750" s="5"/>
      <c r="F750" s="5"/>
    </row>
    <row r="751">
      <c r="A751" s="5"/>
      <c r="E751" s="5"/>
      <c r="F751" s="5"/>
    </row>
    <row r="752">
      <c r="A752" s="5"/>
      <c r="E752" s="5"/>
      <c r="F752" s="5"/>
    </row>
    <row r="753">
      <c r="A753" s="5"/>
      <c r="E753" s="5"/>
      <c r="F753" s="5"/>
    </row>
    <row r="754">
      <c r="A754" s="5"/>
      <c r="E754" s="5"/>
      <c r="F754" s="5"/>
    </row>
    <row r="755">
      <c r="A755" s="5"/>
      <c r="E755" s="5"/>
      <c r="F755" s="5"/>
    </row>
    <row r="756">
      <c r="A756" s="5"/>
      <c r="E756" s="5"/>
      <c r="F756" s="5"/>
    </row>
    <row r="757">
      <c r="A757" s="5"/>
      <c r="E757" s="5"/>
      <c r="F757" s="5"/>
    </row>
    <row r="758">
      <c r="A758" s="5"/>
      <c r="E758" s="5"/>
      <c r="F758" s="5"/>
    </row>
    <row r="759">
      <c r="A759" s="5"/>
      <c r="E759" s="5"/>
      <c r="F759" s="5"/>
    </row>
    <row r="760">
      <c r="A760" s="5"/>
      <c r="E760" s="5"/>
      <c r="F760" s="5"/>
    </row>
    <row r="761">
      <c r="A761" s="5"/>
      <c r="E761" s="5"/>
      <c r="F761" s="5"/>
    </row>
    <row r="762">
      <c r="A762" s="5"/>
      <c r="E762" s="5"/>
      <c r="F762" s="5"/>
    </row>
    <row r="763">
      <c r="A763" s="5"/>
      <c r="E763" s="5"/>
      <c r="F763" s="5"/>
    </row>
    <row r="764">
      <c r="A764" s="5"/>
      <c r="E764" s="5"/>
      <c r="F764" s="5"/>
    </row>
    <row r="765">
      <c r="A765" s="5"/>
      <c r="E765" s="5"/>
      <c r="F765" s="5"/>
    </row>
    <row r="766">
      <c r="A766" s="5"/>
      <c r="E766" s="5"/>
      <c r="F766" s="5"/>
    </row>
    <row r="767">
      <c r="A767" s="5"/>
      <c r="E767" s="5"/>
      <c r="F767" s="5"/>
    </row>
    <row r="768">
      <c r="A768" s="5"/>
      <c r="E768" s="5"/>
      <c r="F768" s="5"/>
    </row>
    <row r="769">
      <c r="A769" s="5"/>
      <c r="E769" s="5"/>
      <c r="F769" s="5"/>
    </row>
    <row r="770">
      <c r="A770" s="5"/>
      <c r="E770" s="5"/>
      <c r="F770" s="5"/>
    </row>
    <row r="771">
      <c r="A771" s="5"/>
      <c r="E771" s="5"/>
      <c r="F771" s="5"/>
    </row>
    <row r="772">
      <c r="A772" s="5"/>
      <c r="E772" s="5"/>
      <c r="F772" s="5"/>
    </row>
    <row r="773">
      <c r="A773" s="5"/>
      <c r="E773" s="5"/>
      <c r="F773" s="5"/>
    </row>
    <row r="774">
      <c r="A774" s="5"/>
      <c r="E774" s="5"/>
      <c r="F774" s="5"/>
    </row>
    <row r="775">
      <c r="A775" s="5"/>
      <c r="E775" s="5"/>
      <c r="F775" s="5"/>
    </row>
    <row r="776">
      <c r="A776" s="5"/>
      <c r="E776" s="5"/>
      <c r="F776" s="5"/>
    </row>
    <row r="777">
      <c r="A777" s="5"/>
      <c r="E777" s="5"/>
      <c r="F777" s="5"/>
    </row>
    <row r="778">
      <c r="A778" s="5"/>
      <c r="E778" s="5"/>
      <c r="F778" s="5"/>
    </row>
    <row r="779">
      <c r="A779" s="5"/>
      <c r="E779" s="5"/>
      <c r="F779" s="5"/>
    </row>
    <row r="780">
      <c r="A780" s="5"/>
      <c r="E780" s="5"/>
      <c r="F780" s="5"/>
    </row>
    <row r="781">
      <c r="A781" s="5"/>
      <c r="E781" s="5"/>
      <c r="F781" s="5"/>
    </row>
    <row r="782">
      <c r="A782" s="5"/>
      <c r="E782" s="5"/>
      <c r="F782" s="5"/>
    </row>
    <row r="783">
      <c r="A783" s="5"/>
      <c r="E783" s="5"/>
      <c r="F783" s="5"/>
    </row>
    <row r="784">
      <c r="A784" s="5"/>
      <c r="E784" s="5"/>
      <c r="F784" s="5"/>
    </row>
    <row r="785">
      <c r="A785" s="5"/>
      <c r="E785" s="5"/>
      <c r="F785" s="5"/>
    </row>
    <row r="786">
      <c r="A786" s="5"/>
      <c r="E786" s="5"/>
      <c r="F786" s="5"/>
    </row>
    <row r="787">
      <c r="A787" s="5"/>
      <c r="E787" s="5"/>
      <c r="F787" s="5"/>
    </row>
    <row r="788">
      <c r="A788" s="5"/>
      <c r="E788" s="5"/>
      <c r="F788" s="5"/>
    </row>
    <row r="789">
      <c r="A789" s="5"/>
      <c r="E789" s="5"/>
      <c r="F789" s="5"/>
    </row>
    <row r="790">
      <c r="A790" s="5"/>
      <c r="E790" s="5"/>
      <c r="F790" s="5"/>
    </row>
    <row r="791">
      <c r="A791" s="5"/>
      <c r="E791" s="5"/>
      <c r="F791" s="5"/>
    </row>
    <row r="792">
      <c r="A792" s="5"/>
      <c r="E792" s="5"/>
      <c r="F792" s="5"/>
    </row>
    <row r="793">
      <c r="A793" s="5"/>
      <c r="E793" s="5"/>
      <c r="F793" s="5"/>
    </row>
    <row r="794">
      <c r="A794" s="5"/>
      <c r="E794" s="5"/>
      <c r="F794" s="5"/>
    </row>
    <row r="795">
      <c r="A795" s="5"/>
      <c r="E795" s="5"/>
      <c r="F795" s="5"/>
    </row>
    <row r="796">
      <c r="A796" s="5"/>
      <c r="E796" s="5"/>
      <c r="F796" s="5"/>
    </row>
    <row r="797">
      <c r="A797" s="5"/>
      <c r="E797" s="5"/>
      <c r="F797" s="5"/>
    </row>
    <row r="798">
      <c r="A798" s="5"/>
      <c r="E798" s="5"/>
      <c r="F798" s="5"/>
    </row>
    <row r="799">
      <c r="A799" s="5"/>
      <c r="E799" s="5"/>
      <c r="F799" s="5"/>
    </row>
    <row r="800">
      <c r="A800" s="5"/>
      <c r="E800" s="5"/>
      <c r="F800" s="5"/>
    </row>
    <row r="801">
      <c r="A801" s="5"/>
      <c r="E801" s="5"/>
      <c r="F801" s="5"/>
    </row>
    <row r="802">
      <c r="A802" s="5"/>
      <c r="E802" s="5"/>
      <c r="F802" s="5"/>
    </row>
    <row r="803">
      <c r="A803" s="5"/>
      <c r="E803" s="5"/>
      <c r="F803" s="5"/>
    </row>
    <row r="804">
      <c r="A804" s="5"/>
      <c r="E804" s="5"/>
      <c r="F804" s="5"/>
    </row>
    <row r="805">
      <c r="A805" s="5"/>
      <c r="E805" s="5"/>
      <c r="F805" s="5"/>
    </row>
    <row r="806">
      <c r="A806" s="5"/>
      <c r="E806" s="5"/>
      <c r="F806" s="5"/>
    </row>
    <row r="807">
      <c r="A807" s="5"/>
      <c r="E807" s="5"/>
      <c r="F807" s="5"/>
    </row>
    <row r="808">
      <c r="A808" s="5"/>
      <c r="E808" s="5"/>
      <c r="F808" s="5"/>
    </row>
    <row r="809">
      <c r="A809" s="5"/>
      <c r="E809" s="5"/>
      <c r="F809" s="5"/>
    </row>
    <row r="810">
      <c r="A810" s="5"/>
      <c r="E810" s="5"/>
      <c r="F810" s="5"/>
    </row>
    <row r="811">
      <c r="A811" s="5"/>
      <c r="E811" s="5"/>
      <c r="F811" s="5"/>
    </row>
    <row r="812">
      <c r="A812" s="5"/>
      <c r="E812" s="5"/>
      <c r="F812" s="5"/>
    </row>
    <row r="813">
      <c r="A813" s="5"/>
      <c r="E813" s="5"/>
      <c r="F813" s="5"/>
    </row>
    <row r="814">
      <c r="A814" s="5"/>
      <c r="E814" s="5"/>
      <c r="F814" s="5"/>
    </row>
    <row r="815">
      <c r="A815" s="5"/>
      <c r="E815" s="5"/>
      <c r="F815" s="5"/>
    </row>
    <row r="816">
      <c r="A816" s="5"/>
      <c r="E816" s="5"/>
      <c r="F816" s="5"/>
    </row>
    <row r="817">
      <c r="A817" s="5"/>
      <c r="E817" s="5"/>
      <c r="F817" s="5"/>
    </row>
    <row r="818">
      <c r="A818" s="5"/>
      <c r="E818" s="5"/>
      <c r="F818" s="5"/>
    </row>
    <row r="819">
      <c r="A819" s="5"/>
      <c r="E819" s="5"/>
      <c r="F819" s="5"/>
    </row>
    <row r="820">
      <c r="A820" s="5"/>
      <c r="E820" s="5"/>
      <c r="F820" s="5"/>
    </row>
    <row r="821">
      <c r="A821" s="5"/>
      <c r="E821" s="5"/>
      <c r="F821" s="5"/>
    </row>
    <row r="822">
      <c r="A822" s="5"/>
      <c r="E822" s="5"/>
      <c r="F822" s="5"/>
    </row>
    <row r="823">
      <c r="A823" s="5"/>
      <c r="E823" s="5"/>
      <c r="F823" s="5"/>
    </row>
    <row r="824">
      <c r="A824" s="5"/>
      <c r="E824" s="5"/>
      <c r="F824" s="5"/>
    </row>
    <row r="825">
      <c r="A825" s="5"/>
      <c r="E825" s="5"/>
      <c r="F825" s="5"/>
    </row>
    <row r="826">
      <c r="A826" s="5"/>
      <c r="E826" s="5"/>
      <c r="F826" s="5"/>
    </row>
    <row r="827">
      <c r="A827" s="5"/>
      <c r="E827" s="5"/>
      <c r="F827" s="5"/>
    </row>
    <row r="828">
      <c r="A828" s="5"/>
      <c r="E828" s="5"/>
      <c r="F828" s="5"/>
    </row>
    <row r="829">
      <c r="A829" s="5"/>
      <c r="E829" s="5"/>
      <c r="F829" s="5"/>
    </row>
    <row r="830">
      <c r="A830" s="5"/>
      <c r="E830" s="5"/>
      <c r="F830" s="5"/>
    </row>
    <row r="831">
      <c r="A831" s="5"/>
      <c r="E831" s="5"/>
      <c r="F831" s="5"/>
    </row>
    <row r="832">
      <c r="A832" s="5"/>
      <c r="E832" s="5"/>
      <c r="F832" s="5"/>
    </row>
    <row r="833">
      <c r="A833" s="5"/>
      <c r="E833" s="5"/>
      <c r="F833" s="5"/>
    </row>
    <row r="834">
      <c r="A834" s="5"/>
      <c r="E834" s="5"/>
      <c r="F834" s="5"/>
    </row>
    <row r="835">
      <c r="A835" s="5"/>
      <c r="E835" s="5"/>
      <c r="F835" s="5"/>
    </row>
    <row r="836">
      <c r="A836" s="5"/>
      <c r="E836" s="5"/>
      <c r="F836" s="5"/>
    </row>
    <row r="837">
      <c r="A837" s="5"/>
      <c r="E837" s="5"/>
      <c r="F837" s="5"/>
    </row>
    <row r="838">
      <c r="A838" s="5"/>
      <c r="E838" s="5"/>
      <c r="F838" s="5"/>
    </row>
    <row r="839">
      <c r="A839" s="5"/>
      <c r="E839" s="5"/>
      <c r="F839" s="5"/>
    </row>
    <row r="840">
      <c r="A840" s="5"/>
      <c r="E840" s="5"/>
      <c r="F840" s="5"/>
    </row>
    <row r="841">
      <c r="A841" s="5"/>
      <c r="E841" s="5"/>
      <c r="F841" s="5"/>
    </row>
    <row r="842">
      <c r="A842" s="5"/>
      <c r="E842" s="5"/>
      <c r="F842" s="5"/>
    </row>
    <row r="843">
      <c r="A843" s="5"/>
      <c r="E843" s="5"/>
      <c r="F843" s="5"/>
    </row>
    <row r="844">
      <c r="A844" s="5"/>
      <c r="E844" s="5"/>
      <c r="F844" s="5"/>
    </row>
    <row r="845">
      <c r="A845" s="5"/>
      <c r="E845" s="5"/>
      <c r="F845" s="5"/>
    </row>
    <row r="846">
      <c r="A846" s="5"/>
      <c r="E846" s="5"/>
      <c r="F846" s="5"/>
    </row>
    <row r="847">
      <c r="A847" s="5"/>
      <c r="E847" s="5"/>
      <c r="F847" s="5"/>
    </row>
    <row r="848">
      <c r="A848" s="5"/>
      <c r="E848" s="5"/>
      <c r="F848" s="5"/>
    </row>
    <row r="849">
      <c r="A849" s="5"/>
      <c r="E849" s="5"/>
      <c r="F849" s="5"/>
    </row>
    <row r="850">
      <c r="A850" s="5"/>
      <c r="E850" s="5"/>
      <c r="F850" s="5"/>
    </row>
    <row r="851">
      <c r="A851" s="5"/>
      <c r="E851" s="5"/>
      <c r="F851" s="5"/>
    </row>
    <row r="852">
      <c r="A852" s="5"/>
      <c r="E852" s="5"/>
      <c r="F852" s="5"/>
    </row>
    <row r="853">
      <c r="A853" s="5"/>
      <c r="E853" s="5"/>
      <c r="F853" s="5"/>
    </row>
    <row r="854">
      <c r="A854" s="5"/>
      <c r="E854" s="5"/>
      <c r="F854" s="5"/>
    </row>
    <row r="855">
      <c r="A855" s="5"/>
      <c r="E855" s="5"/>
      <c r="F855" s="5"/>
    </row>
    <row r="856">
      <c r="A856" s="5"/>
      <c r="E856" s="5"/>
      <c r="F856" s="5"/>
    </row>
    <row r="857">
      <c r="A857" s="5"/>
      <c r="E857" s="5"/>
      <c r="F857" s="5"/>
    </row>
    <row r="858">
      <c r="A858" s="5"/>
      <c r="E858" s="5"/>
      <c r="F858" s="5"/>
    </row>
    <row r="859">
      <c r="A859" s="5"/>
      <c r="E859" s="5"/>
      <c r="F859" s="5"/>
    </row>
    <row r="860">
      <c r="A860" s="5"/>
      <c r="E860" s="5"/>
      <c r="F860" s="5"/>
    </row>
    <row r="861">
      <c r="A861" s="5"/>
      <c r="E861" s="5"/>
      <c r="F861" s="5"/>
    </row>
    <row r="862">
      <c r="A862" s="5"/>
      <c r="E862" s="5"/>
      <c r="F862" s="5"/>
    </row>
    <row r="863">
      <c r="A863" s="5"/>
      <c r="E863" s="5"/>
      <c r="F863" s="5"/>
    </row>
    <row r="864">
      <c r="A864" s="5"/>
      <c r="E864" s="5"/>
      <c r="F864" s="5"/>
    </row>
    <row r="865">
      <c r="A865" s="5"/>
      <c r="E865" s="5"/>
      <c r="F865" s="5"/>
    </row>
    <row r="866">
      <c r="A866" s="5"/>
      <c r="E866" s="5"/>
      <c r="F866" s="5"/>
    </row>
    <row r="867">
      <c r="A867" s="5"/>
      <c r="E867" s="5"/>
      <c r="F867" s="5"/>
    </row>
    <row r="868">
      <c r="A868" s="5"/>
      <c r="E868" s="5"/>
      <c r="F868" s="5"/>
    </row>
    <row r="869">
      <c r="A869" s="5"/>
      <c r="E869" s="5"/>
      <c r="F869" s="5"/>
    </row>
    <row r="870">
      <c r="A870" s="5"/>
      <c r="E870" s="5"/>
      <c r="F870" s="5"/>
    </row>
    <row r="871">
      <c r="A871" s="5"/>
      <c r="E871" s="5"/>
      <c r="F871" s="5"/>
    </row>
    <row r="872">
      <c r="A872" s="5"/>
      <c r="E872" s="5"/>
      <c r="F872" s="5"/>
    </row>
    <row r="873">
      <c r="A873" s="5"/>
      <c r="E873" s="5"/>
      <c r="F873" s="5"/>
    </row>
    <row r="874">
      <c r="A874" s="5"/>
      <c r="E874" s="5"/>
      <c r="F874" s="5"/>
    </row>
    <row r="875">
      <c r="A875" s="5"/>
      <c r="E875" s="5"/>
      <c r="F875" s="5"/>
    </row>
    <row r="876">
      <c r="A876" s="5"/>
      <c r="E876" s="5"/>
      <c r="F876" s="5"/>
    </row>
    <row r="877">
      <c r="A877" s="5"/>
      <c r="E877" s="5"/>
      <c r="F877" s="5"/>
    </row>
    <row r="878">
      <c r="A878" s="5"/>
      <c r="E878" s="5"/>
      <c r="F878" s="5"/>
    </row>
    <row r="879">
      <c r="A879" s="5"/>
      <c r="E879" s="5"/>
      <c r="F879" s="5"/>
    </row>
    <row r="880">
      <c r="A880" s="5"/>
      <c r="E880" s="5"/>
      <c r="F880" s="5"/>
    </row>
    <row r="881">
      <c r="A881" s="5"/>
      <c r="E881" s="5"/>
      <c r="F881" s="5"/>
    </row>
    <row r="882">
      <c r="A882" s="5"/>
      <c r="E882" s="5"/>
      <c r="F882" s="5"/>
    </row>
    <row r="883">
      <c r="A883" s="5"/>
      <c r="E883" s="5"/>
      <c r="F883" s="5"/>
    </row>
    <row r="884">
      <c r="A884" s="5"/>
      <c r="E884" s="5"/>
      <c r="F884" s="5"/>
    </row>
    <row r="885">
      <c r="A885" s="5"/>
      <c r="E885" s="5"/>
      <c r="F885" s="5"/>
    </row>
    <row r="886">
      <c r="A886" s="5"/>
      <c r="E886" s="5"/>
      <c r="F886" s="5"/>
    </row>
    <row r="887">
      <c r="A887" s="5"/>
      <c r="E887" s="5"/>
      <c r="F887" s="5"/>
    </row>
    <row r="888">
      <c r="A888" s="5"/>
      <c r="E888" s="5"/>
      <c r="F888" s="5"/>
    </row>
    <row r="889">
      <c r="A889" s="5"/>
      <c r="E889" s="5"/>
      <c r="F889" s="5"/>
    </row>
    <row r="890">
      <c r="A890" s="5"/>
      <c r="E890" s="5"/>
      <c r="F890" s="5"/>
    </row>
    <row r="891">
      <c r="A891" s="5"/>
      <c r="E891" s="5"/>
      <c r="F891" s="5"/>
    </row>
    <row r="892">
      <c r="A892" s="5"/>
      <c r="E892" s="5"/>
      <c r="F892" s="5"/>
    </row>
    <row r="893">
      <c r="A893" s="5"/>
      <c r="E893" s="5"/>
      <c r="F893" s="5"/>
    </row>
    <row r="894">
      <c r="A894" s="5"/>
      <c r="E894" s="5"/>
      <c r="F894" s="5"/>
    </row>
    <row r="895">
      <c r="A895" s="5"/>
      <c r="E895" s="5"/>
      <c r="F895" s="5"/>
    </row>
    <row r="896">
      <c r="A896" s="5"/>
      <c r="E896" s="5"/>
      <c r="F896" s="5"/>
    </row>
    <row r="897">
      <c r="A897" s="5"/>
      <c r="E897" s="5"/>
      <c r="F897" s="5"/>
    </row>
    <row r="898">
      <c r="A898" s="5"/>
      <c r="E898" s="5"/>
      <c r="F898" s="5"/>
    </row>
    <row r="899">
      <c r="A899" s="5"/>
      <c r="E899" s="5"/>
      <c r="F899" s="5"/>
    </row>
    <row r="900">
      <c r="A900" s="5"/>
      <c r="E900" s="5"/>
      <c r="F900" s="5"/>
    </row>
    <row r="901">
      <c r="A901" s="5"/>
      <c r="E901" s="5"/>
      <c r="F901" s="5"/>
    </row>
    <row r="902">
      <c r="A902" s="5"/>
      <c r="E902" s="5"/>
      <c r="F902" s="5"/>
    </row>
    <row r="903">
      <c r="A903" s="5"/>
      <c r="E903" s="5"/>
      <c r="F903" s="5"/>
    </row>
    <row r="904">
      <c r="A904" s="5"/>
      <c r="E904" s="5"/>
      <c r="F904" s="5"/>
    </row>
    <row r="905">
      <c r="A905" s="5"/>
      <c r="E905" s="5"/>
      <c r="F905" s="5"/>
    </row>
    <row r="906">
      <c r="A906" s="5"/>
      <c r="E906" s="5"/>
      <c r="F906" s="5"/>
    </row>
    <row r="907">
      <c r="A907" s="5"/>
      <c r="E907" s="5"/>
      <c r="F907" s="5"/>
    </row>
    <row r="908">
      <c r="A908" s="5"/>
      <c r="E908" s="5"/>
      <c r="F908" s="5"/>
    </row>
    <row r="909">
      <c r="A909" s="5"/>
      <c r="E909" s="5"/>
      <c r="F909" s="5"/>
    </row>
    <row r="910">
      <c r="A910" s="5"/>
      <c r="E910" s="5"/>
      <c r="F910" s="5"/>
    </row>
    <row r="911">
      <c r="A911" s="5"/>
      <c r="E911" s="5"/>
      <c r="F911" s="5"/>
    </row>
    <row r="912">
      <c r="A912" s="5"/>
      <c r="E912" s="5"/>
      <c r="F912" s="5"/>
    </row>
    <row r="913">
      <c r="A913" s="5"/>
      <c r="E913" s="5"/>
      <c r="F913" s="5"/>
    </row>
    <row r="914">
      <c r="A914" s="5"/>
      <c r="E914" s="5"/>
      <c r="F914" s="5"/>
    </row>
    <row r="915">
      <c r="A915" s="5"/>
      <c r="E915" s="5"/>
      <c r="F915" s="5"/>
    </row>
    <row r="916">
      <c r="A916" s="5"/>
      <c r="E916" s="5"/>
      <c r="F916" s="5"/>
    </row>
    <row r="917">
      <c r="A917" s="5"/>
      <c r="E917" s="5"/>
      <c r="F917" s="5"/>
    </row>
    <row r="918">
      <c r="A918" s="5"/>
      <c r="E918" s="5"/>
      <c r="F918" s="5"/>
    </row>
    <row r="919">
      <c r="A919" s="5"/>
      <c r="E919" s="5"/>
      <c r="F919" s="5"/>
    </row>
    <row r="920">
      <c r="A920" s="5"/>
      <c r="E920" s="5"/>
      <c r="F920" s="5"/>
    </row>
    <row r="921">
      <c r="A921" s="5"/>
      <c r="E921" s="5"/>
      <c r="F921" s="5"/>
    </row>
    <row r="922">
      <c r="A922" s="5"/>
      <c r="E922" s="5"/>
      <c r="F922" s="5"/>
    </row>
    <row r="923">
      <c r="A923" s="5"/>
      <c r="E923" s="5"/>
      <c r="F923" s="5"/>
    </row>
    <row r="924">
      <c r="A924" s="5"/>
      <c r="E924" s="5"/>
      <c r="F924" s="5"/>
    </row>
    <row r="925">
      <c r="A925" s="5"/>
      <c r="E925" s="5"/>
      <c r="F925" s="5"/>
    </row>
    <row r="926">
      <c r="A926" s="5"/>
      <c r="E926" s="5"/>
      <c r="F926" s="5"/>
    </row>
    <row r="927">
      <c r="A927" s="5"/>
      <c r="E927" s="5"/>
      <c r="F927" s="5"/>
    </row>
    <row r="928">
      <c r="A928" s="5"/>
      <c r="E928" s="5"/>
      <c r="F928" s="5"/>
    </row>
    <row r="929">
      <c r="A929" s="5"/>
      <c r="E929" s="5"/>
      <c r="F929" s="5"/>
    </row>
    <row r="930">
      <c r="A930" s="5"/>
      <c r="E930" s="5"/>
      <c r="F930" s="5"/>
    </row>
    <row r="931">
      <c r="A931" s="5"/>
      <c r="E931" s="5"/>
      <c r="F931" s="5"/>
    </row>
    <row r="932">
      <c r="A932" s="5"/>
      <c r="E932" s="5"/>
      <c r="F932" s="5"/>
    </row>
    <row r="933">
      <c r="A933" s="5"/>
      <c r="E933" s="5"/>
      <c r="F933" s="5"/>
    </row>
    <row r="934">
      <c r="A934" s="5"/>
      <c r="E934" s="5"/>
      <c r="F934" s="5"/>
    </row>
    <row r="935">
      <c r="A935" s="5"/>
      <c r="E935" s="5"/>
      <c r="F935" s="5"/>
    </row>
    <row r="936">
      <c r="A936" s="5"/>
      <c r="E936" s="5"/>
      <c r="F936" s="5"/>
    </row>
    <row r="937">
      <c r="A937" s="5"/>
      <c r="E937" s="5"/>
      <c r="F937" s="5"/>
    </row>
    <row r="938">
      <c r="A938" s="5"/>
      <c r="E938" s="5"/>
      <c r="F938" s="5"/>
    </row>
    <row r="939">
      <c r="A939" s="5"/>
      <c r="E939" s="5"/>
      <c r="F939" s="5"/>
    </row>
    <row r="940">
      <c r="A940" s="5"/>
      <c r="E940" s="5"/>
      <c r="F940" s="5"/>
    </row>
    <row r="941">
      <c r="A941" s="5"/>
      <c r="E941" s="5"/>
      <c r="F941" s="5"/>
    </row>
    <row r="942">
      <c r="A942" s="5"/>
      <c r="E942" s="5"/>
      <c r="F942" s="5"/>
    </row>
    <row r="943">
      <c r="A943" s="5"/>
      <c r="E943" s="5"/>
      <c r="F943" s="5"/>
    </row>
    <row r="944">
      <c r="A944" s="5"/>
      <c r="E944" s="5"/>
      <c r="F944" s="5"/>
    </row>
    <row r="945">
      <c r="A945" s="5"/>
      <c r="E945" s="5"/>
      <c r="F945" s="5"/>
    </row>
    <row r="946">
      <c r="A946" s="5"/>
      <c r="E946" s="5"/>
      <c r="F946" s="5"/>
    </row>
    <row r="947">
      <c r="A947" s="5"/>
      <c r="E947" s="5"/>
      <c r="F947" s="5"/>
    </row>
    <row r="948">
      <c r="A948" s="5"/>
      <c r="E948" s="5"/>
      <c r="F948" s="5"/>
    </row>
    <row r="949">
      <c r="A949" s="5"/>
      <c r="E949" s="5"/>
      <c r="F949" s="5"/>
    </row>
    <row r="950">
      <c r="A950" s="5"/>
      <c r="E950" s="5"/>
      <c r="F950" s="5"/>
    </row>
    <row r="951">
      <c r="A951" s="5"/>
      <c r="E951" s="5"/>
      <c r="F951" s="5"/>
    </row>
    <row r="952">
      <c r="A952" s="5"/>
      <c r="E952" s="5"/>
      <c r="F952" s="5"/>
    </row>
    <row r="953">
      <c r="A953" s="5"/>
      <c r="E953" s="5"/>
      <c r="F953" s="5"/>
    </row>
    <row r="954">
      <c r="A954" s="5"/>
      <c r="E954" s="5"/>
      <c r="F954" s="5"/>
    </row>
    <row r="955">
      <c r="A955" s="5"/>
      <c r="E955" s="5"/>
      <c r="F955" s="5"/>
    </row>
    <row r="956">
      <c r="A956" s="5"/>
      <c r="E956" s="5"/>
      <c r="F956" s="5"/>
    </row>
    <row r="957">
      <c r="A957" s="5"/>
      <c r="E957" s="5"/>
      <c r="F957" s="5"/>
    </row>
    <row r="958">
      <c r="A958" s="5"/>
      <c r="E958" s="5"/>
      <c r="F958" s="5"/>
    </row>
    <row r="959">
      <c r="A959" s="5"/>
      <c r="E959" s="5"/>
      <c r="F959" s="5"/>
    </row>
    <row r="960">
      <c r="A960" s="5"/>
      <c r="E960" s="5"/>
      <c r="F960" s="5"/>
    </row>
    <row r="961">
      <c r="A961" s="5"/>
      <c r="E961" s="5"/>
      <c r="F961" s="5"/>
    </row>
    <row r="962">
      <c r="A962" s="5"/>
      <c r="E962" s="5"/>
      <c r="F962" s="5"/>
    </row>
    <row r="963">
      <c r="A963" s="5"/>
      <c r="E963" s="5"/>
      <c r="F963" s="5"/>
    </row>
    <row r="964">
      <c r="A964" s="5"/>
      <c r="E964" s="5"/>
      <c r="F964" s="5"/>
    </row>
    <row r="965">
      <c r="A965" s="5"/>
      <c r="E965" s="5"/>
      <c r="F965" s="5"/>
    </row>
  </sheetData>
  <autoFilter ref="$A$1:$G$965"/>
  <dataValidations>
    <dataValidation type="custom" allowBlank="1" showDropDown="1" showInputMessage="1" showErrorMessage="1" prompt="Khóa duy nhất: để trống hoặc nhập giá trị chưa tồn tại." sqref="A2:A965">
      <formula1>OR(A2="",COUNTIF($A$2:$A$965,A2)=1)</formula1>
    </dataValidation>
    <dataValidation type="list" allowBlank="1" showErrorMessage="1" sqref="F2:F965">
      <formula1>"REVIEW,APPROVED,ACTIVE,NEEDS_REVIEW,ARCHIVED"</formula1>
    </dataValidation>
    <dataValidation type="list" allowBlank="1" showErrorMessage="1" sqref="E2:E965">
      <formula1>"BIET,HIEU,VANDUNG"</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88"/>
    <col customWidth="1" min="2" max="2" width="12.0"/>
    <col customWidth="1" min="3" max="3" width="12.38"/>
    <col customWidth="1" min="4" max="4" width="8.63"/>
    <col customWidth="1" min="5" max="5" width="10.38"/>
    <col customWidth="1" min="6" max="6" width="10.25"/>
    <col customWidth="1" min="7" max="7" width="9.38"/>
    <col customWidth="1" min="8" max="8" width="12.63"/>
    <col customWidth="1" min="9" max="9" width="12.25"/>
    <col customWidth="1" min="10" max="10" width="12.38"/>
    <col customWidth="1" min="11" max="11" width="7.5"/>
  </cols>
  <sheetData>
    <row r="1">
      <c r="A1" s="1" t="s">
        <v>891</v>
      </c>
      <c r="B1" s="1" t="s">
        <v>892</v>
      </c>
      <c r="C1" s="1" t="s">
        <v>893</v>
      </c>
      <c r="D1" s="1" t="s">
        <v>5</v>
      </c>
      <c r="E1" s="1" t="s">
        <v>9</v>
      </c>
      <c r="F1" s="1" t="s">
        <v>894</v>
      </c>
      <c r="G1" s="1" t="s">
        <v>11</v>
      </c>
      <c r="H1" s="1" t="s">
        <v>895</v>
      </c>
      <c r="I1" s="1" t="s">
        <v>15</v>
      </c>
      <c r="J1" s="1" t="s">
        <v>896</v>
      </c>
      <c r="K1" s="1" t="s">
        <v>26</v>
      </c>
      <c r="L1" s="10" t="s">
        <v>897</v>
      </c>
      <c r="M1" s="10" t="s">
        <v>898</v>
      </c>
      <c r="N1" s="10" t="s">
        <v>899</v>
      </c>
      <c r="O1" s="10" t="s">
        <v>900</v>
      </c>
      <c r="P1" s="10" t="s">
        <v>901</v>
      </c>
    </row>
    <row r="2">
      <c r="A2" s="3" t="s">
        <v>902</v>
      </c>
      <c r="B2" s="3" t="s">
        <v>903</v>
      </c>
      <c r="C2" s="3" t="s">
        <v>904</v>
      </c>
      <c r="D2" s="3">
        <v>10.0</v>
      </c>
      <c r="E2" s="3" t="s">
        <v>45</v>
      </c>
      <c r="F2" s="3">
        <v>1.0</v>
      </c>
      <c r="G2" s="3" t="s">
        <v>905</v>
      </c>
      <c r="H2" s="3" t="s">
        <v>272</v>
      </c>
      <c r="I2" s="3" t="s">
        <v>906</v>
      </c>
      <c r="J2" s="3" t="s">
        <v>907</v>
      </c>
      <c r="K2" s="2" t="s">
        <v>908</v>
      </c>
      <c r="L2" s="3" t="s">
        <v>909</v>
      </c>
      <c r="M2" s="3" t="s">
        <v>910</v>
      </c>
      <c r="O2" s="3" t="s">
        <v>911</v>
      </c>
      <c r="P2" s="3" t="s">
        <v>907</v>
      </c>
    </row>
    <row r="3">
      <c r="A3" s="3" t="s">
        <v>912</v>
      </c>
      <c r="B3" s="3" t="s">
        <v>913</v>
      </c>
      <c r="C3" s="3" t="s">
        <v>904</v>
      </c>
      <c r="D3" s="3">
        <v>11.0</v>
      </c>
      <c r="E3" s="3" t="s">
        <v>45</v>
      </c>
      <c r="F3" s="3">
        <v>1.0</v>
      </c>
      <c r="G3" s="3" t="s">
        <v>905</v>
      </c>
      <c r="H3" s="3" t="s">
        <v>272</v>
      </c>
      <c r="I3" s="3" t="s">
        <v>906</v>
      </c>
      <c r="J3" s="3" t="s">
        <v>907</v>
      </c>
      <c r="K3" s="2" t="s">
        <v>914</v>
      </c>
      <c r="L3" s="3" t="s">
        <v>909</v>
      </c>
      <c r="M3" s="3" t="s">
        <v>910</v>
      </c>
      <c r="O3" s="3" t="s">
        <v>911</v>
      </c>
      <c r="P3" s="3" t="s">
        <v>907</v>
      </c>
    </row>
    <row r="4">
      <c r="A4" s="3" t="s">
        <v>915</v>
      </c>
      <c r="B4" s="3" t="s">
        <v>916</v>
      </c>
      <c r="C4" s="3" t="s">
        <v>904</v>
      </c>
      <c r="D4" s="3">
        <v>12.0</v>
      </c>
      <c r="E4" s="3" t="s">
        <v>45</v>
      </c>
      <c r="F4" s="3">
        <v>1.0</v>
      </c>
      <c r="G4" s="3" t="s">
        <v>905</v>
      </c>
      <c r="H4" s="3" t="s">
        <v>272</v>
      </c>
      <c r="I4" s="3" t="s">
        <v>906</v>
      </c>
      <c r="J4" s="3" t="s">
        <v>907</v>
      </c>
      <c r="K4" s="2" t="s">
        <v>917</v>
      </c>
      <c r="L4" s="3" t="s">
        <v>909</v>
      </c>
      <c r="M4" s="3" t="s">
        <v>910</v>
      </c>
      <c r="O4" s="3" t="s">
        <v>911</v>
      </c>
      <c r="P4" s="3" t="s">
        <v>907</v>
      </c>
    </row>
    <row r="5">
      <c r="A5" s="3" t="s">
        <v>918</v>
      </c>
      <c r="B5" s="3" t="s">
        <v>919</v>
      </c>
      <c r="C5" s="3" t="s">
        <v>904</v>
      </c>
      <c r="D5" s="3">
        <v>10.0</v>
      </c>
      <c r="E5" s="3" t="s">
        <v>45</v>
      </c>
      <c r="F5" s="3">
        <v>1.0</v>
      </c>
      <c r="G5" s="3" t="s">
        <v>905</v>
      </c>
      <c r="H5" s="3" t="s">
        <v>272</v>
      </c>
      <c r="I5" s="3" t="s">
        <v>906</v>
      </c>
      <c r="J5" s="3" t="s">
        <v>907</v>
      </c>
      <c r="K5" s="2" t="s">
        <v>920</v>
      </c>
      <c r="L5" s="3" t="s">
        <v>909</v>
      </c>
      <c r="M5" s="3" t="s">
        <v>921</v>
      </c>
      <c r="O5" s="3" t="s">
        <v>911</v>
      </c>
      <c r="P5" s="3" t="s">
        <v>907</v>
      </c>
    </row>
    <row r="6">
      <c r="A6" s="3" t="s">
        <v>922</v>
      </c>
      <c r="B6" s="3" t="s">
        <v>923</v>
      </c>
      <c r="C6" s="3" t="s">
        <v>904</v>
      </c>
      <c r="D6" s="3">
        <v>11.0</v>
      </c>
      <c r="E6" s="3" t="s">
        <v>45</v>
      </c>
      <c r="F6" s="3">
        <v>1.0</v>
      </c>
      <c r="G6" s="3" t="s">
        <v>905</v>
      </c>
      <c r="H6" s="3" t="s">
        <v>272</v>
      </c>
      <c r="I6" s="3" t="s">
        <v>906</v>
      </c>
      <c r="J6" s="3" t="s">
        <v>907</v>
      </c>
      <c r="K6" s="2" t="s">
        <v>924</v>
      </c>
      <c r="L6" s="3" t="s">
        <v>909</v>
      </c>
      <c r="M6" s="3" t="s">
        <v>921</v>
      </c>
      <c r="O6" s="3" t="s">
        <v>911</v>
      </c>
      <c r="P6" s="3" t="s">
        <v>907</v>
      </c>
    </row>
    <row r="7">
      <c r="A7" s="3" t="s">
        <v>925</v>
      </c>
      <c r="B7" s="3" t="s">
        <v>926</v>
      </c>
      <c r="C7" s="3" t="s">
        <v>904</v>
      </c>
      <c r="D7" s="3">
        <v>12.0</v>
      </c>
      <c r="E7" s="3" t="s">
        <v>45</v>
      </c>
      <c r="F7" s="3">
        <v>1.0</v>
      </c>
      <c r="G7" s="3" t="s">
        <v>905</v>
      </c>
      <c r="H7" s="3" t="s">
        <v>272</v>
      </c>
      <c r="I7" s="3" t="s">
        <v>906</v>
      </c>
      <c r="J7" s="3" t="s">
        <v>907</v>
      </c>
      <c r="K7" s="2" t="s">
        <v>927</v>
      </c>
      <c r="L7" s="3" t="s">
        <v>909</v>
      </c>
      <c r="M7" s="3" t="s">
        <v>921</v>
      </c>
      <c r="O7" s="3" t="s">
        <v>911</v>
      </c>
      <c r="P7" s="3" t="s">
        <v>907</v>
      </c>
    </row>
    <row r="8">
      <c r="A8" s="5"/>
      <c r="G8" s="5"/>
      <c r="M8" s="5"/>
    </row>
    <row r="9">
      <c r="A9" s="5"/>
      <c r="G9" s="5"/>
      <c r="M9" s="5"/>
    </row>
    <row r="10">
      <c r="A10" s="5"/>
      <c r="G10" s="5"/>
      <c r="M10" s="5"/>
    </row>
    <row r="11">
      <c r="A11" s="5"/>
      <c r="G11" s="5"/>
      <c r="M11" s="5"/>
    </row>
    <row r="12">
      <c r="A12" s="5"/>
      <c r="G12" s="5"/>
      <c r="M12" s="5"/>
    </row>
    <row r="13">
      <c r="A13" s="5"/>
      <c r="G13" s="5"/>
      <c r="M13" s="5"/>
    </row>
    <row r="14">
      <c r="A14" s="5"/>
      <c r="G14" s="5"/>
      <c r="M14" s="5"/>
    </row>
    <row r="15">
      <c r="A15" s="5"/>
      <c r="G15" s="5"/>
      <c r="M15" s="5"/>
    </row>
    <row r="16">
      <c r="A16" s="5"/>
      <c r="G16" s="5"/>
      <c r="M16" s="5"/>
    </row>
    <row r="17">
      <c r="A17" s="5"/>
      <c r="G17" s="5"/>
      <c r="M17" s="5"/>
    </row>
    <row r="18">
      <c r="A18" s="5"/>
      <c r="G18" s="5"/>
      <c r="M18" s="5"/>
    </row>
    <row r="19">
      <c r="A19" s="5"/>
      <c r="G19" s="5"/>
      <c r="M19" s="5"/>
    </row>
    <row r="20">
      <c r="A20" s="5"/>
      <c r="G20" s="5"/>
      <c r="M20" s="5"/>
    </row>
    <row r="21">
      <c r="A21" s="5"/>
      <c r="G21" s="5"/>
      <c r="M21" s="5"/>
    </row>
    <row r="22">
      <c r="A22" s="5"/>
      <c r="G22" s="5"/>
      <c r="M22" s="5"/>
    </row>
    <row r="23">
      <c r="A23" s="5"/>
      <c r="G23" s="5"/>
      <c r="M23" s="5"/>
    </row>
    <row r="24">
      <c r="A24" s="5"/>
      <c r="G24" s="5"/>
      <c r="M24" s="5"/>
    </row>
    <row r="25">
      <c r="A25" s="5"/>
      <c r="G25" s="5"/>
      <c r="M25" s="5"/>
    </row>
    <row r="26">
      <c r="A26" s="5"/>
      <c r="G26" s="5"/>
      <c r="M26" s="5"/>
    </row>
    <row r="27">
      <c r="A27" s="5"/>
      <c r="G27" s="5"/>
      <c r="M27" s="5"/>
    </row>
    <row r="28">
      <c r="A28" s="5"/>
      <c r="G28" s="5"/>
      <c r="M28" s="5"/>
    </row>
    <row r="29">
      <c r="A29" s="5"/>
      <c r="G29" s="5"/>
      <c r="M29" s="5"/>
    </row>
    <row r="30">
      <c r="A30" s="5"/>
      <c r="G30" s="5"/>
      <c r="M30" s="5"/>
    </row>
    <row r="31">
      <c r="A31" s="5"/>
      <c r="G31" s="5"/>
      <c r="M31" s="5"/>
    </row>
    <row r="32">
      <c r="A32" s="5"/>
      <c r="G32" s="5"/>
      <c r="M32" s="5"/>
    </row>
    <row r="33">
      <c r="A33" s="5"/>
      <c r="G33" s="5"/>
      <c r="M33" s="5"/>
    </row>
    <row r="34">
      <c r="A34" s="5"/>
      <c r="G34" s="5"/>
      <c r="M34" s="5"/>
    </row>
    <row r="35">
      <c r="A35" s="5"/>
      <c r="G35" s="5"/>
      <c r="M35" s="5"/>
    </row>
    <row r="36">
      <c r="A36" s="5"/>
      <c r="G36" s="5"/>
      <c r="M36" s="5"/>
    </row>
    <row r="37">
      <c r="A37" s="5"/>
      <c r="G37" s="5"/>
      <c r="M37" s="5"/>
    </row>
    <row r="38">
      <c r="A38" s="5"/>
      <c r="G38" s="5"/>
      <c r="M38" s="5"/>
    </row>
    <row r="39">
      <c r="A39" s="5"/>
      <c r="G39" s="5"/>
      <c r="M39" s="5"/>
    </row>
    <row r="40">
      <c r="A40" s="5"/>
      <c r="G40" s="5"/>
      <c r="M40" s="5"/>
    </row>
    <row r="41">
      <c r="A41" s="5"/>
      <c r="G41" s="5"/>
      <c r="M41" s="5"/>
    </row>
    <row r="42">
      <c r="A42" s="5"/>
      <c r="G42" s="5"/>
      <c r="M42" s="5"/>
    </row>
    <row r="43">
      <c r="A43" s="5"/>
      <c r="G43" s="5"/>
      <c r="M43" s="5"/>
    </row>
    <row r="44">
      <c r="A44" s="5"/>
      <c r="G44" s="5"/>
      <c r="M44" s="5"/>
    </row>
    <row r="45">
      <c r="A45" s="5"/>
      <c r="G45" s="5"/>
      <c r="M45" s="5"/>
    </row>
    <row r="46">
      <c r="A46" s="5"/>
      <c r="G46" s="5"/>
      <c r="M46" s="5"/>
    </row>
    <row r="47">
      <c r="A47" s="5"/>
      <c r="G47" s="5"/>
      <c r="M47" s="5"/>
    </row>
    <row r="48">
      <c r="A48" s="5"/>
      <c r="G48" s="5"/>
      <c r="M48" s="5"/>
    </row>
    <row r="49">
      <c r="A49" s="5"/>
      <c r="G49" s="5"/>
      <c r="M49" s="5"/>
    </row>
    <row r="50">
      <c r="A50" s="5"/>
      <c r="G50" s="5"/>
      <c r="M50" s="5"/>
    </row>
    <row r="51">
      <c r="A51" s="5"/>
      <c r="G51" s="5"/>
      <c r="M51" s="5"/>
    </row>
    <row r="52">
      <c r="A52" s="5"/>
      <c r="G52" s="5"/>
      <c r="M52" s="5"/>
    </row>
    <row r="53">
      <c r="A53" s="5"/>
      <c r="G53" s="5"/>
      <c r="M53" s="5"/>
    </row>
    <row r="54">
      <c r="A54" s="5"/>
      <c r="G54" s="5"/>
      <c r="M54" s="5"/>
    </row>
    <row r="55">
      <c r="A55" s="5"/>
      <c r="G55" s="5"/>
      <c r="M55" s="5"/>
    </row>
    <row r="56">
      <c r="A56" s="5"/>
      <c r="G56" s="5"/>
      <c r="M56" s="5"/>
    </row>
    <row r="57">
      <c r="A57" s="5"/>
      <c r="G57" s="5"/>
      <c r="M57" s="5"/>
    </row>
    <row r="58">
      <c r="A58" s="5"/>
      <c r="G58" s="5"/>
      <c r="M58" s="5"/>
    </row>
    <row r="59">
      <c r="A59" s="5"/>
      <c r="G59" s="5"/>
      <c r="M59" s="5"/>
    </row>
    <row r="60">
      <c r="A60" s="5"/>
      <c r="G60" s="5"/>
      <c r="M60" s="5"/>
    </row>
    <row r="61">
      <c r="A61" s="5"/>
      <c r="G61" s="5"/>
      <c r="M61" s="5"/>
    </row>
    <row r="62">
      <c r="A62" s="5"/>
      <c r="G62" s="5"/>
      <c r="M62" s="5"/>
    </row>
    <row r="63">
      <c r="A63" s="5"/>
      <c r="G63" s="5"/>
      <c r="M63" s="5"/>
    </row>
    <row r="64">
      <c r="A64" s="5"/>
      <c r="G64" s="5"/>
      <c r="M64" s="5"/>
    </row>
    <row r="65">
      <c r="A65" s="5"/>
      <c r="G65" s="5"/>
      <c r="M65" s="5"/>
    </row>
    <row r="66">
      <c r="A66" s="5"/>
      <c r="G66" s="5"/>
      <c r="M66" s="5"/>
    </row>
    <row r="67">
      <c r="A67" s="5"/>
      <c r="G67" s="5"/>
      <c r="M67" s="5"/>
    </row>
    <row r="68">
      <c r="A68" s="5"/>
      <c r="G68" s="5"/>
      <c r="M68" s="5"/>
    </row>
    <row r="69">
      <c r="A69" s="5"/>
      <c r="G69" s="5"/>
      <c r="M69" s="5"/>
    </row>
    <row r="70">
      <c r="A70" s="5"/>
      <c r="G70" s="5"/>
      <c r="M70" s="5"/>
    </row>
    <row r="71">
      <c r="A71" s="5"/>
      <c r="G71" s="5"/>
      <c r="M71" s="5"/>
    </row>
    <row r="72">
      <c r="A72" s="5"/>
      <c r="G72" s="5"/>
      <c r="M72" s="5"/>
    </row>
    <row r="73">
      <c r="A73" s="5"/>
      <c r="G73" s="5"/>
      <c r="M73" s="5"/>
    </row>
    <row r="74">
      <c r="A74" s="5"/>
      <c r="G74" s="5"/>
      <c r="M74" s="5"/>
    </row>
    <row r="75">
      <c r="A75" s="5"/>
      <c r="G75" s="5"/>
      <c r="M75" s="5"/>
    </row>
    <row r="76">
      <c r="A76" s="5"/>
      <c r="G76" s="5"/>
      <c r="M76" s="5"/>
    </row>
    <row r="77">
      <c r="A77" s="5"/>
      <c r="G77" s="5"/>
      <c r="M77" s="5"/>
    </row>
    <row r="78">
      <c r="A78" s="5"/>
      <c r="G78" s="5"/>
      <c r="M78" s="5"/>
    </row>
    <row r="79">
      <c r="A79" s="5"/>
      <c r="G79" s="5"/>
      <c r="M79" s="5"/>
    </row>
    <row r="80">
      <c r="A80" s="5"/>
      <c r="G80" s="5"/>
      <c r="M80" s="5"/>
    </row>
    <row r="81">
      <c r="A81" s="5"/>
      <c r="G81" s="5"/>
      <c r="M81" s="5"/>
    </row>
    <row r="82">
      <c r="A82" s="5"/>
      <c r="G82" s="5"/>
      <c r="M82" s="5"/>
    </row>
    <row r="83">
      <c r="A83" s="5"/>
      <c r="G83" s="5"/>
      <c r="M83" s="5"/>
    </row>
    <row r="84">
      <c r="A84" s="5"/>
      <c r="G84" s="5"/>
      <c r="M84" s="5"/>
    </row>
    <row r="85">
      <c r="A85" s="5"/>
      <c r="G85" s="5"/>
      <c r="M85" s="5"/>
    </row>
    <row r="86">
      <c r="A86" s="5"/>
      <c r="G86" s="5"/>
      <c r="M86" s="5"/>
    </row>
    <row r="87">
      <c r="A87" s="5"/>
      <c r="G87" s="5"/>
      <c r="M87" s="5"/>
    </row>
    <row r="88">
      <c r="A88" s="5"/>
      <c r="G88" s="5"/>
      <c r="M88" s="5"/>
    </row>
    <row r="89">
      <c r="A89" s="5"/>
      <c r="G89" s="5"/>
      <c r="M89" s="5"/>
    </row>
    <row r="90">
      <c r="A90" s="5"/>
      <c r="G90" s="5"/>
      <c r="M90" s="5"/>
    </row>
    <row r="91">
      <c r="A91" s="5"/>
      <c r="G91" s="5"/>
      <c r="M91" s="5"/>
    </row>
    <row r="92">
      <c r="A92" s="5"/>
      <c r="G92" s="5"/>
      <c r="M92" s="5"/>
    </row>
    <row r="93">
      <c r="A93" s="5"/>
      <c r="G93" s="5"/>
      <c r="M93" s="5"/>
    </row>
    <row r="94">
      <c r="A94" s="5"/>
      <c r="G94" s="5"/>
      <c r="M94" s="5"/>
    </row>
    <row r="95">
      <c r="A95" s="5"/>
      <c r="G95" s="5"/>
      <c r="M95" s="5"/>
    </row>
    <row r="96">
      <c r="A96" s="5"/>
      <c r="G96" s="5"/>
      <c r="M96" s="5"/>
    </row>
    <row r="97">
      <c r="A97" s="5"/>
      <c r="G97" s="5"/>
      <c r="M97" s="5"/>
    </row>
    <row r="98">
      <c r="A98" s="5"/>
      <c r="G98" s="5"/>
      <c r="M98" s="5"/>
    </row>
    <row r="99">
      <c r="A99" s="5"/>
      <c r="G99" s="5"/>
      <c r="M99" s="5"/>
    </row>
    <row r="100">
      <c r="A100" s="5"/>
      <c r="G100" s="5"/>
      <c r="M100" s="5"/>
    </row>
    <row r="101">
      <c r="A101" s="5"/>
      <c r="G101" s="5"/>
      <c r="M101" s="5"/>
    </row>
    <row r="102">
      <c r="A102" s="5"/>
      <c r="G102" s="5"/>
      <c r="M102" s="5"/>
    </row>
    <row r="103">
      <c r="A103" s="5"/>
      <c r="G103" s="5"/>
      <c r="M103" s="5"/>
    </row>
    <row r="104">
      <c r="A104" s="5"/>
      <c r="G104" s="5"/>
      <c r="M104" s="5"/>
    </row>
    <row r="105">
      <c r="A105" s="5"/>
      <c r="G105" s="5"/>
      <c r="M105" s="5"/>
    </row>
    <row r="106">
      <c r="A106" s="5"/>
      <c r="G106" s="5"/>
      <c r="M106" s="5"/>
    </row>
    <row r="107">
      <c r="A107" s="5"/>
      <c r="G107" s="5"/>
      <c r="M107" s="5"/>
    </row>
    <row r="108">
      <c r="A108" s="5"/>
      <c r="G108" s="5"/>
      <c r="M108" s="5"/>
    </row>
    <row r="109">
      <c r="A109" s="5"/>
      <c r="G109" s="5"/>
      <c r="M109" s="5"/>
    </row>
    <row r="110">
      <c r="A110" s="5"/>
      <c r="G110" s="5"/>
      <c r="M110" s="5"/>
    </row>
    <row r="111">
      <c r="A111" s="5"/>
      <c r="G111" s="5"/>
      <c r="M111" s="5"/>
    </row>
    <row r="112">
      <c r="A112" s="5"/>
      <c r="G112" s="5"/>
      <c r="M112" s="5"/>
    </row>
    <row r="113">
      <c r="A113" s="5"/>
      <c r="G113" s="5"/>
      <c r="M113" s="5"/>
    </row>
    <row r="114">
      <c r="A114" s="5"/>
      <c r="G114" s="5"/>
      <c r="M114" s="5"/>
    </row>
    <row r="115">
      <c r="A115" s="5"/>
      <c r="G115" s="5"/>
      <c r="M115" s="5"/>
    </row>
    <row r="116">
      <c r="A116" s="5"/>
      <c r="G116" s="5"/>
      <c r="M116" s="5"/>
    </row>
    <row r="117">
      <c r="A117" s="5"/>
      <c r="G117" s="5"/>
      <c r="M117" s="5"/>
    </row>
    <row r="118">
      <c r="A118" s="5"/>
      <c r="G118" s="5"/>
      <c r="M118" s="5"/>
    </row>
    <row r="119">
      <c r="A119" s="5"/>
      <c r="G119" s="5"/>
      <c r="M119" s="5"/>
    </row>
    <row r="120">
      <c r="A120" s="5"/>
      <c r="G120" s="5"/>
      <c r="M120" s="5"/>
    </row>
    <row r="121">
      <c r="A121" s="5"/>
      <c r="G121" s="5"/>
      <c r="M121" s="5"/>
    </row>
    <row r="122">
      <c r="A122" s="5"/>
      <c r="G122" s="5"/>
      <c r="M122" s="5"/>
    </row>
    <row r="123">
      <c r="A123" s="5"/>
      <c r="G123" s="5"/>
      <c r="M123" s="5"/>
    </row>
    <row r="124">
      <c r="A124" s="5"/>
      <c r="G124" s="5"/>
      <c r="M124" s="5"/>
    </row>
    <row r="125">
      <c r="A125" s="5"/>
      <c r="G125" s="5"/>
      <c r="M125" s="5"/>
    </row>
    <row r="126">
      <c r="A126" s="5"/>
      <c r="G126" s="5"/>
      <c r="M126" s="5"/>
    </row>
    <row r="127">
      <c r="A127" s="5"/>
      <c r="G127" s="5"/>
      <c r="M127" s="5"/>
    </row>
    <row r="128">
      <c r="A128" s="5"/>
      <c r="G128" s="5"/>
      <c r="M128" s="5"/>
    </row>
    <row r="129">
      <c r="A129" s="5"/>
      <c r="G129" s="5"/>
      <c r="M129" s="5"/>
    </row>
    <row r="130">
      <c r="A130" s="5"/>
      <c r="G130" s="5"/>
      <c r="M130" s="5"/>
    </row>
    <row r="131">
      <c r="A131" s="5"/>
      <c r="G131" s="5"/>
      <c r="M131" s="5"/>
    </row>
    <row r="132">
      <c r="A132" s="5"/>
      <c r="G132" s="5"/>
      <c r="M132" s="5"/>
    </row>
    <row r="133">
      <c r="A133" s="5"/>
      <c r="G133" s="5"/>
      <c r="M133" s="5"/>
    </row>
    <row r="134">
      <c r="A134" s="5"/>
      <c r="G134" s="5"/>
      <c r="M134" s="5"/>
    </row>
    <row r="135">
      <c r="A135" s="5"/>
      <c r="G135" s="5"/>
      <c r="M135" s="5"/>
    </row>
    <row r="136">
      <c r="A136" s="5"/>
      <c r="G136" s="5"/>
      <c r="M136" s="5"/>
    </row>
    <row r="137">
      <c r="A137" s="5"/>
      <c r="G137" s="5"/>
      <c r="M137" s="5"/>
    </row>
    <row r="138">
      <c r="A138" s="5"/>
      <c r="G138" s="5"/>
      <c r="M138" s="5"/>
    </row>
    <row r="139">
      <c r="A139" s="5"/>
      <c r="G139" s="5"/>
      <c r="M139" s="5"/>
    </row>
    <row r="140">
      <c r="A140" s="5"/>
      <c r="G140" s="5"/>
      <c r="M140" s="5"/>
    </row>
    <row r="141">
      <c r="A141" s="5"/>
      <c r="G141" s="5"/>
      <c r="M141" s="5"/>
    </row>
    <row r="142">
      <c r="A142" s="5"/>
      <c r="G142" s="5"/>
      <c r="M142" s="5"/>
    </row>
    <row r="143">
      <c r="A143" s="5"/>
      <c r="G143" s="5"/>
      <c r="M143" s="5"/>
    </row>
    <row r="144">
      <c r="A144" s="5"/>
      <c r="G144" s="5"/>
      <c r="M144" s="5"/>
    </row>
    <row r="145">
      <c r="A145" s="5"/>
      <c r="G145" s="5"/>
      <c r="M145" s="5"/>
    </row>
    <row r="146">
      <c r="A146" s="5"/>
      <c r="G146" s="5"/>
      <c r="M146" s="5"/>
    </row>
    <row r="147">
      <c r="A147" s="5"/>
      <c r="G147" s="5"/>
      <c r="M147" s="5"/>
    </row>
    <row r="148">
      <c r="A148" s="5"/>
      <c r="G148" s="5"/>
      <c r="M148" s="5"/>
    </row>
    <row r="149">
      <c r="A149" s="5"/>
      <c r="G149" s="5"/>
      <c r="M149" s="5"/>
    </row>
    <row r="150">
      <c r="A150" s="5"/>
      <c r="G150" s="5"/>
      <c r="M150" s="5"/>
    </row>
    <row r="151">
      <c r="A151" s="5"/>
      <c r="G151" s="5"/>
      <c r="M151" s="5"/>
    </row>
    <row r="152">
      <c r="A152" s="5"/>
      <c r="G152" s="5"/>
      <c r="M152" s="5"/>
    </row>
    <row r="153">
      <c r="A153" s="5"/>
      <c r="G153" s="5"/>
      <c r="M153" s="5"/>
    </row>
    <row r="154">
      <c r="A154" s="5"/>
      <c r="G154" s="5"/>
      <c r="M154" s="5"/>
    </row>
    <row r="155">
      <c r="A155" s="5"/>
      <c r="G155" s="5"/>
      <c r="M155" s="5"/>
    </row>
    <row r="156">
      <c r="A156" s="5"/>
      <c r="G156" s="5"/>
      <c r="M156" s="5"/>
    </row>
    <row r="157">
      <c r="A157" s="5"/>
      <c r="G157" s="5"/>
      <c r="M157" s="5"/>
    </row>
    <row r="158">
      <c r="A158" s="5"/>
      <c r="G158" s="5"/>
      <c r="M158" s="5"/>
    </row>
    <row r="159">
      <c r="A159" s="5"/>
      <c r="G159" s="5"/>
      <c r="M159" s="5"/>
    </row>
    <row r="160">
      <c r="A160" s="5"/>
      <c r="G160" s="5"/>
      <c r="M160" s="5"/>
    </row>
    <row r="161">
      <c r="A161" s="5"/>
      <c r="G161" s="5"/>
      <c r="M161" s="5"/>
    </row>
    <row r="162">
      <c r="A162" s="5"/>
      <c r="G162" s="5"/>
      <c r="M162" s="5"/>
    </row>
    <row r="163">
      <c r="A163" s="5"/>
      <c r="G163" s="5"/>
      <c r="M163" s="5"/>
    </row>
    <row r="164">
      <c r="A164" s="5"/>
      <c r="G164" s="5"/>
      <c r="M164" s="5"/>
    </row>
    <row r="165">
      <c r="A165" s="5"/>
      <c r="G165" s="5"/>
      <c r="M165" s="5"/>
    </row>
    <row r="166">
      <c r="A166" s="5"/>
      <c r="G166" s="5"/>
      <c r="M166" s="5"/>
    </row>
    <row r="167">
      <c r="A167" s="5"/>
      <c r="G167" s="5"/>
      <c r="M167" s="5"/>
    </row>
    <row r="168">
      <c r="A168" s="5"/>
      <c r="G168" s="5"/>
      <c r="M168" s="5"/>
    </row>
    <row r="169">
      <c r="A169" s="5"/>
      <c r="G169" s="5"/>
      <c r="M169" s="5"/>
    </row>
    <row r="170">
      <c r="A170" s="5"/>
      <c r="G170" s="5"/>
      <c r="M170" s="5"/>
    </row>
    <row r="171">
      <c r="A171" s="5"/>
      <c r="G171" s="5"/>
      <c r="M171" s="5"/>
    </row>
    <row r="172">
      <c r="A172" s="5"/>
      <c r="G172" s="5"/>
      <c r="M172" s="5"/>
    </row>
    <row r="173">
      <c r="A173" s="5"/>
      <c r="G173" s="5"/>
      <c r="M173" s="5"/>
    </row>
    <row r="174">
      <c r="A174" s="5"/>
      <c r="G174" s="5"/>
      <c r="M174" s="5"/>
    </row>
    <row r="175">
      <c r="A175" s="5"/>
      <c r="G175" s="5"/>
      <c r="M175" s="5"/>
    </row>
    <row r="176">
      <c r="A176" s="5"/>
      <c r="G176" s="5"/>
      <c r="M176" s="5"/>
    </row>
    <row r="177">
      <c r="A177" s="5"/>
      <c r="G177" s="5"/>
      <c r="M177" s="5"/>
    </row>
    <row r="178">
      <c r="A178" s="5"/>
      <c r="G178" s="5"/>
      <c r="M178" s="5"/>
    </row>
    <row r="179">
      <c r="A179" s="5"/>
      <c r="G179" s="5"/>
      <c r="M179" s="5"/>
    </row>
    <row r="180">
      <c r="A180" s="5"/>
      <c r="G180" s="5"/>
      <c r="M180" s="5"/>
    </row>
    <row r="181">
      <c r="A181" s="5"/>
      <c r="G181" s="5"/>
      <c r="M181" s="5"/>
    </row>
    <row r="182">
      <c r="A182" s="5"/>
      <c r="G182" s="5"/>
      <c r="M182" s="5"/>
    </row>
    <row r="183">
      <c r="A183" s="5"/>
      <c r="G183" s="5"/>
      <c r="M183" s="5"/>
    </row>
    <row r="184">
      <c r="A184" s="5"/>
      <c r="G184" s="5"/>
      <c r="M184" s="5"/>
    </row>
    <row r="185">
      <c r="A185" s="5"/>
      <c r="G185" s="5"/>
      <c r="M185" s="5"/>
    </row>
    <row r="186">
      <c r="A186" s="5"/>
      <c r="G186" s="5"/>
      <c r="M186" s="5"/>
    </row>
    <row r="187">
      <c r="A187" s="5"/>
      <c r="G187" s="5"/>
      <c r="M187" s="5"/>
    </row>
    <row r="188">
      <c r="A188" s="5"/>
      <c r="G188" s="5"/>
      <c r="M188" s="5"/>
    </row>
    <row r="189">
      <c r="A189" s="5"/>
      <c r="G189" s="5"/>
      <c r="M189" s="5"/>
    </row>
    <row r="190">
      <c r="A190" s="5"/>
      <c r="G190" s="5"/>
      <c r="M190" s="5"/>
    </row>
    <row r="191">
      <c r="A191" s="5"/>
      <c r="G191" s="5"/>
      <c r="M191" s="5"/>
    </row>
    <row r="192">
      <c r="A192" s="5"/>
      <c r="G192" s="5"/>
      <c r="M192" s="5"/>
    </row>
    <row r="193">
      <c r="A193" s="5"/>
      <c r="G193" s="5"/>
      <c r="M193" s="5"/>
    </row>
    <row r="194">
      <c r="A194" s="5"/>
      <c r="G194" s="5"/>
      <c r="M194" s="5"/>
    </row>
    <row r="195">
      <c r="A195" s="5"/>
      <c r="G195" s="5"/>
      <c r="M195" s="5"/>
    </row>
    <row r="196">
      <c r="A196" s="5"/>
      <c r="G196" s="5"/>
      <c r="M196" s="5"/>
    </row>
    <row r="197">
      <c r="A197" s="5"/>
      <c r="G197" s="5"/>
      <c r="M197" s="5"/>
    </row>
    <row r="198">
      <c r="A198" s="5"/>
      <c r="G198" s="5"/>
      <c r="M198" s="5"/>
    </row>
    <row r="199">
      <c r="A199" s="5"/>
      <c r="G199" s="5"/>
      <c r="M199" s="5"/>
    </row>
    <row r="200">
      <c r="A200" s="5"/>
      <c r="G200" s="5"/>
      <c r="M200" s="5"/>
    </row>
    <row r="201">
      <c r="A201" s="5"/>
      <c r="G201" s="5"/>
      <c r="M201" s="5"/>
    </row>
    <row r="202">
      <c r="A202" s="5"/>
      <c r="G202" s="5"/>
      <c r="M202" s="5"/>
    </row>
    <row r="203">
      <c r="A203" s="5"/>
      <c r="G203" s="5"/>
      <c r="M203" s="5"/>
    </row>
    <row r="204">
      <c r="A204" s="5"/>
      <c r="G204" s="5"/>
      <c r="M204" s="5"/>
    </row>
    <row r="205">
      <c r="A205" s="5"/>
      <c r="G205" s="5"/>
      <c r="M205" s="5"/>
    </row>
    <row r="206">
      <c r="A206" s="5"/>
      <c r="G206" s="5"/>
      <c r="M206" s="5"/>
    </row>
    <row r="207">
      <c r="A207" s="5"/>
      <c r="G207" s="5"/>
      <c r="M207" s="5"/>
    </row>
    <row r="208">
      <c r="A208" s="5"/>
      <c r="G208" s="5"/>
      <c r="M208" s="5"/>
    </row>
    <row r="209">
      <c r="A209" s="5"/>
      <c r="G209" s="5"/>
      <c r="M209" s="5"/>
    </row>
    <row r="210">
      <c r="A210" s="5"/>
      <c r="G210" s="5"/>
      <c r="M210" s="5"/>
    </row>
    <row r="211">
      <c r="A211" s="5"/>
      <c r="G211" s="5"/>
      <c r="M211" s="5"/>
    </row>
    <row r="212">
      <c r="A212" s="5"/>
      <c r="G212" s="5"/>
      <c r="M212" s="5"/>
    </row>
    <row r="213">
      <c r="A213" s="5"/>
      <c r="G213" s="5"/>
      <c r="M213" s="5"/>
    </row>
    <row r="214">
      <c r="A214" s="5"/>
      <c r="G214" s="5"/>
      <c r="M214" s="5"/>
    </row>
    <row r="215">
      <c r="A215" s="5"/>
      <c r="G215" s="5"/>
      <c r="M215" s="5"/>
    </row>
    <row r="216">
      <c r="A216" s="5"/>
      <c r="G216" s="5"/>
      <c r="M216" s="5"/>
    </row>
    <row r="217">
      <c r="A217" s="5"/>
      <c r="G217" s="5"/>
      <c r="M217" s="5"/>
    </row>
    <row r="218">
      <c r="A218" s="5"/>
      <c r="G218" s="5"/>
      <c r="M218" s="5"/>
    </row>
    <row r="219">
      <c r="A219" s="5"/>
      <c r="G219" s="5"/>
      <c r="M219" s="5"/>
    </row>
    <row r="220">
      <c r="A220" s="5"/>
      <c r="G220" s="5"/>
      <c r="M220" s="5"/>
    </row>
    <row r="221">
      <c r="A221" s="5"/>
      <c r="G221" s="5"/>
      <c r="M221" s="5"/>
    </row>
    <row r="222">
      <c r="A222" s="5"/>
      <c r="G222" s="5"/>
      <c r="M222" s="5"/>
    </row>
    <row r="223">
      <c r="A223" s="5"/>
      <c r="G223" s="5"/>
      <c r="M223" s="5"/>
    </row>
    <row r="224">
      <c r="A224" s="5"/>
      <c r="G224" s="5"/>
      <c r="M224" s="5"/>
    </row>
    <row r="225">
      <c r="A225" s="5"/>
      <c r="G225" s="5"/>
      <c r="M225" s="5"/>
    </row>
    <row r="226">
      <c r="A226" s="5"/>
      <c r="G226" s="5"/>
      <c r="M226" s="5"/>
    </row>
    <row r="227">
      <c r="A227" s="5"/>
      <c r="G227" s="5"/>
      <c r="M227" s="5"/>
    </row>
    <row r="228">
      <c r="A228" s="5"/>
      <c r="G228" s="5"/>
      <c r="M228" s="5"/>
    </row>
    <row r="229">
      <c r="A229" s="5"/>
      <c r="G229" s="5"/>
      <c r="M229" s="5"/>
    </row>
    <row r="230">
      <c r="A230" s="5"/>
      <c r="G230" s="5"/>
      <c r="M230" s="5"/>
    </row>
    <row r="231">
      <c r="A231" s="5"/>
      <c r="G231" s="5"/>
      <c r="M231" s="5"/>
    </row>
    <row r="232">
      <c r="A232" s="5"/>
      <c r="G232" s="5"/>
      <c r="M232" s="5"/>
    </row>
    <row r="233">
      <c r="A233" s="5"/>
      <c r="G233" s="5"/>
      <c r="M233" s="5"/>
    </row>
    <row r="234">
      <c r="A234" s="5"/>
      <c r="G234" s="5"/>
      <c r="M234" s="5"/>
    </row>
    <row r="235">
      <c r="A235" s="5"/>
      <c r="G235" s="5"/>
      <c r="M235" s="5"/>
    </row>
    <row r="236">
      <c r="A236" s="5"/>
      <c r="G236" s="5"/>
      <c r="M236" s="5"/>
    </row>
    <row r="237">
      <c r="A237" s="5"/>
      <c r="G237" s="5"/>
      <c r="M237" s="5"/>
    </row>
    <row r="238">
      <c r="A238" s="5"/>
      <c r="G238" s="5"/>
      <c r="M238" s="5"/>
    </row>
    <row r="239">
      <c r="A239" s="5"/>
      <c r="G239" s="5"/>
      <c r="M239" s="5"/>
    </row>
    <row r="240">
      <c r="A240" s="5"/>
      <c r="G240" s="5"/>
      <c r="M240" s="5"/>
    </row>
    <row r="241">
      <c r="A241" s="5"/>
      <c r="G241" s="5"/>
      <c r="M241" s="5"/>
    </row>
    <row r="242">
      <c r="A242" s="5"/>
      <c r="G242" s="5"/>
      <c r="M242" s="5"/>
    </row>
    <row r="243">
      <c r="A243" s="5"/>
      <c r="G243" s="5"/>
      <c r="M243" s="5"/>
    </row>
    <row r="244">
      <c r="A244" s="5"/>
      <c r="G244" s="5"/>
      <c r="M244" s="5"/>
    </row>
    <row r="245">
      <c r="A245" s="5"/>
      <c r="G245" s="5"/>
      <c r="M245" s="5"/>
    </row>
    <row r="246">
      <c r="A246" s="5"/>
      <c r="G246" s="5"/>
      <c r="M246" s="5"/>
    </row>
    <row r="247">
      <c r="A247" s="5"/>
      <c r="G247" s="5"/>
      <c r="M247" s="5"/>
    </row>
    <row r="248">
      <c r="A248" s="5"/>
      <c r="G248" s="5"/>
      <c r="M248" s="5"/>
    </row>
    <row r="249">
      <c r="A249" s="5"/>
      <c r="G249" s="5"/>
      <c r="M249" s="5"/>
    </row>
    <row r="250">
      <c r="A250" s="5"/>
      <c r="G250" s="5"/>
      <c r="M250" s="5"/>
    </row>
    <row r="251">
      <c r="A251" s="5"/>
      <c r="G251" s="5"/>
      <c r="M251" s="5"/>
    </row>
    <row r="252">
      <c r="A252" s="5"/>
      <c r="G252" s="5"/>
      <c r="M252" s="5"/>
    </row>
    <row r="253">
      <c r="A253" s="5"/>
      <c r="G253" s="5"/>
      <c r="M253" s="5"/>
    </row>
    <row r="254">
      <c r="A254" s="5"/>
      <c r="G254" s="5"/>
      <c r="M254" s="5"/>
    </row>
    <row r="255">
      <c r="A255" s="5"/>
      <c r="G255" s="5"/>
      <c r="M255" s="5"/>
    </row>
    <row r="256">
      <c r="A256" s="5"/>
      <c r="G256" s="5"/>
      <c r="M256" s="5"/>
    </row>
    <row r="257">
      <c r="A257" s="5"/>
      <c r="G257" s="5"/>
      <c r="M257" s="5"/>
    </row>
    <row r="258">
      <c r="A258" s="5"/>
      <c r="G258" s="5"/>
      <c r="M258" s="5"/>
    </row>
    <row r="259">
      <c r="A259" s="5"/>
      <c r="G259" s="5"/>
      <c r="M259" s="5"/>
    </row>
    <row r="260">
      <c r="A260" s="5"/>
      <c r="G260" s="5"/>
      <c r="M260" s="5"/>
    </row>
    <row r="261">
      <c r="A261" s="5"/>
      <c r="G261" s="5"/>
      <c r="M261" s="5"/>
    </row>
    <row r="262">
      <c r="A262" s="5"/>
      <c r="G262" s="5"/>
      <c r="M262" s="5"/>
    </row>
    <row r="263">
      <c r="A263" s="5"/>
      <c r="G263" s="5"/>
      <c r="M263" s="5"/>
    </row>
    <row r="264">
      <c r="A264" s="5"/>
      <c r="G264" s="5"/>
      <c r="M264" s="5"/>
    </row>
    <row r="265">
      <c r="A265" s="5"/>
      <c r="G265" s="5"/>
      <c r="M265" s="5"/>
    </row>
    <row r="266">
      <c r="A266" s="5"/>
      <c r="G266" s="5"/>
      <c r="M266" s="5"/>
    </row>
    <row r="267">
      <c r="A267" s="5"/>
      <c r="G267" s="5"/>
      <c r="M267" s="5"/>
    </row>
    <row r="268">
      <c r="A268" s="5"/>
      <c r="G268" s="5"/>
      <c r="M268" s="5"/>
    </row>
    <row r="269">
      <c r="A269" s="5"/>
      <c r="G269" s="5"/>
      <c r="M269" s="5"/>
    </row>
    <row r="270">
      <c r="A270" s="5"/>
      <c r="G270" s="5"/>
      <c r="M270" s="5"/>
    </row>
    <row r="271">
      <c r="A271" s="5"/>
      <c r="G271" s="5"/>
      <c r="M271" s="5"/>
    </row>
    <row r="272">
      <c r="A272" s="5"/>
      <c r="G272" s="5"/>
      <c r="M272" s="5"/>
    </row>
    <row r="273">
      <c r="A273" s="5"/>
      <c r="G273" s="5"/>
      <c r="M273" s="5"/>
    </row>
    <row r="274">
      <c r="A274" s="5"/>
      <c r="G274" s="5"/>
      <c r="M274" s="5"/>
    </row>
    <row r="275">
      <c r="A275" s="5"/>
      <c r="G275" s="5"/>
      <c r="M275" s="5"/>
    </row>
    <row r="276">
      <c r="A276" s="5"/>
      <c r="G276" s="5"/>
      <c r="M276" s="5"/>
    </row>
    <row r="277">
      <c r="A277" s="5"/>
      <c r="G277" s="5"/>
      <c r="M277" s="5"/>
    </row>
    <row r="278">
      <c r="A278" s="5"/>
      <c r="G278" s="5"/>
      <c r="M278" s="5"/>
    </row>
    <row r="279">
      <c r="A279" s="5"/>
      <c r="G279" s="5"/>
      <c r="M279" s="5"/>
    </row>
    <row r="280">
      <c r="A280" s="5"/>
      <c r="G280" s="5"/>
      <c r="M280" s="5"/>
    </row>
    <row r="281">
      <c r="A281" s="5"/>
      <c r="G281" s="5"/>
      <c r="M281" s="5"/>
    </row>
    <row r="282">
      <c r="A282" s="5"/>
      <c r="G282" s="5"/>
      <c r="M282" s="5"/>
    </row>
    <row r="283">
      <c r="A283" s="5"/>
      <c r="G283" s="5"/>
      <c r="M283" s="5"/>
    </row>
    <row r="284">
      <c r="A284" s="5"/>
      <c r="G284" s="5"/>
      <c r="M284" s="5"/>
    </row>
    <row r="285">
      <c r="A285" s="5"/>
      <c r="G285" s="5"/>
      <c r="M285" s="5"/>
    </row>
    <row r="286">
      <c r="A286" s="5"/>
      <c r="G286" s="5"/>
      <c r="M286" s="5"/>
    </row>
    <row r="287">
      <c r="A287" s="5"/>
      <c r="G287" s="5"/>
      <c r="M287" s="5"/>
    </row>
    <row r="288">
      <c r="A288" s="5"/>
      <c r="G288" s="5"/>
      <c r="M288" s="5"/>
    </row>
    <row r="289">
      <c r="A289" s="5"/>
      <c r="G289" s="5"/>
      <c r="M289" s="5"/>
    </row>
    <row r="290">
      <c r="A290" s="5"/>
      <c r="G290" s="5"/>
      <c r="M290" s="5"/>
    </row>
    <row r="291">
      <c r="A291" s="5"/>
      <c r="G291" s="5"/>
      <c r="M291" s="5"/>
    </row>
    <row r="292">
      <c r="A292" s="5"/>
      <c r="G292" s="5"/>
      <c r="M292" s="5"/>
    </row>
    <row r="293">
      <c r="A293" s="5"/>
      <c r="G293" s="5"/>
      <c r="M293" s="5"/>
    </row>
    <row r="294">
      <c r="A294" s="5"/>
      <c r="G294" s="5"/>
      <c r="M294" s="5"/>
    </row>
    <row r="295">
      <c r="A295" s="5"/>
      <c r="G295" s="5"/>
      <c r="M295" s="5"/>
    </row>
    <row r="296">
      <c r="A296" s="5"/>
      <c r="G296" s="5"/>
      <c r="M296" s="5"/>
    </row>
    <row r="297">
      <c r="A297" s="5"/>
      <c r="G297" s="5"/>
      <c r="M297" s="5"/>
    </row>
    <row r="298">
      <c r="A298" s="5"/>
      <c r="G298" s="5"/>
      <c r="M298" s="5"/>
    </row>
    <row r="299">
      <c r="A299" s="5"/>
      <c r="G299" s="5"/>
      <c r="M299" s="5"/>
    </row>
    <row r="300">
      <c r="A300" s="5"/>
      <c r="G300" s="5"/>
      <c r="M300" s="5"/>
    </row>
    <row r="301">
      <c r="A301" s="5"/>
      <c r="G301" s="5"/>
      <c r="M301" s="5"/>
    </row>
    <row r="302">
      <c r="A302" s="5"/>
      <c r="G302" s="5"/>
      <c r="M302" s="5"/>
    </row>
    <row r="303">
      <c r="A303" s="5"/>
      <c r="G303" s="5"/>
      <c r="M303" s="5"/>
    </row>
    <row r="304">
      <c r="A304" s="5"/>
      <c r="G304" s="5"/>
      <c r="M304" s="5"/>
    </row>
    <row r="305">
      <c r="A305" s="5"/>
      <c r="G305" s="5"/>
      <c r="M305" s="5"/>
    </row>
    <row r="306">
      <c r="A306" s="5"/>
      <c r="G306" s="5"/>
      <c r="M306" s="5"/>
    </row>
    <row r="307">
      <c r="A307" s="5"/>
      <c r="G307" s="5"/>
      <c r="M307" s="5"/>
    </row>
    <row r="308">
      <c r="A308" s="5"/>
      <c r="G308" s="5"/>
      <c r="M308" s="5"/>
    </row>
    <row r="309">
      <c r="A309" s="5"/>
      <c r="G309" s="5"/>
      <c r="M309" s="5"/>
    </row>
    <row r="310">
      <c r="A310" s="5"/>
      <c r="G310" s="5"/>
      <c r="M310" s="5"/>
    </row>
    <row r="311">
      <c r="A311" s="5"/>
      <c r="G311" s="5"/>
      <c r="M311" s="5"/>
    </row>
    <row r="312">
      <c r="A312" s="5"/>
      <c r="G312" s="5"/>
      <c r="M312" s="5"/>
    </row>
    <row r="313">
      <c r="A313" s="5"/>
      <c r="G313" s="5"/>
      <c r="M313" s="5"/>
    </row>
    <row r="314">
      <c r="A314" s="5"/>
      <c r="G314" s="5"/>
      <c r="M314" s="5"/>
    </row>
    <row r="315">
      <c r="A315" s="5"/>
      <c r="G315" s="5"/>
      <c r="M315" s="5"/>
    </row>
    <row r="316">
      <c r="A316" s="5"/>
      <c r="G316" s="5"/>
      <c r="M316" s="5"/>
    </row>
    <row r="317">
      <c r="A317" s="5"/>
      <c r="G317" s="5"/>
      <c r="M317" s="5"/>
    </row>
    <row r="318">
      <c r="A318" s="5"/>
      <c r="G318" s="5"/>
      <c r="M318" s="5"/>
    </row>
    <row r="319">
      <c r="A319" s="5"/>
      <c r="G319" s="5"/>
      <c r="M319" s="5"/>
    </row>
    <row r="320">
      <c r="A320" s="5"/>
      <c r="G320" s="5"/>
      <c r="M320" s="5"/>
    </row>
    <row r="321">
      <c r="A321" s="5"/>
      <c r="G321" s="5"/>
      <c r="M321" s="5"/>
    </row>
    <row r="322">
      <c r="A322" s="5"/>
      <c r="G322" s="5"/>
      <c r="M322" s="5"/>
    </row>
    <row r="323">
      <c r="A323" s="5"/>
      <c r="G323" s="5"/>
      <c r="M323" s="5"/>
    </row>
    <row r="324">
      <c r="A324" s="5"/>
      <c r="G324" s="5"/>
      <c r="M324" s="5"/>
    </row>
    <row r="325">
      <c r="A325" s="5"/>
      <c r="G325" s="5"/>
      <c r="M325" s="5"/>
    </row>
    <row r="326">
      <c r="A326" s="5"/>
      <c r="G326" s="5"/>
      <c r="M326" s="5"/>
    </row>
    <row r="327">
      <c r="A327" s="5"/>
      <c r="G327" s="5"/>
      <c r="M327" s="5"/>
    </row>
    <row r="328">
      <c r="A328" s="5"/>
      <c r="G328" s="5"/>
      <c r="M328" s="5"/>
    </row>
    <row r="329">
      <c r="A329" s="5"/>
      <c r="G329" s="5"/>
      <c r="M329" s="5"/>
    </row>
    <row r="330">
      <c r="A330" s="5"/>
      <c r="G330" s="5"/>
      <c r="M330" s="5"/>
    </row>
    <row r="331">
      <c r="A331" s="5"/>
      <c r="G331" s="5"/>
      <c r="M331" s="5"/>
    </row>
    <row r="332">
      <c r="A332" s="5"/>
      <c r="G332" s="5"/>
      <c r="M332" s="5"/>
    </row>
    <row r="333">
      <c r="A333" s="5"/>
      <c r="G333" s="5"/>
      <c r="M333" s="5"/>
    </row>
    <row r="334">
      <c r="A334" s="5"/>
      <c r="G334" s="5"/>
      <c r="M334" s="5"/>
    </row>
    <row r="335">
      <c r="A335" s="5"/>
      <c r="G335" s="5"/>
      <c r="M335" s="5"/>
    </row>
    <row r="336">
      <c r="A336" s="5"/>
      <c r="G336" s="5"/>
      <c r="M336" s="5"/>
    </row>
    <row r="337">
      <c r="A337" s="5"/>
      <c r="G337" s="5"/>
      <c r="M337" s="5"/>
    </row>
    <row r="338">
      <c r="A338" s="5"/>
      <c r="G338" s="5"/>
      <c r="M338" s="5"/>
    </row>
    <row r="339">
      <c r="A339" s="5"/>
      <c r="G339" s="5"/>
      <c r="M339" s="5"/>
    </row>
    <row r="340">
      <c r="A340" s="5"/>
      <c r="G340" s="5"/>
      <c r="M340" s="5"/>
    </row>
    <row r="341">
      <c r="A341" s="5"/>
      <c r="G341" s="5"/>
      <c r="M341" s="5"/>
    </row>
    <row r="342">
      <c r="A342" s="5"/>
      <c r="G342" s="5"/>
      <c r="M342" s="5"/>
    </row>
    <row r="343">
      <c r="A343" s="5"/>
      <c r="G343" s="5"/>
      <c r="M343" s="5"/>
    </row>
    <row r="344">
      <c r="A344" s="5"/>
      <c r="G344" s="5"/>
      <c r="M344" s="5"/>
    </row>
    <row r="345">
      <c r="A345" s="5"/>
      <c r="G345" s="5"/>
      <c r="M345" s="5"/>
    </row>
    <row r="346">
      <c r="A346" s="5"/>
      <c r="G346" s="5"/>
      <c r="M346" s="5"/>
    </row>
    <row r="347">
      <c r="A347" s="5"/>
      <c r="G347" s="5"/>
      <c r="M347" s="5"/>
    </row>
    <row r="348">
      <c r="A348" s="5"/>
      <c r="G348" s="5"/>
      <c r="M348" s="5"/>
    </row>
    <row r="349">
      <c r="A349" s="5"/>
      <c r="G349" s="5"/>
      <c r="M349" s="5"/>
    </row>
    <row r="350">
      <c r="A350" s="5"/>
      <c r="G350" s="5"/>
      <c r="M350" s="5"/>
    </row>
    <row r="351">
      <c r="A351" s="5"/>
      <c r="G351" s="5"/>
      <c r="M351" s="5"/>
    </row>
    <row r="352">
      <c r="A352" s="5"/>
      <c r="G352" s="5"/>
      <c r="M352" s="5"/>
    </row>
    <row r="353">
      <c r="A353" s="5"/>
      <c r="G353" s="5"/>
      <c r="M353" s="5"/>
    </row>
    <row r="354">
      <c r="A354" s="5"/>
      <c r="G354" s="5"/>
      <c r="M354" s="5"/>
    </row>
    <row r="355">
      <c r="A355" s="5"/>
      <c r="G355" s="5"/>
      <c r="M355" s="5"/>
    </row>
    <row r="356">
      <c r="A356" s="5"/>
      <c r="G356" s="5"/>
      <c r="M356" s="5"/>
    </row>
    <row r="357">
      <c r="A357" s="5"/>
      <c r="G357" s="5"/>
      <c r="M357" s="5"/>
    </row>
    <row r="358">
      <c r="A358" s="5"/>
      <c r="G358" s="5"/>
      <c r="M358" s="5"/>
    </row>
    <row r="359">
      <c r="A359" s="5"/>
      <c r="G359" s="5"/>
      <c r="M359" s="5"/>
    </row>
    <row r="360">
      <c r="A360" s="5"/>
      <c r="G360" s="5"/>
      <c r="M360" s="5"/>
    </row>
    <row r="361">
      <c r="A361" s="5"/>
      <c r="G361" s="5"/>
      <c r="M361" s="5"/>
    </row>
    <row r="362">
      <c r="A362" s="5"/>
      <c r="G362" s="5"/>
      <c r="M362" s="5"/>
    </row>
    <row r="363">
      <c r="A363" s="5"/>
      <c r="G363" s="5"/>
      <c r="M363" s="5"/>
    </row>
    <row r="364">
      <c r="A364" s="5"/>
      <c r="G364" s="5"/>
      <c r="M364" s="5"/>
    </row>
    <row r="365">
      <c r="A365" s="5"/>
      <c r="G365" s="5"/>
      <c r="M365" s="5"/>
    </row>
    <row r="366">
      <c r="A366" s="5"/>
      <c r="G366" s="5"/>
      <c r="M366" s="5"/>
    </row>
    <row r="367">
      <c r="A367" s="5"/>
      <c r="G367" s="5"/>
      <c r="M367" s="5"/>
    </row>
    <row r="368">
      <c r="A368" s="5"/>
      <c r="G368" s="5"/>
      <c r="M368" s="5"/>
    </row>
    <row r="369">
      <c r="A369" s="5"/>
      <c r="G369" s="5"/>
      <c r="M369" s="5"/>
    </row>
    <row r="370">
      <c r="A370" s="5"/>
      <c r="G370" s="5"/>
      <c r="M370" s="5"/>
    </row>
    <row r="371">
      <c r="A371" s="5"/>
      <c r="G371" s="5"/>
      <c r="M371" s="5"/>
    </row>
    <row r="372">
      <c r="A372" s="5"/>
      <c r="G372" s="5"/>
      <c r="M372" s="5"/>
    </row>
    <row r="373">
      <c r="A373" s="5"/>
      <c r="G373" s="5"/>
      <c r="M373" s="5"/>
    </row>
    <row r="374">
      <c r="A374" s="5"/>
      <c r="G374" s="5"/>
      <c r="M374" s="5"/>
    </row>
    <row r="375">
      <c r="A375" s="5"/>
      <c r="G375" s="5"/>
      <c r="M375" s="5"/>
    </row>
    <row r="376">
      <c r="A376" s="5"/>
      <c r="G376" s="5"/>
      <c r="M376" s="5"/>
    </row>
    <row r="377">
      <c r="A377" s="5"/>
      <c r="G377" s="5"/>
      <c r="M377" s="5"/>
    </row>
    <row r="378">
      <c r="A378" s="5"/>
      <c r="G378" s="5"/>
      <c r="M378" s="5"/>
    </row>
    <row r="379">
      <c r="A379" s="5"/>
      <c r="G379" s="5"/>
      <c r="M379" s="5"/>
    </row>
    <row r="380">
      <c r="A380" s="5"/>
      <c r="G380" s="5"/>
      <c r="M380" s="5"/>
    </row>
    <row r="381">
      <c r="A381" s="5"/>
      <c r="G381" s="5"/>
      <c r="M381" s="5"/>
    </row>
    <row r="382">
      <c r="A382" s="5"/>
      <c r="G382" s="5"/>
      <c r="M382" s="5"/>
    </row>
    <row r="383">
      <c r="A383" s="5"/>
      <c r="G383" s="5"/>
      <c r="M383" s="5"/>
    </row>
    <row r="384">
      <c r="A384" s="5"/>
      <c r="G384" s="5"/>
      <c r="M384" s="5"/>
    </row>
    <row r="385">
      <c r="A385" s="5"/>
      <c r="G385" s="5"/>
      <c r="M385" s="5"/>
    </row>
    <row r="386">
      <c r="A386" s="5"/>
      <c r="G386" s="5"/>
      <c r="M386" s="5"/>
    </row>
    <row r="387">
      <c r="A387" s="5"/>
      <c r="G387" s="5"/>
      <c r="M387" s="5"/>
    </row>
    <row r="388">
      <c r="A388" s="5"/>
      <c r="G388" s="5"/>
      <c r="M388" s="5"/>
    </row>
    <row r="389">
      <c r="A389" s="5"/>
      <c r="G389" s="5"/>
      <c r="M389" s="5"/>
    </row>
    <row r="390">
      <c r="A390" s="5"/>
      <c r="G390" s="5"/>
      <c r="M390" s="5"/>
    </row>
    <row r="391">
      <c r="A391" s="5"/>
      <c r="G391" s="5"/>
      <c r="M391" s="5"/>
    </row>
    <row r="392">
      <c r="A392" s="5"/>
      <c r="G392" s="5"/>
      <c r="M392" s="5"/>
    </row>
    <row r="393">
      <c r="A393" s="5"/>
      <c r="G393" s="5"/>
      <c r="M393" s="5"/>
    </row>
    <row r="394">
      <c r="A394" s="5"/>
      <c r="G394" s="5"/>
      <c r="M394" s="5"/>
    </row>
    <row r="395">
      <c r="A395" s="5"/>
      <c r="G395" s="5"/>
      <c r="M395" s="5"/>
    </row>
    <row r="396">
      <c r="A396" s="5"/>
      <c r="G396" s="5"/>
      <c r="M396" s="5"/>
    </row>
    <row r="397">
      <c r="A397" s="5"/>
      <c r="G397" s="5"/>
      <c r="M397" s="5"/>
    </row>
    <row r="398">
      <c r="A398" s="5"/>
      <c r="G398" s="5"/>
      <c r="M398" s="5"/>
    </row>
    <row r="399">
      <c r="A399" s="5"/>
      <c r="G399" s="5"/>
      <c r="M399" s="5"/>
    </row>
    <row r="400">
      <c r="A400" s="5"/>
      <c r="G400" s="5"/>
      <c r="M400" s="5"/>
    </row>
    <row r="401">
      <c r="A401" s="5"/>
      <c r="G401" s="5"/>
      <c r="M401" s="5"/>
    </row>
    <row r="402">
      <c r="A402" s="5"/>
      <c r="G402" s="5"/>
      <c r="M402" s="5"/>
    </row>
    <row r="403">
      <c r="A403" s="5"/>
      <c r="G403" s="5"/>
      <c r="M403" s="5"/>
    </row>
    <row r="404">
      <c r="A404" s="5"/>
      <c r="G404" s="5"/>
      <c r="M404" s="5"/>
    </row>
    <row r="405">
      <c r="A405" s="5"/>
      <c r="G405" s="5"/>
      <c r="M405" s="5"/>
    </row>
    <row r="406">
      <c r="A406" s="5"/>
      <c r="G406" s="5"/>
      <c r="M406" s="5"/>
    </row>
    <row r="407">
      <c r="A407" s="5"/>
      <c r="G407" s="5"/>
      <c r="M407" s="5"/>
    </row>
    <row r="408">
      <c r="A408" s="5"/>
      <c r="G408" s="5"/>
      <c r="M408" s="5"/>
    </row>
    <row r="409">
      <c r="A409" s="5"/>
      <c r="G409" s="5"/>
      <c r="M409" s="5"/>
    </row>
    <row r="410">
      <c r="A410" s="5"/>
      <c r="G410" s="5"/>
      <c r="M410" s="5"/>
    </row>
    <row r="411">
      <c r="A411" s="5"/>
      <c r="G411" s="5"/>
      <c r="M411" s="5"/>
    </row>
    <row r="412">
      <c r="A412" s="5"/>
      <c r="G412" s="5"/>
      <c r="M412" s="5"/>
    </row>
    <row r="413">
      <c r="A413" s="5"/>
      <c r="G413" s="5"/>
      <c r="M413" s="5"/>
    </row>
    <row r="414">
      <c r="A414" s="5"/>
      <c r="G414" s="5"/>
      <c r="M414" s="5"/>
    </row>
    <row r="415">
      <c r="A415" s="5"/>
      <c r="G415" s="5"/>
      <c r="M415" s="5"/>
    </row>
    <row r="416">
      <c r="A416" s="5"/>
      <c r="G416" s="5"/>
      <c r="M416" s="5"/>
    </row>
    <row r="417">
      <c r="A417" s="5"/>
      <c r="G417" s="5"/>
      <c r="M417" s="5"/>
    </row>
    <row r="418">
      <c r="A418" s="5"/>
      <c r="G418" s="5"/>
      <c r="M418" s="5"/>
    </row>
    <row r="419">
      <c r="A419" s="5"/>
      <c r="G419" s="5"/>
      <c r="M419" s="5"/>
    </row>
    <row r="420">
      <c r="A420" s="5"/>
      <c r="G420" s="5"/>
      <c r="M420" s="5"/>
    </row>
    <row r="421">
      <c r="A421" s="5"/>
      <c r="G421" s="5"/>
      <c r="M421" s="5"/>
    </row>
    <row r="422">
      <c r="A422" s="5"/>
      <c r="G422" s="5"/>
      <c r="M422" s="5"/>
    </row>
    <row r="423">
      <c r="A423" s="5"/>
      <c r="G423" s="5"/>
      <c r="M423" s="5"/>
    </row>
    <row r="424">
      <c r="A424" s="5"/>
      <c r="G424" s="5"/>
      <c r="M424" s="5"/>
    </row>
    <row r="425">
      <c r="A425" s="5"/>
      <c r="G425" s="5"/>
      <c r="M425" s="5"/>
    </row>
    <row r="426">
      <c r="A426" s="5"/>
      <c r="G426" s="5"/>
      <c r="M426" s="5"/>
    </row>
    <row r="427">
      <c r="A427" s="5"/>
      <c r="G427" s="5"/>
      <c r="M427" s="5"/>
    </row>
    <row r="428">
      <c r="A428" s="5"/>
      <c r="G428" s="5"/>
      <c r="M428" s="5"/>
    </row>
    <row r="429">
      <c r="A429" s="5"/>
      <c r="G429" s="5"/>
      <c r="M429" s="5"/>
    </row>
    <row r="430">
      <c r="A430" s="5"/>
      <c r="G430" s="5"/>
      <c r="M430" s="5"/>
    </row>
    <row r="431">
      <c r="A431" s="5"/>
      <c r="G431" s="5"/>
      <c r="M431" s="5"/>
    </row>
    <row r="432">
      <c r="A432" s="5"/>
      <c r="G432" s="5"/>
      <c r="M432" s="5"/>
    </row>
    <row r="433">
      <c r="A433" s="5"/>
      <c r="G433" s="5"/>
      <c r="M433" s="5"/>
    </row>
    <row r="434">
      <c r="A434" s="5"/>
      <c r="G434" s="5"/>
      <c r="M434" s="5"/>
    </row>
    <row r="435">
      <c r="A435" s="5"/>
      <c r="G435" s="5"/>
      <c r="M435" s="5"/>
    </row>
    <row r="436">
      <c r="A436" s="5"/>
      <c r="G436" s="5"/>
      <c r="M436" s="5"/>
    </row>
    <row r="437">
      <c r="A437" s="5"/>
      <c r="G437" s="5"/>
      <c r="M437" s="5"/>
    </row>
    <row r="438">
      <c r="A438" s="5"/>
      <c r="G438" s="5"/>
      <c r="M438" s="5"/>
    </row>
    <row r="439">
      <c r="A439" s="5"/>
      <c r="G439" s="5"/>
      <c r="M439" s="5"/>
    </row>
    <row r="440">
      <c r="A440" s="5"/>
      <c r="G440" s="5"/>
      <c r="M440" s="5"/>
    </row>
    <row r="441">
      <c r="A441" s="5"/>
      <c r="G441" s="5"/>
      <c r="M441" s="5"/>
    </row>
    <row r="442">
      <c r="A442" s="5"/>
      <c r="G442" s="5"/>
      <c r="M442" s="5"/>
    </row>
    <row r="443">
      <c r="A443" s="5"/>
      <c r="G443" s="5"/>
      <c r="M443" s="5"/>
    </row>
    <row r="444">
      <c r="A444" s="5"/>
      <c r="G444" s="5"/>
      <c r="M444" s="5"/>
    </row>
    <row r="445">
      <c r="A445" s="5"/>
      <c r="G445" s="5"/>
      <c r="M445" s="5"/>
    </row>
    <row r="446">
      <c r="A446" s="5"/>
      <c r="G446" s="5"/>
      <c r="M446" s="5"/>
    </row>
    <row r="447">
      <c r="A447" s="5"/>
      <c r="G447" s="5"/>
      <c r="M447" s="5"/>
    </row>
    <row r="448">
      <c r="A448" s="5"/>
      <c r="G448" s="5"/>
      <c r="M448" s="5"/>
    </row>
    <row r="449">
      <c r="A449" s="5"/>
      <c r="G449" s="5"/>
      <c r="M449" s="5"/>
    </row>
    <row r="450">
      <c r="A450" s="5"/>
      <c r="G450" s="5"/>
      <c r="M450" s="5"/>
    </row>
    <row r="451">
      <c r="A451" s="5"/>
      <c r="G451" s="5"/>
      <c r="M451" s="5"/>
    </row>
    <row r="452">
      <c r="A452" s="5"/>
      <c r="G452" s="5"/>
      <c r="M452" s="5"/>
    </row>
    <row r="453">
      <c r="A453" s="5"/>
      <c r="G453" s="5"/>
      <c r="M453" s="5"/>
    </row>
    <row r="454">
      <c r="A454" s="5"/>
      <c r="G454" s="5"/>
      <c r="M454" s="5"/>
    </row>
    <row r="455">
      <c r="A455" s="5"/>
      <c r="G455" s="5"/>
      <c r="M455" s="5"/>
    </row>
    <row r="456">
      <c r="A456" s="5"/>
      <c r="G456" s="5"/>
      <c r="M456" s="5"/>
    </row>
    <row r="457">
      <c r="A457" s="5"/>
      <c r="G457" s="5"/>
      <c r="M457" s="5"/>
    </row>
    <row r="458">
      <c r="A458" s="5"/>
      <c r="G458" s="5"/>
      <c r="M458" s="5"/>
    </row>
    <row r="459">
      <c r="A459" s="5"/>
      <c r="G459" s="5"/>
      <c r="M459" s="5"/>
    </row>
    <row r="460">
      <c r="A460" s="5"/>
      <c r="G460" s="5"/>
      <c r="M460" s="5"/>
    </row>
    <row r="461">
      <c r="A461" s="5"/>
      <c r="G461" s="5"/>
      <c r="M461" s="5"/>
    </row>
    <row r="462">
      <c r="A462" s="5"/>
      <c r="G462" s="5"/>
      <c r="M462" s="5"/>
    </row>
    <row r="463">
      <c r="A463" s="5"/>
      <c r="G463" s="5"/>
      <c r="M463" s="5"/>
    </row>
    <row r="464">
      <c r="A464" s="5"/>
      <c r="G464" s="5"/>
      <c r="M464" s="5"/>
    </row>
    <row r="465">
      <c r="A465" s="5"/>
      <c r="G465" s="5"/>
      <c r="M465" s="5"/>
    </row>
    <row r="466">
      <c r="A466" s="5"/>
      <c r="G466" s="5"/>
      <c r="M466" s="5"/>
    </row>
    <row r="467">
      <c r="A467" s="5"/>
      <c r="G467" s="5"/>
      <c r="M467" s="5"/>
    </row>
    <row r="468">
      <c r="A468" s="5"/>
      <c r="G468" s="5"/>
      <c r="M468" s="5"/>
    </row>
    <row r="469">
      <c r="A469" s="5"/>
      <c r="G469" s="5"/>
      <c r="M469" s="5"/>
    </row>
    <row r="470">
      <c r="A470" s="5"/>
      <c r="G470" s="5"/>
      <c r="M470" s="5"/>
    </row>
    <row r="471">
      <c r="A471" s="5"/>
      <c r="G471" s="5"/>
      <c r="M471" s="5"/>
    </row>
    <row r="472">
      <c r="A472" s="5"/>
      <c r="G472" s="5"/>
      <c r="M472" s="5"/>
    </row>
    <row r="473">
      <c r="A473" s="5"/>
      <c r="G473" s="5"/>
      <c r="M473" s="5"/>
    </row>
    <row r="474">
      <c r="A474" s="5"/>
      <c r="G474" s="5"/>
      <c r="M474" s="5"/>
    </row>
    <row r="475">
      <c r="A475" s="5"/>
      <c r="G475" s="5"/>
      <c r="M475" s="5"/>
    </row>
    <row r="476">
      <c r="A476" s="5"/>
      <c r="G476" s="5"/>
      <c r="M476" s="5"/>
    </row>
    <row r="477">
      <c r="A477" s="5"/>
      <c r="G477" s="5"/>
      <c r="M477" s="5"/>
    </row>
    <row r="478">
      <c r="A478" s="5"/>
      <c r="G478" s="5"/>
      <c r="M478" s="5"/>
    </row>
    <row r="479">
      <c r="A479" s="5"/>
      <c r="G479" s="5"/>
      <c r="M479" s="5"/>
    </row>
    <row r="480">
      <c r="A480" s="5"/>
      <c r="G480" s="5"/>
      <c r="M480" s="5"/>
    </row>
    <row r="481">
      <c r="A481" s="5"/>
      <c r="G481" s="5"/>
      <c r="M481" s="5"/>
    </row>
    <row r="482">
      <c r="A482" s="5"/>
      <c r="G482" s="5"/>
      <c r="M482" s="5"/>
    </row>
    <row r="483">
      <c r="A483" s="5"/>
      <c r="G483" s="5"/>
      <c r="M483" s="5"/>
    </row>
    <row r="484">
      <c r="A484" s="5"/>
      <c r="G484" s="5"/>
      <c r="M484" s="5"/>
    </row>
    <row r="485">
      <c r="A485" s="5"/>
      <c r="G485" s="5"/>
      <c r="M485" s="5"/>
    </row>
    <row r="486">
      <c r="A486" s="5"/>
      <c r="G486" s="5"/>
      <c r="M486" s="5"/>
    </row>
    <row r="487">
      <c r="A487" s="5"/>
      <c r="G487" s="5"/>
      <c r="M487" s="5"/>
    </row>
    <row r="488">
      <c r="A488" s="5"/>
      <c r="G488" s="5"/>
      <c r="M488" s="5"/>
    </row>
    <row r="489">
      <c r="A489" s="5"/>
      <c r="G489" s="5"/>
      <c r="M489" s="5"/>
    </row>
    <row r="490">
      <c r="A490" s="5"/>
      <c r="G490" s="5"/>
      <c r="M490" s="5"/>
    </row>
    <row r="491">
      <c r="A491" s="5"/>
      <c r="G491" s="5"/>
      <c r="M491" s="5"/>
    </row>
    <row r="492">
      <c r="A492" s="5"/>
      <c r="G492" s="5"/>
      <c r="M492" s="5"/>
    </row>
    <row r="493">
      <c r="A493" s="5"/>
      <c r="G493" s="5"/>
      <c r="M493" s="5"/>
    </row>
    <row r="494">
      <c r="A494" s="5"/>
      <c r="G494" s="5"/>
      <c r="M494" s="5"/>
    </row>
    <row r="495">
      <c r="A495" s="5"/>
      <c r="G495" s="5"/>
      <c r="M495" s="5"/>
    </row>
    <row r="496">
      <c r="A496" s="5"/>
      <c r="G496" s="5"/>
      <c r="M496" s="5"/>
    </row>
    <row r="497">
      <c r="A497" s="5"/>
      <c r="G497" s="5"/>
      <c r="M497" s="5"/>
    </row>
    <row r="498">
      <c r="A498" s="5"/>
      <c r="G498" s="5"/>
      <c r="M498" s="5"/>
    </row>
    <row r="499">
      <c r="A499" s="5"/>
      <c r="G499" s="5"/>
      <c r="M499" s="5"/>
    </row>
    <row r="500">
      <c r="A500" s="5"/>
      <c r="G500" s="5"/>
      <c r="M500" s="5"/>
    </row>
    <row r="501">
      <c r="A501" s="5"/>
      <c r="G501" s="5"/>
      <c r="M501" s="5"/>
    </row>
    <row r="502">
      <c r="A502" s="5"/>
      <c r="G502" s="5"/>
      <c r="M502" s="5"/>
    </row>
    <row r="503">
      <c r="A503" s="5"/>
      <c r="G503" s="5"/>
      <c r="M503" s="5"/>
    </row>
    <row r="504">
      <c r="A504" s="5"/>
      <c r="G504" s="5"/>
      <c r="M504" s="5"/>
    </row>
    <row r="505">
      <c r="A505" s="5"/>
      <c r="G505" s="5"/>
      <c r="M505" s="5"/>
    </row>
    <row r="506">
      <c r="A506" s="5"/>
      <c r="G506" s="5"/>
      <c r="M506" s="5"/>
    </row>
    <row r="507">
      <c r="A507" s="5"/>
      <c r="G507" s="5"/>
      <c r="M507" s="5"/>
    </row>
    <row r="508">
      <c r="A508" s="5"/>
      <c r="G508" s="5"/>
      <c r="M508" s="5"/>
    </row>
    <row r="509">
      <c r="A509" s="5"/>
      <c r="G509" s="5"/>
      <c r="M509" s="5"/>
    </row>
    <row r="510">
      <c r="A510" s="5"/>
      <c r="G510" s="5"/>
      <c r="M510" s="5"/>
    </row>
    <row r="511">
      <c r="A511" s="5"/>
      <c r="G511" s="5"/>
      <c r="M511" s="5"/>
    </row>
    <row r="512">
      <c r="A512" s="5"/>
      <c r="G512" s="5"/>
      <c r="M512" s="5"/>
    </row>
    <row r="513">
      <c r="A513" s="5"/>
      <c r="G513" s="5"/>
      <c r="M513" s="5"/>
    </row>
    <row r="514">
      <c r="A514" s="5"/>
      <c r="G514" s="5"/>
      <c r="M514" s="5"/>
    </row>
    <row r="515">
      <c r="A515" s="5"/>
      <c r="G515" s="5"/>
      <c r="M515" s="5"/>
    </row>
    <row r="516">
      <c r="A516" s="5"/>
      <c r="G516" s="5"/>
      <c r="M516" s="5"/>
    </row>
    <row r="517">
      <c r="A517" s="5"/>
      <c r="G517" s="5"/>
      <c r="M517" s="5"/>
    </row>
    <row r="518">
      <c r="A518" s="5"/>
      <c r="G518" s="5"/>
      <c r="M518" s="5"/>
    </row>
    <row r="519">
      <c r="A519" s="5"/>
      <c r="G519" s="5"/>
      <c r="M519" s="5"/>
    </row>
    <row r="520">
      <c r="A520" s="5"/>
      <c r="G520" s="5"/>
      <c r="M520" s="5"/>
    </row>
    <row r="521">
      <c r="A521" s="5"/>
      <c r="G521" s="5"/>
      <c r="M521" s="5"/>
    </row>
    <row r="522">
      <c r="A522" s="5"/>
      <c r="G522" s="5"/>
      <c r="M522" s="5"/>
    </row>
    <row r="523">
      <c r="A523" s="5"/>
      <c r="G523" s="5"/>
      <c r="M523" s="5"/>
    </row>
    <row r="524">
      <c r="A524" s="5"/>
      <c r="G524" s="5"/>
      <c r="M524" s="5"/>
    </row>
    <row r="525">
      <c r="A525" s="5"/>
      <c r="G525" s="5"/>
      <c r="M525" s="5"/>
    </row>
    <row r="526">
      <c r="A526" s="5"/>
      <c r="G526" s="5"/>
      <c r="M526" s="5"/>
    </row>
    <row r="527">
      <c r="A527" s="5"/>
      <c r="G527" s="5"/>
      <c r="M527" s="5"/>
    </row>
    <row r="528">
      <c r="A528" s="5"/>
      <c r="G528" s="5"/>
      <c r="M528" s="5"/>
    </row>
    <row r="529">
      <c r="A529" s="5"/>
      <c r="G529" s="5"/>
      <c r="M529" s="5"/>
    </row>
    <row r="530">
      <c r="A530" s="5"/>
      <c r="G530" s="5"/>
      <c r="M530" s="5"/>
    </row>
    <row r="531">
      <c r="A531" s="5"/>
      <c r="G531" s="5"/>
      <c r="M531" s="5"/>
    </row>
    <row r="532">
      <c r="A532" s="5"/>
      <c r="G532" s="5"/>
      <c r="M532" s="5"/>
    </row>
    <row r="533">
      <c r="A533" s="5"/>
      <c r="G533" s="5"/>
      <c r="M533" s="5"/>
    </row>
    <row r="534">
      <c r="A534" s="5"/>
      <c r="G534" s="5"/>
      <c r="M534" s="5"/>
    </row>
    <row r="535">
      <c r="A535" s="5"/>
      <c r="G535" s="5"/>
      <c r="M535" s="5"/>
    </row>
    <row r="536">
      <c r="A536" s="5"/>
      <c r="G536" s="5"/>
      <c r="M536" s="5"/>
    </row>
    <row r="537">
      <c r="A537" s="5"/>
      <c r="G537" s="5"/>
      <c r="M537" s="5"/>
    </row>
    <row r="538">
      <c r="A538" s="5"/>
      <c r="G538" s="5"/>
      <c r="M538" s="5"/>
    </row>
    <row r="539">
      <c r="A539" s="5"/>
      <c r="G539" s="5"/>
      <c r="M539" s="5"/>
    </row>
    <row r="540">
      <c r="A540" s="5"/>
      <c r="G540" s="5"/>
      <c r="M540" s="5"/>
    </row>
    <row r="541">
      <c r="A541" s="5"/>
      <c r="G541" s="5"/>
      <c r="M541" s="5"/>
    </row>
    <row r="542">
      <c r="A542" s="5"/>
      <c r="G542" s="5"/>
      <c r="M542" s="5"/>
    </row>
    <row r="543">
      <c r="A543" s="5"/>
      <c r="G543" s="5"/>
      <c r="M543" s="5"/>
    </row>
    <row r="544">
      <c r="A544" s="5"/>
      <c r="G544" s="5"/>
      <c r="M544" s="5"/>
    </row>
    <row r="545">
      <c r="A545" s="5"/>
      <c r="G545" s="5"/>
      <c r="M545" s="5"/>
    </row>
    <row r="546">
      <c r="A546" s="5"/>
      <c r="G546" s="5"/>
      <c r="M546" s="5"/>
    </row>
    <row r="547">
      <c r="A547" s="5"/>
      <c r="G547" s="5"/>
      <c r="M547" s="5"/>
    </row>
    <row r="548">
      <c r="A548" s="5"/>
      <c r="G548" s="5"/>
      <c r="M548" s="5"/>
    </row>
    <row r="549">
      <c r="A549" s="5"/>
      <c r="G549" s="5"/>
      <c r="M549" s="5"/>
    </row>
    <row r="550">
      <c r="A550" s="5"/>
      <c r="G550" s="5"/>
      <c r="M550" s="5"/>
    </row>
    <row r="551">
      <c r="A551" s="5"/>
      <c r="G551" s="5"/>
      <c r="M551" s="5"/>
    </row>
    <row r="552">
      <c r="A552" s="5"/>
      <c r="G552" s="5"/>
      <c r="M552" s="5"/>
    </row>
    <row r="553">
      <c r="A553" s="5"/>
      <c r="G553" s="5"/>
      <c r="M553" s="5"/>
    </row>
    <row r="554">
      <c r="A554" s="5"/>
      <c r="G554" s="5"/>
      <c r="M554" s="5"/>
    </row>
    <row r="555">
      <c r="A555" s="5"/>
      <c r="G555" s="5"/>
      <c r="M555" s="5"/>
    </row>
    <row r="556">
      <c r="A556" s="5"/>
      <c r="G556" s="5"/>
      <c r="M556" s="5"/>
    </row>
    <row r="557">
      <c r="A557" s="5"/>
      <c r="G557" s="5"/>
      <c r="M557" s="5"/>
    </row>
    <row r="558">
      <c r="A558" s="5"/>
      <c r="G558" s="5"/>
      <c r="M558" s="5"/>
    </row>
    <row r="559">
      <c r="A559" s="5"/>
      <c r="G559" s="5"/>
      <c r="M559" s="5"/>
    </row>
    <row r="560">
      <c r="A560" s="5"/>
      <c r="G560" s="5"/>
      <c r="M560" s="5"/>
    </row>
    <row r="561">
      <c r="A561" s="5"/>
      <c r="G561" s="5"/>
      <c r="M561" s="5"/>
    </row>
    <row r="562">
      <c r="A562" s="5"/>
      <c r="G562" s="5"/>
      <c r="M562" s="5"/>
    </row>
    <row r="563">
      <c r="A563" s="5"/>
      <c r="G563" s="5"/>
      <c r="M563" s="5"/>
    </row>
    <row r="564">
      <c r="A564" s="5"/>
      <c r="G564" s="5"/>
      <c r="M564" s="5"/>
    </row>
    <row r="565">
      <c r="A565" s="5"/>
      <c r="G565" s="5"/>
      <c r="M565" s="5"/>
    </row>
    <row r="566">
      <c r="A566" s="5"/>
      <c r="G566" s="5"/>
      <c r="M566" s="5"/>
    </row>
    <row r="567">
      <c r="A567" s="5"/>
      <c r="G567" s="5"/>
      <c r="M567" s="5"/>
    </row>
    <row r="568">
      <c r="A568" s="5"/>
      <c r="G568" s="5"/>
      <c r="M568" s="5"/>
    </row>
    <row r="569">
      <c r="A569" s="5"/>
      <c r="G569" s="5"/>
      <c r="M569" s="5"/>
    </row>
    <row r="570">
      <c r="A570" s="5"/>
      <c r="G570" s="5"/>
      <c r="M570" s="5"/>
    </row>
    <row r="571">
      <c r="A571" s="5"/>
      <c r="G571" s="5"/>
      <c r="M571" s="5"/>
    </row>
    <row r="572">
      <c r="A572" s="5"/>
      <c r="G572" s="5"/>
      <c r="M572" s="5"/>
    </row>
    <row r="573">
      <c r="A573" s="5"/>
      <c r="G573" s="5"/>
      <c r="M573" s="5"/>
    </row>
    <row r="574">
      <c r="A574" s="5"/>
      <c r="G574" s="5"/>
      <c r="M574" s="5"/>
    </row>
    <row r="575">
      <c r="A575" s="5"/>
      <c r="G575" s="5"/>
      <c r="M575" s="5"/>
    </row>
    <row r="576">
      <c r="A576" s="5"/>
      <c r="G576" s="5"/>
      <c r="M576" s="5"/>
    </row>
    <row r="577">
      <c r="A577" s="5"/>
      <c r="G577" s="5"/>
      <c r="M577" s="5"/>
    </row>
    <row r="578">
      <c r="A578" s="5"/>
      <c r="G578" s="5"/>
      <c r="M578" s="5"/>
    </row>
    <row r="579">
      <c r="A579" s="5"/>
      <c r="G579" s="5"/>
      <c r="M579" s="5"/>
    </row>
    <row r="580">
      <c r="A580" s="5"/>
      <c r="G580" s="5"/>
      <c r="M580" s="5"/>
    </row>
    <row r="581">
      <c r="A581" s="5"/>
      <c r="G581" s="5"/>
      <c r="M581" s="5"/>
    </row>
    <row r="582">
      <c r="A582" s="5"/>
      <c r="G582" s="5"/>
      <c r="M582" s="5"/>
    </row>
    <row r="583">
      <c r="A583" s="5"/>
      <c r="G583" s="5"/>
      <c r="M583" s="5"/>
    </row>
    <row r="584">
      <c r="A584" s="5"/>
      <c r="G584" s="5"/>
      <c r="M584" s="5"/>
    </row>
    <row r="585">
      <c r="A585" s="5"/>
      <c r="G585" s="5"/>
      <c r="M585" s="5"/>
    </row>
    <row r="586">
      <c r="A586" s="5"/>
      <c r="G586" s="5"/>
      <c r="M586" s="5"/>
    </row>
    <row r="587">
      <c r="A587" s="5"/>
      <c r="G587" s="5"/>
      <c r="M587" s="5"/>
    </row>
    <row r="588">
      <c r="A588" s="5"/>
      <c r="G588" s="5"/>
      <c r="M588" s="5"/>
    </row>
    <row r="589">
      <c r="A589" s="5"/>
      <c r="G589" s="5"/>
      <c r="M589" s="5"/>
    </row>
    <row r="590">
      <c r="A590" s="5"/>
      <c r="G590" s="5"/>
      <c r="M590" s="5"/>
    </row>
    <row r="591">
      <c r="A591" s="5"/>
      <c r="G591" s="5"/>
      <c r="M591" s="5"/>
    </row>
    <row r="592">
      <c r="A592" s="5"/>
      <c r="G592" s="5"/>
      <c r="M592" s="5"/>
    </row>
    <row r="593">
      <c r="A593" s="5"/>
      <c r="G593" s="5"/>
      <c r="M593" s="5"/>
    </row>
    <row r="594">
      <c r="A594" s="5"/>
      <c r="G594" s="5"/>
      <c r="M594" s="5"/>
    </row>
    <row r="595">
      <c r="A595" s="5"/>
      <c r="G595" s="5"/>
      <c r="M595" s="5"/>
    </row>
    <row r="596">
      <c r="A596" s="5"/>
      <c r="G596" s="5"/>
      <c r="M596" s="5"/>
    </row>
    <row r="597">
      <c r="A597" s="5"/>
      <c r="G597" s="5"/>
      <c r="M597" s="5"/>
    </row>
    <row r="598">
      <c r="A598" s="5"/>
      <c r="G598" s="5"/>
      <c r="M598" s="5"/>
    </row>
    <row r="599">
      <c r="A599" s="5"/>
      <c r="G599" s="5"/>
      <c r="M599" s="5"/>
    </row>
    <row r="600">
      <c r="A600" s="5"/>
      <c r="G600" s="5"/>
      <c r="M600" s="5"/>
    </row>
    <row r="601">
      <c r="A601" s="5"/>
      <c r="G601" s="5"/>
      <c r="M601" s="5"/>
    </row>
    <row r="602">
      <c r="A602" s="5"/>
      <c r="G602" s="5"/>
      <c r="M602" s="5"/>
    </row>
    <row r="603">
      <c r="A603" s="5"/>
      <c r="G603" s="5"/>
      <c r="M603" s="5"/>
    </row>
    <row r="604">
      <c r="A604" s="5"/>
      <c r="G604" s="5"/>
      <c r="M604" s="5"/>
    </row>
    <row r="605">
      <c r="A605" s="5"/>
      <c r="G605" s="5"/>
      <c r="M605" s="5"/>
    </row>
    <row r="606">
      <c r="A606" s="5"/>
      <c r="G606" s="5"/>
      <c r="M606" s="5"/>
    </row>
    <row r="607">
      <c r="A607" s="5"/>
      <c r="G607" s="5"/>
      <c r="M607" s="5"/>
    </row>
    <row r="608">
      <c r="A608" s="5"/>
      <c r="G608" s="5"/>
      <c r="M608" s="5"/>
    </row>
    <row r="609">
      <c r="A609" s="5"/>
      <c r="G609" s="5"/>
      <c r="M609" s="5"/>
    </row>
    <row r="610">
      <c r="A610" s="5"/>
      <c r="G610" s="5"/>
      <c r="M610" s="5"/>
    </row>
    <row r="611">
      <c r="A611" s="5"/>
      <c r="G611" s="5"/>
      <c r="M611" s="5"/>
    </row>
    <row r="612">
      <c r="A612" s="5"/>
      <c r="G612" s="5"/>
      <c r="M612" s="5"/>
    </row>
    <row r="613">
      <c r="A613" s="5"/>
      <c r="G613" s="5"/>
      <c r="M613" s="5"/>
    </row>
    <row r="614">
      <c r="A614" s="5"/>
      <c r="G614" s="5"/>
      <c r="M614" s="5"/>
    </row>
    <row r="615">
      <c r="A615" s="5"/>
      <c r="G615" s="5"/>
      <c r="M615" s="5"/>
    </row>
    <row r="616">
      <c r="A616" s="5"/>
      <c r="G616" s="5"/>
      <c r="M616" s="5"/>
    </row>
    <row r="617">
      <c r="A617" s="5"/>
      <c r="G617" s="5"/>
      <c r="M617" s="5"/>
    </row>
    <row r="618">
      <c r="A618" s="5"/>
      <c r="G618" s="5"/>
      <c r="M618" s="5"/>
    </row>
    <row r="619">
      <c r="A619" s="5"/>
      <c r="G619" s="5"/>
      <c r="M619" s="5"/>
    </row>
    <row r="620">
      <c r="A620" s="5"/>
      <c r="G620" s="5"/>
      <c r="M620" s="5"/>
    </row>
    <row r="621">
      <c r="A621" s="5"/>
      <c r="G621" s="5"/>
      <c r="M621" s="5"/>
    </row>
    <row r="622">
      <c r="A622" s="5"/>
      <c r="G622" s="5"/>
      <c r="M622" s="5"/>
    </row>
    <row r="623">
      <c r="A623" s="5"/>
      <c r="G623" s="5"/>
      <c r="M623" s="5"/>
    </row>
    <row r="624">
      <c r="A624" s="5"/>
      <c r="G624" s="5"/>
      <c r="M624" s="5"/>
    </row>
    <row r="625">
      <c r="A625" s="5"/>
      <c r="G625" s="5"/>
      <c r="M625" s="5"/>
    </row>
    <row r="626">
      <c r="A626" s="5"/>
      <c r="G626" s="5"/>
      <c r="M626" s="5"/>
    </row>
    <row r="627">
      <c r="A627" s="5"/>
      <c r="G627" s="5"/>
      <c r="M627" s="5"/>
    </row>
    <row r="628">
      <c r="A628" s="5"/>
      <c r="G628" s="5"/>
      <c r="M628" s="5"/>
    </row>
    <row r="629">
      <c r="A629" s="5"/>
      <c r="G629" s="5"/>
      <c r="M629" s="5"/>
    </row>
    <row r="630">
      <c r="A630" s="5"/>
      <c r="G630" s="5"/>
      <c r="M630" s="5"/>
    </row>
    <row r="631">
      <c r="A631" s="5"/>
      <c r="G631" s="5"/>
      <c r="M631" s="5"/>
    </row>
    <row r="632">
      <c r="A632" s="5"/>
      <c r="G632" s="5"/>
      <c r="M632" s="5"/>
    </row>
    <row r="633">
      <c r="A633" s="5"/>
      <c r="G633" s="5"/>
      <c r="M633" s="5"/>
    </row>
    <row r="634">
      <c r="A634" s="5"/>
      <c r="G634" s="5"/>
      <c r="M634" s="5"/>
    </row>
    <row r="635">
      <c r="A635" s="5"/>
      <c r="G635" s="5"/>
      <c r="M635" s="5"/>
    </row>
    <row r="636">
      <c r="A636" s="5"/>
      <c r="G636" s="5"/>
      <c r="M636" s="5"/>
    </row>
    <row r="637">
      <c r="A637" s="5"/>
      <c r="G637" s="5"/>
      <c r="M637" s="5"/>
    </row>
    <row r="638">
      <c r="A638" s="5"/>
      <c r="G638" s="5"/>
      <c r="M638" s="5"/>
    </row>
    <row r="639">
      <c r="A639" s="5"/>
      <c r="G639" s="5"/>
      <c r="M639" s="5"/>
    </row>
    <row r="640">
      <c r="A640" s="5"/>
      <c r="G640" s="5"/>
      <c r="M640" s="5"/>
    </row>
    <row r="641">
      <c r="A641" s="5"/>
      <c r="G641" s="5"/>
      <c r="M641" s="5"/>
    </row>
    <row r="642">
      <c r="A642" s="5"/>
      <c r="G642" s="5"/>
      <c r="M642" s="5"/>
    </row>
    <row r="643">
      <c r="A643" s="5"/>
      <c r="G643" s="5"/>
      <c r="M643" s="5"/>
    </row>
    <row r="644">
      <c r="A644" s="5"/>
      <c r="G644" s="5"/>
      <c r="M644" s="5"/>
    </row>
    <row r="645">
      <c r="A645" s="5"/>
      <c r="G645" s="5"/>
      <c r="M645" s="5"/>
    </row>
    <row r="646">
      <c r="A646" s="5"/>
      <c r="G646" s="5"/>
      <c r="M646" s="5"/>
    </row>
    <row r="647">
      <c r="A647" s="5"/>
      <c r="G647" s="5"/>
      <c r="M647" s="5"/>
    </row>
    <row r="648">
      <c r="A648" s="5"/>
      <c r="G648" s="5"/>
      <c r="M648" s="5"/>
    </row>
    <row r="649">
      <c r="A649" s="5"/>
      <c r="G649" s="5"/>
      <c r="M649" s="5"/>
    </row>
    <row r="650">
      <c r="A650" s="5"/>
      <c r="G650" s="5"/>
      <c r="M650" s="5"/>
    </row>
    <row r="651">
      <c r="A651" s="5"/>
      <c r="G651" s="5"/>
      <c r="M651" s="5"/>
    </row>
    <row r="652">
      <c r="A652" s="5"/>
      <c r="G652" s="5"/>
      <c r="M652" s="5"/>
    </row>
    <row r="653">
      <c r="A653" s="5"/>
      <c r="G653" s="5"/>
      <c r="M653" s="5"/>
    </row>
    <row r="654">
      <c r="A654" s="5"/>
      <c r="G654" s="5"/>
      <c r="M654" s="5"/>
    </row>
    <row r="655">
      <c r="A655" s="5"/>
      <c r="G655" s="5"/>
      <c r="M655" s="5"/>
    </row>
    <row r="656">
      <c r="A656" s="5"/>
      <c r="G656" s="5"/>
      <c r="M656" s="5"/>
    </row>
    <row r="657">
      <c r="A657" s="5"/>
      <c r="G657" s="5"/>
      <c r="M657" s="5"/>
    </row>
    <row r="658">
      <c r="A658" s="5"/>
      <c r="G658" s="5"/>
      <c r="M658" s="5"/>
    </row>
    <row r="659">
      <c r="A659" s="5"/>
      <c r="G659" s="5"/>
      <c r="M659" s="5"/>
    </row>
    <row r="660">
      <c r="A660" s="5"/>
      <c r="G660" s="5"/>
      <c r="M660" s="5"/>
    </row>
    <row r="661">
      <c r="A661" s="5"/>
      <c r="G661" s="5"/>
      <c r="M661" s="5"/>
    </row>
    <row r="662">
      <c r="A662" s="5"/>
      <c r="G662" s="5"/>
      <c r="M662" s="5"/>
    </row>
    <row r="663">
      <c r="A663" s="5"/>
      <c r="G663" s="5"/>
      <c r="M663" s="5"/>
    </row>
    <row r="664">
      <c r="A664" s="5"/>
      <c r="G664" s="5"/>
      <c r="M664" s="5"/>
    </row>
    <row r="665">
      <c r="A665" s="5"/>
      <c r="G665" s="5"/>
      <c r="M665" s="5"/>
    </row>
    <row r="666">
      <c r="A666" s="5"/>
      <c r="G666" s="5"/>
      <c r="M666" s="5"/>
    </row>
    <row r="667">
      <c r="A667" s="5"/>
      <c r="G667" s="5"/>
      <c r="M667" s="5"/>
    </row>
    <row r="668">
      <c r="A668" s="5"/>
      <c r="G668" s="5"/>
      <c r="M668" s="5"/>
    </row>
    <row r="669">
      <c r="A669" s="5"/>
      <c r="G669" s="5"/>
      <c r="M669" s="5"/>
    </row>
    <row r="670">
      <c r="A670" s="5"/>
      <c r="G670" s="5"/>
      <c r="M670" s="5"/>
    </row>
    <row r="671">
      <c r="A671" s="5"/>
      <c r="G671" s="5"/>
      <c r="M671" s="5"/>
    </row>
    <row r="672">
      <c r="A672" s="5"/>
      <c r="G672" s="5"/>
      <c r="M672" s="5"/>
    </row>
    <row r="673">
      <c r="A673" s="5"/>
      <c r="G673" s="5"/>
      <c r="M673" s="5"/>
    </row>
    <row r="674">
      <c r="A674" s="5"/>
      <c r="G674" s="5"/>
      <c r="M674" s="5"/>
    </row>
    <row r="675">
      <c r="A675" s="5"/>
      <c r="G675" s="5"/>
      <c r="M675" s="5"/>
    </row>
    <row r="676">
      <c r="A676" s="5"/>
      <c r="G676" s="5"/>
      <c r="M676" s="5"/>
    </row>
    <row r="677">
      <c r="A677" s="5"/>
      <c r="G677" s="5"/>
      <c r="M677" s="5"/>
    </row>
    <row r="678">
      <c r="A678" s="5"/>
      <c r="G678" s="5"/>
      <c r="M678" s="5"/>
    </row>
    <row r="679">
      <c r="A679" s="5"/>
      <c r="G679" s="5"/>
      <c r="M679" s="5"/>
    </row>
    <row r="680">
      <c r="A680" s="5"/>
      <c r="G680" s="5"/>
      <c r="M680" s="5"/>
    </row>
    <row r="681">
      <c r="A681" s="5"/>
      <c r="G681" s="5"/>
      <c r="M681" s="5"/>
    </row>
    <row r="682">
      <c r="A682" s="5"/>
      <c r="G682" s="5"/>
      <c r="M682" s="5"/>
    </row>
    <row r="683">
      <c r="A683" s="5"/>
      <c r="G683" s="5"/>
      <c r="M683" s="5"/>
    </row>
    <row r="684">
      <c r="A684" s="5"/>
      <c r="G684" s="5"/>
      <c r="M684" s="5"/>
    </row>
    <row r="685">
      <c r="A685" s="5"/>
      <c r="G685" s="5"/>
      <c r="M685" s="5"/>
    </row>
    <row r="686">
      <c r="A686" s="5"/>
      <c r="G686" s="5"/>
      <c r="M686" s="5"/>
    </row>
    <row r="687">
      <c r="A687" s="5"/>
      <c r="G687" s="5"/>
      <c r="M687" s="5"/>
    </row>
    <row r="688">
      <c r="A688" s="5"/>
      <c r="G688" s="5"/>
      <c r="M688" s="5"/>
    </row>
    <row r="689">
      <c r="A689" s="5"/>
      <c r="G689" s="5"/>
      <c r="M689" s="5"/>
    </row>
    <row r="690">
      <c r="A690" s="5"/>
      <c r="G690" s="5"/>
      <c r="M690" s="5"/>
    </row>
    <row r="691">
      <c r="A691" s="5"/>
      <c r="G691" s="5"/>
      <c r="M691" s="5"/>
    </row>
    <row r="692">
      <c r="A692" s="5"/>
      <c r="G692" s="5"/>
      <c r="M692" s="5"/>
    </row>
    <row r="693">
      <c r="A693" s="5"/>
      <c r="G693" s="5"/>
      <c r="M693" s="5"/>
    </row>
    <row r="694">
      <c r="A694" s="5"/>
      <c r="G694" s="5"/>
      <c r="M694" s="5"/>
    </row>
    <row r="695">
      <c r="A695" s="5"/>
      <c r="G695" s="5"/>
      <c r="M695" s="5"/>
    </row>
    <row r="696">
      <c r="A696" s="5"/>
      <c r="G696" s="5"/>
      <c r="M696" s="5"/>
    </row>
    <row r="697">
      <c r="A697" s="5"/>
      <c r="G697" s="5"/>
      <c r="M697" s="5"/>
    </row>
    <row r="698">
      <c r="A698" s="5"/>
      <c r="G698" s="5"/>
      <c r="M698" s="5"/>
    </row>
    <row r="699">
      <c r="A699" s="5"/>
      <c r="G699" s="5"/>
      <c r="M699" s="5"/>
    </row>
    <row r="700">
      <c r="A700" s="5"/>
      <c r="G700" s="5"/>
      <c r="M700" s="5"/>
    </row>
    <row r="701">
      <c r="A701" s="5"/>
      <c r="G701" s="5"/>
      <c r="M701" s="5"/>
    </row>
    <row r="702">
      <c r="A702" s="5"/>
      <c r="G702" s="5"/>
      <c r="M702" s="5"/>
    </row>
    <row r="703">
      <c r="A703" s="5"/>
      <c r="G703" s="5"/>
      <c r="M703" s="5"/>
    </row>
    <row r="704">
      <c r="A704" s="5"/>
      <c r="G704" s="5"/>
      <c r="M704" s="5"/>
    </row>
    <row r="705">
      <c r="A705" s="5"/>
      <c r="G705" s="5"/>
      <c r="M705" s="5"/>
    </row>
    <row r="706">
      <c r="A706" s="5"/>
      <c r="G706" s="5"/>
      <c r="M706" s="5"/>
    </row>
    <row r="707">
      <c r="A707" s="5"/>
      <c r="G707" s="5"/>
      <c r="M707" s="5"/>
    </row>
    <row r="708">
      <c r="A708" s="5"/>
      <c r="G708" s="5"/>
      <c r="M708" s="5"/>
    </row>
    <row r="709">
      <c r="A709" s="5"/>
      <c r="G709" s="5"/>
      <c r="M709" s="5"/>
    </row>
    <row r="710">
      <c r="A710" s="5"/>
      <c r="G710" s="5"/>
      <c r="M710" s="5"/>
    </row>
    <row r="711">
      <c r="A711" s="5"/>
      <c r="G711" s="5"/>
      <c r="M711" s="5"/>
    </row>
    <row r="712">
      <c r="A712" s="5"/>
      <c r="G712" s="5"/>
      <c r="M712" s="5"/>
    </row>
    <row r="713">
      <c r="A713" s="5"/>
      <c r="G713" s="5"/>
      <c r="M713" s="5"/>
    </row>
    <row r="714">
      <c r="A714" s="5"/>
      <c r="G714" s="5"/>
      <c r="M714" s="5"/>
    </row>
    <row r="715">
      <c r="A715" s="5"/>
      <c r="G715" s="5"/>
      <c r="M715" s="5"/>
    </row>
    <row r="716">
      <c r="A716" s="5"/>
      <c r="G716" s="5"/>
      <c r="M716" s="5"/>
    </row>
    <row r="717">
      <c r="A717" s="5"/>
      <c r="G717" s="5"/>
      <c r="M717" s="5"/>
    </row>
    <row r="718">
      <c r="A718" s="5"/>
      <c r="G718" s="5"/>
      <c r="M718" s="5"/>
    </row>
    <row r="719">
      <c r="A719" s="5"/>
      <c r="G719" s="5"/>
      <c r="M719" s="5"/>
    </row>
    <row r="720">
      <c r="A720" s="5"/>
      <c r="G720" s="5"/>
      <c r="M720" s="5"/>
    </row>
    <row r="721">
      <c r="A721" s="5"/>
      <c r="G721" s="5"/>
      <c r="M721" s="5"/>
    </row>
    <row r="722">
      <c r="A722" s="5"/>
      <c r="G722" s="5"/>
      <c r="M722" s="5"/>
    </row>
    <row r="723">
      <c r="A723" s="5"/>
      <c r="G723" s="5"/>
      <c r="M723" s="5"/>
    </row>
    <row r="724">
      <c r="A724" s="5"/>
      <c r="G724" s="5"/>
      <c r="M724" s="5"/>
    </row>
    <row r="725">
      <c r="A725" s="5"/>
      <c r="G725" s="5"/>
      <c r="M725" s="5"/>
    </row>
    <row r="726">
      <c r="A726" s="5"/>
      <c r="G726" s="5"/>
      <c r="M726" s="5"/>
    </row>
    <row r="727">
      <c r="A727" s="5"/>
      <c r="G727" s="5"/>
      <c r="M727" s="5"/>
    </row>
    <row r="728">
      <c r="A728" s="5"/>
      <c r="G728" s="5"/>
      <c r="M728" s="5"/>
    </row>
    <row r="729">
      <c r="A729" s="5"/>
      <c r="G729" s="5"/>
      <c r="M729" s="5"/>
    </row>
    <row r="730">
      <c r="A730" s="5"/>
      <c r="G730" s="5"/>
      <c r="M730" s="5"/>
    </row>
    <row r="731">
      <c r="A731" s="5"/>
      <c r="G731" s="5"/>
      <c r="M731" s="5"/>
    </row>
    <row r="732">
      <c r="A732" s="5"/>
      <c r="G732" s="5"/>
      <c r="M732" s="5"/>
    </row>
    <row r="733">
      <c r="A733" s="5"/>
      <c r="G733" s="5"/>
      <c r="M733" s="5"/>
    </row>
    <row r="734">
      <c r="A734" s="5"/>
      <c r="G734" s="5"/>
      <c r="M734" s="5"/>
    </row>
    <row r="735">
      <c r="A735" s="5"/>
      <c r="G735" s="5"/>
      <c r="M735" s="5"/>
    </row>
    <row r="736">
      <c r="A736" s="5"/>
      <c r="G736" s="5"/>
      <c r="M736" s="5"/>
    </row>
    <row r="737">
      <c r="A737" s="5"/>
      <c r="G737" s="5"/>
      <c r="M737" s="5"/>
    </row>
    <row r="738">
      <c r="A738" s="5"/>
      <c r="G738" s="5"/>
      <c r="M738" s="5"/>
    </row>
    <row r="739">
      <c r="A739" s="5"/>
      <c r="G739" s="5"/>
      <c r="M739" s="5"/>
    </row>
    <row r="740">
      <c r="A740" s="5"/>
      <c r="G740" s="5"/>
      <c r="M740" s="5"/>
    </row>
    <row r="741">
      <c r="A741" s="5"/>
      <c r="G741" s="5"/>
      <c r="M741" s="5"/>
    </row>
    <row r="742">
      <c r="A742" s="5"/>
      <c r="G742" s="5"/>
      <c r="M742" s="5"/>
    </row>
    <row r="743">
      <c r="A743" s="5"/>
      <c r="G743" s="5"/>
      <c r="M743" s="5"/>
    </row>
    <row r="744">
      <c r="A744" s="5"/>
      <c r="G744" s="5"/>
      <c r="M744" s="5"/>
    </row>
    <row r="745">
      <c r="A745" s="5"/>
      <c r="G745" s="5"/>
      <c r="M745" s="5"/>
    </row>
    <row r="746">
      <c r="A746" s="5"/>
      <c r="G746" s="5"/>
      <c r="M746" s="5"/>
    </row>
    <row r="747">
      <c r="A747" s="5"/>
      <c r="G747" s="5"/>
      <c r="M747" s="5"/>
    </row>
    <row r="748">
      <c r="A748" s="5"/>
      <c r="G748" s="5"/>
      <c r="M748" s="5"/>
    </row>
    <row r="749">
      <c r="A749" s="5"/>
      <c r="G749" s="5"/>
      <c r="M749" s="5"/>
    </row>
    <row r="750">
      <c r="A750" s="5"/>
      <c r="G750" s="5"/>
      <c r="M750" s="5"/>
    </row>
    <row r="751">
      <c r="A751" s="5"/>
      <c r="G751" s="5"/>
      <c r="M751" s="5"/>
    </row>
    <row r="752">
      <c r="A752" s="5"/>
      <c r="G752" s="5"/>
      <c r="M752" s="5"/>
    </row>
    <row r="753">
      <c r="A753" s="5"/>
      <c r="G753" s="5"/>
      <c r="M753" s="5"/>
    </row>
    <row r="754">
      <c r="A754" s="5"/>
      <c r="G754" s="5"/>
      <c r="M754" s="5"/>
    </row>
    <row r="755">
      <c r="A755" s="5"/>
      <c r="G755" s="5"/>
      <c r="M755" s="5"/>
    </row>
    <row r="756">
      <c r="A756" s="5"/>
      <c r="G756" s="5"/>
      <c r="M756" s="5"/>
    </row>
    <row r="757">
      <c r="A757" s="5"/>
      <c r="G757" s="5"/>
      <c r="M757" s="5"/>
    </row>
    <row r="758">
      <c r="A758" s="5"/>
      <c r="G758" s="5"/>
      <c r="M758" s="5"/>
    </row>
    <row r="759">
      <c r="A759" s="5"/>
      <c r="G759" s="5"/>
      <c r="M759" s="5"/>
    </row>
    <row r="760">
      <c r="A760" s="5"/>
      <c r="G760" s="5"/>
      <c r="M760" s="5"/>
    </row>
    <row r="761">
      <c r="A761" s="5"/>
      <c r="G761" s="5"/>
      <c r="M761" s="5"/>
    </row>
    <row r="762">
      <c r="A762" s="5"/>
      <c r="G762" s="5"/>
      <c r="M762" s="5"/>
    </row>
    <row r="763">
      <c r="A763" s="5"/>
      <c r="G763" s="5"/>
      <c r="M763" s="5"/>
    </row>
    <row r="764">
      <c r="A764" s="5"/>
      <c r="G764" s="5"/>
      <c r="M764" s="5"/>
    </row>
    <row r="765">
      <c r="A765" s="5"/>
      <c r="G765" s="5"/>
      <c r="M765" s="5"/>
    </row>
    <row r="766">
      <c r="A766" s="5"/>
      <c r="G766" s="5"/>
      <c r="M766" s="5"/>
    </row>
    <row r="767">
      <c r="A767" s="5"/>
      <c r="G767" s="5"/>
      <c r="M767" s="5"/>
    </row>
    <row r="768">
      <c r="A768" s="5"/>
      <c r="G768" s="5"/>
      <c r="M768" s="5"/>
    </row>
    <row r="769">
      <c r="A769" s="5"/>
      <c r="G769" s="5"/>
      <c r="M769" s="5"/>
    </row>
    <row r="770">
      <c r="A770" s="5"/>
      <c r="G770" s="5"/>
      <c r="M770" s="5"/>
    </row>
    <row r="771">
      <c r="A771" s="5"/>
      <c r="G771" s="5"/>
      <c r="M771" s="5"/>
    </row>
    <row r="772">
      <c r="A772" s="5"/>
      <c r="G772" s="5"/>
      <c r="M772" s="5"/>
    </row>
    <row r="773">
      <c r="A773" s="5"/>
      <c r="G773" s="5"/>
      <c r="M773" s="5"/>
    </row>
    <row r="774">
      <c r="A774" s="5"/>
      <c r="G774" s="5"/>
      <c r="M774" s="5"/>
    </row>
    <row r="775">
      <c r="A775" s="5"/>
      <c r="G775" s="5"/>
      <c r="M775" s="5"/>
    </row>
    <row r="776">
      <c r="A776" s="5"/>
      <c r="G776" s="5"/>
      <c r="M776" s="5"/>
    </row>
    <row r="777">
      <c r="A777" s="5"/>
      <c r="G777" s="5"/>
      <c r="M777" s="5"/>
    </row>
    <row r="778">
      <c r="A778" s="5"/>
      <c r="G778" s="5"/>
      <c r="M778" s="5"/>
    </row>
    <row r="779">
      <c r="A779" s="5"/>
      <c r="G779" s="5"/>
      <c r="M779" s="5"/>
    </row>
    <row r="780">
      <c r="A780" s="5"/>
      <c r="G780" s="5"/>
      <c r="M780" s="5"/>
    </row>
    <row r="781">
      <c r="A781" s="5"/>
      <c r="G781" s="5"/>
      <c r="M781" s="5"/>
    </row>
    <row r="782">
      <c r="A782" s="5"/>
      <c r="G782" s="5"/>
      <c r="M782" s="5"/>
    </row>
    <row r="783">
      <c r="A783" s="5"/>
      <c r="G783" s="5"/>
      <c r="M783" s="5"/>
    </row>
    <row r="784">
      <c r="A784" s="5"/>
      <c r="G784" s="5"/>
      <c r="M784" s="5"/>
    </row>
    <row r="785">
      <c r="A785" s="5"/>
      <c r="G785" s="5"/>
      <c r="M785" s="5"/>
    </row>
    <row r="786">
      <c r="A786" s="5"/>
      <c r="G786" s="5"/>
      <c r="M786" s="5"/>
    </row>
    <row r="787">
      <c r="A787" s="5"/>
      <c r="G787" s="5"/>
      <c r="M787" s="5"/>
    </row>
    <row r="788">
      <c r="A788" s="5"/>
      <c r="G788" s="5"/>
      <c r="M788" s="5"/>
    </row>
    <row r="789">
      <c r="A789" s="5"/>
      <c r="G789" s="5"/>
      <c r="M789" s="5"/>
    </row>
    <row r="790">
      <c r="A790" s="5"/>
      <c r="G790" s="5"/>
      <c r="M790" s="5"/>
    </row>
    <row r="791">
      <c r="A791" s="5"/>
      <c r="G791" s="5"/>
      <c r="M791" s="5"/>
    </row>
    <row r="792">
      <c r="A792" s="5"/>
      <c r="G792" s="5"/>
      <c r="M792" s="5"/>
    </row>
    <row r="793">
      <c r="A793" s="5"/>
      <c r="G793" s="5"/>
      <c r="M793" s="5"/>
    </row>
    <row r="794">
      <c r="A794" s="5"/>
      <c r="G794" s="5"/>
      <c r="M794" s="5"/>
    </row>
    <row r="795">
      <c r="A795" s="5"/>
      <c r="G795" s="5"/>
      <c r="M795" s="5"/>
    </row>
    <row r="796">
      <c r="A796" s="5"/>
      <c r="G796" s="5"/>
      <c r="M796" s="5"/>
    </row>
    <row r="797">
      <c r="A797" s="5"/>
      <c r="G797" s="5"/>
      <c r="M797" s="5"/>
    </row>
    <row r="798">
      <c r="A798" s="5"/>
      <c r="G798" s="5"/>
      <c r="M798" s="5"/>
    </row>
    <row r="799">
      <c r="A799" s="5"/>
      <c r="G799" s="5"/>
      <c r="M799" s="5"/>
    </row>
    <row r="800">
      <c r="A800" s="5"/>
      <c r="G800" s="5"/>
      <c r="M800" s="5"/>
    </row>
    <row r="801">
      <c r="A801" s="5"/>
      <c r="G801" s="5"/>
      <c r="M801" s="5"/>
    </row>
    <row r="802">
      <c r="A802" s="5"/>
      <c r="G802" s="5"/>
      <c r="M802" s="5"/>
    </row>
    <row r="803">
      <c r="A803" s="5"/>
      <c r="G803" s="5"/>
      <c r="M803" s="5"/>
    </row>
    <row r="804">
      <c r="A804" s="5"/>
      <c r="G804" s="5"/>
      <c r="M804" s="5"/>
    </row>
    <row r="805">
      <c r="A805" s="5"/>
      <c r="G805" s="5"/>
      <c r="M805" s="5"/>
    </row>
    <row r="806">
      <c r="A806" s="5"/>
      <c r="G806" s="5"/>
      <c r="M806" s="5"/>
    </row>
    <row r="807">
      <c r="A807" s="5"/>
      <c r="G807" s="5"/>
      <c r="M807" s="5"/>
    </row>
    <row r="808">
      <c r="A808" s="5"/>
      <c r="G808" s="5"/>
      <c r="M808" s="5"/>
    </row>
    <row r="809">
      <c r="A809" s="5"/>
      <c r="G809" s="5"/>
      <c r="M809" s="5"/>
    </row>
    <row r="810">
      <c r="A810" s="5"/>
      <c r="G810" s="5"/>
      <c r="M810" s="5"/>
    </row>
    <row r="811">
      <c r="A811" s="5"/>
      <c r="G811" s="5"/>
      <c r="M811" s="5"/>
    </row>
    <row r="812">
      <c r="A812" s="5"/>
      <c r="G812" s="5"/>
      <c r="M812" s="5"/>
    </row>
    <row r="813">
      <c r="A813" s="5"/>
      <c r="G813" s="5"/>
      <c r="M813" s="5"/>
    </row>
    <row r="814">
      <c r="A814" s="5"/>
      <c r="G814" s="5"/>
      <c r="M814" s="5"/>
    </row>
    <row r="815">
      <c r="A815" s="5"/>
      <c r="G815" s="5"/>
      <c r="M815" s="5"/>
    </row>
    <row r="816">
      <c r="A816" s="5"/>
      <c r="G816" s="5"/>
      <c r="M816" s="5"/>
    </row>
    <row r="817">
      <c r="A817" s="5"/>
      <c r="G817" s="5"/>
      <c r="M817" s="5"/>
    </row>
    <row r="818">
      <c r="A818" s="5"/>
      <c r="G818" s="5"/>
      <c r="M818" s="5"/>
    </row>
    <row r="819">
      <c r="A819" s="5"/>
      <c r="G819" s="5"/>
      <c r="M819" s="5"/>
    </row>
    <row r="820">
      <c r="A820" s="5"/>
      <c r="G820" s="5"/>
      <c r="M820" s="5"/>
    </row>
    <row r="821">
      <c r="A821" s="5"/>
      <c r="G821" s="5"/>
      <c r="M821" s="5"/>
    </row>
    <row r="822">
      <c r="A822" s="5"/>
      <c r="G822" s="5"/>
      <c r="M822" s="5"/>
    </row>
    <row r="823">
      <c r="A823" s="5"/>
      <c r="G823" s="5"/>
      <c r="M823" s="5"/>
    </row>
    <row r="824">
      <c r="A824" s="5"/>
      <c r="G824" s="5"/>
      <c r="M824" s="5"/>
    </row>
    <row r="825">
      <c r="A825" s="5"/>
      <c r="G825" s="5"/>
      <c r="M825" s="5"/>
    </row>
    <row r="826">
      <c r="A826" s="5"/>
      <c r="G826" s="5"/>
      <c r="M826" s="5"/>
    </row>
    <row r="827">
      <c r="A827" s="5"/>
      <c r="G827" s="5"/>
      <c r="M827" s="5"/>
    </row>
    <row r="828">
      <c r="A828" s="5"/>
      <c r="G828" s="5"/>
      <c r="M828" s="5"/>
    </row>
    <row r="829">
      <c r="A829" s="5"/>
      <c r="G829" s="5"/>
      <c r="M829" s="5"/>
    </row>
    <row r="830">
      <c r="A830" s="5"/>
      <c r="G830" s="5"/>
      <c r="M830" s="5"/>
    </row>
    <row r="831">
      <c r="A831" s="5"/>
      <c r="G831" s="5"/>
      <c r="M831" s="5"/>
    </row>
    <row r="832">
      <c r="A832" s="5"/>
      <c r="G832" s="5"/>
      <c r="M832" s="5"/>
    </row>
    <row r="833">
      <c r="A833" s="5"/>
      <c r="G833" s="5"/>
      <c r="M833" s="5"/>
    </row>
    <row r="834">
      <c r="A834" s="5"/>
      <c r="G834" s="5"/>
      <c r="M834" s="5"/>
    </row>
    <row r="835">
      <c r="A835" s="5"/>
      <c r="G835" s="5"/>
      <c r="M835" s="5"/>
    </row>
    <row r="836">
      <c r="A836" s="5"/>
      <c r="G836" s="5"/>
      <c r="M836" s="5"/>
    </row>
    <row r="837">
      <c r="A837" s="5"/>
      <c r="G837" s="5"/>
      <c r="M837" s="5"/>
    </row>
    <row r="838">
      <c r="A838" s="5"/>
      <c r="G838" s="5"/>
      <c r="M838" s="5"/>
    </row>
    <row r="839">
      <c r="A839" s="5"/>
      <c r="G839" s="5"/>
      <c r="M839" s="5"/>
    </row>
    <row r="840">
      <c r="A840" s="5"/>
      <c r="G840" s="5"/>
      <c r="M840" s="5"/>
    </row>
    <row r="841">
      <c r="A841" s="5"/>
      <c r="G841" s="5"/>
      <c r="M841" s="5"/>
    </row>
    <row r="842">
      <c r="A842" s="5"/>
      <c r="G842" s="5"/>
      <c r="M842" s="5"/>
    </row>
    <row r="843">
      <c r="A843" s="5"/>
      <c r="G843" s="5"/>
      <c r="M843" s="5"/>
    </row>
    <row r="844">
      <c r="A844" s="5"/>
      <c r="G844" s="5"/>
      <c r="M844" s="5"/>
    </row>
    <row r="845">
      <c r="A845" s="5"/>
      <c r="G845" s="5"/>
      <c r="M845" s="5"/>
    </row>
    <row r="846">
      <c r="A846" s="5"/>
      <c r="G846" s="5"/>
      <c r="M846" s="5"/>
    </row>
    <row r="847">
      <c r="A847" s="5"/>
      <c r="G847" s="5"/>
      <c r="M847" s="5"/>
    </row>
    <row r="848">
      <c r="A848" s="5"/>
      <c r="G848" s="5"/>
      <c r="M848" s="5"/>
    </row>
    <row r="849">
      <c r="A849" s="5"/>
      <c r="G849" s="5"/>
      <c r="M849" s="5"/>
    </row>
    <row r="850">
      <c r="A850" s="5"/>
      <c r="G850" s="5"/>
      <c r="M850" s="5"/>
    </row>
    <row r="851">
      <c r="A851" s="5"/>
      <c r="G851" s="5"/>
      <c r="M851" s="5"/>
    </row>
    <row r="852">
      <c r="A852" s="5"/>
      <c r="G852" s="5"/>
      <c r="M852" s="5"/>
    </row>
    <row r="853">
      <c r="A853" s="5"/>
      <c r="G853" s="5"/>
      <c r="M853" s="5"/>
    </row>
    <row r="854">
      <c r="A854" s="5"/>
      <c r="G854" s="5"/>
      <c r="M854" s="5"/>
    </row>
    <row r="855">
      <c r="A855" s="5"/>
      <c r="G855" s="5"/>
      <c r="M855" s="5"/>
    </row>
    <row r="856">
      <c r="A856" s="5"/>
      <c r="G856" s="5"/>
      <c r="M856" s="5"/>
    </row>
    <row r="857">
      <c r="A857" s="5"/>
      <c r="G857" s="5"/>
      <c r="M857" s="5"/>
    </row>
    <row r="858">
      <c r="A858" s="5"/>
      <c r="G858" s="5"/>
      <c r="M858" s="5"/>
    </row>
    <row r="859">
      <c r="A859" s="5"/>
      <c r="G859" s="5"/>
      <c r="M859" s="5"/>
    </row>
    <row r="860">
      <c r="A860" s="5"/>
      <c r="G860" s="5"/>
      <c r="M860" s="5"/>
    </row>
    <row r="861">
      <c r="A861" s="5"/>
      <c r="G861" s="5"/>
      <c r="M861" s="5"/>
    </row>
    <row r="862">
      <c r="A862" s="5"/>
      <c r="G862" s="5"/>
      <c r="M862" s="5"/>
    </row>
    <row r="863">
      <c r="A863" s="5"/>
      <c r="G863" s="5"/>
      <c r="M863" s="5"/>
    </row>
    <row r="864">
      <c r="A864" s="5"/>
      <c r="G864" s="5"/>
      <c r="M864" s="5"/>
    </row>
    <row r="865">
      <c r="A865" s="5"/>
      <c r="G865" s="5"/>
      <c r="M865" s="5"/>
    </row>
    <row r="866">
      <c r="A866" s="5"/>
      <c r="G866" s="5"/>
      <c r="M866" s="5"/>
    </row>
    <row r="867">
      <c r="A867" s="5"/>
      <c r="G867" s="5"/>
      <c r="M867" s="5"/>
    </row>
    <row r="868">
      <c r="A868" s="5"/>
      <c r="G868" s="5"/>
      <c r="M868" s="5"/>
    </row>
    <row r="869">
      <c r="A869" s="5"/>
      <c r="G869" s="5"/>
      <c r="M869" s="5"/>
    </row>
    <row r="870">
      <c r="A870" s="5"/>
      <c r="G870" s="5"/>
      <c r="M870" s="5"/>
    </row>
    <row r="871">
      <c r="A871" s="5"/>
      <c r="G871" s="5"/>
      <c r="M871" s="5"/>
    </row>
    <row r="872">
      <c r="A872" s="5"/>
      <c r="G872" s="5"/>
      <c r="M872" s="5"/>
    </row>
    <row r="873">
      <c r="A873" s="5"/>
      <c r="G873" s="5"/>
      <c r="M873" s="5"/>
    </row>
    <row r="874">
      <c r="A874" s="5"/>
      <c r="G874" s="5"/>
      <c r="M874" s="5"/>
    </row>
    <row r="875">
      <c r="A875" s="5"/>
      <c r="G875" s="5"/>
      <c r="M875" s="5"/>
    </row>
    <row r="876">
      <c r="A876" s="5"/>
      <c r="G876" s="5"/>
      <c r="M876" s="5"/>
    </row>
    <row r="877">
      <c r="A877" s="5"/>
      <c r="G877" s="5"/>
      <c r="M877" s="5"/>
    </row>
    <row r="878">
      <c r="A878" s="5"/>
      <c r="G878" s="5"/>
      <c r="M878" s="5"/>
    </row>
    <row r="879">
      <c r="A879" s="5"/>
      <c r="G879" s="5"/>
      <c r="M879" s="5"/>
    </row>
    <row r="880">
      <c r="A880" s="5"/>
      <c r="G880" s="5"/>
      <c r="M880" s="5"/>
    </row>
    <row r="881">
      <c r="A881" s="5"/>
      <c r="G881" s="5"/>
      <c r="M881" s="5"/>
    </row>
    <row r="882">
      <c r="A882" s="5"/>
      <c r="G882" s="5"/>
      <c r="M882" s="5"/>
    </row>
    <row r="883">
      <c r="A883" s="5"/>
      <c r="G883" s="5"/>
      <c r="M883" s="5"/>
    </row>
    <row r="884">
      <c r="A884" s="5"/>
      <c r="G884" s="5"/>
      <c r="M884" s="5"/>
    </row>
    <row r="885">
      <c r="A885" s="5"/>
      <c r="G885" s="5"/>
      <c r="M885" s="5"/>
    </row>
    <row r="886">
      <c r="A886" s="5"/>
      <c r="G886" s="5"/>
      <c r="M886" s="5"/>
    </row>
    <row r="887">
      <c r="A887" s="5"/>
      <c r="G887" s="5"/>
      <c r="M887" s="5"/>
    </row>
    <row r="888">
      <c r="A888" s="5"/>
      <c r="G888" s="5"/>
      <c r="M888" s="5"/>
    </row>
    <row r="889">
      <c r="A889" s="5"/>
      <c r="G889" s="5"/>
      <c r="M889" s="5"/>
    </row>
    <row r="890">
      <c r="A890" s="5"/>
      <c r="G890" s="5"/>
      <c r="M890" s="5"/>
    </row>
    <row r="891">
      <c r="A891" s="5"/>
      <c r="G891" s="5"/>
      <c r="M891" s="5"/>
    </row>
    <row r="892">
      <c r="A892" s="5"/>
      <c r="G892" s="5"/>
      <c r="M892" s="5"/>
    </row>
    <row r="893">
      <c r="A893" s="5"/>
      <c r="G893" s="5"/>
      <c r="M893" s="5"/>
    </row>
    <row r="894">
      <c r="A894" s="5"/>
      <c r="G894" s="5"/>
      <c r="M894" s="5"/>
    </row>
    <row r="895">
      <c r="A895" s="5"/>
      <c r="G895" s="5"/>
      <c r="M895" s="5"/>
    </row>
    <row r="896">
      <c r="A896" s="5"/>
      <c r="G896" s="5"/>
      <c r="M896" s="5"/>
    </row>
    <row r="897">
      <c r="A897" s="5"/>
      <c r="G897" s="5"/>
      <c r="M897" s="5"/>
    </row>
    <row r="898">
      <c r="A898" s="5"/>
      <c r="G898" s="5"/>
      <c r="M898" s="5"/>
    </row>
    <row r="899">
      <c r="A899" s="5"/>
      <c r="G899" s="5"/>
      <c r="M899" s="5"/>
    </row>
    <row r="900">
      <c r="A900" s="5"/>
      <c r="G900" s="5"/>
      <c r="M900" s="5"/>
    </row>
    <row r="901">
      <c r="A901" s="5"/>
      <c r="G901" s="5"/>
      <c r="M901" s="5"/>
    </row>
    <row r="902">
      <c r="A902" s="5"/>
      <c r="G902" s="5"/>
      <c r="M902" s="5"/>
    </row>
    <row r="903">
      <c r="A903" s="5"/>
      <c r="G903" s="5"/>
      <c r="M903" s="5"/>
    </row>
    <row r="904">
      <c r="A904" s="5"/>
      <c r="G904" s="5"/>
      <c r="M904" s="5"/>
    </row>
    <row r="905">
      <c r="A905" s="5"/>
      <c r="G905" s="5"/>
      <c r="M905" s="5"/>
    </row>
    <row r="906">
      <c r="A906" s="5"/>
      <c r="G906" s="5"/>
      <c r="M906" s="5"/>
    </row>
    <row r="907">
      <c r="A907" s="5"/>
      <c r="G907" s="5"/>
      <c r="M907" s="5"/>
    </row>
    <row r="908">
      <c r="A908" s="5"/>
      <c r="G908" s="5"/>
      <c r="M908" s="5"/>
    </row>
    <row r="909">
      <c r="A909" s="5"/>
      <c r="G909" s="5"/>
      <c r="M909" s="5"/>
    </row>
    <row r="910">
      <c r="A910" s="5"/>
      <c r="G910" s="5"/>
      <c r="M910" s="5"/>
    </row>
    <row r="911">
      <c r="A911" s="5"/>
      <c r="G911" s="5"/>
      <c r="M911" s="5"/>
    </row>
    <row r="912">
      <c r="A912" s="5"/>
      <c r="G912" s="5"/>
      <c r="M912" s="5"/>
    </row>
    <row r="913">
      <c r="A913" s="5"/>
      <c r="G913" s="5"/>
      <c r="M913" s="5"/>
    </row>
    <row r="914">
      <c r="A914" s="5"/>
      <c r="G914" s="5"/>
      <c r="M914" s="5"/>
    </row>
    <row r="915">
      <c r="A915" s="5"/>
      <c r="G915" s="5"/>
      <c r="M915" s="5"/>
    </row>
    <row r="916">
      <c r="A916" s="5"/>
      <c r="G916" s="5"/>
      <c r="M916" s="5"/>
    </row>
    <row r="917">
      <c r="A917" s="5"/>
      <c r="G917" s="5"/>
      <c r="M917" s="5"/>
    </row>
    <row r="918">
      <c r="A918" s="5"/>
      <c r="G918" s="5"/>
      <c r="M918" s="5"/>
    </row>
    <row r="919">
      <c r="A919" s="5"/>
      <c r="G919" s="5"/>
      <c r="M919" s="5"/>
    </row>
    <row r="920">
      <c r="A920" s="5"/>
      <c r="G920" s="5"/>
      <c r="M920" s="5"/>
    </row>
    <row r="921">
      <c r="A921" s="5"/>
      <c r="G921" s="5"/>
      <c r="M921" s="5"/>
    </row>
    <row r="922">
      <c r="A922" s="5"/>
      <c r="G922" s="5"/>
      <c r="M922" s="5"/>
    </row>
    <row r="923">
      <c r="A923" s="5"/>
      <c r="G923" s="5"/>
      <c r="M923" s="5"/>
    </row>
    <row r="924">
      <c r="A924" s="5"/>
      <c r="G924" s="5"/>
      <c r="M924" s="5"/>
    </row>
    <row r="925">
      <c r="A925" s="5"/>
      <c r="G925" s="5"/>
      <c r="M925" s="5"/>
    </row>
    <row r="926">
      <c r="A926" s="5"/>
      <c r="G926" s="5"/>
      <c r="M926" s="5"/>
    </row>
    <row r="927">
      <c r="A927" s="5"/>
      <c r="G927" s="5"/>
      <c r="M927" s="5"/>
    </row>
    <row r="928">
      <c r="A928" s="5"/>
      <c r="G928" s="5"/>
      <c r="M928" s="5"/>
    </row>
    <row r="929">
      <c r="A929" s="5"/>
      <c r="G929" s="5"/>
      <c r="M929" s="5"/>
    </row>
    <row r="930">
      <c r="A930" s="5"/>
      <c r="G930" s="5"/>
      <c r="M930" s="5"/>
    </row>
    <row r="931">
      <c r="A931" s="5"/>
      <c r="G931" s="5"/>
      <c r="M931" s="5"/>
    </row>
    <row r="932">
      <c r="A932" s="5"/>
      <c r="G932" s="5"/>
      <c r="M932" s="5"/>
    </row>
    <row r="933">
      <c r="A933" s="5"/>
      <c r="G933" s="5"/>
      <c r="M933" s="5"/>
    </row>
    <row r="934">
      <c r="A934" s="5"/>
      <c r="G934" s="5"/>
      <c r="M934" s="5"/>
    </row>
    <row r="935">
      <c r="A935" s="5"/>
      <c r="G935" s="5"/>
      <c r="M935" s="5"/>
    </row>
    <row r="936">
      <c r="A936" s="5"/>
      <c r="G936" s="5"/>
      <c r="M936" s="5"/>
    </row>
    <row r="937">
      <c r="A937" s="5"/>
      <c r="G937" s="5"/>
      <c r="M937" s="5"/>
    </row>
    <row r="938">
      <c r="A938" s="5"/>
      <c r="G938" s="5"/>
      <c r="M938" s="5"/>
    </row>
    <row r="939">
      <c r="A939" s="5"/>
      <c r="G939" s="5"/>
      <c r="M939" s="5"/>
    </row>
    <row r="940">
      <c r="A940" s="5"/>
      <c r="G940" s="5"/>
      <c r="M940" s="5"/>
    </row>
    <row r="941">
      <c r="A941" s="5"/>
      <c r="G941" s="5"/>
      <c r="M941" s="5"/>
    </row>
    <row r="942">
      <c r="A942" s="5"/>
      <c r="G942" s="5"/>
      <c r="M942" s="5"/>
    </row>
    <row r="943">
      <c r="A943" s="5"/>
      <c r="G943" s="5"/>
      <c r="M943" s="5"/>
    </row>
    <row r="944">
      <c r="A944" s="5"/>
      <c r="G944" s="5"/>
      <c r="M944" s="5"/>
    </row>
    <row r="945">
      <c r="A945" s="5"/>
      <c r="G945" s="5"/>
      <c r="M945" s="5"/>
    </row>
    <row r="946">
      <c r="A946" s="5"/>
      <c r="G946" s="5"/>
      <c r="M946" s="5"/>
    </row>
    <row r="947">
      <c r="A947" s="5"/>
      <c r="G947" s="5"/>
      <c r="M947" s="5"/>
    </row>
    <row r="948">
      <c r="A948" s="5"/>
      <c r="G948" s="5"/>
      <c r="M948" s="5"/>
    </row>
    <row r="949">
      <c r="A949" s="5"/>
      <c r="G949" s="5"/>
      <c r="M949" s="5"/>
    </row>
    <row r="950">
      <c r="A950" s="5"/>
      <c r="G950" s="5"/>
      <c r="M950" s="5"/>
    </row>
    <row r="951">
      <c r="A951" s="5"/>
      <c r="G951" s="5"/>
      <c r="M951" s="5"/>
    </row>
    <row r="952">
      <c r="A952" s="5"/>
      <c r="G952" s="5"/>
      <c r="M952" s="5"/>
    </row>
    <row r="953">
      <c r="A953" s="5"/>
      <c r="G953" s="5"/>
      <c r="M953" s="5"/>
    </row>
    <row r="954">
      <c r="A954" s="5"/>
      <c r="G954" s="5"/>
      <c r="M954" s="5"/>
    </row>
    <row r="955">
      <c r="A955" s="5"/>
      <c r="G955" s="5"/>
      <c r="M955" s="5"/>
    </row>
    <row r="956">
      <c r="A956" s="5"/>
      <c r="G956" s="5"/>
      <c r="M956" s="5"/>
    </row>
    <row r="957">
      <c r="A957" s="5"/>
      <c r="G957" s="5"/>
      <c r="M957" s="5"/>
    </row>
    <row r="958">
      <c r="A958" s="5"/>
      <c r="G958" s="5"/>
      <c r="M958" s="5"/>
    </row>
    <row r="959">
      <c r="A959" s="5"/>
      <c r="G959" s="5"/>
      <c r="M959" s="5"/>
    </row>
    <row r="960">
      <c r="A960" s="5"/>
      <c r="G960" s="5"/>
      <c r="M960" s="5"/>
    </row>
    <row r="961">
      <c r="A961" s="5"/>
      <c r="G961" s="5"/>
      <c r="M961" s="5"/>
    </row>
    <row r="962">
      <c r="A962" s="5"/>
      <c r="G962" s="5"/>
      <c r="M962" s="5"/>
    </row>
    <row r="963">
      <c r="A963" s="5"/>
      <c r="G963" s="5"/>
      <c r="M963" s="5"/>
    </row>
    <row r="964">
      <c r="A964" s="5"/>
      <c r="G964" s="5"/>
      <c r="M964" s="5"/>
    </row>
    <row r="965">
      <c r="A965" s="5"/>
      <c r="G965" s="5"/>
      <c r="M965" s="5"/>
    </row>
    <row r="966">
      <c r="A966" s="5"/>
      <c r="G966" s="5"/>
      <c r="M966" s="5"/>
    </row>
    <row r="967">
      <c r="A967" s="5"/>
      <c r="G967" s="5"/>
      <c r="M967" s="5"/>
    </row>
    <row r="968">
      <c r="A968" s="5"/>
      <c r="G968" s="5"/>
      <c r="M968" s="5"/>
    </row>
    <row r="969">
      <c r="A969" s="5"/>
      <c r="G969" s="5"/>
      <c r="M969" s="5"/>
    </row>
    <row r="970">
      <c r="A970" s="5"/>
      <c r="G970" s="5"/>
      <c r="M970" s="5"/>
    </row>
    <row r="971">
      <c r="A971" s="5"/>
      <c r="G971" s="5"/>
      <c r="M971" s="5"/>
    </row>
    <row r="972">
      <c r="A972" s="5"/>
      <c r="G972" s="5"/>
      <c r="M972" s="5"/>
    </row>
    <row r="973">
      <c r="A973" s="5"/>
      <c r="G973" s="5"/>
      <c r="M973" s="5"/>
    </row>
    <row r="974">
      <c r="A974" s="5"/>
      <c r="G974" s="5"/>
      <c r="M974" s="5"/>
    </row>
    <row r="975">
      <c r="A975" s="5"/>
      <c r="G975" s="5"/>
      <c r="M975" s="5"/>
    </row>
    <row r="976">
      <c r="A976" s="5"/>
      <c r="G976" s="5"/>
      <c r="M976" s="5"/>
    </row>
    <row r="977">
      <c r="A977" s="5"/>
      <c r="G977" s="5"/>
      <c r="M977" s="5"/>
    </row>
    <row r="978">
      <c r="A978" s="5"/>
      <c r="G978" s="5"/>
      <c r="M978" s="5"/>
    </row>
    <row r="979">
      <c r="A979" s="5"/>
      <c r="G979" s="5"/>
      <c r="M979" s="5"/>
    </row>
    <row r="980">
      <c r="A980" s="5"/>
      <c r="G980" s="5"/>
      <c r="M980" s="5"/>
    </row>
    <row r="981">
      <c r="A981" s="5"/>
      <c r="G981" s="5"/>
      <c r="M981" s="5"/>
    </row>
    <row r="982">
      <c r="A982" s="5"/>
      <c r="G982" s="5"/>
      <c r="M982" s="5"/>
    </row>
    <row r="983">
      <c r="A983" s="5"/>
      <c r="G983" s="5"/>
      <c r="M983" s="5"/>
    </row>
    <row r="984">
      <c r="A984" s="5"/>
      <c r="G984" s="5"/>
      <c r="M984" s="5"/>
    </row>
    <row r="985">
      <c r="A985" s="5"/>
      <c r="G985" s="5"/>
      <c r="M985" s="5"/>
    </row>
    <row r="986">
      <c r="A986" s="5"/>
      <c r="G986" s="5"/>
      <c r="M986" s="5"/>
    </row>
    <row r="987">
      <c r="A987" s="5"/>
      <c r="G987" s="5"/>
      <c r="M987" s="5"/>
    </row>
    <row r="988">
      <c r="A988" s="5"/>
      <c r="G988" s="5"/>
      <c r="M988" s="5"/>
    </row>
    <row r="989">
      <c r="A989" s="5"/>
      <c r="G989" s="5"/>
      <c r="M989" s="5"/>
    </row>
    <row r="990">
      <c r="A990" s="5"/>
      <c r="G990" s="5"/>
      <c r="M990" s="5"/>
    </row>
    <row r="991">
      <c r="A991" s="5"/>
      <c r="G991" s="5"/>
      <c r="M991" s="5"/>
    </row>
    <row r="992">
      <c r="A992" s="5"/>
      <c r="G992" s="5"/>
      <c r="M992" s="5"/>
    </row>
    <row r="993">
      <c r="A993" s="5"/>
      <c r="G993" s="5"/>
      <c r="M993" s="5"/>
    </row>
    <row r="994">
      <c r="A994" s="5"/>
      <c r="G994" s="5"/>
      <c r="M994" s="5"/>
    </row>
    <row r="995">
      <c r="A995" s="5"/>
      <c r="G995" s="5"/>
      <c r="M995" s="5"/>
    </row>
    <row r="996">
      <c r="A996" s="5"/>
      <c r="G996" s="5"/>
      <c r="M996" s="5"/>
    </row>
    <row r="997">
      <c r="A997" s="5"/>
      <c r="G997" s="5"/>
      <c r="M997" s="5"/>
    </row>
    <row r="998">
      <c r="A998" s="5"/>
      <c r="G998" s="5"/>
      <c r="M998" s="5"/>
    </row>
    <row r="999">
      <c r="A999" s="5"/>
      <c r="G999" s="5"/>
      <c r="M999" s="5"/>
    </row>
    <row r="1000">
      <c r="A1000" s="5"/>
      <c r="G1000" s="5"/>
      <c r="M1000" s="5"/>
    </row>
  </sheetData>
  <autoFilter ref="$A$1:$K$1000"/>
  <dataValidations>
    <dataValidation type="list" allowBlank="1" showInputMessage="1" showErrorMessage="1" prompt="Chọn định hướng chương trình đã quy ước." sqref="M2:M1000">
      <formula1>"COMMON,CS,ICT,NOT_APPLICABLE"</formula1>
    </dataValidation>
    <dataValidation type="custom" allowBlank="1" showDropDown="1" showInputMessage="1" showErrorMessage="1" prompt="Khóa duy nhất: để trống hoặc nhập giá trị chưa tồn tại." sqref="A2:A1000">
      <formula1>OR(A2="",COUNTIF($A$2:$A$1000,A2)=1)</formula1>
    </dataValidation>
    <dataValidation type="list" allowBlank="1" showErrorMessage="1" sqref="G2:G1000">
      <formula1>"DRAFT,PENDING,REVIEW,APPROVED,ACTIVE,INACTIVE,REJECTED,ARCHIVED"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13"/>
    <col customWidth="1" min="2" max="2" width="9.88"/>
    <col customWidth="1" min="3" max="3" width="10.75"/>
    <col customWidth="1" min="4" max="5" width="12.13"/>
    <col customWidth="1" min="6" max="6" width="12.5"/>
    <col customWidth="1" min="7" max="7" width="12.38"/>
    <col customWidth="1" min="8" max="8" width="12.13"/>
    <col customWidth="1" min="9" max="9" width="9.38"/>
    <col customWidth="1" min="10" max="10" width="7.5"/>
  </cols>
  <sheetData>
    <row r="1">
      <c r="A1" s="1" t="s">
        <v>928</v>
      </c>
      <c r="B1" s="1" t="s">
        <v>891</v>
      </c>
      <c r="C1" s="1" t="s">
        <v>929</v>
      </c>
      <c r="D1" s="1" t="s">
        <v>930</v>
      </c>
      <c r="E1" s="1" t="s">
        <v>17</v>
      </c>
      <c r="F1" s="1" t="s">
        <v>931</v>
      </c>
      <c r="G1" s="1" t="s">
        <v>1</v>
      </c>
      <c r="H1" s="1" t="s">
        <v>932</v>
      </c>
      <c r="I1" s="1" t="s">
        <v>11</v>
      </c>
      <c r="J1" s="1" t="s">
        <v>26</v>
      </c>
      <c r="K1" s="10" t="s">
        <v>933</v>
      </c>
      <c r="L1" s="10" t="s">
        <v>934</v>
      </c>
      <c r="M1" s="10" t="s">
        <v>900</v>
      </c>
      <c r="N1" s="10" t="s">
        <v>901</v>
      </c>
    </row>
    <row r="2">
      <c r="A2" s="2" t="s">
        <v>935</v>
      </c>
      <c r="B2" s="2" t="s">
        <v>902</v>
      </c>
      <c r="C2" s="2">
        <v>1.0</v>
      </c>
      <c r="D2" s="2" t="s">
        <v>936</v>
      </c>
      <c r="E2" s="2" t="s">
        <v>51</v>
      </c>
      <c r="F2" s="2" t="s">
        <v>53</v>
      </c>
      <c r="G2" s="2" t="s">
        <v>33</v>
      </c>
      <c r="H2" s="2">
        <v>90.0</v>
      </c>
      <c r="I2" s="2" t="s">
        <v>905</v>
      </c>
      <c r="J2" s="2" t="s">
        <v>937</v>
      </c>
      <c r="L2" s="2" t="b">
        <v>1</v>
      </c>
      <c r="M2" s="3" t="s">
        <v>911</v>
      </c>
      <c r="N2" s="3" t="s">
        <v>907</v>
      </c>
    </row>
    <row r="3">
      <c r="A3" s="2" t="s">
        <v>938</v>
      </c>
      <c r="B3" s="2" t="s">
        <v>902</v>
      </c>
      <c r="C3" s="2">
        <v>2.0</v>
      </c>
      <c r="D3" s="2" t="s">
        <v>939</v>
      </c>
      <c r="E3" s="2" t="s">
        <v>51</v>
      </c>
      <c r="F3" s="2" t="s">
        <v>60</v>
      </c>
      <c r="G3" s="2" t="s">
        <v>59</v>
      </c>
      <c r="H3" s="2">
        <v>90.0</v>
      </c>
      <c r="I3" s="2" t="s">
        <v>905</v>
      </c>
      <c r="J3" s="2" t="s">
        <v>940</v>
      </c>
      <c r="L3" s="2" t="b">
        <v>1</v>
      </c>
      <c r="M3" s="3" t="s">
        <v>911</v>
      </c>
      <c r="N3" s="3" t="s">
        <v>907</v>
      </c>
    </row>
    <row r="4">
      <c r="A4" s="2" t="s">
        <v>941</v>
      </c>
      <c r="B4" s="2" t="s">
        <v>902</v>
      </c>
      <c r="C4" s="2">
        <v>3.0</v>
      </c>
      <c r="D4" s="2" t="s">
        <v>942</v>
      </c>
      <c r="E4" s="2" t="s">
        <v>51</v>
      </c>
      <c r="F4" s="2" t="s">
        <v>65</v>
      </c>
      <c r="G4" s="2" t="s">
        <v>67</v>
      </c>
      <c r="H4" s="2">
        <v>90.0</v>
      </c>
      <c r="I4" s="2" t="s">
        <v>905</v>
      </c>
      <c r="J4" s="2" t="s">
        <v>943</v>
      </c>
      <c r="L4" s="2" t="b">
        <v>1</v>
      </c>
      <c r="M4" s="3" t="s">
        <v>911</v>
      </c>
      <c r="N4" s="3" t="s">
        <v>907</v>
      </c>
    </row>
    <row r="5">
      <c r="A5" s="2" t="s">
        <v>944</v>
      </c>
      <c r="B5" s="2" t="s">
        <v>902</v>
      </c>
      <c r="C5" s="2">
        <v>4.0</v>
      </c>
      <c r="D5" s="2" t="s">
        <v>945</v>
      </c>
      <c r="E5" s="2" t="s">
        <v>51</v>
      </c>
      <c r="F5" s="2" t="s">
        <v>71</v>
      </c>
      <c r="G5" s="2" t="s">
        <v>73</v>
      </c>
      <c r="H5" s="2">
        <v>90.0</v>
      </c>
      <c r="I5" s="2" t="s">
        <v>905</v>
      </c>
      <c r="J5" s="2" t="s">
        <v>946</v>
      </c>
      <c r="L5" s="2" t="b">
        <v>1</v>
      </c>
      <c r="M5" s="3" t="s">
        <v>911</v>
      </c>
      <c r="N5" s="3" t="s">
        <v>907</v>
      </c>
    </row>
    <row r="6">
      <c r="A6" s="2" t="s">
        <v>947</v>
      </c>
      <c r="B6" s="2" t="s">
        <v>902</v>
      </c>
      <c r="C6" s="2">
        <v>5.0</v>
      </c>
      <c r="D6" s="2" t="s">
        <v>948</v>
      </c>
      <c r="E6" s="2" t="s">
        <v>51</v>
      </c>
      <c r="F6" s="2" t="s">
        <v>80</v>
      </c>
      <c r="G6" s="2" t="s">
        <v>90</v>
      </c>
      <c r="H6" s="2">
        <v>90.0</v>
      </c>
      <c r="I6" s="2" t="s">
        <v>905</v>
      </c>
      <c r="J6" s="2" t="s">
        <v>949</v>
      </c>
      <c r="L6" s="2" t="b">
        <v>1</v>
      </c>
      <c r="M6" s="3" t="s">
        <v>911</v>
      </c>
      <c r="N6" s="3" t="s">
        <v>907</v>
      </c>
    </row>
    <row r="7">
      <c r="A7" s="2" t="s">
        <v>950</v>
      </c>
      <c r="B7" s="2" t="s">
        <v>902</v>
      </c>
      <c r="C7" s="2">
        <v>6.0</v>
      </c>
      <c r="D7" s="2" t="s">
        <v>951</v>
      </c>
      <c r="E7" s="2" t="s">
        <v>51</v>
      </c>
      <c r="F7" s="2" t="s">
        <v>86</v>
      </c>
      <c r="G7" s="2" t="s">
        <v>97</v>
      </c>
      <c r="H7" s="2">
        <v>90.0</v>
      </c>
      <c r="I7" s="2" t="s">
        <v>905</v>
      </c>
      <c r="J7" s="2" t="s">
        <v>952</v>
      </c>
      <c r="L7" s="2" t="b">
        <v>1</v>
      </c>
      <c r="M7" s="3" t="s">
        <v>911</v>
      </c>
      <c r="N7" s="3" t="s">
        <v>907</v>
      </c>
    </row>
    <row r="8">
      <c r="A8" s="2" t="s">
        <v>953</v>
      </c>
      <c r="B8" s="2" t="s">
        <v>902</v>
      </c>
      <c r="C8" s="2">
        <v>7.0</v>
      </c>
      <c r="D8" s="2" t="s">
        <v>954</v>
      </c>
      <c r="E8" s="2" t="s">
        <v>51</v>
      </c>
      <c r="F8" s="2" t="s">
        <v>93</v>
      </c>
      <c r="G8" s="2" t="s">
        <v>105</v>
      </c>
      <c r="H8" s="2">
        <v>135.0</v>
      </c>
      <c r="I8" s="2" t="s">
        <v>905</v>
      </c>
      <c r="J8" s="2" t="s">
        <v>955</v>
      </c>
      <c r="L8" s="2" t="b">
        <v>1</v>
      </c>
      <c r="M8" s="3" t="s">
        <v>911</v>
      </c>
      <c r="N8" s="3" t="s">
        <v>907</v>
      </c>
    </row>
    <row r="9">
      <c r="A9" s="2" t="s">
        <v>956</v>
      </c>
      <c r="B9" s="2" t="s">
        <v>902</v>
      </c>
      <c r="C9" s="2">
        <v>8.0</v>
      </c>
      <c r="D9" s="2" t="s">
        <v>957</v>
      </c>
      <c r="E9" s="2" t="s">
        <v>98</v>
      </c>
      <c r="F9" s="2" t="s">
        <v>100</v>
      </c>
      <c r="G9" s="2" t="s">
        <v>118</v>
      </c>
      <c r="H9" s="2">
        <v>90.0</v>
      </c>
      <c r="I9" s="2" t="s">
        <v>905</v>
      </c>
      <c r="J9" s="2" t="s">
        <v>958</v>
      </c>
      <c r="L9" s="2" t="b">
        <v>1</v>
      </c>
      <c r="M9" s="3" t="s">
        <v>911</v>
      </c>
      <c r="N9" s="3" t="s">
        <v>907</v>
      </c>
    </row>
    <row r="10">
      <c r="A10" s="2" t="s">
        <v>959</v>
      </c>
      <c r="B10" s="2" t="s">
        <v>902</v>
      </c>
      <c r="C10" s="2">
        <v>10.0</v>
      </c>
      <c r="D10" s="2" t="s">
        <v>960</v>
      </c>
      <c r="E10" s="2" t="s">
        <v>98</v>
      </c>
      <c r="F10" s="2" t="s">
        <v>107</v>
      </c>
      <c r="G10" s="2" t="s">
        <v>123</v>
      </c>
      <c r="H10" s="2">
        <v>90.0</v>
      </c>
      <c r="I10" s="2" t="s">
        <v>905</v>
      </c>
      <c r="J10" s="2" t="s">
        <v>961</v>
      </c>
      <c r="L10" s="2" t="b">
        <v>1</v>
      </c>
      <c r="M10" s="3" t="s">
        <v>911</v>
      </c>
      <c r="N10" s="3" t="s">
        <v>907</v>
      </c>
    </row>
    <row r="11">
      <c r="A11" s="2" t="s">
        <v>962</v>
      </c>
      <c r="B11" s="2" t="s">
        <v>902</v>
      </c>
      <c r="C11" s="2">
        <v>11.0</v>
      </c>
      <c r="D11" s="2" t="s">
        <v>963</v>
      </c>
      <c r="E11" s="2" t="s">
        <v>98</v>
      </c>
      <c r="F11" s="2" t="s">
        <v>119</v>
      </c>
      <c r="G11" s="2" t="s">
        <v>131</v>
      </c>
      <c r="H11" s="2">
        <v>135.0</v>
      </c>
      <c r="I11" s="2" t="s">
        <v>905</v>
      </c>
      <c r="J11" s="2" t="s">
        <v>964</v>
      </c>
      <c r="L11" s="2" t="b">
        <v>1</v>
      </c>
      <c r="M11" s="3" t="s">
        <v>911</v>
      </c>
      <c r="N11" s="3" t="s">
        <v>907</v>
      </c>
    </row>
    <row r="12">
      <c r="A12" s="2" t="s">
        <v>965</v>
      </c>
      <c r="B12" s="2" t="s">
        <v>902</v>
      </c>
      <c r="C12" s="2">
        <v>12.0</v>
      </c>
      <c r="D12" s="2" t="s">
        <v>966</v>
      </c>
      <c r="E12" s="2" t="s">
        <v>126</v>
      </c>
      <c r="F12" s="2" t="s">
        <v>127</v>
      </c>
      <c r="G12" s="2" t="s">
        <v>144</v>
      </c>
      <c r="H12" s="2">
        <v>90.0</v>
      </c>
      <c r="I12" s="2" t="s">
        <v>905</v>
      </c>
      <c r="J12" s="2" t="s">
        <v>967</v>
      </c>
      <c r="L12" s="2" t="b">
        <v>1</v>
      </c>
      <c r="M12" s="3" t="s">
        <v>911</v>
      </c>
      <c r="N12" s="3" t="s">
        <v>907</v>
      </c>
    </row>
    <row r="13">
      <c r="A13" s="2" t="s">
        <v>968</v>
      </c>
      <c r="B13" s="2" t="s">
        <v>902</v>
      </c>
      <c r="C13" s="2">
        <v>13.0</v>
      </c>
      <c r="D13" s="2" t="s">
        <v>969</v>
      </c>
      <c r="E13" s="2" t="s">
        <v>170</v>
      </c>
      <c r="F13" s="2" t="s">
        <v>172</v>
      </c>
      <c r="G13" s="2" t="s">
        <v>189</v>
      </c>
      <c r="H13" s="2">
        <v>90.0</v>
      </c>
      <c r="I13" s="2" t="s">
        <v>905</v>
      </c>
      <c r="J13" s="2" t="s">
        <v>970</v>
      </c>
      <c r="L13" s="2" t="b">
        <v>1</v>
      </c>
      <c r="M13" s="3" t="s">
        <v>911</v>
      </c>
      <c r="N13" s="3" t="s">
        <v>907</v>
      </c>
    </row>
    <row r="14">
      <c r="A14" s="2" t="s">
        <v>971</v>
      </c>
      <c r="B14" s="2" t="s">
        <v>902</v>
      </c>
      <c r="C14" s="2">
        <v>14.0</v>
      </c>
      <c r="D14" s="2" t="s">
        <v>972</v>
      </c>
      <c r="E14" s="2" t="s">
        <v>170</v>
      </c>
      <c r="F14" s="2" t="s">
        <v>178</v>
      </c>
      <c r="G14" s="2" t="s">
        <v>198</v>
      </c>
      <c r="H14" s="2">
        <v>90.0</v>
      </c>
      <c r="I14" s="2" t="s">
        <v>905</v>
      </c>
      <c r="J14" s="2" t="s">
        <v>973</v>
      </c>
      <c r="L14" s="2" t="b">
        <v>1</v>
      </c>
      <c r="M14" s="3" t="s">
        <v>911</v>
      </c>
      <c r="N14" s="3" t="s">
        <v>907</v>
      </c>
    </row>
    <row r="15">
      <c r="A15" s="2" t="s">
        <v>974</v>
      </c>
      <c r="B15" s="2" t="s">
        <v>902</v>
      </c>
      <c r="C15" s="2">
        <v>15.0</v>
      </c>
      <c r="D15" s="2" t="s">
        <v>975</v>
      </c>
      <c r="E15" s="2" t="s">
        <v>170</v>
      </c>
      <c r="F15" s="2" t="s">
        <v>187</v>
      </c>
      <c r="G15" s="2" t="s">
        <v>209</v>
      </c>
      <c r="H15" s="2">
        <v>90.0</v>
      </c>
      <c r="I15" s="2" t="s">
        <v>905</v>
      </c>
      <c r="J15" s="2" t="s">
        <v>976</v>
      </c>
      <c r="L15" s="2" t="b">
        <v>1</v>
      </c>
      <c r="M15" s="3" t="s">
        <v>911</v>
      </c>
      <c r="N15" s="3" t="s">
        <v>907</v>
      </c>
    </row>
    <row r="16">
      <c r="A16" s="2" t="s">
        <v>977</v>
      </c>
      <c r="B16" s="2" t="s">
        <v>902</v>
      </c>
      <c r="C16" s="2">
        <v>16.0</v>
      </c>
      <c r="D16" s="2" t="s">
        <v>978</v>
      </c>
      <c r="E16" s="2" t="s">
        <v>170</v>
      </c>
      <c r="F16" s="2" t="s">
        <v>193</v>
      </c>
      <c r="G16" s="2" t="s">
        <v>214</v>
      </c>
      <c r="H16" s="2">
        <v>90.0</v>
      </c>
      <c r="I16" s="2" t="s">
        <v>905</v>
      </c>
      <c r="J16" s="2" t="s">
        <v>979</v>
      </c>
      <c r="L16" s="2" t="b">
        <v>1</v>
      </c>
      <c r="M16" s="3" t="s">
        <v>911</v>
      </c>
      <c r="N16" s="3" t="s">
        <v>907</v>
      </c>
    </row>
    <row r="17">
      <c r="A17" s="2" t="s">
        <v>980</v>
      </c>
      <c r="B17" s="2" t="s">
        <v>902</v>
      </c>
      <c r="C17" s="2">
        <v>17.0</v>
      </c>
      <c r="D17" s="2" t="s">
        <v>981</v>
      </c>
      <c r="E17" s="2" t="s">
        <v>170</v>
      </c>
      <c r="F17" s="2" t="s">
        <v>201</v>
      </c>
      <c r="G17" s="2" t="s">
        <v>230</v>
      </c>
      <c r="H17" s="2">
        <v>90.0</v>
      </c>
      <c r="I17" s="2" t="s">
        <v>905</v>
      </c>
      <c r="J17" s="2" t="s">
        <v>982</v>
      </c>
      <c r="L17" s="2" t="b">
        <v>1</v>
      </c>
      <c r="M17" s="3" t="s">
        <v>911</v>
      </c>
      <c r="N17" s="3" t="s">
        <v>907</v>
      </c>
    </row>
    <row r="18">
      <c r="A18" s="2" t="s">
        <v>983</v>
      </c>
      <c r="B18" s="2" t="s">
        <v>902</v>
      </c>
      <c r="C18" s="2">
        <v>19.0</v>
      </c>
      <c r="D18" s="2" t="s">
        <v>984</v>
      </c>
      <c r="E18" s="2" t="s">
        <v>170</v>
      </c>
      <c r="F18" s="2" t="s">
        <v>208</v>
      </c>
      <c r="G18" s="2" t="s">
        <v>239</v>
      </c>
      <c r="H18" s="2">
        <v>90.0</v>
      </c>
      <c r="I18" s="2" t="s">
        <v>905</v>
      </c>
      <c r="J18" s="2" t="s">
        <v>985</v>
      </c>
      <c r="L18" s="2" t="b">
        <v>1</v>
      </c>
      <c r="M18" s="3" t="s">
        <v>911</v>
      </c>
      <c r="N18" s="3" t="s">
        <v>907</v>
      </c>
    </row>
    <row r="19">
      <c r="A19" s="2" t="s">
        <v>986</v>
      </c>
      <c r="B19" s="2" t="s">
        <v>902</v>
      </c>
      <c r="C19" s="2">
        <v>20.0</v>
      </c>
      <c r="D19" s="2" t="s">
        <v>987</v>
      </c>
      <c r="E19" s="2" t="s">
        <v>170</v>
      </c>
      <c r="F19" s="2" t="s">
        <v>215</v>
      </c>
      <c r="G19" s="2" t="s">
        <v>252</v>
      </c>
      <c r="H19" s="2">
        <v>90.0</v>
      </c>
      <c r="I19" s="2" t="s">
        <v>905</v>
      </c>
      <c r="J19" s="2" t="s">
        <v>988</v>
      </c>
      <c r="L19" s="2" t="b">
        <v>1</v>
      </c>
      <c r="M19" s="3" t="s">
        <v>911</v>
      </c>
      <c r="N19" s="3" t="s">
        <v>907</v>
      </c>
    </row>
    <row r="20">
      <c r="A20" s="2" t="s">
        <v>989</v>
      </c>
      <c r="B20" s="2" t="s">
        <v>902</v>
      </c>
      <c r="C20" s="2">
        <v>21.0</v>
      </c>
      <c r="D20" s="2" t="s">
        <v>990</v>
      </c>
      <c r="E20" s="2" t="s">
        <v>170</v>
      </c>
      <c r="F20" s="2" t="s">
        <v>229</v>
      </c>
      <c r="G20" s="2" t="s">
        <v>259</v>
      </c>
      <c r="H20" s="2">
        <v>135.0</v>
      </c>
      <c r="I20" s="2" t="s">
        <v>905</v>
      </c>
      <c r="J20" s="2" t="s">
        <v>991</v>
      </c>
      <c r="L20" s="2" t="b">
        <v>1</v>
      </c>
      <c r="M20" s="3" t="s">
        <v>911</v>
      </c>
      <c r="N20" s="3" t="s">
        <v>907</v>
      </c>
    </row>
    <row r="21">
      <c r="A21" s="2" t="s">
        <v>992</v>
      </c>
      <c r="B21" s="2" t="s">
        <v>902</v>
      </c>
      <c r="C21" s="2">
        <v>22.0</v>
      </c>
      <c r="D21" s="2" t="s">
        <v>993</v>
      </c>
      <c r="E21" s="2" t="s">
        <v>170</v>
      </c>
      <c r="F21" s="2" t="s">
        <v>234</v>
      </c>
      <c r="G21" s="2" t="s">
        <v>274</v>
      </c>
      <c r="H21" s="2">
        <v>90.0</v>
      </c>
      <c r="I21" s="2" t="s">
        <v>905</v>
      </c>
      <c r="J21" s="2" t="s">
        <v>994</v>
      </c>
      <c r="L21" s="2" t="b">
        <v>1</v>
      </c>
      <c r="M21" s="3" t="s">
        <v>911</v>
      </c>
      <c r="N21" s="3" t="s">
        <v>907</v>
      </c>
    </row>
    <row r="22">
      <c r="A22" s="2" t="s">
        <v>995</v>
      </c>
      <c r="B22" s="2" t="s">
        <v>902</v>
      </c>
      <c r="C22" s="2">
        <v>23.0</v>
      </c>
      <c r="D22" s="2" t="s">
        <v>996</v>
      </c>
      <c r="E22" s="2" t="s">
        <v>170</v>
      </c>
      <c r="F22" s="2" t="s">
        <v>244</v>
      </c>
      <c r="G22" s="2" t="s">
        <v>286</v>
      </c>
      <c r="H22" s="2">
        <v>135.0</v>
      </c>
      <c r="I22" s="2" t="s">
        <v>905</v>
      </c>
      <c r="J22" s="2" t="s">
        <v>997</v>
      </c>
      <c r="L22" s="2" t="b">
        <v>1</v>
      </c>
      <c r="M22" s="3" t="s">
        <v>911</v>
      </c>
      <c r="N22" s="3" t="s">
        <v>907</v>
      </c>
    </row>
    <row r="23">
      <c r="A23" s="2" t="s">
        <v>998</v>
      </c>
      <c r="B23" s="2" t="s">
        <v>902</v>
      </c>
      <c r="C23" s="2">
        <v>25.0</v>
      </c>
      <c r="D23" s="2" t="s">
        <v>999</v>
      </c>
      <c r="E23" s="2" t="s">
        <v>170</v>
      </c>
      <c r="F23" s="2" t="s">
        <v>253</v>
      </c>
      <c r="G23" s="2" t="s">
        <v>293</v>
      </c>
      <c r="H23" s="2">
        <v>90.0</v>
      </c>
      <c r="I23" s="2" t="s">
        <v>905</v>
      </c>
      <c r="J23" s="2" t="s">
        <v>1000</v>
      </c>
      <c r="L23" s="2" t="b">
        <v>1</v>
      </c>
      <c r="M23" s="3" t="s">
        <v>911</v>
      </c>
      <c r="N23" s="3" t="s">
        <v>907</v>
      </c>
    </row>
    <row r="24">
      <c r="A24" s="2" t="s">
        <v>1001</v>
      </c>
      <c r="B24" s="2" t="s">
        <v>902</v>
      </c>
      <c r="C24" s="2">
        <v>26.0</v>
      </c>
      <c r="D24" s="2" t="s">
        <v>1002</v>
      </c>
      <c r="E24" s="2" t="s">
        <v>170</v>
      </c>
      <c r="F24" s="2" t="s">
        <v>258</v>
      </c>
      <c r="G24" s="2" t="s">
        <v>310</v>
      </c>
      <c r="H24" s="2">
        <v>135.0</v>
      </c>
      <c r="I24" s="2" t="s">
        <v>905</v>
      </c>
      <c r="J24" s="2" t="s">
        <v>1003</v>
      </c>
      <c r="L24" s="2" t="b">
        <v>1</v>
      </c>
      <c r="M24" s="3" t="s">
        <v>911</v>
      </c>
      <c r="N24" s="3" t="s">
        <v>907</v>
      </c>
    </row>
    <row r="25">
      <c r="A25" s="2" t="s">
        <v>1004</v>
      </c>
      <c r="B25" s="2" t="s">
        <v>902</v>
      </c>
      <c r="C25" s="2">
        <v>28.0</v>
      </c>
      <c r="D25" s="2" t="s">
        <v>1005</v>
      </c>
      <c r="E25" s="2" t="s">
        <v>170</v>
      </c>
      <c r="F25" s="2" t="s">
        <v>264</v>
      </c>
      <c r="G25" s="2" t="s">
        <v>317</v>
      </c>
      <c r="H25" s="2">
        <v>135.0</v>
      </c>
      <c r="I25" s="2" t="s">
        <v>905</v>
      </c>
      <c r="J25" s="2" t="s">
        <v>1006</v>
      </c>
      <c r="L25" s="2" t="b">
        <v>1</v>
      </c>
      <c r="M25" s="3" t="s">
        <v>911</v>
      </c>
      <c r="N25" s="3" t="s">
        <v>907</v>
      </c>
    </row>
    <row r="26">
      <c r="A26" s="2" t="s">
        <v>1007</v>
      </c>
      <c r="B26" s="2" t="s">
        <v>902</v>
      </c>
      <c r="C26" s="2">
        <v>29.0</v>
      </c>
      <c r="D26" s="2" t="s">
        <v>1008</v>
      </c>
      <c r="E26" s="2" t="s">
        <v>170</v>
      </c>
      <c r="F26" s="2" t="s">
        <v>273</v>
      </c>
      <c r="G26" s="2" t="s">
        <v>328</v>
      </c>
      <c r="H26" s="2">
        <v>90.0</v>
      </c>
      <c r="I26" s="2" t="s">
        <v>905</v>
      </c>
      <c r="J26" s="2" t="s">
        <v>1009</v>
      </c>
      <c r="L26" s="2" t="b">
        <v>1</v>
      </c>
      <c r="M26" s="3" t="s">
        <v>911</v>
      </c>
      <c r="N26" s="3" t="s">
        <v>907</v>
      </c>
    </row>
    <row r="27">
      <c r="A27" s="2" t="s">
        <v>1010</v>
      </c>
      <c r="B27" s="2" t="s">
        <v>902</v>
      </c>
      <c r="C27" s="2">
        <v>30.0</v>
      </c>
      <c r="D27" s="2" t="s">
        <v>1011</v>
      </c>
      <c r="E27" s="2" t="s">
        <v>170</v>
      </c>
      <c r="F27" s="2" t="s">
        <v>283</v>
      </c>
      <c r="G27" s="2" t="s">
        <v>337</v>
      </c>
      <c r="H27" s="2">
        <v>90.0</v>
      </c>
      <c r="I27" s="2" t="s">
        <v>905</v>
      </c>
      <c r="J27" s="2" t="s">
        <v>1012</v>
      </c>
      <c r="L27" s="2" t="b">
        <v>1</v>
      </c>
      <c r="M27" s="3" t="s">
        <v>911</v>
      </c>
      <c r="N27" s="3" t="s">
        <v>907</v>
      </c>
    </row>
    <row r="28">
      <c r="A28" s="2" t="s">
        <v>1013</v>
      </c>
      <c r="B28" s="2" t="s">
        <v>902</v>
      </c>
      <c r="C28" s="2">
        <v>31.0</v>
      </c>
      <c r="D28" s="2" t="s">
        <v>1014</v>
      </c>
      <c r="E28" s="2" t="s">
        <v>170</v>
      </c>
      <c r="F28" s="2" t="s">
        <v>289</v>
      </c>
      <c r="G28" s="2" t="s">
        <v>345</v>
      </c>
      <c r="H28" s="2">
        <v>90.0</v>
      </c>
      <c r="I28" s="2" t="s">
        <v>905</v>
      </c>
      <c r="J28" s="2" t="s">
        <v>1015</v>
      </c>
      <c r="L28" s="2" t="b">
        <v>1</v>
      </c>
      <c r="M28" s="3" t="s">
        <v>911</v>
      </c>
      <c r="N28" s="3" t="s">
        <v>907</v>
      </c>
    </row>
    <row r="29">
      <c r="A29" s="2" t="s">
        <v>1016</v>
      </c>
      <c r="B29" s="2" t="s">
        <v>902</v>
      </c>
      <c r="C29" s="2">
        <v>32.0</v>
      </c>
      <c r="D29" s="2" t="s">
        <v>1017</v>
      </c>
      <c r="E29" s="2" t="s">
        <v>170</v>
      </c>
      <c r="F29" s="2" t="s">
        <v>296</v>
      </c>
      <c r="G29" s="2" t="s">
        <v>359</v>
      </c>
      <c r="H29" s="2">
        <v>90.0</v>
      </c>
      <c r="I29" s="2" t="s">
        <v>905</v>
      </c>
      <c r="J29" s="2" t="s">
        <v>1018</v>
      </c>
      <c r="L29" s="2" t="b">
        <v>1</v>
      </c>
      <c r="M29" s="3" t="s">
        <v>911</v>
      </c>
      <c r="N29" s="3" t="s">
        <v>907</v>
      </c>
    </row>
    <row r="30">
      <c r="A30" s="2" t="s">
        <v>1019</v>
      </c>
      <c r="B30" s="2" t="s">
        <v>902</v>
      </c>
      <c r="C30" s="2">
        <v>33.0</v>
      </c>
      <c r="D30" s="2" t="s">
        <v>1020</v>
      </c>
      <c r="E30" s="2" t="s">
        <v>305</v>
      </c>
      <c r="F30" s="2" t="s">
        <v>308</v>
      </c>
      <c r="G30" s="2" t="s">
        <v>1021</v>
      </c>
      <c r="H30" s="2">
        <v>90.0</v>
      </c>
      <c r="I30" s="2" t="s">
        <v>905</v>
      </c>
      <c r="J30" s="2" t="s">
        <v>1022</v>
      </c>
      <c r="L30" s="2" t="b">
        <v>1</v>
      </c>
      <c r="M30" s="3" t="s">
        <v>911</v>
      </c>
      <c r="N30" s="3" t="s">
        <v>907</v>
      </c>
    </row>
    <row r="31">
      <c r="A31" s="2" t="s">
        <v>1023</v>
      </c>
      <c r="B31" s="2" t="s">
        <v>902</v>
      </c>
      <c r="C31" s="2">
        <v>34.0</v>
      </c>
      <c r="D31" s="2" t="s">
        <v>1024</v>
      </c>
      <c r="E31" s="2" t="s">
        <v>305</v>
      </c>
      <c r="F31" s="2" t="s">
        <v>313</v>
      </c>
      <c r="G31" s="2" t="s">
        <v>1025</v>
      </c>
      <c r="H31" s="2">
        <v>90.0</v>
      </c>
      <c r="I31" s="2" t="s">
        <v>905</v>
      </c>
      <c r="J31" s="2" t="s">
        <v>1026</v>
      </c>
      <c r="L31" s="2" t="b">
        <v>1</v>
      </c>
      <c r="M31" s="3" t="s">
        <v>911</v>
      </c>
      <c r="N31" s="3" t="s">
        <v>907</v>
      </c>
    </row>
    <row r="32">
      <c r="A32" s="2" t="s">
        <v>1028</v>
      </c>
      <c r="B32" s="2" t="s">
        <v>912</v>
      </c>
      <c r="C32" s="2">
        <v>1.0</v>
      </c>
      <c r="D32" s="2" t="s">
        <v>936</v>
      </c>
      <c r="E32" s="2" t="s">
        <v>51</v>
      </c>
      <c r="F32" s="2" t="s">
        <v>320</v>
      </c>
      <c r="G32" s="2" t="s">
        <v>1032</v>
      </c>
      <c r="H32" s="2">
        <v>90.0</v>
      </c>
      <c r="I32" s="2" t="s">
        <v>905</v>
      </c>
      <c r="J32" s="2" t="s">
        <v>1035</v>
      </c>
      <c r="L32" s="2" t="b">
        <v>1</v>
      </c>
      <c r="M32" s="3" t="s">
        <v>911</v>
      </c>
      <c r="N32" s="3" t="s">
        <v>907</v>
      </c>
    </row>
    <row r="33">
      <c r="A33" s="2" t="s">
        <v>1038</v>
      </c>
      <c r="B33" s="2" t="s">
        <v>912</v>
      </c>
      <c r="C33" s="2">
        <v>2.0</v>
      </c>
      <c r="D33" s="2" t="s">
        <v>1039</v>
      </c>
      <c r="E33" s="2" t="s">
        <v>51</v>
      </c>
      <c r="F33" s="2" t="s">
        <v>330</v>
      </c>
      <c r="G33" s="2" t="s">
        <v>1040</v>
      </c>
      <c r="H33" s="2">
        <v>135.0</v>
      </c>
      <c r="I33" s="2" t="s">
        <v>905</v>
      </c>
      <c r="J33" s="2" t="s">
        <v>1044</v>
      </c>
      <c r="L33" s="2" t="b">
        <v>1</v>
      </c>
      <c r="M33" s="3" t="s">
        <v>911</v>
      </c>
      <c r="N33" s="3" t="s">
        <v>907</v>
      </c>
    </row>
    <row r="34">
      <c r="A34" s="2" t="s">
        <v>1048</v>
      </c>
      <c r="B34" s="2" t="s">
        <v>912</v>
      </c>
      <c r="C34" s="2">
        <v>3.0</v>
      </c>
      <c r="D34" s="2" t="s">
        <v>1051</v>
      </c>
      <c r="E34" s="2" t="s">
        <v>51</v>
      </c>
      <c r="F34" s="2" t="s">
        <v>336</v>
      </c>
      <c r="G34" s="2" t="s">
        <v>1052</v>
      </c>
      <c r="H34" s="2">
        <v>90.0</v>
      </c>
      <c r="I34" s="2" t="s">
        <v>905</v>
      </c>
      <c r="J34" s="2" t="s">
        <v>1055</v>
      </c>
      <c r="L34" s="2" t="b">
        <v>1</v>
      </c>
      <c r="M34" s="3" t="s">
        <v>911</v>
      </c>
      <c r="N34" s="3" t="s">
        <v>907</v>
      </c>
    </row>
    <row r="35">
      <c r="A35" s="2" t="s">
        <v>1058</v>
      </c>
      <c r="B35" s="2" t="s">
        <v>912</v>
      </c>
      <c r="C35" s="2">
        <v>4.0</v>
      </c>
      <c r="D35" s="2" t="s">
        <v>1059</v>
      </c>
      <c r="E35" s="2" t="s">
        <v>51</v>
      </c>
      <c r="F35" s="2" t="s">
        <v>341</v>
      </c>
      <c r="G35" s="2" t="s">
        <v>1061</v>
      </c>
      <c r="H35" s="2">
        <v>90.0</v>
      </c>
      <c r="I35" s="2" t="s">
        <v>905</v>
      </c>
      <c r="J35" s="2" t="s">
        <v>1062</v>
      </c>
      <c r="L35" s="2" t="b">
        <v>1</v>
      </c>
      <c r="M35" s="3" t="s">
        <v>911</v>
      </c>
      <c r="N35" s="3" t="s">
        <v>907</v>
      </c>
    </row>
    <row r="36">
      <c r="A36" s="2" t="s">
        <v>1066</v>
      </c>
      <c r="B36" s="2" t="s">
        <v>912</v>
      </c>
      <c r="C36" s="2">
        <v>5.0</v>
      </c>
      <c r="D36" s="2" t="s">
        <v>1068</v>
      </c>
      <c r="E36" s="2" t="s">
        <v>51</v>
      </c>
      <c r="F36" s="2" t="s">
        <v>352</v>
      </c>
      <c r="G36" s="2" t="s">
        <v>1069</v>
      </c>
      <c r="H36" s="2">
        <v>90.0</v>
      </c>
      <c r="I36" s="2" t="s">
        <v>905</v>
      </c>
      <c r="J36" s="2" t="s">
        <v>1070</v>
      </c>
      <c r="L36" s="2" t="b">
        <v>1</v>
      </c>
      <c r="M36" s="3" t="s">
        <v>911</v>
      </c>
      <c r="N36" s="3" t="s">
        <v>907</v>
      </c>
    </row>
    <row r="37">
      <c r="A37" s="2" t="s">
        <v>1071</v>
      </c>
      <c r="B37" s="2" t="s">
        <v>912</v>
      </c>
      <c r="C37" s="2">
        <v>6.0</v>
      </c>
      <c r="D37" s="2" t="s">
        <v>1072</v>
      </c>
      <c r="E37" s="2" t="s">
        <v>361</v>
      </c>
      <c r="F37" s="2" t="s">
        <v>362</v>
      </c>
      <c r="G37" s="2" t="s">
        <v>1073</v>
      </c>
      <c r="H37" s="2">
        <v>90.0</v>
      </c>
      <c r="I37" s="2" t="s">
        <v>905</v>
      </c>
      <c r="J37" s="2" t="s">
        <v>1074</v>
      </c>
      <c r="L37" s="2" t="b">
        <v>1</v>
      </c>
      <c r="M37" s="3" t="s">
        <v>911</v>
      </c>
      <c r="N37" s="3" t="s">
        <v>907</v>
      </c>
    </row>
    <row r="38">
      <c r="A38" s="2" t="s">
        <v>1076</v>
      </c>
      <c r="B38" s="2" t="s">
        <v>912</v>
      </c>
      <c r="C38" s="2">
        <v>7.0</v>
      </c>
      <c r="D38" s="2" t="s">
        <v>1077</v>
      </c>
      <c r="E38" s="2" t="s">
        <v>361</v>
      </c>
      <c r="F38" s="2" t="s">
        <v>367</v>
      </c>
      <c r="G38" s="2" t="s">
        <v>1078</v>
      </c>
      <c r="H38" s="2">
        <v>90.0</v>
      </c>
      <c r="I38" s="2" t="s">
        <v>905</v>
      </c>
      <c r="J38" s="2" t="s">
        <v>1079</v>
      </c>
      <c r="L38" s="2" t="b">
        <v>1</v>
      </c>
      <c r="M38" s="3" t="s">
        <v>911</v>
      </c>
      <c r="N38" s="3" t="s">
        <v>907</v>
      </c>
    </row>
    <row r="39">
      <c r="A39" s="2" t="s">
        <v>1080</v>
      </c>
      <c r="B39" s="2" t="s">
        <v>912</v>
      </c>
      <c r="C39" s="2">
        <v>8.0</v>
      </c>
      <c r="D39" s="2" t="s">
        <v>1081</v>
      </c>
      <c r="E39" s="2" t="s">
        <v>361</v>
      </c>
      <c r="F39" s="2" t="s">
        <v>372</v>
      </c>
      <c r="G39" s="2" t="s">
        <v>1083</v>
      </c>
      <c r="H39" s="2">
        <v>135.0</v>
      </c>
      <c r="I39" s="2" t="s">
        <v>905</v>
      </c>
      <c r="J39" s="2" t="s">
        <v>1084</v>
      </c>
      <c r="L39" s="2" t="b">
        <v>1</v>
      </c>
      <c r="M39" s="3" t="s">
        <v>911</v>
      </c>
      <c r="N39" s="3" t="s">
        <v>907</v>
      </c>
    </row>
    <row r="40">
      <c r="A40" s="2" t="s">
        <v>1085</v>
      </c>
      <c r="B40" s="2" t="s">
        <v>912</v>
      </c>
      <c r="C40" s="2">
        <v>10.0</v>
      </c>
      <c r="D40" s="2" t="s">
        <v>1086</v>
      </c>
      <c r="E40" s="2" t="s">
        <v>126</v>
      </c>
      <c r="F40" s="2" t="s">
        <v>381</v>
      </c>
      <c r="G40" s="2" t="s">
        <v>1087</v>
      </c>
      <c r="H40" s="2">
        <v>90.0</v>
      </c>
      <c r="I40" s="2" t="s">
        <v>905</v>
      </c>
      <c r="J40" s="2" t="s">
        <v>1088</v>
      </c>
      <c r="L40" s="2" t="b">
        <v>1</v>
      </c>
      <c r="M40" s="3" t="s">
        <v>911</v>
      </c>
      <c r="N40" s="3" t="s">
        <v>907</v>
      </c>
    </row>
    <row r="41">
      <c r="A41" s="2" t="s">
        <v>1089</v>
      </c>
      <c r="B41" s="2" t="s">
        <v>912</v>
      </c>
      <c r="C41" s="2">
        <v>11.0</v>
      </c>
      <c r="D41" s="2" t="s">
        <v>1090</v>
      </c>
      <c r="E41" s="2" t="s">
        <v>170</v>
      </c>
      <c r="F41" s="2" t="s">
        <v>385</v>
      </c>
      <c r="G41" s="2" t="s">
        <v>1091</v>
      </c>
      <c r="H41" s="2">
        <v>90.0</v>
      </c>
      <c r="I41" s="2" t="s">
        <v>905</v>
      </c>
      <c r="J41" s="2" t="s">
        <v>1092</v>
      </c>
      <c r="L41" s="2" t="b">
        <v>1</v>
      </c>
      <c r="M41" s="3" t="s">
        <v>911</v>
      </c>
      <c r="N41" s="3" t="s">
        <v>907</v>
      </c>
    </row>
    <row r="42">
      <c r="A42" s="2" t="s">
        <v>1094</v>
      </c>
      <c r="B42" s="2" t="s">
        <v>912</v>
      </c>
      <c r="C42" s="2">
        <v>12.0</v>
      </c>
      <c r="D42" s="2" t="s">
        <v>966</v>
      </c>
      <c r="E42" s="2" t="s">
        <v>170</v>
      </c>
      <c r="F42" s="2" t="s">
        <v>389</v>
      </c>
      <c r="G42" s="2" t="s">
        <v>1095</v>
      </c>
      <c r="H42" s="2">
        <v>90.0</v>
      </c>
      <c r="I42" s="2" t="s">
        <v>905</v>
      </c>
      <c r="J42" s="2" t="s">
        <v>1096</v>
      </c>
      <c r="L42" s="2" t="b">
        <v>1</v>
      </c>
      <c r="M42" s="3" t="s">
        <v>911</v>
      </c>
      <c r="N42" s="3" t="s">
        <v>907</v>
      </c>
    </row>
    <row r="43">
      <c r="A43" s="2" t="s">
        <v>1099</v>
      </c>
      <c r="B43" s="2" t="s">
        <v>912</v>
      </c>
      <c r="C43" s="2">
        <v>13.0</v>
      </c>
      <c r="D43" s="2" t="s">
        <v>969</v>
      </c>
      <c r="E43" s="2" t="s">
        <v>170</v>
      </c>
      <c r="F43" s="2" t="s">
        <v>397</v>
      </c>
      <c r="G43" s="2" t="s">
        <v>1101</v>
      </c>
      <c r="H43" s="2">
        <v>90.0</v>
      </c>
      <c r="I43" s="2" t="s">
        <v>905</v>
      </c>
      <c r="J43" s="2" t="s">
        <v>1102</v>
      </c>
      <c r="L43" s="2" t="b">
        <v>1</v>
      </c>
      <c r="M43" s="3" t="s">
        <v>911</v>
      </c>
      <c r="N43" s="3" t="s">
        <v>907</v>
      </c>
    </row>
    <row r="44">
      <c r="A44" s="2" t="s">
        <v>1105</v>
      </c>
      <c r="B44" s="2" t="s">
        <v>912</v>
      </c>
      <c r="C44" s="2">
        <v>14.0</v>
      </c>
      <c r="D44" s="2" t="s">
        <v>972</v>
      </c>
      <c r="E44" s="2" t="s">
        <v>170</v>
      </c>
      <c r="F44" s="2" t="s">
        <v>403</v>
      </c>
      <c r="G44" s="2" t="s">
        <v>1106</v>
      </c>
      <c r="H44" s="2">
        <v>90.0</v>
      </c>
      <c r="I44" s="2" t="s">
        <v>905</v>
      </c>
      <c r="J44" s="2" t="s">
        <v>1107</v>
      </c>
      <c r="L44" s="2" t="b">
        <v>1</v>
      </c>
      <c r="M44" s="3" t="s">
        <v>911</v>
      </c>
      <c r="N44" s="3" t="s">
        <v>907</v>
      </c>
    </row>
    <row r="45">
      <c r="A45" s="2" t="s">
        <v>1108</v>
      </c>
      <c r="B45" s="2" t="s">
        <v>912</v>
      </c>
      <c r="C45" s="2">
        <v>15.0</v>
      </c>
      <c r="D45" s="2" t="s">
        <v>975</v>
      </c>
      <c r="E45" s="2" t="s">
        <v>170</v>
      </c>
      <c r="F45" s="2" t="s">
        <v>413</v>
      </c>
      <c r="G45" s="2" t="s">
        <v>1109</v>
      </c>
      <c r="H45" s="2">
        <v>90.0</v>
      </c>
      <c r="I45" s="2" t="s">
        <v>905</v>
      </c>
      <c r="J45" s="2" t="s">
        <v>1110</v>
      </c>
      <c r="L45" s="2" t="b">
        <v>1</v>
      </c>
      <c r="M45" s="3" t="s">
        <v>911</v>
      </c>
      <c r="N45" s="3" t="s">
        <v>907</v>
      </c>
    </row>
    <row r="46">
      <c r="A46" s="2" t="s">
        <v>1111</v>
      </c>
      <c r="B46" s="2" t="s">
        <v>912</v>
      </c>
      <c r="C46" s="2">
        <v>16.0</v>
      </c>
      <c r="D46" s="2" t="s">
        <v>978</v>
      </c>
      <c r="E46" s="2" t="s">
        <v>170</v>
      </c>
      <c r="F46" s="2" t="s">
        <v>416</v>
      </c>
      <c r="G46" s="2" t="s">
        <v>1112</v>
      </c>
      <c r="H46" s="2">
        <v>90.0</v>
      </c>
      <c r="I46" s="2" t="s">
        <v>905</v>
      </c>
      <c r="J46" s="2" t="s">
        <v>1113</v>
      </c>
      <c r="L46" s="2" t="b">
        <v>1</v>
      </c>
      <c r="M46" s="3" t="s">
        <v>911</v>
      </c>
      <c r="N46" s="3" t="s">
        <v>907</v>
      </c>
    </row>
    <row r="47">
      <c r="A47" s="2" t="s">
        <v>1114</v>
      </c>
      <c r="B47" s="2" t="s">
        <v>912</v>
      </c>
      <c r="C47" s="2">
        <v>17.0</v>
      </c>
      <c r="D47" s="2" t="s">
        <v>981</v>
      </c>
      <c r="E47" s="2" t="s">
        <v>305</v>
      </c>
      <c r="F47" s="2" t="s">
        <v>425</v>
      </c>
      <c r="G47" s="2" t="s">
        <v>1115</v>
      </c>
      <c r="H47" s="2">
        <v>90.0</v>
      </c>
      <c r="I47" s="2" t="s">
        <v>905</v>
      </c>
      <c r="J47" s="2" t="s">
        <v>1116</v>
      </c>
      <c r="L47" s="2" t="b">
        <v>1</v>
      </c>
      <c r="M47" s="3" t="s">
        <v>911</v>
      </c>
      <c r="N47" s="3" t="s">
        <v>907</v>
      </c>
    </row>
    <row r="48">
      <c r="A48" s="2" t="s">
        <v>1117</v>
      </c>
      <c r="B48" s="2" t="s">
        <v>912</v>
      </c>
      <c r="C48" s="2">
        <v>19.0</v>
      </c>
      <c r="D48" s="2" t="s">
        <v>984</v>
      </c>
      <c r="E48" s="2" t="s">
        <v>170</v>
      </c>
      <c r="F48" s="2" t="s">
        <v>531</v>
      </c>
      <c r="G48" s="2" t="s">
        <v>1118</v>
      </c>
      <c r="H48" s="2">
        <v>90.0</v>
      </c>
      <c r="I48" s="2" t="s">
        <v>905</v>
      </c>
      <c r="J48" s="2" t="s">
        <v>1120</v>
      </c>
      <c r="L48" s="2" t="b">
        <v>1</v>
      </c>
      <c r="M48" s="3" t="s">
        <v>911</v>
      </c>
      <c r="N48" s="3" t="s">
        <v>907</v>
      </c>
    </row>
    <row r="49">
      <c r="A49" s="2" t="s">
        <v>1122</v>
      </c>
      <c r="B49" s="2" t="s">
        <v>912</v>
      </c>
      <c r="C49" s="2">
        <v>20.0</v>
      </c>
      <c r="D49" s="2" t="s">
        <v>1124</v>
      </c>
      <c r="E49" s="2" t="s">
        <v>170</v>
      </c>
      <c r="F49" s="2" t="s">
        <v>537</v>
      </c>
      <c r="G49" s="2" t="s">
        <v>1125</v>
      </c>
      <c r="H49" s="2">
        <v>135.0</v>
      </c>
      <c r="I49" s="2" t="s">
        <v>905</v>
      </c>
      <c r="J49" s="2" t="s">
        <v>1127</v>
      </c>
      <c r="L49" s="2" t="b">
        <v>1</v>
      </c>
      <c r="M49" s="3" t="s">
        <v>911</v>
      </c>
      <c r="N49" s="3" t="s">
        <v>907</v>
      </c>
    </row>
    <row r="50">
      <c r="A50" s="2" t="s">
        <v>1129</v>
      </c>
      <c r="B50" s="2" t="s">
        <v>912</v>
      </c>
      <c r="C50" s="2">
        <v>21.0</v>
      </c>
      <c r="D50" s="2" t="s">
        <v>1131</v>
      </c>
      <c r="E50" s="2" t="s">
        <v>170</v>
      </c>
      <c r="F50" s="2" t="s">
        <v>545</v>
      </c>
      <c r="G50" s="2" t="s">
        <v>1132</v>
      </c>
      <c r="H50" s="2">
        <v>90.0</v>
      </c>
      <c r="I50" s="2" t="s">
        <v>905</v>
      </c>
      <c r="J50" s="2" t="s">
        <v>1133</v>
      </c>
      <c r="L50" s="2" t="b">
        <v>1</v>
      </c>
      <c r="M50" s="3" t="s">
        <v>911</v>
      </c>
      <c r="N50" s="3" t="s">
        <v>907</v>
      </c>
    </row>
    <row r="51">
      <c r="A51" s="2" t="s">
        <v>1134</v>
      </c>
      <c r="B51" s="2" t="s">
        <v>912</v>
      </c>
      <c r="C51" s="2">
        <v>22.0</v>
      </c>
      <c r="D51" s="2" t="s">
        <v>993</v>
      </c>
      <c r="E51" s="2" t="s">
        <v>170</v>
      </c>
      <c r="F51" s="2" t="s">
        <v>549</v>
      </c>
      <c r="G51" s="2" t="s">
        <v>1135</v>
      </c>
      <c r="H51" s="2">
        <v>90.0</v>
      </c>
      <c r="I51" s="2" t="s">
        <v>905</v>
      </c>
      <c r="J51" s="2" t="s">
        <v>1136</v>
      </c>
      <c r="L51" s="2" t="b">
        <v>1</v>
      </c>
      <c r="M51" s="3" t="s">
        <v>911</v>
      </c>
      <c r="N51" s="3" t="s">
        <v>907</v>
      </c>
    </row>
    <row r="52">
      <c r="A52" s="2" t="s">
        <v>1137</v>
      </c>
      <c r="B52" s="2" t="s">
        <v>912</v>
      </c>
      <c r="C52" s="2">
        <v>23.0</v>
      </c>
      <c r="D52" s="2" t="s">
        <v>1138</v>
      </c>
      <c r="E52" s="2" t="s">
        <v>170</v>
      </c>
      <c r="F52" s="2" t="s">
        <v>556</v>
      </c>
      <c r="G52" s="2" t="s">
        <v>1140</v>
      </c>
      <c r="H52" s="2">
        <v>90.0</v>
      </c>
      <c r="I52" s="2" t="s">
        <v>905</v>
      </c>
      <c r="J52" s="2" t="s">
        <v>1142</v>
      </c>
      <c r="L52" s="2" t="b">
        <v>1</v>
      </c>
      <c r="M52" s="3" t="s">
        <v>911</v>
      </c>
      <c r="N52" s="3" t="s">
        <v>907</v>
      </c>
    </row>
    <row r="53">
      <c r="A53" s="2" t="s">
        <v>1145</v>
      </c>
      <c r="B53" s="2" t="s">
        <v>912</v>
      </c>
      <c r="C53" s="2">
        <v>24.0</v>
      </c>
      <c r="D53" s="2" t="s">
        <v>1146</v>
      </c>
      <c r="E53" s="2" t="s">
        <v>170</v>
      </c>
      <c r="F53" s="2" t="s">
        <v>559</v>
      </c>
      <c r="G53" s="2" t="s">
        <v>1148</v>
      </c>
      <c r="H53" s="2">
        <v>90.0</v>
      </c>
      <c r="I53" s="2" t="s">
        <v>905</v>
      </c>
      <c r="J53" s="2" t="s">
        <v>1149</v>
      </c>
      <c r="L53" s="2" t="b">
        <v>1</v>
      </c>
      <c r="M53" s="3" t="s">
        <v>911</v>
      </c>
      <c r="N53" s="3" t="s">
        <v>907</v>
      </c>
    </row>
    <row r="54">
      <c r="A54" s="2" t="s">
        <v>1151</v>
      </c>
      <c r="B54" s="2" t="s">
        <v>912</v>
      </c>
      <c r="C54" s="2">
        <v>25.0</v>
      </c>
      <c r="D54" s="2" t="s">
        <v>1152</v>
      </c>
      <c r="E54" s="2" t="s">
        <v>170</v>
      </c>
      <c r="F54" s="2" t="s">
        <v>564</v>
      </c>
      <c r="G54" s="2" t="s">
        <v>1153</v>
      </c>
      <c r="H54" s="2">
        <v>90.0</v>
      </c>
      <c r="I54" s="2" t="s">
        <v>905</v>
      </c>
      <c r="J54" s="2" t="s">
        <v>1154</v>
      </c>
      <c r="L54" s="2" t="b">
        <v>1</v>
      </c>
      <c r="M54" s="3" t="s">
        <v>911</v>
      </c>
      <c r="N54" s="3" t="s">
        <v>907</v>
      </c>
    </row>
    <row r="55">
      <c r="A55" s="2" t="s">
        <v>1155</v>
      </c>
      <c r="B55" s="2" t="s">
        <v>912</v>
      </c>
      <c r="C55" s="2">
        <v>26.0</v>
      </c>
      <c r="D55" s="2" t="s">
        <v>1156</v>
      </c>
      <c r="E55" s="2" t="s">
        <v>170</v>
      </c>
      <c r="F55" s="2" t="s">
        <v>567</v>
      </c>
      <c r="G55" s="2" t="s">
        <v>1157</v>
      </c>
      <c r="H55" s="2">
        <v>90.0</v>
      </c>
      <c r="I55" s="2" t="s">
        <v>905</v>
      </c>
      <c r="J55" s="2" t="s">
        <v>1159</v>
      </c>
      <c r="L55" s="2" t="b">
        <v>1</v>
      </c>
      <c r="M55" s="3" t="s">
        <v>911</v>
      </c>
      <c r="N55" s="3" t="s">
        <v>907</v>
      </c>
    </row>
    <row r="56">
      <c r="A56" s="2" t="s">
        <v>1162</v>
      </c>
      <c r="B56" s="2" t="s">
        <v>912</v>
      </c>
      <c r="C56" s="2">
        <v>28.0</v>
      </c>
      <c r="D56" s="2" t="s">
        <v>1005</v>
      </c>
      <c r="E56" s="2" t="s">
        <v>170</v>
      </c>
      <c r="F56" s="2" t="s">
        <v>572</v>
      </c>
      <c r="G56" s="2" t="s">
        <v>1164</v>
      </c>
      <c r="H56" s="2">
        <v>135.0</v>
      </c>
      <c r="I56" s="2" t="s">
        <v>905</v>
      </c>
      <c r="J56" s="2" t="s">
        <v>1165</v>
      </c>
      <c r="L56" s="2" t="b">
        <v>1</v>
      </c>
      <c r="M56" s="3" t="s">
        <v>911</v>
      </c>
      <c r="N56" s="3" t="s">
        <v>907</v>
      </c>
    </row>
    <row r="57">
      <c r="A57" s="2" t="s">
        <v>1168</v>
      </c>
      <c r="B57" s="2" t="s">
        <v>912</v>
      </c>
      <c r="C57" s="2">
        <v>29.0</v>
      </c>
      <c r="D57" s="2" t="s">
        <v>1008</v>
      </c>
      <c r="E57" s="2" t="s">
        <v>170</v>
      </c>
      <c r="F57" s="2" t="s">
        <v>575</v>
      </c>
      <c r="G57" s="2" t="s">
        <v>1169</v>
      </c>
      <c r="H57" s="2">
        <v>90.0</v>
      </c>
      <c r="I57" s="2" t="s">
        <v>905</v>
      </c>
      <c r="J57" s="2" t="s">
        <v>1170</v>
      </c>
      <c r="L57" s="2" t="b">
        <v>1</v>
      </c>
      <c r="M57" s="3" t="s">
        <v>911</v>
      </c>
      <c r="N57" s="3" t="s">
        <v>907</v>
      </c>
    </row>
    <row r="58">
      <c r="A58" s="2" t="s">
        <v>1171</v>
      </c>
      <c r="B58" s="2" t="s">
        <v>912</v>
      </c>
      <c r="C58" s="2">
        <v>30.0</v>
      </c>
      <c r="D58" s="2" t="s">
        <v>1011</v>
      </c>
      <c r="E58" s="2" t="s">
        <v>170</v>
      </c>
      <c r="F58" s="2" t="s">
        <v>581</v>
      </c>
      <c r="G58" s="2" t="s">
        <v>1172</v>
      </c>
      <c r="H58" s="2">
        <v>90.0</v>
      </c>
      <c r="I58" s="2" t="s">
        <v>905</v>
      </c>
      <c r="J58" s="2" t="s">
        <v>1173</v>
      </c>
      <c r="L58" s="2" t="b">
        <v>1</v>
      </c>
      <c r="M58" s="3" t="s">
        <v>911</v>
      </c>
      <c r="N58" s="3" t="s">
        <v>907</v>
      </c>
    </row>
    <row r="59">
      <c r="A59" s="2" t="s">
        <v>1174</v>
      </c>
      <c r="B59" s="2" t="s">
        <v>912</v>
      </c>
      <c r="C59" s="2">
        <v>31.0</v>
      </c>
      <c r="D59" s="2" t="s">
        <v>1014</v>
      </c>
      <c r="E59" s="2" t="s">
        <v>170</v>
      </c>
      <c r="F59" s="2" t="s">
        <v>584</v>
      </c>
      <c r="G59" s="2" t="s">
        <v>1175</v>
      </c>
      <c r="H59" s="2">
        <v>90.0</v>
      </c>
      <c r="I59" s="2" t="s">
        <v>905</v>
      </c>
      <c r="J59" s="2" t="s">
        <v>1177</v>
      </c>
      <c r="L59" s="2" t="b">
        <v>1</v>
      </c>
      <c r="M59" s="3" t="s">
        <v>911</v>
      </c>
      <c r="N59" s="3" t="s">
        <v>907</v>
      </c>
    </row>
    <row r="60">
      <c r="A60" s="2" t="s">
        <v>1178</v>
      </c>
      <c r="B60" s="2" t="s">
        <v>912</v>
      </c>
      <c r="C60" s="2">
        <v>32.0</v>
      </c>
      <c r="D60" s="2" t="s">
        <v>1017</v>
      </c>
      <c r="E60" s="2" t="s">
        <v>170</v>
      </c>
      <c r="F60" s="2" t="s">
        <v>588</v>
      </c>
      <c r="G60" s="2" t="s">
        <v>1181</v>
      </c>
      <c r="H60" s="2">
        <v>90.0</v>
      </c>
      <c r="I60" s="2" t="s">
        <v>905</v>
      </c>
      <c r="J60" s="2" t="s">
        <v>1183</v>
      </c>
      <c r="L60" s="2" t="b">
        <v>1</v>
      </c>
      <c r="M60" s="3" t="s">
        <v>911</v>
      </c>
      <c r="N60" s="3" t="s">
        <v>907</v>
      </c>
    </row>
    <row r="61">
      <c r="A61" s="2" t="s">
        <v>1185</v>
      </c>
      <c r="B61" s="2" t="s">
        <v>912</v>
      </c>
      <c r="C61" s="2">
        <v>33.0</v>
      </c>
      <c r="D61" s="2" t="s">
        <v>1020</v>
      </c>
      <c r="E61" s="2" t="s">
        <v>170</v>
      </c>
      <c r="F61" s="2" t="s">
        <v>592</v>
      </c>
      <c r="G61" s="2" t="s">
        <v>1186</v>
      </c>
      <c r="H61" s="2">
        <v>90.0</v>
      </c>
      <c r="I61" s="2" t="s">
        <v>905</v>
      </c>
      <c r="J61" s="2" t="s">
        <v>1187</v>
      </c>
      <c r="L61" s="2" t="b">
        <v>1</v>
      </c>
      <c r="M61" s="3" t="s">
        <v>911</v>
      </c>
      <c r="N61" s="3" t="s">
        <v>907</v>
      </c>
    </row>
    <row r="62">
      <c r="A62" s="2" t="s">
        <v>1188</v>
      </c>
      <c r="B62" s="2" t="s">
        <v>912</v>
      </c>
      <c r="C62" s="2">
        <v>34.0</v>
      </c>
      <c r="D62" s="2" t="s">
        <v>1024</v>
      </c>
      <c r="E62" s="2" t="s">
        <v>170</v>
      </c>
      <c r="F62" s="2" t="s">
        <v>595</v>
      </c>
      <c r="G62" s="2" t="s">
        <v>1189</v>
      </c>
      <c r="H62" s="2">
        <v>90.0</v>
      </c>
      <c r="I62" s="2" t="s">
        <v>905</v>
      </c>
      <c r="J62" s="2" t="s">
        <v>1190</v>
      </c>
      <c r="L62" s="2" t="b">
        <v>1</v>
      </c>
      <c r="M62" s="3" t="s">
        <v>911</v>
      </c>
      <c r="N62" s="3" t="s">
        <v>907</v>
      </c>
    </row>
    <row r="63">
      <c r="A63" s="2" t="s">
        <v>1191</v>
      </c>
      <c r="B63" s="2" t="s">
        <v>915</v>
      </c>
      <c r="C63" s="2">
        <v>1.0</v>
      </c>
      <c r="D63" s="2" t="s">
        <v>936</v>
      </c>
      <c r="E63" s="2" t="s">
        <v>51</v>
      </c>
      <c r="F63" s="2" t="s">
        <v>598</v>
      </c>
      <c r="G63" s="2" t="s">
        <v>770</v>
      </c>
      <c r="H63" s="2">
        <v>90.0</v>
      </c>
      <c r="I63" s="2" t="s">
        <v>905</v>
      </c>
      <c r="J63" s="2" t="s">
        <v>1192</v>
      </c>
      <c r="L63" s="2" t="b">
        <v>1</v>
      </c>
      <c r="M63" s="3" t="s">
        <v>911</v>
      </c>
      <c r="N63" s="3" t="s">
        <v>907</v>
      </c>
    </row>
    <row r="64">
      <c r="A64" s="2" t="s">
        <v>1193</v>
      </c>
      <c r="B64" s="2" t="s">
        <v>915</v>
      </c>
      <c r="C64" s="2">
        <v>2.0</v>
      </c>
      <c r="D64" s="2" t="s">
        <v>939</v>
      </c>
      <c r="E64" s="2" t="s">
        <v>51</v>
      </c>
      <c r="F64" s="2" t="s">
        <v>603</v>
      </c>
      <c r="G64" s="2" t="s">
        <v>773</v>
      </c>
      <c r="H64" s="2">
        <v>90.0</v>
      </c>
      <c r="I64" s="2" t="s">
        <v>905</v>
      </c>
      <c r="J64" s="2" t="s">
        <v>1194</v>
      </c>
      <c r="L64" s="2" t="b">
        <v>1</v>
      </c>
      <c r="M64" s="3" t="s">
        <v>911</v>
      </c>
      <c r="N64" s="3" t="s">
        <v>907</v>
      </c>
    </row>
    <row r="65">
      <c r="A65" s="2" t="s">
        <v>1197</v>
      </c>
      <c r="B65" s="2" t="s">
        <v>915</v>
      </c>
      <c r="C65" s="2">
        <v>3.0</v>
      </c>
      <c r="D65" s="2" t="s">
        <v>942</v>
      </c>
      <c r="E65" s="2" t="s">
        <v>98</v>
      </c>
      <c r="F65" s="2" t="s">
        <v>606</v>
      </c>
      <c r="G65" s="2" t="s">
        <v>1199</v>
      </c>
      <c r="H65" s="2">
        <v>90.0</v>
      </c>
      <c r="I65" s="2" t="s">
        <v>905</v>
      </c>
      <c r="J65" s="2" t="s">
        <v>1201</v>
      </c>
      <c r="L65" s="2" t="b">
        <v>1</v>
      </c>
      <c r="M65" s="3" t="s">
        <v>911</v>
      </c>
      <c r="N65" s="3" t="s">
        <v>907</v>
      </c>
    </row>
    <row r="66">
      <c r="A66" s="2" t="s">
        <v>1203</v>
      </c>
      <c r="B66" s="2" t="s">
        <v>915</v>
      </c>
      <c r="C66" s="2">
        <v>4.0</v>
      </c>
      <c r="D66" s="2" t="s">
        <v>945</v>
      </c>
      <c r="E66" s="2" t="s">
        <v>98</v>
      </c>
      <c r="F66" s="2" t="s">
        <v>610</v>
      </c>
      <c r="G66" s="2" t="s">
        <v>1204</v>
      </c>
      <c r="H66" s="2">
        <v>90.0</v>
      </c>
      <c r="I66" s="2" t="s">
        <v>905</v>
      </c>
      <c r="J66" s="2" t="s">
        <v>1205</v>
      </c>
      <c r="L66" s="2" t="b">
        <v>1</v>
      </c>
      <c r="M66" s="3" t="s">
        <v>911</v>
      </c>
      <c r="N66" s="3" t="s">
        <v>907</v>
      </c>
    </row>
    <row r="67">
      <c r="A67" s="2" t="s">
        <v>1206</v>
      </c>
      <c r="B67" s="2" t="s">
        <v>915</v>
      </c>
      <c r="C67" s="2">
        <v>5.0</v>
      </c>
      <c r="D67" s="2" t="s">
        <v>1207</v>
      </c>
      <c r="E67" s="2" t="s">
        <v>98</v>
      </c>
      <c r="F67" s="2" t="s">
        <v>614</v>
      </c>
      <c r="G67" s="2" t="s">
        <v>1208</v>
      </c>
      <c r="H67" s="2">
        <v>180.0</v>
      </c>
      <c r="I67" s="2" t="s">
        <v>905</v>
      </c>
      <c r="J67" s="2" t="s">
        <v>1209</v>
      </c>
      <c r="L67" s="2" t="b">
        <v>1</v>
      </c>
      <c r="M67" s="3" t="s">
        <v>911</v>
      </c>
      <c r="N67" s="3" t="s">
        <v>907</v>
      </c>
    </row>
    <row r="68">
      <c r="A68" s="2" t="s">
        <v>1210</v>
      </c>
      <c r="B68" s="2" t="s">
        <v>915</v>
      </c>
      <c r="C68" s="2">
        <v>7.0</v>
      </c>
      <c r="D68" s="2" t="s">
        <v>1211</v>
      </c>
      <c r="E68" s="2" t="s">
        <v>126</v>
      </c>
      <c r="F68" s="2" t="s">
        <v>617</v>
      </c>
      <c r="G68" s="2" t="s">
        <v>1212</v>
      </c>
      <c r="H68" s="2">
        <v>90.0</v>
      </c>
      <c r="I68" s="2" t="s">
        <v>905</v>
      </c>
      <c r="J68" s="2" t="s">
        <v>1213</v>
      </c>
      <c r="L68" s="2" t="b">
        <v>1</v>
      </c>
      <c r="M68" s="3" t="s">
        <v>911</v>
      </c>
      <c r="N68" s="3" t="s">
        <v>907</v>
      </c>
    </row>
    <row r="69">
      <c r="A69" s="2" t="s">
        <v>1214</v>
      </c>
      <c r="B69" s="2" t="s">
        <v>915</v>
      </c>
      <c r="C69" s="2">
        <v>8.0</v>
      </c>
      <c r="D69" s="2" t="s">
        <v>1215</v>
      </c>
      <c r="E69" s="2" t="s">
        <v>170</v>
      </c>
      <c r="F69" s="2" t="s">
        <v>621</v>
      </c>
      <c r="G69" s="2" t="s">
        <v>1218</v>
      </c>
      <c r="H69" s="2">
        <v>90.0</v>
      </c>
      <c r="I69" s="2" t="s">
        <v>905</v>
      </c>
      <c r="J69" s="2" t="s">
        <v>1220</v>
      </c>
      <c r="L69" s="2" t="b">
        <v>1</v>
      </c>
      <c r="M69" s="3" t="s">
        <v>911</v>
      </c>
      <c r="N69" s="3" t="s">
        <v>907</v>
      </c>
    </row>
    <row r="70">
      <c r="A70" s="2" t="s">
        <v>1221</v>
      </c>
      <c r="B70" s="2" t="s">
        <v>915</v>
      </c>
      <c r="C70" s="2">
        <v>9.0</v>
      </c>
      <c r="D70" s="2" t="s">
        <v>1222</v>
      </c>
      <c r="E70" s="2" t="s">
        <v>170</v>
      </c>
      <c r="F70" s="2" t="s">
        <v>625</v>
      </c>
      <c r="G70" s="2" t="s">
        <v>1223</v>
      </c>
      <c r="H70" s="2">
        <v>90.0</v>
      </c>
      <c r="I70" s="2" t="s">
        <v>905</v>
      </c>
      <c r="J70" s="2" t="s">
        <v>1224</v>
      </c>
      <c r="L70" s="2" t="b">
        <v>1</v>
      </c>
      <c r="M70" s="3" t="s">
        <v>911</v>
      </c>
      <c r="N70" s="3" t="s">
        <v>907</v>
      </c>
    </row>
    <row r="71">
      <c r="A71" s="2" t="s">
        <v>1225</v>
      </c>
      <c r="B71" s="2" t="s">
        <v>915</v>
      </c>
      <c r="C71" s="2">
        <v>10.0</v>
      </c>
      <c r="D71" s="2" t="s">
        <v>1086</v>
      </c>
      <c r="E71" s="2" t="s">
        <v>170</v>
      </c>
      <c r="F71" s="2" t="s">
        <v>628</v>
      </c>
      <c r="G71" s="2" t="s">
        <v>1226</v>
      </c>
      <c r="H71" s="2">
        <v>90.0</v>
      </c>
      <c r="I71" s="2" t="s">
        <v>905</v>
      </c>
      <c r="J71" s="2" t="s">
        <v>1227</v>
      </c>
      <c r="L71" s="2" t="b">
        <v>1</v>
      </c>
      <c r="M71" s="3" t="s">
        <v>911</v>
      </c>
      <c r="N71" s="3" t="s">
        <v>907</v>
      </c>
    </row>
    <row r="72">
      <c r="A72" s="2" t="s">
        <v>1228</v>
      </c>
      <c r="B72" s="2" t="s">
        <v>915</v>
      </c>
      <c r="C72" s="2">
        <v>11.0</v>
      </c>
      <c r="D72" s="2" t="s">
        <v>1090</v>
      </c>
      <c r="E72" s="2" t="s">
        <v>170</v>
      </c>
      <c r="F72" s="2" t="s">
        <v>631</v>
      </c>
      <c r="G72" s="2" t="s">
        <v>1229</v>
      </c>
      <c r="H72" s="2">
        <v>90.0</v>
      </c>
      <c r="I72" s="2" t="s">
        <v>905</v>
      </c>
      <c r="J72" s="2" t="s">
        <v>1230</v>
      </c>
      <c r="L72" s="2" t="b">
        <v>1</v>
      </c>
      <c r="M72" s="3" t="s">
        <v>911</v>
      </c>
      <c r="N72" s="3" t="s">
        <v>907</v>
      </c>
    </row>
    <row r="73">
      <c r="A73" s="2" t="s">
        <v>1231</v>
      </c>
      <c r="B73" s="2" t="s">
        <v>915</v>
      </c>
      <c r="C73" s="2">
        <v>12.0</v>
      </c>
      <c r="D73" s="2" t="s">
        <v>966</v>
      </c>
      <c r="E73" s="2" t="s">
        <v>170</v>
      </c>
      <c r="F73" s="2" t="s">
        <v>635</v>
      </c>
      <c r="G73" s="2" t="s">
        <v>1232</v>
      </c>
      <c r="H73" s="2">
        <v>90.0</v>
      </c>
      <c r="I73" s="2" t="s">
        <v>905</v>
      </c>
      <c r="J73" s="2" t="s">
        <v>1233</v>
      </c>
      <c r="L73" s="2" t="b">
        <v>1</v>
      </c>
      <c r="M73" s="3" t="s">
        <v>911</v>
      </c>
      <c r="N73" s="3" t="s">
        <v>907</v>
      </c>
    </row>
    <row r="74">
      <c r="A74" s="2" t="s">
        <v>1236</v>
      </c>
      <c r="B74" s="2" t="s">
        <v>915</v>
      </c>
      <c r="C74" s="2">
        <v>13.0</v>
      </c>
      <c r="D74" s="2" t="s">
        <v>969</v>
      </c>
      <c r="E74" s="2" t="s">
        <v>170</v>
      </c>
      <c r="F74" s="2" t="s">
        <v>639</v>
      </c>
      <c r="G74" s="2" t="s">
        <v>1238</v>
      </c>
      <c r="H74" s="2">
        <v>90.0</v>
      </c>
      <c r="I74" s="2" t="s">
        <v>905</v>
      </c>
      <c r="J74" s="2" t="s">
        <v>1239</v>
      </c>
      <c r="L74" s="2" t="b">
        <v>1</v>
      </c>
      <c r="M74" s="3" t="s">
        <v>911</v>
      </c>
      <c r="N74" s="3" t="s">
        <v>907</v>
      </c>
    </row>
    <row r="75">
      <c r="A75" s="2" t="s">
        <v>1241</v>
      </c>
      <c r="B75" s="2" t="s">
        <v>915</v>
      </c>
      <c r="C75" s="2">
        <v>14.0</v>
      </c>
      <c r="D75" s="2" t="s">
        <v>972</v>
      </c>
      <c r="E75" s="2" t="s">
        <v>170</v>
      </c>
      <c r="F75" s="2" t="s">
        <v>642</v>
      </c>
      <c r="G75" s="2" t="s">
        <v>1242</v>
      </c>
      <c r="H75" s="2">
        <v>90.0</v>
      </c>
      <c r="I75" s="2" t="s">
        <v>905</v>
      </c>
      <c r="J75" s="2" t="s">
        <v>1243</v>
      </c>
      <c r="L75" s="2" t="b">
        <v>1</v>
      </c>
      <c r="M75" s="3" t="s">
        <v>911</v>
      </c>
      <c r="N75" s="3" t="s">
        <v>907</v>
      </c>
    </row>
    <row r="76">
      <c r="A76" s="2" t="s">
        <v>1245</v>
      </c>
      <c r="B76" s="2" t="s">
        <v>915</v>
      </c>
      <c r="C76" s="2">
        <v>15.0</v>
      </c>
      <c r="D76" s="2" t="s">
        <v>975</v>
      </c>
      <c r="E76" s="2" t="s">
        <v>170</v>
      </c>
      <c r="F76" s="2" t="s">
        <v>646</v>
      </c>
      <c r="G76" s="2" t="s">
        <v>1246</v>
      </c>
      <c r="H76" s="2">
        <v>90.0</v>
      </c>
      <c r="I76" s="2" t="s">
        <v>905</v>
      </c>
      <c r="J76" s="2" t="s">
        <v>1247</v>
      </c>
      <c r="L76" s="2" t="b">
        <v>1</v>
      </c>
      <c r="M76" s="3" t="s">
        <v>911</v>
      </c>
      <c r="N76" s="3" t="s">
        <v>907</v>
      </c>
    </row>
    <row r="77">
      <c r="A77" s="2" t="s">
        <v>1248</v>
      </c>
      <c r="B77" s="2" t="s">
        <v>915</v>
      </c>
      <c r="C77" s="2">
        <v>16.0</v>
      </c>
      <c r="D77" s="2" t="s">
        <v>978</v>
      </c>
      <c r="E77" s="2" t="s">
        <v>170</v>
      </c>
      <c r="F77" s="2" t="s">
        <v>650</v>
      </c>
      <c r="G77" s="2" t="s">
        <v>1249</v>
      </c>
      <c r="H77" s="2">
        <v>90.0</v>
      </c>
      <c r="I77" s="2" t="s">
        <v>905</v>
      </c>
      <c r="J77" s="2" t="s">
        <v>1250</v>
      </c>
      <c r="L77" s="2" t="b">
        <v>1</v>
      </c>
      <c r="M77" s="3" t="s">
        <v>911</v>
      </c>
      <c r="N77" s="3" t="s">
        <v>907</v>
      </c>
    </row>
    <row r="78">
      <c r="A78" s="2" t="s">
        <v>1251</v>
      </c>
      <c r="B78" s="2" t="s">
        <v>915</v>
      </c>
      <c r="C78" s="2">
        <v>18.0</v>
      </c>
      <c r="D78" s="2" t="s">
        <v>1252</v>
      </c>
      <c r="E78" s="2" t="s">
        <v>170</v>
      </c>
      <c r="F78" s="2" t="s">
        <v>654</v>
      </c>
      <c r="G78" s="2" t="s">
        <v>1255</v>
      </c>
      <c r="H78" s="2">
        <v>90.0</v>
      </c>
      <c r="I78" s="2" t="s">
        <v>905</v>
      </c>
      <c r="J78" s="2" t="s">
        <v>1257</v>
      </c>
      <c r="L78" s="2" t="b">
        <v>1</v>
      </c>
      <c r="M78" s="3" t="s">
        <v>911</v>
      </c>
      <c r="N78" s="3" t="s">
        <v>907</v>
      </c>
    </row>
    <row r="79">
      <c r="A79" s="2" t="s">
        <v>1258</v>
      </c>
      <c r="B79" s="2" t="s">
        <v>915</v>
      </c>
      <c r="C79" s="2">
        <v>19.0</v>
      </c>
      <c r="D79" s="2" t="s">
        <v>1260</v>
      </c>
      <c r="E79" s="2" t="s">
        <v>170</v>
      </c>
      <c r="F79" s="2" t="s">
        <v>658</v>
      </c>
      <c r="G79" s="2" t="s">
        <v>1261</v>
      </c>
      <c r="H79" s="2">
        <v>90.0</v>
      </c>
      <c r="I79" s="2" t="s">
        <v>905</v>
      </c>
      <c r="J79" s="2" t="s">
        <v>1262</v>
      </c>
      <c r="L79" s="2" t="b">
        <v>1</v>
      </c>
      <c r="M79" s="3" t="s">
        <v>911</v>
      </c>
      <c r="N79" s="3" t="s">
        <v>907</v>
      </c>
    </row>
    <row r="80">
      <c r="A80" s="2" t="s">
        <v>1263</v>
      </c>
      <c r="B80" s="2" t="s">
        <v>915</v>
      </c>
      <c r="C80" s="2">
        <v>20.0</v>
      </c>
      <c r="D80" s="2" t="s">
        <v>1264</v>
      </c>
      <c r="E80" s="2" t="s">
        <v>170</v>
      </c>
      <c r="F80" s="2" t="s">
        <v>662</v>
      </c>
      <c r="G80" s="2" t="s">
        <v>1265</v>
      </c>
      <c r="H80" s="2">
        <v>135.0</v>
      </c>
      <c r="I80" s="2" t="s">
        <v>905</v>
      </c>
      <c r="J80" s="2" t="s">
        <v>1266</v>
      </c>
      <c r="L80" s="2" t="b">
        <v>1</v>
      </c>
      <c r="M80" s="3" t="s">
        <v>911</v>
      </c>
      <c r="N80" s="3" t="s">
        <v>907</v>
      </c>
    </row>
    <row r="81">
      <c r="A81" s="2" t="s">
        <v>1267</v>
      </c>
      <c r="B81" s="2" t="s">
        <v>915</v>
      </c>
      <c r="C81" s="2">
        <v>22.0</v>
      </c>
      <c r="D81" s="2" t="s">
        <v>1268</v>
      </c>
      <c r="E81" s="2" t="s">
        <v>305</v>
      </c>
      <c r="F81" s="2" t="s">
        <v>665</v>
      </c>
      <c r="G81" s="2" t="s">
        <v>1269</v>
      </c>
      <c r="H81" s="2">
        <v>90.0</v>
      </c>
      <c r="I81" s="2" t="s">
        <v>905</v>
      </c>
      <c r="J81" s="2" t="s">
        <v>1270</v>
      </c>
      <c r="L81" s="2" t="b">
        <v>1</v>
      </c>
      <c r="M81" s="3" t="s">
        <v>911</v>
      </c>
      <c r="N81" s="3" t="s">
        <v>907</v>
      </c>
    </row>
    <row r="82">
      <c r="A82" s="2" t="s">
        <v>1271</v>
      </c>
      <c r="B82" s="2" t="s">
        <v>915</v>
      </c>
      <c r="C82" s="2">
        <v>23.0</v>
      </c>
      <c r="D82" s="2" t="s">
        <v>1272</v>
      </c>
      <c r="E82" s="2" t="s">
        <v>305</v>
      </c>
      <c r="F82" s="2" t="s">
        <v>670</v>
      </c>
      <c r="G82" s="2" t="s">
        <v>1273</v>
      </c>
      <c r="H82" s="2">
        <v>90.0</v>
      </c>
      <c r="I82" s="2" t="s">
        <v>905</v>
      </c>
      <c r="J82" s="2" t="s">
        <v>1276</v>
      </c>
      <c r="L82" s="2" t="b">
        <v>1</v>
      </c>
      <c r="M82" s="3" t="s">
        <v>911</v>
      </c>
      <c r="N82" s="3" t="s">
        <v>907</v>
      </c>
    </row>
    <row r="83">
      <c r="A83" s="2" t="s">
        <v>1278</v>
      </c>
      <c r="B83" s="2" t="s">
        <v>915</v>
      </c>
      <c r="C83" s="2">
        <v>24.0</v>
      </c>
      <c r="D83" s="2" t="s">
        <v>1279</v>
      </c>
      <c r="E83" s="2" t="s">
        <v>305</v>
      </c>
      <c r="F83" s="2" t="s">
        <v>673</v>
      </c>
      <c r="G83" s="2" t="s">
        <v>1280</v>
      </c>
      <c r="H83" s="2">
        <v>135.0</v>
      </c>
      <c r="I83" s="2" t="s">
        <v>905</v>
      </c>
      <c r="J83" s="2" t="s">
        <v>1281</v>
      </c>
      <c r="L83" s="2" t="b">
        <v>1</v>
      </c>
      <c r="M83" s="3" t="s">
        <v>911</v>
      </c>
      <c r="N83" s="3" t="s">
        <v>907</v>
      </c>
    </row>
    <row r="84">
      <c r="A84" s="2" t="s">
        <v>1282</v>
      </c>
      <c r="B84" s="2" t="s">
        <v>915</v>
      </c>
      <c r="C84" s="2">
        <v>25.0</v>
      </c>
      <c r="D84" s="2" t="s">
        <v>1152</v>
      </c>
      <c r="E84" s="2" t="s">
        <v>98</v>
      </c>
      <c r="F84" s="2" t="s">
        <v>705</v>
      </c>
      <c r="G84" s="2" t="s">
        <v>1283</v>
      </c>
      <c r="H84" s="2">
        <v>90.0</v>
      </c>
      <c r="I84" s="2" t="s">
        <v>905</v>
      </c>
      <c r="J84" s="2" t="s">
        <v>1284</v>
      </c>
      <c r="L84" s="2" t="b">
        <v>1</v>
      </c>
      <c r="M84" s="3" t="s">
        <v>911</v>
      </c>
      <c r="N84" s="3" t="s">
        <v>907</v>
      </c>
    </row>
    <row r="85">
      <c r="A85" s="2" t="s">
        <v>1285</v>
      </c>
      <c r="B85" s="2" t="s">
        <v>915</v>
      </c>
      <c r="C85" s="2">
        <v>26.0</v>
      </c>
      <c r="D85" s="2" t="s">
        <v>1156</v>
      </c>
      <c r="E85" s="2" t="s">
        <v>98</v>
      </c>
      <c r="F85" s="2" t="s">
        <v>708</v>
      </c>
      <c r="G85" s="2" t="s">
        <v>1286</v>
      </c>
      <c r="H85" s="2">
        <v>90.0</v>
      </c>
      <c r="I85" s="2" t="s">
        <v>905</v>
      </c>
      <c r="J85" s="2" t="s">
        <v>1287</v>
      </c>
      <c r="L85" s="2" t="b">
        <v>1</v>
      </c>
      <c r="M85" s="3" t="s">
        <v>911</v>
      </c>
      <c r="N85" s="3" t="s">
        <v>907</v>
      </c>
    </row>
    <row r="86">
      <c r="A86" s="2" t="s">
        <v>1288</v>
      </c>
      <c r="B86" s="2" t="s">
        <v>915</v>
      </c>
      <c r="C86" s="2">
        <v>28.0</v>
      </c>
      <c r="D86" s="2" t="s">
        <v>1289</v>
      </c>
      <c r="E86" s="2" t="s">
        <v>98</v>
      </c>
      <c r="F86" s="2" t="s">
        <v>711</v>
      </c>
      <c r="G86" s="2" t="s">
        <v>1290</v>
      </c>
      <c r="H86" s="2">
        <v>90.0</v>
      </c>
      <c r="I86" s="2" t="s">
        <v>905</v>
      </c>
      <c r="J86" s="2" t="s">
        <v>1291</v>
      </c>
      <c r="L86" s="2" t="b">
        <v>1</v>
      </c>
      <c r="M86" s="3" t="s">
        <v>911</v>
      </c>
      <c r="N86" s="3" t="s">
        <v>907</v>
      </c>
    </row>
    <row r="87">
      <c r="A87" s="2" t="s">
        <v>1292</v>
      </c>
      <c r="B87" s="2" t="s">
        <v>915</v>
      </c>
      <c r="C87" s="2">
        <v>29.0</v>
      </c>
      <c r="D87" s="2" t="s">
        <v>1293</v>
      </c>
      <c r="E87" s="2" t="s">
        <v>170</v>
      </c>
      <c r="F87" s="2" t="s">
        <v>715</v>
      </c>
      <c r="G87" s="2" t="s">
        <v>1294</v>
      </c>
      <c r="H87" s="2">
        <v>90.0</v>
      </c>
      <c r="I87" s="2" t="s">
        <v>905</v>
      </c>
      <c r="J87" s="2" t="s">
        <v>1297</v>
      </c>
      <c r="L87" s="2" t="b">
        <v>1</v>
      </c>
      <c r="M87" s="3" t="s">
        <v>911</v>
      </c>
      <c r="N87" s="3" t="s">
        <v>907</v>
      </c>
    </row>
    <row r="88">
      <c r="A88" s="2" t="s">
        <v>1299</v>
      </c>
      <c r="B88" s="2" t="s">
        <v>915</v>
      </c>
      <c r="C88" s="2">
        <v>30.0</v>
      </c>
      <c r="D88" s="2" t="s">
        <v>1300</v>
      </c>
      <c r="E88" s="2" t="s">
        <v>170</v>
      </c>
      <c r="F88" s="2" t="s">
        <v>719</v>
      </c>
      <c r="G88" s="2" t="s">
        <v>1301</v>
      </c>
      <c r="H88" s="2">
        <v>90.0</v>
      </c>
      <c r="I88" s="2" t="s">
        <v>905</v>
      </c>
      <c r="J88" s="2" t="s">
        <v>1302</v>
      </c>
      <c r="L88" s="2" t="b">
        <v>1</v>
      </c>
      <c r="M88" s="3" t="s">
        <v>911</v>
      </c>
      <c r="N88" s="3" t="s">
        <v>907</v>
      </c>
    </row>
    <row r="89">
      <c r="A89" s="2" t="s">
        <v>1303</v>
      </c>
      <c r="B89" s="2" t="s">
        <v>915</v>
      </c>
      <c r="C89" s="2">
        <v>31.0</v>
      </c>
      <c r="D89" s="2" t="s">
        <v>1304</v>
      </c>
      <c r="E89" s="2" t="s">
        <v>170</v>
      </c>
      <c r="F89" s="2" t="s">
        <v>723</v>
      </c>
      <c r="G89" s="2" t="s">
        <v>1305</v>
      </c>
      <c r="H89" s="2">
        <v>90.0</v>
      </c>
      <c r="I89" s="2" t="s">
        <v>905</v>
      </c>
      <c r="J89" s="2" t="s">
        <v>1306</v>
      </c>
      <c r="L89" s="2" t="b">
        <v>1</v>
      </c>
      <c r="M89" s="3" t="s">
        <v>911</v>
      </c>
      <c r="N89" s="3" t="s">
        <v>907</v>
      </c>
    </row>
    <row r="90">
      <c r="A90" s="2" t="s">
        <v>1307</v>
      </c>
      <c r="B90" s="2" t="s">
        <v>915</v>
      </c>
      <c r="C90" s="2">
        <v>32.0</v>
      </c>
      <c r="D90" s="2" t="s">
        <v>1308</v>
      </c>
      <c r="E90" s="2" t="s">
        <v>170</v>
      </c>
      <c r="F90" s="2" t="s">
        <v>727</v>
      </c>
      <c r="G90" s="2" t="s">
        <v>1309</v>
      </c>
      <c r="H90" s="2">
        <v>90.0</v>
      </c>
      <c r="I90" s="2" t="s">
        <v>905</v>
      </c>
      <c r="J90" s="2" t="s">
        <v>1310</v>
      </c>
      <c r="L90" s="2" t="b">
        <v>1</v>
      </c>
      <c r="M90" s="3" t="s">
        <v>911</v>
      </c>
      <c r="N90" s="3" t="s">
        <v>907</v>
      </c>
    </row>
    <row r="91">
      <c r="A91" s="2" t="s">
        <v>1311</v>
      </c>
      <c r="B91" s="2" t="s">
        <v>915</v>
      </c>
      <c r="C91" s="2">
        <v>33.0</v>
      </c>
      <c r="D91" s="2" t="s">
        <v>1312</v>
      </c>
      <c r="E91" s="2" t="s">
        <v>170</v>
      </c>
      <c r="F91" s="2" t="s">
        <v>730</v>
      </c>
      <c r="G91" s="2" t="s">
        <v>1313</v>
      </c>
      <c r="H91" s="2">
        <v>90.0</v>
      </c>
      <c r="I91" s="2" t="s">
        <v>905</v>
      </c>
      <c r="J91" s="2" t="s">
        <v>1314</v>
      </c>
      <c r="L91" s="2" t="b">
        <v>1</v>
      </c>
      <c r="M91" s="3" t="s">
        <v>911</v>
      </c>
      <c r="N91" s="3" t="s">
        <v>907</v>
      </c>
    </row>
    <row r="92">
      <c r="A92" s="2" t="s">
        <v>1315</v>
      </c>
      <c r="B92" s="2" t="s">
        <v>915</v>
      </c>
      <c r="C92" s="2">
        <v>34.0</v>
      </c>
      <c r="D92" s="2" t="s">
        <v>1316</v>
      </c>
      <c r="E92" s="2" t="s">
        <v>170</v>
      </c>
      <c r="F92" s="2" t="s">
        <v>734</v>
      </c>
      <c r="G92" s="2" t="s">
        <v>1317</v>
      </c>
      <c r="H92" s="2">
        <v>90.0</v>
      </c>
      <c r="I92" s="2" t="s">
        <v>905</v>
      </c>
      <c r="J92" s="2" t="s">
        <v>1318</v>
      </c>
      <c r="L92" s="2" t="b">
        <v>1</v>
      </c>
      <c r="M92" s="3" t="s">
        <v>911</v>
      </c>
      <c r="N92" s="3" t="s">
        <v>907</v>
      </c>
    </row>
    <row r="93">
      <c r="A93" s="2" t="s">
        <v>1319</v>
      </c>
      <c r="B93" s="2" t="s">
        <v>918</v>
      </c>
      <c r="C93" s="2">
        <v>1.0</v>
      </c>
      <c r="D93" s="2" t="s">
        <v>936</v>
      </c>
      <c r="E93" s="2" t="s">
        <v>51</v>
      </c>
      <c r="F93" s="2" t="s">
        <v>53</v>
      </c>
      <c r="G93" s="2" t="s">
        <v>33</v>
      </c>
      <c r="H93" s="2">
        <v>90.0</v>
      </c>
      <c r="I93" s="2" t="s">
        <v>905</v>
      </c>
      <c r="J93" s="2" t="s">
        <v>937</v>
      </c>
      <c r="L93" s="2" t="b">
        <v>1</v>
      </c>
      <c r="M93" s="3" t="s">
        <v>911</v>
      </c>
      <c r="N93" s="3" t="s">
        <v>907</v>
      </c>
    </row>
    <row r="94">
      <c r="A94" s="2" t="s">
        <v>1320</v>
      </c>
      <c r="B94" s="2" t="s">
        <v>918</v>
      </c>
      <c r="C94" s="2">
        <v>2.0</v>
      </c>
      <c r="D94" s="2" t="s">
        <v>939</v>
      </c>
      <c r="E94" s="2" t="s">
        <v>51</v>
      </c>
      <c r="F94" s="2" t="s">
        <v>60</v>
      </c>
      <c r="G94" s="2" t="s">
        <v>59</v>
      </c>
      <c r="H94" s="2">
        <v>90.0</v>
      </c>
      <c r="I94" s="2" t="s">
        <v>905</v>
      </c>
      <c r="J94" s="2" t="s">
        <v>940</v>
      </c>
      <c r="L94" s="2" t="b">
        <v>1</v>
      </c>
      <c r="M94" s="3" t="s">
        <v>911</v>
      </c>
      <c r="N94" s="3" t="s">
        <v>907</v>
      </c>
    </row>
    <row r="95">
      <c r="A95" s="2" t="s">
        <v>1321</v>
      </c>
      <c r="B95" s="2" t="s">
        <v>918</v>
      </c>
      <c r="C95" s="2">
        <v>3.0</v>
      </c>
      <c r="D95" s="2" t="s">
        <v>1322</v>
      </c>
      <c r="E95" s="2" t="s">
        <v>51</v>
      </c>
      <c r="F95" s="2" t="s">
        <v>93</v>
      </c>
      <c r="G95" s="2" t="s">
        <v>105</v>
      </c>
      <c r="H95" s="2">
        <v>135.0</v>
      </c>
      <c r="I95" s="2" t="s">
        <v>905</v>
      </c>
      <c r="J95" s="2" t="s">
        <v>1323</v>
      </c>
      <c r="L95" s="2" t="b">
        <v>1</v>
      </c>
      <c r="M95" s="3" t="s">
        <v>911</v>
      </c>
      <c r="N95" s="3" t="s">
        <v>907</v>
      </c>
    </row>
    <row r="96">
      <c r="A96" s="2" t="s">
        <v>1324</v>
      </c>
      <c r="B96" s="2" t="s">
        <v>918</v>
      </c>
      <c r="C96" s="2">
        <v>4.0</v>
      </c>
      <c r="D96" s="2" t="s">
        <v>1059</v>
      </c>
      <c r="E96" s="2" t="s">
        <v>98</v>
      </c>
      <c r="F96" s="2" t="s">
        <v>100</v>
      </c>
      <c r="G96" s="2" t="s">
        <v>118</v>
      </c>
      <c r="H96" s="2">
        <v>90.0</v>
      </c>
      <c r="I96" s="2" t="s">
        <v>905</v>
      </c>
      <c r="J96" s="2" t="s">
        <v>1325</v>
      </c>
      <c r="L96" s="2" t="b">
        <v>1</v>
      </c>
      <c r="M96" s="3" t="s">
        <v>911</v>
      </c>
      <c r="N96" s="3" t="s">
        <v>907</v>
      </c>
    </row>
    <row r="97">
      <c r="A97" s="2" t="s">
        <v>1326</v>
      </c>
      <c r="B97" s="2" t="s">
        <v>918</v>
      </c>
      <c r="C97" s="2">
        <v>5.0</v>
      </c>
      <c r="D97" s="2" t="s">
        <v>1068</v>
      </c>
      <c r="E97" s="2" t="s">
        <v>98</v>
      </c>
      <c r="F97" s="2" t="s">
        <v>107</v>
      </c>
      <c r="G97" s="2" t="s">
        <v>123</v>
      </c>
      <c r="H97" s="2">
        <v>90.0</v>
      </c>
      <c r="I97" s="2" t="s">
        <v>905</v>
      </c>
      <c r="J97" s="2" t="s">
        <v>1327</v>
      </c>
      <c r="L97" s="2" t="b">
        <v>1</v>
      </c>
      <c r="M97" s="3" t="s">
        <v>911</v>
      </c>
      <c r="N97" s="3" t="s">
        <v>907</v>
      </c>
    </row>
    <row r="98">
      <c r="A98" s="2" t="s">
        <v>1328</v>
      </c>
      <c r="B98" s="2" t="s">
        <v>918</v>
      </c>
      <c r="C98" s="2">
        <v>6.0</v>
      </c>
      <c r="D98" s="2" t="s">
        <v>1329</v>
      </c>
      <c r="E98" s="2" t="s">
        <v>98</v>
      </c>
      <c r="F98" s="2" t="s">
        <v>119</v>
      </c>
      <c r="G98" s="2" t="s">
        <v>131</v>
      </c>
      <c r="H98" s="2">
        <v>135.0</v>
      </c>
      <c r="I98" s="2" t="s">
        <v>905</v>
      </c>
      <c r="J98" s="2" t="s">
        <v>1330</v>
      </c>
      <c r="L98" s="2" t="b">
        <v>1</v>
      </c>
      <c r="M98" s="3" t="s">
        <v>911</v>
      </c>
      <c r="N98" s="3" t="s">
        <v>907</v>
      </c>
    </row>
    <row r="99">
      <c r="A99" s="2" t="s">
        <v>1331</v>
      </c>
      <c r="B99" s="2" t="s">
        <v>918</v>
      </c>
      <c r="C99" s="2">
        <v>8.0</v>
      </c>
      <c r="D99" s="2" t="s">
        <v>1215</v>
      </c>
      <c r="E99" s="2" t="s">
        <v>126</v>
      </c>
      <c r="F99" s="2" t="s">
        <v>127</v>
      </c>
      <c r="G99" s="2" t="s">
        <v>144</v>
      </c>
      <c r="H99" s="2">
        <v>90.0</v>
      </c>
      <c r="I99" s="2" t="s">
        <v>905</v>
      </c>
      <c r="J99" s="2" t="s">
        <v>1332</v>
      </c>
      <c r="L99" s="2" t="b">
        <v>1</v>
      </c>
      <c r="M99" s="3" t="s">
        <v>911</v>
      </c>
      <c r="N99" s="3" t="s">
        <v>907</v>
      </c>
    </row>
    <row r="100">
      <c r="A100" s="2" t="s">
        <v>1333</v>
      </c>
      <c r="B100" s="2" t="s">
        <v>918</v>
      </c>
      <c r="C100" s="2">
        <v>9.0</v>
      </c>
      <c r="D100" s="2" t="s">
        <v>1222</v>
      </c>
      <c r="E100" s="2" t="s">
        <v>136</v>
      </c>
      <c r="F100" s="2" t="s">
        <v>137</v>
      </c>
      <c r="G100" s="2" t="s">
        <v>151</v>
      </c>
      <c r="H100" s="2">
        <v>90.0</v>
      </c>
      <c r="I100" s="2" t="s">
        <v>905</v>
      </c>
      <c r="J100" s="2" t="s">
        <v>1334</v>
      </c>
      <c r="L100" s="2" t="b">
        <v>1</v>
      </c>
      <c r="M100" s="3" t="s">
        <v>911</v>
      </c>
      <c r="N100" s="3" t="s">
        <v>907</v>
      </c>
    </row>
    <row r="101">
      <c r="A101" s="2" t="s">
        <v>1335</v>
      </c>
      <c r="B101" s="2" t="s">
        <v>918</v>
      </c>
      <c r="C101" s="2">
        <v>10.0</v>
      </c>
      <c r="D101" s="2" t="s">
        <v>1086</v>
      </c>
      <c r="E101" s="2" t="s">
        <v>136</v>
      </c>
      <c r="F101" s="2" t="s">
        <v>145</v>
      </c>
      <c r="G101" s="2" t="s">
        <v>163</v>
      </c>
      <c r="H101" s="2">
        <v>90.0</v>
      </c>
      <c r="I101" s="2" t="s">
        <v>905</v>
      </c>
      <c r="J101" s="2" t="s">
        <v>1336</v>
      </c>
      <c r="L101" s="2" t="b">
        <v>1</v>
      </c>
      <c r="M101" s="3" t="s">
        <v>911</v>
      </c>
      <c r="N101" s="3" t="s">
        <v>907</v>
      </c>
    </row>
    <row r="102">
      <c r="A102" s="2" t="s">
        <v>1337</v>
      </c>
      <c r="B102" s="2" t="s">
        <v>918</v>
      </c>
      <c r="C102" s="2">
        <v>11.0</v>
      </c>
      <c r="D102" s="2" t="s">
        <v>1090</v>
      </c>
      <c r="E102" s="2" t="s">
        <v>136</v>
      </c>
      <c r="F102" s="2" t="s">
        <v>150</v>
      </c>
      <c r="G102" s="2" t="s">
        <v>171</v>
      </c>
      <c r="H102" s="2">
        <v>90.0</v>
      </c>
      <c r="I102" s="2" t="s">
        <v>905</v>
      </c>
      <c r="J102" s="2" t="s">
        <v>1338</v>
      </c>
      <c r="L102" s="2" t="b">
        <v>1</v>
      </c>
      <c r="M102" s="3" t="s">
        <v>911</v>
      </c>
      <c r="N102" s="3" t="s">
        <v>907</v>
      </c>
    </row>
    <row r="103">
      <c r="A103" s="2" t="s">
        <v>1339</v>
      </c>
      <c r="B103" s="2" t="s">
        <v>918</v>
      </c>
      <c r="C103" s="2">
        <v>12.0</v>
      </c>
      <c r="D103" s="2" t="s">
        <v>966</v>
      </c>
      <c r="E103" s="2" t="s">
        <v>136</v>
      </c>
      <c r="F103" s="2" t="s">
        <v>157</v>
      </c>
      <c r="G103" s="2" t="s">
        <v>180</v>
      </c>
      <c r="H103" s="2">
        <v>90.0</v>
      </c>
      <c r="I103" s="2" t="s">
        <v>905</v>
      </c>
      <c r="J103" s="2" t="s">
        <v>1340</v>
      </c>
      <c r="L103" s="2" t="b">
        <v>1</v>
      </c>
      <c r="M103" s="3" t="s">
        <v>911</v>
      </c>
      <c r="N103" s="3" t="s">
        <v>907</v>
      </c>
    </row>
    <row r="104">
      <c r="A104" s="2" t="s">
        <v>1341</v>
      </c>
      <c r="B104" s="2" t="s">
        <v>918</v>
      </c>
      <c r="C104" s="2">
        <v>13.0</v>
      </c>
      <c r="D104" s="2" t="s">
        <v>969</v>
      </c>
      <c r="E104" s="2" t="s">
        <v>170</v>
      </c>
      <c r="F104" s="2" t="s">
        <v>172</v>
      </c>
      <c r="G104" s="2" t="s">
        <v>189</v>
      </c>
      <c r="H104" s="2">
        <v>90.0</v>
      </c>
      <c r="I104" s="2" t="s">
        <v>905</v>
      </c>
      <c r="J104" s="2" t="s">
        <v>970</v>
      </c>
      <c r="L104" s="2" t="b">
        <v>1</v>
      </c>
      <c r="M104" s="3" t="s">
        <v>911</v>
      </c>
      <c r="N104" s="3" t="s">
        <v>907</v>
      </c>
    </row>
    <row r="105">
      <c r="A105" s="2" t="s">
        <v>1342</v>
      </c>
      <c r="B105" s="2" t="s">
        <v>918</v>
      </c>
      <c r="C105" s="2">
        <v>14.0</v>
      </c>
      <c r="D105" s="2" t="s">
        <v>972</v>
      </c>
      <c r="E105" s="2" t="s">
        <v>170</v>
      </c>
      <c r="F105" s="2" t="s">
        <v>178</v>
      </c>
      <c r="G105" s="2" t="s">
        <v>198</v>
      </c>
      <c r="H105" s="2">
        <v>90.0</v>
      </c>
      <c r="I105" s="2" t="s">
        <v>905</v>
      </c>
      <c r="J105" s="2" t="s">
        <v>973</v>
      </c>
      <c r="L105" s="2" t="b">
        <v>1</v>
      </c>
      <c r="M105" s="3" t="s">
        <v>911</v>
      </c>
      <c r="N105" s="3" t="s">
        <v>907</v>
      </c>
    </row>
    <row r="106">
      <c r="A106" s="2" t="s">
        <v>1343</v>
      </c>
      <c r="B106" s="2" t="s">
        <v>918</v>
      </c>
      <c r="C106" s="2">
        <v>15.0</v>
      </c>
      <c r="D106" s="2" t="s">
        <v>975</v>
      </c>
      <c r="E106" s="2" t="s">
        <v>170</v>
      </c>
      <c r="F106" s="2" t="s">
        <v>187</v>
      </c>
      <c r="G106" s="2" t="s">
        <v>209</v>
      </c>
      <c r="H106" s="2">
        <v>90.0</v>
      </c>
      <c r="I106" s="2" t="s">
        <v>905</v>
      </c>
      <c r="J106" s="2" t="s">
        <v>976</v>
      </c>
      <c r="L106" s="2" t="b">
        <v>1</v>
      </c>
      <c r="M106" s="3" t="s">
        <v>911</v>
      </c>
      <c r="N106" s="3" t="s">
        <v>907</v>
      </c>
    </row>
    <row r="107">
      <c r="A107" s="2" t="s">
        <v>1344</v>
      </c>
      <c r="B107" s="2" t="s">
        <v>918</v>
      </c>
      <c r="C107" s="2">
        <v>16.0</v>
      </c>
      <c r="D107" s="2" t="s">
        <v>978</v>
      </c>
      <c r="E107" s="2" t="s">
        <v>170</v>
      </c>
      <c r="F107" s="2" t="s">
        <v>193</v>
      </c>
      <c r="G107" s="2" t="s">
        <v>214</v>
      </c>
      <c r="H107" s="2">
        <v>90.0</v>
      </c>
      <c r="I107" s="2" t="s">
        <v>905</v>
      </c>
      <c r="J107" s="2" t="s">
        <v>979</v>
      </c>
      <c r="L107" s="2" t="b">
        <v>1</v>
      </c>
      <c r="M107" s="3" t="s">
        <v>911</v>
      </c>
      <c r="N107" s="3" t="s">
        <v>907</v>
      </c>
    </row>
    <row r="108">
      <c r="A108" s="2" t="s">
        <v>1345</v>
      </c>
      <c r="B108" s="2" t="s">
        <v>918</v>
      </c>
      <c r="C108" s="2">
        <v>17.0</v>
      </c>
      <c r="D108" s="2" t="s">
        <v>981</v>
      </c>
      <c r="E108" s="2" t="s">
        <v>170</v>
      </c>
      <c r="F108" s="2" t="s">
        <v>201</v>
      </c>
      <c r="G108" s="2" t="s">
        <v>230</v>
      </c>
      <c r="H108" s="2">
        <v>90.0</v>
      </c>
      <c r="I108" s="2" t="s">
        <v>905</v>
      </c>
      <c r="J108" s="2" t="s">
        <v>982</v>
      </c>
      <c r="L108" s="2" t="b">
        <v>1</v>
      </c>
      <c r="M108" s="3" t="s">
        <v>911</v>
      </c>
      <c r="N108" s="3" t="s">
        <v>907</v>
      </c>
    </row>
    <row r="109">
      <c r="A109" s="2" t="s">
        <v>1346</v>
      </c>
      <c r="B109" s="2" t="s">
        <v>918</v>
      </c>
      <c r="C109" s="2">
        <v>19.0</v>
      </c>
      <c r="D109" s="2" t="s">
        <v>984</v>
      </c>
      <c r="E109" s="2" t="s">
        <v>170</v>
      </c>
      <c r="F109" s="2" t="s">
        <v>208</v>
      </c>
      <c r="G109" s="2" t="s">
        <v>239</v>
      </c>
      <c r="H109" s="2">
        <v>90.0</v>
      </c>
      <c r="I109" s="2" t="s">
        <v>905</v>
      </c>
      <c r="J109" s="2" t="s">
        <v>985</v>
      </c>
      <c r="L109" s="2" t="b">
        <v>1</v>
      </c>
      <c r="M109" s="3" t="s">
        <v>911</v>
      </c>
      <c r="N109" s="3" t="s">
        <v>907</v>
      </c>
    </row>
    <row r="110">
      <c r="A110" s="2" t="s">
        <v>1347</v>
      </c>
      <c r="B110" s="2" t="s">
        <v>918</v>
      </c>
      <c r="C110" s="2">
        <v>20.0</v>
      </c>
      <c r="D110" s="2" t="s">
        <v>987</v>
      </c>
      <c r="E110" s="2" t="s">
        <v>170</v>
      </c>
      <c r="F110" s="2" t="s">
        <v>215</v>
      </c>
      <c r="G110" s="2" t="s">
        <v>252</v>
      </c>
      <c r="H110" s="2">
        <v>90.0</v>
      </c>
      <c r="I110" s="2" t="s">
        <v>905</v>
      </c>
      <c r="J110" s="2" t="s">
        <v>988</v>
      </c>
      <c r="L110" s="2" t="b">
        <v>1</v>
      </c>
      <c r="M110" s="3" t="s">
        <v>911</v>
      </c>
      <c r="N110" s="3" t="s">
        <v>907</v>
      </c>
    </row>
    <row r="111">
      <c r="A111" s="2" t="s">
        <v>1348</v>
      </c>
      <c r="B111" s="2" t="s">
        <v>918</v>
      </c>
      <c r="C111" s="2">
        <v>21.0</v>
      </c>
      <c r="D111" s="2" t="s">
        <v>990</v>
      </c>
      <c r="E111" s="2" t="s">
        <v>170</v>
      </c>
      <c r="F111" s="2" t="s">
        <v>229</v>
      </c>
      <c r="G111" s="2" t="s">
        <v>259</v>
      </c>
      <c r="H111" s="2">
        <v>135.0</v>
      </c>
      <c r="I111" s="2" t="s">
        <v>905</v>
      </c>
      <c r="J111" s="2" t="s">
        <v>991</v>
      </c>
      <c r="L111" s="2" t="b">
        <v>1</v>
      </c>
      <c r="M111" s="3" t="s">
        <v>911</v>
      </c>
      <c r="N111" s="3" t="s">
        <v>907</v>
      </c>
    </row>
    <row r="112">
      <c r="A112" s="2" t="s">
        <v>1349</v>
      </c>
      <c r="B112" s="2" t="s">
        <v>918</v>
      </c>
      <c r="C112" s="2">
        <v>22.0</v>
      </c>
      <c r="D112" s="2" t="s">
        <v>993</v>
      </c>
      <c r="E112" s="2" t="s">
        <v>170</v>
      </c>
      <c r="F112" s="2" t="s">
        <v>234</v>
      </c>
      <c r="G112" s="2" t="s">
        <v>274</v>
      </c>
      <c r="H112" s="2">
        <v>90.0</v>
      </c>
      <c r="I112" s="2" t="s">
        <v>905</v>
      </c>
      <c r="J112" s="2" t="s">
        <v>994</v>
      </c>
      <c r="L112" s="2" t="b">
        <v>1</v>
      </c>
      <c r="M112" s="3" t="s">
        <v>911</v>
      </c>
      <c r="N112" s="3" t="s">
        <v>907</v>
      </c>
    </row>
    <row r="113">
      <c r="A113" s="2" t="s">
        <v>1350</v>
      </c>
      <c r="B113" s="2" t="s">
        <v>918</v>
      </c>
      <c r="C113" s="2">
        <v>23.0</v>
      </c>
      <c r="D113" s="2" t="s">
        <v>996</v>
      </c>
      <c r="E113" s="2" t="s">
        <v>170</v>
      </c>
      <c r="F113" s="2" t="s">
        <v>244</v>
      </c>
      <c r="G113" s="2" t="s">
        <v>286</v>
      </c>
      <c r="H113" s="2">
        <v>135.0</v>
      </c>
      <c r="I113" s="2" t="s">
        <v>905</v>
      </c>
      <c r="J113" s="2" t="s">
        <v>997</v>
      </c>
      <c r="L113" s="2" t="b">
        <v>1</v>
      </c>
      <c r="M113" s="3" t="s">
        <v>911</v>
      </c>
      <c r="N113" s="3" t="s">
        <v>907</v>
      </c>
    </row>
    <row r="114">
      <c r="A114" s="2" t="s">
        <v>1351</v>
      </c>
      <c r="B114" s="2" t="s">
        <v>918</v>
      </c>
      <c r="C114" s="2">
        <v>25.0</v>
      </c>
      <c r="D114" s="2" t="s">
        <v>999</v>
      </c>
      <c r="E114" s="2" t="s">
        <v>170</v>
      </c>
      <c r="F114" s="2" t="s">
        <v>253</v>
      </c>
      <c r="G114" s="2" t="s">
        <v>293</v>
      </c>
      <c r="H114" s="2">
        <v>90.0</v>
      </c>
      <c r="I114" s="2" t="s">
        <v>905</v>
      </c>
      <c r="J114" s="2" t="s">
        <v>1000</v>
      </c>
      <c r="L114" s="2" t="b">
        <v>1</v>
      </c>
      <c r="M114" s="3" t="s">
        <v>911</v>
      </c>
      <c r="N114" s="3" t="s">
        <v>907</v>
      </c>
    </row>
    <row r="115">
      <c r="A115" s="2" t="s">
        <v>1352</v>
      </c>
      <c r="B115" s="2" t="s">
        <v>918</v>
      </c>
      <c r="C115" s="2">
        <v>26.0</v>
      </c>
      <c r="D115" s="2" t="s">
        <v>1002</v>
      </c>
      <c r="E115" s="2" t="s">
        <v>170</v>
      </c>
      <c r="F115" s="2" t="s">
        <v>258</v>
      </c>
      <c r="G115" s="2" t="s">
        <v>310</v>
      </c>
      <c r="H115" s="2">
        <v>135.0</v>
      </c>
      <c r="I115" s="2" t="s">
        <v>905</v>
      </c>
      <c r="J115" s="2" t="s">
        <v>1003</v>
      </c>
      <c r="L115" s="2" t="b">
        <v>1</v>
      </c>
      <c r="M115" s="3" t="s">
        <v>911</v>
      </c>
      <c r="N115" s="3" t="s">
        <v>907</v>
      </c>
    </row>
    <row r="116">
      <c r="A116" s="2" t="s">
        <v>1353</v>
      </c>
      <c r="B116" s="2" t="s">
        <v>918</v>
      </c>
      <c r="C116" s="2">
        <v>28.0</v>
      </c>
      <c r="D116" s="2" t="s">
        <v>1005</v>
      </c>
      <c r="E116" s="2" t="s">
        <v>170</v>
      </c>
      <c r="F116" s="2" t="s">
        <v>264</v>
      </c>
      <c r="G116" s="2" t="s">
        <v>317</v>
      </c>
      <c r="H116" s="2">
        <v>135.0</v>
      </c>
      <c r="I116" s="2" t="s">
        <v>905</v>
      </c>
      <c r="J116" s="2" t="s">
        <v>1006</v>
      </c>
      <c r="L116" s="2" t="b">
        <v>1</v>
      </c>
      <c r="M116" s="3" t="s">
        <v>911</v>
      </c>
      <c r="N116" s="3" t="s">
        <v>907</v>
      </c>
    </row>
    <row r="117">
      <c r="A117" s="2" t="s">
        <v>1354</v>
      </c>
      <c r="B117" s="2" t="s">
        <v>918</v>
      </c>
      <c r="C117" s="2">
        <v>29.0</v>
      </c>
      <c r="D117" s="2" t="s">
        <v>1008</v>
      </c>
      <c r="E117" s="2" t="s">
        <v>170</v>
      </c>
      <c r="F117" s="2" t="s">
        <v>273</v>
      </c>
      <c r="G117" s="2" t="s">
        <v>328</v>
      </c>
      <c r="H117" s="2">
        <v>90.0</v>
      </c>
      <c r="I117" s="2" t="s">
        <v>905</v>
      </c>
      <c r="J117" s="2" t="s">
        <v>1009</v>
      </c>
      <c r="L117" s="2" t="b">
        <v>1</v>
      </c>
      <c r="M117" s="3" t="s">
        <v>911</v>
      </c>
      <c r="N117" s="3" t="s">
        <v>907</v>
      </c>
    </row>
    <row r="118">
      <c r="A118" s="2" t="s">
        <v>1355</v>
      </c>
      <c r="B118" s="2" t="s">
        <v>918</v>
      </c>
      <c r="C118" s="2">
        <v>30.0</v>
      </c>
      <c r="D118" s="2" t="s">
        <v>1011</v>
      </c>
      <c r="E118" s="2" t="s">
        <v>170</v>
      </c>
      <c r="F118" s="2" t="s">
        <v>283</v>
      </c>
      <c r="G118" s="2" t="s">
        <v>337</v>
      </c>
      <c r="H118" s="2">
        <v>90.0</v>
      </c>
      <c r="I118" s="2" t="s">
        <v>905</v>
      </c>
      <c r="J118" s="2" t="s">
        <v>1012</v>
      </c>
      <c r="L118" s="2" t="b">
        <v>1</v>
      </c>
      <c r="M118" s="3" t="s">
        <v>911</v>
      </c>
      <c r="N118" s="3" t="s">
        <v>907</v>
      </c>
    </row>
    <row r="119">
      <c r="A119" s="2" t="s">
        <v>1356</v>
      </c>
      <c r="B119" s="2" t="s">
        <v>918</v>
      </c>
      <c r="C119" s="2">
        <v>31.0</v>
      </c>
      <c r="D119" s="2" t="s">
        <v>1014</v>
      </c>
      <c r="E119" s="2" t="s">
        <v>170</v>
      </c>
      <c r="F119" s="2" t="s">
        <v>289</v>
      </c>
      <c r="G119" s="2" t="s">
        <v>345</v>
      </c>
      <c r="H119" s="2">
        <v>90.0</v>
      </c>
      <c r="I119" s="2" t="s">
        <v>905</v>
      </c>
      <c r="J119" s="2" t="s">
        <v>1015</v>
      </c>
      <c r="L119" s="2" t="b">
        <v>1</v>
      </c>
      <c r="M119" s="3" t="s">
        <v>911</v>
      </c>
      <c r="N119" s="3" t="s">
        <v>907</v>
      </c>
    </row>
    <row r="120">
      <c r="A120" s="2" t="s">
        <v>1357</v>
      </c>
      <c r="B120" s="2" t="s">
        <v>918</v>
      </c>
      <c r="C120" s="2">
        <v>32.0</v>
      </c>
      <c r="D120" s="2" t="s">
        <v>1017</v>
      </c>
      <c r="E120" s="2" t="s">
        <v>170</v>
      </c>
      <c r="F120" s="2" t="s">
        <v>296</v>
      </c>
      <c r="G120" s="2" t="s">
        <v>359</v>
      </c>
      <c r="H120" s="2">
        <v>90.0</v>
      </c>
      <c r="I120" s="2" t="s">
        <v>905</v>
      </c>
      <c r="J120" s="2" t="s">
        <v>1018</v>
      </c>
      <c r="L120" s="2" t="b">
        <v>1</v>
      </c>
      <c r="M120" s="3" t="s">
        <v>911</v>
      </c>
      <c r="N120" s="3" t="s">
        <v>907</v>
      </c>
    </row>
    <row r="121">
      <c r="A121" s="2" t="s">
        <v>1358</v>
      </c>
      <c r="B121" s="2" t="s">
        <v>918</v>
      </c>
      <c r="C121" s="2">
        <v>33.0</v>
      </c>
      <c r="D121" s="2" t="s">
        <v>1020</v>
      </c>
      <c r="E121" s="2" t="s">
        <v>305</v>
      </c>
      <c r="F121" s="2" t="s">
        <v>308</v>
      </c>
      <c r="G121" s="2" t="s">
        <v>1021</v>
      </c>
      <c r="H121" s="2">
        <v>90.0</v>
      </c>
      <c r="I121" s="2" t="s">
        <v>905</v>
      </c>
      <c r="J121" s="2" t="s">
        <v>1022</v>
      </c>
      <c r="L121" s="2" t="b">
        <v>1</v>
      </c>
      <c r="M121" s="3" t="s">
        <v>911</v>
      </c>
      <c r="N121" s="3" t="s">
        <v>907</v>
      </c>
    </row>
    <row r="122">
      <c r="A122" s="2" t="s">
        <v>1359</v>
      </c>
      <c r="B122" s="2" t="s">
        <v>918</v>
      </c>
      <c r="C122" s="2">
        <v>34.0</v>
      </c>
      <c r="D122" s="2" t="s">
        <v>1024</v>
      </c>
      <c r="E122" s="2" t="s">
        <v>305</v>
      </c>
      <c r="F122" s="2" t="s">
        <v>313</v>
      </c>
      <c r="G122" s="2" t="s">
        <v>1025</v>
      </c>
      <c r="H122" s="2">
        <v>90.0</v>
      </c>
      <c r="I122" s="2" t="s">
        <v>905</v>
      </c>
      <c r="J122" s="2" t="s">
        <v>1026</v>
      </c>
      <c r="L122" s="2" t="b">
        <v>1</v>
      </c>
      <c r="M122" s="3" t="s">
        <v>911</v>
      </c>
      <c r="N122" s="3" t="s">
        <v>907</v>
      </c>
    </row>
    <row r="123">
      <c r="A123" s="2" t="s">
        <v>1363</v>
      </c>
      <c r="B123" s="2" t="s">
        <v>922</v>
      </c>
      <c r="C123" s="2">
        <v>1.0</v>
      </c>
      <c r="D123" s="2" t="s">
        <v>936</v>
      </c>
      <c r="E123" s="2" t="s">
        <v>51</v>
      </c>
      <c r="F123" s="2" t="s">
        <v>320</v>
      </c>
      <c r="G123" s="2" t="s">
        <v>1032</v>
      </c>
      <c r="H123" s="2">
        <v>90.0</v>
      </c>
      <c r="I123" s="2" t="s">
        <v>905</v>
      </c>
      <c r="J123" s="2" t="s">
        <v>1035</v>
      </c>
      <c r="L123" s="2" t="b">
        <v>1</v>
      </c>
      <c r="M123" s="3" t="s">
        <v>911</v>
      </c>
      <c r="N123" s="3" t="s">
        <v>907</v>
      </c>
    </row>
    <row r="124">
      <c r="A124" s="2" t="s">
        <v>1365</v>
      </c>
      <c r="B124" s="2" t="s">
        <v>922</v>
      </c>
      <c r="C124" s="2">
        <v>2.0</v>
      </c>
      <c r="D124" s="2" t="s">
        <v>1039</v>
      </c>
      <c r="E124" s="2" t="s">
        <v>51</v>
      </c>
      <c r="F124" s="2" t="s">
        <v>330</v>
      </c>
      <c r="G124" s="2" t="s">
        <v>1040</v>
      </c>
      <c r="H124" s="2">
        <v>135.0</v>
      </c>
      <c r="I124" s="2" t="s">
        <v>905</v>
      </c>
      <c r="J124" s="2" t="s">
        <v>1044</v>
      </c>
      <c r="L124" s="2" t="b">
        <v>1</v>
      </c>
      <c r="M124" s="3" t="s">
        <v>911</v>
      </c>
      <c r="N124" s="3" t="s">
        <v>907</v>
      </c>
    </row>
    <row r="125">
      <c r="A125" s="2" t="s">
        <v>1366</v>
      </c>
      <c r="B125" s="2" t="s">
        <v>922</v>
      </c>
      <c r="C125" s="2">
        <v>3.0</v>
      </c>
      <c r="D125" s="2" t="s">
        <v>1051</v>
      </c>
      <c r="E125" s="2" t="s">
        <v>51</v>
      </c>
      <c r="F125" s="2" t="s">
        <v>336</v>
      </c>
      <c r="G125" s="2" t="s">
        <v>1052</v>
      </c>
      <c r="H125" s="2">
        <v>90.0</v>
      </c>
      <c r="I125" s="2" t="s">
        <v>905</v>
      </c>
      <c r="J125" s="2" t="s">
        <v>1055</v>
      </c>
      <c r="L125" s="2" t="b">
        <v>1</v>
      </c>
      <c r="M125" s="3" t="s">
        <v>911</v>
      </c>
      <c r="N125" s="3" t="s">
        <v>907</v>
      </c>
    </row>
    <row r="126">
      <c r="A126" s="2" t="s">
        <v>1367</v>
      </c>
      <c r="B126" s="2" t="s">
        <v>922</v>
      </c>
      <c r="C126" s="2">
        <v>4.0</v>
      </c>
      <c r="D126" s="2" t="s">
        <v>1059</v>
      </c>
      <c r="E126" s="2" t="s">
        <v>51</v>
      </c>
      <c r="F126" s="2" t="s">
        <v>341</v>
      </c>
      <c r="G126" s="2" t="s">
        <v>1061</v>
      </c>
      <c r="H126" s="2">
        <v>90.0</v>
      </c>
      <c r="I126" s="2" t="s">
        <v>905</v>
      </c>
      <c r="J126" s="2" t="s">
        <v>1062</v>
      </c>
      <c r="L126" s="2" t="b">
        <v>1</v>
      </c>
      <c r="M126" s="3" t="s">
        <v>911</v>
      </c>
      <c r="N126" s="3" t="s">
        <v>907</v>
      </c>
    </row>
    <row r="127">
      <c r="A127" s="2" t="s">
        <v>1368</v>
      </c>
      <c r="B127" s="2" t="s">
        <v>922</v>
      </c>
      <c r="C127" s="2">
        <v>5.0</v>
      </c>
      <c r="D127" s="2" t="s">
        <v>1068</v>
      </c>
      <c r="E127" s="2" t="s">
        <v>51</v>
      </c>
      <c r="F127" s="2" t="s">
        <v>352</v>
      </c>
      <c r="G127" s="2" t="s">
        <v>1069</v>
      </c>
      <c r="H127" s="2">
        <v>90.0</v>
      </c>
      <c r="I127" s="2" t="s">
        <v>905</v>
      </c>
      <c r="J127" s="2" t="s">
        <v>1070</v>
      </c>
      <c r="L127" s="2" t="b">
        <v>1</v>
      </c>
      <c r="M127" s="3" t="s">
        <v>911</v>
      </c>
      <c r="N127" s="3" t="s">
        <v>907</v>
      </c>
    </row>
    <row r="128">
      <c r="A128" s="2" t="s">
        <v>1372</v>
      </c>
      <c r="B128" s="2" t="s">
        <v>922</v>
      </c>
      <c r="C128" s="2">
        <v>6.0</v>
      </c>
      <c r="D128" s="2" t="s">
        <v>1072</v>
      </c>
      <c r="E128" s="2" t="s">
        <v>361</v>
      </c>
      <c r="F128" s="2" t="s">
        <v>362</v>
      </c>
      <c r="G128" s="2" t="s">
        <v>1073</v>
      </c>
      <c r="H128" s="2">
        <v>90.0</v>
      </c>
      <c r="I128" s="2" t="s">
        <v>905</v>
      </c>
      <c r="J128" s="2" t="s">
        <v>1074</v>
      </c>
      <c r="L128" s="2" t="b">
        <v>1</v>
      </c>
      <c r="M128" s="3" t="s">
        <v>911</v>
      </c>
      <c r="N128" s="3" t="s">
        <v>907</v>
      </c>
    </row>
    <row r="129">
      <c r="A129" s="2" t="s">
        <v>1373</v>
      </c>
      <c r="B129" s="2" t="s">
        <v>922</v>
      </c>
      <c r="C129" s="2">
        <v>7.0</v>
      </c>
      <c r="D129" s="2" t="s">
        <v>1077</v>
      </c>
      <c r="E129" s="2" t="s">
        <v>361</v>
      </c>
      <c r="F129" s="2" t="s">
        <v>367</v>
      </c>
      <c r="G129" s="2" t="s">
        <v>1078</v>
      </c>
      <c r="H129" s="2">
        <v>90.0</v>
      </c>
      <c r="I129" s="2" t="s">
        <v>905</v>
      </c>
      <c r="J129" s="2" t="s">
        <v>1079</v>
      </c>
      <c r="L129" s="2" t="b">
        <v>1</v>
      </c>
      <c r="M129" s="3" t="s">
        <v>911</v>
      </c>
      <c r="N129" s="3" t="s">
        <v>907</v>
      </c>
    </row>
    <row r="130">
      <c r="A130" s="2" t="s">
        <v>1374</v>
      </c>
      <c r="B130" s="2" t="s">
        <v>922</v>
      </c>
      <c r="C130" s="2">
        <v>8.0</v>
      </c>
      <c r="D130" s="2" t="s">
        <v>1081</v>
      </c>
      <c r="E130" s="2" t="s">
        <v>361</v>
      </c>
      <c r="F130" s="2" t="s">
        <v>372</v>
      </c>
      <c r="G130" s="2" t="s">
        <v>1083</v>
      </c>
      <c r="H130" s="2">
        <v>135.0</v>
      </c>
      <c r="I130" s="2" t="s">
        <v>905</v>
      </c>
      <c r="J130" s="2" t="s">
        <v>1084</v>
      </c>
      <c r="L130" s="2" t="b">
        <v>1</v>
      </c>
      <c r="M130" s="3" t="s">
        <v>911</v>
      </c>
      <c r="N130" s="3" t="s">
        <v>907</v>
      </c>
    </row>
    <row r="131">
      <c r="A131" s="2" t="s">
        <v>1375</v>
      </c>
      <c r="B131" s="2" t="s">
        <v>922</v>
      </c>
      <c r="C131" s="2">
        <v>10.0</v>
      </c>
      <c r="D131" s="2" t="s">
        <v>1086</v>
      </c>
      <c r="E131" s="2" t="s">
        <v>126</v>
      </c>
      <c r="F131" s="2" t="s">
        <v>381</v>
      </c>
      <c r="G131" s="2" t="s">
        <v>1087</v>
      </c>
      <c r="H131" s="2">
        <v>90.0</v>
      </c>
      <c r="I131" s="2" t="s">
        <v>905</v>
      </c>
      <c r="J131" s="2" t="s">
        <v>1088</v>
      </c>
      <c r="L131" s="2" t="b">
        <v>1</v>
      </c>
      <c r="M131" s="3" t="s">
        <v>911</v>
      </c>
      <c r="N131" s="3" t="s">
        <v>907</v>
      </c>
    </row>
    <row r="132">
      <c r="A132" s="2" t="s">
        <v>1379</v>
      </c>
      <c r="B132" s="2" t="s">
        <v>922</v>
      </c>
      <c r="C132" s="2">
        <v>11.0</v>
      </c>
      <c r="D132" s="2" t="s">
        <v>1090</v>
      </c>
      <c r="E132" s="2" t="s">
        <v>170</v>
      </c>
      <c r="F132" s="2" t="s">
        <v>385</v>
      </c>
      <c r="G132" s="2" t="s">
        <v>1091</v>
      </c>
      <c r="H132" s="2">
        <v>90.0</v>
      </c>
      <c r="I132" s="2" t="s">
        <v>905</v>
      </c>
      <c r="J132" s="2" t="s">
        <v>1092</v>
      </c>
      <c r="L132" s="2" t="b">
        <v>1</v>
      </c>
      <c r="M132" s="3" t="s">
        <v>911</v>
      </c>
      <c r="N132" s="3" t="s">
        <v>907</v>
      </c>
    </row>
    <row r="133">
      <c r="A133" s="2" t="s">
        <v>1380</v>
      </c>
      <c r="B133" s="2" t="s">
        <v>922</v>
      </c>
      <c r="C133" s="2">
        <v>12.0</v>
      </c>
      <c r="D133" s="2" t="s">
        <v>966</v>
      </c>
      <c r="E133" s="2" t="s">
        <v>170</v>
      </c>
      <c r="F133" s="2" t="s">
        <v>389</v>
      </c>
      <c r="G133" s="2" t="s">
        <v>1095</v>
      </c>
      <c r="H133" s="2">
        <v>90.0</v>
      </c>
      <c r="I133" s="2" t="s">
        <v>905</v>
      </c>
      <c r="J133" s="2" t="s">
        <v>1096</v>
      </c>
      <c r="L133" s="2" t="b">
        <v>1</v>
      </c>
      <c r="M133" s="3" t="s">
        <v>911</v>
      </c>
      <c r="N133" s="3" t="s">
        <v>907</v>
      </c>
    </row>
    <row r="134">
      <c r="A134" s="2" t="s">
        <v>1381</v>
      </c>
      <c r="B134" s="2" t="s">
        <v>922</v>
      </c>
      <c r="C134" s="2">
        <v>13.0</v>
      </c>
      <c r="D134" s="2" t="s">
        <v>969</v>
      </c>
      <c r="E134" s="2" t="s">
        <v>170</v>
      </c>
      <c r="F134" s="2" t="s">
        <v>397</v>
      </c>
      <c r="G134" s="2" t="s">
        <v>1101</v>
      </c>
      <c r="H134" s="2">
        <v>90.0</v>
      </c>
      <c r="I134" s="2" t="s">
        <v>905</v>
      </c>
      <c r="J134" s="2" t="s">
        <v>1102</v>
      </c>
      <c r="L134" s="2" t="b">
        <v>1</v>
      </c>
      <c r="M134" s="3" t="s">
        <v>911</v>
      </c>
      <c r="N134" s="3" t="s">
        <v>907</v>
      </c>
    </row>
    <row r="135">
      <c r="A135" s="2" t="s">
        <v>1382</v>
      </c>
      <c r="B135" s="2" t="s">
        <v>922</v>
      </c>
      <c r="C135" s="2">
        <v>14.0</v>
      </c>
      <c r="D135" s="2" t="s">
        <v>972</v>
      </c>
      <c r="E135" s="2" t="s">
        <v>170</v>
      </c>
      <c r="F135" s="2" t="s">
        <v>403</v>
      </c>
      <c r="G135" s="2" t="s">
        <v>1106</v>
      </c>
      <c r="H135" s="2">
        <v>90.0</v>
      </c>
      <c r="I135" s="2" t="s">
        <v>905</v>
      </c>
      <c r="J135" s="2" t="s">
        <v>1107</v>
      </c>
      <c r="L135" s="2" t="b">
        <v>1</v>
      </c>
      <c r="M135" s="3" t="s">
        <v>911</v>
      </c>
      <c r="N135" s="3" t="s">
        <v>907</v>
      </c>
    </row>
    <row r="136">
      <c r="A136" s="2" t="s">
        <v>1386</v>
      </c>
      <c r="B136" s="2" t="s">
        <v>922</v>
      </c>
      <c r="C136" s="2">
        <v>15.0</v>
      </c>
      <c r="D136" s="2" t="s">
        <v>975</v>
      </c>
      <c r="E136" s="2" t="s">
        <v>170</v>
      </c>
      <c r="F136" s="2" t="s">
        <v>413</v>
      </c>
      <c r="G136" s="2" t="s">
        <v>1109</v>
      </c>
      <c r="H136" s="2">
        <v>90.0</v>
      </c>
      <c r="I136" s="2" t="s">
        <v>905</v>
      </c>
      <c r="J136" s="2" t="s">
        <v>1110</v>
      </c>
      <c r="L136" s="2" t="b">
        <v>1</v>
      </c>
      <c r="M136" s="3" t="s">
        <v>911</v>
      </c>
      <c r="N136" s="3" t="s">
        <v>907</v>
      </c>
    </row>
    <row r="137">
      <c r="A137" s="2" t="s">
        <v>1387</v>
      </c>
      <c r="B137" s="2" t="s">
        <v>922</v>
      </c>
      <c r="C137" s="2">
        <v>16.0</v>
      </c>
      <c r="D137" s="2" t="s">
        <v>978</v>
      </c>
      <c r="E137" s="2" t="s">
        <v>170</v>
      </c>
      <c r="F137" s="2" t="s">
        <v>416</v>
      </c>
      <c r="G137" s="2" t="s">
        <v>1112</v>
      </c>
      <c r="H137" s="2">
        <v>90.0</v>
      </c>
      <c r="I137" s="2" t="s">
        <v>905</v>
      </c>
      <c r="J137" s="2" t="s">
        <v>1113</v>
      </c>
      <c r="L137" s="2" t="b">
        <v>1</v>
      </c>
      <c r="M137" s="3" t="s">
        <v>911</v>
      </c>
      <c r="N137" s="3" t="s">
        <v>907</v>
      </c>
    </row>
    <row r="138">
      <c r="A138" s="2" t="s">
        <v>1388</v>
      </c>
      <c r="B138" s="2" t="s">
        <v>922</v>
      </c>
      <c r="C138" s="2">
        <v>17.0</v>
      </c>
      <c r="D138" s="2" t="s">
        <v>981</v>
      </c>
      <c r="E138" s="2" t="s">
        <v>305</v>
      </c>
      <c r="F138" s="2" t="s">
        <v>425</v>
      </c>
      <c r="G138" s="2" t="s">
        <v>1115</v>
      </c>
      <c r="H138" s="2">
        <v>90.0</v>
      </c>
      <c r="I138" s="2" t="s">
        <v>905</v>
      </c>
      <c r="J138" s="2" t="s">
        <v>1116</v>
      </c>
      <c r="L138" s="2" t="b">
        <v>1</v>
      </c>
      <c r="M138" s="3" t="s">
        <v>911</v>
      </c>
      <c r="N138" s="3" t="s">
        <v>907</v>
      </c>
    </row>
    <row r="139">
      <c r="A139" s="2" t="s">
        <v>1389</v>
      </c>
      <c r="B139" s="2" t="s">
        <v>922</v>
      </c>
      <c r="C139" s="2">
        <v>19.0</v>
      </c>
      <c r="D139" s="2" t="s">
        <v>984</v>
      </c>
      <c r="E139" s="2" t="s">
        <v>170</v>
      </c>
      <c r="F139" s="2" t="s">
        <v>434</v>
      </c>
      <c r="G139" s="2" t="s">
        <v>1392</v>
      </c>
      <c r="H139" s="2">
        <v>90.0</v>
      </c>
      <c r="I139" s="2" t="s">
        <v>905</v>
      </c>
      <c r="J139" s="2" t="s">
        <v>1393</v>
      </c>
      <c r="L139" s="2" t="b">
        <v>1</v>
      </c>
      <c r="M139" s="3" t="s">
        <v>911</v>
      </c>
      <c r="N139" s="3" t="s">
        <v>907</v>
      </c>
    </row>
    <row r="140">
      <c r="A140" s="2" t="s">
        <v>1395</v>
      </c>
      <c r="B140" s="2" t="s">
        <v>922</v>
      </c>
      <c r="C140" s="2">
        <v>20.0</v>
      </c>
      <c r="D140" s="2" t="s">
        <v>987</v>
      </c>
      <c r="E140" s="2" t="s">
        <v>170</v>
      </c>
      <c r="F140" s="2" t="s">
        <v>440</v>
      </c>
      <c r="G140" s="2" t="s">
        <v>1396</v>
      </c>
      <c r="H140" s="2">
        <v>90.0</v>
      </c>
      <c r="I140" s="2" t="s">
        <v>905</v>
      </c>
      <c r="J140" s="2" t="s">
        <v>1397</v>
      </c>
      <c r="L140" s="2" t="b">
        <v>1</v>
      </c>
      <c r="M140" s="3" t="s">
        <v>911</v>
      </c>
      <c r="N140" s="3" t="s">
        <v>907</v>
      </c>
    </row>
    <row r="141">
      <c r="A141" s="2" t="s">
        <v>1398</v>
      </c>
      <c r="B141" s="2" t="s">
        <v>922</v>
      </c>
      <c r="C141" s="2">
        <v>21.0</v>
      </c>
      <c r="D141" s="2" t="s">
        <v>1399</v>
      </c>
      <c r="E141" s="2" t="s">
        <v>170</v>
      </c>
      <c r="F141" s="2" t="s">
        <v>443</v>
      </c>
      <c r="G141" s="2" t="s">
        <v>1400</v>
      </c>
      <c r="H141" s="2">
        <v>90.0</v>
      </c>
      <c r="I141" s="2" t="s">
        <v>905</v>
      </c>
      <c r="J141" s="2" t="s">
        <v>1401</v>
      </c>
      <c r="L141" s="2" t="b">
        <v>1</v>
      </c>
      <c r="M141" s="3" t="s">
        <v>911</v>
      </c>
      <c r="N141" s="3" t="s">
        <v>907</v>
      </c>
    </row>
    <row r="142">
      <c r="A142" s="2" t="s">
        <v>1402</v>
      </c>
      <c r="B142" s="2" t="s">
        <v>922</v>
      </c>
      <c r="C142" s="2">
        <v>22.0</v>
      </c>
      <c r="D142" s="2" t="s">
        <v>1268</v>
      </c>
      <c r="E142" s="2" t="s">
        <v>170</v>
      </c>
      <c r="F142" s="2" t="s">
        <v>453</v>
      </c>
      <c r="G142" s="2" t="s">
        <v>1403</v>
      </c>
      <c r="H142" s="2">
        <v>90.0</v>
      </c>
      <c r="I142" s="2" t="s">
        <v>905</v>
      </c>
      <c r="J142" s="2" t="s">
        <v>1404</v>
      </c>
      <c r="L142" s="2" t="b">
        <v>1</v>
      </c>
      <c r="M142" s="3" t="s">
        <v>911</v>
      </c>
      <c r="N142" s="3" t="s">
        <v>907</v>
      </c>
    </row>
    <row r="143">
      <c r="A143" s="2" t="s">
        <v>1405</v>
      </c>
      <c r="B143" s="2" t="s">
        <v>922</v>
      </c>
      <c r="C143" s="2">
        <v>23.0</v>
      </c>
      <c r="D143" s="2" t="s">
        <v>1272</v>
      </c>
      <c r="E143" s="2" t="s">
        <v>170</v>
      </c>
      <c r="F143" s="2" t="s">
        <v>459</v>
      </c>
      <c r="G143" s="2" t="s">
        <v>1406</v>
      </c>
      <c r="H143" s="2">
        <v>90.0</v>
      </c>
      <c r="I143" s="2" t="s">
        <v>905</v>
      </c>
      <c r="J143" s="2" t="s">
        <v>1407</v>
      </c>
      <c r="L143" s="2" t="b">
        <v>1</v>
      </c>
      <c r="M143" s="3" t="s">
        <v>911</v>
      </c>
      <c r="N143" s="3" t="s">
        <v>907</v>
      </c>
    </row>
    <row r="144">
      <c r="A144" s="2" t="s">
        <v>1410</v>
      </c>
      <c r="B144" s="2" t="s">
        <v>922</v>
      </c>
      <c r="C144" s="2">
        <v>24.0</v>
      </c>
      <c r="D144" s="2" t="s">
        <v>1412</v>
      </c>
      <c r="E144" s="2" t="s">
        <v>170</v>
      </c>
      <c r="F144" s="2" t="s">
        <v>463</v>
      </c>
      <c r="G144" s="2" t="s">
        <v>1413</v>
      </c>
      <c r="H144" s="2">
        <v>90.0</v>
      </c>
      <c r="I144" s="2" t="s">
        <v>905</v>
      </c>
      <c r="J144" s="2" t="s">
        <v>1415</v>
      </c>
      <c r="L144" s="2" t="b">
        <v>1</v>
      </c>
      <c r="M144" s="3" t="s">
        <v>911</v>
      </c>
      <c r="N144" s="3" t="s">
        <v>907</v>
      </c>
    </row>
    <row r="145">
      <c r="A145" s="2" t="s">
        <v>1417</v>
      </c>
      <c r="B145" s="2" t="s">
        <v>922</v>
      </c>
      <c r="C145" s="2">
        <v>25.0</v>
      </c>
      <c r="D145" s="2" t="s">
        <v>999</v>
      </c>
      <c r="E145" s="2" t="s">
        <v>170</v>
      </c>
      <c r="F145" s="2" t="s">
        <v>471</v>
      </c>
      <c r="G145" s="2" t="s">
        <v>1418</v>
      </c>
      <c r="H145" s="2">
        <v>90.0</v>
      </c>
      <c r="I145" s="2" t="s">
        <v>905</v>
      </c>
      <c r="J145" s="2" t="s">
        <v>1419</v>
      </c>
      <c r="L145" s="2" t="b">
        <v>1</v>
      </c>
      <c r="M145" s="3" t="s">
        <v>911</v>
      </c>
      <c r="N145" s="3" t="s">
        <v>907</v>
      </c>
    </row>
    <row r="146">
      <c r="A146" s="2" t="s">
        <v>1420</v>
      </c>
      <c r="B146" s="2" t="s">
        <v>922</v>
      </c>
      <c r="C146" s="2">
        <v>26.0</v>
      </c>
      <c r="D146" s="2" t="s">
        <v>1002</v>
      </c>
      <c r="E146" s="2" t="s">
        <v>170</v>
      </c>
      <c r="F146" s="2" t="s">
        <v>480</v>
      </c>
      <c r="G146" s="2" t="s">
        <v>1421</v>
      </c>
      <c r="H146" s="2">
        <v>135.0</v>
      </c>
      <c r="I146" s="2" t="s">
        <v>905</v>
      </c>
      <c r="J146" s="2" t="s">
        <v>1422</v>
      </c>
      <c r="L146" s="2" t="b">
        <v>1</v>
      </c>
      <c r="M146" s="3" t="s">
        <v>911</v>
      </c>
      <c r="N146" s="3" t="s">
        <v>907</v>
      </c>
    </row>
    <row r="147">
      <c r="A147" s="2" t="s">
        <v>1423</v>
      </c>
      <c r="B147" s="2" t="s">
        <v>922</v>
      </c>
      <c r="C147" s="2">
        <v>28.0</v>
      </c>
      <c r="D147" s="2" t="s">
        <v>1289</v>
      </c>
      <c r="E147" s="2" t="s">
        <v>136</v>
      </c>
      <c r="F147" s="2" t="s">
        <v>485</v>
      </c>
      <c r="G147" s="2" t="s">
        <v>1424</v>
      </c>
      <c r="H147" s="2">
        <v>90.0</v>
      </c>
      <c r="I147" s="2" t="s">
        <v>905</v>
      </c>
      <c r="J147" s="2" t="s">
        <v>1425</v>
      </c>
      <c r="L147" s="2" t="b">
        <v>1</v>
      </c>
      <c r="M147" s="3" t="s">
        <v>911</v>
      </c>
      <c r="N147" s="3" t="s">
        <v>907</v>
      </c>
    </row>
    <row r="148">
      <c r="A148" s="2" t="s">
        <v>1426</v>
      </c>
      <c r="B148" s="2" t="s">
        <v>922</v>
      </c>
      <c r="C148" s="2">
        <v>29.0</v>
      </c>
      <c r="D148" s="2" t="s">
        <v>1293</v>
      </c>
      <c r="E148" s="2" t="s">
        <v>136</v>
      </c>
      <c r="F148" s="2" t="s">
        <v>491</v>
      </c>
      <c r="G148" s="2" t="s">
        <v>1428</v>
      </c>
      <c r="H148" s="2">
        <v>90.0</v>
      </c>
      <c r="I148" s="2" t="s">
        <v>905</v>
      </c>
      <c r="J148" s="2" t="s">
        <v>1431</v>
      </c>
      <c r="L148" s="2" t="b">
        <v>1</v>
      </c>
      <c r="M148" s="3" t="s">
        <v>911</v>
      </c>
      <c r="N148" s="3" t="s">
        <v>907</v>
      </c>
    </row>
    <row r="149">
      <c r="A149" s="2" t="s">
        <v>1433</v>
      </c>
      <c r="B149" s="2" t="s">
        <v>922</v>
      </c>
      <c r="C149" s="2">
        <v>30.0</v>
      </c>
      <c r="D149" s="2" t="s">
        <v>1300</v>
      </c>
      <c r="E149" s="2" t="s">
        <v>136</v>
      </c>
      <c r="F149" s="2" t="s">
        <v>501</v>
      </c>
      <c r="G149" s="2" t="s">
        <v>1436</v>
      </c>
      <c r="H149" s="2">
        <v>90.0</v>
      </c>
      <c r="I149" s="2" t="s">
        <v>905</v>
      </c>
      <c r="J149" s="2" t="s">
        <v>1438</v>
      </c>
      <c r="L149" s="2" t="b">
        <v>1</v>
      </c>
      <c r="M149" s="3" t="s">
        <v>911</v>
      </c>
      <c r="N149" s="3" t="s">
        <v>907</v>
      </c>
    </row>
    <row r="150">
      <c r="A150" s="2" t="s">
        <v>1442</v>
      </c>
      <c r="B150" s="2" t="s">
        <v>922</v>
      </c>
      <c r="C150" s="2">
        <v>31.0</v>
      </c>
      <c r="D150" s="2" t="s">
        <v>1304</v>
      </c>
      <c r="E150" s="2" t="s">
        <v>136</v>
      </c>
      <c r="F150" s="2" t="s">
        <v>507</v>
      </c>
      <c r="G150" s="2" t="s">
        <v>1447</v>
      </c>
      <c r="H150" s="2">
        <v>90.0</v>
      </c>
      <c r="I150" s="2" t="s">
        <v>905</v>
      </c>
      <c r="J150" s="2" t="s">
        <v>1450</v>
      </c>
      <c r="L150" s="2" t="b">
        <v>1</v>
      </c>
      <c r="M150" s="3" t="s">
        <v>911</v>
      </c>
      <c r="N150" s="3" t="s">
        <v>907</v>
      </c>
    </row>
    <row r="151">
      <c r="A151" s="2" t="s">
        <v>1452</v>
      </c>
      <c r="B151" s="2" t="s">
        <v>922</v>
      </c>
      <c r="C151" s="2">
        <v>32.0</v>
      </c>
      <c r="D151" s="2" t="s">
        <v>1308</v>
      </c>
      <c r="E151" s="2" t="s">
        <v>136</v>
      </c>
      <c r="F151" s="2" t="s">
        <v>511</v>
      </c>
      <c r="G151" s="2" t="s">
        <v>1457</v>
      </c>
      <c r="H151" s="2">
        <v>90.0</v>
      </c>
      <c r="I151" s="2" t="s">
        <v>905</v>
      </c>
      <c r="J151" s="2" t="s">
        <v>1459</v>
      </c>
      <c r="L151" s="2" t="b">
        <v>1</v>
      </c>
      <c r="M151" s="3" t="s">
        <v>911</v>
      </c>
      <c r="N151" s="3" t="s">
        <v>907</v>
      </c>
    </row>
    <row r="152">
      <c r="A152" s="2" t="s">
        <v>1461</v>
      </c>
      <c r="B152" s="2" t="s">
        <v>922</v>
      </c>
      <c r="C152" s="2">
        <v>33.0</v>
      </c>
      <c r="D152" s="2" t="s">
        <v>1312</v>
      </c>
      <c r="E152" s="2" t="s">
        <v>136</v>
      </c>
      <c r="F152" s="2" t="s">
        <v>521</v>
      </c>
      <c r="G152" s="2" t="s">
        <v>1463</v>
      </c>
      <c r="H152" s="2">
        <v>90.0</v>
      </c>
      <c r="I152" s="2" t="s">
        <v>905</v>
      </c>
      <c r="J152" s="2" t="s">
        <v>1466</v>
      </c>
      <c r="L152" s="2" t="b">
        <v>1</v>
      </c>
      <c r="M152" s="3" t="s">
        <v>911</v>
      </c>
      <c r="N152" s="3" t="s">
        <v>907</v>
      </c>
    </row>
    <row r="153">
      <c r="A153" s="2" t="s">
        <v>1468</v>
      </c>
      <c r="B153" s="2" t="s">
        <v>922</v>
      </c>
      <c r="C153" s="2">
        <v>34.0</v>
      </c>
      <c r="D153" s="2" t="s">
        <v>1470</v>
      </c>
      <c r="E153" s="2" t="s">
        <v>136</v>
      </c>
      <c r="F153" s="2" t="s">
        <v>528</v>
      </c>
      <c r="G153" s="2" t="s">
        <v>1471</v>
      </c>
      <c r="H153" s="2">
        <v>135.0</v>
      </c>
      <c r="I153" s="2" t="s">
        <v>905</v>
      </c>
      <c r="J153" s="2" t="s">
        <v>1473</v>
      </c>
      <c r="L153" s="2" t="b">
        <v>1</v>
      </c>
      <c r="M153" s="3" t="s">
        <v>911</v>
      </c>
      <c r="N153" s="3" t="s">
        <v>907</v>
      </c>
    </row>
    <row r="154">
      <c r="A154" s="2" t="s">
        <v>1477</v>
      </c>
      <c r="B154" s="2" t="s">
        <v>925</v>
      </c>
      <c r="C154" s="2">
        <v>1.0</v>
      </c>
      <c r="D154" s="2" t="s">
        <v>936</v>
      </c>
      <c r="E154" s="2" t="s">
        <v>51</v>
      </c>
      <c r="F154" s="2" t="s">
        <v>598</v>
      </c>
      <c r="G154" s="2" t="s">
        <v>770</v>
      </c>
      <c r="H154" s="2">
        <v>90.0</v>
      </c>
      <c r="I154" s="2" t="s">
        <v>905</v>
      </c>
      <c r="J154" s="2" t="s">
        <v>1192</v>
      </c>
      <c r="L154" s="2" t="b">
        <v>1</v>
      </c>
      <c r="M154" s="3" t="s">
        <v>911</v>
      </c>
      <c r="N154" s="3" t="s">
        <v>907</v>
      </c>
    </row>
    <row r="155">
      <c r="A155" s="2" t="s">
        <v>1483</v>
      </c>
      <c r="B155" s="2" t="s">
        <v>925</v>
      </c>
      <c r="C155" s="2">
        <v>2.0</v>
      </c>
      <c r="D155" s="2" t="s">
        <v>939</v>
      </c>
      <c r="E155" s="2" t="s">
        <v>51</v>
      </c>
      <c r="F155" s="2" t="s">
        <v>603</v>
      </c>
      <c r="G155" s="2" t="s">
        <v>773</v>
      </c>
      <c r="H155" s="2">
        <v>90.0</v>
      </c>
      <c r="I155" s="2" t="s">
        <v>905</v>
      </c>
      <c r="J155" s="2" t="s">
        <v>1194</v>
      </c>
      <c r="L155" s="2" t="b">
        <v>1</v>
      </c>
      <c r="M155" s="3" t="s">
        <v>911</v>
      </c>
      <c r="N155" s="3" t="s">
        <v>907</v>
      </c>
    </row>
    <row r="156">
      <c r="A156" s="2" t="s">
        <v>1487</v>
      </c>
      <c r="B156" s="2" t="s">
        <v>925</v>
      </c>
      <c r="C156" s="2">
        <v>3.0</v>
      </c>
      <c r="D156" s="2" t="s">
        <v>942</v>
      </c>
      <c r="E156" s="2" t="s">
        <v>98</v>
      </c>
      <c r="F156" s="2" t="s">
        <v>606</v>
      </c>
      <c r="G156" s="2" t="s">
        <v>1199</v>
      </c>
      <c r="H156" s="2">
        <v>90.0</v>
      </c>
      <c r="I156" s="2" t="s">
        <v>905</v>
      </c>
      <c r="J156" s="2" t="s">
        <v>1201</v>
      </c>
      <c r="L156" s="2" t="b">
        <v>1</v>
      </c>
      <c r="M156" s="3" t="s">
        <v>911</v>
      </c>
      <c r="N156" s="3" t="s">
        <v>907</v>
      </c>
    </row>
    <row r="157">
      <c r="A157" s="2" t="s">
        <v>1491</v>
      </c>
      <c r="B157" s="2" t="s">
        <v>925</v>
      </c>
      <c r="C157" s="2">
        <v>4.0</v>
      </c>
      <c r="D157" s="2" t="s">
        <v>945</v>
      </c>
      <c r="E157" s="2" t="s">
        <v>98</v>
      </c>
      <c r="F157" s="2" t="s">
        <v>610</v>
      </c>
      <c r="G157" s="2" t="s">
        <v>1204</v>
      </c>
      <c r="H157" s="2">
        <v>90.0</v>
      </c>
      <c r="I157" s="2" t="s">
        <v>905</v>
      </c>
      <c r="J157" s="2" t="s">
        <v>1205</v>
      </c>
      <c r="L157" s="2" t="b">
        <v>1</v>
      </c>
      <c r="M157" s="3" t="s">
        <v>911</v>
      </c>
      <c r="N157" s="3" t="s">
        <v>907</v>
      </c>
    </row>
    <row r="158">
      <c r="A158" s="2" t="s">
        <v>1496</v>
      </c>
      <c r="B158" s="2" t="s">
        <v>925</v>
      </c>
      <c r="C158" s="2">
        <v>5.0</v>
      </c>
      <c r="D158" s="2" t="s">
        <v>1207</v>
      </c>
      <c r="E158" s="2" t="s">
        <v>98</v>
      </c>
      <c r="F158" s="2" t="s">
        <v>614</v>
      </c>
      <c r="G158" s="2" t="s">
        <v>1208</v>
      </c>
      <c r="H158" s="2">
        <v>180.0</v>
      </c>
      <c r="I158" s="2" t="s">
        <v>905</v>
      </c>
      <c r="J158" s="2" t="s">
        <v>1209</v>
      </c>
      <c r="L158" s="2" t="b">
        <v>1</v>
      </c>
      <c r="M158" s="3" t="s">
        <v>911</v>
      </c>
      <c r="N158" s="3" t="s">
        <v>907</v>
      </c>
    </row>
    <row r="159">
      <c r="A159" s="2" t="s">
        <v>1504</v>
      </c>
      <c r="B159" s="2" t="s">
        <v>925</v>
      </c>
      <c r="C159" s="2">
        <v>7.0</v>
      </c>
      <c r="D159" s="2" t="s">
        <v>1211</v>
      </c>
      <c r="E159" s="2" t="s">
        <v>126</v>
      </c>
      <c r="F159" s="2" t="s">
        <v>617</v>
      </c>
      <c r="G159" s="2" t="s">
        <v>1212</v>
      </c>
      <c r="H159" s="2">
        <v>90.0</v>
      </c>
      <c r="I159" s="2" t="s">
        <v>905</v>
      </c>
      <c r="J159" s="2" t="s">
        <v>1213</v>
      </c>
      <c r="L159" s="2" t="b">
        <v>1</v>
      </c>
      <c r="M159" s="3" t="s">
        <v>911</v>
      </c>
      <c r="N159" s="3" t="s">
        <v>907</v>
      </c>
    </row>
    <row r="160">
      <c r="A160" s="2" t="s">
        <v>1510</v>
      </c>
      <c r="B160" s="2" t="s">
        <v>925</v>
      </c>
      <c r="C160" s="2">
        <v>8.0</v>
      </c>
      <c r="D160" s="2" t="s">
        <v>1215</v>
      </c>
      <c r="E160" s="2" t="s">
        <v>170</v>
      </c>
      <c r="F160" s="2" t="s">
        <v>621</v>
      </c>
      <c r="G160" s="2" t="s">
        <v>1218</v>
      </c>
      <c r="H160" s="2">
        <v>90.0</v>
      </c>
      <c r="I160" s="2" t="s">
        <v>905</v>
      </c>
      <c r="J160" s="2" t="s">
        <v>1220</v>
      </c>
      <c r="L160" s="2" t="b">
        <v>1</v>
      </c>
      <c r="M160" s="3" t="s">
        <v>911</v>
      </c>
      <c r="N160" s="3" t="s">
        <v>907</v>
      </c>
    </row>
    <row r="161">
      <c r="A161" s="2" t="s">
        <v>1515</v>
      </c>
      <c r="B161" s="2" t="s">
        <v>925</v>
      </c>
      <c r="C161" s="2">
        <v>9.0</v>
      </c>
      <c r="D161" s="2" t="s">
        <v>1222</v>
      </c>
      <c r="E161" s="2" t="s">
        <v>170</v>
      </c>
      <c r="F161" s="2" t="s">
        <v>625</v>
      </c>
      <c r="G161" s="2" t="s">
        <v>1223</v>
      </c>
      <c r="H161" s="2">
        <v>90.0</v>
      </c>
      <c r="I161" s="2" t="s">
        <v>905</v>
      </c>
      <c r="J161" s="2" t="s">
        <v>1224</v>
      </c>
      <c r="L161" s="2" t="b">
        <v>1</v>
      </c>
      <c r="M161" s="3" t="s">
        <v>911</v>
      </c>
      <c r="N161" s="3" t="s">
        <v>907</v>
      </c>
    </row>
    <row r="162">
      <c r="A162" s="2" t="s">
        <v>1520</v>
      </c>
      <c r="B162" s="2" t="s">
        <v>925</v>
      </c>
      <c r="C162" s="2">
        <v>10.0</v>
      </c>
      <c r="D162" s="2" t="s">
        <v>1086</v>
      </c>
      <c r="E162" s="2" t="s">
        <v>170</v>
      </c>
      <c r="F162" s="2" t="s">
        <v>628</v>
      </c>
      <c r="G162" s="2" t="s">
        <v>1226</v>
      </c>
      <c r="H162" s="2">
        <v>90.0</v>
      </c>
      <c r="I162" s="2" t="s">
        <v>905</v>
      </c>
      <c r="J162" s="2" t="s">
        <v>1227</v>
      </c>
      <c r="L162" s="2" t="b">
        <v>1</v>
      </c>
      <c r="M162" s="3" t="s">
        <v>911</v>
      </c>
      <c r="N162" s="3" t="s">
        <v>907</v>
      </c>
    </row>
    <row r="163">
      <c r="A163" s="2" t="s">
        <v>1529</v>
      </c>
      <c r="B163" s="2" t="s">
        <v>925</v>
      </c>
      <c r="C163" s="2">
        <v>11.0</v>
      </c>
      <c r="D163" s="2" t="s">
        <v>1090</v>
      </c>
      <c r="E163" s="2" t="s">
        <v>170</v>
      </c>
      <c r="F163" s="2" t="s">
        <v>631</v>
      </c>
      <c r="G163" s="2" t="s">
        <v>1229</v>
      </c>
      <c r="H163" s="2">
        <v>90.0</v>
      </c>
      <c r="I163" s="2" t="s">
        <v>905</v>
      </c>
      <c r="J163" s="2" t="s">
        <v>1230</v>
      </c>
      <c r="L163" s="2" t="b">
        <v>1</v>
      </c>
      <c r="M163" s="3" t="s">
        <v>911</v>
      </c>
      <c r="N163" s="3" t="s">
        <v>907</v>
      </c>
    </row>
    <row r="164">
      <c r="A164" s="2" t="s">
        <v>1535</v>
      </c>
      <c r="B164" s="2" t="s">
        <v>925</v>
      </c>
      <c r="C164" s="2">
        <v>12.0</v>
      </c>
      <c r="D164" s="2" t="s">
        <v>966</v>
      </c>
      <c r="E164" s="2" t="s">
        <v>170</v>
      </c>
      <c r="F164" s="2" t="s">
        <v>635</v>
      </c>
      <c r="G164" s="2" t="s">
        <v>1232</v>
      </c>
      <c r="H164" s="2">
        <v>90.0</v>
      </c>
      <c r="I164" s="2" t="s">
        <v>905</v>
      </c>
      <c r="J164" s="2" t="s">
        <v>1233</v>
      </c>
      <c r="L164" s="2" t="b">
        <v>1</v>
      </c>
      <c r="M164" s="3" t="s">
        <v>911</v>
      </c>
      <c r="N164" s="3" t="s">
        <v>907</v>
      </c>
    </row>
    <row r="165">
      <c r="A165" s="2" t="s">
        <v>1541</v>
      </c>
      <c r="B165" s="2" t="s">
        <v>925</v>
      </c>
      <c r="C165" s="2">
        <v>13.0</v>
      </c>
      <c r="D165" s="2" t="s">
        <v>969</v>
      </c>
      <c r="E165" s="2" t="s">
        <v>170</v>
      </c>
      <c r="F165" s="2" t="s">
        <v>639</v>
      </c>
      <c r="G165" s="2" t="s">
        <v>1238</v>
      </c>
      <c r="H165" s="2">
        <v>90.0</v>
      </c>
      <c r="I165" s="2" t="s">
        <v>905</v>
      </c>
      <c r="J165" s="2" t="s">
        <v>1239</v>
      </c>
      <c r="L165" s="2" t="b">
        <v>1</v>
      </c>
      <c r="M165" s="3" t="s">
        <v>911</v>
      </c>
      <c r="N165" s="3" t="s">
        <v>907</v>
      </c>
    </row>
    <row r="166">
      <c r="A166" s="2" t="s">
        <v>1549</v>
      </c>
      <c r="B166" s="2" t="s">
        <v>925</v>
      </c>
      <c r="C166" s="2">
        <v>14.0</v>
      </c>
      <c r="D166" s="2" t="s">
        <v>972</v>
      </c>
      <c r="E166" s="2" t="s">
        <v>170</v>
      </c>
      <c r="F166" s="2" t="s">
        <v>642</v>
      </c>
      <c r="G166" s="2" t="s">
        <v>1242</v>
      </c>
      <c r="H166" s="2">
        <v>90.0</v>
      </c>
      <c r="I166" s="2" t="s">
        <v>905</v>
      </c>
      <c r="J166" s="2" t="s">
        <v>1243</v>
      </c>
      <c r="L166" s="2" t="b">
        <v>1</v>
      </c>
      <c r="M166" s="3" t="s">
        <v>911</v>
      </c>
      <c r="N166" s="3" t="s">
        <v>907</v>
      </c>
    </row>
    <row r="167">
      <c r="A167" s="2" t="s">
        <v>1556</v>
      </c>
      <c r="B167" s="2" t="s">
        <v>925</v>
      </c>
      <c r="C167" s="2">
        <v>15.0</v>
      </c>
      <c r="D167" s="2" t="s">
        <v>975</v>
      </c>
      <c r="E167" s="2" t="s">
        <v>170</v>
      </c>
      <c r="F167" s="2" t="s">
        <v>646</v>
      </c>
      <c r="G167" s="2" t="s">
        <v>1246</v>
      </c>
      <c r="H167" s="2">
        <v>90.0</v>
      </c>
      <c r="I167" s="2" t="s">
        <v>905</v>
      </c>
      <c r="J167" s="2" t="s">
        <v>1247</v>
      </c>
      <c r="L167" s="2" t="b">
        <v>1</v>
      </c>
      <c r="M167" s="3" t="s">
        <v>911</v>
      </c>
      <c r="N167" s="3" t="s">
        <v>907</v>
      </c>
    </row>
    <row r="168">
      <c r="A168" s="2" t="s">
        <v>1559</v>
      </c>
      <c r="B168" s="2" t="s">
        <v>925</v>
      </c>
      <c r="C168" s="2">
        <v>16.0</v>
      </c>
      <c r="D168" s="2" t="s">
        <v>978</v>
      </c>
      <c r="E168" s="2" t="s">
        <v>170</v>
      </c>
      <c r="F168" s="2" t="s">
        <v>650</v>
      </c>
      <c r="G168" s="2" t="s">
        <v>1249</v>
      </c>
      <c r="H168" s="2">
        <v>90.0</v>
      </c>
      <c r="I168" s="2" t="s">
        <v>905</v>
      </c>
      <c r="J168" s="2" t="s">
        <v>1250</v>
      </c>
      <c r="L168" s="2" t="b">
        <v>1</v>
      </c>
      <c r="M168" s="3" t="s">
        <v>911</v>
      </c>
      <c r="N168" s="3" t="s">
        <v>907</v>
      </c>
    </row>
    <row r="169">
      <c r="A169" s="2" t="s">
        <v>1563</v>
      </c>
      <c r="B169" s="2" t="s">
        <v>925</v>
      </c>
      <c r="C169" s="2">
        <v>18.0</v>
      </c>
      <c r="D169" s="2" t="s">
        <v>1252</v>
      </c>
      <c r="E169" s="2" t="s">
        <v>170</v>
      </c>
      <c r="F169" s="2" t="s">
        <v>654</v>
      </c>
      <c r="G169" s="2" t="s">
        <v>1255</v>
      </c>
      <c r="H169" s="2">
        <v>90.0</v>
      </c>
      <c r="I169" s="2" t="s">
        <v>905</v>
      </c>
      <c r="J169" s="2" t="s">
        <v>1257</v>
      </c>
      <c r="L169" s="2" t="b">
        <v>1</v>
      </c>
      <c r="M169" s="3" t="s">
        <v>911</v>
      </c>
      <c r="N169" s="3" t="s">
        <v>907</v>
      </c>
    </row>
    <row r="170">
      <c r="A170" s="2" t="s">
        <v>1565</v>
      </c>
      <c r="B170" s="2" t="s">
        <v>925</v>
      </c>
      <c r="C170" s="2">
        <v>19.0</v>
      </c>
      <c r="D170" s="2" t="s">
        <v>1260</v>
      </c>
      <c r="E170" s="2" t="s">
        <v>170</v>
      </c>
      <c r="F170" s="2" t="s">
        <v>658</v>
      </c>
      <c r="G170" s="2" t="s">
        <v>1261</v>
      </c>
      <c r="H170" s="2">
        <v>90.0</v>
      </c>
      <c r="I170" s="2" t="s">
        <v>905</v>
      </c>
      <c r="J170" s="2" t="s">
        <v>1262</v>
      </c>
      <c r="L170" s="2" t="b">
        <v>1</v>
      </c>
      <c r="M170" s="3" t="s">
        <v>911</v>
      </c>
      <c r="N170" s="3" t="s">
        <v>907</v>
      </c>
    </row>
    <row r="171">
      <c r="A171" s="2" t="s">
        <v>1574</v>
      </c>
      <c r="B171" s="2" t="s">
        <v>925</v>
      </c>
      <c r="C171" s="2">
        <v>20.0</v>
      </c>
      <c r="D171" s="2" t="s">
        <v>1264</v>
      </c>
      <c r="E171" s="2" t="s">
        <v>170</v>
      </c>
      <c r="F171" s="2" t="s">
        <v>662</v>
      </c>
      <c r="G171" s="2" t="s">
        <v>1265</v>
      </c>
      <c r="H171" s="2">
        <v>135.0</v>
      </c>
      <c r="I171" s="2" t="s">
        <v>905</v>
      </c>
      <c r="J171" s="2" t="s">
        <v>1266</v>
      </c>
      <c r="L171" s="2" t="b">
        <v>1</v>
      </c>
      <c r="M171" s="3" t="s">
        <v>911</v>
      </c>
      <c r="N171" s="3" t="s">
        <v>907</v>
      </c>
    </row>
    <row r="172">
      <c r="A172" s="2" t="s">
        <v>1578</v>
      </c>
      <c r="B172" s="2" t="s">
        <v>925</v>
      </c>
      <c r="C172" s="2">
        <v>22.0</v>
      </c>
      <c r="D172" s="2" t="s">
        <v>1268</v>
      </c>
      <c r="E172" s="2" t="s">
        <v>305</v>
      </c>
      <c r="F172" s="2" t="s">
        <v>665</v>
      </c>
      <c r="G172" s="2" t="s">
        <v>1269</v>
      </c>
      <c r="H172" s="2">
        <v>90.0</v>
      </c>
      <c r="I172" s="2" t="s">
        <v>905</v>
      </c>
      <c r="J172" s="2" t="s">
        <v>1270</v>
      </c>
      <c r="L172" s="2" t="b">
        <v>1</v>
      </c>
      <c r="M172" s="3" t="s">
        <v>911</v>
      </c>
      <c r="N172" s="3" t="s">
        <v>907</v>
      </c>
    </row>
    <row r="173">
      <c r="A173" s="2" t="s">
        <v>1582</v>
      </c>
      <c r="B173" s="2" t="s">
        <v>925</v>
      </c>
      <c r="C173" s="2">
        <v>23.0</v>
      </c>
      <c r="D173" s="2" t="s">
        <v>1272</v>
      </c>
      <c r="E173" s="2" t="s">
        <v>305</v>
      </c>
      <c r="F173" s="2" t="s">
        <v>670</v>
      </c>
      <c r="G173" s="2" t="s">
        <v>1273</v>
      </c>
      <c r="H173" s="2">
        <v>90.0</v>
      </c>
      <c r="I173" s="2" t="s">
        <v>905</v>
      </c>
      <c r="J173" s="2" t="s">
        <v>1276</v>
      </c>
      <c r="L173" s="2" t="b">
        <v>1</v>
      </c>
      <c r="M173" s="3" t="s">
        <v>911</v>
      </c>
      <c r="N173" s="3" t="s">
        <v>907</v>
      </c>
    </row>
    <row r="174">
      <c r="A174" s="2" t="s">
        <v>1588</v>
      </c>
      <c r="B174" s="2" t="s">
        <v>925</v>
      </c>
      <c r="C174" s="2">
        <v>24.0</v>
      </c>
      <c r="D174" s="2" t="s">
        <v>1279</v>
      </c>
      <c r="E174" s="2" t="s">
        <v>305</v>
      </c>
      <c r="F174" s="2" t="s">
        <v>673</v>
      </c>
      <c r="G174" s="2" t="s">
        <v>1280</v>
      </c>
      <c r="H174" s="2">
        <v>135.0</v>
      </c>
      <c r="I174" s="2" t="s">
        <v>905</v>
      </c>
      <c r="J174" s="2" t="s">
        <v>1281</v>
      </c>
      <c r="L174" s="2" t="b">
        <v>1</v>
      </c>
      <c r="M174" s="3" t="s">
        <v>911</v>
      </c>
      <c r="N174" s="3" t="s">
        <v>907</v>
      </c>
    </row>
    <row r="175">
      <c r="A175" s="2" t="s">
        <v>1594</v>
      </c>
      <c r="B175" s="2" t="s">
        <v>925</v>
      </c>
      <c r="C175" s="2">
        <v>25.0</v>
      </c>
      <c r="D175" s="2" t="s">
        <v>1596</v>
      </c>
      <c r="E175" s="2" t="s">
        <v>51</v>
      </c>
      <c r="F175" s="2" t="s">
        <v>678</v>
      </c>
      <c r="G175" s="2" t="s">
        <v>1597</v>
      </c>
      <c r="H175" s="2">
        <v>180.0</v>
      </c>
      <c r="I175" s="2" t="s">
        <v>905</v>
      </c>
      <c r="J175" s="2" t="s">
        <v>1598</v>
      </c>
      <c r="L175" s="2" t="b">
        <v>1</v>
      </c>
      <c r="M175" s="3" t="s">
        <v>911</v>
      </c>
      <c r="N175" s="3" t="s">
        <v>907</v>
      </c>
    </row>
    <row r="176">
      <c r="A176" s="2" t="s">
        <v>1599</v>
      </c>
      <c r="B176" s="2" t="s">
        <v>925</v>
      </c>
      <c r="C176" s="2">
        <v>28.0</v>
      </c>
      <c r="D176" s="2" t="s">
        <v>1289</v>
      </c>
      <c r="E176" s="2" t="s">
        <v>136</v>
      </c>
      <c r="F176" s="2" t="s">
        <v>681</v>
      </c>
      <c r="G176" s="2" t="s">
        <v>1600</v>
      </c>
      <c r="H176" s="2">
        <v>90.0</v>
      </c>
      <c r="I176" s="2" t="s">
        <v>905</v>
      </c>
      <c r="J176" s="2" t="s">
        <v>1601</v>
      </c>
      <c r="L176" s="2" t="b">
        <v>1</v>
      </c>
      <c r="M176" s="3" t="s">
        <v>911</v>
      </c>
      <c r="N176" s="3" t="s">
        <v>907</v>
      </c>
    </row>
    <row r="177">
      <c r="A177" s="2" t="s">
        <v>1602</v>
      </c>
      <c r="B177" s="2" t="s">
        <v>925</v>
      </c>
      <c r="C177" s="2">
        <v>29.0</v>
      </c>
      <c r="D177" s="2" t="s">
        <v>1293</v>
      </c>
      <c r="E177" s="2" t="s">
        <v>136</v>
      </c>
      <c r="F177" s="2" t="s">
        <v>685</v>
      </c>
      <c r="G177" s="2" t="s">
        <v>1603</v>
      </c>
      <c r="H177" s="2">
        <v>90.0</v>
      </c>
      <c r="I177" s="2" t="s">
        <v>905</v>
      </c>
      <c r="J177" s="2" t="s">
        <v>1604</v>
      </c>
      <c r="L177" s="2" t="b">
        <v>1</v>
      </c>
      <c r="M177" s="3" t="s">
        <v>911</v>
      </c>
      <c r="N177" s="3" t="s">
        <v>907</v>
      </c>
    </row>
    <row r="178">
      <c r="A178" s="2" t="s">
        <v>1605</v>
      </c>
      <c r="B178" s="2" t="s">
        <v>925</v>
      </c>
      <c r="C178" s="2">
        <v>30.0</v>
      </c>
      <c r="D178" s="2" t="s">
        <v>1300</v>
      </c>
      <c r="E178" s="2" t="s">
        <v>136</v>
      </c>
      <c r="F178" s="2" t="s">
        <v>689</v>
      </c>
      <c r="G178" s="2" t="s">
        <v>1606</v>
      </c>
      <c r="H178" s="2">
        <v>90.0</v>
      </c>
      <c r="I178" s="2" t="s">
        <v>905</v>
      </c>
      <c r="J178" s="2" t="s">
        <v>1607</v>
      </c>
      <c r="L178" s="2" t="b">
        <v>1</v>
      </c>
      <c r="M178" s="3" t="s">
        <v>911</v>
      </c>
      <c r="N178" s="3" t="s">
        <v>907</v>
      </c>
    </row>
    <row r="179">
      <c r="A179" s="2" t="s">
        <v>1608</v>
      </c>
      <c r="B179" s="2" t="s">
        <v>925</v>
      </c>
      <c r="C179" s="2">
        <v>31.0</v>
      </c>
      <c r="D179" s="2" t="s">
        <v>1304</v>
      </c>
      <c r="E179" s="2" t="s">
        <v>136</v>
      </c>
      <c r="F179" s="2" t="s">
        <v>693</v>
      </c>
      <c r="G179" s="2" t="s">
        <v>1609</v>
      </c>
      <c r="H179" s="2">
        <v>90.0</v>
      </c>
      <c r="I179" s="2" t="s">
        <v>905</v>
      </c>
      <c r="J179" s="2" t="s">
        <v>1610</v>
      </c>
      <c r="L179" s="2" t="b">
        <v>1</v>
      </c>
      <c r="M179" s="3" t="s">
        <v>911</v>
      </c>
      <c r="N179" s="3" t="s">
        <v>907</v>
      </c>
    </row>
    <row r="180">
      <c r="A180" s="2" t="s">
        <v>1613</v>
      </c>
      <c r="B180" s="2" t="s">
        <v>925</v>
      </c>
      <c r="C180" s="2">
        <v>32.0</v>
      </c>
      <c r="D180" s="2" t="s">
        <v>1308</v>
      </c>
      <c r="E180" s="2" t="s">
        <v>136</v>
      </c>
      <c r="F180" s="2" t="s">
        <v>697</v>
      </c>
      <c r="G180" s="2" t="s">
        <v>1615</v>
      </c>
      <c r="H180" s="2">
        <v>90.0</v>
      </c>
      <c r="I180" s="2" t="s">
        <v>905</v>
      </c>
      <c r="J180" s="2" t="s">
        <v>1617</v>
      </c>
      <c r="L180" s="2" t="b">
        <v>1</v>
      </c>
      <c r="M180" s="3" t="s">
        <v>911</v>
      </c>
      <c r="N180" s="3" t="s">
        <v>907</v>
      </c>
    </row>
    <row r="181">
      <c r="A181" s="2" t="s">
        <v>1618</v>
      </c>
      <c r="B181" s="2" t="s">
        <v>925</v>
      </c>
      <c r="C181" s="2">
        <v>33.0</v>
      </c>
      <c r="D181" s="2" t="s">
        <v>1620</v>
      </c>
      <c r="E181" s="2" t="s">
        <v>136</v>
      </c>
      <c r="F181" s="2" t="s">
        <v>700</v>
      </c>
      <c r="G181" s="2" t="s">
        <v>1621</v>
      </c>
      <c r="H181" s="2">
        <v>180.0</v>
      </c>
      <c r="I181" s="2" t="s">
        <v>905</v>
      </c>
      <c r="J181" s="2" t="s">
        <v>1622</v>
      </c>
      <c r="L181" s="2" t="b">
        <v>1</v>
      </c>
      <c r="M181" s="3" t="s">
        <v>911</v>
      </c>
      <c r="N181" s="3" t="s">
        <v>907</v>
      </c>
    </row>
    <row r="182">
      <c r="A182" s="5"/>
      <c r="I182" s="5"/>
      <c r="L182" s="5" t="b">
        <v>0</v>
      </c>
    </row>
    <row r="183">
      <c r="A183" s="5"/>
      <c r="I183" s="5"/>
      <c r="L183" s="5" t="b">
        <v>0</v>
      </c>
    </row>
    <row r="184">
      <c r="A184" s="5"/>
      <c r="I184" s="5"/>
      <c r="L184" s="5" t="b">
        <v>0</v>
      </c>
    </row>
    <row r="185">
      <c r="A185" s="5"/>
      <c r="I185" s="5"/>
      <c r="L185" s="5" t="b">
        <v>0</v>
      </c>
    </row>
    <row r="186">
      <c r="A186" s="5"/>
      <c r="I186" s="5"/>
      <c r="L186" s="5" t="b">
        <v>0</v>
      </c>
    </row>
    <row r="187">
      <c r="A187" s="5"/>
      <c r="I187" s="5"/>
      <c r="L187" s="5" t="b">
        <v>0</v>
      </c>
    </row>
    <row r="188">
      <c r="A188" s="5"/>
      <c r="I188" s="5"/>
      <c r="L188" s="5" t="b">
        <v>0</v>
      </c>
    </row>
    <row r="189">
      <c r="A189" s="5"/>
      <c r="I189" s="5"/>
      <c r="L189" s="5" t="b">
        <v>0</v>
      </c>
    </row>
    <row r="190">
      <c r="A190" s="5"/>
      <c r="I190" s="5"/>
      <c r="L190" s="5" t="b">
        <v>0</v>
      </c>
    </row>
    <row r="191">
      <c r="A191" s="5"/>
      <c r="I191" s="5"/>
      <c r="L191" s="5" t="b">
        <v>0</v>
      </c>
    </row>
    <row r="192">
      <c r="A192" s="5"/>
      <c r="I192" s="5"/>
      <c r="L192" s="5" t="b">
        <v>0</v>
      </c>
    </row>
    <row r="193">
      <c r="A193" s="5"/>
      <c r="I193" s="5"/>
      <c r="L193" s="5" t="b">
        <v>0</v>
      </c>
    </row>
    <row r="194">
      <c r="A194" s="5"/>
      <c r="I194" s="5"/>
      <c r="L194" s="5" t="b">
        <v>0</v>
      </c>
    </row>
    <row r="195">
      <c r="A195" s="5"/>
      <c r="I195" s="5"/>
      <c r="L195" s="5" t="b">
        <v>0</v>
      </c>
    </row>
    <row r="196">
      <c r="A196" s="5"/>
      <c r="I196" s="5"/>
      <c r="L196" s="5" t="b">
        <v>0</v>
      </c>
    </row>
    <row r="197">
      <c r="A197" s="5"/>
      <c r="I197" s="5"/>
      <c r="L197" s="5" t="b">
        <v>0</v>
      </c>
    </row>
    <row r="198">
      <c r="A198" s="5"/>
      <c r="I198" s="5"/>
      <c r="L198" s="5" t="b">
        <v>0</v>
      </c>
    </row>
    <row r="199">
      <c r="A199" s="5"/>
      <c r="I199" s="5"/>
      <c r="L199" s="5" t="b">
        <v>0</v>
      </c>
    </row>
    <row r="200">
      <c r="A200" s="5"/>
      <c r="I200" s="5"/>
      <c r="L200" s="5" t="b">
        <v>0</v>
      </c>
    </row>
    <row r="201">
      <c r="A201" s="5"/>
      <c r="I201" s="5"/>
      <c r="L201" s="5" t="b">
        <v>0</v>
      </c>
    </row>
    <row r="202">
      <c r="A202" s="5"/>
      <c r="I202" s="5"/>
      <c r="L202" s="5" t="b">
        <v>0</v>
      </c>
    </row>
    <row r="203">
      <c r="A203" s="5"/>
      <c r="I203" s="5"/>
      <c r="L203" s="5" t="b">
        <v>0</v>
      </c>
    </row>
    <row r="204">
      <c r="A204" s="5"/>
      <c r="I204" s="5"/>
      <c r="L204" s="5" t="b">
        <v>0</v>
      </c>
    </row>
    <row r="205">
      <c r="A205" s="5"/>
      <c r="I205" s="5"/>
      <c r="L205" s="5" t="b">
        <v>0</v>
      </c>
    </row>
    <row r="206">
      <c r="A206" s="5"/>
      <c r="I206" s="5"/>
      <c r="L206" s="5" t="b">
        <v>0</v>
      </c>
    </row>
    <row r="207">
      <c r="A207" s="5"/>
      <c r="I207" s="5"/>
      <c r="L207" s="5" t="b">
        <v>0</v>
      </c>
    </row>
    <row r="208">
      <c r="A208" s="5"/>
      <c r="I208" s="5"/>
      <c r="L208" s="5" t="b">
        <v>0</v>
      </c>
    </row>
    <row r="209">
      <c r="A209" s="5"/>
      <c r="I209" s="5"/>
      <c r="L209" s="5" t="b">
        <v>0</v>
      </c>
    </row>
    <row r="210">
      <c r="A210" s="5"/>
      <c r="I210" s="5"/>
      <c r="L210" s="5" t="b">
        <v>0</v>
      </c>
    </row>
    <row r="211">
      <c r="A211" s="5"/>
      <c r="I211" s="5"/>
      <c r="L211" s="5" t="b">
        <v>0</v>
      </c>
    </row>
    <row r="212">
      <c r="A212" s="5"/>
      <c r="I212" s="5"/>
      <c r="L212" s="5" t="b">
        <v>0</v>
      </c>
    </row>
    <row r="213">
      <c r="A213" s="5"/>
      <c r="I213" s="5"/>
      <c r="L213" s="5" t="b">
        <v>0</v>
      </c>
    </row>
    <row r="214">
      <c r="A214" s="5"/>
      <c r="I214" s="5"/>
      <c r="L214" s="5" t="b">
        <v>0</v>
      </c>
    </row>
    <row r="215">
      <c r="A215" s="5"/>
      <c r="I215" s="5"/>
      <c r="L215" s="5" t="b">
        <v>0</v>
      </c>
    </row>
    <row r="216">
      <c r="A216" s="5"/>
      <c r="I216" s="5"/>
      <c r="L216" s="5" t="b">
        <v>0</v>
      </c>
    </row>
    <row r="217">
      <c r="A217" s="5"/>
      <c r="I217" s="5"/>
      <c r="L217" s="5" t="b">
        <v>0</v>
      </c>
    </row>
    <row r="218">
      <c r="A218" s="5"/>
      <c r="I218" s="5"/>
      <c r="L218" s="5" t="b">
        <v>0</v>
      </c>
    </row>
    <row r="219">
      <c r="A219" s="5"/>
      <c r="I219" s="5"/>
      <c r="L219" s="5" t="b">
        <v>0</v>
      </c>
    </row>
    <row r="220">
      <c r="A220" s="5"/>
      <c r="I220" s="5"/>
      <c r="L220" s="5" t="b">
        <v>0</v>
      </c>
    </row>
    <row r="221">
      <c r="A221" s="5"/>
      <c r="I221" s="5"/>
      <c r="L221" s="5" t="b">
        <v>0</v>
      </c>
    </row>
    <row r="222">
      <c r="A222" s="5"/>
      <c r="I222" s="5"/>
      <c r="L222" s="5" t="b">
        <v>0</v>
      </c>
    </row>
    <row r="223">
      <c r="A223" s="5"/>
      <c r="I223" s="5"/>
      <c r="L223" s="5" t="b">
        <v>0</v>
      </c>
    </row>
    <row r="224">
      <c r="A224" s="5"/>
      <c r="I224" s="5"/>
      <c r="L224" s="5" t="b">
        <v>0</v>
      </c>
    </row>
    <row r="225">
      <c r="A225" s="5"/>
      <c r="I225" s="5"/>
      <c r="L225" s="5" t="b">
        <v>0</v>
      </c>
    </row>
    <row r="226">
      <c r="A226" s="5"/>
      <c r="I226" s="5"/>
      <c r="L226" s="5" t="b">
        <v>0</v>
      </c>
    </row>
    <row r="227">
      <c r="A227" s="5"/>
      <c r="I227" s="5"/>
      <c r="L227" s="5" t="b">
        <v>0</v>
      </c>
    </row>
    <row r="228">
      <c r="A228" s="5"/>
      <c r="I228" s="5"/>
      <c r="L228" s="5" t="b">
        <v>0</v>
      </c>
    </row>
    <row r="229">
      <c r="A229" s="5"/>
      <c r="I229" s="5"/>
      <c r="L229" s="5" t="b">
        <v>0</v>
      </c>
    </row>
    <row r="230">
      <c r="A230" s="5"/>
      <c r="I230" s="5"/>
      <c r="L230" s="5" t="b">
        <v>0</v>
      </c>
    </row>
    <row r="231">
      <c r="A231" s="5"/>
      <c r="I231" s="5"/>
      <c r="L231" s="5" t="b">
        <v>0</v>
      </c>
    </row>
    <row r="232">
      <c r="A232" s="5"/>
      <c r="I232" s="5"/>
      <c r="L232" s="5" t="b">
        <v>0</v>
      </c>
    </row>
    <row r="233">
      <c r="A233" s="5"/>
      <c r="I233" s="5"/>
      <c r="L233" s="5" t="b">
        <v>0</v>
      </c>
    </row>
    <row r="234">
      <c r="A234" s="5"/>
      <c r="I234" s="5"/>
      <c r="L234" s="5" t="b">
        <v>0</v>
      </c>
    </row>
    <row r="235">
      <c r="A235" s="5"/>
      <c r="I235" s="5"/>
      <c r="L235" s="5" t="b">
        <v>0</v>
      </c>
    </row>
    <row r="236">
      <c r="A236" s="5"/>
      <c r="I236" s="5"/>
      <c r="L236" s="5" t="b">
        <v>0</v>
      </c>
    </row>
    <row r="237">
      <c r="A237" s="5"/>
      <c r="I237" s="5"/>
      <c r="L237" s="5" t="b">
        <v>0</v>
      </c>
    </row>
    <row r="238">
      <c r="A238" s="5"/>
      <c r="I238" s="5"/>
      <c r="L238" s="5" t="b">
        <v>0</v>
      </c>
    </row>
    <row r="239">
      <c r="A239" s="5"/>
      <c r="I239" s="5"/>
      <c r="L239" s="5" t="b">
        <v>0</v>
      </c>
    </row>
    <row r="240">
      <c r="A240" s="5"/>
      <c r="I240" s="5"/>
      <c r="L240" s="5" t="b">
        <v>0</v>
      </c>
    </row>
    <row r="241">
      <c r="A241" s="5"/>
      <c r="I241" s="5"/>
      <c r="L241" s="5" t="b">
        <v>0</v>
      </c>
    </row>
    <row r="242">
      <c r="A242" s="5"/>
      <c r="I242" s="5"/>
      <c r="L242" s="5" t="b">
        <v>0</v>
      </c>
    </row>
    <row r="243">
      <c r="A243" s="5"/>
      <c r="I243" s="5"/>
      <c r="L243" s="5" t="b">
        <v>0</v>
      </c>
    </row>
    <row r="244">
      <c r="A244" s="5"/>
      <c r="I244" s="5"/>
      <c r="L244" s="5" t="b">
        <v>0</v>
      </c>
    </row>
    <row r="245">
      <c r="A245" s="5"/>
      <c r="I245" s="5"/>
      <c r="L245" s="5" t="b">
        <v>0</v>
      </c>
    </row>
    <row r="246">
      <c r="A246" s="5"/>
      <c r="F246" s="3"/>
      <c r="G246" s="3"/>
      <c r="H246" s="3"/>
      <c r="I246" s="5"/>
      <c r="J246" s="3"/>
      <c r="L246" s="5" t="b">
        <v>0</v>
      </c>
    </row>
    <row r="247">
      <c r="A247" s="5"/>
      <c r="F247" s="3"/>
      <c r="G247" s="3"/>
      <c r="H247" s="3"/>
      <c r="I247" s="5"/>
      <c r="J247" s="3"/>
      <c r="L247" s="5" t="b">
        <v>0</v>
      </c>
    </row>
    <row r="248">
      <c r="A248" s="5"/>
      <c r="F248" s="3"/>
      <c r="G248" s="3"/>
      <c r="H248" s="3"/>
      <c r="I248" s="5"/>
      <c r="J248" s="3"/>
      <c r="L248" s="5" t="b">
        <v>0</v>
      </c>
    </row>
    <row r="249">
      <c r="A249" s="5"/>
      <c r="F249" s="3"/>
      <c r="G249" s="3"/>
      <c r="H249" s="3"/>
      <c r="I249" s="5"/>
      <c r="J249" s="3"/>
      <c r="L249" s="5" t="b">
        <v>0</v>
      </c>
    </row>
    <row r="250">
      <c r="A250" s="5"/>
      <c r="F250" s="3"/>
      <c r="G250" s="3"/>
      <c r="H250" s="3"/>
      <c r="I250" s="5"/>
      <c r="J250" s="3"/>
      <c r="L250" s="5" t="b">
        <v>0</v>
      </c>
    </row>
    <row r="251">
      <c r="A251" s="5"/>
      <c r="F251" s="3"/>
      <c r="G251" s="3"/>
      <c r="H251" s="3"/>
      <c r="I251" s="5"/>
      <c r="J251" s="3"/>
      <c r="L251" s="5" t="b">
        <v>0</v>
      </c>
    </row>
    <row r="252">
      <c r="A252" s="5"/>
      <c r="I252" s="5"/>
      <c r="L252" s="5" t="b">
        <v>0</v>
      </c>
    </row>
    <row r="253">
      <c r="A253" s="5"/>
      <c r="I253" s="5"/>
      <c r="L253" s="5" t="b">
        <v>0</v>
      </c>
    </row>
    <row r="254">
      <c r="A254" s="5"/>
      <c r="I254" s="5"/>
      <c r="L254" s="5" t="b">
        <v>0</v>
      </c>
    </row>
    <row r="255">
      <c r="A255" s="5"/>
      <c r="I255" s="5"/>
      <c r="L255" s="5" t="b">
        <v>0</v>
      </c>
    </row>
    <row r="256">
      <c r="A256" s="5"/>
      <c r="I256" s="5"/>
      <c r="L256" s="5" t="b">
        <v>0</v>
      </c>
    </row>
    <row r="257">
      <c r="A257" s="5"/>
      <c r="I257" s="5"/>
      <c r="L257" s="5" t="b">
        <v>0</v>
      </c>
    </row>
    <row r="258">
      <c r="A258" s="5"/>
      <c r="I258" s="5"/>
      <c r="L258" s="5" t="b">
        <v>0</v>
      </c>
    </row>
    <row r="259">
      <c r="A259" s="5"/>
      <c r="I259" s="5"/>
      <c r="L259" s="5" t="b">
        <v>0</v>
      </c>
    </row>
    <row r="260">
      <c r="A260" s="5"/>
      <c r="I260" s="5"/>
      <c r="L260" s="5" t="b">
        <v>0</v>
      </c>
    </row>
    <row r="261">
      <c r="A261" s="5"/>
      <c r="I261" s="5"/>
      <c r="L261" s="5" t="b">
        <v>0</v>
      </c>
    </row>
    <row r="262">
      <c r="A262" s="5"/>
      <c r="I262" s="5"/>
      <c r="L262" s="5" t="b">
        <v>0</v>
      </c>
    </row>
    <row r="263">
      <c r="A263" s="5"/>
      <c r="I263" s="5"/>
      <c r="L263" s="5" t="b">
        <v>0</v>
      </c>
    </row>
    <row r="264">
      <c r="A264" s="5"/>
      <c r="I264" s="5"/>
      <c r="L264" s="5" t="b">
        <v>0</v>
      </c>
    </row>
    <row r="265">
      <c r="A265" s="5"/>
      <c r="I265" s="5"/>
      <c r="L265" s="5" t="b">
        <v>0</v>
      </c>
    </row>
    <row r="266">
      <c r="A266" s="5"/>
      <c r="I266" s="5"/>
      <c r="L266" s="5" t="b">
        <v>0</v>
      </c>
    </row>
    <row r="267">
      <c r="A267" s="5"/>
      <c r="I267" s="5"/>
      <c r="L267" s="5" t="b">
        <v>0</v>
      </c>
    </row>
    <row r="268">
      <c r="A268" s="5"/>
      <c r="I268" s="5"/>
      <c r="L268" s="5" t="b">
        <v>0</v>
      </c>
    </row>
    <row r="269">
      <c r="A269" s="5"/>
      <c r="I269" s="5"/>
      <c r="L269" s="5" t="b">
        <v>0</v>
      </c>
    </row>
    <row r="270">
      <c r="A270" s="5"/>
      <c r="I270" s="5"/>
      <c r="L270" s="5" t="b">
        <v>0</v>
      </c>
    </row>
    <row r="271">
      <c r="A271" s="5"/>
      <c r="I271" s="5"/>
      <c r="L271" s="5" t="b">
        <v>0</v>
      </c>
    </row>
    <row r="272">
      <c r="A272" s="5"/>
      <c r="I272" s="5"/>
      <c r="L272" s="5" t="b">
        <v>0</v>
      </c>
    </row>
    <row r="273">
      <c r="A273" s="5"/>
      <c r="I273" s="5"/>
      <c r="L273" s="5" t="b">
        <v>0</v>
      </c>
    </row>
    <row r="274">
      <c r="A274" s="5"/>
      <c r="I274" s="5"/>
      <c r="L274" s="5" t="b">
        <v>0</v>
      </c>
    </row>
    <row r="275">
      <c r="A275" s="5"/>
      <c r="I275" s="5"/>
      <c r="L275" s="5" t="b">
        <v>0</v>
      </c>
    </row>
    <row r="276">
      <c r="A276" s="5"/>
      <c r="I276" s="5"/>
      <c r="L276" s="5" t="b">
        <v>0</v>
      </c>
    </row>
    <row r="277">
      <c r="A277" s="5"/>
      <c r="I277" s="5"/>
      <c r="L277" s="5" t="b">
        <v>0</v>
      </c>
    </row>
    <row r="278">
      <c r="A278" s="5"/>
      <c r="I278" s="5"/>
      <c r="L278" s="5" t="b">
        <v>0</v>
      </c>
    </row>
    <row r="279">
      <c r="A279" s="5"/>
      <c r="I279" s="5"/>
      <c r="L279" s="5" t="b">
        <v>0</v>
      </c>
    </row>
    <row r="280">
      <c r="A280" s="5"/>
      <c r="I280" s="5"/>
      <c r="L280" s="5" t="b">
        <v>0</v>
      </c>
    </row>
    <row r="281">
      <c r="A281" s="5"/>
      <c r="I281" s="5"/>
      <c r="L281" s="5" t="b">
        <v>0</v>
      </c>
    </row>
    <row r="282">
      <c r="A282" s="5"/>
      <c r="I282" s="5"/>
      <c r="L282" s="5" t="b">
        <v>0</v>
      </c>
    </row>
    <row r="283">
      <c r="A283" s="5"/>
      <c r="I283" s="5"/>
      <c r="L283" s="5" t="b">
        <v>0</v>
      </c>
    </row>
    <row r="284">
      <c r="A284" s="5"/>
      <c r="I284" s="5"/>
      <c r="L284" s="5" t="b">
        <v>0</v>
      </c>
    </row>
    <row r="285">
      <c r="A285" s="5"/>
      <c r="I285" s="5"/>
      <c r="L285" s="5" t="b">
        <v>0</v>
      </c>
    </row>
    <row r="286">
      <c r="A286" s="5"/>
      <c r="I286" s="5"/>
      <c r="L286" s="5" t="b">
        <v>0</v>
      </c>
    </row>
    <row r="287">
      <c r="A287" s="5"/>
      <c r="I287" s="5"/>
      <c r="L287" s="5" t="b">
        <v>0</v>
      </c>
    </row>
    <row r="288">
      <c r="A288" s="5"/>
      <c r="I288" s="5"/>
      <c r="L288" s="5" t="b">
        <v>0</v>
      </c>
    </row>
    <row r="289">
      <c r="A289" s="5"/>
      <c r="I289" s="5"/>
      <c r="L289" s="5" t="b">
        <v>0</v>
      </c>
    </row>
    <row r="290">
      <c r="A290" s="5"/>
      <c r="I290" s="5"/>
      <c r="L290" s="5" t="b">
        <v>0</v>
      </c>
    </row>
    <row r="291">
      <c r="A291" s="5"/>
      <c r="I291" s="5"/>
      <c r="L291" s="5" t="b">
        <v>0</v>
      </c>
    </row>
    <row r="292">
      <c r="A292" s="5"/>
      <c r="I292" s="5"/>
      <c r="L292" s="5" t="b">
        <v>0</v>
      </c>
    </row>
    <row r="293">
      <c r="A293" s="5"/>
      <c r="I293" s="5"/>
      <c r="L293" s="5" t="b">
        <v>0</v>
      </c>
    </row>
    <row r="294">
      <c r="A294" s="5"/>
      <c r="I294" s="5"/>
      <c r="L294" s="5" t="b">
        <v>0</v>
      </c>
    </row>
    <row r="295">
      <c r="A295" s="5"/>
      <c r="I295" s="5"/>
      <c r="L295" s="5" t="b">
        <v>0</v>
      </c>
    </row>
    <row r="296">
      <c r="A296" s="5"/>
      <c r="I296" s="5"/>
      <c r="L296" s="5" t="b">
        <v>0</v>
      </c>
    </row>
    <row r="297">
      <c r="A297" s="5"/>
      <c r="I297" s="5"/>
      <c r="L297" s="5" t="b">
        <v>0</v>
      </c>
    </row>
    <row r="298">
      <c r="A298" s="5"/>
      <c r="I298" s="5"/>
      <c r="L298" s="5" t="b">
        <v>0</v>
      </c>
    </row>
    <row r="299">
      <c r="A299" s="5"/>
      <c r="I299" s="5"/>
      <c r="L299" s="5" t="b">
        <v>0</v>
      </c>
    </row>
    <row r="300">
      <c r="A300" s="5"/>
      <c r="I300" s="5"/>
      <c r="L300" s="5" t="b">
        <v>0</v>
      </c>
    </row>
    <row r="301">
      <c r="A301" s="5"/>
      <c r="I301" s="5"/>
      <c r="L301" s="5" t="b">
        <v>0</v>
      </c>
    </row>
    <row r="302">
      <c r="A302" s="5"/>
      <c r="I302" s="5"/>
      <c r="L302" s="5" t="b">
        <v>0</v>
      </c>
    </row>
    <row r="303">
      <c r="A303" s="5"/>
      <c r="I303" s="5"/>
      <c r="L303" s="5" t="b">
        <v>0</v>
      </c>
    </row>
    <row r="304">
      <c r="A304" s="5"/>
      <c r="I304" s="5"/>
      <c r="L304" s="5" t="b">
        <v>0</v>
      </c>
    </row>
    <row r="305">
      <c r="A305" s="5"/>
      <c r="I305" s="5"/>
      <c r="L305" s="5" t="b">
        <v>0</v>
      </c>
    </row>
    <row r="306">
      <c r="A306" s="5"/>
      <c r="I306" s="5"/>
      <c r="L306" s="5" t="b">
        <v>0</v>
      </c>
    </row>
    <row r="307">
      <c r="A307" s="5"/>
      <c r="I307" s="5"/>
      <c r="L307" s="5" t="b">
        <v>0</v>
      </c>
    </row>
    <row r="308">
      <c r="A308" s="5"/>
      <c r="I308" s="5"/>
      <c r="L308" s="5" t="b">
        <v>0</v>
      </c>
    </row>
    <row r="309">
      <c r="A309" s="5"/>
      <c r="I309" s="5"/>
      <c r="L309" s="5" t="b">
        <v>0</v>
      </c>
    </row>
    <row r="310">
      <c r="A310" s="5"/>
      <c r="I310" s="5"/>
      <c r="L310" s="5" t="b">
        <v>0</v>
      </c>
    </row>
    <row r="311">
      <c r="A311" s="5"/>
      <c r="I311" s="5"/>
      <c r="L311" s="5" t="b">
        <v>0</v>
      </c>
    </row>
    <row r="312">
      <c r="A312" s="5"/>
      <c r="I312" s="5"/>
      <c r="L312" s="5" t="b">
        <v>0</v>
      </c>
    </row>
    <row r="313">
      <c r="A313" s="5"/>
      <c r="I313" s="5"/>
      <c r="L313" s="5" t="b">
        <v>0</v>
      </c>
    </row>
    <row r="314">
      <c r="A314" s="5"/>
      <c r="I314" s="5"/>
      <c r="L314" s="5" t="b">
        <v>0</v>
      </c>
    </row>
    <row r="315">
      <c r="A315" s="5"/>
      <c r="I315" s="5"/>
      <c r="L315" s="5" t="b">
        <v>0</v>
      </c>
    </row>
    <row r="316">
      <c r="A316" s="5"/>
      <c r="I316" s="5"/>
      <c r="L316" s="5" t="b">
        <v>0</v>
      </c>
    </row>
    <row r="317">
      <c r="A317" s="5"/>
      <c r="I317" s="5"/>
      <c r="L317" s="5" t="b">
        <v>0</v>
      </c>
    </row>
    <row r="318">
      <c r="A318" s="5"/>
      <c r="I318" s="5"/>
      <c r="L318" s="5" t="b">
        <v>0</v>
      </c>
    </row>
    <row r="319">
      <c r="A319" s="5"/>
      <c r="I319" s="5"/>
      <c r="L319" s="5" t="b">
        <v>0</v>
      </c>
    </row>
    <row r="320">
      <c r="A320" s="5"/>
      <c r="I320" s="5"/>
      <c r="L320" s="5" t="b">
        <v>0</v>
      </c>
    </row>
    <row r="321">
      <c r="A321" s="5"/>
      <c r="I321" s="5"/>
      <c r="L321" s="5" t="b">
        <v>0</v>
      </c>
    </row>
    <row r="322">
      <c r="A322" s="5"/>
      <c r="I322" s="5"/>
      <c r="L322" s="5" t="b">
        <v>0</v>
      </c>
    </row>
    <row r="323">
      <c r="A323" s="5"/>
      <c r="I323" s="5"/>
      <c r="L323" s="5" t="b">
        <v>0</v>
      </c>
    </row>
    <row r="324">
      <c r="A324" s="5"/>
      <c r="I324" s="5"/>
      <c r="L324" s="5" t="b">
        <v>0</v>
      </c>
    </row>
    <row r="325">
      <c r="A325" s="5"/>
      <c r="I325" s="5"/>
      <c r="L325" s="5" t="b">
        <v>0</v>
      </c>
    </row>
    <row r="326">
      <c r="A326" s="5"/>
      <c r="I326" s="5"/>
      <c r="L326" s="5" t="b">
        <v>0</v>
      </c>
    </row>
    <row r="327">
      <c r="A327" s="5"/>
      <c r="I327" s="5"/>
      <c r="L327" s="5" t="b">
        <v>0</v>
      </c>
    </row>
    <row r="328">
      <c r="A328" s="5"/>
      <c r="I328" s="5"/>
      <c r="L328" s="5" t="b">
        <v>0</v>
      </c>
    </row>
    <row r="329">
      <c r="A329" s="5"/>
      <c r="I329" s="5"/>
      <c r="L329" s="5" t="b">
        <v>0</v>
      </c>
    </row>
    <row r="330">
      <c r="A330" s="5"/>
      <c r="I330" s="5"/>
      <c r="L330" s="5" t="b">
        <v>0</v>
      </c>
    </row>
    <row r="331">
      <c r="A331" s="5"/>
      <c r="I331" s="5"/>
      <c r="L331" s="5" t="b">
        <v>0</v>
      </c>
    </row>
    <row r="332">
      <c r="A332" s="5"/>
      <c r="I332" s="5"/>
      <c r="L332" s="5" t="b">
        <v>0</v>
      </c>
    </row>
    <row r="333">
      <c r="A333" s="5"/>
      <c r="I333" s="5"/>
      <c r="L333" s="5" t="b">
        <v>0</v>
      </c>
    </row>
    <row r="334">
      <c r="A334" s="5"/>
      <c r="I334" s="5"/>
      <c r="L334" s="5" t="b">
        <v>0</v>
      </c>
    </row>
    <row r="335">
      <c r="A335" s="5"/>
      <c r="I335" s="5"/>
      <c r="L335" s="5" t="b">
        <v>0</v>
      </c>
    </row>
    <row r="336">
      <c r="A336" s="5"/>
      <c r="I336" s="5"/>
      <c r="L336" s="5" t="b">
        <v>0</v>
      </c>
    </row>
    <row r="337">
      <c r="A337" s="5"/>
      <c r="I337" s="5"/>
      <c r="L337" s="5" t="b">
        <v>0</v>
      </c>
    </row>
    <row r="338">
      <c r="A338" s="5"/>
      <c r="I338" s="5"/>
      <c r="L338" s="5" t="b">
        <v>0</v>
      </c>
    </row>
    <row r="339">
      <c r="A339" s="5"/>
      <c r="I339" s="5"/>
      <c r="L339" s="5" t="b">
        <v>0</v>
      </c>
    </row>
    <row r="340">
      <c r="A340" s="5"/>
      <c r="I340" s="5"/>
      <c r="L340" s="5" t="b">
        <v>0</v>
      </c>
    </row>
    <row r="341">
      <c r="A341" s="5"/>
      <c r="I341" s="5"/>
      <c r="L341" s="5" t="b">
        <v>0</v>
      </c>
    </row>
    <row r="342">
      <c r="A342" s="5"/>
      <c r="I342" s="5"/>
      <c r="L342" s="5" t="b">
        <v>0</v>
      </c>
    </row>
    <row r="343">
      <c r="A343" s="5"/>
      <c r="I343" s="5"/>
      <c r="L343" s="5" t="b">
        <v>0</v>
      </c>
    </row>
    <row r="344">
      <c r="A344" s="5"/>
      <c r="I344" s="5"/>
      <c r="L344" s="5" t="b">
        <v>0</v>
      </c>
    </row>
    <row r="345">
      <c r="A345" s="5"/>
      <c r="I345" s="5"/>
      <c r="L345" s="5" t="b">
        <v>0</v>
      </c>
    </row>
    <row r="346">
      <c r="A346" s="5"/>
      <c r="I346" s="5"/>
      <c r="L346" s="5" t="b">
        <v>0</v>
      </c>
    </row>
    <row r="347">
      <c r="A347" s="5"/>
      <c r="I347" s="5"/>
      <c r="L347" s="5" t="b">
        <v>0</v>
      </c>
    </row>
    <row r="348">
      <c r="A348" s="5"/>
      <c r="I348" s="5"/>
      <c r="L348" s="5" t="b">
        <v>0</v>
      </c>
    </row>
    <row r="349">
      <c r="A349" s="5"/>
      <c r="I349" s="5"/>
      <c r="L349" s="5" t="b">
        <v>0</v>
      </c>
    </row>
    <row r="350">
      <c r="A350" s="5"/>
      <c r="I350" s="5"/>
      <c r="L350" s="5" t="b">
        <v>0</v>
      </c>
    </row>
    <row r="351">
      <c r="A351" s="5"/>
      <c r="I351" s="5"/>
      <c r="L351" s="5" t="b">
        <v>0</v>
      </c>
    </row>
    <row r="352">
      <c r="A352" s="5"/>
      <c r="I352" s="5"/>
      <c r="L352" s="5" t="b">
        <v>0</v>
      </c>
    </row>
    <row r="353">
      <c r="A353" s="5"/>
      <c r="I353" s="5"/>
      <c r="L353" s="5" t="b">
        <v>0</v>
      </c>
    </row>
    <row r="354">
      <c r="A354" s="5"/>
      <c r="I354" s="5"/>
      <c r="L354" s="5" t="b">
        <v>0</v>
      </c>
    </row>
    <row r="355">
      <c r="A355" s="5"/>
      <c r="I355" s="5"/>
      <c r="L355" s="5" t="b">
        <v>0</v>
      </c>
    </row>
    <row r="356">
      <c r="A356" s="5"/>
      <c r="I356" s="5"/>
      <c r="L356" s="5" t="b">
        <v>0</v>
      </c>
    </row>
    <row r="357">
      <c r="A357" s="5"/>
      <c r="I357" s="5"/>
      <c r="L357" s="5" t="b">
        <v>0</v>
      </c>
    </row>
    <row r="358">
      <c r="A358" s="5"/>
      <c r="I358" s="5"/>
      <c r="L358" s="5" t="b">
        <v>0</v>
      </c>
    </row>
    <row r="359">
      <c r="A359" s="5"/>
      <c r="I359" s="5"/>
      <c r="L359" s="5" t="b">
        <v>0</v>
      </c>
    </row>
    <row r="360">
      <c r="A360" s="5"/>
      <c r="I360" s="5"/>
      <c r="L360" s="5" t="b">
        <v>0</v>
      </c>
    </row>
    <row r="361">
      <c r="A361" s="5"/>
      <c r="I361" s="5"/>
      <c r="L361" s="5" t="b">
        <v>0</v>
      </c>
    </row>
    <row r="362">
      <c r="A362" s="5"/>
      <c r="I362" s="5"/>
      <c r="L362" s="5" t="b">
        <v>0</v>
      </c>
    </row>
    <row r="363">
      <c r="A363" s="5"/>
      <c r="I363" s="5"/>
      <c r="L363" s="5" t="b">
        <v>0</v>
      </c>
    </row>
    <row r="364">
      <c r="A364" s="5"/>
      <c r="I364" s="5"/>
      <c r="L364" s="5" t="b">
        <v>0</v>
      </c>
    </row>
    <row r="365">
      <c r="A365" s="5"/>
      <c r="I365" s="5"/>
      <c r="L365" s="5" t="b">
        <v>0</v>
      </c>
    </row>
    <row r="366">
      <c r="A366" s="5"/>
      <c r="I366" s="5"/>
      <c r="L366" s="5" t="b">
        <v>0</v>
      </c>
    </row>
    <row r="367">
      <c r="A367" s="5"/>
      <c r="I367" s="5"/>
      <c r="L367" s="5" t="b">
        <v>0</v>
      </c>
    </row>
    <row r="368">
      <c r="A368" s="5"/>
      <c r="I368" s="5"/>
      <c r="L368" s="5" t="b">
        <v>0</v>
      </c>
    </row>
    <row r="369">
      <c r="A369" s="5"/>
      <c r="I369" s="5"/>
      <c r="L369" s="5" t="b">
        <v>0</v>
      </c>
    </row>
    <row r="370">
      <c r="A370" s="5"/>
      <c r="I370" s="5"/>
      <c r="L370" s="5" t="b">
        <v>0</v>
      </c>
    </row>
    <row r="371">
      <c r="A371" s="5"/>
      <c r="I371" s="5"/>
      <c r="L371" s="5" t="b">
        <v>0</v>
      </c>
    </row>
    <row r="372">
      <c r="A372" s="5"/>
      <c r="I372" s="5"/>
      <c r="L372" s="5" t="b">
        <v>0</v>
      </c>
    </row>
    <row r="373">
      <c r="A373" s="5"/>
      <c r="I373" s="5"/>
      <c r="L373" s="5" t="b">
        <v>0</v>
      </c>
    </row>
    <row r="374">
      <c r="A374" s="5"/>
      <c r="I374" s="5"/>
      <c r="L374" s="5" t="b">
        <v>0</v>
      </c>
    </row>
    <row r="375">
      <c r="A375" s="5"/>
      <c r="I375" s="5"/>
      <c r="L375" s="5" t="b">
        <v>0</v>
      </c>
    </row>
    <row r="376">
      <c r="A376" s="5"/>
      <c r="I376" s="5"/>
      <c r="L376" s="5" t="b">
        <v>0</v>
      </c>
    </row>
    <row r="377">
      <c r="A377" s="5"/>
      <c r="I377" s="5"/>
      <c r="L377" s="5" t="b">
        <v>0</v>
      </c>
    </row>
    <row r="378">
      <c r="A378" s="5"/>
      <c r="I378" s="5"/>
      <c r="L378" s="5" t="b">
        <v>0</v>
      </c>
    </row>
    <row r="379">
      <c r="A379" s="5"/>
      <c r="I379" s="5"/>
      <c r="L379" s="5" t="b">
        <v>0</v>
      </c>
    </row>
    <row r="380">
      <c r="A380" s="5"/>
      <c r="I380" s="5"/>
      <c r="L380" s="5" t="b">
        <v>0</v>
      </c>
    </row>
    <row r="381">
      <c r="A381" s="5"/>
      <c r="I381" s="5"/>
      <c r="L381" s="5" t="b">
        <v>0</v>
      </c>
    </row>
    <row r="382">
      <c r="A382" s="5"/>
      <c r="I382" s="5"/>
      <c r="L382" s="5" t="b">
        <v>0</v>
      </c>
    </row>
    <row r="383">
      <c r="A383" s="5"/>
      <c r="I383" s="5"/>
      <c r="L383" s="5" t="b">
        <v>0</v>
      </c>
    </row>
    <row r="384">
      <c r="A384" s="5"/>
      <c r="I384" s="5"/>
      <c r="L384" s="5" t="b">
        <v>0</v>
      </c>
    </row>
    <row r="385">
      <c r="A385" s="5"/>
      <c r="I385" s="5"/>
      <c r="L385" s="5" t="b">
        <v>0</v>
      </c>
    </row>
    <row r="386">
      <c r="A386" s="5"/>
      <c r="I386" s="5"/>
      <c r="L386" s="5" t="b">
        <v>0</v>
      </c>
    </row>
    <row r="387">
      <c r="A387" s="5"/>
      <c r="I387" s="5"/>
      <c r="L387" s="5" t="b">
        <v>0</v>
      </c>
    </row>
    <row r="388">
      <c r="A388" s="5"/>
      <c r="I388" s="5"/>
      <c r="L388" s="5" t="b">
        <v>0</v>
      </c>
    </row>
    <row r="389">
      <c r="A389" s="5"/>
      <c r="I389" s="5"/>
      <c r="L389" s="5" t="b">
        <v>0</v>
      </c>
    </row>
    <row r="390">
      <c r="A390" s="5"/>
      <c r="I390" s="5"/>
      <c r="L390" s="5" t="b">
        <v>0</v>
      </c>
    </row>
    <row r="391">
      <c r="A391" s="5"/>
      <c r="I391" s="5"/>
      <c r="L391" s="5" t="b">
        <v>0</v>
      </c>
    </row>
    <row r="392">
      <c r="A392" s="5"/>
      <c r="I392" s="5"/>
      <c r="L392" s="5" t="b">
        <v>0</v>
      </c>
    </row>
    <row r="393">
      <c r="A393" s="5"/>
      <c r="I393" s="5"/>
      <c r="L393" s="5" t="b">
        <v>0</v>
      </c>
    </row>
    <row r="394">
      <c r="A394" s="5"/>
      <c r="I394" s="5"/>
      <c r="L394" s="5" t="b">
        <v>0</v>
      </c>
    </row>
    <row r="395">
      <c r="A395" s="5"/>
      <c r="I395" s="5"/>
      <c r="L395" s="5" t="b">
        <v>0</v>
      </c>
    </row>
    <row r="396">
      <c r="A396" s="5"/>
      <c r="I396" s="5"/>
      <c r="L396" s="5" t="b">
        <v>0</v>
      </c>
    </row>
    <row r="397">
      <c r="A397" s="5"/>
      <c r="I397" s="5"/>
      <c r="L397" s="5" t="b">
        <v>0</v>
      </c>
    </row>
    <row r="398">
      <c r="A398" s="5"/>
      <c r="I398" s="5"/>
      <c r="L398" s="5" t="b">
        <v>0</v>
      </c>
    </row>
    <row r="399">
      <c r="A399" s="5"/>
      <c r="I399" s="5"/>
      <c r="L399" s="5" t="b">
        <v>0</v>
      </c>
    </row>
    <row r="400">
      <c r="A400" s="5"/>
      <c r="I400" s="5"/>
      <c r="L400" s="5" t="b">
        <v>0</v>
      </c>
    </row>
    <row r="401">
      <c r="A401" s="5"/>
      <c r="I401" s="5"/>
      <c r="L401" s="5" t="b">
        <v>0</v>
      </c>
    </row>
    <row r="402">
      <c r="A402" s="5"/>
      <c r="I402" s="5"/>
      <c r="L402" s="5" t="b">
        <v>0</v>
      </c>
    </row>
    <row r="403">
      <c r="A403" s="5"/>
      <c r="I403" s="5"/>
      <c r="L403" s="5" t="b">
        <v>0</v>
      </c>
    </row>
    <row r="404">
      <c r="A404" s="5"/>
      <c r="I404" s="5"/>
      <c r="L404" s="5" t="b">
        <v>0</v>
      </c>
    </row>
    <row r="405">
      <c r="A405" s="5"/>
      <c r="I405" s="5"/>
      <c r="L405" s="5" t="b">
        <v>0</v>
      </c>
    </row>
    <row r="406">
      <c r="A406" s="5"/>
      <c r="I406" s="5"/>
      <c r="L406" s="5" t="b">
        <v>0</v>
      </c>
    </row>
    <row r="407">
      <c r="A407" s="5"/>
      <c r="I407" s="5"/>
      <c r="L407" s="5" t="b">
        <v>0</v>
      </c>
    </row>
    <row r="408">
      <c r="A408" s="5"/>
      <c r="I408" s="5"/>
      <c r="L408" s="5" t="b">
        <v>0</v>
      </c>
    </row>
    <row r="409">
      <c r="A409" s="5"/>
      <c r="I409" s="5"/>
      <c r="L409" s="5" t="b">
        <v>0</v>
      </c>
    </row>
    <row r="410">
      <c r="A410" s="5"/>
      <c r="I410" s="5"/>
      <c r="L410" s="5" t="b">
        <v>0</v>
      </c>
    </row>
    <row r="411">
      <c r="A411" s="5"/>
      <c r="I411" s="5"/>
      <c r="L411" s="5" t="b">
        <v>0</v>
      </c>
    </row>
    <row r="412">
      <c r="A412" s="5"/>
      <c r="I412" s="5"/>
      <c r="L412" s="5" t="b">
        <v>0</v>
      </c>
    </row>
    <row r="413">
      <c r="A413" s="5"/>
      <c r="I413" s="5"/>
      <c r="L413" s="5" t="b">
        <v>0</v>
      </c>
    </row>
    <row r="414">
      <c r="A414" s="5"/>
      <c r="I414" s="5"/>
      <c r="L414" s="5" t="b">
        <v>0</v>
      </c>
    </row>
    <row r="415">
      <c r="A415" s="5"/>
      <c r="I415" s="5"/>
      <c r="L415" s="5" t="b">
        <v>0</v>
      </c>
    </row>
    <row r="416">
      <c r="A416" s="5"/>
      <c r="I416" s="5"/>
      <c r="L416" s="5" t="b">
        <v>0</v>
      </c>
    </row>
    <row r="417">
      <c r="A417" s="5"/>
      <c r="I417" s="5"/>
      <c r="L417" s="5" t="b">
        <v>0</v>
      </c>
    </row>
    <row r="418">
      <c r="A418" s="5"/>
      <c r="I418" s="5"/>
      <c r="L418" s="5" t="b">
        <v>0</v>
      </c>
    </row>
    <row r="419">
      <c r="A419" s="5"/>
      <c r="I419" s="5"/>
      <c r="L419" s="5" t="b">
        <v>0</v>
      </c>
    </row>
    <row r="420">
      <c r="A420" s="5"/>
      <c r="I420" s="5"/>
      <c r="L420" s="5" t="b">
        <v>0</v>
      </c>
    </row>
    <row r="421">
      <c r="A421" s="5"/>
      <c r="I421" s="5"/>
      <c r="L421" s="5" t="b">
        <v>0</v>
      </c>
    </row>
    <row r="422">
      <c r="A422" s="5"/>
      <c r="I422" s="5"/>
      <c r="L422" s="5" t="b">
        <v>0</v>
      </c>
    </row>
    <row r="423">
      <c r="A423" s="5"/>
      <c r="I423" s="5"/>
      <c r="L423" s="5" t="b">
        <v>0</v>
      </c>
    </row>
    <row r="424">
      <c r="A424" s="5"/>
      <c r="I424" s="5"/>
      <c r="L424" s="5" t="b">
        <v>0</v>
      </c>
    </row>
    <row r="425">
      <c r="A425" s="5"/>
      <c r="I425" s="5"/>
      <c r="L425" s="5" t="b">
        <v>0</v>
      </c>
    </row>
    <row r="426">
      <c r="A426" s="5"/>
      <c r="I426" s="5"/>
      <c r="L426" s="5" t="b">
        <v>0</v>
      </c>
    </row>
    <row r="427">
      <c r="A427" s="5"/>
      <c r="I427" s="5"/>
      <c r="L427" s="5" t="b">
        <v>0</v>
      </c>
    </row>
    <row r="428">
      <c r="A428" s="5"/>
      <c r="I428" s="5"/>
      <c r="L428" s="5" t="b">
        <v>0</v>
      </c>
    </row>
    <row r="429">
      <c r="A429" s="5"/>
      <c r="I429" s="5"/>
      <c r="L429" s="5" t="b">
        <v>0</v>
      </c>
    </row>
    <row r="430">
      <c r="A430" s="5"/>
      <c r="I430" s="5"/>
      <c r="L430" s="5" t="b">
        <v>0</v>
      </c>
    </row>
    <row r="431">
      <c r="A431" s="5"/>
      <c r="I431" s="5"/>
      <c r="L431" s="5" t="b">
        <v>0</v>
      </c>
    </row>
    <row r="432">
      <c r="A432" s="5"/>
      <c r="I432" s="5"/>
      <c r="L432" s="5" t="b">
        <v>0</v>
      </c>
    </row>
    <row r="433">
      <c r="A433" s="5"/>
      <c r="I433" s="5"/>
      <c r="L433" s="5" t="b">
        <v>0</v>
      </c>
    </row>
    <row r="434">
      <c r="A434" s="5"/>
      <c r="I434" s="5"/>
      <c r="L434" s="5" t="b">
        <v>0</v>
      </c>
    </row>
    <row r="435">
      <c r="A435" s="5"/>
      <c r="I435" s="5"/>
      <c r="L435" s="5" t="b">
        <v>0</v>
      </c>
    </row>
    <row r="436">
      <c r="A436" s="5"/>
      <c r="I436" s="5"/>
      <c r="L436" s="5" t="b">
        <v>0</v>
      </c>
    </row>
    <row r="437">
      <c r="A437" s="5"/>
      <c r="I437" s="5"/>
      <c r="L437" s="5" t="b">
        <v>0</v>
      </c>
    </row>
    <row r="438">
      <c r="A438" s="5"/>
      <c r="I438" s="5"/>
      <c r="L438" s="5" t="b">
        <v>0</v>
      </c>
    </row>
    <row r="439">
      <c r="A439" s="5"/>
      <c r="I439" s="5"/>
      <c r="L439" s="5" t="b">
        <v>0</v>
      </c>
    </row>
    <row r="440">
      <c r="A440" s="5"/>
      <c r="I440" s="5"/>
      <c r="L440" s="5" t="b">
        <v>0</v>
      </c>
    </row>
    <row r="441">
      <c r="A441" s="5"/>
      <c r="I441" s="5"/>
      <c r="L441" s="5" t="b">
        <v>0</v>
      </c>
    </row>
    <row r="442">
      <c r="A442" s="5"/>
      <c r="I442" s="5"/>
      <c r="L442" s="5" t="b">
        <v>0</v>
      </c>
    </row>
    <row r="443">
      <c r="A443" s="5"/>
      <c r="I443" s="5"/>
      <c r="L443" s="5" t="b">
        <v>0</v>
      </c>
    </row>
    <row r="444">
      <c r="A444" s="5"/>
      <c r="I444" s="5"/>
      <c r="L444" s="5" t="b">
        <v>0</v>
      </c>
    </row>
    <row r="445">
      <c r="A445" s="5"/>
      <c r="I445" s="5"/>
      <c r="L445" s="5" t="b">
        <v>0</v>
      </c>
    </row>
    <row r="446">
      <c r="A446" s="5"/>
      <c r="I446" s="5"/>
      <c r="L446" s="5" t="b">
        <v>0</v>
      </c>
    </row>
    <row r="447">
      <c r="A447" s="5"/>
      <c r="I447" s="5"/>
      <c r="L447" s="5" t="b">
        <v>0</v>
      </c>
    </row>
    <row r="448">
      <c r="A448" s="5"/>
      <c r="I448" s="5"/>
      <c r="L448" s="5" t="b">
        <v>0</v>
      </c>
    </row>
    <row r="449">
      <c r="A449" s="5"/>
      <c r="I449" s="5"/>
      <c r="L449" s="5" t="b">
        <v>0</v>
      </c>
    </row>
    <row r="450">
      <c r="A450" s="5"/>
      <c r="I450" s="5"/>
      <c r="L450" s="5" t="b">
        <v>0</v>
      </c>
    </row>
    <row r="451">
      <c r="A451" s="5"/>
      <c r="I451" s="5"/>
      <c r="L451" s="5" t="b">
        <v>0</v>
      </c>
    </row>
    <row r="452">
      <c r="A452" s="5"/>
      <c r="I452" s="5"/>
      <c r="L452" s="5" t="b">
        <v>0</v>
      </c>
    </row>
    <row r="453">
      <c r="A453" s="5"/>
      <c r="I453" s="5"/>
      <c r="L453" s="5" t="b">
        <v>0</v>
      </c>
    </row>
    <row r="454">
      <c r="A454" s="5"/>
      <c r="I454" s="5"/>
      <c r="L454" s="5" t="b">
        <v>0</v>
      </c>
    </row>
    <row r="455">
      <c r="A455" s="5"/>
      <c r="I455" s="5"/>
      <c r="L455" s="5" t="b">
        <v>0</v>
      </c>
    </row>
    <row r="456">
      <c r="A456" s="5"/>
      <c r="I456" s="5"/>
      <c r="L456" s="5" t="b">
        <v>0</v>
      </c>
    </row>
    <row r="457">
      <c r="A457" s="5"/>
      <c r="I457" s="5"/>
      <c r="L457" s="5" t="b">
        <v>0</v>
      </c>
    </row>
    <row r="458">
      <c r="A458" s="5"/>
      <c r="I458" s="5"/>
      <c r="L458" s="5" t="b">
        <v>0</v>
      </c>
    </row>
    <row r="459">
      <c r="A459" s="5"/>
      <c r="I459" s="5"/>
      <c r="L459" s="5" t="b">
        <v>0</v>
      </c>
    </row>
    <row r="460">
      <c r="A460" s="5"/>
      <c r="I460" s="5"/>
      <c r="L460" s="5" t="b">
        <v>0</v>
      </c>
    </row>
    <row r="461">
      <c r="A461" s="5"/>
      <c r="I461" s="5"/>
      <c r="L461" s="5" t="b">
        <v>0</v>
      </c>
    </row>
    <row r="462">
      <c r="A462" s="5"/>
      <c r="I462" s="5"/>
      <c r="L462" s="5" t="b">
        <v>0</v>
      </c>
    </row>
    <row r="463">
      <c r="A463" s="5"/>
      <c r="I463" s="5"/>
      <c r="L463" s="5" t="b">
        <v>0</v>
      </c>
    </row>
    <row r="464">
      <c r="A464" s="5"/>
      <c r="I464" s="5"/>
      <c r="L464" s="5" t="b">
        <v>0</v>
      </c>
    </row>
    <row r="465">
      <c r="A465" s="5"/>
      <c r="I465" s="5"/>
      <c r="L465" s="5" t="b">
        <v>0</v>
      </c>
    </row>
    <row r="466">
      <c r="A466" s="5"/>
      <c r="I466" s="5"/>
      <c r="L466" s="5" t="b">
        <v>0</v>
      </c>
    </row>
    <row r="467">
      <c r="A467" s="5"/>
      <c r="I467" s="5"/>
      <c r="L467" s="5" t="b">
        <v>0</v>
      </c>
    </row>
    <row r="468">
      <c r="A468" s="5"/>
      <c r="I468" s="5"/>
      <c r="L468" s="5" t="b">
        <v>0</v>
      </c>
    </row>
    <row r="469">
      <c r="A469" s="5"/>
      <c r="I469" s="5"/>
      <c r="L469" s="5" t="b">
        <v>0</v>
      </c>
    </row>
    <row r="470">
      <c r="A470" s="5"/>
      <c r="I470" s="5"/>
      <c r="L470" s="5" t="b">
        <v>0</v>
      </c>
    </row>
    <row r="471">
      <c r="A471" s="5"/>
      <c r="I471" s="5"/>
      <c r="L471" s="5" t="b">
        <v>0</v>
      </c>
    </row>
    <row r="472">
      <c r="A472" s="5"/>
      <c r="I472" s="5"/>
      <c r="L472" s="5" t="b">
        <v>0</v>
      </c>
    </row>
    <row r="473">
      <c r="A473" s="5"/>
      <c r="I473" s="5"/>
      <c r="L473" s="5" t="b">
        <v>0</v>
      </c>
    </row>
    <row r="474">
      <c r="A474" s="5"/>
      <c r="I474" s="5"/>
      <c r="L474" s="5" t="b">
        <v>0</v>
      </c>
    </row>
    <row r="475">
      <c r="A475" s="5"/>
      <c r="I475" s="5"/>
      <c r="L475" s="5" t="b">
        <v>0</v>
      </c>
    </row>
    <row r="476">
      <c r="A476" s="5"/>
      <c r="I476" s="5"/>
      <c r="L476" s="5" t="b">
        <v>0</v>
      </c>
    </row>
    <row r="477">
      <c r="A477" s="5"/>
      <c r="I477" s="5"/>
      <c r="L477" s="5" t="b">
        <v>0</v>
      </c>
    </row>
    <row r="478">
      <c r="A478" s="5"/>
      <c r="I478" s="5"/>
      <c r="L478" s="5" t="b">
        <v>0</v>
      </c>
    </row>
    <row r="479">
      <c r="A479" s="5"/>
      <c r="I479" s="5"/>
      <c r="L479" s="5" t="b">
        <v>0</v>
      </c>
    </row>
    <row r="480">
      <c r="A480" s="5"/>
      <c r="I480" s="5"/>
      <c r="L480" s="5" t="b">
        <v>0</v>
      </c>
    </row>
    <row r="481">
      <c r="A481" s="5"/>
      <c r="I481" s="5"/>
      <c r="L481" s="5" t="b">
        <v>0</v>
      </c>
    </row>
    <row r="482">
      <c r="A482" s="5"/>
      <c r="I482" s="5"/>
      <c r="L482" s="5" t="b">
        <v>0</v>
      </c>
    </row>
    <row r="483">
      <c r="A483" s="5"/>
      <c r="I483" s="5"/>
      <c r="L483" s="5" t="b">
        <v>0</v>
      </c>
    </row>
    <row r="484">
      <c r="A484" s="5"/>
      <c r="I484" s="5"/>
      <c r="L484" s="5" t="b">
        <v>0</v>
      </c>
    </row>
    <row r="485">
      <c r="A485" s="5"/>
      <c r="I485" s="5"/>
      <c r="L485" s="5" t="b">
        <v>0</v>
      </c>
    </row>
    <row r="486">
      <c r="A486" s="5"/>
      <c r="I486" s="5"/>
      <c r="L486" s="5" t="b">
        <v>0</v>
      </c>
    </row>
    <row r="487">
      <c r="A487" s="5"/>
      <c r="I487" s="5"/>
      <c r="L487" s="5" t="b">
        <v>0</v>
      </c>
    </row>
    <row r="488">
      <c r="A488" s="5"/>
      <c r="I488" s="5"/>
      <c r="L488" s="5" t="b">
        <v>0</v>
      </c>
    </row>
    <row r="489">
      <c r="A489" s="5"/>
      <c r="I489" s="5"/>
      <c r="L489" s="5" t="b">
        <v>0</v>
      </c>
    </row>
    <row r="490">
      <c r="A490" s="5"/>
      <c r="I490" s="5"/>
      <c r="L490" s="5" t="b">
        <v>0</v>
      </c>
    </row>
    <row r="491">
      <c r="A491" s="5"/>
      <c r="I491" s="5"/>
      <c r="L491" s="5" t="b">
        <v>0</v>
      </c>
    </row>
    <row r="492">
      <c r="A492" s="5"/>
      <c r="I492" s="5"/>
      <c r="L492" s="5" t="b">
        <v>0</v>
      </c>
    </row>
    <row r="493">
      <c r="A493" s="5"/>
      <c r="I493" s="5"/>
      <c r="L493" s="5" t="b">
        <v>0</v>
      </c>
    </row>
    <row r="494">
      <c r="A494" s="5"/>
      <c r="I494" s="5"/>
      <c r="L494" s="5" t="b">
        <v>0</v>
      </c>
    </row>
    <row r="495">
      <c r="A495" s="5"/>
      <c r="I495" s="5"/>
      <c r="L495" s="5" t="b">
        <v>0</v>
      </c>
    </row>
    <row r="496">
      <c r="A496" s="5"/>
      <c r="I496" s="5"/>
      <c r="L496" s="5" t="b">
        <v>0</v>
      </c>
    </row>
    <row r="497">
      <c r="A497" s="5"/>
      <c r="I497" s="5"/>
      <c r="L497" s="5" t="b">
        <v>0</v>
      </c>
    </row>
    <row r="498">
      <c r="A498" s="5"/>
      <c r="I498" s="5"/>
      <c r="L498" s="5" t="b">
        <v>0</v>
      </c>
    </row>
    <row r="499">
      <c r="A499" s="5"/>
      <c r="I499" s="5"/>
      <c r="L499" s="5" t="b">
        <v>0</v>
      </c>
    </row>
    <row r="500">
      <c r="A500" s="5"/>
      <c r="I500" s="5"/>
      <c r="L500" s="5" t="b">
        <v>0</v>
      </c>
    </row>
    <row r="501">
      <c r="A501" s="5"/>
      <c r="I501" s="5"/>
      <c r="L501" s="5" t="b">
        <v>0</v>
      </c>
    </row>
    <row r="502">
      <c r="A502" s="5"/>
      <c r="I502" s="5"/>
      <c r="L502" s="5" t="b">
        <v>0</v>
      </c>
    </row>
    <row r="503">
      <c r="A503" s="5"/>
      <c r="I503" s="5"/>
      <c r="L503" s="5" t="b">
        <v>0</v>
      </c>
    </row>
    <row r="504">
      <c r="A504" s="5"/>
      <c r="I504" s="5"/>
      <c r="L504" s="5" t="b">
        <v>0</v>
      </c>
    </row>
    <row r="505">
      <c r="A505" s="5"/>
      <c r="I505" s="5"/>
      <c r="L505" s="5" t="b">
        <v>0</v>
      </c>
    </row>
    <row r="506">
      <c r="A506" s="5"/>
      <c r="I506" s="5"/>
      <c r="L506" s="5" t="b">
        <v>0</v>
      </c>
    </row>
    <row r="507">
      <c r="A507" s="5"/>
      <c r="I507" s="5"/>
      <c r="L507" s="5" t="b">
        <v>0</v>
      </c>
    </row>
    <row r="508">
      <c r="A508" s="5"/>
      <c r="I508" s="5"/>
      <c r="L508" s="5" t="b">
        <v>0</v>
      </c>
    </row>
    <row r="509">
      <c r="A509" s="5"/>
      <c r="I509" s="5"/>
      <c r="L509" s="5" t="b">
        <v>0</v>
      </c>
    </row>
    <row r="510">
      <c r="A510" s="5"/>
      <c r="I510" s="5"/>
      <c r="L510" s="5" t="b">
        <v>0</v>
      </c>
    </row>
    <row r="511">
      <c r="A511" s="5"/>
      <c r="I511" s="5"/>
      <c r="L511" s="5" t="b">
        <v>0</v>
      </c>
    </row>
    <row r="512">
      <c r="A512" s="5"/>
      <c r="I512" s="5"/>
      <c r="L512" s="5" t="b">
        <v>0</v>
      </c>
    </row>
    <row r="513">
      <c r="A513" s="5"/>
      <c r="I513" s="5"/>
      <c r="L513" s="5" t="b">
        <v>0</v>
      </c>
    </row>
    <row r="514">
      <c r="A514" s="5"/>
      <c r="I514" s="5"/>
      <c r="L514" s="5" t="b">
        <v>0</v>
      </c>
    </row>
    <row r="515">
      <c r="A515" s="5"/>
      <c r="I515" s="5"/>
      <c r="L515" s="5" t="b">
        <v>0</v>
      </c>
    </row>
    <row r="516">
      <c r="A516" s="5"/>
      <c r="I516" s="5"/>
      <c r="L516" s="5" t="b">
        <v>0</v>
      </c>
    </row>
    <row r="517">
      <c r="A517" s="5"/>
      <c r="I517" s="5"/>
      <c r="L517" s="5" t="b">
        <v>0</v>
      </c>
    </row>
    <row r="518">
      <c r="A518" s="5"/>
      <c r="I518" s="5"/>
      <c r="L518" s="5" t="b">
        <v>0</v>
      </c>
    </row>
    <row r="519">
      <c r="A519" s="5"/>
      <c r="I519" s="5"/>
      <c r="L519" s="5" t="b">
        <v>0</v>
      </c>
    </row>
    <row r="520">
      <c r="A520" s="5"/>
      <c r="I520" s="5"/>
      <c r="L520" s="5" t="b">
        <v>0</v>
      </c>
    </row>
    <row r="521">
      <c r="A521" s="5"/>
      <c r="I521" s="5"/>
      <c r="L521" s="5" t="b">
        <v>0</v>
      </c>
    </row>
    <row r="522">
      <c r="A522" s="5"/>
      <c r="I522" s="5"/>
      <c r="L522" s="5" t="b">
        <v>0</v>
      </c>
    </row>
    <row r="523">
      <c r="A523" s="5"/>
      <c r="I523" s="5"/>
      <c r="L523" s="5" t="b">
        <v>0</v>
      </c>
    </row>
    <row r="524">
      <c r="A524" s="5"/>
      <c r="I524" s="5"/>
      <c r="L524" s="5" t="b">
        <v>0</v>
      </c>
    </row>
    <row r="525">
      <c r="A525" s="5"/>
      <c r="I525" s="5"/>
      <c r="L525" s="5" t="b">
        <v>0</v>
      </c>
    </row>
    <row r="526">
      <c r="A526" s="5"/>
      <c r="I526" s="5"/>
      <c r="L526" s="5" t="b">
        <v>0</v>
      </c>
    </row>
    <row r="527">
      <c r="A527" s="5"/>
      <c r="I527" s="5"/>
      <c r="L527" s="5" t="b">
        <v>0</v>
      </c>
    </row>
    <row r="528">
      <c r="A528" s="5"/>
      <c r="I528" s="5"/>
      <c r="L528" s="5" t="b">
        <v>0</v>
      </c>
    </row>
    <row r="529">
      <c r="A529" s="5"/>
      <c r="I529" s="5"/>
      <c r="L529" s="5" t="b">
        <v>0</v>
      </c>
    </row>
    <row r="530">
      <c r="A530" s="5"/>
      <c r="I530" s="5"/>
      <c r="L530" s="5" t="b">
        <v>0</v>
      </c>
    </row>
    <row r="531">
      <c r="A531" s="5"/>
      <c r="I531" s="5"/>
      <c r="L531" s="5" t="b">
        <v>0</v>
      </c>
    </row>
    <row r="532">
      <c r="A532" s="5"/>
      <c r="I532" s="5"/>
      <c r="L532" s="5" t="b">
        <v>0</v>
      </c>
    </row>
    <row r="533">
      <c r="A533" s="5"/>
      <c r="I533" s="5"/>
      <c r="L533" s="5" t="b">
        <v>0</v>
      </c>
    </row>
    <row r="534">
      <c r="A534" s="5"/>
      <c r="I534" s="5"/>
      <c r="L534" s="5" t="b">
        <v>0</v>
      </c>
    </row>
    <row r="535">
      <c r="A535" s="5"/>
      <c r="I535" s="5"/>
      <c r="L535" s="5" t="b">
        <v>0</v>
      </c>
    </row>
    <row r="536">
      <c r="A536" s="5"/>
      <c r="I536" s="5"/>
      <c r="L536" s="5" t="b">
        <v>0</v>
      </c>
    </row>
    <row r="537">
      <c r="A537" s="5"/>
      <c r="I537" s="5"/>
      <c r="L537" s="5" t="b">
        <v>0</v>
      </c>
    </row>
    <row r="538">
      <c r="A538" s="5"/>
      <c r="I538" s="5"/>
      <c r="L538" s="5" t="b">
        <v>0</v>
      </c>
    </row>
    <row r="539">
      <c r="A539" s="5"/>
      <c r="I539" s="5"/>
      <c r="L539" s="5" t="b">
        <v>0</v>
      </c>
    </row>
    <row r="540">
      <c r="A540" s="5"/>
      <c r="I540" s="5"/>
      <c r="L540" s="5" t="b">
        <v>0</v>
      </c>
    </row>
    <row r="541">
      <c r="A541" s="5"/>
      <c r="I541" s="5"/>
      <c r="L541" s="5" t="b">
        <v>0</v>
      </c>
    </row>
    <row r="542">
      <c r="A542" s="5"/>
      <c r="I542" s="5"/>
      <c r="L542" s="5" t="b">
        <v>0</v>
      </c>
    </row>
    <row r="543">
      <c r="A543" s="5"/>
      <c r="I543" s="5"/>
      <c r="L543" s="5" t="b">
        <v>0</v>
      </c>
    </row>
    <row r="544">
      <c r="A544" s="5"/>
      <c r="I544" s="5"/>
      <c r="L544" s="5" t="b">
        <v>0</v>
      </c>
    </row>
    <row r="545">
      <c r="A545" s="5"/>
      <c r="I545" s="5"/>
      <c r="L545" s="5" t="b">
        <v>0</v>
      </c>
    </row>
    <row r="546">
      <c r="A546" s="5"/>
      <c r="I546" s="5"/>
      <c r="L546" s="5" t="b">
        <v>0</v>
      </c>
    </row>
    <row r="547">
      <c r="A547" s="5"/>
      <c r="I547" s="5"/>
      <c r="L547" s="5" t="b">
        <v>0</v>
      </c>
    </row>
    <row r="548">
      <c r="A548" s="5"/>
      <c r="I548" s="5"/>
      <c r="L548" s="5" t="b">
        <v>0</v>
      </c>
    </row>
    <row r="549">
      <c r="A549" s="5"/>
      <c r="I549" s="5"/>
      <c r="L549" s="5" t="b">
        <v>0</v>
      </c>
    </row>
    <row r="550">
      <c r="A550" s="5"/>
      <c r="I550" s="5"/>
      <c r="L550" s="5" t="b">
        <v>0</v>
      </c>
    </row>
    <row r="551">
      <c r="A551" s="5"/>
      <c r="I551" s="5"/>
      <c r="L551" s="5" t="b">
        <v>0</v>
      </c>
    </row>
    <row r="552">
      <c r="A552" s="5"/>
      <c r="I552" s="5"/>
      <c r="L552" s="5" t="b">
        <v>0</v>
      </c>
    </row>
    <row r="553">
      <c r="A553" s="5"/>
      <c r="I553" s="5"/>
      <c r="L553" s="5" t="b">
        <v>0</v>
      </c>
    </row>
    <row r="554">
      <c r="A554" s="5"/>
      <c r="I554" s="5"/>
      <c r="L554" s="5" t="b">
        <v>0</v>
      </c>
    </row>
    <row r="555">
      <c r="A555" s="5"/>
      <c r="I555" s="5"/>
      <c r="L555" s="5" t="b">
        <v>0</v>
      </c>
    </row>
    <row r="556">
      <c r="A556" s="5"/>
      <c r="I556" s="5"/>
      <c r="L556" s="5" t="b">
        <v>0</v>
      </c>
    </row>
    <row r="557">
      <c r="A557" s="5"/>
      <c r="I557" s="5"/>
      <c r="L557" s="5" t="b">
        <v>0</v>
      </c>
    </row>
    <row r="558">
      <c r="A558" s="5"/>
      <c r="I558" s="5"/>
      <c r="L558" s="5" t="b">
        <v>0</v>
      </c>
    </row>
    <row r="559">
      <c r="A559" s="5"/>
      <c r="I559" s="5"/>
      <c r="L559" s="5" t="b">
        <v>0</v>
      </c>
    </row>
    <row r="560">
      <c r="A560" s="5"/>
      <c r="I560" s="5"/>
      <c r="L560" s="5" t="b">
        <v>0</v>
      </c>
    </row>
    <row r="561">
      <c r="A561" s="5"/>
      <c r="I561" s="5"/>
      <c r="L561" s="5" t="b">
        <v>0</v>
      </c>
    </row>
    <row r="562">
      <c r="A562" s="5"/>
      <c r="I562" s="5"/>
      <c r="L562" s="5" t="b">
        <v>0</v>
      </c>
    </row>
    <row r="563">
      <c r="A563" s="5"/>
      <c r="I563" s="5"/>
      <c r="L563" s="5" t="b">
        <v>0</v>
      </c>
    </row>
    <row r="564">
      <c r="A564" s="5"/>
      <c r="I564" s="5"/>
      <c r="L564" s="5" t="b">
        <v>0</v>
      </c>
    </row>
    <row r="565">
      <c r="A565" s="5"/>
      <c r="I565" s="5"/>
      <c r="L565" s="5" t="b">
        <v>0</v>
      </c>
    </row>
    <row r="566">
      <c r="A566" s="5"/>
      <c r="I566" s="5"/>
      <c r="L566" s="5" t="b">
        <v>0</v>
      </c>
    </row>
    <row r="567">
      <c r="A567" s="5"/>
      <c r="I567" s="5"/>
      <c r="L567" s="5" t="b">
        <v>0</v>
      </c>
    </row>
    <row r="568">
      <c r="A568" s="5"/>
      <c r="I568" s="5"/>
      <c r="L568" s="5" t="b">
        <v>0</v>
      </c>
    </row>
    <row r="569">
      <c r="A569" s="5"/>
      <c r="I569" s="5"/>
      <c r="L569" s="5" t="b">
        <v>0</v>
      </c>
    </row>
    <row r="570">
      <c r="A570" s="5"/>
      <c r="I570" s="5"/>
      <c r="L570" s="5" t="b">
        <v>0</v>
      </c>
    </row>
    <row r="571">
      <c r="A571" s="5"/>
      <c r="I571" s="5"/>
      <c r="L571" s="5" t="b">
        <v>0</v>
      </c>
    </row>
    <row r="572">
      <c r="A572" s="5"/>
      <c r="I572" s="5"/>
      <c r="L572" s="5" t="b">
        <v>0</v>
      </c>
    </row>
    <row r="573">
      <c r="A573" s="5"/>
      <c r="I573" s="5"/>
      <c r="L573" s="5" t="b">
        <v>0</v>
      </c>
    </row>
    <row r="574">
      <c r="A574" s="5"/>
      <c r="I574" s="5"/>
      <c r="L574" s="5" t="b">
        <v>0</v>
      </c>
    </row>
    <row r="575">
      <c r="A575" s="5"/>
      <c r="I575" s="5"/>
      <c r="L575" s="5" t="b">
        <v>0</v>
      </c>
    </row>
    <row r="576">
      <c r="A576" s="5"/>
      <c r="I576" s="5"/>
      <c r="L576" s="5" t="b">
        <v>0</v>
      </c>
    </row>
    <row r="577">
      <c r="A577" s="5"/>
      <c r="I577" s="5"/>
      <c r="L577" s="5" t="b">
        <v>0</v>
      </c>
    </row>
    <row r="578">
      <c r="A578" s="5"/>
      <c r="I578" s="5"/>
      <c r="L578" s="5" t="b">
        <v>0</v>
      </c>
    </row>
    <row r="579">
      <c r="A579" s="5"/>
      <c r="I579" s="5"/>
      <c r="L579" s="5" t="b">
        <v>0</v>
      </c>
    </row>
    <row r="580">
      <c r="A580" s="5"/>
      <c r="I580" s="5"/>
      <c r="L580" s="5" t="b">
        <v>0</v>
      </c>
    </row>
    <row r="581">
      <c r="A581" s="5"/>
      <c r="I581" s="5"/>
      <c r="L581" s="5" t="b">
        <v>0</v>
      </c>
    </row>
    <row r="582">
      <c r="A582" s="5"/>
      <c r="I582" s="5"/>
      <c r="L582" s="5" t="b">
        <v>0</v>
      </c>
    </row>
    <row r="583">
      <c r="A583" s="5"/>
      <c r="I583" s="5"/>
      <c r="L583" s="5" t="b">
        <v>0</v>
      </c>
    </row>
    <row r="584">
      <c r="A584" s="5"/>
      <c r="I584" s="5"/>
      <c r="L584" s="5" t="b">
        <v>0</v>
      </c>
    </row>
    <row r="585">
      <c r="A585" s="5"/>
      <c r="I585" s="5"/>
      <c r="L585" s="5" t="b">
        <v>0</v>
      </c>
    </row>
    <row r="586">
      <c r="A586" s="5"/>
      <c r="I586" s="5"/>
      <c r="L586" s="5" t="b">
        <v>0</v>
      </c>
    </row>
    <row r="587">
      <c r="A587" s="5"/>
      <c r="I587" s="5"/>
      <c r="L587" s="5" t="b">
        <v>0</v>
      </c>
    </row>
    <row r="588">
      <c r="A588" s="5"/>
      <c r="I588" s="5"/>
      <c r="L588" s="5" t="b">
        <v>0</v>
      </c>
    </row>
    <row r="589">
      <c r="A589" s="5"/>
      <c r="I589" s="5"/>
      <c r="L589" s="5" t="b">
        <v>0</v>
      </c>
    </row>
    <row r="590">
      <c r="A590" s="5"/>
      <c r="I590" s="5"/>
      <c r="L590" s="5" t="b">
        <v>0</v>
      </c>
    </row>
    <row r="591">
      <c r="A591" s="5"/>
      <c r="I591" s="5"/>
      <c r="L591" s="5" t="b">
        <v>0</v>
      </c>
    </row>
    <row r="592">
      <c r="A592" s="5"/>
      <c r="I592" s="5"/>
      <c r="L592" s="5" t="b">
        <v>0</v>
      </c>
    </row>
    <row r="593">
      <c r="A593" s="5"/>
      <c r="I593" s="5"/>
      <c r="L593" s="5" t="b">
        <v>0</v>
      </c>
    </row>
    <row r="594">
      <c r="A594" s="5"/>
      <c r="I594" s="5"/>
      <c r="L594" s="5" t="b">
        <v>0</v>
      </c>
    </row>
    <row r="595">
      <c r="A595" s="5"/>
      <c r="I595" s="5"/>
      <c r="L595" s="5" t="b">
        <v>0</v>
      </c>
    </row>
    <row r="596">
      <c r="A596" s="5"/>
      <c r="I596" s="5"/>
      <c r="L596" s="5" t="b">
        <v>0</v>
      </c>
    </row>
    <row r="597">
      <c r="A597" s="5"/>
      <c r="I597" s="5"/>
      <c r="L597" s="5" t="b">
        <v>0</v>
      </c>
    </row>
    <row r="598">
      <c r="A598" s="5"/>
      <c r="I598" s="5"/>
      <c r="L598" s="5" t="b">
        <v>0</v>
      </c>
    </row>
    <row r="599">
      <c r="A599" s="5"/>
      <c r="I599" s="5"/>
      <c r="L599" s="5" t="b">
        <v>0</v>
      </c>
    </row>
    <row r="600">
      <c r="A600" s="5"/>
      <c r="I600" s="5"/>
      <c r="L600" s="5" t="b">
        <v>0</v>
      </c>
    </row>
    <row r="601">
      <c r="A601" s="5"/>
      <c r="I601" s="5"/>
      <c r="L601" s="5" t="b">
        <v>0</v>
      </c>
    </row>
    <row r="602">
      <c r="A602" s="5"/>
      <c r="I602" s="5"/>
      <c r="L602" s="5" t="b">
        <v>0</v>
      </c>
    </row>
    <row r="603">
      <c r="A603" s="5"/>
      <c r="I603" s="5"/>
      <c r="L603" s="5" t="b">
        <v>0</v>
      </c>
    </row>
    <row r="604">
      <c r="A604" s="5"/>
      <c r="I604" s="5"/>
      <c r="L604" s="5" t="b">
        <v>0</v>
      </c>
    </row>
    <row r="605">
      <c r="A605" s="5"/>
      <c r="I605" s="5"/>
      <c r="L605" s="5" t="b">
        <v>0</v>
      </c>
    </row>
    <row r="606">
      <c r="A606" s="5"/>
      <c r="I606" s="5"/>
      <c r="L606" s="5" t="b">
        <v>0</v>
      </c>
    </row>
    <row r="607">
      <c r="A607" s="5"/>
      <c r="I607" s="5"/>
      <c r="L607" s="5" t="b">
        <v>0</v>
      </c>
    </row>
    <row r="608">
      <c r="A608" s="5"/>
      <c r="I608" s="5"/>
      <c r="L608" s="5" t="b">
        <v>0</v>
      </c>
    </row>
    <row r="609">
      <c r="A609" s="5"/>
      <c r="I609" s="5"/>
      <c r="L609" s="5" t="b">
        <v>0</v>
      </c>
    </row>
    <row r="610">
      <c r="A610" s="5"/>
      <c r="I610" s="5"/>
      <c r="L610" s="5" t="b">
        <v>0</v>
      </c>
    </row>
    <row r="611">
      <c r="A611" s="5"/>
      <c r="I611" s="5"/>
      <c r="L611" s="5" t="b">
        <v>0</v>
      </c>
    </row>
    <row r="612">
      <c r="A612" s="5"/>
      <c r="I612" s="5"/>
      <c r="L612" s="5" t="b">
        <v>0</v>
      </c>
    </row>
    <row r="613">
      <c r="A613" s="5"/>
      <c r="I613" s="5"/>
      <c r="L613" s="5" t="b">
        <v>0</v>
      </c>
    </row>
    <row r="614">
      <c r="A614" s="5"/>
      <c r="I614" s="5"/>
      <c r="L614" s="5" t="b">
        <v>0</v>
      </c>
    </row>
    <row r="615">
      <c r="A615" s="5"/>
      <c r="I615" s="5"/>
      <c r="L615" s="5" t="b">
        <v>0</v>
      </c>
    </row>
    <row r="616">
      <c r="A616" s="5"/>
      <c r="I616" s="5"/>
      <c r="L616" s="5" t="b">
        <v>0</v>
      </c>
    </row>
    <row r="617">
      <c r="A617" s="5"/>
      <c r="I617" s="5"/>
      <c r="L617" s="5" t="b">
        <v>0</v>
      </c>
    </row>
    <row r="618">
      <c r="A618" s="5"/>
      <c r="I618" s="5"/>
      <c r="L618" s="5" t="b">
        <v>0</v>
      </c>
    </row>
    <row r="619">
      <c r="A619" s="5"/>
      <c r="I619" s="5"/>
      <c r="L619" s="5" t="b">
        <v>0</v>
      </c>
    </row>
    <row r="620">
      <c r="A620" s="5"/>
      <c r="I620" s="5"/>
      <c r="L620" s="5" t="b">
        <v>0</v>
      </c>
    </row>
    <row r="621">
      <c r="A621" s="5"/>
      <c r="I621" s="5"/>
      <c r="L621" s="5" t="b">
        <v>0</v>
      </c>
    </row>
    <row r="622">
      <c r="A622" s="5"/>
      <c r="I622" s="5"/>
      <c r="L622" s="5" t="b">
        <v>0</v>
      </c>
    </row>
    <row r="623">
      <c r="A623" s="5"/>
      <c r="I623" s="5"/>
      <c r="L623" s="5" t="b">
        <v>0</v>
      </c>
    </row>
    <row r="624">
      <c r="A624" s="5"/>
      <c r="I624" s="5"/>
      <c r="L624" s="5" t="b">
        <v>0</v>
      </c>
    </row>
    <row r="625">
      <c r="A625" s="5"/>
      <c r="I625" s="5"/>
      <c r="L625" s="5" t="b">
        <v>0</v>
      </c>
    </row>
    <row r="626">
      <c r="A626" s="5"/>
      <c r="I626" s="5"/>
      <c r="L626" s="5" t="b">
        <v>0</v>
      </c>
    </row>
    <row r="627">
      <c r="A627" s="5"/>
      <c r="I627" s="5"/>
      <c r="L627" s="5" t="b">
        <v>0</v>
      </c>
    </row>
    <row r="628">
      <c r="A628" s="5"/>
      <c r="I628" s="5"/>
      <c r="L628" s="5" t="b">
        <v>0</v>
      </c>
    </row>
    <row r="629">
      <c r="A629" s="5"/>
      <c r="I629" s="5"/>
      <c r="L629" s="5" t="b">
        <v>0</v>
      </c>
    </row>
    <row r="630">
      <c r="A630" s="5"/>
      <c r="I630" s="5"/>
      <c r="L630" s="5" t="b">
        <v>0</v>
      </c>
    </row>
    <row r="631">
      <c r="A631" s="5"/>
      <c r="I631" s="5"/>
      <c r="L631" s="5" t="b">
        <v>0</v>
      </c>
    </row>
    <row r="632">
      <c r="A632" s="5"/>
      <c r="I632" s="5"/>
      <c r="L632" s="5" t="b">
        <v>0</v>
      </c>
    </row>
    <row r="633">
      <c r="A633" s="5"/>
      <c r="I633" s="5"/>
      <c r="L633" s="5" t="b">
        <v>0</v>
      </c>
    </row>
    <row r="634">
      <c r="A634" s="5"/>
      <c r="I634" s="5"/>
      <c r="L634" s="5" t="b">
        <v>0</v>
      </c>
    </row>
    <row r="635">
      <c r="A635" s="5"/>
      <c r="I635" s="5"/>
      <c r="L635" s="5" t="b">
        <v>0</v>
      </c>
    </row>
    <row r="636">
      <c r="A636" s="5"/>
      <c r="I636" s="5"/>
      <c r="L636" s="5" t="b">
        <v>0</v>
      </c>
    </row>
    <row r="637">
      <c r="A637" s="5"/>
      <c r="I637" s="5"/>
      <c r="L637" s="5" t="b">
        <v>0</v>
      </c>
    </row>
    <row r="638">
      <c r="A638" s="5"/>
      <c r="I638" s="5"/>
      <c r="L638" s="5" t="b">
        <v>0</v>
      </c>
    </row>
    <row r="639">
      <c r="A639" s="5"/>
      <c r="I639" s="5"/>
      <c r="L639" s="5" t="b">
        <v>0</v>
      </c>
    </row>
    <row r="640">
      <c r="A640" s="5"/>
      <c r="I640" s="5"/>
      <c r="L640" s="5" t="b">
        <v>0</v>
      </c>
    </row>
    <row r="641">
      <c r="A641" s="5"/>
      <c r="I641" s="5"/>
      <c r="L641" s="5" t="b">
        <v>0</v>
      </c>
    </row>
    <row r="642">
      <c r="A642" s="5"/>
      <c r="I642" s="5"/>
      <c r="L642" s="5" t="b">
        <v>0</v>
      </c>
    </row>
    <row r="643">
      <c r="A643" s="5"/>
      <c r="I643" s="5"/>
      <c r="L643" s="5" t="b">
        <v>0</v>
      </c>
    </row>
    <row r="644">
      <c r="A644" s="5"/>
      <c r="I644" s="5"/>
      <c r="L644" s="5" t="b">
        <v>0</v>
      </c>
    </row>
    <row r="645">
      <c r="A645" s="5"/>
      <c r="I645" s="5"/>
      <c r="L645" s="5" t="b">
        <v>0</v>
      </c>
    </row>
    <row r="646">
      <c r="A646" s="5"/>
      <c r="I646" s="5"/>
      <c r="L646" s="5" t="b">
        <v>0</v>
      </c>
    </row>
    <row r="647">
      <c r="A647" s="5"/>
      <c r="I647" s="5"/>
      <c r="L647" s="5" t="b">
        <v>0</v>
      </c>
    </row>
    <row r="648">
      <c r="A648" s="5"/>
      <c r="I648" s="5"/>
      <c r="L648" s="5" t="b">
        <v>0</v>
      </c>
    </row>
    <row r="649">
      <c r="A649" s="5"/>
      <c r="I649" s="5"/>
      <c r="L649" s="5" t="b">
        <v>0</v>
      </c>
    </row>
    <row r="650">
      <c r="A650" s="5"/>
      <c r="I650" s="5"/>
      <c r="L650" s="5" t="b">
        <v>0</v>
      </c>
    </row>
    <row r="651">
      <c r="A651" s="5"/>
      <c r="I651" s="5"/>
      <c r="L651" s="5" t="b">
        <v>0</v>
      </c>
    </row>
    <row r="652">
      <c r="A652" s="5"/>
      <c r="I652" s="5"/>
      <c r="L652" s="5" t="b">
        <v>0</v>
      </c>
    </row>
    <row r="653">
      <c r="A653" s="5"/>
      <c r="I653" s="5"/>
      <c r="L653" s="5" t="b">
        <v>0</v>
      </c>
    </row>
    <row r="654">
      <c r="A654" s="5"/>
      <c r="I654" s="5"/>
      <c r="L654" s="5" t="b">
        <v>0</v>
      </c>
    </row>
    <row r="655">
      <c r="A655" s="5"/>
      <c r="I655" s="5"/>
      <c r="L655" s="5" t="b">
        <v>0</v>
      </c>
    </row>
    <row r="656">
      <c r="A656" s="5"/>
      <c r="I656" s="5"/>
      <c r="L656" s="5" t="b">
        <v>0</v>
      </c>
    </row>
    <row r="657">
      <c r="A657" s="5"/>
      <c r="I657" s="5"/>
      <c r="L657" s="5" t="b">
        <v>0</v>
      </c>
    </row>
    <row r="658">
      <c r="A658" s="5"/>
      <c r="I658" s="5"/>
      <c r="L658" s="5" t="b">
        <v>0</v>
      </c>
    </row>
    <row r="659">
      <c r="A659" s="5"/>
      <c r="I659" s="5"/>
      <c r="L659" s="5" t="b">
        <v>0</v>
      </c>
    </row>
    <row r="660">
      <c r="A660" s="5"/>
      <c r="I660" s="5"/>
      <c r="L660" s="5" t="b">
        <v>0</v>
      </c>
    </row>
    <row r="661">
      <c r="A661" s="5"/>
      <c r="I661" s="5"/>
      <c r="L661" s="5" t="b">
        <v>0</v>
      </c>
    </row>
    <row r="662">
      <c r="A662" s="5"/>
      <c r="I662" s="5"/>
      <c r="L662" s="5" t="b">
        <v>0</v>
      </c>
    </row>
    <row r="663">
      <c r="A663" s="5"/>
      <c r="I663" s="5"/>
      <c r="L663" s="5" t="b">
        <v>0</v>
      </c>
    </row>
    <row r="664">
      <c r="A664" s="5"/>
      <c r="I664" s="5"/>
      <c r="L664" s="5" t="b">
        <v>0</v>
      </c>
    </row>
    <row r="665">
      <c r="A665" s="5"/>
      <c r="I665" s="5"/>
      <c r="L665" s="5" t="b">
        <v>0</v>
      </c>
    </row>
    <row r="666">
      <c r="A666" s="5"/>
      <c r="I666" s="5"/>
      <c r="L666" s="5" t="b">
        <v>0</v>
      </c>
    </row>
    <row r="667">
      <c r="A667" s="5"/>
      <c r="I667" s="5"/>
      <c r="L667" s="5" t="b">
        <v>0</v>
      </c>
    </row>
    <row r="668">
      <c r="A668" s="5"/>
      <c r="I668" s="5"/>
      <c r="L668" s="5" t="b">
        <v>0</v>
      </c>
    </row>
    <row r="669">
      <c r="A669" s="5"/>
      <c r="I669" s="5"/>
      <c r="L669" s="5" t="b">
        <v>0</v>
      </c>
    </row>
    <row r="670">
      <c r="A670" s="5"/>
      <c r="I670" s="5"/>
      <c r="L670" s="5" t="b">
        <v>0</v>
      </c>
    </row>
    <row r="671">
      <c r="A671" s="5"/>
      <c r="I671" s="5"/>
      <c r="L671" s="5" t="b">
        <v>0</v>
      </c>
    </row>
    <row r="672">
      <c r="A672" s="5"/>
      <c r="I672" s="5"/>
      <c r="L672" s="5" t="b">
        <v>0</v>
      </c>
    </row>
    <row r="673">
      <c r="A673" s="5"/>
      <c r="I673" s="5"/>
      <c r="L673" s="5" t="b">
        <v>0</v>
      </c>
    </row>
    <row r="674">
      <c r="A674" s="5"/>
      <c r="I674" s="5"/>
      <c r="L674" s="5" t="b">
        <v>0</v>
      </c>
    </row>
    <row r="675">
      <c r="A675" s="5"/>
      <c r="I675" s="5"/>
      <c r="L675" s="5" t="b">
        <v>0</v>
      </c>
    </row>
    <row r="676">
      <c r="A676" s="5"/>
      <c r="I676" s="5"/>
      <c r="L676" s="5" t="b">
        <v>0</v>
      </c>
    </row>
    <row r="677">
      <c r="A677" s="5"/>
      <c r="I677" s="5"/>
      <c r="L677" s="5" t="b">
        <v>0</v>
      </c>
    </row>
    <row r="678">
      <c r="A678" s="5"/>
      <c r="I678" s="5"/>
      <c r="L678" s="5" t="b">
        <v>0</v>
      </c>
    </row>
    <row r="679">
      <c r="A679" s="5"/>
      <c r="I679" s="5"/>
      <c r="L679" s="5" t="b">
        <v>0</v>
      </c>
    </row>
    <row r="680">
      <c r="A680" s="5"/>
      <c r="I680" s="5"/>
      <c r="L680" s="5" t="b">
        <v>0</v>
      </c>
    </row>
    <row r="681">
      <c r="A681" s="5"/>
      <c r="I681" s="5"/>
      <c r="L681" s="5" t="b">
        <v>0</v>
      </c>
    </row>
    <row r="682">
      <c r="A682" s="5"/>
      <c r="I682" s="5"/>
      <c r="L682" s="5" t="b">
        <v>0</v>
      </c>
    </row>
    <row r="683">
      <c r="A683" s="5"/>
      <c r="I683" s="5"/>
      <c r="L683" s="5" t="b">
        <v>0</v>
      </c>
    </row>
    <row r="684">
      <c r="A684" s="5"/>
      <c r="I684" s="5"/>
      <c r="L684" s="5" t="b">
        <v>0</v>
      </c>
    </row>
    <row r="685">
      <c r="A685" s="5"/>
      <c r="I685" s="5"/>
      <c r="L685" s="5" t="b">
        <v>0</v>
      </c>
    </row>
    <row r="686">
      <c r="A686" s="5"/>
      <c r="I686" s="5"/>
      <c r="L686" s="5" t="b">
        <v>0</v>
      </c>
    </row>
    <row r="687">
      <c r="A687" s="5"/>
      <c r="I687" s="5"/>
      <c r="L687" s="5" t="b">
        <v>0</v>
      </c>
    </row>
    <row r="688">
      <c r="A688" s="5"/>
      <c r="I688" s="5"/>
      <c r="L688" s="5" t="b">
        <v>0</v>
      </c>
    </row>
    <row r="689">
      <c r="A689" s="5"/>
      <c r="I689" s="5"/>
      <c r="L689" s="5" t="b">
        <v>0</v>
      </c>
    </row>
    <row r="690">
      <c r="A690" s="5"/>
      <c r="I690" s="5"/>
      <c r="L690" s="5" t="b">
        <v>0</v>
      </c>
    </row>
    <row r="691">
      <c r="A691" s="5"/>
      <c r="I691" s="5"/>
      <c r="L691" s="5" t="b">
        <v>0</v>
      </c>
    </row>
    <row r="692">
      <c r="A692" s="5"/>
      <c r="I692" s="5"/>
      <c r="L692" s="5" t="b">
        <v>0</v>
      </c>
    </row>
    <row r="693">
      <c r="A693" s="5"/>
      <c r="I693" s="5"/>
      <c r="L693" s="5" t="b">
        <v>0</v>
      </c>
    </row>
    <row r="694">
      <c r="A694" s="5"/>
      <c r="I694" s="5"/>
      <c r="L694" s="5" t="b">
        <v>0</v>
      </c>
    </row>
    <row r="695">
      <c r="A695" s="5"/>
      <c r="I695" s="5"/>
      <c r="L695" s="5" t="b">
        <v>0</v>
      </c>
    </row>
    <row r="696">
      <c r="A696" s="5"/>
      <c r="I696" s="5"/>
      <c r="L696" s="5" t="b">
        <v>0</v>
      </c>
    </row>
    <row r="697">
      <c r="A697" s="5"/>
      <c r="I697" s="5"/>
      <c r="L697" s="5" t="b">
        <v>0</v>
      </c>
    </row>
    <row r="698">
      <c r="A698" s="5"/>
      <c r="I698" s="5"/>
      <c r="L698" s="5" t="b">
        <v>0</v>
      </c>
    </row>
    <row r="699">
      <c r="A699" s="5"/>
      <c r="I699" s="5"/>
      <c r="L699" s="5" t="b">
        <v>0</v>
      </c>
    </row>
    <row r="700">
      <c r="A700" s="5"/>
      <c r="I700" s="5"/>
      <c r="L700" s="5" t="b">
        <v>0</v>
      </c>
    </row>
    <row r="701">
      <c r="A701" s="5"/>
      <c r="I701" s="5"/>
      <c r="L701" s="5" t="b">
        <v>0</v>
      </c>
    </row>
    <row r="702">
      <c r="A702" s="5"/>
      <c r="I702" s="5"/>
      <c r="L702" s="5" t="b">
        <v>0</v>
      </c>
    </row>
    <row r="703">
      <c r="A703" s="5"/>
      <c r="I703" s="5"/>
      <c r="L703" s="5" t="b">
        <v>0</v>
      </c>
    </row>
    <row r="704">
      <c r="A704" s="5"/>
      <c r="I704" s="5"/>
      <c r="L704" s="5" t="b">
        <v>0</v>
      </c>
    </row>
    <row r="705">
      <c r="A705" s="5"/>
      <c r="I705" s="5"/>
      <c r="L705" s="5" t="b">
        <v>0</v>
      </c>
    </row>
    <row r="706">
      <c r="A706" s="5"/>
      <c r="I706" s="5"/>
      <c r="L706" s="5" t="b">
        <v>0</v>
      </c>
    </row>
    <row r="707">
      <c r="A707" s="5"/>
      <c r="I707" s="5"/>
      <c r="L707" s="5" t="b">
        <v>0</v>
      </c>
    </row>
    <row r="708">
      <c r="A708" s="5"/>
      <c r="I708" s="5"/>
      <c r="L708" s="5" t="b">
        <v>0</v>
      </c>
    </row>
    <row r="709">
      <c r="A709" s="5"/>
      <c r="I709" s="5"/>
      <c r="L709" s="5" t="b">
        <v>0</v>
      </c>
    </row>
    <row r="710">
      <c r="A710" s="5"/>
      <c r="I710" s="5"/>
      <c r="L710" s="5" t="b">
        <v>0</v>
      </c>
    </row>
    <row r="711">
      <c r="A711" s="5"/>
      <c r="I711" s="5"/>
      <c r="L711" s="5" t="b">
        <v>0</v>
      </c>
    </row>
    <row r="712">
      <c r="A712" s="5"/>
      <c r="I712" s="5"/>
      <c r="L712" s="5" t="b">
        <v>0</v>
      </c>
    </row>
    <row r="713">
      <c r="A713" s="5"/>
      <c r="I713" s="5"/>
      <c r="L713" s="5" t="b">
        <v>0</v>
      </c>
    </row>
    <row r="714">
      <c r="A714" s="5"/>
      <c r="I714" s="5"/>
      <c r="L714" s="5" t="b">
        <v>0</v>
      </c>
    </row>
    <row r="715">
      <c r="A715" s="5"/>
      <c r="I715" s="5"/>
      <c r="L715" s="5" t="b">
        <v>0</v>
      </c>
    </row>
    <row r="716">
      <c r="A716" s="5"/>
      <c r="I716" s="5"/>
      <c r="L716" s="5" t="b">
        <v>0</v>
      </c>
    </row>
    <row r="717">
      <c r="A717" s="5"/>
      <c r="I717" s="5"/>
      <c r="L717" s="5" t="b">
        <v>0</v>
      </c>
    </row>
    <row r="718">
      <c r="A718" s="5"/>
      <c r="I718" s="5"/>
      <c r="L718" s="5" t="b">
        <v>0</v>
      </c>
    </row>
    <row r="719">
      <c r="A719" s="5"/>
      <c r="I719" s="5"/>
      <c r="L719" s="5" t="b">
        <v>0</v>
      </c>
    </row>
    <row r="720">
      <c r="A720" s="5"/>
      <c r="I720" s="5"/>
      <c r="L720" s="5" t="b">
        <v>0</v>
      </c>
    </row>
    <row r="721">
      <c r="A721" s="5"/>
      <c r="I721" s="5"/>
      <c r="L721" s="5" t="b">
        <v>0</v>
      </c>
    </row>
    <row r="722">
      <c r="A722" s="5"/>
      <c r="I722" s="5"/>
      <c r="L722" s="5" t="b">
        <v>0</v>
      </c>
    </row>
    <row r="723">
      <c r="A723" s="5"/>
      <c r="I723" s="5"/>
      <c r="L723" s="5" t="b">
        <v>0</v>
      </c>
    </row>
    <row r="724">
      <c r="A724" s="5"/>
      <c r="I724" s="5"/>
      <c r="L724" s="5" t="b">
        <v>0</v>
      </c>
    </row>
    <row r="725">
      <c r="A725" s="5"/>
      <c r="I725" s="5"/>
      <c r="L725" s="5" t="b">
        <v>0</v>
      </c>
    </row>
    <row r="726">
      <c r="A726" s="5"/>
      <c r="I726" s="5"/>
      <c r="L726" s="5" t="b">
        <v>0</v>
      </c>
    </row>
    <row r="727">
      <c r="A727" s="5"/>
      <c r="I727" s="5"/>
      <c r="L727" s="5" t="b">
        <v>0</v>
      </c>
    </row>
    <row r="728">
      <c r="A728" s="5"/>
      <c r="I728" s="5"/>
      <c r="L728" s="5" t="b">
        <v>0</v>
      </c>
    </row>
    <row r="729">
      <c r="A729" s="5"/>
      <c r="I729" s="5"/>
      <c r="L729" s="5" t="b">
        <v>0</v>
      </c>
    </row>
    <row r="730">
      <c r="A730" s="5"/>
      <c r="I730" s="5"/>
      <c r="L730" s="5" t="b">
        <v>0</v>
      </c>
    </row>
    <row r="731">
      <c r="A731" s="5"/>
      <c r="I731" s="5"/>
      <c r="L731" s="5" t="b">
        <v>0</v>
      </c>
    </row>
    <row r="732">
      <c r="A732" s="5"/>
      <c r="I732" s="5"/>
      <c r="L732" s="5" t="b">
        <v>0</v>
      </c>
    </row>
    <row r="733">
      <c r="A733" s="5"/>
      <c r="I733" s="5"/>
      <c r="L733" s="5" t="b">
        <v>0</v>
      </c>
    </row>
    <row r="734">
      <c r="A734" s="5"/>
      <c r="I734" s="5"/>
      <c r="L734" s="5" t="b">
        <v>0</v>
      </c>
    </row>
    <row r="735">
      <c r="A735" s="5"/>
      <c r="I735" s="5"/>
      <c r="L735" s="5" t="b">
        <v>0</v>
      </c>
    </row>
    <row r="736">
      <c r="A736" s="5"/>
      <c r="I736" s="5"/>
      <c r="L736" s="5" t="b">
        <v>0</v>
      </c>
    </row>
    <row r="737">
      <c r="A737" s="5"/>
      <c r="I737" s="5"/>
      <c r="L737" s="5" t="b">
        <v>0</v>
      </c>
    </row>
    <row r="738">
      <c r="A738" s="5"/>
      <c r="I738" s="5"/>
      <c r="L738" s="5" t="b">
        <v>0</v>
      </c>
    </row>
    <row r="739">
      <c r="A739" s="5"/>
      <c r="I739" s="5"/>
      <c r="L739" s="5" t="b">
        <v>0</v>
      </c>
    </row>
    <row r="740">
      <c r="A740" s="5"/>
      <c r="I740" s="5"/>
      <c r="L740" s="5" t="b">
        <v>0</v>
      </c>
    </row>
    <row r="741">
      <c r="A741" s="5"/>
      <c r="I741" s="5"/>
      <c r="L741" s="5" t="b">
        <v>0</v>
      </c>
    </row>
    <row r="742">
      <c r="A742" s="5"/>
      <c r="I742" s="5"/>
      <c r="L742" s="5" t="b">
        <v>0</v>
      </c>
    </row>
    <row r="743">
      <c r="A743" s="5"/>
      <c r="I743" s="5"/>
      <c r="L743" s="5" t="b">
        <v>0</v>
      </c>
    </row>
    <row r="744">
      <c r="A744" s="5"/>
      <c r="I744" s="5"/>
      <c r="L744" s="5" t="b">
        <v>0</v>
      </c>
    </row>
    <row r="745">
      <c r="A745" s="5"/>
      <c r="I745" s="5"/>
      <c r="L745" s="5" t="b">
        <v>0</v>
      </c>
    </row>
    <row r="746">
      <c r="A746" s="5"/>
      <c r="I746" s="5"/>
      <c r="L746" s="5" t="b">
        <v>0</v>
      </c>
    </row>
    <row r="747">
      <c r="A747" s="5"/>
      <c r="I747" s="5"/>
      <c r="L747" s="5" t="b">
        <v>0</v>
      </c>
    </row>
    <row r="748">
      <c r="A748" s="5"/>
      <c r="I748" s="5"/>
      <c r="L748" s="5" t="b">
        <v>0</v>
      </c>
    </row>
    <row r="749">
      <c r="A749" s="5"/>
      <c r="I749" s="5"/>
      <c r="L749" s="5" t="b">
        <v>0</v>
      </c>
    </row>
    <row r="750">
      <c r="A750" s="5"/>
      <c r="I750" s="5"/>
      <c r="L750" s="5" t="b">
        <v>0</v>
      </c>
    </row>
    <row r="751">
      <c r="A751" s="5"/>
      <c r="I751" s="5"/>
      <c r="L751" s="5" t="b">
        <v>0</v>
      </c>
    </row>
    <row r="752">
      <c r="A752" s="5"/>
      <c r="I752" s="5"/>
      <c r="L752" s="5" t="b">
        <v>0</v>
      </c>
    </row>
    <row r="753">
      <c r="A753" s="5"/>
      <c r="I753" s="5"/>
      <c r="L753" s="5" t="b">
        <v>0</v>
      </c>
    </row>
    <row r="754">
      <c r="A754" s="5"/>
      <c r="I754" s="5"/>
      <c r="L754" s="5" t="b">
        <v>0</v>
      </c>
    </row>
    <row r="755">
      <c r="A755" s="5"/>
      <c r="I755" s="5"/>
      <c r="L755" s="5" t="b">
        <v>0</v>
      </c>
    </row>
    <row r="756">
      <c r="A756" s="5"/>
      <c r="I756" s="5"/>
      <c r="L756" s="5" t="b">
        <v>0</v>
      </c>
    </row>
    <row r="757">
      <c r="A757" s="5"/>
      <c r="I757" s="5"/>
      <c r="L757" s="5" t="b">
        <v>0</v>
      </c>
    </row>
    <row r="758">
      <c r="A758" s="5"/>
      <c r="I758" s="5"/>
      <c r="L758" s="5" t="b">
        <v>0</v>
      </c>
    </row>
    <row r="759">
      <c r="A759" s="5"/>
      <c r="I759" s="5"/>
      <c r="L759" s="5" t="b">
        <v>0</v>
      </c>
    </row>
    <row r="760">
      <c r="A760" s="5"/>
      <c r="I760" s="5"/>
      <c r="L760" s="5" t="b">
        <v>0</v>
      </c>
    </row>
    <row r="761">
      <c r="A761" s="5"/>
      <c r="I761" s="5"/>
      <c r="L761" s="5" t="b">
        <v>0</v>
      </c>
    </row>
    <row r="762">
      <c r="A762" s="5"/>
      <c r="I762" s="5"/>
      <c r="L762" s="5" t="b">
        <v>0</v>
      </c>
    </row>
    <row r="763">
      <c r="A763" s="5"/>
      <c r="I763" s="5"/>
      <c r="L763" s="5" t="b">
        <v>0</v>
      </c>
    </row>
    <row r="764">
      <c r="A764" s="5"/>
      <c r="I764" s="5"/>
      <c r="L764" s="5" t="b">
        <v>0</v>
      </c>
    </row>
    <row r="765">
      <c r="A765" s="5"/>
      <c r="I765" s="5"/>
      <c r="L765" s="5" t="b">
        <v>0</v>
      </c>
    </row>
    <row r="766">
      <c r="A766" s="5"/>
      <c r="I766" s="5"/>
      <c r="L766" s="5" t="b">
        <v>0</v>
      </c>
    </row>
    <row r="767">
      <c r="A767" s="5"/>
      <c r="I767" s="5"/>
      <c r="L767" s="5" t="b">
        <v>0</v>
      </c>
    </row>
    <row r="768">
      <c r="A768" s="5"/>
      <c r="I768" s="5"/>
      <c r="L768" s="5" t="b">
        <v>0</v>
      </c>
    </row>
    <row r="769">
      <c r="A769" s="5"/>
      <c r="I769" s="5"/>
      <c r="L769" s="5" t="b">
        <v>0</v>
      </c>
    </row>
    <row r="770">
      <c r="A770" s="5"/>
      <c r="I770" s="5"/>
      <c r="L770" s="5" t="b">
        <v>0</v>
      </c>
    </row>
    <row r="771">
      <c r="A771" s="5"/>
      <c r="I771" s="5"/>
      <c r="L771" s="5" t="b">
        <v>0</v>
      </c>
    </row>
    <row r="772">
      <c r="A772" s="5"/>
      <c r="I772" s="5"/>
      <c r="L772" s="5" t="b">
        <v>0</v>
      </c>
    </row>
    <row r="773">
      <c r="A773" s="5"/>
      <c r="I773" s="5"/>
      <c r="L773" s="5" t="b">
        <v>0</v>
      </c>
    </row>
    <row r="774">
      <c r="A774" s="5"/>
      <c r="I774" s="5"/>
      <c r="L774" s="5" t="b">
        <v>0</v>
      </c>
    </row>
    <row r="775">
      <c r="A775" s="5"/>
      <c r="I775" s="5"/>
      <c r="L775" s="5" t="b">
        <v>0</v>
      </c>
    </row>
    <row r="776">
      <c r="A776" s="5"/>
      <c r="I776" s="5"/>
      <c r="L776" s="5" t="b">
        <v>0</v>
      </c>
    </row>
    <row r="777">
      <c r="A777" s="5"/>
      <c r="I777" s="5"/>
      <c r="L777" s="5" t="b">
        <v>0</v>
      </c>
    </row>
    <row r="778">
      <c r="A778" s="5"/>
      <c r="I778" s="5"/>
      <c r="L778" s="5" t="b">
        <v>0</v>
      </c>
    </row>
    <row r="779">
      <c r="A779" s="5"/>
      <c r="I779" s="5"/>
      <c r="L779" s="5" t="b">
        <v>0</v>
      </c>
    </row>
    <row r="780">
      <c r="A780" s="5"/>
      <c r="I780" s="5"/>
      <c r="L780" s="5" t="b">
        <v>0</v>
      </c>
    </row>
    <row r="781">
      <c r="A781" s="5"/>
      <c r="I781" s="5"/>
      <c r="L781" s="5" t="b">
        <v>0</v>
      </c>
    </row>
    <row r="782">
      <c r="A782" s="5"/>
      <c r="I782" s="5"/>
      <c r="L782" s="5" t="b">
        <v>0</v>
      </c>
    </row>
    <row r="783">
      <c r="A783" s="5"/>
      <c r="I783" s="5"/>
      <c r="L783" s="5" t="b">
        <v>0</v>
      </c>
    </row>
    <row r="784">
      <c r="A784" s="5"/>
      <c r="I784" s="5"/>
      <c r="L784" s="5" t="b">
        <v>0</v>
      </c>
    </row>
    <row r="785">
      <c r="A785" s="5"/>
      <c r="I785" s="5"/>
      <c r="L785" s="5" t="b">
        <v>0</v>
      </c>
    </row>
    <row r="786">
      <c r="A786" s="5"/>
      <c r="I786" s="5"/>
      <c r="L786" s="5" t="b">
        <v>0</v>
      </c>
    </row>
    <row r="787">
      <c r="A787" s="5"/>
      <c r="I787" s="5"/>
      <c r="L787" s="5" t="b">
        <v>0</v>
      </c>
    </row>
    <row r="788">
      <c r="A788" s="5"/>
      <c r="I788" s="5"/>
      <c r="L788" s="5" t="b">
        <v>0</v>
      </c>
    </row>
    <row r="789">
      <c r="A789" s="5"/>
      <c r="I789" s="5"/>
      <c r="L789" s="5" t="b">
        <v>0</v>
      </c>
    </row>
    <row r="790">
      <c r="A790" s="5"/>
      <c r="I790" s="5"/>
      <c r="L790" s="5" t="b">
        <v>0</v>
      </c>
    </row>
    <row r="791">
      <c r="A791" s="5"/>
      <c r="I791" s="5"/>
      <c r="L791" s="5" t="b">
        <v>0</v>
      </c>
    </row>
    <row r="792">
      <c r="A792" s="5"/>
      <c r="I792" s="5"/>
      <c r="L792" s="5" t="b">
        <v>0</v>
      </c>
    </row>
    <row r="793">
      <c r="A793" s="5"/>
      <c r="I793" s="5"/>
      <c r="L793" s="5" t="b">
        <v>0</v>
      </c>
    </row>
    <row r="794">
      <c r="A794" s="5"/>
      <c r="I794" s="5"/>
      <c r="L794" s="5" t="b">
        <v>0</v>
      </c>
    </row>
    <row r="795">
      <c r="A795" s="5"/>
      <c r="I795" s="5"/>
      <c r="L795" s="5" t="b">
        <v>0</v>
      </c>
    </row>
    <row r="796">
      <c r="A796" s="5"/>
      <c r="I796" s="5"/>
      <c r="L796" s="5" t="b">
        <v>0</v>
      </c>
    </row>
    <row r="797">
      <c r="A797" s="5"/>
      <c r="I797" s="5"/>
      <c r="L797" s="5" t="b">
        <v>0</v>
      </c>
    </row>
    <row r="798">
      <c r="A798" s="5"/>
      <c r="I798" s="5"/>
      <c r="L798" s="5" t="b">
        <v>0</v>
      </c>
    </row>
    <row r="799">
      <c r="A799" s="5"/>
      <c r="I799" s="5"/>
      <c r="L799" s="5" t="b">
        <v>0</v>
      </c>
    </row>
    <row r="800">
      <c r="A800" s="5"/>
      <c r="I800" s="5"/>
      <c r="L800" s="5" t="b">
        <v>0</v>
      </c>
    </row>
    <row r="801">
      <c r="A801" s="5"/>
      <c r="I801" s="5"/>
      <c r="L801" s="5" t="b">
        <v>0</v>
      </c>
    </row>
    <row r="802">
      <c r="A802" s="5"/>
      <c r="I802" s="5"/>
      <c r="L802" s="5" t="b">
        <v>0</v>
      </c>
    </row>
    <row r="803">
      <c r="A803" s="5"/>
      <c r="I803" s="5"/>
      <c r="L803" s="5" t="b">
        <v>0</v>
      </c>
    </row>
    <row r="804">
      <c r="A804" s="5"/>
      <c r="I804" s="5"/>
      <c r="L804" s="5" t="b">
        <v>0</v>
      </c>
    </row>
    <row r="805">
      <c r="A805" s="5"/>
      <c r="I805" s="5"/>
      <c r="L805" s="5" t="b">
        <v>0</v>
      </c>
    </row>
    <row r="806">
      <c r="A806" s="5"/>
      <c r="I806" s="5"/>
      <c r="L806" s="5" t="b">
        <v>0</v>
      </c>
    </row>
    <row r="807">
      <c r="A807" s="5"/>
      <c r="I807" s="5"/>
      <c r="L807" s="5" t="b">
        <v>0</v>
      </c>
    </row>
    <row r="808">
      <c r="A808" s="5"/>
      <c r="I808" s="5"/>
      <c r="L808" s="5" t="b">
        <v>0</v>
      </c>
    </row>
    <row r="809">
      <c r="A809" s="5"/>
      <c r="I809" s="5"/>
      <c r="L809" s="5" t="b">
        <v>0</v>
      </c>
    </row>
    <row r="810">
      <c r="A810" s="5"/>
      <c r="I810" s="5"/>
      <c r="L810" s="5" t="b">
        <v>0</v>
      </c>
    </row>
    <row r="811">
      <c r="A811" s="5"/>
      <c r="I811" s="5"/>
      <c r="L811" s="5" t="b">
        <v>0</v>
      </c>
    </row>
    <row r="812">
      <c r="A812" s="5"/>
      <c r="I812" s="5"/>
      <c r="L812" s="5" t="b">
        <v>0</v>
      </c>
    </row>
    <row r="813">
      <c r="A813" s="5"/>
      <c r="I813" s="5"/>
      <c r="L813" s="5" t="b">
        <v>0</v>
      </c>
    </row>
    <row r="814">
      <c r="A814" s="5"/>
      <c r="I814" s="5"/>
      <c r="L814" s="5" t="b">
        <v>0</v>
      </c>
    </row>
    <row r="815">
      <c r="A815" s="5"/>
      <c r="I815" s="5"/>
      <c r="L815" s="5" t="b">
        <v>0</v>
      </c>
    </row>
    <row r="816">
      <c r="A816" s="5"/>
      <c r="I816" s="5"/>
      <c r="L816" s="5" t="b">
        <v>0</v>
      </c>
    </row>
    <row r="817">
      <c r="A817" s="5"/>
      <c r="I817" s="5"/>
      <c r="L817" s="5" t="b">
        <v>0</v>
      </c>
    </row>
    <row r="818">
      <c r="A818" s="5"/>
      <c r="I818" s="5"/>
      <c r="L818" s="5" t="b">
        <v>0</v>
      </c>
    </row>
    <row r="819">
      <c r="A819" s="5"/>
      <c r="I819" s="5"/>
      <c r="L819" s="5" t="b">
        <v>0</v>
      </c>
    </row>
    <row r="820">
      <c r="A820" s="5"/>
      <c r="I820" s="5"/>
      <c r="L820" s="5" t="b">
        <v>0</v>
      </c>
    </row>
    <row r="821">
      <c r="A821" s="5"/>
      <c r="I821" s="5"/>
      <c r="L821" s="5" t="b">
        <v>0</v>
      </c>
    </row>
    <row r="822">
      <c r="A822" s="5"/>
      <c r="I822" s="5"/>
      <c r="L822" s="5" t="b">
        <v>0</v>
      </c>
    </row>
    <row r="823">
      <c r="A823" s="5"/>
      <c r="I823" s="5"/>
      <c r="L823" s="5" t="b">
        <v>0</v>
      </c>
    </row>
    <row r="824">
      <c r="A824" s="5"/>
      <c r="I824" s="5"/>
      <c r="L824" s="5" t="b">
        <v>0</v>
      </c>
    </row>
    <row r="825">
      <c r="A825" s="5"/>
      <c r="I825" s="5"/>
      <c r="L825" s="5" t="b">
        <v>0</v>
      </c>
    </row>
    <row r="826">
      <c r="A826" s="5"/>
      <c r="I826" s="5"/>
      <c r="L826" s="5" t="b">
        <v>0</v>
      </c>
    </row>
    <row r="827">
      <c r="A827" s="5"/>
      <c r="I827" s="5"/>
      <c r="L827" s="5" t="b">
        <v>0</v>
      </c>
    </row>
    <row r="828">
      <c r="A828" s="5"/>
      <c r="I828" s="5"/>
      <c r="L828" s="5" t="b">
        <v>0</v>
      </c>
    </row>
    <row r="829">
      <c r="A829" s="5"/>
      <c r="I829" s="5"/>
      <c r="L829" s="5" t="b">
        <v>0</v>
      </c>
    </row>
    <row r="830">
      <c r="A830" s="5"/>
      <c r="I830" s="5"/>
      <c r="L830" s="5" t="b">
        <v>0</v>
      </c>
    </row>
    <row r="831">
      <c r="A831" s="5"/>
      <c r="I831" s="5"/>
      <c r="L831" s="5" t="b">
        <v>0</v>
      </c>
    </row>
    <row r="832">
      <c r="A832" s="5"/>
      <c r="I832" s="5"/>
      <c r="L832" s="5" t="b">
        <v>0</v>
      </c>
    </row>
    <row r="833">
      <c r="A833" s="5"/>
      <c r="I833" s="5"/>
      <c r="L833" s="5" t="b">
        <v>0</v>
      </c>
    </row>
    <row r="834">
      <c r="A834" s="5"/>
      <c r="I834" s="5"/>
      <c r="L834" s="5" t="b">
        <v>0</v>
      </c>
    </row>
    <row r="835">
      <c r="A835" s="5"/>
      <c r="I835" s="5"/>
      <c r="L835" s="5" t="b">
        <v>0</v>
      </c>
    </row>
    <row r="836">
      <c r="A836" s="5"/>
      <c r="I836" s="5"/>
      <c r="L836" s="5" t="b">
        <v>0</v>
      </c>
    </row>
    <row r="837">
      <c r="A837" s="5"/>
      <c r="I837" s="5"/>
      <c r="L837" s="5" t="b">
        <v>0</v>
      </c>
    </row>
    <row r="838">
      <c r="A838" s="5"/>
      <c r="I838" s="5"/>
      <c r="L838" s="5" t="b">
        <v>0</v>
      </c>
    </row>
    <row r="839">
      <c r="A839" s="5"/>
      <c r="I839" s="5"/>
      <c r="L839" s="5" t="b">
        <v>0</v>
      </c>
    </row>
    <row r="840">
      <c r="A840" s="5"/>
      <c r="I840" s="5"/>
      <c r="L840" s="5" t="b">
        <v>0</v>
      </c>
    </row>
    <row r="841">
      <c r="A841" s="5"/>
      <c r="I841" s="5"/>
      <c r="L841" s="5" t="b">
        <v>0</v>
      </c>
    </row>
    <row r="842">
      <c r="A842" s="5"/>
      <c r="I842" s="5"/>
      <c r="L842" s="5" t="b">
        <v>0</v>
      </c>
    </row>
    <row r="843">
      <c r="A843" s="5"/>
      <c r="I843" s="5"/>
      <c r="L843" s="5" t="b">
        <v>0</v>
      </c>
    </row>
    <row r="844">
      <c r="A844" s="5"/>
      <c r="I844" s="5"/>
      <c r="L844" s="5" t="b">
        <v>0</v>
      </c>
    </row>
    <row r="845">
      <c r="A845" s="5"/>
      <c r="I845" s="5"/>
      <c r="L845" s="5" t="b">
        <v>0</v>
      </c>
    </row>
    <row r="846">
      <c r="A846" s="5"/>
      <c r="I846" s="5"/>
      <c r="L846" s="5" t="b">
        <v>0</v>
      </c>
    </row>
    <row r="847">
      <c r="A847" s="5"/>
      <c r="I847" s="5"/>
      <c r="L847" s="5" t="b">
        <v>0</v>
      </c>
    </row>
    <row r="848">
      <c r="A848" s="5"/>
      <c r="I848" s="5"/>
      <c r="L848" s="5" t="b">
        <v>0</v>
      </c>
    </row>
    <row r="849">
      <c r="A849" s="5"/>
      <c r="I849" s="5"/>
      <c r="L849" s="5" t="b">
        <v>0</v>
      </c>
    </row>
    <row r="850">
      <c r="A850" s="5"/>
      <c r="I850" s="5"/>
      <c r="L850" s="5" t="b">
        <v>0</v>
      </c>
    </row>
    <row r="851">
      <c r="A851" s="5"/>
      <c r="I851" s="5"/>
      <c r="L851" s="5" t="b">
        <v>0</v>
      </c>
    </row>
    <row r="852">
      <c r="A852" s="5"/>
      <c r="I852" s="5"/>
      <c r="L852" s="5" t="b">
        <v>0</v>
      </c>
    </row>
    <row r="853">
      <c r="A853" s="5"/>
      <c r="I853" s="5"/>
      <c r="L853" s="5" t="b">
        <v>0</v>
      </c>
    </row>
    <row r="854">
      <c r="A854" s="5"/>
      <c r="I854" s="5"/>
      <c r="L854" s="5" t="b">
        <v>0</v>
      </c>
    </row>
    <row r="855">
      <c r="A855" s="5"/>
      <c r="I855" s="5"/>
      <c r="L855" s="5" t="b">
        <v>0</v>
      </c>
    </row>
    <row r="856">
      <c r="A856" s="5"/>
      <c r="I856" s="5"/>
      <c r="L856" s="5" t="b">
        <v>0</v>
      </c>
    </row>
    <row r="857">
      <c r="A857" s="5"/>
      <c r="I857" s="5"/>
      <c r="L857" s="5" t="b">
        <v>0</v>
      </c>
    </row>
    <row r="858">
      <c r="A858" s="5"/>
      <c r="I858" s="5"/>
      <c r="L858" s="5" t="b">
        <v>0</v>
      </c>
    </row>
    <row r="859">
      <c r="A859" s="5"/>
      <c r="I859" s="5"/>
      <c r="L859" s="5" t="b">
        <v>0</v>
      </c>
    </row>
    <row r="860">
      <c r="A860" s="5"/>
      <c r="I860" s="5"/>
      <c r="L860" s="5" t="b">
        <v>0</v>
      </c>
    </row>
    <row r="861">
      <c r="A861" s="5"/>
      <c r="I861" s="5"/>
      <c r="L861" s="5" t="b">
        <v>0</v>
      </c>
    </row>
    <row r="862">
      <c r="A862" s="5"/>
      <c r="I862" s="5"/>
      <c r="L862" s="5" t="b">
        <v>0</v>
      </c>
    </row>
    <row r="863">
      <c r="A863" s="5"/>
      <c r="I863" s="5"/>
      <c r="L863" s="5" t="b">
        <v>0</v>
      </c>
    </row>
    <row r="864">
      <c r="A864" s="5"/>
      <c r="I864" s="5"/>
      <c r="L864" s="5" t="b">
        <v>0</v>
      </c>
    </row>
    <row r="865">
      <c r="A865" s="5"/>
      <c r="I865" s="5"/>
      <c r="L865" s="5" t="b">
        <v>0</v>
      </c>
    </row>
    <row r="866">
      <c r="A866" s="5"/>
      <c r="I866" s="5"/>
      <c r="L866" s="5" t="b">
        <v>0</v>
      </c>
    </row>
    <row r="867">
      <c r="A867" s="5"/>
      <c r="I867" s="5"/>
      <c r="L867" s="5" t="b">
        <v>0</v>
      </c>
    </row>
    <row r="868">
      <c r="A868" s="5"/>
      <c r="I868" s="5"/>
      <c r="L868" s="5" t="b">
        <v>0</v>
      </c>
    </row>
    <row r="869">
      <c r="A869" s="5"/>
      <c r="I869" s="5"/>
      <c r="L869" s="5" t="b">
        <v>0</v>
      </c>
    </row>
    <row r="870">
      <c r="A870" s="5"/>
      <c r="I870" s="5"/>
      <c r="L870" s="5" t="b">
        <v>0</v>
      </c>
    </row>
    <row r="871">
      <c r="A871" s="5"/>
      <c r="I871" s="5"/>
      <c r="L871" s="5" t="b">
        <v>0</v>
      </c>
    </row>
    <row r="872">
      <c r="A872" s="5"/>
      <c r="I872" s="5"/>
      <c r="L872" s="5" t="b">
        <v>0</v>
      </c>
    </row>
    <row r="873">
      <c r="A873" s="5"/>
      <c r="I873" s="5"/>
      <c r="L873" s="5" t="b">
        <v>0</v>
      </c>
    </row>
    <row r="874">
      <c r="A874" s="5"/>
      <c r="I874" s="5"/>
      <c r="L874" s="5" t="b">
        <v>0</v>
      </c>
    </row>
    <row r="875">
      <c r="A875" s="5"/>
      <c r="I875" s="5"/>
      <c r="L875" s="5" t="b">
        <v>0</v>
      </c>
    </row>
    <row r="876">
      <c r="A876" s="5"/>
      <c r="I876" s="5"/>
      <c r="L876" s="5" t="b">
        <v>0</v>
      </c>
    </row>
    <row r="877">
      <c r="A877" s="5"/>
      <c r="I877" s="5"/>
      <c r="L877" s="5" t="b">
        <v>0</v>
      </c>
    </row>
    <row r="878">
      <c r="A878" s="5"/>
      <c r="I878" s="5"/>
      <c r="L878" s="5" t="b">
        <v>0</v>
      </c>
    </row>
    <row r="879">
      <c r="A879" s="5"/>
      <c r="I879" s="5"/>
      <c r="L879" s="5" t="b">
        <v>0</v>
      </c>
    </row>
    <row r="880">
      <c r="A880" s="5"/>
      <c r="I880" s="5"/>
      <c r="L880" s="5" t="b">
        <v>0</v>
      </c>
    </row>
    <row r="881">
      <c r="A881" s="5"/>
      <c r="I881" s="5"/>
      <c r="L881" s="5" t="b">
        <v>0</v>
      </c>
    </row>
    <row r="882">
      <c r="A882" s="5"/>
      <c r="I882" s="5"/>
      <c r="L882" s="5" t="b">
        <v>0</v>
      </c>
    </row>
    <row r="883">
      <c r="A883" s="5"/>
      <c r="I883" s="5"/>
      <c r="L883" s="5" t="b">
        <v>0</v>
      </c>
    </row>
    <row r="884">
      <c r="A884" s="5"/>
      <c r="I884" s="5"/>
      <c r="L884" s="5" t="b">
        <v>0</v>
      </c>
    </row>
    <row r="885">
      <c r="A885" s="5"/>
      <c r="I885" s="5"/>
      <c r="L885" s="5" t="b">
        <v>0</v>
      </c>
    </row>
    <row r="886">
      <c r="A886" s="5"/>
      <c r="I886" s="5"/>
      <c r="L886" s="5" t="b">
        <v>0</v>
      </c>
    </row>
    <row r="887">
      <c r="A887" s="5"/>
      <c r="I887" s="5"/>
      <c r="L887" s="5" t="b">
        <v>0</v>
      </c>
    </row>
    <row r="888">
      <c r="A888" s="5"/>
      <c r="I888" s="5"/>
      <c r="L888" s="5" t="b">
        <v>0</v>
      </c>
    </row>
    <row r="889">
      <c r="A889" s="5"/>
      <c r="I889" s="5"/>
      <c r="L889" s="5" t="b">
        <v>0</v>
      </c>
    </row>
    <row r="890">
      <c r="A890" s="5"/>
      <c r="I890" s="5"/>
      <c r="L890" s="5" t="b">
        <v>0</v>
      </c>
    </row>
    <row r="891">
      <c r="A891" s="5"/>
      <c r="I891" s="5"/>
      <c r="L891" s="5" t="b">
        <v>0</v>
      </c>
    </row>
    <row r="892">
      <c r="A892" s="5"/>
      <c r="I892" s="5"/>
      <c r="L892" s="5" t="b">
        <v>0</v>
      </c>
    </row>
    <row r="893">
      <c r="A893" s="5"/>
      <c r="I893" s="5"/>
      <c r="L893" s="5" t="b">
        <v>0</v>
      </c>
    </row>
    <row r="894">
      <c r="A894" s="5"/>
      <c r="I894" s="5"/>
      <c r="L894" s="5" t="b">
        <v>0</v>
      </c>
    </row>
    <row r="895">
      <c r="A895" s="5"/>
      <c r="I895" s="5"/>
      <c r="L895" s="5" t="b">
        <v>0</v>
      </c>
    </row>
    <row r="896">
      <c r="A896" s="5"/>
      <c r="I896" s="5"/>
      <c r="L896" s="5" t="b">
        <v>0</v>
      </c>
    </row>
    <row r="897">
      <c r="A897" s="5"/>
      <c r="I897" s="5"/>
      <c r="L897" s="5" t="b">
        <v>0</v>
      </c>
    </row>
    <row r="898">
      <c r="A898" s="5"/>
      <c r="I898" s="5"/>
      <c r="L898" s="5" t="b">
        <v>0</v>
      </c>
    </row>
    <row r="899">
      <c r="A899" s="5"/>
      <c r="I899" s="5"/>
      <c r="L899" s="5" t="b">
        <v>0</v>
      </c>
    </row>
    <row r="900">
      <c r="A900" s="5"/>
      <c r="I900" s="5"/>
      <c r="L900" s="5" t="b">
        <v>0</v>
      </c>
    </row>
    <row r="901">
      <c r="A901" s="5"/>
      <c r="I901" s="5"/>
      <c r="L901" s="5" t="b">
        <v>0</v>
      </c>
    </row>
    <row r="902">
      <c r="A902" s="5"/>
      <c r="I902" s="5"/>
      <c r="L902" s="5" t="b">
        <v>0</v>
      </c>
    </row>
    <row r="903">
      <c r="A903" s="5"/>
      <c r="I903" s="5"/>
      <c r="L903" s="5" t="b">
        <v>0</v>
      </c>
    </row>
    <row r="904">
      <c r="A904" s="5"/>
      <c r="I904" s="5"/>
      <c r="L904" s="5" t="b">
        <v>0</v>
      </c>
    </row>
    <row r="905">
      <c r="A905" s="5"/>
      <c r="I905" s="5"/>
      <c r="L905" s="5" t="b">
        <v>0</v>
      </c>
    </row>
    <row r="906">
      <c r="A906" s="5"/>
      <c r="I906" s="5"/>
      <c r="L906" s="5" t="b">
        <v>0</v>
      </c>
    </row>
    <row r="907">
      <c r="A907" s="5"/>
      <c r="I907" s="5"/>
      <c r="L907" s="5" t="b">
        <v>0</v>
      </c>
    </row>
    <row r="908">
      <c r="A908" s="5"/>
      <c r="I908" s="5"/>
      <c r="L908" s="5" t="b">
        <v>0</v>
      </c>
    </row>
    <row r="909">
      <c r="A909" s="5"/>
      <c r="I909" s="5"/>
      <c r="L909" s="5" t="b">
        <v>0</v>
      </c>
    </row>
    <row r="910">
      <c r="A910" s="5"/>
      <c r="I910" s="5"/>
      <c r="L910" s="5" t="b">
        <v>0</v>
      </c>
    </row>
    <row r="911">
      <c r="A911" s="5"/>
      <c r="I911" s="5"/>
      <c r="L911" s="5" t="b">
        <v>0</v>
      </c>
    </row>
    <row r="912">
      <c r="A912" s="5"/>
      <c r="I912" s="5"/>
      <c r="L912" s="5" t="b">
        <v>0</v>
      </c>
    </row>
    <row r="913">
      <c r="A913" s="5"/>
      <c r="I913" s="5"/>
      <c r="L913" s="5" t="b">
        <v>0</v>
      </c>
    </row>
    <row r="914">
      <c r="A914" s="5"/>
      <c r="I914" s="5"/>
      <c r="L914" s="5" t="b">
        <v>0</v>
      </c>
    </row>
    <row r="915">
      <c r="A915" s="5"/>
      <c r="I915" s="5"/>
      <c r="L915" s="5" t="b">
        <v>0</v>
      </c>
    </row>
    <row r="916">
      <c r="A916" s="5"/>
      <c r="I916" s="5"/>
      <c r="L916" s="5" t="b">
        <v>0</v>
      </c>
    </row>
    <row r="917">
      <c r="A917" s="5"/>
      <c r="I917" s="5"/>
      <c r="L917" s="5" t="b">
        <v>0</v>
      </c>
    </row>
    <row r="918">
      <c r="A918" s="5"/>
      <c r="I918" s="5"/>
      <c r="L918" s="5" t="b">
        <v>0</v>
      </c>
    </row>
    <row r="919">
      <c r="A919" s="5"/>
      <c r="I919" s="5"/>
      <c r="L919" s="5" t="b">
        <v>0</v>
      </c>
    </row>
    <row r="920">
      <c r="A920" s="5"/>
      <c r="I920" s="5"/>
      <c r="L920" s="5" t="b">
        <v>0</v>
      </c>
    </row>
    <row r="921">
      <c r="A921" s="5"/>
      <c r="I921" s="5"/>
      <c r="L921" s="5" t="b">
        <v>0</v>
      </c>
    </row>
    <row r="922">
      <c r="A922" s="5"/>
      <c r="I922" s="5"/>
      <c r="L922" s="5" t="b">
        <v>0</v>
      </c>
    </row>
    <row r="923">
      <c r="A923" s="5"/>
      <c r="I923" s="5"/>
      <c r="L923" s="5" t="b">
        <v>0</v>
      </c>
    </row>
    <row r="924">
      <c r="A924" s="5"/>
      <c r="I924" s="5"/>
      <c r="L924" s="5" t="b">
        <v>0</v>
      </c>
    </row>
    <row r="925">
      <c r="A925" s="5"/>
      <c r="I925" s="5"/>
      <c r="L925" s="5" t="b">
        <v>0</v>
      </c>
    </row>
    <row r="926">
      <c r="A926" s="5"/>
      <c r="I926" s="5"/>
      <c r="L926" s="5" t="b">
        <v>0</v>
      </c>
    </row>
    <row r="927">
      <c r="A927" s="5"/>
      <c r="I927" s="5"/>
      <c r="L927" s="5" t="b">
        <v>0</v>
      </c>
    </row>
    <row r="928">
      <c r="A928" s="5"/>
      <c r="I928" s="5"/>
      <c r="L928" s="5" t="b">
        <v>0</v>
      </c>
    </row>
    <row r="929">
      <c r="A929" s="5"/>
      <c r="I929" s="5"/>
      <c r="L929" s="5" t="b">
        <v>0</v>
      </c>
    </row>
    <row r="930">
      <c r="A930" s="5"/>
      <c r="I930" s="5"/>
      <c r="L930" s="5" t="b">
        <v>0</v>
      </c>
    </row>
    <row r="931">
      <c r="A931" s="5"/>
      <c r="I931" s="5"/>
      <c r="L931" s="5" t="b">
        <v>0</v>
      </c>
    </row>
    <row r="932">
      <c r="A932" s="5"/>
      <c r="I932" s="5"/>
      <c r="L932" s="5" t="b">
        <v>0</v>
      </c>
    </row>
    <row r="933">
      <c r="A933" s="5"/>
      <c r="I933" s="5"/>
      <c r="L933" s="5" t="b">
        <v>0</v>
      </c>
    </row>
    <row r="934">
      <c r="A934" s="5"/>
      <c r="I934" s="5"/>
      <c r="L934" s="5" t="b">
        <v>0</v>
      </c>
    </row>
    <row r="935">
      <c r="A935" s="5"/>
      <c r="I935" s="5"/>
      <c r="L935" s="5" t="b">
        <v>0</v>
      </c>
    </row>
    <row r="936">
      <c r="A936" s="5"/>
      <c r="I936" s="5"/>
      <c r="L936" s="5" t="b">
        <v>0</v>
      </c>
    </row>
    <row r="937">
      <c r="A937" s="5"/>
      <c r="I937" s="5"/>
      <c r="L937" s="5" t="b">
        <v>0</v>
      </c>
    </row>
    <row r="938">
      <c r="A938" s="5"/>
      <c r="I938" s="5"/>
      <c r="L938" s="5" t="b">
        <v>0</v>
      </c>
    </row>
    <row r="939">
      <c r="A939" s="5"/>
      <c r="I939" s="5"/>
      <c r="L939" s="5" t="b">
        <v>0</v>
      </c>
    </row>
    <row r="940">
      <c r="A940" s="5"/>
      <c r="I940" s="5"/>
      <c r="L940" s="5" t="b">
        <v>0</v>
      </c>
    </row>
    <row r="941">
      <c r="A941" s="5"/>
      <c r="I941" s="5"/>
      <c r="L941" s="5" t="b">
        <v>0</v>
      </c>
    </row>
    <row r="942">
      <c r="A942" s="5"/>
      <c r="I942" s="5"/>
      <c r="L942" s="5" t="b">
        <v>0</v>
      </c>
    </row>
    <row r="943">
      <c r="A943" s="5"/>
      <c r="I943" s="5"/>
      <c r="L943" s="5" t="b">
        <v>0</v>
      </c>
    </row>
    <row r="944">
      <c r="A944" s="5"/>
      <c r="I944" s="5"/>
      <c r="L944" s="5" t="b">
        <v>0</v>
      </c>
    </row>
    <row r="945">
      <c r="A945" s="5"/>
      <c r="I945" s="5"/>
      <c r="L945" s="5" t="b">
        <v>0</v>
      </c>
    </row>
    <row r="946">
      <c r="A946" s="5"/>
      <c r="I946" s="5"/>
      <c r="L946" s="5" t="b">
        <v>0</v>
      </c>
    </row>
    <row r="947">
      <c r="A947" s="5"/>
      <c r="I947" s="5"/>
      <c r="L947" s="5" t="b">
        <v>0</v>
      </c>
    </row>
    <row r="948">
      <c r="A948" s="5"/>
      <c r="I948" s="5"/>
      <c r="L948" s="5" t="b">
        <v>0</v>
      </c>
    </row>
    <row r="949">
      <c r="A949" s="5"/>
      <c r="I949" s="5"/>
      <c r="L949" s="5" t="b">
        <v>0</v>
      </c>
    </row>
    <row r="950">
      <c r="A950" s="5"/>
      <c r="I950" s="5"/>
      <c r="L950" s="5" t="b">
        <v>0</v>
      </c>
    </row>
    <row r="951">
      <c r="A951" s="5"/>
      <c r="I951" s="5"/>
      <c r="L951" s="5" t="b">
        <v>0</v>
      </c>
    </row>
    <row r="952">
      <c r="A952" s="5"/>
      <c r="I952" s="5"/>
      <c r="L952" s="5" t="b">
        <v>0</v>
      </c>
    </row>
    <row r="953">
      <c r="A953" s="5"/>
      <c r="I953" s="5"/>
      <c r="L953" s="5" t="b">
        <v>0</v>
      </c>
    </row>
    <row r="954">
      <c r="A954" s="5"/>
      <c r="I954" s="5"/>
      <c r="L954" s="5" t="b">
        <v>0</v>
      </c>
    </row>
    <row r="955">
      <c r="A955" s="5"/>
      <c r="I955" s="5"/>
      <c r="L955" s="5" t="b">
        <v>0</v>
      </c>
    </row>
    <row r="956">
      <c r="A956" s="5"/>
      <c r="I956" s="5"/>
      <c r="L956" s="5" t="b">
        <v>0</v>
      </c>
    </row>
    <row r="957">
      <c r="A957" s="5"/>
      <c r="I957" s="5"/>
      <c r="L957" s="5" t="b">
        <v>0</v>
      </c>
    </row>
    <row r="958">
      <c r="A958" s="5"/>
      <c r="I958" s="5"/>
      <c r="L958" s="5" t="b">
        <v>0</v>
      </c>
    </row>
    <row r="959">
      <c r="A959" s="5"/>
      <c r="I959" s="5"/>
      <c r="L959" s="5" t="b">
        <v>0</v>
      </c>
    </row>
    <row r="960">
      <c r="A960" s="5"/>
      <c r="I960" s="5"/>
      <c r="L960" s="5" t="b">
        <v>0</v>
      </c>
    </row>
    <row r="961">
      <c r="A961" s="5"/>
      <c r="I961" s="5"/>
      <c r="L961" s="5" t="b">
        <v>0</v>
      </c>
    </row>
    <row r="962">
      <c r="A962" s="5"/>
      <c r="I962" s="5"/>
      <c r="L962" s="5" t="b">
        <v>0</v>
      </c>
    </row>
    <row r="963">
      <c r="A963" s="5"/>
      <c r="I963" s="5"/>
      <c r="L963" s="5" t="b">
        <v>0</v>
      </c>
    </row>
    <row r="964">
      <c r="A964" s="5"/>
      <c r="I964" s="5"/>
      <c r="L964" s="5" t="b">
        <v>0</v>
      </c>
    </row>
    <row r="965">
      <c r="A965" s="5"/>
      <c r="I965" s="5"/>
      <c r="L965" s="5" t="b">
        <v>0</v>
      </c>
    </row>
    <row r="966">
      <c r="A966" s="5"/>
      <c r="I966" s="5"/>
      <c r="L966" s="5" t="b">
        <v>0</v>
      </c>
    </row>
    <row r="967">
      <c r="A967" s="5"/>
      <c r="I967" s="5"/>
      <c r="L967" s="5" t="b">
        <v>0</v>
      </c>
    </row>
    <row r="968">
      <c r="A968" s="5"/>
      <c r="I968" s="5"/>
      <c r="L968" s="5" t="b">
        <v>0</v>
      </c>
    </row>
    <row r="969">
      <c r="A969" s="5"/>
      <c r="I969" s="5"/>
      <c r="L969" s="5" t="b">
        <v>0</v>
      </c>
    </row>
    <row r="970">
      <c r="A970" s="5"/>
      <c r="I970" s="5"/>
      <c r="L970" s="5" t="b">
        <v>0</v>
      </c>
    </row>
    <row r="971">
      <c r="A971" s="5"/>
      <c r="I971" s="5"/>
      <c r="L971" s="5" t="b">
        <v>0</v>
      </c>
    </row>
    <row r="972">
      <c r="A972" s="5"/>
      <c r="I972" s="5"/>
      <c r="L972" s="5" t="b">
        <v>0</v>
      </c>
    </row>
    <row r="973">
      <c r="A973" s="5"/>
      <c r="I973" s="5"/>
      <c r="L973" s="5" t="b">
        <v>0</v>
      </c>
    </row>
    <row r="974">
      <c r="A974" s="5"/>
      <c r="I974" s="5"/>
      <c r="L974" s="5" t="b">
        <v>0</v>
      </c>
    </row>
    <row r="975">
      <c r="A975" s="5"/>
      <c r="I975" s="5"/>
      <c r="L975" s="5" t="b">
        <v>0</v>
      </c>
    </row>
    <row r="976">
      <c r="A976" s="5"/>
      <c r="I976" s="5"/>
      <c r="L976" s="5" t="b">
        <v>0</v>
      </c>
    </row>
    <row r="977">
      <c r="A977" s="5"/>
      <c r="I977" s="5"/>
      <c r="L977" s="5" t="b">
        <v>0</v>
      </c>
    </row>
    <row r="978">
      <c r="A978" s="5"/>
      <c r="I978" s="5"/>
      <c r="L978" s="5" t="b">
        <v>0</v>
      </c>
    </row>
    <row r="979">
      <c r="A979" s="5"/>
      <c r="I979" s="5"/>
      <c r="L979" s="5" t="b">
        <v>0</v>
      </c>
    </row>
    <row r="980">
      <c r="A980" s="5"/>
      <c r="I980" s="5"/>
      <c r="L980" s="5" t="b">
        <v>0</v>
      </c>
    </row>
    <row r="981">
      <c r="A981" s="5"/>
      <c r="I981" s="5"/>
      <c r="L981" s="5" t="b">
        <v>0</v>
      </c>
    </row>
    <row r="982">
      <c r="A982" s="5"/>
      <c r="I982" s="5"/>
      <c r="L982" s="5" t="b">
        <v>0</v>
      </c>
    </row>
    <row r="983">
      <c r="A983" s="5"/>
      <c r="I983" s="5"/>
      <c r="L983" s="5" t="b">
        <v>0</v>
      </c>
    </row>
    <row r="984">
      <c r="A984" s="5"/>
      <c r="I984" s="5"/>
      <c r="L984" s="5" t="b">
        <v>0</v>
      </c>
    </row>
    <row r="985">
      <c r="A985" s="5"/>
      <c r="I985" s="5"/>
      <c r="L985" s="5" t="b">
        <v>0</v>
      </c>
    </row>
    <row r="986">
      <c r="A986" s="5"/>
      <c r="I986" s="5"/>
      <c r="L986" s="5" t="b">
        <v>0</v>
      </c>
    </row>
    <row r="987">
      <c r="A987" s="5"/>
      <c r="I987" s="5"/>
      <c r="L987" s="5" t="b">
        <v>0</v>
      </c>
    </row>
    <row r="988">
      <c r="A988" s="5"/>
      <c r="I988" s="5"/>
      <c r="L988" s="5" t="b">
        <v>0</v>
      </c>
    </row>
    <row r="989">
      <c r="A989" s="5"/>
      <c r="I989" s="5"/>
      <c r="L989" s="5" t="b">
        <v>0</v>
      </c>
    </row>
    <row r="990">
      <c r="A990" s="5"/>
      <c r="I990" s="5"/>
      <c r="L990" s="5" t="b">
        <v>0</v>
      </c>
    </row>
    <row r="991">
      <c r="A991" s="5"/>
      <c r="I991" s="5"/>
      <c r="L991" s="5" t="b">
        <v>0</v>
      </c>
    </row>
    <row r="992">
      <c r="A992" s="5"/>
      <c r="I992" s="5"/>
      <c r="L992" s="5" t="b">
        <v>0</v>
      </c>
    </row>
    <row r="993">
      <c r="A993" s="5"/>
      <c r="I993" s="5"/>
      <c r="L993" s="5" t="b">
        <v>0</v>
      </c>
    </row>
    <row r="994">
      <c r="A994" s="5"/>
      <c r="I994" s="5"/>
      <c r="L994" s="5" t="b">
        <v>0</v>
      </c>
    </row>
    <row r="995">
      <c r="A995" s="5"/>
      <c r="I995" s="5"/>
      <c r="L995" s="5" t="b">
        <v>0</v>
      </c>
    </row>
    <row r="996">
      <c r="A996" s="5"/>
      <c r="I996" s="5"/>
      <c r="L996" s="5" t="b">
        <v>0</v>
      </c>
    </row>
    <row r="997">
      <c r="A997" s="5"/>
      <c r="I997" s="5"/>
      <c r="L997" s="5" t="b">
        <v>0</v>
      </c>
    </row>
    <row r="998">
      <c r="A998" s="5"/>
      <c r="I998" s="5"/>
      <c r="L998" s="5" t="b">
        <v>0</v>
      </c>
    </row>
    <row r="999">
      <c r="A999" s="5"/>
      <c r="I999" s="5"/>
      <c r="L999" s="5" t="b">
        <v>0</v>
      </c>
    </row>
    <row r="1000">
      <c r="A1000" s="5"/>
      <c r="I1000" s="5"/>
      <c r="L1000" s="5" t="b">
        <v>0</v>
      </c>
    </row>
  </sheetData>
  <autoFilter ref="$A$1:$J$1000"/>
  <dataValidations>
    <dataValidation type="custom" allowBlank="1" showDropDown="1" showInputMessage="1" showErrorMessage="1" prompt="Khóa duy nhất: để trống hoặc nhập giá trị chưa tồn tại." sqref="A2:A1000">
      <formula1>OR(A2="",COUNTIF($A$2:$A$1000,A2)=1)</formula1>
    </dataValidation>
    <dataValidation type="list" allowBlank="1" showErrorMessage="1" sqref="I2:I1000">
      <formula1>"DRAFT,PENDING,REVIEW,APPROVED,ACTIVE,INACTIVE,REJECTED,ARCHIVED"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5"/>
    <col customWidth="1" min="2" max="3" width="12.0"/>
    <col customWidth="1" min="4" max="4" width="12.13"/>
    <col customWidth="1" min="5" max="5" width="12.5"/>
    <col customWidth="1" min="6" max="6" width="11.75"/>
    <col customWidth="1" min="7" max="7" width="12.0"/>
    <col customWidth="1" min="8" max="8" width="9.38"/>
    <col customWidth="1" min="9" max="9" width="10.25"/>
    <col customWidth="1" min="10" max="10" width="11.88"/>
    <col customWidth="1" min="11" max="11" width="12.25"/>
    <col customWidth="1" min="12" max="12" width="12.38"/>
    <col customWidth="1" min="13" max="13" width="7.5"/>
    <col customWidth="1" min="14" max="21" width="17.63"/>
  </cols>
  <sheetData>
    <row r="1">
      <c r="A1" s="1" t="s">
        <v>1027</v>
      </c>
      <c r="B1" s="1" t="s">
        <v>1029</v>
      </c>
      <c r="C1" s="1" t="s">
        <v>1030</v>
      </c>
      <c r="D1" s="1" t="s">
        <v>1031</v>
      </c>
      <c r="E1" s="1" t="s">
        <v>1033</v>
      </c>
      <c r="F1" s="1" t="s">
        <v>1034</v>
      </c>
      <c r="G1" s="1" t="s">
        <v>1036</v>
      </c>
      <c r="H1" s="1" t="s">
        <v>11</v>
      </c>
      <c r="I1" s="1" t="s">
        <v>894</v>
      </c>
      <c r="J1" s="1" t="s">
        <v>1037</v>
      </c>
      <c r="K1" s="1" t="s">
        <v>15</v>
      </c>
      <c r="L1" s="1" t="s">
        <v>896</v>
      </c>
      <c r="M1" s="1" t="s">
        <v>26</v>
      </c>
      <c r="N1" s="1" t="s">
        <v>1041</v>
      </c>
      <c r="O1" s="1" t="s">
        <v>1042</v>
      </c>
      <c r="P1" s="1" t="s">
        <v>1043</v>
      </c>
      <c r="Q1" s="1" t="s">
        <v>1045</v>
      </c>
      <c r="R1" s="1" t="s">
        <v>1046</v>
      </c>
      <c r="S1" s="1" t="s">
        <v>1047</v>
      </c>
      <c r="T1" s="1" t="s">
        <v>1049</v>
      </c>
      <c r="U1" s="1" t="s">
        <v>1050</v>
      </c>
    </row>
    <row r="2">
      <c r="A2" s="3" t="s">
        <v>1053</v>
      </c>
      <c r="B2" s="3" t="s">
        <v>1054</v>
      </c>
      <c r="C2" s="2" t="s">
        <v>1056</v>
      </c>
      <c r="D2" s="2" t="s">
        <v>578</v>
      </c>
      <c r="E2" s="3" t="s">
        <v>1057</v>
      </c>
      <c r="F2" s="3" t="s">
        <v>126</v>
      </c>
      <c r="G2" s="3" t="s">
        <v>398</v>
      </c>
      <c r="H2" s="3" t="s">
        <v>44</v>
      </c>
      <c r="I2" s="11" t="s">
        <v>1060</v>
      </c>
      <c r="J2" s="3" t="s">
        <v>1063</v>
      </c>
      <c r="K2" s="3" t="s">
        <v>1064</v>
      </c>
      <c r="L2" s="3" t="s">
        <v>1065</v>
      </c>
      <c r="M2" s="2" t="s">
        <v>1067</v>
      </c>
      <c r="N2" s="5">
        <f>IFERROR(__xludf.DUMMYFUNCTION("MIN(5,IF($D2=""BIET"",1,IF($D2=""HIEU"",2,3))+IF($C2=""TRUE_FALSE_GROUP"",1,0)+IF(LEN($E2)&gt;500,1,0)+IF(REGEXMATCH(LOWER($E2),""python|c\+\+|select |sql|&lt;html|&lt;style|for |while |def ""),1,0))"),1.0)</f>
        <v>1</v>
      </c>
      <c r="O2" s="5" t="s">
        <v>1075</v>
      </c>
      <c r="P2" s="5">
        <f>IFERROR(__xludf.DUMMYFUNCTION("IF($C2=""MCQ_SINGLE"",IF($D2=""BIET"",45,IF($D2=""HIEU"",60,90))+IF(OR(LEN($E2)&gt;500,REGEXMATCH(LOWER($E2),""python|c\+\+|select |sql|&lt;html|&lt;style|for |while |def "")),30,0),IF($C2=""TRUE_FALSE_GROUP"",IF($D2=""BIET"",150,IF($D2=""HIEU"",180,240))+IF(LEN($"&amp;"E2)&gt;500,60,0),IF($D2=""BIET"",90,IF($D2=""HIEU"",120,180))))"),45.0)</f>
        <v>45</v>
      </c>
      <c r="Q2" s="3" t="s">
        <v>1082</v>
      </c>
      <c r="R2" s="5" t="b">
        <f t="shared" ref="R2:R38" si="1">$C2="MCQ_SINGLE"</f>
        <v>1</v>
      </c>
      <c r="S2" s="5" t="str">
        <f t="array" ref="S2">IFERROR(INDEX(DUPLICATES!$K:$K,MATCH($A2,DUPLICATES!$B:$B,0)),IFERROR(INDEX(DUPLICATES!$K:$K,MATCH($A2,DUPLICATES!$C:$C,0)),""))</f>
        <v>FAM_E0E71B5FD9</v>
      </c>
      <c r="T2" s="3" t="s">
        <v>1093</v>
      </c>
      <c r="U2" s="5" t="str">
        <f t="shared" ref="U2:U38" si="2">"MATRIX_SPEC|YCCD|SOURCE_TAG|ITEM_DEMAND"&amp;IF($C2="TRUE_FALSE_GROUP","|MAX_STATEMENT_LEVEL","")</f>
        <v>MATRIX_SPEC|YCCD|SOURCE_TAG|ITEM_DEMAND</v>
      </c>
    </row>
    <row r="3">
      <c r="A3" s="3" t="s">
        <v>1097</v>
      </c>
      <c r="B3" s="3" t="s">
        <v>1098</v>
      </c>
      <c r="C3" s="2" t="s">
        <v>1056</v>
      </c>
      <c r="D3" s="2" t="s">
        <v>578</v>
      </c>
      <c r="E3" s="3" t="s">
        <v>1100</v>
      </c>
      <c r="F3" s="3" t="s">
        <v>98</v>
      </c>
      <c r="G3" s="3" t="s">
        <v>398</v>
      </c>
      <c r="H3" s="3" t="s">
        <v>44</v>
      </c>
      <c r="I3" s="11" t="s">
        <v>1060</v>
      </c>
      <c r="J3" s="3" t="s">
        <v>1063</v>
      </c>
      <c r="K3" s="3" t="s">
        <v>1064</v>
      </c>
      <c r="L3" s="3" t="s">
        <v>1103</v>
      </c>
      <c r="M3" s="2" t="s">
        <v>1104</v>
      </c>
      <c r="N3" s="5">
        <f>IFERROR(__xludf.DUMMYFUNCTION("MIN(5,IF($D3=""BIET"",1,IF($D3=""HIEU"",2,3))+IF($C3=""TRUE_FALSE_GROUP"",1,0)+IF(LEN($E3)&gt;500,1,0)+IF(REGEXMATCH(LOWER($E3),""python|c\+\+|select |sql|&lt;html|&lt;style|for |while |def ""),1,0))"),1.0)</f>
        <v>1</v>
      </c>
      <c r="O3" s="5" t="s">
        <v>1075</v>
      </c>
      <c r="P3" s="5">
        <f>IFERROR(__xludf.DUMMYFUNCTION("IF($C3=""MCQ_SINGLE"",IF($D3=""BIET"",45,IF($D3=""HIEU"",60,90))+IF(OR(LEN($E3)&gt;500,REGEXMATCH(LOWER($E3),""python|c\+\+|select |sql|&lt;html|&lt;style|for |while |def "")),30,0),IF($C3=""TRUE_FALSE_GROUP"",IF($D3=""BIET"",150,IF($D3=""HIEU"",180,240))+IF(LEN($"&amp;"E3)&gt;500,60,0),IF($D3=""BIET"",90,IF($D3=""HIEU"",120,180))))"),45.0)</f>
        <v>45</v>
      </c>
      <c r="Q3" s="5" t="str">
        <f>IF($T3="READY_FOR_PRACTICE","PRACTICE",IF($T3="READY_FOR_PERIODIC","PERIODIC",IF($T3="READY_FOR_GRADUATION","GRADUATION",IF($T3="RETIRED","NONE","REVIEW_ONLY"))))</f>
        <v>GRADUATION</v>
      </c>
      <c r="R3" s="5" t="b">
        <f t="shared" si="1"/>
        <v>1</v>
      </c>
      <c r="S3" s="5" t="str">
        <f t="array" ref="S3">IFERROR(INDEX(DUPLICATES!$K:$K,MATCH($A3,DUPLICATES!$B:$B,0)),IFERROR(INDEX(DUPLICATES!$K:$K,MATCH($A3,DUPLICATES!$C:$C,0)),""))</f>
        <v/>
      </c>
      <c r="T3" s="3" t="s">
        <v>1119</v>
      </c>
      <c r="U3" s="5" t="str">
        <f t="shared" si="2"/>
        <v>MATRIX_SPEC|YCCD|SOURCE_TAG|ITEM_DEMAND</v>
      </c>
    </row>
    <row r="4">
      <c r="A4" s="3" t="s">
        <v>1121</v>
      </c>
      <c r="B4" s="3" t="s">
        <v>1123</v>
      </c>
      <c r="C4" s="2" t="s">
        <v>1056</v>
      </c>
      <c r="D4" s="2" t="s">
        <v>42</v>
      </c>
      <c r="E4" s="3" t="s">
        <v>1126</v>
      </c>
      <c r="F4" s="3" t="s">
        <v>361</v>
      </c>
      <c r="H4" s="3" t="s">
        <v>44</v>
      </c>
      <c r="I4" s="11" t="s">
        <v>1060</v>
      </c>
      <c r="J4" s="3" t="s">
        <v>1063</v>
      </c>
      <c r="K4" s="3" t="s">
        <v>1128</v>
      </c>
      <c r="L4" s="2" t="s">
        <v>268</v>
      </c>
      <c r="M4" s="12" t="s">
        <v>1130</v>
      </c>
      <c r="N4" s="5">
        <f>IFERROR(__xludf.DUMMYFUNCTION("MIN(5,IF($D4=""BIET"",1,IF($D4=""HIEU"",2,3))+IF($C4=""TRUE_FALSE_GROUP"",1,0)+IF(LEN($E4)&gt;500,1,0)+IF(REGEXMATCH(LOWER($E4),""python|c\+\+|select |sql|&lt;html|&lt;style|for |while |def ""),1,0))"),2.0)</f>
        <v>2</v>
      </c>
      <c r="O4" s="5" t="s">
        <v>1075</v>
      </c>
      <c r="P4" s="5">
        <f>IFERROR(__xludf.DUMMYFUNCTION("IF($C4=""MCQ_SINGLE"",IF($D4=""BIET"",45,IF($D4=""HIEU"",60,90))+IF(OR(LEN($E4)&gt;500,REGEXMATCH(LOWER($E4),""python|c\+\+|select |sql|&lt;html|&lt;style|for |while |def "")),30,0),IF($C4=""TRUE_FALSE_GROUP"",IF($D4=""BIET"",150,IF($D4=""HIEU"",180,240))+IF(LEN($"&amp;"E4)&gt;500,60,0),IF($D4=""BIET"",90,IF($D4=""HIEU"",120,180))))"),60.0)</f>
        <v>60</v>
      </c>
      <c r="Q4" s="3" t="s">
        <v>1139</v>
      </c>
      <c r="R4" s="5" t="b">
        <f t="shared" si="1"/>
        <v>1</v>
      </c>
      <c r="S4" s="2" t="s">
        <v>1141</v>
      </c>
      <c r="T4" s="3" t="s">
        <v>1119</v>
      </c>
      <c r="U4" s="5" t="str">
        <f t="shared" si="2"/>
        <v>MATRIX_SPEC|YCCD|SOURCE_TAG|ITEM_DEMAND</v>
      </c>
    </row>
    <row r="5">
      <c r="A5" s="3" t="s">
        <v>1143</v>
      </c>
      <c r="B5" s="3" t="s">
        <v>1144</v>
      </c>
      <c r="C5" s="2" t="s">
        <v>1056</v>
      </c>
      <c r="D5" s="2" t="s">
        <v>42</v>
      </c>
      <c r="E5" s="3" t="s">
        <v>1147</v>
      </c>
      <c r="F5" s="3" t="s">
        <v>51</v>
      </c>
      <c r="H5" s="3" t="s">
        <v>44</v>
      </c>
      <c r="I5" s="11" t="s">
        <v>1060</v>
      </c>
      <c r="J5" s="3" t="s">
        <v>1063</v>
      </c>
      <c r="K5" s="3" t="s">
        <v>1128</v>
      </c>
      <c r="L5" s="3" t="s">
        <v>268</v>
      </c>
      <c r="M5" s="5" t="s">
        <v>1150</v>
      </c>
      <c r="N5" s="5">
        <f>IFERROR(__xludf.DUMMYFUNCTION("MIN(5,IF($D5=""BIET"",1,IF($D5=""HIEU"",2,3))+IF($C5=""TRUE_FALSE_GROUP"",1,0)+IF(LEN($E5)&gt;500,1,0)+IF(REGEXMATCH(LOWER($E5),""python|c\+\+|select |sql|&lt;html|&lt;style|for |while |def ""),1,0))"),2.0)</f>
        <v>2</v>
      </c>
      <c r="O5" s="5" t="s">
        <v>1075</v>
      </c>
      <c r="P5" s="5">
        <f>IFERROR(__xludf.DUMMYFUNCTION("IF($C5=""MCQ_SINGLE"",IF($D5=""BIET"",45,IF($D5=""HIEU"",60,90))+IF(OR(LEN($E5)&gt;500,REGEXMATCH(LOWER($E5),""python|c\+\+|select |sql|&lt;html|&lt;style|for |while |def "")),30,0),IF($C5=""TRUE_FALSE_GROUP"",IF($D5=""BIET"",150,IF($D5=""HIEU"",180,240))+IF(LEN($"&amp;"E5)&gt;500,60,0),IF($D5=""BIET"",90,IF($D5=""HIEU"",120,180))))"),60.0)</f>
        <v>60</v>
      </c>
      <c r="Q5" s="3" t="s">
        <v>1139</v>
      </c>
      <c r="R5" s="5" t="b">
        <f t="shared" si="1"/>
        <v>1</v>
      </c>
      <c r="S5" s="3" t="s">
        <v>1158</v>
      </c>
      <c r="T5" s="3" t="s">
        <v>1119</v>
      </c>
      <c r="U5" s="5" t="str">
        <f t="shared" si="2"/>
        <v>MATRIX_SPEC|YCCD|SOURCE_TAG|ITEM_DEMAND</v>
      </c>
    </row>
    <row r="6">
      <c r="A6" s="3" t="s">
        <v>1160</v>
      </c>
      <c r="B6" s="3" t="s">
        <v>1161</v>
      </c>
      <c r="C6" s="2" t="s">
        <v>1056</v>
      </c>
      <c r="D6" s="2" t="s">
        <v>578</v>
      </c>
      <c r="E6" s="3" t="s">
        <v>1163</v>
      </c>
      <c r="F6" s="3" t="s">
        <v>126</v>
      </c>
      <c r="H6" s="3" t="s">
        <v>44</v>
      </c>
      <c r="I6" s="11" t="s">
        <v>1060</v>
      </c>
      <c r="J6" s="3" t="s">
        <v>1063</v>
      </c>
      <c r="K6" s="3" t="s">
        <v>1128</v>
      </c>
      <c r="L6" s="3" t="s">
        <v>1166</v>
      </c>
      <c r="M6" s="2" t="s">
        <v>1167</v>
      </c>
      <c r="N6" s="5">
        <f>IFERROR(__xludf.DUMMYFUNCTION("MIN(5,IF($D6=""BIET"",1,IF($D6=""HIEU"",2,3))+IF($C6=""TRUE_FALSE_GROUP"",1,0)+IF(LEN($E6)&gt;500,1,0)+IF(REGEXMATCH(LOWER($E6),""python|c\+\+|select |sql|&lt;html|&lt;style|for |while |def ""),1,0))"),1.0)</f>
        <v>1</v>
      </c>
      <c r="O6" s="5" t="s">
        <v>1075</v>
      </c>
      <c r="P6" s="5">
        <f>IFERROR(__xludf.DUMMYFUNCTION("IF($C6=""MCQ_SINGLE"",IF($D6=""BIET"",45,IF($D6=""HIEU"",60,90))+IF(OR(LEN($E6)&gt;500,REGEXMATCH(LOWER($E6),""python|c\+\+|select |sql|&lt;html|&lt;style|for |while |def "")),30,0),IF($C6=""TRUE_FALSE_GROUP"",IF($D6=""BIET"",150,IF($D6=""HIEU"",180,240))+IF(LEN($"&amp;"E6)&gt;500,60,0),IF($D6=""BIET"",90,IF($D6=""HIEU"",120,180))))"),45.0)</f>
        <v>45</v>
      </c>
      <c r="Q6" s="5" t="str">
        <f t="shared" ref="Q6:Q7" si="3">IF($T6="READY_FOR_PRACTICE","PRACTICE",IF($T6="READY_FOR_PERIODIC","PERIODIC",IF($T6="READY_FOR_GRADUATION","GRADUATION",IF($T6="RETIRED","NONE","REVIEW_ONLY"))))</f>
        <v>GRADUATION</v>
      </c>
      <c r="R6" s="5" t="b">
        <f t="shared" si="1"/>
        <v>1</v>
      </c>
      <c r="S6" s="3" t="s">
        <v>1176</v>
      </c>
      <c r="T6" s="3" t="s">
        <v>1119</v>
      </c>
      <c r="U6" s="5" t="str">
        <f t="shared" si="2"/>
        <v>MATRIX_SPEC|YCCD|SOURCE_TAG|ITEM_DEMAND</v>
      </c>
    </row>
    <row r="7">
      <c r="A7" s="3" t="s">
        <v>1179</v>
      </c>
      <c r="B7" s="3" t="s">
        <v>1180</v>
      </c>
      <c r="C7" s="2" t="s">
        <v>1056</v>
      </c>
      <c r="D7" s="2" t="s">
        <v>578</v>
      </c>
      <c r="E7" s="3" t="s">
        <v>1182</v>
      </c>
      <c r="F7" s="3" t="s">
        <v>51</v>
      </c>
      <c r="H7" s="3" t="s">
        <v>44</v>
      </c>
      <c r="I7" s="11" t="s">
        <v>1060</v>
      </c>
      <c r="J7" s="3" t="s">
        <v>1063</v>
      </c>
      <c r="K7" s="3" t="s">
        <v>1128</v>
      </c>
      <c r="L7" s="3" t="s">
        <v>1103</v>
      </c>
      <c r="M7" s="2" t="s">
        <v>1184</v>
      </c>
      <c r="N7" s="5">
        <f>IFERROR(__xludf.DUMMYFUNCTION("MIN(5,IF($D7=""BIET"",1,IF($D7=""HIEU"",2,3))+IF($C7=""TRUE_FALSE_GROUP"",1,0)+IF(LEN($E7)&gt;500,1,0)+IF(REGEXMATCH(LOWER($E7),""python|c\+\+|select |sql|&lt;html|&lt;style|for |while |def ""),1,0))"),1.0)</f>
        <v>1</v>
      </c>
      <c r="O7" s="5" t="s">
        <v>1075</v>
      </c>
      <c r="P7" s="5">
        <f>IFERROR(__xludf.DUMMYFUNCTION("IF($C7=""MCQ_SINGLE"",IF($D7=""BIET"",45,IF($D7=""HIEU"",60,90))+IF(OR(LEN($E7)&gt;500,REGEXMATCH(LOWER($E7),""python|c\+\+|select |sql|&lt;html|&lt;style|for |while |def "")),30,0),IF($C7=""TRUE_FALSE_GROUP"",IF($D7=""BIET"",150,IF($D7=""HIEU"",180,240))+IF(LEN($"&amp;"E7)&gt;500,60,0),IF($D7=""BIET"",90,IF($D7=""HIEU"",120,180))))"),45.0)</f>
        <v>45</v>
      </c>
      <c r="Q7" s="5" t="str">
        <f t="shared" si="3"/>
        <v>GRADUATION</v>
      </c>
      <c r="R7" s="5" t="b">
        <f t="shared" si="1"/>
        <v>1</v>
      </c>
      <c r="S7" s="5" t="str">
        <f t="array" ref="S7">IFERROR(INDEX(DUPLICATES!$K:$K,MATCH($A7,DUPLICATES!$B:$B,0)),IFERROR(INDEX(DUPLICATES!$K:$K,MATCH($A7,DUPLICATES!$C:$C,0)),""))</f>
        <v/>
      </c>
      <c r="T7" s="3" t="s">
        <v>1119</v>
      </c>
      <c r="U7" s="5" t="str">
        <f t="shared" si="2"/>
        <v>MATRIX_SPEC|YCCD|SOURCE_TAG|ITEM_DEMAND</v>
      </c>
    </row>
    <row r="8">
      <c r="A8" s="3" t="s">
        <v>1195</v>
      </c>
      <c r="B8" s="3" t="s">
        <v>1196</v>
      </c>
      <c r="C8" s="2" t="s">
        <v>1056</v>
      </c>
      <c r="D8" s="2" t="s">
        <v>42</v>
      </c>
      <c r="E8" s="3" t="s">
        <v>1198</v>
      </c>
      <c r="F8" s="3" t="s">
        <v>98</v>
      </c>
      <c r="H8" s="3" t="s">
        <v>44</v>
      </c>
      <c r="I8" s="11" t="s">
        <v>1060</v>
      </c>
      <c r="J8" s="3" t="s">
        <v>1063</v>
      </c>
      <c r="K8" s="3" t="s">
        <v>1200</v>
      </c>
      <c r="L8" s="3" t="s">
        <v>268</v>
      </c>
      <c r="M8" s="5" t="s">
        <v>1202</v>
      </c>
      <c r="N8" s="5">
        <f>IFERROR(__xludf.DUMMYFUNCTION("MIN(5,IF($D8=""BIET"",1,IF($D8=""HIEU"",2,3))+IF($C8=""TRUE_FALSE_GROUP"",1,0)+IF(LEN($E8)&gt;500,1,0)+IF(REGEXMATCH(LOWER($E8),""python|c\+\+|select |sql|&lt;html|&lt;style|for |while |def ""),1,0))"),2.0)</f>
        <v>2</v>
      </c>
      <c r="O8" s="5" t="s">
        <v>1075</v>
      </c>
      <c r="P8" s="5">
        <f>IFERROR(__xludf.DUMMYFUNCTION("IF($C8=""MCQ_SINGLE"",IF($D8=""BIET"",45,IF($D8=""HIEU"",60,90))+IF(OR(LEN($E8)&gt;500,REGEXMATCH(LOWER($E8),""python|c\+\+|select |sql|&lt;html|&lt;style|for |while |def "")),30,0),IF($C8=""TRUE_FALSE_GROUP"",IF($D8=""BIET"",150,IF($D8=""HIEU"",180,240))+IF(LEN($"&amp;"E8)&gt;500,60,0),IF($D8=""BIET"",90,IF($D8=""HIEU"",120,180))))"),60.0)</f>
        <v>60</v>
      </c>
      <c r="Q8" s="3" t="s">
        <v>1139</v>
      </c>
      <c r="R8" s="5" t="b">
        <f t="shared" si="1"/>
        <v>1</v>
      </c>
      <c r="S8" s="5" t="str">
        <f t="array" ref="S8">IFERROR(INDEX(DUPLICATES!$K:$K,MATCH($A8,DUPLICATES!$B:$B,0)),IFERROR(INDEX(DUPLICATES!$K:$K,MATCH($A8,DUPLICATES!$C:$C,0)),""))</f>
        <v/>
      </c>
      <c r="T8" s="3" t="s">
        <v>1119</v>
      </c>
      <c r="U8" s="5" t="str">
        <f t="shared" si="2"/>
        <v>MATRIX_SPEC|YCCD|SOURCE_TAG|ITEM_DEMAND</v>
      </c>
    </row>
    <row r="9">
      <c r="A9" s="3" t="s">
        <v>1216</v>
      </c>
      <c r="B9" s="3" t="s">
        <v>1217</v>
      </c>
      <c r="C9" s="2" t="s">
        <v>1056</v>
      </c>
      <c r="D9" s="2" t="s">
        <v>578</v>
      </c>
      <c r="E9" s="3" t="s">
        <v>1219</v>
      </c>
      <c r="F9" s="3" t="s">
        <v>98</v>
      </c>
      <c r="H9" s="3" t="s">
        <v>44</v>
      </c>
      <c r="I9" s="11" t="s">
        <v>1060</v>
      </c>
      <c r="J9" s="3" t="s">
        <v>1063</v>
      </c>
      <c r="K9" s="3" t="s">
        <v>1200</v>
      </c>
      <c r="L9" s="3" t="s">
        <v>1103</v>
      </c>
      <c r="M9" s="2" t="s">
        <v>1104</v>
      </c>
      <c r="N9" s="5">
        <f>IFERROR(__xludf.DUMMYFUNCTION("MIN(5,IF($D9=""BIET"",1,IF($D9=""HIEU"",2,3))+IF($C9=""TRUE_FALSE_GROUP"",1,0)+IF(LEN($E9)&gt;500,1,0)+IF(REGEXMATCH(LOWER($E9),""python|c\+\+|select |sql|&lt;html|&lt;style|for |while |def ""),1,0))"),1.0)</f>
        <v>1</v>
      </c>
      <c r="O9" s="5" t="s">
        <v>1075</v>
      </c>
      <c r="P9" s="5">
        <f>IFERROR(__xludf.DUMMYFUNCTION("IF($C9=""MCQ_SINGLE"",IF($D9=""BIET"",45,IF($D9=""HIEU"",60,90))+IF(OR(LEN($E9)&gt;500,REGEXMATCH(LOWER($E9),""python|c\+\+|select |sql|&lt;html|&lt;style|for |while |def "")),30,0),IF($C9=""TRUE_FALSE_GROUP"",IF($D9=""BIET"",150,IF($D9=""HIEU"",180,240))+IF(LEN($"&amp;"E9)&gt;500,60,0),IF($D9=""BIET"",90,IF($D9=""HIEU"",120,180))))"),45.0)</f>
        <v>45</v>
      </c>
      <c r="Q9" s="5" t="str">
        <f>IF($T9="READY_FOR_PRACTICE","PRACTICE",IF($T9="READY_FOR_PERIODIC","PERIODIC",IF($T9="READY_FOR_GRADUATION","GRADUATION",IF($T9="RETIRED","NONE","REVIEW_ONLY"))))</f>
        <v>GRADUATION</v>
      </c>
      <c r="R9" s="5" t="b">
        <f t="shared" si="1"/>
        <v>1</v>
      </c>
      <c r="S9" s="5" t="str">
        <f t="array" ref="S9">IFERROR(INDEX(DUPLICATES!$K:$K,MATCH($A9,DUPLICATES!$B:$B,0)),IFERROR(INDEX(DUPLICATES!$K:$K,MATCH($A9,DUPLICATES!$C:$C,0)),""))</f>
        <v>FAM_8E4352D63C</v>
      </c>
      <c r="T9" s="3" t="s">
        <v>1119</v>
      </c>
      <c r="U9" s="5" t="str">
        <f t="shared" si="2"/>
        <v>MATRIX_SPEC|YCCD|SOURCE_TAG|ITEM_DEMAND</v>
      </c>
    </row>
    <row r="10">
      <c r="A10" s="3" t="s">
        <v>1234</v>
      </c>
      <c r="B10" s="3" t="s">
        <v>1235</v>
      </c>
      <c r="C10" s="2" t="s">
        <v>1056</v>
      </c>
      <c r="D10" s="2" t="s">
        <v>578</v>
      </c>
      <c r="E10" s="3" t="s">
        <v>1237</v>
      </c>
      <c r="F10" s="3" t="s">
        <v>361</v>
      </c>
      <c r="H10" s="3" t="s">
        <v>44</v>
      </c>
      <c r="I10" s="11" t="s">
        <v>1060</v>
      </c>
      <c r="J10" s="3" t="s">
        <v>1063</v>
      </c>
      <c r="K10" s="3" t="s">
        <v>1200</v>
      </c>
      <c r="L10" s="3" t="s">
        <v>268</v>
      </c>
      <c r="M10" s="5" t="s">
        <v>1240</v>
      </c>
      <c r="N10" s="5">
        <f>IFERROR(__xludf.DUMMYFUNCTION("MIN(5,IF($D10=""BIET"",1,IF($D10=""HIEU"",2,3))+IF($C10=""TRUE_FALSE_GROUP"",1,0)+IF(LEN($E10)&gt;500,1,0)+IF(REGEXMATCH(LOWER($E10),""python|c\+\+|select |sql|&lt;html|&lt;style|for |while |def ""),1,0))"),1.0)</f>
        <v>1</v>
      </c>
      <c r="O10" s="5" t="s">
        <v>1244</v>
      </c>
      <c r="P10" s="5">
        <f>IFERROR(__xludf.DUMMYFUNCTION("IF($C10=""MCQ_SINGLE"",IF($D10=""BIET"",45,IF($D10=""HIEU"",60,90))+IF(OR(LEN($E10)&gt;500,REGEXMATCH(LOWER($E10),""python|c\+\+|select |sql|&lt;html|&lt;style|for |while |def "")),30,0),IF($C10=""TRUE_FALSE_GROUP"",IF($D10=""BIET"",150,IF($D10=""HIEU"",180,240))+"&amp;"IF(LEN($E10)&gt;500,60,0),IF($D10=""BIET"",90,IF($D10=""HIEU"",120,180))))"),45.0)</f>
        <v>45</v>
      </c>
      <c r="Q10" s="3" t="s">
        <v>1139</v>
      </c>
      <c r="R10" s="5" t="b">
        <f t="shared" si="1"/>
        <v>1</v>
      </c>
      <c r="S10" s="5" t="str">
        <f t="array" ref="S10">IFERROR(INDEX(DUPLICATES!$K:$K,MATCH($A10,DUPLICATES!$B:$B,0)),IFERROR(INDEX(DUPLICATES!$K:$K,MATCH($A10,DUPLICATES!$C:$C,0)),""))</f>
        <v/>
      </c>
      <c r="T10" s="3" t="s">
        <v>1119</v>
      </c>
      <c r="U10" s="5" t="str">
        <f t="shared" si="2"/>
        <v>MATRIX_SPEC|YCCD|SOURCE_TAG|ITEM_DEMAND</v>
      </c>
    </row>
    <row r="11">
      <c r="A11" s="3" t="s">
        <v>1253</v>
      </c>
      <c r="B11" s="3" t="s">
        <v>1254</v>
      </c>
      <c r="C11" s="2" t="s">
        <v>1056</v>
      </c>
      <c r="D11" s="2" t="s">
        <v>578</v>
      </c>
      <c r="E11" s="3" t="s">
        <v>1256</v>
      </c>
      <c r="F11" s="3" t="s">
        <v>51</v>
      </c>
      <c r="H11" s="3" t="s">
        <v>44</v>
      </c>
      <c r="I11" s="11" t="s">
        <v>1060</v>
      </c>
      <c r="J11" s="3" t="s">
        <v>1063</v>
      </c>
      <c r="K11" s="3" t="s">
        <v>1200</v>
      </c>
      <c r="L11" s="3" t="s">
        <v>268</v>
      </c>
      <c r="M11" s="12" t="s">
        <v>1259</v>
      </c>
      <c r="N11" s="5">
        <f>IFERROR(__xludf.DUMMYFUNCTION("MIN(5,IF($D11=""BIET"",1,IF($D11=""HIEU"",2,3))+IF($C11=""TRUE_FALSE_GROUP"",1,0)+IF(LEN($E11)&gt;500,1,0)+IF(REGEXMATCH(LOWER($E11),""python|c\+\+|select |sql|&lt;html|&lt;style|for |while |def ""),1,0))"),1.0)</f>
        <v>1</v>
      </c>
      <c r="O11" s="5" t="s">
        <v>1244</v>
      </c>
      <c r="P11" s="5">
        <f>IFERROR(__xludf.DUMMYFUNCTION("IF($C11=""MCQ_SINGLE"",IF($D11=""BIET"",45,IF($D11=""HIEU"",60,90))+IF(OR(LEN($E11)&gt;500,REGEXMATCH(LOWER($E11),""python|c\+\+|select |sql|&lt;html|&lt;style|for |while |def "")),30,0),IF($C11=""TRUE_FALSE_GROUP"",IF($D11=""BIET"",150,IF($D11=""HIEU"",180,240))+"&amp;"IF(LEN($E11)&gt;500,60,0),IF($D11=""BIET"",90,IF($D11=""HIEU"",120,180))))"),45.0)</f>
        <v>45</v>
      </c>
      <c r="Q11" s="3" t="s">
        <v>1139</v>
      </c>
      <c r="R11" s="5" t="b">
        <f t="shared" si="1"/>
        <v>1</v>
      </c>
      <c r="S11" s="5" t="str">
        <f t="array" ref="S11">IFERROR(INDEX(DUPLICATES!$K:$K,MATCH($A11,DUPLICATES!$B:$B,0)),IFERROR(INDEX(DUPLICATES!$K:$K,MATCH($A11,DUPLICATES!$C:$C,0)),""))</f>
        <v/>
      </c>
      <c r="T11" s="3" t="s">
        <v>1119</v>
      </c>
      <c r="U11" s="5" t="str">
        <f t="shared" si="2"/>
        <v>MATRIX_SPEC|YCCD|SOURCE_TAG|ITEM_DEMAND</v>
      </c>
    </row>
    <row r="12">
      <c r="A12" s="3" t="s">
        <v>1274</v>
      </c>
      <c r="B12" s="3" t="s">
        <v>1275</v>
      </c>
      <c r="C12" s="2" t="s">
        <v>1056</v>
      </c>
      <c r="D12" s="2" t="s">
        <v>578</v>
      </c>
      <c r="E12" s="3" t="s">
        <v>1277</v>
      </c>
      <c r="F12" s="3" t="s">
        <v>51</v>
      </c>
      <c r="H12" s="3" t="s">
        <v>44</v>
      </c>
      <c r="I12" s="11" t="s">
        <v>1060</v>
      </c>
      <c r="J12" s="3" t="s">
        <v>1063</v>
      </c>
      <c r="K12" s="3" t="s">
        <v>1200</v>
      </c>
      <c r="L12" s="3" t="s">
        <v>1103</v>
      </c>
      <c r="M12" s="2" t="s">
        <v>1184</v>
      </c>
      <c r="N12" s="5">
        <f>IFERROR(__xludf.DUMMYFUNCTION("MIN(5,IF($D12=""BIET"",1,IF($D12=""HIEU"",2,3))+IF($C12=""TRUE_FALSE_GROUP"",1,0)+IF(LEN($E12)&gt;500,1,0)+IF(REGEXMATCH(LOWER($E12),""python|c\+\+|select |sql|&lt;html|&lt;style|for |while |def ""),1,0))"),1.0)</f>
        <v>1</v>
      </c>
      <c r="O12" s="5" t="s">
        <v>1244</v>
      </c>
      <c r="P12" s="5">
        <f>IFERROR(__xludf.DUMMYFUNCTION("IF($C12=""MCQ_SINGLE"",IF($D12=""BIET"",45,IF($D12=""HIEU"",60,90))+IF(OR(LEN($E12)&gt;500,REGEXMATCH(LOWER($E12),""python|c\+\+|select |sql|&lt;html|&lt;style|for |while |def "")),30,0),IF($C12=""TRUE_FALSE_GROUP"",IF($D12=""BIET"",150,IF($D12=""HIEU"",180,240))+"&amp;"IF(LEN($E12)&gt;500,60,0),IF($D12=""BIET"",90,IF($D12=""HIEU"",120,180))))"),45.0)</f>
        <v>45</v>
      </c>
      <c r="Q12" s="5" t="str">
        <f>IF($T12="READY_FOR_PRACTICE","PRACTICE",IF($T12="READY_FOR_PERIODIC","PERIODIC",IF($T12="READY_FOR_GRADUATION","GRADUATION",IF($T12="RETIRED","NONE","REVIEW_ONLY"))))</f>
        <v>GRADUATION</v>
      </c>
      <c r="R12" s="5" t="b">
        <f t="shared" si="1"/>
        <v>1</v>
      </c>
      <c r="S12" s="5" t="str">
        <f t="array" ref="S12">IFERROR(INDEX(DUPLICATES!$K:$K,MATCH($A12,DUPLICATES!$B:$B,0)),IFERROR(INDEX(DUPLICATES!$K:$K,MATCH($A12,DUPLICATES!$C:$C,0)),""))</f>
        <v/>
      </c>
      <c r="T12" s="3" t="s">
        <v>1119</v>
      </c>
      <c r="U12" s="5" t="str">
        <f t="shared" si="2"/>
        <v>MATRIX_SPEC|YCCD|SOURCE_TAG|ITEM_DEMAND</v>
      </c>
    </row>
    <row r="13">
      <c r="A13" s="3" t="s">
        <v>1295</v>
      </c>
      <c r="B13" s="3" t="s">
        <v>1296</v>
      </c>
      <c r="C13" s="2" t="s">
        <v>1056</v>
      </c>
      <c r="D13" s="2" t="s">
        <v>578</v>
      </c>
      <c r="E13" s="3" t="s">
        <v>1298</v>
      </c>
      <c r="F13" s="3" t="s">
        <v>51</v>
      </c>
      <c r="H13" s="3" t="s">
        <v>44</v>
      </c>
      <c r="I13" s="11" t="s">
        <v>1060</v>
      </c>
      <c r="J13" s="3" t="s">
        <v>1063</v>
      </c>
      <c r="K13" s="3" t="s">
        <v>1200</v>
      </c>
      <c r="L13" s="3" t="s">
        <v>268</v>
      </c>
      <c r="M13" s="5" t="s">
        <v>1150</v>
      </c>
      <c r="N13" s="5">
        <f>IFERROR(__xludf.DUMMYFUNCTION("MIN(5,IF($D13=""BIET"",1,IF($D13=""HIEU"",2,3))+IF($C13=""TRUE_FALSE_GROUP"",1,0)+IF(LEN($E13)&gt;500,1,0)+IF(REGEXMATCH(LOWER($E13),""python|c\+\+|select |sql|&lt;html|&lt;style|for |while |def ""),1,0))"),1.0)</f>
        <v>1</v>
      </c>
      <c r="O13" s="5" t="s">
        <v>1244</v>
      </c>
      <c r="P13" s="5">
        <f>IFERROR(__xludf.DUMMYFUNCTION("IF($C13=""MCQ_SINGLE"",IF($D13=""BIET"",45,IF($D13=""HIEU"",60,90))+IF(OR(LEN($E13)&gt;500,REGEXMATCH(LOWER($E13),""python|c\+\+|select |sql|&lt;html|&lt;style|for |while |def "")),30,0),IF($C13=""TRUE_FALSE_GROUP"",IF($D13=""BIET"",150,IF($D13=""HIEU"",180,240))+"&amp;"IF(LEN($E13)&gt;500,60,0),IF($D13=""BIET"",90,IF($D13=""HIEU"",120,180))))"),45.0)</f>
        <v>45</v>
      </c>
      <c r="Q13" s="3" t="s">
        <v>1139</v>
      </c>
      <c r="R13" s="5" t="b">
        <f t="shared" si="1"/>
        <v>1</v>
      </c>
      <c r="S13" s="5" t="str">
        <f t="array" ref="S13">IFERROR(INDEX(DUPLICATES!$K:$K,MATCH($A13,DUPLICATES!$B:$B,0)),IFERROR(INDEX(DUPLICATES!$K:$K,MATCH($A13,DUPLICATES!$C:$C,0)),""))</f>
        <v/>
      </c>
      <c r="T13" s="3" t="s">
        <v>1119</v>
      </c>
      <c r="U13" s="5" t="str">
        <f t="shared" si="2"/>
        <v>MATRIX_SPEC|YCCD|SOURCE_TAG|ITEM_DEMAND</v>
      </c>
    </row>
    <row r="14">
      <c r="A14" s="3" t="s">
        <v>1360</v>
      </c>
      <c r="B14" s="3" t="s">
        <v>1361</v>
      </c>
      <c r="C14" s="2" t="s">
        <v>1056</v>
      </c>
      <c r="D14" s="2" t="s">
        <v>42</v>
      </c>
      <c r="E14" s="3" t="s">
        <v>1362</v>
      </c>
      <c r="F14" s="3" t="s">
        <v>51</v>
      </c>
      <c r="G14" s="3" t="s">
        <v>398</v>
      </c>
      <c r="H14" s="3" t="s">
        <v>44</v>
      </c>
      <c r="I14" s="11" t="s">
        <v>1060</v>
      </c>
      <c r="J14" s="3" t="s">
        <v>1063</v>
      </c>
      <c r="K14" s="3" t="s">
        <v>1364</v>
      </c>
      <c r="L14" s="3" t="s">
        <v>268</v>
      </c>
      <c r="M14" s="5" t="s">
        <v>1150</v>
      </c>
      <c r="N14" s="5">
        <f>IFERROR(__xludf.DUMMYFUNCTION("MIN(5,IF($D14=""BIET"",1,IF($D14=""HIEU"",2,3))+IF($C14=""TRUE_FALSE_GROUP"",1,0)+IF(LEN($E14)&gt;500,1,0)+IF(REGEXMATCH(LOWER($E14),""python|c\+\+|select |sql|&lt;html|&lt;style|for |while |def ""),1,0))"),2.0)</f>
        <v>2</v>
      </c>
      <c r="O14" s="5" t="s">
        <v>1244</v>
      </c>
      <c r="P14" s="5">
        <f>IFERROR(__xludf.DUMMYFUNCTION("IF($C14=""MCQ_SINGLE"",IF($D14=""BIET"",45,IF($D14=""HIEU"",60,90))+IF(OR(LEN($E14)&gt;500,REGEXMATCH(LOWER($E14),""python|c\+\+|select |sql|&lt;html|&lt;style|for |while |def "")),30,0),IF($C14=""TRUE_FALSE_GROUP"",IF($D14=""BIET"",150,IF($D14=""HIEU"",180,240))+"&amp;"IF(LEN($E14)&gt;500,60,0),IF($D14=""BIET"",90,IF($D14=""HIEU"",120,180))))"),60.0)</f>
        <v>60</v>
      </c>
      <c r="Q14" s="3" t="s">
        <v>1139</v>
      </c>
      <c r="R14" s="5" t="b">
        <f t="shared" si="1"/>
        <v>1</v>
      </c>
      <c r="S14" s="5" t="str">
        <f t="array" ref="S14">IFERROR(INDEX(DUPLICATES!$K:$K,MATCH($A14,DUPLICATES!$B:$B,0)),IFERROR(INDEX(DUPLICATES!$K:$K,MATCH($A14,DUPLICATES!$C:$C,0)),""))</f>
        <v>FAM_A557FD7BDD</v>
      </c>
      <c r="T14" s="3" t="s">
        <v>1119</v>
      </c>
      <c r="U14" s="5" t="str">
        <f t="shared" si="2"/>
        <v>MATRIX_SPEC|YCCD|SOURCE_TAG|ITEM_DEMAND</v>
      </c>
    </row>
    <row r="15">
      <c r="A15" s="3" t="s">
        <v>1369</v>
      </c>
      <c r="B15" s="3" t="s">
        <v>1370</v>
      </c>
      <c r="C15" s="2" t="s">
        <v>1056</v>
      </c>
      <c r="D15" s="2" t="s">
        <v>42</v>
      </c>
      <c r="E15" s="3" t="s">
        <v>1371</v>
      </c>
      <c r="F15" s="3" t="s">
        <v>98</v>
      </c>
      <c r="G15" s="3" t="s">
        <v>398</v>
      </c>
      <c r="H15" s="3" t="s">
        <v>44</v>
      </c>
      <c r="I15" s="11" t="s">
        <v>1060</v>
      </c>
      <c r="J15" s="3" t="s">
        <v>1063</v>
      </c>
      <c r="K15" s="3" t="s">
        <v>1364</v>
      </c>
      <c r="L15" s="3" t="s">
        <v>268</v>
      </c>
      <c r="M15" s="5" t="s">
        <v>1202</v>
      </c>
      <c r="N15" s="5">
        <f>IFERROR(__xludf.DUMMYFUNCTION("MIN(5,IF($D15=""BIET"",1,IF($D15=""HIEU"",2,3))+IF($C15=""TRUE_FALSE_GROUP"",1,0)+IF(LEN($E15)&gt;500,1,0)+IF(REGEXMATCH(LOWER($E15),""python|c\+\+|select |sql|&lt;html|&lt;style|for |while |def ""),1,0))"),3.0)</f>
        <v>3</v>
      </c>
      <c r="O15" s="5" t="s">
        <v>1244</v>
      </c>
      <c r="P15" s="5">
        <f>IFERROR(__xludf.DUMMYFUNCTION("IF($C15=""MCQ_SINGLE"",IF($D15=""BIET"",45,IF($D15=""HIEU"",60,90))+IF(OR(LEN($E15)&gt;500,REGEXMATCH(LOWER($E15),""python|c\+\+|select |sql|&lt;html|&lt;style|for |while |def "")),30,0),IF($C15=""TRUE_FALSE_GROUP"",IF($D15=""BIET"",150,IF($D15=""HIEU"",180,240))+"&amp;"IF(LEN($E15)&gt;500,60,0),IF($D15=""BIET"",90,IF($D15=""HIEU"",120,180))))"),90.0)</f>
        <v>90</v>
      </c>
      <c r="Q15" s="3" t="s">
        <v>1139</v>
      </c>
      <c r="R15" s="5" t="b">
        <f t="shared" si="1"/>
        <v>1</v>
      </c>
      <c r="S15" s="5" t="str">
        <f t="array" ref="S15">IFERROR(INDEX(DUPLICATES!$K:$K,MATCH($A15,DUPLICATES!$B:$B,0)),IFERROR(INDEX(DUPLICATES!$K:$K,MATCH($A15,DUPLICATES!$C:$C,0)),""))</f>
        <v>FAM_6744DC97FB</v>
      </c>
      <c r="T15" s="3" t="s">
        <v>1119</v>
      </c>
      <c r="U15" s="5" t="str">
        <f t="shared" si="2"/>
        <v>MATRIX_SPEC|YCCD|SOURCE_TAG|ITEM_DEMAND</v>
      </c>
    </row>
    <row r="16">
      <c r="A16" s="3" t="s">
        <v>1376</v>
      </c>
      <c r="B16" s="3" t="s">
        <v>1377</v>
      </c>
      <c r="C16" s="2" t="s">
        <v>1056</v>
      </c>
      <c r="D16" s="2" t="s">
        <v>578</v>
      </c>
      <c r="E16" s="3" t="s">
        <v>1378</v>
      </c>
      <c r="F16" s="3" t="s">
        <v>98</v>
      </c>
      <c r="G16" s="3" t="s">
        <v>398</v>
      </c>
      <c r="H16" s="3" t="s">
        <v>44</v>
      </c>
      <c r="I16" s="11" t="s">
        <v>1060</v>
      </c>
      <c r="J16" s="3" t="s">
        <v>1063</v>
      </c>
      <c r="K16" s="3" t="s">
        <v>1364</v>
      </c>
      <c r="L16" s="3" t="s">
        <v>268</v>
      </c>
      <c r="M16" s="5" t="s">
        <v>1202</v>
      </c>
      <c r="N16" s="5">
        <f>IFERROR(__xludf.DUMMYFUNCTION("MIN(5,IF($D16=""BIET"",1,IF($D16=""HIEU"",2,3))+IF($C16=""TRUE_FALSE_GROUP"",1,0)+IF(LEN($E16)&gt;500,1,0)+IF(REGEXMATCH(LOWER($E16),""python|c\+\+|select |sql|&lt;html|&lt;style|for |while |def ""),1,0))"),1.0)</f>
        <v>1</v>
      </c>
      <c r="O16" s="5" t="s">
        <v>1244</v>
      </c>
      <c r="P16" s="5">
        <f>IFERROR(__xludf.DUMMYFUNCTION("IF($C16=""MCQ_SINGLE"",IF($D16=""BIET"",45,IF($D16=""HIEU"",60,90))+IF(OR(LEN($E16)&gt;500,REGEXMATCH(LOWER($E16),""python|c\+\+|select |sql|&lt;html|&lt;style|for |while |def "")),30,0),IF($C16=""TRUE_FALSE_GROUP"",IF($D16=""BIET"",150,IF($D16=""HIEU"",180,240))+"&amp;"IF(LEN($E16)&gt;500,60,0),IF($D16=""BIET"",90,IF($D16=""HIEU"",120,180))))"),45.0)</f>
        <v>45</v>
      </c>
      <c r="Q16" s="3" t="s">
        <v>1139</v>
      </c>
      <c r="R16" s="5" t="b">
        <f t="shared" si="1"/>
        <v>1</v>
      </c>
      <c r="S16" s="5" t="str">
        <f t="array" ref="S16">IFERROR(INDEX(DUPLICATES!$K:$K,MATCH($A16,DUPLICATES!$B:$B,0)),IFERROR(INDEX(DUPLICATES!$K:$K,MATCH($A16,DUPLICATES!$C:$C,0)),""))</f>
        <v/>
      </c>
      <c r="T16" s="3" t="s">
        <v>1119</v>
      </c>
      <c r="U16" s="5" t="str">
        <f t="shared" si="2"/>
        <v>MATRIX_SPEC|YCCD|SOURCE_TAG|ITEM_DEMAND</v>
      </c>
    </row>
    <row r="17">
      <c r="A17" s="3" t="s">
        <v>1383</v>
      </c>
      <c r="B17" s="3" t="s">
        <v>1384</v>
      </c>
      <c r="C17" s="2" t="s">
        <v>1056</v>
      </c>
      <c r="D17" s="2" t="s">
        <v>578</v>
      </c>
      <c r="E17" s="3" t="s">
        <v>1385</v>
      </c>
      <c r="F17" s="3" t="s">
        <v>98</v>
      </c>
      <c r="G17" s="3" t="s">
        <v>398</v>
      </c>
      <c r="H17" s="3" t="s">
        <v>44</v>
      </c>
      <c r="I17" s="11" t="s">
        <v>1060</v>
      </c>
      <c r="J17" s="3" t="s">
        <v>1063</v>
      </c>
      <c r="K17" s="3" t="s">
        <v>1364</v>
      </c>
      <c r="L17" s="3" t="s">
        <v>268</v>
      </c>
      <c r="M17" s="5" t="s">
        <v>1202</v>
      </c>
      <c r="N17" s="5">
        <f>IFERROR(__xludf.DUMMYFUNCTION("MIN(5,IF($D17=""BIET"",1,IF($D17=""HIEU"",2,3))+IF($C17=""TRUE_FALSE_GROUP"",1,0)+IF(LEN($E17)&gt;500,1,0)+IF(REGEXMATCH(LOWER($E17),""python|c\+\+|select |sql|&lt;html|&lt;style|for |while |def ""),1,0))"),1.0)</f>
        <v>1</v>
      </c>
      <c r="O17" s="5" t="s">
        <v>1244</v>
      </c>
      <c r="P17" s="5">
        <f>IFERROR(__xludf.DUMMYFUNCTION("IF($C17=""MCQ_SINGLE"",IF($D17=""BIET"",45,IF($D17=""HIEU"",60,90))+IF(OR(LEN($E17)&gt;500,REGEXMATCH(LOWER($E17),""python|c\+\+|select |sql|&lt;html|&lt;style|for |while |def "")),30,0),IF($C17=""TRUE_FALSE_GROUP"",IF($D17=""BIET"",150,IF($D17=""HIEU"",180,240))+"&amp;"IF(LEN($E17)&gt;500,60,0),IF($D17=""BIET"",90,IF($D17=""HIEU"",120,180))))"),45.0)</f>
        <v>45</v>
      </c>
      <c r="Q17" s="3" t="s">
        <v>1139</v>
      </c>
      <c r="R17" s="5" t="b">
        <f t="shared" si="1"/>
        <v>1</v>
      </c>
      <c r="S17" s="5" t="str">
        <f t="array" ref="S17">IFERROR(INDEX(DUPLICATES!$K:$K,MATCH($A17,DUPLICATES!$B:$B,0)),IFERROR(INDEX(DUPLICATES!$K:$K,MATCH($A17,DUPLICATES!$C:$C,0)),""))</f>
        <v>FAM_2CAF44F105</v>
      </c>
      <c r="T17" s="3" t="s">
        <v>1119</v>
      </c>
      <c r="U17" s="5" t="str">
        <f t="shared" si="2"/>
        <v>MATRIX_SPEC|YCCD|SOURCE_TAG|ITEM_DEMAND</v>
      </c>
    </row>
    <row r="18">
      <c r="A18" s="3" t="s">
        <v>1390</v>
      </c>
      <c r="B18" s="3" t="s">
        <v>1391</v>
      </c>
      <c r="C18" s="2" t="s">
        <v>1056</v>
      </c>
      <c r="D18" s="2" t="s">
        <v>42</v>
      </c>
      <c r="E18" s="3" t="s">
        <v>1394</v>
      </c>
      <c r="F18" s="3" t="s">
        <v>361</v>
      </c>
      <c r="G18" s="3" t="s">
        <v>398</v>
      </c>
      <c r="H18" s="3" t="s">
        <v>44</v>
      </c>
      <c r="I18" s="11" t="s">
        <v>1060</v>
      </c>
      <c r="J18" s="3" t="s">
        <v>1063</v>
      </c>
      <c r="K18" s="3" t="s">
        <v>1364</v>
      </c>
      <c r="L18" s="3" t="s">
        <v>268</v>
      </c>
      <c r="M18" s="5" t="s">
        <v>1240</v>
      </c>
      <c r="N18" s="5">
        <f>IFERROR(__xludf.DUMMYFUNCTION("MIN(5,IF($D18=""BIET"",1,IF($D18=""HIEU"",2,3))+IF($C18=""TRUE_FALSE_GROUP"",1,0)+IF(LEN($E18)&gt;500,1,0)+IF(REGEXMATCH(LOWER($E18),""python|c\+\+|select |sql|&lt;html|&lt;style|for |while |def ""),1,0))"),3.0)</f>
        <v>3</v>
      </c>
      <c r="O18" s="5" t="s">
        <v>1244</v>
      </c>
      <c r="P18" s="5">
        <f>IFERROR(__xludf.DUMMYFUNCTION("IF($C18=""MCQ_SINGLE"",IF($D18=""BIET"",45,IF($D18=""HIEU"",60,90))+IF(OR(LEN($E18)&gt;500,REGEXMATCH(LOWER($E18),""python|c\+\+|select |sql|&lt;html|&lt;style|for |while |def "")),30,0),IF($C18=""TRUE_FALSE_GROUP"",IF($D18=""BIET"",150,IF($D18=""HIEU"",180,240))+"&amp;"IF(LEN($E18)&gt;500,60,0),IF($D18=""BIET"",90,IF($D18=""HIEU"",120,180))))"),90.0)</f>
        <v>90</v>
      </c>
      <c r="Q18" s="3" t="s">
        <v>1139</v>
      </c>
      <c r="R18" s="5" t="b">
        <f t="shared" si="1"/>
        <v>1</v>
      </c>
      <c r="S18" s="5" t="str">
        <f t="array" ref="S18">IFERROR(INDEX(DUPLICATES!$K:$K,MATCH($A18,DUPLICATES!$B:$B,0)),IFERROR(INDEX(DUPLICATES!$K:$K,MATCH($A18,DUPLICATES!$C:$C,0)),""))</f>
        <v>FAM_BBED04DDA0</v>
      </c>
      <c r="T18" s="3" t="s">
        <v>1119</v>
      </c>
      <c r="U18" s="5" t="str">
        <f t="shared" si="2"/>
        <v>MATRIX_SPEC|YCCD|SOURCE_TAG|ITEM_DEMAND</v>
      </c>
    </row>
    <row r="19">
      <c r="A19" s="3" t="s">
        <v>1408</v>
      </c>
      <c r="B19" s="3" t="s">
        <v>1409</v>
      </c>
      <c r="C19" s="2" t="s">
        <v>1056</v>
      </c>
      <c r="D19" s="2" t="s">
        <v>78</v>
      </c>
      <c r="E19" s="3" t="s">
        <v>1411</v>
      </c>
      <c r="F19" s="3" t="s">
        <v>361</v>
      </c>
      <c r="G19" s="3" t="s">
        <v>398</v>
      </c>
      <c r="H19" s="3" t="s">
        <v>44</v>
      </c>
      <c r="I19" s="11" t="s">
        <v>1060</v>
      </c>
      <c r="J19" s="3" t="s">
        <v>1063</v>
      </c>
      <c r="K19" s="3" t="s">
        <v>1364</v>
      </c>
      <c r="L19" s="3" t="s">
        <v>1414</v>
      </c>
      <c r="M19" s="2" t="s">
        <v>1416</v>
      </c>
      <c r="N19" s="5">
        <f>IFERROR(__xludf.DUMMYFUNCTION("MIN(5,IF($D19=""BIET"",1,IF($D19=""HIEU"",2,3))+IF($C19=""TRUE_FALSE_GROUP"",1,0)+IF(LEN($E19)&gt;500,1,0)+IF(REGEXMATCH(LOWER($E19),""python|c\+\+|select |sql|&lt;html|&lt;style|for |while |def ""),1,0))"),4.0)</f>
        <v>4</v>
      </c>
      <c r="O19" s="5" t="s">
        <v>1244</v>
      </c>
      <c r="P19" s="5">
        <f>IFERROR(__xludf.DUMMYFUNCTION("IF($C19=""MCQ_SINGLE"",IF($D19=""BIET"",45,IF($D19=""HIEU"",60,90))+IF(OR(LEN($E19)&gt;500,REGEXMATCH(LOWER($E19),""python|c\+\+|select |sql|&lt;html|&lt;style|for |while |def "")),30,0),IF($C19=""TRUE_FALSE_GROUP"",IF($D19=""BIET"",150,IF($D19=""HIEU"",180,240))+"&amp;"IF(LEN($E19)&gt;500,60,0),IF($D19=""BIET"",90,IF($D19=""HIEU"",120,180))))"),120.0)</f>
        <v>120</v>
      </c>
      <c r="Q19" s="5" t="str">
        <f t="shared" ref="Q19:Q24" si="4">IF($T19="READY_FOR_PRACTICE","PRACTICE",IF($T19="READY_FOR_PERIODIC","PERIODIC",IF($T19="READY_FOR_GRADUATION","GRADUATION",IF($T19="RETIRED","NONE","REVIEW_ONLY"))))</f>
        <v>GRADUATION</v>
      </c>
      <c r="R19" s="5" t="b">
        <f t="shared" si="1"/>
        <v>1</v>
      </c>
      <c r="S19" s="5" t="str">
        <f t="array" ref="S19">IFERROR(INDEX(DUPLICATES!$K:$K,MATCH($A19,DUPLICATES!$B:$B,0)),IFERROR(INDEX(DUPLICATES!$K:$K,MATCH($A19,DUPLICATES!$C:$C,0)),""))</f>
        <v>FAM_6998194B0A</v>
      </c>
      <c r="T19" s="3" t="s">
        <v>1119</v>
      </c>
      <c r="U19" s="5" t="str">
        <f t="shared" si="2"/>
        <v>MATRIX_SPEC|YCCD|SOURCE_TAG|ITEM_DEMAND</v>
      </c>
    </row>
    <row r="20">
      <c r="A20" s="3" t="s">
        <v>1440</v>
      </c>
      <c r="B20" s="3" t="s">
        <v>1441</v>
      </c>
      <c r="C20" s="2" t="s">
        <v>1056</v>
      </c>
      <c r="D20" s="2" t="s">
        <v>578</v>
      </c>
      <c r="E20" s="3" t="s">
        <v>1444</v>
      </c>
      <c r="F20" s="3" t="s">
        <v>98</v>
      </c>
      <c r="H20" s="3" t="s">
        <v>44</v>
      </c>
      <c r="I20" s="11" t="s">
        <v>1060</v>
      </c>
      <c r="J20" s="3" t="s">
        <v>1063</v>
      </c>
      <c r="K20" s="3" t="s">
        <v>1446</v>
      </c>
      <c r="L20" s="3" t="s">
        <v>1103</v>
      </c>
      <c r="M20" s="2" t="s">
        <v>1449</v>
      </c>
      <c r="N20" s="5">
        <f>IFERROR(__xludf.DUMMYFUNCTION("MIN(5,IF($D20=""BIET"",1,IF($D20=""HIEU"",2,3))+IF($C20=""TRUE_FALSE_GROUP"",1,0)+IF(LEN($E20)&gt;500,1,0)+IF(REGEXMATCH(LOWER($E20),""python|c\+\+|select |sql|&lt;html|&lt;style|for |while |def ""),1,0))"),1.0)</f>
        <v>1</v>
      </c>
      <c r="O20" s="5" t="s">
        <v>1455</v>
      </c>
      <c r="P20" s="5">
        <f>IFERROR(__xludf.DUMMYFUNCTION("IF($C20=""MCQ_SINGLE"",IF($D20=""BIET"",45,IF($D20=""HIEU"",60,90))+IF(OR(LEN($E20)&gt;500,REGEXMATCH(LOWER($E20),""python|c\+\+|select |sql|&lt;html|&lt;style|for |while |def "")),30,0),IF($C20=""TRUE_FALSE_GROUP"",IF($D20=""BIET"",150,IF($D20=""HIEU"",180,240))+"&amp;"IF(LEN($E20)&gt;500,60,0),IF($D20=""BIET"",90,IF($D20=""HIEU"",120,180))))"),45.0)</f>
        <v>45</v>
      </c>
      <c r="Q20" s="5" t="str">
        <f t="shared" si="4"/>
        <v>GRADUATION</v>
      </c>
      <c r="R20" s="5" t="b">
        <f t="shared" si="1"/>
        <v>1</v>
      </c>
      <c r="S20" s="5" t="str">
        <f t="array" ref="S20">IFERROR(INDEX(DUPLICATES!$K:$K,MATCH($A20,DUPLICATES!$B:$B,0)),IFERROR(INDEX(DUPLICATES!$K:$K,MATCH($A20,DUPLICATES!$C:$C,0)),""))</f>
        <v/>
      </c>
      <c r="T20" s="3" t="s">
        <v>1119</v>
      </c>
      <c r="U20" s="5" t="str">
        <f t="shared" si="2"/>
        <v>MATRIX_SPEC|YCCD|SOURCE_TAG|ITEM_DEMAND</v>
      </c>
    </row>
    <row r="21">
      <c r="A21" s="3" t="s">
        <v>1475</v>
      </c>
      <c r="B21" s="3" t="s">
        <v>1476</v>
      </c>
      <c r="C21" s="2" t="s">
        <v>1056</v>
      </c>
      <c r="D21" s="2" t="s">
        <v>578</v>
      </c>
      <c r="E21" s="3" t="s">
        <v>1479</v>
      </c>
      <c r="F21" s="3" t="s">
        <v>51</v>
      </c>
      <c r="H21" s="3" t="s">
        <v>44</v>
      </c>
      <c r="I21" s="11" t="s">
        <v>1060</v>
      </c>
      <c r="J21" s="3" t="s">
        <v>1063</v>
      </c>
      <c r="K21" s="3" t="s">
        <v>1446</v>
      </c>
      <c r="L21" s="3" t="s">
        <v>1414</v>
      </c>
      <c r="M21" s="2" t="s">
        <v>1482</v>
      </c>
      <c r="N21" s="5">
        <f>IFERROR(__xludf.DUMMYFUNCTION("MIN(5,IF($D21=""BIET"",1,IF($D21=""HIEU"",2,3))+IF($C21=""TRUE_FALSE_GROUP"",1,0)+IF(LEN($E21)&gt;500,1,0)+IF(REGEXMATCH(LOWER($E21),""python|c\+\+|select |sql|&lt;html|&lt;style|for |while |def ""),1,0))"),1.0)</f>
        <v>1</v>
      </c>
      <c r="O21" s="5" t="s">
        <v>1455</v>
      </c>
      <c r="P21" s="5">
        <f>IFERROR(__xludf.DUMMYFUNCTION("IF($C21=""MCQ_SINGLE"",IF($D21=""BIET"",45,IF($D21=""HIEU"",60,90))+IF(OR(LEN($E21)&gt;500,REGEXMATCH(LOWER($E21),""python|c\+\+|select |sql|&lt;html|&lt;style|for |while |def "")),30,0),IF($C21=""TRUE_FALSE_GROUP"",IF($D21=""BIET"",150,IF($D21=""HIEU"",180,240))+"&amp;"IF(LEN($E21)&gt;500,60,0),IF($D21=""BIET"",90,IF($D21=""HIEU"",120,180))))"),45.0)</f>
        <v>45</v>
      </c>
      <c r="Q21" s="5" t="str">
        <f t="shared" si="4"/>
        <v>GRADUATION</v>
      </c>
      <c r="R21" s="5" t="b">
        <f t="shared" si="1"/>
        <v>1</v>
      </c>
      <c r="S21" s="5" t="str">
        <f t="array" ref="S21">IFERROR(INDEX(DUPLICATES!$K:$K,MATCH($A21,DUPLICATES!$B:$B,0)),IFERROR(INDEX(DUPLICATES!$K:$K,MATCH($A21,DUPLICATES!$C:$C,0)),""))</f>
        <v/>
      </c>
      <c r="T21" s="3" t="s">
        <v>1119</v>
      </c>
      <c r="U21" s="5" t="str">
        <f t="shared" si="2"/>
        <v>MATRIX_SPEC|YCCD|SOURCE_TAG|ITEM_DEMAND</v>
      </c>
    </row>
    <row r="22">
      <c r="A22" s="3" t="s">
        <v>1497</v>
      </c>
      <c r="B22" s="3" t="s">
        <v>1499</v>
      </c>
      <c r="C22" s="2" t="s">
        <v>1056</v>
      </c>
      <c r="D22" s="2" t="s">
        <v>578</v>
      </c>
      <c r="E22" s="3" t="s">
        <v>1500</v>
      </c>
      <c r="F22" s="3" t="s">
        <v>98</v>
      </c>
      <c r="H22" s="3" t="s">
        <v>863</v>
      </c>
      <c r="I22" s="11" t="s">
        <v>1060</v>
      </c>
      <c r="J22" s="3" t="s">
        <v>1063</v>
      </c>
      <c r="K22" s="3" t="s">
        <v>1446</v>
      </c>
      <c r="L22" s="3" t="s">
        <v>1503</v>
      </c>
      <c r="M22" s="2" t="s">
        <v>1505</v>
      </c>
      <c r="N22" s="5">
        <f>IFERROR(__xludf.DUMMYFUNCTION("MIN(5,IF($D22=""BIET"",1,IF($D22=""HIEU"",2,3))+IF($C22=""TRUE_FALSE_GROUP"",1,0)+IF(LEN($E22)&gt;500,1,0)+IF(REGEXMATCH(LOWER($E22),""python|c\+\+|select |sql|&lt;html|&lt;style|for |while |def ""),1,0))"),1.0)</f>
        <v>1</v>
      </c>
      <c r="O22" s="5" t="s">
        <v>1455</v>
      </c>
      <c r="P22" s="5">
        <f>IFERROR(__xludf.DUMMYFUNCTION("IF($C22=""MCQ_SINGLE"",IF($D22=""BIET"",45,IF($D22=""HIEU"",60,90))+IF(OR(LEN($E22)&gt;500,REGEXMATCH(LOWER($E22),""python|c\+\+|select |sql|&lt;html|&lt;style|for |while |def "")),30,0),IF($C22=""TRUE_FALSE_GROUP"",IF($D22=""BIET"",150,IF($D22=""HIEU"",180,240))+"&amp;"IF(LEN($E22)&gt;500,60,0),IF($D22=""BIET"",90,IF($D22=""HIEU"",120,180))))"),45.0)</f>
        <v>45</v>
      </c>
      <c r="Q22" s="5" t="str">
        <f t="shared" si="4"/>
        <v>NONE</v>
      </c>
      <c r="R22" s="5" t="b">
        <f t="shared" si="1"/>
        <v>1</v>
      </c>
      <c r="S22" s="5" t="str">
        <f t="array" ref="S22">IFERROR(INDEX(DUPLICATES!$K:$K,MATCH($A22,DUPLICATES!$B:$B,0)),IFERROR(INDEX(DUPLICATES!$K:$K,MATCH($A22,DUPLICATES!$C:$C,0)),""))</f>
        <v>FAM_7FAB476482</v>
      </c>
      <c r="T22" s="3" t="s">
        <v>1522</v>
      </c>
      <c r="U22" s="5" t="str">
        <f t="shared" si="2"/>
        <v>MATRIX_SPEC|YCCD|SOURCE_TAG|ITEM_DEMAND</v>
      </c>
    </row>
    <row r="23">
      <c r="A23" s="3" t="s">
        <v>1524</v>
      </c>
      <c r="B23" s="3" t="s">
        <v>1525</v>
      </c>
      <c r="C23" s="2" t="s">
        <v>1056</v>
      </c>
      <c r="D23" s="2" t="s">
        <v>578</v>
      </c>
      <c r="E23" s="3" t="s">
        <v>1528</v>
      </c>
      <c r="F23" s="3" t="s">
        <v>98</v>
      </c>
      <c r="H23" s="3" t="s">
        <v>44</v>
      </c>
      <c r="I23" s="11" t="s">
        <v>1060</v>
      </c>
      <c r="J23" s="3" t="s">
        <v>1063</v>
      </c>
      <c r="K23" s="3" t="s">
        <v>1446</v>
      </c>
      <c r="L23" s="3" t="s">
        <v>1530</v>
      </c>
      <c r="M23" s="2" t="s">
        <v>1532</v>
      </c>
      <c r="N23" s="5">
        <f>IFERROR(__xludf.DUMMYFUNCTION("MIN(5,IF($D23=""BIET"",1,IF($D23=""HIEU"",2,3))+IF($C23=""TRUE_FALSE_GROUP"",1,0)+IF(LEN($E23)&gt;500,1,0)+IF(REGEXMATCH(LOWER($E23),""python|c\+\+|select |sql|&lt;html|&lt;style|for |while |def ""),1,0))"),1.0)</f>
        <v>1</v>
      </c>
      <c r="O23" s="5" t="s">
        <v>1075</v>
      </c>
      <c r="P23" s="5">
        <f>IFERROR(__xludf.DUMMYFUNCTION("IF($C23=""MCQ_SINGLE"",IF($D23=""BIET"",45,IF($D23=""HIEU"",60,90))+IF(OR(LEN($E23)&gt;500,REGEXMATCH(LOWER($E23),""python|c\+\+|select |sql|&lt;html|&lt;style|for |while |def "")),30,0),IF($C23=""TRUE_FALSE_GROUP"",IF($D23=""BIET"",150,IF($D23=""HIEU"",180,240))+"&amp;"IF(LEN($E23)&gt;500,60,0),IF($D23=""BIET"",90,IF($D23=""HIEU"",120,180))))"),45.0)</f>
        <v>45</v>
      </c>
      <c r="Q23" s="5" t="str">
        <f t="shared" si="4"/>
        <v>GRADUATION</v>
      </c>
      <c r="R23" s="5" t="b">
        <f t="shared" si="1"/>
        <v>1</v>
      </c>
      <c r="S23" s="3" t="s">
        <v>1544</v>
      </c>
      <c r="T23" s="3" t="s">
        <v>1119</v>
      </c>
      <c r="U23" s="5" t="str">
        <f t="shared" si="2"/>
        <v>MATRIX_SPEC|YCCD|SOURCE_TAG|ITEM_DEMAND</v>
      </c>
    </row>
    <row r="24">
      <c r="A24" s="3" t="s">
        <v>1547</v>
      </c>
      <c r="B24" s="3" t="s">
        <v>1548</v>
      </c>
      <c r="C24" s="2" t="s">
        <v>1056</v>
      </c>
      <c r="D24" s="2" t="s">
        <v>578</v>
      </c>
      <c r="E24" s="3" t="s">
        <v>1551</v>
      </c>
      <c r="F24" s="3" t="s">
        <v>51</v>
      </c>
      <c r="H24" s="3" t="s">
        <v>44</v>
      </c>
      <c r="I24" s="11" t="s">
        <v>1060</v>
      </c>
      <c r="J24" s="3" t="s">
        <v>1063</v>
      </c>
      <c r="K24" s="3" t="s">
        <v>1446</v>
      </c>
      <c r="L24" s="3" t="s">
        <v>1103</v>
      </c>
      <c r="M24" s="2" t="s">
        <v>1553</v>
      </c>
      <c r="N24" s="5">
        <f>IFERROR(__xludf.DUMMYFUNCTION("MIN(5,IF($D24=""BIET"",1,IF($D24=""HIEU"",2,3))+IF($C24=""TRUE_FALSE_GROUP"",1,0)+IF(LEN($E24)&gt;500,1,0)+IF(REGEXMATCH(LOWER($E24),""python|c\+\+|select |sql|&lt;html|&lt;style|for |while |def ""),1,0))"),1.0)</f>
        <v>1</v>
      </c>
      <c r="O24" s="5" t="s">
        <v>1075</v>
      </c>
      <c r="P24" s="5">
        <f>IFERROR(__xludf.DUMMYFUNCTION("IF($C24=""MCQ_SINGLE"",IF($D24=""BIET"",45,IF($D24=""HIEU"",60,90))+IF(OR(LEN($E24)&gt;500,REGEXMATCH(LOWER($E24),""python|c\+\+|select |sql|&lt;html|&lt;style|for |while |def "")),30,0),IF($C24=""TRUE_FALSE_GROUP"",IF($D24=""BIET"",150,IF($D24=""HIEU"",180,240))+"&amp;"IF(LEN($E24)&gt;500,60,0),IF($D24=""BIET"",90,IF($D24=""HIEU"",120,180))))"),45.0)</f>
        <v>45</v>
      </c>
      <c r="Q24" s="5" t="str">
        <f t="shared" si="4"/>
        <v>GRADUATION</v>
      </c>
      <c r="R24" s="5" t="b">
        <f t="shared" si="1"/>
        <v>1</v>
      </c>
      <c r="S24" s="5" t="str">
        <f t="array" ref="S24">IFERROR(INDEX(DUPLICATES!$K:$K,MATCH($A24,DUPLICATES!$B:$B,0)),IFERROR(INDEX(DUPLICATES!$K:$K,MATCH($A24,DUPLICATES!$C:$C,0)),""))</f>
        <v/>
      </c>
      <c r="T24" s="3" t="s">
        <v>1119</v>
      </c>
      <c r="U24" s="5" t="str">
        <f t="shared" si="2"/>
        <v>MATRIX_SPEC|YCCD|SOURCE_TAG|ITEM_DEMAND</v>
      </c>
    </row>
    <row r="25">
      <c r="A25" s="3" t="s">
        <v>1567</v>
      </c>
      <c r="B25" s="3" t="s">
        <v>1568</v>
      </c>
      <c r="C25" s="2" t="s">
        <v>1056</v>
      </c>
      <c r="D25" s="2" t="s">
        <v>42</v>
      </c>
      <c r="E25" s="3" t="s">
        <v>1570</v>
      </c>
      <c r="F25" s="3" t="s">
        <v>51</v>
      </c>
      <c r="H25" s="3" t="s">
        <v>44</v>
      </c>
      <c r="I25" s="11" t="s">
        <v>1060</v>
      </c>
      <c r="J25" s="3" t="s">
        <v>1063</v>
      </c>
      <c r="K25" s="3" t="s">
        <v>1446</v>
      </c>
      <c r="L25" s="3" t="s">
        <v>1065</v>
      </c>
      <c r="M25" s="2" t="s">
        <v>1573</v>
      </c>
      <c r="N25" s="5">
        <f>IFERROR(__xludf.DUMMYFUNCTION("MIN(5,IF($D25=""BIET"",1,IF($D25=""HIEU"",2,3))+IF($C25=""TRUE_FALSE_GROUP"",1,0)+IF(LEN($E25)&gt;500,1,0)+IF(REGEXMATCH(LOWER($E25),""python|c\+\+|select |sql|&lt;html|&lt;style|for |while |def ""),1,0))"),2.0)</f>
        <v>2</v>
      </c>
      <c r="O25" s="5" t="s">
        <v>1075</v>
      </c>
      <c r="P25" s="5">
        <f>IFERROR(__xludf.DUMMYFUNCTION("IF($C25=""MCQ_SINGLE"",IF($D25=""BIET"",45,IF($D25=""HIEU"",60,90))+IF(OR(LEN($E25)&gt;500,REGEXMATCH(LOWER($E25),""python|c\+\+|select |sql|&lt;html|&lt;style|for |while |def "")),30,0),IF($C25=""TRUE_FALSE_GROUP"",IF($D25=""BIET"",150,IF($D25=""HIEU"",180,240))+"&amp;"IF(LEN($E25)&gt;500,60,0),IF($D25=""BIET"",90,IF($D25=""HIEU"",120,180))))"),60.0)</f>
        <v>60</v>
      </c>
      <c r="Q25" s="3" t="s">
        <v>1082</v>
      </c>
      <c r="R25" s="5" t="b">
        <f t="shared" si="1"/>
        <v>1</v>
      </c>
      <c r="S25" s="5" t="str">
        <f t="array" ref="S25">IFERROR(INDEX(DUPLICATES!$K:$K,MATCH($A25,DUPLICATES!$B:$B,0)),IFERROR(INDEX(DUPLICATES!$K:$K,MATCH($A25,DUPLICATES!$C:$C,0)),""))</f>
        <v/>
      </c>
      <c r="T25" s="3" t="s">
        <v>1093</v>
      </c>
      <c r="U25" s="5" t="str">
        <f t="shared" si="2"/>
        <v>MATRIX_SPEC|YCCD|SOURCE_TAG|ITEM_DEMAND</v>
      </c>
    </row>
    <row r="26">
      <c r="A26" s="3" t="s">
        <v>1587</v>
      </c>
      <c r="B26" s="3" t="s">
        <v>1589</v>
      </c>
      <c r="C26" s="2" t="s">
        <v>1590</v>
      </c>
      <c r="D26" s="2" t="s">
        <v>42</v>
      </c>
      <c r="E26" s="3" t="s">
        <v>1591</v>
      </c>
      <c r="F26" s="3" t="s">
        <v>1592</v>
      </c>
      <c r="H26" s="3" t="s">
        <v>44</v>
      </c>
      <c r="I26" s="11" t="s">
        <v>1060</v>
      </c>
      <c r="J26" s="3" t="s">
        <v>1063</v>
      </c>
      <c r="K26" s="3" t="s">
        <v>1593</v>
      </c>
      <c r="L26" s="3" t="s">
        <v>1103</v>
      </c>
      <c r="M26" s="2" t="s">
        <v>1595</v>
      </c>
      <c r="N26" s="5">
        <f>IFERROR(__xludf.DUMMYFUNCTION("MIN(5,IF($D26=""BIET"",1,IF($D26=""HIEU"",2,3))+IF($C26=""TRUE_FALSE_GROUP"",1,0)+IF(LEN($E26)&gt;500,1,0)+IF(REGEXMATCH(LOWER($E26),""python|c\+\+|select |sql|&lt;html|&lt;style|for |while |def ""),1,0))"),3.0)</f>
        <v>3</v>
      </c>
      <c r="O26" s="5" t="s">
        <v>1075</v>
      </c>
      <c r="P26" s="5">
        <f>IFERROR(__xludf.DUMMYFUNCTION("IF($C26=""MCQ_SINGLE"",IF($D26=""BIET"",45,IF($D26=""HIEU"",60,90))+IF(OR(LEN($E26)&gt;500,REGEXMATCH(LOWER($E26),""python|c\+\+|select |sql|&lt;html|&lt;style|for |while |def "")),30,0),IF($C26=""TRUE_FALSE_GROUP"",IF($D26=""BIET"",150,IF($D26=""HIEU"",180,240))+"&amp;"IF(LEN($E26)&gt;500,60,0),IF($D26=""BIET"",90,IF($D26=""HIEU"",120,180))))"),180.0)</f>
        <v>180</v>
      </c>
      <c r="Q26" s="5" t="str">
        <f t="shared" ref="Q26:Q28" si="5">IF($T26="READY_FOR_PRACTICE","PRACTICE",IF($T26="READY_FOR_PERIODIC","PERIODIC",IF($T26="READY_FOR_GRADUATION","GRADUATION",IF($T26="RETIRED","NONE","REVIEW_ONLY"))))</f>
        <v>GRADUATION</v>
      </c>
      <c r="R26" s="5" t="b">
        <f t="shared" si="1"/>
        <v>0</v>
      </c>
      <c r="S26" s="5" t="str">
        <f t="array" ref="S26">IFERROR(INDEX(DUPLICATES!$K:$K,MATCH($A26,DUPLICATES!$B:$B,0)),IFERROR(INDEX(DUPLICATES!$K:$K,MATCH($A26,DUPLICATES!$C:$C,0)),""))</f>
        <v>FAM_FC12F84C6C</v>
      </c>
      <c r="T26" s="3" t="s">
        <v>1119</v>
      </c>
      <c r="U26" s="5" t="str">
        <f t="shared" si="2"/>
        <v>MATRIX_SPEC|YCCD|SOURCE_TAG|ITEM_DEMAND|MAX_STATEMENT_LEVEL</v>
      </c>
    </row>
    <row r="27">
      <c r="A27" s="3" t="s">
        <v>1611</v>
      </c>
      <c r="B27" s="3" t="s">
        <v>1612</v>
      </c>
      <c r="C27" s="2" t="s">
        <v>1590</v>
      </c>
      <c r="D27" s="2" t="s">
        <v>42</v>
      </c>
      <c r="E27" s="3" t="s">
        <v>1614</v>
      </c>
      <c r="F27" s="3" t="s">
        <v>1616</v>
      </c>
      <c r="H27" s="3" t="s">
        <v>44</v>
      </c>
      <c r="I27" s="11" t="s">
        <v>1060</v>
      </c>
      <c r="J27" s="3" t="s">
        <v>1063</v>
      </c>
      <c r="K27" s="3" t="s">
        <v>1593</v>
      </c>
      <c r="L27" s="3" t="s">
        <v>268</v>
      </c>
      <c r="M27" s="2" t="s">
        <v>1619</v>
      </c>
      <c r="N27" s="5">
        <f>IFERROR(__xludf.DUMMYFUNCTION("MIN(5,IF($D27=""BIET"",1,IF($D27=""HIEU"",2,3))+IF($C27=""TRUE_FALSE_GROUP"",1,0)+IF(LEN($E27)&gt;500,1,0)+IF(REGEXMATCH(LOWER($E27),""python|c\+\+|select |sql|&lt;html|&lt;style|for |while |def ""),1,0))"),3.0)</f>
        <v>3</v>
      </c>
      <c r="O27" s="5" t="s">
        <v>1244</v>
      </c>
      <c r="P27" s="5">
        <f>IFERROR(__xludf.DUMMYFUNCTION("IF($C27=""MCQ_SINGLE"",IF($D27=""BIET"",45,IF($D27=""HIEU"",60,90))+IF(OR(LEN($E27)&gt;500,REGEXMATCH(LOWER($E27),""python|c\+\+|select |sql|&lt;html|&lt;style|for |while |def "")),30,0),IF($C27=""TRUE_FALSE_GROUP"",IF($D27=""BIET"",150,IF($D27=""HIEU"",180,240))+"&amp;"IF(LEN($E27)&gt;500,60,0),IF($D27=""BIET"",90,IF($D27=""HIEU"",120,180))))"),180.0)</f>
        <v>180</v>
      </c>
      <c r="Q27" s="5" t="str">
        <f t="shared" si="5"/>
        <v>PRACTICE</v>
      </c>
      <c r="R27" s="5" t="b">
        <f t="shared" si="1"/>
        <v>0</v>
      </c>
      <c r="S27" s="5" t="str">
        <f t="array" ref="S27">IFERROR(INDEX(DUPLICATES!$K:$K,MATCH($A27,DUPLICATES!$B:$B,0)),IFERROR(INDEX(DUPLICATES!$K:$K,MATCH($A27,DUPLICATES!$C:$C,0)),""))</f>
        <v>FAM_E73975BBC1</v>
      </c>
      <c r="T27" s="5" t="str">
        <f>IFERROR(__xludf.DUMMYFUNCTION("IF($H27=""ARCHIVED"",""RETIRED"",IF($H27=""ACTIVE"",""READY_FOR_PRACTICE"",IF(REGEXMATCH($M27,""CONTENT_REVIEWED=FALSE|MANUAL_APPROVAL_REQUIRED=TRUE|ANSWER_CHECK_RESULT=FAIL|AUTO_USE=BLOCKED|NEEDS_REVIEW""),""NEEDS_REVIEW"",IF(REGEXMATCH($M27,""CONTENT_RE"&amp;"VIEW_RESULT=PASS|CONTENT_REVIEWED=TRUE""),""CONTENT_REVIEWED"",""CLASSIFIED""))))"),"READY_FOR_PRACTICE")</f>
        <v>READY_FOR_PRACTICE</v>
      </c>
      <c r="U27" s="5" t="str">
        <f t="shared" si="2"/>
        <v>MATRIX_SPEC|YCCD|SOURCE_TAG|ITEM_DEMAND|MAX_STATEMENT_LEVEL</v>
      </c>
    </row>
    <row r="28">
      <c r="A28" s="3" t="s">
        <v>1623</v>
      </c>
      <c r="B28" s="3" t="s">
        <v>1624</v>
      </c>
      <c r="C28" s="2" t="s">
        <v>1590</v>
      </c>
      <c r="D28" s="2" t="s">
        <v>42</v>
      </c>
      <c r="E28" s="3" t="s">
        <v>1625</v>
      </c>
      <c r="F28" s="3" t="s">
        <v>1592</v>
      </c>
      <c r="H28" s="3" t="s">
        <v>44</v>
      </c>
      <c r="I28" s="11" t="s">
        <v>1060</v>
      </c>
      <c r="J28" s="3" t="s">
        <v>1063</v>
      </c>
      <c r="K28" s="3" t="s">
        <v>1626</v>
      </c>
      <c r="L28" s="3" t="s">
        <v>1103</v>
      </c>
      <c r="M28" s="2" t="s">
        <v>1627</v>
      </c>
      <c r="N28" s="5">
        <f>IFERROR(__xludf.DUMMYFUNCTION("MIN(5,IF($D28=""BIET"",1,IF($D28=""HIEU"",2,3))+IF($C28=""TRUE_FALSE_GROUP"",1,0)+IF(LEN($E28)&gt;500,1,0)+IF(REGEXMATCH(LOWER($E28),""python|c\+\+|select |sql|&lt;html|&lt;style|for |while |def ""),1,0))"),4.0)</f>
        <v>4</v>
      </c>
      <c r="O28" s="5" t="s">
        <v>1244</v>
      </c>
      <c r="P28" s="5">
        <f>IFERROR(__xludf.DUMMYFUNCTION("IF($C28=""MCQ_SINGLE"",IF($D28=""BIET"",45,IF($D28=""HIEU"",60,90))+IF(OR(LEN($E28)&gt;500,REGEXMATCH(LOWER($E28),""python|c\+\+|select |sql|&lt;html|&lt;style|for |while |def "")),30,0),IF($C28=""TRUE_FALSE_GROUP"",IF($D28=""BIET"",150,IF($D28=""HIEU"",180,240))+"&amp;"IF(LEN($E28)&gt;500,60,0),IF($D28=""BIET"",90,IF($D28=""HIEU"",120,180))))"),240.0)</f>
        <v>240</v>
      </c>
      <c r="Q28" s="5" t="str">
        <f t="shared" si="5"/>
        <v>GRADUATION</v>
      </c>
      <c r="R28" s="5" t="b">
        <f t="shared" si="1"/>
        <v>0</v>
      </c>
      <c r="S28" s="5" t="str">
        <f t="array" ref="S28">IFERROR(INDEX(DUPLICATES!$K:$K,MATCH($A28,DUPLICATES!$B:$B,0)),IFERROR(INDEX(DUPLICATES!$K:$K,MATCH($A28,DUPLICATES!$C:$C,0)),""))</f>
        <v>FAM_A2DAD284A0</v>
      </c>
      <c r="T28" s="3" t="s">
        <v>1119</v>
      </c>
      <c r="U28" s="5" t="str">
        <f t="shared" si="2"/>
        <v>MATRIX_SPEC|YCCD|SOURCE_TAG|ITEM_DEMAND|MAX_STATEMENT_LEVEL</v>
      </c>
    </row>
    <row r="29">
      <c r="A29" s="3" t="s">
        <v>1628</v>
      </c>
      <c r="B29" s="3" t="s">
        <v>1629</v>
      </c>
      <c r="C29" s="2" t="s">
        <v>1590</v>
      </c>
      <c r="D29" s="2" t="s">
        <v>42</v>
      </c>
      <c r="E29" s="3" t="s">
        <v>1630</v>
      </c>
      <c r="F29" s="3" t="s">
        <v>1631</v>
      </c>
      <c r="H29" s="3" t="s">
        <v>44</v>
      </c>
      <c r="I29" s="11" t="s">
        <v>1060</v>
      </c>
      <c r="J29" s="3" t="s">
        <v>1063</v>
      </c>
      <c r="K29" s="3" t="s">
        <v>1626</v>
      </c>
      <c r="L29" s="3" t="s">
        <v>1065</v>
      </c>
      <c r="M29" s="2" t="s">
        <v>1632</v>
      </c>
      <c r="N29" s="5">
        <f>IFERROR(__xludf.DUMMYFUNCTION("MIN(5,IF($D29=""BIET"",1,IF($D29=""HIEU"",2,3))+IF($C29=""TRUE_FALSE_GROUP"",1,0)+IF(LEN($E29)&gt;500,1,0)+IF(REGEXMATCH(LOWER($E29),""python|c\+\+|select |sql|&lt;html|&lt;style|for |while |def ""),1,0))"),4.0)</f>
        <v>4</v>
      </c>
      <c r="O29" s="5" t="s">
        <v>1244</v>
      </c>
      <c r="P29" s="5">
        <f>IFERROR(__xludf.DUMMYFUNCTION("IF($C29=""MCQ_SINGLE"",IF($D29=""BIET"",45,IF($D29=""HIEU"",60,90))+IF(OR(LEN($E29)&gt;500,REGEXMATCH(LOWER($E29),""python|c\+\+|select |sql|&lt;html|&lt;style|for |while |def "")),30,0),IF($C29=""TRUE_FALSE_GROUP"",IF($D29=""BIET"",150,IF($D29=""HIEU"",180,240))+"&amp;"IF(LEN($E29)&gt;500,60,0),IF($D29=""BIET"",90,IF($D29=""HIEU"",120,180))))"),180.0)</f>
        <v>180</v>
      </c>
      <c r="Q29" s="3" t="s">
        <v>1082</v>
      </c>
      <c r="R29" s="5" t="b">
        <f t="shared" si="1"/>
        <v>0</v>
      </c>
      <c r="S29" s="5" t="str">
        <f t="array" ref="S29">IFERROR(INDEX(DUPLICATES!$K:$K,MATCH($A29,DUPLICATES!$B:$B,0)),IFERROR(INDEX(DUPLICATES!$K:$K,MATCH($A29,DUPLICATES!$C:$C,0)),""))</f>
        <v>FAM_6D542AB3A9</v>
      </c>
      <c r="T29" s="3" t="s">
        <v>1093</v>
      </c>
      <c r="U29" s="5" t="str">
        <f t="shared" si="2"/>
        <v>MATRIX_SPEC|YCCD|SOURCE_TAG|ITEM_DEMAND|MAX_STATEMENT_LEVEL</v>
      </c>
    </row>
    <row r="30">
      <c r="A30" s="3" t="s">
        <v>1633</v>
      </c>
      <c r="B30" s="3" t="s">
        <v>1634</v>
      </c>
      <c r="C30" s="2" t="s">
        <v>1590</v>
      </c>
      <c r="D30" s="2" t="s">
        <v>42</v>
      </c>
      <c r="E30" s="3" t="s">
        <v>1635</v>
      </c>
      <c r="F30" s="3" t="s">
        <v>1636</v>
      </c>
      <c r="H30" s="3" t="s">
        <v>44</v>
      </c>
      <c r="I30" s="11" t="s">
        <v>1060</v>
      </c>
      <c r="J30" s="3" t="s">
        <v>1063</v>
      </c>
      <c r="K30" s="3" t="s">
        <v>1626</v>
      </c>
      <c r="L30" s="3" t="s">
        <v>1103</v>
      </c>
      <c r="M30" s="2" t="s">
        <v>1637</v>
      </c>
      <c r="N30" s="5">
        <f>IFERROR(__xludf.DUMMYFUNCTION("MIN(5,IF($D30=""BIET"",1,IF($D30=""HIEU"",2,3))+IF($C30=""TRUE_FALSE_GROUP"",1,0)+IF(LEN($E30)&gt;500,1,0)+IF(REGEXMATCH(LOWER($E30),""python|c\+\+|select |sql|&lt;html|&lt;style|for |while |def ""),1,0))"),3.0)</f>
        <v>3</v>
      </c>
      <c r="O30" s="5" t="s">
        <v>1638</v>
      </c>
      <c r="P30" s="5">
        <f>IFERROR(__xludf.DUMMYFUNCTION("IF($C30=""MCQ_SINGLE"",IF($D30=""BIET"",45,IF($D30=""HIEU"",60,90))+IF(OR(LEN($E30)&gt;500,REGEXMATCH(LOWER($E30),""python|c\+\+|select |sql|&lt;html|&lt;style|for |while |def "")),30,0),IF($C30=""TRUE_FALSE_GROUP"",IF($D30=""BIET"",150,IF($D30=""HIEU"",180,240))+"&amp;"IF(LEN($E30)&gt;500,60,0),IF($D30=""BIET"",90,IF($D30=""HIEU"",120,180))))"),180.0)</f>
        <v>180</v>
      </c>
      <c r="Q30" s="5" t="str">
        <f t="shared" ref="Q30:Q38" si="6">IF($T30="READY_FOR_PRACTICE","PRACTICE",IF($T30="READY_FOR_PERIODIC","PERIODIC",IF($T30="READY_FOR_GRADUATION","GRADUATION",IF($T30="RETIRED","NONE","REVIEW_ONLY"))))</f>
        <v>GRADUATION</v>
      </c>
      <c r="R30" s="5" t="b">
        <f t="shared" si="1"/>
        <v>0</v>
      </c>
      <c r="S30" s="5" t="str">
        <f t="array" ref="S30">IFERROR(INDEX(DUPLICATES!$K:$K,MATCH($A30,DUPLICATES!$B:$B,0)),IFERROR(INDEX(DUPLICATES!$K:$K,MATCH($A30,DUPLICATES!$C:$C,0)),""))</f>
        <v>FAM_5A40E2D30E</v>
      </c>
      <c r="T30" s="3" t="s">
        <v>1119</v>
      </c>
      <c r="U30" s="5" t="str">
        <f t="shared" si="2"/>
        <v>MATRIX_SPEC|YCCD|SOURCE_TAG|ITEM_DEMAND|MAX_STATEMENT_LEVEL</v>
      </c>
    </row>
    <row r="31">
      <c r="A31" s="3" t="s">
        <v>1647</v>
      </c>
      <c r="B31" s="3" t="s">
        <v>1649</v>
      </c>
      <c r="C31" s="2" t="s">
        <v>1590</v>
      </c>
      <c r="D31" s="2" t="s">
        <v>78</v>
      </c>
      <c r="E31" s="3" t="s">
        <v>1651</v>
      </c>
      <c r="F31" s="3" t="s">
        <v>1616</v>
      </c>
      <c r="H31" s="3" t="s">
        <v>44</v>
      </c>
      <c r="I31" s="11" t="s">
        <v>1060</v>
      </c>
      <c r="J31" s="3" t="s">
        <v>1063</v>
      </c>
      <c r="K31" s="3" t="s">
        <v>1626</v>
      </c>
      <c r="L31" s="3" t="s">
        <v>1103</v>
      </c>
      <c r="M31" s="2" t="s">
        <v>1656</v>
      </c>
      <c r="N31" s="5">
        <f>IFERROR(__xludf.DUMMYFUNCTION("MIN(5,IF($D31=""BIET"",1,IF($D31=""HIEU"",2,3))+IF($C31=""TRUE_FALSE_GROUP"",1,0)+IF(LEN($E31)&gt;500,1,0)+IF(REGEXMATCH(LOWER($E31),""python|c\+\+|select |sql|&lt;html|&lt;style|for |while |def ""),1,0))"),4.0)</f>
        <v>4</v>
      </c>
      <c r="O31" s="5" t="s">
        <v>1244</v>
      </c>
      <c r="P31" s="5">
        <f>IFERROR(__xludf.DUMMYFUNCTION("IF($C31=""MCQ_SINGLE"",IF($D31=""BIET"",45,IF($D31=""HIEU"",60,90))+IF(OR(LEN($E31)&gt;500,REGEXMATCH(LOWER($E31),""python|c\+\+|select |sql|&lt;html|&lt;style|for |while |def "")),30,0),IF($C31=""TRUE_FALSE_GROUP"",IF($D31=""BIET"",150,IF($D31=""HIEU"",180,240))+"&amp;"IF(LEN($E31)&gt;500,60,0),IF($D31=""BIET"",90,IF($D31=""HIEU"",120,180))))"),240.0)</f>
        <v>240</v>
      </c>
      <c r="Q31" s="5" t="str">
        <f t="shared" si="6"/>
        <v>GRADUATION</v>
      </c>
      <c r="R31" s="5" t="b">
        <f t="shared" si="1"/>
        <v>0</v>
      </c>
      <c r="S31" s="5" t="str">
        <f t="array" ref="S31">IFERROR(INDEX(DUPLICATES!$K:$K,MATCH($A31,DUPLICATES!$B:$B,0)),IFERROR(INDEX(DUPLICATES!$K:$K,MATCH($A31,DUPLICATES!$C:$C,0)),""))</f>
        <v>FAM_244A0ADC27</v>
      </c>
      <c r="T31" s="3" t="s">
        <v>1119</v>
      </c>
      <c r="U31" s="5" t="str">
        <f t="shared" si="2"/>
        <v>MATRIX_SPEC|YCCD|SOURCE_TAG|ITEM_DEMAND|MAX_STATEMENT_LEVEL</v>
      </c>
    </row>
    <row r="32">
      <c r="A32" s="3" t="s">
        <v>1669</v>
      </c>
      <c r="B32" s="3" t="s">
        <v>1670</v>
      </c>
      <c r="C32" s="2" t="s">
        <v>1056</v>
      </c>
      <c r="D32" s="2" t="s">
        <v>578</v>
      </c>
      <c r="E32" s="13" t="s">
        <v>1673</v>
      </c>
      <c r="F32" s="3" t="s">
        <v>361</v>
      </c>
      <c r="H32" s="3" t="s">
        <v>44</v>
      </c>
      <c r="I32" s="3">
        <v>1.0</v>
      </c>
      <c r="J32" s="3" t="s">
        <v>1063</v>
      </c>
      <c r="K32" s="3" t="s">
        <v>1676</v>
      </c>
      <c r="L32" s="3" t="s">
        <v>1677</v>
      </c>
      <c r="M32" s="4" t="s">
        <v>1679</v>
      </c>
      <c r="N32" s="5">
        <f>IFERROR(__xludf.DUMMYFUNCTION("MIN(5,IF($D32=""BIET"",1,IF($D32=""HIEU"",2,3))+IF($C32=""TRUE_FALSE_GROUP"",1,0)+IF(LEN($E32)&gt;500,1,0)+IF(REGEXMATCH(LOWER($E32),""python|c\+\+|select |sql|&lt;html|&lt;style|for |while |def ""),1,0))"),1.0)</f>
        <v>1</v>
      </c>
      <c r="O32" s="5" t="s">
        <v>1075</v>
      </c>
      <c r="P32" s="5">
        <f>IFERROR(__xludf.DUMMYFUNCTION("IF($C32=""MCQ_SINGLE"",IF($D32=""BIET"",45,IF($D32=""HIEU"",60,90))+IF(OR(LEN($E32)&gt;500,REGEXMATCH(LOWER($E32),""python|c\+\+|select |sql|&lt;html|&lt;style|for |while |def "")),30,0),IF($C32=""TRUE_FALSE_GROUP"",IF($D32=""BIET"",150,IF($D32=""HIEU"",180,240))+"&amp;"IF(LEN($E32)&gt;500,60,0),IF($D32=""BIET"",90,IF($D32=""HIEU"",120,180))))"),45.0)</f>
        <v>45</v>
      </c>
      <c r="Q32" s="5" t="str">
        <f t="shared" si="6"/>
        <v>PRACTICE</v>
      </c>
      <c r="R32" s="5" t="b">
        <f t="shared" si="1"/>
        <v>1</v>
      </c>
      <c r="S32" s="5" t="str">
        <f t="array" ref="S32">IFERROR(INDEX(DUPLICATES!$K:$K,MATCH($A32,DUPLICATES!$B:$B,0)),IFERROR(INDEX(DUPLICATES!$K:$K,MATCH($A32,DUPLICATES!$C:$C,0)),""))</f>
        <v/>
      </c>
      <c r="T32" s="3" t="s">
        <v>1691</v>
      </c>
      <c r="U32" s="5" t="str">
        <f t="shared" si="2"/>
        <v>MATRIX_SPEC|YCCD|SOURCE_TAG|ITEM_DEMAND</v>
      </c>
    </row>
    <row r="33">
      <c r="A33" s="3" t="s">
        <v>1693</v>
      </c>
      <c r="B33" s="3" t="s">
        <v>1694</v>
      </c>
      <c r="C33" s="2" t="s">
        <v>1056</v>
      </c>
      <c r="D33" s="2" t="s">
        <v>42</v>
      </c>
      <c r="E33" s="13" t="s">
        <v>1696</v>
      </c>
      <c r="F33" s="3" t="s">
        <v>361</v>
      </c>
      <c r="H33" s="3" t="s">
        <v>44</v>
      </c>
      <c r="I33" s="3">
        <v>1.0</v>
      </c>
      <c r="J33" s="3" t="s">
        <v>1063</v>
      </c>
      <c r="K33" s="3" t="s">
        <v>1676</v>
      </c>
      <c r="L33" s="3" t="s">
        <v>1677</v>
      </c>
      <c r="M33" s="4" t="s">
        <v>1701</v>
      </c>
      <c r="N33" s="5">
        <f>IFERROR(__xludf.DUMMYFUNCTION("MIN(5,IF($D33=""BIET"",1,IF($D33=""HIEU"",2,3))+IF($C33=""TRUE_FALSE_GROUP"",1,0)+IF(LEN($E33)&gt;500,1,0)+IF(REGEXMATCH(LOWER($E33),""python|c\+\+|select |sql|&lt;html|&lt;style|for |while |def ""),1,0))"),2.0)</f>
        <v>2</v>
      </c>
      <c r="O33" s="5" t="s">
        <v>1075</v>
      </c>
      <c r="P33" s="5">
        <f>IFERROR(__xludf.DUMMYFUNCTION("IF($C33=""MCQ_SINGLE"",IF($D33=""BIET"",45,IF($D33=""HIEU"",60,90))+IF(OR(LEN($E33)&gt;500,REGEXMATCH(LOWER($E33),""python|c\+\+|select |sql|&lt;html|&lt;style|for |while |def "")),30,0),IF($C33=""TRUE_FALSE_GROUP"",IF($D33=""BIET"",150,IF($D33=""HIEU"",180,240))+"&amp;"IF(LEN($E33)&gt;500,60,0),IF($D33=""BIET"",90,IF($D33=""HIEU"",120,180))))"),60.0)</f>
        <v>60</v>
      </c>
      <c r="Q33" s="5" t="str">
        <f t="shared" si="6"/>
        <v>GRADUATION</v>
      </c>
      <c r="R33" s="5" t="b">
        <f t="shared" si="1"/>
        <v>1</v>
      </c>
      <c r="S33" s="5" t="str">
        <f t="array" ref="S33">IFERROR(INDEX(DUPLICATES!$K:$K,MATCH($A33,DUPLICATES!$B:$B,0)),IFERROR(INDEX(DUPLICATES!$K:$K,MATCH($A33,DUPLICATES!$C:$C,0)),""))</f>
        <v/>
      </c>
      <c r="T33" s="3" t="s">
        <v>1119</v>
      </c>
      <c r="U33" s="5" t="str">
        <f t="shared" si="2"/>
        <v>MATRIX_SPEC|YCCD|SOURCE_TAG|ITEM_DEMAND</v>
      </c>
    </row>
    <row r="34">
      <c r="A34" s="3" t="s">
        <v>1718</v>
      </c>
      <c r="B34" s="3" t="s">
        <v>1719</v>
      </c>
      <c r="C34" s="2" t="s">
        <v>1056</v>
      </c>
      <c r="D34" s="2" t="s">
        <v>42</v>
      </c>
      <c r="E34" s="13" t="s">
        <v>1721</v>
      </c>
      <c r="F34" s="3" t="s">
        <v>98</v>
      </c>
      <c r="H34" s="3" t="s">
        <v>44</v>
      </c>
      <c r="I34" s="3">
        <v>1.0</v>
      </c>
      <c r="J34" s="3" t="s">
        <v>1063</v>
      </c>
      <c r="K34" s="3" t="s">
        <v>1676</v>
      </c>
      <c r="L34" s="3" t="s">
        <v>1677</v>
      </c>
      <c r="M34" s="4" t="s">
        <v>1725</v>
      </c>
      <c r="N34" s="5">
        <f>IFERROR(__xludf.DUMMYFUNCTION("MIN(5,IF($D34=""BIET"",1,IF($D34=""HIEU"",2,3))+IF($C34=""TRUE_FALSE_GROUP"",1,0)+IF(LEN($E34)&gt;500,1,0)+IF(REGEXMATCH(LOWER($E34),""python|c\+\+|select |sql|&lt;html|&lt;style|for |while |def ""),1,0))"),2.0)</f>
        <v>2</v>
      </c>
      <c r="O34" s="5" t="s">
        <v>1075</v>
      </c>
      <c r="P34" s="5">
        <f>IFERROR(__xludf.DUMMYFUNCTION("IF($C34=""MCQ_SINGLE"",IF($D34=""BIET"",45,IF($D34=""HIEU"",60,90))+IF(OR(LEN($E34)&gt;500,REGEXMATCH(LOWER($E34),""python|c\+\+|select |sql|&lt;html|&lt;style|for |while |def "")),30,0),IF($C34=""TRUE_FALSE_GROUP"",IF($D34=""BIET"",150,IF($D34=""HIEU"",180,240))+"&amp;"IF(LEN($E34)&gt;500,60,0),IF($D34=""BIET"",90,IF($D34=""HIEU"",120,180))))"),60.0)</f>
        <v>60</v>
      </c>
      <c r="Q34" s="5" t="str">
        <f t="shared" si="6"/>
        <v>GRADUATION</v>
      </c>
      <c r="R34" s="5" t="b">
        <f t="shared" si="1"/>
        <v>1</v>
      </c>
      <c r="S34" s="5" t="str">
        <f t="array" ref="S34">IFERROR(INDEX(DUPLICATES!$K:$K,MATCH($A34,DUPLICATES!$B:$B,0)),IFERROR(INDEX(DUPLICATES!$K:$K,MATCH($A34,DUPLICATES!$C:$C,0)),""))</f>
        <v/>
      </c>
      <c r="T34" s="3" t="s">
        <v>1119</v>
      </c>
      <c r="U34" s="5" t="str">
        <f t="shared" si="2"/>
        <v>MATRIX_SPEC|YCCD|SOURCE_TAG|ITEM_DEMAND</v>
      </c>
    </row>
    <row r="35">
      <c r="A35" s="3" t="s">
        <v>1740</v>
      </c>
      <c r="B35" s="3" t="s">
        <v>1741</v>
      </c>
      <c r="C35" s="2" t="s">
        <v>1056</v>
      </c>
      <c r="D35" s="2" t="s">
        <v>578</v>
      </c>
      <c r="E35" s="13" t="s">
        <v>1743</v>
      </c>
      <c r="F35" s="3" t="s">
        <v>51</v>
      </c>
      <c r="H35" s="3" t="s">
        <v>44</v>
      </c>
      <c r="I35" s="3">
        <v>1.0</v>
      </c>
      <c r="J35" s="3" t="s">
        <v>1063</v>
      </c>
      <c r="K35" s="3" t="s">
        <v>1676</v>
      </c>
      <c r="L35" s="3" t="s">
        <v>1677</v>
      </c>
      <c r="M35" s="4" t="s">
        <v>1748</v>
      </c>
      <c r="N35" s="5">
        <f>IFERROR(__xludf.DUMMYFUNCTION("MIN(5,IF($D35=""BIET"",1,IF($D35=""HIEU"",2,3))+IF($C35=""TRUE_FALSE_GROUP"",1,0)+IF(LEN($E35)&gt;500,1,0)+IF(REGEXMATCH(LOWER($E35),""python|c\+\+|select |sql|&lt;html|&lt;style|for |while |def ""),1,0))"),1.0)</f>
        <v>1</v>
      </c>
      <c r="O35" s="5" t="s">
        <v>1244</v>
      </c>
      <c r="P35" s="5">
        <f>IFERROR(__xludf.DUMMYFUNCTION("IF($C35=""MCQ_SINGLE"",IF($D35=""BIET"",45,IF($D35=""HIEU"",60,90))+IF(OR(LEN($E35)&gt;500,REGEXMATCH(LOWER($E35),""python|c\+\+|select |sql|&lt;html|&lt;style|for |while |def "")),30,0),IF($C35=""TRUE_FALSE_GROUP"",IF($D35=""BIET"",150,IF($D35=""HIEU"",180,240))+"&amp;"IF(LEN($E35)&gt;500,60,0),IF($D35=""BIET"",90,IF($D35=""HIEU"",120,180))))"),45.0)</f>
        <v>45</v>
      </c>
      <c r="Q35" s="5" t="str">
        <f t="shared" si="6"/>
        <v>GRADUATION</v>
      </c>
      <c r="R35" s="5" t="b">
        <f t="shared" si="1"/>
        <v>1</v>
      </c>
      <c r="S35" s="5" t="str">
        <f t="array" ref="S35">IFERROR(INDEX(DUPLICATES!$K:$K,MATCH($A35,DUPLICATES!$B:$B,0)),IFERROR(INDEX(DUPLICATES!$K:$K,MATCH($A35,DUPLICATES!$C:$C,0)),""))</f>
        <v/>
      </c>
      <c r="T35" s="3" t="s">
        <v>1119</v>
      </c>
      <c r="U35" s="5" t="str">
        <f t="shared" si="2"/>
        <v>MATRIX_SPEC|YCCD|SOURCE_TAG|ITEM_DEMAND</v>
      </c>
    </row>
    <row r="36">
      <c r="A36" s="3" t="s">
        <v>1766</v>
      </c>
      <c r="B36" s="3" t="s">
        <v>1767</v>
      </c>
      <c r="C36" s="2" t="s">
        <v>1056</v>
      </c>
      <c r="D36" s="2" t="s">
        <v>578</v>
      </c>
      <c r="E36" s="13" t="s">
        <v>1770</v>
      </c>
      <c r="F36" s="3" t="s">
        <v>98</v>
      </c>
      <c r="H36" s="3" t="s">
        <v>44</v>
      </c>
      <c r="I36" s="3">
        <v>1.0</v>
      </c>
      <c r="J36" s="3" t="s">
        <v>1063</v>
      </c>
      <c r="K36" s="3" t="s">
        <v>1676</v>
      </c>
      <c r="L36" s="3" t="s">
        <v>1677</v>
      </c>
      <c r="M36" s="4" t="s">
        <v>1773</v>
      </c>
      <c r="N36" s="5">
        <f>IFERROR(__xludf.DUMMYFUNCTION("MIN(5,IF($D36=""BIET"",1,IF($D36=""HIEU"",2,3))+IF($C36=""TRUE_FALSE_GROUP"",1,0)+IF(LEN($E36)&gt;500,1,0)+IF(REGEXMATCH(LOWER($E36),""python|c\+\+|select |sql|&lt;html|&lt;style|for |while |def ""),1,0))"),1.0)</f>
        <v>1</v>
      </c>
      <c r="O36" s="5" t="s">
        <v>1075</v>
      </c>
      <c r="P36" s="5">
        <f>IFERROR(__xludf.DUMMYFUNCTION("IF($C36=""MCQ_SINGLE"",IF($D36=""BIET"",45,IF($D36=""HIEU"",60,90))+IF(OR(LEN($E36)&gt;500,REGEXMATCH(LOWER($E36),""python|c\+\+|select |sql|&lt;html|&lt;style|for |while |def "")),30,0),IF($C36=""TRUE_FALSE_GROUP"",IF($D36=""BIET"",150,IF($D36=""HIEU"",180,240))+"&amp;"IF(LEN($E36)&gt;500,60,0),IF($D36=""BIET"",90,IF($D36=""HIEU"",120,180))))"),45.0)</f>
        <v>45</v>
      </c>
      <c r="Q36" s="5" t="str">
        <f t="shared" si="6"/>
        <v>PRACTICE</v>
      </c>
      <c r="R36" s="5" t="b">
        <f t="shared" si="1"/>
        <v>1</v>
      </c>
      <c r="S36" s="5" t="str">
        <f t="array" ref="S36">IFERROR(INDEX(DUPLICATES!$K:$K,MATCH($A36,DUPLICATES!$B:$B,0)),IFERROR(INDEX(DUPLICATES!$K:$K,MATCH($A36,DUPLICATES!$C:$C,0)),""))</f>
        <v/>
      </c>
      <c r="T36" s="3" t="s">
        <v>1691</v>
      </c>
      <c r="U36" s="5" t="str">
        <f t="shared" si="2"/>
        <v>MATRIX_SPEC|YCCD|SOURCE_TAG|ITEM_DEMAND</v>
      </c>
    </row>
    <row r="37">
      <c r="A37" s="3" t="s">
        <v>1784</v>
      </c>
      <c r="B37" s="3" t="s">
        <v>1785</v>
      </c>
      <c r="C37" s="2" t="s">
        <v>1056</v>
      </c>
      <c r="D37" s="2" t="s">
        <v>42</v>
      </c>
      <c r="E37" s="13" t="s">
        <v>1786</v>
      </c>
      <c r="F37" s="3" t="s">
        <v>98</v>
      </c>
      <c r="H37" s="3" t="s">
        <v>44</v>
      </c>
      <c r="I37" s="3">
        <v>1.0</v>
      </c>
      <c r="J37" s="3" t="s">
        <v>1063</v>
      </c>
      <c r="K37" s="3" t="s">
        <v>1787</v>
      </c>
      <c r="L37" s="3" t="s">
        <v>1677</v>
      </c>
      <c r="M37" s="4" t="s">
        <v>1788</v>
      </c>
      <c r="N37" s="5">
        <f>IFERROR(__xludf.DUMMYFUNCTION("MIN(5,IF($D37=""BIET"",1,IF($D37=""HIEU"",2,3))+IF($C37=""TRUE_FALSE_GROUP"",1,0)+IF(LEN($E37)&gt;500,1,0)+IF(REGEXMATCH(LOWER($E37),""python|c\+\+|select |sql|&lt;html|&lt;style|for |while |def ""),1,0))"),2.0)</f>
        <v>2</v>
      </c>
      <c r="O37" s="5" t="s">
        <v>1455</v>
      </c>
      <c r="P37" s="5">
        <f>IFERROR(__xludf.DUMMYFUNCTION("IF($C37=""MCQ_SINGLE"",IF($D37=""BIET"",45,IF($D37=""HIEU"",60,90))+IF(OR(LEN($E37)&gt;500,REGEXMATCH(LOWER($E37),""python|c\+\+|select |sql|&lt;html|&lt;style|for |while |def "")),30,0),IF($C37=""TRUE_FALSE_GROUP"",IF($D37=""BIET"",150,IF($D37=""HIEU"",180,240))+"&amp;"IF(LEN($E37)&gt;500,60,0),IF($D37=""BIET"",90,IF($D37=""HIEU"",120,180))))"),60.0)</f>
        <v>60</v>
      </c>
      <c r="Q37" s="5" t="str">
        <f t="shared" si="6"/>
        <v>GRADUATION</v>
      </c>
      <c r="R37" s="5" t="b">
        <f t="shared" si="1"/>
        <v>1</v>
      </c>
      <c r="S37" s="5" t="str">
        <f t="array" ref="S37">IFERROR(INDEX(DUPLICATES!$K:$K,MATCH($A37,DUPLICATES!$B:$B,0)),IFERROR(INDEX(DUPLICATES!$K:$K,MATCH($A37,DUPLICATES!$C:$C,0)),""))</f>
        <v/>
      </c>
      <c r="T37" s="3" t="s">
        <v>1119</v>
      </c>
      <c r="U37" s="5" t="str">
        <f t="shared" si="2"/>
        <v>MATRIX_SPEC|YCCD|SOURCE_TAG|ITEM_DEMAND</v>
      </c>
    </row>
    <row r="38">
      <c r="A38" s="3" t="s">
        <v>1790</v>
      </c>
      <c r="B38" s="3" t="s">
        <v>1791</v>
      </c>
      <c r="C38" s="2" t="s">
        <v>1056</v>
      </c>
      <c r="D38" s="2" t="s">
        <v>578</v>
      </c>
      <c r="E38" s="13" t="s">
        <v>1793</v>
      </c>
      <c r="F38" s="3" t="s">
        <v>361</v>
      </c>
      <c r="H38" s="3" t="s">
        <v>44</v>
      </c>
      <c r="I38" s="11" t="s">
        <v>1060</v>
      </c>
      <c r="J38" s="3" t="s">
        <v>1063</v>
      </c>
      <c r="K38" s="3" t="s">
        <v>1795</v>
      </c>
      <c r="L38" s="3" t="s">
        <v>1677</v>
      </c>
      <c r="M38" s="4" t="s">
        <v>1797</v>
      </c>
      <c r="N38" s="5">
        <f>IFERROR(__xludf.DUMMYFUNCTION("MIN(5,IF($D38=""BIET"",1,IF($D38=""HIEU"",2,3))+IF($C38=""TRUE_FALSE_GROUP"",1,0)+IF(LEN($E38)&gt;500,1,0)+IF(REGEXMATCH(LOWER($E38),""python|c\+\+|select |sql|&lt;html|&lt;style|for |while |def ""),1,0))"),1.0)</f>
        <v>1</v>
      </c>
      <c r="O38" s="5" t="s">
        <v>1455</v>
      </c>
      <c r="P38" s="5">
        <f>IFERROR(__xludf.DUMMYFUNCTION("IF($C38=""MCQ_SINGLE"",IF($D38=""BIET"",45,IF($D38=""HIEU"",60,90))+IF(OR(LEN($E38)&gt;500,REGEXMATCH(LOWER($E38),""python|c\+\+|select |sql|&lt;html|&lt;style|for |while |def "")),30,0),IF($C38=""TRUE_FALSE_GROUP"",IF($D38=""BIET"",150,IF($D38=""HIEU"",180,240))+"&amp;"IF(LEN($E38)&gt;500,60,0),IF($D38=""BIET"",90,IF($D38=""HIEU"",120,180))))"),45.0)</f>
        <v>45</v>
      </c>
      <c r="Q38" s="5" t="str">
        <f t="shared" si="6"/>
        <v>GRADUATION</v>
      </c>
      <c r="R38" s="5" t="b">
        <f t="shared" si="1"/>
        <v>1</v>
      </c>
      <c r="S38" s="5" t="str">
        <f t="array" ref="S38">IFERROR(INDEX(DUPLICATES!$K:$K,MATCH($A38,DUPLICATES!$B:$B,0)),IFERROR(INDEX(DUPLICATES!$K:$K,MATCH($A38,DUPLICATES!$C:$C,0)),""))</f>
        <v>FAM_9E3B4A7C21</v>
      </c>
      <c r="T38" s="3" t="s">
        <v>1119</v>
      </c>
      <c r="U38" s="5" t="str">
        <f t="shared" si="2"/>
        <v>MATRIX_SPEC|YCCD|SOURCE_TAG|ITEM_DEMAND</v>
      </c>
    </row>
    <row r="39">
      <c r="A39" s="3" t="s">
        <v>1811</v>
      </c>
      <c r="B39" s="3" t="s">
        <v>1812</v>
      </c>
      <c r="C39" s="2" t="s">
        <v>1056</v>
      </c>
      <c r="D39" s="2" t="s">
        <v>42</v>
      </c>
      <c r="E39" s="13" t="s">
        <v>1814</v>
      </c>
      <c r="F39" s="3" t="s">
        <v>98</v>
      </c>
      <c r="G39" s="3" t="s">
        <v>398</v>
      </c>
      <c r="H39" s="3" t="s">
        <v>44</v>
      </c>
      <c r="I39" s="3">
        <v>2.0</v>
      </c>
      <c r="J39" s="3" t="s">
        <v>1063</v>
      </c>
      <c r="K39" s="3" t="s">
        <v>1795</v>
      </c>
      <c r="L39" s="3" t="s">
        <v>1817</v>
      </c>
      <c r="M39" s="4" t="s">
        <v>1819</v>
      </c>
      <c r="N39" s="3">
        <v>3.0</v>
      </c>
      <c r="O39" s="3" t="s">
        <v>1244</v>
      </c>
      <c r="P39" s="3">
        <v>90.0</v>
      </c>
      <c r="Q39" s="3" t="s">
        <v>1139</v>
      </c>
      <c r="R39" s="3" t="b">
        <v>1</v>
      </c>
      <c r="S39" s="3" t="s">
        <v>398</v>
      </c>
      <c r="T39" s="3" t="s">
        <v>1119</v>
      </c>
      <c r="U39" s="3" t="s">
        <v>1823</v>
      </c>
    </row>
    <row r="40">
      <c r="A40" s="3" t="s">
        <v>1824</v>
      </c>
      <c r="B40" s="3" t="s">
        <v>1826</v>
      </c>
      <c r="C40" s="2" t="s">
        <v>1056</v>
      </c>
      <c r="D40" s="2" t="s">
        <v>78</v>
      </c>
      <c r="E40" s="13" t="s">
        <v>1828</v>
      </c>
      <c r="F40" s="3" t="s">
        <v>126</v>
      </c>
      <c r="H40" s="3" t="s">
        <v>44</v>
      </c>
      <c r="I40" s="11" t="s">
        <v>1060</v>
      </c>
      <c r="J40" s="3" t="s">
        <v>1063</v>
      </c>
      <c r="K40" s="3" t="s">
        <v>1795</v>
      </c>
      <c r="L40" s="3" t="s">
        <v>1677</v>
      </c>
      <c r="M40" s="4" t="s">
        <v>1831</v>
      </c>
      <c r="N40" s="5">
        <f>IFERROR(__xludf.DUMMYFUNCTION("MIN(5,IF($D40=""BIET"",1,IF($D40=""HIEU"",2,3))+IF($C40=""TRUE_FALSE_GROUP"",1,0)+IF(LEN($E40)&gt;500,1,0)+IF(REGEXMATCH(LOWER($E40),""python|c\+\+|select |sql|&lt;html|&lt;style|for |while |def ""),1,0))"),3.0)</f>
        <v>3</v>
      </c>
      <c r="O40" s="5" t="s">
        <v>1244</v>
      </c>
      <c r="P40" s="5">
        <f>IFERROR(__xludf.DUMMYFUNCTION("IF($C40=""MCQ_SINGLE"",IF($D40=""BIET"",45,IF($D40=""HIEU"",60,90))+IF(OR(LEN($E40)&gt;500,REGEXMATCH(LOWER($E40),""python|c\+\+|select |sql|&lt;html|&lt;style|for |while |def "")),30,0),IF($C40=""TRUE_FALSE_GROUP"",IF($D40=""BIET"",150,IF($D40=""HIEU"",180,240))+"&amp;"IF(LEN($E40)&gt;500,60,0),IF($D40=""BIET"",90,IF($D40=""HIEU"",120,180))))"),90.0)</f>
        <v>90</v>
      </c>
      <c r="Q40" s="5" t="str">
        <f t="shared" ref="Q40:Q41" si="7">IF($T40="READY_FOR_PRACTICE","PRACTICE",IF($T40="READY_FOR_PERIODIC","PERIODIC",IF($T40="READY_FOR_GRADUATION","GRADUATION",IF($T40="RETIRED","NONE","REVIEW_ONLY"))))</f>
        <v>GRADUATION</v>
      </c>
      <c r="R40" s="5" t="b">
        <f t="shared" ref="R40:R210" si="8">$C40="MCQ_SINGLE"</f>
        <v>1</v>
      </c>
      <c r="S40" s="5" t="str">
        <f t="array" ref="S40">IFERROR(INDEX(DUPLICATES!$K:$K,MATCH($A40,DUPLICATES!$B:$B,0)),IFERROR(INDEX(DUPLICATES!$K:$K,MATCH($A40,DUPLICATES!$C:$C,0)),""))</f>
        <v/>
      </c>
      <c r="T40" s="3" t="s">
        <v>1119</v>
      </c>
      <c r="U40" s="5" t="str">
        <f t="shared" ref="U40:U215" si="9">"MATRIX_SPEC|YCCD|SOURCE_TAG|ITEM_DEMAND"&amp;IF($C40="TRUE_FALSE_GROUP","|MAX_STATEMENT_LEVEL","")</f>
        <v>MATRIX_SPEC|YCCD|SOURCE_TAG|ITEM_DEMAND</v>
      </c>
    </row>
    <row r="41">
      <c r="A41" s="3" t="s">
        <v>1847</v>
      </c>
      <c r="B41" s="3" t="s">
        <v>1848</v>
      </c>
      <c r="C41" s="2" t="s">
        <v>1056</v>
      </c>
      <c r="D41" s="2" t="s">
        <v>42</v>
      </c>
      <c r="E41" s="13" t="s">
        <v>1850</v>
      </c>
      <c r="F41" s="3" t="s">
        <v>51</v>
      </c>
      <c r="H41" s="3" t="s">
        <v>44</v>
      </c>
      <c r="I41" s="11" t="s">
        <v>1060</v>
      </c>
      <c r="J41" s="3" t="s">
        <v>1063</v>
      </c>
      <c r="K41" s="3" t="s">
        <v>1795</v>
      </c>
      <c r="L41" s="3" t="s">
        <v>1677</v>
      </c>
      <c r="M41" s="4" t="s">
        <v>1853</v>
      </c>
      <c r="N41" s="5">
        <f>IFERROR(__xludf.DUMMYFUNCTION("MIN(5,IF($D41=""BIET"",1,IF($D41=""HIEU"",2,3))+IF($C41=""TRUE_FALSE_GROUP"",1,0)+IF(LEN($E41)&gt;500,1,0)+IF(REGEXMATCH(LOWER($E41),""python|c\+\+|select |sql|&lt;html|&lt;style|for |while |def ""),1,0))"),2.0)</f>
        <v>2</v>
      </c>
      <c r="O41" s="5" t="s">
        <v>1244</v>
      </c>
      <c r="P41" s="5">
        <f>IFERROR(__xludf.DUMMYFUNCTION("IF($C41=""MCQ_SINGLE"",IF($D41=""BIET"",45,IF($D41=""HIEU"",60,90))+IF(OR(LEN($E41)&gt;500,REGEXMATCH(LOWER($E41),""python|c\+\+|select |sql|&lt;html|&lt;style|for |while |def "")),30,0),IF($C41=""TRUE_FALSE_GROUP"",IF($D41=""BIET"",150,IF($D41=""HIEU"",180,240))+"&amp;"IF(LEN($E41)&gt;500,60,0),IF($D41=""BIET"",90,IF($D41=""HIEU"",120,180))))"),60.0)</f>
        <v>60</v>
      </c>
      <c r="Q41" s="5" t="str">
        <f t="shared" si="7"/>
        <v>GRADUATION</v>
      </c>
      <c r="R41" s="5" t="b">
        <f t="shared" si="8"/>
        <v>1</v>
      </c>
      <c r="S41" s="5" t="str">
        <f t="array" ref="S41">IFERROR(INDEX(DUPLICATES!$K:$K,MATCH($A41,DUPLICATES!$B:$B,0)),IFERROR(INDEX(DUPLICATES!$K:$K,MATCH($A41,DUPLICATES!$C:$C,0)),""))</f>
        <v>FAM_B692C94AD5</v>
      </c>
      <c r="T41" s="3" t="s">
        <v>1119</v>
      </c>
      <c r="U41" s="5" t="str">
        <f t="shared" si="9"/>
        <v>MATRIX_SPEC|YCCD|SOURCE_TAG|ITEM_DEMAND</v>
      </c>
    </row>
    <row r="42">
      <c r="A42" s="3" t="s">
        <v>1871</v>
      </c>
      <c r="B42" s="3" t="s">
        <v>1872</v>
      </c>
      <c r="C42" s="2" t="s">
        <v>1056</v>
      </c>
      <c r="D42" s="2" t="s">
        <v>578</v>
      </c>
      <c r="E42" s="13" t="s">
        <v>1875</v>
      </c>
      <c r="F42" s="3" t="s">
        <v>126</v>
      </c>
      <c r="H42" s="3" t="s">
        <v>44</v>
      </c>
      <c r="I42" s="11" t="s">
        <v>1060</v>
      </c>
      <c r="J42" s="3" t="s">
        <v>1063</v>
      </c>
      <c r="K42" s="3" t="s">
        <v>1795</v>
      </c>
      <c r="L42" s="3" t="s">
        <v>1876</v>
      </c>
      <c r="M42" s="4" t="s">
        <v>1878</v>
      </c>
      <c r="N42" s="5">
        <f>IFERROR(__xludf.DUMMYFUNCTION("MIN(5,IF($D42=""BIET"",1,IF($D42=""HIEU"",2,3))+IF($C42=""TRUE_FALSE_GROUP"",1,0)+IF(LEN($E42)&gt;500,1,0)+IF(REGEXMATCH(LOWER($E42),""python|c\+\+|select |sql|&lt;html|&lt;style|for |while |def ""),1,0))"),1.0)</f>
        <v>1</v>
      </c>
      <c r="O42" s="5" t="s">
        <v>1244</v>
      </c>
      <c r="P42" s="5">
        <f>IFERROR(__xludf.DUMMYFUNCTION("IF($C42=""MCQ_SINGLE"",IF($D42=""BIET"",45,IF($D42=""HIEU"",60,90))+IF(OR(LEN($E42)&gt;500,REGEXMATCH(LOWER($E42),""python|c\+\+|select |sql|&lt;html|&lt;style|for |while |def "")),30,0),IF($C42=""TRUE_FALSE_GROUP"",IF($D42=""BIET"",150,IF($D42=""HIEU"",180,240))+"&amp;"IF(LEN($E42)&gt;500,60,0),IF($D42=""BIET"",90,IF($D42=""HIEU"",120,180))))"),45.0)</f>
        <v>45</v>
      </c>
      <c r="Q42" s="3" t="s">
        <v>1139</v>
      </c>
      <c r="R42" s="5" t="b">
        <f t="shared" si="8"/>
        <v>1</v>
      </c>
      <c r="S42" s="5" t="str">
        <f t="array" ref="S42">IFERROR(INDEX(DUPLICATES!$K:$K,MATCH($A42,DUPLICATES!$B:$B,0)),IFERROR(INDEX(DUPLICATES!$K:$K,MATCH($A42,DUPLICATES!$C:$C,0)),""))</f>
        <v/>
      </c>
      <c r="T42" s="3" t="s">
        <v>1119</v>
      </c>
      <c r="U42" s="5" t="str">
        <f t="shared" si="9"/>
        <v>MATRIX_SPEC|YCCD|SOURCE_TAG|ITEM_DEMAND</v>
      </c>
    </row>
    <row r="43">
      <c r="A43" s="3" t="s">
        <v>1894</v>
      </c>
      <c r="B43" s="3" t="s">
        <v>1895</v>
      </c>
      <c r="C43" s="2" t="s">
        <v>1056</v>
      </c>
      <c r="D43" s="2" t="s">
        <v>578</v>
      </c>
      <c r="E43" s="13" t="s">
        <v>1897</v>
      </c>
      <c r="F43" s="3" t="s">
        <v>98</v>
      </c>
      <c r="H43" s="3" t="s">
        <v>44</v>
      </c>
      <c r="I43" s="11" t="s">
        <v>1060</v>
      </c>
      <c r="J43" s="3" t="s">
        <v>1063</v>
      </c>
      <c r="K43" s="3" t="s">
        <v>1795</v>
      </c>
      <c r="L43" s="3" t="s">
        <v>1677</v>
      </c>
      <c r="M43" s="4" t="s">
        <v>1901</v>
      </c>
      <c r="N43" s="5">
        <f>IFERROR(__xludf.DUMMYFUNCTION("MIN(5,IF($D43=""BIET"",1,IF($D43=""HIEU"",2,3))+IF($C43=""TRUE_FALSE_GROUP"",1,0)+IF(LEN($E43)&gt;500,1,0)+IF(REGEXMATCH(LOWER($E43),""python|c\+\+|select |sql|&lt;html|&lt;style|for |while |def ""),1,0))"),1.0)</f>
        <v>1</v>
      </c>
      <c r="O43" s="5" t="s">
        <v>1244</v>
      </c>
      <c r="P43" s="5">
        <f>IFERROR(__xludf.DUMMYFUNCTION("IF($C43=""MCQ_SINGLE"",IF($D43=""BIET"",45,IF($D43=""HIEU"",60,90))+IF(OR(LEN($E43)&gt;500,REGEXMATCH(LOWER($E43),""python|c\+\+|select |sql|&lt;html|&lt;style|for |while |def "")),30,0),IF($C43=""TRUE_FALSE_GROUP"",IF($D43=""BIET"",150,IF($D43=""HIEU"",180,240))+"&amp;"IF(LEN($E43)&gt;500,60,0),IF($D43=""BIET"",90,IF($D43=""HIEU"",120,180))))"),45.0)</f>
        <v>45</v>
      </c>
      <c r="Q43" s="5" t="str">
        <f t="shared" ref="Q43:Q51" si="10">IF($T43="READY_FOR_PRACTICE","PRACTICE",IF($T43="READY_FOR_PERIODIC","PERIODIC",IF($T43="READY_FOR_GRADUATION","GRADUATION",IF($T43="RETIRED","NONE","REVIEW_ONLY"))))</f>
        <v>GRADUATION</v>
      </c>
      <c r="R43" s="5" t="b">
        <f t="shared" si="8"/>
        <v>1</v>
      </c>
      <c r="S43" s="5" t="str">
        <f t="array" ref="S43">IFERROR(INDEX(DUPLICATES!$K:$K,MATCH($A43,DUPLICATES!$B:$B,0)),IFERROR(INDEX(DUPLICATES!$K:$K,MATCH($A43,DUPLICATES!$C:$C,0)),""))</f>
        <v/>
      </c>
      <c r="T43" s="3" t="s">
        <v>1119</v>
      </c>
      <c r="U43" s="5" t="str">
        <f t="shared" si="9"/>
        <v>MATRIX_SPEC|YCCD|SOURCE_TAG|ITEM_DEMAND</v>
      </c>
    </row>
    <row r="44">
      <c r="A44" s="3" t="s">
        <v>1915</v>
      </c>
      <c r="B44" s="3" t="s">
        <v>1925</v>
      </c>
      <c r="C44" s="2" t="s">
        <v>1056</v>
      </c>
      <c r="D44" s="2" t="s">
        <v>578</v>
      </c>
      <c r="E44" s="13" t="s">
        <v>1929</v>
      </c>
      <c r="F44" s="3" t="s">
        <v>51</v>
      </c>
      <c r="G44" s="3" t="s">
        <v>398</v>
      </c>
      <c r="H44" s="3" t="s">
        <v>44</v>
      </c>
      <c r="I44" s="3">
        <v>1.0</v>
      </c>
      <c r="J44" s="3" t="s">
        <v>1063</v>
      </c>
      <c r="K44" s="3" t="s">
        <v>1931</v>
      </c>
      <c r="L44" s="3" t="s">
        <v>1677</v>
      </c>
      <c r="M44" s="4" t="s">
        <v>1933</v>
      </c>
      <c r="N44" s="5">
        <f>IFERROR(__xludf.DUMMYFUNCTION("MIN(5,IF($D44=""BIET"",1,IF($D44=""HIEU"",2,3))+IF($C44=""TRUE_FALSE_GROUP"",1,0)+IF(LEN($E44)&gt;500,1,0)+IF(REGEXMATCH(LOWER($E44),""python|c\+\+|select |sql|&lt;html|&lt;style|for |while |def ""),1,0))"),1.0)</f>
        <v>1</v>
      </c>
      <c r="O44" s="5" t="s">
        <v>1244</v>
      </c>
      <c r="P44" s="5">
        <f>IFERROR(__xludf.DUMMYFUNCTION("IF($C44=""MCQ_SINGLE"",IF($D44=""BIET"",45,IF($D44=""HIEU"",60,90))+IF(OR(LEN($E44)&gt;500,REGEXMATCH(LOWER($E44),""python|c\+\+|select |sql|&lt;html|&lt;style|for |while |def "")),30,0),IF($C44=""TRUE_FALSE_GROUP"",IF($D44=""BIET"",150,IF($D44=""HIEU"",180,240))+"&amp;"IF(LEN($E44)&gt;500,60,0),IF($D44=""BIET"",90,IF($D44=""HIEU"",120,180))))"),45.0)</f>
        <v>45</v>
      </c>
      <c r="Q44" s="5" t="str">
        <f t="shared" si="10"/>
        <v>GRADUATION</v>
      </c>
      <c r="R44" s="5" t="b">
        <f t="shared" si="8"/>
        <v>1</v>
      </c>
      <c r="S44" s="5" t="str">
        <f t="array" ref="S44">IFERROR(INDEX(DUPLICATES!$K:$K,MATCH($A44,DUPLICATES!$B:$B,0)),IFERROR(INDEX(DUPLICATES!$K:$K,MATCH($A44,DUPLICATES!$C:$C,0)),""))</f>
        <v/>
      </c>
      <c r="T44" s="3" t="s">
        <v>1119</v>
      </c>
      <c r="U44" s="5" t="str">
        <f t="shared" si="9"/>
        <v>MATRIX_SPEC|YCCD|SOURCE_TAG|ITEM_DEMAND</v>
      </c>
    </row>
    <row r="45">
      <c r="A45" s="3" t="s">
        <v>1927</v>
      </c>
      <c r="B45" s="3" t="s">
        <v>1949</v>
      </c>
      <c r="C45" s="2" t="s">
        <v>1056</v>
      </c>
      <c r="D45" s="2" t="s">
        <v>42</v>
      </c>
      <c r="E45" s="13" t="s">
        <v>1952</v>
      </c>
      <c r="F45" s="3" t="s">
        <v>98</v>
      </c>
      <c r="G45" s="3" t="s">
        <v>398</v>
      </c>
      <c r="H45" s="3" t="s">
        <v>44</v>
      </c>
      <c r="I45" s="3">
        <v>1.0</v>
      </c>
      <c r="J45" s="3" t="s">
        <v>1063</v>
      </c>
      <c r="K45" s="3" t="s">
        <v>1931</v>
      </c>
      <c r="L45" s="3" t="s">
        <v>1677</v>
      </c>
      <c r="M45" s="4" t="s">
        <v>1957</v>
      </c>
      <c r="N45" s="5">
        <f>IFERROR(__xludf.DUMMYFUNCTION("MIN(5,IF($D45=""BIET"",1,IF($D45=""HIEU"",2,3))+IF($C45=""TRUE_FALSE_GROUP"",1,0)+IF(LEN($E45)&gt;500,1,0)+IF(REGEXMATCH(LOWER($E45),""python|c\+\+|select |sql|&lt;html|&lt;style|for |while |def ""),1,0))"),2.0)</f>
        <v>2</v>
      </c>
      <c r="O45" s="5" t="s">
        <v>1244</v>
      </c>
      <c r="P45" s="5">
        <f>IFERROR(__xludf.DUMMYFUNCTION("IF($C45=""MCQ_SINGLE"",IF($D45=""BIET"",45,IF($D45=""HIEU"",60,90))+IF(OR(LEN($E45)&gt;500,REGEXMATCH(LOWER($E45),""python|c\+\+|select |sql|&lt;html|&lt;style|for |while |def "")),30,0),IF($C45=""TRUE_FALSE_GROUP"",IF($D45=""BIET"",150,IF($D45=""HIEU"",180,240))+"&amp;"IF(LEN($E45)&gt;500,60,0),IF($D45=""BIET"",90,IF($D45=""HIEU"",120,180))))"),60.0)</f>
        <v>60</v>
      </c>
      <c r="Q45" s="5" t="str">
        <f t="shared" si="10"/>
        <v>GRADUATION</v>
      </c>
      <c r="R45" s="5" t="b">
        <f t="shared" si="8"/>
        <v>1</v>
      </c>
      <c r="S45" s="5" t="str">
        <f t="array" ref="S45">IFERROR(INDEX(DUPLICATES!$K:$K,MATCH($A45,DUPLICATES!$B:$B,0)),IFERROR(INDEX(DUPLICATES!$K:$K,MATCH($A45,DUPLICATES!$C:$C,0)),""))</f>
        <v/>
      </c>
      <c r="T45" s="3" t="s">
        <v>1119</v>
      </c>
      <c r="U45" s="5" t="str">
        <f t="shared" si="9"/>
        <v>MATRIX_SPEC|YCCD|SOURCE_TAG|ITEM_DEMAND</v>
      </c>
    </row>
    <row r="46">
      <c r="A46" s="3" t="s">
        <v>1941</v>
      </c>
      <c r="B46" s="3" t="s">
        <v>1974</v>
      </c>
      <c r="C46" s="2" t="s">
        <v>1056</v>
      </c>
      <c r="D46" s="2" t="s">
        <v>42</v>
      </c>
      <c r="E46" s="13" t="s">
        <v>1976</v>
      </c>
      <c r="F46" s="3" t="s">
        <v>361</v>
      </c>
      <c r="G46" s="3" t="s">
        <v>398</v>
      </c>
      <c r="H46" s="3" t="s">
        <v>44</v>
      </c>
      <c r="I46" s="3">
        <v>1.0</v>
      </c>
      <c r="J46" s="3" t="s">
        <v>1063</v>
      </c>
      <c r="K46" s="3" t="s">
        <v>1931</v>
      </c>
      <c r="L46" s="3" t="s">
        <v>1677</v>
      </c>
      <c r="M46" s="4" t="s">
        <v>1981</v>
      </c>
      <c r="N46" s="5">
        <f>IFERROR(__xludf.DUMMYFUNCTION("MIN(5,IF($D46=""BIET"",1,IF($D46=""HIEU"",2,3))+IF($C46=""TRUE_FALSE_GROUP"",1,0)+IF(LEN($E46)&gt;500,1,0)+IF(REGEXMATCH(LOWER($E46),""python|c\+\+|select |sql|&lt;html|&lt;style|for |while |def ""),1,0))"),2.0)</f>
        <v>2</v>
      </c>
      <c r="O46" s="5" t="s">
        <v>1244</v>
      </c>
      <c r="P46" s="5">
        <f>IFERROR(__xludf.DUMMYFUNCTION("IF($C46=""MCQ_SINGLE"",IF($D46=""BIET"",45,IF($D46=""HIEU"",60,90))+IF(OR(LEN($E46)&gt;500,REGEXMATCH(LOWER($E46),""python|c\+\+|select |sql|&lt;html|&lt;style|for |while |def "")),30,0),IF($C46=""TRUE_FALSE_GROUP"",IF($D46=""BIET"",150,IF($D46=""HIEU"",180,240))+"&amp;"IF(LEN($E46)&gt;500,60,0),IF($D46=""BIET"",90,IF($D46=""HIEU"",120,180))))"),60.0)</f>
        <v>60</v>
      </c>
      <c r="Q46" s="5" t="str">
        <f t="shared" si="10"/>
        <v>GRADUATION</v>
      </c>
      <c r="R46" s="5" t="b">
        <f t="shared" si="8"/>
        <v>1</v>
      </c>
      <c r="S46" s="5" t="str">
        <f t="array" ref="S46">IFERROR(INDEX(DUPLICATES!$K:$K,MATCH($A46,DUPLICATES!$B:$B,0)),IFERROR(INDEX(DUPLICATES!$K:$K,MATCH($A46,DUPLICATES!$C:$C,0)),""))</f>
        <v/>
      </c>
      <c r="T46" s="3" t="s">
        <v>1119</v>
      </c>
      <c r="U46" s="5" t="str">
        <f t="shared" si="9"/>
        <v>MATRIX_SPEC|YCCD|SOURCE_TAG|ITEM_DEMAND</v>
      </c>
    </row>
    <row r="47">
      <c r="A47" s="3" t="s">
        <v>1950</v>
      </c>
      <c r="B47" s="3" t="s">
        <v>1995</v>
      </c>
      <c r="C47" s="2" t="s">
        <v>1056</v>
      </c>
      <c r="D47" s="2" t="s">
        <v>578</v>
      </c>
      <c r="E47" s="13" t="s">
        <v>1997</v>
      </c>
      <c r="F47" s="3" t="s">
        <v>98</v>
      </c>
      <c r="G47" s="3" t="s">
        <v>398</v>
      </c>
      <c r="H47" s="3" t="s">
        <v>44</v>
      </c>
      <c r="I47" s="3">
        <v>1.0</v>
      </c>
      <c r="J47" s="3" t="s">
        <v>1063</v>
      </c>
      <c r="K47" s="3" t="s">
        <v>1931</v>
      </c>
      <c r="L47" s="3" t="s">
        <v>1677</v>
      </c>
      <c r="M47" s="4" t="s">
        <v>2004</v>
      </c>
      <c r="N47" s="5">
        <f>IFERROR(__xludf.DUMMYFUNCTION("MIN(5,IF($D47=""BIET"",1,IF($D47=""HIEU"",2,3))+IF($C47=""TRUE_FALSE_GROUP"",1,0)+IF(LEN($E47)&gt;500,1,0)+IF(REGEXMATCH(LOWER($E47),""python|c\+\+|select |sql|&lt;html|&lt;style|for |while |def ""),1,0))"),1.0)</f>
        <v>1</v>
      </c>
      <c r="O47" s="5" t="s">
        <v>1244</v>
      </c>
      <c r="P47" s="5">
        <f>IFERROR(__xludf.DUMMYFUNCTION("IF($C47=""MCQ_SINGLE"",IF($D47=""BIET"",45,IF($D47=""HIEU"",60,90))+IF(OR(LEN($E47)&gt;500,REGEXMATCH(LOWER($E47),""python|c\+\+|select |sql|&lt;html|&lt;style|for |while |def "")),30,0),IF($C47=""TRUE_FALSE_GROUP"",IF($D47=""BIET"",150,IF($D47=""HIEU"",180,240))+"&amp;"IF(LEN($E47)&gt;500,60,0),IF($D47=""BIET"",90,IF($D47=""HIEU"",120,180))))"),45.0)</f>
        <v>45</v>
      </c>
      <c r="Q47" s="5" t="str">
        <f t="shared" si="10"/>
        <v>GRADUATION</v>
      </c>
      <c r="R47" s="5" t="b">
        <f t="shared" si="8"/>
        <v>1</v>
      </c>
      <c r="S47" s="5" t="str">
        <f t="array" ref="S47">IFERROR(INDEX(DUPLICATES!$K:$K,MATCH($A47,DUPLICATES!$B:$B,0)),IFERROR(INDEX(DUPLICATES!$K:$K,MATCH($A47,DUPLICATES!$C:$C,0)),""))</f>
        <v/>
      </c>
      <c r="T47" s="3" t="s">
        <v>1119</v>
      </c>
      <c r="U47" s="5" t="str">
        <f t="shared" si="9"/>
        <v>MATRIX_SPEC|YCCD|SOURCE_TAG|ITEM_DEMAND</v>
      </c>
    </row>
    <row r="48">
      <c r="A48" s="3" t="s">
        <v>1964</v>
      </c>
      <c r="B48" s="3" t="s">
        <v>2048</v>
      </c>
      <c r="C48" s="2" t="s">
        <v>1056</v>
      </c>
      <c r="D48" s="2" t="s">
        <v>578</v>
      </c>
      <c r="E48" s="13" t="s">
        <v>2050</v>
      </c>
      <c r="F48" s="3" t="s">
        <v>51</v>
      </c>
      <c r="G48" s="3" t="s">
        <v>398</v>
      </c>
      <c r="H48" s="3" t="s">
        <v>44</v>
      </c>
      <c r="I48" s="3">
        <v>1.0</v>
      </c>
      <c r="J48" s="3" t="s">
        <v>1063</v>
      </c>
      <c r="K48" s="3" t="s">
        <v>1931</v>
      </c>
      <c r="L48" s="3" t="s">
        <v>1677</v>
      </c>
      <c r="M48" s="4" t="s">
        <v>2054</v>
      </c>
      <c r="N48" s="5">
        <f>IFERROR(__xludf.DUMMYFUNCTION("MIN(5,IF($D48=""BIET"",1,IF($D48=""HIEU"",2,3))+IF($C48=""TRUE_FALSE_GROUP"",1,0)+IF(LEN($E48)&gt;500,1,0)+IF(REGEXMATCH(LOWER($E48),""python|c\+\+|select |sql|&lt;html|&lt;style|for |while |def ""),1,0))"),1.0)</f>
        <v>1</v>
      </c>
      <c r="O48" s="5" t="s">
        <v>1244</v>
      </c>
      <c r="P48" s="5">
        <f>IFERROR(__xludf.DUMMYFUNCTION("IF($C48=""MCQ_SINGLE"",IF($D48=""BIET"",45,IF($D48=""HIEU"",60,90))+IF(OR(LEN($E48)&gt;500,REGEXMATCH(LOWER($E48),""python|c\+\+|select |sql|&lt;html|&lt;style|for |while |def "")),30,0),IF($C48=""TRUE_FALSE_GROUP"",IF($D48=""BIET"",150,IF($D48=""HIEU"",180,240))+"&amp;"IF(LEN($E48)&gt;500,60,0),IF($D48=""BIET"",90,IF($D48=""HIEU"",120,180))))"),45.0)</f>
        <v>45</v>
      </c>
      <c r="Q48" s="5" t="str">
        <f t="shared" si="10"/>
        <v>GRADUATION</v>
      </c>
      <c r="R48" s="5" t="b">
        <f t="shared" si="8"/>
        <v>1</v>
      </c>
      <c r="S48" s="5" t="str">
        <f t="array" ref="S48">IFERROR(INDEX(DUPLICATES!$K:$K,MATCH($A48,DUPLICATES!$B:$B,0)),IFERROR(INDEX(DUPLICATES!$K:$K,MATCH($A48,DUPLICATES!$C:$C,0)),""))</f>
        <v/>
      </c>
      <c r="T48" s="3" t="s">
        <v>1119</v>
      </c>
      <c r="U48" s="5" t="str">
        <f t="shared" si="9"/>
        <v>MATRIX_SPEC|YCCD|SOURCE_TAG|ITEM_DEMAND</v>
      </c>
    </row>
    <row r="49">
      <c r="A49" s="3" t="s">
        <v>2076</v>
      </c>
      <c r="B49" s="3" t="s">
        <v>2078</v>
      </c>
      <c r="C49" s="2" t="s">
        <v>1590</v>
      </c>
      <c r="D49" s="2" t="s">
        <v>42</v>
      </c>
      <c r="E49" s="13" t="s">
        <v>2081</v>
      </c>
      <c r="F49" s="3" t="s">
        <v>2082</v>
      </c>
      <c r="G49" s="3" t="s">
        <v>398</v>
      </c>
      <c r="H49" s="3" t="s">
        <v>44</v>
      </c>
      <c r="I49" s="3">
        <v>1.0</v>
      </c>
      <c r="J49" s="3" t="s">
        <v>1063</v>
      </c>
      <c r="K49" s="3" t="s">
        <v>2084</v>
      </c>
      <c r="L49" s="3" t="s">
        <v>1677</v>
      </c>
      <c r="M49" s="4" t="s">
        <v>2086</v>
      </c>
      <c r="N49" s="5">
        <f>IFERROR(__xludf.DUMMYFUNCTION("MIN(5,IF($D49=""BIET"",1,IF($D49=""HIEU"",2,3))+IF($C49=""TRUE_FALSE_GROUP"",1,0)+IF(LEN($E49)&gt;500,1,0)+IF(REGEXMATCH(LOWER($E49),""python|c\+\+|select |sql|&lt;html|&lt;style|for |while |def ""),1,0))"),3.0)</f>
        <v>3</v>
      </c>
      <c r="O49" s="5" t="s">
        <v>1455</v>
      </c>
      <c r="P49" s="5">
        <f>IFERROR(__xludf.DUMMYFUNCTION("IF($C49=""MCQ_SINGLE"",IF($D49=""BIET"",45,IF($D49=""HIEU"",60,90))+IF(OR(LEN($E49)&gt;500,REGEXMATCH(LOWER($E49),""python|c\+\+|select |sql|&lt;html|&lt;style|for |while |def "")),30,0),IF($C49=""TRUE_FALSE_GROUP"",IF($D49=""BIET"",150,IF($D49=""HIEU"",180,240))+"&amp;"IF(LEN($E49)&gt;500,60,0),IF($D49=""BIET"",90,IF($D49=""HIEU"",120,180))))"),180.0)</f>
        <v>180</v>
      </c>
      <c r="Q49" s="5" t="str">
        <f t="shared" si="10"/>
        <v>GRADUATION</v>
      </c>
      <c r="R49" s="5" t="b">
        <f t="shared" si="8"/>
        <v>0</v>
      </c>
      <c r="S49" s="5" t="str">
        <f t="array" ref="S49">IFERROR(INDEX(DUPLICATES!$K:$K,MATCH($A49,DUPLICATES!$B:$B,0)),IFERROR(INDEX(DUPLICATES!$K:$K,MATCH($A49,DUPLICATES!$C:$C,0)),""))</f>
        <v/>
      </c>
      <c r="T49" s="3" t="s">
        <v>1119</v>
      </c>
      <c r="U49" s="5" t="str">
        <f t="shared" si="9"/>
        <v>MATRIX_SPEC|YCCD|SOURCE_TAG|ITEM_DEMAND|MAX_STATEMENT_LEVEL</v>
      </c>
    </row>
    <row r="50">
      <c r="A50" s="3" t="s">
        <v>2108</v>
      </c>
      <c r="B50" s="3" t="s">
        <v>2109</v>
      </c>
      <c r="C50" s="2" t="s">
        <v>1590</v>
      </c>
      <c r="D50" s="2" t="s">
        <v>42</v>
      </c>
      <c r="E50" s="13" t="s">
        <v>2113</v>
      </c>
      <c r="F50" s="3" t="s">
        <v>1631</v>
      </c>
      <c r="G50" s="3" t="s">
        <v>398</v>
      </c>
      <c r="H50" s="3" t="s">
        <v>44</v>
      </c>
      <c r="I50" s="3">
        <v>1.0</v>
      </c>
      <c r="J50" s="3" t="s">
        <v>1063</v>
      </c>
      <c r="K50" s="3" t="s">
        <v>2084</v>
      </c>
      <c r="L50" s="3" t="s">
        <v>1677</v>
      </c>
      <c r="M50" s="4" t="s">
        <v>2118</v>
      </c>
      <c r="N50" s="5">
        <f>IFERROR(__xludf.DUMMYFUNCTION("MIN(5,IF($D50=""BIET"",1,IF($D50=""HIEU"",2,3))+IF($C50=""TRUE_FALSE_GROUP"",1,0)+IF(LEN($E50)&gt;500,1,0)+IF(REGEXMATCH(LOWER($E50),""python|c\+\+|select |sql|&lt;html|&lt;style|for |while |def ""),1,0))"),3.0)</f>
        <v>3</v>
      </c>
      <c r="O50" s="5" t="s">
        <v>1455</v>
      </c>
      <c r="P50" s="5">
        <f>IFERROR(__xludf.DUMMYFUNCTION("IF($C50=""MCQ_SINGLE"",IF($D50=""BIET"",45,IF($D50=""HIEU"",60,90))+IF(OR(LEN($E50)&gt;500,REGEXMATCH(LOWER($E50),""python|c\+\+|select |sql|&lt;html|&lt;style|for |while |def "")),30,0),IF($C50=""TRUE_FALSE_GROUP"",IF($D50=""BIET"",150,IF($D50=""HIEU"",180,240))+"&amp;"IF(LEN($E50)&gt;500,60,0),IF($D50=""BIET"",90,IF($D50=""HIEU"",120,180))))"),180.0)</f>
        <v>180</v>
      </c>
      <c r="Q50" s="5" t="str">
        <f t="shared" si="10"/>
        <v>GRADUATION</v>
      </c>
      <c r="R50" s="5" t="b">
        <f t="shared" si="8"/>
        <v>0</v>
      </c>
      <c r="S50" s="5" t="str">
        <f t="array" ref="S50">IFERROR(INDEX(DUPLICATES!$K:$K,MATCH($A50,DUPLICATES!$B:$B,0)),IFERROR(INDEX(DUPLICATES!$K:$K,MATCH($A50,DUPLICATES!$C:$C,0)),""))</f>
        <v/>
      </c>
      <c r="T50" s="3" t="s">
        <v>1119</v>
      </c>
      <c r="U50" s="5" t="str">
        <f t="shared" si="9"/>
        <v>MATRIX_SPEC|YCCD|SOURCE_TAG|ITEM_DEMAND|MAX_STATEMENT_LEVEL</v>
      </c>
    </row>
    <row r="51">
      <c r="A51" s="3" t="s">
        <v>2135</v>
      </c>
      <c r="B51" s="3" t="s">
        <v>2136</v>
      </c>
      <c r="C51" s="2" t="s">
        <v>1590</v>
      </c>
      <c r="D51" s="2" t="s">
        <v>42</v>
      </c>
      <c r="E51" s="13" t="s">
        <v>2139</v>
      </c>
      <c r="F51" s="3" t="s">
        <v>2141</v>
      </c>
      <c r="G51" s="3" t="s">
        <v>398</v>
      </c>
      <c r="H51" s="3" t="s">
        <v>44</v>
      </c>
      <c r="I51" s="3">
        <v>1.0</v>
      </c>
      <c r="J51" s="3" t="s">
        <v>1063</v>
      </c>
      <c r="K51" s="3" t="s">
        <v>2084</v>
      </c>
      <c r="L51" s="3" t="s">
        <v>2143</v>
      </c>
      <c r="M51" s="4" t="s">
        <v>2146</v>
      </c>
      <c r="N51" s="5">
        <f>IFERROR(__xludf.DUMMYFUNCTION("MIN(5,IF($D51=""BIET"",1,IF($D51=""HIEU"",2,3))+IF($C51=""TRUE_FALSE_GROUP"",1,0)+IF(LEN($E51)&gt;500,1,0)+IF(REGEXMATCH(LOWER($E51),""python|c\+\+|select |sql|&lt;html|&lt;style|for |while |def ""),1,0))"),3.0)</f>
        <v>3</v>
      </c>
      <c r="O51" s="5" t="s">
        <v>1075</v>
      </c>
      <c r="P51" s="5">
        <f>IFERROR(__xludf.DUMMYFUNCTION("IF($C51=""MCQ_SINGLE"",IF($D51=""BIET"",45,IF($D51=""HIEU"",60,90))+IF(OR(LEN($E51)&gt;500,REGEXMATCH(LOWER($E51),""python|c\+\+|select |sql|&lt;html|&lt;style|for |while |def "")),30,0),IF($C51=""TRUE_FALSE_GROUP"",IF($D51=""BIET"",150,IF($D51=""HIEU"",180,240))+"&amp;"IF(LEN($E51)&gt;500,60,0),IF($D51=""BIET"",90,IF($D51=""HIEU"",120,180))))"),180.0)</f>
        <v>180</v>
      </c>
      <c r="Q51" s="5" t="str">
        <f t="shared" si="10"/>
        <v>GRADUATION</v>
      </c>
      <c r="R51" s="5" t="b">
        <f t="shared" si="8"/>
        <v>0</v>
      </c>
      <c r="S51" s="3" t="s">
        <v>2151</v>
      </c>
      <c r="T51" s="3" t="s">
        <v>1119</v>
      </c>
      <c r="U51" s="5" t="str">
        <f t="shared" si="9"/>
        <v>MATRIX_SPEC|YCCD|SOURCE_TAG|ITEM_DEMAND|MAX_STATEMENT_LEVEL</v>
      </c>
    </row>
    <row r="52">
      <c r="A52" s="3" t="s">
        <v>1977</v>
      </c>
      <c r="B52" s="3" t="s">
        <v>2154</v>
      </c>
      <c r="C52" s="2" t="s">
        <v>1056</v>
      </c>
      <c r="D52" s="2" t="s">
        <v>42</v>
      </c>
      <c r="E52" s="13" t="s">
        <v>2156</v>
      </c>
      <c r="F52" s="3" t="s">
        <v>98</v>
      </c>
      <c r="G52" s="3" t="s">
        <v>398</v>
      </c>
      <c r="H52" s="3" t="s">
        <v>44</v>
      </c>
      <c r="I52" s="3">
        <v>1.0</v>
      </c>
      <c r="J52" s="3" t="s">
        <v>1063</v>
      </c>
      <c r="K52" s="3" t="s">
        <v>2159</v>
      </c>
      <c r="L52" s="3" t="s">
        <v>2160</v>
      </c>
      <c r="M52" s="4" t="s">
        <v>2162</v>
      </c>
      <c r="N52" s="5">
        <f>IFERROR(__xludf.DUMMYFUNCTION("MIN(5,IF($D52=""BIET"",1,IF($D52=""HIEU"",2,3))+IF($C52=""TRUE_FALSE_GROUP"",1,0)+IF(LEN($E52)&gt;500,1,0)+IF(REGEXMATCH(LOWER($E52),""python|c\+\+|select |sql|&lt;html|&lt;style|for |while |def ""),1,0))"),2.0)</f>
        <v>2</v>
      </c>
      <c r="O52" s="5" t="s">
        <v>1075</v>
      </c>
      <c r="P52" s="5">
        <f>IFERROR(__xludf.DUMMYFUNCTION("IF($C52=""MCQ_SINGLE"",IF($D52=""BIET"",45,IF($D52=""HIEU"",60,90))+IF(OR(LEN($E52)&gt;500,REGEXMATCH(LOWER($E52),""python|c\+\+|select |sql|&lt;html|&lt;style|for |while |def "")),30,0),IF($C52=""TRUE_FALSE_GROUP"",IF($D52=""BIET"",150,IF($D52=""HIEU"",180,240))+"&amp;"IF(LEN($E52)&gt;500,60,0),IF($D52=""BIET"",90,IF($D52=""HIEU"",120,180))))"),60.0)</f>
        <v>60</v>
      </c>
      <c r="Q52" s="3" t="s">
        <v>1139</v>
      </c>
      <c r="R52" s="5" t="b">
        <f t="shared" si="8"/>
        <v>1</v>
      </c>
      <c r="S52" s="5" t="str">
        <f t="array" ref="S52">IFERROR(INDEX(DUPLICATES!$K:$K,MATCH($A52,DUPLICATES!$B:$B,0)),IFERROR(INDEX(DUPLICATES!$K:$K,MATCH($A52,DUPLICATES!$C:$C,0)),""))</f>
        <v/>
      </c>
      <c r="T52" s="3" t="s">
        <v>1119</v>
      </c>
      <c r="U52" s="5" t="str">
        <f t="shared" si="9"/>
        <v>MATRIX_SPEC|YCCD|SOURCE_TAG|ITEM_DEMAND</v>
      </c>
    </row>
    <row r="53">
      <c r="A53" s="3" t="s">
        <v>1989</v>
      </c>
      <c r="B53" s="3" t="s">
        <v>2180</v>
      </c>
      <c r="C53" s="2" t="s">
        <v>1056</v>
      </c>
      <c r="D53" s="2" t="s">
        <v>42</v>
      </c>
      <c r="E53" s="13" t="s">
        <v>2181</v>
      </c>
      <c r="F53" s="3" t="s">
        <v>126</v>
      </c>
      <c r="G53" s="3" t="s">
        <v>398</v>
      </c>
      <c r="H53" s="3" t="s">
        <v>44</v>
      </c>
      <c r="I53" s="3">
        <v>1.0</v>
      </c>
      <c r="J53" s="3" t="s">
        <v>1063</v>
      </c>
      <c r="K53" s="3" t="s">
        <v>2159</v>
      </c>
      <c r="L53" s="3" t="s">
        <v>2160</v>
      </c>
      <c r="M53" s="4" t="s">
        <v>2182</v>
      </c>
      <c r="N53" s="5">
        <f>IFERROR(__xludf.DUMMYFUNCTION("MIN(5,IF($D53=""BIET"",1,IF($D53=""HIEU"",2,3))+IF($C53=""TRUE_FALSE_GROUP"",1,0)+IF(LEN($E53)&gt;500,1,0)+IF(REGEXMATCH(LOWER($E53),""python|c\+\+|select |sql|&lt;html|&lt;style|for |while |def ""),1,0))"),2.0)</f>
        <v>2</v>
      </c>
      <c r="O53" s="5" t="s">
        <v>1075</v>
      </c>
      <c r="P53" s="5">
        <f>IFERROR(__xludf.DUMMYFUNCTION("IF($C53=""MCQ_SINGLE"",IF($D53=""BIET"",45,IF($D53=""HIEU"",60,90))+IF(OR(LEN($E53)&gt;500,REGEXMATCH(LOWER($E53),""python|c\+\+|select |sql|&lt;html|&lt;style|for |while |def "")),30,0),IF($C53=""TRUE_FALSE_GROUP"",IF($D53=""BIET"",150,IF($D53=""HIEU"",180,240))+"&amp;"IF(LEN($E53)&gt;500,60,0),IF($D53=""BIET"",90,IF($D53=""HIEU"",120,180))))"),60.0)</f>
        <v>60</v>
      </c>
      <c r="Q53" s="3" t="s">
        <v>1139</v>
      </c>
      <c r="R53" s="5" t="b">
        <f t="shared" si="8"/>
        <v>1</v>
      </c>
      <c r="S53" s="5" t="str">
        <f t="array" ref="S53">IFERROR(INDEX(DUPLICATES!$K:$K,MATCH($A53,DUPLICATES!$B:$B,0)),IFERROR(INDEX(DUPLICATES!$K:$K,MATCH($A53,DUPLICATES!$C:$C,0)),""))</f>
        <v/>
      </c>
      <c r="T53" s="3" t="s">
        <v>1119</v>
      </c>
      <c r="U53" s="5" t="str">
        <f t="shared" si="9"/>
        <v>MATRIX_SPEC|YCCD|SOURCE_TAG|ITEM_DEMAND</v>
      </c>
    </row>
    <row r="54">
      <c r="A54" s="3" t="s">
        <v>2002</v>
      </c>
      <c r="B54" s="3" t="s">
        <v>2192</v>
      </c>
      <c r="C54" s="2" t="s">
        <v>1056</v>
      </c>
      <c r="D54" s="2" t="s">
        <v>578</v>
      </c>
      <c r="E54" s="13" t="s">
        <v>2195</v>
      </c>
      <c r="F54" s="3" t="s">
        <v>361</v>
      </c>
      <c r="G54" s="3" t="s">
        <v>398</v>
      </c>
      <c r="H54" s="3" t="s">
        <v>44</v>
      </c>
      <c r="I54" s="3">
        <v>1.0</v>
      </c>
      <c r="J54" s="3" t="s">
        <v>1063</v>
      </c>
      <c r="K54" s="3" t="s">
        <v>2159</v>
      </c>
      <c r="L54" s="3" t="s">
        <v>2160</v>
      </c>
      <c r="M54" s="4" t="s">
        <v>2198</v>
      </c>
      <c r="N54" s="5">
        <f>IFERROR(__xludf.DUMMYFUNCTION("MIN(5,IF($D54=""BIET"",1,IF($D54=""HIEU"",2,3))+IF($C54=""TRUE_FALSE_GROUP"",1,0)+IF(LEN($E54)&gt;500,1,0)+IF(REGEXMATCH(LOWER($E54),""python|c\+\+|select |sql|&lt;html|&lt;style|for |while |def ""),1,0))"),1.0)</f>
        <v>1</v>
      </c>
      <c r="O54" s="5" t="s">
        <v>1075</v>
      </c>
      <c r="P54" s="5">
        <f>IFERROR(__xludf.DUMMYFUNCTION("IF($C54=""MCQ_SINGLE"",IF($D54=""BIET"",45,IF($D54=""HIEU"",60,90))+IF(OR(LEN($E54)&gt;500,REGEXMATCH(LOWER($E54),""python|c\+\+|select |sql|&lt;html|&lt;style|for |while |def "")),30,0),IF($C54=""TRUE_FALSE_GROUP"",IF($D54=""BIET"",150,IF($D54=""HIEU"",180,240))+"&amp;"IF(LEN($E54)&gt;500,60,0),IF($D54=""BIET"",90,IF($D54=""HIEU"",120,180))))"),45.0)</f>
        <v>45</v>
      </c>
      <c r="Q54" s="3" t="s">
        <v>1139</v>
      </c>
      <c r="R54" s="5" t="b">
        <f t="shared" si="8"/>
        <v>1</v>
      </c>
      <c r="S54" s="5" t="str">
        <f t="array" ref="S54">IFERROR(INDEX(DUPLICATES!$K:$K,MATCH($A54,DUPLICATES!$B:$B,0)),IFERROR(INDEX(DUPLICATES!$K:$K,MATCH($A54,DUPLICATES!$C:$C,0)),""))</f>
        <v>FAM_37A1C84D02</v>
      </c>
      <c r="T54" s="3" t="s">
        <v>1119</v>
      </c>
      <c r="U54" s="5" t="str">
        <f t="shared" si="9"/>
        <v>MATRIX_SPEC|YCCD|SOURCE_TAG|ITEM_DEMAND</v>
      </c>
    </row>
    <row r="55">
      <c r="A55" s="3" t="s">
        <v>2012</v>
      </c>
      <c r="B55" s="3" t="s">
        <v>2211</v>
      </c>
      <c r="C55" s="2" t="s">
        <v>1056</v>
      </c>
      <c r="D55" s="2" t="s">
        <v>42</v>
      </c>
      <c r="E55" s="13" t="s">
        <v>2213</v>
      </c>
      <c r="F55" s="3" t="s">
        <v>361</v>
      </c>
      <c r="G55" s="3" t="s">
        <v>398</v>
      </c>
      <c r="H55" s="3" t="s">
        <v>44</v>
      </c>
      <c r="I55" s="3">
        <v>1.0</v>
      </c>
      <c r="J55" s="3" t="s">
        <v>1063</v>
      </c>
      <c r="K55" s="3" t="s">
        <v>2159</v>
      </c>
      <c r="L55" s="3" t="s">
        <v>2160</v>
      </c>
      <c r="M55" s="4" t="s">
        <v>2215</v>
      </c>
      <c r="N55" s="5">
        <f>IFERROR(__xludf.DUMMYFUNCTION("MIN(5,IF($D55=""BIET"",1,IF($D55=""HIEU"",2,3))+IF($C55=""TRUE_FALSE_GROUP"",1,0)+IF(LEN($E55)&gt;500,1,0)+IF(REGEXMATCH(LOWER($E55),""python|c\+\+|select |sql|&lt;html|&lt;style|for |while |def ""),1,0))"),2.0)</f>
        <v>2</v>
      </c>
      <c r="O55" s="5" t="s">
        <v>1075</v>
      </c>
      <c r="P55" s="5">
        <f>IFERROR(__xludf.DUMMYFUNCTION("IF($C55=""MCQ_SINGLE"",IF($D55=""BIET"",45,IF($D55=""HIEU"",60,90))+IF(OR(LEN($E55)&gt;500,REGEXMATCH(LOWER($E55),""python|c\+\+|select |sql|&lt;html|&lt;style|for |while |def "")),30,0),IF($C55=""TRUE_FALSE_GROUP"",IF($D55=""BIET"",150,IF($D55=""HIEU"",180,240))+"&amp;"IF(LEN($E55)&gt;500,60,0),IF($D55=""BIET"",90,IF($D55=""HIEU"",120,180))))"),60.0)</f>
        <v>60</v>
      </c>
      <c r="Q55" s="3" t="s">
        <v>1139</v>
      </c>
      <c r="R55" s="5" t="b">
        <f t="shared" si="8"/>
        <v>1</v>
      </c>
      <c r="S55" s="5" t="str">
        <f t="array" ref="S55">IFERROR(INDEX(DUPLICATES!$K:$K,MATCH($A55,DUPLICATES!$B:$B,0)),IFERROR(INDEX(DUPLICATES!$K:$K,MATCH($A55,DUPLICATES!$C:$C,0)),""))</f>
        <v>FAM_5C91B2E7A4</v>
      </c>
      <c r="T55" s="3" t="s">
        <v>1119</v>
      </c>
      <c r="U55" s="5" t="str">
        <f t="shared" si="9"/>
        <v>MATRIX_SPEC|YCCD|SOURCE_TAG|ITEM_DEMAND</v>
      </c>
    </row>
    <row r="56">
      <c r="A56" s="3" t="s">
        <v>2023</v>
      </c>
      <c r="B56" s="3" t="s">
        <v>2226</v>
      </c>
      <c r="C56" s="2" t="s">
        <v>1056</v>
      </c>
      <c r="D56" s="2" t="s">
        <v>42</v>
      </c>
      <c r="E56" s="13" t="s">
        <v>2229</v>
      </c>
      <c r="F56" s="3" t="s">
        <v>361</v>
      </c>
      <c r="G56" s="3" t="s">
        <v>398</v>
      </c>
      <c r="H56" s="3" t="s">
        <v>44</v>
      </c>
      <c r="I56" s="3">
        <v>1.0</v>
      </c>
      <c r="J56" s="3" t="s">
        <v>1063</v>
      </c>
      <c r="K56" s="3" t="s">
        <v>2159</v>
      </c>
      <c r="L56" s="3" t="s">
        <v>2160</v>
      </c>
      <c r="M56" s="4" t="s">
        <v>2235</v>
      </c>
      <c r="N56" s="5">
        <f>IFERROR(__xludf.DUMMYFUNCTION("MIN(5,IF($D56=""BIET"",1,IF($D56=""HIEU"",2,3))+IF($C56=""TRUE_FALSE_GROUP"",1,0)+IF(LEN($E56)&gt;500,1,0)+IF(REGEXMATCH(LOWER($E56),""python|c\+\+|select |sql|&lt;html|&lt;style|for |while |def ""),1,0))"),2.0)</f>
        <v>2</v>
      </c>
      <c r="O56" s="5" t="s">
        <v>1075</v>
      </c>
      <c r="P56" s="5">
        <f>IFERROR(__xludf.DUMMYFUNCTION("IF($C56=""MCQ_SINGLE"",IF($D56=""BIET"",45,IF($D56=""HIEU"",60,90))+IF(OR(LEN($E56)&gt;500,REGEXMATCH(LOWER($E56),""python|c\+\+|select |sql|&lt;html|&lt;style|for |while |def "")),30,0),IF($C56=""TRUE_FALSE_GROUP"",IF($D56=""BIET"",150,IF($D56=""HIEU"",180,240))+"&amp;"IF(LEN($E56)&gt;500,60,0),IF($D56=""BIET"",90,IF($D56=""HIEU"",120,180))))"),60.0)</f>
        <v>60</v>
      </c>
      <c r="Q56" s="3" t="s">
        <v>1139</v>
      </c>
      <c r="R56" s="5" t="b">
        <f t="shared" si="8"/>
        <v>1</v>
      </c>
      <c r="S56" s="5" t="str">
        <f t="array" ref="S56">IFERROR(INDEX(DUPLICATES!$K:$K,MATCH($A56,DUPLICATES!$B:$B,0)),IFERROR(INDEX(DUPLICATES!$K:$K,MATCH($A56,DUPLICATES!$C:$C,0)),""))</f>
        <v/>
      </c>
      <c r="T56" s="3" t="s">
        <v>1119</v>
      </c>
      <c r="U56" s="5" t="str">
        <f t="shared" si="9"/>
        <v>MATRIX_SPEC|YCCD|SOURCE_TAG|ITEM_DEMAND</v>
      </c>
    </row>
    <row r="57">
      <c r="A57" s="3" t="s">
        <v>2034</v>
      </c>
      <c r="B57" s="3" t="s">
        <v>2243</v>
      </c>
      <c r="C57" s="2" t="s">
        <v>1056</v>
      </c>
      <c r="D57" s="2" t="s">
        <v>42</v>
      </c>
      <c r="E57" s="13" t="s">
        <v>2246</v>
      </c>
      <c r="F57" s="3" t="s">
        <v>361</v>
      </c>
      <c r="G57" s="3" t="s">
        <v>398</v>
      </c>
      <c r="H57" s="3" t="s">
        <v>44</v>
      </c>
      <c r="I57" s="3">
        <v>1.0</v>
      </c>
      <c r="J57" s="3" t="s">
        <v>1063</v>
      </c>
      <c r="K57" s="3" t="s">
        <v>2159</v>
      </c>
      <c r="L57" s="3" t="s">
        <v>2247</v>
      </c>
      <c r="M57" s="4" t="s">
        <v>2248</v>
      </c>
      <c r="N57" s="5">
        <f>IFERROR(__xludf.DUMMYFUNCTION("MIN(5,IF($D57=""BIET"",1,IF($D57=""HIEU"",2,3))+IF($C57=""TRUE_FALSE_GROUP"",1,0)+IF(LEN($E57)&gt;500,1,0)+IF(REGEXMATCH(LOWER($E57),""python|c\+\+|select |sql|&lt;html|&lt;style|for |while |def ""),1,0))"),2.0)</f>
        <v>2</v>
      </c>
      <c r="O57" s="5" t="s">
        <v>1075</v>
      </c>
      <c r="P57" s="5">
        <f>IFERROR(__xludf.DUMMYFUNCTION("IF($C57=""MCQ_SINGLE"",IF($D57=""BIET"",45,IF($D57=""HIEU"",60,90))+IF(OR(LEN($E57)&gt;500,REGEXMATCH(LOWER($E57),""python|c\+\+|select |sql|&lt;html|&lt;style|for |while |def "")),30,0),IF($C57=""TRUE_FALSE_GROUP"",IF($D57=""BIET"",150,IF($D57=""HIEU"",180,240))+"&amp;"IF(LEN($E57)&gt;500,60,0),IF($D57=""BIET"",90,IF($D57=""HIEU"",120,180))))"),60.0)</f>
        <v>60</v>
      </c>
      <c r="Q57" s="3" t="s">
        <v>1139</v>
      </c>
      <c r="R57" s="5" t="b">
        <f t="shared" si="8"/>
        <v>1</v>
      </c>
      <c r="S57" s="3" t="s">
        <v>2258</v>
      </c>
      <c r="T57" s="3" t="s">
        <v>1119</v>
      </c>
      <c r="U57" s="5" t="str">
        <f t="shared" si="9"/>
        <v>MATRIX_SPEC|YCCD|SOURCE_TAG|ITEM_DEMAND</v>
      </c>
    </row>
    <row r="58">
      <c r="A58" s="3" t="s">
        <v>2044</v>
      </c>
      <c r="B58" s="3" t="s">
        <v>2260</v>
      </c>
      <c r="C58" s="2" t="s">
        <v>1056</v>
      </c>
      <c r="D58" s="2" t="s">
        <v>42</v>
      </c>
      <c r="E58" s="13" t="s">
        <v>2262</v>
      </c>
      <c r="F58" s="3" t="s">
        <v>98</v>
      </c>
      <c r="H58" s="3" t="s">
        <v>44</v>
      </c>
      <c r="I58" s="3">
        <v>1.0</v>
      </c>
      <c r="J58" s="3" t="s">
        <v>1063</v>
      </c>
      <c r="K58" s="3" t="s">
        <v>2264</v>
      </c>
      <c r="L58" s="3" t="s">
        <v>2160</v>
      </c>
      <c r="M58" s="4" t="s">
        <v>2266</v>
      </c>
      <c r="N58" s="5">
        <f>IFERROR(__xludf.DUMMYFUNCTION("MIN(5,IF($D58=""BIET"",1,IF($D58=""HIEU"",2,3))+IF($C58=""TRUE_FALSE_GROUP"",1,0)+IF(LEN($E58)&gt;500,1,0)+IF(REGEXMATCH(LOWER($E58),""python|c\+\+|select |sql|&lt;html|&lt;style|for |while |def ""),1,0))"),2.0)</f>
        <v>2</v>
      </c>
      <c r="O58" s="5" t="s">
        <v>1075</v>
      </c>
      <c r="P58" s="5">
        <f>IFERROR(__xludf.DUMMYFUNCTION("IF($C58=""MCQ_SINGLE"",IF($D58=""BIET"",45,IF($D58=""HIEU"",60,90))+IF(OR(LEN($E58)&gt;500,REGEXMATCH(LOWER($E58),""python|c\+\+|select |sql|&lt;html|&lt;style|for |while |def "")),30,0),IF($C58=""TRUE_FALSE_GROUP"",IF($D58=""BIET"",150,IF($D58=""HIEU"",180,240))+"&amp;"IF(LEN($E58)&gt;500,60,0),IF($D58=""BIET"",90,IF($D58=""HIEU"",120,180))))"),60.0)</f>
        <v>60</v>
      </c>
      <c r="Q58" s="3" t="s">
        <v>1139</v>
      </c>
      <c r="R58" s="5" t="b">
        <f t="shared" si="8"/>
        <v>1</v>
      </c>
      <c r="S58" s="5" t="str">
        <f t="array" ref="S58">IFERROR(INDEX(DUPLICATES!$K:$K,MATCH($A58,DUPLICATES!$B:$B,0)),IFERROR(INDEX(DUPLICATES!$K:$K,MATCH($A58,DUPLICATES!$C:$C,0)),""))</f>
        <v/>
      </c>
      <c r="T58" s="3" t="s">
        <v>1119</v>
      </c>
      <c r="U58" s="5" t="str">
        <f t="shared" si="9"/>
        <v>MATRIX_SPEC|YCCD|SOURCE_TAG|ITEM_DEMAND</v>
      </c>
    </row>
    <row r="59">
      <c r="A59" s="3" t="s">
        <v>2057</v>
      </c>
      <c r="B59" s="3" t="s">
        <v>2283</v>
      </c>
      <c r="C59" s="2" t="s">
        <v>1056</v>
      </c>
      <c r="D59" s="2" t="s">
        <v>578</v>
      </c>
      <c r="E59" s="13" t="s">
        <v>2284</v>
      </c>
      <c r="F59" s="3" t="s">
        <v>98</v>
      </c>
      <c r="H59" s="3" t="s">
        <v>44</v>
      </c>
      <c r="I59" s="3">
        <v>1.0</v>
      </c>
      <c r="J59" s="3" t="s">
        <v>1063</v>
      </c>
      <c r="K59" s="3" t="s">
        <v>2264</v>
      </c>
      <c r="L59" s="3" t="s">
        <v>2287</v>
      </c>
      <c r="M59" s="4" t="s">
        <v>2289</v>
      </c>
      <c r="N59" s="5">
        <f>IFERROR(__xludf.DUMMYFUNCTION("MIN(5,IF($D59=""BIET"",1,IF($D59=""HIEU"",2,3))+IF($C59=""TRUE_FALSE_GROUP"",1,0)+IF(LEN($E59)&gt;500,1,0)+IF(REGEXMATCH(LOWER($E59),""python|c\+\+|select |sql|&lt;html|&lt;style|for |while |def ""),1,0))"),1.0)</f>
        <v>1</v>
      </c>
      <c r="O59" s="5" t="s">
        <v>1075</v>
      </c>
      <c r="P59" s="5">
        <f>IFERROR(__xludf.DUMMYFUNCTION("IF($C59=""MCQ_SINGLE"",IF($D59=""BIET"",45,IF($D59=""HIEU"",60,90))+IF(OR(LEN($E59)&gt;500,REGEXMATCH(LOWER($E59),""python|c\+\+|select |sql|&lt;html|&lt;style|for |while |def "")),30,0),IF($C59=""TRUE_FALSE_GROUP"",IF($D59=""BIET"",150,IF($D59=""HIEU"",180,240))+"&amp;"IF(LEN($E59)&gt;500,60,0),IF($D59=""BIET"",90,IF($D59=""HIEU"",120,180))))"),45.0)</f>
        <v>45</v>
      </c>
      <c r="Q59" s="3" t="s">
        <v>1139</v>
      </c>
      <c r="R59" s="5" t="b">
        <f t="shared" si="8"/>
        <v>1</v>
      </c>
      <c r="S59" s="5" t="str">
        <f t="array" ref="S59">IFERROR(INDEX(DUPLICATES!$K:$K,MATCH($A59,DUPLICATES!$B:$B,0)),IFERROR(INDEX(DUPLICATES!$K:$K,MATCH($A59,DUPLICATES!$C:$C,0)),""))</f>
        <v/>
      </c>
      <c r="T59" s="3" t="s">
        <v>1119</v>
      </c>
      <c r="U59" s="5" t="str">
        <f t="shared" si="9"/>
        <v>MATRIX_SPEC|YCCD|SOURCE_TAG|ITEM_DEMAND</v>
      </c>
    </row>
    <row r="60">
      <c r="A60" s="3" t="s">
        <v>2067</v>
      </c>
      <c r="B60" s="3" t="s">
        <v>2303</v>
      </c>
      <c r="C60" s="2" t="s">
        <v>1056</v>
      </c>
      <c r="D60" s="2" t="s">
        <v>42</v>
      </c>
      <c r="E60" s="13" t="s">
        <v>2306</v>
      </c>
      <c r="F60" s="3" t="s">
        <v>98</v>
      </c>
      <c r="H60" s="3" t="s">
        <v>44</v>
      </c>
      <c r="I60" s="3">
        <v>1.0</v>
      </c>
      <c r="J60" s="3" t="s">
        <v>1063</v>
      </c>
      <c r="K60" s="3" t="s">
        <v>2264</v>
      </c>
      <c r="L60" s="3" t="s">
        <v>2160</v>
      </c>
      <c r="M60" s="4" t="s">
        <v>2310</v>
      </c>
      <c r="N60" s="5">
        <f>IFERROR(__xludf.DUMMYFUNCTION("MIN(5,IF($D60=""BIET"",1,IF($D60=""HIEU"",2,3))+IF($C60=""TRUE_FALSE_GROUP"",1,0)+IF(LEN($E60)&gt;500,1,0)+IF(REGEXMATCH(LOWER($E60),""python|c\+\+|select |sql|&lt;html|&lt;style|for |while |def ""),1,0))"),2.0)</f>
        <v>2</v>
      </c>
      <c r="O60" s="5" t="s">
        <v>1455</v>
      </c>
      <c r="P60" s="5">
        <f>IFERROR(__xludf.DUMMYFUNCTION("IF($C60=""MCQ_SINGLE"",IF($D60=""BIET"",45,IF($D60=""HIEU"",60,90))+IF(OR(LEN($E60)&gt;500,REGEXMATCH(LOWER($E60),""python|c\+\+|select |sql|&lt;html|&lt;style|for |while |def "")),30,0),IF($C60=""TRUE_FALSE_GROUP"",IF($D60=""BIET"",150,IF($D60=""HIEU"",180,240))+"&amp;"IF(LEN($E60)&gt;500,60,0),IF($D60=""BIET"",90,IF($D60=""HIEU"",120,180))))"),60.0)</f>
        <v>60</v>
      </c>
      <c r="Q60" s="3" t="s">
        <v>1139</v>
      </c>
      <c r="R60" s="5" t="b">
        <f t="shared" si="8"/>
        <v>1</v>
      </c>
      <c r="S60" s="5" t="str">
        <f t="array" ref="S60">IFERROR(INDEX(DUPLICATES!$K:$K,MATCH($A60,DUPLICATES!$B:$B,0)),IFERROR(INDEX(DUPLICATES!$K:$K,MATCH($A60,DUPLICATES!$C:$C,0)),""))</f>
        <v/>
      </c>
      <c r="T60" s="3" t="s">
        <v>1119</v>
      </c>
      <c r="U60" s="5" t="str">
        <f t="shared" si="9"/>
        <v>MATRIX_SPEC|YCCD|SOURCE_TAG|ITEM_DEMAND</v>
      </c>
    </row>
    <row r="61">
      <c r="A61" s="3" t="s">
        <v>2079</v>
      </c>
      <c r="B61" s="3" t="s">
        <v>2329</v>
      </c>
      <c r="C61" s="2" t="s">
        <v>1056</v>
      </c>
      <c r="D61" s="2" t="s">
        <v>42</v>
      </c>
      <c r="E61" s="13" t="s">
        <v>2331</v>
      </c>
      <c r="F61" s="3" t="s">
        <v>361</v>
      </c>
      <c r="H61" s="3" t="s">
        <v>44</v>
      </c>
      <c r="I61" s="3">
        <v>1.0</v>
      </c>
      <c r="J61" s="3" t="s">
        <v>1063</v>
      </c>
      <c r="K61" s="3" t="s">
        <v>2264</v>
      </c>
      <c r="L61" s="3" t="s">
        <v>2160</v>
      </c>
      <c r="M61" s="4" t="s">
        <v>2336</v>
      </c>
      <c r="N61" s="5">
        <f>IFERROR(__xludf.DUMMYFUNCTION("MIN(5,IF($D61=""BIET"",1,IF($D61=""HIEU"",2,3))+IF($C61=""TRUE_FALSE_GROUP"",1,0)+IF(LEN($E61)&gt;500,1,0)+IF(REGEXMATCH(LOWER($E61),""python|c\+\+|select |sql|&lt;html|&lt;style|for |while |def ""),1,0))"),2.0)</f>
        <v>2</v>
      </c>
      <c r="O61" s="5" t="s">
        <v>1244</v>
      </c>
      <c r="P61" s="5">
        <f>IFERROR(__xludf.DUMMYFUNCTION("IF($C61=""MCQ_SINGLE"",IF($D61=""BIET"",45,IF($D61=""HIEU"",60,90))+IF(OR(LEN($E61)&gt;500,REGEXMATCH(LOWER($E61),""python|c\+\+|select |sql|&lt;html|&lt;style|for |while |def "")),30,0),IF($C61=""TRUE_FALSE_GROUP"",IF($D61=""BIET"",150,IF($D61=""HIEU"",180,240))+"&amp;"IF(LEN($E61)&gt;500,60,0),IF($D61=""BIET"",90,IF($D61=""HIEU"",120,180))))"),60.0)</f>
        <v>60</v>
      </c>
      <c r="Q61" s="3" t="s">
        <v>1139</v>
      </c>
      <c r="R61" s="5" t="b">
        <f t="shared" si="8"/>
        <v>1</v>
      </c>
      <c r="S61" s="5" t="str">
        <f t="array" ref="S61">IFERROR(INDEX(DUPLICATES!$K:$K,MATCH($A61,DUPLICATES!$B:$B,0)),IFERROR(INDEX(DUPLICATES!$K:$K,MATCH($A61,DUPLICATES!$C:$C,0)),""))</f>
        <v/>
      </c>
      <c r="T61" s="3" t="s">
        <v>1119</v>
      </c>
      <c r="U61" s="5" t="str">
        <f t="shared" si="9"/>
        <v>MATRIX_SPEC|YCCD|SOURCE_TAG|ITEM_DEMAND</v>
      </c>
    </row>
    <row r="62">
      <c r="A62" s="3" t="s">
        <v>2093</v>
      </c>
      <c r="B62" s="3" t="s">
        <v>2354</v>
      </c>
      <c r="C62" s="2" t="s">
        <v>1056</v>
      </c>
      <c r="D62" s="2" t="s">
        <v>42</v>
      </c>
      <c r="E62" s="13" t="s">
        <v>2356</v>
      </c>
      <c r="F62" s="3" t="s">
        <v>361</v>
      </c>
      <c r="H62" s="3" t="s">
        <v>44</v>
      </c>
      <c r="I62" s="3">
        <v>1.0</v>
      </c>
      <c r="J62" s="3" t="s">
        <v>1063</v>
      </c>
      <c r="K62" s="3" t="s">
        <v>2264</v>
      </c>
      <c r="L62" s="3" t="s">
        <v>2160</v>
      </c>
      <c r="M62" s="4" t="s">
        <v>2358</v>
      </c>
      <c r="N62" s="5">
        <f>IFERROR(__xludf.DUMMYFUNCTION("MIN(5,IF($D62=""BIET"",1,IF($D62=""HIEU"",2,3))+IF($C62=""TRUE_FALSE_GROUP"",1,0)+IF(LEN($E62)&gt;500,1,0)+IF(REGEXMATCH(LOWER($E62),""python|c\+\+|select |sql|&lt;html|&lt;style|for |while |def ""),1,0))"),2.0)</f>
        <v>2</v>
      </c>
      <c r="O62" s="5" t="s">
        <v>1244</v>
      </c>
      <c r="P62" s="5">
        <f>IFERROR(__xludf.DUMMYFUNCTION("IF($C62=""MCQ_SINGLE"",IF($D62=""BIET"",45,IF($D62=""HIEU"",60,90))+IF(OR(LEN($E62)&gt;500,REGEXMATCH(LOWER($E62),""python|c\+\+|select |sql|&lt;html|&lt;style|for |while |def "")),30,0),IF($C62=""TRUE_FALSE_GROUP"",IF($D62=""BIET"",150,IF($D62=""HIEU"",180,240))+"&amp;"IF(LEN($E62)&gt;500,60,0),IF($D62=""BIET"",90,IF($D62=""HIEU"",120,180))))"),60.0)</f>
        <v>60</v>
      </c>
      <c r="Q62" s="3" t="s">
        <v>1139</v>
      </c>
      <c r="R62" s="5" t="b">
        <f t="shared" si="8"/>
        <v>1</v>
      </c>
      <c r="S62" s="5" t="str">
        <f t="array" ref="S62">IFERROR(INDEX(DUPLICATES!$K:$K,MATCH($A62,DUPLICATES!$B:$B,0)),IFERROR(INDEX(DUPLICATES!$K:$K,MATCH($A62,DUPLICATES!$C:$C,0)),""))</f>
        <v/>
      </c>
      <c r="T62" s="3" t="s">
        <v>1119</v>
      </c>
      <c r="U62" s="5" t="str">
        <f t="shared" si="9"/>
        <v>MATRIX_SPEC|YCCD|SOURCE_TAG|ITEM_DEMAND</v>
      </c>
    </row>
    <row r="63">
      <c r="A63" s="3" t="s">
        <v>2102</v>
      </c>
      <c r="B63" s="3" t="s">
        <v>2373</v>
      </c>
      <c r="C63" s="2" t="s">
        <v>1056</v>
      </c>
      <c r="D63" s="2" t="s">
        <v>42</v>
      </c>
      <c r="E63" s="13" t="s">
        <v>2376</v>
      </c>
      <c r="F63" s="3" t="s">
        <v>126</v>
      </c>
      <c r="H63" s="3" t="s">
        <v>44</v>
      </c>
      <c r="I63" s="3">
        <v>1.0</v>
      </c>
      <c r="J63" s="3" t="s">
        <v>1063</v>
      </c>
      <c r="K63" s="3" t="s">
        <v>2379</v>
      </c>
      <c r="L63" s="3" t="s">
        <v>2160</v>
      </c>
      <c r="M63" s="4" t="s">
        <v>2382</v>
      </c>
      <c r="N63" s="5">
        <f>IFERROR(__xludf.DUMMYFUNCTION("MIN(5,IF($D63=""BIET"",1,IF($D63=""HIEU"",2,3))+IF($C63=""TRUE_FALSE_GROUP"",1,0)+IF(LEN($E63)&gt;500,1,0)+IF(REGEXMATCH(LOWER($E63),""python|c\+\+|select |sql|&lt;html|&lt;style|for |while |def ""),1,0))"),2.0)</f>
        <v>2</v>
      </c>
      <c r="O63" s="5" t="s">
        <v>1244</v>
      </c>
      <c r="P63" s="5">
        <f>IFERROR(__xludf.DUMMYFUNCTION("IF($C63=""MCQ_SINGLE"",IF($D63=""BIET"",45,IF($D63=""HIEU"",60,90))+IF(OR(LEN($E63)&gt;500,REGEXMATCH(LOWER($E63),""python|c\+\+|select |sql|&lt;html|&lt;style|for |while |def "")),30,0),IF($C63=""TRUE_FALSE_GROUP"",IF($D63=""BIET"",150,IF($D63=""HIEU"",180,240))+"&amp;"IF(LEN($E63)&gt;500,60,0),IF($D63=""BIET"",90,IF($D63=""HIEU"",120,180))))"),60.0)</f>
        <v>60</v>
      </c>
      <c r="Q63" s="3" t="s">
        <v>1139</v>
      </c>
      <c r="R63" s="5" t="b">
        <f t="shared" si="8"/>
        <v>1</v>
      </c>
      <c r="S63" s="5" t="str">
        <f t="array" ref="S63">IFERROR(INDEX(DUPLICATES!$K:$K,MATCH($A63,DUPLICATES!$B:$B,0)),IFERROR(INDEX(DUPLICATES!$K:$K,MATCH($A63,DUPLICATES!$C:$C,0)),""))</f>
        <v/>
      </c>
      <c r="T63" s="3" t="s">
        <v>1119</v>
      </c>
      <c r="U63" s="5" t="str">
        <f t="shared" si="9"/>
        <v>MATRIX_SPEC|YCCD|SOURCE_TAG|ITEM_DEMAND</v>
      </c>
    </row>
    <row r="64">
      <c r="A64" s="3" t="s">
        <v>2116</v>
      </c>
      <c r="B64" s="3" t="s">
        <v>2399</v>
      </c>
      <c r="C64" s="2" t="s">
        <v>1056</v>
      </c>
      <c r="D64" s="2" t="s">
        <v>578</v>
      </c>
      <c r="E64" s="13" t="s">
        <v>2400</v>
      </c>
      <c r="F64" s="3" t="s">
        <v>51</v>
      </c>
      <c r="H64" s="3" t="s">
        <v>44</v>
      </c>
      <c r="I64" s="3">
        <v>1.0</v>
      </c>
      <c r="J64" s="3" t="s">
        <v>1063</v>
      </c>
      <c r="K64" s="3" t="s">
        <v>2379</v>
      </c>
      <c r="L64" s="3" t="s">
        <v>2160</v>
      </c>
      <c r="M64" s="4" t="s">
        <v>2404</v>
      </c>
      <c r="N64" s="5">
        <f>IFERROR(__xludf.DUMMYFUNCTION("MIN(5,IF($D64=""BIET"",1,IF($D64=""HIEU"",2,3))+IF($C64=""TRUE_FALSE_GROUP"",1,0)+IF(LEN($E64)&gt;500,1,0)+IF(REGEXMATCH(LOWER($E64),""python|c\+\+|select |sql|&lt;html|&lt;style|for |while |def ""),1,0))"),1.0)</f>
        <v>1</v>
      </c>
      <c r="O64" s="5" t="s">
        <v>1244</v>
      </c>
      <c r="P64" s="5">
        <f>IFERROR(__xludf.DUMMYFUNCTION("IF($C64=""MCQ_SINGLE"",IF($D64=""BIET"",45,IF($D64=""HIEU"",60,90))+IF(OR(LEN($E64)&gt;500,REGEXMATCH(LOWER($E64),""python|c\+\+|select |sql|&lt;html|&lt;style|for |while |def "")),30,0),IF($C64=""TRUE_FALSE_GROUP"",IF($D64=""BIET"",150,IF($D64=""HIEU"",180,240))+"&amp;"IF(LEN($E64)&gt;500,60,0),IF($D64=""BIET"",90,IF($D64=""HIEU"",120,180))))"),45.0)</f>
        <v>45</v>
      </c>
      <c r="Q64" s="3" t="s">
        <v>1139</v>
      </c>
      <c r="R64" s="5" t="b">
        <f t="shared" si="8"/>
        <v>1</v>
      </c>
      <c r="S64" s="5" t="str">
        <f t="array" ref="S64">IFERROR(INDEX(DUPLICATES!$K:$K,MATCH($A64,DUPLICATES!$B:$B,0)),IFERROR(INDEX(DUPLICATES!$K:$K,MATCH($A64,DUPLICATES!$C:$C,0)),""))</f>
        <v>FAM_5352E41518</v>
      </c>
      <c r="T64" s="3" t="s">
        <v>1119</v>
      </c>
      <c r="U64" s="5" t="str">
        <f t="shared" si="9"/>
        <v>MATRIX_SPEC|YCCD|SOURCE_TAG|ITEM_DEMAND</v>
      </c>
    </row>
    <row r="65">
      <c r="A65" s="3" t="s">
        <v>2126</v>
      </c>
      <c r="B65" s="3" t="s">
        <v>2416</v>
      </c>
      <c r="C65" s="2" t="s">
        <v>1056</v>
      </c>
      <c r="D65" s="2" t="s">
        <v>78</v>
      </c>
      <c r="E65" s="13" t="s">
        <v>2418</v>
      </c>
      <c r="F65" s="3" t="s">
        <v>51</v>
      </c>
      <c r="H65" s="3" t="s">
        <v>44</v>
      </c>
      <c r="I65" s="3">
        <v>1.0</v>
      </c>
      <c r="J65" s="3" t="s">
        <v>1063</v>
      </c>
      <c r="K65" s="3" t="s">
        <v>2379</v>
      </c>
      <c r="L65" s="3" t="s">
        <v>2160</v>
      </c>
      <c r="M65" s="4" t="s">
        <v>2422</v>
      </c>
      <c r="N65" s="5">
        <f>IFERROR(__xludf.DUMMYFUNCTION("MIN(5,IF($D65=""BIET"",1,IF($D65=""HIEU"",2,3))+IF($C65=""TRUE_FALSE_GROUP"",1,0)+IF(LEN($E65)&gt;500,1,0)+IF(REGEXMATCH(LOWER($E65),""python|c\+\+|select |sql|&lt;html|&lt;style|for |while |def ""),1,0))"),3.0)</f>
        <v>3</v>
      </c>
      <c r="O65" s="5" t="s">
        <v>1244</v>
      </c>
      <c r="P65" s="5">
        <f>IFERROR(__xludf.DUMMYFUNCTION("IF($C65=""MCQ_SINGLE"",IF($D65=""BIET"",45,IF($D65=""HIEU"",60,90))+IF(OR(LEN($E65)&gt;500,REGEXMATCH(LOWER($E65),""python|c\+\+|select |sql|&lt;html|&lt;style|for |while |def "")),30,0),IF($C65=""TRUE_FALSE_GROUP"",IF($D65=""BIET"",150,IF($D65=""HIEU"",180,240))+"&amp;"IF(LEN($E65)&gt;500,60,0),IF($D65=""BIET"",90,IF($D65=""HIEU"",120,180))))"),90.0)</f>
        <v>90</v>
      </c>
      <c r="Q65" s="3" t="s">
        <v>1139</v>
      </c>
      <c r="R65" s="5" t="b">
        <f t="shared" si="8"/>
        <v>1</v>
      </c>
      <c r="S65" s="5" t="str">
        <f t="array" ref="S65">IFERROR(INDEX(DUPLICATES!$K:$K,MATCH($A65,DUPLICATES!$B:$B,0)),IFERROR(INDEX(DUPLICATES!$K:$K,MATCH($A65,DUPLICATES!$C:$C,0)),""))</f>
        <v/>
      </c>
      <c r="T65" s="3" t="s">
        <v>1119</v>
      </c>
      <c r="U65" s="5" t="str">
        <f t="shared" si="9"/>
        <v>MATRIX_SPEC|YCCD|SOURCE_TAG|ITEM_DEMAND</v>
      </c>
    </row>
    <row r="66">
      <c r="A66" s="3" t="s">
        <v>2140</v>
      </c>
      <c r="B66" s="3" t="s">
        <v>2440</v>
      </c>
      <c r="C66" s="2" t="s">
        <v>1056</v>
      </c>
      <c r="D66" s="2" t="s">
        <v>42</v>
      </c>
      <c r="E66" s="13" t="s">
        <v>2443</v>
      </c>
      <c r="F66" s="3" t="s">
        <v>126</v>
      </c>
      <c r="H66" s="3" t="s">
        <v>44</v>
      </c>
      <c r="I66" s="3">
        <v>1.0</v>
      </c>
      <c r="J66" s="3" t="s">
        <v>1063</v>
      </c>
      <c r="K66" s="3" t="s">
        <v>2379</v>
      </c>
      <c r="L66" s="3" t="s">
        <v>2160</v>
      </c>
      <c r="M66" s="4" t="s">
        <v>2446</v>
      </c>
      <c r="N66" s="5">
        <f>IFERROR(__xludf.DUMMYFUNCTION("MIN(5,IF($D66=""BIET"",1,IF($D66=""HIEU"",2,3))+IF($C66=""TRUE_FALSE_GROUP"",1,0)+IF(LEN($E66)&gt;500,1,0)+IF(REGEXMATCH(LOWER($E66),""python|c\+\+|select |sql|&lt;html|&lt;style|for |while |def ""),1,0))"),2.0)</f>
        <v>2</v>
      </c>
      <c r="O66" s="5" t="s">
        <v>1244</v>
      </c>
      <c r="P66" s="5">
        <f>IFERROR(__xludf.DUMMYFUNCTION("IF($C66=""MCQ_SINGLE"",IF($D66=""BIET"",45,IF($D66=""HIEU"",60,90))+IF(OR(LEN($E66)&gt;500,REGEXMATCH(LOWER($E66),""python|c\+\+|select |sql|&lt;html|&lt;style|for |while |def "")),30,0),IF($C66=""TRUE_FALSE_GROUP"",IF($D66=""BIET"",150,IF($D66=""HIEU"",180,240))+"&amp;"IF(LEN($E66)&gt;500,60,0),IF($D66=""BIET"",90,IF($D66=""HIEU"",120,180))))"),60.0)</f>
        <v>60</v>
      </c>
      <c r="Q66" s="3" t="s">
        <v>1139</v>
      </c>
      <c r="R66" s="5" t="b">
        <f t="shared" si="8"/>
        <v>1</v>
      </c>
      <c r="S66" s="5" t="str">
        <f t="array" ref="S66">IFERROR(INDEX(DUPLICATES!$K:$K,MATCH($A66,DUPLICATES!$B:$B,0)),IFERROR(INDEX(DUPLICATES!$K:$K,MATCH($A66,DUPLICATES!$C:$C,0)),""))</f>
        <v/>
      </c>
      <c r="T66" s="3" t="s">
        <v>1119</v>
      </c>
      <c r="U66" s="5" t="str">
        <f t="shared" si="9"/>
        <v>MATRIX_SPEC|YCCD|SOURCE_TAG|ITEM_DEMAND</v>
      </c>
    </row>
    <row r="67">
      <c r="A67" s="3" t="s">
        <v>2153</v>
      </c>
      <c r="B67" s="3" t="s">
        <v>2460</v>
      </c>
      <c r="C67" s="2" t="s">
        <v>1056</v>
      </c>
      <c r="D67" s="2" t="s">
        <v>42</v>
      </c>
      <c r="E67" s="13" t="s">
        <v>2461</v>
      </c>
      <c r="F67" s="3" t="s">
        <v>98</v>
      </c>
      <c r="H67" s="3" t="s">
        <v>44</v>
      </c>
      <c r="I67" s="3">
        <v>1.0</v>
      </c>
      <c r="J67" s="3" t="s">
        <v>1063</v>
      </c>
      <c r="K67" s="3" t="s">
        <v>2379</v>
      </c>
      <c r="L67" s="3" t="s">
        <v>2160</v>
      </c>
      <c r="M67" s="4" t="s">
        <v>2469</v>
      </c>
      <c r="N67" s="5">
        <f>IFERROR(__xludf.DUMMYFUNCTION("MIN(5,IF($D67=""BIET"",1,IF($D67=""HIEU"",2,3))+IF($C67=""TRUE_FALSE_GROUP"",1,0)+IF(LEN($E67)&gt;500,1,0)+IF(REGEXMATCH(LOWER($E67),""python|c\+\+|select |sql|&lt;html|&lt;style|for |while |def ""),1,0))"),2.0)</f>
        <v>2</v>
      </c>
      <c r="O67" s="5" t="s">
        <v>1244</v>
      </c>
      <c r="P67" s="5">
        <f>IFERROR(__xludf.DUMMYFUNCTION("IF($C67=""MCQ_SINGLE"",IF($D67=""BIET"",45,IF($D67=""HIEU"",60,90))+IF(OR(LEN($E67)&gt;500,REGEXMATCH(LOWER($E67),""python|c\+\+|select |sql|&lt;html|&lt;style|for |while |def "")),30,0),IF($C67=""TRUE_FALSE_GROUP"",IF($D67=""BIET"",150,IF($D67=""HIEU"",180,240))+"&amp;"IF(LEN($E67)&gt;500,60,0),IF($D67=""BIET"",90,IF($D67=""HIEU"",120,180))))"),60.0)</f>
        <v>60</v>
      </c>
      <c r="Q67" s="3" t="s">
        <v>1139</v>
      </c>
      <c r="R67" s="5" t="b">
        <f t="shared" si="8"/>
        <v>1</v>
      </c>
      <c r="S67" s="5" t="str">
        <f t="array" ref="S67">IFERROR(INDEX(DUPLICATES!$K:$K,MATCH($A67,DUPLICATES!$B:$B,0)),IFERROR(INDEX(DUPLICATES!$K:$K,MATCH($A67,DUPLICATES!$C:$C,0)),""))</f>
        <v/>
      </c>
      <c r="T67" s="3" t="s">
        <v>1119</v>
      </c>
      <c r="U67" s="5" t="str">
        <f t="shared" si="9"/>
        <v>MATRIX_SPEC|YCCD|SOURCE_TAG|ITEM_DEMAND</v>
      </c>
    </row>
    <row r="68">
      <c r="A68" s="3" t="s">
        <v>2169</v>
      </c>
      <c r="B68" s="3" t="s">
        <v>2483</v>
      </c>
      <c r="C68" s="2" t="s">
        <v>1056</v>
      </c>
      <c r="D68" s="2" t="s">
        <v>578</v>
      </c>
      <c r="E68" s="13" t="s">
        <v>2485</v>
      </c>
      <c r="F68" s="3" t="s">
        <v>361</v>
      </c>
      <c r="H68" s="3" t="s">
        <v>44</v>
      </c>
      <c r="I68" s="3">
        <v>1.0</v>
      </c>
      <c r="J68" s="3" t="s">
        <v>1063</v>
      </c>
      <c r="K68" s="3" t="s">
        <v>2379</v>
      </c>
      <c r="L68" s="3" t="s">
        <v>2160</v>
      </c>
      <c r="M68" s="4" t="s">
        <v>2490</v>
      </c>
      <c r="N68" s="5">
        <f>IFERROR(__xludf.DUMMYFUNCTION("MIN(5,IF($D68=""BIET"",1,IF($D68=""HIEU"",2,3))+IF($C68=""TRUE_FALSE_GROUP"",1,0)+IF(LEN($E68)&gt;500,1,0)+IF(REGEXMATCH(LOWER($E68),""python|c\+\+|select |sql|&lt;html|&lt;style|for |while |def ""),1,0))"),1.0)</f>
        <v>1</v>
      </c>
      <c r="O68" s="5" t="s">
        <v>1244</v>
      </c>
      <c r="P68" s="5">
        <f>IFERROR(__xludf.DUMMYFUNCTION("IF($C68=""MCQ_SINGLE"",IF($D68=""BIET"",45,IF($D68=""HIEU"",60,90))+IF(OR(LEN($E68)&gt;500,REGEXMATCH(LOWER($E68),""python|c\+\+|select |sql|&lt;html|&lt;style|for |while |def "")),30,0),IF($C68=""TRUE_FALSE_GROUP"",IF($D68=""BIET"",150,IF($D68=""HIEU"",180,240))+"&amp;"IF(LEN($E68)&gt;500,60,0),IF($D68=""BIET"",90,IF($D68=""HIEU"",120,180))))"),45.0)</f>
        <v>45</v>
      </c>
      <c r="Q68" s="3" t="s">
        <v>1139</v>
      </c>
      <c r="R68" s="5" t="b">
        <f t="shared" si="8"/>
        <v>1</v>
      </c>
      <c r="S68" s="5" t="str">
        <f t="array" ref="S68">IFERROR(INDEX(DUPLICATES!$K:$K,MATCH($A68,DUPLICATES!$B:$B,0)),IFERROR(INDEX(DUPLICATES!$K:$K,MATCH($A68,DUPLICATES!$C:$C,0)),""))</f>
        <v/>
      </c>
      <c r="T68" s="3" t="s">
        <v>1119</v>
      </c>
      <c r="U68" s="5" t="str">
        <f t="shared" si="9"/>
        <v>MATRIX_SPEC|YCCD|SOURCE_TAG|ITEM_DEMAND</v>
      </c>
    </row>
    <row r="69">
      <c r="A69" s="3" t="s">
        <v>2178</v>
      </c>
      <c r="B69" s="3" t="s">
        <v>2504</v>
      </c>
      <c r="C69" s="2" t="s">
        <v>1056</v>
      </c>
      <c r="D69" s="2" t="s">
        <v>42</v>
      </c>
      <c r="E69" s="13" t="s">
        <v>2507</v>
      </c>
      <c r="F69" s="3" t="s">
        <v>51</v>
      </c>
      <c r="H69" s="3" t="s">
        <v>44</v>
      </c>
      <c r="I69" s="3">
        <v>1.0</v>
      </c>
      <c r="J69" s="3" t="s">
        <v>1063</v>
      </c>
      <c r="K69" s="3" t="s">
        <v>2508</v>
      </c>
      <c r="L69" s="3" t="s">
        <v>2160</v>
      </c>
      <c r="M69" s="4" t="s">
        <v>2512</v>
      </c>
      <c r="N69" s="5">
        <f>IFERROR(__xludf.DUMMYFUNCTION("MIN(5,IF($D69=""BIET"",1,IF($D69=""HIEU"",2,3))+IF($C69=""TRUE_FALSE_GROUP"",1,0)+IF(LEN($E69)&gt;500,1,0)+IF(REGEXMATCH(LOWER($E69),""python|c\+\+|select |sql|&lt;html|&lt;style|for |while |def ""),1,0))"),2.0)</f>
        <v>2</v>
      </c>
      <c r="O69" s="5" t="s">
        <v>1244</v>
      </c>
      <c r="P69" s="5">
        <f>IFERROR(__xludf.DUMMYFUNCTION("IF($C69=""MCQ_SINGLE"",IF($D69=""BIET"",45,IF($D69=""HIEU"",60,90))+IF(OR(LEN($E69)&gt;500,REGEXMATCH(LOWER($E69),""python|c\+\+|select |sql|&lt;html|&lt;style|for |while |def "")),30,0),IF($C69=""TRUE_FALSE_GROUP"",IF($D69=""BIET"",150,IF($D69=""HIEU"",180,240))+"&amp;"IF(LEN($E69)&gt;500,60,0),IF($D69=""BIET"",90,IF($D69=""HIEU"",120,180))))"),60.0)</f>
        <v>60</v>
      </c>
      <c r="Q69" s="3" t="s">
        <v>1139</v>
      </c>
      <c r="R69" s="5" t="b">
        <f t="shared" si="8"/>
        <v>1</v>
      </c>
      <c r="S69" s="5" t="str">
        <f t="array" ref="S69">IFERROR(INDEX(DUPLICATES!$K:$K,MATCH($A69,DUPLICATES!$B:$B,0)),IFERROR(INDEX(DUPLICATES!$K:$K,MATCH($A69,DUPLICATES!$C:$C,0)),""))</f>
        <v/>
      </c>
      <c r="T69" s="3" t="s">
        <v>1119</v>
      </c>
      <c r="U69" s="5" t="str">
        <f t="shared" si="9"/>
        <v>MATRIX_SPEC|YCCD|SOURCE_TAG|ITEM_DEMAND</v>
      </c>
    </row>
    <row r="70">
      <c r="A70" s="3" t="s">
        <v>2193</v>
      </c>
      <c r="B70" s="3" t="s">
        <v>2528</v>
      </c>
      <c r="C70" s="2" t="s">
        <v>1056</v>
      </c>
      <c r="D70" s="2" t="s">
        <v>42</v>
      </c>
      <c r="E70" s="13" t="s">
        <v>2529</v>
      </c>
      <c r="F70" s="3" t="s">
        <v>98</v>
      </c>
      <c r="H70" s="3" t="s">
        <v>44</v>
      </c>
      <c r="I70" s="3">
        <v>1.0</v>
      </c>
      <c r="J70" s="3" t="s">
        <v>1063</v>
      </c>
      <c r="K70" s="3" t="s">
        <v>2508</v>
      </c>
      <c r="L70" s="3" t="s">
        <v>2160</v>
      </c>
      <c r="M70" s="4" t="s">
        <v>2534</v>
      </c>
      <c r="N70" s="5">
        <f>IFERROR(__xludf.DUMMYFUNCTION("MIN(5,IF($D70=""BIET"",1,IF($D70=""HIEU"",2,3))+IF($C70=""TRUE_FALSE_GROUP"",1,0)+IF(LEN($E70)&gt;500,1,0)+IF(REGEXMATCH(LOWER($E70),""python|c\+\+|select |sql|&lt;html|&lt;style|for |while |def ""),1,0))"),2.0)</f>
        <v>2</v>
      </c>
      <c r="O70" s="5" t="s">
        <v>1455</v>
      </c>
      <c r="P70" s="5">
        <f>IFERROR(__xludf.DUMMYFUNCTION("IF($C70=""MCQ_SINGLE"",IF($D70=""BIET"",45,IF($D70=""HIEU"",60,90))+IF(OR(LEN($E70)&gt;500,REGEXMATCH(LOWER($E70),""python|c\+\+|select |sql|&lt;html|&lt;style|for |while |def "")),30,0),IF($C70=""TRUE_FALSE_GROUP"",IF($D70=""BIET"",150,IF($D70=""HIEU"",180,240))+"&amp;"IF(LEN($E70)&gt;500,60,0),IF($D70=""BIET"",90,IF($D70=""HIEU"",120,180))))"),60.0)</f>
        <v>60</v>
      </c>
      <c r="Q70" s="3" t="s">
        <v>1139</v>
      </c>
      <c r="R70" s="5" t="b">
        <f t="shared" si="8"/>
        <v>1</v>
      </c>
      <c r="S70" s="5" t="str">
        <f t="array" ref="S70">IFERROR(INDEX(DUPLICATES!$K:$K,MATCH($A70,DUPLICATES!$B:$B,0)),IFERROR(INDEX(DUPLICATES!$K:$K,MATCH($A70,DUPLICATES!$C:$C,0)),""))</f>
        <v/>
      </c>
      <c r="T70" s="3" t="s">
        <v>1119</v>
      </c>
      <c r="U70" s="5" t="str">
        <f t="shared" si="9"/>
        <v>MATRIX_SPEC|YCCD|SOURCE_TAG|ITEM_DEMAND</v>
      </c>
    </row>
    <row r="71">
      <c r="A71" s="3" t="s">
        <v>2204</v>
      </c>
      <c r="B71" s="3" t="s">
        <v>2549</v>
      </c>
      <c r="C71" s="2" t="s">
        <v>1056</v>
      </c>
      <c r="D71" s="2" t="s">
        <v>42</v>
      </c>
      <c r="E71" s="13" t="s">
        <v>2552</v>
      </c>
      <c r="F71" s="3" t="s">
        <v>98</v>
      </c>
      <c r="H71" s="3" t="s">
        <v>44</v>
      </c>
      <c r="I71" s="3">
        <v>1.0</v>
      </c>
      <c r="J71" s="3" t="s">
        <v>1063</v>
      </c>
      <c r="K71" s="3" t="s">
        <v>2508</v>
      </c>
      <c r="L71" s="3" t="s">
        <v>2160</v>
      </c>
      <c r="M71" s="4" t="s">
        <v>2558</v>
      </c>
      <c r="N71" s="5">
        <f>IFERROR(__xludf.DUMMYFUNCTION("MIN(5,IF($D71=""BIET"",1,IF($D71=""HIEU"",2,3))+IF($C71=""TRUE_FALSE_GROUP"",1,0)+IF(LEN($E71)&gt;500,1,0)+IF(REGEXMATCH(LOWER($E71),""python|c\+\+|select |sql|&lt;html|&lt;style|for |while |def ""),1,0))"),2.0)</f>
        <v>2</v>
      </c>
      <c r="O71" s="5" t="s">
        <v>1075</v>
      </c>
      <c r="P71" s="5">
        <f>IFERROR(__xludf.DUMMYFUNCTION("IF($C71=""MCQ_SINGLE"",IF($D71=""BIET"",45,IF($D71=""HIEU"",60,90))+IF(OR(LEN($E71)&gt;500,REGEXMATCH(LOWER($E71),""python|c\+\+|select |sql|&lt;html|&lt;style|for |while |def "")),30,0),IF($C71=""TRUE_FALSE_GROUP"",IF($D71=""BIET"",150,IF($D71=""HIEU"",180,240))+"&amp;"IF(LEN($E71)&gt;500,60,0),IF($D71=""BIET"",90,IF($D71=""HIEU"",120,180))))"),60.0)</f>
        <v>60</v>
      </c>
      <c r="Q71" s="3" t="s">
        <v>1139</v>
      </c>
      <c r="R71" s="5" t="b">
        <f t="shared" si="8"/>
        <v>1</v>
      </c>
      <c r="S71" s="5" t="str">
        <f t="array" ref="S71">IFERROR(INDEX(DUPLICATES!$K:$K,MATCH($A71,DUPLICATES!$B:$B,0)),IFERROR(INDEX(DUPLICATES!$K:$K,MATCH($A71,DUPLICATES!$C:$C,0)),""))</f>
        <v/>
      </c>
      <c r="T71" s="3" t="s">
        <v>1119</v>
      </c>
      <c r="U71" s="5" t="str">
        <f t="shared" si="9"/>
        <v>MATRIX_SPEC|YCCD|SOURCE_TAG|ITEM_DEMAND</v>
      </c>
    </row>
    <row r="72">
      <c r="A72" s="3" t="s">
        <v>2218</v>
      </c>
      <c r="B72" s="3" t="s">
        <v>2568</v>
      </c>
      <c r="C72" s="2" t="s">
        <v>1056</v>
      </c>
      <c r="D72" s="2" t="s">
        <v>42</v>
      </c>
      <c r="E72" s="13" t="s">
        <v>2572</v>
      </c>
      <c r="F72" s="3" t="s">
        <v>126</v>
      </c>
      <c r="H72" s="3" t="s">
        <v>44</v>
      </c>
      <c r="I72" s="3">
        <v>1.0</v>
      </c>
      <c r="J72" s="3" t="s">
        <v>1063</v>
      </c>
      <c r="K72" s="3" t="s">
        <v>2508</v>
      </c>
      <c r="L72" s="3" t="s">
        <v>2160</v>
      </c>
      <c r="M72" s="4" t="s">
        <v>2576</v>
      </c>
      <c r="N72" s="5">
        <f>IFERROR(__xludf.DUMMYFUNCTION("MIN(5,IF($D72=""BIET"",1,IF($D72=""HIEU"",2,3))+IF($C72=""TRUE_FALSE_GROUP"",1,0)+IF(LEN($E72)&gt;500,1,0)+IF(REGEXMATCH(LOWER($E72),""python|c\+\+|select |sql|&lt;html|&lt;style|for |while |def ""),1,0))"),2.0)</f>
        <v>2</v>
      </c>
      <c r="O72" s="5" t="s">
        <v>1075</v>
      </c>
      <c r="P72" s="5">
        <f>IFERROR(__xludf.DUMMYFUNCTION("IF($C72=""MCQ_SINGLE"",IF($D72=""BIET"",45,IF($D72=""HIEU"",60,90))+IF(OR(LEN($E72)&gt;500,REGEXMATCH(LOWER($E72),""python|c\+\+|select |sql|&lt;html|&lt;style|for |while |def "")),30,0),IF($C72=""TRUE_FALSE_GROUP"",IF($D72=""BIET"",150,IF($D72=""HIEU"",180,240))+"&amp;"IF(LEN($E72)&gt;500,60,0),IF($D72=""BIET"",90,IF($D72=""HIEU"",120,180))))"),60.0)</f>
        <v>60</v>
      </c>
      <c r="Q72" s="3" t="s">
        <v>1139</v>
      </c>
      <c r="R72" s="5" t="b">
        <f t="shared" si="8"/>
        <v>1</v>
      </c>
      <c r="S72" s="5" t="str">
        <f t="array" ref="S72">IFERROR(INDEX(DUPLICATES!$K:$K,MATCH($A72,DUPLICATES!$B:$B,0)),IFERROR(INDEX(DUPLICATES!$K:$K,MATCH($A72,DUPLICATES!$C:$C,0)),""))</f>
        <v/>
      </c>
      <c r="T72" s="3" t="s">
        <v>1119</v>
      </c>
      <c r="U72" s="5" t="str">
        <f t="shared" si="9"/>
        <v>MATRIX_SPEC|YCCD|SOURCE_TAG|ITEM_DEMAND</v>
      </c>
    </row>
    <row r="73">
      <c r="A73" s="3" t="s">
        <v>2228</v>
      </c>
      <c r="B73" s="3" t="s">
        <v>2594</v>
      </c>
      <c r="C73" s="2" t="s">
        <v>1056</v>
      </c>
      <c r="D73" s="2" t="s">
        <v>42</v>
      </c>
      <c r="E73" s="13" t="s">
        <v>2596</v>
      </c>
      <c r="F73" s="3" t="s">
        <v>98</v>
      </c>
      <c r="H73" s="3" t="s">
        <v>44</v>
      </c>
      <c r="I73" s="3">
        <v>1.0</v>
      </c>
      <c r="J73" s="3" t="s">
        <v>1063</v>
      </c>
      <c r="K73" s="3" t="s">
        <v>2508</v>
      </c>
      <c r="L73" s="3" t="s">
        <v>2287</v>
      </c>
      <c r="M73" s="4" t="s">
        <v>2600</v>
      </c>
      <c r="N73" s="5">
        <f>IFERROR(__xludf.DUMMYFUNCTION("MIN(5,IF($D73=""BIET"",1,IF($D73=""HIEU"",2,3))+IF($C73=""TRUE_FALSE_GROUP"",1,0)+IF(LEN($E73)&gt;500,1,0)+IF(REGEXMATCH(LOWER($E73),""python|c\+\+|select |sql|&lt;html|&lt;style|for |while |def ""),1,0))"),2.0)</f>
        <v>2</v>
      </c>
      <c r="O73" s="5" t="s">
        <v>1075</v>
      </c>
      <c r="P73" s="5">
        <f>IFERROR(__xludf.DUMMYFUNCTION("IF($C73=""MCQ_SINGLE"",IF($D73=""BIET"",45,IF($D73=""HIEU"",60,90))+IF(OR(LEN($E73)&gt;500,REGEXMATCH(LOWER($E73),""python|c\+\+|select |sql|&lt;html|&lt;style|for |while |def "")),30,0),IF($C73=""TRUE_FALSE_GROUP"",IF($D73=""BIET"",150,IF($D73=""HIEU"",180,240))+"&amp;"IF(LEN($E73)&gt;500,60,0),IF($D73=""BIET"",90,IF($D73=""HIEU"",120,180))))"),60.0)</f>
        <v>60</v>
      </c>
      <c r="Q73" s="3" t="s">
        <v>1139</v>
      </c>
      <c r="R73" s="5" t="b">
        <f t="shared" si="8"/>
        <v>1</v>
      </c>
      <c r="S73" s="5" t="str">
        <f t="array" ref="S73">IFERROR(INDEX(DUPLICATES!$K:$K,MATCH($A73,DUPLICATES!$B:$B,0)),IFERROR(INDEX(DUPLICATES!$K:$K,MATCH($A73,DUPLICATES!$C:$C,0)),""))</f>
        <v/>
      </c>
      <c r="T73" s="3" t="s">
        <v>1119</v>
      </c>
      <c r="U73" s="5" t="str">
        <f t="shared" si="9"/>
        <v>MATRIX_SPEC|YCCD|SOURCE_TAG|ITEM_DEMAND</v>
      </c>
    </row>
    <row r="74">
      <c r="A74" s="3" t="s">
        <v>2241</v>
      </c>
      <c r="B74" s="3" t="s">
        <v>2610</v>
      </c>
      <c r="C74" s="2" t="s">
        <v>1056</v>
      </c>
      <c r="D74" s="2" t="s">
        <v>578</v>
      </c>
      <c r="E74" s="13" t="s">
        <v>2611</v>
      </c>
      <c r="F74" s="3" t="s">
        <v>51</v>
      </c>
      <c r="H74" s="3" t="s">
        <v>44</v>
      </c>
      <c r="I74" s="3">
        <v>1.0</v>
      </c>
      <c r="J74" s="3" t="s">
        <v>1063</v>
      </c>
      <c r="K74" s="3" t="s">
        <v>2508</v>
      </c>
      <c r="L74" s="3" t="s">
        <v>2247</v>
      </c>
      <c r="M74" s="4" t="s">
        <v>2614</v>
      </c>
      <c r="N74" s="5">
        <f>IFERROR(__xludf.DUMMYFUNCTION("MIN(5,IF($D74=""BIET"",1,IF($D74=""HIEU"",2,3))+IF($C74=""TRUE_FALSE_GROUP"",1,0)+IF(LEN($E74)&gt;500,1,0)+IF(REGEXMATCH(LOWER($E74),""python|c\+\+|select |sql|&lt;html|&lt;style|for |while |def ""),1,0))"),1.0)</f>
        <v>1</v>
      </c>
      <c r="O74" s="5" t="s">
        <v>1075</v>
      </c>
      <c r="P74" s="5">
        <f>IFERROR(__xludf.DUMMYFUNCTION("IF($C74=""MCQ_SINGLE"",IF($D74=""BIET"",45,IF($D74=""HIEU"",60,90))+IF(OR(LEN($E74)&gt;500,REGEXMATCH(LOWER($E74),""python|c\+\+|select |sql|&lt;html|&lt;style|for |while |def "")),30,0),IF($C74=""TRUE_FALSE_GROUP"",IF($D74=""BIET"",150,IF($D74=""HIEU"",180,240))+"&amp;"IF(LEN($E74)&gt;500,60,0),IF($D74=""BIET"",90,IF($D74=""HIEU"",120,180))))"),45.0)</f>
        <v>45</v>
      </c>
      <c r="Q74" s="3" t="s">
        <v>1139</v>
      </c>
      <c r="R74" s="5" t="b">
        <f t="shared" si="8"/>
        <v>1</v>
      </c>
      <c r="S74" s="3" t="s">
        <v>2625</v>
      </c>
      <c r="T74" s="3" t="s">
        <v>1119</v>
      </c>
      <c r="U74" s="5" t="str">
        <f t="shared" si="9"/>
        <v>MATRIX_SPEC|YCCD|SOURCE_TAG|ITEM_DEMAND</v>
      </c>
    </row>
    <row r="75">
      <c r="A75" s="3" t="s">
        <v>2590</v>
      </c>
      <c r="B75" s="3" t="s">
        <v>2627</v>
      </c>
      <c r="C75" s="2" t="s">
        <v>1590</v>
      </c>
      <c r="D75" s="2" t="s">
        <v>42</v>
      </c>
      <c r="E75" s="13" t="s">
        <v>2631</v>
      </c>
      <c r="F75" s="3" t="s">
        <v>1592</v>
      </c>
      <c r="H75" s="3" t="s">
        <v>44</v>
      </c>
      <c r="I75" s="3">
        <v>1.0</v>
      </c>
      <c r="J75" s="3" t="s">
        <v>1063</v>
      </c>
      <c r="K75" s="3" t="s">
        <v>2633</v>
      </c>
      <c r="L75" s="3" t="s">
        <v>2160</v>
      </c>
      <c r="M75" s="4" t="s">
        <v>2635</v>
      </c>
      <c r="N75" s="5">
        <f>IFERROR(__xludf.DUMMYFUNCTION("MIN(5,IF($D75=""BIET"",1,IF($D75=""HIEU"",2,3))+IF($C75=""TRUE_FALSE_GROUP"",1,0)+IF(LEN($E75)&gt;500,1,0)+IF(REGEXMATCH(LOWER($E75),""python|c\+\+|select |sql|&lt;html|&lt;style|for |while |def ""),1,0))"),3.0)</f>
        <v>3</v>
      </c>
      <c r="O75" s="5" t="s">
        <v>1075</v>
      </c>
      <c r="P75" s="5">
        <f>IFERROR(__xludf.DUMMYFUNCTION("IF($C75=""MCQ_SINGLE"",IF($D75=""BIET"",45,IF($D75=""HIEU"",60,90))+IF(OR(LEN($E75)&gt;500,REGEXMATCH(LOWER($E75),""python|c\+\+|select |sql|&lt;html|&lt;style|for |while |def "")),30,0),IF($C75=""TRUE_FALSE_GROUP"",IF($D75=""BIET"",150,IF($D75=""HIEU"",180,240))+"&amp;"IF(LEN($E75)&gt;500,60,0),IF($D75=""BIET"",90,IF($D75=""HIEU"",120,180))))"),180.0)</f>
        <v>180</v>
      </c>
      <c r="Q75" s="3" t="s">
        <v>1139</v>
      </c>
      <c r="R75" s="5" t="b">
        <f t="shared" si="8"/>
        <v>0</v>
      </c>
      <c r="S75" s="5" t="str">
        <f t="array" ref="S75">IFERROR(INDEX(DUPLICATES!$K:$K,MATCH($A75,DUPLICATES!$B:$B,0)),IFERROR(INDEX(DUPLICATES!$K:$K,MATCH($A75,DUPLICATES!$C:$C,0)),""))</f>
        <v/>
      </c>
      <c r="T75" s="3" t="s">
        <v>1119</v>
      </c>
      <c r="U75" s="5" t="str">
        <f t="shared" si="9"/>
        <v>MATRIX_SPEC|YCCD|SOURCE_TAG|ITEM_DEMAND|MAX_STATEMENT_LEVEL</v>
      </c>
    </row>
    <row r="76">
      <c r="A76" s="3" t="s">
        <v>2651</v>
      </c>
      <c r="B76" s="3" t="s">
        <v>2652</v>
      </c>
      <c r="C76" s="2" t="s">
        <v>1590</v>
      </c>
      <c r="D76" s="2" t="s">
        <v>42</v>
      </c>
      <c r="E76" s="13" t="s">
        <v>2654</v>
      </c>
      <c r="F76" s="3" t="s">
        <v>2655</v>
      </c>
      <c r="H76" s="3" t="s">
        <v>44</v>
      </c>
      <c r="I76" s="3">
        <v>1.0</v>
      </c>
      <c r="J76" s="3" t="s">
        <v>1063</v>
      </c>
      <c r="K76" s="3" t="s">
        <v>2633</v>
      </c>
      <c r="L76" s="3" t="s">
        <v>2160</v>
      </c>
      <c r="M76" s="4" t="s">
        <v>2659</v>
      </c>
      <c r="N76" s="5">
        <f>IFERROR(__xludf.DUMMYFUNCTION("MIN(5,IF($D76=""BIET"",1,IF($D76=""HIEU"",2,3))+IF($C76=""TRUE_FALSE_GROUP"",1,0)+IF(LEN($E76)&gt;500,1,0)+IF(REGEXMATCH(LOWER($E76),""python|c\+\+|select |sql|&lt;html|&lt;style|for |while |def ""),1,0))"),4.0)</f>
        <v>4</v>
      </c>
      <c r="O76" s="5" t="s">
        <v>1244</v>
      </c>
      <c r="P76" s="5">
        <f>IFERROR(__xludf.DUMMYFUNCTION("IF($C76=""MCQ_SINGLE"",IF($D76=""BIET"",45,IF($D76=""HIEU"",60,90))+IF(OR(LEN($E76)&gt;500,REGEXMATCH(LOWER($E76),""python|c\+\+|select |sql|&lt;html|&lt;style|for |while |def "")),30,0),IF($C76=""TRUE_FALSE_GROUP"",IF($D76=""BIET"",150,IF($D76=""HIEU"",180,240))+"&amp;"IF(LEN($E76)&gt;500,60,0),IF($D76=""BIET"",90,IF($D76=""HIEU"",120,180))))"),180.0)</f>
        <v>180</v>
      </c>
      <c r="Q76" s="3" t="s">
        <v>1139</v>
      </c>
      <c r="R76" s="5" t="b">
        <f t="shared" si="8"/>
        <v>0</v>
      </c>
      <c r="S76" s="5" t="str">
        <f t="array" ref="S76">IFERROR(INDEX(DUPLICATES!$K:$K,MATCH($A76,DUPLICATES!$B:$B,0)),IFERROR(INDEX(DUPLICATES!$K:$K,MATCH($A76,DUPLICATES!$C:$C,0)),""))</f>
        <v/>
      </c>
      <c r="T76" s="3" t="s">
        <v>1119</v>
      </c>
      <c r="U76" s="5" t="str">
        <f t="shared" si="9"/>
        <v>MATRIX_SPEC|YCCD|SOURCE_TAG|ITEM_DEMAND|MAX_STATEMENT_LEVEL</v>
      </c>
    </row>
    <row r="77">
      <c r="A77" s="3" t="s">
        <v>2672</v>
      </c>
      <c r="B77" s="3" t="s">
        <v>2673</v>
      </c>
      <c r="C77" s="2" t="s">
        <v>1590</v>
      </c>
      <c r="D77" s="2" t="s">
        <v>42</v>
      </c>
      <c r="E77" s="13" t="s">
        <v>2676</v>
      </c>
      <c r="F77" s="3" t="s">
        <v>2677</v>
      </c>
      <c r="H77" s="3" t="s">
        <v>44</v>
      </c>
      <c r="I77" s="3">
        <v>1.0</v>
      </c>
      <c r="J77" s="3" t="s">
        <v>1063</v>
      </c>
      <c r="K77" s="3" t="s">
        <v>2633</v>
      </c>
      <c r="L77" s="3" t="s">
        <v>2160</v>
      </c>
      <c r="M77" s="4" t="s">
        <v>2682</v>
      </c>
      <c r="N77" s="5">
        <f>IFERROR(__xludf.DUMMYFUNCTION("MIN(5,IF($D77=""BIET"",1,IF($D77=""HIEU"",2,3))+IF($C77=""TRUE_FALSE_GROUP"",1,0)+IF(LEN($E77)&gt;500,1,0)+IF(REGEXMATCH(LOWER($E77),""python|c\+\+|select |sql|&lt;html|&lt;style|for |while |def ""),1,0))"),3.0)</f>
        <v>3</v>
      </c>
      <c r="O77" s="5" t="s">
        <v>1244</v>
      </c>
      <c r="P77" s="5">
        <f>IFERROR(__xludf.DUMMYFUNCTION("IF($C77=""MCQ_SINGLE"",IF($D77=""BIET"",45,IF($D77=""HIEU"",60,90))+IF(OR(LEN($E77)&gt;500,REGEXMATCH(LOWER($E77),""python|c\+\+|select |sql|&lt;html|&lt;style|for |while |def "")),30,0),IF($C77=""TRUE_FALSE_GROUP"",IF($D77=""BIET"",150,IF($D77=""HIEU"",180,240))+"&amp;"IF(LEN($E77)&gt;500,60,0),IF($D77=""BIET"",90,IF($D77=""HIEU"",120,180))))"),180.0)</f>
        <v>180</v>
      </c>
      <c r="Q77" s="3" t="s">
        <v>1139</v>
      </c>
      <c r="R77" s="5" t="b">
        <f t="shared" si="8"/>
        <v>0</v>
      </c>
      <c r="S77" s="5" t="str">
        <f t="array" ref="S77">IFERROR(INDEX(DUPLICATES!$K:$K,MATCH($A77,DUPLICATES!$B:$B,0)),IFERROR(INDEX(DUPLICATES!$K:$K,MATCH($A77,DUPLICATES!$C:$C,0)),""))</f>
        <v/>
      </c>
      <c r="T77" s="3" t="s">
        <v>1119</v>
      </c>
      <c r="U77" s="5" t="str">
        <f t="shared" si="9"/>
        <v>MATRIX_SPEC|YCCD|SOURCE_TAG|ITEM_DEMAND|MAX_STATEMENT_LEVEL</v>
      </c>
    </row>
    <row r="78">
      <c r="A78" s="3" t="s">
        <v>2695</v>
      </c>
      <c r="B78" s="3" t="s">
        <v>2697</v>
      </c>
      <c r="C78" s="2" t="s">
        <v>1590</v>
      </c>
      <c r="D78" s="2" t="s">
        <v>42</v>
      </c>
      <c r="E78" s="13" t="s">
        <v>2698</v>
      </c>
      <c r="F78" s="3" t="s">
        <v>2082</v>
      </c>
      <c r="H78" s="3" t="s">
        <v>44</v>
      </c>
      <c r="I78" s="3">
        <v>1.0</v>
      </c>
      <c r="J78" s="3" t="s">
        <v>1063</v>
      </c>
      <c r="K78" s="3" t="s">
        <v>2633</v>
      </c>
      <c r="L78" s="3" t="s">
        <v>2160</v>
      </c>
      <c r="M78" s="4" t="s">
        <v>2702</v>
      </c>
      <c r="N78" s="5">
        <f>IFERROR(__xludf.DUMMYFUNCTION("MIN(5,IF($D78=""BIET"",1,IF($D78=""HIEU"",2,3))+IF($C78=""TRUE_FALSE_GROUP"",1,0)+IF(LEN($E78)&gt;500,1,0)+IF(REGEXMATCH(LOWER($E78),""python|c\+\+|select |sql|&lt;html|&lt;style|for |while |def ""),1,0))"),4.0)</f>
        <v>4</v>
      </c>
      <c r="O78" s="5" t="s">
        <v>1244</v>
      </c>
      <c r="P78" s="5">
        <f>IFERROR(__xludf.DUMMYFUNCTION("IF($C78=""MCQ_SINGLE"",IF($D78=""BIET"",45,IF($D78=""HIEU"",60,90))+IF(OR(LEN($E78)&gt;500,REGEXMATCH(LOWER($E78),""python|c\+\+|select |sql|&lt;html|&lt;style|for |while |def "")),30,0),IF($C78=""TRUE_FALSE_GROUP"",IF($D78=""BIET"",150,IF($D78=""HIEU"",180,240))+"&amp;"IF(LEN($E78)&gt;500,60,0),IF($D78=""BIET"",90,IF($D78=""HIEU"",120,180))))"),180.0)</f>
        <v>180</v>
      </c>
      <c r="Q78" s="3" t="s">
        <v>1139</v>
      </c>
      <c r="R78" s="5" t="b">
        <f t="shared" si="8"/>
        <v>0</v>
      </c>
      <c r="S78" s="5" t="str">
        <f t="array" ref="S78">IFERROR(INDEX(DUPLICATES!$K:$K,MATCH($A78,DUPLICATES!$B:$B,0)),IFERROR(INDEX(DUPLICATES!$K:$K,MATCH($A78,DUPLICATES!$C:$C,0)),""))</f>
        <v/>
      </c>
      <c r="T78" s="3" t="s">
        <v>1119</v>
      </c>
      <c r="U78" s="5" t="str">
        <f t="shared" si="9"/>
        <v>MATRIX_SPEC|YCCD|SOURCE_TAG|ITEM_DEMAND|MAX_STATEMENT_LEVEL</v>
      </c>
    </row>
    <row r="79">
      <c r="A79" s="3" t="s">
        <v>2712</v>
      </c>
      <c r="B79" s="3" t="s">
        <v>2713</v>
      </c>
      <c r="C79" s="2" t="s">
        <v>1590</v>
      </c>
      <c r="D79" s="2" t="s">
        <v>42</v>
      </c>
      <c r="E79" s="13" t="s">
        <v>2714</v>
      </c>
      <c r="F79" s="3" t="s">
        <v>1631</v>
      </c>
      <c r="H79" s="3" t="s">
        <v>44</v>
      </c>
      <c r="I79" s="3">
        <v>1.0</v>
      </c>
      <c r="J79" s="3" t="s">
        <v>1063</v>
      </c>
      <c r="K79" s="3" t="s">
        <v>2633</v>
      </c>
      <c r="L79" s="3" t="s">
        <v>2247</v>
      </c>
      <c r="M79" s="4" t="s">
        <v>2718</v>
      </c>
      <c r="N79" s="5">
        <f>IFERROR(__xludf.DUMMYFUNCTION("MIN(5,IF($D79=""BIET"",1,IF($D79=""HIEU"",2,3))+IF($C79=""TRUE_FALSE_GROUP"",1,0)+IF(LEN($E79)&gt;500,1,0)+IF(REGEXMATCH(LOWER($E79),""python|c\+\+|select |sql|&lt;html|&lt;style|for |while |def ""),1,0))"),3.0)</f>
        <v>3</v>
      </c>
      <c r="O79" s="5" t="s">
        <v>1638</v>
      </c>
      <c r="P79" s="5">
        <f>IFERROR(__xludf.DUMMYFUNCTION("IF($C79=""MCQ_SINGLE"",IF($D79=""BIET"",45,IF($D79=""HIEU"",60,90))+IF(OR(LEN($E79)&gt;500,REGEXMATCH(LOWER($E79),""python|c\+\+|select |sql|&lt;html|&lt;style|for |while |def "")),30,0),IF($C79=""TRUE_FALSE_GROUP"",IF($D79=""BIET"",150,IF($D79=""HIEU"",180,240))+"&amp;"IF(LEN($E79)&gt;500,60,0),IF($D79=""BIET"",90,IF($D79=""HIEU"",120,180))))"),180.0)</f>
        <v>180</v>
      </c>
      <c r="Q79" s="3" t="s">
        <v>1139</v>
      </c>
      <c r="R79" s="5" t="b">
        <f t="shared" si="8"/>
        <v>0</v>
      </c>
      <c r="S79" s="3" t="s">
        <v>2725</v>
      </c>
      <c r="T79" s="3" t="s">
        <v>1119</v>
      </c>
      <c r="U79" s="5" t="str">
        <f t="shared" si="9"/>
        <v>MATRIX_SPEC|YCCD|SOURCE_TAG|ITEM_DEMAND|MAX_STATEMENT_LEVEL</v>
      </c>
    </row>
    <row r="80">
      <c r="A80" s="3" t="s">
        <v>2727</v>
      </c>
      <c r="B80" s="3" t="s">
        <v>2728</v>
      </c>
      <c r="C80" s="2" t="s">
        <v>1590</v>
      </c>
      <c r="D80" s="2" t="s">
        <v>78</v>
      </c>
      <c r="E80" s="13" t="s">
        <v>2730</v>
      </c>
      <c r="F80" s="3" t="s">
        <v>2731</v>
      </c>
      <c r="H80" s="3" t="s">
        <v>44</v>
      </c>
      <c r="I80" s="3">
        <v>1.0</v>
      </c>
      <c r="J80" s="3" t="s">
        <v>1063</v>
      </c>
      <c r="K80" s="3" t="s">
        <v>2633</v>
      </c>
      <c r="L80" s="3" t="s">
        <v>2247</v>
      </c>
      <c r="M80" s="4" t="s">
        <v>2734</v>
      </c>
      <c r="N80" s="5">
        <f>IFERROR(__xludf.DUMMYFUNCTION("MIN(5,IF($D80=""BIET"",1,IF($D80=""HIEU"",2,3))+IF($C80=""TRUE_FALSE_GROUP"",1,0)+IF(LEN($E80)&gt;500,1,0)+IF(REGEXMATCH(LOWER($E80),""python|c\+\+|select |sql|&lt;html|&lt;style|for |while |def ""),1,0))"),4.0)</f>
        <v>4</v>
      </c>
      <c r="O80" s="5" t="s">
        <v>1244</v>
      </c>
      <c r="P80" s="5">
        <f>IFERROR(__xludf.DUMMYFUNCTION("IF($C80=""MCQ_SINGLE"",IF($D80=""BIET"",45,IF($D80=""HIEU"",60,90))+IF(OR(LEN($E80)&gt;500,REGEXMATCH(LOWER($E80),""python|c\+\+|select |sql|&lt;html|&lt;style|for |while |def "")),30,0),IF($C80=""TRUE_FALSE_GROUP"",IF($D80=""BIET"",150,IF($D80=""HIEU"",180,240))+"&amp;"IF(LEN($E80)&gt;500,60,0),IF($D80=""BIET"",90,IF($D80=""HIEU"",120,180))))"),240.0)</f>
        <v>240</v>
      </c>
      <c r="Q80" s="3" t="s">
        <v>1139</v>
      </c>
      <c r="R80" s="5" t="b">
        <f t="shared" si="8"/>
        <v>0</v>
      </c>
      <c r="S80" s="3" t="s">
        <v>2738</v>
      </c>
      <c r="T80" s="3" t="s">
        <v>1119</v>
      </c>
      <c r="U80" s="5" t="str">
        <f t="shared" si="9"/>
        <v>MATRIX_SPEC|YCCD|SOURCE_TAG|ITEM_DEMAND|MAX_STATEMENT_LEVEL</v>
      </c>
    </row>
    <row r="81">
      <c r="A81" s="3" t="s">
        <v>2256</v>
      </c>
      <c r="B81" s="3" t="s">
        <v>2741</v>
      </c>
      <c r="C81" s="2" t="s">
        <v>1056</v>
      </c>
      <c r="D81" s="2" t="s">
        <v>42</v>
      </c>
      <c r="E81" s="13" t="s">
        <v>2743</v>
      </c>
      <c r="F81" s="3" t="s">
        <v>126</v>
      </c>
      <c r="H81" s="3" t="s">
        <v>44</v>
      </c>
      <c r="I81" s="3">
        <v>1.0</v>
      </c>
      <c r="J81" s="3" t="s">
        <v>1063</v>
      </c>
      <c r="K81" s="3" t="s">
        <v>2745</v>
      </c>
      <c r="L81" s="3" t="s">
        <v>2746</v>
      </c>
      <c r="M81" s="4" t="s">
        <v>2749</v>
      </c>
      <c r="N81" s="5">
        <f>IFERROR(__xludf.DUMMYFUNCTION("MIN(5,IF($D81=""BIET"",1,IF($D81=""HIEU"",2,3))+IF($C81=""TRUE_FALSE_GROUP"",1,0)+IF(LEN($E81)&gt;500,1,0)+IF(REGEXMATCH(LOWER($E81),""python|c\+\+|select |sql|&lt;html|&lt;style|for |while |def ""),1,0))"),2.0)</f>
        <v>2</v>
      </c>
      <c r="O81" s="5" t="s">
        <v>1075</v>
      </c>
      <c r="P81" s="5">
        <f>IFERROR(__xludf.DUMMYFUNCTION("IF($C81=""MCQ_SINGLE"",IF($D81=""BIET"",45,IF($D81=""HIEU"",60,90))+IF(OR(LEN($E81)&gt;500,REGEXMATCH(LOWER($E81),""python|c\+\+|select |sql|&lt;html|&lt;style|for |while |def "")),30,0),IF($C81=""TRUE_FALSE_GROUP"",IF($D81=""BIET"",150,IF($D81=""HIEU"",180,240))+"&amp;"IF(LEN($E81)&gt;500,60,0),IF($D81=""BIET"",90,IF($D81=""HIEU"",120,180))))"),60.0)</f>
        <v>60</v>
      </c>
      <c r="Q81" s="3" t="s">
        <v>1139</v>
      </c>
      <c r="R81" s="5" t="b">
        <f t="shared" si="8"/>
        <v>1</v>
      </c>
      <c r="S81" s="5" t="str">
        <f t="array" ref="S81">IFERROR(INDEX(DUPLICATES!$K:$K,MATCH($A81,DUPLICATES!$B:$B,0)),IFERROR(INDEX(DUPLICATES!$K:$K,MATCH($A81,DUPLICATES!$C:$C,0)),""))</f>
        <v/>
      </c>
      <c r="T81" s="3" t="s">
        <v>1119</v>
      </c>
      <c r="U81" s="5" t="str">
        <f t="shared" si="9"/>
        <v>MATRIX_SPEC|YCCD|SOURCE_TAG|ITEM_DEMAND</v>
      </c>
    </row>
    <row r="82">
      <c r="A82" s="3" t="s">
        <v>2270</v>
      </c>
      <c r="B82" s="3" t="s">
        <v>2761</v>
      </c>
      <c r="C82" s="2" t="s">
        <v>1056</v>
      </c>
      <c r="D82" s="2" t="s">
        <v>42</v>
      </c>
      <c r="E82" s="3" t="s">
        <v>2764</v>
      </c>
      <c r="F82" s="3" t="s">
        <v>361</v>
      </c>
      <c r="H82" s="3" t="s">
        <v>44</v>
      </c>
      <c r="I82" s="3">
        <v>1.0</v>
      </c>
      <c r="J82" s="3" t="s">
        <v>1063</v>
      </c>
      <c r="K82" s="3" t="s">
        <v>2745</v>
      </c>
      <c r="L82" s="3" t="s">
        <v>2746</v>
      </c>
      <c r="M82" s="2" t="s">
        <v>2769</v>
      </c>
      <c r="N82" s="5">
        <f>IFERROR(__xludf.DUMMYFUNCTION("MIN(5,IF($D82=""BIET"",1,IF($D82=""HIEU"",2,3))+IF($C82=""TRUE_FALSE_GROUP"",1,0)+IF(LEN($E82)&gt;500,1,0)+IF(REGEXMATCH(LOWER($E82),""python|c\+\+|select |sql|&lt;html|&lt;style|for |while |def ""),1,0))"),2.0)</f>
        <v>2</v>
      </c>
      <c r="O82" s="5" t="s">
        <v>1075</v>
      </c>
      <c r="P82" s="5">
        <f>IFERROR(__xludf.DUMMYFUNCTION("IF($C82=""MCQ_SINGLE"",IF($D82=""BIET"",45,IF($D82=""HIEU"",60,90))+IF(OR(LEN($E82)&gt;500,REGEXMATCH(LOWER($E82),""python|c\+\+|select |sql|&lt;html|&lt;style|for |while |def "")),30,0),IF($C82=""TRUE_FALSE_GROUP"",IF($D82=""BIET"",150,IF($D82=""HIEU"",180,240))+"&amp;"IF(LEN($E82)&gt;500,60,0),IF($D82=""BIET"",90,IF($D82=""HIEU"",120,180))))"),60.0)</f>
        <v>60</v>
      </c>
      <c r="Q82" s="3" t="s">
        <v>1139</v>
      </c>
      <c r="R82" s="5" t="b">
        <f t="shared" si="8"/>
        <v>1</v>
      </c>
      <c r="S82" s="5" t="str">
        <f t="array" ref="S82">IFERROR(INDEX(DUPLICATES!$K:$K,MATCH($A82,DUPLICATES!$B:$B,0)),IFERROR(INDEX(DUPLICATES!$K:$K,MATCH($A82,DUPLICATES!$C:$C,0)),""))</f>
        <v/>
      </c>
      <c r="T82" s="3" t="s">
        <v>1119</v>
      </c>
      <c r="U82" s="5" t="str">
        <f t="shared" si="9"/>
        <v>MATRIX_SPEC|YCCD|SOURCE_TAG|ITEM_DEMAND</v>
      </c>
    </row>
    <row r="83">
      <c r="A83" s="3" t="s">
        <v>2281</v>
      </c>
      <c r="B83" s="3" t="s">
        <v>2788</v>
      </c>
      <c r="C83" s="2" t="s">
        <v>1056</v>
      </c>
      <c r="D83" s="2" t="s">
        <v>42</v>
      </c>
      <c r="E83" s="3" t="s">
        <v>2791</v>
      </c>
      <c r="F83" s="3" t="s">
        <v>126</v>
      </c>
      <c r="H83" s="3" t="s">
        <v>44</v>
      </c>
      <c r="I83" s="3">
        <v>1.0</v>
      </c>
      <c r="J83" s="3" t="s">
        <v>1063</v>
      </c>
      <c r="K83" s="3" t="s">
        <v>2745</v>
      </c>
      <c r="L83" s="3" t="s">
        <v>2143</v>
      </c>
      <c r="M83" s="2" t="s">
        <v>2797</v>
      </c>
      <c r="N83" s="5">
        <f>IFERROR(__xludf.DUMMYFUNCTION("MIN(5,IF($D83=""BIET"",1,IF($D83=""HIEU"",2,3))+IF($C83=""TRUE_FALSE_GROUP"",1,0)+IF(LEN($E83)&gt;500,1,0)+IF(REGEXMATCH(LOWER($E83),""python|c\+\+|select |sql|&lt;html|&lt;style|for |while |def ""),1,0))"),2.0)</f>
        <v>2</v>
      </c>
      <c r="O83" s="5" t="s">
        <v>1075</v>
      </c>
      <c r="P83" s="5">
        <f>IFERROR(__xludf.DUMMYFUNCTION("IF($C83=""MCQ_SINGLE"",IF($D83=""BIET"",45,IF($D83=""HIEU"",60,90))+IF(OR(LEN($E83)&gt;500,REGEXMATCH(LOWER($E83),""python|c\+\+|select |sql|&lt;html|&lt;style|for |while |def "")),30,0),IF($C83=""TRUE_FALSE_GROUP"",IF($D83=""BIET"",150,IF($D83=""HIEU"",180,240))+"&amp;"IF(LEN($E83)&gt;500,60,0),IF($D83=""BIET"",90,IF($D83=""HIEU"",120,180))))"),60.0)</f>
        <v>60</v>
      </c>
      <c r="Q83" s="3" t="s">
        <v>1139</v>
      </c>
      <c r="R83" s="5" t="b">
        <f t="shared" si="8"/>
        <v>1</v>
      </c>
      <c r="S83" s="3" t="s">
        <v>2151</v>
      </c>
      <c r="T83" s="3" t="s">
        <v>1119</v>
      </c>
      <c r="U83" s="5" t="str">
        <f t="shared" si="9"/>
        <v>MATRIX_SPEC|YCCD|SOURCE_TAG|ITEM_DEMAND</v>
      </c>
    </row>
    <row r="84">
      <c r="A84" s="3" t="s">
        <v>2295</v>
      </c>
      <c r="B84" s="3" t="s">
        <v>2809</v>
      </c>
      <c r="C84" s="2" t="s">
        <v>1056</v>
      </c>
      <c r="D84" s="2" t="s">
        <v>578</v>
      </c>
      <c r="E84" s="3" t="s">
        <v>2812</v>
      </c>
      <c r="F84" s="3" t="s">
        <v>51</v>
      </c>
      <c r="H84" s="3" t="s">
        <v>44</v>
      </c>
      <c r="I84" s="3">
        <v>1.0</v>
      </c>
      <c r="J84" s="3" t="s">
        <v>1063</v>
      </c>
      <c r="K84" s="3" t="s">
        <v>2745</v>
      </c>
      <c r="L84" s="3" t="s">
        <v>2746</v>
      </c>
      <c r="M84" s="2" t="s">
        <v>2816</v>
      </c>
      <c r="N84" s="5">
        <f>IFERROR(__xludf.DUMMYFUNCTION("MIN(5,IF($D84=""BIET"",1,IF($D84=""HIEU"",2,3))+IF($C84=""TRUE_FALSE_GROUP"",1,0)+IF(LEN($E84)&gt;500,1,0)+IF(REGEXMATCH(LOWER($E84),""python|c\+\+|select |sql|&lt;html|&lt;style|for |while |def ""),1,0))"),1.0)</f>
        <v>1</v>
      </c>
      <c r="O84" s="5" t="s">
        <v>1075</v>
      </c>
      <c r="P84" s="5">
        <f>IFERROR(__xludf.DUMMYFUNCTION("IF($C84=""MCQ_SINGLE"",IF($D84=""BIET"",45,IF($D84=""HIEU"",60,90))+IF(OR(LEN($E84)&gt;500,REGEXMATCH(LOWER($E84),""python|c\+\+|select |sql|&lt;html|&lt;style|for |while |def "")),30,0),IF($C84=""TRUE_FALSE_GROUP"",IF($D84=""BIET"",150,IF($D84=""HIEU"",180,240))+"&amp;"IF(LEN($E84)&gt;500,60,0),IF($D84=""BIET"",90,IF($D84=""HIEU"",120,180))))"),45.0)</f>
        <v>45</v>
      </c>
      <c r="Q84" s="3" t="s">
        <v>1139</v>
      </c>
      <c r="R84" s="5" t="b">
        <f t="shared" si="8"/>
        <v>1</v>
      </c>
      <c r="S84" s="5" t="str">
        <f t="array" ref="S84">IFERROR(INDEX(DUPLICATES!$K:$K,MATCH($A84,DUPLICATES!$B:$B,0)),IFERROR(INDEX(DUPLICATES!$K:$K,MATCH($A84,DUPLICATES!$C:$C,0)),""))</f>
        <v/>
      </c>
      <c r="T84" s="3" t="s">
        <v>1119</v>
      </c>
      <c r="U84" s="5" t="str">
        <f t="shared" si="9"/>
        <v>MATRIX_SPEC|YCCD|SOURCE_TAG|ITEM_DEMAND</v>
      </c>
    </row>
    <row r="85">
      <c r="A85" s="3" t="s">
        <v>2302</v>
      </c>
      <c r="B85" s="3" t="s">
        <v>2838</v>
      </c>
      <c r="C85" s="2" t="s">
        <v>1056</v>
      </c>
      <c r="D85" s="2" t="s">
        <v>578</v>
      </c>
      <c r="E85" s="3" t="s">
        <v>2841</v>
      </c>
      <c r="F85" s="3" t="s">
        <v>51</v>
      </c>
      <c r="H85" s="3" t="s">
        <v>44</v>
      </c>
      <c r="I85" s="3">
        <v>1.0</v>
      </c>
      <c r="J85" s="3" t="s">
        <v>1063</v>
      </c>
      <c r="K85" s="3" t="s">
        <v>2745</v>
      </c>
      <c r="L85" s="3" t="s">
        <v>2843</v>
      </c>
      <c r="M85" s="3" t="s">
        <v>2846</v>
      </c>
      <c r="N85" s="5">
        <f>IFERROR(__xludf.DUMMYFUNCTION("MIN(5,IF($D85=""BIET"",1,IF($D85=""HIEU"",2,3))+IF($C85=""TRUE_FALSE_GROUP"",1,0)+IF(LEN($E85)&gt;500,1,0)+IF(REGEXMATCH(LOWER($E85),""python|c\+\+|select |sql|&lt;html|&lt;style|for |while |def ""),1,0))"),1.0)</f>
        <v>1</v>
      </c>
      <c r="O85" s="5" t="s">
        <v>1075</v>
      </c>
      <c r="P85" s="5">
        <f>IFERROR(__xludf.DUMMYFUNCTION("IF($C85=""MCQ_SINGLE"",IF($D85=""BIET"",45,IF($D85=""HIEU"",60,90))+IF(OR(LEN($E85)&gt;500,REGEXMATCH(LOWER($E85),""python|c\+\+|select |sql|&lt;html|&lt;style|for |while |def "")),30,0),IF($C85=""TRUE_FALSE_GROUP"",IF($D85=""BIET"",150,IF($D85=""HIEU"",180,240))+"&amp;"IF(LEN($E85)&gt;500,60,0),IF($D85=""BIET"",90,IF($D85=""HIEU"",120,180))))"),45.0)</f>
        <v>45</v>
      </c>
      <c r="Q85" s="3" t="s">
        <v>1139</v>
      </c>
      <c r="R85" s="5" t="b">
        <f t="shared" si="8"/>
        <v>1</v>
      </c>
      <c r="S85" s="5" t="str">
        <f t="array" ref="S85">IFERROR(INDEX(DUPLICATES!$K:$K,MATCH($A85,DUPLICATES!$B:$B,0)),IFERROR(INDEX(DUPLICATES!$K:$K,MATCH($A85,DUPLICATES!$C:$C,0)),""))</f>
        <v>FAM_60074158F2</v>
      </c>
      <c r="T85" s="3" t="s">
        <v>1119</v>
      </c>
      <c r="U85" s="5" t="str">
        <f t="shared" si="9"/>
        <v>MATRIX_SPEC|YCCD|SOURCE_TAG|ITEM_DEMAND</v>
      </c>
    </row>
    <row r="86">
      <c r="A86" s="3" t="s">
        <v>2314</v>
      </c>
      <c r="B86" s="3" t="s">
        <v>2872</v>
      </c>
      <c r="C86" s="2" t="s">
        <v>1056</v>
      </c>
      <c r="D86" s="2" t="s">
        <v>42</v>
      </c>
      <c r="E86" s="3" t="s">
        <v>2875</v>
      </c>
      <c r="F86" s="3" t="s">
        <v>51</v>
      </c>
      <c r="H86" s="3" t="s">
        <v>44</v>
      </c>
      <c r="I86" s="3">
        <v>1.0</v>
      </c>
      <c r="J86" s="3" t="s">
        <v>1063</v>
      </c>
      <c r="K86" s="3" t="s">
        <v>2877</v>
      </c>
      <c r="L86" s="3" t="s">
        <v>2746</v>
      </c>
      <c r="M86" s="2" t="s">
        <v>2883</v>
      </c>
      <c r="N86" s="5">
        <f>IFERROR(__xludf.DUMMYFUNCTION("MIN(5,IF($D86=""BIET"",1,IF($D86=""HIEU"",2,3))+IF($C86=""TRUE_FALSE_GROUP"",1,0)+IF(LEN($E86)&gt;500,1,0)+IF(REGEXMATCH(LOWER($E86),""python|c\+\+|select |sql|&lt;html|&lt;style|for |while |def ""),1,0))"),2.0)</f>
        <v>2</v>
      </c>
      <c r="O86" s="5" t="s">
        <v>1075</v>
      </c>
      <c r="P86" s="5">
        <f>IFERROR(__xludf.DUMMYFUNCTION("IF($C86=""MCQ_SINGLE"",IF($D86=""BIET"",45,IF($D86=""HIEU"",60,90))+IF(OR(LEN($E86)&gt;500,REGEXMATCH(LOWER($E86),""python|c\+\+|select |sql|&lt;html|&lt;style|for |while |def "")),30,0),IF($C86=""TRUE_FALSE_GROUP"",IF($D86=""BIET"",150,IF($D86=""HIEU"",180,240))+"&amp;"IF(LEN($E86)&gt;500,60,0),IF($D86=""BIET"",90,IF($D86=""HIEU"",120,180))))"),60.0)</f>
        <v>60</v>
      </c>
      <c r="Q86" s="3" t="s">
        <v>1139</v>
      </c>
      <c r="R86" s="5" t="b">
        <f t="shared" si="8"/>
        <v>1</v>
      </c>
      <c r="S86" s="5" t="str">
        <f t="array" ref="S86">IFERROR(INDEX(DUPLICATES!$K:$K,MATCH($A86,DUPLICATES!$B:$B,0)),IFERROR(INDEX(DUPLICATES!$K:$K,MATCH($A86,DUPLICATES!$C:$C,0)),""))</f>
        <v/>
      </c>
      <c r="T86" s="3" t="s">
        <v>1119</v>
      </c>
      <c r="U86" s="5" t="str">
        <f t="shared" si="9"/>
        <v>MATRIX_SPEC|YCCD|SOURCE_TAG|ITEM_DEMAND</v>
      </c>
    </row>
    <row r="87">
      <c r="A87" s="3" t="s">
        <v>2325</v>
      </c>
      <c r="B87" s="3" t="s">
        <v>2911</v>
      </c>
      <c r="C87" s="2" t="s">
        <v>1056</v>
      </c>
      <c r="D87" s="2" t="s">
        <v>578</v>
      </c>
      <c r="E87" s="3" t="s">
        <v>2913</v>
      </c>
      <c r="F87" s="3" t="s">
        <v>51</v>
      </c>
      <c r="H87" s="3" t="s">
        <v>44</v>
      </c>
      <c r="I87" s="3">
        <v>1.0</v>
      </c>
      <c r="J87" s="3" t="s">
        <v>1063</v>
      </c>
      <c r="K87" s="3" t="s">
        <v>2877</v>
      </c>
      <c r="L87" s="3" t="s">
        <v>2746</v>
      </c>
      <c r="M87" s="2" t="s">
        <v>2919</v>
      </c>
      <c r="N87" s="5">
        <f>IFERROR(__xludf.DUMMYFUNCTION("MIN(5,IF($D87=""BIET"",1,IF($D87=""HIEU"",2,3))+IF($C87=""TRUE_FALSE_GROUP"",1,0)+IF(LEN($E87)&gt;500,1,0)+IF(REGEXMATCH(LOWER($E87),""python|c\+\+|select |sql|&lt;html|&lt;style|for |while |def ""),1,0))"),1.0)</f>
        <v>1</v>
      </c>
      <c r="O87" s="5" t="s">
        <v>1075</v>
      </c>
      <c r="P87" s="5">
        <f>IFERROR(__xludf.DUMMYFUNCTION("IF($C87=""MCQ_SINGLE"",IF($D87=""BIET"",45,IF($D87=""HIEU"",60,90))+IF(OR(LEN($E87)&gt;500,REGEXMATCH(LOWER($E87),""python|c\+\+|select |sql|&lt;html|&lt;style|for |while |def "")),30,0),IF($C87=""TRUE_FALSE_GROUP"",IF($D87=""BIET"",150,IF($D87=""HIEU"",180,240))+"&amp;"IF(LEN($E87)&gt;500,60,0),IF($D87=""BIET"",90,IF($D87=""HIEU"",120,180))))"),45.0)</f>
        <v>45</v>
      </c>
      <c r="Q87" s="3" t="s">
        <v>1139</v>
      </c>
      <c r="R87" s="5" t="b">
        <f t="shared" si="8"/>
        <v>1</v>
      </c>
      <c r="S87" s="5" t="str">
        <f t="array" ref="S87">IFERROR(INDEX(DUPLICATES!$K:$K,MATCH($A87,DUPLICATES!$B:$B,0)),IFERROR(INDEX(DUPLICATES!$K:$K,MATCH($A87,DUPLICATES!$C:$C,0)),""))</f>
        <v/>
      </c>
      <c r="T87" s="3" t="s">
        <v>1119</v>
      </c>
      <c r="U87" s="5" t="str">
        <f t="shared" si="9"/>
        <v>MATRIX_SPEC|YCCD|SOURCE_TAG|ITEM_DEMAND</v>
      </c>
    </row>
    <row r="88">
      <c r="A88" s="3" t="s">
        <v>2339</v>
      </c>
      <c r="B88" s="3" t="s">
        <v>2945</v>
      </c>
      <c r="C88" s="2" t="s">
        <v>1056</v>
      </c>
      <c r="D88" s="2" t="s">
        <v>578</v>
      </c>
      <c r="E88" s="3" t="s">
        <v>2948</v>
      </c>
      <c r="F88" s="3" t="s">
        <v>51</v>
      </c>
      <c r="H88" s="3" t="s">
        <v>44</v>
      </c>
      <c r="I88" s="3">
        <v>1.0</v>
      </c>
      <c r="J88" s="3" t="s">
        <v>1063</v>
      </c>
      <c r="K88" s="3" t="s">
        <v>2877</v>
      </c>
      <c r="L88" s="3" t="s">
        <v>2746</v>
      </c>
      <c r="M88" s="2" t="s">
        <v>2953</v>
      </c>
      <c r="N88" s="5">
        <f>IFERROR(__xludf.DUMMYFUNCTION("MIN(5,IF($D88=""BIET"",1,IF($D88=""HIEU"",2,3))+IF($C88=""TRUE_FALSE_GROUP"",1,0)+IF(LEN($E88)&gt;500,1,0)+IF(REGEXMATCH(LOWER($E88),""python|c\+\+|select |sql|&lt;html|&lt;style|for |while |def ""),1,0))"),1.0)</f>
        <v>1</v>
      </c>
      <c r="O88" s="5" t="s">
        <v>1244</v>
      </c>
      <c r="P88" s="5">
        <f>IFERROR(__xludf.DUMMYFUNCTION("IF($C88=""MCQ_SINGLE"",IF($D88=""BIET"",45,IF($D88=""HIEU"",60,90))+IF(OR(LEN($E88)&gt;500,REGEXMATCH(LOWER($E88),""python|c\+\+|select |sql|&lt;html|&lt;style|for |while |def "")),30,0),IF($C88=""TRUE_FALSE_GROUP"",IF($D88=""BIET"",150,IF($D88=""HIEU"",180,240))+"&amp;"IF(LEN($E88)&gt;500,60,0),IF($D88=""BIET"",90,IF($D88=""HIEU"",120,180))))"),45.0)</f>
        <v>45</v>
      </c>
      <c r="Q88" s="3" t="s">
        <v>1139</v>
      </c>
      <c r="R88" s="5" t="b">
        <f t="shared" si="8"/>
        <v>1</v>
      </c>
      <c r="S88" s="5" t="str">
        <f t="array" ref="S88">IFERROR(INDEX(DUPLICATES!$K:$K,MATCH($A88,DUPLICATES!$B:$B,0)),IFERROR(INDEX(DUPLICATES!$K:$K,MATCH($A88,DUPLICATES!$C:$C,0)),""))</f>
        <v/>
      </c>
      <c r="T88" s="3" t="s">
        <v>1119</v>
      </c>
      <c r="U88" s="5" t="str">
        <f t="shared" si="9"/>
        <v>MATRIX_SPEC|YCCD|SOURCE_TAG|ITEM_DEMAND</v>
      </c>
    </row>
    <row r="89">
      <c r="A89" s="3" t="s">
        <v>2347</v>
      </c>
      <c r="B89" s="3" t="s">
        <v>2970</v>
      </c>
      <c r="C89" s="2" t="s">
        <v>1056</v>
      </c>
      <c r="D89" s="2" t="s">
        <v>578</v>
      </c>
      <c r="E89" s="3" t="s">
        <v>2974</v>
      </c>
      <c r="F89" s="3" t="s">
        <v>51</v>
      </c>
      <c r="H89" s="3" t="s">
        <v>44</v>
      </c>
      <c r="I89" s="3">
        <v>1.0</v>
      </c>
      <c r="J89" s="3" t="s">
        <v>1063</v>
      </c>
      <c r="K89" s="3" t="s">
        <v>2877</v>
      </c>
      <c r="L89" s="3" t="s">
        <v>2746</v>
      </c>
      <c r="M89" s="2" t="s">
        <v>2979</v>
      </c>
      <c r="N89" s="5">
        <f>IFERROR(__xludf.DUMMYFUNCTION("MIN(5,IF($D89=""BIET"",1,IF($D89=""HIEU"",2,3))+IF($C89=""TRUE_FALSE_GROUP"",1,0)+IF(LEN($E89)&gt;500,1,0)+IF(REGEXMATCH(LOWER($E89),""python|c\+\+|select |sql|&lt;html|&lt;style|for |while |def ""),1,0))"),1.0)</f>
        <v>1</v>
      </c>
      <c r="O89" s="5" t="s">
        <v>1244</v>
      </c>
      <c r="P89" s="5">
        <f>IFERROR(__xludf.DUMMYFUNCTION("IF($C89=""MCQ_SINGLE"",IF($D89=""BIET"",45,IF($D89=""HIEU"",60,90))+IF(OR(LEN($E89)&gt;500,REGEXMATCH(LOWER($E89),""python|c\+\+|select |sql|&lt;html|&lt;style|for |while |def "")),30,0),IF($C89=""TRUE_FALSE_GROUP"",IF($D89=""BIET"",150,IF($D89=""HIEU"",180,240))+"&amp;"IF(LEN($E89)&gt;500,60,0),IF($D89=""BIET"",90,IF($D89=""HIEU"",120,180))))"),45.0)</f>
        <v>45</v>
      </c>
      <c r="Q89" s="3" t="s">
        <v>1139</v>
      </c>
      <c r="R89" s="5" t="b">
        <f t="shared" si="8"/>
        <v>1</v>
      </c>
      <c r="S89" s="5" t="str">
        <f t="array" ref="S89">IFERROR(INDEX(DUPLICATES!$K:$K,MATCH($A89,DUPLICATES!$B:$B,0)),IFERROR(INDEX(DUPLICATES!$K:$K,MATCH($A89,DUPLICATES!$C:$C,0)),""))</f>
        <v>FAM_4CFF4F9DE2</v>
      </c>
      <c r="T89" s="3" t="s">
        <v>1119</v>
      </c>
      <c r="U89" s="5" t="str">
        <f t="shared" si="9"/>
        <v>MATRIX_SPEC|YCCD|SOURCE_TAG|ITEM_DEMAND</v>
      </c>
    </row>
    <row r="90">
      <c r="A90" s="3" t="s">
        <v>2360</v>
      </c>
      <c r="B90" s="3" t="s">
        <v>2999</v>
      </c>
      <c r="C90" s="2" t="s">
        <v>1056</v>
      </c>
      <c r="D90" s="2" t="s">
        <v>42</v>
      </c>
      <c r="E90" s="3" t="s">
        <v>3001</v>
      </c>
      <c r="F90" s="3" t="s">
        <v>51</v>
      </c>
      <c r="H90" s="3" t="s">
        <v>44</v>
      </c>
      <c r="I90" s="3">
        <v>1.0</v>
      </c>
      <c r="J90" s="3" t="s">
        <v>1063</v>
      </c>
      <c r="K90" s="3" t="s">
        <v>2877</v>
      </c>
      <c r="L90" s="3" t="s">
        <v>2746</v>
      </c>
      <c r="M90" s="2" t="s">
        <v>3007</v>
      </c>
      <c r="N90" s="5">
        <f>IFERROR(__xludf.DUMMYFUNCTION("MIN(5,IF($D90=""BIET"",1,IF($D90=""HIEU"",2,3))+IF($C90=""TRUE_FALSE_GROUP"",1,0)+IF(LEN($E90)&gt;500,1,0)+IF(REGEXMATCH(LOWER($E90),""python|c\+\+|select |sql|&lt;html|&lt;style|for |while |def ""),1,0))"),2.0)</f>
        <v>2</v>
      </c>
      <c r="O90" s="5" t="s">
        <v>1244</v>
      </c>
      <c r="P90" s="5">
        <f>IFERROR(__xludf.DUMMYFUNCTION("IF($C90=""MCQ_SINGLE"",IF($D90=""BIET"",45,IF($D90=""HIEU"",60,90))+IF(OR(LEN($E90)&gt;500,REGEXMATCH(LOWER($E90),""python|c\+\+|select |sql|&lt;html|&lt;style|for |while |def "")),30,0),IF($C90=""TRUE_FALSE_GROUP"",IF($D90=""BIET"",150,IF($D90=""HIEU"",180,240))+"&amp;"IF(LEN($E90)&gt;500,60,0),IF($D90=""BIET"",90,IF($D90=""HIEU"",120,180))))"),60.0)</f>
        <v>60</v>
      </c>
      <c r="Q90" s="3" t="s">
        <v>1139</v>
      </c>
      <c r="R90" s="5" t="b">
        <f t="shared" si="8"/>
        <v>1</v>
      </c>
      <c r="S90" s="5" t="str">
        <f t="array" ref="S90">IFERROR(INDEX(DUPLICATES!$K:$K,MATCH($A90,DUPLICATES!$B:$B,0)),IFERROR(INDEX(DUPLICATES!$K:$K,MATCH($A90,DUPLICATES!$C:$C,0)),""))</f>
        <v/>
      </c>
      <c r="T90" s="3" t="s">
        <v>1119</v>
      </c>
      <c r="U90" s="5" t="str">
        <f t="shared" si="9"/>
        <v>MATRIX_SPEC|YCCD|SOURCE_TAG|ITEM_DEMAND</v>
      </c>
    </row>
    <row r="91">
      <c r="A91" s="3" t="s">
        <v>2371</v>
      </c>
      <c r="B91" s="3" t="s">
        <v>3028</v>
      </c>
      <c r="C91" s="2" t="s">
        <v>1056</v>
      </c>
      <c r="D91" s="2" t="s">
        <v>42</v>
      </c>
      <c r="E91" s="3" t="s">
        <v>3031</v>
      </c>
      <c r="F91" s="3" t="s">
        <v>51</v>
      </c>
      <c r="H91" s="3" t="s">
        <v>44</v>
      </c>
      <c r="I91" s="3">
        <v>1.0</v>
      </c>
      <c r="J91" s="3" t="s">
        <v>1063</v>
      </c>
      <c r="K91" s="3" t="s">
        <v>2877</v>
      </c>
      <c r="L91" s="3" t="s">
        <v>2746</v>
      </c>
      <c r="M91" s="2" t="s">
        <v>3035</v>
      </c>
      <c r="N91" s="5">
        <f>IFERROR(__xludf.DUMMYFUNCTION("MIN(5,IF($D91=""BIET"",1,IF($D91=""HIEU"",2,3))+IF($C91=""TRUE_FALSE_GROUP"",1,0)+IF(LEN($E91)&gt;500,1,0)+IF(REGEXMATCH(LOWER($E91),""python|c\+\+|select |sql|&lt;html|&lt;style|for |while |def ""),1,0))"),2.0)</f>
        <v>2</v>
      </c>
      <c r="O91" s="5" t="s">
        <v>1244</v>
      </c>
      <c r="P91" s="5">
        <f>IFERROR(__xludf.DUMMYFUNCTION("IF($C91=""MCQ_SINGLE"",IF($D91=""BIET"",45,IF($D91=""HIEU"",60,90))+IF(OR(LEN($E91)&gt;500,REGEXMATCH(LOWER($E91),""python|c\+\+|select |sql|&lt;html|&lt;style|for |while |def "")),30,0),IF($C91=""TRUE_FALSE_GROUP"",IF($D91=""BIET"",150,IF($D91=""HIEU"",180,240))+"&amp;"IF(LEN($E91)&gt;500,60,0),IF($D91=""BIET"",90,IF($D91=""HIEU"",120,180))))"),60.0)</f>
        <v>60</v>
      </c>
      <c r="Q91" s="3" t="s">
        <v>1139</v>
      </c>
      <c r="R91" s="5" t="b">
        <f t="shared" si="8"/>
        <v>1</v>
      </c>
      <c r="S91" s="5" t="str">
        <f t="array" ref="S91">IFERROR(INDEX(DUPLICATES!$K:$K,MATCH($A91,DUPLICATES!$B:$B,0)),IFERROR(INDEX(DUPLICATES!$K:$K,MATCH($A91,DUPLICATES!$C:$C,0)),""))</f>
        <v/>
      </c>
      <c r="T91" s="3" t="s">
        <v>1119</v>
      </c>
      <c r="U91" s="5" t="str">
        <f t="shared" si="9"/>
        <v>MATRIX_SPEC|YCCD|SOURCE_TAG|ITEM_DEMAND</v>
      </c>
    </row>
    <row r="92">
      <c r="A92" s="3" t="s">
        <v>2384</v>
      </c>
      <c r="B92" s="3" t="s">
        <v>3056</v>
      </c>
      <c r="C92" s="2" t="s">
        <v>1056</v>
      </c>
      <c r="D92" s="2" t="s">
        <v>42</v>
      </c>
      <c r="E92" s="3" t="s">
        <v>3059</v>
      </c>
      <c r="F92" s="3" t="s">
        <v>51</v>
      </c>
      <c r="H92" s="3" t="s">
        <v>44</v>
      </c>
      <c r="I92" s="3">
        <v>1.0</v>
      </c>
      <c r="J92" s="3" t="s">
        <v>1063</v>
      </c>
      <c r="K92" s="3" t="s">
        <v>3061</v>
      </c>
      <c r="L92" s="3" t="s">
        <v>2746</v>
      </c>
      <c r="M92" s="2" t="s">
        <v>3065</v>
      </c>
      <c r="N92" s="5">
        <f>IFERROR(__xludf.DUMMYFUNCTION("MIN(5,IF($D92=""BIET"",1,IF($D92=""HIEU"",2,3))+IF($C92=""TRUE_FALSE_GROUP"",1,0)+IF(LEN($E92)&gt;500,1,0)+IF(REGEXMATCH(LOWER($E92),""python|c\+\+|select |sql|&lt;html|&lt;style|for |while |def ""),1,0))"),2.0)</f>
        <v>2</v>
      </c>
      <c r="O92" s="5" t="s">
        <v>1244</v>
      </c>
      <c r="P92" s="5">
        <f>IFERROR(__xludf.DUMMYFUNCTION("IF($C92=""MCQ_SINGLE"",IF($D92=""BIET"",45,IF($D92=""HIEU"",60,90))+IF(OR(LEN($E92)&gt;500,REGEXMATCH(LOWER($E92),""python|c\+\+|select |sql|&lt;html|&lt;style|for |while |def "")),30,0),IF($C92=""TRUE_FALSE_GROUP"",IF($D92=""BIET"",150,IF($D92=""HIEU"",180,240))+"&amp;"IF(LEN($E92)&gt;500,60,0),IF($D92=""BIET"",90,IF($D92=""HIEU"",120,180))))"),60.0)</f>
        <v>60</v>
      </c>
      <c r="Q92" s="3" t="s">
        <v>1139</v>
      </c>
      <c r="R92" s="5" t="b">
        <f t="shared" si="8"/>
        <v>1</v>
      </c>
      <c r="S92" s="5" t="str">
        <f t="array" ref="S92">IFERROR(INDEX(DUPLICATES!$K:$K,MATCH($A92,DUPLICATES!$B:$B,0)),IFERROR(INDEX(DUPLICATES!$K:$K,MATCH($A92,DUPLICATES!$C:$C,0)),""))</f>
        <v>FAM_968CBAF315</v>
      </c>
      <c r="T92" s="3" t="s">
        <v>1119</v>
      </c>
      <c r="U92" s="5" t="str">
        <f t="shared" si="9"/>
        <v>MATRIX_SPEC|YCCD|SOURCE_TAG|ITEM_DEMAND</v>
      </c>
    </row>
    <row r="93">
      <c r="A93" s="3" t="s">
        <v>2395</v>
      </c>
      <c r="B93" s="3" t="s">
        <v>3084</v>
      </c>
      <c r="C93" s="2" t="s">
        <v>1056</v>
      </c>
      <c r="D93" s="2" t="s">
        <v>42</v>
      </c>
      <c r="E93" s="3" t="s">
        <v>3087</v>
      </c>
      <c r="F93" s="3" t="s">
        <v>361</v>
      </c>
      <c r="H93" s="3" t="s">
        <v>44</v>
      </c>
      <c r="I93" s="3">
        <v>1.0</v>
      </c>
      <c r="J93" s="3" t="s">
        <v>1063</v>
      </c>
      <c r="K93" s="3" t="s">
        <v>3061</v>
      </c>
      <c r="L93" s="3" t="s">
        <v>2746</v>
      </c>
      <c r="M93" s="2" t="s">
        <v>3093</v>
      </c>
      <c r="N93" s="5">
        <f>IFERROR(__xludf.DUMMYFUNCTION("MIN(5,IF($D93=""BIET"",1,IF($D93=""HIEU"",2,3))+IF($C93=""TRUE_FALSE_GROUP"",1,0)+IF(LEN($E93)&gt;500,1,0)+IF(REGEXMATCH(LOWER($E93),""python|c\+\+|select |sql|&lt;html|&lt;style|for |while |def ""),1,0))"),2.0)</f>
        <v>2</v>
      </c>
      <c r="O93" s="5" t="s">
        <v>1244</v>
      </c>
      <c r="P93" s="5">
        <f>IFERROR(__xludf.DUMMYFUNCTION("IF($C93=""MCQ_SINGLE"",IF($D93=""BIET"",45,IF($D93=""HIEU"",60,90))+IF(OR(LEN($E93)&gt;500,REGEXMATCH(LOWER($E93),""python|c\+\+|select |sql|&lt;html|&lt;style|for |while |def "")),30,0),IF($C93=""TRUE_FALSE_GROUP"",IF($D93=""BIET"",150,IF($D93=""HIEU"",180,240))+"&amp;"IF(LEN($E93)&gt;500,60,0),IF($D93=""BIET"",90,IF($D93=""HIEU"",120,180))))"),60.0)</f>
        <v>60</v>
      </c>
      <c r="Q93" s="3" t="s">
        <v>1139</v>
      </c>
      <c r="R93" s="5" t="b">
        <f t="shared" si="8"/>
        <v>1</v>
      </c>
      <c r="S93" s="5" t="str">
        <f t="array" ref="S93">IFERROR(INDEX(DUPLICATES!$K:$K,MATCH($A93,DUPLICATES!$B:$B,0)),IFERROR(INDEX(DUPLICATES!$K:$K,MATCH($A93,DUPLICATES!$C:$C,0)),""))</f>
        <v/>
      </c>
      <c r="T93" s="3" t="s">
        <v>1119</v>
      </c>
      <c r="U93" s="5" t="str">
        <f t="shared" si="9"/>
        <v>MATRIX_SPEC|YCCD|SOURCE_TAG|ITEM_DEMAND</v>
      </c>
    </row>
    <row r="94">
      <c r="A94" s="3" t="s">
        <v>2407</v>
      </c>
      <c r="B94" s="3" t="s">
        <v>3125</v>
      </c>
      <c r="C94" s="2" t="s">
        <v>1056</v>
      </c>
      <c r="D94" s="2" t="s">
        <v>78</v>
      </c>
      <c r="E94" s="3" t="s">
        <v>3129</v>
      </c>
      <c r="F94" s="3" t="s">
        <v>51</v>
      </c>
      <c r="H94" s="3" t="s">
        <v>44</v>
      </c>
      <c r="I94" s="3">
        <v>1.0</v>
      </c>
      <c r="J94" s="3" t="s">
        <v>1063</v>
      </c>
      <c r="K94" s="3" t="s">
        <v>3061</v>
      </c>
      <c r="L94" s="3" t="s">
        <v>2746</v>
      </c>
      <c r="M94" s="2" t="s">
        <v>3134</v>
      </c>
      <c r="N94" s="5">
        <f>IFERROR(__xludf.DUMMYFUNCTION("MIN(5,IF($D94=""BIET"",1,IF($D94=""HIEU"",2,3))+IF($C94=""TRUE_FALSE_GROUP"",1,0)+IF(LEN($E94)&gt;500,1,0)+IF(REGEXMATCH(LOWER($E94),""python|c\+\+|select |sql|&lt;html|&lt;style|for |while |def ""),1,0))"),3.0)</f>
        <v>3</v>
      </c>
      <c r="O94" s="5" t="s">
        <v>1244</v>
      </c>
      <c r="P94" s="5">
        <f>IFERROR(__xludf.DUMMYFUNCTION("IF($C94=""MCQ_SINGLE"",IF($D94=""BIET"",45,IF($D94=""HIEU"",60,90))+IF(OR(LEN($E94)&gt;500,REGEXMATCH(LOWER($E94),""python|c\+\+|select |sql|&lt;html|&lt;style|for |while |def "")),30,0),IF($C94=""TRUE_FALSE_GROUP"",IF($D94=""BIET"",150,IF($D94=""HIEU"",180,240))+"&amp;"IF(LEN($E94)&gt;500,60,0),IF($D94=""BIET"",90,IF($D94=""HIEU"",120,180))))"),90.0)</f>
        <v>90</v>
      </c>
      <c r="Q94" s="3" t="s">
        <v>1139</v>
      </c>
      <c r="R94" s="5" t="b">
        <f t="shared" si="8"/>
        <v>1</v>
      </c>
      <c r="S94" s="5" t="str">
        <f t="array" ref="S94">IFERROR(INDEX(DUPLICATES!$K:$K,MATCH($A94,DUPLICATES!$B:$B,0)),IFERROR(INDEX(DUPLICATES!$K:$K,MATCH($A94,DUPLICATES!$C:$C,0)),""))</f>
        <v/>
      </c>
      <c r="T94" s="3" t="s">
        <v>1119</v>
      </c>
      <c r="U94" s="5" t="str">
        <f t="shared" si="9"/>
        <v>MATRIX_SPEC|YCCD|SOURCE_TAG|ITEM_DEMAND</v>
      </c>
    </row>
    <row r="95">
      <c r="A95" s="3" t="s">
        <v>2420</v>
      </c>
      <c r="B95" s="3" t="s">
        <v>3161</v>
      </c>
      <c r="C95" s="2" t="s">
        <v>1056</v>
      </c>
      <c r="D95" s="2" t="s">
        <v>42</v>
      </c>
      <c r="E95" s="3" t="s">
        <v>3163</v>
      </c>
      <c r="F95" s="3" t="s">
        <v>51</v>
      </c>
      <c r="H95" s="3" t="s">
        <v>44</v>
      </c>
      <c r="I95" s="3">
        <v>1.0</v>
      </c>
      <c r="J95" s="3" t="s">
        <v>1063</v>
      </c>
      <c r="K95" s="3" t="s">
        <v>3061</v>
      </c>
      <c r="L95" s="3" t="s">
        <v>2746</v>
      </c>
      <c r="M95" s="2" t="s">
        <v>3172</v>
      </c>
      <c r="N95" s="5">
        <f>IFERROR(__xludf.DUMMYFUNCTION("MIN(5,IF($D95=""BIET"",1,IF($D95=""HIEU"",2,3))+IF($C95=""TRUE_FALSE_GROUP"",1,0)+IF(LEN($E95)&gt;500,1,0)+IF(REGEXMATCH(LOWER($E95),""python|c\+\+|select |sql|&lt;html|&lt;style|for |while |def ""),1,0))"),2.0)</f>
        <v>2</v>
      </c>
      <c r="O95" s="5" t="s">
        <v>1244</v>
      </c>
      <c r="P95" s="5">
        <f>IFERROR(__xludf.DUMMYFUNCTION("IF($C95=""MCQ_SINGLE"",IF($D95=""BIET"",45,IF($D95=""HIEU"",60,90))+IF(OR(LEN($E95)&gt;500,REGEXMATCH(LOWER($E95),""python|c\+\+|select |sql|&lt;html|&lt;style|for |while |def "")),30,0),IF($C95=""TRUE_FALSE_GROUP"",IF($D95=""BIET"",150,IF($D95=""HIEU"",180,240))+"&amp;"IF(LEN($E95)&gt;500,60,0),IF($D95=""BIET"",90,IF($D95=""HIEU"",120,180))))"),60.0)</f>
        <v>60</v>
      </c>
      <c r="Q95" s="3" t="s">
        <v>1139</v>
      </c>
      <c r="R95" s="5" t="b">
        <f t="shared" si="8"/>
        <v>1</v>
      </c>
      <c r="S95" s="5" t="str">
        <f t="array" ref="S95">IFERROR(INDEX(DUPLICATES!$K:$K,MATCH($A95,DUPLICATES!$B:$B,0)),IFERROR(INDEX(DUPLICATES!$K:$K,MATCH($A95,DUPLICATES!$C:$C,0)),""))</f>
        <v/>
      </c>
      <c r="T95" s="3" t="s">
        <v>1119</v>
      </c>
      <c r="U95" s="5" t="str">
        <f t="shared" si="9"/>
        <v>MATRIX_SPEC|YCCD|SOURCE_TAG|ITEM_DEMAND</v>
      </c>
    </row>
    <row r="96">
      <c r="A96" s="3" t="s">
        <v>2429</v>
      </c>
      <c r="B96" s="3" t="s">
        <v>3194</v>
      </c>
      <c r="C96" s="2" t="s">
        <v>1056</v>
      </c>
      <c r="D96" s="2" t="s">
        <v>42</v>
      </c>
      <c r="E96" s="3" t="s">
        <v>3198</v>
      </c>
      <c r="F96" s="3" t="s">
        <v>98</v>
      </c>
      <c r="H96" s="3" t="s">
        <v>44</v>
      </c>
      <c r="I96" s="3">
        <v>1.0</v>
      </c>
      <c r="J96" s="3" t="s">
        <v>1063</v>
      </c>
      <c r="K96" s="3" t="s">
        <v>3061</v>
      </c>
      <c r="L96" s="3" t="s">
        <v>2746</v>
      </c>
      <c r="M96" s="2" t="s">
        <v>3207</v>
      </c>
      <c r="N96" s="5">
        <f>IFERROR(__xludf.DUMMYFUNCTION("MIN(5,IF($D96=""BIET"",1,IF($D96=""HIEU"",2,3))+IF($C96=""TRUE_FALSE_GROUP"",1,0)+IF(LEN($E96)&gt;500,1,0)+IF(REGEXMATCH(LOWER($E96),""python|c\+\+|select |sql|&lt;html|&lt;style|for |while |def ""),1,0))"),2.0)</f>
        <v>2</v>
      </c>
      <c r="O96" s="5" t="s">
        <v>1244</v>
      </c>
      <c r="P96" s="5">
        <f>IFERROR(__xludf.DUMMYFUNCTION("IF($C96=""MCQ_SINGLE"",IF($D96=""BIET"",45,IF($D96=""HIEU"",60,90))+IF(OR(LEN($E96)&gt;500,REGEXMATCH(LOWER($E96),""python|c\+\+|select |sql|&lt;html|&lt;style|for |while |def "")),30,0),IF($C96=""TRUE_FALSE_GROUP"",IF($D96=""BIET"",150,IF($D96=""HIEU"",180,240))+"&amp;"IF(LEN($E96)&gt;500,60,0),IF($D96=""BIET"",90,IF($D96=""HIEU"",120,180))))"),60.0)</f>
        <v>60</v>
      </c>
      <c r="Q96" s="3" t="s">
        <v>1139</v>
      </c>
      <c r="R96" s="5" t="b">
        <f t="shared" si="8"/>
        <v>1</v>
      </c>
      <c r="S96" s="5" t="str">
        <f t="array" ref="S96">IFERROR(INDEX(DUPLICATES!$K:$K,MATCH($A96,DUPLICATES!$B:$B,0)),IFERROR(INDEX(DUPLICATES!$K:$K,MATCH($A96,DUPLICATES!$C:$C,0)),""))</f>
        <v/>
      </c>
      <c r="T96" s="3" t="s">
        <v>1119</v>
      </c>
      <c r="U96" s="5" t="str">
        <f t="shared" si="9"/>
        <v>MATRIX_SPEC|YCCD|SOURCE_TAG|ITEM_DEMAND</v>
      </c>
    </row>
    <row r="97">
      <c r="A97" s="3" t="s">
        <v>2441</v>
      </c>
      <c r="B97" s="3" t="s">
        <v>3244</v>
      </c>
      <c r="C97" s="2" t="s">
        <v>1056</v>
      </c>
      <c r="D97" s="2" t="s">
        <v>78</v>
      </c>
      <c r="E97" s="3" t="s">
        <v>3249</v>
      </c>
      <c r="F97" s="3" t="s">
        <v>98</v>
      </c>
      <c r="H97" s="3" t="s">
        <v>44</v>
      </c>
      <c r="I97" s="3">
        <v>1.0</v>
      </c>
      <c r="J97" s="3" t="s">
        <v>1063</v>
      </c>
      <c r="K97" s="3" t="s">
        <v>3061</v>
      </c>
      <c r="L97" s="3" t="s">
        <v>2746</v>
      </c>
      <c r="M97" s="2" t="s">
        <v>3256</v>
      </c>
      <c r="N97" s="5">
        <f>IFERROR(__xludf.DUMMYFUNCTION("MIN(5,IF($D97=""BIET"",1,IF($D97=""HIEU"",2,3))+IF($C97=""TRUE_FALSE_GROUP"",1,0)+IF(LEN($E97)&gt;500,1,0)+IF(REGEXMATCH(LOWER($E97),""python|c\+\+|select |sql|&lt;html|&lt;style|for |while |def ""),1,0))"),4.0)</f>
        <v>4</v>
      </c>
      <c r="O97" s="5" t="s">
        <v>1244</v>
      </c>
      <c r="P97" s="5">
        <f>IFERROR(__xludf.DUMMYFUNCTION("IF($C97=""MCQ_SINGLE"",IF($D97=""BIET"",45,IF($D97=""HIEU"",60,90))+IF(OR(LEN($E97)&gt;500,REGEXMATCH(LOWER($E97),""python|c\+\+|select |sql|&lt;html|&lt;style|for |while |def "")),30,0),IF($C97=""TRUE_FALSE_GROUP"",IF($D97=""BIET"",150,IF($D97=""HIEU"",180,240))+"&amp;"IF(LEN($E97)&gt;500,60,0),IF($D97=""BIET"",90,IF($D97=""HIEU"",120,180))))"),120.0)</f>
        <v>120</v>
      </c>
      <c r="Q97" s="3" t="s">
        <v>1139</v>
      </c>
      <c r="R97" s="5" t="b">
        <f t="shared" si="8"/>
        <v>1</v>
      </c>
      <c r="S97" s="5" t="str">
        <f t="array" ref="S97">IFERROR(INDEX(DUPLICATES!$K:$K,MATCH($A97,DUPLICATES!$B:$B,0)),IFERROR(INDEX(DUPLICATES!$K:$K,MATCH($A97,DUPLICATES!$C:$C,0)),""))</f>
        <v/>
      </c>
      <c r="T97" s="3" t="s">
        <v>1119</v>
      </c>
      <c r="U97" s="5" t="str">
        <f t="shared" si="9"/>
        <v>MATRIX_SPEC|YCCD|SOURCE_TAG|ITEM_DEMAND</v>
      </c>
    </row>
    <row r="98">
      <c r="A98" s="3" t="s">
        <v>2452</v>
      </c>
      <c r="B98" s="3" t="s">
        <v>3293</v>
      </c>
      <c r="C98" s="2" t="s">
        <v>1056</v>
      </c>
      <c r="D98" s="2" t="s">
        <v>42</v>
      </c>
      <c r="E98" s="3" t="s">
        <v>3295</v>
      </c>
      <c r="F98" s="3" t="s">
        <v>98</v>
      </c>
      <c r="H98" s="3" t="s">
        <v>44</v>
      </c>
      <c r="I98" s="3">
        <v>1.0</v>
      </c>
      <c r="J98" s="3" t="s">
        <v>1063</v>
      </c>
      <c r="K98" s="3" t="s">
        <v>3299</v>
      </c>
      <c r="L98" s="3" t="s">
        <v>2746</v>
      </c>
      <c r="M98" s="2" t="s">
        <v>3304</v>
      </c>
      <c r="N98" s="5">
        <f>IFERROR(__xludf.DUMMYFUNCTION("MIN(5,IF($D98=""BIET"",1,IF($D98=""HIEU"",2,3))+IF($C98=""TRUE_FALSE_GROUP"",1,0)+IF(LEN($E98)&gt;500,1,0)+IF(REGEXMATCH(LOWER($E98),""python|c\+\+|select |sql|&lt;html|&lt;style|for |while |def ""),1,0))"),2.0)</f>
        <v>2</v>
      </c>
      <c r="O98" s="5" t="s">
        <v>1455</v>
      </c>
      <c r="P98" s="5">
        <f>IFERROR(__xludf.DUMMYFUNCTION("IF($C98=""MCQ_SINGLE"",IF($D98=""BIET"",45,IF($D98=""HIEU"",60,90))+IF(OR(LEN($E98)&gt;500,REGEXMATCH(LOWER($E98),""python|c\+\+|select |sql|&lt;html|&lt;style|for |while |def "")),30,0),IF($C98=""TRUE_FALSE_GROUP"",IF($D98=""BIET"",150,IF($D98=""HIEU"",180,240))+"&amp;"IF(LEN($E98)&gt;500,60,0),IF($D98=""BIET"",90,IF($D98=""HIEU"",120,180))))"),60.0)</f>
        <v>60</v>
      </c>
      <c r="Q98" s="3" t="s">
        <v>1139</v>
      </c>
      <c r="R98" s="5" t="b">
        <f t="shared" si="8"/>
        <v>1</v>
      </c>
      <c r="S98" s="5" t="str">
        <f t="array" ref="S98">IFERROR(INDEX(DUPLICATES!$K:$K,MATCH($A98,DUPLICATES!$B:$B,0)),IFERROR(INDEX(DUPLICATES!$K:$K,MATCH($A98,DUPLICATES!$C:$C,0)),""))</f>
        <v/>
      </c>
      <c r="T98" s="3" t="s">
        <v>1119</v>
      </c>
      <c r="U98" s="5" t="str">
        <f t="shared" si="9"/>
        <v>MATRIX_SPEC|YCCD|SOURCE_TAG|ITEM_DEMAND</v>
      </c>
    </row>
    <row r="99">
      <c r="A99" s="3" t="s">
        <v>2463</v>
      </c>
      <c r="B99" s="3" t="s">
        <v>3338</v>
      </c>
      <c r="C99" s="2" t="s">
        <v>1056</v>
      </c>
      <c r="D99" s="2" t="s">
        <v>578</v>
      </c>
      <c r="E99" s="3" t="s">
        <v>3340</v>
      </c>
      <c r="F99" s="3" t="s">
        <v>51</v>
      </c>
      <c r="H99" s="3" t="s">
        <v>44</v>
      </c>
      <c r="I99" s="3">
        <v>1.0</v>
      </c>
      <c r="J99" s="3" t="s">
        <v>1063</v>
      </c>
      <c r="K99" s="3" t="s">
        <v>3299</v>
      </c>
      <c r="L99" s="3" t="s">
        <v>1103</v>
      </c>
      <c r="M99" s="4" t="s">
        <v>3347</v>
      </c>
      <c r="N99" s="5">
        <f>IFERROR(__xludf.DUMMYFUNCTION("MIN(5,IF($D99=""BIET"",1,IF($D99=""HIEU"",2,3))+IF($C99=""TRUE_FALSE_GROUP"",1,0)+IF(LEN($E99)&gt;500,1,0)+IF(REGEXMATCH(LOWER($E99),""python|c\+\+|select |sql|&lt;html|&lt;style|for |while |def ""),1,0))"),1.0)</f>
        <v>1</v>
      </c>
      <c r="O99" s="5" t="s">
        <v>1455</v>
      </c>
      <c r="P99" s="3">
        <f>IFERROR(__xludf.DUMMYFUNCTION("IF($C99=""MCQ_SINGLE"",IF($D99=""BIET"",45,IF($D99=""HIEU"",60,90))+IF(OR(LEN($E99)&gt;500,REGEXMATCH(LOWER($E99),""python|c\+\+|select |sql|&lt;html|&lt;style|for |while |def "")),30,0),IF($C99=""TRUE_FALSE_GROUP"",IF($D99=""BIET"",150,IF($D99=""HIEU"",180,240))+"&amp;"IF(LEN($E99)&gt;500,60,0),IF($D99=""BIET"",90,IF($D99=""HIEU"",120,180))))"),45.0)</f>
        <v>45</v>
      </c>
      <c r="Q99" s="5" t="str">
        <f t="shared" ref="Q99:Q100" si="11">IF($T99="READY_FOR_PRACTICE","PRACTICE",IF($T99="READY_FOR_PERIODIC","PERIODIC",IF($T99="READY_FOR_GRADUATION","GRADUATION",IF($T99="RETIRED","NONE","REVIEW_ONLY"))))</f>
        <v>GRADUATION</v>
      </c>
      <c r="R99" s="5" t="b">
        <f t="shared" si="8"/>
        <v>1</v>
      </c>
      <c r="S99" s="5" t="str">
        <f t="array" ref="S99">IFERROR(INDEX(DUPLICATES!$K:$K,MATCH($A99,DUPLICATES!$B:$B,0)),IFERROR(INDEX(DUPLICATES!$K:$K,MATCH($A99,DUPLICATES!$C:$C,0)),""))</f>
        <v/>
      </c>
      <c r="T99" s="3" t="s">
        <v>1119</v>
      </c>
      <c r="U99" s="5" t="str">
        <f t="shared" si="9"/>
        <v>MATRIX_SPEC|YCCD|SOURCE_TAG|ITEM_DEMAND</v>
      </c>
    </row>
    <row r="100">
      <c r="A100" s="3" t="s">
        <v>2475</v>
      </c>
      <c r="B100" s="3" t="s">
        <v>3385</v>
      </c>
      <c r="C100" s="2" t="s">
        <v>1056</v>
      </c>
      <c r="D100" s="2" t="s">
        <v>42</v>
      </c>
      <c r="E100" s="3" t="s">
        <v>3389</v>
      </c>
      <c r="F100" s="3" t="s">
        <v>51</v>
      </c>
      <c r="H100" s="3" t="s">
        <v>863</v>
      </c>
      <c r="I100" s="3">
        <v>1.0</v>
      </c>
      <c r="J100" s="3" t="s">
        <v>1063</v>
      </c>
      <c r="K100" s="3" t="s">
        <v>3299</v>
      </c>
      <c r="L100" s="3" t="s">
        <v>1503</v>
      </c>
      <c r="M100" s="13" t="s">
        <v>3394</v>
      </c>
      <c r="N100" s="5">
        <f>IFERROR(__xludf.DUMMYFUNCTION("MIN(5,IF($D100=""BIET"",1,IF($D100=""HIEU"",2,3))+IF($C100=""TRUE_FALSE_GROUP"",1,0)+IF(LEN($E100)&gt;500,1,0)+IF(REGEXMATCH(LOWER($E100),""python|c\+\+|select |sql|&lt;html|&lt;style|for |while |def ""),1,0))"),2.0)</f>
        <v>2</v>
      </c>
      <c r="O100" s="5" t="s">
        <v>1455</v>
      </c>
      <c r="P100" s="3">
        <f>IFERROR(__xludf.DUMMYFUNCTION("IF($C100=""MCQ_SINGLE"",IF($D100=""BIET"",45,IF($D100=""HIEU"",60,90))+IF(OR(LEN($E100)&gt;500,REGEXMATCH(LOWER($E100),""python|c\+\+|select |sql|&lt;html|&lt;style|for |while |def "")),30,0),IF($C100=""TRUE_FALSE_GROUP"",IF($D100=""BIET"",150,IF($D100=""HIEU"",18"&amp;"0,240))+IF(LEN($E100)&gt;500,60,0),IF($D100=""BIET"",90,IF($D100=""HIEU"",120,180))))"),60.0)</f>
        <v>60</v>
      </c>
      <c r="Q100" s="5" t="str">
        <f t="shared" si="11"/>
        <v>NONE</v>
      </c>
      <c r="R100" s="5" t="b">
        <f t="shared" si="8"/>
        <v>1</v>
      </c>
      <c r="S100" s="3" t="s">
        <v>3409</v>
      </c>
      <c r="T100" s="3" t="s">
        <v>1522</v>
      </c>
      <c r="U100" s="5" t="str">
        <f t="shared" si="9"/>
        <v>MATRIX_SPEC|YCCD|SOURCE_TAG|ITEM_DEMAND</v>
      </c>
    </row>
    <row r="101">
      <c r="A101" s="3" t="s">
        <v>2486</v>
      </c>
      <c r="B101" s="3" t="s">
        <v>3413</v>
      </c>
      <c r="C101" s="2" t="s">
        <v>1056</v>
      </c>
      <c r="D101" s="2" t="s">
        <v>578</v>
      </c>
      <c r="E101" s="3" t="s">
        <v>3416</v>
      </c>
      <c r="F101" s="3" t="s">
        <v>51</v>
      </c>
      <c r="H101" s="3" t="s">
        <v>44</v>
      </c>
      <c r="I101" s="3">
        <v>1.0</v>
      </c>
      <c r="J101" s="3" t="s">
        <v>1063</v>
      </c>
      <c r="K101" s="3" t="s">
        <v>3299</v>
      </c>
      <c r="L101" s="3" t="s">
        <v>2746</v>
      </c>
      <c r="M101" s="2" t="s">
        <v>3422</v>
      </c>
      <c r="N101" s="5">
        <f>IFERROR(__xludf.DUMMYFUNCTION("MIN(5,IF($D101=""BIET"",1,IF($D101=""HIEU"",2,3))+IF($C101=""TRUE_FALSE_GROUP"",1,0)+IF(LEN($E101)&gt;500,1,0)+IF(REGEXMATCH(LOWER($E101),""python|c\+\+|select |sql|&lt;html|&lt;style|for |while |def ""),1,0))"),1.0)</f>
        <v>1</v>
      </c>
      <c r="O101" s="5" t="s">
        <v>1075</v>
      </c>
      <c r="P101" s="5">
        <f>IFERROR(__xludf.DUMMYFUNCTION("IF($C101=""MCQ_SINGLE"",IF($D101=""BIET"",45,IF($D101=""HIEU"",60,90))+IF(OR(LEN($E101)&gt;500,REGEXMATCH(LOWER($E101),""python|c\+\+|select |sql|&lt;html|&lt;style|for |while |def "")),30,0),IF($C101=""TRUE_FALSE_GROUP"",IF($D101=""BIET"",150,IF($D101=""HIEU"",18"&amp;"0,240))+IF(LEN($E101)&gt;500,60,0),IF($D101=""BIET"",90,IF($D101=""HIEU"",120,180))))"),45.0)</f>
        <v>45</v>
      </c>
      <c r="Q101" s="3" t="s">
        <v>1139</v>
      </c>
      <c r="R101" s="5" t="b">
        <f t="shared" si="8"/>
        <v>1</v>
      </c>
      <c r="S101" s="5" t="str">
        <f t="array" ref="S101">IFERROR(INDEX(DUPLICATES!$K:$K,MATCH($A101,DUPLICATES!$B:$B,0)),IFERROR(INDEX(DUPLICATES!$K:$K,MATCH($A101,DUPLICATES!$C:$C,0)),""))</f>
        <v/>
      </c>
      <c r="T101" s="3" t="s">
        <v>1119</v>
      </c>
      <c r="U101" s="5" t="str">
        <f t="shared" si="9"/>
        <v>MATRIX_SPEC|YCCD|SOURCE_TAG|ITEM_DEMAND</v>
      </c>
    </row>
    <row r="102">
      <c r="A102" s="3" t="s">
        <v>2498</v>
      </c>
      <c r="B102" s="3" t="s">
        <v>3445</v>
      </c>
      <c r="C102" s="2" t="s">
        <v>1056</v>
      </c>
      <c r="D102" s="2" t="s">
        <v>578</v>
      </c>
      <c r="E102" s="3" t="s">
        <v>3450</v>
      </c>
      <c r="F102" s="3" t="s">
        <v>51</v>
      </c>
      <c r="H102" s="3" t="s">
        <v>44</v>
      </c>
      <c r="I102" s="3">
        <v>1.0</v>
      </c>
      <c r="J102" s="3" t="s">
        <v>1063</v>
      </c>
      <c r="K102" s="3" t="s">
        <v>3299</v>
      </c>
      <c r="L102" s="3" t="s">
        <v>2746</v>
      </c>
      <c r="M102" s="2" t="s">
        <v>3456</v>
      </c>
      <c r="N102" s="5">
        <f>IFERROR(__xludf.DUMMYFUNCTION("MIN(5,IF($D102=""BIET"",1,IF($D102=""HIEU"",2,3))+IF($C102=""TRUE_FALSE_GROUP"",1,0)+IF(LEN($E102)&gt;500,1,0)+IF(REGEXMATCH(LOWER($E102),""python|c\+\+|select |sql|&lt;html|&lt;style|for |while |def ""),1,0))"),1.0)</f>
        <v>1</v>
      </c>
      <c r="O102" s="5" t="s">
        <v>1075</v>
      </c>
      <c r="P102" s="5">
        <f>IFERROR(__xludf.DUMMYFUNCTION("IF($C102=""MCQ_SINGLE"",IF($D102=""BIET"",45,IF($D102=""HIEU"",60,90))+IF(OR(LEN($E102)&gt;500,REGEXMATCH(LOWER($E102),""python|c\+\+|select |sql|&lt;html|&lt;style|for |while |def "")),30,0),IF($C102=""TRUE_FALSE_GROUP"",IF($D102=""BIET"",150,IF($D102=""HIEU"",18"&amp;"0,240))+IF(LEN($E102)&gt;500,60,0),IF($D102=""BIET"",90,IF($D102=""HIEU"",120,180))))"),45.0)</f>
        <v>45</v>
      </c>
      <c r="Q102" s="3" t="s">
        <v>1139</v>
      </c>
      <c r="R102" s="5" t="b">
        <f t="shared" si="8"/>
        <v>1</v>
      </c>
      <c r="S102" s="5" t="str">
        <f t="array" ref="S102">IFERROR(INDEX(DUPLICATES!$K:$K,MATCH($A102,DUPLICATES!$B:$B,0)),IFERROR(INDEX(DUPLICATES!$K:$K,MATCH($A102,DUPLICATES!$C:$C,0)),""))</f>
        <v/>
      </c>
      <c r="T102" s="3" t="s">
        <v>1119</v>
      </c>
      <c r="U102" s="5" t="str">
        <f t="shared" si="9"/>
        <v>MATRIX_SPEC|YCCD|SOURCE_TAG|ITEM_DEMAND</v>
      </c>
    </row>
    <row r="103">
      <c r="A103" s="3" t="s">
        <v>2510</v>
      </c>
      <c r="B103" s="3" t="s">
        <v>3476</v>
      </c>
      <c r="C103" s="2" t="s">
        <v>1056</v>
      </c>
      <c r="D103" s="2" t="s">
        <v>42</v>
      </c>
      <c r="E103" s="3" t="s">
        <v>3480</v>
      </c>
      <c r="F103" s="3" t="s">
        <v>51</v>
      </c>
      <c r="H103" s="3" t="s">
        <v>44</v>
      </c>
      <c r="I103" s="3">
        <v>1.0</v>
      </c>
      <c r="J103" s="3" t="s">
        <v>1063</v>
      </c>
      <c r="K103" s="3" t="s">
        <v>3299</v>
      </c>
      <c r="L103" s="3" t="s">
        <v>2746</v>
      </c>
      <c r="M103" s="2" t="s">
        <v>3487</v>
      </c>
      <c r="N103" s="5">
        <f>IFERROR(__xludf.DUMMYFUNCTION("MIN(5,IF($D103=""BIET"",1,IF($D103=""HIEU"",2,3))+IF($C103=""TRUE_FALSE_GROUP"",1,0)+IF(LEN($E103)&gt;500,1,0)+IF(REGEXMATCH(LOWER($E103),""python|c\+\+|select |sql|&lt;html|&lt;style|for |while |def ""),1,0))"),2.0)</f>
        <v>2</v>
      </c>
      <c r="O103" s="5" t="s">
        <v>1075</v>
      </c>
      <c r="P103" s="5">
        <f>IFERROR(__xludf.DUMMYFUNCTION("IF($C103=""MCQ_SINGLE"",IF($D103=""BIET"",45,IF($D103=""HIEU"",60,90))+IF(OR(LEN($E103)&gt;500,REGEXMATCH(LOWER($E103),""python|c\+\+|select |sql|&lt;html|&lt;style|for |while |def "")),30,0),IF($C103=""TRUE_FALSE_GROUP"",IF($D103=""BIET"",150,IF($D103=""HIEU"",18"&amp;"0,240))+IF(LEN($E103)&gt;500,60,0),IF($D103=""BIET"",90,IF($D103=""HIEU"",120,180))))"),60.0)</f>
        <v>60</v>
      </c>
      <c r="Q103" s="3" t="s">
        <v>1139</v>
      </c>
      <c r="R103" s="5" t="b">
        <f t="shared" si="8"/>
        <v>1</v>
      </c>
      <c r="S103" s="5" t="str">
        <f t="array" ref="S103">IFERROR(INDEX(DUPLICATES!$K:$K,MATCH($A103,DUPLICATES!$B:$B,0)),IFERROR(INDEX(DUPLICATES!$K:$K,MATCH($A103,DUPLICATES!$C:$C,0)),""))</f>
        <v/>
      </c>
      <c r="T103" s="3" t="s">
        <v>1119</v>
      </c>
      <c r="U103" s="5" t="str">
        <f t="shared" si="9"/>
        <v>MATRIX_SPEC|YCCD|SOURCE_TAG|ITEM_DEMAND</v>
      </c>
    </row>
    <row r="104">
      <c r="A104" s="3" t="s">
        <v>3206</v>
      </c>
      <c r="B104" s="3" t="s">
        <v>3511</v>
      </c>
      <c r="C104" s="2" t="s">
        <v>1590</v>
      </c>
      <c r="D104" s="2" t="s">
        <v>78</v>
      </c>
      <c r="E104" s="3" t="s">
        <v>3513</v>
      </c>
      <c r="F104" s="3" t="s">
        <v>1616</v>
      </c>
      <c r="H104" s="3" t="s">
        <v>44</v>
      </c>
      <c r="I104" s="3">
        <v>1.0</v>
      </c>
      <c r="J104" s="3" t="s">
        <v>1063</v>
      </c>
      <c r="K104" s="3" t="s">
        <v>3517</v>
      </c>
      <c r="L104" s="3" t="s">
        <v>2746</v>
      </c>
      <c r="M104" s="2" t="s">
        <v>3519</v>
      </c>
      <c r="N104" s="5">
        <f>IFERROR(__xludf.DUMMYFUNCTION("MIN(5,IF($D104=""BIET"",1,IF($D104=""HIEU"",2,3))+IF($C104=""TRUE_FALSE_GROUP"",1,0)+IF(LEN($E104)&gt;500,1,0)+IF(REGEXMATCH(LOWER($E104),""python|c\+\+|select |sql|&lt;html|&lt;style|for |while |def ""),1,0))"),4.0)</f>
        <v>4</v>
      </c>
      <c r="O104" s="5" t="s">
        <v>1244</v>
      </c>
      <c r="P104" s="5">
        <f>IFERROR(__xludf.DUMMYFUNCTION("IF($C104=""MCQ_SINGLE"",IF($D104=""BIET"",45,IF($D104=""HIEU"",60,90))+IF(OR(LEN($E104)&gt;500,REGEXMATCH(LOWER($E104),""python|c\+\+|select |sql|&lt;html|&lt;style|for |while |def "")),30,0),IF($C104=""TRUE_FALSE_GROUP"",IF($D104=""BIET"",150,IF($D104=""HIEU"",18"&amp;"0,240))+IF(LEN($E104)&gt;500,60,0),IF($D104=""BIET"",90,IF($D104=""HIEU"",120,180))))"),240.0)</f>
        <v>240</v>
      </c>
      <c r="Q104" s="5" t="str">
        <f>IF($T104="READY_FOR_PRACTICE","PRACTICE",IF($T104="READY_FOR_PERIODIC","PERIODIC",IF($T104="READY_FOR_GRADUATION","GRADUATION",IF($T104="RETIRED","NONE","REVIEW_ONLY"))))</f>
        <v>PRACTICE</v>
      </c>
      <c r="R104" s="5" t="b">
        <f t="shared" si="8"/>
        <v>0</v>
      </c>
      <c r="S104" s="5" t="str">
        <f t="array" ref="S104">IFERROR(INDEX(DUPLICATES!$K:$K,MATCH($A104,DUPLICATES!$B:$B,0)),IFERROR(INDEX(DUPLICATES!$K:$K,MATCH($A104,DUPLICATES!$C:$C,0)),""))</f>
        <v/>
      </c>
      <c r="T104" s="5" t="str">
        <f>IFERROR(__xludf.DUMMYFUNCTION("IF($H104=""ARCHIVED"",""RETIRED"",IF($H104=""ACTIVE"",""READY_FOR_PRACTICE"",IF(REGEXMATCH($M104,""CONTENT_REVIEWED=FALSE|MANUAL_APPROVAL_REQUIRED=TRUE|ANSWER_CHECK_RESULT=FAIL|AUTO_USE=BLOCKED|NEEDS_REVIEW""),""NEEDS_REVIEW"",IF(REGEXMATCH($M104,""CONTEN"&amp;"T_REVIEW_RESULT=PASS|CONTENT_REVIEWED=TRUE""),""CONTENT_REVIEWED"",""CLASSIFIED""))))"),"READY_FOR_PRACTICE")</f>
        <v>READY_FOR_PRACTICE</v>
      </c>
      <c r="U104" s="5" t="str">
        <f t="shared" si="9"/>
        <v>MATRIX_SPEC|YCCD|SOURCE_TAG|ITEM_DEMAND|MAX_STATEMENT_LEVEL</v>
      </c>
    </row>
    <row r="105">
      <c r="A105" s="3" t="s">
        <v>3212</v>
      </c>
      <c r="B105" s="3" t="s">
        <v>3558</v>
      </c>
      <c r="C105" s="2" t="s">
        <v>1590</v>
      </c>
      <c r="D105" s="2" t="s">
        <v>42</v>
      </c>
      <c r="E105" s="3" t="s">
        <v>3563</v>
      </c>
      <c r="F105" s="3" t="s">
        <v>1592</v>
      </c>
      <c r="H105" s="3" t="s">
        <v>44</v>
      </c>
      <c r="I105" s="3">
        <v>1.0</v>
      </c>
      <c r="J105" s="3" t="s">
        <v>1063</v>
      </c>
      <c r="K105" s="3" t="s">
        <v>3517</v>
      </c>
      <c r="L105" s="3" t="s">
        <v>2746</v>
      </c>
      <c r="M105" s="2" t="s">
        <v>3570</v>
      </c>
      <c r="N105" s="5">
        <f>IFERROR(__xludf.DUMMYFUNCTION("MIN(5,IF($D105=""BIET"",1,IF($D105=""HIEU"",2,3))+IF($C105=""TRUE_FALSE_GROUP"",1,0)+IF(LEN($E105)&gt;500,1,0)+IF(REGEXMATCH(LOWER($E105),""python|c\+\+|select |sql|&lt;html|&lt;style|for |while |def ""),1,0))"),3.0)</f>
        <v>3</v>
      </c>
      <c r="O105" s="5" t="s">
        <v>1244</v>
      </c>
      <c r="P105" s="5">
        <f>IFERROR(__xludf.DUMMYFUNCTION("IF($C105=""MCQ_SINGLE"",IF($D105=""BIET"",45,IF($D105=""HIEU"",60,90))+IF(OR(LEN($E105)&gt;500,REGEXMATCH(LOWER($E105),""python|c\+\+|select |sql|&lt;html|&lt;style|for |while |def "")),30,0),IF($C105=""TRUE_FALSE_GROUP"",IF($D105=""BIET"",150,IF($D105=""HIEU"",18"&amp;"0,240))+IF(LEN($E105)&gt;500,60,0),IF($D105=""BIET"",90,IF($D105=""HIEU"",120,180))))"),180.0)</f>
        <v>180</v>
      </c>
      <c r="Q105" s="3" t="s">
        <v>1139</v>
      </c>
      <c r="R105" s="5" t="b">
        <f t="shared" si="8"/>
        <v>0</v>
      </c>
      <c r="S105" s="5" t="str">
        <f t="array" ref="S105">IFERROR(INDEX(DUPLICATES!$K:$K,MATCH($A105,DUPLICATES!$B:$B,0)),IFERROR(INDEX(DUPLICATES!$K:$K,MATCH($A105,DUPLICATES!$C:$C,0)),""))</f>
        <v/>
      </c>
      <c r="T105" s="3" t="s">
        <v>1119</v>
      </c>
      <c r="U105" s="5" t="str">
        <f t="shared" si="9"/>
        <v>MATRIX_SPEC|YCCD|SOURCE_TAG|ITEM_DEMAND|MAX_STATEMENT_LEVEL</v>
      </c>
    </row>
    <row r="106">
      <c r="A106" s="3" t="s">
        <v>3215</v>
      </c>
      <c r="B106" s="3" t="s">
        <v>3602</v>
      </c>
      <c r="C106" s="2" t="s">
        <v>1590</v>
      </c>
      <c r="D106" s="2" t="s">
        <v>78</v>
      </c>
      <c r="E106" s="3" t="s">
        <v>3607</v>
      </c>
      <c r="F106" s="3" t="s">
        <v>1631</v>
      </c>
      <c r="H106" s="3" t="s">
        <v>44</v>
      </c>
      <c r="I106" s="3">
        <v>1.0</v>
      </c>
      <c r="J106" s="3" t="s">
        <v>1063</v>
      </c>
      <c r="K106" s="3" t="s">
        <v>3517</v>
      </c>
      <c r="L106" s="3" t="s">
        <v>1103</v>
      </c>
      <c r="M106" s="2" t="s">
        <v>3613</v>
      </c>
      <c r="N106" s="5">
        <f>IFERROR(__xludf.DUMMYFUNCTION("MIN(5,IF($D106=""BIET"",1,IF($D106=""HIEU"",2,3))+IF($C106=""TRUE_FALSE_GROUP"",1,0)+IF(LEN($E106)&gt;500,1,0)+IF(REGEXMATCH(LOWER($E106),""python|c\+\+|select |sql|&lt;html|&lt;style|for |while |def ""),1,0))"),5.0)</f>
        <v>5</v>
      </c>
      <c r="O106" s="5" t="s">
        <v>1244</v>
      </c>
      <c r="P106" s="5">
        <f>IFERROR(__xludf.DUMMYFUNCTION("IF($C106=""MCQ_SINGLE"",IF($D106=""BIET"",45,IF($D106=""HIEU"",60,90))+IF(OR(LEN($E106)&gt;500,REGEXMATCH(LOWER($E106),""python|c\+\+|select |sql|&lt;html|&lt;style|for |while |def "")),30,0),IF($C106=""TRUE_FALSE_GROUP"",IF($D106=""BIET"",150,IF($D106=""HIEU"",18"&amp;"0,240))+IF(LEN($E106)&gt;500,60,0),IF($D106=""BIET"",90,IF($D106=""HIEU"",120,180))))"),240.0)</f>
        <v>240</v>
      </c>
      <c r="Q106" s="5" t="str">
        <f t="shared" ref="Q106:Q112" si="12">IF($T106="READY_FOR_PRACTICE","PRACTICE",IF($T106="READY_FOR_PERIODIC","PERIODIC",IF($T106="READY_FOR_GRADUATION","GRADUATION",IF($T106="RETIRED","NONE","REVIEW_ONLY"))))</f>
        <v>GRADUATION</v>
      </c>
      <c r="R106" s="5" t="b">
        <f t="shared" si="8"/>
        <v>0</v>
      </c>
      <c r="S106" s="5" t="str">
        <f t="array" ref="S106">IFERROR(INDEX(DUPLICATES!$K:$K,MATCH($A106,DUPLICATES!$B:$B,0)),IFERROR(INDEX(DUPLICATES!$K:$K,MATCH($A106,DUPLICATES!$C:$C,0)),""))</f>
        <v/>
      </c>
      <c r="T106" s="3" t="s">
        <v>1119</v>
      </c>
      <c r="U106" s="5" t="str">
        <f t="shared" si="9"/>
        <v>MATRIX_SPEC|YCCD|SOURCE_TAG|ITEM_DEMAND|MAX_STATEMENT_LEVEL</v>
      </c>
    </row>
    <row r="107">
      <c r="A107" s="3" t="s">
        <v>3220</v>
      </c>
      <c r="B107" s="3" t="s">
        <v>3649</v>
      </c>
      <c r="C107" s="2" t="s">
        <v>1590</v>
      </c>
      <c r="D107" s="2" t="s">
        <v>78</v>
      </c>
      <c r="E107" s="3" t="s">
        <v>3655</v>
      </c>
      <c r="F107" s="3" t="s">
        <v>1616</v>
      </c>
      <c r="H107" s="3" t="s">
        <v>44</v>
      </c>
      <c r="I107" s="3">
        <v>1.0</v>
      </c>
      <c r="J107" s="3" t="s">
        <v>1063</v>
      </c>
      <c r="K107" s="3" t="s">
        <v>3517</v>
      </c>
      <c r="L107" s="3" t="s">
        <v>2746</v>
      </c>
      <c r="M107" s="2" t="s">
        <v>3662</v>
      </c>
      <c r="N107" s="5">
        <f>IFERROR(__xludf.DUMMYFUNCTION("MIN(5,IF($D107=""BIET"",1,IF($D107=""HIEU"",2,3))+IF($C107=""TRUE_FALSE_GROUP"",1,0)+IF(LEN($E107)&gt;500,1,0)+IF(REGEXMATCH(LOWER($E107),""python|c\+\+|select |sql|&lt;html|&lt;style|for |while |def ""),1,0))"),4.0)</f>
        <v>4</v>
      </c>
      <c r="O107" s="5" t="s">
        <v>1244</v>
      </c>
      <c r="P107" s="5">
        <f>IFERROR(__xludf.DUMMYFUNCTION("IF($C107=""MCQ_SINGLE"",IF($D107=""BIET"",45,IF($D107=""HIEU"",60,90))+IF(OR(LEN($E107)&gt;500,REGEXMATCH(LOWER($E107),""python|c\+\+|select |sql|&lt;html|&lt;style|for |while |def "")),30,0),IF($C107=""TRUE_FALSE_GROUP"",IF($D107=""BIET"",150,IF($D107=""HIEU"",18"&amp;"0,240))+IF(LEN($E107)&gt;500,60,0),IF($D107=""BIET"",90,IF($D107=""HIEU"",120,180))))"),240.0)</f>
        <v>240</v>
      </c>
      <c r="Q107" s="5" t="str">
        <f t="shared" si="12"/>
        <v>PRACTICE</v>
      </c>
      <c r="R107" s="5" t="b">
        <f t="shared" si="8"/>
        <v>0</v>
      </c>
      <c r="S107" s="5" t="str">
        <f t="array" ref="S107">IFERROR(INDEX(DUPLICATES!$K:$K,MATCH($A107,DUPLICATES!$B:$B,0)),IFERROR(INDEX(DUPLICATES!$K:$K,MATCH($A107,DUPLICATES!$C:$C,0)),""))</f>
        <v/>
      </c>
      <c r="T107" s="5" t="str">
        <f>IFERROR(__xludf.DUMMYFUNCTION("IF($H107=""ARCHIVED"",""RETIRED"",IF($H107=""ACTIVE"",""READY_FOR_PRACTICE"",IF(REGEXMATCH($M107,""CONTENT_REVIEWED=FALSE|MANUAL_APPROVAL_REQUIRED=TRUE|ANSWER_CHECK_RESULT=FAIL|AUTO_USE=BLOCKED|NEEDS_REVIEW""),""NEEDS_REVIEW"",IF(REGEXMATCH($M107,""CONTEN"&amp;"T_REVIEW_RESULT=PASS|CONTENT_REVIEWED=TRUE""),""CONTENT_REVIEWED"",""CLASSIFIED""))))"),"READY_FOR_PRACTICE")</f>
        <v>READY_FOR_PRACTICE</v>
      </c>
      <c r="U107" s="5" t="str">
        <f t="shared" si="9"/>
        <v>MATRIX_SPEC|YCCD|SOURCE_TAG|ITEM_DEMAND|MAX_STATEMENT_LEVEL</v>
      </c>
    </row>
    <row r="108">
      <c r="A108" s="3" t="s">
        <v>2520</v>
      </c>
      <c r="B108" s="3" t="s">
        <v>3701</v>
      </c>
      <c r="C108" s="2" t="s">
        <v>1056</v>
      </c>
      <c r="D108" s="2" t="s">
        <v>578</v>
      </c>
      <c r="E108" s="3" t="s">
        <v>3704</v>
      </c>
      <c r="F108" s="3" t="s">
        <v>51</v>
      </c>
      <c r="H108" s="3" t="s">
        <v>44</v>
      </c>
      <c r="I108" s="3">
        <v>1.0</v>
      </c>
      <c r="J108" s="3" t="s">
        <v>1063</v>
      </c>
      <c r="K108" s="3" t="s">
        <v>3710</v>
      </c>
      <c r="L108" s="3" t="s">
        <v>3712</v>
      </c>
      <c r="M108" s="2" t="s">
        <v>3713</v>
      </c>
      <c r="N108" s="5">
        <f>IFERROR(__xludf.DUMMYFUNCTION("MIN(5,IF($D108=""BIET"",1,IF($D108=""HIEU"",2,3))+IF($C108=""TRUE_FALSE_GROUP"",1,0)+IF(LEN($E108)&gt;500,1,0)+IF(REGEXMATCH(LOWER($E108),""python|c\+\+|select |sql|&lt;html|&lt;style|for |while |def ""),1,0))"),1.0)</f>
        <v>1</v>
      </c>
      <c r="O108" s="5" t="s">
        <v>1638</v>
      </c>
      <c r="P108" s="5">
        <f>IFERROR(__xludf.DUMMYFUNCTION("IF($C108=""MCQ_SINGLE"",IF($D108=""BIET"",45,IF($D108=""HIEU"",60,90))+IF(OR(LEN($E108)&gt;500,REGEXMATCH(LOWER($E108),""python|c\+\+|select |sql|&lt;html|&lt;style|for |while |def "")),30,0),IF($C108=""TRUE_FALSE_GROUP"",IF($D108=""BIET"",150,IF($D108=""HIEU"",18"&amp;"0,240))+IF(LEN($E108)&gt;500,60,0),IF($D108=""BIET"",90,IF($D108=""HIEU"",120,180))))"),45.0)</f>
        <v>45</v>
      </c>
      <c r="Q108" s="5" t="str">
        <f t="shared" si="12"/>
        <v>GRADUATION</v>
      </c>
      <c r="R108" s="5" t="b">
        <f t="shared" si="8"/>
        <v>1</v>
      </c>
      <c r="S108" s="5" t="str">
        <f t="array" ref="S108">IFERROR(INDEX(DUPLICATES!$K:$K,MATCH($A108,DUPLICATES!$B:$B,0)),IFERROR(INDEX(DUPLICATES!$K:$K,MATCH($A108,DUPLICATES!$C:$C,0)),""))</f>
        <v/>
      </c>
      <c r="T108" s="3" t="s">
        <v>1119</v>
      </c>
      <c r="U108" s="5" t="str">
        <f t="shared" si="9"/>
        <v>MATRIX_SPEC|YCCD|SOURCE_TAG|ITEM_DEMAND</v>
      </c>
    </row>
    <row r="109">
      <c r="A109" s="3" t="s">
        <v>2531</v>
      </c>
      <c r="B109" s="3" t="s">
        <v>3747</v>
      </c>
      <c r="C109" s="2" t="s">
        <v>1056</v>
      </c>
      <c r="D109" s="2" t="s">
        <v>578</v>
      </c>
      <c r="E109" s="3" t="s">
        <v>3750</v>
      </c>
      <c r="F109" s="3" t="s">
        <v>126</v>
      </c>
      <c r="H109" s="3" t="s">
        <v>44</v>
      </c>
      <c r="I109" s="3">
        <v>1.0</v>
      </c>
      <c r="J109" s="3" t="s">
        <v>1063</v>
      </c>
      <c r="K109" s="3" t="s">
        <v>3710</v>
      </c>
      <c r="L109" s="3" t="s">
        <v>3712</v>
      </c>
      <c r="M109" s="2" t="s">
        <v>3758</v>
      </c>
      <c r="N109" s="5">
        <f>IFERROR(__xludf.DUMMYFUNCTION("MIN(5,IF($D109=""BIET"",1,IF($D109=""HIEU"",2,3))+IF($C109=""TRUE_FALSE_GROUP"",1,0)+IF(LEN($E109)&gt;500,1,0)+IF(REGEXMATCH(LOWER($E109),""python|c\+\+|select |sql|&lt;html|&lt;style|for |while |def ""),1,0))"),1.0)</f>
        <v>1</v>
      </c>
      <c r="O109" s="5" t="s">
        <v>1075</v>
      </c>
      <c r="P109" s="5">
        <f>IFERROR(__xludf.DUMMYFUNCTION("IF($C109=""MCQ_SINGLE"",IF($D109=""BIET"",45,IF($D109=""HIEU"",60,90))+IF(OR(LEN($E109)&gt;500,REGEXMATCH(LOWER($E109),""python|c\+\+|select |sql|&lt;html|&lt;style|for |while |def "")),30,0),IF($C109=""TRUE_FALSE_GROUP"",IF($D109=""BIET"",150,IF($D109=""HIEU"",18"&amp;"0,240))+IF(LEN($E109)&gt;500,60,0),IF($D109=""BIET"",90,IF($D109=""HIEU"",120,180))))"),45.0)</f>
        <v>45</v>
      </c>
      <c r="Q109" s="5" t="str">
        <f t="shared" si="12"/>
        <v>GRADUATION</v>
      </c>
      <c r="R109" s="5" t="b">
        <f t="shared" si="8"/>
        <v>1</v>
      </c>
      <c r="S109" s="5" t="str">
        <f t="array" ref="S109">IFERROR(INDEX(DUPLICATES!$K:$K,MATCH($A109,DUPLICATES!$B:$B,0)),IFERROR(INDEX(DUPLICATES!$K:$K,MATCH($A109,DUPLICATES!$C:$C,0)),""))</f>
        <v/>
      </c>
      <c r="T109" s="3" t="s">
        <v>1119</v>
      </c>
      <c r="U109" s="5" t="str">
        <f t="shared" si="9"/>
        <v>MATRIX_SPEC|YCCD|SOURCE_TAG|ITEM_DEMAND</v>
      </c>
    </row>
    <row r="110">
      <c r="A110" s="3" t="s">
        <v>2541</v>
      </c>
      <c r="B110" s="3" t="s">
        <v>3788</v>
      </c>
      <c r="C110" s="2" t="s">
        <v>1056</v>
      </c>
      <c r="D110" s="2" t="s">
        <v>42</v>
      </c>
      <c r="E110" s="3" t="s">
        <v>3792</v>
      </c>
      <c r="F110" s="3" t="s">
        <v>126</v>
      </c>
      <c r="H110" s="3" t="s">
        <v>44</v>
      </c>
      <c r="I110" s="3">
        <v>1.0</v>
      </c>
      <c r="J110" s="3" t="s">
        <v>1063</v>
      </c>
      <c r="K110" s="3" t="s">
        <v>3710</v>
      </c>
      <c r="L110" s="3" t="s">
        <v>3712</v>
      </c>
      <c r="M110" s="2" t="s">
        <v>3796</v>
      </c>
      <c r="N110" s="5">
        <f>IFERROR(__xludf.DUMMYFUNCTION("MIN(5,IF($D110=""BIET"",1,IF($D110=""HIEU"",2,3))+IF($C110=""TRUE_FALSE_GROUP"",1,0)+IF(LEN($E110)&gt;500,1,0)+IF(REGEXMATCH(LOWER($E110),""python|c\+\+|select |sql|&lt;html|&lt;style|for |while |def ""),1,0))"),2.0)</f>
        <v>2</v>
      </c>
      <c r="O110" s="5" t="s">
        <v>1075</v>
      </c>
      <c r="P110" s="5">
        <f>IFERROR(__xludf.DUMMYFUNCTION("IF($C110=""MCQ_SINGLE"",IF($D110=""BIET"",45,IF($D110=""HIEU"",60,90))+IF(OR(LEN($E110)&gt;500,REGEXMATCH(LOWER($E110),""python|c\+\+|select |sql|&lt;html|&lt;style|for |while |def "")),30,0),IF($C110=""TRUE_FALSE_GROUP"",IF($D110=""BIET"",150,IF($D110=""HIEU"",18"&amp;"0,240))+IF(LEN($E110)&gt;500,60,0),IF($D110=""BIET"",90,IF($D110=""HIEU"",120,180))))"),60.0)</f>
        <v>60</v>
      </c>
      <c r="Q110" s="5" t="str">
        <f t="shared" si="12"/>
        <v>GRADUATION</v>
      </c>
      <c r="R110" s="5" t="b">
        <f t="shared" si="8"/>
        <v>1</v>
      </c>
      <c r="S110" s="5" t="str">
        <f t="array" ref="S110">IFERROR(INDEX(DUPLICATES!$K:$K,MATCH($A110,DUPLICATES!$B:$B,0)),IFERROR(INDEX(DUPLICATES!$K:$K,MATCH($A110,DUPLICATES!$C:$C,0)),""))</f>
        <v/>
      </c>
      <c r="T110" s="2" t="s">
        <v>1119</v>
      </c>
      <c r="U110" s="5" t="str">
        <f t="shared" si="9"/>
        <v>MATRIX_SPEC|YCCD|SOURCE_TAG|ITEM_DEMAND</v>
      </c>
    </row>
    <row r="111">
      <c r="A111" s="3" t="s">
        <v>2551</v>
      </c>
      <c r="B111" s="3" t="s">
        <v>3823</v>
      </c>
      <c r="C111" s="2" t="s">
        <v>1056</v>
      </c>
      <c r="D111" s="2" t="s">
        <v>78</v>
      </c>
      <c r="E111" s="3" t="s">
        <v>3827</v>
      </c>
      <c r="F111" s="3" t="s">
        <v>126</v>
      </c>
      <c r="H111" s="3" t="s">
        <v>44</v>
      </c>
      <c r="I111" s="3">
        <v>1.0</v>
      </c>
      <c r="J111" s="3" t="s">
        <v>1063</v>
      </c>
      <c r="K111" s="3" t="s">
        <v>3710</v>
      </c>
      <c r="L111" s="3" t="s">
        <v>3712</v>
      </c>
      <c r="M111" s="2" t="s">
        <v>3836</v>
      </c>
      <c r="N111" s="5">
        <f>IFERROR(__xludf.DUMMYFUNCTION("MIN(5,IF($D111=""BIET"",1,IF($D111=""HIEU"",2,3))+IF($C111=""TRUE_FALSE_GROUP"",1,0)+IF(LEN($E111)&gt;500,1,0)+IF(REGEXMATCH(LOWER($E111),""python|c\+\+|select |sql|&lt;html|&lt;style|for |while |def ""),1,0))"),4.0)</f>
        <v>4</v>
      </c>
      <c r="O111" s="5" t="s">
        <v>1244</v>
      </c>
      <c r="P111" s="5">
        <f>IFERROR(__xludf.DUMMYFUNCTION("IF($C111=""MCQ_SINGLE"",IF($D111=""BIET"",45,IF($D111=""HIEU"",60,90))+IF(OR(LEN($E111)&gt;500,REGEXMATCH(LOWER($E111),""python|c\+\+|select |sql|&lt;html|&lt;style|for |while |def "")),30,0),IF($C111=""TRUE_FALSE_GROUP"",IF($D111=""BIET"",150,IF($D111=""HIEU"",18"&amp;"0,240))+IF(LEN($E111)&gt;500,60,0),IF($D111=""BIET"",90,IF($D111=""HIEU"",120,180))))"),120.0)</f>
        <v>120</v>
      </c>
      <c r="Q111" s="5" t="str">
        <f t="shared" si="12"/>
        <v>GRADUATION</v>
      </c>
      <c r="R111" s="5" t="b">
        <f t="shared" si="8"/>
        <v>1</v>
      </c>
      <c r="S111" s="5" t="str">
        <f t="array" ref="S111">IFERROR(INDEX(DUPLICATES!$K:$K,MATCH($A111,DUPLICATES!$B:$B,0)),IFERROR(INDEX(DUPLICATES!$K:$K,MATCH($A111,DUPLICATES!$C:$C,0)),""))</f>
        <v/>
      </c>
      <c r="T111" s="3" t="s">
        <v>1119</v>
      </c>
      <c r="U111" s="5" t="str">
        <f t="shared" si="9"/>
        <v>MATRIX_SPEC|YCCD|SOURCE_TAG|ITEM_DEMAND</v>
      </c>
    </row>
    <row r="112">
      <c r="A112" s="3" t="s">
        <v>2564</v>
      </c>
      <c r="B112" s="3" t="s">
        <v>3870</v>
      </c>
      <c r="C112" s="2" t="s">
        <v>1056</v>
      </c>
      <c r="D112" s="2" t="s">
        <v>578</v>
      </c>
      <c r="E112" s="3" t="s">
        <v>3873</v>
      </c>
      <c r="F112" s="3" t="s">
        <v>361</v>
      </c>
      <c r="H112" s="3" t="s">
        <v>44</v>
      </c>
      <c r="I112" s="3">
        <v>1.0</v>
      </c>
      <c r="J112" s="3" t="s">
        <v>1063</v>
      </c>
      <c r="K112" s="3" t="s">
        <v>3710</v>
      </c>
      <c r="L112" s="3" t="s">
        <v>3712</v>
      </c>
      <c r="M112" s="2" t="s">
        <v>3882</v>
      </c>
      <c r="N112" s="5">
        <f>IFERROR(__xludf.DUMMYFUNCTION("MIN(5,IF($D112=""BIET"",1,IF($D112=""HIEU"",2,3))+IF($C112=""TRUE_FALSE_GROUP"",1,0)+IF(LEN($E112)&gt;500,1,0)+IF(REGEXMATCH(LOWER($E112),""python|c\+\+|select |sql|&lt;html|&lt;style|for |while |def ""),1,0))"),1.0)</f>
        <v>1</v>
      </c>
      <c r="O112" s="5" t="s">
        <v>1075</v>
      </c>
      <c r="P112" s="5">
        <f>IFERROR(__xludf.DUMMYFUNCTION("IF($C112=""MCQ_SINGLE"",IF($D112=""BIET"",45,IF($D112=""HIEU"",60,90))+IF(OR(LEN($E112)&gt;500,REGEXMATCH(LOWER($E112),""python|c\+\+|select |sql|&lt;html|&lt;style|for |while |def "")),30,0),IF($C112=""TRUE_FALSE_GROUP"",IF($D112=""BIET"",150,IF($D112=""HIEU"",18"&amp;"0,240))+IF(LEN($E112)&gt;500,60,0),IF($D112=""BIET"",90,IF($D112=""HIEU"",120,180))))"),45.0)</f>
        <v>45</v>
      </c>
      <c r="Q112" s="5" t="str">
        <f t="shared" si="12"/>
        <v>GRADUATION</v>
      </c>
      <c r="R112" s="5" t="b">
        <f t="shared" si="8"/>
        <v>1</v>
      </c>
      <c r="S112" s="5" t="str">
        <f t="array" ref="S112">IFERROR(INDEX(DUPLICATES!$K:$K,MATCH($A112,DUPLICATES!$B:$B,0)),IFERROR(INDEX(DUPLICATES!$K:$K,MATCH($A112,DUPLICATES!$C:$C,0)),""))</f>
        <v/>
      </c>
      <c r="T112" s="3" t="s">
        <v>1119</v>
      </c>
      <c r="U112" s="5" t="str">
        <f t="shared" si="9"/>
        <v>MATRIX_SPEC|YCCD|SOURCE_TAG|ITEM_DEMAND</v>
      </c>
    </row>
    <row r="113">
      <c r="A113" s="3" t="s">
        <v>2578</v>
      </c>
      <c r="B113" s="3" t="s">
        <v>3909</v>
      </c>
      <c r="C113" s="2" t="s">
        <v>1056</v>
      </c>
      <c r="D113" s="2" t="s">
        <v>578</v>
      </c>
      <c r="E113" s="3" t="s">
        <v>3911</v>
      </c>
      <c r="F113" s="3" t="s">
        <v>98</v>
      </c>
      <c r="H113" s="3" t="s">
        <v>44</v>
      </c>
      <c r="I113" s="3">
        <v>1.0</v>
      </c>
      <c r="J113" s="3" t="s">
        <v>1063</v>
      </c>
      <c r="K113" s="3" t="s">
        <v>3710</v>
      </c>
      <c r="L113" s="3" t="s">
        <v>1065</v>
      </c>
      <c r="M113" s="2" t="s">
        <v>3921</v>
      </c>
      <c r="N113" s="5">
        <f>IFERROR(__xludf.DUMMYFUNCTION("MIN(5,IF($D113=""BIET"",1,IF($D113=""HIEU"",2,3))+IF($C113=""TRUE_FALSE_GROUP"",1,0)+IF(LEN($E113)&gt;500,1,0)+IF(REGEXMATCH(LOWER($E113),""python|c\+\+|select |sql|&lt;html|&lt;style|for |while |def ""),1,0))"),1.0)</f>
        <v>1</v>
      </c>
      <c r="O113" s="5" t="s">
        <v>1638</v>
      </c>
      <c r="P113" s="5">
        <f>IFERROR(__xludf.DUMMYFUNCTION("IF($C113=""MCQ_SINGLE"",IF($D113=""BIET"",45,IF($D113=""HIEU"",60,90))+IF(OR(LEN($E113)&gt;500,REGEXMATCH(LOWER($E113),""python|c\+\+|select |sql|&lt;html|&lt;style|for |while |def "")),30,0),IF($C113=""TRUE_FALSE_GROUP"",IF($D113=""BIET"",150,IF($D113=""HIEU"",18"&amp;"0,240))+IF(LEN($E113)&gt;500,60,0),IF($D113=""BIET"",90,IF($D113=""HIEU"",120,180))))"),45.0)</f>
        <v>45</v>
      </c>
      <c r="Q113" s="3" t="s">
        <v>1082</v>
      </c>
      <c r="R113" s="5" t="b">
        <f t="shared" si="8"/>
        <v>1</v>
      </c>
      <c r="S113" s="5" t="str">
        <f t="array" ref="S113">IFERROR(INDEX(DUPLICATES!$K:$K,MATCH($A113,DUPLICATES!$B:$B,0)),IFERROR(INDEX(DUPLICATES!$K:$K,MATCH($A113,DUPLICATES!$C:$C,0)),""))</f>
        <v/>
      </c>
      <c r="T113" s="3" t="s">
        <v>1093</v>
      </c>
      <c r="U113" s="5" t="str">
        <f t="shared" si="9"/>
        <v>MATRIX_SPEC|YCCD|SOURCE_TAG|ITEM_DEMAND</v>
      </c>
    </row>
    <row r="114">
      <c r="A114" s="3" t="s">
        <v>2587</v>
      </c>
      <c r="B114" s="3" t="s">
        <v>3945</v>
      </c>
      <c r="C114" s="2" t="s">
        <v>1056</v>
      </c>
      <c r="D114" s="2" t="s">
        <v>42</v>
      </c>
      <c r="E114" s="3" t="s">
        <v>3950</v>
      </c>
      <c r="F114" s="3" t="s">
        <v>98</v>
      </c>
      <c r="H114" s="3" t="s">
        <v>44</v>
      </c>
      <c r="I114" s="3">
        <v>1.0</v>
      </c>
      <c r="J114" s="3" t="s">
        <v>1063</v>
      </c>
      <c r="K114" s="3" t="s">
        <v>3952</v>
      </c>
      <c r="L114" s="3" t="s">
        <v>3712</v>
      </c>
      <c r="M114" s="2" t="s">
        <v>3956</v>
      </c>
      <c r="N114" s="5">
        <f>IFERROR(__xludf.DUMMYFUNCTION("MIN(5,IF($D114=""BIET"",1,IF($D114=""HIEU"",2,3))+IF($C114=""TRUE_FALSE_GROUP"",1,0)+IF(LEN($E114)&gt;500,1,0)+IF(REGEXMATCH(LOWER($E114),""python|c\+\+|select |sql|&lt;html|&lt;style|for |while |def ""),1,0))"),2.0)</f>
        <v>2</v>
      </c>
      <c r="O114" s="5" t="s">
        <v>1244</v>
      </c>
      <c r="P114" s="5">
        <f>IFERROR(__xludf.DUMMYFUNCTION("IF($C114=""MCQ_SINGLE"",IF($D114=""BIET"",45,IF($D114=""HIEU"",60,90))+IF(OR(LEN($E114)&gt;500,REGEXMATCH(LOWER($E114),""python|c\+\+|select |sql|&lt;html|&lt;style|for |while |def "")),30,0),IF($C114=""TRUE_FALSE_GROUP"",IF($D114=""BIET"",150,IF($D114=""HIEU"",18"&amp;"0,240))+IF(LEN($E114)&gt;500,60,0),IF($D114=""BIET"",90,IF($D114=""HIEU"",120,180))))"),60.0)</f>
        <v>60</v>
      </c>
      <c r="Q114" s="5" t="str">
        <f t="shared" ref="Q114:Q140" si="13">IF($T114="READY_FOR_PRACTICE","PRACTICE",IF($T114="READY_FOR_PERIODIC","PERIODIC",IF($T114="READY_FOR_GRADUATION","GRADUATION",IF($T114="RETIRED","NONE","REVIEW_ONLY"))))</f>
        <v>PRACTICE</v>
      </c>
      <c r="R114" s="5" t="b">
        <f t="shared" si="8"/>
        <v>1</v>
      </c>
      <c r="S114" s="5" t="str">
        <f t="array" ref="S114">IFERROR(INDEX(DUPLICATES!$K:$K,MATCH($A114,DUPLICATES!$B:$B,0)),IFERROR(INDEX(DUPLICATES!$K:$K,MATCH($A114,DUPLICATES!$C:$C,0)),""))</f>
        <v/>
      </c>
      <c r="T114" s="5" t="str">
        <f>IFERROR(__xludf.DUMMYFUNCTION("IF($H114=""ARCHIVED"",""RETIRED"",IF($H114=""ACTIVE"",""READY_FOR_PRACTICE"",IF(REGEXMATCH($M114,""CONTENT_REVIEWED=FALSE|MANUAL_APPROVAL_REQUIRED=TRUE|ANSWER_CHECK_RESULT=FAIL|AUTO_USE=BLOCKED|NEEDS_REVIEW""),""NEEDS_REVIEW"",IF(REGEXMATCH($M114,""CONTEN"&amp;"T_REVIEW_RESULT=PASS|CONTENT_REVIEWED=TRUE""),""CONTENT_REVIEWED"",""CLASSIFIED""))))"),"READY_FOR_PRACTICE")</f>
        <v>READY_FOR_PRACTICE</v>
      </c>
      <c r="U114" s="5" t="str">
        <f t="shared" si="9"/>
        <v>MATRIX_SPEC|YCCD|SOURCE_TAG|ITEM_DEMAND</v>
      </c>
    </row>
    <row r="115">
      <c r="A115" s="3" t="s">
        <v>2602</v>
      </c>
      <c r="B115" s="3" t="s">
        <v>4001</v>
      </c>
      <c r="C115" s="2" t="s">
        <v>1056</v>
      </c>
      <c r="D115" s="2" t="s">
        <v>42</v>
      </c>
      <c r="E115" s="3" t="s">
        <v>4003</v>
      </c>
      <c r="F115" s="3" t="s">
        <v>98</v>
      </c>
      <c r="H115" s="3" t="s">
        <v>44</v>
      </c>
      <c r="I115" s="3">
        <v>1.0</v>
      </c>
      <c r="J115" s="3" t="s">
        <v>1063</v>
      </c>
      <c r="K115" s="3" t="s">
        <v>3952</v>
      </c>
      <c r="L115" s="3" t="s">
        <v>3712</v>
      </c>
      <c r="M115" s="2" t="s">
        <v>4009</v>
      </c>
      <c r="N115" s="5">
        <f>IFERROR(__xludf.DUMMYFUNCTION("MIN(5,IF($D115=""BIET"",1,IF($D115=""HIEU"",2,3))+IF($C115=""TRUE_FALSE_GROUP"",1,0)+IF(LEN($E115)&gt;500,1,0)+IF(REGEXMATCH(LOWER($E115),""python|c\+\+|select |sql|&lt;html|&lt;style|for |while |def ""),1,0))"),2.0)</f>
        <v>2</v>
      </c>
      <c r="O115" s="5" t="s">
        <v>1244</v>
      </c>
      <c r="P115" s="5">
        <f>IFERROR(__xludf.DUMMYFUNCTION("IF($C115=""MCQ_SINGLE"",IF($D115=""BIET"",45,IF($D115=""HIEU"",60,90))+IF(OR(LEN($E115)&gt;500,REGEXMATCH(LOWER($E115),""python|c\+\+|select |sql|&lt;html|&lt;style|for |while |def "")),30,0),IF($C115=""TRUE_FALSE_GROUP"",IF($D115=""BIET"",150,IF($D115=""HIEU"",18"&amp;"0,240))+IF(LEN($E115)&gt;500,60,0),IF($D115=""BIET"",90,IF($D115=""HIEU"",120,180))))"),60.0)</f>
        <v>60</v>
      </c>
      <c r="Q115" s="5" t="str">
        <f t="shared" si="13"/>
        <v>GRADUATION</v>
      </c>
      <c r="R115" s="5" t="b">
        <f t="shared" si="8"/>
        <v>1</v>
      </c>
      <c r="S115" s="5" t="str">
        <f t="array" ref="S115">IFERROR(INDEX(DUPLICATES!$K:$K,MATCH($A115,DUPLICATES!$B:$B,0)),IFERROR(INDEX(DUPLICATES!$K:$K,MATCH($A115,DUPLICATES!$C:$C,0)),""))</f>
        <v/>
      </c>
      <c r="T115" s="3" t="s">
        <v>1119</v>
      </c>
      <c r="U115" s="5" t="str">
        <f t="shared" si="9"/>
        <v>MATRIX_SPEC|YCCD|SOURCE_TAG|ITEM_DEMAND</v>
      </c>
    </row>
    <row r="116">
      <c r="A116" s="3" t="s">
        <v>2616</v>
      </c>
      <c r="B116" s="3" t="s">
        <v>4046</v>
      </c>
      <c r="C116" s="2" t="s">
        <v>1056</v>
      </c>
      <c r="D116" s="2" t="s">
        <v>578</v>
      </c>
      <c r="E116" s="3" t="s">
        <v>4050</v>
      </c>
      <c r="F116" s="3" t="s">
        <v>98</v>
      </c>
      <c r="H116" s="3" t="s">
        <v>44</v>
      </c>
      <c r="I116" s="3">
        <v>1.0</v>
      </c>
      <c r="J116" s="3" t="s">
        <v>1063</v>
      </c>
      <c r="K116" s="3" t="s">
        <v>3952</v>
      </c>
      <c r="L116" s="3" t="s">
        <v>3712</v>
      </c>
      <c r="M116" s="2" t="s">
        <v>4061</v>
      </c>
      <c r="N116" s="5">
        <f>IFERROR(__xludf.DUMMYFUNCTION("MIN(5,IF($D116=""BIET"",1,IF($D116=""HIEU"",2,3))+IF($C116=""TRUE_FALSE_GROUP"",1,0)+IF(LEN($E116)&gt;500,1,0)+IF(REGEXMATCH(LOWER($E116),""python|c\+\+|select |sql|&lt;html|&lt;style|for |while |def ""),1,0))"),1.0)</f>
        <v>1</v>
      </c>
      <c r="O116" s="5" t="s">
        <v>1075</v>
      </c>
      <c r="P116" s="5">
        <f>IFERROR(__xludf.DUMMYFUNCTION("IF($C116=""MCQ_SINGLE"",IF($D116=""BIET"",45,IF($D116=""HIEU"",60,90))+IF(OR(LEN($E116)&gt;500,REGEXMATCH(LOWER($E116),""python|c\+\+|select |sql|&lt;html|&lt;style|for |while |def "")),30,0),IF($C116=""TRUE_FALSE_GROUP"",IF($D116=""BIET"",150,IF($D116=""HIEU"",18"&amp;"0,240))+IF(LEN($E116)&gt;500,60,0),IF($D116=""BIET"",90,IF($D116=""HIEU"",120,180))))"),45.0)</f>
        <v>45</v>
      </c>
      <c r="Q116" s="5" t="str">
        <f t="shared" si="13"/>
        <v>GRADUATION</v>
      </c>
      <c r="R116" s="5" t="b">
        <f t="shared" si="8"/>
        <v>1</v>
      </c>
      <c r="S116" s="5" t="str">
        <f t="array" ref="S116">IFERROR(INDEX(DUPLICATES!$K:$K,MATCH($A116,DUPLICATES!$B:$B,0)),IFERROR(INDEX(DUPLICATES!$K:$K,MATCH($A116,DUPLICATES!$C:$C,0)),""))</f>
        <v>FAM_27A004BC4B</v>
      </c>
      <c r="T116" s="3" t="s">
        <v>1119</v>
      </c>
      <c r="U116" s="5" t="str">
        <f t="shared" si="9"/>
        <v>MATRIX_SPEC|YCCD|SOURCE_TAG|ITEM_DEMAND</v>
      </c>
    </row>
    <row r="117">
      <c r="A117" s="3" t="s">
        <v>2629</v>
      </c>
      <c r="B117" s="3" t="s">
        <v>4095</v>
      </c>
      <c r="C117" s="2" t="s">
        <v>1056</v>
      </c>
      <c r="D117" s="2" t="s">
        <v>578</v>
      </c>
      <c r="E117" s="3" t="s">
        <v>4099</v>
      </c>
      <c r="F117" s="3" t="s">
        <v>98</v>
      </c>
      <c r="H117" s="3" t="s">
        <v>44</v>
      </c>
      <c r="I117" s="3">
        <v>1.0</v>
      </c>
      <c r="J117" s="3" t="s">
        <v>1063</v>
      </c>
      <c r="K117" s="3" t="s">
        <v>3952</v>
      </c>
      <c r="L117" s="3" t="s">
        <v>3712</v>
      </c>
      <c r="M117" s="2" t="s">
        <v>4105</v>
      </c>
      <c r="N117" s="5">
        <f>IFERROR(__xludf.DUMMYFUNCTION("MIN(5,IF($D117=""BIET"",1,IF($D117=""HIEU"",2,3))+IF($C117=""TRUE_FALSE_GROUP"",1,0)+IF(LEN($E117)&gt;500,1,0)+IF(REGEXMATCH(LOWER($E117),""python|c\+\+|select |sql|&lt;html|&lt;style|for |while |def ""),1,0))"),1.0)</f>
        <v>1</v>
      </c>
      <c r="O117" s="5" t="s">
        <v>1075</v>
      </c>
      <c r="P117" s="5">
        <f>IFERROR(__xludf.DUMMYFUNCTION("IF($C117=""MCQ_SINGLE"",IF($D117=""BIET"",45,IF($D117=""HIEU"",60,90))+IF(OR(LEN($E117)&gt;500,REGEXMATCH(LOWER($E117),""python|c\+\+|select |sql|&lt;html|&lt;style|for |while |def "")),30,0),IF($C117=""TRUE_FALSE_GROUP"",IF($D117=""BIET"",150,IF($D117=""HIEU"",18"&amp;"0,240))+IF(LEN($E117)&gt;500,60,0),IF($D117=""BIET"",90,IF($D117=""HIEU"",120,180))))"),45.0)</f>
        <v>45</v>
      </c>
      <c r="Q117" s="5" t="str">
        <f t="shared" si="13"/>
        <v>GRADUATION</v>
      </c>
      <c r="R117" s="5" t="b">
        <f t="shared" si="8"/>
        <v>1</v>
      </c>
      <c r="S117" s="5" t="str">
        <f t="array" ref="S117">IFERROR(INDEX(DUPLICATES!$K:$K,MATCH($A117,DUPLICATES!$B:$B,0)),IFERROR(INDEX(DUPLICATES!$K:$K,MATCH($A117,DUPLICATES!$C:$C,0)),""))</f>
        <v/>
      </c>
      <c r="T117" s="3" t="s">
        <v>1119</v>
      </c>
      <c r="U117" s="5" t="str">
        <f t="shared" si="9"/>
        <v>MATRIX_SPEC|YCCD|SOURCE_TAG|ITEM_DEMAND</v>
      </c>
    </row>
    <row r="118">
      <c r="A118" s="3" t="s">
        <v>2643</v>
      </c>
      <c r="B118" s="3" t="s">
        <v>4174</v>
      </c>
      <c r="C118" s="2" t="s">
        <v>1056</v>
      </c>
      <c r="D118" s="2" t="s">
        <v>578</v>
      </c>
      <c r="E118" s="3" t="s">
        <v>4179</v>
      </c>
      <c r="F118" s="3" t="s">
        <v>98</v>
      </c>
      <c r="H118" s="3" t="s">
        <v>44</v>
      </c>
      <c r="I118" s="3">
        <v>1.0</v>
      </c>
      <c r="J118" s="3" t="s">
        <v>1063</v>
      </c>
      <c r="K118" s="3" t="s">
        <v>3952</v>
      </c>
      <c r="L118" s="3" t="s">
        <v>3712</v>
      </c>
      <c r="M118" s="2" t="s">
        <v>4184</v>
      </c>
      <c r="N118" s="5">
        <f>IFERROR(__xludf.DUMMYFUNCTION("MIN(5,IF($D118=""BIET"",1,IF($D118=""HIEU"",2,3))+IF($C118=""TRUE_FALSE_GROUP"",1,0)+IF(LEN($E118)&gt;500,1,0)+IF(REGEXMATCH(LOWER($E118),""python|c\+\+|select |sql|&lt;html|&lt;style|for |while |def ""),1,0))"),1.0)</f>
        <v>1</v>
      </c>
      <c r="O118" s="5" t="s">
        <v>1075</v>
      </c>
      <c r="P118" s="5">
        <f>IFERROR(__xludf.DUMMYFUNCTION("IF($C118=""MCQ_SINGLE"",IF($D118=""BIET"",45,IF($D118=""HIEU"",60,90))+IF(OR(LEN($E118)&gt;500,REGEXMATCH(LOWER($E118),""python|c\+\+|select |sql|&lt;html|&lt;style|for |while |def "")),30,0),IF($C118=""TRUE_FALSE_GROUP"",IF($D118=""BIET"",150,IF($D118=""HIEU"",18"&amp;"0,240))+IF(LEN($E118)&gt;500,60,0),IF($D118=""BIET"",90,IF($D118=""HIEU"",120,180))))"),45.0)</f>
        <v>45</v>
      </c>
      <c r="Q118" s="5" t="str">
        <f t="shared" si="13"/>
        <v>GRADUATION</v>
      </c>
      <c r="R118" s="5" t="b">
        <f t="shared" si="8"/>
        <v>1</v>
      </c>
      <c r="S118" s="5" t="str">
        <f t="array" ref="S118">IFERROR(INDEX(DUPLICATES!$K:$K,MATCH($A118,DUPLICATES!$B:$B,0)),IFERROR(INDEX(DUPLICATES!$K:$K,MATCH($A118,DUPLICATES!$C:$C,0)),""))</f>
        <v/>
      </c>
      <c r="T118" s="3" t="s">
        <v>1119</v>
      </c>
      <c r="U118" s="5" t="str">
        <f t="shared" si="9"/>
        <v>MATRIX_SPEC|YCCD|SOURCE_TAG|ITEM_DEMAND</v>
      </c>
    </row>
    <row r="119">
      <c r="A119" s="3" t="s">
        <v>2650</v>
      </c>
      <c r="B119" s="3" t="s">
        <v>4284</v>
      </c>
      <c r="C119" s="2" t="s">
        <v>1056</v>
      </c>
      <c r="D119" s="2" t="s">
        <v>578</v>
      </c>
      <c r="E119" s="3" t="s">
        <v>4288</v>
      </c>
      <c r="F119" s="3" t="s">
        <v>98</v>
      </c>
      <c r="H119" s="3" t="s">
        <v>44</v>
      </c>
      <c r="I119" s="3">
        <v>1.0</v>
      </c>
      <c r="J119" s="3" t="s">
        <v>1063</v>
      </c>
      <c r="K119" s="3" t="s">
        <v>3952</v>
      </c>
      <c r="L119" s="3" t="s">
        <v>3712</v>
      </c>
      <c r="M119" s="2" t="s">
        <v>4297</v>
      </c>
      <c r="N119" s="5">
        <f>IFERROR(__xludf.DUMMYFUNCTION("MIN(5,IF($D119=""BIET"",1,IF($D119=""HIEU"",2,3))+IF($C119=""TRUE_FALSE_GROUP"",1,0)+IF(LEN($E119)&gt;500,1,0)+IF(REGEXMATCH(LOWER($E119),""python|c\+\+|select |sql|&lt;html|&lt;style|for |while |def ""),1,0))"),1.0)</f>
        <v>1</v>
      </c>
      <c r="O119" s="5" t="s">
        <v>1244</v>
      </c>
      <c r="P119" s="5">
        <f>IFERROR(__xludf.DUMMYFUNCTION("IF($C119=""MCQ_SINGLE"",IF($D119=""BIET"",45,IF($D119=""HIEU"",60,90))+IF(OR(LEN($E119)&gt;500,REGEXMATCH(LOWER($E119),""python|c\+\+|select |sql|&lt;html|&lt;style|for |while |def "")),30,0),IF($C119=""TRUE_FALSE_GROUP"",IF($D119=""BIET"",150,IF($D119=""HIEU"",18"&amp;"0,240))+IF(LEN($E119)&gt;500,60,0),IF($D119=""BIET"",90,IF($D119=""HIEU"",120,180))))"),45.0)</f>
        <v>45</v>
      </c>
      <c r="Q119" s="5" t="str">
        <f t="shared" si="13"/>
        <v>GRADUATION</v>
      </c>
      <c r="R119" s="5" t="b">
        <f t="shared" si="8"/>
        <v>1</v>
      </c>
      <c r="S119" s="5" t="str">
        <f t="array" ref="S119">IFERROR(INDEX(DUPLICATES!$K:$K,MATCH($A119,DUPLICATES!$B:$B,0)),IFERROR(INDEX(DUPLICATES!$K:$K,MATCH($A119,DUPLICATES!$C:$C,0)),""))</f>
        <v/>
      </c>
      <c r="T119" s="3" t="s">
        <v>1119</v>
      </c>
      <c r="U119" s="5" t="str">
        <f t="shared" si="9"/>
        <v>MATRIX_SPEC|YCCD|SOURCE_TAG|ITEM_DEMAND</v>
      </c>
    </row>
    <row r="120">
      <c r="A120" s="3" t="s">
        <v>2666</v>
      </c>
      <c r="B120" s="3" t="s">
        <v>4391</v>
      </c>
      <c r="C120" s="2" t="s">
        <v>1056</v>
      </c>
      <c r="D120" s="2" t="s">
        <v>578</v>
      </c>
      <c r="E120" s="3" t="s">
        <v>4395</v>
      </c>
      <c r="F120" s="3" t="s">
        <v>98</v>
      </c>
      <c r="H120" s="3" t="s">
        <v>44</v>
      </c>
      <c r="I120" s="3">
        <v>1.0</v>
      </c>
      <c r="J120" s="3" t="s">
        <v>1063</v>
      </c>
      <c r="K120" s="3" t="s">
        <v>4398</v>
      </c>
      <c r="L120" s="3" t="s">
        <v>3712</v>
      </c>
      <c r="M120" s="2" t="s">
        <v>4402</v>
      </c>
      <c r="N120" s="5">
        <f>IFERROR(__xludf.DUMMYFUNCTION("MIN(5,IF($D120=""BIET"",1,IF($D120=""HIEU"",2,3))+IF($C120=""TRUE_FALSE_GROUP"",1,0)+IF(LEN($E120)&gt;500,1,0)+IF(REGEXMATCH(LOWER($E120),""python|c\+\+|select |sql|&lt;html|&lt;style|for |while |def ""),1,0))"),1.0)</f>
        <v>1</v>
      </c>
      <c r="O120" s="5" t="s">
        <v>1075</v>
      </c>
      <c r="P120" s="5">
        <f>IFERROR(__xludf.DUMMYFUNCTION("IF($C120=""MCQ_SINGLE"",IF($D120=""BIET"",45,IF($D120=""HIEU"",60,90))+IF(OR(LEN($E120)&gt;500,REGEXMATCH(LOWER($E120),""python|c\+\+|select |sql|&lt;html|&lt;style|for |while |def "")),30,0),IF($C120=""TRUE_FALSE_GROUP"",IF($D120=""BIET"",150,IF($D120=""HIEU"",18"&amp;"0,240))+IF(LEN($E120)&gt;500,60,0),IF($D120=""BIET"",90,IF($D120=""HIEU"",120,180))))"),45.0)</f>
        <v>45</v>
      </c>
      <c r="Q120" s="5" t="str">
        <f t="shared" si="13"/>
        <v>GRADUATION</v>
      </c>
      <c r="R120" s="5" t="b">
        <f t="shared" si="8"/>
        <v>1</v>
      </c>
      <c r="S120" s="5" t="str">
        <f t="array" ref="S120">IFERROR(INDEX(DUPLICATES!$K:$K,MATCH($A120,DUPLICATES!$B:$B,0)),IFERROR(INDEX(DUPLICATES!$K:$K,MATCH($A120,DUPLICATES!$C:$C,0)),""))</f>
        <v/>
      </c>
      <c r="T120" s="3" t="s">
        <v>1119</v>
      </c>
      <c r="U120" s="5" t="str">
        <f t="shared" si="9"/>
        <v>MATRIX_SPEC|YCCD|SOURCE_TAG|ITEM_DEMAND</v>
      </c>
    </row>
    <row r="121">
      <c r="A121" s="3" t="s">
        <v>2681</v>
      </c>
      <c r="B121" s="3" t="s">
        <v>4492</v>
      </c>
      <c r="C121" s="2" t="s">
        <v>1056</v>
      </c>
      <c r="D121" s="2" t="s">
        <v>42</v>
      </c>
      <c r="E121" s="3" t="s">
        <v>4681</v>
      </c>
      <c r="F121" s="3" t="s">
        <v>51</v>
      </c>
      <c r="H121" s="3" t="s">
        <v>44</v>
      </c>
      <c r="I121" s="3">
        <v>1.0</v>
      </c>
      <c r="J121" s="3" t="s">
        <v>1063</v>
      </c>
      <c r="K121" s="3" t="s">
        <v>4398</v>
      </c>
      <c r="L121" s="3" t="s">
        <v>3712</v>
      </c>
      <c r="M121" s="2" t="s">
        <v>4686</v>
      </c>
      <c r="N121" s="5">
        <f>IFERROR(__xludf.DUMMYFUNCTION("MIN(5,IF($D121=""BIET"",1,IF($D121=""HIEU"",2,3))+IF($C121=""TRUE_FALSE_GROUP"",1,0)+IF(LEN($E121)&gt;500,1,0)+IF(REGEXMATCH(LOWER($E121),""python|c\+\+|select |sql|&lt;html|&lt;style|for |while |def ""),1,0))"),2.0)</f>
        <v>2</v>
      </c>
      <c r="O121" s="5" t="s">
        <v>1075</v>
      </c>
      <c r="P121" s="5">
        <f>IFERROR(__xludf.DUMMYFUNCTION("IF($C121=""MCQ_SINGLE"",IF($D121=""BIET"",45,IF($D121=""HIEU"",60,90))+IF(OR(LEN($E121)&gt;500,REGEXMATCH(LOWER($E121),""python|c\+\+|select |sql|&lt;html|&lt;style|for |while |def "")),30,0),IF($C121=""TRUE_FALSE_GROUP"",IF($D121=""BIET"",150,IF($D121=""HIEU"",18"&amp;"0,240))+IF(LEN($E121)&gt;500,60,0),IF($D121=""BIET"",90,IF($D121=""HIEU"",120,180))))"),60.0)</f>
        <v>60</v>
      </c>
      <c r="Q121" s="5" t="str">
        <f t="shared" si="13"/>
        <v>GRADUATION</v>
      </c>
      <c r="R121" s="5" t="b">
        <f t="shared" si="8"/>
        <v>1</v>
      </c>
      <c r="S121" s="5" t="str">
        <f t="array" ref="S121">IFERROR(INDEX(DUPLICATES!$K:$K,MATCH($A121,DUPLICATES!$B:$B,0)),IFERROR(INDEX(DUPLICATES!$K:$K,MATCH($A121,DUPLICATES!$C:$C,0)),""))</f>
        <v/>
      </c>
      <c r="T121" s="3" t="s">
        <v>1119</v>
      </c>
      <c r="U121" s="5" t="str">
        <f t="shared" si="9"/>
        <v>MATRIX_SPEC|YCCD|SOURCE_TAG|ITEM_DEMAND</v>
      </c>
    </row>
    <row r="122">
      <c r="A122" s="3" t="s">
        <v>2691</v>
      </c>
      <c r="B122" s="3" t="s">
        <v>4725</v>
      </c>
      <c r="C122" s="2" t="s">
        <v>1056</v>
      </c>
      <c r="D122" s="2" t="s">
        <v>42</v>
      </c>
      <c r="E122" s="3" t="s">
        <v>4729</v>
      </c>
      <c r="F122" s="3" t="s">
        <v>98</v>
      </c>
      <c r="H122" s="3" t="s">
        <v>44</v>
      </c>
      <c r="I122" s="3">
        <v>1.0</v>
      </c>
      <c r="J122" s="3" t="s">
        <v>1063</v>
      </c>
      <c r="K122" s="3" t="s">
        <v>4398</v>
      </c>
      <c r="L122" s="3" t="s">
        <v>3712</v>
      </c>
      <c r="M122" s="2" t="s">
        <v>4738</v>
      </c>
      <c r="N122" s="5">
        <f>IFERROR(__xludf.DUMMYFUNCTION("MIN(5,IF($D122=""BIET"",1,IF($D122=""HIEU"",2,3))+IF($C122=""TRUE_FALSE_GROUP"",1,0)+IF(LEN($E122)&gt;500,1,0)+IF(REGEXMATCH(LOWER($E122),""python|c\+\+|select |sql|&lt;html|&lt;style|for |while |def ""),1,0))"),2.0)</f>
        <v>2</v>
      </c>
      <c r="O122" s="5" t="s">
        <v>1455</v>
      </c>
      <c r="P122" s="5">
        <f>IFERROR(__xludf.DUMMYFUNCTION("IF($C122=""MCQ_SINGLE"",IF($D122=""BIET"",45,IF($D122=""HIEU"",60,90))+IF(OR(LEN($E122)&gt;500,REGEXMATCH(LOWER($E122),""python|c\+\+|select |sql|&lt;html|&lt;style|for |while |def "")),30,0),IF($C122=""TRUE_FALSE_GROUP"",IF($D122=""BIET"",150,IF($D122=""HIEU"",18"&amp;"0,240))+IF(LEN($E122)&gt;500,60,0),IF($D122=""BIET"",90,IF($D122=""HIEU"",120,180))))"),60.0)</f>
        <v>60</v>
      </c>
      <c r="Q122" s="5" t="str">
        <f t="shared" si="13"/>
        <v>GRADUATION</v>
      </c>
      <c r="R122" s="5" t="b">
        <f t="shared" si="8"/>
        <v>1</v>
      </c>
      <c r="S122" s="5" t="str">
        <f t="array" ref="S122">IFERROR(INDEX(DUPLICATES!$K:$K,MATCH($A122,DUPLICATES!$B:$B,0)),IFERROR(INDEX(DUPLICATES!$K:$K,MATCH($A122,DUPLICATES!$C:$C,0)),""))</f>
        <v/>
      </c>
      <c r="T122" s="3" t="s">
        <v>1119</v>
      </c>
      <c r="U122" s="5" t="str">
        <f t="shared" si="9"/>
        <v>MATRIX_SPEC|YCCD|SOURCE_TAG|ITEM_DEMAND</v>
      </c>
    </row>
    <row r="123">
      <c r="A123" s="3" t="s">
        <v>2706</v>
      </c>
      <c r="B123" s="3" t="s">
        <v>4765</v>
      </c>
      <c r="C123" s="2" t="s">
        <v>1056</v>
      </c>
      <c r="D123" s="2" t="s">
        <v>42</v>
      </c>
      <c r="E123" s="3" t="s">
        <v>4768</v>
      </c>
      <c r="F123" s="3" t="s">
        <v>98</v>
      </c>
      <c r="H123" s="3" t="s">
        <v>44</v>
      </c>
      <c r="I123" s="3">
        <v>1.0</v>
      </c>
      <c r="J123" s="3" t="s">
        <v>1063</v>
      </c>
      <c r="K123" s="3" t="s">
        <v>4398</v>
      </c>
      <c r="L123" s="3" t="s">
        <v>3712</v>
      </c>
      <c r="M123" s="2" t="s">
        <v>4774</v>
      </c>
      <c r="N123" s="5">
        <f>IFERROR(__xludf.DUMMYFUNCTION("MIN(5,IF($D123=""BIET"",1,IF($D123=""HIEU"",2,3))+IF($C123=""TRUE_FALSE_GROUP"",1,0)+IF(LEN($E123)&gt;500,1,0)+IF(REGEXMATCH(LOWER($E123),""python|c\+\+|select |sql|&lt;html|&lt;style|for |while |def ""),1,0))"),2.0)</f>
        <v>2</v>
      </c>
      <c r="O123" s="5" t="s">
        <v>1455</v>
      </c>
      <c r="P123" s="5">
        <f>IFERROR(__xludf.DUMMYFUNCTION("IF($C123=""MCQ_SINGLE"",IF($D123=""BIET"",45,IF($D123=""HIEU"",60,90))+IF(OR(LEN($E123)&gt;500,REGEXMATCH(LOWER($E123),""python|c\+\+|select |sql|&lt;html|&lt;style|for |while |def "")),30,0),IF($C123=""TRUE_FALSE_GROUP"",IF($D123=""BIET"",150,IF($D123=""HIEU"",18"&amp;"0,240))+IF(LEN($E123)&gt;500,60,0),IF($D123=""BIET"",90,IF($D123=""HIEU"",120,180))))"),60.0)</f>
        <v>60</v>
      </c>
      <c r="Q123" s="5" t="str">
        <f t="shared" si="13"/>
        <v>PRACTICE</v>
      </c>
      <c r="R123" s="5" t="b">
        <f t="shared" si="8"/>
        <v>1</v>
      </c>
      <c r="S123" s="5" t="str">
        <f t="array" ref="S123">IFERROR(INDEX(DUPLICATES!$K:$K,MATCH($A123,DUPLICATES!$B:$B,0)),IFERROR(INDEX(DUPLICATES!$K:$K,MATCH($A123,DUPLICATES!$C:$C,0)),""))</f>
        <v/>
      </c>
      <c r="T123" s="5" t="str">
        <f>IFERROR(__xludf.DUMMYFUNCTION("IF($H123=""ARCHIVED"",""RETIRED"",IF($H123=""ACTIVE"",""READY_FOR_PRACTICE"",IF(REGEXMATCH($M123,""CONTENT_REVIEWED=FALSE|MANUAL_APPROVAL_REQUIRED=TRUE|ANSWER_CHECK_RESULT=FAIL|AUTO_USE=BLOCKED|NEEDS_REVIEW""),""NEEDS_REVIEW"",IF(REGEXMATCH($M123,""CONTEN"&amp;"T_REVIEW_RESULT=PASS|CONTENT_REVIEWED=TRUE""),""CONTENT_REVIEWED"",""CLASSIFIED""))))"),"READY_FOR_PRACTICE")</f>
        <v>READY_FOR_PRACTICE</v>
      </c>
      <c r="U123" s="5" t="str">
        <f t="shared" si="9"/>
        <v>MATRIX_SPEC|YCCD|SOURCE_TAG|ITEM_DEMAND</v>
      </c>
    </row>
    <row r="124">
      <c r="A124" s="3" t="s">
        <v>2721</v>
      </c>
      <c r="B124" s="3" t="s">
        <v>4795</v>
      </c>
      <c r="C124" s="2" t="s">
        <v>1056</v>
      </c>
      <c r="D124" s="2" t="s">
        <v>42</v>
      </c>
      <c r="E124" s="3" t="s">
        <v>4797</v>
      </c>
      <c r="F124" s="3" t="s">
        <v>51</v>
      </c>
      <c r="H124" s="3" t="s">
        <v>44</v>
      </c>
      <c r="I124" s="3">
        <v>1.0</v>
      </c>
      <c r="J124" s="3" t="s">
        <v>1063</v>
      </c>
      <c r="K124" s="3" t="s">
        <v>4398</v>
      </c>
      <c r="L124" s="3" t="s">
        <v>3712</v>
      </c>
      <c r="M124" s="2" t="s">
        <v>4803</v>
      </c>
      <c r="N124" s="5">
        <f>IFERROR(__xludf.DUMMYFUNCTION("MIN(5,IF($D124=""BIET"",1,IF($D124=""HIEU"",2,3))+IF($C124=""TRUE_FALSE_GROUP"",1,0)+IF(LEN($E124)&gt;500,1,0)+IF(REGEXMATCH(LOWER($E124),""python|c\+\+|select |sql|&lt;html|&lt;style|for |while |def ""),1,0))"),2.0)</f>
        <v>2</v>
      </c>
      <c r="O124" s="5" t="s">
        <v>1075</v>
      </c>
      <c r="P124" s="5">
        <f>IFERROR(__xludf.DUMMYFUNCTION("IF($C124=""MCQ_SINGLE"",IF($D124=""BIET"",45,IF($D124=""HIEU"",60,90))+IF(OR(LEN($E124)&gt;500,REGEXMATCH(LOWER($E124),""python|c\+\+|select |sql|&lt;html|&lt;style|for |while |def "")),30,0),IF($C124=""TRUE_FALSE_GROUP"",IF($D124=""BIET"",150,IF($D124=""HIEU"",18"&amp;"0,240))+IF(LEN($E124)&gt;500,60,0),IF($D124=""BIET"",90,IF($D124=""HIEU"",120,180))))"),60.0)</f>
        <v>60</v>
      </c>
      <c r="Q124" s="5" t="str">
        <f t="shared" si="13"/>
        <v>GRADUATION</v>
      </c>
      <c r="R124" s="5" t="b">
        <f t="shared" si="8"/>
        <v>1</v>
      </c>
      <c r="S124" s="5" t="str">
        <f t="array" ref="S124">IFERROR(INDEX(DUPLICATES!$K:$K,MATCH($A124,DUPLICATES!$B:$B,0)),IFERROR(INDEX(DUPLICATES!$K:$K,MATCH($A124,DUPLICATES!$C:$C,0)),""))</f>
        <v/>
      </c>
      <c r="T124" s="3" t="s">
        <v>1119</v>
      </c>
      <c r="U124" s="5" t="str">
        <f t="shared" si="9"/>
        <v>MATRIX_SPEC|YCCD|SOURCE_TAG|ITEM_DEMAND</v>
      </c>
    </row>
    <row r="125">
      <c r="A125" s="3" t="s">
        <v>2736</v>
      </c>
      <c r="B125" s="3" t="s">
        <v>4828</v>
      </c>
      <c r="C125" s="2" t="s">
        <v>1056</v>
      </c>
      <c r="D125" s="2" t="s">
        <v>42</v>
      </c>
      <c r="E125" s="3" t="s">
        <v>4830</v>
      </c>
      <c r="F125" s="3" t="s">
        <v>51</v>
      </c>
      <c r="H125" s="3" t="s">
        <v>44</v>
      </c>
      <c r="I125" s="3">
        <v>1.0</v>
      </c>
      <c r="J125" s="3" t="s">
        <v>1063</v>
      </c>
      <c r="K125" s="3" t="s">
        <v>4398</v>
      </c>
      <c r="L125" s="3" t="s">
        <v>3712</v>
      </c>
      <c r="M125" s="2" t="s">
        <v>4835</v>
      </c>
      <c r="N125" s="5">
        <f>IFERROR(__xludf.DUMMYFUNCTION("MIN(5,IF($D125=""BIET"",1,IF($D125=""HIEU"",2,3))+IF($C125=""TRUE_FALSE_GROUP"",1,0)+IF(LEN($E125)&gt;500,1,0)+IF(REGEXMATCH(LOWER($E125),""python|c\+\+|select |sql|&lt;html|&lt;style|for |while |def ""),1,0))"),2.0)</f>
        <v>2</v>
      </c>
      <c r="O125" s="5" t="s">
        <v>1075</v>
      </c>
      <c r="P125" s="5">
        <f>IFERROR(__xludf.DUMMYFUNCTION("IF($C125=""MCQ_SINGLE"",IF($D125=""BIET"",45,IF($D125=""HIEU"",60,90))+IF(OR(LEN($E125)&gt;500,REGEXMATCH(LOWER($E125),""python|c\+\+|select |sql|&lt;html|&lt;style|for |while |def "")),30,0),IF($C125=""TRUE_FALSE_GROUP"",IF($D125=""BIET"",150,IF($D125=""HIEU"",18"&amp;"0,240))+IF(LEN($E125)&gt;500,60,0),IF($D125=""BIET"",90,IF($D125=""HIEU"",120,180))))"),60.0)</f>
        <v>60</v>
      </c>
      <c r="Q125" s="5" t="str">
        <f t="shared" si="13"/>
        <v>GRADUATION</v>
      </c>
      <c r="R125" s="5" t="b">
        <f t="shared" si="8"/>
        <v>1</v>
      </c>
      <c r="S125" s="5" t="str">
        <f t="array" ref="S125">IFERROR(INDEX(DUPLICATES!$K:$K,MATCH($A125,DUPLICATES!$B:$B,0)),IFERROR(INDEX(DUPLICATES!$K:$K,MATCH($A125,DUPLICATES!$C:$C,0)),""))</f>
        <v/>
      </c>
      <c r="T125" s="3" t="s">
        <v>1119</v>
      </c>
      <c r="U125" s="5" t="str">
        <f t="shared" si="9"/>
        <v>MATRIX_SPEC|YCCD|SOURCE_TAG|ITEM_DEMAND</v>
      </c>
    </row>
    <row r="126">
      <c r="A126" s="3" t="s">
        <v>2753</v>
      </c>
      <c r="B126" s="3" t="s">
        <v>4855</v>
      </c>
      <c r="C126" s="2" t="s">
        <v>1056</v>
      </c>
      <c r="D126" s="2" t="s">
        <v>42</v>
      </c>
      <c r="E126" s="3" t="s">
        <v>4858</v>
      </c>
      <c r="F126" s="3" t="s">
        <v>51</v>
      </c>
      <c r="G126" s="3" t="s">
        <v>398</v>
      </c>
      <c r="H126" s="3" t="s">
        <v>44</v>
      </c>
      <c r="I126" s="3">
        <v>1.0</v>
      </c>
      <c r="J126" s="3" t="s">
        <v>1063</v>
      </c>
      <c r="K126" s="3" t="s">
        <v>4860</v>
      </c>
      <c r="L126" s="3" t="s">
        <v>3712</v>
      </c>
      <c r="M126" s="2" t="s">
        <v>4863</v>
      </c>
      <c r="N126" s="5">
        <f>IFERROR(__xludf.DUMMYFUNCTION("MIN(5,IF($D126=""BIET"",1,IF($D126=""HIEU"",2,3))+IF($C126=""TRUE_FALSE_GROUP"",1,0)+IF(LEN($E126)&gt;500,1,0)+IF(REGEXMATCH(LOWER($E126),""python|c\+\+|select |sql|&lt;html|&lt;style|for |while |def ""),1,0))"),2.0)</f>
        <v>2</v>
      </c>
      <c r="O126" s="5" t="s">
        <v>1244</v>
      </c>
      <c r="P126" s="5">
        <f>IFERROR(__xludf.DUMMYFUNCTION("IF($C126=""MCQ_SINGLE"",IF($D126=""BIET"",45,IF($D126=""HIEU"",60,90))+IF(OR(LEN($E126)&gt;500,REGEXMATCH(LOWER($E126),""python|c\+\+|select |sql|&lt;html|&lt;style|for |while |def "")),30,0),IF($C126=""TRUE_FALSE_GROUP"",IF($D126=""BIET"",150,IF($D126=""HIEU"",18"&amp;"0,240))+IF(LEN($E126)&gt;500,60,0),IF($D126=""BIET"",90,IF($D126=""HIEU"",120,180))))"),60.0)</f>
        <v>60</v>
      </c>
      <c r="Q126" s="5" t="str">
        <f t="shared" si="13"/>
        <v>GRADUATION</v>
      </c>
      <c r="R126" s="5" t="b">
        <f t="shared" si="8"/>
        <v>1</v>
      </c>
      <c r="S126" s="5" t="str">
        <f t="array" ref="S126">IFERROR(INDEX(DUPLICATES!$K:$K,MATCH($A126,DUPLICATES!$B:$B,0)),IFERROR(INDEX(DUPLICATES!$K:$K,MATCH($A126,DUPLICATES!$C:$C,0)),""))</f>
        <v/>
      </c>
      <c r="T126" s="2" t="s">
        <v>1119</v>
      </c>
      <c r="U126" s="5" t="str">
        <f t="shared" si="9"/>
        <v>MATRIX_SPEC|YCCD|SOURCE_TAG|ITEM_DEMAND</v>
      </c>
    </row>
    <row r="127">
      <c r="A127" s="3" t="s">
        <v>2772</v>
      </c>
      <c r="B127" s="3" t="s">
        <v>4883</v>
      </c>
      <c r="C127" s="2" t="s">
        <v>1056</v>
      </c>
      <c r="D127" s="2" t="s">
        <v>78</v>
      </c>
      <c r="E127" s="3" t="s">
        <v>4887</v>
      </c>
      <c r="F127" s="3" t="s">
        <v>51</v>
      </c>
      <c r="G127" s="3" t="s">
        <v>398</v>
      </c>
      <c r="H127" s="3" t="s">
        <v>44</v>
      </c>
      <c r="I127" s="3">
        <v>1.0</v>
      </c>
      <c r="J127" s="3" t="s">
        <v>1063</v>
      </c>
      <c r="K127" s="3" t="s">
        <v>4860</v>
      </c>
      <c r="L127" s="3" t="s">
        <v>3712</v>
      </c>
      <c r="M127" s="2" t="s">
        <v>4892</v>
      </c>
      <c r="N127" s="5">
        <f>IFERROR(__xludf.DUMMYFUNCTION("MIN(5,IF($D127=""BIET"",1,IF($D127=""HIEU"",2,3))+IF($C127=""TRUE_FALSE_GROUP"",1,0)+IF(LEN($E127)&gt;500,1,0)+IF(REGEXMATCH(LOWER($E127),""python|c\+\+|select |sql|&lt;html|&lt;style|for |while |def ""),1,0))"),3.0)</f>
        <v>3</v>
      </c>
      <c r="O127" s="5" t="s">
        <v>1244</v>
      </c>
      <c r="P127" s="5">
        <f>IFERROR(__xludf.DUMMYFUNCTION("IF($C127=""MCQ_SINGLE"",IF($D127=""BIET"",45,IF($D127=""HIEU"",60,90))+IF(OR(LEN($E127)&gt;500,REGEXMATCH(LOWER($E127),""python|c\+\+|select |sql|&lt;html|&lt;style|for |while |def "")),30,0),IF($C127=""TRUE_FALSE_GROUP"",IF($D127=""BIET"",150,IF($D127=""HIEU"",18"&amp;"0,240))+IF(LEN($E127)&gt;500,60,0),IF($D127=""BIET"",90,IF($D127=""HIEU"",120,180))))"),90.0)</f>
        <v>90</v>
      </c>
      <c r="Q127" s="5" t="str">
        <f t="shared" si="13"/>
        <v>GRADUATION</v>
      </c>
      <c r="R127" s="5" t="b">
        <f t="shared" si="8"/>
        <v>1</v>
      </c>
      <c r="S127" s="5" t="str">
        <f t="array" ref="S127">IFERROR(INDEX(DUPLICATES!$K:$K,MATCH($A127,DUPLICATES!$B:$B,0)),IFERROR(INDEX(DUPLICATES!$K:$K,MATCH($A127,DUPLICATES!$C:$C,0)),""))</f>
        <v/>
      </c>
      <c r="T127" s="2" t="s">
        <v>1119</v>
      </c>
      <c r="U127" s="5" t="str">
        <f t="shared" si="9"/>
        <v>MATRIX_SPEC|YCCD|SOURCE_TAG|ITEM_DEMAND</v>
      </c>
    </row>
    <row r="128">
      <c r="A128" s="3" t="s">
        <v>2790</v>
      </c>
      <c r="B128" s="3" t="s">
        <v>4917</v>
      </c>
      <c r="C128" s="2" t="s">
        <v>1056</v>
      </c>
      <c r="D128" s="2" t="s">
        <v>42</v>
      </c>
      <c r="E128" s="3" t="s">
        <v>4920</v>
      </c>
      <c r="F128" s="3" t="s">
        <v>98</v>
      </c>
      <c r="G128" s="3"/>
      <c r="H128" s="3" t="s">
        <v>44</v>
      </c>
      <c r="I128" s="3">
        <v>1.0</v>
      </c>
      <c r="J128" s="3" t="s">
        <v>1063</v>
      </c>
      <c r="K128" s="3" t="s">
        <v>4860</v>
      </c>
      <c r="L128" s="3" t="s">
        <v>3712</v>
      </c>
      <c r="M128" s="2" t="s">
        <v>4930</v>
      </c>
      <c r="N128" s="5">
        <f>IFERROR(__xludf.DUMMYFUNCTION("MIN(5,IF($D128=""BIET"",1,IF($D128=""HIEU"",2,3))+IF($C128=""TRUE_FALSE_GROUP"",1,0)+IF(LEN($E128)&gt;500,1,0)+IF(REGEXMATCH(LOWER($E128),""python|c\+\+|select |sql|&lt;html|&lt;style|for |while |def ""),1,0))"),2.0)</f>
        <v>2</v>
      </c>
      <c r="O128" s="5" t="s">
        <v>1244</v>
      </c>
      <c r="P128" s="5">
        <f>IFERROR(__xludf.DUMMYFUNCTION("IF($C128=""MCQ_SINGLE"",IF($D128=""BIET"",45,IF($D128=""HIEU"",60,90))+IF(OR(LEN($E128)&gt;500,REGEXMATCH(LOWER($E128),""python|c\+\+|select |sql|&lt;html|&lt;style|for |while |def "")),30,0),IF($C128=""TRUE_FALSE_GROUP"",IF($D128=""BIET"",150,IF($D128=""HIEU"",18"&amp;"0,240))+IF(LEN($E128)&gt;500,60,0),IF($D128=""BIET"",90,IF($D128=""HIEU"",120,180))))"),60.0)</f>
        <v>60</v>
      </c>
      <c r="Q128" s="5" t="str">
        <f t="shared" si="13"/>
        <v>GRADUATION</v>
      </c>
      <c r="R128" s="5" t="b">
        <f t="shared" si="8"/>
        <v>1</v>
      </c>
      <c r="S128" s="5" t="str">
        <f t="array" ref="S128">IFERROR(INDEX(DUPLICATES!$K:$K,MATCH($A128,DUPLICATES!$B:$B,0)),IFERROR(INDEX(DUPLICATES!$K:$K,MATCH($A128,DUPLICATES!$C:$C,0)),""))</f>
        <v/>
      </c>
      <c r="T128" s="3" t="s">
        <v>1119</v>
      </c>
      <c r="U128" s="5" t="str">
        <f t="shared" si="9"/>
        <v>MATRIX_SPEC|YCCD|SOURCE_TAG|ITEM_DEMAND</v>
      </c>
    </row>
    <row r="129">
      <c r="A129" s="3" t="s">
        <v>2815</v>
      </c>
      <c r="B129" s="3" t="s">
        <v>4960</v>
      </c>
      <c r="C129" s="2" t="s">
        <v>1056</v>
      </c>
      <c r="D129" s="2" t="s">
        <v>578</v>
      </c>
      <c r="E129" s="3" t="s">
        <v>4964</v>
      </c>
      <c r="F129" s="3" t="s">
        <v>361</v>
      </c>
      <c r="G129" s="3"/>
      <c r="H129" s="3" t="s">
        <v>44</v>
      </c>
      <c r="I129" s="3">
        <v>1.0</v>
      </c>
      <c r="J129" s="3" t="s">
        <v>1063</v>
      </c>
      <c r="K129" s="3" t="s">
        <v>4860</v>
      </c>
      <c r="L129" s="3" t="s">
        <v>3712</v>
      </c>
      <c r="M129" s="2" t="s">
        <v>4971</v>
      </c>
      <c r="N129" s="5">
        <f>IFERROR(__xludf.DUMMYFUNCTION("MIN(5,IF($D129=""BIET"",1,IF($D129=""HIEU"",2,3))+IF($C129=""TRUE_FALSE_GROUP"",1,0)+IF(LEN($E129)&gt;500,1,0)+IF(REGEXMATCH(LOWER($E129),""python|c\+\+|select |sql|&lt;html|&lt;style|for |while |def ""),1,0))"),1.0)</f>
        <v>1</v>
      </c>
      <c r="O129" s="5" t="s">
        <v>1075</v>
      </c>
      <c r="P129" s="5">
        <f>IFERROR(__xludf.DUMMYFUNCTION("IF($C129=""MCQ_SINGLE"",IF($D129=""BIET"",45,IF($D129=""HIEU"",60,90))+IF(OR(LEN($E129)&gt;500,REGEXMATCH(LOWER($E129),""python|c\+\+|select |sql|&lt;html|&lt;style|for |while |def "")),30,0),IF($C129=""TRUE_FALSE_GROUP"",IF($D129=""BIET"",150,IF($D129=""HIEU"",18"&amp;"0,240))+IF(LEN($E129)&gt;500,60,0),IF($D129=""BIET"",90,IF($D129=""HIEU"",120,180))))"),45.0)</f>
        <v>45</v>
      </c>
      <c r="Q129" s="5" t="str">
        <f t="shared" si="13"/>
        <v>GRADUATION</v>
      </c>
      <c r="R129" s="5" t="b">
        <f t="shared" si="8"/>
        <v>1</v>
      </c>
      <c r="S129" s="5" t="str">
        <f t="array" ref="S129">IFERROR(INDEX(DUPLICATES!$K:$K,MATCH($A129,DUPLICATES!$B:$B,0)),IFERROR(INDEX(DUPLICATES!$K:$K,MATCH($A129,DUPLICATES!$C:$C,0)),""))</f>
        <v>FAM_894D2C5933</v>
      </c>
      <c r="T129" s="3" t="s">
        <v>1119</v>
      </c>
      <c r="U129" s="5" t="str">
        <f t="shared" si="9"/>
        <v>MATRIX_SPEC|YCCD|SOURCE_TAG|ITEM_DEMAND</v>
      </c>
    </row>
    <row r="130">
      <c r="A130" s="3" t="s">
        <v>2835</v>
      </c>
      <c r="B130" s="3" t="s">
        <v>4989</v>
      </c>
      <c r="C130" s="2" t="s">
        <v>1056</v>
      </c>
      <c r="D130" s="2" t="s">
        <v>42</v>
      </c>
      <c r="E130" s="3" t="s">
        <v>4992</v>
      </c>
      <c r="F130" s="3" t="s">
        <v>361</v>
      </c>
      <c r="G130" s="3"/>
      <c r="H130" s="3" t="s">
        <v>44</v>
      </c>
      <c r="I130" s="3">
        <v>1.0</v>
      </c>
      <c r="J130" s="3" t="s">
        <v>1063</v>
      </c>
      <c r="K130" s="3" t="s">
        <v>4860</v>
      </c>
      <c r="L130" s="3" t="s">
        <v>3712</v>
      </c>
      <c r="M130" s="2" t="s">
        <v>4996</v>
      </c>
      <c r="N130" s="5">
        <f>IFERROR(__xludf.DUMMYFUNCTION("MIN(5,IF($D130=""BIET"",1,IF($D130=""HIEU"",2,3))+IF($C130=""TRUE_FALSE_GROUP"",1,0)+IF(LEN($E130)&gt;500,1,0)+IF(REGEXMATCH(LOWER($E130),""python|c\+\+|select |sql|&lt;html|&lt;style|for |while |def ""),1,0))"),2.0)</f>
        <v>2</v>
      </c>
      <c r="O130" s="5" t="s">
        <v>1075</v>
      </c>
      <c r="P130" s="5">
        <f>IFERROR(__xludf.DUMMYFUNCTION("IF($C130=""MCQ_SINGLE"",IF($D130=""BIET"",45,IF($D130=""HIEU"",60,90))+IF(OR(LEN($E130)&gt;500,REGEXMATCH(LOWER($E130),""python|c\+\+|select |sql|&lt;html|&lt;style|for |while |def "")),30,0),IF($C130=""TRUE_FALSE_GROUP"",IF($D130=""BIET"",150,IF($D130=""HIEU"",18"&amp;"0,240))+IF(LEN($E130)&gt;500,60,0),IF($D130=""BIET"",90,IF($D130=""HIEU"",120,180))))"),60.0)</f>
        <v>60</v>
      </c>
      <c r="Q130" s="5" t="str">
        <f t="shared" si="13"/>
        <v>GRADUATION</v>
      </c>
      <c r="R130" s="5" t="b">
        <f t="shared" si="8"/>
        <v>1</v>
      </c>
      <c r="S130" s="5" t="str">
        <f t="array" ref="S130">IFERROR(INDEX(DUPLICATES!$K:$K,MATCH($A130,DUPLICATES!$B:$B,0)),IFERROR(INDEX(DUPLICATES!$K:$K,MATCH($A130,DUPLICATES!$C:$C,0)),""))</f>
        <v/>
      </c>
      <c r="T130" s="3" t="s">
        <v>1119</v>
      </c>
      <c r="U130" s="5" t="str">
        <f t="shared" si="9"/>
        <v>MATRIX_SPEC|YCCD|SOURCE_TAG|ITEM_DEMAND</v>
      </c>
    </row>
    <row r="131">
      <c r="A131" s="3" t="s">
        <v>2856</v>
      </c>
      <c r="B131" s="3" t="s">
        <v>5015</v>
      </c>
      <c r="C131" s="2" t="s">
        <v>1056</v>
      </c>
      <c r="D131" s="2" t="s">
        <v>578</v>
      </c>
      <c r="E131" s="3" t="s">
        <v>5016</v>
      </c>
      <c r="F131" s="3" t="s">
        <v>98</v>
      </c>
      <c r="G131" s="3"/>
      <c r="H131" s="3" t="s">
        <v>44</v>
      </c>
      <c r="I131" s="3">
        <v>1.0</v>
      </c>
      <c r="J131" s="3" t="s">
        <v>1063</v>
      </c>
      <c r="K131" s="3" t="s">
        <v>4860</v>
      </c>
      <c r="L131" s="3" t="s">
        <v>3712</v>
      </c>
      <c r="M131" s="2" t="s">
        <v>5020</v>
      </c>
      <c r="N131" s="5">
        <f>IFERROR(__xludf.DUMMYFUNCTION("MIN(5,IF($D131=""BIET"",1,IF($D131=""HIEU"",2,3))+IF($C131=""TRUE_FALSE_GROUP"",1,0)+IF(LEN($E131)&gt;500,1,0)+IF(REGEXMATCH(LOWER($E131),""python|c\+\+|select |sql|&lt;html|&lt;style|for |while |def ""),1,0))"),1.0)</f>
        <v>1</v>
      </c>
      <c r="O131" s="5" t="s">
        <v>1075</v>
      </c>
      <c r="P131" s="5">
        <f>IFERROR(__xludf.DUMMYFUNCTION("IF($C131=""MCQ_SINGLE"",IF($D131=""BIET"",45,IF($D131=""HIEU"",60,90))+IF(OR(LEN($E131)&gt;500,REGEXMATCH(LOWER($E131),""python|c\+\+|select |sql|&lt;html|&lt;style|for |while |def "")),30,0),IF($C131=""TRUE_FALSE_GROUP"",IF($D131=""BIET"",150,IF($D131=""HIEU"",18"&amp;"0,240))+IF(LEN($E131)&gt;500,60,0),IF($D131=""BIET"",90,IF($D131=""HIEU"",120,180))))"),45.0)</f>
        <v>45</v>
      </c>
      <c r="Q131" s="5" t="str">
        <f t="shared" si="13"/>
        <v>GRADUATION</v>
      </c>
      <c r="R131" s="5" t="b">
        <f t="shared" si="8"/>
        <v>1</v>
      </c>
      <c r="S131" s="5" t="str">
        <f t="array" ref="S131">IFERROR(INDEX(DUPLICATES!$K:$K,MATCH($A131,DUPLICATES!$B:$B,0)),IFERROR(INDEX(DUPLICATES!$K:$K,MATCH($A131,DUPLICATES!$C:$C,0)),""))</f>
        <v/>
      </c>
      <c r="T131" s="3" t="s">
        <v>1119</v>
      </c>
      <c r="U131" s="5" t="str">
        <f t="shared" si="9"/>
        <v>MATRIX_SPEC|YCCD|SOURCE_TAG|ITEM_DEMAND</v>
      </c>
    </row>
    <row r="132">
      <c r="A132" s="3" t="s">
        <v>3333</v>
      </c>
      <c r="B132" s="3" t="s">
        <v>5035</v>
      </c>
      <c r="C132" s="2" t="s">
        <v>1590</v>
      </c>
      <c r="D132" s="2" t="s">
        <v>42</v>
      </c>
      <c r="E132" s="3" t="s">
        <v>5037</v>
      </c>
      <c r="F132" s="3" t="s">
        <v>2677</v>
      </c>
      <c r="H132" s="3" t="s">
        <v>44</v>
      </c>
      <c r="I132" s="3">
        <v>1.0</v>
      </c>
      <c r="J132" s="3" t="s">
        <v>1063</v>
      </c>
      <c r="K132" s="3" t="s">
        <v>5040</v>
      </c>
      <c r="L132" s="3" t="s">
        <v>3712</v>
      </c>
      <c r="M132" s="2" t="s">
        <v>5042</v>
      </c>
      <c r="N132" s="5">
        <f>IFERROR(__xludf.DUMMYFUNCTION("MIN(5,IF($D132=""BIET"",1,IF($D132=""HIEU"",2,3))+IF($C132=""TRUE_FALSE_GROUP"",1,0)+IF(LEN($E132)&gt;500,1,0)+IF(REGEXMATCH(LOWER($E132),""python|c\+\+|select |sql|&lt;html|&lt;style|for |while |def ""),1,0))"),3.0)</f>
        <v>3</v>
      </c>
      <c r="O132" s="5" t="s">
        <v>1244</v>
      </c>
      <c r="P132" s="5">
        <f>IFERROR(__xludf.DUMMYFUNCTION("IF($C132=""MCQ_SINGLE"",IF($D132=""BIET"",45,IF($D132=""HIEU"",60,90))+IF(OR(LEN($E132)&gt;500,REGEXMATCH(LOWER($E132),""python|c\+\+|select |sql|&lt;html|&lt;style|for |while |def "")),30,0),IF($C132=""TRUE_FALSE_GROUP"",IF($D132=""BIET"",150,IF($D132=""HIEU"",18"&amp;"0,240))+IF(LEN($E132)&gt;500,60,0),IF($D132=""BIET"",90,IF($D132=""HIEU"",120,180))))"),180.0)</f>
        <v>180</v>
      </c>
      <c r="Q132" s="5" t="str">
        <f t="shared" si="13"/>
        <v>PRACTICE</v>
      </c>
      <c r="R132" s="5" t="b">
        <f t="shared" si="8"/>
        <v>0</v>
      </c>
      <c r="S132" s="5" t="str">
        <f t="array" ref="S132">IFERROR(INDEX(DUPLICATES!$K:$K,MATCH($A132,DUPLICATES!$B:$B,0)),IFERROR(INDEX(DUPLICATES!$K:$K,MATCH($A132,DUPLICATES!$C:$C,0)),""))</f>
        <v/>
      </c>
      <c r="T132" s="5" t="str">
        <f>IFERROR(__xludf.DUMMYFUNCTION("IF($H132=""ARCHIVED"",""RETIRED"",IF($H132=""ACTIVE"",""READY_FOR_PRACTICE"",IF(REGEXMATCH($M132,""CONTENT_REVIEWED=FALSE|MANUAL_APPROVAL_REQUIRED=TRUE|ANSWER_CHECK_RESULT=FAIL|AUTO_USE=BLOCKED|NEEDS_REVIEW""),""NEEDS_REVIEW"",IF(REGEXMATCH($M132,""CONTEN"&amp;"T_REVIEW_RESULT=PASS|CONTENT_REVIEWED=TRUE""),""CONTENT_REVIEWED"",""CLASSIFIED""))))"),"READY_FOR_PRACTICE")</f>
        <v>READY_FOR_PRACTICE</v>
      </c>
      <c r="U132" s="5" t="str">
        <f t="shared" si="9"/>
        <v>MATRIX_SPEC|YCCD|SOURCE_TAG|ITEM_DEMAND|MAX_STATEMENT_LEVEL</v>
      </c>
    </row>
    <row r="133">
      <c r="A133" s="3" t="s">
        <v>3336</v>
      </c>
      <c r="B133" s="3" t="s">
        <v>5062</v>
      </c>
      <c r="C133" s="2" t="s">
        <v>1590</v>
      </c>
      <c r="D133" s="2" t="s">
        <v>42</v>
      </c>
      <c r="E133" s="3" t="s">
        <v>5065</v>
      </c>
      <c r="F133" s="3" t="s">
        <v>1636</v>
      </c>
      <c r="H133" s="3" t="s">
        <v>44</v>
      </c>
      <c r="I133" s="3">
        <v>1.0</v>
      </c>
      <c r="J133" s="3" t="s">
        <v>1063</v>
      </c>
      <c r="K133" s="3" t="s">
        <v>5040</v>
      </c>
      <c r="L133" s="3" t="s">
        <v>3712</v>
      </c>
      <c r="M133" s="2" t="s">
        <v>5073</v>
      </c>
      <c r="N133" s="5">
        <f>IFERROR(__xludf.DUMMYFUNCTION("MIN(5,IF($D133=""BIET"",1,IF($D133=""HIEU"",2,3))+IF($C133=""TRUE_FALSE_GROUP"",1,0)+IF(LEN($E133)&gt;500,1,0)+IF(REGEXMATCH(LOWER($E133),""python|c\+\+|select |sql|&lt;html|&lt;style|for |while |def ""),1,0))"),3.0)</f>
        <v>3</v>
      </c>
      <c r="O133" s="5" t="s">
        <v>1075</v>
      </c>
      <c r="P133" s="5">
        <f>IFERROR(__xludf.DUMMYFUNCTION("IF($C133=""MCQ_SINGLE"",IF($D133=""BIET"",45,IF($D133=""HIEU"",60,90))+IF(OR(LEN($E133)&gt;500,REGEXMATCH(LOWER($E133),""python|c\+\+|select |sql|&lt;html|&lt;style|for |while |def "")),30,0),IF($C133=""TRUE_FALSE_GROUP"",IF($D133=""BIET"",150,IF($D133=""HIEU"",18"&amp;"0,240))+IF(LEN($E133)&gt;500,60,0),IF($D133=""BIET"",90,IF($D133=""HIEU"",120,180))))"),180.0)</f>
        <v>180</v>
      </c>
      <c r="Q133" s="5" t="str">
        <f t="shared" si="13"/>
        <v>PRACTICE</v>
      </c>
      <c r="R133" s="5" t="b">
        <f t="shared" si="8"/>
        <v>0</v>
      </c>
      <c r="S133" s="5" t="str">
        <f t="array" ref="S133">IFERROR(INDEX(DUPLICATES!$K:$K,MATCH($A133,DUPLICATES!$B:$B,0)),IFERROR(INDEX(DUPLICATES!$K:$K,MATCH($A133,DUPLICATES!$C:$C,0)),""))</f>
        <v/>
      </c>
      <c r="T133" s="5" t="str">
        <f>IFERROR(__xludf.DUMMYFUNCTION("IF($H133=""ARCHIVED"",""RETIRED"",IF($H133=""ACTIVE"",""READY_FOR_PRACTICE"",IF(REGEXMATCH($M133,""CONTENT_REVIEWED=FALSE|MANUAL_APPROVAL_REQUIRED=TRUE|ANSWER_CHECK_RESULT=FAIL|AUTO_USE=BLOCKED|NEEDS_REVIEW""),""NEEDS_REVIEW"",IF(REGEXMATCH($M133,""CONTEN"&amp;"T_REVIEW_RESULT=PASS|CONTENT_REVIEWED=TRUE""),""CONTENT_REVIEWED"",""CLASSIFIED""))))"),"READY_FOR_PRACTICE")</f>
        <v>READY_FOR_PRACTICE</v>
      </c>
      <c r="U133" s="5" t="str">
        <f t="shared" si="9"/>
        <v>MATRIX_SPEC|YCCD|SOURCE_TAG|ITEM_DEMAND|MAX_STATEMENT_LEVEL</v>
      </c>
    </row>
    <row r="134">
      <c r="A134" s="3" t="s">
        <v>3343</v>
      </c>
      <c r="B134" s="3" t="s">
        <v>5099</v>
      </c>
      <c r="C134" s="2" t="s">
        <v>1590</v>
      </c>
      <c r="D134" s="2" t="s">
        <v>42</v>
      </c>
      <c r="E134" s="3" t="s">
        <v>5101</v>
      </c>
      <c r="F134" s="3" t="s">
        <v>1636</v>
      </c>
      <c r="H134" s="3" t="s">
        <v>44</v>
      </c>
      <c r="I134" s="3">
        <v>1.0</v>
      </c>
      <c r="J134" s="3" t="s">
        <v>1063</v>
      </c>
      <c r="K134" s="3" t="s">
        <v>5040</v>
      </c>
      <c r="L134" s="3" t="s">
        <v>3712</v>
      </c>
      <c r="M134" s="2" t="s">
        <v>5106</v>
      </c>
      <c r="N134" s="5">
        <f>IFERROR(__xludf.DUMMYFUNCTION("MIN(5,IF($D134=""BIET"",1,IF($D134=""HIEU"",2,3))+IF($C134=""TRUE_FALSE_GROUP"",1,0)+IF(LEN($E134)&gt;500,1,0)+IF(REGEXMATCH(LOWER($E134),""python|c\+\+|select |sql|&lt;html|&lt;style|for |while |def ""),1,0))"),3.0)</f>
        <v>3</v>
      </c>
      <c r="O134" s="5" t="s">
        <v>1244</v>
      </c>
      <c r="P134" s="5">
        <f>IFERROR(__xludf.DUMMYFUNCTION("IF($C134=""MCQ_SINGLE"",IF($D134=""BIET"",45,IF($D134=""HIEU"",60,90))+IF(OR(LEN($E134)&gt;500,REGEXMATCH(LOWER($E134),""python|c\+\+|select |sql|&lt;html|&lt;style|for |while |def "")),30,0),IF($C134=""TRUE_FALSE_GROUP"",IF($D134=""BIET"",150,IF($D134=""HIEU"",18"&amp;"0,240))+IF(LEN($E134)&gt;500,60,0),IF($D134=""BIET"",90,IF($D134=""HIEU"",120,180))))"),180.0)</f>
        <v>180</v>
      </c>
      <c r="Q134" s="5" t="str">
        <f t="shared" si="13"/>
        <v>GRADUATION</v>
      </c>
      <c r="R134" s="5" t="b">
        <f t="shared" si="8"/>
        <v>0</v>
      </c>
      <c r="S134" s="5" t="str">
        <f t="array" ref="S134">IFERROR(INDEX(DUPLICATES!$K:$K,MATCH($A134,DUPLICATES!$B:$B,0)),IFERROR(INDEX(DUPLICATES!$K:$K,MATCH($A134,DUPLICATES!$C:$C,0)),""))</f>
        <v/>
      </c>
      <c r="T134" s="3" t="s">
        <v>1119</v>
      </c>
      <c r="U134" s="5" t="str">
        <f t="shared" si="9"/>
        <v>MATRIX_SPEC|YCCD|SOURCE_TAG|ITEM_DEMAND|MAX_STATEMENT_LEVEL</v>
      </c>
    </row>
    <row r="135">
      <c r="A135" s="3" t="s">
        <v>3349</v>
      </c>
      <c r="B135" s="3" t="s">
        <v>5125</v>
      </c>
      <c r="C135" s="2" t="s">
        <v>1590</v>
      </c>
      <c r="D135" s="2" t="s">
        <v>42</v>
      </c>
      <c r="E135" s="13" t="s">
        <v>5127</v>
      </c>
      <c r="F135" s="3" t="s">
        <v>1636</v>
      </c>
      <c r="H135" s="3" t="s">
        <v>44</v>
      </c>
      <c r="I135" s="3">
        <v>1.0</v>
      </c>
      <c r="J135" s="3" t="s">
        <v>1063</v>
      </c>
      <c r="K135" s="3" t="s">
        <v>5040</v>
      </c>
      <c r="L135" s="3" t="s">
        <v>3712</v>
      </c>
      <c r="M135" s="2" t="s">
        <v>5133</v>
      </c>
      <c r="N135" s="5">
        <f>IFERROR(__xludf.DUMMYFUNCTION("MIN(5,IF($D135=""BIET"",1,IF($D135=""HIEU"",2,3))+IF($C135=""TRUE_FALSE_GROUP"",1,0)+IF(LEN($E135)&gt;500,1,0)+IF(REGEXMATCH(LOWER($E135),""python|c\+\+|select |sql|&lt;html|&lt;style|for |while |def ""),1,0))"),3.0)</f>
        <v>3</v>
      </c>
      <c r="O135" s="5" t="s">
        <v>1244</v>
      </c>
      <c r="P135" s="5">
        <f>IFERROR(__xludf.DUMMYFUNCTION("IF($C135=""MCQ_SINGLE"",IF($D135=""BIET"",45,IF($D135=""HIEU"",60,90))+IF(OR(LEN($E135)&gt;500,REGEXMATCH(LOWER($E135),""python|c\+\+|select |sql|&lt;html|&lt;style|for |while |def "")),30,0),IF($C135=""TRUE_FALSE_GROUP"",IF($D135=""BIET"",150,IF($D135=""HIEU"",18"&amp;"0,240))+IF(LEN($E135)&gt;500,60,0),IF($D135=""BIET"",90,IF($D135=""HIEU"",120,180))))"),180.0)</f>
        <v>180</v>
      </c>
      <c r="Q135" s="5" t="str">
        <f t="shared" si="13"/>
        <v>PRACTICE</v>
      </c>
      <c r="R135" s="5" t="b">
        <f t="shared" si="8"/>
        <v>0</v>
      </c>
      <c r="S135" s="5" t="str">
        <f t="array" ref="S135">IFERROR(INDEX(DUPLICATES!$K:$K,MATCH($A135,DUPLICATES!$B:$B,0)),IFERROR(INDEX(DUPLICATES!$K:$K,MATCH($A135,DUPLICATES!$C:$C,0)),""))</f>
        <v/>
      </c>
      <c r="T135" s="5" t="str">
        <f>IFERROR(__xludf.DUMMYFUNCTION("IF($H135=""ARCHIVED"",""RETIRED"",IF($H135=""ACTIVE"",""READY_FOR_PRACTICE"",IF(REGEXMATCH($M135,""CONTENT_REVIEWED=FALSE|MANUAL_APPROVAL_REQUIRED=TRUE|ANSWER_CHECK_RESULT=FAIL|AUTO_USE=BLOCKED|NEEDS_REVIEW""),""NEEDS_REVIEW"",IF(REGEXMATCH($M135,""CONTEN"&amp;"T_REVIEW_RESULT=PASS|CONTENT_REVIEWED=TRUE""),""CONTENT_REVIEWED"",""CLASSIFIED""))))"),"READY_FOR_PRACTICE")</f>
        <v>READY_FOR_PRACTICE</v>
      </c>
      <c r="U135" s="5" t="str">
        <f t="shared" si="9"/>
        <v>MATRIX_SPEC|YCCD|SOURCE_TAG|ITEM_DEMAND|MAX_STATEMENT_LEVEL</v>
      </c>
    </row>
    <row r="136">
      <c r="A136" s="3" t="s">
        <v>2880</v>
      </c>
      <c r="B136" s="3" t="s">
        <v>5164</v>
      </c>
      <c r="C136" s="2" t="s">
        <v>1056</v>
      </c>
      <c r="D136" s="2" t="s">
        <v>578</v>
      </c>
      <c r="E136" s="3" t="s">
        <v>5168</v>
      </c>
      <c r="F136" s="3" t="s">
        <v>98</v>
      </c>
      <c r="H136" s="3" t="s">
        <v>44</v>
      </c>
      <c r="I136" s="3">
        <v>1.0</v>
      </c>
      <c r="J136" s="3" t="s">
        <v>1063</v>
      </c>
      <c r="K136" s="3" t="s">
        <v>5173</v>
      </c>
      <c r="L136" s="3" t="s">
        <v>5174</v>
      </c>
      <c r="M136" s="2" t="s">
        <v>5176</v>
      </c>
      <c r="N136" s="5">
        <f>IFERROR(__xludf.DUMMYFUNCTION("MIN(5,IF($D136=""BIET"",1,IF($D136=""HIEU"",2,3))+IF($C136=""TRUE_FALSE_GROUP"",1,0)+IF(LEN($E136)&gt;500,1,0)+IF(REGEXMATCH(LOWER($E136),""python|c\+\+|select |sql|&lt;html|&lt;style|for |while |def ""),1,0))"),1.0)</f>
        <v>1</v>
      </c>
      <c r="O136" s="5" t="s">
        <v>1075</v>
      </c>
      <c r="P136" s="5">
        <f>IFERROR(__xludf.DUMMYFUNCTION("IF($C136=""MCQ_SINGLE"",IF($D136=""BIET"",45,IF($D136=""HIEU"",60,90))+IF(OR(LEN($E136)&gt;500,REGEXMATCH(LOWER($E136),""python|c\+\+|select |sql|&lt;html|&lt;style|for |while |def "")),30,0),IF($C136=""TRUE_FALSE_GROUP"",IF($D136=""BIET"",150,IF($D136=""HIEU"",18"&amp;"0,240))+IF(LEN($E136)&gt;500,60,0),IF($D136=""BIET"",90,IF($D136=""HIEU"",120,180))))"),45.0)</f>
        <v>45</v>
      </c>
      <c r="Q136" s="5" t="str">
        <f t="shared" si="13"/>
        <v>PRACTICE</v>
      </c>
      <c r="R136" s="5" t="b">
        <f t="shared" si="8"/>
        <v>1</v>
      </c>
      <c r="S136" s="5" t="str">
        <f t="array" ref="S136">IFERROR(INDEX(DUPLICATES!$K:$K,MATCH($A136,DUPLICATES!$B:$B,0)),IFERROR(INDEX(DUPLICATES!$K:$K,MATCH($A136,DUPLICATES!$C:$C,0)),""))</f>
        <v/>
      </c>
      <c r="T136" s="5" t="str">
        <f>IFERROR(__xludf.DUMMYFUNCTION("IF($H136=""ARCHIVED"",""RETIRED"",IF($H136=""ACTIVE"",""READY_FOR_PRACTICE"",IF(REGEXMATCH($M136,""CONTENT_REVIEWED=FALSE|MANUAL_APPROVAL_REQUIRED=TRUE|ANSWER_CHECK_RESULT=FAIL|AUTO_USE=BLOCKED|NEEDS_REVIEW""),""NEEDS_REVIEW"",IF(REGEXMATCH($M136,""CONTEN"&amp;"T_REVIEW_RESULT=PASS|CONTENT_REVIEWED=TRUE""),""CONTENT_REVIEWED"",""CLASSIFIED""))))"),"READY_FOR_PRACTICE")</f>
        <v>READY_FOR_PRACTICE</v>
      </c>
      <c r="U136" s="5" t="str">
        <f t="shared" si="9"/>
        <v>MATRIX_SPEC|YCCD|SOURCE_TAG|ITEM_DEMAND</v>
      </c>
    </row>
    <row r="137">
      <c r="A137" s="3" t="s">
        <v>2898</v>
      </c>
      <c r="B137" s="3" t="s">
        <v>5202</v>
      </c>
      <c r="C137" s="2" t="s">
        <v>1056</v>
      </c>
      <c r="D137" s="2" t="s">
        <v>42</v>
      </c>
      <c r="E137" s="3" t="s">
        <v>5203</v>
      </c>
      <c r="F137" s="3" t="s">
        <v>98</v>
      </c>
      <c r="H137" s="3" t="s">
        <v>44</v>
      </c>
      <c r="I137" s="3">
        <v>1.0</v>
      </c>
      <c r="J137" s="3" t="s">
        <v>1063</v>
      </c>
      <c r="K137" s="3" t="s">
        <v>5173</v>
      </c>
      <c r="L137" s="3" t="s">
        <v>5174</v>
      </c>
      <c r="M137" s="2" t="s">
        <v>5206</v>
      </c>
      <c r="N137" s="5">
        <f>IFERROR(__xludf.DUMMYFUNCTION("MIN(5,IF($D137=""BIET"",1,IF($D137=""HIEU"",2,3))+IF($C137=""TRUE_FALSE_GROUP"",1,0)+IF(LEN($E137)&gt;500,1,0)+IF(REGEXMATCH(LOWER($E137),""python|c\+\+|select |sql|&lt;html|&lt;style|for |while |def ""),1,0))"),2.0)</f>
        <v>2</v>
      </c>
      <c r="O137" s="5" t="s">
        <v>1075</v>
      </c>
      <c r="P137" s="5">
        <f>IFERROR(__xludf.DUMMYFUNCTION("IF($C137=""MCQ_SINGLE"",IF($D137=""BIET"",45,IF($D137=""HIEU"",60,90))+IF(OR(LEN($E137)&gt;500,REGEXMATCH(LOWER($E137),""python|c\+\+|select |sql|&lt;html|&lt;style|for |while |def "")),30,0),IF($C137=""TRUE_FALSE_GROUP"",IF($D137=""BIET"",150,IF($D137=""HIEU"",18"&amp;"0,240))+IF(LEN($E137)&gt;500,60,0),IF($D137=""BIET"",90,IF($D137=""HIEU"",120,180))))"),60.0)</f>
        <v>60</v>
      </c>
      <c r="Q137" s="5" t="str">
        <f t="shared" si="13"/>
        <v>GRADUATION</v>
      </c>
      <c r="R137" s="5" t="b">
        <f t="shared" si="8"/>
        <v>1</v>
      </c>
      <c r="S137" s="5" t="str">
        <f t="array" ref="S137">IFERROR(INDEX(DUPLICATES!$K:$K,MATCH($A137,DUPLICATES!$B:$B,0)),IFERROR(INDEX(DUPLICATES!$K:$K,MATCH($A137,DUPLICATES!$C:$C,0)),""))</f>
        <v/>
      </c>
      <c r="T137" s="3" t="s">
        <v>1119</v>
      </c>
      <c r="U137" s="5" t="str">
        <f t="shared" si="9"/>
        <v>MATRIX_SPEC|YCCD|SOURCE_TAG|ITEM_DEMAND</v>
      </c>
    </row>
    <row r="138">
      <c r="A138" s="3" t="s">
        <v>2922</v>
      </c>
      <c r="B138" s="3" t="s">
        <v>5228</v>
      </c>
      <c r="C138" s="2" t="s">
        <v>1056</v>
      </c>
      <c r="D138" s="2" t="s">
        <v>42</v>
      </c>
      <c r="E138" s="3" t="s">
        <v>5231</v>
      </c>
      <c r="F138" s="3" t="s">
        <v>98</v>
      </c>
      <c r="H138" s="3" t="s">
        <v>44</v>
      </c>
      <c r="I138" s="3">
        <v>1.0</v>
      </c>
      <c r="J138" s="3" t="s">
        <v>1063</v>
      </c>
      <c r="K138" s="3" t="s">
        <v>5173</v>
      </c>
      <c r="L138" s="3" t="s">
        <v>5174</v>
      </c>
      <c r="M138" s="2" t="s">
        <v>5236</v>
      </c>
      <c r="N138" s="5">
        <f>IFERROR(__xludf.DUMMYFUNCTION("MIN(5,IF($D138=""BIET"",1,IF($D138=""HIEU"",2,3))+IF($C138=""TRUE_FALSE_GROUP"",1,0)+IF(LEN($E138)&gt;500,1,0)+IF(REGEXMATCH(LOWER($E138),""python|c\+\+|select |sql|&lt;html|&lt;style|for |while |def ""),1,0))"),2.0)</f>
        <v>2</v>
      </c>
      <c r="O138" s="5" t="s">
        <v>1075</v>
      </c>
      <c r="P138" s="5">
        <f>IFERROR(__xludf.DUMMYFUNCTION("IF($C138=""MCQ_SINGLE"",IF($D138=""BIET"",45,IF($D138=""HIEU"",60,90))+IF(OR(LEN($E138)&gt;500,REGEXMATCH(LOWER($E138),""python|c\+\+|select |sql|&lt;html|&lt;style|for |while |def "")),30,0),IF($C138=""TRUE_FALSE_GROUP"",IF($D138=""BIET"",150,IF($D138=""HIEU"",18"&amp;"0,240))+IF(LEN($E138)&gt;500,60,0),IF($D138=""BIET"",90,IF($D138=""HIEU"",120,180))))"),60.0)</f>
        <v>60</v>
      </c>
      <c r="Q138" s="5" t="str">
        <f t="shared" si="13"/>
        <v>GRADUATION</v>
      </c>
      <c r="R138" s="5" t="b">
        <f t="shared" si="8"/>
        <v>1</v>
      </c>
      <c r="S138" s="5" t="str">
        <f t="array" ref="S138">IFERROR(INDEX(DUPLICATES!$K:$K,MATCH($A138,DUPLICATES!$B:$B,0)),IFERROR(INDEX(DUPLICATES!$K:$K,MATCH($A138,DUPLICATES!$C:$C,0)),""))</f>
        <v/>
      </c>
      <c r="T138" s="3" t="s">
        <v>1119</v>
      </c>
      <c r="U138" s="5" t="str">
        <f t="shared" si="9"/>
        <v>MATRIX_SPEC|YCCD|SOURCE_TAG|ITEM_DEMAND</v>
      </c>
    </row>
    <row r="139">
      <c r="A139" s="3" t="s">
        <v>2943</v>
      </c>
      <c r="B139" s="3" t="s">
        <v>5251</v>
      </c>
      <c r="C139" s="2" t="s">
        <v>1056</v>
      </c>
      <c r="D139" s="2" t="s">
        <v>42</v>
      </c>
      <c r="E139" s="3" t="s">
        <v>5253</v>
      </c>
      <c r="F139" s="3" t="s">
        <v>361</v>
      </c>
      <c r="H139" s="3" t="s">
        <v>44</v>
      </c>
      <c r="I139" s="3">
        <v>1.0</v>
      </c>
      <c r="J139" s="3" t="s">
        <v>1063</v>
      </c>
      <c r="K139" s="3" t="s">
        <v>5173</v>
      </c>
      <c r="L139" s="3" t="s">
        <v>5174</v>
      </c>
      <c r="M139" s="2" t="s">
        <v>5258</v>
      </c>
      <c r="N139" s="5">
        <f>IFERROR(__xludf.DUMMYFUNCTION("MIN(5,IF($D139=""BIET"",1,IF($D139=""HIEU"",2,3))+IF($C139=""TRUE_FALSE_GROUP"",1,0)+IF(LEN($E139)&gt;500,1,0)+IF(REGEXMATCH(LOWER($E139),""python|c\+\+|select |sql|&lt;html|&lt;style|for |while |def ""),1,0))"),2.0)</f>
        <v>2</v>
      </c>
      <c r="O139" s="5" t="s">
        <v>1075</v>
      </c>
      <c r="P139" s="5">
        <f>IFERROR(__xludf.DUMMYFUNCTION("IF($C139=""MCQ_SINGLE"",IF($D139=""BIET"",45,IF($D139=""HIEU"",60,90))+IF(OR(LEN($E139)&gt;500,REGEXMATCH(LOWER($E139),""python|c\+\+|select |sql|&lt;html|&lt;style|for |while |def "")),30,0),IF($C139=""TRUE_FALSE_GROUP"",IF($D139=""BIET"",150,IF($D139=""HIEU"",18"&amp;"0,240))+IF(LEN($E139)&gt;500,60,0),IF($D139=""BIET"",90,IF($D139=""HIEU"",120,180))))"),60.0)</f>
        <v>60</v>
      </c>
      <c r="Q139" s="5" t="str">
        <f t="shared" si="13"/>
        <v>PRACTICE</v>
      </c>
      <c r="R139" s="5" t="b">
        <f t="shared" si="8"/>
        <v>1</v>
      </c>
      <c r="S139" s="5" t="str">
        <f t="array" ref="S139">IFERROR(INDEX(DUPLICATES!$K:$K,MATCH($A139,DUPLICATES!$B:$B,0)),IFERROR(INDEX(DUPLICATES!$K:$K,MATCH($A139,DUPLICATES!$C:$C,0)),""))</f>
        <v/>
      </c>
      <c r="T139" s="5" t="str">
        <f>IFERROR(__xludf.DUMMYFUNCTION("IF($H139=""ARCHIVED"",""RETIRED"",IF($H139=""ACTIVE"",""READY_FOR_PRACTICE"",IF(REGEXMATCH($M139,""CONTENT_REVIEWED=FALSE|MANUAL_APPROVAL_REQUIRED=TRUE|ANSWER_CHECK_RESULT=FAIL|AUTO_USE=BLOCKED|NEEDS_REVIEW""),""NEEDS_REVIEW"",IF(REGEXMATCH($M139,""CONTEN"&amp;"T_REVIEW_RESULT=PASS|CONTENT_REVIEWED=TRUE""),""CONTENT_REVIEWED"",""CLASSIFIED""))))"),"READY_FOR_PRACTICE")</f>
        <v>READY_FOR_PRACTICE</v>
      </c>
      <c r="U139" s="5" t="str">
        <f t="shared" si="9"/>
        <v>MATRIX_SPEC|YCCD|SOURCE_TAG|ITEM_DEMAND</v>
      </c>
    </row>
    <row r="140">
      <c r="A140" s="3" t="s">
        <v>2965</v>
      </c>
      <c r="B140" s="3" t="s">
        <v>5271</v>
      </c>
      <c r="C140" s="2" t="s">
        <v>1056</v>
      </c>
      <c r="D140" s="2" t="s">
        <v>42</v>
      </c>
      <c r="E140" s="3" t="s">
        <v>5272</v>
      </c>
      <c r="F140" s="3" t="s">
        <v>98</v>
      </c>
      <c r="H140" s="3" t="s">
        <v>44</v>
      </c>
      <c r="I140" s="3">
        <v>1.0</v>
      </c>
      <c r="J140" s="3" t="s">
        <v>1063</v>
      </c>
      <c r="K140" s="3" t="s">
        <v>5173</v>
      </c>
      <c r="L140" s="3" t="s">
        <v>5174</v>
      </c>
      <c r="M140" s="2" t="s">
        <v>5275</v>
      </c>
      <c r="N140" s="5">
        <f>IFERROR(__xludf.DUMMYFUNCTION("MIN(5,IF($D140=""BIET"",1,IF($D140=""HIEU"",2,3))+IF($C140=""TRUE_FALSE_GROUP"",1,0)+IF(LEN($E140)&gt;500,1,0)+IF(REGEXMATCH(LOWER($E140),""python|c\+\+|select |sql|&lt;html|&lt;style|for |while |def ""),1,0))"),2.0)</f>
        <v>2</v>
      </c>
      <c r="O140" s="5" t="s">
        <v>1075</v>
      </c>
      <c r="P140" s="5">
        <f>IFERROR(__xludf.DUMMYFUNCTION("IF($C140=""MCQ_SINGLE"",IF($D140=""BIET"",45,IF($D140=""HIEU"",60,90))+IF(OR(LEN($E140)&gt;500,REGEXMATCH(LOWER($E140),""python|c\+\+|select |sql|&lt;html|&lt;style|for |while |def "")),30,0),IF($C140=""TRUE_FALSE_GROUP"",IF($D140=""BIET"",150,IF($D140=""HIEU"",18"&amp;"0,240))+IF(LEN($E140)&gt;500,60,0),IF($D140=""BIET"",90,IF($D140=""HIEU"",120,180))))"),60.0)</f>
        <v>60</v>
      </c>
      <c r="Q140" s="5" t="str">
        <f t="shared" si="13"/>
        <v>GRADUATION</v>
      </c>
      <c r="R140" s="5" t="b">
        <f t="shared" si="8"/>
        <v>1</v>
      </c>
      <c r="S140" s="3" t="s">
        <v>5279</v>
      </c>
      <c r="T140" s="3" t="s">
        <v>1119</v>
      </c>
      <c r="U140" s="5" t="str">
        <f t="shared" si="9"/>
        <v>MATRIX_SPEC|YCCD|SOURCE_TAG|ITEM_DEMAND</v>
      </c>
    </row>
    <row r="141">
      <c r="A141" s="3" t="s">
        <v>2989</v>
      </c>
      <c r="B141" s="3" t="s">
        <v>5282</v>
      </c>
      <c r="C141" s="2" t="s">
        <v>1056</v>
      </c>
      <c r="D141" s="2" t="s">
        <v>578</v>
      </c>
      <c r="E141" s="3" t="s">
        <v>5284</v>
      </c>
      <c r="F141" s="3" t="s">
        <v>98</v>
      </c>
      <c r="H141" s="3" t="s">
        <v>44</v>
      </c>
      <c r="I141" s="3">
        <v>1.0</v>
      </c>
      <c r="J141" s="3" t="s">
        <v>1063</v>
      </c>
      <c r="K141" s="3" t="s">
        <v>5173</v>
      </c>
      <c r="L141" s="3" t="s">
        <v>5174</v>
      </c>
      <c r="M141" s="3" t="s">
        <v>5289</v>
      </c>
      <c r="N141" s="5">
        <f>IFERROR(__xludf.DUMMYFUNCTION("MIN(5,IF($D141=""BIET"",1,IF($D141=""HIEU"",2,3))+IF($C141=""TRUE_FALSE_GROUP"",1,0)+IF(LEN($E141)&gt;500,1,0)+IF(REGEXMATCH(LOWER($E141),""python|c\+\+|select |sql|&lt;html|&lt;style|for |while |def ""),1,0))"),1.0)</f>
        <v>1</v>
      </c>
      <c r="O141" s="5" t="s">
        <v>1075</v>
      </c>
      <c r="P141" s="5">
        <f>IFERROR(__xludf.DUMMYFUNCTION("IF($C141=""MCQ_SINGLE"",IF($D141=""BIET"",45,IF($D141=""HIEU"",60,90))+IF(OR(LEN($E141)&gt;500,REGEXMATCH(LOWER($E141),""python|c\+\+|select |sql|&lt;html|&lt;style|for |while |def "")),30,0),IF($C141=""TRUE_FALSE_GROUP"",IF($D141=""BIET"",150,IF($D141=""HIEU"",18"&amp;"0,240))+IF(LEN($E141)&gt;500,60,0),IF($D141=""BIET"",90,IF($D141=""HIEU"",120,180))))"),45.0)</f>
        <v>45</v>
      </c>
      <c r="Q141" s="3" t="s">
        <v>1139</v>
      </c>
      <c r="R141" s="5" t="b">
        <f t="shared" si="8"/>
        <v>1</v>
      </c>
      <c r="S141" s="5" t="str">
        <f t="array" ref="S141">IFERROR(INDEX(DUPLICATES!$K:$K,MATCH($A141,DUPLICATES!$B:$B,0)),IFERROR(INDEX(DUPLICATES!$K:$K,MATCH($A141,DUPLICATES!$C:$C,0)),""))</f>
        <v>FAM_06BBA5090F</v>
      </c>
      <c r="T141" s="3" t="s">
        <v>1119</v>
      </c>
      <c r="U141" s="5" t="str">
        <f t="shared" si="9"/>
        <v>MATRIX_SPEC|YCCD|SOURCE_TAG|ITEM_DEMAND</v>
      </c>
    </row>
    <row r="142">
      <c r="A142" s="3" t="s">
        <v>3015</v>
      </c>
      <c r="B142" s="3" t="s">
        <v>5298</v>
      </c>
      <c r="C142" s="2" t="s">
        <v>1056</v>
      </c>
      <c r="D142" s="2" t="s">
        <v>578</v>
      </c>
      <c r="E142" s="3" t="s">
        <v>5301</v>
      </c>
      <c r="F142" s="3" t="s">
        <v>51</v>
      </c>
      <c r="H142" s="3" t="s">
        <v>44</v>
      </c>
      <c r="I142" s="3">
        <v>1.0</v>
      </c>
      <c r="J142" s="3" t="s">
        <v>1063</v>
      </c>
      <c r="K142" s="3" t="s">
        <v>5173</v>
      </c>
      <c r="L142" s="3" t="s">
        <v>5174</v>
      </c>
      <c r="M142" s="3" t="s">
        <v>5306</v>
      </c>
      <c r="N142" s="5">
        <f>IFERROR(__xludf.DUMMYFUNCTION("MIN(5,IF($D142=""BIET"",1,IF($D142=""HIEU"",2,3))+IF($C142=""TRUE_FALSE_GROUP"",1,0)+IF(LEN($E142)&gt;500,1,0)+IF(REGEXMATCH(LOWER($E142),""python|c\+\+|select |sql|&lt;html|&lt;style|for |while |def ""),1,0))"),1.0)</f>
        <v>1</v>
      </c>
      <c r="O142" s="5" t="s">
        <v>1075</v>
      </c>
      <c r="P142" s="5">
        <f>IFERROR(__xludf.DUMMYFUNCTION("IF($C142=""MCQ_SINGLE"",IF($D142=""BIET"",45,IF($D142=""HIEU"",60,90))+IF(OR(LEN($E142)&gt;500,REGEXMATCH(LOWER($E142),""python|c\+\+|select |sql|&lt;html|&lt;style|for |while |def "")),30,0),IF($C142=""TRUE_FALSE_GROUP"",IF($D142=""BIET"",150,IF($D142=""HIEU"",18"&amp;"0,240))+IF(LEN($E142)&gt;500,60,0),IF($D142=""BIET"",90,IF($D142=""HIEU"",120,180))))"),45.0)</f>
        <v>45</v>
      </c>
      <c r="Q142" s="3" t="s">
        <v>1139</v>
      </c>
      <c r="R142" s="5" t="b">
        <f t="shared" si="8"/>
        <v>1</v>
      </c>
      <c r="S142" s="5" t="str">
        <f t="array" ref="S142">IFERROR(INDEX(DUPLICATES!$K:$K,MATCH($A142,DUPLICATES!$B:$B,0)),IFERROR(INDEX(DUPLICATES!$K:$K,MATCH($A142,DUPLICATES!$C:$C,0)),""))</f>
        <v>FAM_0EC6314DA5</v>
      </c>
      <c r="T142" s="3" t="s">
        <v>1119</v>
      </c>
      <c r="U142" s="5" t="str">
        <f t="shared" si="9"/>
        <v>MATRIX_SPEC|YCCD|SOURCE_TAG|ITEM_DEMAND</v>
      </c>
    </row>
    <row r="143">
      <c r="A143" s="3" t="s">
        <v>3037</v>
      </c>
      <c r="B143" s="3" t="s">
        <v>5320</v>
      </c>
      <c r="C143" s="2" t="s">
        <v>1056</v>
      </c>
      <c r="D143" s="2" t="s">
        <v>578</v>
      </c>
      <c r="E143" s="3" t="s">
        <v>5321</v>
      </c>
      <c r="F143" s="3" t="s">
        <v>361</v>
      </c>
      <c r="H143" s="3" t="s">
        <v>44</v>
      </c>
      <c r="I143" s="3">
        <v>1.0</v>
      </c>
      <c r="J143" s="3" t="s">
        <v>1063</v>
      </c>
      <c r="K143" s="3" t="s">
        <v>5173</v>
      </c>
      <c r="L143" s="3" t="s">
        <v>5174</v>
      </c>
      <c r="M143" s="3" t="s">
        <v>5323</v>
      </c>
      <c r="N143" s="5">
        <f>IFERROR(__xludf.DUMMYFUNCTION("MIN(5,IF($D143=""BIET"",1,IF($D143=""HIEU"",2,3))+IF($C143=""TRUE_FALSE_GROUP"",1,0)+IF(LEN($E143)&gt;500,1,0)+IF(REGEXMATCH(LOWER($E143),""python|c\+\+|select |sql|&lt;html|&lt;style|for |while |def ""),1,0))"),1.0)</f>
        <v>1</v>
      </c>
      <c r="O143" s="5" t="s">
        <v>1075</v>
      </c>
      <c r="P143" s="5">
        <f>IFERROR(__xludf.DUMMYFUNCTION("IF($C143=""MCQ_SINGLE"",IF($D143=""BIET"",45,IF($D143=""HIEU"",60,90))+IF(OR(LEN($E143)&gt;500,REGEXMATCH(LOWER($E143),""python|c\+\+|select |sql|&lt;html|&lt;style|for |while |def "")),30,0),IF($C143=""TRUE_FALSE_GROUP"",IF($D143=""BIET"",150,IF($D143=""HIEU"",18"&amp;"0,240))+IF(LEN($E143)&gt;500,60,0),IF($D143=""BIET"",90,IF($D143=""HIEU"",120,180))))"),45.0)</f>
        <v>45</v>
      </c>
      <c r="Q143" s="3" t="s">
        <v>1139</v>
      </c>
      <c r="R143" s="5" t="b">
        <f t="shared" si="8"/>
        <v>1</v>
      </c>
      <c r="S143" s="5" t="str">
        <f t="array" ref="S143">IFERROR(INDEX(DUPLICATES!$K:$K,MATCH($A143,DUPLICATES!$B:$B,0)),IFERROR(INDEX(DUPLICATES!$K:$K,MATCH($A143,DUPLICATES!$C:$C,0)),""))</f>
        <v>FAM_80F04BE700</v>
      </c>
      <c r="T143" s="3" t="s">
        <v>1119</v>
      </c>
      <c r="U143" s="5" t="str">
        <f t="shared" si="9"/>
        <v>MATRIX_SPEC|YCCD|SOURCE_TAG|ITEM_DEMAND</v>
      </c>
    </row>
    <row r="144">
      <c r="A144" s="3" t="s">
        <v>3064</v>
      </c>
      <c r="B144" s="3" t="s">
        <v>5341</v>
      </c>
      <c r="C144" s="2" t="s">
        <v>1056</v>
      </c>
      <c r="D144" s="2" t="s">
        <v>578</v>
      </c>
      <c r="E144" s="3" t="s">
        <v>5342</v>
      </c>
      <c r="F144" s="3" t="s">
        <v>361</v>
      </c>
      <c r="H144" s="3" t="s">
        <v>44</v>
      </c>
      <c r="I144" s="3">
        <v>1.0</v>
      </c>
      <c r="J144" s="3" t="s">
        <v>1063</v>
      </c>
      <c r="K144" s="3" t="s">
        <v>5173</v>
      </c>
      <c r="L144" s="3" t="s">
        <v>5174</v>
      </c>
      <c r="M144" s="3" t="s">
        <v>5348</v>
      </c>
      <c r="N144" s="5">
        <f>IFERROR(__xludf.DUMMYFUNCTION("MIN(5,IF($D144=""BIET"",1,IF($D144=""HIEU"",2,3))+IF($C144=""TRUE_FALSE_GROUP"",1,0)+IF(LEN($E144)&gt;500,1,0)+IF(REGEXMATCH(LOWER($E144),""python|c\+\+|select |sql|&lt;html|&lt;style|for |while |def ""),1,0))"),1.0)</f>
        <v>1</v>
      </c>
      <c r="O144" s="5" t="s">
        <v>1075</v>
      </c>
      <c r="P144" s="5">
        <f>IFERROR(__xludf.DUMMYFUNCTION("IF($C144=""MCQ_SINGLE"",IF($D144=""BIET"",45,IF($D144=""HIEU"",60,90))+IF(OR(LEN($E144)&gt;500,REGEXMATCH(LOWER($E144),""python|c\+\+|select |sql|&lt;html|&lt;style|for |while |def "")),30,0),IF($C144=""TRUE_FALSE_GROUP"",IF($D144=""BIET"",150,IF($D144=""HIEU"",18"&amp;"0,240))+IF(LEN($E144)&gt;500,60,0),IF($D144=""BIET"",90,IF($D144=""HIEU"",120,180))))"),45.0)</f>
        <v>45</v>
      </c>
      <c r="Q144" s="3" t="s">
        <v>1139</v>
      </c>
      <c r="R144" s="5" t="b">
        <f t="shared" si="8"/>
        <v>1</v>
      </c>
      <c r="S144" s="5" t="str">
        <f t="array" ref="S144">IFERROR(INDEX(DUPLICATES!$K:$K,MATCH($A144,DUPLICATES!$B:$B,0)),IFERROR(INDEX(DUPLICATES!$K:$K,MATCH($A144,DUPLICATES!$C:$C,0)),""))</f>
        <v/>
      </c>
      <c r="T144" s="3" t="s">
        <v>1119</v>
      </c>
      <c r="U144" s="5" t="str">
        <f t="shared" si="9"/>
        <v>MATRIX_SPEC|YCCD|SOURCE_TAG|ITEM_DEMAND</v>
      </c>
    </row>
    <row r="145">
      <c r="A145" s="3" t="s">
        <v>3096</v>
      </c>
      <c r="B145" s="3" t="s">
        <v>5373</v>
      </c>
      <c r="C145" s="2" t="s">
        <v>1056</v>
      </c>
      <c r="D145" s="2" t="s">
        <v>42</v>
      </c>
      <c r="E145" s="3" t="s">
        <v>5375</v>
      </c>
      <c r="F145" s="3" t="s">
        <v>51</v>
      </c>
      <c r="H145" s="3" t="s">
        <v>44</v>
      </c>
      <c r="I145" s="3">
        <v>1.0</v>
      </c>
      <c r="J145" s="3" t="s">
        <v>1063</v>
      </c>
      <c r="K145" s="3" t="s">
        <v>5173</v>
      </c>
      <c r="L145" s="3" t="s">
        <v>5174</v>
      </c>
      <c r="M145" s="2" t="s">
        <v>5381</v>
      </c>
      <c r="N145" s="5">
        <f>IFERROR(__xludf.DUMMYFUNCTION("MIN(5,IF($D145=""BIET"",1,IF($D145=""HIEU"",2,3))+IF($C145=""TRUE_FALSE_GROUP"",1,0)+IF(LEN($E145)&gt;500,1,0)+IF(REGEXMATCH(LOWER($E145),""python|c\+\+|select |sql|&lt;html|&lt;style|for |while |def ""),1,0))"),2.0)</f>
        <v>2</v>
      </c>
      <c r="O145" s="5" t="s">
        <v>1075</v>
      </c>
      <c r="P145" s="5">
        <f>IFERROR(__xludf.DUMMYFUNCTION("IF($C145=""MCQ_SINGLE"",IF($D145=""BIET"",45,IF($D145=""HIEU"",60,90))+IF(OR(LEN($E145)&gt;500,REGEXMATCH(LOWER($E145),""python|c\+\+|select |sql|&lt;html|&lt;style|for |while |def "")),30,0),IF($C145=""TRUE_FALSE_GROUP"",IF($D145=""BIET"",150,IF($D145=""HIEU"",18"&amp;"0,240))+IF(LEN($E145)&gt;500,60,0),IF($D145=""BIET"",90,IF($D145=""HIEU"",120,180))))"),60.0)</f>
        <v>60</v>
      </c>
      <c r="Q145" s="5" t="str">
        <f t="shared" ref="Q145:Q157" si="14">IF($T145="READY_FOR_PRACTICE","PRACTICE",IF($T145="READY_FOR_PERIODIC","PERIODIC",IF($T145="READY_FOR_GRADUATION","GRADUATION",IF($T145="RETIRED","NONE","REVIEW_ONLY"))))</f>
        <v>GRADUATION</v>
      </c>
      <c r="R145" s="5" t="b">
        <f t="shared" si="8"/>
        <v>1</v>
      </c>
      <c r="S145" s="5" t="str">
        <f t="array" ref="S145">IFERROR(INDEX(DUPLICATES!$K:$K,MATCH($A145,DUPLICATES!$B:$B,0)),IFERROR(INDEX(DUPLICATES!$K:$K,MATCH($A145,DUPLICATES!$C:$C,0)),""))</f>
        <v/>
      </c>
      <c r="T145" s="3" t="s">
        <v>1119</v>
      </c>
      <c r="U145" s="5" t="str">
        <f t="shared" si="9"/>
        <v>MATRIX_SPEC|YCCD|SOURCE_TAG|ITEM_DEMAND</v>
      </c>
    </row>
    <row r="146">
      <c r="A146" s="3" t="s">
        <v>3119</v>
      </c>
      <c r="B146" s="3" t="s">
        <v>5410</v>
      </c>
      <c r="C146" s="2" t="s">
        <v>1056</v>
      </c>
      <c r="D146" s="2" t="s">
        <v>42</v>
      </c>
      <c r="E146" s="3" t="s">
        <v>5412</v>
      </c>
      <c r="F146" s="3" t="s">
        <v>98</v>
      </c>
      <c r="H146" s="3" t="s">
        <v>44</v>
      </c>
      <c r="I146" s="3">
        <v>1.0</v>
      </c>
      <c r="J146" s="3" t="s">
        <v>1063</v>
      </c>
      <c r="K146" s="3" t="s">
        <v>5173</v>
      </c>
      <c r="L146" s="3" t="s">
        <v>5174</v>
      </c>
      <c r="M146" s="2" t="s">
        <v>5417</v>
      </c>
      <c r="N146" s="5">
        <f>IFERROR(__xludf.DUMMYFUNCTION("MIN(5,IF($D146=""BIET"",1,IF($D146=""HIEU"",2,3))+IF($C146=""TRUE_FALSE_GROUP"",1,0)+IF(LEN($E146)&gt;500,1,0)+IF(REGEXMATCH(LOWER($E146),""python|c\+\+|select |sql|&lt;html|&lt;style|for |while |def ""),1,0))"),2.0)</f>
        <v>2</v>
      </c>
      <c r="O146" s="5" t="s">
        <v>1075</v>
      </c>
      <c r="P146" s="5">
        <f>IFERROR(__xludf.DUMMYFUNCTION("IF($C146=""MCQ_SINGLE"",IF($D146=""BIET"",45,IF($D146=""HIEU"",60,90))+IF(OR(LEN($E146)&gt;500,REGEXMATCH(LOWER($E146),""python|c\+\+|select |sql|&lt;html|&lt;style|for |while |def "")),30,0),IF($C146=""TRUE_FALSE_GROUP"",IF($D146=""BIET"",150,IF($D146=""HIEU"",18"&amp;"0,240))+IF(LEN($E146)&gt;500,60,0),IF($D146=""BIET"",90,IF($D146=""HIEU"",120,180))))"),60.0)</f>
        <v>60</v>
      </c>
      <c r="Q146" s="5" t="str">
        <f t="shared" si="14"/>
        <v>PRACTICE</v>
      </c>
      <c r="R146" s="5" t="b">
        <f t="shared" si="8"/>
        <v>1</v>
      </c>
      <c r="S146" s="5" t="str">
        <f t="array" ref="S146">IFERROR(INDEX(DUPLICATES!$K:$K,MATCH($A146,DUPLICATES!$B:$B,0)),IFERROR(INDEX(DUPLICATES!$K:$K,MATCH($A146,DUPLICATES!$C:$C,0)),""))</f>
        <v/>
      </c>
      <c r="T146" s="5" t="str">
        <f>IFERROR(__xludf.DUMMYFUNCTION("IF($H146=""ARCHIVED"",""RETIRED"",IF($H146=""ACTIVE"",""READY_FOR_PRACTICE"",IF(REGEXMATCH($M146,""CONTENT_REVIEWED=FALSE|MANUAL_APPROVAL_REQUIRED=TRUE|ANSWER_CHECK_RESULT=FAIL|AUTO_USE=BLOCKED|NEEDS_REVIEW""),""NEEDS_REVIEW"",IF(REGEXMATCH($M146,""CONTEN"&amp;"T_REVIEW_RESULT=PASS|CONTENT_REVIEWED=TRUE""),""CONTENT_REVIEWED"",""CLASSIFIED""))))"),"READY_FOR_PRACTICE")</f>
        <v>READY_FOR_PRACTICE</v>
      </c>
      <c r="U146" s="5" t="str">
        <f t="shared" si="9"/>
        <v>MATRIX_SPEC|YCCD|SOURCE_TAG|ITEM_DEMAND</v>
      </c>
    </row>
    <row r="147">
      <c r="A147" s="3" t="s">
        <v>3149</v>
      </c>
      <c r="B147" s="3" t="s">
        <v>5448</v>
      </c>
      <c r="C147" s="2" t="s">
        <v>1056</v>
      </c>
      <c r="D147" s="2" t="s">
        <v>42</v>
      </c>
      <c r="E147" s="3" t="s">
        <v>5450</v>
      </c>
      <c r="F147" s="3" t="s">
        <v>98</v>
      </c>
      <c r="H147" s="3" t="s">
        <v>44</v>
      </c>
      <c r="I147" s="3">
        <v>1.0</v>
      </c>
      <c r="J147" s="3" t="s">
        <v>1063</v>
      </c>
      <c r="K147" s="3" t="s">
        <v>5173</v>
      </c>
      <c r="L147" s="3" t="s">
        <v>5174</v>
      </c>
      <c r="M147" s="2" t="s">
        <v>5456</v>
      </c>
      <c r="N147" s="5">
        <f>IFERROR(__xludf.DUMMYFUNCTION("MIN(5,IF($D147=""BIET"",1,IF($D147=""HIEU"",2,3))+IF($C147=""TRUE_FALSE_GROUP"",1,0)+IF(LEN($E147)&gt;500,1,0)+IF(REGEXMATCH(LOWER($E147),""python|c\+\+|select |sql|&lt;html|&lt;style|for |while |def ""),1,0))"),2.0)</f>
        <v>2</v>
      </c>
      <c r="O147" s="5" t="s">
        <v>1075</v>
      </c>
      <c r="P147" s="5">
        <f>IFERROR(__xludf.DUMMYFUNCTION("IF($C147=""MCQ_SINGLE"",IF($D147=""BIET"",45,IF($D147=""HIEU"",60,90))+IF(OR(LEN($E147)&gt;500,REGEXMATCH(LOWER($E147),""python|c\+\+|select |sql|&lt;html|&lt;style|for |while |def "")),30,0),IF($C147=""TRUE_FALSE_GROUP"",IF($D147=""BIET"",150,IF($D147=""HIEU"",18"&amp;"0,240))+IF(LEN($E147)&gt;500,60,0),IF($D147=""BIET"",90,IF($D147=""HIEU"",120,180))))"),60.0)</f>
        <v>60</v>
      </c>
      <c r="Q147" s="5" t="str">
        <f t="shared" si="14"/>
        <v>GRADUATION</v>
      </c>
      <c r="R147" s="5" t="b">
        <f t="shared" si="8"/>
        <v>1</v>
      </c>
      <c r="S147" s="5" t="str">
        <f t="array" ref="S147">IFERROR(INDEX(DUPLICATES!$K:$K,MATCH($A147,DUPLICATES!$B:$B,0)),IFERROR(INDEX(DUPLICATES!$K:$K,MATCH($A147,DUPLICATES!$C:$C,0)),""))</f>
        <v/>
      </c>
      <c r="T147" s="3" t="s">
        <v>1119</v>
      </c>
      <c r="U147" s="5" t="str">
        <f t="shared" si="9"/>
        <v>MATRIX_SPEC|YCCD|SOURCE_TAG|ITEM_DEMAND</v>
      </c>
    </row>
    <row r="148">
      <c r="A148" s="3" t="s">
        <v>3171</v>
      </c>
      <c r="B148" s="3" t="s">
        <v>5488</v>
      </c>
      <c r="C148" s="2" t="s">
        <v>1056</v>
      </c>
      <c r="D148" s="2" t="s">
        <v>42</v>
      </c>
      <c r="E148" s="3" t="s">
        <v>5492</v>
      </c>
      <c r="F148" s="3" t="s">
        <v>361</v>
      </c>
      <c r="H148" s="3" t="s">
        <v>44</v>
      </c>
      <c r="I148" s="3">
        <v>1.0</v>
      </c>
      <c r="J148" s="3" t="s">
        <v>1063</v>
      </c>
      <c r="K148" s="3" t="s">
        <v>5496</v>
      </c>
      <c r="L148" s="3" t="s">
        <v>5174</v>
      </c>
      <c r="M148" s="2" t="s">
        <v>5500</v>
      </c>
      <c r="N148" s="5">
        <f>IFERROR(__xludf.DUMMYFUNCTION("MIN(5,IF($D148=""BIET"",1,IF($D148=""HIEU"",2,3))+IF($C148=""TRUE_FALSE_GROUP"",1,0)+IF(LEN($E148)&gt;500,1,0)+IF(REGEXMATCH(LOWER($E148),""python|c\+\+|select |sql|&lt;html|&lt;style|for |while |def ""),1,0))"),2.0)</f>
        <v>2</v>
      </c>
      <c r="O148" s="5" t="s">
        <v>1075</v>
      </c>
      <c r="P148" s="5">
        <f>IFERROR(__xludf.DUMMYFUNCTION("IF($C148=""MCQ_SINGLE"",IF($D148=""BIET"",45,IF($D148=""HIEU"",60,90))+IF(OR(LEN($E148)&gt;500,REGEXMATCH(LOWER($E148),""python|c\+\+|select |sql|&lt;html|&lt;style|for |while |def "")),30,0),IF($C148=""TRUE_FALSE_GROUP"",IF($D148=""BIET"",150,IF($D148=""HIEU"",18"&amp;"0,240))+IF(LEN($E148)&gt;500,60,0),IF($D148=""BIET"",90,IF($D148=""HIEU"",120,180))))"),60.0)</f>
        <v>60</v>
      </c>
      <c r="Q148" s="5" t="str">
        <f t="shared" si="14"/>
        <v>GRADUATION</v>
      </c>
      <c r="R148" s="5" t="b">
        <f t="shared" si="8"/>
        <v>1</v>
      </c>
      <c r="S148" s="3" t="s">
        <v>5279</v>
      </c>
      <c r="T148" s="3" t="s">
        <v>1119</v>
      </c>
      <c r="U148" s="5" t="str">
        <f t="shared" si="9"/>
        <v>MATRIX_SPEC|YCCD|SOURCE_TAG|ITEM_DEMAND</v>
      </c>
    </row>
    <row r="149">
      <c r="A149" s="3" t="s">
        <v>3196</v>
      </c>
      <c r="B149" s="3" t="s">
        <v>5522</v>
      </c>
      <c r="C149" s="2" t="s">
        <v>1056</v>
      </c>
      <c r="D149" s="2" t="s">
        <v>578</v>
      </c>
      <c r="E149" s="3" t="s">
        <v>5524</v>
      </c>
      <c r="F149" s="3" t="s">
        <v>98</v>
      </c>
      <c r="H149" s="3" t="s">
        <v>44</v>
      </c>
      <c r="I149" s="3">
        <v>1.0</v>
      </c>
      <c r="J149" s="3" t="s">
        <v>1063</v>
      </c>
      <c r="K149" s="3" t="s">
        <v>5496</v>
      </c>
      <c r="L149" s="3" t="s">
        <v>5174</v>
      </c>
      <c r="M149" s="2" t="s">
        <v>5529</v>
      </c>
      <c r="N149" s="5">
        <f>IFERROR(__xludf.DUMMYFUNCTION("MIN(5,IF($D149=""BIET"",1,IF($D149=""HIEU"",2,3))+IF($C149=""TRUE_FALSE_GROUP"",1,0)+IF(LEN($E149)&gt;500,1,0)+IF(REGEXMATCH(LOWER($E149),""python|c\+\+|select |sql|&lt;html|&lt;style|for |while |def ""),1,0))"),1.0)</f>
        <v>1</v>
      </c>
      <c r="O149" s="5" t="s">
        <v>1455</v>
      </c>
      <c r="P149" s="5">
        <f>IFERROR(__xludf.DUMMYFUNCTION("IF($C149=""MCQ_SINGLE"",IF($D149=""BIET"",45,IF($D149=""HIEU"",60,90))+IF(OR(LEN($E149)&gt;500,REGEXMATCH(LOWER($E149),""python|c\+\+|select |sql|&lt;html|&lt;style|for |while |def "")),30,0),IF($C149=""TRUE_FALSE_GROUP"",IF($D149=""BIET"",150,IF($D149=""HIEU"",18"&amp;"0,240))+IF(LEN($E149)&gt;500,60,0),IF($D149=""BIET"",90,IF($D149=""HIEU"",120,180))))"),45.0)</f>
        <v>45</v>
      </c>
      <c r="Q149" s="5" t="str">
        <f t="shared" si="14"/>
        <v>GRADUATION</v>
      </c>
      <c r="R149" s="5" t="b">
        <f t="shared" si="8"/>
        <v>1</v>
      </c>
      <c r="S149" s="5" t="str">
        <f t="array" ref="S149">IFERROR(INDEX(DUPLICATES!$K:$K,MATCH($A149,DUPLICATES!$B:$B,0)),IFERROR(INDEX(DUPLICATES!$K:$K,MATCH($A149,DUPLICATES!$C:$C,0)),""))</f>
        <v/>
      </c>
      <c r="T149" s="3" t="s">
        <v>1119</v>
      </c>
      <c r="U149" s="5" t="str">
        <f t="shared" si="9"/>
        <v>MATRIX_SPEC|YCCD|SOURCE_TAG|ITEM_DEMAND</v>
      </c>
    </row>
    <row r="150">
      <c r="A150" s="3" t="s">
        <v>3224</v>
      </c>
      <c r="B150" s="3" t="s">
        <v>5565</v>
      </c>
      <c r="C150" s="2" t="s">
        <v>1056</v>
      </c>
      <c r="D150" s="2" t="s">
        <v>42</v>
      </c>
      <c r="E150" s="3" t="s">
        <v>5570</v>
      </c>
      <c r="F150" s="3" t="s">
        <v>126</v>
      </c>
      <c r="H150" s="3" t="s">
        <v>44</v>
      </c>
      <c r="I150" s="3">
        <v>1.0</v>
      </c>
      <c r="J150" s="3" t="s">
        <v>1063</v>
      </c>
      <c r="K150" s="3" t="s">
        <v>5496</v>
      </c>
      <c r="L150" s="3" t="s">
        <v>5174</v>
      </c>
      <c r="M150" s="2" t="s">
        <v>5576</v>
      </c>
      <c r="N150" s="5">
        <f>IFERROR(__xludf.DUMMYFUNCTION("MIN(5,IF($D150=""BIET"",1,IF($D150=""HIEU"",2,3))+IF($C150=""TRUE_FALSE_GROUP"",1,0)+IF(LEN($E150)&gt;500,1,0)+IF(REGEXMATCH(LOWER($E150),""python|c\+\+|select |sql|&lt;html|&lt;style|for |while |def ""),1,0))"),2.0)</f>
        <v>2</v>
      </c>
      <c r="O150" s="5" t="s">
        <v>1455</v>
      </c>
      <c r="P150" s="5">
        <f>IFERROR(__xludf.DUMMYFUNCTION("IF($C150=""MCQ_SINGLE"",IF($D150=""BIET"",45,IF($D150=""HIEU"",60,90))+IF(OR(LEN($E150)&gt;500,REGEXMATCH(LOWER($E150),""python|c\+\+|select |sql|&lt;html|&lt;style|for |while |def "")),30,0),IF($C150=""TRUE_FALSE_GROUP"",IF($D150=""BIET"",150,IF($D150=""HIEU"",18"&amp;"0,240))+IF(LEN($E150)&gt;500,60,0),IF($D150=""BIET"",90,IF($D150=""HIEU"",120,180))))"),60.0)</f>
        <v>60</v>
      </c>
      <c r="Q150" s="5" t="str">
        <f t="shared" si="14"/>
        <v>GRADUATION</v>
      </c>
      <c r="R150" s="5" t="b">
        <f t="shared" si="8"/>
        <v>1</v>
      </c>
      <c r="S150" s="5" t="str">
        <f t="array" ref="S150">IFERROR(INDEX(DUPLICATES!$K:$K,MATCH($A150,DUPLICATES!$B:$B,0)),IFERROR(INDEX(DUPLICATES!$K:$K,MATCH($A150,DUPLICATES!$C:$C,0)),""))</f>
        <v/>
      </c>
      <c r="T150" s="3" t="s">
        <v>1119</v>
      </c>
      <c r="U150" s="5" t="str">
        <f t="shared" si="9"/>
        <v>MATRIX_SPEC|YCCD|SOURCE_TAG|ITEM_DEMAND</v>
      </c>
    </row>
    <row r="151">
      <c r="A151" s="3" t="s">
        <v>3242</v>
      </c>
      <c r="B151" s="3" t="s">
        <v>5608</v>
      </c>
      <c r="C151" s="2" t="s">
        <v>1056</v>
      </c>
      <c r="D151" s="2" t="s">
        <v>42</v>
      </c>
      <c r="E151" s="3" t="s">
        <v>5609</v>
      </c>
      <c r="F151" s="3" t="s">
        <v>98</v>
      </c>
      <c r="H151" s="3" t="s">
        <v>44</v>
      </c>
      <c r="I151" s="3">
        <v>1.0</v>
      </c>
      <c r="J151" s="3" t="s">
        <v>1063</v>
      </c>
      <c r="K151" s="3" t="s">
        <v>5496</v>
      </c>
      <c r="L151" s="3" t="s">
        <v>5174</v>
      </c>
      <c r="M151" s="2" t="s">
        <v>5616</v>
      </c>
      <c r="N151" s="5">
        <f>IFERROR(__xludf.DUMMYFUNCTION("MIN(5,IF($D151=""BIET"",1,IF($D151=""HIEU"",2,3))+IF($C151=""TRUE_FALSE_GROUP"",1,0)+IF(LEN($E151)&gt;500,1,0)+IF(REGEXMATCH(LOWER($E151),""python|c\+\+|select |sql|&lt;html|&lt;style|for |while |def ""),1,0))"),2.0)</f>
        <v>2</v>
      </c>
      <c r="O151" s="5" t="s">
        <v>1455</v>
      </c>
      <c r="P151" s="5">
        <f>IFERROR(__xludf.DUMMYFUNCTION("IF($C151=""MCQ_SINGLE"",IF($D151=""BIET"",45,IF($D151=""HIEU"",60,90))+IF(OR(LEN($E151)&gt;500,REGEXMATCH(LOWER($E151),""python|c\+\+|select |sql|&lt;html|&lt;style|for |while |def "")),30,0),IF($C151=""TRUE_FALSE_GROUP"",IF($D151=""BIET"",150,IF($D151=""HIEU"",18"&amp;"0,240))+IF(LEN($E151)&gt;500,60,0),IF($D151=""BIET"",90,IF($D151=""HIEU"",120,180))))"),60.0)</f>
        <v>60</v>
      </c>
      <c r="Q151" s="5" t="str">
        <f t="shared" si="14"/>
        <v>GRADUATION</v>
      </c>
      <c r="R151" s="5" t="b">
        <f t="shared" si="8"/>
        <v>1</v>
      </c>
      <c r="S151" s="5" t="str">
        <f t="array" ref="S151">IFERROR(INDEX(DUPLICATES!$K:$K,MATCH($A151,DUPLICATES!$B:$B,0)),IFERROR(INDEX(DUPLICATES!$K:$K,MATCH($A151,DUPLICATES!$C:$C,0)),""))</f>
        <v/>
      </c>
      <c r="T151" s="3" t="s">
        <v>1119</v>
      </c>
      <c r="U151" s="5" t="str">
        <f t="shared" si="9"/>
        <v>MATRIX_SPEC|YCCD|SOURCE_TAG|ITEM_DEMAND</v>
      </c>
    </row>
    <row r="152">
      <c r="A152" s="3" t="s">
        <v>3267</v>
      </c>
      <c r="B152" s="3" t="s">
        <v>5643</v>
      </c>
      <c r="C152" s="2" t="s">
        <v>1056</v>
      </c>
      <c r="D152" s="2" t="s">
        <v>78</v>
      </c>
      <c r="E152" s="3" t="s">
        <v>5647</v>
      </c>
      <c r="F152" s="3" t="s">
        <v>361</v>
      </c>
      <c r="H152" s="3" t="s">
        <v>44</v>
      </c>
      <c r="I152" s="3">
        <v>1.0</v>
      </c>
      <c r="J152" s="3" t="s">
        <v>1063</v>
      </c>
      <c r="K152" s="3" t="s">
        <v>5496</v>
      </c>
      <c r="L152" s="3" t="s">
        <v>5174</v>
      </c>
      <c r="M152" s="2" t="s">
        <v>5656</v>
      </c>
      <c r="N152" s="5">
        <f>IFERROR(__xludf.DUMMYFUNCTION("MIN(5,IF($D152=""BIET"",1,IF($D152=""HIEU"",2,3))+IF($C152=""TRUE_FALSE_GROUP"",1,0)+IF(LEN($E152)&gt;500,1,0)+IF(REGEXMATCH(LOWER($E152),""python|c\+\+|select |sql|&lt;html|&lt;style|for |while |def ""),1,0))"),4.0)</f>
        <v>4</v>
      </c>
      <c r="O152" s="5" t="s">
        <v>1244</v>
      </c>
      <c r="P152" s="5">
        <f>IFERROR(__xludf.DUMMYFUNCTION("IF($C152=""MCQ_SINGLE"",IF($D152=""BIET"",45,IF($D152=""HIEU"",60,90))+IF(OR(LEN($E152)&gt;500,REGEXMATCH(LOWER($E152),""python|c\+\+|select |sql|&lt;html|&lt;style|for |while |def "")),30,0),IF($C152=""TRUE_FALSE_GROUP"",IF($D152=""BIET"",150,IF($D152=""HIEU"",18"&amp;"0,240))+IF(LEN($E152)&gt;500,60,0),IF($D152=""BIET"",90,IF($D152=""HIEU"",120,180))))"),120.0)</f>
        <v>120</v>
      </c>
      <c r="Q152" s="5" t="str">
        <f t="shared" si="14"/>
        <v>GRADUATION</v>
      </c>
      <c r="R152" s="5" t="b">
        <f t="shared" si="8"/>
        <v>1</v>
      </c>
      <c r="S152" s="5" t="str">
        <f t="array" ref="S152">IFERROR(INDEX(DUPLICATES!$K:$K,MATCH($A152,DUPLICATES!$B:$B,0)),IFERROR(INDEX(DUPLICATES!$K:$K,MATCH($A152,DUPLICATES!$C:$C,0)),""))</f>
        <v/>
      </c>
      <c r="T152" s="3" t="s">
        <v>1119</v>
      </c>
      <c r="U152" s="5" t="str">
        <f t="shared" si="9"/>
        <v>MATRIX_SPEC|YCCD|SOURCE_TAG|ITEM_DEMAND</v>
      </c>
    </row>
    <row r="153">
      <c r="A153" s="3" t="s">
        <v>3285</v>
      </c>
      <c r="B153" s="3" t="s">
        <v>5691</v>
      </c>
      <c r="C153" s="2" t="s">
        <v>1056</v>
      </c>
      <c r="D153" s="2" t="s">
        <v>578</v>
      </c>
      <c r="E153" s="3" t="s">
        <v>5694</v>
      </c>
      <c r="F153" s="3" t="s">
        <v>98</v>
      </c>
      <c r="H153" s="3" t="s">
        <v>44</v>
      </c>
      <c r="I153" s="3">
        <v>1.0</v>
      </c>
      <c r="J153" s="3" t="s">
        <v>1063</v>
      </c>
      <c r="K153" s="3" t="s">
        <v>5496</v>
      </c>
      <c r="L153" s="3" t="s">
        <v>5174</v>
      </c>
      <c r="M153" s="2" t="s">
        <v>5702</v>
      </c>
      <c r="N153" s="5">
        <f>IFERROR(__xludf.DUMMYFUNCTION("MIN(5,IF($D153=""BIET"",1,IF($D153=""HIEU"",2,3))+IF($C153=""TRUE_FALSE_GROUP"",1,0)+IF(LEN($E153)&gt;500,1,0)+IF(REGEXMATCH(LOWER($E153),""python|c\+\+|select |sql|&lt;html|&lt;style|for |while |def ""),1,0))"),1.0)</f>
        <v>1</v>
      </c>
      <c r="O153" s="5" t="s">
        <v>1244</v>
      </c>
      <c r="P153" s="5">
        <f>IFERROR(__xludf.DUMMYFUNCTION("IF($C153=""MCQ_SINGLE"",IF($D153=""BIET"",45,IF($D153=""HIEU"",60,90))+IF(OR(LEN($E153)&gt;500,REGEXMATCH(LOWER($E153),""python|c\+\+|select |sql|&lt;html|&lt;style|for |while |def "")),30,0),IF($C153=""TRUE_FALSE_GROUP"",IF($D153=""BIET"",150,IF($D153=""HIEU"",18"&amp;"0,240))+IF(LEN($E153)&gt;500,60,0),IF($D153=""BIET"",90,IF($D153=""HIEU"",120,180))))"),45.0)</f>
        <v>45</v>
      </c>
      <c r="Q153" s="5" t="str">
        <f t="shared" si="14"/>
        <v>GRADUATION</v>
      </c>
      <c r="R153" s="5" t="b">
        <f t="shared" si="8"/>
        <v>1</v>
      </c>
      <c r="S153" s="5" t="str">
        <f t="array" ref="S153">IFERROR(INDEX(DUPLICATES!$K:$K,MATCH($A153,DUPLICATES!$B:$B,0)),IFERROR(INDEX(DUPLICATES!$K:$K,MATCH($A153,DUPLICATES!$C:$C,0)),""))</f>
        <v>FAM_E7C45A19D2</v>
      </c>
      <c r="T153" s="3" t="s">
        <v>1119</v>
      </c>
      <c r="U153" s="5" t="str">
        <f t="shared" si="9"/>
        <v>MATRIX_SPEC|YCCD|SOURCE_TAG|ITEM_DEMAND</v>
      </c>
    </row>
    <row r="154">
      <c r="A154" s="3" t="s">
        <v>3308</v>
      </c>
      <c r="B154" s="3" t="s">
        <v>5731</v>
      </c>
      <c r="C154" s="2" t="s">
        <v>1056</v>
      </c>
      <c r="D154" s="2" t="s">
        <v>578</v>
      </c>
      <c r="E154" s="3" t="s">
        <v>5734</v>
      </c>
      <c r="F154" s="3" t="s">
        <v>361</v>
      </c>
      <c r="H154" s="3" t="s">
        <v>44</v>
      </c>
      <c r="I154" s="3">
        <v>1.0</v>
      </c>
      <c r="J154" s="3" t="s">
        <v>1063</v>
      </c>
      <c r="K154" s="3" t="s">
        <v>5496</v>
      </c>
      <c r="L154" s="3" t="s">
        <v>1166</v>
      </c>
      <c r="M154" s="2" t="s">
        <v>5741</v>
      </c>
      <c r="N154" s="5">
        <f>IFERROR(__xludf.DUMMYFUNCTION("MIN(5,IF($D154=""BIET"",1,IF($D154=""HIEU"",2,3))+IF($C154=""TRUE_FALSE_GROUP"",1,0)+IF(LEN($E154)&gt;500,1,0)+IF(REGEXMATCH(LOWER($E154),""python|c\+\+|select |sql|&lt;html|&lt;style|for |while |def ""),1,0))"),1.0)</f>
        <v>1</v>
      </c>
      <c r="O154" s="5" t="s">
        <v>1244</v>
      </c>
      <c r="P154" s="5">
        <f>IFERROR(__xludf.DUMMYFUNCTION("IF($C154=""MCQ_SINGLE"",IF($D154=""BIET"",45,IF($D154=""HIEU"",60,90))+IF(OR(LEN($E154)&gt;500,REGEXMATCH(LOWER($E154),""python|c\+\+|select |sql|&lt;html|&lt;style|for |while |def "")),30,0),IF($C154=""TRUE_FALSE_GROUP"",IF($D154=""BIET"",150,IF($D154=""HIEU"",18"&amp;"0,240))+IF(LEN($E154)&gt;500,60,0),IF($D154=""BIET"",90,IF($D154=""HIEU"",120,180))))"),45.0)</f>
        <v>45</v>
      </c>
      <c r="Q154" s="5" t="str">
        <f t="shared" si="14"/>
        <v>GRADUATION</v>
      </c>
      <c r="R154" s="5" t="b">
        <f t="shared" si="8"/>
        <v>1</v>
      </c>
      <c r="S154" s="3" t="s">
        <v>5753</v>
      </c>
      <c r="T154" s="3" t="s">
        <v>1119</v>
      </c>
      <c r="U154" s="5" t="str">
        <f t="shared" si="9"/>
        <v>MATRIX_SPEC|YCCD|SOURCE_TAG|ITEM_DEMAND</v>
      </c>
    </row>
    <row r="155">
      <c r="A155" s="3" t="s">
        <v>3326</v>
      </c>
      <c r="B155" s="3" t="s">
        <v>5756</v>
      </c>
      <c r="C155" s="2" t="s">
        <v>1056</v>
      </c>
      <c r="D155" s="2" t="s">
        <v>578</v>
      </c>
      <c r="E155" s="3" t="s">
        <v>5762</v>
      </c>
      <c r="F155" s="3" t="s">
        <v>361</v>
      </c>
      <c r="H155" s="3" t="s">
        <v>44</v>
      </c>
      <c r="I155" s="3">
        <v>1.0</v>
      </c>
      <c r="J155" s="3" t="s">
        <v>1063</v>
      </c>
      <c r="K155" s="3" t="s">
        <v>5496</v>
      </c>
      <c r="L155" s="3" t="s">
        <v>5174</v>
      </c>
      <c r="M155" s="2" t="s">
        <v>5769</v>
      </c>
      <c r="N155" s="5">
        <f>IFERROR(__xludf.DUMMYFUNCTION("MIN(5,IF($D155=""BIET"",1,IF($D155=""HIEU"",2,3))+IF($C155=""TRUE_FALSE_GROUP"",1,0)+IF(LEN($E155)&gt;500,1,0)+IF(REGEXMATCH(LOWER($E155),""python|c\+\+|select |sql|&lt;html|&lt;style|for |while |def ""),1,0))"),1.0)</f>
        <v>1</v>
      </c>
      <c r="O155" s="5" t="s">
        <v>1244</v>
      </c>
      <c r="P155" s="5">
        <f>IFERROR(__xludf.DUMMYFUNCTION("IF($C155=""MCQ_SINGLE"",IF($D155=""BIET"",45,IF($D155=""HIEU"",60,90))+IF(OR(LEN($E155)&gt;500,REGEXMATCH(LOWER($E155),""python|c\+\+|select |sql|&lt;html|&lt;style|for |while |def "")),30,0),IF($C155=""TRUE_FALSE_GROUP"",IF($D155=""BIET"",150,IF($D155=""HIEU"",18"&amp;"0,240))+IF(LEN($E155)&gt;500,60,0),IF($D155=""BIET"",90,IF($D155=""HIEU"",120,180))))"),45.0)</f>
        <v>45</v>
      </c>
      <c r="Q155" s="5" t="str">
        <f t="shared" si="14"/>
        <v>GRADUATION</v>
      </c>
      <c r="R155" s="5" t="b">
        <f t="shared" si="8"/>
        <v>1</v>
      </c>
      <c r="S155" s="5" t="str">
        <f t="array" ref="S155">IFERROR(INDEX(DUPLICATES!$K:$K,MATCH($A155,DUPLICATES!$B:$B,0)),IFERROR(INDEX(DUPLICATES!$K:$K,MATCH($A155,DUPLICATES!$C:$C,0)),""))</f>
        <v/>
      </c>
      <c r="T155" s="3" t="s">
        <v>1119</v>
      </c>
      <c r="U155" s="5" t="str">
        <f t="shared" si="9"/>
        <v>MATRIX_SPEC|YCCD|SOURCE_TAG|ITEM_DEMAND</v>
      </c>
    </row>
    <row r="156">
      <c r="A156" s="3" t="s">
        <v>3351</v>
      </c>
      <c r="B156" s="3" t="s">
        <v>5818</v>
      </c>
      <c r="C156" s="2" t="s">
        <v>1056</v>
      </c>
      <c r="D156" s="2" t="s">
        <v>578</v>
      </c>
      <c r="E156" s="3" t="s">
        <v>5824</v>
      </c>
      <c r="F156" s="3" t="s">
        <v>98</v>
      </c>
      <c r="H156" s="3" t="s">
        <v>44</v>
      </c>
      <c r="I156" s="3">
        <v>1.0</v>
      </c>
      <c r="J156" s="3" t="s">
        <v>1063</v>
      </c>
      <c r="K156" s="3" t="s">
        <v>5496</v>
      </c>
      <c r="L156" s="3" t="s">
        <v>5174</v>
      </c>
      <c r="M156" s="2" t="s">
        <v>5832</v>
      </c>
      <c r="N156" s="5">
        <f>IFERROR(__xludf.DUMMYFUNCTION("MIN(5,IF($D156=""BIET"",1,IF($D156=""HIEU"",2,3))+IF($C156=""TRUE_FALSE_GROUP"",1,0)+IF(LEN($E156)&gt;500,1,0)+IF(REGEXMATCH(LOWER($E156),""python|c\+\+|select |sql|&lt;html|&lt;style|for |while |def ""),1,0))"),1.0)</f>
        <v>1</v>
      </c>
      <c r="O156" s="5" t="s">
        <v>1244</v>
      </c>
      <c r="P156" s="5">
        <f>IFERROR(__xludf.DUMMYFUNCTION("IF($C156=""MCQ_SINGLE"",IF($D156=""BIET"",45,IF($D156=""HIEU"",60,90))+IF(OR(LEN($E156)&gt;500,REGEXMATCH(LOWER($E156),""python|c\+\+|select |sql|&lt;html|&lt;style|for |while |def "")),30,0),IF($C156=""TRUE_FALSE_GROUP"",IF($D156=""BIET"",150,IF($D156=""HIEU"",18"&amp;"0,240))+IF(LEN($E156)&gt;500,60,0),IF($D156=""BIET"",90,IF($D156=""HIEU"",120,180))))"),45.0)</f>
        <v>45</v>
      </c>
      <c r="Q156" s="5" t="str">
        <f t="shared" si="14"/>
        <v>GRADUATION</v>
      </c>
      <c r="R156" s="5" t="b">
        <f t="shared" si="8"/>
        <v>1</v>
      </c>
      <c r="S156" s="3" t="s">
        <v>5852</v>
      </c>
      <c r="T156" s="3" t="s">
        <v>1119</v>
      </c>
      <c r="U156" s="5" t="str">
        <f t="shared" si="9"/>
        <v>MATRIX_SPEC|YCCD|SOURCE_TAG|ITEM_DEMAND</v>
      </c>
    </row>
    <row r="157">
      <c r="A157" s="3" t="s">
        <v>3366</v>
      </c>
      <c r="B157" s="3" t="s">
        <v>5857</v>
      </c>
      <c r="C157" s="2" t="s">
        <v>1056</v>
      </c>
      <c r="D157" s="2" t="s">
        <v>578</v>
      </c>
      <c r="E157" s="3" t="s">
        <v>5860</v>
      </c>
      <c r="F157" s="3" t="s">
        <v>98</v>
      </c>
      <c r="H157" s="3" t="s">
        <v>44</v>
      </c>
      <c r="I157" s="3">
        <v>1.0</v>
      </c>
      <c r="J157" s="3" t="s">
        <v>1063</v>
      </c>
      <c r="K157" s="3" t="s">
        <v>5496</v>
      </c>
      <c r="L157" s="3" t="s">
        <v>5174</v>
      </c>
      <c r="M157" s="2" t="s">
        <v>5867</v>
      </c>
      <c r="N157" s="5">
        <f>IFERROR(__xludf.DUMMYFUNCTION("MIN(5,IF($D157=""BIET"",1,IF($D157=""HIEU"",2,3))+IF($C157=""TRUE_FALSE_GROUP"",1,0)+IF(LEN($E157)&gt;500,1,0)+IF(REGEXMATCH(LOWER($E157),""python|c\+\+|select |sql|&lt;html|&lt;style|for |while |def ""),1,0))"),1.0)</f>
        <v>1</v>
      </c>
      <c r="O157" s="5" t="s">
        <v>1244</v>
      </c>
      <c r="P157" s="5">
        <f>IFERROR(__xludf.DUMMYFUNCTION("IF($C157=""MCQ_SINGLE"",IF($D157=""BIET"",45,IF($D157=""HIEU"",60,90))+IF(OR(LEN($E157)&gt;500,REGEXMATCH(LOWER($E157),""python|c\+\+|select |sql|&lt;html|&lt;style|for |while |def "")),30,0),IF($C157=""TRUE_FALSE_GROUP"",IF($D157=""BIET"",150,IF($D157=""HIEU"",18"&amp;"0,240))+IF(LEN($E157)&gt;500,60,0),IF($D157=""BIET"",90,IF($D157=""HIEU"",120,180))))"),45.0)</f>
        <v>45</v>
      </c>
      <c r="Q157" s="5" t="str">
        <f t="shared" si="14"/>
        <v>GRADUATION</v>
      </c>
      <c r="R157" s="5" t="b">
        <f t="shared" si="8"/>
        <v>1</v>
      </c>
      <c r="S157" s="5" t="str">
        <f t="array" ref="S157">IFERROR(INDEX(DUPLICATES!$K:$K,MATCH($A157,DUPLICATES!$B:$B,0)),IFERROR(INDEX(DUPLICATES!$K:$K,MATCH($A157,DUPLICATES!$C:$C,0)),""))</f>
        <v/>
      </c>
      <c r="T157" s="3" t="s">
        <v>1119</v>
      </c>
      <c r="U157" s="5" t="str">
        <f t="shared" si="9"/>
        <v>MATRIX_SPEC|YCCD|SOURCE_TAG|ITEM_DEMAND</v>
      </c>
    </row>
    <row r="158">
      <c r="A158" s="3" t="s">
        <v>3383</v>
      </c>
      <c r="B158" s="3" t="s">
        <v>5903</v>
      </c>
      <c r="C158" s="2" t="s">
        <v>1056</v>
      </c>
      <c r="D158" s="2" t="s">
        <v>78</v>
      </c>
      <c r="E158" s="3" t="s">
        <v>5908</v>
      </c>
      <c r="F158" s="3" t="s">
        <v>51</v>
      </c>
      <c r="H158" s="3" t="s">
        <v>44</v>
      </c>
      <c r="I158" s="3">
        <v>1.0</v>
      </c>
      <c r="J158" s="3" t="s">
        <v>1063</v>
      </c>
      <c r="K158" s="3" t="s">
        <v>5496</v>
      </c>
      <c r="L158" s="3" t="s">
        <v>1065</v>
      </c>
      <c r="M158" s="2" t="s">
        <v>5916</v>
      </c>
      <c r="N158" s="5">
        <f>IFERROR(__xludf.DUMMYFUNCTION("MIN(5,IF($D158=""BIET"",1,IF($D158=""HIEU"",2,3))+IF($C158=""TRUE_FALSE_GROUP"",1,0)+IF(LEN($E158)&gt;500,1,0)+IF(REGEXMATCH(LOWER($E158),""python|c\+\+|select |sql|&lt;html|&lt;style|for |while |def ""),1,0))"),4.0)</f>
        <v>4</v>
      </c>
      <c r="O158" s="5" t="s">
        <v>1244</v>
      </c>
      <c r="P158" s="5">
        <f>IFERROR(__xludf.DUMMYFUNCTION("IF($C158=""MCQ_SINGLE"",IF($D158=""BIET"",45,IF($D158=""HIEU"",60,90))+IF(OR(LEN($E158)&gt;500,REGEXMATCH(LOWER($E158),""python|c\+\+|select |sql|&lt;html|&lt;style|for |while |def "")),30,0),IF($C158=""TRUE_FALSE_GROUP"",IF($D158=""BIET"",150,IF($D158=""HIEU"",18"&amp;"0,240))+IF(LEN($E158)&gt;500,60,0),IF($D158=""BIET"",90,IF($D158=""HIEU"",120,180))))"),120.0)</f>
        <v>120</v>
      </c>
      <c r="Q158" s="3" t="s">
        <v>1082</v>
      </c>
      <c r="R158" s="5" t="b">
        <f t="shared" si="8"/>
        <v>1</v>
      </c>
      <c r="S158" s="5" t="str">
        <f t="array" ref="S158">IFERROR(INDEX(DUPLICATES!$K:$K,MATCH($A158,DUPLICATES!$B:$B,0)),IFERROR(INDEX(DUPLICATES!$K:$K,MATCH($A158,DUPLICATES!$C:$C,0)),""))</f>
        <v/>
      </c>
      <c r="T158" s="3" t="s">
        <v>1093</v>
      </c>
      <c r="U158" s="5" t="str">
        <f t="shared" si="9"/>
        <v>MATRIX_SPEC|YCCD|SOURCE_TAG|ITEM_DEMAND</v>
      </c>
    </row>
    <row r="159">
      <c r="A159" s="3" t="s">
        <v>3403</v>
      </c>
      <c r="B159" s="3" t="s">
        <v>5946</v>
      </c>
      <c r="C159" s="2" t="s">
        <v>1056</v>
      </c>
      <c r="D159" s="2" t="s">
        <v>578</v>
      </c>
      <c r="E159" s="3" t="s">
        <v>5951</v>
      </c>
      <c r="F159" s="3" t="s">
        <v>361</v>
      </c>
      <c r="H159" s="3" t="s">
        <v>44</v>
      </c>
      <c r="I159" s="3">
        <v>1.0</v>
      </c>
      <c r="J159" s="3" t="s">
        <v>1063</v>
      </c>
      <c r="K159" s="3" t="s">
        <v>5496</v>
      </c>
      <c r="L159" s="3" t="s">
        <v>5174</v>
      </c>
      <c r="M159" s="2" t="s">
        <v>5957</v>
      </c>
      <c r="N159" s="5">
        <f>IFERROR(__xludf.DUMMYFUNCTION("MIN(5,IF($D159=""BIET"",1,IF($D159=""HIEU"",2,3))+IF($C159=""TRUE_FALSE_GROUP"",1,0)+IF(LEN($E159)&gt;500,1,0)+IF(REGEXMATCH(LOWER($E159),""python|c\+\+|select |sql|&lt;html|&lt;style|for |while |def ""),1,0))"),1.0)</f>
        <v>1</v>
      </c>
      <c r="O159" s="5" t="s">
        <v>1638</v>
      </c>
      <c r="P159" s="5">
        <f>IFERROR(__xludf.DUMMYFUNCTION("IF($C159=""MCQ_SINGLE"",IF($D159=""BIET"",45,IF($D159=""HIEU"",60,90))+IF(OR(LEN($E159)&gt;500,REGEXMATCH(LOWER($E159),""python|c\+\+|select |sql|&lt;html|&lt;style|for |while |def "")),30,0),IF($C159=""TRUE_FALSE_GROUP"",IF($D159=""BIET"",150,IF($D159=""HIEU"",18"&amp;"0,240))+IF(LEN($E159)&gt;500,60,0),IF($D159=""BIET"",90,IF($D159=""HIEU"",120,180))))"),45.0)</f>
        <v>45</v>
      </c>
      <c r="Q159" s="5" t="str">
        <f t="shared" ref="Q159:Q162" si="15">IF($T159="READY_FOR_PRACTICE","PRACTICE",IF($T159="READY_FOR_PERIODIC","PERIODIC",IF($T159="READY_FOR_GRADUATION","GRADUATION",IF($T159="RETIRED","NONE","REVIEW_ONLY"))))</f>
        <v>PRACTICE</v>
      </c>
      <c r="R159" s="5" t="b">
        <f t="shared" si="8"/>
        <v>1</v>
      </c>
      <c r="S159" s="5" t="str">
        <f t="array" ref="S159">IFERROR(INDEX(DUPLICATES!$K:$K,MATCH($A159,DUPLICATES!$B:$B,0)),IFERROR(INDEX(DUPLICATES!$K:$K,MATCH($A159,DUPLICATES!$C:$C,0)),""))</f>
        <v/>
      </c>
      <c r="T159" s="5" t="str">
        <f>IFERROR(__xludf.DUMMYFUNCTION("IF($H159=""ARCHIVED"",""RETIRED"",IF($H159=""ACTIVE"",""READY_FOR_PRACTICE"",IF(REGEXMATCH($M159,""CONTENT_REVIEWED=FALSE|MANUAL_APPROVAL_REQUIRED=TRUE|ANSWER_CHECK_RESULT=FAIL|AUTO_USE=BLOCKED|NEEDS_REVIEW""),""NEEDS_REVIEW"",IF(REGEXMATCH($M159,""CONTEN"&amp;"T_REVIEW_RESULT=PASS|CONTENT_REVIEWED=TRUE""),""CONTENT_REVIEWED"",""CLASSIFIED""))))"),"READY_FOR_PRACTICE")</f>
        <v>READY_FOR_PRACTICE</v>
      </c>
      <c r="U159" s="5" t="str">
        <f t="shared" si="9"/>
        <v>MATRIX_SPEC|YCCD|SOURCE_TAG|ITEM_DEMAND</v>
      </c>
    </row>
    <row r="160">
      <c r="A160" s="3" t="s">
        <v>3479</v>
      </c>
      <c r="B160" s="3" t="s">
        <v>5994</v>
      </c>
      <c r="C160" s="2" t="s">
        <v>1590</v>
      </c>
      <c r="D160" s="2" t="s">
        <v>578</v>
      </c>
      <c r="E160" s="3" t="s">
        <v>5998</v>
      </c>
      <c r="F160" s="3" t="s">
        <v>5999</v>
      </c>
      <c r="G160" s="3" t="s">
        <v>398</v>
      </c>
      <c r="H160" s="3" t="s">
        <v>44</v>
      </c>
      <c r="I160" s="3">
        <v>1.0</v>
      </c>
      <c r="J160" s="3" t="s">
        <v>1063</v>
      </c>
      <c r="K160" s="3" t="s">
        <v>6001</v>
      </c>
      <c r="L160" s="3" t="s">
        <v>5174</v>
      </c>
      <c r="M160" s="2" t="s">
        <v>6004</v>
      </c>
      <c r="N160" s="5">
        <f>IFERROR(__xludf.DUMMYFUNCTION("MIN(5,IF($D160=""BIET"",1,IF($D160=""HIEU"",2,3))+IF($C160=""TRUE_FALSE_GROUP"",1,0)+IF(LEN($E160)&gt;500,1,0)+IF(REGEXMATCH(LOWER($E160),""python|c\+\+|select |sql|&lt;html|&lt;style|for |while |def ""),1,0))"),2.0)</f>
        <v>2</v>
      </c>
      <c r="O160" s="5" t="s">
        <v>1244</v>
      </c>
      <c r="P160" s="5">
        <f>IFERROR(__xludf.DUMMYFUNCTION("IF($C160=""MCQ_SINGLE"",IF($D160=""BIET"",45,IF($D160=""HIEU"",60,90))+IF(OR(LEN($E160)&gt;500,REGEXMATCH(LOWER($E160),""python|c\+\+|select |sql|&lt;html|&lt;style|for |while |def "")),30,0),IF($C160=""TRUE_FALSE_GROUP"",IF($D160=""BIET"",150,IF($D160=""HIEU"",18"&amp;"0,240))+IF(LEN($E160)&gt;500,60,0),IF($D160=""BIET"",90,IF($D160=""HIEU"",120,180))))"),150.0)</f>
        <v>150</v>
      </c>
      <c r="Q160" s="5" t="str">
        <f t="shared" si="15"/>
        <v>GRADUATION</v>
      </c>
      <c r="R160" s="5" t="b">
        <f t="shared" si="8"/>
        <v>0</v>
      </c>
      <c r="S160" s="3" t="s">
        <v>5852</v>
      </c>
      <c r="T160" s="3" t="s">
        <v>1119</v>
      </c>
      <c r="U160" s="5" t="str">
        <f t="shared" si="9"/>
        <v>MATRIX_SPEC|YCCD|SOURCE_TAG|ITEM_DEMAND|MAX_STATEMENT_LEVEL</v>
      </c>
    </row>
    <row r="161">
      <c r="A161" s="3" t="s">
        <v>3485</v>
      </c>
      <c r="B161" s="3" t="s">
        <v>6030</v>
      </c>
      <c r="C161" s="2" t="s">
        <v>1590</v>
      </c>
      <c r="D161" s="2" t="s">
        <v>42</v>
      </c>
      <c r="E161" s="3" t="s">
        <v>6036</v>
      </c>
      <c r="F161" s="3" t="s">
        <v>1592</v>
      </c>
      <c r="G161" s="3" t="s">
        <v>398</v>
      </c>
      <c r="H161" s="3" t="s">
        <v>44</v>
      </c>
      <c r="I161" s="3">
        <v>1.0</v>
      </c>
      <c r="J161" s="3" t="s">
        <v>1063</v>
      </c>
      <c r="K161" s="3" t="s">
        <v>6001</v>
      </c>
      <c r="L161" s="3" t="s">
        <v>5174</v>
      </c>
      <c r="M161" s="2" t="s">
        <v>6043</v>
      </c>
      <c r="N161" s="5">
        <f>IFERROR(__xludf.DUMMYFUNCTION("MIN(5,IF($D161=""BIET"",1,IF($D161=""HIEU"",2,3))+IF($C161=""TRUE_FALSE_GROUP"",1,0)+IF(LEN($E161)&gt;500,1,0)+IF(REGEXMATCH(LOWER($E161),""python|c\+\+|select |sql|&lt;html|&lt;style|for |while |def ""),1,0))"),3.0)</f>
        <v>3</v>
      </c>
      <c r="O161" s="5" t="s">
        <v>1244</v>
      </c>
      <c r="P161" s="5">
        <f>IFERROR(__xludf.DUMMYFUNCTION("IF($C161=""MCQ_SINGLE"",IF($D161=""BIET"",45,IF($D161=""HIEU"",60,90))+IF(OR(LEN($E161)&gt;500,REGEXMATCH(LOWER($E161),""python|c\+\+|select |sql|&lt;html|&lt;style|for |while |def "")),30,0),IF($C161=""TRUE_FALSE_GROUP"",IF($D161=""BIET"",150,IF($D161=""HIEU"",18"&amp;"0,240))+IF(LEN($E161)&gt;500,60,0),IF($D161=""BIET"",90,IF($D161=""HIEU"",120,180))))"),180.0)</f>
        <v>180</v>
      </c>
      <c r="Q161" s="5" t="str">
        <f t="shared" si="15"/>
        <v>GRADUATION</v>
      </c>
      <c r="R161" s="5" t="b">
        <f t="shared" si="8"/>
        <v>0</v>
      </c>
      <c r="S161" s="5" t="str">
        <f t="array" ref="S161">IFERROR(INDEX(DUPLICATES!$K:$K,MATCH($A161,DUPLICATES!$B:$B,0)),IFERROR(INDEX(DUPLICATES!$K:$K,MATCH($A161,DUPLICATES!$C:$C,0)),""))</f>
        <v/>
      </c>
      <c r="T161" s="3" t="s">
        <v>1119</v>
      </c>
      <c r="U161" s="5" t="str">
        <f t="shared" si="9"/>
        <v>MATRIX_SPEC|YCCD|SOURCE_TAG|ITEM_DEMAND|MAX_STATEMENT_LEVEL</v>
      </c>
    </row>
    <row r="162">
      <c r="A162" s="3" t="s">
        <v>3493</v>
      </c>
      <c r="B162" s="3" t="s">
        <v>6074</v>
      </c>
      <c r="C162" s="2" t="s">
        <v>1590</v>
      </c>
      <c r="D162" s="2" t="s">
        <v>42</v>
      </c>
      <c r="E162" s="3" t="s">
        <v>6075</v>
      </c>
      <c r="F162" s="3" t="s">
        <v>6078</v>
      </c>
      <c r="G162" s="3" t="s">
        <v>398</v>
      </c>
      <c r="H162" s="3" t="s">
        <v>44</v>
      </c>
      <c r="I162" s="3">
        <v>1.0</v>
      </c>
      <c r="J162" s="3" t="s">
        <v>1063</v>
      </c>
      <c r="K162" s="3" t="s">
        <v>6001</v>
      </c>
      <c r="L162" s="3" t="s">
        <v>5174</v>
      </c>
      <c r="M162" s="2" t="s">
        <v>6086</v>
      </c>
      <c r="N162" s="5">
        <f>IFERROR(__xludf.DUMMYFUNCTION("MIN(5,IF($D162=""BIET"",1,IF($D162=""HIEU"",2,3))+IF($C162=""TRUE_FALSE_GROUP"",1,0)+IF(LEN($E162)&gt;500,1,0)+IF(REGEXMATCH(LOWER($E162),""python|c\+\+|select |sql|&lt;html|&lt;style|for |while |def ""),1,0))"),3.0)</f>
        <v>3</v>
      </c>
      <c r="O162" s="5" t="s">
        <v>1244</v>
      </c>
      <c r="P162" s="5">
        <f>IFERROR(__xludf.DUMMYFUNCTION("IF($C162=""MCQ_SINGLE"",IF($D162=""BIET"",45,IF($D162=""HIEU"",60,90))+IF(OR(LEN($E162)&gt;500,REGEXMATCH(LOWER($E162),""python|c\+\+|select |sql|&lt;html|&lt;style|for |while |def "")),30,0),IF($C162=""TRUE_FALSE_GROUP"",IF($D162=""BIET"",150,IF($D162=""HIEU"",18"&amp;"0,240))+IF(LEN($E162)&gt;500,60,0),IF($D162=""BIET"",90,IF($D162=""HIEU"",120,180))))"),180.0)</f>
        <v>180</v>
      </c>
      <c r="Q162" s="5" t="str">
        <f t="shared" si="15"/>
        <v>PRACTICE</v>
      </c>
      <c r="R162" s="5" t="b">
        <f t="shared" si="8"/>
        <v>0</v>
      </c>
      <c r="S162" s="5" t="str">
        <f t="array" ref="S162">IFERROR(INDEX(DUPLICATES!$K:$K,MATCH($A162,DUPLICATES!$B:$B,0)),IFERROR(INDEX(DUPLICATES!$K:$K,MATCH($A162,DUPLICATES!$C:$C,0)),""))</f>
        <v/>
      </c>
      <c r="T162" s="5" t="str">
        <f>IFERROR(__xludf.DUMMYFUNCTION("IF($H162=""ARCHIVED"",""RETIRED"",IF($H162=""ACTIVE"",""READY_FOR_PRACTICE"",IF(REGEXMATCH($M162,""CONTENT_REVIEWED=FALSE|MANUAL_APPROVAL_REQUIRED=TRUE|ANSWER_CHECK_RESULT=FAIL|AUTO_USE=BLOCKED|NEEDS_REVIEW""),""NEEDS_REVIEW"",IF(REGEXMATCH($M162,""CONTEN"&amp;"T_REVIEW_RESULT=PASS|CONTENT_REVIEWED=TRUE""),""CONTENT_REVIEWED"",""CLASSIFIED""))))"),"READY_FOR_PRACTICE")</f>
        <v>READY_FOR_PRACTICE</v>
      </c>
      <c r="U162" s="5" t="str">
        <f t="shared" si="9"/>
        <v>MATRIX_SPEC|YCCD|SOURCE_TAG|ITEM_DEMAND|MAX_STATEMENT_LEVEL</v>
      </c>
    </row>
    <row r="163">
      <c r="A163" s="3" t="s">
        <v>3419</v>
      </c>
      <c r="B163" s="3" t="s">
        <v>6118</v>
      </c>
      <c r="C163" s="2" t="s">
        <v>1056</v>
      </c>
      <c r="D163" s="2" t="s">
        <v>42</v>
      </c>
      <c r="E163" s="3" t="s">
        <v>6122</v>
      </c>
      <c r="F163" s="3" t="s">
        <v>98</v>
      </c>
      <c r="G163" s="3" t="s">
        <v>398</v>
      </c>
      <c r="H163" s="3" t="s">
        <v>44</v>
      </c>
      <c r="I163" s="3">
        <v>1.0</v>
      </c>
      <c r="J163" s="3" t="s">
        <v>1063</v>
      </c>
      <c r="K163" s="3" t="s">
        <v>6125</v>
      </c>
      <c r="L163" s="3" t="s">
        <v>6128</v>
      </c>
      <c r="M163" s="2" t="s">
        <v>6130</v>
      </c>
      <c r="N163" s="5">
        <f>IFERROR(__xludf.DUMMYFUNCTION("MIN(5,IF($D163=""BIET"",1,IF($D163=""HIEU"",2,3))+IF($C163=""TRUE_FALSE_GROUP"",1,0)+IF(LEN($E163)&gt;500,1,0)+IF(REGEXMATCH(LOWER($E163),""python|c\+\+|select |sql|&lt;html|&lt;style|for |while |def ""),1,0))"),2.0)</f>
        <v>2</v>
      </c>
      <c r="O163" s="5" t="s">
        <v>1075</v>
      </c>
      <c r="P163" s="5">
        <f>IFERROR(__xludf.DUMMYFUNCTION("IF($C163=""MCQ_SINGLE"",IF($D163=""BIET"",45,IF($D163=""HIEU"",60,90))+IF(OR(LEN($E163)&gt;500,REGEXMATCH(LOWER($E163),""python|c\+\+|select |sql|&lt;html|&lt;style|for |while |def "")),30,0),IF($C163=""TRUE_FALSE_GROUP"",IF($D163=""BIET"",150,IF($D163=""HIEU"",18"&amp;"0,240))+IF(LEN($E163)&gt;500,60,0),IF($D163=""BIET"",90,IF($D163=""HIEU"",120,180))))"),60.0)</f>
        <v>60</v>
      </c>
      <c r="Q163" s="3" t="s">
        <v>1139</v>
      </c>
      <c r="R163" s="5" t="b">
        <f t="shared" si="8"/>
        <v>1</v>
      </c>
      <c r="S163" s="3" t="s">
        <v>6145</v>
      </c>
      <c r="T163" s="3" t="s">
        <v>1119</v>
      </c>
      <c r="U163" s="5" t="str">
        <f t="shared" si="9"/>
        <v>MATRIX_SPEC|YCCD|SOURCE_TAG|ITEM_DEMAND</v>
      </c>
    </row>
    <row r="164">
      <c r="A164" s="3" t="s">
        <v>3434</v>
      </c>
      <c r="B164" s="3" t="s">
        <v>6153</v>
      </c>
      <c r="C164" s="2" t="s">
        <v>1056</v>
      </c>
      <c r="D164" s="2" t="s">
        <v>42</v>
      </c>
      <c r="E164" s="3" t="s">
        <v>6157</v>
      </c>
      <c r="F164" s="3" t="s">
        <v>98</v>
      </c>
      <c r="G164" s="3" t="s">
        <v>398</v>
      </c>
      <c r="H164" s="3" t="s">
        <v>44</v>
      </c>
      <c r="I164" s="3">
        <v>1.0</v>
      </c>
      <c r="J164" s="3" t="s">
        <v>1063</v>
      </c>
      <c r="K164" s="3" t="s">
        <v>6125</v>
      </c>
      <c r="L164" s="3" t="s">
        <v>6128</v>
      </c>
      <c r="M164" s="2" t="s">
        <v>6162</v>
      </c>
      <c r="N164" s="5">
        <f>IFERROR(__xludf.DUMMYFUNCTION("MIN(5,IF($D164=""BIET"",1,IF($D164=""HIEU"",2,3))+IF($C164=""TRUE_FALSE_GROUP"",1,0)+IF(LEN($E164)&gt;500,1,0)+IF(REGEXMATCH(LOWER($E164),""python|c\+\+|select |sql|&lt;html|&lt;style|for |while |def ""),1,0))"),2.0)</f>
        <v>2</v>
      </c>
      <c r="O164" s="5" t="s">
        <v>1075</v>
      </c>
      <c r="P164" s="5">
        <f>IFERROR(__xludf.DUMMYFUNCTION("IF($C164=""MCQ_SINGLE"",IF($D164=""BIET"",45,IF($D164=""HIEU"",60,90))+IF(OR(LEN($E164)&gt;500,REGEXMATCH(LOWER($E164),""python|c\+\+|select |sql|&lt;html|&lt;style|for |while |def "")),30,0),IF($C164=""TRUE_FALSE_GROUP"",IF($D164=""BIET"",150,IF($D164=""HIEU"",18"&amp;"0,240))+IF(LEN($E164)&gt;500,60,0),IF($D164=""BIET"",90,IF($D164=""HIEU"",120,180))))"),60.0)</f>
        <v>60</v>
      </c>
      <c r="Q164" s="3" t="s">
        <v>1139</v>
      </c>
      <c r="R164" s="5" t="b">
        <f t="shared" si="8"/>
        <v>1</v>
      </c>
      <c r="S164" s="5" t="str">
        <f t="array" ref="S164">IFERROR(INDEX(DUPLICATES!$K:$K,MATCH($A164,DUPLICATES!$B:$B,0)),IFERROR(INDEX(DUPLICATES!$K:$K,MATCH($A164,DUPLICATES!$C:$C,0)),""))</f>
        <v/>
      </c>
      <c r="T164" s="3" t="s">
        <v>1119</v>
      </c>
      <c r="U164" s="5" t="str">
        <f t="shared" si="9"/>
        <v>MATRIX_SPEC|YCCD|SOURCE_TAG|ITEM_DEMAND</v>
      </c>
    </row>
    <row r="165">
      <c r="A165" s="3" t="s">
        <v>3452</v>
      </c>
      <c r="B165" s="3" t="s">
        <v>6198</v>
      </c>
      <c r="C165" s="2" t="s">
        <v>1056</v>
      </c>
      <c r="D165" s="2" t="s">
        <v>42</v>
      </c>
      <c r="E165" s="3" t="s">
        <v>6202</v>
      </c>
      <c r="F165" s="3" t="s">
        <v>126</v>
      </c>
      <c r="G165" s="3" t="s">
        <v>398</v>
      </c>
      <c r="H165" s="3" t="s">
        <v>44</v>
      </c>
      <c r="I165" s="3">
        <v>1.0</v>
      </c>
      <c r="J165" s="3" t="s">
        <v>1063</v>
      </c>
      <c r="K165" s="3" t="s">
        <v>6125</v>
      </c>
      <c r="L165" s="3" t="s">
        <v>6128</v>
      </c>
      <c r="M165" s="2" t="s">
        <v>6210</v>
      </c>
      <c r="N165" s="5">
        <f>IFERROR(__xludf.DUMMYFUNCTION("MIN(5,IF($D165=""BIET"",1,IF($D165=""HIEU"",2,3))+IF($C165=""TRUE_FALSE_GROUP"",1,0)+IF(LEN($E165)&gt;500,1,0)+IF(REGEXMATCH(LOWER($E165),""python|c\+\+|select |sql|&lt;html|&lt;style|for |while |def ""),1,0))"),2.0)</f>
        <v>2</v>
      </c>
      <c r="O165" s="5" t="s">
        <v>1075</v>
      </c>
      <c r="P165" s="5">
        <f>IFERROR(__xludf.DUMMYFUNCTION("IF($C165=""MCQ_SINGLE"",IF($D165=""BIET"",45,IF($D165=""HIEU"",60,90))+IF(OR(LEN($E165)&gt;500,REGEXMATCH(LOWER($E165),""python|c\+\+|select |sql|&lt;html|&lt;style|for |while |def "")),30,0),IF($C165=""TRUE_FALSE_GROUP"",IF($D165=""BIET"",150,IF($D165=""HIEU"",18"&amp;"0,240))+IF(LEN($E165)&gt;500,60,0),IF($D165=""BIET"",90,IF($D165=""HIEU"",120,180))))"),60.0)</f>
        <v>60</v>
      </c>
      <c r="Q165" s="3" t="s">
        <v>1139</v>
      </c>
      <c r="R165" s="5" t="b">
        <f t="shared" si="8"/>
        <v>1</v>
      </c>
      <c r="S165" s="5" t="str">
        <f t="array" ref="S165">IFERROR(INDEX(DUPLICATES!$K:$K,MATCH($A165,DUPLICATES!$B:$B,0)),IFERROR(INDEX(DUPLICATES!$K:$K,MATCH($A165,DUPLICATES!$C:$C,0)),""))</f>
        <v>FAM_72E4A9C135</v>
      </c>
      <c r="T165" s="3" t="s">
        <v>1119</v>
      </c>
      <c r="U165" s="5" t="str">
        <f t="shared" si="9"/>
        <v>MATRIX_SPEC|YCCD|SOURCE_TAG|ITEM_DEMAND</v>
      </c>
    </row>
    <row r="166">
      <c r="A166" s="3" t="s">
        <v>3470</v>
      </c>
      <c r="B166" s="3" t="s">
        <v>6246</v>
      </c>
      <c r="C166" s="2" t="s">
        <v>1056</v>
      </c>
      <c r="D166" s="2" t="s">
        <v>42</v>
      </c>
      <c r="E166" s="3" t="s">
        <v>6249</v>
      </c>
      <c r="F166" s="3" t="s">
        <v>98</v>
      </c>
      <c r="G166" s="3" t="s">
        <v>398</v>
      </c>
      <c r="H166" s="3" t="s">
        <v>44</v>
      </c>
      <c r="I166" s="3">
        <v>1.0</v>
      </c>
      <c r="J166" s="3" t="s">
        <v>1063</v>
      </c>
      <c r="K166" s="3" t="s">
        <v>6125</v>
      </c>
      <c r="L166" s="3" t="s">
        <v>6128</v>
      </c>
      <c r="M166" s="2" t="s">
        <v>6257</v>
      </c>
      <c r="N166" s="5">
        <f>IFERROR(__xludf.DUMMYFUNCTION("MIN(5,IF($D166=""BIET"",1,IF($D166=""HIEU"",2,3))+IF($C166=""TRUE_FALSE_GROUP"",1,0)+IF(LEN($E166)&gt;500,1,0)+IF(REGEXMATCH(LOWER($E166),""python|c\+\+|select |sql|&lt;html|&lt;style|for |while |def ""),1,0))"),2.0)</f>
        <v>2</v>
      </c>
      <c r="O166" s="5" t="s">
        <v>1075</v>
      </c>
      <c r="P166" s="5">
        <f>IFERROR(__xludf.DUMMYFUNCTION("IF($C166=""MCQ_SINGLE"",IF($D166=""BIET"",45,IF($D166=""HIEU"",60,90))+IF(OR(LEN($E166)&gt;500,REGEXMATCH(LOWER($E166),""python|c\+\+|select |sql|&lt;html|&lt;style|for |while |def "")),30,0),IF($C166=""TRUE_FALSE_GROUP"",IF($D166=""BIET"",150,IF($D166=""HIEU"",18"&amp;"0,240))+IF(LEN($E166)&gt;500,60,0),IF($D166=""BIET"",90,IF($D166=""HIEU"",120,180))))"),60.0)</f>
        <v>60</v>
      </c>
      <c r="Q166" s="3" t="s">
        <v>1139</v>
      </c>
      <c r="R166" s="5" t="b">
        <f t="shared" si="8"/>
        <v>1</v>
      </c>
      <c r="S166" s="5" t="str">
        <f t="array" ref="S166">IFERROR(INDEX(DUPLICATES!$K:$K,MATCH($A166,DUPLICATES!$B:$B,0)),IFERROR(INDEX(DUPLICATES!$K:$K,MATCH($A166,DUPLICATES!$C:$C,0)),""))</f>
        <v/>
      </c>
      <c r="T166" s="3" t="s">
        <v>1119</v>
      </c>
      <c r="U166" s="5" t="str">
        <f t="shared" si="9"/>
        <v>MATRIX_SPEC|YCCD|SOURCE_TAG|ITEM_DEMAND</v>
      </c>
    </row>
    <row r="167">
      <c r="A167" s="3" t="s">
        <v>3495</v>
      </c>
      <c r="B167" s="3" t="s">
        <v>6284</v>
      </c>
      <c r="C167" s="2" t="s">
        <v>1056</v>
      </c>
      <c r="D167" s="2" t="s">
        <v>578</v>
      </c>
      <c r="E167" s="3" t="s">
        <v>6288</v>
      </c>
      <c r="F167" s="3" t="s">
        <v>51</v>
      </c>
      <c r="H167" s="3" t="s">
        <v>44</v>
      </c>
      <c r="I167" s="3">
        <v>1.0</v>
      </c>
      <c r="J167" s="3" t="s">
        <v>1063</v>
      </c>
      <c r="K167" s="3" t="s">
        <v>6290</v>
      </c>
      <c r="L167" s="3" t="s">
        <v>6128</v>
      </c>
      <c r="M167" s="2" t="s">
        <v>6296</v>
      </c>
      <c r="N167" s="5">
        <f>IFERROR(__xludf.DUMMYFUNCTION("MIN(5,IF($D167=""BIET"",1,IF($D167=""HIEU"",2,3))+IF($C167=""TRUE_FALSE_GROUP"",1,0)+IF(LEN($E167)&gt;500,1,0)+IF(REGEXMATCH(LOWER($E167),""python|c\+\+|select |sql|&lt;html|&lt;style|for |while |def ""),1,0))"),1.0)</f>
        <v>1</v>
      </c>
      <c r="O167" s="5" t="s">
        <v>1244</v>
      </c>
      <c r="P167" s="5">
        <f>IFERROR(__xludf.DUMMYFUNCTION("IF($C167=""MCQ_SINGLE"",IF($D167=""BIET"",45,IF($D167=""HIEU"",60,90))+IF(OR(LEN($E167)&gt;500,REGEXMATCH(LOWER($E167),""python|c\+\+|select |sql|&lt;html|&lt;style|for |while |def "")),30,0),IF($C167=""TRUE_FALSE_GROUP"",IF($D167=""BIET"",150,IF($D167=""HIEU"",18"&amp;"0,240))+IF(LEN($E167)&gt;500,60,0),IF($D167=""BIET"",90,IF($D167=""HIEU"",120,180))))"),45.0)</f>
        <v>45</v>
      </c>
      <c r="Q167" s="3" t="s">
        <v>1139</v>
      </c>
      <c r="R167" s="5" t="b">
        <f t="shared" si="8"/>
        <v>1</v>
      </c>
      <c r="S167" s="5" t="str">
        <f t="array" ref="S167">IFERROR(INDEX(DUPLICATES!$K:$K,MATCH($A167,DUPLICATES!$B:$B,0)),IFERROR(INDEX(DUPLICATES!$K:$K,MATCH($A167,DUPLICATES!$C:$C,0)),""))</f>
        <v>FAM_6C122A4239</v>
      </c>
      <c r="T167" s="3" t="s">
        <v>1119</v>
      </c>
      <c r="U167" s="5" t="str">
        <f t="shared" si="9"/>
        <v>MATRIX_SPEC|YCCD|SOURCE_TAG|ITEM_DEMAND</v>
      </c>
    </row>
    <row r="168">
      <c r="A168" s="3" t="s">
        <v>3516</v>
      </c>
      <c r="B168" s="3" t="s">
        <v>6324</v>
      </c>
      <c r="C168" s="2" t="s">
        <v>1056</v>
      </c>
      <c r="D168" s="2" t="s">
        <v>578</v>
      </c>
      <c r="E168" s="3" t="s">
        <v>6326</v>
      </c>
      <c r="F168" s="3" t="s">
        <v>51</v>
      </c>
      <c r="H168" s="3" t="s">
        <v>44</v>
      </c>
      <c r="I168" s="3">
        <v>1.0</v>
      </c>
      <c r="J168" s="3" t="s">
        <v>1063</v>
      </c>
      <c r="K168" s="3" t="s">
        <v>6290</v>
      </c>
      <c r="L168" s="3" t="s">
        <v>6128</v>
      </c>
      <c r="M168" s="2" t="s">
        <v>6334</v>
      </c>
      <c r="N168" s="5">
        <f>IFERROR(__xludf.DUMMYFUNCTION("MIN(5,IF($D168=""BIET"",1,IF($D168=""HIEU"",2,3))+IF($C168=""TRUE_FALSE_GROUP"",1,0)+IF(LEN($E168)&gt;500,1,0)+IF(REGEXMATCH(LOWER($E168),""python|c\+\+|select |sql|&lt;html|&lt;style|for |while |def ""),1,0))"),1.0)</f>
        <v>1</v>
      </c>
      <c r="O168" s="5" t="s">
        <v>1244</v>
      </c>
      <c r="P168" s="5">
        <f>IFERROR(__xludf.DUMMYFUNCTION("IF($C168=""MCQ_SINGLE"",IF($D168=""BIET"",45,IF($D168=""HIEU"",60,90))+IF(OR(LEN($E168)&gt;500,REGEXMATCH(LOWER($E168),""python|c\+\+|select |sql|&lt;html|&lt;style|for |while |def "")),30,0),IF($C168=""TRUE_FALSE_GROUP"",IF($D168=""BIET"",150,IF($D168=""HIEU"",18"&amp;"0,240))+IF(LEN($E168)&gt;500,60,0),IF($D168=""BIET"",90,IF($D168=""HIEU"",120,180))))"),45.0)</f>
        <v>45</v>
      </c>
      <c r="Q168" s="3" t="s">
        <v>1139</v>
      </c>
      <c r="R168" s="5" t="b">
        <f t="shared" si="8"/>
        <v>1</v>
      </c>
      <c r="S168" s="5" t="str">
        <f t="array" ref="S168">IFERROR(INDEX(DUPLICATES!$K:$K,MATCH($A168,DUPLICATES!$B:$B,0)),IFERROR(INDEX(DUPLICATES!$K:$K,MATCH($A168,DUPLICATES!$C:$C,0)),""))</f>
        <v/>
      </c>
      <c r="T168" s="3" t="s">
        <v>1119</v>
      </c>
      <c r="U168" s="5" t="str">
        <f t="shared" si="9"/>
        <v>MATRIX_SPEC|YCCD|SOURCE_TAG|ITEM_DEMAND</v>
      </c>
    </row>
    <row r="169">
      <c r="A169" s="3" t="s">
        <v>3525</v>
      </c>
      <c r="B169" s="3" t="s">
        <v>6362</v>
      </c>
      <c r="C169" s="2" t="s">
        <v>1056</v>
      </c>
      <c r="D169" s="2" t="s">
        <v>578</v>
      </c>
      <c r="E169" s="3" t="s">
        <v>6364</v>
      </c>
      <c r="F169" s="3" t="s">
        <v>51</v>
      </c>
      <c r="H169" s="3" t="s">
        <v>44</v>
      </c>
      <c r="I169" s="3">
        <v>1.0</v>
      </c>
      <c r="J169" s="3" t="s">
        <v>1063</v>
      </c>
      <c r="K169" s="3" t="s">
        <v>6368</v>
      </c>
      <c r="L169" s="3" t="s">
        <v>6128</v>
      </c>
      <c r="M169" s="2" t="s">
        <v>6371</v>
      </c>
      <c r="N169" s="5">
        <f>IFERROR(__xludf.DUMMYFUNCTION("MIN(5,IF($D169=""BIET"",1,IF($D169=""HIEU"",2,3))+IF($C169=""TRUE_FALSE_GROUP"",1,0)+IF(LEN($E169)&gt;500,1,0)+IF(REGEXMATCH(LOWER($E169),""python|c\+\+|select |sql|&lt;html|&lt;style|for |while |def ""),1,0))"),1.0)</f>
        <v>1</v>
      </c>
      <c r="O169" s="5" t="s">
        <v>1244</v>
      </c>
      <c r="P169" s="5">
        <f>IFERROR(__xludf.DUMMYFUNCTION("IF($C169=""MCQ_SINGLE"",IF($D169=""BIET"",45,IF($D169=""HIEU"",60,90))+IF(OR(LEN($E169)&gt;500,REGEXMATCH(LOWER($E169),""python|c\+\+|select |sql|&lt;html|&lt;style|for |while |def "")),30,0),IF($C169=""TRUE_FALSE_GROUP"",IF($D169=""BIET"",150,IF($D169=""HIEU"",18"&amp;"0,240))+IF(LEN($E169)&gt;500,60,0),IF($D169=""BIET"",90,IF($D169=""HIEU"",120,180))))"),45.0)</f>
        <v>45</v>
      </c>
      <c r="Q169" s="3" t="s">
        <v>1139</v>
      </c>
      <c r="R169" s="5" t="b">
        <f t="shared" si="8"/>
        <v>1</v>
      </c>
      <c r="S169" s="5" t="str">
        <f t="array" ref="S169">IFERROR(INDEX(DUPLICATES!$K:$K,MATCH($A169,DUPLICATES!$B:$B,0)),IFERROR(INDEX(DUPLICATES!$K:$K,MATCH($A169,DUPLICATES!$C:$C,0)),""))</f>
        <v/>
      </c>
      <c r="T169" s="3" t="s">
        <v>1119</v>
      </c>
      <c r="U169" s="5" t="str">
        <f t="shared" si="9"/>
        <v>MATRIX_SPEC|YCCD|SOURCE_TAG|ITEM_DEMAND</v>
      </c>
    </row>
    <row r="170">
      <c r="A170" s="3" t="s">
        <v>3531</v>
      </c>
      <c r="B170" s="3" t="s">
        <v>6401</v>
      </c>
      <c r="C170" s="2" t="s">
        <v>1056</v>
      </c>
      <c r="D170" s="2" t="s">
        <v>578</v>
      </c>
      <c r="E170" s="3" t="s">
        <v>6404</v>
      </c>
      <c r="F170" s="3" t="s">
        <v>361</v>
      </c>
      <c r="H170" s="3" t="s">
        <v>44</v>
      </c>
      <c r="I170" s="3">
        <v>1.0</v>
      </c>
      <c r="J170" s="3" t="s">
        <v>1063</v>
      </c>
      <c r="K170" s="3" t="s">
        <v>6368</v>
      </c>
      <c r="L170" s="3" t="s">
        <v>6128</v>
      </c>
      <c r="M170" s="2" t="s">
        <v>6410</v>
      </c>
      <c r="N170" s="5">
        <f>IFERROR(__xludf.DUMMYFUNCTION("MIN(5,IF($D170=""BIET"",1,IF($D170=""HIEU"",2,3))+IF($C170=""TRUE_FALSE_GROUP"",1,0)+IF(LEN($E170)&gt;500,1,0)+IF(REGEXMATCH(LOWER($E170),""python|c\+\+|select |sql|&lt;html|&lt;style|for |while |def ""),1,0))"),1.0)</f>
        <v>1</v>
      </c>
      <c r="O170" s="5" t="s">
        <v>1244</v>
      </c>
      <c r="P170" s="5">
        <f>IFERROR(__xludf.DUMMYFUNCTION("IF($C170=""MCQ_SINGLE"",IF($D170=""BIET"",45,IF($D170=""HIEU"",60,90))+IF(OR(LEN($E170)&gt;500,REGEXMATCH(LOWER($E170),""python|c\+\+|select |sql|&lt;html|&lt;style|for |while |def "")),30,0),IF($C170=""TRUE_FALSE_GROUP"",IF($D170=""BIET"",150,IF($D170=""HIEU"",18"&amp;"0,240))+IF(LEN($E170)&gt;500,60,0),IF($D170=""BIET"",90,IF($D170=""HIEU"",120,180))))"),45.0)</f>
        <v>45</v>
      </c>
      <c r="Q170" s="3" t="s">
        <v>1139</v>
      </c>
      <c r="R170" s="5" t="b">
        <f t="shared" si="8"/>
        <v>1</v>
      </c>
      <c r="S170" s="5" t="str">
        <f t="array" ref="S170">IFERROR(INDEX(DUPLICATES!$K:$K,MATCH($A170,DUPLICATES!$B:$B,0)),IFERROR(INDEX(DUPLICATES!$K:$K,MATCH($A170,DUPLICATES!$C:$C,0)),""))</f>
        <v/>
      </c>
      <c r="T170" s="3" t="s">
        <v>1119</v>
      </c>
      <c r="U170" s="5" t="str">
        <f t="shared" si="9"/>
        <v>MATRIX_SPEC|YCCD|SOURCE_TAG|ITEM_DEMAND</v>
      </c>
    </row>
    <row r="171">
      <c r="A171" s="3" t="s">
        <v>3536</v>
      </c>
      <c r="B171" s="3" t="s">
        <v>6439</v>
      </c>
      <c r="C171" s="2" t="s">
        <v>1056</v>
      </c>
      <c r="D171" s="2" t="s">
        <v>78</v>
      </c>
      <c r="E171" s="3" t="s">
        <v>6443</v>
      </c>
      <c r="F171" s="3" t="s">
        <v>51</v>
      </c>
      <c r="H171" s="3" t="s">
        <v>44</v>
      </c>
      <c r="I171" s="3">
        <v>1.0</v>
      </c>
      <c r="J171" s="3" t="s">
        <v>1063</v>
      </c>
      <c r="K171" s="3" t="s">
        <v>6368</v>
      </c>
      <c r="L171" s="3" t="s">
        <v>6128</v>
      </c>
      <c r="M171" s="2" t="s">
        <v>6448</v>
      </c>
      <c r="N171" s="5">
        <f>IFERROR(__xludf.DUMMYFUNCTION("MIN(5,IF($D171=""BIET"",1,IF($D171=""HIEU"",2,3))+IF($C171=""TRUE_FALSE_GROUP"",1,0)+IF(LEN($E171)&gt;500,1,0)+IF(REGEXMATCH(LOWER($E171),""python|c\+\+|select |sql|&lt;html|&lt;style|for |while |def ""),1,0))"),3.0)</f>
        <v>3</v>
      </c>
      <c r="O171" s="5" t="s">
        <v>1244</v>
      </c>
      <c r="P171" s="5">
        <f>IFERROR(__xludf.DUMMYFUNCTION("IF($C171=""MCQ_SINGLE"",IF($D171=""BIET"",45,IF($D171=""HIEU"",60,90))+IF(OR(LEN($E171)&gt;500,REGEXMATCH(LOWER($E171),""python|c\+\+|select |sql|&lt;html|&lt;style|for |while |def "")),30,0),IF($C171=""TRUE_FALSE_GROUP"",IF($D171=""BIET"",150,IF($D171=""HIEU"",18"&amp;"0,240))+IF(LEN($E171)&gt;500,60,0),IF($D171=""BIET"",90,IF($D171=""HIEU"",120,180))))"),90.0)</f>
        <v>90</v>
      </c>
      <c r="Q171" s="3" t="s">
        <v>1139</v>
      </c>
      <c r="R171" s="5" t="b">
        <f t="shared" si="8"/>
        <v>1</v>
      </c>
      <c r="S171" s="5" t="str">
        <f t="array" ref="S171">IFERROR(INDEX(DUPLICATES!$K:$K,MATCH($A171,DUPLICATES!$B:$B,0)),IFERROR(INDEX(DUPLICATES!$K:$K,MATCH($A171,DUPLICATES!$C:$C,0)),""))</f>
        <v/>
      </c>
      <c r="T171" s="3" t="s">
        <v>1119</v>
      </c>
      <c r="U171" s="5" t="str">
        <f t="shared" si="9"/>
        <v>MATRIX_SPEC|YCCD|SOURCE_TAG|ITEM_DEMAND</v>
      </c>
    </row>
    <row r="172">
      <c r="A172" s="3" t="s">
        <v>3540</v>
      </c>
      <c r="B172" s="3" t="s">
        <v>6477</v>
      </c>
      <c r="C172" s="2" t="s">
        <v>1056</v>
      </c>
      <c r="D172" s="2" t="s">
        <v>78</v>
      </c>
      <c r="E172" s="3" t="s">
        <v>6483</v>
      </c>
      <c r="F172" s="3" t="s">
        <v>126</v>
      </c>
      <c r="H172" s="3" t="s">
        <v>44</v>
      </c>
      <c r="I172" s="3">
        <v>1.0</v>
      </c>
      <c r="J172" s="3" t="s">
        <v>1063</v>
      </c>
      <c r="K172" s="3" t="s">
        <v>6368</v>
      </c>
      <c r="L172" s="3" t="s">
        <v>6128</v>
      </c>
      <c r="M172" s="2" t="s">
        <v>6489</v>
      </c>
      <c r="N172" s="5">
        <f>IFERROR(__xludf.DUMMYFUNCTION("MIN(5,IF($D172=""BIET"",1,IF($D172=""HIEU"",2,3))+IF($C172=""TRUE_FALSE_GROUP"",1,0)+IF(LEN($E172)&gt;500,1,0)+IF(REGEXMATCH(LOWER($E172),""python|c\+\+|select |sql|&lt;html|&lt;style|for |while |def ""),1,0))"),3.0)</f>
        <v>3</v>
      </c>
      <c r="O172" s="5" t="s">
        <v>1244</v>
      </c>
      <c r="P172" s="5">
        <f>IFERROR(__xludf.DUMMYFUNCTION("IF($C172=""MCQ_SINGLE"",IF($D172=""BIET"",45,IF($D172=""HIEU"",60,90))+IF(OR(LEN($E172)&gt;500,REGEXMATCH(LOWER($E172),""python|c\+\+|select |sql|&lt;html|&lt;style|for |while |def "")),30,0),IF($C172=""TRUE_FALSE_GROUP"",IF($D172=""BIET"",150,IF($D172=""HIEU"",18"&amp;"0,240))+IF(LEN($E172)&gt;500,60,0),IF($D172=""BIET"",90,IF($D172=""HIEU"",120,180))))"),90.0)</f>
        <v>90</v>
      </c>
      <c r="Q172" s="3" t="s">
        <v>1139</v>
      </c>
      <c r="R172" s="5" t="b">
        <f t="shared" si="8"/>
        <v>1</v>
      </c>
      <c r="S172" s="5" t="str">
        <f t="array" ref="S172">IFERROR(INDEX(DUPLICATES!$K:$K,MATCH($A172,DUPLICATES!$B:$B,0)),IFERROR(INDEX(DUPLICATES!$K:$K,MATCH($A172,DUPLICATES!$C:$C,0)),""))</f>
        <v/>
      </c>
      <c r="T172" s="3" t="s">
        <v>1119</v>
      </c>
      <c r="U172" s="5" t="str">
        <f t="shared" si="9"/>
        <v>MATRIX_SPEC|YCCD|SOURCE_TAG|ITEM_DEMAND</v>
      </c>
    </row>
    <row r="173">
      <c r="A173" s="3" t="s">
        <v>3544</v>
      </c>
      <c r="B173" s="3" t="s">
        <v>6512</v>
      </c>
      <c r="C173" s="2" t="s">
        <v>1056</v>
      </c>
      <c r="D173" s="2" t="s">
        <v>78</v>
      </c>
      <c r="E173" s="3" t="s">
        <v>6514</v>
      </c>
      <c r="F173" s="3" t="s">
        <v>51</v>
      </c>
      <c r="H173" s="3" t="s">
        <v>44</v>
      </c>
      <c r="I173" s="3">
        <v>1.0</v>
      </c>
      <c r="J173" s="3" t="s">
        <v>1063</v>
      </c>
      <c r="K173" s="3" t="s">
        <v>6368</v>
      </c>
      <c r="L173" s="3" t="s">
        <v>6128</v>
      </c>
      <c r="M173" s="2" t="s">
        <v>6522</v>
      </c>
      <c r="N173" s="5">
        <f>IFERROR(__xludf.DUMMYFUNCTION("MIN(5,IF($D173=""BIET"",1,IF($D173=""HIEU"",2,3))+IF($C173=""TRUE_FALSE_GROUP"",1,0)+IF(LEN($E173)&gt;500,1,0)+IF(REGEXMATCH(LOWER($E173),""python|c\+\+|select |sql|&lt;html|&lt;style|for |while |def ""),1,0))"),3.0)</f>
        <v>3</v>
      </c>
      <c r="O173" s="5" t="s">
        <v>1244</v>
      </c>
      <c r="P173" s="5">
        <f>IFERROR(__xludf.DUMMYFUNCTION("IF($C173=""MCQ_SINGLE"",IF($D173=""BIET"",45,IF($D173=""HIEU"",60,90))+IF(OR(LEN($E173)&gt;500,REGEXMATCH(LOWER($E173),""python|c\+\+|select |sql|&lt;html|&lt;style|for |while |def "")),30,0),IF($C173=""TRUE_FALSE_GROUP"",IF($D173=""BIET"",150,IF($D173=""HIEU"",18"&amp;"0,240))+IF(LEN($E173)&gt;500,60,0),IF($D173=""BIET"",90,IF($D173=""HIEU"",120,180))))"),90.0)</f>
        <v>90</v>
      </c>
      <c r="Q173" s="3" t="s">
        <v>1139</v>
      </c>
      <c r="R173" s="5" t="b">
        <f t="shared" si="8"/>
        <v>1</v>
      </c>
      <c r="S173" s="5" t="str">
        <f t="array" ref="S173">IFERROR(INDEX(DUPLICATES!$K:$K,MATCH($A173,DUPLICATES!$B:$B,0)),IFERROR(INDEX(DUPLICATES!$K:$K,MATCH($A173,DUPLICATES!$C:$C,0)),""))</f>
        <v/>
      </c>
      <c r="T173" s="3" t="s">
        <v>1119</v>
      </c>
      <c r="U173" s="5" t="str">
        <f t="shared" si="9"/>
        <v>MATRIX_SPEC|YCCD|SOURCE_TAG|ITEM_DEMAND</v>
      </c>
    </row>
    <row r="174">
      <c r="A174" s="3" t="s">
        <v>3548</v>
      </c>
      <c r="B174" s="3" t="s">
        <v>6546</v>
      </c>
      <c r="C174" s="2" t="s">
        <v>1056</v>
      </c>
      <c r="D174" s="2" t="s">
        <v>78</v>
      </c>
      <c r="E174" s="13" t="s">
        <v>6550</v>
      </c>
      <c r="F174" s="3" t="s">
        <v>98</v>
      </c>
      <c r="H174" s="3" t="s">
        <v>44</v>
      </c>
      <c r="I174" s="3">
        <v>1.0</v>
      </c>
      <c r="J174" s="3" t="s">
        <v>1063</v>
      </c>
      <c r="K174" s="3" t="s">
        <v>6553</v>
      </c>
      <c r="L174" s="3" t="s">
        <v>1065</v>
      </c>
      <c r="M174" s="2" t="s">
        <v>6558</v>
      </c>
      <c r="N174" s="5">
        <f>IFERROR(__xludf.DUMMYFUNCTION("MIN(5,IF($D174=""BIET"",1,IF($D174=""HIEU"",2,3))+IF($C174=""TRUE_FALSE_GROUP"",1,0)+IF(LEN($E174)&gt;500,1,0)+IF(REGEXMATCH(LOWER($E174),""python|c\+\+|select |sql|&lt;html|&lt;style|for |while |def ""),1,0))"),3.0)</f>
        <v>3</v>
      </c>
      <c r="O174" s="5" t="s">
        <v>1244</v>
      </c>
      <c r="P174" s="5">
        <f>IFERROR(__xludf.DUMMYFUNCTION("IF($C174=""MCQ_SINGLE"",IF($D174=""BIET"",45,IF($D174=""HIEU"",60,90))+IF(OR(LEN($E174)&gt;500,REGEXMATCH(LOWER($E174),""python|c\+\+|select |sql|&lt;html|&lt;style|for |while |def "")),30,0),IF($C174=""TRUE_FALSE_GROUP"",IF($D174=""BIET"",150,IF($D174=""HIEU"",18"&amp;"0,240))+IF(LEN($E174)&gt;500,60,0),IF($D174=""BIET"",90,IF($D174=""HIEU"",120,180))))"),90.0)</f>
        <v>90</v>
      </c>
      <c r="Q174" s="3" t="s">
        <v>1082</v>
      </c>
      <c r="R174" s="5" t="b">
        <f t="shared" si="8"/>
        <v>1</v>
      </c>
      <c r="S174" s="3" t="s">
        <v>6571</v>
      </c>
      <c r="T174" s="3" t="s">
        <v>1093</v>
      </c>
      <c r="U174" s="5" t="str">
        <f t="shared" si="9"/>
        <v>MATRIX_SPEC|YCCD|SOURCE_TAG|ITEM_DEMAND</v>
      </c>
    </row>
    <row r="175">
      <c r="A175" s="3" t="s">
        <v>3552</v>
      </c>
      <c r="B175" s="3" t="s">
        <v>6576</v>
      </c>
      <c r="C175" s="2" t="s">
        <v>1056</v>
      </c>
      <c r="D175" s="2" t="s">
        <v>42</v>
      </c>
      <c r="E175" s="13" t="s">
        <v>6580</v>
      </c>
      <c r="F175" s="3" t="s">
        <v>126</v>
      </c>
      <c r="H175" s="3" t="s">
        <v>44</v>
      </c>
      <c r="I175" s="3">
        <v>1.0</v>
      </c>
      <c r="J175" s="3" t="s">
        <v>1063</v>
      </c>
      <c r="K175" s="3" t="s">
        <v>6553</v>
      </c>
      <c r="L175" s="3" t="s">
        <v>6128</v>
      </c>
      <c r="M175" s="4" t="s">
        <v>6587</v>
      </c>
      <c r="N175" s="5">
        <f>IFERROR(__xludf.DUMMYFUNCTION("MIN(5,IF($D175=""BIET"",1,IF($D175=""HIEU"",2,3))+IF($C175=""TRUE_FALSE_GROUP"",1,0)+IF(LEN($E175)&gt;500,1,0)+IF(REGEXMATCH(LOWER($E175),""python|c\+\+|select |sql|&lt;html|&lt;style|for |while |def ""),1,0))"),2.0)</f>
        <v>2</v>
      </c>
      <c r="O175" s="5" t="s">
        <v>1455</v>
      </c>
      <c r="P175" s="5">
        <f>IFERROR(__xludf.DUMMYFUNCTION("IF($C175=""MCQ_SINGLE"",IF($D175=""BIET"",45,IF($D175=""HIEU"",60,90))+IF(OR(LEN($E175)&gt;500,REGEXMATCH(LOWER($E175),""python|c\+\+|select |sql|&lt;html|&lt;style|for |while |def "")),30,0),IF($C175=""TRUE_FALSE_GROUP"",IF($D175=""BIET"",150,IF($D175=""HIEU"",18"&amp;"0,240))+IF(LEN($E175)&gt;500,60,0),IF($D175=""BIET"",90,IF($D175=""HIEU"",120,180))))"),60.0)</f>
        <v>60</v>
      </c>
      <c r="Q175" s="3" t="s">
        <v>1139</v>
      </c>
      <c r="R175" s="5" t="b">
        <f t="shared" si="8"/>
        <v>1</v>
      </c>
      <c r="S175" s="5" t="str">
        <f t="array" ref="S175">IFERROR(INDEX(DUPLICATES!$K:$K,MATCH($A175,DUPLICATES!$B:$B,0)),IFERROR(INDEX(DUPLICATES!$K:$K,MATCH($A175,DUPLICATES!$C:$C,0)),""))</f>
        <v/>
      </c>
      <c r="T175" s="3" t="s">
        <v>1119</v>
      </c>
      <c r="U175" s="5" t="str">
        <f t="shared" si="9"/>
        <v>MATRIX_SPEC|YCCD|SOURCE_TAG|ITEM_DEMAND</v>
      </c>
    </row>
    <row r="176">
      <c r="A176" s="3" t="s">
        <v>3556</v>
      </c>
      <c r="B176" s="3" t="s">
        <v>6626</v>
      </c>
      <c r="C176" s="2" t="s">
        <v>1056</v>
      </c>
      <c r="D176" s="2" t="s">
        <v>42</v>
      </c>
      <c r="E176" s="3" t="s">
        <v>6629</v>
      </c>
      <c r="F176" s="3" t="s">
        <v>361</v>
      </c>
      <c r="H176" s="3" t="s">
        <v>44</v>
      </c>
      <c r="I176" s="3">
        <v>1.0</v>
      </c>
      <c r="J176" s="3" t="s">
        <v>1063</v>
      </c>
      <c r="K176" s="3" t="s">
        <v>6553</v>
      </c>
      <c r="L176" s="3" t="s">
        <v>1065</v>
      </c>
      <c r="M176" s="2" t="s">
        <v>6639</v>
      </c>
      <c r="N176" s="5">
        <f>IFERROR(__xludf.DUMMYFUNCTION("MIN(5,IF($D176=""BIET"",1,IF($D176=""HIEU"",2,3))+IF($C176=""TRUE_FALSE_GROUP"",1,0)+IF(LEN($E176)&gt;500,1,0)+IF(REGEXMATCH(LOWER($E176),""python|c\+\+|select |sql|&lt;html|&lt;style|for |while |def ""),1,0))"),2.0)</f>
        <v>2</v>
      </c>
      <c r="O176" s="5" t="s">
        <v>1244</v>
      </c>
      <c r="P176" s="5">
        <f>IFERROR(__xludf.DUMMYFUNCTION("IF($C176=""MCQ_SINGLE"",IF($D176=""BIET"",45,IF($D176=""HIEU"",60,90))+IF(OR(LEN($E176)&gt;500,REGEXMATCH(LOWER($E176),""python|c\+\+|select |sql|&lt;html|&lt;style|for |while |def "")),30,0),IF($C176=""TRUE_FALSE_GROUP"",IF($D176=""BIET"",150,IF($D176=""HIEU"",18"&amp;"0,240))+IF(LEN($E176)&gt;500,60,0),IF($D176=""BIET"",90,IF($D176=""HIEU"",120,180))))"),60.0)</f>
        <v>60</v>
      </c>
      <c r="Q176" s="3" t="s">
        <v>1082</v>
      </c>
      <c r="R176" s="5" t="b">
        <f t="shared" si="8"/>
        <v>1</v>
      </c>
      <c r="S176" s="5" t="str">
        <f t="array" ref="S176">IFERROR(INDEX(DUPLICATES!$K:$K,MATCH($A176,DUPLICATES!$B:$B,0)),IFERROR(INDEX(DUPLICATES!$K:$K,MATCH($A176,DUPLICATES!$C:$C,0)),""))</f>
        <v/>
      </c>
      <c r="T176" s="3" t="s">
        <v>1093</v>
      </c>
      <c r="U176" s="5" t="str">
        <f t="shared" si="9"/>
        <v>MATRIX_SPEC|YCCD|SOURCE_TAG|ITEM_DEMAND</v>
      </c>
    </row>
    <row r="177">
      <c r="A177" s="3" t="s">
        <v>3565</v>
      </c>
      <c r="B177" s="3" t="s">
        <v>6673</v>
      </c>
      <c r="C177" s="2" t="s">
        <v>1056</v>
      </c>
      <c r="D177" s="2" t="s">
        <v>42</v>
      </c>
      <c r="E177" s="3" t="s">
        <v>6675</v>
      </c>
      <c r="F177" s="3" t="s">
        <v>98</v>
      </c>
      <c r="H177" s="3" t="s">
        <v>44</v>
      </c>
      <c r="I177" s="3">
        <v>1.0</v>
      </c>
      <c r="J177" s="3" t="s">
        <v>1063</v>
      </c>
      <c r="K177" s="3" t="s">
        <v>6553</v>
      </c>
      <c r="L177" s="3" t="s">
        <v>1065</v>
      </c>
      <c r="M177" s="2" t="s">
        <v>6685</v>
      </c>
      <c r="N177" s="5">
        <f>IFERROR(__xludf.DUMMYFUNCTION("MIN(5,IF($D177=""BIET"",1,IF($D177=""HIEU"",2,3))+IF($C177=""TRUE_FALSE_GROUP"",1,0)+IF(LEN($E177)&gt;500,1,0)+IF(REGEXMATCH(LOWER($E177),""python|c\+\+|select |sql|&lt;html|&lt;style|for |while |def ""),1,0))"),2.0)</f>
        <v>2</v>
      </c>
      <c r="O177" s="5" t="s">
        <v>1075</v>
      </c>
      <c r="P177" s="5">
        <f>IFERROR(__xludf.DUMMYFUNCTION("IF($C177=""MCQ_SINGLE"",IF($D177=""BIET"",45,IF($D177=""HIEU"",60,90))+IF(OR(LEN($E177)&gt;500,REGEXMATCH(LOWER($E177),""python|c\+\+|select |sql|&lt;html|&lt;style|for |while |def "")),30,0),IF($C177=""TRUE_FALSE_GROUP"",IF($D177=""BIET"",150,IF($D177=""HIEU"",18"&amp;"0,240))+IF(LEN($E177)&gt;500,60,0),IF($D177=""BIET"",90,IF($D177=""HIEU"",120,180))))"),60.0)</f>
        <v>60</v>
      </c>
      <c r="Q177" s="3" t="s">
        <v>1082</v>
      </c>
      <c r="R177" s="5" t="b">
        <f t="shared" si="8"/>
        <v>1</v>
      </c>
      <c r="S177" s="5" t="str">
        <f t="array" ref="S177">IFERROR(INDEX(DUPLICATES!$K:$K,MATCH($A177,DUPLICATES!$B:$B,0)),IFERROR(INDEX(DUPLICATES!$K:$K,MATCH($A177,DUPLICATES!$C:$C,0)),""))</f>
        <v/>
      </c>
      <c r="T177" s="3" t="s">
        <v>1093</v>
      </c>
      <c r="U177" s="5" t="str">
        <f t="shared" si="9"/>
        <v>MATRIX_SPEC|YCCD|SOURCE_TAG|ITEM_DEMAND</v>
      </c>
    </row>
    <row r="178">
      <c r="A178" s="3" t="s">
        <v>3569</v>
      </c>
      <c r="B178" s="3" t="s">
        <v>6719</v>
      </c>
      <c r="C178" s="2" t="s">
        <v>1056</v>
      </c>
      <c r="D178" s="2" t="s">
        <v>42</v>
      </c>
      <c r="E178" s="3" t="s">
        <v>6723</v>
      </c>
      <c r="F178" s="3" t="s">
        <v>361</v>
      </c>
      <c r="H178" s="3" t="s">
        <v>44</v>
      </c>
      <c r="I178" s="3">
        <v>1.0</v>
      </c>
      <c r="J178" s="3" t="s">
        <v>1063</v>
      </c>
      <c r="K178" s="3" t="s">
        <v>6553</v>
      </c>
      <c r="L178" s="3" t="s">
        <v>6128</v>
      </c>
      <c r="M178" s="2" t="s">
        <v>6731</v>
      </c>
      <c r="N178" s="5">
        <f>IFERROR(__xludf.DUMMYFUNCTION("MIN(5,IF($D178=""BIET"",1,IF($D178=""HIEU"",2,3))+IF($C178=""TRUE_FALSE_GROUP"",1,0)+IF(LEN($E178)&gt;500,1,0)+IF(REGEXMATCH(LOWER($E178),""python|c\+\+|select |sql|&lt;html|&lt;style|for |while |def ""),1,0))"),2.0)</f>
        <v>2</v>
      </c>
      <c r="O178" s="5" t="s">
        <v>1075</v>
      </c>
      <c r="P178" s="5">
        <f>IFERROR(__xludf.DUMMYFUNCTION("IF($C178=""MCQ_SINGLE"",IF($D178=""BIET"",45,IF($D178=""HIEU"",60,90))+IF(OR(LEN($E178)&gt;500,REGEXMATCH(LOWER($E178),""python|c\+\+|select |sql|&lt;html|&lt;style|for |while |def "")),30,0),IF($C178=""TRUE_FALSE_GROUP"",IF($D178=""BIET"",150,IF($D178=""HIEU"",18"&amp;"0,240))+IF(LEN($E178)&gt;500,60,0),IF($D178=""BIET"",90,IF($D178=""HIEU"",120,180))))"),60.0)</f>
        <v>60</v>
      </c>
      <c r="Q178" s="3" t="s">
        <v>1139</v>
      </c>
      <c r="R178" s="5" t="b">
        <f t="shared" si="8"/>
        <v>1</v>
      </c>
      <c r="S178" s="5" t="str">
        <f t="array" ref="S178">IFERROR(INDEX(DUPLICATES!$K:$K,MATCH($A178,DUPLICATES!$B:$B,0)),IFERROR(INDEX(DUPLICATES!$K:$K,MATCH($A178,DUPLICATES!$C:$C,0)),""))</f>
        <v/>
      </c>
      <c r="T178" s="3" t="s">
        <v>1119</v>
      </c>
      <c r="U178" s="5" t="str">
        <f t="shared" si="9"/>
        <v>MATRIX_SPEC|YCCD|SOURCE_TAG|ITEM_DEMAND</v>
      </c>
    </row>
    <row r="179">
      <c r="A179" s="3" t="s">
        <v>3574</v>
      </c>
      <c r="B179" s="3" t="s">
        <v>6766</v>
      </c>
      <c r="C179" s="2" t="s">
        <v>1590</v>
      </c>
      <c r="D179" s="2" t="s">
        <v>42</v>
      </c>
      <c r="E179" s="3" t="s">
        <v>6770</v>
      </c>
      <c r="F179" s="3" t="s">
        <v>2731</v>
      </c>
      <c r="H179" s="3" t="s">
        <v>44</v>
      </c>
      <c r="I179" s="3">
        <v>1.0</v>
      </c>
      <c r="J179" s="3" t="s">
        <v>1063</v>
      </c>
      <c r="K179" s="3" t="s">
        <v>6775</v>
      </c>
      <c r="L179" s="3" t="s">
        <v>6128</v>
      </c>
      <c r="M179" s="2" t="s">
        <v>6781</v>
      </c>
      <c r="N179" s="5">
        <f>IFERROR(__xludf.DUMMYFUNCTION("MIN(5,IF($D179=""BIET"",1,IF($D179=""HIEU"",2,3))+IF($C179=""TRUE_FALSE_GROUP"",1,0)+IF(LEN($E179)&gt;500,1,0)+IF(REGEXMATCH(LOWER($E179),""python|c\+\+|select |sql|&lt;html|&lt;style|for |while |def ""),1,0))"),3.0)</f>
        <v>3</v>
      </c>
      <c r="O179" s="5" t="s">
        <v>1075</v>
      </c>
      <c r="P179" s="5">
        <f>IFERROR(__xludf.DUMMYFUNCTION("IF($C179=""MCQ_SINGLE"",IF($D179=""BIET"",45,IF($D179=""HIEU"",60,90))+IF(OR(LEN($E179)&gt;500,REGEXMATCH(LOWER($E179),""python|c\+\+|select |sql|&lt;html|&lt;style|for |while |def "")),30,0),IF($C179=""TRUE_FALSE_GROUP"",IF($D179=""BIET"",150,IF($D179=""HIEU"",18"&amp;"0,240))+IF(LEN($E179)&gt;500,60,0),IF($D179=""BIET"",90,IF($D179=""HIEU"",120,180))))"),180.0)</f>
        <v>180</v>
      </c>
      <c r="Q179" s="5" t="str">
        <f>IF($T179="READY_FOR_PRACTICE","PRACTICE",IF($T179="READY_FOR_PERIODIC","PERIODIC",IF($T179="READY_FOR_GRADUATION","GRADUATION",IF($T179="RETIRED","NONE","REVIEW_ONLY"))))</f>
        <v>PRACTICE</v>
      </c>
      <c r="R179" s="5" t="b">
        <f t="shared" si="8"/>
        <v>0</v>
      </c>
      <c r="S179" s="5" t="str">
        <f t="array" ref="S179">IFERROR(INDEX(DUPLICATES!$K:$K,MATCH($A179,DUPLICATES!$B:$B,0)),IFERROR(INDEX(DUPLICATES!$K:$K,MATCH($A179,DUPLICATES!$C:$C,0)),""))</f>
        <v/>
      </c>
      <c r="T179" s="5" t="str">
        <f>IFERROR(__xludf.DUMMYFUNCTION("IF($H179=""ARCHIVED"",""RETIRED"",IF($H179=""ACTIVE"",""READY_FOR_PRACTICE"",IF(REGEXMATCH($M179,""CONTENT_REVIEWED=FALSE|MANUAL_APPROVAL_REQUIRED=TRUE|ANSWER_CHECK_RESULT=FAIL|AUTO_USE=BLOCKED|NEEDS_REVIEW""),""NEEDS_REVIEW"",IF(REGEXMATCH($M179,""CONTEN"&amp;"T_REVIEW_RESULT=PASS|CONTENT_REVIEWED=TRUE""),""CONTENT_REVIEWED"",""CLASSIFIED""))))"),"READY_FOR_PRACTICE")</f>
        <v>READY_FOR_PRACTICE</v>
      </c>
      <c r="U179" s="5" t="str">
        <f t="shared" si="9"/>
        <v>MATRIX_SPEC|YCCD|SOURCE_TAG|ITEM_DEMAND|MAX_STATEMENT_LEVEL</v>
      </c>
    </row>
    <row r="180">
      <c r="A180" s="3" t="s">
        <v>3578</v>
      </c>
      <c r="B180" s="3" t="s">
        <v>6826</v>
      </c>
      <c r="C180" s="2" t="s">
        <v>1590</v>
      </c>
      <c r="D180" s="2" t="s">
        <v>42</v>
      </c>
      <c r="E180" s="13" t="s">
        <v>6830</v>
      </c>
      <c r="F180" s="3" t="s">
        <v>6833</v>
      </c>
      <c r="H180" s="3" t="s">
        <v>44</v>
      </c>
      <c r="I180" s="3">
        <v>1.0</v>
      </c>
      <c r="J180" s="3" t="s">
        <v>1063</v>
      </c>
      <c r="K180" s="3" t="s">
        <v>6775</v>
      </c>
      <c r="L180" s="3" t="s">
        <v>6128</v>
      </c>
      <c r="M180" s="2" t="s">
        <v>6840</v>
      </c>
      <c r="N180" s="5">
        <f>IFERROR(__xludf.DUMMYFUNCTION("MIN(5,IF($D180=""BIET"",1,IF($D180=""HIEU"",2,3))+IF($C180=""TRUE_FALSE_GROUP"",1,0)+IF(LEN($E180)&gt;500,1,0)+IF(REGEXMATCH(LOWER($E180),""python|c\+\+|select |sql|&lt;html|&lt;style|for |while |def ""),1,0))"),4.0)</f>
        <v>4</v>
      </c>
      <c r="O180" s="5" t="s">
        <v>1244</v>
      </c>
      <c r="P180" s="5">
        <f>IFERROR(__xludf.DUMMYFUNCTION("IF($C180=""MCQ_SINGLE"",IF($D180=""BIET"",45,IF($D180=""HIEU"",60,90))+IF(OR(LEN($E180)&gt;500,REGEXMATCH(LOWER($E180),""python|c\+\+|select |sql|&lt;html|&lt;style|for |while |def "")),30,0),IF($C180=""TRUE_FALSE_GROUP"",IF($D180=""BIET"",150,IF($D180=""HIEU"",18"&amp;"0,240))+IF(LEN($E180)&gt;500,60,0),IF($D180=""BIET"",90,IF($D180=""HIEU"",120,180))))"),180.0)</f>
        <v>180</v>
      </c>
      <c r="Q180" s="3" t="s">
        <v>1139</v>
      </c>
      <c r="R180" s="5" t="b">
        <f t="shared" si="8"/>
        <v>0</v>
      </c>
      <c r="S180" s="5" t="str">
        <f t="array" ref="S180">IFERROR(INDEX(DUPLICATES!$K:$K,MATCH($A180,DUPLICATES!$B:$B,0)),IFERROR(INDEX(DUPLICATES!$K:$K,MATCH($A180,DUPLICATES!$C:$C,0)),""))</f>
        <v/>
      </c>
      <c r="T180" s="3" t="s">
        <v>1119</v>
      </c>
      <c r="U180" s="5" t="str">
        <f t="shared" si="9"/>
        <v>MATRIX_SPEC|YCCD|SOURCE_TAG|ITEM_DEMAND|MAX_STATEMENT_LEVEL</v>
      </c>
    </row>
    <row r="181">
      <c r="A181" s="3" t="s">
        <v>3583</v>
      </c>
      <c r="B181" s="3" t="s">
        <v>6867</v>
      </c>
      <c r="C181" s="2" t="s">
        <v>1590</v>
      </c>
      <c r="D181" s="2" t="s">
        <v>42</v>
      </c>
      <c r="E181" s="3" t="s">
        <v>6870</v>
      </c>
      <c r="F181" s="3" t="s">
        <v>6833</v>
      </c>
      <c r="H181" s="3" t="s">
        <v>44</v>
      </c>
      <c r="I181" s="3">
        <v>1.0</v>
      </c>
      <c r="J181" s="3" t="s">
        <v>1063</v>
      </c>
      <c r="K181" s="3" t="s">
        <v>6775</v>
      </c>
      <c r="L181" s="3" t="s">
        <v>6128</v>
      </c>
      <c r="M181" s="2" t="s">
        <v>6876</v>
      </c>
      <c r="N181" s="5">
        <f>IFERROR(__xludf.DUMMYFUNCTION("MIN(5,IF($D181=""BIET"",1,IF($D181=""HIEU"",2,3))+IF($C181=""TRUE_FALSE_GROUP"",1,0)+IF(LEN($E181)&gt;500,1,0)+IF(REGEXMATCH(LOWER($E181),""python|c\+\+|select |sql|&lt;html|&lt;style|for |while |def ""),1,0))"),3.0)</f>
        <v>3</v>
      </c>
      <c r="O181" s="5" t="s">
        <v>1244</v>
      </c>
      <c r="P181" s="5">
        <f>IFERROR(__xludf.DUMMYFUNCTION("IF($C181=""MCQ_SINGLE"",IF($D181=""BIET"",45,IF($D181=""HIEU"",60,90))+IF(OR(LEN($E181)&gt;500,REGEXMATCH(LOWER($E181),""python|c\+\+|select |sql|&lt;html|&lt;style|for |while |def "")),30,0),IF($C181=""TRUE_FALSE_GROUP"",IF($D181=""BIET"",150,IF($D181=""HIEU"",18"&amp;"0,240))+IF(LEN($E181)&gt;500,60,0),IF($D181=""BIET"",90,IF($D181=""HIEU"",120,180))))"),180.0)</f>
        <v>180</v>
      </c>
      <c r="Q181" s="3" t="s">
        <v>1139</v>
      </c>
      <c r="R181" s="5" t="b">
        <f t="shared" si="8"/>
        <v>0</v>
      </c>
      <c r="S181" s="5" t="str">
        <f t="array" ref="S181">IFERROR(INDEX(DUPLICATES!$K:$K,MATCH($A181,DUPLICATES!$B:$B,0)),IFERROR(INDEX(DUPLICATES!$K:$K,MATCH($A181,DUPLICATES!$C:$C,0)),""))</f>
        <v/>
      </c>
      <c r="T181" s="3" t="s">
        <v>1119</v>
      </c>
      <c r="U181" s="5" t="str">
        <f t="shared" si="9"/>
        <v>MATRIX_SPEC|YCCD|SOURCE_TAG|ITEM_DEMAND|MAX_STATEMENT_LEVEL</v>
      </c>
    </row>
    <row r="182">
      <c r="A182" s="3" t="s">
        <v>3588</v>
      </c>
      <c r="B182" s="3" t="s">
        <v>6907</v>
      </c>
      <c r="C182" s="2" t="s">
        <v>1590</v>
      </c>
      <c r="D182" s="2" t="s">
        <v>78</v>
      </c>
      <c r="E182" s="3" t="s">
        <v>6910</v>
      </c>
      <c r="F182" s="3" t="s">
        <v>6911</v>
      </c>
      <c r="H182" s="3" t="s">
        <v>44</v>
      </c>
      <c r="I182" s="3">
        <v>1.0</v>
      </c>
      <c r="J182" s="3" t="s">
        <v>1063</v>
      </c>
      <c r="K182" s="3" t="s">
        <v>6775</v>
      </c>
      <c r="L182" s="3" t="s">
        <v>6128</v>
      </c>
      <c r="M182" s="2" t="s">
        <v>6919</v>
      </c>
      <c r="N182" s="5">
        <f>IFERROR(__xludf.DUMMYFUNCTION("MIN(5,IF($D182=""BIET"",1,IF($D182=""HIEU"",2,3))+IF($C182=""TRUE_FALSE_GROUP"",1,0)+IF(LEN($E182)&gt;500,1,0)+IF(REGEXMATCH(LOWER($E182),""python|c\+\+|select |sql|&lt;html|&lt;style|for |while |def ""),1,0))"),5.0)</f>
        <v>5</v>
      </c>
      <c r="O182" s="5" t="s">
        <v>1244</v>
      </c>
      <c r="P182" s="5">
        <f>IFERROR(__xludf.DUMMYFUNCTION("IF($C182=""MCQ_SINGLE"",IF($D182=""BIET"",45,IF($D182=""HIEU"",60,90))+IF(OR(LEN($E182)&gt;500,REGEXMATCH(LOWER($E182),""python|c\+\+|select |sql|&lt;html|&lt;style|for |while |def "")),30,0),IF($C182=""TRUE_FALSE_GROUP"",IF($D182=""BIET"",150,IF($D182=""HIEU"",18"&amp;"0,240))+IF(LEN($E182)&gt;500,60,0),IF($D182=""BIET"",90,IF($D182=""HIEU"",120,180))))"),240.0)</f>
        <v>240</v>
      </c>
      <c r="Q182" s="5" t="str">
        <f t="shared" ref="Q182:Q183" si="16">IF($T182="READY_FOR_PRACTICE","PRACTICE",IF($T182="READY_FOR_PERIODIC","PERIODIC",IF($T182="READY_FOR_GRADUATION","GRADUATION",IF($T182="RETIRED","NONE","REVIEW_ONLY"))))</f>
        <v>PRACTICE</v>
      </c>
      <c r="R182" s="5" t="b">
        <f t="shared" si="8"/>
        <v>0</v>
      </c>
      <c r="S182" s="3" t="s">
        <v>6947</v>
      </c>
      <c r="T182" s="5" t="str">
        <f>IFERROR(__xludf.DUMMYFUNCTION("IF($H182=""ARCHIVED"",""RETIRED"",IF($H182=""ACTIVE"",""READY_FOR_PRACTICE"",IF(REGEXMATCH($M182,""CONTENT_REVIEWED=FALSE|MANUAL_APPROVAL_REQUIRED=TRUE|ANSWER_CHECK_RESULT=FAIL|AUTO_USE=BLOCKED|NEEDS_REVIEW""),""NEEDS_REVIEW"",IF(REGEXMATCH($M182,""CONTEN"&amp;"T_REVIEW_RESULT=PASS|CONTENT_REVIEWED=TRUE""),""CONTENT_REVIEWED"",""CLASSIFIED""))))"),"READY_FOR_PRACTICE")</f>
        <v>READY_FOR_PRACTICE</v>
      </c>
      <c r="U182" s="5" t="str">
        <f t="shared" si="9"/>
        <v>MATRIX_SPEC|YCCD|SOURCE_TAG|ITEM_DEMAND|MAX_STATEMENT_LEVEL</v>
      </c>
    </row>
    <row r="183">
      <c r="A183" s="3" t="s">
        <v>3595</v>
      </c>
      <c r="B183" s="3" t="s">
        <v>6956</v>
      </c>
      <c r="C183" s="2" t="s">
        <v>1590</v>
      </c>
      <c r="D183" s="2" t="s">
        <v>42</v>
      </c>
      <c r="E183" s="3" t="s">
        <v>6961</v>
      </c>
      <c r="F183" s="3" t="s">
        <v>1636</v>
      </c>
      <c r="H183" s="3" t="s">
        <v>44</v>
      </c>
      <c r="I183" s="3">
        <v>1.0</v>
      </c>
      <c r="J183" s="3" t="s">
        <v>1063</v>
      </c>
      <c r="K183" s="3" t="s">
        <v>6775</v>
      </c>
      <c r="L183" s="3" t="s">
        <v>6128</v>
      </c>
      <c r="M183" s="2" t="s">
        <v>6968</v>
      </c>
      <c r="N183" s="5">
        <f>IFERROR(__xludf.DUMMYFUNCTION("MIN(5,IF($D183=""BIET"",1,IF($D183=""HIEU"",2,3))+IF($C183=""TRUE_FALSE_GROUP"",1,0)+IF(LEN($E183)&gt;500,1,0)+IF(REGEXMATCH(LOWER($E183),""python|c\+\+|select |sql|&lt;html|&lt;style|for |while |def ""),1,0))"),3.0)</f>
        <v>3</v>
      </c>
      <c r="O183" s="5" t="s">
        <v>1244</v>
      </c>
      <c r="P183" s="5">
        <f>IFERROR(__xludf.DUMMYFUNCTION("IF($C183=""MCQ_SINGLE"",IF($D183=""BIET"",45,IF($D183=""HIEU"",60,90))+IF(OR(LEN($E183)&gt;500,REGEXMATCH(LOWER($E183),""python|c\+\+|select |sql|&lt;html|&lt;style|for |while |def "")),30,0),IF($C183=""TRUE_FALSE_GROUP"",IF($D183=""BIET"",150,IF($D183=""HIEU"",18"&amp;"0,240))+IF(LEN($E183)&gt;500,60,0),IF($D183=""BIET"",90,IF($D183=""HIEU"",120,180))))"),180.0)</f>
        <v>180</v>
      </c>
      <c r="Q183" s="5" t="str">
        <f t="shared" si="16"/>
        <v>PRACTICE</v>
      </c>
      <c r="R183" s="5" t="b">
        <f t="shared" si="8"/>
        <v>0</v>
      </c>
      <c r="S183" s="5" t="str">
        <f t="array" ref="S183">IFERROR(INDEX(DUPLICATES!$K:$K,MATCH($A183,DUPLICATES!$B:$B,0)),IFERROR(INDEX(DUPLICATES!$K:$K,MATCH($A183,DUPLICATES!$C:$C,0)),""))</f>
        <v/>
      </c>
      <c r="T183" s="5" t="str">
        <f>IFERROR(__xludf.DUMMYFUNCTION("IF($H183=""ARCHIVED"",""RETIRED"",IF($H183=""ACTIVE"",""READY_FOR_PRACTICE"",IF(REGEXMATCH($M183,""CONTENT_REVIEWED=FALSE|MANUAL_APPROVAL_REQUIRED=TRUE|ANSWER_CHECK_RESULT=FAIL|AUTO_USE=BLOCKED|NEEDS_REVIEW""),""NEEDS_REVIEW"",IF(REGEXMATCH($M183,""CONTEN"&amp;"T_REVIEW_RESULT=PASS|CONTENT_REVIEWED=TRUE""),""CONTENT_REVIEWED"",""CLASSIFIED""))))"),"READY_FOR_PRACTICE")</f>
        <v>READY_FOR_PRACTICE</v>
      </c>
      <c r="U183" s="5" t="str">
        <f t="shared" si="9"/>
        <v>MATRIX_SPEC|YCCD|SOURCE_TAG|ITEM_DEMAND|MAX_STATEMENT_LEVEL</v>
      </c>
    </row>
    <row r="184">
      <c r="A184" s="3" t="s">
        <v>3599</v>
      </c>
      <c r="B184" s="3" t="s">
        <v>7005</v>
      </c>
      <c r="C184" s="2" t="s">
        <v>1056</v>
      </c>
      <c r="D184" s="2" t="s">
        <v>42</v>
      </c>
      <c r="E184" s="3" t="s">
        <v>7010</v>
      </c>
      <c r="F184" s="3" t="s">
        <v>98</v>
      </c>
      <c r="H184" s="3" t="s">
        <v>44</v>
      </c>
      <c r="I184" s="3">
        <v>1.0</v>
      </c>
      <c r="J184" s="3" t="s">
        <v>1063</v>
      </c>
      <c r="K184" s="3" t="s">
        <v>7012</v>
      </c>
      <c r="L184" s="3" t="s">
        <v>1530</v>
      </c>
      <c r="M184" s="2" t="s">
        <v>7019</v>
      </c>
      <c r="N184" s="5">
        <f>IFERROR(__xludf.DUMMYFUNCTION("MIN(5,IF($D184=""BIET"",1,IF($D184=""HIEU"",2,3))+IF($C184=""TRUE_FALSE_GROUP"",1,0)+IF(LEN($E184)&gt;500,1,0)+IF(REGEXMATCH(LOWER($E184),""python|c\+\+|select |sql|&lt;html|&lt;style|for |while |def ""),1,0))"),2.0)</f>
        <v>2</v>
      </c>
      <c r="O184" s="5" t="s">
        <v>1075</v>
      </c>
      <c r="P184" s="5">
        <f>IFERROR(__xludf.DUMMYFUNCTION("IF($C184=""MCQ_SINGLE"",IF($D184=""BIET"",45,IF($D184=""HIEU"",60,90))+IF(OR(LEN($E184)&gt;500,REGEXMATCH(LOWER($E184),""python|c\+\+|select |sql|&lt;html|&lt;style|for |while |def "")),30,0),IF($C184=""TRUE_FALSE_GROUP"",IF($D184=""BIET"",150,IF($D184=""HIEU"",18"&amp;"0,240))+IF(LEN($E184)&gt;500,60,0),IF($D184=""BIET"",90,IF($D184=""HIEU"",120,180))))"),60.0)</f>
        <v>60</v>
      </c>
      <c r="Q184" s="3" t="s">
        <v>1139</v>
      </c>
      <c r="R184" s="5" t="b">
        <f t="shared" si="8"/>
        <v>1</v>
      </c>
      <c r="S184" s="5" t="str">
        <f t="array" ref="S184">IFERROR(INDEX(DUPLICATES!$K:$K,MATCH($A184,DUPLICATES!$B:$B,0)),IFERROR(INDEX(DUPLICATES!$K:$K,MATCH($A184,DUPLICATES!$C:$C,0)),""))</f>
        <v/>
      </c>
      <c r="T184" s="3" t="s">
        <v>1119</v>
      </c>
      <c r="U184" s="5" t="str">
        <f t="shared" si="9"/>
        <v>MATRIX_SPEC|YCCD|SOURCE_TAG|ITEM_DEMAND</v>
      </c>
    </row>
    <row r="185">
      <c r="A185" s="3" t="s">
        <v>3605</v>
      </c>
      <c r="B185" s="3" t="s">
        <v>7048</v>
      </c>
      <c r="C185" s="2" t="s">
        <v>1056</v>
      </c>
      <c r="D185" s="2" t="s">
        <v>42</v>
      </c>
      <c r="E185" s="3" t="s">
        <v>7050</v>
      </c>
      <c r="F185" s="3" t="s">
        <v>98</v>
      </c>
      <c r="H185" s="3" t="s">
        <v>44</v>
      </c>
      <c r="I185" s="3">
        <v>1.0</v>
      </c>
      <c r="J185" s="3" t="s">
        <v>1063</v>
      </c>
      <c r="K185" s="3" t="s">
        <v>7012</v>
      </c>
      <c r="L185" s="3" t="s">
        <v>1530</v>
      </c>
      <c r="M185" s="2" t="s">
        <v>7056</v>
      </c>
      <c r="N185" s="5">
        <f>IFERROR(__xludf.DUMMYFUNCTION("MIN(5,IF($D185=""BIET"",1,IF($D185=""HIEU"",2,3))+IF($C185=""TRUE_FALSE_GROUP"",1,0)+IF(LEN($E185)&gt;500,1,0)+IF(REGEXMATCH(LOWER($E185),""python|c\+\+|select |sql|&lt;html|&lt;style|for |while |def ""),1,0))"),2.0)</f>
        <v>2</v>
      </c>
      <c r="O185" s="5" t="s">
        <v>1075</v>
      </c>
      <c r="P185" s="5">
        <f>IFERROR(__xludf.DUMMYFUNCTION("IF($C185=""MCQ_SINGLE"",IF($D185=""BIET"",45,IF($D185=""HIEU"",60,90))+IF(OR(LEN($E185)&gt;500,REGEXMATCH(LOWER($E185),""python|c\+\+|select |sql|&lt;html|&lt;style|for |while |def "")),30,0),IF($C185=""TRUE_FALSE_GROUP"",IF($D185=""BIET"",150,IF($D185=""HIEU"",18"&amp;"0,240))+IF(LEN($E185)&gt;500,60,0),IF($D185=""BIET"",90,IF($D185=""HIEU"",120,180))))"),60.0)</f>
        <v>60</v>
      </c>
      <c r="Q185" s="3" t="s">
        <v>1139</v>
      </c>
      <c r="R185" s="5" t="b">
        <f t="shared" si="8"/>
        <v>1</v>
      </c>
      <c r="S185" s="5" t="str">
        <f t="array" ref="S185">IFERROR(INDEX(DUPLICATES!$K:$K,MATCH($A185,DUPLICATES!$B:$B,0)),IFERROR(INDEX(DUPLICATES!$K:$K,MATCH($A185,DUPLICATES!$C:$C,0)),""))</f>
        <v/>
      </c>
      <c r="T185" s="3" t="s">
        <v>1119</v>
      </c>
      <c r="U185" s="5" t="str">
        <f t="shared" si="9"/>
        <v>MATRIX_SPEC|YCCD|SOURCE_TAG|ITEM_DEMAND</v>
      </c>
    </row>
    <row r="186">
      <c r="A186" s="3" t="s">
        <v>3612</v>
      </c>
      <c r="B186" s="3" t="s">
        <v>7085</v>
      </c>
      <c r="C186" s="2" t="s">
        <v>1056</v>
      </c>
      <c r="D186" s="2" t="s">
        <v>42</v>
      </c>
      <c r="E186" s="3" t="s">
        <v>7088</v>
      </c>
      <c r="F186" s="3" t="s">
        <v>361</v>
      </c>
      <c r="H186" s="3" t="s">
        <v>44</v>
      </c>
      <c r="I186" s="3">
        <v>1.0</v>
      </c>
      <c r="J186" s="3" t="s">
        <v>1063</v>
      </c>
      <c r="K186" s="3" t="s">
        <v>7012</v>
      </c>
      <c r="L186" s="3" t="s">
        <v>1530</v>
      </c>
      <c r="M186" s="2" t="s">
        <v>7095</v>
      </c>
      <c r="N186" s="5">
        <f>IFERROR(__xludf.DUMMYFUNCTION("MIN(5,IF($D186=""BIET"",1,IF($D186=""HIEU"",2,3))+IF($C186=""TRUE_FALSE_GROUP"",1,0)+IF(LEN($E186)&gt;500,1,0)+IF(REGEXMATCH(LOWER($E186),""python|c\+\+|select |sql|&lt;html|&lt;style|for |while |def ""),1,0))"),2.0)</f>
        <v>2</v>
      </c>
      <c r="O186" s="5" t="s">
        <v>1075</v>
      </c>
      <c r="P186" s="5">
        <f>IFERROR(__xludf.DUMMYFUNCTION("IF($C186=""MCQ_SINGLE"",IF($D186=""BIET"",45,IF($D186=""HIEU"",60,90))+IF(OR(LEN($E186)&gt;500,REGEXMATCH(LOWER($E186),""python|c\+\+|select |sql|&lt;html|&lt;style|for |while |def "")),30,0),IF($C186=""TRUE_FALSE_GROUP"",IF($D186=""BIET"",150,IF($D186=""HIEU"",18"&amp;"0,240))+IF(LEN($E186)&gt;500,60,0),IF($D186=""BIET"",90,IF($D186=""HIEU"",120,180))))"),60.0)</f>
        <v>60</v>
      </c>
      <c r="Q186" s="3" t="s">
        <v>1139</v>
      </c>
      <c r="R186" s="5" t="b">
        <f t="shared" si="8"/>
        <v>1</v>
      </c>
      <c r="S186" s="5" t="str">
        <f t="array" ref="S186">IFERROR(INDEX(DUPLICATES!$K:$K,MATCH($A186,DUPLICATES!$B:$B,0)),IFERROR(INDEX(DUPLICATES!$K:$K,MATCH($A186,DUPLICATES!$C:$C,0)),""))</f>
        <v/>
      </c>
      <c r="T186" s="3" t="s">
        <v>1119</v>
      </c>
      <c r="U186" s="5" t="str">
        <f t="shared" si="9"/>
        <v>MATRIX_SPEC|YCCD|SOURCE_TAG|ITEM_DEMAND</v>
      </c>
    </row>
    <row r="187">
      <c r="A187" s="3" t="s">
        <v>3618</v>
      </c>
      <c r="B187" s="3" t="s">
        <v>7124</v>
      </c>
      <c r="C187" s="2" t="s">
        <v>1056</v>
      </c>
      <c r="D187" s="2" t="s">
        <v>578</v>
      </c>
      <c r="E187" s="3" t="s">
        <v>7128</v>
      </c>
      <c r="F187" s="3" t="s">
        <v>51</v>
      </c>
      <c r="H187" s="3" t="s">
        <v>44</v>
      </c>
      <c r="I187" s="3">
        <v>1.0</v>
      </c>
      <c r="J187" s="3" t="s">
        <v>1063</v>
      </c>
      <c r="K187" s="3" t="s">
        <v>7012</v>
      </c>
      <c r="L187" s="3" t="s">
        <v>1530</v>
      </c>
      <c r="M187" s="2" t="s">
        <v>7136</v>
      </c>
      <c r="N187" s="5">
        <f>IFERROR(__xludf.DUMMYFUNCTION("MIN(5,IF($D187=""BIET"",1,IF($D187=""HIEU"",2,3))+IF($C187=""TRUE_FALSE_GROUP"",1,0)+IF(LEN($E187)&gt;500,1,0)+IF(REGEXMATCH(LOWER($E187),""python|c\+\+|select |sql|&lt;html|&lt;style|for |while |def ""),1,0))"),1.0)</f>
        <v>1</v>
      </c>
      <c r="O187" s="5" t="s">
        <v>1075</v>
      </c>
      <c r="P187" s="5">
        <f>IFERROR(__xludf.DUMMYFUNCTION("IF($C187=""MCQ_SINGLE"",IF($D187=""BIET"",45,IF($D187=""HIEU"",60,90))+IF(OR(LEN($E187)&gt;500,REGEXMATCH(LOWER($E187),""python|c\+\+|select |sql|&lt;html|&lt;style|for |while |def "")),30,0),IF($C187=""TRUE_FALSE_GROUP"",IF($D187=""BIET"",150,IF($D187=""HIEU"",18"&amp;"0,240))+IF(LEN($E187)&gt;500,60,0),IF($D187=""BIET"",90,IF($D187=""HIEU"",120,180))))"),45.0)</f>
        <v>45</v>
      </c>
      <c r="Q187" s="3" t="s">
        <v>1139</v>
      </c>
      <c r="R187" s="5" t="b">
        <f t="shared" si="8"/>
        <v>1</v>
      </c>
      <c r="S187" s="5" t="str">
        <f t="array" ref="S187">IFERROR(INDEX(DUPLICATES!$K:$K,MATCH($A187,DUPLICATES!$B:$B,0)),IFERROR(INDEX(DUPLICATES!$K:$K,MATCH($A187,DUPLICATES!$C:$C,0)),""))</f>
        <v/>
      </c>
      <c r="T187" s="3" t="s">
        <v>1119</v>
      </c>
      <c r="U187" s="5" t="str">
        <f t="shared" si="9"/>
        <v>MATRIX_SPEC|YCCD|SOURCE_TAG|ITEM_DEMAND</v>
      </c>
    </row>
    <row r="188">
      <c r="A188" s="3" t="s">
        <v>3623</v>
      </c>
      <c r="B188" s="3" t="s">
        <v>7166</v>
      </c>
      <c r="C188" s="2" t="s">
        <v>1056</v>
      </c>
      <c r="D188" s="2" t="s">
        <v>578</v>
      </c>
      <c r="E188" s="3" t="s">
        <v>7170</v>
      </c>
      <c r="F188" s="3" t="s">
        <v>51</v>
      </c>
      <c r="H188" s="3" t="s">
        <v>44</v>
      </c>
      <c r="I188" s="3">
        <v>1.0</v>
      </c>
      <c r="J188" s="3" t="s">
        <v>1063</v>
      </c>
      <c r="K188" s="3" t="s">
        <v>7012</v>
      </c>
      <c r="L188" s="3" t="s">
        <v>2843</v>
      </c>
      <c r="M188" s="3" t="s">
        <v>7175</v>
      </c>
      <c r="N188" s="5">
        <f>IFERROR(__xludf.DUMMYFUNCTION("MIN(5,IF($D188=""BIET"",1,IF($D188=""HIEU"",2,3))+IF($C188=""TRUE_FALSE_GROUP"",1,0)+IF(LEN($E188)&gt;500,1,0)+IF(REGEXMATCH(LOWER($E188),""python|c\+\+|select |sql|&lt;html|&lt;style|for |while |def ""),1,0))"),1.0)</f>
        <v>1</v>
      </c>
      <c r="O188" s="5" t="s">
        <v>1075</v>
      </c>
      <c r="P188" s="5">
        <f>IFERROR(__xludf.DUMMYFUNCTION("IF($C188=""MCQ_SINGLE"",IF($D188=""BIET"",45,IF($D188=""HIEU"",60,90))+IF(OR(LEN($E188)&gt;500,REGEXMATCH(LOWER($E188),""python|c\+\+|select |sql|&lt;html|&lt;style|for |while |def "")),30,0),IF($C188=""TRUE_FALSE_GROUP"",IF($D188=""BIET"",150,IF($D188=""HIEU"",18"&amp;"0,240))+IF(LEN($E188)&gt;500,60,0),IF($D188=""BIET"",90,IF($D188=""HIEU"",120,180))))"),45.0)</f>
        <v>45</v>
      </c>
      <c r="Q188" s="3" t="s">
        <v>1139</v>
      </c>
      <c r="R188" s="5" t="b">
        <f t="shared" si="8"/>
        <v>1</v>
      </c>
      <c r="S188" s="5" t="str">
        <f t="array" ref="S188">IFERROR(INDEX(DUPLICATES!$K:$K,MATCH($A188,DUPLICATES!$B:$B,0)),IFERROR(INDEX(DUPLICATES!$K:$K,MATCH($A188,DUPLICATES!$C:$C,0)),""))</f>
        <v>FAM_80F04BE700</v>
      </c>
      <c r="T188" s="3" t="s">
        <v>1119</v>
      </c>
      <c r="U188" s="5" t="str">
        <f t="shared" si="9"/>
        <v>MATRIX_SPEC|YCCD|SOURCE_TAG|ITEM_DEMAND</v>
      </c>
    </row>
    <row r="189">
      <c r="A189" s="3" t="s">
        <v>3628</v>
      </c>
      <c r="B189" s="3" t="s">
        <v>7209</v>
      </c>
      <c r="C189" s="2" t="s">
        <v>1056</v>
      </c>
      <c r="D189" s="2" t="s">
        <v>42</v>
      </c>
      <c r="E189" s="13" t="s">
        <v>7214</v>
      </c>
      <c r="F189" s="3" t="s">
        <v>51</v>
      </c>
      <c r="H189" s="3" t="s">
        <v>44</v>
      </c>
      <c r="I189" s="3">
        <v>1.0</v>
      </c>
      <c r="J189" s="3" t="s">
        <v>1063</v>
      </c>
      <c r="K189" s="3" t="s">
        <v>7218</v>
      </c>
      <c r="L189" s="3" t="s">
        <v>1103</v>
      </c>
      <c r="M189" s="4" t="s">
        <v>7220</v>
      </c>
      <c r="N189" s="5">
        <f>IFERROR(__xludf.DUMMYFUNCTION("MIN(5,IF($D189=""BIET"",1,IF($D189=""HIEU"",2,3))+IF($C189=""TRUE_FALSE_GROUP"",1,0)+IF(LEN($E189)&gt;500,1,0)+IF(REGEXMATCH(LOWER($E189),""python|c\+\+|select |sql|&lt;html|&lt;style|for |while |def ""),1,0))"),2.0)</f>
        <v>2</v>
      </c>
      <c r="O189" s="5" t="s">
        <v>1075</v>
      </c>
      <c r="P189" s="3">
        <f>IFERROR(__xludf.DUMMYFUNCTION("IF($C189=""MCQ_SINGLE"",IF($D189=""BIET"",45,IF($D189=""HIEU"",60,90))+IF(OR(LEN($E189)&gt;500,REGEXMATCH(LOWER($E189),""python|c\+\+|select |sql|&lt;html|&lt;style|for |while |def "")),30,0),IF($C189=""TRUE_FALSE_GROUP"",IF($D189=""BIET"",150,IF($D189=""HIEU"",18"&amp;"0,240))+IF(LEN($E189)&gt;500,60,0),IF($D189=""BIET"",90,IF($D189=""HIEU"",120,180))))"),60.0)</f>
        <v>60</v>
      </c>
      <c r="Q189" s="5" t="str">
        <f>IF($T189="READY_FOR_PRACTICE","PRACTICE",IF($T189="READY_FOR_PERIODIC","PERIODIC",IF($T189="READY_FOR_GRADUATION","GRADUATION",IF($T189="RETIRED","NONE","REVIEW_ONLY"))))</f>
        <v>GRADUATION</v>
      </c>
      <c r="R189" s="5" t="b">
        <f t="shared" si="8"/>
        <v>1</v>
      </c>
      <c r="S189" s="5" t="str">
        <f t="array" ref="S189">IFERROR(INDEX(DUPLICATES!$K:$K,MATCH($A189,DUPLICATES!$B:$B,0)),IFERROR(INDEX(DUPLICATES!$K:$K,MATCH($A189,DUPLICATES!$C:$C,0)),""))</f>
        <v/>
      </c>
      <c r="T189" s="3" t="s">
        <v>1119</v>
      </c>
      <c r="U189" s="5" t="str">
        <f t="shared" si="9"/>
        <v>MATRIX_SPEC|YCCD|SOURCE_TAG|ITEM_DEMAND</v>
      </c>
    </row>
    <row r="190">
      <c r="A190" s="3" t="s">
        <v>3633</v>
      </c>
      <c r="B190" s="3" t="s">
        <v>7257</v>
      </c>
      <c r="C190" s="2" t="s">
        <v>1056</v>
      </c>
      <c r="D190" s="2" t="s">
        <v>578</v>
      </c>
      <c r="E190" s="3" t="s">
        <v>7261</v>
      </c>
      <c r="F190" s="3" t="s">
        <v>51</v>
      </c>
      <c r="H190" s="3" t="s">
        <v>44</v>
      </c>
      <c r="I190" s="3">
        <v>1.0</v>
      </c>
      <c r="J190" s="3" t="s">
        <v>1063</v>
      </c>
      <c r="K190" s="3" t="s">
        <v>7218</v>
      </c>
      <c r="L190" s="3" t="s">
        <v>1530</v>
      </c>
      <c r="M190" s="2" t="s">
        <v>7267</v>
      </c>
      <c r="N190" s="5">
        <f>IFERROR(__xludf.DUMMYFUNCTION("MIN(5,IF($D190=""BIET"",1,IF($D190=""HIEU"",2,3))+IF($C190=""TRUE_FALSE_GROUP"",1,0)+IF(LEN($E190)&gt;500,1,0)+IF(REGEXMATCH(LOWER($E190),""python|c\+\+|select |sql|&lt;html|&lt;style|for |while |def ""),1,0))"),1.0)</f>
        <v>1</v>
      </c>
      <c r="O190" s="5" t="s">
        <v>1075</v>
      </c>
      <c r="P190" s="5">
        <f>IFERROR(__xludf.DUMMYFUNCTION("IF($C190=""MCQ_SINGLE"",IF($D190=""BIET"",45,IF($D190=""HIEU"",60,90))+IF(OR(LEN($E190)&gt;500,REGEXMATCH(LOWER($E190),""python|c\+\+|select |sql|&lt;html|&lt;style|for |while |def "")),30,0),IF($C190=""TRUE_FALSE_GROUP"",IF($D190=""BIET"",150,IF($D190=""HIEU"",18"&amp;"0,240))+IF(LEN($E190)&gt;500,60,0),IF($D190=""BIET"",90,IF($D190=""HIEU"",120,180))))"),45.0)</f>
        <v>45</v>
      </c>
      <c r="Q190" s="3" t="s">
        <v>1139</v>
      </c>
      <c r="R190" s="5" t="b">
        <f t="shared" si="8"/>
        <v>1</v>
      </c>
      <c r="S190" s="3" t="s">
        <v>7283</v>
      </c>
      <c r="T190" s="3" t="s">
        <v>1119</v>
      </c>
      <c r="U190" s="5" t="str">
        <f t="shared" si="9"/>
        <v>MATRIX_SPEC|YCCD|SOURCE_TAG|ITEM_DEMAND</v>
      </c>
    </row>
    <row r="191">
      <c r="A191" s="3" t="s">
        <v>3638</v>
      </c>
      <c r="B191" s="3" t="s">
        <v>7289</v>
      </c>
      <c r="C191" s="2" t="s">
        <v>1056</v>
      </c>
      <c r="D191" s="2" t="s">
        <v>578</v>
      </c>
      <c r="E191" s="3" t="s">
        <v>7294</v>
      </c>
      <c r="F191" s="3" t="s">
        <v>51</v>
      </c>
      <c r="H191" s="3" t="s">
        <v>44</v>
      </c>
      <c r="I191" s="3">
        <v>1.0</v>
      </c>
      <c r="J191" s="3" t="s">
        <v>1063</v>
      </c>
      <c r="K191" s="3" t="s">
        <v>7218</v>
      </c>
      <c r="L191" s="3" t="s">
        <v>1530</v>
      </c>
      <c r="M191" s="2" t="s">
        <v>7296</v>
      </c>
      <c r="N191" s="5">
        <f>IFERROR(__xludf.DUMMYFUNCTION("MIN(5,IF($D191=""BIET"",1,IF($D191=""HIEU"",2,3))+IF($C191=""TRUE_FALSE_GROUP"",1,0)+IF(LEN($E191)&gt;500,1,0)+IF(REGEXMATCH(LOWER($E191),""python|c\+\+|select |sql|&lt;html|&lt;style|for |while |def ""),1,0))"),1.0)</f>
        <v>1</v>
      </c>
      <c r="O191" s="5" t="s">
        <v>1244</v>
      </c>
      <c r="P191" s="5">
        <f>IFERROR(__xludf.DUMMYFUNCTION("IF($C191=""MCQ_SINGLE"",IF($D191=""BIET"",45,IF($D191=""HIEU"",60,90))+IF(OR(LEN($E191)&gt;500,REGEXMATCH(LOWER($E191),""python|c\+\+|select |sql|&lt;html|&lt;style|for |while |def "")),30,0),IF($C191=""TRUE_FALSE_GROUP"",IF($D191=""BIET"",150,IF($D191=""HIEU"",18"&amp;"0,240))+IF(LEN($E191)&gt;500,60,0),IF($D191=""BIET"",90,IF($D191=""HIEU"",120,180))))"),45.0)</f>
        <v>45</v>
      </c>
      <c r="Q191" s="3" t="s">
        <v>1139</v>
      </c>
      <c r="R191" s="5" t="b">
        <f t="shared" si="8"/>
        <v>1</v>
      </c>
      <c r="S191" s="5" t="str">
        <f t="array" ref="S191">IFERROR(INDEX(DUPLICATES!$K:$K,MATCH($A191,DUPLICATES!$B:$B,0)),IFERROR(INDEX(DUPLICATES!$K:$K,MATCH($A191,DUPLICATES!$C:$C,0)),""))</f>
        <v/>
      </c>
      <c r="T191" s="3" t="s">
        <v>1119</v>
      </c>
      <c r="U191" s="5" t="str">
        <f t="shared" si="9"/>
        <v>MATRIX_SPEC|YCCD|SOURCE_TAG|ITEM_DEMAND</v>
      </c>
    </row>
    <row r="192">
      <c r="A192" s="3" t="s">
        <v>3643</v>
      </c>
      <c r="B192" s="3" t="s">
        <v>7316</v>
      </c>
      <c r="C192" s="2" t="s">
        <v>1056</v>
      </c>
      <c r="D192" s="2" t="s">
        <v>578</v>
      </c>
      <c r="E192" s="3" t="s">
        <v>7318</v>
      </c>
      <c r="F192" s="3" t="s">
        <v>51</v>
      </c>
      <c r="H192" s="3" t="s">
        <v>44</v>
      </c>
      <c r="I192" s="3">
        <v>1.0</v>
      </c>
      <c r="J192" s="3" t="s">
        <v>1063</v>
      </c>
      <c r="K192" s="3" t="s">
        <v>7218</v>
      </c>
      <c r="L192" s="3" t="s">
        <v>1530</v>
      </c>
      <c r="M192" s="2" t="s">
        <v>7320</v>
      </c>
      <c r="N192" s="5">
        <f>IFERROR(__xludf.DUMMYFUNCTION("MIN(5,IF($D192=""BIET"",1,IF($D192=""HIEU"",2,3))+IF($C192=""TRUE_FALSE_GROUP"",1,0)+IF(LEN($E192)&gt;500,1,0)+IF(REGEXMATCH(LOWER($E192),""python|c\+\+|select |sql|&lt;html|&lt;style|for |while |def ""),1,0))"),1.0)</f>
        <v>1</v>
      </c>
      <c r="O192" s="5" t="s">
        <v>1244</v>
      </c>
      <c r="P192" s="5">
        <f>IFERROR(__xludf.DUMMYFUNCTION("IF($C192=""MCQ_SINGLE"",IF($D192=""BIET"",45,IF($D192=""HIEU"",60,90))+IF(OR(LEN($E192)&gt;500,REGEXMATCH(LOWER($E192),""python|c\+\+|select |sql|&lt;html|&lt;style|for |while |def "")),30,0),IF($C192=""TRUE_FALSE_GROUP"",IF($D192=""BIET"",150,IF($D192=""HIEU"",18"&amp;"0,240))+IF(LEN($E192)&gt;500,60,0),IF($D192=""BIET"",90,IF($D192=""HIEU"",120,180))))"),45.0)</f>
        <v>45</v>
      </c>
      <c r="Q192" s="3" t="s">
        <v>1139</v>
      </c>
      <c r="R192" s="5" t="b">
        <f t="shared" si="8"/>
        <v>1</v>
      </c>
      <c r="S192" s="5" t="str">
        <f t="array" ref="S192">IFERROR(INDEX(DUPLICATES!$K:$K,MATCH($A192,DUPLICATES!$B:$B,0)),IFERROR(INDEX(DUPLICATES!$K:$K,MATCH($A192,DUPLICATES!$C:$C,0)),""))</f>
        <v/>
      </c>
      <c r="T192" s="3" t="s">
        <v>1119</v>
      </c>
      <c r="U192" s="5" t="str">
        <f t="shared" si="9"/>
        <v>MATRIX_SPEC|YCCD|SOURCE_TAG|ITEM_DEMAND</v>
      </c>
    </row>
    <row r="193">
      <c r="A193" s="3" t="s">
        <v>3648</v>
      </c>
      <c r="B193" s="3" t="s">
        <v>7339</v>
      </c>
      <c r="C193" s="2" t="s">
        <v>1056</v>
      </c>
      <c r="D193" s="2" t="s">
        <v>578</v>
      </c>
      <c r="E193" s="3" t="s">
        <v>7342</v>
      </c>
      <c r="F193" s="3" t="s">
        <v>51</v>
      </c>
      <c r="H193" s="3" t="s">
        <v>44</v>
      </c>
      <c r="I193" s="3">
        <v>1.0</v>
      </c>
      <c r="J193" s="3" t="s">
        <v>1063</v>
      </c>
      <c r="K193" s="3" t="s">
        <v>7218</v>
      </c>
      <c r="L193" s="3" t="s">
        <v>1530</v>
      </c>
      <c r="M193" s="2" t="s">
        <v>7345</v>
      </c>
      <c r="N193" s="5">
        <f>IFERROR(__xludf.DUMMYFUNCTION("MIN(5,IF($D193=""BIET"",1,IF($D193=""HIEU"",2,3))+IF($C193=""TRUE_FALSE_GROUP"",1,0)+IF(LEN($E193)&gt;500,1,0)+IF(REGEXMATCH(LOWER($E193),""python|c\+\+|select |sql|&lt;html|&lt;style|for |while |def ""),1,0))"),1.0)</f>
        <v>1</v>
      </c>
      <c r="O193" s="5" t="s">
        <v>1244</v>
      </c>
      <c r="P193" s="5">
        <f>IFERROR(__xludf.DUMMYFUNCTION("IF($C193=""MCQ_SINGLE"",IF($D193=""BIET"",45,IF($D193=""HIEU"",60,90))+IF(OR(LEN($E193)&gt;500,REGEXMATCH(LOWER($E193),""python|c\+\+|select |sql|&lt;html|&lt;style|for |while |def "")),30,0),IF($C193=""TRUE_FALSE_GROUP"",IF($D193=""BIET"",150,IF($D193=""HIEU"",18"&amp;"0,240))+IF(LEN($E193)&gt;500,60,0),IF($D193=""BIET"",90,IF($D193=""HIEU"",120,180))))"),45.0)</f>
        <v>45</v>
      </c>
      <c r="Q193" s="3" t="s">
        <v>1139</v>
      </c>
      <c r="R193" s="5" t="b">
        <f t="shared" si="8"/>
        <v>1</v>
      </c>
      <c r="S193" s="5" t="str">
        <f t="array" ref="S193">IFERROR(INDEX(DUPLICATES!$K:$K,MATCH($A193,DUPLICATES!$B:$B,0)),IFERROR(INDEX(DUPLICATES!$K:$K,MATCH($A193,DUPLICATES!$C:$C,0)),""))</f>
        <v>FAM_D6BB7552EF</v>
      </c>
      <c r="T193" s="3" t="s">
        <v>1119</v>
      </c>
      <c r="U193" s="5" t="str">
        <f t="shared" si="9"/>
        <v>MATRIX_SPEC|YCCD|SOURCE_TAG|ITEM_DEMAND</v>
      </c>
    </row>
    <row r="194">
      <c r="A194" s="3" t="s">
        <v>3654</v>
      </c>
      <c r="B194" s="3" t="s">
        <v>7365</v>
      </c>
      <c r="C194" s="2" t="s">
        <v>1056</v>
      </c>
      <c r="D194" s="2" t="s">
        <v>78</v>
      </c>
      <c r="E194" s="3" t="s">
        <v>7367</v>
      </c>
      <c r="F194" s="3" t="s">
        <v>51</v>
      </c>
      <c r="H194" s="3" t="s">
        <v>44</v>
      </c>
      <c r="I194" s="3">
        <v>1.0</v>
      </c>
      <c r="J194" s="3" t="s">
        <v>1063</v>
      </c>
      <c r="K194" s="3" t="s">
        <v>7218</v>
      </c>
      <c r="L194" s="3" t="s">
        <v>1530</v>
      </c>
      <c r="M194" s="2" t="s">
        <v>7370</v>
      </c>
      <c r="N194" s="5">
        <f>IFERROR(__xludf.DUMMYFUNCTION("MIN(5,IF($D194=""BIET"",1,IF($D194=""HIEU"",2,3))+IF($C194=""TRUE_FALSE_GROUP"",1,0)+IF(LEN($E194)&gt;500,1,0)+IF(REGEXMATCH(LOWER($E194),""python|c\+\+|select |sql|&lt;html|&lt;style|for |while |def ""),1,0))"),3.0)</f>
        <v>3</v>
      </c>
      <c r="O194" s="5" t="s">
        <v>1244</v>
      </c>
      <c r="P194" s="5">
        <f>IFERROR(__xludf.DUMMYFUNCTION("IF($C194=""MCQ_SINGLE"",IF($D194=""BIET"",45,IF($D194=""HIEU"",60,90))+IF(OR(LEN($E194)&gt;500,REGEXMATCH(LOWER($E194),""python|c\+\+|select |sql|&lt;html|&lt;style|for |while |def "")),30,0),IF($C194=""TRUE_FALSE_GROUP"",IF($D194=""BIET"",150,IF($D194=""HIEU"",18"&amp;"0,240))+IF(LEN($E194)&gt;500,60,0),IF($D194=""BIET"",90,IF($D194=""HIEU"",120,180))))"),90.0)</f>
        <v>90</v>
      </c>
      <c r="Q194" s="3" t="s">
        <v>1139</v>
      </c>
      <c r="R194" s="5" t="b">
        <f t="shared" si="8"/>
        <v>1</v>
      </c>
      <c r="S194" s="3" t="s">
        <v>7380</v>
      </c>
      <c r="T194" s="3" t="s">
        <v>1119</v>
      </c>
      <c r="U194" s="5" t="str">
        <f t="shared" si="9"/>
        <v>MATRIX_SPEC|YCCD|SOURCE_TAG|ITEM_DEMAND</v>
      </c>
    </row>
    <row r="195">
      <c r="A195" s="3" t="s">
        <v>3660</v>
      </c>
      <c r="B195" s="3" t="s">
        <v>7382</v>
      </c>
      <c r="C195" s="2" t="s">
        <v>1056</v>
      </c>
      <c r="D195" s="2" t="s">
        <v>42</v>
      </c>
      <c r="E195" s="3" t="s">
        <v>7384</v>
      </c>
      <c r="F195" s="3" t="s">
        <v>361</v>
      </c>
      <c r="H195" s="3" t="s">
        <v>44</v>
      </c>
      <c r="I195" s="3">
        <v>1.0</v>
      </c>
      <c r="J195" s="3" t="s">
        <v>1063</v>
      </c>
      <c r="K195" s="3" t="s">
        <v>7386</v>
      </c>
      <c r="L195" s="3" t="s">
        <v>1530</v>
      </c>
      <c r="M195" s="2" t="s">
        <v>7388</v>
      </c>
      <c r="N195" s="5">
        <f>IFERROR(__xludf.DUMMYFUNCTION("MIN(5,IF($D195=""BIET"",1,IF($D195=""HIEU"",2,3))+IF($C195=""TRUE_FALSE_GROUP"",1,0)+IF(LEN($E195)&gt;500,1,0)+IF(REGEXMATCH(LOWER($E195),""python|c\+\+|select |sql|&lt;html|&lt;style|for |while |def ""),1,0))"),2.0)</f>
        <v>2</v>
      </c>
      <c r="O195" s="5" t="s">
        <v>1075</v>
      </c>
      <c r="P195" s="5">
        <f>IFERROR(__xludf.DUMMYFUNCTION("IF($C195=""MCQ_SINGLE"",IF($D195=""BIET"",45,IF($D195=""HIEU"",60,90))+IF(OR(LEN($E195)&gt;500,REGEXMATCH(LOWER($E195),""python|c\+\+|select |sql|&lt;html|&lt;style|for |while |def "")),30,0),IF($C195=""TRUE_FALSE_GROUP"",IF($D195=""BIET"",150,IF($D195=""HIEU"",18"&amp;"0,240))+IF(LEN($E195)&gt;500,60,0),IF($D195=""BIET"",90,IF($D195=""HIEU"",120,180))))"),60.0)</f>
        <v>60</v>
      </c>
      <c r="Q195" s="3" t="s">
        <v>1139</v>
      </c>
      <c r="R195" s="5" t="b">
        <f t="shared" si="8"/>
        <v>1</v>
      </c>
      <c r="S195" s="5" t="str">
        <f t="array" ref="S195">IFERROR(INDEX(DUPLICATES!$K:$K,MATCH($A195,DUPLICATES!$B:$B,0)),IFERROR(INDEX(DUPLICATES!$K:$K,MATCH($A195,DUPLICATES!$C:$C,0)),""))</f>
        <v/>
      </c>
      <c r="T195" s="3" t="s">
        <v>1119</v>
      </c>
      <c r="U195" s="5" t="str">
        <f t="shared" si="9"/>
        <v>MATRIX_SPEC|YCCD|SOURCE_TAG|ITEM_DEMAND</v>
      </c>
    </row>
    <row r="196">
      <c r="A196" s="3" t="s">
        <v>3665</v>
      </c>
      <c r="B196" s="3" t="s">
        <v>7399</v>
      </c>
      <c r="C196" s="2" t="s">
        <v>1056</v>
      </c>
      <c r="D196" s="2" t="s">
        <v>578</v>
      </c>
      <c r="E196" s="3" t="s">
        <v>7401</v>
      </c>
      <c r="F196" s="3" t="s">
        <v>98</v>
      </c>
      <c r="H196" s="3" t="s">
        <v>44</v>
      </c>
      <c r="I196" s="3">
        <v>1.0</v>
      </c>
      <c r="J196" s="3" t="s">
        <v>1063</v>
      </c>
      <c r="K196" s="3" t="s">
        <v>7386</v>
      </c>
      <c r="L196" s="3" t="s">
        <v>1530</v>
      </c>
      <c r="M196" s="2" t="s">
        <v>7406</v>
      </c>
      <c r="N196" s="5">
        <f>IFERROR(__xludf.DUMMYFUNCTION("MIN(5,IF($D196=""BIET"",1,IF($D196=""HIEU"",2,3))+IF($C196=""TRUE_FALSE_GROUP"",1,0)+IF(LEN($E196)&gt;500,1,0)+IF(REGEXMATCH(LOWER($E196),""python|c\+\+|select |sql|&lt;html|&lt;style|for |while |def ""),1,0))"),1.0)</f>
        <v>1</v>
      </c>
      <c r="O196" s="5" t="s">
        <v>1075</v>
      </c>
      <c r="P196" s="5">
        <f>IFERROR(__xludf.DUMMYFUNCTION("IF($C196=""MCQ_SINGLE"",IF($D196=""BIET"",45,IF($D196=""HIEU"",60,90))+IF(OR(LEN($E196)&gt;500,REGEXMATCH(LOWER($E196),""python|c\+\+|select |sql|&lt;html|&lt;style|for |while |def "")),30,0),IF($C196=""TRUE_FALSE_GROUP"",IF($D196=""BIET"",150,IF($D196=""HIEU"",18"&amp;"0,240))+IF(LEN($E196)&gt;500,60,0),IF($D196=""BIET"",90,IF($D196=""HIEU"",120,180))))"),45.0)</f>
        <v>45</v>
      </c>
      <c r="Q196" s="3" t="s">
        <v>1139</v>
      </c>
      <c r="R196" s="5" t="b">
        <f t="shared" si="8"/>
        <v>1</v>
      </c>
      <c r="S196" s="5" t="str">
        <f t="array" ref="S196">IFERROR(INDEX(DUPLICATES!$K:$K,MATCH($A196,DUPLICATES!$B:$B,0)),IFERROR(INDEX(DUPLICATES!$K:$K,MATCH($A196,DUPLICATES!$C:$C,0)),""))</f>
        <v/>
      </c>
      <c r="T196" s="3" t="s">
        <v>1119</v>
      </c>
      <c r="U196" s="5" t="str">
        <f t="shared" si="9"/>
        <v>MATRIX_SPEC|YCCD|SOURCE_TAG|ITEM_DEMAND</v>
      </c>
    </row>
    <row r="197">
      <c r="A197" s="3" t="s">
        <v>3669</v>
      </c>
      <c r="B197" s="3" t="s">
        <v>7417</v>
      </c>
      <c r="C197" s="2" t="s">
        <v>1056</v>
      </c>
      <c r="D197" s="2" t="s">
        <v>578</v>
      </c>
      <c r="E197" s="3" t="s">
        <v>7418</v>
      </c>
      <c r="F197" s="3" t="s">
        <v>98</v>
      </c>
      <c r="H197" s="3" t="s">
        <v>44</v>
      </c>
      <c r="I197" s="3">
        <v>1.0</v>
      </c>
      <c r="J197" s="3" t="s">
        <v>1063</v>
      </c>
      <c r="K197" s="3" t="s">
        <v>7386</v>
      </c>
      <c r="L197" s="3" t="s">
        <v>1530</v>
      </c>
      <c r="M197" s="2" t="s">
        <v>7421</v>
      </c>
      <c r="N197" s="5">
        <f>IFERROR(__xludf.DUMMYFUNCTION("MIN(5,IF($D197=""BIET"",1,IF($D197=""HIEU"",2,3))+IF($C197=""TRUE_FALSE_GROUP"",1,0)+IF(LEN($E197)&gt;500,1,0)+IF(REGEXMATCH(LOWER($E197),""python|c\+\+|select |sql|&lt;html|&lt;style|for |while |def ""),1,0))"),1.0)</f>
        <v>1</v>
      </c>
      <c r="O197" s="5" t="s">
        <v>1244</v>
      </c>
      <c r="P197" s="5">
        <f>IFERROR(__xludf.DUMMYFUNCTION("IF($C197=""MCQ_SINGLE"",IF($D197=""BIET"",45,IF($D197=""HIEU"",60,90))+IF(OR(LEN($E197)&gt;500,REGEXMATCH(LOWER($E197),""python|c\+\+|select |sql|&lt;html|&lt;style|for |while |def "")),30,0),IF($C197=""TRUE_FALSE_GROUP"",IF($D197=""BIET"",150,IF($D197=""HIEU"",18"&amp;"0,240))+IF(LEN($E197)&gt;500,60,0),IF($D197=""BIET"",90,IF($D197=""HIEU"",120,180))))"),45.0)</f>
        <v>45</v>
      </c>
      <c r="Q197" s="3" t="s">
        <v>1139</v>
      </c>
      <c r="R197" s="5" t="b">
        <f t="shared" si="8"/>
        <v>1</v>
      </c>
      <c r="S197" s="5" t="str">
        <f t="array" ref="S197">IFERROR(INDEX(DUPLICATES!$K:$K,MATCH($A197,DUPLICATES!$B:$B,0)),IFERROR(INDEX(DUPLICATES!$K:$K,MATCH($A197,DUPLICATES!$C:$C,0)),""))</f>
        <v/>
      </c>
      <c r="T197" s="3" t="s">
        <v>1119</v>
      </c>
      <c r="U197" s="5" t="str">
        <f t="shared" si="9"/>
        <v>MATRIX_SPEC|YCCD|SOURCE_TAG|ITEM_DEMAND</v>
      </c>
    </row>
    <row r="198">
      <c r="A198" s="3" t="s">
        <v>3676</v>
      </c>
      <c r="B198" s="3" t="s">
        <v>7434</v>
      </c>
      <c r="C198" s="2" t="s">
        <v>1056</v>
      </c>
      <c r="D198" s="2" t="s">
        <v>78</v>
      </c>
      <c r="E198" s="3" t="s">
        <v>7437</v>
      </c>
      <c r="F198" s="3" t="s">
        <v>51</v>
      </c>
      <c r="H198" s="3" t="s">
        <v>44</v>
      </c>
      <c r="I198" s="3">
        <v>1.0</v>
      </c>
      <c r="J198" s="3" t="s">
        <v>1063</v>
      </c>
      <c r="K198" s="3" t="s">
        <v>7386</v>
      </c>
      <c r="L198" s="3" t="s">
        <v>2247</v>
      </c>
      <c r="M198" s="2" t="s">
        <v>7440</v>
      </c>
      <c r="N198" s="5">
        <f>IFERROR(__xludf.DUMMYFUNCTION("MIN(5,IF($D198=""BIET"",1,IF($D198=""HIEU"",2,3))+IF($C198=""TRUE_FALSE_GROUP"",1,0)+IF(LEN($E198)&gt;500,1,0)+IF(REGEXMATCH(LOWER($E198),""python|c\+\+|select |sql|&lt;html|&lt;style|for |while |def ""),1,0))"),3.0)</f>
        <v>3</v>
      </c>
      <c r="O198" s="5" t="s">
        <v>1244</v>
      </c>
      <c r="P198" s="5">
        <f>IFERROR(__xludf.DUMMYFUNCTION("IF($C198=""MCQ_SINGLE"",IF($D198=""BIET"",45,IF($D198=""HIEU"",60,90))+IF(OR(LEN($E198)&gt;500,REGEXMATCH(LOWER($E198),""python|c\+\+|select |sql|&lt;html|&lt;style|for |while |def "")),30,0),IF($C198=""TRUE_FALSE_GROUP"",IF($D198=""BIET"",150,IF($D198=""HIEU"",18"&amp;"0,240))+IF(LEN($E198)&gt;500,60,0),IF($D198=""BIET"",90,IF($D198=""HIEU"",120,180))))"),90.0)</f>
        <v>90</v>
      </c>
      <c r="Q198" s="3" t="s">
        <v>1139</v>
      </c>
      <c r="R198" s="5" t="b">
        <f t="shared" si="8"/>
        <v>1</v>
      </c>
      <c r="S198" s="3" t="s">
        <v>7450</v>
      </c>
      <c r="T198" s="3" t="s">
        <v>1119</v>
      </c>
      <c r="U198" s="5" t="str">
        <f t="shared" si="9"/>
        <v>MATRIX_SPEC|YCCD|SOURCE_TAG|ITEM_DEMAND</v>
      </c>
    </row>
    <row r="199">
      <c r="A199" s="3" t="s">
        <v>3681</v>
      </c>
      <c r="B199" s="3" t="s">
        <v>7453</v>
      </c>
      <c r="C199" s="2" t="s">
        <v>1056</v>
      </c>
      <c r="D199" s="2" t="s">
        <v>578</v>
      </c>
      <c r="E199" s="3" t="s">
        <v>7455</v>
      </c>
      <c r="F199" s="3" t="s">
        <v>98</v>
      </c>
      <c r="H199" s="3" t="s">
        <v>44</v>
      </c>
      <c r="I199" s="3">
        <v>1.0</v>
      </c>
      <c r="J199" s="3" t="s">
        <v>1063</v>
      </c>
      <c r="K199" s="3" t="s">
        <v>7386</v>
      </c>
      <c r="L199" s="3" t="s">
        <v>1530</v>
      </c>
      <c r="M199" s="2" t="s">
        <v>7458</v>
      </c>
      <c r="N199" s="5">
        <f>IFERROR(__xludf.DUMMYFUNCTION("MIN(5,IF($D199=""BIET"",1,IF($D199=""HIEU"",2,3))+IF($C199=""TRUE_FALSE_GROUP"",1,0)+IF(LEN($E199)&gt;500,1,0)+IF(REGEXMATCH(LOWER($E199),""python|c\+\+|select |sql|&lt;html|&lt;style|for |while |def ""),1,0))"),1.0)</f>
        <v>1</v>
      </c>
      <c r="O199" s="5" t="s">
        <v>1244</v>
      </c>
      <c r="P199" s="5">
        <f>IFERROR(__xludf.DUMMYFUNCTION("IF($C199=""MCQ_SINGLE"",IF($D199=""BIET"",45,IF($D199=""HIEU"",60,90))+IF(OR(LEN($E199)&gt;500,REGEXMATCH(LOWER($E199),""python|c\+\+|select |sql|&lt;html|&lt;style|for |while |def "")),30,0),IF($C199=""TRUE_FALSE_GROUP"",IF($D199=""BIET"",150,IF($D199=""HIEU"",18"&amp;"0,240))+IF(LEN($E199)&gt;500,60,0),IF($D199=""BIET"",90,IF($D199=""HIEU"",120,180))))"),45.0)</f>
        <v>45</v>
      </c>
      <c r="Q199" s="3" t="s">
        <v>1139</v>
      </c>
      <c r="R199" s="5" t="b">
        <f t="shared" si="8"/>
        <v>1</v>
      </c>
      <c r="S199" s="5" t="str">
        <f t="array" ref="S199">IFERROR(INDEX(DUPLICATES!$K:$K,MATCH($A199,DUPLICATES!$B:$B,0)),IFERROR(INDEX(DUPLICATES!$K:$K,MATCH($A199,DUPLICATES!$C:$C,0)),""))</f>
        <v>FAM_F4DEE64BC3</v>
      </c>
      <c r="T199" s="3" t="s">
        <v>1119</v>
      </c>
      <c r="U199" s="5" t="str">
        <f t="shared" si="9"/>
        <v>MATRIX_SPEC|YCCD|SOURCE_TAG|ITEM_DEMAND</v>
      </c>
    </row>
    <row r="200">
      <c r="A200" s="3" t="s">
        <v>3687</v>
      </c>
      <c r="B200" s="3" t="s">
        <v>7477</v>
      </c>
      <c r="C200" s="2" t="s">
        <v>1056</v>
      </c>
      <c r="D200" s="2" t="s">
        <v>78</v>
      </c>
      <c r="E200" s="3" t="s">
        <v>7481</v>
      </c>
      <c r="F200" s="3" t="s">
        <v>361</v>
      </c>
      <c r="H200" s="3" t="s">
        <v>44</v>
      </c>
      <c r="I200" s="3">
        <v>1.0</v>
      </c>
      <c r="J200" s="3" t="s">
        <v>1063</v>
      </c>
      <c r="K200" s="3" t="s">
        <v>7386</v>
      </c>
      <c r="L200" s="3" t="s">
        <v>1530</v>
      </c>
      <c r="M200" s="2" t="s">
        <v>7488</v>
      </c>
      <c r="N200" s="5">
        <f>IFERROR(__xludf.DUMMYFUNCTION("MIN(5,IF($D200=""BIET"",1,IF($D200=""HIEU"",2,3))+IF($C200=""TRUE_FALSE_GROUP"",1,0)+IF(LEN($E200)&gt;500,1,0)+IF(REGEXMATCH(LOWER($E200),""python|c\+\+|select |sql|&lt;html|&lt;style|for |while |def ""),1,0))"),3.0)</f>
        <v>3</v>
      </c>
      <c r="O200" s="5" t="s">
        <v>1244</v>
      </c>
      <c r="P200" s="5">
        <f>IFERROR(__xludf.DUMMYFUNCTION("IF($C200=""MCQ_SINGLE"",IF($D200=""BIET"",45,IF($D200=""HIEU"",60,90))+IF(OR(LEN($E200)&gt;500,REGEXMATCH(LOWER($E200),""python|c\+\+|select |sql|&lt;html|&lt;style|for |while |def "")),30,0),IF($C200=""TRUE_FALSE_GROUP"",IF($D200=""BIET"",150,IF($D200=""HIEU"",18"&amp;"0,240))+IF(LEN($E200)&gt;500,60,0),IF($D200=""BIET"",90,IF($D200=""HIEU"",120,180))))"),90.0)</f>
        <v>90</v>
      </c>
      <c r="Q200" s="3" t="s">
        <v>1139</v>
      </c>
      <c r="R200" s="5" t="b">
        <f t="shared" si="8"/>
        <v>1</v>
      </c>
      <c r="S200" s="5" t="str">
        <f t="array" ref="S200">IFERROR(INDEX(DUPLICATES!$K:$K,MATCH($A200,DUPLICATES!$B:$B,0)),IFERROR(INDEX(DUPLICATES!$K:$K,MATCH($A200,DUPLICATES!$C:$C,0)),""))</f>
        <v/>
      </c>
      <c r="T200" s="3" t="s">
        <v>1119</v>
      </c>
      <c r="U200" s="5" t="str">
        <f t="shared" si="9"/>
        <v>MATRIX_SPEC|YCCD|SOURCE_TAG|ITEM_DEMAND</v>
      </c>
    </row>
    <row r="201">
      <c r="A201" s="3" t="s">
        <v>3691</v>
      </c>
      <c r="B201" s="3" t="s">
        <v>7506</v>
      </c>
      <c r="C201" s="2" t="s">
        <v>1056</v>
      </c>
      <c r="D201" s="2" t="s">
        <v>42</v>
      </c>
      <c r="E201" s="3" t="s">
        <v>7509</v>
      </c>
      <c r="F201" s="3" t="s">
        <v>51</v>
      </c>
      <c r="H201" s="3" t="s">
        <v>44</v>
      </c>
      <c r="I201" s="3">
        <v>1.0</v>
      </c>
      <c r="J201" s="3" t="s">
        <v>1063</v>
      </c>
      <c r="K201" s="3" t="s">
        <v>7512</v>
      </c>
      <c r="L201" s="3" t="s">
        <v>1530</v>
      </c>
      <c r="M201" s="2" t="s">
        <v>7515</v>
      </c>
      <c r="N201" s="5">
        <f>IFERROR(__xludf.DUMMYFUNCTION("MIN(5,IF($D201=""BIET"",1,IF($D201=""HIEU"",2,3))+IF($C201=""TRUE_FALSE_GROUP"",1,0)+IF(LEN($E201)&gt;500,1,0)+IF(REGEXMATCH(LOWER($E201),""python|c\+\+|select |sql|&lt;html|&lt;style|for |while |def ""),1,0))"),2.0)</f>
        <v>2</v>
      </c>
      <c r="O201" s="5" t="s">
        <v>1455</v>
      </c>
      <c r="P201" s="5">
        <f>IFERROR(__xludf.DUMMYFUNCTION("IF($C201=""MCQ_SINGLE"",IF($D201=""BIET"",45,IF($D201=""HIEU"",60,90))+IF(OR(LEN($E201)&gt;500,REGEXMATCH(LOWER($E201),""python|c\+\+|select |sql|&lt;html|&lt;style|for |while |def "")),30,0),IF($C201=""TRUE_FALSE_GROUP"",IF($D201=""BIET"",150,IF($D201=""HIEU"",18"&amp;"0,240))+IF(LEN($E201)&gt;500,60,0),IF($D201=""BIET"",90,IF($D201=""HIEU"",120,180))))"),60.0)</f>
        <v>60</v>
      </c>
      <c r="Q201" s="3" t="s">
        <v>1139</v>
      </c>
      <c r="R201" s="5" t="b">
        <f t="shared" si="8"/>
        <v>1</v>
      </c>
      <c r="S201" s="5" t="str">
        <f t="array" ref="S201">IFERROR(INDEX(DUPLICATES!$K:$K,MATCH($A201,DUPLICATES!$B:$B,0)),IFERROR(INDEX(DUPLICATES!$K:$K,MATCH($A201,DUPLICATES!$C:$C,0)),""))</f>
        <v/>
      </c>
      <c r="T201" s="3" t="s">
        <v>1119</v>
      </c>
      <c r="U201" s="5" t="str">
        <f t="shared" si="9"/>
        <v>MATRIX_SPEC|YCCD|SOURCE_TAG|ITEM_DEMAND</v>
      </c>
    </row>
    <row r="202">
      <c r="A202" s="3" t="s">
        <v>3696</v>
      </c>
      <c r="B202" s="3" t="s">
        <v>7537</v>
      </c>
      <c r="C202" s="2" t="s">
        <v>1056</v>
      </c>
      <c r="D202" s="2" t="s">
        <v>42</v>
      </c>
      <c r="E202" s="13" t="s">
        <v>7539</v>
      </c>
      <c r="F202" s="13" t="s">
        <v>98</v>
      </c>
      <c r="G202" s="15"/>
      <c r="H202" s="13" t="s">
        <v>44</v>
      </c>
      <c r="I202" s="13">
        <v>1.0</v>
      </c>
      <c r="J202" s="13" t="s">
        <v>1063</v>
      </c>
      <c r="K202" s="13" t="s">
        <v>7512</v>
      </c>
      <c r="L202" s="13" t="s">
        <v>1530</v>
      </c>
      <c r="M202" s="4" t="s">
        <v>7548</v>
      </c>
      <c r="N202" s="5">
        <f>IFERROR(__xludf.DUMMYFUNCTION("MIN(5,IF($D202=""BIET"",1,IF($D202=""HIEU"",2,3))+IF($C202=""TRUE_FALSE_GROUP"",1,0)+IF(LEN($E202)&gt;500,1,0)+IF(REGEXMATCH(LOWER($E202),""python|c\+\+|select |sql|&lt;html|&lt;style|for |while |def ""),1,0))"),2.0)</f>
        <v>2</v>
      </c>
      <c r="O202" s="5" t="s">
        <v>1455</v>
      </c>
      <c r="P202" s="5">
        <f>IFERROR(__xludf.DUMMYFUNCTION("IF($C202=""MCQ_SINGLE"",IF($D202=""BIET"",45,IF($D202=""HIEU"",60,90))+IF(OR(LEN($E202)&gt;500,REGEXMATCH(LOWER($E202),""python|c\+\+|select |sql|&lt;html|&lt;style|for |while |def "")),30,0),IF($C202=""TRUE_FALSE_GROUP"",IF($D202=""BIET"",150,IF($D202=""HIEU"",18"&amp;"0,240))+IF(LEN($E202)&gt;500,60,0),IF($D202=""BIET"",90,IF($D202=""HIEU"",120,180))))"),60.0)</f>
        <v>60</v>
      </c>
      <c r="Q202" s="5" t="str">
        <f t="shared" ref="Q202:Q203" si="17">IF($T202="READY_FOR_PRACTICE","PRACTICE",IF($T202="READY_FOR_PERIODIC","PERIODIC",IF($T202="READY_FOR_GRADUATION","GRADUATION",IF($T202="RETIRED","NONE","REVIEW_ONLY"))))</f>
        <v>PRACTICE</v>
      </c>
      <c r="R202" s="5" t="b">
        <f t="shared" si="8"/>
        <v>1</v>
      </c>
      <c r="S202" s="5" t="str">
        <f t="array" ref="S202">IFERROR(INDEX(DUPLICATES!$K:$K,MATCH($A202,DUPLICATES!$B:$B,0)),IFERROR(INDEX(DUPLICATES!$K:$K,MATCH($A202,DUPLICATES!$C:$C,0)),""))</f>
        <v/>
      </c>
      <c r="T202" s="5" t="str">
        <f>IFERROR(__xludf.DUMMYFUNCTION("IF($H202=""ARCHIVED"",""RETIRED"",IF($H202=""ACTIVE"",""READY_FOR_PRACTICE"",IF(REGEXMATCH($M202,""CONTENT_REVIEWED=FALSE|MANUAL_APPROVAL_REQUIRED=TRUE|ANSWER_CHECK_RESULT=FAIL|AUTO_USE=BLOCKED|NEEDS_REVIEW""),""NEEDS_REVIEW"",IF(REGEXMATCH($M202,""CONTEN"&amp;"T_REVIEW_RESULT=PASS|CONTENT_REVIEWED=TRUE""),""CONTENT_REVIEWED"",""CLASSIFIED""))))"),"READY_FOR_PRACTICE")</f>
        <v>READY_FOR_PRACTICE</v>
      </c>
      <c r="U202" s="5" t="str">
        <f t="shared" si="9"/>
        <v>MATRIX_SPEC|YCCD|SOURCE_TAG|ITEM_DEMAND</v>
      </c>
    </row>
    <row r="203">
      <c r="A203" s="3" t="s">
        <v>3702</v>
      </c>
      <c r="B203" s="3" t="s">
        <v>7590</v>
      </c>
      <c r="C203" s="2" t="s">
        <v>1056</v>
      </c>
      <c r="D203" s="2" t="s">
        <v>42</v>
      </c>
      <c r="E203" s="3" t="s">
        <v>7593</v>
      </c>
      <c r="F203" s="3" t="s">
        <v>51</v>
      </c>
      <c r="H203" s="3" t="s">
        <v>863</v>
      </c>
      <c r="I203" s="3">
        <v>1.0</v>
      </c>
      <c r="J203" s="3" t="s">
        <v>1063</v>
      </c>
      <c r="K203" s="3" t="s">
        <v>7512</v>
      </c>
      <c r="L203" s="3" t="s">
        <v>1503</v>
      </c>
      <c r="M203" s="3" t="s">
        <v>7598</v>
      </c>
      <c r="N203" s="5">
        <f>IFERROR(__xludf.DUMMYFUNCTION("MIN(5,IF($D203=""BIET"",1,IF($D203=""HIEU"",2,3))+IF($C203=""TRUE_FALSE_GROUP"",1,0)+IF(LEN($E203)&gt;500,1,0)+IF(REGEXMATCH(LOWER($E203),""python|c\+\+|select |sql|&lt;html|&lt;style|for |while |def ""),1,0))"),2.0)</f>
        <v>2</v>
      </c>
      <c r="O203" s="5" t="s">
        <v>1455</v>
      </c>
      <c r="P203" s="5">
        <f>IFERROR(__xludf.DUMMYFUNCTION("IF($C203=""MCQ_SINGLE"",IF($D203=""BIET"",45,IF($D203=""HIEU"",60,90))+IF(OR(LEN($E203)&gt;500,REGEXMATCH(LOWER($E203),""python|c\+\+|select |sql|&lt;html|&lt;style|for |while |def "")),30,0),IF($C203=""TRUE_FALSE_GROUP"",IF($D203=""BIET"",150,IF($D203=""HIEU"",18"&amp;"0,240))+IF(LEN($E203)&gt;500,60,0),IF($D203=""BIET"",90,IF($D203=""HIEU"",120,180))))"),60.0)</f>
        <v>60</v>
      </c>
      <c r="Q203" s="5" t="str">
        <f t="shared" si="17"/>
        <v>NONE</v>
      </c>
      <c r="R203" s="5" t="b">
        <f t="shared" si="8"/>
        <v>1</v>
      </c>
      <c r="S203" s="5" t="str">
        <f t="array" ref="S203">IFERROR(INDEX(DUPLICATES!$K:$K,MATCH($A203,DUPLICATES!$B:$B,0)),IFERROR(INDEX(DUPLICATES!$K:$K,MATCH($A203,DUPLICATES!$C:$C,0)),""))</f>
        <v/>
      </c>
      <c r="T203" s="3" t="s">
        <v>1522</v>
      </c>
      <c r="U203" s="5" t="str">
        <f t="shared" si="9"/>
        <v>MATRIX_SPEC|YCCD|SOURCE_TAG|ITEM_DEMAND</v>
      </c>
    </row>
    <row r="204">
      <c r="A204" s="3" t="s">
        <v>3711</v>
      </c>
      <c r="B204" s="3" t="s">
        <v>7621</v>
      </c>
      <c r="C204" s="2" t="s">
        <v>1056</v>
      </c>
      <c r="D204" s="2" t="s">
        <v>42</v>
      </c>
      <c r="E204" s="3" t="s">
        <v>7624</v>
      </c>
      <c r="F204" s="3" t="s">
        <v>361</v>
      </c>
      <c r="H204" s="3" t="s">
        <v>44</v>
      </c>
      <c r="I204" s="3">
        <v>1.0</v>
      </c>
      <c r="J204" s="3" t="s">
        <v>1063</v>
      </c>
      <c r="K204" s="3" t="s">
        <v>7512</v>
      </c>
      <c r="L204" s="3" t="s">
        <v>1530</v>
      </c>
      <c r="M204" s="2" t="s">
        <v>7627</v>
      </c>
      <c r="N204" s="5">
        <f>IFERROR(__xludf.DUMMYFUNCTION("MIN(5,IF($D204=""BIET"",1,IF($D204=""HIEU"",2,3))+IF($C204=""TRUE_FALSE_GROUP"",1,0)+IF(LEN($E204)&gt;500,1,0)+IF(REGEXMATCH(LOWER($E204),""python|c\+\+|select |sql|&lt;html|&lt;style|for |while |def ""),1,0))"),2.0)</f>
        <v>2</v>
      </c>
      <c r="O204" s="5" t="s">
        <v>1075</v>
      </c>
      <c r="P204" s="5">
        <f>IFERROR(__xludf.DUMMYFUNCTION("IF($C204=""MCQ_SINGLE"",IF($D204=""BIET"",45,IF($D204=""HIEU"",60,90))+IF(OR(LEN($E204)&gt;500,REGEXMATCH(LOWER($E204),""python|c\+\+|select |sql|&lt;html|&lt;style|for |while |def "")),30,0),IF($C204=""TRUE_FALSE_GROUP"",IF($D204=""BIET"",150,IF($D204=""HIEU"",18"&amp;"0,240))+IF(LEN($E204)&gt;500,60,0),IF($D204=""BIET"",90,IF($D204=""HIEU"",120,180))))"),60.0)</f>
        <v>60</v>
      </c>
      <c r="Q204" s="3" t="s">
        <v>1139</v>
      </c>
      <c r="R204" s="5" t="b">
        <f t="shared" si="8"/>
        <v>1</v>
      </c>
      <c r="S204" s="3" t="s">
        <v>1544</v>
      </c>
      <c r="T204" s="3" t="s">
        <v>1119</v>
      </c>
      <c r="U204" s="5" t="str">
        <f t="shared" si="9"/>
        <v>MATRIX_SPEC|YCCD|SOURCE_TAG|ITEM_DEMAND</v>
      </c>
    </row>
    <row r="205">
      <c r="A205" s="3" t="s">
        <v>3716</v>
      </c>
      <c r="B205" s="3" t="s">
        <v>7644</v>
      </c>
      <c r="C205" s="2" t="s">
        <v>1056</v>
      </c>
      <c r="D205" s="2" t="s">
        <v>42</v>
      </c>
      <c r="E205" s="3" t="s">
        <v>7645</v>
      </c>
      <c r="F205" s="3" t="s">
        <v>51</v>
      </c>
      <c r="H205" s="3" t="s">
        <v>44</v>
      </c>
      <c r="I205" s="3">
        <v>1.0</v>
      </c>
      <c r="J205" s="3" t="s">
        <v>1063</v>
      </c>
      <c r="K205" s="3" t="s">
        <v>7512</v>
      </c>
      <c r="L205" s="3" t="s">
        <v>1530</v>
      </c>
      <c r="M205" s="2" t="s">
        <v>7649</v>
      </c>
      <c r="N205" s="5">
        <f>IFERROR(__xludf.DUMMYFUNCTION("MIN(5,IF($D205=""BIET"",1,IF($D205=""HIEU"",2,3))+IF($C205=""TRUE_FALSE_GROUP"",1,0)+IF(LEN($E205)&gt;500,1,0)+IF(REGEXMATCH(LOWER($E205),""python|c\+\+|select |sql|&lt;html|&lt;style|for |while |def ""),1,0))"),2.0)</f>
        <v>2</v>
      </c>
      <c r="O205" s="5" t="s">
        <v>1075</v>
      </c>
      <c r="P205" s="5">
        <f>IFERROR(__xludf.DUMMYFUNCTION("IF($C205=""MCQ_SINGLE"",IF($D205=""BIET"",45,IF($D205=""HIEU"",60,90))+IF(OR(LEN($E205)&gt;500,REGEXMATCH(LOWER($E205),""python|c\+\+|select |sql|&lt;html|&lt;style|for |while |def "")),30,0),IF($C205=""TRUE_FALSE_GROUP"",IF($D205=""BIET"",150,IF($D205=""HIEU"",18"&amp;"0,240))+IF(LEN($E205)&gt;500,60,0),IF($D205=""BIET"",90,IF($D205=""HIEU"",120,180))))"),60.0)</f>
        <v>60</v>
      </c>
      <c r="Q205" s="3" t="s">
        <v>1139</v>
      </c>
      <c r="R205" s="5" t="b">
        <f t="shared" si="8"/>
        <v>1</v>
      </c>
      <c r="S205" s="5" t="str">
        <f t="array" ref="S205">IFERROR(INDEX(DUPLICATES!$K:$K,MATCH($A205,DUPLICATES!$B:$B,0)),IFERROR(INDEX(DUPLICATES!$K:$K,MATCH($A205,DUPLICATES!$C:$C,0)),""))</f>
        <v/>
      </c>
      <c r="T205" s="3" t="s">
        <v>1119</v>
      </c>
      <c r="U205" s="5" t="str">
        <f t="shared" si="9"/>
        <v>MATRIX_SPEC|YCCD|SOURCE_TAG|ITEM_DEMAND</v>
      </c>
    </row>
    <row r="206">
      <c r="A206" s="3" t="s">
        <v>3721</v>
      </c>
      <c r="B206" s="3" t="s">
        <v>7673</v>
      </c>
      <c r="C206" s="2" t="s">
        <v>1056</v>
      </c>
      <c r="D206" s="2" t="s">
        <v>42</v>
      </c>
      <c r="E206" s="13" t="s">
        <v>7676</v>
      </c>
      <c r="F206" s="3" t="s">
        <v>98</v>
      </c>
      <c r="H206" s="3" t="s">
        <v>44</v>
      </c>
      <c r="I206" s="3">
        <v>1.0</v>
      </c>
      <c r="J206" s="3" t="s">
        <v>1063</v>
      </c>
      <c r="K206" s="3" t="s">
        <v>7512</v>
      </c>
      <c r="L206" s="3" t="s">
        <v>1103</v>
      </c>
      <c r="M206" s="4" t="s">
        <v>7681</v>
      </c>
      <c r="N206" s="5">
        <f>IFERROR(__xludf.DUMMYFUNCTION("MIN(5,IF($D206=""BIET"",1,IF($D206=""HIEU"",2,3))+IF($C206=""TRUE_FALSE_GROUP"",1,0)+IF(LEN($E206)&gt;500,1,0)+IF(REGEXMATCH(LOWER($E206),""python|c\+\+|select |sql|&lt;html|&lt;style|for |while |def ""),1,0))"),2.0)</f>
        <v>2</v>
      </c>
      <c r="O206" s="5" t="s">
        <v>1075</v>
      </c>
      <c r="P206" s="3">
        <f>IFERROR(__xludf.DUMMYFUNCTION("IF($C206=""MCQ_SINGLE"",IF($D206=""BIET"",45,IF($D206=""HIEU"",60,90))+IF(OR(LEN($E206)&gt;500,REGEXMATCH(LOWER($E206),""python|c\+\+|select |sql|&lt;html|&lt;style|for |while |def "")),30,0),IF($C206=""TRUE_FALSE_GROUP"",IF($D206=""BIET"",150,IF($D206=""HIEU"",18"&amp;"0,240))+IF(LEN($E206)&gt;500,60,0),IF($D206=""BIET"",90,IF($D206=""HIEU"",120,180))))"),60.0)</f>
        <v>60</v>
      </c>
      <c r="Q206" s="5" t="str">
        <f t="shared" ref="Q206:Q210" si="18">IF($T206="READY_FOR_PRACTICE","PRACTICE",IF($T206="READY_FOR_PERIODIC","PERIODIC",IF($T206="READY_FOR_GRADUATION","GRADUATION",IF($T206="RETIRED","NONE","REVIEW_ONLY"))))</f>
        <v>GRADUATION</v>
      </c>
      <c r="R206" s="5" t="b">
        <f t="shared" si="8"/>
        <v>1</v>
      </c>
      <c r="S206" s="3" t="s">
        <v>7705</v>
      </c>
      <c r="T206" s="3" t="s">
        <v>1119</v>
      </c>
      <c r="U206" s="5" t="str">
        <f t="shared" si="9"/>
        <v>MATRIX_SPEC|YCCD|SOURCE_TAG|ITEM_DEMAND</v>
      </c>
    </row>
    <row r="207">
      <c r="A207" s="3" t="s">
        <v>3726</v>
      </c>
      <c r="B207" s="3" t="s">
        <v>7708</v>
      </c>
      <c r="C207" s="2" t="s">
        <v>1590</v>
      </c>
      <c r="D207" s="2" t="s">
        <v>42</v>
      </c>
      <c r="E207" s="3" t="s">
        <v>7712</v>
      </c>
      <c r="F207" s="3" t="s">
        <v>6911</v>
      </c>
      <c r="H207" s="3" t="s">
        <v>44</v>
      </c>
      <c r="I207" s="3">
        <v>1.0</v>
      </c>
      <c r="J207" s="3" t="s">
        <v>1063</v>
      </c>
      <c r="K207" s="3" t="s">
        <v>7718</v>
      </c>
      <c r="L207" s="3" t="s">
        <v>1530</v>
      </c>
      <c r="M207" s="2" t="s">
        <v>7721</v>
      </c>
      <c r="N207" s="5">
        <f>IFERROR(__xludf.DUMMYFUNCTION("MIN(5,IF($D207=""BIET"",1,IF($D207=""HIEU"",2,3))+IF($C207=""TRUE_FALSE_GROUP"",1,0)+IF(LEN($E207)&gt;500,1,0)+IF(REGEXMATCH(LOWER($E207),""python|c\+\+|select |sql|&lt;html|&lt;style|for |while |def ""),1,0))"),3.0)</f>
        <v>3</v>
      </c>
      <c r="O207" s="5" t="s">
        <v>1244</v>
      </c>
      <c r="P207" s="5">
        <f>IFERROR(__xludf.DUMMYFUNCTION("IF($C207=""MCQ_SINGLE"",IF($D207=""BIET"",45,IF($D207=""HIEU"",60,90))+IF(OR(LEN($E207)&gt;500,REGEXMATCH(LOWER($E207),""python|c\+\+|select |sql|&lt;html|&lt;style|for |while |def "")),30,0),IF($C207=""TRUE_FALSE_GROUP"",IF($D207=""BIET"",150,IF($D207=""HIEU"",18"&amp;"0,240))+IF(LEN($E207)&gt;500,60,0),IF($D207=""BIET"",90,IF($D207=""HIEU"",120,180))))"),180.0)</f>
        <v>180</v>
      </c>
      <c r="Q207" s="5" t="str">
        <f t="shared" si="18"/>
        <v>PRACTICE</v>
      </c>
      <c r="R207" s="5" t="b">
        <f t="shared" si="8"/>
        <v>0</v>
      </c>
      <c r="S207" s="5" t="str">
        <f t="array" ref="S207">IFERROR(INDEX(DUPLICATES!$K:$K,MATCH($A207,DUPLICATES!$B:$B,0)),IFERROR(INDEX(DUPLICATES!$K:$K,MATCH($A207,DUPLICATES!$C:$C,0)),""))</f>
        <v/>
      </c>
      <c r="T207" s="5" t="str">
        <f>IFERROR(__xludf.DUMMYFUNCTION("IF($H207=""ARCHIVED"",""RETIRED"",IF($H207=""ACTIVE"",""READY_FOR_PRACTICE"",IF(REGEXMATCH($M207,""CONTENT_REVIEWED=FALSE|MANUAL_APPROVAL_REQUIRED=TRUE|ANSWER_CHECK_RESULT=FAIL|AUTO_USE=BLOCKED|NEEDS_REVIEW""),""NEEDS_REVIEW"",IF(REGEXMATCH($M207,""CONTEN"&amp;"T_REVIEW_RESULT=PASS|CONTENT_REVIEWED=TRUE""),""CONTENT_REVIEWED"",""CLASSIFIED""))))"),"READY_FOR_PRACTICE")</f>
        <v>READY_FOR_PRACTICE</v>
      </c>
      <c r="U207" s="5" t="str">
        <f t="shared" si="9"/>
        <v>MATRIX_SPEC|YCCD|SOURCE_TAG|ITEM_DEMAND|MAX_STATEMENT_LEVEL</v>
      </c>
    </row>
    <row r="208">
      <c r="A208" s="3" t="s">
        <v>3730</v>
      </c>
      <c r="B208" s="3" t="s">
        <v>7747</v>
      </c>
      <c r="C208" s="2" t="s">
        <v>1590</v>
      </c>
      <c r="D208" s="2" t="s">
        <v>42</v>
      </c>
      <c r="E208" s="3" t="s">
        <v>7750</v>
      </c>
      <c r="F208" s="3" t="s">
        <v>6911</v>
      </c>
      <c r="H208" s="3" t="s">
        <v>44</v>
      </c>
      <c r="I208" s="11" t="s">
        <v>1060</v>
      </c>
      <c r="J208" s="3" t="s">
        <v>1063</v>
      </c>
      <c r="K208" s="3" t="s">
        <v>7718</v>
      </c>
      <c r="L208" s="3" t="s">
        <v>1103</v>
      </c>
      <c r="M208" s="4" t="s">
        <v>7756</v>
      </c>
      <c r="N208" s="5">
        <f>IFERROR(__xludf.DUMMYFUNCTION("MIN(5,IF($D208=""BIET"",1,IF($D208=""HIEU"",2,3))+IF($C208=""TRUE_FALSE_GROUP"",1,0)+IF(LEN($E208)&gt;500,1,0)+IF(REGEXMATCH(LOWER($E208),""python|c\+\+|select |sql|&lt;html|&lt;style|for |while |def ""),1,0))"),3.0)</f>
        <v>3</v>
      </c>
      <c r="O208" s="5" t="s">
        <v>1244</v>
      </c>
      <c r="P208" s="3">
        <f>IFERROR(__xludf.DUMMYFUNCTION("IF($C208=""MCQ_SINGLE"",IF($D208=""BIET"",45,IF($D208=""HIEU"",60,90))+IF(OR(LEN($E208)&gt;500,REGEXMATCH(LOWER($E208),""python|c\+\+|select |sql|&lt;html|&lt;style|for |while |def "")),30,0),IF($C208=""TRUE_FALSE_GROUP"",IF($D208=""BIET"",150,IF($D208=""HIEU"",18"&amp;"0,240))+IF(LEN($E208)&gt;500,60,0),IF($D208=""BIET"",90,IF($D208=""HIEU"",120,180))))"),180.0)</f>
        <v>180</v>
      </c>
      <c r="Q208" s="5" t="str">
        <f t="shared" si="18"/>
        <v>GRADUATION</v>
      </c>
      <c r="R208" s="5" t="b">
        <f t="shared" si="8"/>
        <v>0</v>
      </c>
      <c r="S208" s="3" t="s">
        <v>7770</v>
      </c>
      <c r="T208" s="3" t="s">
        <v>1119</v>
      </c>
      <c r="U208" s="5" t="str">
        <f t="shared" si="9"/>
        <v>MATRIX_SPEC|YCCD|SOURCE_TAG|ITEM_DEMAND|MAX_STATEMENT_LEVEL</v>
      </c>
    </row>
    <row r="209">
      <c r="A209" s="3" t="s">
        <v>3735</v>
      </c>
      <c r="B209" s="3" t="s">
        <v>7774</v>
      </c>
      <c r="C209" s="2" t="s">
        <v>1590</v>
      </c>
      <c r="D209" s="2" t="s">
        <v>42</v>
      </c>
      <c r="E209" s="3" t="s">
        <v>7779</v>
      </c>
      <c r="F209" s="3" t="s">
        <v>6911</v>
      </c>
      <c r="H209" s="3" t="s">
        <v>44</v>
      </c>
      <c r="I209" s="11" t="s">
        <v>1060</v>
      </c>
      <c r="J209" s="3" t="s">
        <v>1063</v>
      </c>
      <c r="K209" s="3" t="s">
        <v>7718</v>
      </c>
      <c r="L209" s="3" t="s">
        <v>1103</v>
      </c>
      <c r="M209" s="4" t="s">
        <v>7785</v>
      </c>
      <c r="N209" s="5">
        <f>IFERROR(__xludf.DUMMYFUNCTION("MIN(5,IF($D209=""BIET"",1,IF($D209=""HIEU"",2,3))+IF($C209=""TRUE_FALSE_GROUP"",1,0)+IF(LEN($E209)&gt;500,1,0)+IF(REGEXMATCH(LOWER($E209),""python|c\+\+|select |sql|&lt;html|&lt;style|for |while |def ""),1,0))"),4.0)</f>
        <v>4</v>
      </c>
      <c r="O209" s="5" t="s">
        <v>1244</v>
      </c>
      <c r="P209" s="3">
        <f>IFERROR(__xludf.DUMMYFUNCTION("IF($C209=""MCQ_SINGLE"",IF($D209=""BIET"",45,IF($D209=""HIEU"",60,90))+IF(OR(LEN($E209)&gt;500,REGEXMATCH(LOWER($E209),""python|c\+\+|select |sql|&lt;html|&lt;style|for |while |def "")),30,0),IF($C209=""TRUE_FALSE_GROUP"",IF($D209=""BIET"",150,IF($D209=""HIEU"",18"&amp;"0,240))+IF(LEN($E209)&gt;500,60,0),IF($D209=""BIET"",90,IF($D209=""HIEU"",120,180))))"),180.0)</f>
        <v>180</v>
      </c>
      <c r="Q209" s="5" t="str">
        <f t="shared" si="18"/>
        <v>GRADUATION</v>
      </c>
      <c r="R209" s="5" t="b">
        <f t="shared" si="8"/>
        <v>0</v>
      </c>
      <c r="S209" s="3" t="s">
        <v>7800</v>
      </c>
      <c r="T209" s="3" t="s">
        <v>1119</v>
      </c>
      <c r="U209" s="5" t="str">
        <f t="shared" si="9"/>
        <v>MATRIX_SPEC|YCCD|SOURCE_TAG|ITEM_DEMAND|MAX_STATEMENT_LEVEL</v>
      </c>
    </row>
    <row r="210">
      <c r="A210" s="3" t="s">
        <v>3741</v>
      </c>
      <c r="B210" s="3" t="s">
        <v>7806</v>
      </c>
      <c r="C210" s="2" t="s">
        <v>1590</v>
      </c>
      <c r="D210" s="2" t="s">
        <v>42</v>
      </c>
      <c r="E210" s="3" t="s">
        <v>7808</v>
      </c>
      <c r="F210" s="3" t="s">
        <v>6911</v>
      </c>
      <c r="H210" s="3" t="s">
        <v>44</v>
      </c>
      <c r="I210" s="3">
        <v>1.0</v>
      </c>
      <c r="J210" s="3" t="s">
        <v>1063</v>
      </c>
      <c r="K210" s="3" t="s">
        <v>7718</v>
      </c>
      <c r="L210" s="3" t="s">
        <v>1530</v>
      </c>
      <c r="M210" s="2" t="s">
        <v>7814</v>
      </c>
      <c r="N210" s="5">
        <f>IFERROR(__xludf.DUMMYFUNCTION("MIN(5,IF($D210=""BIET"",1,IF($D210=""HIEU"",2,3))+IF($C210=""TRUE_FALSE_GROUP"",1,0)+IF(LEN($E210)&gt;500,1,0)+IF(REGEXMATCH(LOWER($E210),""python|c\+\+|select |sql|&lt;html|&lt;style|for |while |def ""),1,0))"),3.0)</f>
        <v>3</v>
      </c>
      <c r="O210" s="5" t="s">
        <v>1244</v>
      </c>
      <c r="P210" s="5">
        <f>IFERROR(__xludf.DUMMYFUNCTION("IF($C210=""MCQ_SINGLE"",IF($D210=""BIET"",45,IF($D210=""HIEU"",60,90))+IF(OR(LEN($E210)&gt;500,REGEXMATCH(LOWER($E210),""python|c\+\+|select |sql|&lt;html|&lt;style|for |while |def "")),30,0),IF($C210=""TRUE_FALSE_GROUP"",IF($D210=""BIET"",150,IF($D210=""HIEU"",18"&amp;"0,240))+IF(LEN($E210)&gt;500,60,0),IF($D210=""BIET"",90,IF($D210=""HIEU"",120,180))))"),180.0)</f>
        <v>180</v>
      </c>
      <c r="Q210" s="5" t="str">
        <f t="shared" si="18"/>
        <v>PRACTICE</v>
      </c>
      <c r="R210" s="5" t="b">
        <f t="shared" si="8"/>
        <v>0</v>
      </c>
      <c r="S210" s="5" t="str">
        <f t="array" ref="S210">IFERROR(INDEX(DUPLICATES!$K:$K,MATCH($A210,DUPLICATES!$B:$B,0)),IFERROR(INDEX(DUPLICATES!$K:$K,MATCH($A210,DUPLICATES!$C:$C,0)),""))</f>
        <v/>
      </c>
      <c r="T210" s="5" t="str">
        <f>IFERROR(__xludf.DUMMYFUNCTION("IF($H210=""ARCHIVED"",""RETIRED"",IF($H210=""ACTIVE"",""READY_FOR_PRACTICE"",IF(REGEXMATCH($M210,""CONTENT_REVIEWED=FALSE|MANUAL_APPROVAL_REQUIRED=TRUE|ANSWER_CHECK_RESULT=FAIL|AUTO_USE=BLOCKED|NEEDS_REVIEW""),""NEEDS_REVIEW"",IF(REGEXMATCH($M210,""CONTEN"&amp;"T_REVIEW_RESULT=PASS|CONTENT_REVIEWED=TRUE""),""CONTENT_REVIEWED"",""CLASSIFIED""))))"),"READY_FOR_PRACTICE")</f>
        <v>READY_FOR_PRACTICE</v>
      </c>
      <c r="U210" s="5" t="str">
        <f t="shared" si="9"/>
        <v>MATRIX_SPEC|YCCD|SOURCE_TAG|ITEM_DEMAND|MAX_STATEMENT_LEVEL</v>
      </c>
    </row>
    <row r="211">
      <c r="A211" s="3" t="s">
        <v>3746</v>
      </c>
      <c r="B211" s="3" t="s">
        <v>7850</v>
      </c>
      <c r="C211" s="2" t="s">
        <v>1056</v>
      </c>
      <c r="D211" s="2" t="s">
        <v>42</v>
      </c>
      <c r="E211" s="3" t="s">
        <v>7855</v>
      </c>
      <c r="F211" s="3" t="s">
        <v>98</v>
      </c>
      <c r="H211" s="3" t="s">
        <v>44</v>
      </c>
      <c r="I211" s="3">
        <v>1.0</v>
      </c>
      <c r="J211" s="3" t="s">
        <v>1063</v>
      </c>
      <c r="K211" s="3" t="s">
        <v>7858</v>
      </c>
      <c r="L211" s="3" t="s">
        <v>1166</v>
      </c>
      <c r="M211" s="2" t="s">
        <v>7863</v>
      </c>
      <c r="N211" s="5">
        <f>IFERROR(__xludf.DUMMYFUNCTION("MIN(5,IF($D211=""BIET"",1,IF($D211=""HIEU"",2,3))+IF($C211=""TRUE_FALSE_GROUP"",1,0)+IF(LEN($E211)&gt;500,1,0)+IF(REGEXMATCH(LOWER($E211),""python|c\+\+|select |sql|&lt;html|&lt;style|for |while |def ""),1,0))"),2.0)</f>
        <v>2</v>
      </c>
      <c r="O211" s="5" t="s">
        <v>1075</v>
      </c>
      <c r="P211" s="5">
        <f>IFERROR(__xludf.DUMMYFUNCTION("IF($C211=""MCQ_SINGLE"",IF($D211=""BIET"",45,IF($D211=""HIEU"",60,90))+IF(OR(LEN($E211)&gt;500,REGEXMATCH(LOWER($E211),""python|c\+\+|select |sql|&lt;html|&lt;style|for |while |def "")),30,0),IF($C211=""TRUE_FALSE_GROUP"",IF($D211=""BIET"",150,IF($D211=""HIEU"",18"&amp;"0,240))+IF(LEN($E211)&gt;500,60,0),IF($D211=""BIET"",90,IF($D211=""HIEU"",120,180))))"),60.0)</f>
        <v>60</v>
      </c>
      <c r="Q211" s="3" t="s">
        <v>1139</v>
      </c>
      <c r="R211" s="11" t="s">
        <v>1454</v>
      </c>
      <c r="S211" s="3" t="s">
        <v>7877</v>
      </c>
      <c r="T211" s="3" t="s">
        <v>1119</v>
      </c>
      <c r="U211" s="5" t="str">
        <f t="shared" si="9"/>
        <v>MATRIX_SPEC|YCCD|SOURCE_TAG|ITEM_DEMAND</v>
      </c>
    </row>
    <row r="212">
      <c r="A212" s="3" t="s">
        <v>3753</v>
      </c>
      <c r="B212" s="3" t="s">
        <v>7884</v>
      </c>
      <c r="C212" s="2" t="s">
        <v>1056</v>
      </c>
      <c r="D212" s="2" t="s">
        <v>42</v>
      </c>
      <c r="E212" s="3" t="s">
        <v>7886</v>
      </c>
      <c r="F212" s="3" t="s">
        <v>126</v>
      </c>
      <c r="H212" s="3" t="s">
        <v>44</v>
      </c>
      <c r="I212" s="3">
        <v>1.0</v>
      </c>
      <c r="J212" s="3" t="s">
        <v>1063</v>
      </c>
      <c r="K212" s="3" t="s">
        <v>7858</v>
      </c>
      <c r="L212" s="3" t="s">
        <v>1166</v>
      </c>
      <c r="M212" s="2" t="s">
        <v>7892</v>
      </c>
      <c r="N212" s="5">
        <f>IFERROR(__xludf.DUMMYFUNCTION("MIN(5,IF($D212=""BIET"",1,IF($D212=""HIEU"",2,3))+IF($C212=""TRUE_FALSE_GROUP"",1,0)+IF(LEN($E212)&gt;500,1,0)+IF(REGEXMATCH(LOWER($E212),""python|c\+\+|select |sql|&lt;html|&lt;style|for |while |def ""),1,0))"),2.0)</f>
        <v>2</v>
      </c>
      <c r="O212" s="5" t="s">
        <v>1075</v>
      </c>
      <c r="P212" s="5">
        <f>IFERROR(__xludf.DUMMYFUNCTION("IF($C212=""MCQ_SINGLE"",IF($D212=""BIET"",45,IF($D212=""HIEU"",60,90))+IF(OR(LEN($E212)&gt;500,REGEXMATCH(LOWER($E212),""python|c\+\+|select |sql|&lt;html|&lt;style|for |while |def "")),30,0),IF($C212=""TRUE_FALSE_GROUP"",IF($D212=""BIET"",150,IF($D212=""HIEU"",18"&amp;"0,240))+IF(LEN($E212)&gt;500,60,0),IF($D212=""BIET"",90,IF($D212=""HIEU"",120,180))))"),60.0)</f>
        <v>60</v>
      </c>
      <c r="Q212" s="3" t="s">
        <v>1139</v>
      </c>
      <c r="R212" s="11" t="s">
        <v>1454</v>
      </c>
      <c r="S212" s="3" t="s">
        <v>7877</v>
      </c>
      <c r="T212" s="3" t="s">
        <v>1119</v>
      </c>
      <c r="U212" s="5" t="str">
        <f t="shared" si="9"/>
        <v>MATRIX_SPEC|YCCD|SOURCE_TAG|ITEM_DEMAND</v>
      </c>
    </row>
    <row r="213">
      <c r="A213" s="3" t="s">
        <v>3759</v>
      </c>
      <c r="B213" s="3" t="s">
        <v>7909</v>
      </c>
      <c r="C213" s="2" t="s">
        <v>1056</v>
      </c>
      <c r="D213" s="2" t="s">
        <v>578</v>
      </c>
      <c r="E213" s="3" t="s">
        <v>7912</v>
      </c>
      <c r="F213" s="3" t="s">
        <v>361</v>
      </c>
      <c r="H213" s="3" t="s">
        <v>44</v>
      </c>
      <c r="I213" s="3">
        <v>1.0</v>
      </c>
      <c r="J213" s="3" t="s">
        <v>1063</v>
      </c>
      <c r="K213" s="3" t="s">
        <v>7858</v>
      </c>
      <c r="L213" s="3" t="s">
        <v>1166</v>
      </c>
      <c r="M213" s="2" t="s">
        <v>7919</v>
      </c>
      <c r="N213" s="5">
        <f>IFERROR(__xludf.DUMMYFUNCTION("MIN(5,IF($D213=""BIET"",1,IF($D213=""HIEU"",2,3))+IF($C213=""TRUE_FALSE_GROUP"",1,0)+IF(LEN($E213)&gt;500,1,0)+IF(REGEXMATCH(LOWER($E213),""python|c\+\+|select |sql|&lt;html|&lt;style|for |while |def ""),1,0))"),1.0)</f>
        <v>1</v>
      </c>
      <c r="O213" s="5" t="s">
        <v>1075</v>
      </c>
      <c r="P213" s="5">
        <f>IFERROR(__xludf.DUMMYFUNCTION("IF($C213=""MCQ_SINGLE"",IF($D213=""BIET"",45,IF($D213=""HIEU"",60,90))+IF(OR(LEN($E213)&gt;500,REGEXMATCH(LOWER($E213),""python|c\+\+|select |sql|&lt;html|&lt;style|for |while |def "")),30,0),IF($C213=""TRUE_FALSE_GROUP"",IF($D213=""BIET"",150,IF($D213=""HIEU"",18"&amp;"0,240))+IF(LEN($E213)&gt;500,60,0),IF($D213=""BIET"",90,IF($D213=""HIEU"",120,180))))"),45.0)</f>
        <v>45</v>
      </c>
      <c r="Q213" s="3" t="s">
        <v>1139</v>
      </c>
      <c r="R213" s="11" t="s">
        <v>1454</v>
      </c>
      <c r="S213" s="3" t="s">
        <v>1176</v>
      </c>
      <c r="T213" s="3" t="s">
        <v>1119</v>
      </c>
      <c r="U213" s="5" t="str">
        <f t="shared" si="9"/>
        <v>MATRIX_SPEC|YCCD|SOURCE_TAG|ITEM_DEMAND</v>
      </c>
    </row>
    <row r="214">
      <c r="A214" s="3" t="s">
        <v>3764</v>
      </c>
      <c r="B214" s="3" t="s">
        <v>7935</v>
      </c>
      <c r="C214" s="2" t="s">
        <v>1056</v>
      </c>
      <c r="D214" s="2" t="s">
        <v>78</v>
      </c>
      <c r="E214" s="3" t="s">
        <v>7937</v>
      </c>
      <c r="F214" s="3" t="s">
        <v>361</v>
      </c>
      <c r="H214" s="3" t="s">
        <v>44</v>
      </c>
      <c r="I214" s="3">
        <v>1.0</v>
      </c>
      <c r="J214" s="3" t="s">
        <v>1063</v>
      </c>
      <c r="K214" s="3" t="s">
        <v>7858</v>
      </c>
      <c r="L214" s="3" t="s">
        <v>1166</v>
      </c>
      <c r="M214" s="2" t="s">
        <v>7943</v>
      </c>
      <c r="N214" s="5">
        <f>IFERROR(__xludf.DUMMYFUNCTION("MIN(5,IF($D214=""BIET"",1,IF($D214=""HIEU"",2,3))+IF($C214=""TRUE_FALSE_GROUP"",1,0)+IF(LEN($E214)&gt;500,1,0)+IF(REGEXMATCH(LOWER($E214),""python|c\+\+|select |sql|&lt;html|&lt;style|for |while |def ""),1,0))"),3.0)</f>
        <v>3</v>
      </c>
      <c r="O214" s="5" t="s">
        <v>1075</v>
      </c>
      <c r="P214" s="5">
        <f>IFERROR(__xludf.DUMMYFUNCTION("IF($C214=""MCQ_SINGLE"",IF($D214=""BIET"",45,IF($D214=""HIEU"",60,90))+IF(OR(LEN($E214)&gt;500,REGEXMATCH(LOWER($E214),""python|c\+\+|select |sql|&lt;html|&lt;style|for |while |def "")),30,0),IF($C214=""TRUE_FALSE_GROUP"",IF($D214=""BIET"",150,IF($D214=""HIEU"",18"&amp;"0,240))+IF(LEN($E214)&gt;500,60,0),IF($D214=""BIET"",90,IF($D214=""HIEU"",120,180))))"),90.0)</f>
        <v>90</v>
      </c>
      <c r="Q214" s="3" t="s">
        <v>1139</v>
      </c>
      <c r="R214" s="11" t="s">
        <v>1454</v>
      </c>
      <c r="S214" s="3" t="s">
        <v>398</v>
      </c>
      <c r="T214" s="3" t="s">
        <v>1119</v>
      </c>
      <c r="U214" s="5" t="str">
        <f t="shared" si="9"/>
        <v>MATRIX_SPEC|YCCD|SOURCE_TAG|ITEM_DEMAND</v>
      </c>
    </row>
    <row r="215">
      <c r="A215" s="3" t="s">
        <v>3770</v>
      </c>
      <c r="B215" s="3" t="s">
        <v>7960</v>
      </c>
      <c r="C215" s="2" t="s">
        <v>1056</v>
      </c>
      <c r="D215" s="2" t="s">
        <v>78</v>
      </c>
      <c r="E215" s="3" t="s">
        <v>7964</v>
      </c>
      <c r="F215" s="3" t="s">
        <v>361</v>
      </c>
      <c r="H215" s="3" t="s">
        <v>44</v>
      </c>
      <c r="I215" s="3">
        <v>1.0</v>
      </c>
      <c r="J215" s="3" t="s">
        <v>1063</v>
      </c>
      <c r="K215" s="3" t="s">
        <v>7966</v>
      </c>
      <c r="L215" s="3" t="s">
        <v>1166</v>
      </c>
      <c r="M215" s="2" t="s">
        <v>7972</v>
      </c>
      <c r="N215" s="5">
        <f>IFERROR(__xludf.DUMMYFUNCTION("MIN(5,IF($D215=""BIET"",1,IF($D215=""HIEU"",2,3))+IF($C215=""TRUE_FALSE_GROUP"",1,0)+IF(LEN($E215)&gt;500,1,0)+IF(REGEXMATCH(LOWER($E215),""python|c\+\+|select |sql|&lt;html|&lt;style|for |while |def ""),1,0))"),3.0)</f>
        <v>3</v>
      </c>
      <c r="O215" s="5" t="s">
        <v>1075</v>
      </c>
      <c r="P215" s="5">
        <f>IFERROR(__xludf.DUMMYFUNCTION("IF($C215=""MCQ_SINGLE"",IF($D215=""BIET"",45,IF($D215=""HIEU"",60,90))+IF(OR(LEN($E215)&gt;500,REGEXMATCH(LOWER($E215),""python|c\+\+|select |sql|&lt;html|&lt;style|for |while |def "")),30,0),IF($C215=""TRUE_FALSE_GROUP"",IF($D215=""BIET"",150,IF($D215=""HIEU"",18"&amp;"0,240))+IF(LEN($E215)&gt;500,60,0),IF($D215=""BIET"",90,IF($D215=""HIEU"",120,180))))"),90.0)</f>
        <v>90</v>
      </c>
      <c r="Q215" s="3" t="s">
        <v>1139</v>
      </c>
      <c r="R215" s="11" t="s">
        <v>1454</v>
      </c>
      <c r="S215" s="3" t="s">
        <v>7987</v>
      </c>
      <c r="T215" s="3" t="s">
        <v>1119</v>
      </c>
      <c r="U215" s="5" t="str">
        <f t="shared" si="9"/>
        <v>MATRIX_SPEC|YCCD|SOURCE_TAG|ITEM_DEMAND</v>
      </c>
    </row>
    <row r="216">
      <c r="A216" s="3" t="s">
        <v>3776</v>
      </c>
      <c r="B216" s="3" t="s">
        <v>7991</v>
      </c>
      <c r="C216" s="2" t="s">
        <v>1056</v>
      </c>
      <c r="D216" s="2" t="s">
        <v>42</v>
      </c>
      <c r="E216" s="3" t="s">
        <v>7995</v>
      </c>
      <c r="F216" s="3" t="s">
        <v>126</v>
      </c>
      <c r="G216" s="3" t="s">
        <v>398</v>
      </c>
      <c r="H216" s="3" t="s">
        <v>44</v>
      </c>
      <c r="I216" s="3">
        <v>2.0</v>
      </c>
      <c r="J216" s="3" t="s">
        <v>1063</v>
      </c>
      <c r="K216" s="3" t="s">
        <v>7966</v>
      </c>
      <c r="L216" s="3" t="s">
        <v>1817</v>
      </c>
      <c r="M216" s="2" t="s">
        <v>8004</v>
      </c>
      <c r="N216" s="3">
        <v>2.0</v>
      </c>
      <c r="O216" s="3" t="s">
        <v>1075</v>
      </c>
      <c r="P216" s="3">
        <v>60.0</v>
      </c>
      <c r="Q216" s="3" t="s">
        <v>1139</v>
      </c>
      <c r="R216" s="3" t="b">
        <v>1</v>
      </c>
      <c r="S216" s="3" t="s">
        <v>398</v>
      </c>
      <c r="T216" s="3" t="s">
        <v>1119</v>
      </c>
      <c r="U216" s="3" t="s">
        <v>1823</v>
      </c>
    </row>
    <row r="217">
      <c r="A217" s="3" t="s">
        <v>3780</v>
      </c>
      <c r="B217" s="3" t="s">
        <v>8014</v>
      </c>
      <c r="C217" s="2" t="s">
        <v>1056</v>
      </c>
      <c r="D217" s="2" t="s">
        <v>578</v>
      </c>
      <c r="E217" s="3" t="s">
        <v>8018</v>
      </c>
      <c r="F217" s="3" t="s">
        <v>51</v>
      </c>
      <c r="H217" s="3" t="s">
        <v>44</v>
      </c>
      <c r="I217" s="3">
        <v>1.0</v>
      </c>
      <c r="J217" s="3" t="s">
        <v>1063</v>
      </c>
      <c r="K217" s="3" t="s">
        <v>7966</v>
      </c>
      <c r="L217" s="3" t="s">
        <v>2843</v>
      </c>
      <c r="M217" s="3" t="s">
        <v>8024</v>
      </c>
      <c r="N217" s="5">
        <f>IFERROR(__xludf.DUMMYFUNCTION("MIN(5,IF($D217=""BIET"",1,IF($D217=""HIEU"",2,3))+IF($C217=""TRUE_FALSE_GROUP"",1,0)+IF(LEN($E217)&gt;500,1,0)+IF(REGEXMATCH(LOWER($E217),""python|c\+\+|select |sql|&lt;html|&lt;style|for |while |def ""),1,0))"),1.0)</f>
        <v>1</v>
      </c>
      <c r="O217" s="5" t="s">
        <v>1075</v>
      </c>
      <c r="P217" s="5">
        <f>IFERROR(__xludf.DUMMYFUNCTION("IF($C217=""MCQ_SINGLE"",IF($D217=""BIET"",45,IF($D217=""HIEU"",60,90))+IF(OR(LEN($E217)&gt;500,REGEXMATCH(LOWER($E217),""python|c\+\+|select |sql|&lt;html|&lt;style|for |while |def "")),30,0),IF($C217=""TRUE_FALSE_GROUP"",IF($D217=""BIET"",150,IF($D217=""HIEU"",18"&amp;"0,240))+IF(LEN($E217)&gt;500,60,0),IF($D217=""BIET"",90,IF($D217=""HIEU"",120,180))))"),45.0)</f>
        <v>45</v>
      </c>
      <c r="Q217" s="3" t="s">
        <v>1139</v>
      </c>
      <c r="R217" s="11" t="s">
        <v>1454</v>
      </c>
      <c r="S217" s="3" t="s">
        <v>398</v>
      </c>
      <c r="T217" s="3" t="s">
        <v>1119</v>
      </c>
      <c r="U217" s="5" t="str">
        <f t="shared" ref="U217:U553" si="19">"MATRIX_SPEC|YCCD|SOURCE_TAG|ITEM_DEMAND"&amp;IF($C217="TRUE_FALSE_GROUP","|MAX_STATEMENT_LEVEL","")</f>
        <v>MATRIX_SPEC|YCCD|SOURCE_TAG|ITEM_DEMAND</v>
      </c>
    </row>
    <row r="218">
      <c r="A218" s="3" t="s">
        <v>3785</v>
      </c>
      <c r="B218" s="3" t="s">
        <v>8050</v>
      </c>
      <c r="C218" s="2" t="s">
        <v>1056</v>
      </c>
      <c r="D218" s="2" t="s">
        <v>42</v>
      </c>
      <c r="E218" s="3" t="s">
        <v>8053</v>
      </c>
      <c r="F218" s="3" t="s">
        <v>361</v>
      </c>
      <c r="H218" s="3" t="s">
        <v>44</v>
      </c>
      <c r="I218" s="3">
        <v>1.0</v>
      </c>
      <c r="J218" s="3" t="s">
        <v>1063</v>
      </c>
      <c r="K218" s="3" t="s">
        <v>7966</v>
      </c>
      <c r="L218" s="3" t="s">
        <v>1166</v>
      </c>
      <c r="M218" s="2" t="s">
        <v>8060</v>
      </c>
      <c r="N218" s="5">
        <f>IFERROR(__xludf.DUMMYFUNCTION("MIN(5,IF($D218=""BIET"",1,IF($D218=""HIEU"",2,3))+IF($C218=""TRUE_FALSE_GROUP"",1,0)+IF(LEN($E218)&gt;500,1,0)+IF(REGEXMATCH(LOWER($E218),""python|c\+\+|select |sql|&lt;html|&lt;style|for |while |def ""),1,0))"),2.0)</f>
        <v>2</v>
      </c>
      <c r="O218" s="5" t="s">
        <v>1455</v>
      </c>
      <c r="P218" s="5">
        <f>IFERROR(__xludf.DUMMYFUNCTION("IF($C218=""MCQ_SINGLE"",IF($D218=""BIET"",45,IF($D218=""HIEU"",60,90))+IF(OR(LEN($E218)&gt;500,REGEXMATCH(LOWER($E218),""python|c\+\+|select |sql|&lt;html|&lt;style|for |while |def "")),30,0),IF($C218=""TRUE_FALSE_GROUP"",IF($D218=""BIET"",150,IF($D218=""HIEU"",18"&amp;"0,240))+IF(LEN($E218)&gt;500,60,0),IF($D218=""BIET"",90,IF($D218=""HIEU"",120,180))))"),60.0)</f>
        <v>60</v>
      </c>
      <c r="Q218" s="3" t="s">
        <v>1139</v>
      </c>
      <c r="R218" s="11" t="s">
        <v>1454</v>
      </c>
      <c r="S218" s="3" t="s">
        <v>8076</v>
      </c>
      <c r="T218" s="3" t="s">
        <v>1119</v>
      </c>
      <c r="U218" s="5" t="str">
        <f t="shared" si="19"/>
        <v>MATRIX_SPEC|YCCD|SOURCE_TAG|ITEM_DEMAND</v>
      </c>
    </row>
    <row r="219">
      <c r="A219" s="3" t="s">
        <v>3791</v>
      </c>
      <c r="B219" s="3" t="s">
        <v>8081</v>
      </c>
      <c r="C219" s="2" t="s">
        <v>1056</v>
      </c>
      <c r="D219" s="2" t="s">
        <v>42</v>
      </c>
      <c r="E219" s="13" t="s">
        <v>8084</v>
      </c>
      <c r="F219" s="3" t="s">
        <v>361</v>
      </c>
      <c r="H219" s="3" t="s">
        <v>44</v>
      </c>
      <c r="I219" s="3">
        <v>1.0</v>
      </c>
      <c r="J219" s="3" t="s">
        <v>1063</v>
      </c>
      <c r="K219" s="3" t="s">
        <v>7966</v>
      </c>
      <c r="L219" s="3" t="s">
        <v>1103</v>
      </c>
      <c r="M219" s="4" t="s">
        <v>8091</v>
      </c>
      <c r="N219" s="5">
        <f>IFERROR(__xludf.DUMMYFUNCTION("MIN(5,IF($D219=""BIET"",1,IF($D219=""HIEU"",2,3))+IF($C219=""TRUE_FALSE_GROUP"",1,0)+IF(LEN($E219)&gt;500,1,0)+IF(REGEXMATCH(LOWER($E219),""python|c\+\+|select |sql|&lt;html|&lt;style|for |while |def ""),1,0))"),2.0)</f>
        <v>2</v>
      </c>
      <c r="O219" s="5" t="s">
        <v>1075</v>
      </c>
      <c r="P219" s="3">
        <f>IFERROR(__xludf.DUMMYFUNCTION("IF($C219=""MCQ_SINGLE"",IF($D219=""BIET"",45,IF($D219=""HIEU"",60,90))+IF(OR(LEN($E219)&gt;500,REGEXMATCH(LOWER($E219),""python|c\+\+|select |sql|&lt;html|&lt;style|for |while |def "")),30,0),IF($C219=""TRUE_FALSE_GROUP"",IF($D219=""BIET"",150,IF($D219=""HIEU"",18"&amp;"0,240))+IF(LEN($E219)&gt;500,60,0),IF($D219=""BIET"",90,IF($D219=""HIEU"",120,180))))"),60.0)</f>
        <v>60</v>
      </c>
      <c r="Q219" s="3" t="s">
        <v>1139</v>
      </c>
      <c r="R219" s="5" t="b">
        <f>$C219="MCQ_SINGLE"</f>
        <v>1</v>
      </c>
      <c r="S219" s="3" t="s">
        <v>398</v>
      </c>
      <c r="T219" s="3" t="s">
        <v>1119</v>
      </c>
      <c r="U219" s="5" t="str">
        <f t="shared" si="19"/>
        <v>MATRIX_SPEC|YCCD|SOURCE_TAG|ITEM_DEMAND</v>
      </c>
    </row>
    <row r="220">
      <c r="A220" s="3" t="s">
        <v>3800</v>
      </c>
      <c r="B220" s="3" t="s">
        <v>8108</v>
      </c>
      <c r="C220" s="2" t="s">
        <v>1056</v>
      </c>
      <c r="D220" s="2" t="s">
        <v>42</v>
      </c>
      <c r="E220" s="3" t="s">
        <v>8111</v>
      </c>
      <c r="F220" s="3" t="s">
        <v>98</v>
      </c>
      <c r="H220" s="3" t="s">
        <v>44</v>
      </c>
      <c r="I220" s="3">
        <v>1.0</v>
      </c>
      <c r="J220" s="3" t="s">
        <v>1063</v>
      </c>
      <c r="K220" s="3" t="s">
        <v>8115</v>
      </c>
      <c r="L220" s="3" t="s">
        <v>1166</v>
      </c>
      <c r="M220" s="2" t="s">
        <v>8122</v>
      </c>
      <c r="N220" s="5">
        <f>IFERROR(__xludf.DUMMYFUNCTION("MIN(5,IF($D220=""BIET"",1,IF($D220=""HIEU"",2,3))+IF($C220=""TRUE_FALSE_GROUP"",1,0)+IF(LEN($E220)&gt;500,1,0)+IF(REGEXMATCH(LOWER($E220),""python|c\+\+|select |sql|&lt;html|&lt;style|for |while |def ""),1,0))"),2.0)</f>
        <v>2</v>
      </c>
      <c r="O220" s="5" t="s">
        <v>1075</v>
      </c>
      <c r="P220" s="5">
        <f>IFERROR(__xludf.DUMMYFUNCTION("IF($C220=""MCQ_SINGLE"",IF($D220=""BIET"",45,IF($D220=""HIEU"",60,90))+IF(OR(LEN($E220)&gt;500,REGEXMATCH(LOWER($E220),""python|c\+\+|select |sql|&lt;html|&lt;style|for |while |def "")),30,0),IF($C220=""TRUE_FALSE_GROUP"",IF($D220=""BIET"",150,IF($D220=""HIEU"",18"&amp;"0,240))+IF(LEN($E220)&gt;500,60,0),IF($D220=""BIET"",90,IF($D220=""HIEU"",120,180))))"),60.0)</f>
        <v>60</v>
      </c>
      <c r="Q220" s="3" t="s">
        <v>1139</v>
      </c>
      <c r="R220" s="11" t="s">
        <v>1454</v>
      </c>
      <c r="S220" s="3" t="s">
        <v>8136</v>
      </c>
      <c r="T220" s="3" t="s">
        <v>1119</v>
      </c>
      <c r="U220" s="5" t="str">
        <f t="shared" si="19"/>
        <v>MATRIX_SPEC|YCCD|SOURCE_TAG|ITEM_DEMAND</v>
      </c>
    </row>
    <row r="221">
      <c r="A221" s="3" t="s">
        <v>3804</v>
      </c>
      <c r="B221" s="3" t="s">
        <v>8141</v>
      </c>
      <c r="C221" s="2" t="s">
        <v>1056</v>
      </c>
      <c r="D221" s="2" t="s">
        <v>42</v>
      </c>
      <c r="E221" s="3" t="s">
        <v>8144</v>
      </c>
      <c r="F221" s="3" t="s">
        <v>361</v>
      </c>
      <c r="H221" s="3" t="s">
        <v>44</v>
      </c>
      <c r="I221" s="3">
        <v>1.0</v>
      </c>
      <c r="J221" s="3" t="s">
        <v>1063</v>
      </c>
      <c r="K221" s="3" t="s">
        <v>8115</v>
      </c>
      <c r="L221" s="3" t="s">
        <v>1065</v>
      </c>
      <c r="M221" s="2" t="s">
        <v>8155</v>
      </c>
      <c r="N221" s="5">
        <f>IFERROR(__xludf.DUMMYFUNCTION("MIN(5,IF($D221=""BIET"",1,IF($D221=""HIEU"",2,3))+IF($C221=""TRUE_FALSE_GROUP"",1,0)+IF(LEN($E221)&gt;500,1,0)+IF(REGEXMATCH(LOWER($E221),""python|c\+\+|select |sql|&lt;html|&lt;style|for |while |def ""),1,0))"),2.0)</f>
        <v>2</v>
      </c>
      <c r="O221" s="5" t="s">
        <v>1244</v>
      </c>
      <c r="P221" s="5">
        <f>IFERROR(__xludf.DUMMYFUNCTION("IF($C221=""MCQ_SINGLE"",IF($D221=""BIET"",45,IF($D221=""HIEU"",60,90))+IF(OR(LEN($E221)&gt;500,REGEXMATCH(LOWER($E221),""python|c\+\+|select |sql|&lt;html|&lt;style|for |while |def "")),30,0),IF($C221=""TRUE_FALSE_GROUP"",IF($D221=""BIET"",150,IF($D221=""HIEU"",18"&amp;"0,240))+IF(LEN($E221)&gt;500,60,0),IF($D221=""BIET"",90,IF($D221=""HIEU"",120,180))))"),60.0)</f>
        <v>60</v>
      </c>
      <c r="Q221" s="3" t="s">
        <v>1082</v>
      </c>
      <c r="R221" s="11" t="s">
        <v>1454</v>
      </c>
      <c r="S221" s="3" t="s">
        <v>398</v>
      </c>
      <c r="T221" s="3" t="s">
        <v>1093</v>
      </c>
      <c r="U221" s="5" t="str">
        <f t="shared" si="19"/>
        <v>MATRIX_SPEC|YCCD|SOURCE_TAG|ITEM_DEMAND</v>
      </c>
    </row>
    <row r="222">
      <c r="A222" s="3" t="s">
        <v>3809</v>
      </c>
      <c r="B222" s="3" t="s">
        <v>8172</v>
      </c>
      <c r="C222" s="2" t="s">
        <v>1056</v>
      </c>
      <c r="D222" s="2" t="s">
        <v>578</v>
      </c>
      <c r="E222" s="3" t="s">
        <v>8175</v>
      </c>
      <c r="F222" s="3" t="s">
        <v>51</v>
      </c>
      <c r="H222" s="3" t="s">
        <v>44</v>
      </c>
      <c r="I222" s="3">
        <v>1.0</v>
      </c>
      <c r="J222" s="3" t="s">
        <v>1063</v>
      </c>
      <c r="K222" s="3" t="s">
        <v>8115</v>
      </c>
      <c r="L222" s="3" t="s">
        <v>1166</v>
      </c>
      <c r="M222" s="2" t="s">
        <v>8182</v>
      </c>
      <c r="N222" s="5">
        <f>IFERROR(__xludf.DUMMYFUNCTION("MIN(5,IF($D222=""BIET"",1,IF($D222=""HIEU"",2,3))+IF($C222=""TRUE_FALSE_GROUP"",1,0)+IF(LEN($E222)&gt;500,1,0)+IF(REGEXMATCH(LOWER($E222),""python|c\+\+|select |sql|&lt;html|&lt;style|for |while |def ""),1,0))"),1.0)</f>
        <v>1</v>
      </c>
      <c r="O222" s="5" t="s">
        <v>1244</v>
      </c>
      <c r="P222" s="5">
        <f>IFERROR(__xludf.DUMMYFUNCTION("IF($C222=""MCQ_SINGLE"",IF($D222=""BIET"",45,IF($D222=""HIEU"",60,90))+IF(OR(LEN($E222)&gt;500,REGEXMATCH(LOWER($E222),""python|c\+\+|select |sql|&lt;html|&lt;style|for |while |def "")),30,0),IF($C222=""TRUE_FALSE_GROUP"",IF($D222=""BIET"",150,IF($D222=""HIEU"",18"&amp;"0,240))+IF(LEN($E222)&gt;500,60,0),IF($D222=""BIET"",90,IF($D222=""HIEU"",120,180))))"),45.0)</f>
        <v>45</v>
      </c>
      <c r="Q222" s="3" t="s">
        <v>1139</v>
      </c>
      <c r="R222" s="11" t="s">
        <v>1454</v>
      </c>
      <c r="S222" s="3" t="s">
        <v>398</v>
      </c>
      <c r="T222" s="3" t="s">
        <v>1119</v>
      </c>
      <c r="U222" s="5" t="str">
        <f t="shared" si="19"/>
        <v>MATRIX_SPEC|YCCD|SOURCE_TAG|ITEM_DEMAND</v>
      </c>
    </row>
    <row r="223">
      <c r="A223" s="3" t="s">
        <v>3814</v>
      </c>
      <c r="B223" s="3" t="s">
        <v>8198</v>
      </c>
      <c r="C223" s="2" t="s">
        <v>1056</v>
      </c>
      <c r="D223" s="2" t="s">
        <v>42</v>
      </c>
      <c r="E223" s="3" t="s">
        <v>8201</v>
      </c>
      <c r="F223" s="3" t="s">
        <v>126</v>
      </c>
      <c r="H223" s="3" t="s">
        <v>44</v>
      </c>
      <c r="I223" s="3">
        <v>1.0</v>
      </c>
      <c r="J223" s="3" t="s">
        <v>1063</v>
      </c>
      <c r="K223" s="3" t="s">
        <v>8115</v>
      </c>
      <c r="L223" s="3" t="s">
        <v>1166</v>
      </c>
      <c r="M223" s="2" t="s">
        <v>8209</v>
      </c>
      <c r="N223" s="5">
        <f>IFERROR(__xludf.DUMMYFUNCTION("MIN(5,IF($D223=""BIET"",1,IF($D223=""HIEU"",2,3))+IF($C223=""TRUE_FALSE_GROUP"",1,0)+IF(LEN($E223)&gt;500,1,0)+IF(REGEXMATCH(LOWER($E223),""python|c\+\+|select |sql|&lt;html|&lt;style|for |while |def ""),1,0))"),2.0)</f>
        <v>2</v>
      </c>
      <c r="O223" s="5" t="s">
        <v>1244</v>
      </c>
      <c r="P223" s="5">
        <f>IFERROR(__xludf.DUMMYFUNCTION("IF($C223=""MCQ_SINGLE"",IF($D223=""BIET"",45,IF($D223=""HIEU"",60,90))+IF(OR(LEN($E223)&gt;500,REGEXMATCH(LOWER($E223),""python|c\+\+|select |sql|&lt;html|&lt;style|for |while |def "")),30,0),IF($C223=""TRUE_FALSE_GROUP"",IF($D223=""BIET"",150,IF($D223=""HIEU"",18"&amp;"0,240))+IF(LEN($E223)&gt;500,60,0),IF($D223=""BIET"",90,IF($D223=""HIEU"",120,180))))"),60.0)</f>
        <v>60</v>
      </c>
      <c r="Q223" s="3" t="s">
        <v>8222</v>
      </c>
      <c r="R223" s="11" t="s">
        <v>1454</v>
      </c>
      <c r="S223" s="3" t="s">
        <v>398</v>
      </c>
      <c r="T223" s="3" t="s">
        <v>1691</v>
      </c>
      <c r="U223" s="5" t="str">
        <f t="shared" si="19"/>
        <v>MATRIX_SPEC|YCCD|SOURCE_TAG|ITEM_DEMAND</v>
      </c>
    </row>
    <row r="224">
      <c r="A224" s="3" t="s">
        <v>3818</v>
      </c>
      <c r="B224" s="3" t="s">
        <v>8226</v>
      </c>
      <c r="C224" s="2" t="s">
        <v>1056</v>
      </c>
      <c r="D224" s="2" t="s">
        <v>78</v>
      </c>
      <c r="E224" s="3" t="s">
        <v>8230</v>
      </c>
      <c r="F224" s="3" t="s">
        <v>98</v>
      </c>
      <c r="H224" s="3" t="s">
        <v>44</v>
      </c>
      <c r="I224" s="3">
        <v>1.0</v>
      </c>
      <c r="J224" s="3" t="s">
        <v>1063</v>
      </c>
      <c r="K224" s="3" t="s">
        <v>8115</v>
      </c>
      <c r="L224" s="3" t="s">
        <v>1065</v>
      </c>
      <c r="M224" s="2" t="s">
        <v>8239</v>
      </c>
      <c r="N224" s="5">
        <f>IFERROR(__xludf.DUMMYFUNCTION("MIN(5,IF($D224=""BIET"",1,IF($D224=""HIEU"",2,3))+IF($C224=""TRUE_FALSE_GROUP"",1,0)+IF(LEN($E224)&gt;500,1,0)+IF(REGEXMATCH(LOWER($E224),""python|c\+\+|select |sql|&lt;html|&lt;style|for |while |def ""),1,0))"),3.0)</f>
        <v>3</v>
      </c>
      <c r="O224" s="5" t="s">
        <v>1244</v>
      </c>
      <c r="P224" s="5">
        <f>IFERROR(__xludf.DUMMYFUNCTION("IF($C224=""MCQ_SINGLE"",IF($D224=""BIET"",45,IF($D224=""HIEU"",60,90))+IF(OR(LEN($E224)&gt;500,REGEXMATCH(LOWER($E224),""python|c\+\+|select |sql|&lt;html|&lt;style|for |while |def "")),30,0),IF($C224=""TRUE_FALSE_GROUP"",IF($D224=""BIET"",150,IF($D224=""HIEU"",18"&amp;"0,240))+IF(LEN($E224)&gt;500,60,0),IF($D224=""BIET"",90,IF($D224=""HIEU"",120,180))))"),90.0)</f>
        <v>90</v>
      </c>
      <c r="Q224" s="3" t="s">
        <v>1082</v>
      </c>
      <c r="R224" s="5" t="b">
        <f t="shared" ref="R224:R225" si="20">$C224="MCQ_SINGLE"</f>
        <v>1</v>
      </c>
      <c r="S224" s="3" t="s">
        <v>398</v>
      </c>
      <c r="T224" s="3" t="s">
        <v>1093</v>
      </c>
      <c r="U224" s="5" t="str">
        <f t="shared" si="19"/>
        <v>MATRIX_SPEC|YCCD|SOURCE_TAG|ITEM_DEMAND</v>
      </c>
    </row>
    <row r="225">
      <c r="A225" s="3" t="s">
        <v>3826</v>
      </c>
      <c r="B225" s="3" t="s">
        <v>8258</v>
      </c>
      <c r="C225" s="2" t="s">
        <v>1056</v>
      </c>
      <c r="D225" s="2" t="s">
        <v>42</v>
      </c>
      <c r="E225" s="3" t="s">
        <v>8263</v>
      </c>
      <c r="F225" s="3" t="s">
        <v>51</v>
      </c>
      <c r="H225" s="3" t="s">
        <v>44</v>
      </c>
      <c r="I225" s="3">
        <v>1.0</v>
      </c>
      <c r="J225" s="3" t="s">
        <v>1063</v>
      </c>
      <c r="K225" s="3" t="s">
        <v>8115</v>
      </c>
      <c r="L225" s="3" t="s">
        <v>1166</v>
      </c>
      <c r="M225" s="2" t="s">
        <v>8268</v>
      </c>
      <c r="N225" s="5">
        <f>IFERROR(__xludf.DUMMYFUNCTION("MIN(5,IF($D225=""BIET"",1,IF($D225=""HIEU"",2,3))+IF($C225=""TRUE_FALSE_GROUP"",1,0)+IF(LEN($E225)&gt;500,1,0)+IF(REGEXMATCH(LOWER($E225),""python|c\+\+|select |sql|&lt;html|&lt;style|for |while |def ""),1,0))"),2.0)</f>
        <v>2</v>
      </c>
      <c r="O225" s="5" t="s">
        <v>1244</v>
      </c>
      <c r="P225" s="5">
        <f>IFERROR(__xludf.DUMMYFUNCTION("IF($C225=""MCQ_SINGLE"",IF($D225=""BIET"",45,IF($D225=""HIEU"",60,90))+IF(OR(LEN($E225)&gt;500,REGEXMATCH(LOWER($E225),""python|c\+\+|select |sql|&lt;html|&lt;style|for |while |def "")),30,0),IF($C225=""TRUE_FALSE_GROUP"",IF($D225=""BIET"",150,IF($D225=""HIEU"",18"&amp;"0,240))+IF(LEN($E225)&gt;500,60,0),IF($D225=""BIET"",90,IF($D225=""HIEU"",120,180))))"),60.0)</f>
        <v>60</v>
      </c>
      <c r="Q225" s="3" t="s">
        <v>8222</v>
      </c>
      <c r="R225" s="5" t="b">
        <f t="shared" si="20"/>
        <v>1</v>
      </c>
      <c r="S225" s="3" t="s">
        <v>398</v>
      </c>
      <c r="T225" s="3" t="s">
        <v>1691</v>
      </c>
      <c r="U225" s="5" t="str">
        <f t="shared" si="19"/>
        <v>MATRIX_SPEC|YCCD|SOURCE_TAG|ITEM_DEMAND</v>
      </c>
    </row>
    <row r="226">
      <c r="A226" s="3" t="s">
        <v>3831</v>
      </c>
      <c r="B226" s="3" t="s">
        <v>8284</v>
      </c>
      <c r="C226" s="2" t="s">
        <v>1056</v>
      </c>
      <c r="D226" s="2" t="s">
        <v>578</v>
      </c>
      <c r="E226" s="3" t="s">
        <v>8288</v>
      </c>
      <c r="F226" s="3" t="s">
        <v>98</v>
      </c>
      <c r="H226" s="3" t="s">
        <v>44</v>
      </c>
      <c r="I226" s="3">
        <v>1.0</v>
      </c>
      <c r="J226" s="3" t="s">
        <v>1063</v>
      </c>
      <c r="K226" s="3" t="s">
        <v>8290</v>
      </c>
      <c r="L226" s="3" t="s">
        <v>1166</v>
      </c>
      <c r="M226" s="2" t="s">
        <v>8294</v>
      </c>
      <c r="N226" s="5">
        <f>IFERROR(__xludf.DUMMYFUNCTION("MIN(5,IF($D226=""BIET"",1,IF($D226=""HIEU"",2,3))+IF($C226=""TRUE_FALSE_GROUP"",1,0)+IF(LEN($E226)&gt;500,1,0)+IF(REGEXMATCH(LOWER($E226),""python|c\+\+|select |sql|&lt;html|&lt;style|for |while |def ""),1,0))"),1.0)</f>
        <v>1</v>
      </c>
      <c r="O226" s="5" t="s">
        <v>1244</v>
      </c>
      <c r="P226" s="5">
        <f>IFERROR(__xludf.DUMMYFUNCTION("IF($C226=""MCQ_SINGLE"",IF($D226=""BIET"",45,IF($D226=""HIEU"",60,90))+IF(OR(LEN($E226)&gt;500,REGEXMATCH(LOWER($E226),""python|c\+\+|select |sql|&lt;html|&lt;style|for |while |def "")),30,0),IF($C226=""TRUE_FALSE_GROUP"",IF($D226=""BIET"",150,IF($D226=""HIEU"",18"&amp;"0,240))+IF(LEN($E226)&gt;500,60,0),IF($D226=""BIET"",90,IF($D226=""HIEU"",120,180))))"),45.0)</f>
        <v>45</v>
      </c>
      <c r="Q226" s="3" t="s">
        <v>1139</v>
      </c>
      <c r="R226" s="11" t="s">
        <v>1454</v>
      </c>
      <c r="S226" s="3" t="s">
        <v>398</v>
      </c>
      <c r="T226" s="3" t="s">
        <v>1119</v>
      </c>
      <c r="U226" s="5" t="str">
        <f t="shared" si="19"/>
        <v>MATRIX_SPEC|YCCD|SOURCE_TAG|ITEM_DEMAND</v>
      </c>
    </row>
    <row r="227">
      <c r="A227" s="3" t="s">
        <v>3837</v>
      </c>
      <c r="B227" s="3" t="s">
        <v>8314</v>
      </c>
      <c r="C227" s="2" t="s">
        <v>1056</v>
      </c>
      <c r="D227" s="2" t="s">
        <v>578</v>
      </c>
      <c r="E227" s="3" t="s">
        <v>8318</v>
      </c>
      <c r="F227" s="3" t="s">
        <v>98</v>
      </c>
      <c r="H227" s="3" t="s">
        <v>44</v>
      </c>
      <c r="I227" s="3">
        <v>1.0</v>
      </c>
      <c r="J227" s="3" t="s">
        <v>1063</v>
      </c>
      <c r="K227" s="3" t="s">
        <v>8290</v>
      </c>
      <c r="L227" s="3" t="s">
        <v>1166</v>
      </c>
      <c r="M227" s="2" t="s">
        <v>8323</v>
      </c>
      <c r="N227" s="5">
        <f>IFERROR(__xludf.DUMMYFUNCTION("MIN(5,IF($D227=""BIET"",1,IF($D227=""HIEU"",2,3))+IF($C227=""TRUE_FALSE_GROUP"",1,0)+IF(LEN($E227)&gt;500,1,0)+IF(REGEXMATCH(LOWER($E227),""python|c\+\+|select |sql|&lt;html|&lt;style|for |while |def ""),1,0))"),1.0)</f>
        <v>1</v>
      </c>
      <c r="O227" s="5" t="s">
        <v>1244</v>
      </c>
      <c r="P227" s="5">
        <f>IFERROR(__xludf.DUMMYFUNCTION("IF($C227=""MCQ_SINGLE"",IF($D227=""BIET"",45,IF($D227=""HIEU"",60,90))+IF(OR(LEN($E227)&gt;500,REGEXMATCH(LOWER($E227),""python|c\+\+|select |sql|&lt;html|&lt;style|for |while |def "")),30,0),IF($C227=""TRUE_FALSE_GROUP"",IF($D227=""BIET"",150,IF($D227=""HIEU"",18"&amp;"0,240))+IF(LEN($E227)&gt;500,60,0),IF($D227=""BIET"",90,IF($D227=""HIEU"",120,180))))"),45.0)</f>
        <v>45</v>
      </c>
      <c r="Q227" s="3" t="s">
        <v>1139</v>
      </c>
      <c r="R227" s="11" t="s">
        <v>1454</v>
      </c>
      <c r="S227" s="3" t="s">
        <v>398</v>
      </c>
      <c r="T227" s="3" t="s">
        <v>1119</v>
      </c>
      <c r="U227" s="5" t="str">
        <f t="shared" si="19"/>
        <v>MATRIX_SPEC|YCCD|SOURCE_TAG|ITEM_DEMAND</v>
      </c>
    </row>
    <row r="228">
      <c r="A228" s="3" t="s">
        <v>3842</v>
      </c>
      <c r="B228" s="3" t="s">
        <v>8343</v>
      </c>
      <c r="C228" s="2" t="s">
        <v>1056</v>
      </c>
      <c r="D228" s="2" t="s">
        <v>578</v>
      </c>
      <c r="E228" s="3" t="s">
        <v>8347</v>
      </c>
      <c r="F228" s="3" t="s">
        <v>51</v>
      </c>
      <c r="H228" s="3" t="s">
        <v>44</v>
      </c>
      <c r="I228" s="3">
        <v>1.0</v>
      </c>
      <c r="J228" s="3" t="s">
        <v>1063</v>
      </c>
      <c r="K228" s="3" t="s">
        <v>8290</v>
      </c>
      <c r="L228" s="3" t="s">
        <v>1166</v>
      </c>
      <c r="M228" s="2" t="s">
        <v>8352</v>
      </c>
      <c r="N228" s="5">
        <f>IFERROR(__xludf.DUMMYFUNCTION("MIN(5,IF($D228=""BIET"",1,IF($D228=""HIEU"",2,3))+IF($C228=""TRUE_FALSE_GROUP"",1,0)+IF(LEN($E228)&gt;500,1,0)+IF(REGEXMATCH(LOWER($E228),""python|c\+\+|select |sql|&lt;html|&lt;style|for |while |def ""),1,0))"),1.0)</f>
        <v>1</v>
      </c>
      <c r="O228" s="5" t="s">
        <v>1244</v>
      </c>
      <c r="P228" s="5">
        <f>IFERROR(__xludf.DUMMYFUNCTION("IF($C228=""MCQ_SINGLE"",IF($D228=""BIET"",45,IF($D228=""HIEU"",60,90))+IF(OR(LEN($E228)&gt;500,REGEXMATCH(LOWER($E228),""python|c\+\+|select |sql|&lt;html|&lt;style|for |while |def "")),30,0),IF($C228=""TRUE_FALSE_GROUP"",IF($D228=""BIET"",150,IF($D228=""HIEU"",18"&amp;"0,240))+IF(LEN($E228)&gt;500,60,0),IF($D228=""BIET"",90,IF($D228=""HIEU"",120,180))))"),45.0)</f>
        <v>45</v>
      </c>
      <c r="Q228" s="3" t="s">
        <v>1139</v>
      </c>
      <c r="R228" s="11" t="s">
        <v>1454</v>
      </c>
      <c r="S228" s="3" t="s">
        <v>8369</v>
      </c>
      <c r="T228" s="3" t="s">
        <v>1119</v>
      </c>
      <c r="U228" s="5" t="str">
        <f t="shared" si="19"/>
        <v>MATRIX_SPEC|YCCD|SOURCE_TAG|ITEM_DEMAND</v>
      </c>
    </row>
    <row r="229">
      <c r="A229" s="3" t="s">
        <v>3847</v>
      </c>
      <c r="B229" s="3" t="s">
        <v>8375</v>
      </c>
      <c r="C229" s="2" t="s">
        <v>1056</v>
      </c>
      <c r="D229" s="2" t="s">
        <v>578</v>
      </c>
      <c r="E229" s="3" t="s">
        <v>8378</v>
      </c>
      <c r="F229" s="3" t="s">
        <v>51</v>
      </c>
      <c r="H229" s="3" t="s">
        <v>44</v>
      </c>
      <c r="I229" s="3">
        <v>1.0</v>
      </c>
      <c r="J229" s="3" t="s">
        <v>1063</v>
      </c>
      <c r="K229" s="3" t="s">
        <v>8290</v>
      </c>
      <c r="L229" s="3" t="s">
        <v>1166</v>
      </c>
      <c r="M229" s="2" t="s">
        <v>8385</v>
      </c>
      <c r="N229" s="5">
        <f>IFERROR(__xludf.DUMMYFUNCTION("MIN(5,IF($D229=""BIET"",1,IF($D229=""HIEU"",2,3))+IF($C229=""TRUE_FALSE_GROUP"",1,0)+IF(LEN($E229)&gt;500,1,0)+IF(REGEXMATCH(LOWER($E229),""python|c\+\+|select |sql|&lt;html|&lt;style|for |while |def ""),1,0))"),1.0)</f>
        <v>1</v>
      </c>
      <c r="O229" s="5" t="s">
        <v>1244</v>
      </c>
      <c r="P229" s="5">
        <f>IFERROR(__xludf.DUMMYFUNCTION("IF($C229=""MCQ_SINGLE"",IF($D229=""BIET"",45,IF($D229=""HIEU"",60,90))+IF(OR(LEN($E229)&gt;500,REGEXMATCH(LOWER($E229),""python|c\+\+|select |sql|&lt;html|&lt;style|for |while |def "")),30,0),IF($C229=""TRUE_FALSE_GROUP"",IF($D229=""BIET"",150,IF($D229=""HIEU"",18"&amp;"0,240))+IF(LEN($E229)&gt;500,60,0),IF($D229=""BIET"",90,IF($D229=""HIEU"",120,180))))"),45.0)</f>
        <v>45</v>
      </c>
      <c r="Q229" s="3" t="s">
        <v>1139</v>
      </c>
      <c r="R229" s="11" t="s">
        <v>1454</v>
      </c>
      <c r="S229" s="3" t="s">
        <v>5753</v>
      </c>
      <c r="T229" s="3" t="s">
        <v>1119</v>
      </c>
      <c r="U229" s="5" t="str">
        <f t="shared" si="19"/>
        <v>MATRIX_SPEC|YCCD|SOURCE_TAG|ITEM_DEMAND</v>
      </c>
    </row>
    <row r="230">
      <c r="A230" s="3" t="s">
        <v>3853</v>
      </c>
      <c r="B230" s="3" t="s">
        <v>8405</v>
      </c>
      <c r="C230" s="2" t="s">
        <v>1056</v>
      </c>
      <c r="D230" s="2" t="s">
        <v>578</v>
      </c>
      <c r="E230" s="3" t="s">
        <v>8407</v>
      </c>
      <c r="F230" s="3" t="s">
        <v>361</v>
      </c>
      <c r="H230" s="3" t="s">
        <v>44</v>
      </c>
      <c r="I230" s="3">
        <v>1.0</v>
      </c>
      <c r="J230" s="3" t="s">
        <v>1063</v>
      </c>
      <c r="K230" s="3" t="s">
        <v>8290</v>
      </c>
      <c r="L230" s="3" t="s">
        <v>1166</v>
      </c>
      <c r="M230" s="2" t="s">
        <v>8414</v>
      </c>
      <c r="N230" s="5">
        <f>IFERROR(__xludf.DUMMYFUNCTION("MIN(5,IF($D230=""BIET"",1,IF($D230=""HIEU"",2,3))+IF($C230=""TRUE_FALSE_GROUP"",1,0)+IF(LEN($E230)&gt;500,1,0)+IF(REGEXMATCH(LOWER($E230),""python|c\+\+|select |sql|&lt;html|&lt;style|for |while |def ""),1,0))"),1.0)</f>
        <v>1</v>
      </c>
      <c r="O230" s="5" t="s">
        <v>1244</v>
      </c>
      <c r="P230" s="5">
        <f>IFERROR(__xludf.DUMMYFUNCTION("IF($C230=""MCQ_SINGLE"",IF($D230=""BIET"",45,IF($D230=""HIEU"",60,90))+IF(OR(LEN($E230)&gt;500,REGEXMATCH(LOWER($E230),""python|c\+\+|select |sql|&lt;html|&lt;style|for |while |def "")),30,0),IF($C230=""TRUE_FALSE_GROUP"",IF($D230=""BIET"",150,IF($D230=""HIEU"",18"&amp;"0,240))+IF(LEN($E230)&gt;500,60,0),IF($D230=""BIET"",90,IF($D230=""HIEU"",120,180))))"),45.0)</f>
        <v>45</v>
      </c>
      <c r="Q230" s="3" t="s">
        <v>1139</v>
      </c>
      <c r="R230" s="11" t="s">
        <v>1454</v>
      </c>
      <c r="S230" s="3" t="s">
        <v>8431</v>
      </c>
      <c r="T230" s="3" t="s">
        <v>1119</v>
      </c>
      <c r="U230" s="5" t="str">
        <f t="shared" si="19"/>
        <v>MATRIX_SPEC|YCCD|SOURCE_TAG|ITEM_DEMAND</v>
      </c>
    </row>
    <row r="231">
      <c r="A231" s="3" t="s">
        <v>3859</v>
      </c>
      <c r="B231" s="3" t="s">
        <v>8438</v>
      </c>
      <c r="C231" s="2" t="s">
        <v>1590</v>
      </c>
      <c r="D231" s="2" t="s">
        <v>42</v>
      </c>
      <c r="E231" s="3" t="s">
        <v>8441</v>
      </c>
      <c r="F231" s="3" t="s">
        <v>6078</v>
      </c>
      <c r="H231" s="3" t="s">
        <v>44</v>
      </c>
      <c r="I231" s="11" t="s">
        <v>1060</v>
      </c>
      <c r="J231" s="3" t="s">
        <v>1063</v>
      </c>
      <c r="K231" s="3" t="s">
        <v>8444</v>
      </c>
      <c r="L231" s="3" t="s">
        <v>1103</v>
      </c>
      <c r="M231" s="4" t="s">
        <v>8447</v>
      </c>
      <c r="N231" s="5">
        <f>IFERROR(__xludf.DUMMYFUNCTION("MIN(5,IF($D231=""BIET"",1,IF($D231=""HIEU"",2,3))+IF($C231=""TRUE_FALSE_GROUP"",1,0)+IF(LEN($E231)&gt;500,1,0)+IF(REGEXMATCH(LOWER($E231),""python|c\+\+|select |sql|&lt;html|&lt;style|for |while |def ""),1,0))"),3.0)</f>
        <v>3</v>
      </c>
      <c r="O231" s="5" t="s">
        <v>1075</v>
      </c>
      <c r="P231" s="3">
        <f>IFERROR(__xludf.DUMMYFUNCTION("IF($C231=""MCQ_SINGLE"",IF($D231=""BIET"",45,IF($D231=""HIEU"",60,90))+IF(OR(LEN($E231)&gt;500,REGEXMATCH(LOWER($E231),""python|c\+\+|select |sql|&lt;html|&lt;style|for |while |def "")),30,0),IF($C231=""TRUE_FALSE_GROUP"",IF($D231=""BIET"",150,IF($D231=""HIEU"",18"&amp;"0,240))+IF(LEN($E231)&gt;500,60,0),IF($D231=""BIET"",90,IF($D231=""HIEU"",120,180))))"),180.0)</f>
        <v>180</v>
      </c>
      <c r="Q231" s="3" t="s">
        <v>1139</v>
      </c>
      <c r="R231" s="5" t="b">
        <f t="shared" ref="R231:R382" si="21">$C231="MCQ_SINGLE"</f>
        <v>0</v>
      </c>
      <c r="S231" s="3" t="s">
        <v>398</v>
      </c>
      <c r="T231" s="3" t="s">
        <v>1119</v>
      </c>
      <c r="U231" s="5" t="str">
        <f t="shared" si="19"/>
        <v>MATRIX_SPEC|YCCD|SOURCE_TAG|ITEM_DEMAND|MAX_STATEMENT_LEVEL</v>
      </c>
    </row>
    <row r="232">
      <c r="A232" s="3" t="s">
        <v>3864</v>
      </c>
      <c r="B232" s="3" t="s">
        <v>8458</v>
      </c>
      <c r="C232" s="2" t="s">
        <v>1590</v>
      </c>
      <c r="D232" s="2" t="s">
        <v>42</v>
      </c>
      <c r="E232" s="3" t="s">
        <v>8461</v>
      </c>
      <c r="F232" s="3" t="s">
        <v>2677</v>
      </c>
      <c r="H232" s="3" t="s">
        <v>44</v>
      </c>
      <c r="I232" s="11" t="s">
        <v>1060</v>
      </c>
      <c r="J232" s="3" t="s">
        <v>1063</v>
      </c>
      <c r="K232" s="3" t="s">
        <v>8444</v>
      </c>
      <c r="L232" s="3" t="s">
        <v>1065</v>
      </c>
      <c r="M232" s="4" t="s">
        <v>8467</v>
      </c>
      <c r="N232" s="5">
        <f>IFERROR(__xludf.DUMMYFUNCTION("MIN(5,IF($D232=""BIET"",1,IF($D232=""HIEU"",2,3))+IF($C232=""TRUE_FALSE_GROUP"",1,0)+IF(LEN($E232)&gt;500,1,0)+IF(REGEXMATCH(LOWER($E232),""python|c\+\+|select |sql|&lt;html|&lt;style|for |while |def ""),1,0))"),3.0)</f>
        <v>3</v>
      </c>
      <c r="O232" s="5" t="s">
        <v>1455</v>
      </c>
      <c r="P232" s="3">
        <f>IFERROR(__xludf.DUMMYFUNCTION("IF($C232=""MCQ_SINGLE"",IF($D232=""BIET"",45,IF($D232=""HIEU"",60,90))+IF(OR(LEN($E232)&gt;500,REGEXMATCH(LOWER($E232),""python|c\+\+|select |sql|&lt;html|&lt;style|for |while |def "")),30,0),IF($C232=""TRUE_FALSE_GROUP"",IF($D232=""BIET"",150,IF($D232=""HIEU"",18"&amp;"0,240))+IF(LEN($E232)&gt;500,60,0),IF($D232=""BIET"",90,IF($D232=""HIEU"",120,180))))"),180.0)</f>
        <v>180</v>
      </c>
      <c r="Q232" s="3" t="s">
        <v>1082</v>
      </c>
      <c r="R232" s="5" t="b">
        <f t="shared" si="21"/>
        <v>0</v>
      </c>
      <c r="S232" s="3" t="s">
        <v>8475</v>
      </c>
      <c r="T232" s="3" t="s">
        <v>1093</v>
      </c>
      <c r="U232" s="5" t="str">
        <f t="shared" si="19"/>
        <v>MATRIX_SPEC|YCCD|SOURCE_TAG|ITEM_DEMAND|MAX_STATEMENT_LEVEL</v>
      </c>
    </row>
    <row r="233">
      <c r="A233" s="3" t="s">
        <v>3869</v>
      </c>
      <c r="B233" s="3" t="s">
        <v>8478</v>
      </c>
      <c r="C233" s="2" t="s">
        <v>1590</v>
      </c>
      <c r="D233" s="2" t="s">
        <v>42</v>
      </c>
      <c r="E233" s="3" t="s">
        <v>8482</v>
      </c>
      <c r="F233" s="3" t="s">
        <v>6078</v>
      </c>
      <c r="H233" s="3" t="s">
        <v>44</v>
      </c>
      <c r="I233" s="11" t="s">
        <v>1060</v>
      </c>
      <c r="J233" s="3" t="s">
        <v>1063</v>
      </c>
      <c r="K233" s="3" t="s">
        <v>8444</v>
      </c>
      <c r="L233" s="3" t="s">
        <v>1103</v>
      </c>
      <c r="M233" s="4" t="s">
        <v>8490</v>
      </c>
      <c r="N233" s="5">
        <f>IFERROR(__xludf.DUMMYFUNCTION("MIN(5,IF($D233=""BIET"",1,IF($D233=""HIEU"",2,3))+IF($C233=""TRUE_FALSE_GROUP"",1,0)+IF(LEN($E233)&gt;500,1,0)+IF(REGEXMATCH(LOWER($E233),""python|c\+\+|select |sql|&lt;html|&lt;style|for |while |def ""),1,0))"),3.0)</f>
        <v>3</v>
      </c>
      <c r="O233" s="5" t="s">
        <v>1244</v>
      </c>
      <c r="P233" s="3">
        <f>IFERROR(__xludf.DUMMYFUNCTION("IF($C233=""MCQ_SINGLE"",IF($D233=""BIET"",45,IF($D233=""HIEU"",60,90))+IF(OR(LEN($E233)&gt;500,REGEXMATCH(LOWER($E233),""python|c\+\+|select |sql|&lt;html|&lt;style|for |while |def "")),30,0),IF($C233=""TRUE_FALSE_GROUP"",IF($D233=""BIET"",150,IF($D233=""HIEU"",18"&amp;"0,240))+IF(LEN($E233)&gt;500,60,0),IF($D233=""BIET"",90,IF($D233=""HIEU"",120,180))))"),180.0)</f>
        <v>180</v>
      </c>
      <c r="Q233" s="3" t="s">
        <v>1139</v>
      </c>
      <c r="R233" s="5" t="b">
        <f t="shared" si="21"/>
        <v>0</v>
      </c>
      <c r="S233" s="3" t="s">
        <v>8507</v>
      </c>
      <c r="T233" s="3" t="s">
        <v>1119</v>
      </c>
      <c r="U233" s="5" t="str">
        <f t="shared" si="19"/>
        <v>MATRIX_SPEC|YCCD|SOURCE_TAG|ITEM_DEMAND|MAX_STATEMENT_LEVEL</v>
      </c>
    </row>
    <row r="234">
      <c r="A234" s="3" t="s">
        <v>3875</v>
      </c>
      <c r="B234" s="3" t="s">
        <v>8512</v>
      </c>
      <c r="C234" s="2" t="s">
        <v>1590</v>
      </c>
      <c r="D234" s="2" t="s">
        <v>42</v>
      </c>
      <c r="E234" s="13" t="s">
        <v>8519</v>
      </c>
      <c r="F234" s="3" t="s">
        <v>2731</v>
      </c>
      <c r="H234" s="3" t="s">
        <v>44</v>
      </c>
      <c r="I234" s="11" t="s">
        <v>1060</v>
      </c>
      <c r="J234" s="3" t="s">
        <v>1063</v>
      </c>
      <c r="K234" s="3" t="s">
        <v>8444</v>
      </c>
      <c r="L234" s="3" t="s">
        <v>1166</v>
      </c>
      <c r="M234" s="2" t="s">
        <v>8526</v>
      </c>
      <c r="N234" s="5">
        <f>IFERROR(__xludf.DUMMYFUNCTION("MIN(5,IF($D234=""BIET"",1,IF($D234=""HIEU"",2,3))+IF($C234=""TRUE_FALSE_GROUP"",1,0)+IF(LEN($E234)&gt;500,1,0)+IF(REGEXMATCH(LOWER($E234),""python|c\+\+|select |sql|&lt;html|&lt;style|for |while |def ""),1,0))"),3.0)</f>
        <v>3</v>
      </c>
      <c r="O234" s="5" t="s">
        <v>1244</v>
      </c>
      <c r="P234" s="5">
        <f>IFERROR(__xludf.DUMMYFUNCTION("IF($C234=""MCQ_SINGLE"",IF($D234=""BIET"",45,IF($D234=""HIEU"",60,90))+IF(OR(LEN($E234)&gt;500,REGEXMATCH(LOWER($E234),""python|c\+\+|select |sql|&lt;html|&lt;style|for |while |def "")),30,0),IF($C234=""TRUE_FALSE_GROUP"",IF($D234=""BIET"",150,IF($D234=""HIEU"",18"&amp;"0,240))+IF(LEN($E234)&gt;500,60,0),IF($D234=""BIET"",90,IF($D234=""HIEU"",120,180))))"),180.0)</f>
        <v>180</v>
      </c>
      <c r="Q234" s="3" t="s">
        <v>1139</v>
      </c>
      <c r="R234" s="5" t="b">
        <f t="shared" si="21"/>
        <v>0</v>
      </c>
      <c r="S234" s="3" t="s">
        <v>398</v>
      </c>
      <c r="T234" s="3" t="s">
        <v>1119</v>
      </c>
      <c r="U234" s="5" t="str">
        <f t="shared" si="19"/>
        <v>MATRIX_SPEC|YCCD|SOURCE_TAG|ITEM_DEMAND|MAX_STATEMENT_LEVEL</v>
      </c>
    </row>
    <row r="235">
      <c r="A235" s="3" t="s">
        <v>3884</v>
      </c>
      <c r="B235" s="3" t="s">
        <v>8549</v>
      </c>
      <c r="C235" s="2" t="s">
        <v>1590</v>
      </c>
      <c r="D235" s="2" t="s">
        <v>42</v>
      </c>
      <c r="E235" s="13" t="s">
        <v>8553</v>
      </c>
      <c r="F235" s="3" t="s">
        <v>1636</v>
      </c>
      <c r="H235" s="3" t="s">
        <v>44</v>
      </c>
      <c r="I235" s="11" t="s">
        <v>1060</v>
      </c>
      <c r="J235" s="3" t="s">
        <v>1063</v>
      </c>
      <c r="K235" s="3" t="s">
        <v>8444</v>
      </c>
      <c r="L235" s="3" t="s">
        <v>1103</v>
      </c>
      <c r="M235" s="4" t="s">
        <v>8559</v>
      </c>
      <c r="N235" s="5">
        <f>IFERROR(__xludf.DUMMYFUNCTION("MIN(5,IF($D235=""BIET"",1,IF($D235=""HIEU"",2,3))+IF($C235=""TRUE_FALSE_GROUP"",1,0)+IF(LEN($E235)&gt;500,1,0)+IF(REGEXMATCH(LOWER($E235),""python|c\+\+|select |sql|&lt;html|&lt;style|for |while |def ""),1,0))"),3.0)</f>
        <v>3</v>
      </c>
      <c r="O235" s="5" t="s">
        <v>1244</v>
      </c>
      <c r="P235" s="3">
        <f>IFERROR(__xludf.DUMMYFUNCTION("IF($C235=""MCQ_SINGLE"",IF($D235=""BIET"",45,IF($D235=""HIEU"",60,90))+IF(OR(LEN($E235)&gt;500,REGEXMATCH(LOWER($E235),""python|c\+\+|select |sql|&lt;html|&lt;style|for |while |def "")),30,0),IF($C235=""TRUE_FALSE_GROUP"",IF($D235=""BIET"",150,IF($D235=""HIEU"",18"&amp;"0,240))+IF(LEN($E235)&gt;500,60,0),IF($D235=""BIET"",90,IF($D235=""HIEU"",120,180))))"),180.0)</f>
        <v>180</v>
      </c>
      <c r="Q235" s="3" t="s">
        <v>1139</v>
      </c>
      <c r="R235" s="5" t="b">
        <f t="shared" si="21"/>
        <v>0</v>
      </c>
      <c r="S235" s="3" t="s">
        <v>398</v>
      </c>
      <c r="T235" s="3" t="s">
        <v>1119</v>
      </c>
      <c r="U235" s="5" t="str">
        <f t="shared" si="19"/>
        <v>MATRIX_SPEC|YCCD|SOURCE_TAG|ITEM_DEMAND|MAX_STATEMENT_LEVEL</v>
      </c>
    </row>
    <row r="236">
      <c r="A236" s="3" t="s">
        <v>3888</v>
      </c>
      <c r="B236" s="3" t="s">
        <v>8577</v>
      </c>
      <c r="C236" s="2" t="s">
        <v>1590</v>
      </c>
      <c r="D236" s="2" t="s">
        <v>42</v>
      </c>
      <c r="E236" s="3" t="s">
        <v>8580</v>
      </c>
      <c r="F236" s="3" t="s">
        <v>2141</v>
      </c>
      <c r="H236" s="3" t="s">
        <v>44</v>
      </c>
      <c r="I236" s="11" t="s">
        <v>1060</v>
      </c>
      <c r="J236" s="3" t="s">
        <v>1063</v>
      </c>
      <c r="K236" s="3" t="s">
        <v>8444</v>
      </c>
      <c r="L236" s="3" t="s">
        <v>1103</v>
      </c>
      <c r="M236" s="4" t="s">
        <v>8590</v>
      </c>
      <c r="N236" s="5">
        <f>IFERROR(__xludf.DUMMYFUNCTION("MIN(5,IF($D236=""BIET"",1,IF($D236=""HIEU"",2,3))+IF($C236=""TRUE_FALSE_GROUP"",1,0)+IF(LEN($E236)&gt;500,1,0)+IF(REGEXMATCH(LOWER($E236),""python|c\+\+|select |sql|&lt;html|&lt;style|for |while |def ""),1,0))"),3.0)</f>
        <v>3</v>
      </c>
      <c r="O236" s="5" t="s">
        <v>1244</v>
      </c>
      <c r="P236" s="3">
        <f>IFERROR(__xludf.DUMMYFUNCTION("IF($C236=""MCQ_SINGLE"",IF($D236=""BIET"",45,IF($D236=""HIEU"",60,90))+IF(OR(LEN($E236)&gt;500,REGEXMATCH(LOWER($E236),""python|c\+\+|select |sql|&lt;html|&lt;style|for |while |def "")),30,0),IF($C236=""TRUE_FALSE_GROUP"",IF($D236=""BIET"",150,IF($D236=""HIEU"",18"&amp;"0,240))+IF(LEN($E236)&gt;500,60,0),IF($D236=""BIET"",90,IF($D236=""HIEU"",120,180))))"),180.0)</f>
        <v>180</v>
      </c>
      <c r="Q236" s="3" t="s">
        <v>1139</v>
      </c>
      <c r="R236" s="5" t="b">
        <f t="shared" si="21"/>
        <v>0</v>
      </c>
      <c r="S236" s="3" t="s">
        <v>398</v>
      </c>
      <c r="T236" s="3" t="s">
        <v>1119</v>
      </c>
      <c r="U236" s="5" t="str">
        <f t="shared" si="19"/>
        <v>MATRIX_SPEC|YCCD|SOURCE_TAG|ITEM_DEMAND|MAX_STATEMENT_LEVEL</v>
      </c>
    </row>
    <row r="237">
      <c r="A237" s="3" t="s">
        <v>3892</v>
      </c>
      <c r="B237" s="3" t="s">
        <v>8604</v>
      </c>
      <c r="C237" s="2" t="s">
        <v>1056</v>
      </c>
      <c r="D237" s="2" t="s">
        <v>42</v>
      </c>
      <c r="E237" s="3" t="s">
        <v>8607</v>
      </c>
      <c r="F237" s="3" t="s">
        <v>126</v>
      </c>
      <c r="G237" s="3"/>
      <c r="H237" s="3" t="s">
        <v>44</v>
      </c>
      <c r="I237" s="3">
        <v>1.0</v>
      </c>
      <c r="J237" s="3" t="s">
        <v>1063</v>
      </c>
      <c r="K237" s="3" t="s">
        <v>8610</v>
      </c>
      <c r="L237" s="3" t="s">
        <v>8611</v>
      </c>
      <c r="M237" s="2" t="s">
        <v>8613</v>
      </c>
      <c r="N237" s="5">
        <f>IFERROR(__xludf.DUMMYFUNCTION("MIN(5,IF($D237=""BIET"",1,IF($D237=""HIEU"",2,3))+IF($C237=""TRUE_FALSE_GROUP"",1,0)+IF(LEN($E237)&gt;500,1,0)+IF(REGEXMATCH(LOWER($E237),""python|c\+\+|select |sql|&lt;html|&lt;style|for |while |def ""),1,0))"),2.0)</f>
        <v>2</v>
      </c>
      <c r="O237" s="5" t="s">
        <v>1075</v>
      </c>
      <c r="P237" s="5">
        <f>IFERROR(__xludf.DUMMYFUNCTION("IF($C237=""MCQ_SINGLE"",IF($D237=""BIET"",45,IF($D237=""HIEU"",60,90))+IF(OR(LEN($E237)&gt;500,REGEXMATCH(LOWER($E237),""python|c\+\+|select |sql|&lt;html|&lt;style|for |while |def "")),30,0),IF($C237=""TRUE_FALSE_GROUP"",IF($D237=""BIET"",150,IF($D237=""HIEU"",18"&amp;"0,240))+IF(LEN($E237)&gt;500,60,0),IF($D237=""BIET"",90,IF($D237=""HIEU"",120,180))))"),60.0)</f>
        <v>60</v>
      </c>
      <c r="Q237" s="3" t="s">
        <v>1139</v>
      </c>
      <c r="R237" s="5" t="b">
        <f t="shared" si="21"/>
        <v>1</v>
      </c>
      <c r="S237" s="5" t="str">
        <f t="array" ref="S237">IFERROR(INDEX(DUPLICATES!$K:$K,MATCH($A237,DUPLICATES!$B:$B,0)),IFERROR(INDEX(DUPLICATES!$K:$K,MATCH($A237,DUPLICATES!$C:$C,0)),""))</f>
        <v/>
      </c>
      <c r="T237" s="3" t="s">
        <v>1119</v>
      </c>
      <c r="U237" s="5" t="str">
        <f t="shared" si="19"/>
        <v>MATRIX_SPEC|YCCD|SOURCE_TAG|ITEM_DEMAND</v>
      </c>
    </row>
    <row r="238">
      <c r="A238" s="3" t="s">
        <v>3897</v>
      </c>
      <c r="B238" s="3" t="s">
        <v>8635</v>
      </c>
      <c r="C238" s="2" t="s">
        <v>1056</v>
      </c>
      <c r="D238" s="2" t="s">
        <v>578</v>
      </c>
      <c r="E238" s="3" t="s">
        <v>8638</v>
      </c>
      <c r="F238" s="3" t="s">
        <v>361</v>
      </c>
      <c r="G238" s="3" t="s">
        <v>398</v>
      </c>
      <c r="H238" s="3" t="s">
        <v>863</v>
      </c>
      <c r="I238" s="3">
        <v>1.0</v>
      </c>
      <c r="J238" s="3" t="s">
        <v>1063</v>
      </c>
      <c r="K238" s="3" t="s">
        <v>8610</v>
      </c>
      <c r="L238" s="3" t="s">
        <v>8642</v>
      </c>
      <c r="M238" s="3" t="s">
        <v>8645</v>
      </c>
      <c r="N238" s="5">
        <f>IFERROR(__xludf.DUMMYFUNCTION("MIN(5,IF($D238=""BIET"",1,IF($D238=""HIEU"",2,3))+IF($C238=""TRUE_FALSE_GROUP"",1,0)+IF(LEN($E238)&gt;500,1,0)+IF(REGEXMATCH(LOWER($E238),""python|c\+\+|select |sql|&lt;html|&lt;style|for |while |def ""),1,0))"),1.0)</f>
        <v>1</v>
      </c>
      <c r="O238" s="5" t="s">
        <v>1075</v>
      </c>
      <c r="P238" s="5">
        <f>IFERROR(__xludf.DUMMYFUNCTION("IF($C238=""MCQ_SINGLE"",IF($D238=""BIET"",45,IF($D238=""HIEU"",60,90))+IF(OR(LEN($E238)&gt;500,REGEXMATCH(LOWER($E238),""python|c\+\+|select |sql|&lt;html|&lt;style|for |while |def "")),30,0),IF($C238=""TRUE_FALSE_GROUP"",IF($D238=""BIET"",150,IF($D238=""HIEU"",18"&amp;"0,240))+IF(LEN($E238)&gt;500,60,0),IF($D238=""BIET"",90,IF($D238=""HIEU"",120,180))))"),45.0)</f>
        <v>45</v>
      </c>
      <c r="Q238" s="5" t="str">
        <f>IF($T238="READY_FOR_PRACTICE","PRACTICE",IF($T238="READY_FOR_PERIODIC","PERIODIC",IF($T238="READY_FOR_GRADUATION","GRADUATION",IF($T238="RETIRED","NONE","REVIEW_ONLY"))))</f>
        <v>NONE</v>
      </c>
      <c r="R238" s="5" t="b">
        <f t="shared" si="21"/>
        <v>1</v>
      </c>
      <c r="S238" s="5" t="str">
        <f t="array" ref="S238">IFERROR(INDEX(DUPLICATES!$K:$K,MATCH($A238,DUPLICATES!$B:$B,0)),IFERROR(INDEX(DUPLICATES!$K:$K,MATCH($A238,DUPLICATES!$C:$C,0)),""))</f>
        <v>FAM_C654B074AA</v>
      </c>
      <c r="T238" s="5" t="str">
        <f>IFERROR(__xludf.DUMMYFUNCTION("IF($H238=""ARCHIVED"",""RETIRED"",IF($H238=""ACTIVE"",""READY_FOR_PRACTICE"",IF(REGEXMATCH($M238,""CONTENT_REVIEWED=FALSE|MANUAL_APPROVAL_REQUIRED=TRUE|ANSWER_CHECK_RESULT=FAIL|AUTO_USE=BLOCKED|NEEDS_REVIEW""),""NEEDS_REVIEW"",IF(REGEXMATCH($M238,""CONTEN"&amp;"T_REVIEW_RESULT=PASS|CONTENT_REVIEWED=TRUE""),""CONTENT_REVIEWED"",""CLASSIFIED""))))"),"RETIRED")</f>
        <v>RETIRED</v>
      </c>
      <c r="U238" s="5" t="str">
        <f t="shared" si="19"/>
        <v>MATRIX_SPEC|YCCD|SOURCE_TAG|ITEM_DEMAND</v>
      </c>
    </row>
    <row r="239">
      <c r="A239" s="3" t="s">
        <v>3901</v>
      </c>
      <c r="B239" s="3" t="s">
        <v>8671</v>
      </c>
      <c r="C239" s="2" t="s">
        <v>1056</v>
      </c>
      <c r="D239" s="2" t="s">
        <v>42</v>
      </c>
      <c r="E239" s="3" t="s">
        <v>8674</v>
      </c>
      <c r="F239" s="3" t="s">
        <v>361</v>
      </c>
      <c r="G239" s="3" t="s">
        <v>398</v>
      </c>
      <c r="H239" s="3" t="s">
        <v>44</v>
      </c>
      <c r="I239" s="3">
        <v>1.0</v>
      </c>
      <c r="J239" s="3" t="s">
        <v>1063</v>
      </c>
      <c r="K239" s="3" t="s">
        <v>8610</v>
      </c>
      <c r="L239" s="3" t="s">
        <v>8611</v>
      </c>
      <c r="M239" s="2" t="s">
        <v>8677</v>
      </c>
      <c r="N239" s="5">
        <f>IFERROR(__xludf.DUMMYFUNCTION("MIN(5,IF($D239=""BIET"",1,IF($D239=""HIEU"",2,3))+IF($C239=""TRUE_FALSE_GROUP"",1,0)+IF(LEN($E239)&gt;500,1,0)+IF(REGEXMATCH(LOWER($E239),""python|c\+\+|select |sql|&lt;html|&lt;style|for |while |def ""),1,0))"),2.0)</f>
        <v>2</v>
      </c>
      <c r="O239" s="5" t="s">
        <v>1075</v>
      </c>
      <c r="P239" s="5">
        <f>IFERROR(__xludf.DUMMYFUNCTION("IF($C239=""MCQ_SINGLE"",IF($D239=""BIET"",45,IF($D239=""HIEU"",60,90))+IF(OR(LEN($E239)&gt;500,REGEXMATCH(LOWER($E239),""python|c\+\+|select |sql|&lt;html|&lt;style|for |while |def "")),30,0),IF($C239=""TRUE_FALSE_GROUP"",IF($D239=""BIET"",150,IF($D239=""HIEU"",18"&amp;"0,240))+IF(LEN($E239)&gt;500,60,0),IF($D239=""BIET"",90,IF($D239=""HIEU"",120,180))))"),60.0)</f>
        <v>60</v>
      </c>
      <c r="Q239" s="3" t="s">
        <v>1139</v>
      </c>
      <c r="R239" s="5" t="b">
        <f t="shared" si="21"/>
        <v>1</v>
      </c>
      <c r="S239" s="3" t="s">
        <v>8686</v>
      </c>
      <c r="T239" s="3" t="s">
        <v>1119</v>
      </c>
      <c r="U239" s="5" t="str">
        <f t="shared" si="19"/>
        <v>MATRIX_SPEC|YCCD|SOURCE_TAG|ITEM_DEMAND</v>
      </c>
    </row>
    <row r="240">
      <c r="A240" s="3" t="s">
        <v>3907</v>
      </c>
      <c r="B240" s="3" t="s">
        <v>8698</v>
      </c>
      <c r="C240" s="2" t="s">
        <v>1056</v>
      </c>
      <c r="D240" s="2" t="s">
        <v>42</v>
      </c>
      <c r="E240" s="3" t="s">
        <v>8702</v>
      </c>
      <c r="F240" s="3" t="s">
        <v>98</v>
      </c>
      <c r="H240" s="3" t="s">
        <v>44</v>
      </c>
      <c r="I240" s="3">
        <v>1.0</v>
      </c>
      <c r="J240" s="3" t="s">
        <v>1063</v>
      </c>
      <c r="K240" s="3" t="s">
        <v>8703</v>
      </c>
      <c r="L240" s="3" t="s">
        <v>8611</v>
      </c>
      <c r="M240" s="2" t="s">
        <v>8708</v>
      </c>
      <c r="N240" s="5">
        <f>IFERROR(__xludf.DUMMYFUNCTION("MIN(5,IF($D240=""BIET"",1,IF($D240=""HIEU"",2,3))+IF($C240=""TRUE_FALSE_GROUP"",1,0)+IF(LEN($E240)&gt;500,1,0)+IF(REGEXMATCH(LOWER($E240),""python|c\+\+|select |sql|&lt;html|&lt;style|for |while |def ""),1,0))"),2.0)</f>
        <v>2</v>
      </c>
      <c r="O240" s="5" t="s">
        <v>1075</v>
      </c>
      <c r="P240" s="5">
        <f>IFERROR(__xludf.DUMMYFUNCTION("IF($C240=""MCQ_SINGLE"",IF($D240=""BIET"",45,IF($D240=""HIEU"",60,90))+IF(OR(LEN($E240)&gt;500,REGEXMATCH(LOWER($E240),""python|c\+\+|select |sql|&lt;html|&lt;style|for |while |def "")),30,0),IF($C240=""TRUE_FALSE_GROUP"",IF($D240=""BIET"",150,IF($D240=""HIEU"",18"&amp;"0,240))+IF(LEN($E240)&gt;500,60,0),IF($D240=""BIET"",90,IF($D240=""HIEU"",120,180))))"),60.0)</f>
        <v>60</v>
      </c>
      <c r="Q240" s="3" t="s">
        <v>1139</v>
      </c>
      <c r="R240" s="5" t="b">
        <f t="shared" si="21"/>
        <v>1</v>
      </c>
      <c r="S240" s="5" t="str">
        <f t="array" ref="S240">IFERROR(INDEX(DUPLICATES!$K:$K,MATCH($A240,DUPLICATES!$B:$B,0)),IFERROR(INDEX(DUPLICATES!$K:$K,MATCH($A240,DUPLICATES!$C:$C,0)),""))</f>
        <v/>
      </c>
      <c r="T240" s="3" t="s">
        <v>1119</v>
      </c>
      <c r="U240" s="5" t="str">
        <f t="shared" si="19"/>
        <v>MATRIX_SPEC|YCCD|SOURCE_TAG|ITEM_DEMAND</v>
      </c>
    </row>
    <row r="241">
      <c r="A241" s="3" t="s">
        <v>3915</v>
      </c>
      <c r="B241" s="3" t="s">
        <v>8726</v>
      </c>
      <c r="C241" s="2" t="s">
        <v>1056</v>
      </c>
      <c r="D241" s="2" t="s">
        <v>578</v>
      </c>
      <c r="E241" s="3" t="s">
        <v>8730</v>
      </c>
      <c r="F241" s="3" t="s">
        <v>98</v>
      </c>
      <c r="H241" s="3" t="s">
        <v>44</v>
      </c>
      <c r="I241" s="3">
        <v>1.0</v>
      </c>
      <c r="J241" s="3" t="s">
        <v>1063</v>
      </c>
      <c r="K241" s="3" t="s">
        <v>8703</v>
      </c>
      <c r="L241" s="3" t="s">
        <v>8611</v>
      </c>
      <c r="M241" s="2" t="s">
        <v>8732</v>
      </c>
      <c r="N241" s="5">
        <f>IFERROR(__xludf.DUMMYFUNCTION("MIN(5,IF($D241=""BIET"",1,IF($D241=""HIEU"",2,3))+IF($C241=""TRUE_FALSE_GROUP"",1,0)+IF(LEN($E241)&gt;500,1,0)+IF(REGEXMATCH(LOWER($E241),""python|c\+\+|select |sql|&lt;html|&lt;style|for |while |def ""),1,0))"),1.0)</f>
        <v>1</v>
      </c>
      <c r="O241" s="5" t="s">
        <v>1075</v>
      </c>
      <c r="P241" s="5">
        <f>IFERROR(__xludf.DUMMYFUNCTION("IF($C241=""MCQ_SINGLE"",IF($D241=""BIET"",45,IF($D241=""HIEU"",60,90))+IF(OR(LEN($E241)&gt;500,REGEXMATCH(LOWER($E241),""python|c\+\+|select |sql|&lt;html|&lt;style|for |while |def "")),30,0),IF($C241=""TRUE_FALSE_GROUP"",IF($D241=""BIET"",150,IF($D241=""HIEU"",18"&amp;"0,240))+IF(LEN($E241)&gt;500,60,0),IF($D241=""BIET"",90,IF($D241=""HIEU"",120,180))))"),45.0)</f>
        <v>45</v>
      </c>
      <c r="Q241" s="3" t="s">
        <v>1139</v>
      </c>
      <c r="R241" s="5" t="b">
        <f t="shared" si="21"/>
        <v>1</v>
      </c>
      <c r="S241" s="5" t="str">
        <f t="array" ref="S241">IFERROR(INDEX(DUPLICATES!$K:$K,MATCH($A241,DUPLICATES!$B:$B,0)),IFERROR(INDEX(DUPLICATES!$K:$K,MATCH($A241,DUPLICATES!$C:$C,0)),""))</f>
        <v/>
      </c>
      <c r="T241" s="3" t="s">
        <v>1119</v>
      </c>
      <c r="U241" s="5" t="str">
        <f t="shared" si="19"/>
        <v>MATRIX_SPEC|YCCD|SOURCE_TAG|ITEM_DEMAND</v>
      </c>
    </row>
    <row r="242">
      <c r="A242" s="3" t="s">
        <v>3920</v>
      </c>
      <c r="B242" s="3" t="s">
        <v>8754</v>
      </c>
      <c r="C242" s="2" t="s">
        <v>1056</v>
      </c>
      <c r="D242" s="2" t="s">
        <v>42</v>
      </c>
      <c r="E242" s="3" t="s">
        <v>8756</v>
      </c>
      <c r="F242" s="3" t="s">
        <v>51</v>
      </c>
      <c r="H242" s="3" t="s">
        <v>44</v>
      </c>
      <c r="I242" s="3">
        <v>1.0</v>
      </c>
      <c r="J242" s="3" t="s">
        <v>1063</v>
      </c>
      <c r="K242" s="3" t="s">
        <v>8703</v>
      </c>
      <c r="L242" s="3" t="s">
        <v>8611</v>
      </c>
      <c r="M242" s="2" t="s">
        <v>8760</v>
      </c>
      <c r="N242" s="5">
        <f>IFERROR(__xludf.DUMMYFUNCTION("MIN(5,IF($D242=""BIET"",1,IF($D242=""HIEU"",2,3))+IF($C242=""TRUE_FALSE_GROUP"",1,0)+IF(LEN($E242)&gt;500,1,0)+IF(REGEXMATCH(LOWER($E242),""python|c\+\+|select |sql|&lt;html|&lt;style|for |while |def ""),1,0))"),2.0)</f>
        <v>2</v>
      </c>
      <c r="O242" s="5" t="s">
        <v>1075</v>
      </c>
      <c r="P242" s="5">
        <f>IFERROR(__xludf.DUMMYFUNCTION("IF($C242=""MCQ_SINGLE"",IF($D242=""BIET"",45,IF($D242=""HIEU"",60,90))+IF(OR(LEN($E242)&gt;500,REGEXMATCH(LOWER($E242),""python|c\+\+|select |sql|&lt;html|&lt;style|for |while |def "")),30,0),IF($C242=""TRUE_FALSE_GROUP"",IF($D242=""BIET"",150,IF($D242=""HIEU"",18"&amp;"0,240))+IF(LEN($E242)&gt;500,60,0),IF($D242=""BIET"",90,IF($D242=""HIEU"",120,180))))"),60.0)</f>
        <v>60</v>
      </c>
      <c r="Q242" s="3" t="s">
        <v>1139</v>
      </c>
      <c r="R242" s="5" t="b">
        <f t="shared" si="21"/>
        <v>1</v>
      </c>
      <c r="S242" s="5" t="str">
        <f t="array" ref="S242">IFERROR(INDEX(DUPLICATES!$K:$K,MATCH($A242,DUPLICATES!$B:$B,0)),IFERROR(INDEX(DUPLICATES!$K:$K,MATCH($A242,DUPLICATES!$C:$C,0)),""))</f>
        <v/>
      </c>
      <c r="T242" s="3" t="s">
        <v>1119</v>
      </c>
      <c r="U242" s="5" t="str">
        <f t="shared" si="19"/>
        <v>MATRIX_SPEC|YCCD|SOURCE_TAG|ITEM_DEMAND</v>
      </c>
    </row>
    <row r="243">
      <c r="A243" s="3" t="s">
        <v>3926</v>
      </c>
      <c r="B243" s="3" t="s">
        <v>8786</v>
      </c>
      <c r="C243" s="2" t="s">
        <v>1056</v>
      </c>
      <c r="D243" s="2" t="s">
        <v>78</v>
      </c>
      <c r="E243" s="3" t="s">
        <v>8789</v>
      </c>
      <c r="F243" s="3" t="s">
        <v>361</v>
      </c>
      <c r="H243" s="3" t="s">
        <v>44</v>
      </c>
      <c r="I243" s="3">
        <v>1.0</v>
      </c>
      <c r="J243" s="3" t="s">
        <v>1063</v>
      </c>
      <c r="K243" s="3" t="s">
        <v>8703</v>
      </c>
      <c r="L243" s="3" t="s">
        <v>8611</v>
      </c>
      <c r="M243" s="2" t="s">
        <v>8794</v>
      </c>
      <c r="N243" s="5">
        <f>IFERROR(__xludf.DUMMYFUNCTION("MIN(5,IF($D243=""BIET"",1,IF($D243=""HIEU"",2,3))+IF($C243=""TRUE_FALSE_GROUP"",1,0)+IF(LEN($E243)&gt;500,1,0)+IF(REGEXMATCH(LOWER($E243),""python|c\+\+|select |sql|&lt;html|&lt;style|for |while |def ""),1,0))"),3.0)</f>
        <v>3</v>
      </c>
      <c r="O243" s="5" t="s">
        <v>1075</v>
      </c>
      <c r="P243" s="5">
        <f>IFERROR(__xludf.DUMMYFUNCTION("IF($C243=""MCQ_SINGLE"",IF($D243=""BIET"",45,IF($D243=""HIEU"",60,90))+IF(OR(LEN($E243)&gt;500,REGEXMATCH(LOWER($E243),""python|c\+\+|select |sql|&lt;html|&lt;style|for |while |def "")),30,0),IF($C243=""TRUE_FALSE_GROUP"",IF($D243=""BIET"",150,IF($D243=""HIEU"",18"&amp;"0,240))+IF(LEN($E243)&gt;500,60,0),IF($D243=""BIET"",90,IF($D243=""HIEU"",120,180))))"),90.0)</f>
        <v>90</v>
      </c>
      <c r="Q243" s="3" t="s">
        <v>1139</v>
      </c>
      <c r="R243" s="5" t="b">
        <f t="shared" si="21"/>
        <v>1</v>
      </c>
      <c r="S243" s="5" t="str">
        <f t="array" ref="S243">IFERROR(INDEX(DUPLICATES!$K:$K,MATCH($A243,DUPLICATES!$B:$B,0)),IFERROR(INDEX(DUPLICATES!$K:$K,MATCH($A243,DUPLICATES!$C:$C,0)),""))</f>
        <v/>
      </c>
      <c r="T243" s="3" t="s">
        <v>1119</v>
      </c>
      <c r="U243" s="5" t="str">
        <f t="shared" si="19"/>
        <v>MATRIX_SPEC|YCCD|SOURCE_TAG|ITEM_DEMAND</v>
      </c>
    </row>
    <row r="244">
      <c r="A244" s="3" t="s">
        <v>3932</v>
      </c>
      <c r="B244" s="3" t="s">
        <v>8815</v>
      </c>
      <c r="C244" s="2" t="s">
        <v>1056</v>
      </c>
      <c r="D244" s="2" t="s">
        <v>42</v>
      </c>
      <c r="E244" s="3" t="s">
        <v>7964</v>
      </c>
      <c r="F244" s="3" t="s">
        <v>361</v>
      </c>
      <c r="H244" s="3" t="s">
        <v>863</v>
      </c>
      <c r="I244" s="3">
        <v>1.0</v>
      </c>
      <c r="J244" s="3" t="s">
        <v>1063</v>
      </c>
      <c r="K244" s="3" t="s">
        <v>8703</v>
      </c>
      <c r="L244" s="3" t="s">
        <v>8821</v>
      </c>
      <c r="M244" s="3" t="s">
        <v>8823</v>
      </c>
      <c r="N244" s="5">
        <f>IFERROR(__xludf.DUMMYFUNCTION("MIN(5,IF($D244=""BIET"",1,IF($D244=""HIEU"",2,3))+IF($C244=""TRUE_FALSE_GROUP"",1,0)+IF(LEN($E244)&gt;500,1,0)+IF(REGEXMATCH(LOWER($E244),""python|c\+\+|select |sql|&lt;html|&lt;style|for |while |def ""),1,0))"),2.0)</f>
        <v>2</v>
      </c>
      <c r="O244" s="5" t="s">
        <v>1075</v>
      </c>
      <c r="P244" s="5">
        <f>IFERROR(__xludf.DUMMYFUNCTION("IF($C244=""MCQ_SINGLE"",IF($D244=""BIET"",45,IF($D244=""HIEU"",60,90))+IF(OR(LEN($E244)&gt;500,REGEXMATCH(LOWER($E244),""python|c\+\+|select |sql|&lt;html|&lt;style|for |while |def "")),30,0),IF($C244=""TRUE_FALSE_GROUP"",IF($D244=""BIET"",150,IF($D244=""HIEU"",18"&amp;"0,240))+IF(LEN($E244)&gt;500,60,0),IF($D244=""BIET"",90,IF($D244=""HIEU"",120,180))))"),60.0)</f>
        <v>60</v>
      </c>
      <c r="Q244" s="5" t="str">
        <f>IF($T244="READY_FOR_PRACTICE","PRACTICE",IF($T244="READY_FOR_PERIODIC","PERIODIC",IF($T244="READY_FOR_GRADUATION","GRADUATION",IF($T244="RETIRED","NONE","REVIEW_ONLY"))))</f>
        <v>NONE</v>
      </c>
      <c r="R244" s="5" t="b">
        <f t="shared" si="21"/>
        <v>1</v>
      </c>
      <c r="S244" s="5" t="str">
        <f t="array" ref="S244">IFERROR(INDEX(DUPLICATES!$K:$K,MATCH($A244,DUPLICATES!$B:$B,0)),IFERROR(INDEX(DUPLICATES!$K:$K,MATCH($A244,DUPLICATES!$C:$C,0)),""))</f>
        <v>FAM_A40F9B0061</v>
      </c>
      <c r="T244" s="5" t="str">
        <f>IFERROR(__xludf.DUMMYFUNCTION("IF($H244=""ARCHIVED"",""RETIRED"",IF($H244=""ACTIVE"",""READY_FOR_PRACTICE"",IF(REGEXMATCH($M244,""CONTENT_REVIEWED=FALSE|MANUAL_APPROVAL_REQUIRED=TRUE|ANSWER_CHECK_RESULT=FAIL|AUTO_USE=BLOCKED|NEEDS_REVIEW""),""NEEDS_REVIEW"",IF(REGEXMATCH($M244,""CONTEN"&amp;"T_REVIEW_RESULT=PASS|CONTENT_REVIEWED=TRUE""),""CONTENT_REVIEWED"",""CLASSIFIED""))))"),"RETIRED")</f>
        <v>RETIRED</v>
      </c>
      <c r="U244" s="5" t="str">
        <f t="shared" si="19"/>
        <v>MATRIX_SPEC|YCCD|SOURCE_TAG|ITEM_DEMAND</v>
      </c>
    </row>
    <row r="245">
      <c r="A245" s="3" t="s">
        <v>3936</v>
      </c>
      <c r="B245" s="3" t="s">
        <v>8866</v>
      </c>
      <c r="C245" s="2" t="s">
        <v>1056</v>
      </c>
      <c r="D245" s="2" t="s">
        <v>42</v>
      </c>
      <c r="E245" s="3" t="s">
        <v>8871</v>
      </c>
      <c r="F245" s="3" t="s">
        <v>98</v>
      </c>
      <c r="H245" s="3" t="s">
        <v>44</v>
      </c>
      <c r="I245" s="3">
        <v>1.0</v>
      </c>
      <c r="J245" s="3" t="s">
        <v>1063</v>
      </c>
      <c r="K245" s="3" t="s">
        <v>8874</v>
      </c>
      <c r="L245" s="3" t="s">
        <v>8611</v>
      </c>
      <c r="M245" s="2" t="s">
        <v>8877</v>
      </c>
      <c r="N245" s="5">
        <f>IFERROR(__xludf.DUMMYFUNCTION("MIN(5,IF($D245=""BIET"",1,IF($D245=""HIEU"",2,3))+IF($C245=""TRUE_FALSE_GROUP"",1,0)+IF(LEN($E245)&gt;500,1,0)+IF(REGEXMATCH(LOWER($E245),""python|c\+\+|select |sql|&lt;html|&lt;style|for |while |def ""),1,0))"),2.0)</f>
        <v>2</v>
      </c>
      <c r="O245" s="5" t="s">
        <v>1244</v>
      </c>
      <c r="P245" s="5">
        <f>IFERROR(__xludf.DUMMYFUNCTION("IF($C245=""MCQ_SINGLE"",IF($D245=""BIET"",45,IF($D245=""HIEU"",60,90))+IF(OR(LEN($E245)&gt;500,REGEXMATCH(LOWER($E245),""python|c\+\+|select |sql|&lt;html|&lt;style|for |while |def "")),30,0),IF($C245=""TRUE_FALSE_GROUP"",IF($D245=""BIET"",150,IF($D245=""HIEU"",18"&amp;"0,240))+IF(LEN($E245)&gt;500,60,0),IF($D245=""BIET"",90,IF($D245=""HIEU"",120,180))))"),60.0)</f>
        <v>60</v>
      </c>
      <c r="Q245" s="3" t="s">
        <v>1139</v>
      </c>
      <c r="R245" s="5" t="b">
        <f t="shared" si="21"/>
        <v>1</v>
      </c>
      <c r="S245" s="5" t="str">
        <f t="array" ref="S245">IFERROR(INDEX(DUPLICATES!$K:$K,MATCH($A245,DUPLICATES!$B:$B,0)),IFERROR(INDEX(DUPLICATES!$K:$K,MATCH($A245,DUPLICATES!$C:$C,0)),""))</f>
        <v/>
      </c>
      <c r="T245" s="3" t="s">
        <v>1119</v>
      </c>
      <c r="U245" s="5" t="str">
        <f t="shared" si="19"/>
        <v>MATRIX_SPEC|YCCD|SOURCE_TAG|ITEM_DEMAND</v>
      </c>
    </row>
    <row r="246">
      <c r="A246" s="3" t="s">
        <v>3941</v>
      </c>
      <c r="B246" s="3" t="s">
        <v>8913</v>
      </c>
      <c r="C246" s="2" t="s">
        <v>1056</v>
      </c>
      <c r="D246" s="2" t="s">
        <v>578</v>
      </c>
      <c r="E246" s="3" t="s">
        <v>8917</v>
      </c>
      <c r="F246" s="3" t="s">
        <v>98</v>
      </c>
      <c r="H246" s="3" t="s">
        <v>44</v>
      </c>
      <c r="I246" s="3">
        <v>1.0</v>
      </c>
      <c r="J246" s="3" t="s">
        <v>1063</v>
      </c>
      <c r="K246" s="3" t="s">
        <v>8874</v>
      </c>
      <c r="L246" s="3" t="s">
        <v>8611</v>
      </c>
      <c r="M246" s="2" t="s">
        <v>8925</v>
      </c>
      <c r="N246" s="5">
        <f>IFERROR(__xludf.DUMMYFUNCTION("MIN(5,IF($D246=""BIET"",1,IF($D246=""HIEU"",2,3))+IF($C246=""TRUE_FALSE_GROUP"",1,0)+IF(LEN($E246)&gt;500,1,0)+IF(REGEXMATCH(LOWER($E246),""python|c\+\+|select |sql|&lt;html|&lt;style|for |while |def ""),1,0))"),1.0)</f>
        <v>1</v>
      </c>
      <c r="O246" s="5" t="s">
        <v>1244</v>
      </c>
      <c r="P246" s="5">
        <f>IFERROR(__xludf.DUMMYFUNCTION("IF($C246=""MCQ_SINGLE"",IF($D246=""BIET"",45,IF($D246=""HIEU"",60,90))+IF(OR(LEN($E246)&gt;500,REGEXMATCH(LOWER($E246),""python|c\+\+|select |sql|&lt;html|&lt;style|for |while |def "")),30,0),IF($C246=""TRUE_FALSE_GROUP"",IF($D246=""BIET"",150,IF($D246=""HIEU"",18"&amp;"0,240))+IF(LEN($E246)&gt;500,60,0),IF($D246=""BIET"",90,IF($D246=""HIEU"",120,180))))"),45.0)</f>
        <v>45</v>
      </c>
      <c r="Q246" s="3" t="s">
        <v>1139</v>
      </c>
      <c r="R246" s="5" t="b">
        <f t="shared" si="21"/>
        <v>1</v>
      </c>
      <c r="S246" s="5" t="str">
        <f t="array" ref="S246">IFERROR(INDEX(DUPLICATES!$K:$K,MATCH($A246,DUPLICATES!$B:$B,0)),IFERROR(INDEX(DUPLICATES!$K:$K,MATCH($A246,DUPLICATES!$C:$C,0)),""))</f>
        <v/>
      </c>
      <c r="T246" s="3" t="s">
        <v>1119</v>
      </c>
      <c r="U246" s="5" t="str">
        <f t="shared" si="19"/>
        <v>MATRIX_SPEC|YCCD|SOURCE_TAG|ITEM_DEMAND</v>
      </c>
    </row>
    <row r="247">
      <c r="A247" s="3" t="s">
        <v>3948</v>
      </c>
      <c r="B247" s="3" t="s">
        <v>8956</v>
      </c>
      <c r="C247" s="2" t="s">
        <v>1056</v>
      </c>
      <c r="D247" s="2" t="s">
        <v>578</v>
      </c>
      <c r="E247" s="3" t="s">
        <v>8958</v>
      </c>
      <c r="F247" s="3" t="s">
        <v>126</v>
      </c>
      <c r="H247" s="3" t="s">
        <v>44</v>
      </c>
      <c r="I247" s="3">
        <v>1.0</v>
      </c>
      <c r="J247" s="3" t="s">
        <v>1063</v>
      </c>
      <c r="K247" s="3" t="s">
        <v>8874</v>
      </c>
      <c r="L247" s="3" t="s">
        <v>8611</v>
      </c>
      <c r="M247" s="2" t="s">
        <v>8963</v>
      </c>
      <c r="N247" s="5">
        <f>IFERROR(__xludf.DUMMYFUNCTION("MIN(5,IF($D247=""BIET"",1,IF($D247=""HIEU"",2,3))+IF($C247=""TRUE_FALSE_GROUP"",1,0)+IF(LEN($E247)&gt;500,1,0)+IF(REGEXMATCH(LOWER($E247),""python|c\+\+|select |sql|&lt;html|&lt;style|for |while |def ""),1,0))"),1.0)</f>
        <v>1</v>
      </c>
      <c r="O247" s="5" t="s">
        <v>1244</v>
      </c>
      <c r="P247" s="5">
        <f>IFERROR(__xludf.DUMMYFUNCTION("IF($C247=""MCQ_SINGLE"",IF($D247=""BIET"",45,IF($D247=""HIEU"",60,90))+IF(OR(LEN($E247)&gt;500,REGEXMATCH(LOWER($E247),""python|c\+\+|select |sql|&lt;html|&lt;style|for |while |def "")),30,0),IF($C247=""TRUE_FALSE_GROUP"",IF($D247=""BIET"",150,IF($D247=""HIEU"",18"&amp;"0,240))+IF(LEN($E247)&gt;500,60,0),IF($D247=""BIET"",90,IF($D247=""HIEU"",120,180))))"),45.0)</f>
        <v>45</v>
      </c>
      <c r="Q247" s="3" t="s">
        <v>1139</v>
      </c>
      <c r="R247" s="5" t="b">
        <f t="shared" si="21"/>
        <v>1</v>
      </c>
      <c r="S247" s="5" t="str">
        <f t="array" ref="S247">IFERROR(INDEX(DUPLICATES!$K:$K,MATCH($A247,DUPLICATES!$B:$B,0)),IFERROR(INDEX(DUPLICATES!$K:$K,MATCH($A247,DUPLICATES!$C:$C,0)),""))</f>
        <v/>
      </c>
      <c r="T247" s="3" t="s">
        <v>1119</v>
      </c>
      <c r="U247" s="5" t="str">
        <f t="shared" si="19"/>
        <v>MATRIX_SPEC|YCCD|SOURCE_TAG|ITEM_DEMAND</v>
      </c>
    </row>
    <row r="248">
      <c r="A248" s="3" t="s">
        <v>3957</v>
      </c>
      <c r="B248" s="3" t="s">
        <v>8981</v>
      </c>
      <c r="C248" s="2" t="s">
        <v>1056</v>
      </c>
      <c r="D248" s="2" t="s">
        <v>578</v>
      </c>
      <c r="E248" s="3" t="s">
        <v>8378</v>
      </c>
      <c r="F248" s="3" t="s">
        <v>51</v>
      </c>
      <c r="H248" s="3" t="s">
        <v>863</v>
      </c>
      <c r="I248" s="3">
        <v>1.0</v>
      </c>
      <c r="J248" s="3" t="s">
        <v>1063</v>
      </c>
      <c r="K248" s="3" t="s">
        <v>8874</v>
      </c>
      <c r="L248" s="3" t="s">
        <v>8821</v>
      </c>
      <c r="M248" s="3" t="s">
        <v>8988</v>
      </c>
      <c r="N248" s="5">
        <f>IFERROR(__xludf.DUMMYFUNCTION("MIN(5,IF($D248=""BIET"",1,IF($D248=""HIEU"",2,3))+IF($C248=""TRUE_FALSE_GROUP"",1,0)+IF(LEN($E248)&gt;500,1,0)+IF(REGEXMATCH(LOWER($E248),""python|c\+\+|select |sql|&lt;html|&lt;style|for |while |def ""),1,0))"),1.0)</f>
        <v>1</v>
      </c>
      <c r="O248" s="5" t="s">
        <v>1244</v>
      </c>
      <c r="P248" s="5">
        <f>IFERROR(__xludf.DUMMYFUNCTION("IF($C248=""MCQ_SINGLE"",IF($D248=""BIET"",45,IF($D248=""HIEU"",60,90))+IF(OR(LEN($E248)&gt;500,REGEXMATCH(LOWER($E248),""python|c\+\+|select |sql|&lt;html|&lt;style|for |while |def "")),30,0),IF($C248=""TRUE_FALSE_GROUP"",IF($D248=""BIET"",150,IF($D248=""HIEU"",18"&amp;"0,240))+IF(LEN($E248)&gt;500,60,0),IF($D248=""BIET"",90,IF($D248=""HIEU"",120,180))))"),45.0)</f>
        <v>45</v>
      </c>
      <c r="Q248" s="5" t="str">
        <f>IF($T248="READY_FOR_PRACTICE","PRACTICE",IF($T248="READY_FOR_PERIODIC","PERIODIC",IF($T248="READY_FOR_GRADUATION","GRADUATION",IF($T248="RETIRED","NONE","REVIEW_ONLY"))))</f>
        <v>NONE</v>
      </c>
      <c r="R248" s="5" t="b">
        <f t="shared" si="21"/>
        <v>1</v>
      </c>
      <c r="S248" s="5" t="str">
        <f t="array" ref="S248">IFERROR(INDEX(DUPLICATES!$K:$K,MATCH($A248,DUPLICATES!$B:$B,0)),IFERROR(INDEX(DUPLICATES!$K:$K,MATCH($A248,DUPLICATES!$C:$C,0)),""))</f>
        <v>FAM_45D2965DA1</v>
      </c>
      <c r="T248" s="5" t="str">
        <f>IFERROR(__xludf.DUMMYFUNCTION("IF($H248=""ARCHIVED"",""RETIRED"",IF($H248=""ACTIVE"",""READY_FOR_PRACTICE"",IF(REGEXMATCH($M248,""CONTENT_REVIEWED=FALSE|MANUAL_APPROVAL_REQUIRED=TRUE|ANSWER_CHECK_RESULT=FAIL|AUTO_USE=BLOCKED|NEEDS_REVIEW""),""NEEDS_REVIEW"",IF(REGEXMATCH($M248,""CONTEN"&amp;"T_REVIEW_RESULT=PASS|CONTENT_REVIEWED=TRUE""),""CONTENT_REVIEWED"",""CLASSIFIED""))))"),"RETIRED")</f>
        <v>RETIRED</v>
      </c>
      <c r="U248" s="5" t="str">
        <f t="shared" si="19"/>
        <v>MATRIX_SPEC|YCCD|SOURCE_TAG|ITEM_DEMAND</v>
      </c>
    </row>
    <row r="249">
      <c r="A249" s="3" t="s">
        <v>3964</v>
      </c>
      <c r="B249" s="3" t="s">
        <v>9021</v>
      </c>
      <c r="C249" s="2" t="s">
        <v>1056</v>
      </c>
      <c r="D249" s="2" t="s">
        <v>42</v>
      </c>
      <c r="E249" s="3" t="s">
        <v>9025</v>
      </c>
      <c r="F249" s="3" t="s">
        <v>126</v>
      </c>
      <c r="H249" s="3" t="s">
        <v>44</v>
      </c>
      <c r="I249" s="3">
        <v>1.0</v>
      </c>
      <c r="J249" s="3" t="s">
        <v>1063</v>
      </c>
      <c r="K249" s="3" t="s">
        <v>9029</v>
      </c>
      <c r="L249" s="3" t="s">
        <v>8611</v>
      </c>
      <c r="M249" s="2" t="s">
        <v>9032</v>
      </c>
      <c r="N249" s="5">
        <f>IFERROR(__xludf.DUMMYFUNCTION("MIN(5,IF($D249=""BIET"",1,IF($D249=""HIEU"",2,3))+IF($C249=""TRUE_FALSE_GROUP"",1,0)+IF(LEN($E249)&gt;500,1,0)+IF(REGEXMATCH(LOWER($E249),""python|c\+\+|select |sql|&lt;html|&lt;style|for |while |def ""),1,0))"),2.0)</f>
        <v>2</v>
      </c>
      <c r="O249" s="5" t="s">
        <v>1244</v>
      </c>
      <c r="P249" s="5">
        <f>IFERROR(__xludf.DUMMYFUNCTION("IF($C249=""MCQ_SINGLE"",IF($D249=""BIET"",45,IF($D249=""HIEU"",60,90))+IF(OR(LEN($E249)&gt;500,REGEXMATCH(LOWER($E249),""python|c\+\+|select |sql|&lt;html|&lt;style|for |while |def "")),30,0),IF($C249=""TRUE_FALSE_GROUP"",IF($D249=""BIET"",150,IF($D249=""HIEU"",18"&amp;"0,240))+IF(LEN($E249)&gt;500,60,0),IF($D249=""BIET"",90,IF($D249=""HIEU"",120,180))))"),60.0)</f>
        <v>60</v>
      </c>
      <c r="Q249" s="3" t="s">
        <v>1139</v>
      </c>
      <c r="R249" s="5" t="b">
        <f t="shared" si="21"/>
        <v>1</v>
      </c>
      <c r="S249" s="5" t="str">
        <f t="array" ref="S249">IFERROR(INDEX(DUPLICATES!$K:$K,MATCH($A249,DUPLICATES!$B:$B,0)),IFERROR(INDEX(DUPLICATES!$K:$K,MATCH($A249,DUPLICATES!$C:$C,0)),""))</f>
        <v/>
      </c>
      <c r="T249" s="3" t="s">
        <v>1119</v>
      </c>
      <c r="U249" s="5" t="str">
        <f t="shared" si="19"/>
        <v>MATRIX_SPEC|YCCD|SOURCE_TAG|ITEM_DEMAND</v>
      </c>
    </row>
    <row r="250">
      <c r="A250" s="3" t="s">
        <v>3969</v>
      </c>
      <c r="B250" s="3" t="s">
        <v>9054</v>
      </c>
      <c r="C250" s="2" t="s">
        <v>1056</v>
      </c>
      <c r="D250" s="2" t="s">
        <v>78</v>
      </c>
      <c r="E250" s="3" t="s">
        <v>9057</v>
      </c>
      <c r="F250" s="3" t="s">
        <v>51</v>
      </c>
      <c r="H250" s="3" t="s">
        <v>44</v>
      </c>
      <c r="I250" s="3">
        <v>1.0</v>
      </c>
      <c r="J250" s="3" t="s">
        <v>1063</v>
      </c>
      <c r="K250" s="3" t="s">
        <v>9029</v>
      </c>
      <c r="L250" s="3" t="s">
        <v>8611</v>
      </c>
      <c r="M250" s="2" t="s">
        <v>9060</v>
      </c>
      <c r="N250" s="5">
        <f>IFERROR(__xludf.DUMMYFUNCTION("MIN(5,IF($D250=""BIET"",1,IF($D250=""HIEU"",2,3))+IF($C250=""TRUE_FALSE_GROUP"",1,0)+IF(LEN($E250)&gt;500,1,0)+IF(REGEXMATCH(LOWER($E250),""python|c\+\+|select |sql|&lt;html|&lt;style|for |while |def ""),1,0))"),3.0)</f>
        <v>3</v>
      </c>
      <c r="O250" s="5" t="s">
        <v>1244</v>
      </c>
      <c r="P250" s="5">
        <f>IFERROR(__xludf.DUMMYFUNCTION("IF($C250=""MCQ_SINGLE"",IF($D250=""BIET"",45,IF($D250=""HIEU"",60,90))+IF(OR(LEN($E250)&gt;500,REGEXMATCH(LOWER($E250),""python|c\+\+|select |sql|&lt;html|&lt;style|for |while |def "")),30,0),IF($C250=""TRUE_FALSE_GROUP"",IF($D250=""BIET"",150,IF($D250=""HIEU"",18"&amp;"0,240))+IF(LEN($E250)&gt;500,60,0),IF($D250=""BIET"",90,IF($D250=""HIEU"",120,180))))"),90.0)</f>
        <v>90</v>
      </c>
      <c r="Q250" s="3" t="s">
        <v>1139</v>
      </c>
      <c r="R250" s="5" t="b">
        <f t="shared" si="21"/>
        <v>1</v>
      </c>
      <c r="S250" s="5" t="str">
        <f t="array" ref="S250">IFERROR(INDEX(DUPLICATES!$K:$K,MATCH($A250,DUPLICATES!$B:$B,0)),IFERROR(INDEX(DUPLICATES!$K:$K,MATCH($A250,DUPLICATES!$C:$C,0)),""))</f>
        <v/>
      </c>
      <c r="T250" s="3" t="s">
        <v>1119</v>
      </c>
      <c r="U250" s="5" t="str">
        <f t="shared" si="19"/>
        <v>MATRIX_SPEC|YCCD|SOURCE_TAG|ITEM_DEMAND</v>
      </c>
    </row>
    <row r="251">
      <c r="A251" s="3" t="s">
        <v>3975</v>
      </c>
      <c r="B251" s="3" t="s">
        <v>9084</v>
      </c>
      <c r="C251" s="2" t="s">
        <v>1056</v>
      </c>
      <c r="D251" s="2" t="s">
        <v>42</v>
      </c>
      <c r="E251" s="3" t="s">
        <v>9088</v>
      </c>
      <c r="F251" s="3" t="s">
        <v>126</v>
      </c>
      <c r="H251" s="3" t="s">
        <v>44</v>
      </c>
      <c r="I251" s="3">
        <v>1.0</v>
      </c>
      <c r="J251" s="3" t="s">
        <v>1063</v>
      </c>
      <c r="K251" s="3" t="s">
        <v>9029</v>
      </c>
      <c r="L251" s="3" t="s">
        <v>8611</v>
      </c>
      <c r="M251" s="2" t="s">
        <v>9096</v>
      </c>
      <c r="N251" s="5">
        <f>IFERROR(__xludf.DUMMYFUNCTION("MIN(5,IF($D251=""BIET"",1,IF($D251=""HIEU"",2,3))+IF($C251=""TRUE_FALSE_GROUP"",1,0)+IF(LEN($E251)&gt;500,1,0)+IF(REGEXMATCH(LOWER($E251),""python|c\+\+|select |sql|&lt;html|&lt;style|for |while |def ""),1,0))"),2.0)</f>
        <v>2</v>
      </c>
      <c r="O251" s="5" t="s">
        <v>1244</v>
      </c>
      <c r="P251" s="5">
        <f>IFERROR(__xludf.DUMMYFUNCTION("IF($C251=""MCQ_SINGLE"",IF($D251=""BIET"",45,IF($D251=""HIEU"",60,90))+IF(OR(LEN($E251)&gt;500,REGEXMATCH(LOWER($E251),""python|c\+\+|select |sql|&lt;html|&lt;style|for |while |def "")),30,0),IF($C251=""TRUE_FALSE_GROUP"",IF($D251=""BIET"",150,IF($D251=""HIEU"",18"&amp;"0,240))+IF(LEN($E251)&gt;500,60,0),IF($D251=""BIET"",90,IF($D251=""HIEU"",120,180))))"),60.0)</f>
        <v>60</v>
      </c>
      <c r="Q251" s="3" t="s">
        <v>1139</v>
      </c>
      <c r="R251" s="5" t="b">
        <f t="shared" si="21"/>
        <v>1</v>
      </c>
      <c r="S251" s="5" t="str">
        <f t="array" ref="S251">IFERROR(INDEX(DUPLICATES!$K:$K,MATCH($A251,DUPLICATES!$B:$B,0)),IFERROR(INDEX(DUPLICATES!$K:$K,MATCH($A251,DUPLICATES!$C:$C,0)),""))</f>
        <v/>
      </c>
      <c r="T251" s="3" t="s">
        <v>1119</v>
      </c>
      <c r="U251" s="5" t="str">
        <f t="shared" si="19"/>
        <v>MATRIX_SPEC|YCCD|SOURCE_TAG|ITEM_DEMAND</v>
      </c>
    </row>
    <row r="252">
      <c r="A252" s="3" t="s">
        <v>3980</v>
      </c>
      <c r="B252" s="3" t="s">
        <v>9122</v>
      </c>
      <c r="C252" s="2" t="s">
        <v>1056</v>
      </c>
      <c r="D252" s="2" t="s">
        <v>578</v>
      </c>
      <c r="E252" s="3" t="s">
        <v>9125</v>
      </c>
      <c r="F252" s="3" t="s">
        <v>51</v>
      </c>
      <c r="H252" s="3" t="s">
        <v>44</v>
      </c>
      <c r="I252" s="3">
        <v>1.0</v>
      </c>
      <c r="J252" s="3" t="s">
        <v>1063</v>
      </c>
      <c r="K252" s="3" t="s">
        <v>9029</v>
      </c>
      <c r="L252" s="3" t="s">
        <v>8611</v>
      </c>
      <c r="M252" s="2" t="s">
        <v>9137</v>
      </c>
      <c r="N252" s="5">
        <f>IFERROR(__xludf.DUMMYFUNCTION("MIN(5,IF($D252=""BIET"",1,IF($D252=""HIEU"",2,3))+IF($C252=""TRUE_FALSE_GROUP"",1,0)+IF(LEN($E252)&gt;500,1,0)+IF(REGEXMATCH(LOWER($E252),""python|c\+\+|select |sql|&lt;html|&lt;style|for |while |def ""),1,0))"),1.0)</f>
        <v>1</v>
      </c>
      <c r="O252" s="5" t="s">
        <v>1244</v>
      </c>
      <c r="P252" s="5">
        <f>IFERROR(__xludf.DUMMYFUNCTION("IF($C252=""MCQ_SINGLE"",IF($D252=""BIET"",45,IF($D252=""HIEU"",60,90))+IF(OR(LEN($E252)&gt;500,REGEXMATCH(LOWER($E252),""python|c\+\+|select |sql|&lt;html|&lt;style|for |while |def "")),30,0),IF($C252=""TRUE_FALSE_GROUP"",IF($D252=""BIET"",150,IF($D252=""HIEU"",18"&amp;"0,240))+IF(LEN($E252)&gt;500,60,0),IF($D252=""BIET"",90,IF($D252=""HIEU"",120,180))))"),45.0)</f>
        <v>45</v>
      </c>
      <c r="Q252" s="3" t="s">
        <v>1139</v>
      </c>
      <c r="R252" s="5" t="b">
        <f t="shared" si="21"/>
        <v>1</v>
      </c>
      <c r="S252" s="5" t="str">
        <f t="array" ref="S252">IFERROR(INDEX(DUPLICATES!$K:$K,MATCH($A252,DUPLICATES!$B:$B,0)),IFERROR(INDEX(DUPLICATES!$K:$K,MATCH($A252,DUPLICATES!$C:$C,0)),""))</f>
        <v>FAM_A798FF2D3C</v>
      </c>
      <c r="T252" s="3" t="s">
        <v>1119</v>
      </c>
      <c r="U252" s="5" t="str">
        <f t="shared" si="19"/>
        <v>MATRIX_SPEC|YCCD|SOURCE_TAG|ITEM_DEMAND</v>
      </c>
    </row>
    <row r="253">
      <c r="A253" s="3" t="s">
        <v>3986</v>
      </c>
      <c r="B253" s="3" t="s">
        <v>9162</v>
      </c>
      <c r="C253" s="2" t="s">
        <v>1056</v>
      </c>
      <c r="D253" s="2" t="s">
        <v>578</v>
      </c>
      <c r="E253" s="3" t="s">
        <v>9164</v>
      </c>
      <c r="F253" s="3" t="s">
        <v>98</v>
      </c>
      <c r="H253" s="3" t="s">
        <v>44</v>
      </c>
      <c r="I253" s="3">
        <v>1.0</v>
      </c>
      <c r="J253" s="3" t="s">
        <v>1063</v>
      </c>
      <c r="K253" s="3" t="s">
        <v>9029</v>
      </c>
      <c r="L253" s="3" t="s">
        <v>8611</v>
      </c>
      <c r="M253" s="2" t="s">
        <v>9169</v>
      </c>
      <c r="N253" s="5">
        <f>IFERROR(__xludf.DUMMYFUNCTION("MIN(5,IF($D253=""BIET"",1,IF($D253=""HIEU"",2,3))+IF($C253=""TRUE_FALSE_GROUP"",1,0)+IF(LEN($E253)&gt;500,1,0)+IF(REGEXMATCH(LOWER($E253),""python|c\+\+|select |sql|&lt;html|&lt;style|for |while |def ""),1,0))"),1.0)</f>
        <v>1</v>
      </c>
      <c r="O253" s="5" t="s">
        <v>1244</v>
      </c>
      <c r="P253" s="5">
        <f>IFERROR(__xludf.DUMMYFUNCTION("IF($C253=""MCQ_SINGLE"",IF($D253=""BIET"",45,IF($D253=""HIEU"",60,90))+IF(OR(LEN($E253)&gt;500,REGEXMATCH(LOWER($E253),""python|c\+\+|select |sql|&lt;html|&lt;style|for |while |def "")),30,0),IF($C253=""TRUE_FALSE_GROUP"",IF($D253=""BIET"",150,IF($D253=""HIEU"",18"&amp;"0,240))+IF(LEN($E253)&gt;500,60,0),IF($D253=""BIET"",90,IF($D253=""HIEU"",120,180))))"),45.0)</f>
        <v>45</v>
      </c>
      <c r="Q253" s="3" t="s">
        <v>1139</v>
      </c>
      <c r="R253" s="5" t="b">
        <f t="shared" si="21"/>
        <v>1</v>
      </c>
      <c r="S253" s="5" t="str">
        <f t="array" ref="S253">IFERROR(INDEX(DUPLICATES!$K:$K,MATCH($A253,DUPLICATES!$B:$B,0)),IFERROR(INDEX(DUPLICATES!$K:$K,MATCH($A253,DUPLICATES!$C:$C,0)),""))</f>
        <v>FAM_5352E41518</v>
      </c>
      <c r="T253" s="3" t="s">
        <v>1119</v>
      </c>
      <c r="U253" s="5" t="str">
        <f t="shared" si="19"/>
        <v>MATRIX_SPEC|YCCD|SOURCE_TAG|ITEM_DEMAND</v>
      </c>
    </row>
    <row r="254">
      <c r="A254" s="3" t="s">
        <v>3994</v>
      </c>
      <c r="B254" s="3" t="s">
        <v>9200</v>
      </c>
      <c r="C254" s="2" t="s">
        <v>1056</v>
      </c>
      <c r="D254" s="2" t="s">
        <v>42</v>
      </c>
      <c r="E254" s="3" t="s">
        <v>9205</v>
      </c>
      <c r="F254" s="3" t="s">
        <v>361</v>
      </c>
      <c r="H254" s="3" t="s">
        <v>44</v>
      </c>
      <c r="I254" s="3">
        <v>1.0</v>
      </c>
      <c r="J254" s="3" t="s">
        <v>1063</v>
      </c>
      <c r="K254" s="3" t="s">
        <v>9029</v>
      </c>
      <c r="L254" s="3" t="s">
        <v>8611</v>
      </c>
      <c r="M254" s="2" t="s">
        <v>9210</v>
      </c>
      <c r="N254" s="5">
        <f>IFERROR(__xludf.DUMMYFUNCTION("MIN(5,IF($D254=""BIET"",1,IF($D254=""HIEU"",2,3))+IF($C254=""TRUE_FALSE_GROUP"",1,0)+IF(LEN($E254)&gt;500,1,0)+IF(REGEXMATCH(LOWER($E254),""python|c\+\+|select |sql|&lt;html|&lt;style|for |while |def ""),1,0))"),2.0)</f>
        <v>2</v>
      </c>
      <c r="O254" s="5" t="s">
        <v>1244</v>
      </c>
      <c r="P254" s="5">
        <f>IFERROR(__xludf.DUMMYFUNCTION("IF($C254=""MCQ_SINGLE"",IF($D254=""BIET"",45,IF($D254=""HIEU"",60,90))+IF(OR(LEN($E254)&gt;500,REGEXMATCH(LOWER($E254),""python|c\+\+|select |sql|&lt;html|&lt;style|for |while |def "")),30,0),IF($C254=""TRUE_FALSE_GROUP"",IF($D254=""BIET"",150,IF($D254=""HIEU"",18"&amp;"0,240))+IF(LEN($E254)&gt;500,60,0),IF($D254=""BIET"",90,IF($D254=""HIEU"",120,180))))"),60.0)</f>
        <v>60</v>
      </c>
      <c r="Q254" s="3" t="s">
        <v>1139</v>
      </c>
      <c r="R254" s="5" t="b">
        <f t="shared" si="21"/>
        <v>1</v>
      </c>
      <c r="S254" s="5" t="str">
        <f t="array" ref="S254">IFERROR(INDEX(DUPLICATES!$K:$K,MATCH($A254,DUPLICATES!$B:$B,0)),IFERROR(INDEX(DUPLICATES!$K:$K,MATCH($A254,DUPLICATES!$C:$C,0)),""))</f>
        <v>FAM_1124C9A8E0</v>
      </c>
      <c r="T254" s="3" t="s">
        <v>1119</v>
      </c>
      <c r="U254" s="5" t="str">
        <f t="shared" si="19"/>
        <v>MATRIX_SPEC|YCCD|SOURCE_TAG|ITEM_DEMAND</v>
      </c>
    </row>
    <row r="255">
      <c r="A255" s="3" t="s">
        <v>4000</v>
      </c>
      <c r="B255" s="3" t="s">
        <v>9250</v>
      </c>
      <c r="C255" s="2" t="s">
        <v>1590</v>
      </c>
      <c r="D255" s="2" t="s">
        <v>42</v>
      </c>
      <c r="E255" s="3" t="s">
        <v>9257</v>
      </c>
      <c r="F255" s="3" t="s">
        <v>1636</v>
      </c>
      <c r="H255" s="3" t="s">
        <v>44</v>
      </c>
      <c r="I255" s="3">
        <v>1.0</v>
      </c>
      <c r="J255" s="3" t="s">
        <v>1063</v>
      </c>
      <c r="K255" s="3" t="s">
        <v>9261</v>
      </c>
      <c r="L255" s="3" t="s">
        <v>8611</v>
      </c>
      <c r="M255" s="2" t="s">
        <v>9266</v>
      </c>
      <c r="N255" s="5">
        <f>IFERROR(__xludf.DUMMYFUNCTION("MIN(5,IF($D255=""BIET"",1,IF($D255=""HIEU"",2,3))+IF($C255=""TRUE_FALSE_GROUP"",1,0)+IF(LEN($E255)&gt;500,1,0)+IF(REGEXMATCH(LOWER($E255),""python|c\+\+|select |sql|&lt;html|&lt;style|for |while |def ""),1,0))"),3.0)</f>
        <v>3</v>
      </c>
      <c r="O255" s="5" t="s">
        <v>1075</v>
      </c>
      <c r="P255" s="5">
        <f>IFERROR(__xludf.DUMMYFUNCTION("IF($C255=""MCQ_SINGLE"",IF($D255=""BIET"",45,IF($D255=""HIEU"",60,90))+IF(OR(LEN($E255)&gt;500,REGEXMATCH(LOWER($E255),""python|c\+\+|select |sql|&lt;html|&lt;style|for |while |def "")),30,0),IF($C255=""TRUE_FALSE_GROUP"",IF($D255=""BIET"",150,IF($D255=""HIEU"",18"&amp;"0,240))+IF(LEN($E255)&gt;500,60,0),IF($D255=""BIET"",90,IF($D255=""HIEU"",120,180))))"),180.0)</f>
        <v>180</v>
      </c>
      <c r="Q255" s="3" t="s">
        <v>1139</v>
      </c>
      <c r="R255" s="5" t="b">
        <f t="shared" si="21"/>
        <v>0</v>
      </c>
      <c r="S255" s="5" t="str">
        <f t="array" ref="S255">IFERROR(INDEX(DUPLICATES!$K:$K,MATCH($A255,DUPLICATES!$B:$B,0)),IFERROR(INDEX(DUPLICATES!$K:$K,MATCH($A255,DUPLICATES!$C:$C,0)),""))</f>
        <v/>
      </c>
      <c r="T255" s="3" t="s">
        <v>1119</v>
      </c>
      <c r="U255" s="5" t="str">
        <f t="shared" si="19"/>
        <v>MATRIX_SPEC|YCCD|SOURCE_TAG|ITEM_DEMAND|MAX_STATEMENT_LEVEL</v>
      </c>
    </row>
    <row r="256">
      <c r="A256" s="3" t="s">
        <v>4006</v>
      </c>
      <c r="B256" s="3" t="s">
        <v>9297</v>
      </c>
      <c r="C256" s="2" t="s">
        <v>1590</v>
      </c>
      <c r="D256" s="2" t="s">
        <v>42</v>
      </c>
      <c r="E256" s="3" t="s">
        <v>9303</v>
      </c>
      <c r="F256" s="3" t="s">
        <v>1592</v>
      </c>
      <c r="H256" s="3" t="s">
        <v>44</v>
      </c>
      <c r="I256" s="3">
        <v>1.0</v>
      </c>
      <c r="J256" s="3" t="s">
        <v>1063</v>
      </c>
      <c r="K256" s="3" t="s">
        <v>9261</v>
      </c>
      <c r="L256" s="3" t="s">
        <v>8611</v>
      </c>
      <c r="M256" s="2" t="s">
        <v>9307</v>
      </c>
      <c r="N256" s="5">
        <f>IFERROR(__xludf.DUMMYFUNCTION("MIN(5,IF($D256=""BIET"",1,IF($D256=""HIEU"",2,3))+IF($C256=""TRUE_FALSE_GROUP"",1,0)+IF(LEN($E256)&gt;500,1,0)+IF(REGEXMATCH(LOWER($E256),""python|c\+\+|select |sql|&lt;html|&lt;style|for |while |def ""),1,0))"),3.0)</f>
        <v>3</v>
      </c>
      <c r="O256" s="5" t="s">
        <v>1075</v>
      </c>
      <c r="P256" s="5">
        <f>IFERROR(__xludf.DUMMYFUNCTION("IF($C256=""MCQ_SINGLE"",IF($D256=""BIET"",45,IF($D256=""HIEU"",60,90))+IF(OR(LEN($E256)&gt;500,REGEXMATCH(LOWER($E256),""python|c\+\+|select |sql|&lt;html|&lt;style|for |while |def "")),30,0),IF($C256=""TRUE_FALSE_GROUP"",IF($D256=""BIET"",150,IF($D256=""HIEU"",18"&amp;"0,240))+IF(LEN($E256)&gt;500,60,0),IF($D256=""BIET"",90,IF($D256=""HIEU"",120,180))))"),180.0)</f>
        <v>180</v>
      </c>
      <c r="Q256" s="3" t="s">
        <v>1139</v>
      </c>
      <c r="R256" s="5" t="b">
        <f t="shared" si="21"/>
        <v>0</v>
      </c>
      <c r="S256" s="5" t="str">
        <f t="array" ref="S256">IFERROR(INDEX(DUPLICATES!$K:$K,MATCH($A256,DUPLICATES!$B:$B,0)),IFERROR(INDEX(DUPLICATES!$K:$K,MATCH($A256,DUPLICATES!$C:$C,0)),""))</f>
        <v/>
      </c>
      <c r="T256" s="3" t="s">
        <v>1119</v>
      </c>
      <c r="U256" s="5" t="str">
        <f t="shared" si="19"/>
        <v>MATRIX_SPEC|YCCD|SOURCE_TAG|ITEM_DEMAND|MAX_STATEMENT_LEVEL</v>
      </c>
    </row>
    <row r="257">
      <c r="A257" s="3" t="s">
        <v>4012</v>
      </c>
      <c r="B257" s="3" t="s">
        <v>9333</v>
      </c>
      <c r="C257" s="2" t="s">
        <v>1056</v>
      </c>
      <c r="D257" s="2" t="s">
        <v>42</v>
      </c>
      <c r="E257" s="3" t="s">
        <v>9335</v>
      </c>
      <c r="F257" s="3" t="s">
        <v>361</v>
      </c>
      <c r="G257" s="3" t="s">
        <v>398</v>
      </c>
      <c r="H257" s="3" t="s">
        <v>44</v>
      </c>
      <c r="I257" s="3">
        <v>1.0</v>
      </c>
      <c r="J257" s="3" t="s">
        <v>1063</v>
      </c>
      <c r="K257" s="3" t="s">
        <v>9338</v>
      </c>
      <c r="L257" s="3" t="s">
        <v>2143</v>
      </c>
      <c r="M257" s="2" t="s">
        <v>9342</v>
      </c>
      <c r="N257" s="5">
        <f>IFERROR(__xludf.DUMMYFUNCTION("MIN(5,IF($D257=""BIET"",1,IF($D257=""HIEU"",2,3))+IF($C257=""TRUE_FALSE_GROUP"",1,0)+IF(LEN($E257)&gt;500,1,0)+IF(REGEXMATCH(LOWER($E257),""python|c\+\+|select |sql|&lt;html|&lt;style|for |while |def ""),1,0))"),2.0)</f>
        <v>2</v>
      </c>
      <c r="O257" s="5" t="s">
        <v>1075</v>
      </c>
      <c r="P257" s="5">
        <f>IFERROR(__xludf.DUMMYFUNCTION("IF($C257=""MCQ_SINGLE"",IF($D257=""BIET"",45,IF($D257=""HIEU"",60,90))+IF(OR(LEN($E257)&gt;500,REGEXMATCH(LOWER($E257),""python|c\+\+|select |sql|&lt;html|&lt;style|for |while |def "")),30,0),IF($C257=""TRUE_FALSE_GROUP"",IF($D257=""BIET"",150,IF($D257=""HIEU"",18"&amp;"0,240))+IF(LEN($E257)&gt;500,60,0),IF($D257=""BIET"",90,IF($D257=""HIEU"",120,180))))"),60.0)</f>
        <v>60</v>
      </c>
      <c r="Q257" s="3" t="s">
        <v>1139</v>
      </c>
      <c r="R257" s="5" t="b">
        <f t="shared" si="21"/>
        <v>1</v>
      </c>
      <c r="S257" s="5" t="str">
        <f t="array" ref="S257">IFERROR(INDEX(DUPLICATES!$K:$K,MATCH($A257,DUPLICATES!$B:$B,0)),IFERROR(INDEX(DUPLICATES!$K:$K,MATCH($A257,DUPLICATES!$C:$C,0)),""))</f>
        <v>FAM_C654B074AA</v>
      </c>
      <c r="T257" s="3" t="s">
        <v>1119</v>
      </c>
      <c r="U257" s="5" t="str">
        <f t="shared" si="19"/>
        <v>MATRIX_SPEC|YCCD|SOURCE_TAG|ITEM_DEMAND</v>
      </c>
    </row>
    <row r="258">
      <c r="A258" s="3" t="s">
        <v>4017</v>
      </c>
      <c r="B258" s="3" t="s">
        <v>9363</v>
      </c>
      <c r="C258" s="2" t="s">
        <v>1056</v>
      </c>
      <c r="D258" s="2" t="s">
        <v>42</v>
      </c>
      <c r="E258" s="3" t="s">
        <v>9366</v>
      </c>
      <c r="F258" s="3" t="s">
        <v>51</v>
      </c>
      <c r="G258" s="3" t="s">
        <v>398</v>
      </c>
      <c r="H258" s="3" t="s">
        <v>44</v>
      </c>
      <c r="I258" s="3">
        <v>1.0</v>
      </c>
      <c r="J258" s="3" t="s">
        <v>1063</v>
      </c>
      <c r="K258" s="3" t="s">
        <v>9338</v>
      </c>
      <c r="L258" s="3" t="s">
        <v>2143</v>
      </c>
      <c r="M258" s="2" t="s">
        <v>9371</v>
      </c>
      <c r="N258" s="5">
        <f>IFERROR(__xludf.DUMMYFUNCTION("MIN(5,IF($D258=""BIET"",1,IF($D258=""HIEU"",2,3))+IF($C258=""TRUE_FALSE_GROUP"",1,0)+IF(LEN($E258)&gt;500,1,0)+IF(REGEXMATCH(LOWER($E258),""python|c\+\+|select |sql|&lt;html|&lt;style|for |while |def ""),1,0))"),2.0)</f>
        <v>2</v>
      </c>
      <c r="O258" s="5" t="s">
        <v>1075</v>
      </c>
      <c r="P258" s="5">
        <f>IFERROR(__xludf.DUMMYFUNCTION("IF($C258=""MCQ_SINGLE"",IF($D258=""BIET"",45,IF($D258=""HIEU"",60,90))+IF(OR(LEN($E258)&gt;500,REGEXMATCH(LOWER($E258),""python|c\+\+|select |sql|&lt;html|&lt;style|for |while |def "")),30,0),IF($C258=""TRUE_FALSE_GROUP"",IF($D258=""BIET"",150,IF($D258=""HIEU"",18"&amp;"0,240))+IF(LEN($E258)&gt;500,60,0),IF($D258=""BIET"",90,IF($D258=""HIEU"",120,180))))"),60.0)</f>
        <v>60</v>
      </c>
      <c r="Q258" s="3" t="s">
        <v>1139</v>
      </c>
      <c r="R258" s="5" t="b">
        <f t="shared" si="21"/>
        <v>1</v>
      </c>
      <c r="S258" s="5" t="str">
        <f t="array" ref="S258">IFERROR(INDEX(DUPLICATES!$K:$K,MATCH($A258,DUPLICATES!$B:$B,0)),IFERROR(INDEX(DUPLICATES!$K:$K,MATCH($A258,DUPLICATES!$C:$C,0)),""))</f>
        <v/>
      </c>
      <c r="T258" s="3" t="s">
        <v>1119</v>
      </c>
      <c r="U258" s="5" t="str">
        <f t="shared" si="19"/>
        <v>MATRIX_SPEC|YCCD|SOURCE_TAG|ITEM_DEMAND</v>
      </c>
    </row>
    <row r="259">
      <c r="A259" s="3" t="s">
        <v>4114</v>
      </c>
      <c r="B259" s="3" t="s">
        <v>9386</v>
      </c>
      <c r="C259" s="2" t="s">
        <v>1590</v>
      </c>
      <c r="D259" s="2" t="s">
        <v>42</v>
      </c>
      <c r="E259" s="3" t="s">
        <v>9388</v>
      </c>
      <c r="F259" s="3" t="s">
        <v>1636</v>
      </c>
      <c r="H259" s="3" t="s">
        <v>44</v>
      </c>
      <c r="I259" s="3">
        <v>1.0</v>
      </c>
      <c r="J259" s="3" t="s">
        <v>1063</v>
      </c>
      <c r="K259" s="3" t="s">
        <v>9391</v>
      </c>
      <c r="L259" s="3" t="s">
        <v>2143</v>
      </c>
      <c r="M259" s="2" t="s">
        <v>9393</v>
      </c>
      <c r="N259" s="5">
        <f>IFERROR(__xludf.DUMMYFUNCTION("MIN(5,IF($D259=""BIET"",1,IF($D259=""HIEU"",2,3))+IF($C259=""TRUE_FALSE_GROUP"",1,0)+IF(LEN($E259)&gt;500,1,0)+IF(REGEXMATCH(LOWER($E259),""python|c\+\+|select |sql|&lt;html|&lt;style|for |while |def ""),1,0))"),3.0)</f>
        <v>3</v>
      </c>
      <c r="O259" s="5" t="s">
        <v>1075</v>
      </c>
      <c r="P259" s="5">
        <f>IFERROR(__xludf.DUMMYFUNCTION("IF($C259=""MCQ_SINGLE"",IF($D259=""BIET"",45,IF($D259=""HIEU"",60,90))+IF(OR(LEN($E259)&gt;500,REGEXMATCH(LOWER($E259),""python|c\+\+|select |sql|&lt;html|&lt;style|for |while |def "")),30,0),IF($C259=""TRUE_FALSE_GROUP"",IF($D259=""BIET"",150,IF($D259=""HIEU"",18"&amp;"0,240))+IF(LEN($E259)&gt;500,60,0),IF($D259=""BIET"",90,IF($D259=""HIEU"",120,180))))"),180.0)</f>
        <v>180</v>
      </c>
      <c r="Q259" s="3" t="s">
        <v>1139</v>
      </c>
      <c r="R259" s="5" t="b">
        <f t="shared" si="21"/>
        <v>0</v>
      </c>
      <c r="S259" s="3" t="s">
        <v>2151</v>
      </c>
      <c r="T259" s="3" t="s">
        <v>1119</v>
      </c>
      <c r="U259" s="5" t="str">
        <f t="shared" si="19"/>
        <v>MATRIX_SPEC|YCCD|SOURCE_TAG|ITEM_DEMAND|MAX_STATEMENT_LEVEL</v>
      </c>
    </row>
    <row r="260">
      <c r="A260" s="3" t="s">
        <v>4119</v>
      </c>
      <c r="B260" s="3" t="s">
        <v>9410</v>
      </c>
      <c r="C260" s="2" t="s">
        <v>1590</v>
      </c>
      <c r="D260" s="2" t="s">
        <v>42</v>
      </c>
      <c r="E260" s="3" t="s">
        <v>9412</v>
      </c>
      <c r="F260" s="3" t="s">
        <v>2731</v>
      </c>
      <c r="H260" s="3" t="s">
        <v>44</v>
      </c>
      <c r="I260" s="3">
        <v>1.0</v>
      </c>
      <c r="J260" s="3" t="s">
        <v>1063</v>
      </c>
      <c r="K260" s="3" t="s">
        <v>9391</v>
      </c>
      <c r="L260" s="3" t="s">
        <v>2143</v>
      </c>
      <c r="M260" s="2" t="s">
        <v>9418</v>
      </c>
      <c r="N260" s="5">
        <f>IFERROR(__xludf.DUMMYFUNCTION("MIN(5,IF($D260=""BIET"",1,IF($D260=""HIEU"",2,3))+IF($C260=""TRUE_FALSE_GROUP"",1,0)+IF(LEN($E260)&gt;500,1,0)+IF(REGEXMATCH(LOWER($E260),""python|c\+\+|select |sql|&lt;html|&lt;style|for |while |def ""),1,0))"),3.0)</f>
        <v>3</v>
      </c>
      <c r="O260" s="5" t="s">
        <v>1075</v>
      </c>
      <c r="P260" s="5">
        <f>IFERROR(__xludf.DUMMYFUNCTION("IF($C260=""MCQ_SINGLE"",IF($D260=""BIET"",45,IF($D260=""HIEU"",60,90))+IF(OR(LEN($E260)&gt;500,REGEXMATCH(LOWER($E260),""python|c\+\+|select |sql|&lt;html|&lt;style|for |while |def "")),30,0),IF($C260=""TRUE_FALSE_GROUP"",IF($D260=""BIET"",150,IF($D260=""HIEU"",18"&amp;"0,240))+IF(LEN($E260)&gt;500,60,0),IF($D260=""BIET"",90,IF($D260=""HIEU"",120,180))))"),180.0)</f>
        <v>180</v>
      </c>
      <c r="Q260" s="3" t="s">
        <v>1139</v>
      </c>
      <c r="R260" s="5" t="b">
        <f t="shared" si="21"/>
        <v>0</v>
      </c>
      <c r="S260" s="5" t="str">
        <f t="array" ref="S260">IFERROR(INDEX(DUPLICATES!$K:$K,MATCH($A260,DUPLICATES!$B:$B,0)),IFERROR(INDEX(DUPLICATES!$K:$K,MATCH($A260,DUPLICATES!$C:$C,0)),""))</f>
        <v/>
      </c>
      <c r="T260" s="3" t="s">
        <v>1119</v>
      </c>
      <c r="U260" s="5" t="str">
        <f t="shared" si="19"/>
        <v>MATRIX_SPEC|YCCD|SOURCE_TAG|ITEM_DEMAND|MAX_STATEMENT_LEVEL</v>
      </c>
    </row>
    <row r="261">
      <c r="A261" s="3" t="s">
        <v>4025</v>
      </c>
      <c r="B261" s="3" t="s">
        <v>9440</v>
      </c>
      <c r="C261" s="2" t="s">
        <v>1056</v>
      </c>
      <c r="D261" s="2" t="s">
        <v>42</v>
      </c>
      <c r="E261" s="3" t="s">
        <v>9441</v>
      </c>
      <c r="F261" s="3" t="s">
        <v>361</v>
      </c>
      <c r="H261" s="3" t="s">
        <v>44</v>
      </c>
      <c r="I261" s="3">
        <v>1.0</v>
      </c>
      <c r="J261" s="3" t="s">
        <v>1063</v>
      </c>
      <c r="K261" s="3" t="s">
        <v>9446</v>
      </c>
      <c r="L261" s="3" t="s">
        <v>2143</v>
      </c>
      <c r="M261" s="2" t="s">
        <v>9449</v>
      </c>
      <c r="N261" s="5">
        <f>IFERROR(__xludf.DUMMYFUNCTION("MIN(5,IF($D261=""BIET"",1,IF($D261=""HIEU"",2,3))+IF($C261=""TRUE_FALSE_GROUP"",1,0)+IF(LEN($E261)&gt;500,1,0)+IF(REGEXMATCH(LOWER($E261),""python|c\+\+|select |sql|&lt;html|&lt;style|for |while |def ""),1,0))"),2.0)</f>
        <v>2</v>
      </c>
      <c r="O261" s="5" t="s">
        <v>1075</v>
      </c>
      <c r="P261" s="5">
        <f>IFERROR(__xludf.DUMMYFUNCTION("IF($C261=""MCQ_SINGLE"",IF($D261=""BIET"",45,IF($D261=""HIEU"",60,90))+IF(OR(LEN($E261)&gt;500,REGEXMATCH(LOWER($E261),""python|c\+\+|select |sql|&lt;html|&lt;style|for |while |def "")),30,0),IF($C261=""TRUE_FALSE_GROUP"",IF($D261=""BIET"",150,IF($D261=""HIEU"",18"&amp;"0,240))+IF(LEN($E261)&gt;500,60,0),IF($D261=""BIET"",90,IF($D261=""HIEU"",120,180))))"),60.0)</f>
        <v>60</v>
      </c>
      <c r="Q261" s="3" t="s">
        <v>1139</v>
      </c>
      <c r="R261" s="5" t="b">
        <f t="shared" si="21"/>
        <v>1</v>
      </c>
      <c r="S261" s="3" t="s">
        <v>2151</v>
      </c>
      <c r="T261" s="3" t="s">
        <v>1119</v>
      </c>
      <c r="U261" s="5" t="str">
        <f t="shared" si="19"/>
        <v>MATRIX_SPEC|YCCD|SOURCE_TAG|ITEM_DEMAND</v>
      </c>
    </row>
    <row r="262">
      <c r="A262" s="3" t="s">
        <v>4031</v>
      </c>
      <c r="B262" s="3" t="s">
        <v>9464</v>
      </c>
      <c r="C262" s="2" t="s">
        <v>1056</v>
      </c>
      <c r="D262" s="2" t="s">
        <v>42</v>
      </c>
      <c r="E262" s="3" t="s">
        <v>9467</v>
      </c>
      <c r="F262" s="3" t="s">
        <v>51</v>
      </c>
      <c r="H262" s="3" t="s">
        <v>44</v>
      </c>
      <c r="I262" s="3">
        <v>1.0</v>
      </c>
      <c r="J262" s="3" t="s">
        <v>1063</v>
      </c>
      <c r="K262" s="3" t="s">
        <v>9446</v>
      </c>
      <c r="L262" s="3" t="s">
        <v>2143</v>
      </c>
      <c r="M262" s="2" t="s">
        <v>9474</v>
      </c>
      <c r="N262" s="5">
        <f>IFERROR(__xludf.DUMMYFUNCTION("MIN(5,IF($D262=""BIET"",1,IF($D262=""HIEU"",2,3))+IF($C262=""TRUE_FALSE_GROUP"",1,0)+IF(LEN($E262)&gt;500,1,0)+IF(REGEXMATCH(LOWER($E262),""python|c\+\+|select |sql|&lt;html|&lt;style|for |while |def ""),1,0))"),2.0)</f>
        <v>2</v>
      </c>
      <c r="O262" s="5" t="s">
        <v>1075</v>
      </c>
      <c r="P262" s="5">
        <f>IFERROR(__xludf.DUMMYFUNCTION("IF($C262=""MCQ_SINGLE"",IF($D262=""BIET"",45,IF($D262=""HIEU"",60,90))+IF(OR(LEN($E262)&gt;500,REGEXMATCH(LOWER($E262),""python|c\+\+|select |sql|&lt;html|&lt;style|for |while |def "")),30,0),IF($C262=""TRUE_FALSE_GROUP"",IF($D262=""BIET"",150,IF($D262=""HIEU"",18"&amp;"0,240))+IF(LEN($E262)&gt;500,60,0),IF($D262=""BIET"",90,IF($D262=""HIEU"",120,180))))"),60.0)</f>
        <v>60</v>
      </c>
      <c r="Q262" s="3" t="s">
        <v>1139</v>
      </c>
      <c r="R262" s="5" t="b">
        <f t="shared" si="21"/>
        <v>1</v>
      </c>
      <c r="S262" s="3" t="s">
        <v>2151</v>
      </c>
      <c r="T262" s="3" t="s">
        <v>1119</v>
      </c>
      <c r="U262" s="5" t="str">
        <f t="shared" si="19"/>
        <v>MATRIX_SPEC|YCCD|SOURCE_TAG|ITEM_DEMAND</v>
      </c>
    </row>
    <row r="263">
      <c r="A263" s="3" t="s">
        <v>4037</v>
      </c>
      <c r="B263" s="3" t="s">
        <v>9493</v>
      </c>
      <c r="C263" s="2" t="s">
        <v>1056</v>
      </c>
      <c r="D263" s="2" t="s">
        <v>578</v>
      </c>
      <c r="E263" s="3" t="s">
        <v>9497</v>
      </c>
      <c r="F263" s="3" t="s">
        <v>361</v>
      </c>
      <c r="H263" s="3" t="s">
        <v>44</v>
      </c>
      <c r="I263" s="3">
        <v>1.0</v>
      </c>
      <c r="J263" s="3" t="s">
        <v>1063</v>
      </c>
      <c r="K263" s="3" t="s">
        <v>9446</v>
      </c>
      <c r="L263" s="3" t="s">
        <v>2843</v>
      </c>
      <c r="M263" s="3" t="s">
        <v>9506</v>
      </c>
      <c r="N263" s="5">
        <f>IFERROR(__xludf.DUMMYFUNCTION("MIN(5,IF($D263=""BIET"",1,IF($D263=""HIEU"",2,3))+IF($C263=""TRUE_FALSE_GROUP"",1,0)+IF(LEN($E263)&gt;500,1,0)+IF(REGEXMATCH(LOWER($E263),""python|c\+\+|select |sql|&lt;html|&lt;style|for |while |def ""),1,0))"),1.0)</f>
        <v>1</v>
      </c>
      <c r="O263" s="5" t="s">
        <v>1075</v>
      </c>
      <c r="P263" s="5">
        <f>IFERROR(__xludf.DUMMYFUNCTION("IF($C263=""MCQ_SINGLE"",IF($D263=""BIET"",45,IF($D263=""HIEU"",60,90))+IF(OR(LEN($E263)&gt;500,REGEXMATCH(LOWER($E263),""python|c\+\+|select |sql|&lt;html|&lt;style|for |while |def "")),30,0),IF($C263=""TRUE_FALSE_GROUP"",IF($D263=""BIET"",150,IF($D263=""HIEU"",18"&amp;"0,240))+IF(LEN($E263)&gt;500,60,0),IF($D263=""BIET"",90,IF($D263=""HIEU"",120,180))))"),45.0)</f>
        <v>45</v>
      </c>
      <c r="Q263" s="3" t="s">
        <v>1139</v>
      </c>
      <c r="R263" s="5" t="b">
        <f t="shared" si="21"/>
        <v>1</v>
      </c>
      <c r="S263" s="5" t="str">
        <f t="array" ref="S263">IFERROR(INDEX(DUPLICATES!$K:$K,MATCH($A263,DUPLICATES!$B:$B,0)),IFERROR(INDEX(DUPLICATES!$K:$K,MATCH($A263,DUPLICATES!$C:$C,0)),""))</f>
        <v/>
      </c>
      <c r="T263" s="3" t="s">
        <v>1119</v>
      </c>
      <c r="U263" s="5" t="str">
        <f t="shared" si="19"/>
        <v>MATRIX_SPEC|YCCD|SOURCE_TAG|ITEM_DEMAND</v>
      </c>
    </row>
    <row r="264">
      <c r="A264" s="3" t="s">
        <v>4042</v>
      </c>
      <c r="B264" s="3" t="s">
        <v>9529</v>
      </c>
      <c r="C264" s="2" t="s">
        <v>1056</v>
      </c>
      <c r="D264" s="2" t="s">
        <v>578</v>
      </c>
      <c r="E264" s="3" t="s">
        <v>9531</v>
      </c>
      <c r="F264" s="3" t="s">
        <v>51</v>
      </c>
      <c r="H264" s="3" t="s">
        <v>44</v>
      </c>
      <c r="I264" s="3">
        <v>1.0</v>
      </c>
      <c r="J264" s="3" t="s">
        <v>1063</v>
      </c>
      <c r="K264" s="3" t="s">
        <v>9446</v>
      </c>
      <c r="L264" s="3" t="s">
        <v>2843</v>
      </c>
      <c r="M264" s="3" t="s">
        <v>9536</v>
      </c>
      <c r="N264" s="5">
        <f>IFERROR(__xludf.DUMMYFUNCTION("MIN(5,IF($D264=""BIET"",1,IF($D264=""HIEU"",2,3))+IF($C264=""TRUE_FALSE_GROUP"",1,0)+IF(LEN($E264)&gt;500,1,0)+IF(REGEXMATCH(LOWER($E264),""python|c\+\+|select |sql|&lt;html|&lt;style|for |while |def ""),1,0))"),1.0)</f>
        <v>1</v>
      </c>
      <c r="O264" s="5" t="s">
        <v>1075</v>
      </c>
      <c r="P264" s="5">
        <f>IFERROR(__xludf.DUMMYFUNCTION("IF($C264=""MCQ_SINGLE"",IF($D264=""BIET"",45,IF($D264=""HIEU"",60,90))+IF(OR(LEN($E264)&gt;500,REGEXMATCH(LOWER($E264),""python|c\+\+|select |sql|&lt;html|&lt;style|for |while |def "")),30,0),IF($C264=""TRUE_FALSE_GROUP"",IF($D264=""BIET"",150,IF($D264=""HIEU"",18"&amp;"0,240))+IF(LEN($E264)&gt;500,60,0),IF($D264=""BIET"",90,IF($D264=""HIEU"",120,180))))"),45.0)</f>
        <v>45</v>
      </c>
      <c r="Q264" s="3" t="s">
        <v>1139</v>
      </c>
      <c r="R264" s="5" t="b">
        <f t="shared" si="21"/>
        <v>1</v>
      </c>
      <c r="S264" s="5" t="str">
        <f t="array" ref="S264">IFERROR(INDEX(DUPLICATES!$K:$K,MATCH($A264,DUPLICATES!$B:$B,0)),IFERROR(INDEX(DUPLICATES!$K:$K,MATCH($A264,DUPLICATES!$C:$C,0)),""))</f>
        <v/>
      </c>
      <c r="T264" s="3" t="s">
        <v>1119</v>
      </c>
      <c r="U264" s="5" t="str">
        <f t="shared" si="19"/>
        <v>MATRIX_SPEC|YCCD|SOURCE_TAG|ITEM_DEMAND</v>
      </c>
    </row>
    <row r="265">
      <c r="A265" s="3" t="s">
        <v>4049</v>
      </c>
      <c r="B265" s="3" t="s">
        <v>9557</v>
      </c>
      <c r="C265" s="2" t="s">
        <v>1056</v>
      </c>
      <c r="D265" s="2" t="s">
        <v>42</v>
      </c>
      <c r="E265" s="3" t="s">
        <v>8053</v>
      </c>
      <c r="F265" s="3" t="s">
        <v>361</v>
      </c>
      <c r="H265" s="3" t="s">
        <v>44</v>
      </c>
      <c r="I265" s="3">
        <v>1.0</v>
      </c>
      <c r="J265" s="3" t="s">
        <v>1063</v>
      </c>
      <c r="K265" s="3" t="s">
        <v>9564</v>
      </c>
      <c r="L265" s="3" t="s">
        <v>2143</v>
      </c>
      <c r="M265" s="2" t="s">
        <v>9568</v>
      </c>
      <c r="N265" s="5">
        <f>IFERROR(__xludf.DUMMYFUNCTION("MIN(5,IF($D265=""BIET"",1,IF($D265=""HIEU"",2,3))+IF($C265=""TRUE_FALSE_GROUP"",1,0)+IF(LEN($E265)&gt;500,1,0)+IF(REGEXMATCH(LOWER($E265),""python|c\+\+|select |sql|&lt;html|&lt;style|for |while |def ""),1,0))"),2.0)</f>
        <v>2</v>
      </c>
      <c r="O265" s="5" t="s">
        <v>1455</v>
      </c>
      <c r="P265" s="5">
        <f>IFERROR(__xludf.DUMMYFUNCTION("IF($C265=""MCQ_SINGLE"",IF($D265=""BIET"",45,IF($D265=""HIEU"",60,90))+IF(OR(LEN($E265)&gt;500,REGEXMATCH(LOWER($E265),""python|c\+\+|select |sql|&lt;html|&lt;style|for |while |def "")),30,0),IF($C265=""TRUE_FALSE_GROUP"",IF($D265=""BIET"",150,IF($D265=""HIEU"",18"&amp;"0,240))+IF(LEN($E265)&gt;500,60,0),IF($D265=""BIET"",90,IF($D265=""HIEU"",120,180))))"),60.0)</f>
        <v>60</v>
      </c>
      <c r="Q265" s="3" t="s">
        <v>1139</v>
      </c>
      <c r="R265" s="5" t="b">
        <f t="shared" si="21"/>
        <v>1</v>
      </c>
      <c r="S265" s="5" t="str">
        <f t="array" ref="S265">IFERROR(INDEX(DUPLICATES!$K:$K,MATCH($A265,DUPLICATES!$B:$B,0)),IFERROR(INDEX(DUPLICATES!$K:$K,MATCH($A265,DUPLICATES!$C:$C,0)),""))</f>
        <v>FAM_9E3B4A7C21</v>
      </c>
      <c r="T265" s="3" t="s">
        <v>1119</v>
      </c>
      <c r="U265" s="5" t="str">
        <f t="shared" si="19"/>
        <v>MATRIX_SPEC|YCCD|SOURCE_TAG|ITEM_DEMAND</v>
      </c>
    </row>
    <row r="266">
      <c r="A266" s="3" t="s">
        <v>4057</v>
      </c>
      <c r="B266" s="3" t="s">
        <v>9596</v>
      </c>
      <c r="C266" s="2" t="s">
        <v>1056</v>
      </c>
      <c r="D266" s="2" t="s">
        <v>78</v>
      </c>
      <c r="E266" s="3" t="s">
        <v>9598</v>
      </c>
      <c r="F266" s="3" t="s">
        <v>98</v>
      </c>
      <c r="H266" s="3" t="s">
        <v>44</v>
      </c>
      <c r="I266" s="3">
        <v>1.0</v>
      </c>
      <c r="J266" s="3" t="s">
        <v>1063</v>
      </c>
      <c r="K266" s="3" t="s">
        <v>9564</v>
      </c>
      <c r="L266" s="3" t="s">
        <v>2143</v>
      </c>
      <c r="M266" s="2" t="s">
        <v>9603</v>
      </c>
      <c r="N266" s="5">
        <f>IFERROR(__xludf.DUMMYFUNCTION("MIN(5,IF($D266=""BIET"",1,IF($D266=""HIEU"",2,3))+IF($C266=""TRUE_FALSE_GROUP"",1,0)+IF(LEN($E266)&gt;500,1,0)+IF(REGEXMATCH(LOWER($E266),""python|c\+\+|select |sql|&lt;html|&lt;style|for |while |def ""),1,0))"),4.0)</f>
        <v>4</v>
      </c>
      <c r="O266" s="5" t="s">
        <v>1244</v>
      </c>
      <c r="P266" s="5">
        <f>IFERROR(__xludf.DUMMYFUNCTION("IF($C266=""MCQ_SINGLE"",IF($D266=""BIET"",45,IF($D266=""HIEU"",60,90))+IF(OR(LEN($E266)&gt;500,REGEXMATCH(LOWER($E266),""python|c\+\+|select |sql|&lt;html|&lt;style|for |while |def "")),30,0),IF($C266=""TRUE_FALSE_GROUP"",IF($D266=""BIET"",150,IF($D266=""HIEU"",18"&amp;"0,240))+IF(LEN($E266)&gt;500,60,0),IF($D266=""BIET"",90,IF($D266=""HIEU"",120,180))))"),120.0)</f>
        <v>120</v>
      </c>
      <c r="Q266" s="3" t="s">
        <v>1139</v>
      </c>
      <c r="R266" s="5" t="b">
        <f t="shared" si="21"/>
        <v>1</v>
      </c>
      <c r="S266" s="5" t="str">
        <f t="array" ref="S266">IFERROR(INDEX(DUPLICATES!$K:$K,MATCH($A266,DUPLICATES!$B:$B,0)),IFERROR(INDEX(DUPLICATES!$K:$K,MATCH($A266,DUPLICATES!$C:$C,0)),""))</f>
        <v/>
      </c>
      <c r="T266" s="3" t="s">
        <v>1119</v>
      </c>
      <c r="U266" s="5" t="str">
        <f t="shared" si="19"/>
        <v>MATRIX_SPEC|YCCD|SOURCE_TAG|ITEM_DEMAND</v>
      </c>
    </row>
    <row r="267">
      <c r="A267" s="3" t="s">
        <v>4064</v>
      </c>
      <c r="B267" s="3" t="s">
        <v>10048</v>
      </c>
      <c r="C267" s="2" t="s">
        <v>1056</v>
      </c>
      <c r="D267" s="2" t="s">
        <v>42</v>
      </c>
      <c r="E267" s="3" t="s">
        <v>10053</v>
      </c>
      <c r="F267" s="3" t="s">
        <v>361</v>
      </c>
      <c r="H267" s="3" t="s">
        <v>44</v>
      </c>
      <c r="I267" s="3">
        <v>1.0</v>
      </c>
      <c r="J267" s="3" t="s">
        <v>1063</v>
      </c>
      <c r="K267" s="3" t="s">
        <v>9564</v>
      </c>
      <c r="L267" s="3" t="s">
        <v>2143</v>
      </c>
      <c r="M267" s="2" t="s">
        <v>10062</v>
      </c>
      <c r="N267" s="5">
        <f>IFERROR(__xludf.DUMMYFUNCTION("MIN(5,IF($D267=""BIET"",1,IF($D267=""HIEU"",2,3))+IF($C267=""TRUE_FALSE_GROUP"",1,0)+IF(LEN($E267)&gt;500,1,0)+IF(REGEXMATCH(LOWER($E267),""python|c\+\+|select |sql|&lt;html|&lt;style|for |while |def ""),1,0))"),3.0)</f>
        <v>3</v>
      </c>
      <c r="O267" s="5" t="s">
        <v>1244</v>
      </c>
      <c r="P267" s="5">
        <f>IFERROR(__xludf.DUMMYFUNCTION("IF($C267=""MCQ_SINGLE"",IF($D267=""BIET"",45,IF($D267=""HIEU"",60,90))+IF(OR(LEN($E267)&gt;500,REGEXMATCH(LOWER($E267),""python|c\+\+|select |sql|&lt;html|&lt;style|for |while |def "")),30,0),IF($C267=""TRUE_FALSE_GROUP"",IF($D267=""BIET"",150,IF($D267=""HIEU"",18"&amp;"0,240))+IF(LEN($E267)&gt;500,60,0),IF($D267=""BIET"",90,IF($D267=""HIEU"",120,180))))"),90.0)</f>
        <v>90</v>
      </c>
      <c r="Q267" s="3" t="s">
        <v>1139</v>
      </c>
      <c r="R267" s="5" t="b">
        <f t="shared" si="21"/>
        <v>1</v>
      </c>
      <c r="S267" s="5" t="str">
        <f t="array" ref="S267">IFERROR(INDEX(DUPLICATES!$K:$K,MATCH($A267,DUPLICATES!$B:$B,0)),IFERROR(INDEX(DUPLICATES!$K:$K,MATCH($A267,DUPLICATES!$C:$C,0)),""))</f>
        <v>FAM_7A9D10F816</v>
      </c>
      <c r="T267" s="3" t="s">
        <v>1119</v>
      </c>
      <c r="U267" s="5" t="str">
        <f t="shared" si="19"/>
        <v>MATRIX_SPEC|YCCD|SOURCE_TAG|ITEM_DEMAND</v>
      </c>
    </row>
    <row r="268">
      <c r="A268" s="3" t="s">
        <v>4069</v>
      </c>
      <c r="B268" s="3" t="s">
        <v>10091</v>
      </c>
      <c r="C268" s="2" t="s">
        <v>1056</v>
      </c>
      <c r="D268" s="2" t="s">
        <v>42</v>
      </c>
      <c r="E268" s="3" t="s">
        <v>10096</v>
      </c>
      <c r="F268" s="3" t="s">
        <v>98</v>
      </c>
      <c r="H268" s="3" t="s">
        <v>44</v>
      </c>
      <c r="I268" s="3">
        <v>1.0</v>
      </c>
      <c r="J268" s="3" t="s">
        <v>1063</v>
      </c>
      <c r="K268" s="3" t="s">
        <v>9564</v>
      </c>
      <c r="L268" s="3" t="s">
        <v>2143</v>
      </c>
      <c r="M268" s="2" t="s">
        <v>10103</v>
      </c>
      <c r="N268" s="5">
        <f>IFERROR(__xludf.DUMMYFUNCTION("MIN(5,IF($D268=""BIET"",1,IF($D268=""HIEU"",2,3))+IF($C268=""TRUE_FALSE_GROUP"",1,0)+IF(LEN($E268)&gt;500,1,0)+IF(REGEXMATCH(LOWER($E268),""python|c\+\+|select |sql|&lt;html|&lt;style|for |while |def ""),1,0))"),3.0)</f>
        <v>3</v>
      </c>
      <c r="O268" s="5" t="s">
        <v>1244</v>
      </c>
      <c r="P268" s="5">
        <f>IFERROR(__xludf.DUMMYFUNCTION("IF($C268=""MCQ_SINGLE"",IF($D268=""BIET"",45,IF($D268=""HIEU"",60,90))+IF(OR(LEN($E268)&gt;500,REGEXMATCH(LOWER($E268),""python|c\+\+|select |sql|&lt;html|&lt;style|for |while |def "")),30,0),IF($C268=""TRUE_FALSE_GROUP"",IF($D268=""BIET"",150,IF($D268=""HIEU"",18"&amp;"0,240))+IF(LEN($E268)&gt;500,60,0),IF($D268=""BIET"",90,IF($D268=""HIEU"",120,180))))"),90.0)</f>
        <v>90</v>
      </c>
      <c r="Q268" s="3" t="s">
        <v>1139</v>
      </c>
      <c r="R268" s="5" t="b">
        <f t="shared" si="21"/>
        <v>1</v>
      </c>
      <c r="S268" s="5" t="str">
        <f t="array" ref="S268">IFERROR(INDEX(DUPLICATES!$K:$K,MATCH($A268,DUPLICATES!$B:$B,0)),IFERROR(INDEX(DUPLICATES!$K:$K,MATCH($A268,DUPLICATES!$C:$C,0)),""))</f>
        <v>FAM_7A9D10F816</v>
      </c>
      <c r="T268" s="3" t="s">
        <v>1119</v>
      </c>
      <c r="U268" s="5" t="str">
        <f t="shared" si="19"/>
        <v>MATRIX_SPEC|YCCD|SOURCE_TAG|ITEM_DEMAND</v>
      </c>
    </row>
    <row r="269">
      <c r="A269" s="3" t="s">
        <v>4074</v>
      </c>
      <c r="B269" s="3" t="s">
        <v>10128</v>
      </c>
      <c r="C269" s="2" t="s">
        <v>1056</v>
      </c>
      <c r="D269" s="2" t="s">
        <v>578</v>
      </c>
      <c r="E269" s="3" t="s">
        <v>10130</v>
      </c>
      <c r="F269" s="3" t="s">
        <v>98</v>
      </c>
      <c r="H269" s="3" t="s">
        <v>44</v>
      </c>
      <c r="I269" s="3">
        <v>1.0</v>
      </c>
      <c r="J269" s="3" t="s">
        <v>1063</v>
      </c>
      <c r="K269" s="3" t="s">
        <v>9564</v>
      </c>
      <c r="L269" s="3" t="s">
        <v>2143</v>
      </c>
      <c r="M269" s="2" t="s">
        <v>10136</v>
      </c>
      <c r="N269" s="5">
        <f>IFERROR(__xludf.DUMMYFUNCTION("MIN(5,IF($D269=""BIET"",1,IF($D269=""HIEU"",2,3))+IF($C269=""TRUE_FALSE_GROUP"",1,0)+IF(LEN($E269)&gt;500,1,0)+IF(REGEXMATCH(LOWER($E269),""python|c\+\+|select |sql|&lt;html|&lt;style|for |while |def ""),1,0))"),2.0)</f>
        <v>2</v>
      </c>
      <c r="O269" s="5" t="s">
        <v>1244</v>
      </c>
      <c r="P269" s="5">
        <f>IFERROR(__xludf.DUMMYFUNCTION("IF($C269=""MCQ_SINGLE"",IF($D269=""BIET"",45,IF($D269=""HIEU"",60,90))+IF(OR(LEN($E269)&gt;500,REGEXMATCH(LOWER($E269),""python|c\+\+|select |sql|&lt;html|&lt;style|for |while |def "")),30,0),IF($C269=""TRUE_FALSE_GROUP"",IF($D269=""BIET"",150,IF($D269=""HIEU"",18"&amp;"0,240))+IF(LEN($E269)&gt;500,60,0),IF($D269=""BIET"",90,IF($D269=""HIEU"",120,180))))"),75.0)</f>
        <v>75</v>
      </c>
      <c r="Q269" s="5" t="str">
        <f>IF($T269="READY_FOR_PRACTICE","PRACTICE",IF($T269="READY_FOR_PERIODIC","PERIODIC",IF($T269="READY_FOR_GRADUATION","GRADUATION",IF($T269="RETIRED","NONE","REVIEW_ONLY"))))</f>
        <v>PRACTICE</v>
      </c>
      <c r="R269" s="5" t="b">
        <f t="shared" si="21"/>
        <v>1</v>
      </c>
      <c r="S269" s="5" t="str">
        <f t="array" ref="S269">IFERROR(INDEX(DUPLICATES!$K:$K,MATCH($A269,DUPLICATES!$B:$B,0)),IFERROR(INDEX(DUPLICATES!$K:$K,MATCH($A269,DUPLICATES!$C:$C,0)),""))</f>
        <v/>
      </c>
      <c r="T269" s="5" t="str">
        <f>IFERROR(__xludf.DUMMYFUNCTION("IF($H269=""ARCHIVED"",""RETIRED"",IF($H269=""ACTIVE"",""READY_FOR_PRACTICE"",IF(REGEXMATCH($M269,""CONTENT_REVIEWED=FALSE|MANUAL_APPROVAL_REQUIRED=TRUE|ANSWER_CHECK_RESULT=FAIL|AUTO_USE=BLOCKED|NEEDS_REVIEW""),""NEEDS_REVIEW"",IF(REGEXMATCH($M269,""CONTEN"&amp;"T_REVIEW_RESULT=PASS|CONTENT_REVIEWED=TRUE""),""CONTENT_REVIEWED"",""CLASSIFIED""))))"),"READY_FOR_PRACTICE")</f>
        <v>READY_FOR_PRACTICE</v>
      </c>
      <c r="U269" s="5" t="str">
        <f t="shared" si="19"/>
        <v>MATRIX_SPEC|YCCD|SOURCE_TAG|ITEM_DEMAND</v>
      </c>
    </row>
    <row r="270">
      <c r="A270" s="3" t="s">
        <v>4080</v>
      </c>
      <c r="B270" s="3" t="s">
        <v>10177</v>
      </c>
      <c r="C270" s="2" t="s">
        <v>1056</v>
      </c>
      <c r="D270" s="2" t="s">
        <v>578</v>
      </c>
      <c r="E270" s="3" t="s">
        <v>10179</v>
      </c>
      <c r="F270" s="3" t="s">
        <v>98</v>
      </c>
      <c r="H270" s="3" t="s">
        <v>44</v>
      </c>
      <c r="I270" s="3">
        <v>1.0</v>
      </c>
      <c r="J270" s="3" t="s">
        <v>1063</v>
      </c>
      <c r="K270" s="3" t="s">
        <v>9564</v>
      </c>
      <c r="L270" s="3" t="s">
        <v>2143</v>
      </c>
      <c r="M270" s="2" t="s">
        <v>10187</v>
      </c>
      <c r="N270" s="5">
        <f>IFERROR(__xludf.DUMMYFUNCTION("MIN(5,IF($D270=""BIET"",1,IF($D270=""HIEU"",2,3))+IF($C270=""TRUE_FALSE_GROUP"",1,0)+IF(LEN($E270)&gt;500,1,0)+IF(REGEXMATCH(LOWER($E270),""python|c\+\+|select |sql|&lt;html|&lt;style|for |while |def ""),1,0))"),1.0)</f>
        <v>1</v>
      </c>
      <c r="O270" s="5" t="s">
        <v>1244</v>
      </c>
      <c r="P270" s="5">
        <f>IFERROR(__xludf.DUMMYFUNCTION("IF($C270=""MCQ_SINGLE"",IF($D270=""BIET"",45,IF($D270=""HIEU"",60,90))+IF(OR(LEN($E270)&gt;500,REGEXMATCH(LOWER($E270),""python|c\+\+|select |sql|&lt;html|&lt;style|for |while |def "")),30,0),IF($C270=""TRUE_FALSE_GROUP"",IF($D270=""BIET"",150,IF($D270=""HIEU"",18"&amp;"0,240))+IF(LEN($E270)&gt;500,60,0),IF($D270=""BIET"",90,IF($D270=""HIEU"",120,180))))"),45.0)</f>
        <v>45</v>
      </c>
      <c r="Q270" s="3" t="s">
        <v>1139</v>
      </c>
      <c r="R270" s="5" t="b">
        <f t="shared" si="21"/>
        <v>1</v>
      </c>
      <c r="S270" s="5" t="str">
        <f t="array" ref="S270">IFERROR(INDEX(DUPLICATES!$K:$K,MATCH($A270,DUPLICATES!$B:$B,0)),IFERROR(INDEX(DUPLICATES!$K:$K,MATCH($A270,DUPLICATES!$C:$C,0)),""))</f>
        <v/>
      </c>
      <c r="T270" s="3" t="s">
        <v>1119</v>
      </c>
      <c r="U270" s="5" t="str">
        <f t="shared" si="19"/>
        <v>MATRIX_SPEC|YCCD|SOURCE_TAG|ITEM_DEMAND</v>
      </c>
    </row>
    <row r="271">
      <c r="A271" s="3" t="s">
        <v>4088</v>
      </c>
      <c r="B271" s="3" t="s">
        <v>10222</v>
      </c>
      <c r="C271" s="2" t="s">
        <v>1056</v>
      </c>
      <c r="D271" s="2" t="s">
        <v>42</v>
      </c>
      <c r="E271" s="3" t="s">
        <v>10227</v>
      </c>
      <c r="F271" s="3" t="s">
        <v>126</v>
      </c>
      <c r="H271" s="3" t="s">
        <v>44</v>
      </c>
      <c r="I271" s="3">
        <v>1.0</v>
      </c>
      <c r="J271" s="3" t="s">
        <v>1063</v>
      </c>
      <c r="K271" s="3" t="s">
        <v>9564</v>
      </c>
      <c r="L271" s="3" t="s">
        <v>2143</v>
      </c>
      <c r="M271" s="2" t="s">
        <v>10234</v>
      </c>
      <c r="N271" s="5">
        <f>IFERROR(__xludf.DUMMYFUNCTION("MIN(5,IF($D271=""BIET"",1,IF($D271=""HIEU"",2,3))+IF($C271=""TRUE_FALSE_GROUP"",1,0)+IF(LEN($E271)&gt;500,1,0)+IF(REGEXMATCH(LOWER($E271),""python|c\+\+|select |sql|&lt;html|&lt;style|for |while |def ""),1,0))"),2.0)</f>
        <v>2</v>
      </c>
      <c r="O271" s="5" t="s">
        <v>1244</v>
      </c>
      <c r="P271" s="5">
        <f>IFERROR(__xludf.DUMMYFUNCTION("IF($C271=""MCQ_SINGLE"",IF($D271=""BIET"",45,IF($D271=""HIEU"",60,90))+IF(OR(LEN($E271)&gt;500,REGEXMATCH(LOWER($E271),""python|c\+\+|select |sql|&lt;html|&lt;style|for |while |def "")),30,0),IF($C271=""TRUE_FALSE_GROUP"",IF($D271=""BIET"",150,IF($D271=""HIEU"",18"&amp;"0,240))+IF(LEN($E271)&gt;500,60,0),IF($D271=""BIET"",90,IF($D271=""HIEU"",120,180))))"),60.0)</f>
        <v>60</v>
      </c>
      <c r="Q271" s="3" t="s">
        <v>1139</v>
      </c>
      <c r="R271" s="5" t="b">
        <f t="shared" si="21"/>
        <v>1</v>
      </c>
      <c r="S271" s="5" t="str">
        <f t="array" ref="S271">IFERROR(INDEX(DUPLICATES!$K:$K,MATCH($A271,DUPLICATES!$B:$B,0)),IFERROR(INDEX(DUPLICATES!$K:$K,MATCH($A271,DUPLICATES!$C:$C,0)),""))</f>
        <v/>
      </c>
      <c r="T271" s="3" t="s">
        <v>1119</v>
      </c>
      <c r="U271" s="5" t="str">
        <f t="shared" si="19"/>
        <v>MATRIX_SPEC|YCCD|SOURCE_TAG|ITEM_DEMAND</v>
      </c>
    </row>
    <row r="272">
      <c r="A272" s="3" t="s">
        <v>4093</v>
      </c>
      <c r="B272" s="3" t="s">
        <v>10263</v>
      </c>
      <c r="C272" s="2" t="s">
        <v>1056</v>
      </c>
      <c r="D272" s="2" t="s">
        <v>42</v>
      </c>
      <c r="E272" s="3" t="s">
        <v>10266</v>
      </c>
      <c r="F272" s="3" t="s">
        <v>98</v>
      </c>
      <c r="H272" s="3" t="s">
        <v>44</v>
      </c>
      <c r="I272" s="3">
        <v>1.0</v>
      </c>
      <c r="J272" s="3" t="s">
        <v>1063</v>
      </c>
      <c r="K272" s="3" t="s">
        <v>9564</v>
      </c>
      <c r="L272" s="3" t="s">
        <v>2143</v>
      </c>
      <c r="M272" s="2" t="s">
        <v>10274</v>
      </c>
      <c r="N272" s="5">
        <f>IFERROR(__xludf.DUMMYFUNCTION("MIN(5,IF($D272=""BIET"",1,IF($D272=""HIEU"",2,3))+IF($C272=""TRUE_FALSE_GROUP"",1,0)+IF(LEN($E272)&gt;500,1,0)+IF(REGEXMATCH(LOWER($E272),""python|c\+\+|select |sql|&lt;html|&lt;style|for |while |def ""),1,0))"),2.0)</f>
        <v>2</v>
      </c>
      <c r="O272" s="5" t="s">
        <v>1244</v>
      </c>
      <c r="P272" s="5">
        <f>IFERROR(__xludf.DUMMYFUNCTION("IF($C272=""MCQ_SINGLE"",IF($D272=""BIET"",45,IF($D272=""HIEU"",60,90))+IF(OR(LEN($E272)&gt;500,REGEXMATCH(LOWER($E272),""python|c\+\+|select |sql|&lt;html|&lt;style|for |while |def "")),30,0),IF($C272=""TRUE_FALSE_GROUP"",IF($D272=""BIET"",150,IF($D272=""HIEU"",18"&amp;"0,240))+IF(LEN($E272)&gt;500,60,0),IF($D272=""BIET"",90,IF($D272=""HIEU"",120,180))))"),60.0)</f>
        <v>60</v>
      </c>
      <c r="Q272" s="3" t="s">
        <v>1139</v>
      </c>
      <c r="R272" s="5" t="b">
        <f t="shared" si="21"/>
        <v>1</v>
      </c>
      <c r="S272" s="5" t="str">
        <f t="array" ref="S272">IFERROR(INDEX(DUPLICATES!$K:$K,MATCH($A272,DUPLICATES!$B:$B,0)),IFERROR(INDEX(DUPLICATES!$K:$K,MATCH($A272,DUPLICATES!$C:$C,0)),""))</f>
        <v/>
      </c>
      <c r="T272" s="3" t="s">
        <v>1119</v>
      </c>
      <c r="U272" s="5" t="str">
        <f t="shared" si="19"/>
        <v>MATRIX_SPEC|YCCD|SOURCE_TAG|ITEM_DEMAND</v>
      </c>
    </row>
    <row r="273">
      <c r="A273" s="3" t="s">
        <v>4101</v>
      </c>
      <c r="B273" s="3" t="s">
        <v>10292</v>
      </c>
      <c r="C273" s="2" t="s">
        <v>1056</v>
      </c>
      <c r="D273" s="2" t="s">
        <v>42</v>
      </c>
      <c r="E273" s="3" t="s">
        <v>10296</v>
      </c>
      <c r="F273" s="3" t="s">
        <v>98</v>
      </c>
      <c r="H273" s="3" t="s">
        <v>44</v>
      </c>
      <c r="I273" s="3">
        <v>1.0</v>
      </c>
      <c r="J273" s="3" t="s">
        <v>1063</v>
      </c>
      <c r="K273" s="3" t="s">
        <v>9564</v>
      </c>
      <c r="L273" s="3" t="s">
        <v>2143</v>
      </c>
      <c r="M273" s="2" t="s">
        <v>10301</v>
      </c>
      <c r="N273" s="5">
        <f>IFERROR(__xludf.DUMMYFUNCTION("MIN(5,IF($D273=""BIET"",1,IF($D273=""HIEU"",2,3))+IF($C273=""TRUE_FALSE_GROUP"",1,0)+IF(LEN($E273)&gt;500,1,0)+IF(REGEXMATCH(LOWER($E273),""python|c\+\+|select |sql|&lt;html|&lt;style|for |while |def ""),1,0))"),2.0)</f>
        <v>2</v>
      </c>
      <c r="O273" s="5" t="s">
        <v>1244</v>
      </c>
      <c r="P273" s="5">
        <f>IFERROR(__xludf.DUMMYFUNCTION("IF($C273=""MCQ_SINGLE"",IF($D273=""BIET"",45,IF($D273=""HIEU"",60,90))+IF(OR(LEN($E273)&gt;500,REGEXMATCH(LOWER($E273),""python|c\+\+|select |sql|&lt;html|&lt;style|for |while |def "")),30,0),IF($C273=""TRUE_FALSE_GROUP"",IF($D273=""BIET"",150,IF($D273=""HIEU"",18"&amp;"0,240))+IF(LEN($E273)&gt;500,60,0),IF($D273=""BIET"",90,IF($D273=""HIEU"",120,180))))"),60.0)</f>
        <v>60</v>
      </c>
      <c r="Q273" s="3" t="s">
        <v>1139</v>
      </c>
      <c r="R273" s="5" t="b">
        <f t="shared" si="21"/>
        <v>1</v>
      </c>
      <c r="S273" s="5" t="str">
        <f t="array" ref="S273">IFERROR(INDEX(DUPLICATES!$K:$K,MATCH($A273,DUPLICATES!$B:$B,0)),IFERROR(INDEX(DUPLICATES!$K:$K,MATCH($A273,DUPLICATES!$C:$C,0)),""))</f>
        <v/>
      </c>
      <c r="T273" s="3" t="s">
        <v>1119</v>
      </c>
      <c r="U273" s="5" t="str">
        <f t="shared" si="19"/>
        <v>MATRIX_SPEC|YCCD|SOURCE_TAG|ITEM_DEMAND</v>
      </c>
    </row>
    <row r="274">
      <c r="A274" s="3" t="s">
        <v>4108</v>
      </c>
      <c r="B274" s="3" t="s">
        <v>10323</v>
      </c>
      <c r="C274" s="2" t="s">
        <v>1056</v>
      </c>
      <c r="D274" s="2" t="s">
        <v>78</v>
      </c>
      <c r="E274" s="3" t="s">
        <v>10326</v>
      </c>
      <c r="F274" s="3" t="s">
        <v>51</v>
      </c>
      <c r="H274" s="3" t="s">
        <v>44</v>
      </c>
      <c r="I274" s="3">
        <v>1.0</v>
      </c>
      <c r="J274" s="3" t="s">
        <v>1063</v>
      </c>
      <c r="K274" s="3" t="s">
        <v>9564</v>
      </c>
      <c r="L274" s="3" t="s">
        <v>2143</v>
      </c>
      <c r="M274" s="2" t="s">
        <v>10332</v>
      </c>
      <c r="N274" s="5">
        <f>IFERROR(__xludf.DUMMYFUNCTION("MIN(5,IF($D274=""BIET"",1,IF($D274=""HIEU"",2,3))+IF($C274=""TRUE_FALSE_GROUP"",1,0)+IF(LEN($E274)&gt;500,1,0)+IF(REGEXMATCH(LOWER($E274),""python|c\+\+|select |sql|&lt;html|&lt;style|for |while |def ""),1,0))"),3.0)</f>
        <v>3</v>
      </c>
      <c r="O274" s="5" t="s">
        <v>1244</v>
      </c>
      <c r="P274" s="5">
        <f>IFERROR(__xludf.DUMMYFUNCTION("IF($C274=""MCQ_SINGLE"",IF($D274=""BIET"",45,IF($D274=""HIEU"",60,90))+IF(OR(LEN($E274)&gt;500,REGEXMATCH(LOWER($E274),""python|c\+\+|select |sql|&lt;html|&lt;style|for |while |def "")),30,0),IF($C274=""TRUE_FALSE_GROUP"",IF($D274=""BIET"",150,IF($D274=""HIEU"",18"&amp;"0,240))+IF(LEN($E274)&gt;500,60,0),IF($D274=""BIET"",90,IF($D274=""HIEU"",120,180))))"),90.0)</f>
        <v>90</v>
      </c>
      <c r="Q274" s="3" t="s">
        <v>1139</v>
      </c>
      <c r="R274" s="5" t="b">
        <f t="shared" si="21"/>
        <v>1</v>
      </c>
      <c r="S274" s="3" t="s">
        <v>10348</v>
      </c>
      <c r="T274" s="3" t="s">
        <v>1119</v>
      </c>
      <c r="U274" s="5" t="str">
        <f t="shared" si="19"/>
        <v>MATRIX_SPEC|YCCD|SOURCE_TAG|ITEM_DEMAND</v>
      </c>
    </row>
    <row r="275">
      <c r="A275" s="3" t="s">
        <v>4125</v>
      </c>
      <c r="B275" s="3" t="s">
        <v>10358</v>
      </c>
      <c r="C275" s="2" t="s">
        <v>1056</v>
      </c>
      <c r="D275" s="2" t="s">
        <v>42</v>
      </c>
      <c r="E275" s="3" t="s">
        <v>10362</v>
      </c>
      <c r="F275" s="3" t="s">
        <v>126</v>
      </c>
      <c r="G275" s="3" t="s">
        <v>398</v>
      </c>
      <c r="H275" s="3" t="s">
        <v>44</v>
      </c>
      <c r="I275" s="3">
        <v>1.0</v>
      </c>
      <c r="J275" s="3" t="s">
        <v>1063</v>
      </c>
      <c r="K275" s="3" t="s">
        <v>10366</v>
      </c>
      <c r="L275" s="3" t="s">
        <v>10368</v>
      </c>
      <c r="M275" s="2" t="s">
        <v>10370</v>
      </c>
      <c r="N275" s="5">
        <f>IFERROR(__xludf.DUMMYFUNCTION("MIN(5,IF($D275=""BIET"",1,IF($D275=""HIEU"",2,3))+IF($C275=""TRUE_FALSE_GROUP"",1,0)+IF(LEN($E275)&gt;500,1,0)+IF(REGEXMATCH(LOWER($E275),""python|c\+\+|select |sql|&lt;html|&lt;style|for |while |def ""),1,0))"),2.0)</f>
        <v>2</v>
      </c>
      <c r="O275" s="3" t="s">
        <v>1244</v>
      </c>
      <c r="P275" s="5">
        <f>IFERROR(__xludf.DUMMYFUNCTION("IF($C275=""MCQ_SINGLE"",IF($D275=""BIET"",45,IF($D275=""HIEU"",60,90))+IF(OR(LEN($E275)&gt;500,REGEXMATCH(LOWER($E275),""python|c\+\+|select |sql|&lt;html|&lt;style|for |while |def "")),30,0),IF($C275=""TRUE_FALSE_GROUP"",IF($D275=""BIET"",150,IF($D275=""HIEU"",18"&amp;"0,240))+IF(LEN($E275)&gt;500,60,0),IF($D275=""BIET"",90,IF($D275=""HIEU"",120,180))))"),60.0)</f>
        <v>60</v>
      </c>
      <c r="Q275" s="3" t="s">
        <v>1139</v>
      </c>
      <c r="R275" s="5" t="b">
        <f t="shared" si="21"/>
        <v>1</v>
      </c>
      <c r="S275" s="5" t="str">
        <f t="array" ref="S275">IFERROR(INDEX(DUPLICATES!$K:$K,MATCH($A275,DUPLICATES!$B:$B,0)),IFERROR(INDEX(DUPLICATES!$K:$K,MATCH($A275,DUPLICATES!$C:$C,0)),""))</f>
        <v/>
      </c>
      <c r="T275" s="3" t="s">
        <v>1119</v>
      </c>
      <c r="U275" s="5" t="str">
        <f t="shared" si="19"/>
        <v>MATRIX_SPEC|YCCD|SOURCE_TAG|ITEM_DEMAND</v>
      </c>
    </row>
    <row r="276">
      <c r="A276" s="3" t="s">
        <v>4129</v>
      </c>
      <c r="B276" s="3" t="s">
        <v>10397</v>
      </c>
      <c r="C276" s="2" t="s">
        <v>1056</v>
      </c>
      <c r="D276" s="2" t="s">
        <v>42</v>
      </c>
      <c r="E276" s="3" t="s">
        <v>10400</v>
      </c>
      <c r="F276" s="3" t="s">
        <v>126</v>
      </c>
      <c r="G276" s="3" t="s">
        <v>398</v>
      </c>
      <c r="H276" s="3" t="s">
        <v>44</v>
      </c>
      <c r="I276" s="3">
        <v>1.0</v>
      </c>
      <c r="J276" s="3" t="s">
        <v>1063</v>
      </c>
      <c r="K276" s="3" t="s">
        <v>10366</v>
      </c>
      <c r="L276" s="3" t="s">
        <v>10368</v>
      </c>
      <c r="M276" s="2" t="s">
        <v>10407</v>
      </c>
      <c r="N276" s="5">
        <f>IFERROR(__xludf.DUMMYFUNCTION("MIN(5,IF($D276=""BIET"",1,IF($D276=""HIEU"",2,3))+IF($C276=""TRUE_FALSE_GROUP"",1,0)+IF(LEN($E276)&gt;500,1,0)+IF(REGEXMATCH(LOWER($E276),""python|c\+\+|select |sql|&lt;html|&lt;style|for |while |def ""),1,0))"),2.0)</f>
        <v>2</v>
      </c>
      <c r="O276" s="3" t="s">
        <v>1244</v>
      </c>
      <c r="P276" s="5">
        <f>IFERROR(__xludf.DUMMYFUNCTION("IF($C276=""MCQ_SINGLE"",IF($D276=""BIET"",45,IF($D276=""HIEU"",60,90))+IF(OR(LEN($E276)&gt;500,REGEXMATCH(LOWER($E276),""python|c\+\+|select |sql|&lt;html|&lt;style|for |while |def "")),30,0),IF($C276=""TRUE_FALSE_GROUP"",IF($D276=""BIET"",150,IF($D276=""HIEU"",18"&amp;"0,240))+IF(LEN($E276)&gt;500,60,0),IF($D276=""BIET"",90,IF($D276=""HIEU"",120,180))))"),60.0)</f>
        <v>60</v>
      </c>
      <c r="Q276" s="3" t="s">
        <v>1139</v>
      </c>
      <c r="R276" s="5" t="b">
        <f t="shared" si="21"/>
        <v>1</v>
      </c>
      <c r="S276" s="5" t="str">
        <f t="array" ref="S276">IFERROR(INDEX(DUPLICATES!$K:$K,MATCH($A276,DUPLICATES!$B:$B,0)),IFERROR(INDEX(DUPLICATES!$K:$K,MATCH($A276,DUPLICATES!$C:$C,0)),""))</f>
        <v/>
      </c>
      <c r="T276" s="3" t="s">
        <v>1119</v>
      </c>
      <c r="U276" s="5" t="str">
        <f t="shared" si="19"/>
        <v>MATRIX_SPEC|YCCD|SOURCE_TAG|ITEM_DEMAND</v>
      </c>
    </row>
    <row r="277">
      <c r="A277" s="3" t="s">
        <v>4135</v>
      </c>
      <c r="B277" s="3" t="s">
        <v>10436</v>
      </c>
      <c r="C277" s="2" t="s">
        <v>1056</v>
      </c>
      <c r="D277" s="2" t="s">
        <v>42</v>
      </c>
      <c r="E277" s="3" t="s">
        <v>10439</v>
      </c>
      <c r="F277" s="3" t="s">
        <v>98</v>
      </c>
      <c r="G277" s="3" t="s">
        <v>398</v>
      </c>
      <c r="H277" s="3" t="s">
        <v>44</v>
      </c>
      <c r="I277" s="3">
        <v>1.0</v>
      </c>
      <c r="J277" s="3" t="s">
        <v>1063</v>
      </c>
      <c r="K277" s="3" t="s">
        <v>10366</v>
      </c>
      <c r="L277" s="3" t="s">
        <v>10442</v>
      </c>
      <c r="M277" s="2" t="s">
        <v>10444</v>
      </c>
      <c r="N277" s="5">
        <f>IFERROR(__xludf.DUMMYFUNCTION("MIN(5,IF($D277=""BIET"",1,IF($D277=""HIEU"",2,3))+IF($C277=""TRUE_FALSE_GROUP"",1,0)+IF(LEN($E277)&gt;500,1,0)+IF(REGEXMATCH(LOWER($E277),""python|c\+\+|select |sql|&lt;html|&lt;style|for |while |def ""),1,0))"),2.0)</f>
        <v>2</v>
      </c>
      <c r="O277" s="5" t="s">
        <v>1244</v>
      </c>
      <c r="P277" s="5">
        <f>IFERROR(__xludf.DUMMYFUNCTION("IF($C277=""MCQ_SINGLE"",IF($D277=""BIET"",45,IF($D277=""HIEU"",60,90))+IF(OR(LEN($E277)&gt;500,REGEXMATCH(LOWER($E277),""python|c\+\+|select |sql|&lt;html|&lt;style|for |while |def "")),30,0),IF($C277=""TRUE_FALSE_GROUP"",IF($D277=""BIET"",150,IF($D277=""HIEU"",18"&amp;"0,240))+IF(LEN($E277)&gt;500,60,0),IF($D277=""BIET"",90,IF($D277=""HIEU"",120,180))))"),60.0)</f>
        <v>60</v>
      </c>
      <c r="Q277" s="3" t="s">
        <v>1139</v>
      </c>
      <c r="R277" s="5" t="b">
        <f t="shared" si="21"/>
        <v>1</v>
      </c>
      <c r="S277" s="3" t="s">
        <v>10458</v>
      </c>
      <c r="T277" s="3" t="s">
        <v>1119</v>
      </c>
      <c r="U277" s="5" t="str">
        <f t="shared" si="19"/>
        <v>MATRIX_SPEC|YCCD|SOURCE_TAG|ITEM_DEMAND</v>
      </c>
    </row>
    <row r="278">
      <c r="A278" s="3" t="s">
        <v>4139</v>
      </c>
      <c r="B278" s="3" t="s">
        <v>10461</v>
      </c>
      <c r="C278" s="2" t="s">
        <v>1056</v>
      </c>
      <c r="D278" s="2" t="s">
        <v>578</v>
      </c>
      <c r="E278" s="3" t="s">
        <v>6288</v>
      </c>
      <c r="F278" s="3" t="s">
        <v>361</v>
      </c>
      <c r="G278" s="3" t="s">
        <v>398</v>
      </c>
      <c r="H278" s="3" t="s">
        <v>44</v>
      </c>
      <c r="I278" s="3">
        <v>1.0</v>
      </c>
      <c r="J278" s="3" t="s">
        <v>1063</v>
      </c>
      <c r="K278" s="3" t="s">
        <v>10366</v>
      </c>
      <c r="L278" s="3" t="s">
        <v>10442</v>
      </c>
      <c r="M278" s="2" t="s">
        <v>10468</v>
      </c>
      <c r="N278" s="5">
        <f>IFERROR(__xludf.DUMMYFUNCTION("MIN(5,IF($D278=""BIET"",1,IF($D278=""HIEU"",2,3))+IF($C278=""TRUE_FALSE_GROUP"",1,0)+IF(LEN($E278)&gt;500,1,0)+IF(REGEXMATCH(LOWER($E278),""python|c\+\+|select |sql|&lt;html|&lt;style|for |while |def ""),1,0))"),1.0)</f>
        <v>1</v>
      </c>
      <c r="O278" s="5" t="s">
        <v>1244</v>
      </c>
      <c r="P278" s="5">
        <f>IFERROR(__xludf.DUMMYFUNCTION("IF($C278=""MCQ_SINGLE"",IF($D278=""BIET"",45,IF($D278=""HIEU"",60,90))+IF(OR(LEN($E278)&gt;500,REGEXMATCH(LOWER($E278),""python|c\+\+|select |sql|&lt;html|&lt;style|for |while |def "")),30,0),IF($C278=""TRUE_FALSE_GROUP"",IF($D278=""BIET"",150,IF($D278=""HIEU"",18"&amp;"0,240))+IF(LEN($E278)&gt;500,60,0),IF($D278=""BIET"",90,IF($D278=""HIEU"",120,180))))"),45.0)</f>
        <v>45</v>
      </c>
      <c r="Q278" s="3" t="s">
        <v>1139</v>
      </c>
      <c r="R278" s="5" t="b">
        <f t="shared" si="21"/>
        <v>1</v>
      </c>
      <c r="S278" s="5" t="str">
        <f t="array" ref="S278">IFERROR(INDEX(DUPLICATES!$K:$K,MATCH($A278,DUPLICATES!$B:$B,0)),IFERROR(INDEX(DUPLICATES!$K:$K,MATCH($A278,DUPLICATES!$C:$C,0)),""))</f>
        <v>FAM_6C122A4239</v>
      </c>
      <c r="T278" s="3" t="s">
        <v>1119</v>
      </c>
      <c r="U278" s="5" t="str">
        <f t="shared" si="19"/>
        <v>MATRIX_SPEC|YCCD|SOURCE_TAG|ITEM_DEMAND</v>
      </c>
    </row>
    <row r="279">
      <c r="A279" s="3" t="s">
        <v>4146</v>
      </c>
      <c r="B279" s="3" t="s">
        <v>10499</v>
      </c>
      <c r="C279" s="2" t="s">
        <v>1056</v>
      </c>
      <c r="D279" s="2" t="s">
        <v>42</v>
      </c>
      <c r="E279" s="3" t="s">
        <v>10503</v>
      </c>
      <c r="F279" s="3" t="s">
        <v>361</v>
      </c>
      <c r="G279" s="3" t="s">
        <v>398</v>
      </c>
      <c r="H279" s="3" t="s">
        <v>44</v>
      </c>
      <c r="I279" s="3">
        <v>1.0</v>
      </c>
      <c r="J279" s="3" t="s">
        <v>1063</v>
      </c>
      <c r="K279" s="3" t="s">
        <v>10366</v>
      </c>
      <c r="L279" s="3" t="s">
        <v>10442</v>
      </c>
      <c r="M279" s="2" t="s">
        <v>10512</v>
      </c>
      <c r="N279" s="5">
        <f>IFERROR(__xludf.DUMMYFUNCTION("MIN(5,IF($D279=""BIET"",1,IF($D279=""HIEU"",2,3))+IF($C279=""TRUE_FALSE_GROUP"",1,0)+IF(LEN($E279)&gt;500,1,0)+IF(REGEXMATCH(LOWER($E279),""python|c\+\+|select |sql|&lt;html|&lt;style|for |while |def ""),1,0))"),2.0)</f>
        <v>2</v>
      </c>
      <c r="O279" s="5" t="s">
        <v>1244</v>
      </c>
      <c r="P279" s="5">
        <f>IFERROR(__xludf.DUMMYFUNCTION("IF($C279=""MCQ_SINGLE"",IF($D279=""BIET"",45,IF($D279=""HIEU"",60,90))+IF(OR(LEN($E279)&gt;500,REGEXMATCH(LOWER($E279),""python|c\+\+|select |sql|&lt;html|&lt;style|for |while |def "")),30,0),IF($C279=""TRUE_FALSE_GROUP"",IF($D279=""BIET"",150,IF($D279=""HIEU"",18"&amp;"0,240))+IF(LEN($E279)&gt;500,60,0),IF($D279=""BIET"",90,IF($D279=""HIEU"",120,180))))"),60.0)</f>
        <v>60</v>
      </c>
      <c r="Q279" s="3" t="s">
        <v>1139</v>
      </c>
      <c r="R279" s="5" t="b">
        <f t="shared" si="21"/>
        <v>1</v>
      </c>
      <c r="S279" s="3" t="s">
        <v>10458</v>
      </c>
      <c r="T279" s="3" t="s">
        <v>1119</v>
      </c>
      <c r="U279" s="5" t="str">
        <f t="shared" si="19"/>
        <v>MATRIX_SPEC|YCCD|SOURCE_TAG|ITEM_DEMAND</v>
      </c>
    </row>
    <row r="280">
      <c r="A280" s="3" t="s">
        <v>4151</v>
      </c>
      <c r="B280" s="3" t="s">
        <v>10537</v>
      </c>
      <c r="C280" s="2" t="s">
        <v>1056</v>
      </c>
      <c r="D280" s="2" t="s">
        <v>42</v>
      </c>
      <c r="E280" s="3" t="s">
        <v>10542</v>
      </c>
      <c r="F280" s="3" t="s">
        <v>361</v>
      </c>
      <c r="G280" s="3" t="s">
        <v>398</v>
      </c>
      <c r="H280" s="3" t="s">
        <v>44</v>
      </c>
      <c r="I280" s="3">
        <v>1.0</v>
      </c>
      <c r="J280" s="3" t="s">
        <v>1063</v>
      </c>
      <c r="K280" s="3" t="s">
        <v>10366</v>
      </c>
      <c r="L280" s="3" t="s">
        <v>10442</v>
      </c>
      <c r="M280" s="2" t="s">
        <v>10549</v>
      </c>
      <c r="N280" s="5">
        <f>IFERROR(__xludf.DUMMYFUNCTION("MIN(5,IF($D280=""BIET"",1,IF($D280=""HIEU"",2,3))+IF($C280=""TRUE_FALSE_GROUP"",1,0)+IF(LEN($E280)&gt;500,1,0)+IF(REGEXMATCH(LOWER($E280),""python|c\+\+|select |sql|&lt;html|&lt;style|for |while |def ""),1,0))"),2.0)</f>
        <v>2</v>
      </c>
      <c r="O280" s="5" t="s">
        <v>1244</v>
      </c>
      <c r="P280" s="5">
        <f>IFERROR(__xludf.DUMMYFUNCTION("IF($C280=""MCQ_SINGLE"",IF($D280=""BIET"",45,IF($D280=""HIEU"",60,90))+IF(OR(LEN($E280)&gt;500,REGEXMATCH(LOWER($E280),""python|c\+\+|select |sql|&lt;html|&lt;style|for |while |def "")),30,0),IF($C280=""TRUE_FALSE_GROUP"",IF($D280=""BIET"",150,IF($D280=""HIEU"",18"&amp;"0,240))+IF(LEN($E280)&gt;500,60,0),IF($D280=""BIET"",90,IF($D280=""HIEU"",120,180))))"),60.0)</f>
        <v>60</v>
      </c>
      <c r="Q280" s="3" t="s">
        <v>1139</v>
      </c>
      <c r="R280" s="5" t="b">
        <f t="shared" si="21"/>
        <v>1</v>
      </c>
      <c r="S280" s="5" t="str">
        <f t="array" ref="S280">IFERROR(INDEX(DUPLICATES!$K:$K,MATCH($A280,DUPLICATES!$B:$B,0)),IFERROR(INDEX(DUPLICATES!$K:$K,MATCH($A280,DUPLICATES!$C:$C,0)),""))</f>
        <v/>
      </c>
      <c r="T280" s="3" t="s">
        <v>1119</v>
      </c>
      <c r="U280" s="5" t="str">
        <f t="shared" si="19"/>
        <v>MATRIX_SPEC|YCCD|SOURCE_TAG|ITEM_DEMAND</v>
      </c>
    </row>
    <row r="281">
      <c r="A281" s="3" t="s">
        <v>4156</v>
      </c>
      <c r="B281" s="3" t="s">
        <v>10587</v>
      </c>
      <c r="C281" s="2" t="s">
        <v>1056</v>
      </c>
      <c r="D281" s="2" t="s">
        <v>42</v>
      </c>
      <c r="E281" s="3" t="s">
        <v>10589</v>
      </c>
      <c r="F281" s="3" t="s">
        <v>361</v>
      </c>
      <c r="G281" s="3" t="s">
        <v>398</v>
      </c>
      <c r="H281" s="3" t="s">
        <v>44</v>
      </c>
      <c r="I281" s="3">
        <v>1.0</v>
      </c>
      <c r="J281" s="3" t="s">
        <v>1063</v>
      </c>
      <c r="K281" s="3" t="s">
        <v>10366</v>
      </c>
      <c r="L281" s="3" t="s">
        <v>10442</v>
      </c>
      <c r="M281" s="2" t="s">
        <v>10597</v>
      </c>
      <c r="N281" s="5">
        <f>IFERROR(__xludf.DUMMYFUNCTION("MIN(5,IF($D281=""BIET"",1,IF($D281=""HIEU"",2,3))+IF($C281=""TRUE_FALSE_GROUP"",1,0)+IF(LEN($E281)&gt;500,1,0)+IF(REGEXMATCH(LOWER($E281),""python|c\+\+|select |sql|&lt;html|&lt;style|for |while |def ""),1,0))"),2.0)</f>
        <v>2</v>
      </c>
      <c r="O281" s="5" t="s">
        <v>1244</v>
      </c>
      <c r="P281" s="5">
        <f>IFERROR(__xludf.DUMMYFUNCTION("IF($C281=""MCQ_SINGLE"",IF($D281=""BIET"",45,IF($D281=""HIEU"",60,90))+IF(OR(LEN($E281)&gt;500,REGEXMATCH(LOWER($E281),""python|c\+\+|select |sql|&lt;html|&lt;style|for |while |def "")),30,0),IF($C281=""TRUE_FALSE_GROUP"",IF($D281=""BIET"",150,IF($D281=""HIEU"",18"&amp;"0,240))+IF(LEN($E281)&gt;500,60,0),IF($D281=""BIET"",90,IF($D281=""HIEU"",120,180))))"),60.0)</f>
        <v>60</v>
      </c>
      <c r="Q281" s="3" t="s">
        <v>1139</v>
      </c>
      <c r="R281" s="5" t="b">
        <f t="shared" si="21"/>
        <v>1</v>
      </c>
      <c r="S281" s="3" t="s">
        <v>10458</v>
      </c>
      <c r="T281" s="3" t="s">
        <v>1119</v>
      </c>
      <c r="U281" s="5" t="str">
        <f t="shared" si="19"/>
        <v>MATRIX_SPEC|YCCD|SOURCE_TAG|ITEM_DEMAND</v>
      </c>
    </row>
    <row r="282">
      <c r="A282" s="3" t="s">
        <v>4162</v>
      </c>
      <c r="B282" s="3" t="s">
        <v>10623</v>
      </c>
      <c r="C282" s="2" t="s">
        <v>1056</v>
      </c>
      <c r="D282" s="2" t="s">
        <v>42</v>
      </c>
      <c r="E282" s="3" t="s">
        <v>10627</v>
      </c>
      <c r="F282" s="3" t="s">
        <v>51</v>
      </c>
      <c r="G282" s="3" t="s">
        <v>398</v>
      </c>
      <c r="H282" s="3" t="s">
        <v>44</v>
      </c>
      <c r="I282" s="3">
        <v>1.0</v>
      </c>
      <c r="J282" s="3" t="s">
        <v>1063</v>
      </c>
      <c r="K282" s="3" t="s">
        <v>10366</v>
      </c>
      <c r="L282" s="3" t="s">
        <v>10442</v>
      </c>
      <c r="M282" s="2" t="s">
        <v>10636</v>
      </c>
      <c r="N282" s="5">
        <f>IFERROR(__xludf.DUMMYFUNCTION("MIN(5,IF($D282=""BIET"",1,IF($D282=""HIEU"",2,3))+IF($C282=""TRUE_FALSE_GROUP"",1,0)+IF(LEN($E282)&gt;500,1,0)+IF(REGEXMATCH(LOWER($E282),""python|c\+\+|select |sql|&lt;html|&lt;style|for |while |def ""),1,0))"),2.0)</f>
        <v>2</v>
      </c>
      <c r="O282" s="5" t="s">
        <v>1244</v>
      </c>
      <c r="P282" s="5">
        <f>IFERROR(__xludf.DUMMYFUNCTION("IF($C282=""MCQ_SINGLE"",IF($D282=""BIET"",45,IF($D282=""HIEU"",60,90))+IF(OR(LEN($E282)&gt;500,REGEXMATCH(LOWER($E282),""python|c\+\+|select |sql|&lt;html|&lt;style|for |while |def "")),30,0),IF($C282=""TRUE_FALSE_GROUP"",IF($D282=""BIET"",150,IF($D282=""HIEU"",18"&amp;"0,240))+IF(LEN($E282)&gt;500,60,0),IF($D282=""BIET"",90,IF($D282=""HIEU"",120,180))))"),60.0)</f>
        <v>60</v>
      </c>
      <c r="Q282" s="3" t="s">
        <v>1139</v>
      </c>
      <c r="R282" s="5" t="b">
        <f t="shared" si="21"/>
        <v>1</v>
      </c>
      <c r="S282" s="5" t="str">
        <f t="array" ref="S282">IFERROR(INDEX(DUPLICATES!$K:$K,MATCH($A282,DUPLICATES!$B:$B,0)),IFERROR(INDEX(DUPLICATES!$K:$K,MATCH($A282,DUPLICATES!$C:$C,0)),""))</f>
        <v>FAM_1124C9A8E0</v>
      </c>
      <c r="T282" s="3" t="s">
        <v>1119</v>
      </c>
      <c r="U282" s="5" t="str">
        <f t="shared" si="19"/>
        <v>MATRIX_SPEC|YCCD|SOURCE_TAG|ITEM_DEMAND</v>
      </c>
    </row>
    <row r="283">
      <c r="A283" s="3" t="s">
        <v>4167</v>
      </c>
      <c r="B283" s="3" t="s">
        <v>10666</v>
      </c>
      <c r="C283" s="2" t="s">
        <v>1056</v>
      </c>
      <c r="D283" s="2" t="s">
        <v>42</v>
      </c>
      <c r="E283" s="3" t="s">
        <v>10668</v>
      </c>
      <c r="F283" s="3" t="s">
        <v>51</v>
      </c>
      <c r="G283" s="3" t="s">
        <v>398</v>
      </c>
      <c r="H283" s="3" t="s">
        <v>44</v>
      </c>
      <c r="I283" s="3">
        <v>1.0</v>
      </c>
      <c r="J283" s="3" t="s">
        <v>1063</v>
      </c>
      <c r="K283" s="3" t="s">
        <v>10366</v>
      </c>
      <c r="L283" s="3" t="s">
        <v>10442</v>
      </c>
      <c r="M283" s="2" t="s">
        <v>10672</v>
      </c>
      <c r="N283" s="5">
        <f>IFERROR(__xludf.DUMMYFUNCTION("MIN(5,IF($D283=""BIET"",1,IF($D283=""HIEU"",2,3))+IF($C283=""TRUE_FALSE_GROUP"",1,0)+IF(LEN($E283)&gt;500,1,0)+IF(REGEXMATCH(LOWER($E283),""python|c\+\+|select |sql|&lt;html|&lt;style|for |while |def ""),1,0))"),2.0)</f>
        <v>2</v>
      </c>
      <c r="O283" s="5" t="s">
        <v>1244</v>
      </c>
      <c r="P283" s="5">
        <f>IFERROR(__xludf.DUMMYFUNCTION("IF($C283=""MCQ_SINGLE"",IF($D283=""BIET"",45,IF($D283=""HIEU"",60,90))+IF(OR(LEN($E283)&gt;500,REGEXMATCH(LOWER($E283),""python|c\+\+|select |sql|&lt;html|&lt;style|for |while |def "")),30,0),IF($C283=""TRUE_FALSE_GROUP"",IF($D283=""BIET"",150,IF($D283=""HIEU"",18"&amp;"0,240))+IF(LEN($E283)&gt;500,60,0),IF($D283=""BIET"",90,IF($D283=""HIEU"",120,180))))"),60.0)</f>
        <v>60</v>
      </c>
      <c r="Q283" s="3" t="s">
        <v>1139</v>
      </c>
      <c r="R283" s="5" t="b">
        <f t="shared" si="21"/>
        <v>1</v>
      </c>
      <c r="S283" s="5" t="str">
        <f t="array" ref="S283">IFERROR(INDEX(DUPLICATES!$K:$K,MATCH($A283,DUPLICATES!$B:$B,0)),IFERROR(INDEX(DUPLICATES!$K:$K,MATCH($A283,DUPLICATES!$C:$C,0)),""))</f>
        <v>FAM_4A73D10B62</v>
      </c>
      <c r="T283" s="3" t="s">
        <v>1119</v>
      </c>
      <c r="U283" s="5" t="str">
        <f t="shared" si="19"/>
        <v>MATRIX_SPEC|YCCD|SOURCE_TAG|ITEM_DEMAND</v>
      </c>
    </row>
    <row r="284">
      <c r="A284" s="3" t="s">
        <v>4172</v>
      </c>
      <c r="B284" s="3" t="s">
        <v>10686</v>
      </c>
      <c r="C284" s="2" t="s">
        <v>1056</v>
      </c>
      <c r="D284" s="2" t="s">
        <v>42</v>
      </c>
      <c r="E284" s="3" t="s">
        <v>10688</v>
      </c>
      <c r="F284" s="3" t="s">
        <v>51</v>
      </c>
      <c r="G284" s="3" t="s">
        <v>398</v>
      </c>
      <c r="H284" s="3" t="s">
        <v>44</v>
      </c>
      <c r="I284" s="3">
        <v>1.0</v>
      </c>
      <c r="J284" s="3" t="s">
        <v>1063</v>
      </c>
      <c r="K284" s="3" t="s">
        <v>10366</v>
      </c>
      <c r="L284" s="3" t="s">
        <v>10442</v>
      </c>
      <c r="M284" s="2" t="s">
        <v>10692</v>
      </c>
      <c r="N284" s="5">
        <f>IFERROR(__xludf.DUMMYFUNCTION("MIN(5,IF($D284=""BIET"",1,IF($D284=""HIEU"",2,3))+IF($C284=""TRUE_FALSE_GROUP"",1,0)+IF(LEN($E284)&gt;500,1,0)+IF(REGEXMATCH(LOWER($E284),""python|c\+\+|select |sql|&lt;html|&lt;style|for |while |def ""),1,0))"),2.0)</f>
        <v>2</v>
      </c>
      <c r="O284" s="5" t="s">
        <v>1244</v>
      </c>
      <c r="P284" s="5">
        <f>IFERROR(__xludf.DUMMYFUNCTION("IF($C284=""MCQ_SINGLE"",IF($D284=""BIET"",45,IF($D284=""HIEU"",60,90))+IF(OR(LEN($E284)&gt;500,REGEXMATCH(LOWER($E284),""python|c\+\+|select |sql|&lt;html|&lt;style|for |while |def "")),30,0),IF($C284=""TRUE_FALSE_GROUP"",IF($D284=""BIET"",150,IF($D284=""HIEU"",18"&amp;"0,240))+IF(LEN($E284)&gt;500,60,0),IF($D284=""BIET"",90,IF($D284=""HIEU"",120,180))))"),60.0)</f>
        <v>60</v>
      </c>
      <c r="Q284" s="3" t="s">
        <v>1139</v>
      </c>
      <c r="R284" s="5" t="b">
        <f t="shared" si="21"/>
        <v>1</v>
      </c>
      <c r="S284" s="3" t="s">
        <v>8431</v>
      </c>
      <c r="T284" s="3" t="s">
        <v>1119</v>
      </c>
      <c r="U284" s="5" t="str">
        <f t="shared" si="19"/>
        <v>MATRIX_SPEC|YCCD|SOURCE_TAG|ITEM_DEMAND</v>
      </c>
    </row>
    <row r="285">
      <c r="A285" s="3" t="s">
        <v>4181</v>
      </c>
      <c r="B285" s="3" t="s">
        <v>10706</v>
      </c>
      <c r="C285" s="2" t="s">
        <v>1056</v>
      </c>
      <c r="D285" s="2" t="s">
        <v>78</v>
      </c>
      <c r="E285" s="3" t="s">
        <v>10709</v>
      </c>
      <c r="F285" s="3" t="s">
        <v>51</v>
      </c>
      <c r="G285" s="3" t="s">
        <v>398</v>
      </c>
      <c r="H285" s="3" t="s">
        <v>44</v>
      </c>
      <c r="I285" s="3">
        <v>1.0</v>
      </c>
      <c r="J285" s="3" t="s">
        <v>1063</v>
      </c>
      <c r="K285" s="3" t="s">
        <v>10712</v>
      </c>
      <c r="L285" s="3" t="s">
        <v>1103</v>
      </c>
      <c r="M285" s="2" t="s">
        <v>10714</v>
      </c>
      <c r="N285" s="5">
        <f>IFERROR(__xludf.DUMMYFUNCTION("MIN(5,IF($D285=""BIET"",1,IF($D285=""HIEU"",2,3))+IF($C285=""TRUE_FALSE_GROUP"",1,0)+IF(LEN($E285)&gt;500,1,0)+IF(REGEXMATCH(LOWER($E285),""python|c\+\+|select |sql|&lt;html|&lt;style|for |while |def ""),1,0))"),3.0)</f>
        <v>3</v>
      </c>
      <c r="O285" s="5" t="s">
        <v>1244</v>
      </c>
      <c r="P285" s="5">
        <f>IFERROR(__xludf.DUMMYFUNCTION("IF($C285=""MCQ_SINGLE"",IF($D285=""BIET"",45,IF($D285=""HIEU"",60,90))+IF(OR(LEN($E285)&gt;500,REGEXMATCH(LOWER($E285),""python|c\+\+|select |sql|&lt;html|&lt;style|for |while |def "")),30,0),IF($C285=""TRUE_FALSE_GROUP"",IF($D285=""BIET"",150,IF($D285=""HIEU"",18"&amp;"0,240))+IF(LEN($E285)&gt;500,60,0),IF($D285=""BIET"",90,IF($D285=""HIEU"",120,180))))"),90.0)</f>
        <v>90</v>
      </c>
      <c r="Q285" s="5" t="str">
        <f>IF($T285="READY_FOR_PRACTICE","PRACTICE",IF($T285="READY_FOR_PERIODIC","PERIODIC",IF($T285="READY_FOR_GRADUATION","GRADUATION",IF($T285="RETIRED","NONE","REVIEW_ONLY"))))</f>
        <v>GRADUATION</v>
      </c>
      <c r="R285" s="5" t="b">
        <f t="shared" si="21"/>
        <v>1</v>
      </c>
      <c r="S285" s="5" t="str">
        <f t="array" ref="S285">IFERROR(INDEX(DUPLICATES!$K:$K,MATCH($A285,DUPLICATES!$B:$B,0)),IFERROR(INDEX(DUPLICATES!$K:$K,MATCH($A285,DUPLICATES!$C:$C,0)),""))</f>
        <v/>
      </c>
      <c r="T285" s="3" t="s">
        <v>1119</v>
      </c>
      <c r="U285" s="5" t="str">
        <f t="shared" si="19"/>
        <v>MATRIX_SPEC|YCCD|SOURCE_TAG|ITEM_DEMAND</v>
      </c>
    </row>
    <row r="286">
      <c r="A286" s="3" t="s">
        <v>4186</v>
      </c>
      <c r="B286" s="3" t="s">
        <v>10747</v>
      </c>
      <c r="C286" s="2" t="s">
        <v>1056</v>
      </c>
      <c r="D286" s="2" t="s">
        <v>42</v>
      </c>
      <c r="E286" s="3" t="s">
        <v>10748</v>
      </c>
      <c r="F286" s="3" t="s">
        <v>51</v>
      </c>
      <c r="G286" s="3" t="s">
        <v>398</v>
      </c>
      <c r="H286" s="3" t="s">
        <v>44</v>
      </c>
      <c r="I286" s="3">
        <v>1.0</v>
      </c>
      <c r="J286" s="3" t="s">
        <v>1063</v>
      </c>
      <c r="K286" s="3" t="s">
        <v>10712</v>
      </c>
      <c r="L286" s="3" t="s">
        <v>10442</v>
      </c>
      <c r="M286" s="2" t="s">
        <v>10753</v>
      </c>
      <c r="N286" s="5">
        <f>IFERROR(__xludf.DUMMYFUNCTION("MIN(5,IF($D286=""BIET"",1,IF($D286=""HIEU"",2,3))+IF($C286=""TRUE_FALSE_GROUP"",1,0)+IF(LEN($E286)&gt;500,1,0)+IF(REGEXMATCH(LOWER($E286),""python|c\+\+|select |sql|&lt;html|&lt;style|for |while |def ""),1,0))"),2.0)</f>
        <v>2</v>
      </c>
      <c r="O286" s="5" t="s">
        <v>1244</v>
      </c>
      <c r="P286" s="5">
        <f>IFERROR(__xludf.DUMMYFUNCTION("IF($C286=""MCQ_SINGLE"",IF($D286=""BIET"",45,IF($D286=""HIEU"",60,90))+IF(OR(LEN($E286)&gt;500,REGEXMATCH(LOWER($E286),""python|c\+\+|select |sql|&lt;html|&lt;style|for |while |def "")),30,0),IF($C286=""TRUE_FALSE_GROUP"",IF($D286=""BIET"",150,IF($D286=""HIEU"",18"&amp;"0,240))+IF(LEN($E286)&gt;500,60,0),IF($D286=""BIET"",90,IF($D286=""HIEU"",120,180))))"),60.0)</f>
        <v>60</v>
      </c>
      <c r="Q286" s="3" t="s">
        <v>1139</v>
      </c>
      <c r="R286" s="5" t="b">
        <f t="shared" si="21"/>
        <v>1</v>
      </c>
      <c r="S286" s="5" t="str">
        <f t="array" ref="S286">IFERROR(INDEX(DUPLICATES!$K:$K,MATCH($A286,DUPLICATES!$B:$B,0)),IFERROR(INDEX(DUPLICATES!$K:$K,MATCH($A286,DUPLICATES!$C:$C,0)),""))</f>
        <v>FAM_A8A9FE3059</v>
      </c>
      <c r="T286" s="3" t="s">
        <v>1119</v>
      </c>
      <c r="U286" s="5" t="str">
        <f t="shared" si="19"/>
        <v>MATRIX_SPEC|YCCD|SOURCE_TAG|ITEM_DEMAND</v>
      </c>
    </row>
    <row r="287">
      <c r="A287" s="3" t="s">
        <v>4190</v>
      </c>
      <c r="B287" s="3" t="s">
        <v>10777</v>
      </c>
      <c r="C287" s="2" t="s">
        <v>1056</v>
      </c>
      <c r="D287" s="2" t="s">
        <v>578</v>
      </c>
      <c r="E287" s="3" t="s">
        <v>10778</v>
      </c>
      <c r="F287" s="3" t="s">
        <v>51</v>
      </c>
      <c r="G287" s="3" t="s">
        <v>398</v>
      </c>
      <c r="H287" s="3" t="s">
        <v>44</v>
      </c>
      <c r="I287" s="3">
        <v>1.0</v>
      </c>
      <c r="J287" s="3" t="s">
        <v>1063</v>
      </c>
      <c r="K287" s="3" t="s">
        <v>10712</v>
      </c>
      <c r="L287" s="3" t="s">
        <v>10442</v>
      </c>
      <c r="M287" s="2" t="s">
        <v>10784</v>
      </c>
      <c r="N287" s="5">
        <f>IFERROR(__xludf.DUMMYFUNCTION("MIN(5,IF($D287=""BIET"",1,IF($D287=""HIEU"",2,3))+IF($C287=""TRUE_FALSE_GROUP"",1,0)+IF(LEN($E287)&gt;500,1,0)+IF(REGEXMATCH(LOWER($E287),""python|c\+\+|select |sql|&lt;html|&lt;style|for |while |def ""),1,0))"),1.0)</f>
        <v>1</v>
      </c>
      <c r="O287" s="5" t="s">
        <v>1244</v>
      </c>
      <c r="P287" s="5">
        <f>IFERROR(__xludf.DUMMYFUNCTION("IF($C287=""MCQ_SINGLE"",IF($D287=""BIET"",45,IF($D287=""HIEU"",60,90))+IF(OR(LEN($E287)&gt;500,REGEXMATCH(LOWER($E287),""python|c\+\+|select |sql|&lt;html|&lt;style|for |while |def "")),30,0),IF($C287=""TRUE_FALSE_GROUP"",IF($D287=""BIET"",150,IF($D287=""HIEU"",18"&amp;"0,240))+IF(LEN($E287)&gt;500,60,0),IF($D287=""BIET"",90,IF($D287=""HIEU"",120,180))))"),45.0)</f>
        <v>45</v>
      </c>
      <c r="Q287" s="3" t="s">
        <v>1139</v>
      </c>
      <c r="R287" s="5" t="b">
        <f t="shared" si="21"/>
        <v>1</v>
      </c>
      <c r="S287" s="5" t="str">
        <f t="array" ref="S287">IFERROR(INDEX(DUPLICATES!$K:$K,MATCH($A287,DUPLICATES!$B:$B,0)),IFERROR(INDEX(DUPLICATES!$K:$K,MATCH($A287,DUPLICATES!$C:$C,0)),""))</f>
        <v>FAM_88FAD1928E</v>
      </c>
      <c r="T287" s="3" t="s">
        <v>1119</v>
      </c>
      <c r="U287" s="5" t="str">
        <f t="shared" si="19"/>
        <v>MATRIX_SPEC|YCCD|SOURCE_TAG|ITEM_DEMAND</v>
      </c>
    </row>
    <row r="288">
      <c r="A288" s="3" t="s">
        <v>4195</v>
      </c>
      <c r="B288" s="3" t="s">
        <v>10802</v>
      </c>
      <c r="C288" s="2" t="s">
        <v>1056</v>
      </c>
      <c r="D288" s="2" t="s">
        <v>578</v>
      </c>
      <c r="E288" s="3" t="s">
        <v>10803</v>
      </c>
      <c r="F288" s="3" t="s">
        <v>51</v>
      </c>
      <c r="G288" s="3" t="s">
        <v>398</v>
      </c>
      <c r="H288" s="3" t="s">
        <v>44</v>
      </c>
      <c r="I288" s="3">
        <v>1.0</v>
      </c>
      <c r="J288" s="3" t="s">
        <v>1063</v>
      </c>
      <c r="K288" s="3" t="s">
        <v>10712</v>
      </c>
      <c r="L288" s="3" t="s">
        <v>10442</v>
      </c>
      <c r="M288" s="2" t="s">
        <v>10807</v>
      </c>
      <c r="N288" s="5">
        <f>IFERROR(__xludf.DUMMYFUNCTION("MIN(5,IF($D288=""BIET"",1,IF($D288=""HIEU"",2,3))+IF($C288=""TRUE_FALSE_GROUP"",1,0)+IF(LEN($E288)&gt;500,1,0)+IF(REGEXMATCH(LOWER($E288),""python|c\+\+|select |sql|&lt;html|&lt;style|for |while |def ""),1,0))"),1.0)</f>
        <v>1</v>
      </c>
      <c r="O288" s="5" t="s">
        <v>1244</v>
      </c>
      <c r="P288" s="5">
        <f>IFERROR(__xludf.DUMMYFUNCTION("IF($C288=""MCQ_SINGLE"",IF($D288=""BIET"",45,IF($D288=""HIEU"",60,90))+IF(OR(LEN($E288)&gt;500,REGEXMATCH(LOWER($E288),""python|c\+\+|select |sql|&lt;html|&lt;style|for |while |def "")),30,0),IF($C288=""TRUE_FALSE_GROUP"",IF($D288=""BIET"",150,IF($D288=""HIEU"",18"&amp;"0,240))+IF(LEN($E288)&gt;500,60,0),IF($D288=""BIET"",90,IF($D288=""HIEU"",120,180))))"),45.0)</f>
        <v>45</v>
      </c>
      <c r="Q288" s="3" t="s">
        <v>1139</v>
      </c>
      <c r="R288" s="5" t="b">
        <f t="shared" si="21"/>
        <v>1</v>
      </c>
      <c r="S288" s="5" t="str">
        <f t="array" ref="S288">IFERROR(INDEX(DUPLICATES!$K:$K,MATCH($A288,DUPLICATES!$B:$B,0)),IFERROR(INDEX(DUPLICATES!$K:$K,MATCH($A288,DUPLICATES!$C:$C,0)),""))</f>
        <v/>
      </c>
      <c r="T288" s="3" t="s">
        <v>1119</v>
      </c>
      <c r="U288" s="5" t="str">
        <f t="shared" si="19"/>
        <v>MATRIX_SPEC|YCCD|SOURCE_TAG|ITEM_DEMAND</v>
      </c>
    </row>
    <row r="289">
      <c r="A289" s="3" t="s">
        <v>4200</v>
      </c>
      <c r="B289" s="3" t="s">
        <v>10834</v>
      </c>
      <c r="C289" s="2" t="s">
        <v>1056</v>
      </c>
      <c r="D289" s="2" t="s">
        <v>78</v>
      </c>
      <c r="E289" s="3" t="s">
        <v>10837</v>
      </c>
      <c r="F289" s="3" t="s">
        <v>51</v>
      </c>
      <c r="G289" s="3" t="s">
        <v>398</v>
      </c>
      <c r="H289" s="3" t="s">
        <v>44</v>
      </c>
      <c r="I289" s="3">
        <v>1.0</v>
      </c>
      <c r="J289" s="3" t="s">
        <v>1063</v>
      </c>
      <c r="K289" s="3" t="s">
        <v>10712</v>
      </c>
      <c r="L289" s="3" t="s">
        <v>10442</v>
      </c>
      <c r="M289" s="2" t="s">
        <v>10844</v>
      </c>
      <c r="N289" s="5">
        <f>IFERROR(__xludf.DUMMYFUNCTION("MIN(5,IF($D289=""BIET"",1,IF($D289=""HIEU"",2,3))+IF($C289=""TRUE_FALSE_GROUP"",1,0)+IF(LEN($E289)&gt;500,1,0)+IF(REGEXMATCH(LOWER($E289),""python|c\+\+|select |sql|&lt;html|&lt;style|for |while |def ""),1,0))"),3.0)</f>
        <v>3</v>
      </c>
      <c r="O289" s="5" t="s">
        <v>1244</v>
      </c>
      <c r="P289" s="5">
        <f>IFERROR(__xludf.DUMMYFUNCTION("IF($C289=""MCQ_SINGLE"",IF($D289=""BIET"",45,IF($D289=""HIEU"",60,90))+IF(OR(LEN($E289)&gt;500,REGEXMATCH(LOWER($E289),""python|c\+\+|select |sql|&lt;html|&lt;style|for |while |def "")),30,0),IF($C289=""TRUE_FALSE_GROUP"",IF($D289=""BIET"",150,IF($D289=""HIEU"",18"&amp;"0,240))+IF(LEN($E289)&gt;500,60,0),IF($D289=""BIET"",90,IF($D289=""HIEU"",120,180))))"),90.0)</f>
        <v>90</v>
      </c>
      <c r="Q289" s="3" t="s">
        <v>1139</v>
      </c>
      <c r="R289" s="5" t="b">
        <f t="shared" si="21"/>
        <v>1</v>
      </c>
      <c r="S289" s="3" t="s">
        <v>10860</v>
      </c>
      <c r="T289" s="3" t="s">
        <v>1119</v>
      </c>
      <c r="U289" s="5" t="str">
        <f t="shared" si="19"/>
        <v>MATRIX_SPEC|YCCD|SOURCE_TAG|ITEM_DEMAND</v>
      </c>
    </row>
    <row r="290">
      <c r="A290" s="3" t="s">
        <v>4205</v>
      </c>
      <c r="B290" s="3" t="s">
        <v>10864</v>
      </c>
      <c r="C290" s="2" t="s">
        <v>1056</v>
      </c>
      <c r="D290" s="2" t="s">
        <v>78</v>
      </c>
      <c r="E290" s="3" t="s">
        <v>10868</v>
      </c>
      <c r="F290" s="3" t="s">
        <v>51</v>
      </c>
      <c r="G290" s="3" t="s">
        <v>398</v>
      </c>
      <c r="H290" s="3" t="s">
        <v>44</v>
      </c>
      <c r="I290" s="3">
        <v>1.0</v>
      </c>
      <c r="J290" s="3" t="s">
        <v>1063</v>
      </c>
      <c r="K290" s="3" t="s">
        <v>10712</v>
      </c>
      <c r="L290" s="3" t="s">
        <v>10442</v>
      </c>
      <c r="M290" s="2" t="s">
        <v>10876</v>
      </c>
      <c r="N290" s="5">
        <f>IFERROR(__xludf.DUMMYFUNCTION("MIN(5,IF($D290=""BIET"",1,IF($D290=""HIEU"",2,3))+IF($C290=""TRUE_FALSE_GROUP"",1,0)+IF(LEN($E290)&gt;500,1,0)+IF(REGEXMATCH(LOWER($E290),""python|c\+\+|select |sql|&lt;html|&lt;style|for |while |def ""),1,0))"),3.0)</f>
        <v>3</v>
      </c>
      <c r="O290" s="5" t="s">
        <v>1244</v>
      </c>
      <c r="P290" s="5">
        <f>IFERROR(__xludf.DUMMYFUNCTION("IF($C290=""MCQ_SINGLE"",IF($D290=""BIET"",45,IF($D290=""HIEU"",60,90))+IF(OR(LEN($E290)&gt;500,REGEXMATCH(LOWER($E290),""python|c\+\+|select |sql|&lt;html|&lt;style|for |while |def "")),30,0),IF($C290=""TRUE_FALSE_GROUP"",IF($D290=""BIET"",150,IF($D290=""HIEU"",18"&amp;"0,240))+IF(LEN($E290)&gt;500,60,0),IF($D290=""BIET"",90,IF($D290=""HIEU"",120,180))))"),90.0)</f>
        <v>90</v>
      </c>
      <c r="Q290" s="3" t="s">
        <v>1139</v>
      </c>
      <c r="R290" s="5" t="b">
        <f t="shared" si="21"/>
        <v>1</v>
      </c>
      <c r="S290" s="5" t="str">
        <f t="array" ref="S290">IFERROR(INDEX(DUPLICATES!$K:$K,MATCH($A290,DUPLICATES!$B:$B,0)),IFERROR(INDEX(DUPLICATES!$K:$K,MATCH($A290,DUPLICATES!$C:$C,0)),""))</f>
        <v/>
      </c>
      <c r="T290" s="3" t="s">
        <v>1119</v>
      </c>
      <c r="U290" s="5" t="str">
        <f t="shared" si="19"/>
        <v>MATRIX_SPEC|YCCD|SOURCE_TAG|ITEM_DEMAND</v>
      </c>
    </row>
    <row r="291">
      <c r="A291" s="3" t="s">
        <v>4210</v>
      </c>
      <c r="B291" s="3" t="s">
        <v>10903</v>
      </c>
      <c r="C291" s="2" t="s">
        <v>1056</v>
      </c>
      <c r="D291" s="2" t="s">
        <v>78</v>
      </c>
      <c r="E291" s="3" t="s">
        <v>10905</v>
      </c>
      <c r="F291" s="3" t="s">
        <v>51</v>
      </c>
      <c r="H291" s="3" t="s">
        <v>44</v>
      </c>
      <c r="I291" s="3">
        <v>1.0</v>
      </c>
      <c r="J291" s="3" t="s">
        <v>1063</v>
      </c>
      <c r="K291" s="3" t="s">
        <v>10908</v>
      </c>
      <c r="L291" s="3" t="s">
        <v>10442</v>
      </c>
      <c r="M291" s="2" t="s">
        <v>10910</v>
      </c>
      <c r="N291" s="5">
        <f>IFERROR(__xludf.DUMMYFUNCTION("MIN(5,IF($D291=""BIET"",1,IF($D291=""HIEU"",2,3))+IF($C291=""TRUE_FALSE_GROUP"",1,0)+IF(LEN($E291)&gt;500,1,0)+IF(REGEXMATCH(LOWER($E291),""python|c\+\+|select |sql|&lt;html|&lt;style|for |while |def ""),1,0))"),3.0)</f>
        <v>3</v>
      </c>
      <c r="O291" s="5" t="s">
        <v>1244</v>
      </c>
      <c r="P291" s="5">
        <f>IFERROR(__xludf.DUMMYFUNCTION("IF($C291=""MCQ_SINGLE"",IF($D291=""BIET"",45,IF($D291=""HIEU"",60,90))+IF(OR(LEN($E291)&gt;500,REGEXMATCH(LOWER($E291),""python|c\+\+|select |sql|&lt;html|&lt;style|for |while |def "")),30,0),IF($C291=""TRUE_FALSE_GROUP"",IF($D291=""BIET"",150,IF($D291=""HIEU"",18"&amp;"0,240))+IF(LEN($E291)&gt;500,60,0),IF($D291=""BIET"",90,IF($D291=""HIEU"",120,180))))"),90.0)</f>
        <v>90</v>
      </c>
      <c r="Q291" s="3" t="s">
        <v>1139</v>
      </c>
      <c r="R291" s="5" t="b">
        <f t="shared" si="21"/>
        <v>1</v>
      </c>
      <c r="S291" s="5" t="str">
        <f t="array" ref="S291">IFERROR(INDEX(DUPLICATES!$K:$K,MATCH($A291,DUPLICATES!$B:$B,0)),IFERROR(INDEX(DUPLICATES!$K:$K,MATCH($A291,DUPLICATES!$C:$C,0)),""))</f>
        <v/>
      </c>
      <c r="T291" s="3" t="s">
        <v>1119</v>
      </c>
      <c r="U291" s="5" t="str">
        <f t="shared" si="19"/>
        <v>MATRIX_SPEC|YCCD|SOURCE_TAG|ITEM_DEMAND</v>
      </c>
    </row>
    <row r="292">
      <c r="A292" s="3" t="s">
        <v>4215</v>
      </c>
      <c r="B292" s="3" t="s">
        <v>10930</v>
      </c>
      <c r="C292" s="2" t="s">
        <v>1056</v>
      </c>
      <c r="D292" s="2" t="s">
        <v>578</v>
      </c>
      <c r="E292" s="3" t="s">
        <v>10933</v>
      </c>
      <c r="F292" s="3" t="s">
        <v>51</v>
      </c>
      <c r="H292" s="3" t="s">
        <v>44</v>
      </c>
      <c r="I292" s="3">
        <v>1.0</v>
      </c>
      <c r="J292" s="3" t="s">
        <v>1063</v>
      </c>
      <c r="K292" s="3" t="s">
        <v>10908</v>
      </c>
      <c r="L292" s="3" t="s">
        <v>10442</v>
      </c>
      <c r="M292" s="2" t="s">
        <v>10936</v>
      </c>
      <c r="N292" s="5">
        <f>IFERROR(__xludf.DUMMYFUNCTION("MIN(5,IF($D292=""BIET"",1,IF($D292=""HIEU"",2,3))+IF($C292=""TRUE_FALSE_GROUP"",1,0)+IF(LEN($E292)&gt;500,1,0)+IF(REGEXMATCH(LOWER($E292),""python|c\+\+|select |sql|&lt;html|&lt;style|for |while |def ""),1,0))"),1.0)</f>
        <v>1</v>
      </c>
      <c r="O292" s="5" t="s">
        <v>1244</v>
      </c>
      <c r="P292" s="5">
        <f>IFERROR(__xludf.DUMMYFUNCTION("IF($C292=""MCQ_SINGLE"",IF($D292=""BIET"",45,IF($D292=""HIEU"",60,90))+IF(OR(LEN($E292)&gt;500,REGEXMATCH(LOWER($E292),""python|c\+\+|select |sql|&lt;html|&lt;style|for |while |def "")),30,0),IF($C292=""TRUE_FALSE_GROUP"",IF($D292=""BIET"",150,IF($D292=""HIEU"",18"&amp;"0,240))+IF(LEN($E292)&gt;500,60,0),IF($D292=""BIET"",90,IF($D292=""HIEU"",120,180))))"),45.0)</f>
        <v>45</v>
      </c>
      <c r="Q292" s="3" t="s">
        <v>1139</v>
      </c>
      <c r="R292" s="5" t="b">
        <f t="shared" si="21"/>
        <v>1</v>
      </c>
      <c r="S292" s="3" t="s">
        <v>10944</v>
      </c>
      <c r="T292" s="3" t="s">
        <v>1119</v>
      </c>
      <c r="U292" s="5" t="str">
        <f t="shared" si="19"/>
        <v>MATRIX_SPEC|YCCD|SOURCE_TAG|ITEM_DEMAND</v>
      </c>
    </row>
    <row r="293">
      <c r="A293" s="3" t="s">
        <v>4220</v>
      </c>
      <c r="B293" s="3" t="s">
        <v>10948</v>
      </c>
      <c r="C293" s="2" t="s">
        <v>1056</v>
      </c>
      <c r="D293" s="2" t="s">
        <v>578</v>
      </c>
      <c r="E293" s="3" t="s">
        <v>10951</v>
      </c>
      <c r="F293" s="3" t="s">
        <v>51</v>
      </c>
      <c r="H293" s="3" t="s">
        <v>44</v>
      </c>
      <c r="I293" s="3">
        <v>1.0</v>
      </c>
      <c r="J293" s="3" t="s">
        <v>1063</v>
      </c>
      <c r="K293" s="3" t="s">
        <v>10908</v>
      </c>
      <c r="L293" s="3" t="s">
        <v>10442</v>
      </c>
      <c r="M293" s="2" t="s">
        <v>10954</v>
      </c>
      <c r="N293" s="5">
        <f>IFERROR(__xludf.DUMMYFUNCTION("MIN(5,IF($D293=""BIET"",1,IF($D293=""HIEU"",2,3))+IF($C293=""TRUE_FALSE_GROUP"",1,0)+IF(LEN($E293)&gt;500,1,0)+IF(REGEXMATCH(LOWER($E293),""python|c\+\+|select |sql|&lt;html|&lt;style|for |while |def ""),1,0))"),1.0)</f>
        <v>1</v>
      </c>
      <c r="O293" s="5" t="s">
        <v>1244</v>
      </c>
      <c r="P293" s="5">
        <f>IFERROR(__xludf.DUMMYFUNCTION("IF($C293=""MCQ_SINGLE"",IF($D293=""BIET"",45,IF($D293=""HIEU"",60,90))+IF(OR(LEN($E293)&gt;500,REGEXMATCH(LOWER($E293),""python|c\+\+|select |sql|&lt;html|&lt;style|for |while |def "")),30,0),IF($C293=""TRUE_FALSE_GROUP"",IF($D293=""BIET"",150,IF($D293=""HIEU"",18"&amp;"0,240))+IF(LEN($E293)&gt;500,60,0),IF($D293=""BIET"",90,IF($D293=""HIEU"",120,180))))"),45.0)</f>
        <v>45</v>
      </c>
      <c r="Q293" s="3" t="s">
        <v>1139</v>
      </c>
      <c r="R293" s="5" t="b">
        <f t="shared" si="21"/>
        <v>1</v>
      </c>
      <c r="S293" s="5" t="str">
        <f t="array" ref="S293">IFERROR(INDEX(DUPLICATES!$K:$K,MATCH($A293,DUPLICATES!$B:$B,0)),IFERROR(INDEX(DUPLICATES!$K:$K,MATCH($A293,DUPLICATES!$C:$C,0)),""))</f>
        <v/>
      </c>
      <c r="T293" s="3" t="s">
        <v>1119</v>
      </c>
      <c r="U293" s="5" t="str">
        <f t="shared" si="19"/>
        <v>MATRIX_SPEC|YCCD|SOURCE_TAG|ITEM_DEMAND</v>
      </c>
    </row>
    <row r="294">
      <c r="A294" s="3" t="s">
        <v>4225</v>
      </c>
      <c r="B294" s="3" t="s">
        <v>10992</v>
      </c>
      <c r="C294" s="2" t="s">
        <v>1056</v>
      </c>
      <c r="D294" s="2" t="s">
        <v>42</v>
      </c>
      <c r="E294" s="3" t="s">
        <v>10995</v>
      </c>
      <c r="F294" s="3" t="s">
        <v>51</v>
      </c>
      <c r="H294" s="3" t="s">
        <v>44</v>
      </c>
      <c r="I294" s="3">
        <v>1.0</v>
      </c>
      <c r="J294" s="3" t="s">
        <v>1063</v>
      </c>
      <c r="K294" s="3" t="s">
        <v>10908</v>
      </c>
      <c r="L294" s="3" t="s">
        <v>10442</v>
      </c>
      <c r="M294" s="2" t="s">
        <v>11001</v>
      </c>
      <c r="N294" s="5">
        <f>IFERROR(__xludf.DUMMYFUNCTION("MIN(5,IF($D294=""BIET"",1,IF($D294=""HIEU"",2,3))+IF($C294=""TRUE_FALSE_GROUP"",1,0)+IF(LEN($E294)&gt;500,1,0)+IF(REGEXMATCH(LOWER($E294),""python|c\+\+|select |sql|&lt;html|&lt;style|for |while |def ""),1,0))"),2.0)</f>
        <v>2</v>
      </c>
      <c r="O294" s="5" t="s">
        <v>1244</v>
      </c>
      <c r="P294" s="5">
        <f>IFERROR(__xludf.DUMMYFUNCTION("IF($C294=""MCQ_SINGLE"",IF($D294=""BIET"",45,IF($D294=""HIEU"",60,90))+IF(OR(LEN($E294)&gt;500,REGEXMATCH(LOWER($E294),""python|c\+\+|select |sql|&lt;html|&lt;style|for |while |def "")),30,0),IF($C294=""TRUE_FALSE_GROUP"",IF($D294=""BIET"",150,IF($D294=""HIEU"",18"&amp;"0,240))+IF(LEN($E294)&gt;500,60,0),IF($D294=""BIET"",90,IF($D294=""HIEU"",120,180))))"),60.0)</f>
        <v>60</v>
      </c>
      <c r="Q294" s="3" t="s">
        <v>1139</v>
      </c>
      <c r="R294" s="5" t="b">
        <f t="shared" si="21"/>
        <v>1</v>
      </c>
      <c r="S294" s="5" t="str">
        <f t="array" ref="S294">IFERROR(INDEX(DUPLICATES!$K:$K,MATCH($A294,DUPLICATES!$B:$B,0)),IFERROR(INDEX(DUPLICATES!$K:$K,MATCH($A294,DUPLICATES!$C:$C,0)),""))</f>
        <v>FAM_DDC7A9185D</v>
      </c>
      <c r="T294" s="3" t="s">
        <v>1119</v>
      </c>
      <c r="U294" s="5" t="str">
        <f t="shared" si="19"/>
        <v>MATRIX_SPEC|YCCD|SOURCE_TAG|ITEM_DEMAND</v>
      </c>
    </row>
    <row r="295">
      <c r="A295" s="3" t="s">
        <v>4230</v>
      </c>
      <c r="B295" s="3" t="s">
        <v>11026</v>
      </c>
      <c r="C295" s="2" t="s">
        <v>1056</v>
      </c>
      <c r="D295" s="2" t="s">
        <v>78</v>
      </c>
      <c r="E295" s="3" t="s">
        <v>11029</v>
      </c>
      <c r="F295" s="3" t="s">
        <v>51</v>
      </c>
      <c r="H295" s="3" t="s">
        <v>44</v>
      </c>
      <c r="I295" s="3">
        <v>1.0</v>
      </c>
      <c r="J295" s="3" t="s">
        <v>1063</v>
      </c>
      <c r="K295" s="3" t="s">
        <v>10908</v>
      </c>
      <c r="L295" s="3" t="s">
        <v>10442</v>
      </c>
      <c r="M295" s="2" t="s">
        <v>11032</v>
      </c>
      <c r="N295" s="5">
        <f>IFERROR(__xludf.DUMMYFUNCTION("MIN(5,IF($D295=""BIET"",1,IF($D295=""HIEU"",2,3))+IF($C295=""TRUE_FALSE_GROUP"",1,0)+IF(LEN($E295)&gt;500,1,0)+IF(REGEXMATCH(LOWER($E295),""python|c\+\+|select |sql|&lt;html|&lt;style|for |while |def ""),1,0))"),3.0)</f>
        <v>3</v>
      </c>
      <c r="O295" s="5" t="s">
        <v>1244</v>
      </c>
      <c r="P295" s="5">
        <f>IFERROR(__xludf.DUMMYFUNCTION("IF($C295=""MCQ_SINGLE"",IF($D295=""BIET"",45,IF($D295=""HIEU"",60,90))+IF(OR(LEN($E295)&gt;500,REGEXMATCH(LOWER($E295),""python|c\+\+|select |sql|&lt;html|&lt;style|for |while |def "")),30,0),IF($C295=""TRUE_FALSE_GROUP"",IF($D295=""BIET"",150,IF($D295=""HIEU"",18"&amp;"0,240))+IF(LEN($E295)&gt;500,60,0),IF($D295=""BIET"",90,IF($D295=""HIEU"",120,180))))"),90.0)</f>
        <v>90</v>
      </c>
      <c r="Q295" s="3" t="s">
        <v>1139</v>
      </c>
      <c r="R295" s="5" t="b">
        <f t="shared" si="21"/>
        <v>1</v>
      </c>
      <c r="S295" s="5" t="str">
        <f t="array" ref="S295">IFERROR(INDEX(DUPLICATES!$K:$K,MATCH($A295,DUPLICATES!$B:$B,0)),IFERROR(INDEX(DUPLICATES!$K:$K,MATCH($A295,DUPLICATES!$C:$C,0)),""))</f>
        <v/>
      </c>
      <c r="T295" s="3" t="s">
        <v>1119</v>
      </c>
      <c r="U295" s="5" t="str">
        <f t="shared" si="19"/>
        <v>MATRIX_SPEC|YCCD|SOURCE_TAG|ITEM_DEMAND</v>
      </c>
    </row>
    <row r="296">
      <c r="A296" s="3" t="s">
        <v>4236</v>
      </c>
      <c r="B296" s="3" t="s">
        <v>11056</v>
      </c>
      <c r="C296" s="2" t="s">
        <v>1590</v>
      </c>
      <c r="D296" s="2" t="s">
        <v>42</v>
      </c>
      <c r="E296" s="3" t="s">
        <v>11060</v>
      </c>
      <c r="F296" s="3" t="s">
        <v>1636</v>
      </c>
      <c r="H296" s="3" t="s">
        <v>44</v>
      </c>
      <c r="I296" s="3">
        <v>1.0</v>
      </c>
      <c r="J296" s="3" t="s">
        <v>1063</v>
      </c>
      <c r="K296" s="3" t="s">
        <v>10908</v>
      </c>
      <c r="L296" s="3" t="s">
        <v>1103</v>
      </c>
      <c r="M296" s="4" t="s">
        <v>11069</v>
      </c>
      <c r="N296" s="5">
        <f>IFERROR(__xludf.DUMMYFUNCTION("MIN(5,IF($D296=""BIET"",1,IF($D296=""HIEU"",2,3))+IF($C296=""TRUE_FALSE_GROUP"",1,0)+IF(LEN($E296)&gt;500,1,0)+IF(REGEXMATCH(LOWER($E296),""python|c\+\+|select |sql|&lt;html|&lt;style|for |while |def ""),1,0))"),3.0)</f>
        <v>3</v>
      </c>
      <c r="O296" s="5" t="s">
        <v>1244</v>
      </c>
      <c r="P296" s="3">
        <f>IFERROR(__xludf.DUMMYFUNCTION("IF($C296=""MCQ_SINGLE"",IF($D296=""BIET"",45,IF($D296=""HIEU"",60,90))+IF(OR(LEN($E296)&gt;500,REGEXMATCH(LOWER($E296),""python|c\+\+|select |sql|&lt;html|&lt;style|for |while |def "")),30,0),IF($C296=""TRUE_FALSE_GROUP"",IF($D296=""BIET"",150,IF($D296=""HIEU"",18"&amp;"0,240))+IF(LEN($E296)&gt;500,60,0),IF($D296=""BIET"",90,IF($D296=""HIEU"",120,180))))"),180.0)</f>
        <v>180</v>
      </c>
      <c r="Q296" s="5" t="str">
        <f t="shared" ref="Q296:Q298" si="22">IF($T296="READY_FOR_PRACTICE","PRACTICE",IF($T296="READY_FOR_PERIODIC","PERIODIC",IF($T296="READY_FOR_GRADUATION","GRADUATION",IF($T296="RETIRED","NONE","REVIEW_ONLY"))))</f>
        <v>GRADUATION</v>
      </c>
      <c r="R296" s="5" t="b">
        <f t="shared" si="21"/>
        <v>0</v>
      </c>
      <c r="S296" s="3" t="s">
        <v>11101</v>
      </c>
      <c r="T296" s="3" t="s">
        <v>1119</v>
      </c>
      <c r="U296" s="5" t="str">
        <f t="shared" si="19"/>
        <v>MATRIX_SPEC|YCCD|SOURCE_TAG|ITEM_DEMAND|MAX_STATEMENT_LEVEL</v>
      </c>
    </row>
    <row r="297">
      <c r="A297" s="3" t="s">
        <v>4241</v>
      </c>
      <c r="B297" s="3" t="s">
        <v>11107</v>
      </c>
      <c r="C297" s="2" t="s">
        <v>1590</v>
      </c>
      <c r="D297" s="2" t="s">
        <v>42</v>
      </c>
      <c r="E297" s="13" t="s">
        <v>11109</v>
      </c>
      <c r="F297" s="3" t="s">
        <v>1636</v>
      </c>
      <c r="H297" s="3" t="s">
        <v>44</v>
      </c>
      <c r="I297" s="3">
        <v>1.0</v>
      </c>
      <c r="J297" s="3" t="s">
        <v>1063</v>
      </c>
      <c r="K297" s="3" t="s">
        <v>10908</v>
      </c>
      <c r="L297" s="3" t="s">
        <v>1103</v>
      </c>
      <c r="M297" s="4" t="s">
        <v>11113</v>
      </c>
      <c r="N297" s="5">
        <f>IFERROR(__xludf.DUMMYFUNCTION("MIN(5,IF($D297=""BIET"",1,IF($D297=""HIEU"",2,3))+IF($C297=""TRUE_FALSE_GROUP"",1,0)+IF(LEN($E297)&gt;500,1,0)+IF(REGEXMATCH(LOWER($E297),""python|c\+\+|select |sql|&lt;html|&lt;style|for |while |def ""),1,0))"),3.0)</f>
        <v>3</v>
      </c>
      <c r="O297" s="5" t="s">
        <v>1244</v>
      </c>
      <c r="P297" s="3">
        <f>IFERROR(__xludf.DUMMYFUNCTION("IF($C297=""MCQ_SINGLE"",IF($D297=""BIET"",45,IF($D297=""HIEU"",60,90))+IF(OR(LEN($E297)&gt;500,REGEXMATCH(LOWER($E297),""python|c\+\+|select |sql|&lt;html|&lt;style|for |while |def "")),30,0),IF($C297=""TRUE_FALSE_GROUP"",IF($D297=""BIET"",150,IF($D297=""HIEU"",18"&amp;"0,240))+IF(LEN($E297)&gt;500,60,0),IF($D297=""BIET"",90,IF($D297=""HIEU"",120,180))))"),180.0)</f>
        <v>180</v>
      </c>
      <c r="Q297" s="5" t="str">
        <f t="shared" si="22"/>
        <v>GRADUATION</v>
      </c>
      <c r="R297" s="5" t="b">
        <f t="shared" si="21"/>
        <v>0</v>
      </c>
      <c r="S297" s="5" t="str">
        <f t="array" ref="S297">IFERROR(INDEX(DUPLICATES!$K:$K,MATCH($A297,DUPLICATES!$B:$B,0)),IFERROR(INDEX(DUPLICATES!$K:$K,MATCH($A297,DUPLICATES!$C:$C,0)),""))</f>
        <v/>
      </c>
      <c r="T297" s="3" t="s">
        <v>1119</v>
      </c>
      <c r="U297" s="5" t="str">
        <f t="shared" si="19"/>
        <v>MATRIX_SPEC|YCCD|SOURCE_TAG|ITEM_DEMAND|MAX_STATEMENT_LEVEL</v>
      </c>
    </row>
    <row r="298">
      <c r="A298" s="3" t="s">
        <v>4246</v>
      </c>
      <c r="B298" s="3" t="s">
        <v>11137</v>
      </c>
      <c r="C298" s="2" t="s">
        <v>1590</v>
      </c>
      <c r="D298" s="2" t="s">
        <v>78</v>
      </c>
      <c r="E298" s="3" t="s">
        <v>11140</v>
      </c>
      <c r="F298" s="3" t="s">
        <v>6078</v>
      </c>
      <c r="H298" s="3" t="s">
        <v>44</v>
      </c>
      <c r="I298" s="3">
        <v>1.0</v>
      </c>
      <c r="J298" s="3" t="s">
        <v>1063</v>
      </c>
      <c r="K298" s="3" t="s">
        <v>10908</v>
      </c>
      <c r="L298" s="3" t="s">
        <v>10368</v>
      </c>
      <c r="M298" s="4" t="s">
        <v>11145</v>
      </c>
      <c r="N298" s="5">
        <f>IFERROR(__xludf.DUMMYFUNCTION("MIN(5,IF($D298=""BIET"",1,IF($D298=""HIEU"",2,3))+IF($C298=""TRUE_FALSE_GROUP"",1,0)+IF(LEN($E298)&gt;500,1,0)+IF(REGEXMATCH(LOWER($E298),""python|c\+\+|select |sql|&lt;html|&lt;style|for |while |def ""),1,0))"),4.0)</f>
        <v>4</v>
      </c>
      <c r="O298" s="3" t="s">
        <v>1244</v>
      </c>
      <c r="P298" s="3">
        <f>IFERROR(__xludf.DUMMYFUNCTION("IF($C298=""MCQ_SINGLE"",IF($D298=""BIET"",45,IF($D298=""HIEU"",60,90))+IF(OR(LEN($E298)&gt;500,REGEXMATCH(LOWER($E298),""python|c\+\+|select |sql|&lt;html|&lt;style|for |while |def "")),30,0),IF($C298=""TRUE_FALSE_GROUP"",IF($D298=""BIET"",150,IF($D298=""HIEU"",18"&amp;"0,240))+IF(LEN($E298)&gt;500,60,0),IF($D298=""BIET"",90,IF($D298=""HIEU"",120,180))))"),240.0)</f>
        <v>240</v>
      </c>
      <c r="Q298" s="5" t="str">
        <f t="shared" si="22"/>
        <v>GRADUATION</v>
      </c>
      <c r="R298" s="5" t="b">
        <f t="shared" si="21"/>
        <v>0</v>
      </c>
      <c r="S298" s="5" t="str">
        <f t="array" ref="S298">IFERROR(INDEX(DUPLICATES!$K:$K,MATCH($A298,DUPLICATES!$B:$B,0)),IFERROR(INDEX(DUPLICATES!$K:$K,MATCH($A298,DUPLICATES!$C:$C,0)),""))</f>
        <v/>
      </c>
      <c r="T298" s="3" t="s">
        <v>1119</v>
      </c>
      <c r="U298" s="5" t="str">
        <f t="shared" si="19"/>
        <v>MATRIX_SPEC|YCCD|SOURCE_TAG|ITEM_DEMAND|MAX_STATEMENT_LEVEL</v>
      </c>
    </row>
    <row r="299">
      <c r="A299" s="3" t="s">
        <v>4252</v>
      </c>
      <c r="B299" s="3" t="s">
        <v>11170</v>
      </c>
      <c r="C299" s="2" t="s">
        <v>1590</v>
      </c>
      <c r="D299" s="2" t="s">
        <v>42</v>
      </c>
      <c r="E299" s="3" t="s">
        <v>11172</v>
      </c>
      <c r="F299" s="3" t="s">
        <v>2677</v>
      </c>
      <c r="H299" s="3" t="s">
        <v>44</v>
      </c>
      <c r="I299" s="3">
        <v>1.0</v>
      </c>
      <c r="J299" s="3" t="s">
        <v>1063</v>
      </c>
      <c r="K299" s="3" t="s">
        <v>10908</v>
      </c>
      <c r="L299" s="3" t="s">
        <v>10442</v>
      </c>
      <c r="M299" s="2" t="s">
        <v>11176</v>
      </c>
      <c r="N299" s="5">
        <f>IFERROR(__xludf.DUMMYFUNCTION("MIN(5,IF($D299=""BIET"",1,IF($D299=""HIEU"",2,3))+IF($C299=""TRUE_FALSE_GROUP"",1,0)+IF(LEN($E299)&gt;500,1,0)+IF(REGEXMATCH(LOWER($E299),""python|c\+\+|select |sql|&lt;html|&lt;style|for |while |def ""),1,0))"),3.0)</f>
        <v>3</v>
      </c>
      <c r="O299" s="5" t="s">
        <v>1244</v>
      </c>
      <c r="P299" s="5">
        <f>IFERROR(__xludf.DUMMYFUNCTION("IF($C299=""MCQ_SINGLE"",IF($D299=""BIET"",45,IF($D299=""HIEU"",60,90))+IF(OR(LEN($E299)&gt;500,REGEXMATCH(LOWER($E299),""python|c\+\+|select |sql|&lt;html|&lt;style|for |while |def "")),30,0),IF($C299=""TRUE_FALSE_GROUP"",IF($D299=""BIET"",150,IF($D299=""HIEU"",18"&amp;"0,240))+IF(LEN($E299)&gt;500,60,0),IF($D299=""BIET"",90,IF($D299=""HIEU"",120,180))))"),180.0)</f>
        <v>180</v>
      </c>
      <c r="Q299" s="3" t="s">
        <v>1139</v>
      </c>
      <c r="R299" s="5" t="b">
        <f t="shared" si="21"/>
        <v>0</v>
      </c>
      <c r="S299" s="3" t="s">
        <v>10860</v>
      </c>
      <c r="T299" s="3" t="s">
        <v>1119</v>
      </c>
      <c r="U299" s="5" t="str">
        <f t="shared" si="19"/>
        <v>MATRIX_SPEC|YCCD|SOURCE_TAG|ITEM_DEMAND|MAX_STATEMENT_LEVEL</v>
      </c>
    </row>
    <row r="300">
      <c r="A300" s="3" t="s">
        <v>4257</v>
      </c>
      <c r="B300" s="3" t="s">
        <v>11191</v>
      </c>
      <c r="C300" s="2" t="s">
        <v>1056</v>
      </c>
      <c r="D300" s="2" t="s">
        <v>578</v>
      </c>
      <c r="E300" s="3" t="s">
        <v>11194</v>
      </c>
      <c r="F300" s="3" t="s">
        <v>51</v>
      </c>
      <c r="H300" s="3" t="s">
        <v>44</v>
      </c>
      <c r="I300" s="3">
        <v>1.0</v>
      </c>
      <c r="J300" s="3" t="s">
        <v>1063</v>
      </c>
      <c r="K300" s="3" t="s">
        <v>11197</v>
      </c>
      <c r="L300" s="3" t="s">
        <v>2247</v>
      </c>
      <c r="M300" s="2" t="s">
        <v>11200</v>
      </c>
      <c r="N300" s="5">
        <f>IFERROR(__xludf.DUMMYFUNCTION("MIN(5,IF($D300=""BIET"",1,IF($D300=""HIEU"",2,3))+IF($C300=""TRUE_FALSE_GROUP"",1,0)+IF(LEN($E300)&gt;500,1,0)+IF(REGEXMATCH(LOWER($E300),""python|c\+\+|select |sql|&lt;html|&lt;style|for |while |def ""),1,0))"),1.0)</f>
        <v>1</v>
      </c>
      <c r="O300" s="5" t="s">
        <v>1075</v>
      </c>
      <c r="P300" s="5">
        <f>IFERROR(__xludf.DUMMYFUNCTION("IF($C300=""MCQ_SINGLE"",IF($D300=""BIET"",45,IF($D300=""HIEU"",60,90))+IF(OR(LEN($E300)&gt;500,REGEXMATCH(LOWER($E300),""python|c\+\+|select |sql|&lt;html|&lt;style|for |while |def "")),30,0),IF($C300=""TRUE_FALSE_GROUP"",IF($D300=""BIET"",150,IF($D300=""HIEU"",18"&amp;"0,240))+IF(LEN($E300)&gt;500,60,0),IF($D300=""BIET"",90,IF($D300=""HIEU"",120,180))))"),45.0)</f>
        <v>45</v>
      </c>
      <c r="Q300" s="3" t="s">
        <v>1139</v>
      </c>
      <c r="R300" s="5" t="b">
        <f t="shared" si="21"/>
        <v>1</v>
      </c>
      <c r="S300" s="5" t="str">
        <f t="array" ref="S300">IFERROR(INDEX(DUPLICATES!$K:$K,MATCH($A300,DUPLICATES!$B:$B,0)),IFERROR(INDEX(DUPLICATES!$K:$K,MATCH($A300,DUPLICATES!$C:$C,0)),""))</f>
        <v>FAM_37A1C84D02</v>
      </c>
      <c r="T300" s="3" t="s">
        <v>1119</v>
      </c>
      <c r="U300" s="5" t="str">
        <f t="shared" si="19"/>
        <v>MATRIX_SPEC|YCCD|SOURCE_TAG|ITEM_DEMAND</v>
      </c>
    </row>
    <row r="301">
      <c r="A301" s="3" t="s">
        <v>4263</v>
      </c>
      <c r="B301" s="3" t="s">
        <v>11218</v>
      </c>
      <c r="C301" s="2" t="s">
        <v>1056</v>
      </c>
      <c r="D301" s="2" t="s">
        <v>42</v>
      </c>
      <c r="E301" s="3" t="s">
        <v>11219</v>
      </c>
      <c r="F301" s="3" t="s">
        <v>126</v>
      </c>
      <c r="H301" s="3" t="s">
        <v>44</v>
      </c>
      <c r="I301" s="3">
        <v>1.0</v>
      </c>
      <c r="J301" s="3" t="s">
        <v>1063</v>
      </c>
      <c r="K301" s="3" t="s">
        <v>11197</v>
      </c>
      <c r="L301" s="3" t="s">
        <v>2247</v>
      </c>
      <c r="M301" s="2" t="s">
        <v>11224</v>
      </c>
      <c r="N301" s="5">
        <f>IFERROR(__xludf.DUMMYFUNCTION("MIN(5,IF($D301=""BIET"",1,IF($D301=""HIEU"",2,3))+IF($C301=""TRUE_FALSE_GROUP"",1,0)+IF(LEN($E301)&gt;500,1,0)+IF(REGEXMATCH(LOWER($E301),""python|c\+\+|select |sql|&lt;html|&lt;style|for |while |def ""),1,0))"),2.0)</f>
        <v>2</v>
      </c>
      <c r="O301" s="5" t="s">
        <v>1075</v>
      </c>
      <c r="P301" s="5">
        <f>IFERROR(__xludf.DUMMYFUNCTION("IF($C301=""MCQ_SINGLE"",IF($D301=""BIET"",45,IF($D301=""HIEU"",60,90))+IF(OR(LEN($E301)&gt;500,REGEXMATCH(LOWER($E301),""python|c\+\+|select |sql|&lt;html|&lt;style|for |while |def "")),30,0),IF($C301=""TRUE_FALSE_GROUP"",IF($D301=""BIET"",150,IF($D301=""HIEU"",18"&amp;"0,240))+IF(LEN($E301)&gt;500,60,0),IF($D301=""BIET"",90,IF($D301=""HIEU"",120,180))))"),60.0)</f>
        <v>60</v>
      </c>
      <c r="Q301" s="3" t="s">
        <v>1139</v>
      </c>
      <c r="R301" s="5" t="b">
        <f t="shared" si="21"/>
        <v>1</v>
      </c>
      <c r="S301" s="5" t="str">
        <f t="array" ref="S301">IFERROR(INDEX(DUPLICATES!$K:$K,MATCH($A301,DUPLICATES!$B:$B,0)),IFERROR(INDEX(DUPLICATES!$K:$K,MATCH($A301,DUPLICATES!$C:$C,0)),""))</f>
        <v>FAM_5C91B2E7A4</v>
      </c>
      <c r="T301" s="3" t="s">
        <v>1119</v>
      </c>
      <c r="U301" s="5" t="str">
        <f t="shared" si="19"/>
        <v>MATRIX_SPEC|YCCD|SOURCE_TAG|ITEM_DEMAND</v>
      </c>
    </row>
    <row r="302">
      <c r="A302" s="3" t="s">
        <v>4270</v>
      </c>
      <c r="B302" s="3" t="s">
        <v>11247</v>
      </c>
      <c r="C302" s="2" t="s">
        <v>1056</v>
      </c>
      <c r="D302" s="2" t="s">
        <v>42</v>
      </c>
      <c r="E302" s="3" t="s">
        <v>11250</v>
      </c>
      <c r="F302" s="3" t="s">
        <v>361</v>
      </c>
      <c r="H302" s="3" t="s">
        <v>44</v>
      </c>
      <c r="I302" s="3">
        <v>1.0</v>
      </c>
      <c r="J302" s="3" t="s">
        <v>1063</v>
      </c>
      <c r="K302" s="3" t="s">
        <v>11197</v>
      </c>
      <c r="L302" s="3" t="s">
        <v>268</v>
      </c>
      <c r="M302" s="12" t="s">
        <v>11257</v>
      </c>
      <c r="N302" s="5">
        <f>IFERROR(__xludf.DUMMYFUNCTION("MIN(5,IF($D302=""BIET"",1,IF($D302=""HIEU"",2,3))+IF($C302=""TRUE_FALSE_GROUP"",1,0)+IF(LEN($E302)&gt;500,1,0)+IF(REGEXMATCH(LOWER($E302),""python|c\+\+|select |sql|&lt;html|&lt;style|for |while |def ""),1,0))"),2.0)</f>
        <v>2</v>
      </c>
      <c r="O302" s="5" t="s">
        <v>1075</v>
      </c>
      <c r="P302" s="5">
        <f>IFERROR(__xludf.DUMMYFUNCTION("IF($C302=""MCQ_SINGLE"",IF($D302=""BIET"",45,IF($D302=""HIEU"",60,90))+IF(OR(LEN($E302)&gt;500,REGEXMATCH(LOWER($E302),""python|c\+\+|select |sql|&lt;html|&lt;style|for |while |def "")),30,0),IF($C302=""TRUE_FALSE_GROUP"",IF($D302=""BIET"",150,IF($D302=""HIEU"",18"&amp;"0,240))+IF(LEN($E302)&gt;500,60,0),IF($D302=""BIET"",90,IF($D302=""HIEU"",120,180))))"),60.0)</f>
        <v>60</v>
      </c>
      <c r="Q302" s="3" t="s">
        <v>1139</v>
      </c>
      <c r="R302" s="5" t="b">
        <f t="shared" si="21"/>
        <v>1</v>
      </c>
      <c r="S302" s="5" t="str">
        <f t="array" ref="S302">IFERROR(INDEX(DUPLICATES!$K:$K,MATCH($A302,DUPLICATES!$B:$B,0)),IFERROR(INDEX(DUPLICATES!$K:$K,MATCH($A302,DUPLICATES!$C:$C,0)),""))</f>
        <v/>
      </c>
      <c r="T302" s="3" t="s">
        <v>1119</v>
      </c>
      <c r="U302" s="5" t="str">
        <f t="shared" si="19"/>
        <v>MATRIX_SPEC|YCCD|SOURCE_TAG|ITEM_DEMAND</v>
      </c>
    </row>
    <row r="303">
      <c r="A303" s="3" t="s">
        <v>4274</v>
      </c>
      <c r="B303" s="3" t="s">
        <v>11284</v>
      </c>
      <c r="C303" s="2" t="s">
        <v>1056</v>
      </c>
      <c r="D303" s="2" t="s">
        <v>578</v>
      </c>
      <c r="E303" s="3" t="s">
        <v>11286</v>
      </c>
      <c r="F303" s="3" t="s">
        <v>361</v>
      </c>
      <c r="H303" s="3" t="s">
        <v>44</v>
      </c>
      <c r="I303" s="3">
        <v>1.0</v>
      </c>
      <c r="J303" s="3" t="s">
        <v>1063</v>
      </c>
      <c r="K303" s="3" t="s">
        <v>11197</v>
      </c>
      <c r="L303" s="3" t="s">
        <v>2247</v>
      </c>
      <c r="M303" s="2" t="s">
        <v>11291</v>
      </c>
      <c r="N303" s="5">
        <f>IFERROR(__xludf.DUMMYFUNCTION("MIN(5,IF($D303=""BIET"",1,IF($D303=""HIEU"",2,3))+IF($C303=""TRUE_FALSE_GROUP"",1,0)+IF(LEN($E303)&gt;500,1,0)+IF(REGEXMATCH(LOWER($E303),""python|c\+\+|select |sql|&lt;html|&lt;style|for |while |def ""),1,0))"),1.0)</f>
        <v>1</v>
      </c>
      <c r="O303" s="5" t="s">
        <v>1075</v>
      </c>
      <c r="P303" s="5">
        <f>IFERROR(__xludf.DUMMYFUNCTION("IF($C303=""MCQ_SINGLE"",IF($D303=""BIET"",45,IF($D303=""HIEU"",60,90))+IF(OR(LEN($E303)&gt;500,REGEXMATCH(LOWER($E303),""python|c\+\+|select |sql|&lt;html|&lt;style|for |while |def "")),30,0),IF($C303=""TRUE_FALSE_GROUP"",IF($D303=""BIET"",150,IF($D303=""HIEU"",18"&amp;"0,240))+IF(LEN($E303)&gt;500,60,0),IF($D303=""BIET"",90,IF($D303=""HIEU"",120,180))))"),45.0)</f>
        <v>45</v>
      </c>
      <c r="Q303" s="3" t="s">
        <v>1139</v>
      </c>
      <c r="R303" s="5" t="b">
        <f t="shared" si="21"/>
        <v>1</v>
      </c>
      <c r="S303" s="3" t="s">
        <v>2258</v>
      </c>
      <c r="T303" s="3" t="s">
        <v>1119</v>
      </c>
      <c r="U303" s="5" t="str">
        <f t="shared" si="19"/>
        <v>MATRIX_SPEC|YCCD|SOURCE_TAG|ITEM_DEMAND</v>
      </c>
    </row>
    <row r="304">
      <c r="A304" s="3" t="s">
        <v>4278</v>
      </c>
      <c r="B304" s="3" t="s">
        <v>11311</v>
      </c>
      <c r="C304" s="2" t="s">
        <v>1056</v>
      </c>
      <c r="D304" s="2" t="s">
        <v>42</v>
      </c>
      <c r="E304" s="3" t="s">
        <v>11314</v>
      </c>
      <c r="F304" s="3" t="s">
        <v>98</v>
      </c>
      <c r="H304" s="3" t="s">
        <v>44</v>
      </c>
      <c r="I304" s="3">
        <v>1.0</v>
      </c>
      <c r="J304" s="3" t="s">
        <v>1063</v>
      </c>
      <c r="K304" s="3" t="s">
        <v>11197</v>
      </c>
      <c r="L304" s="3" t="s">
        <v>2247</v>
      </c>
      <c r="M304" s="2" t="s">
        <v>11321</v>
      </c>
      <c r="N304" s="5">
        <f>IFERROR(__xludf.DUMMYFUNCTION("MIN(5,IF($D304=""BIET"",1,IF($D304=""HIEU"",2,3))+IF($C304=""TRUE_FALSE_GROUP"",1,0)+IF(LEN($E304)&gt;500,1,0)+IF(REGEXMATCH(LOWER($E304),""python|c\+\+|select |sql|&lt;html|&lt;style|for |while |def ""),1,0))"),2.0)</f>
        <v>2</v>
      </c>
      <c r="O304" s="5" t="s">
        <v>1075</v>
      </c>
      <c r="P304" s="5">
        <f>IFERROR(__xludf.DUMMYFUNCTION("IF($C304=""MCQ_SINGLE"",IF($D304=""BIET"",45,IF($D304=""HIEU"",60,90))+IF(OR(LEN($E304)&gt;500,REGEXMATCH(LOWER($E304),""python|c\+\+|select |sql|&lt;html|&lt;style|for |while |def "")),30,0),IF($C304=""TRUE_FALSE_GROUP"",IF($D304=""BIET"",150,IF($D304=""HIEU"",18"&amp;"0,240))+IF(LEN($E304)&gt;500,60,0),IF($D304=""BIET"",90,IF($D304=""HIEU"",120,180))))"),60.0)</f>
        <v>60</v>
      </c>
      <c r="Q304" s="3" t="s">
        <v>1139</v>
      </c>
      <c r="R304" s="5" t="b">
        <f t="shared" si="21"/>
        <v>1</v>
      </c>
      <c r="S304" s="5" t="str">
        <f t="array" ref="S304">IFERROR(INDEX(DUPLICATES!$K:$K,MATCH($A304,DUPLICATES!$B:$B,0)),IFERROR(INDEX(DUPLICATES!$K:$K,MATCH($A304,DUPLICATES!$C:$C,0)),""))</f>
        <v>FAM_72E4A9C135</v>
      </c>
      <c r="T304" s="3" t="s">
        <v>1119</v>
      </c>
      <c r="U304" s="5" t="str">
        <f t="shared" si="19"/>
        <v>MATRIX_SPEC|YCCD|SOURCE_TAG|ITEM_DEMAND</v>
      </c>
    </row>
    <row r="305">
      <c r="A305" s="3" t="s">
        <v>4283</v>
      </c>
      <c r="B305" s="3" t="s">
        <v>11355</v>
      </c>
      <c r="C305" s="2" t="s">
        <v>1056</v>
      </c>
      <c r="D305" s="2" t="s">
        <v>78</v>
      </c>
      <c r="E305" s="3" t="s">
        <v>11358</v>
      </c>
      <c r="F305" s="3" t="s">
        <v>361</v>
      </c>
      <c r="H305" s="3" t="s">
        <v>44</v>
      </c>
      <c r="I305" s="3">
        <v>1.0</v>
      </c>
      <c r="J305" s="3" t="s">
        <v>1063</v>
      </c>
      <c r="K305" s="3" t="s">
        <v>11197</v>
      </c>
      <c r="L305" s="3" t="s">
        <v>2247</v>
      </c>
      <c r="M305" s="2" t="s">
        <v>11366</v>
      </c>
      <c r="N305" s="3">
        <v>3.0</v>
      </c>
      <c r="O305" s="3" t="s">
        <v>1244</v>
      </c>
      <c r="P305" s="3">
        <v>90.0</v>
      </c>
      <c r="Q305" s="3" t="s">
        <v>1139</v>
      </c>
      <c r="R305" s="5" t="b">
        <f t="shared" si="21"/>
        <v>1</v>
      </c>
      <c r="S305" s="5" t="str">
        <f t="array" ref="S305">IFERROR(INDEX(DUPLICATES!$K:$K,MATCH($A305,DUPLICATES!$B:$B,0)),IFERROR(INDEX(DUPLICATES!$K:$K,MATCH($A305,DUPLICATES!$C:$C,0)),""))</f>
        <v/>
      </c>
      <c r="T305" s="3" t="s">
        <v>1119</v>
      </c>
      <c r="U305" s="5" t="str">
        <f t="shared" si="19"/>
        <v>MATRIX_SPEC|YCCD|SOURCE_TAG|ITEM_DEMAND</v>
      </c>
    </row>
    <row r="306">
      <c r="A306" s="3" t="s">
        <v>4289</v>
      </c>
      <c r="B306" s="3" t="s">
        <v>11381</v>
      </c>
      <c r="C306" s="2" t="s">
        <v>1056</v>
      </c>
      <c r="D306" s="2" t="s">
        <v>578</v>
      </c>
      <c r="E306" s="3" t="s">
        <v>11386</v>
      </c>
      <c r="F306" s="3" t="s">
        <v>126</v>
      </c>
      <c r="H306" s="3" t="s">
        <v>44</v>
      </c>
      <c r="I306" s="3">
        <v>1.0</v>
      </c>
      <c r="J306" s="3" t="s">
        <v>1063</v>
      </c>
      <c r="K306" s="3" t="s">
        <v>11197</v>
      </c>
      <c r="L306" s="3" t="s">
        <v>268</v>
      </c>
      <c r="M306" s="12" t="s">
        <v>11393</v>
      </c>
      <c r="N306" s="5">
        <f>IFERROR(__xludf.DUMMYFUNCTION("MIN(5,IF($D306=""BIET"",1,IF($D306=""HIEU"",2,3))+IF($C306=""TRUE_FALSE_GROUP"",1,0)+IF(LEN($E306)&gt;500,1,0)+IF(REGEXMATCH(LOWER($E306),""python|c\+\+|select |sql|&lt;html|&lt;style|for |while |def ""),1,0))"),1.0)</f>
        <v>1</v>
      </c>
      <c r="O306" s="5" t="s">
        <v>1455</v>
      </c>
      <c r="P306" s="5">
        <f>IFERROR(__xludf.DUMMYFUNCTION("IF($C306=""MCQ_SINGLE"",IF($D306=""BIET"",45,IF($D306=""HIEU"",60,90))+IF(OR(LEN($E306)&gt;500,REGEXMATCH(LOWER($E306),""python|c\+\+|select |sql|&lt;html|&lt;style|for |while |def "")),30,0),IF($C306=""TRUE_FALSE_GROUP"",IF($D306=""BIET"",150,IF($D306=""HIEU"",18"&amp;"0,240))+IF(LEN($E306)&gt;500,60,0),IF($D306=""BIET"",90,IF($D306=""HIEU"",120,180))))"),45.0)</f>
        <v>45</v>
      </c>
      <c r="Q306" s="3" t="s">
        <v>1082</v>
      </c>
      <c r="R306" s="5" t="b">
        <f t="shared" si="21"/>
        <v>1</v>
      </c>
      <c r="S306" s="5" t="str">
        <f t="array" ref="S306">IFERROR(INDEX(DUPLICATES!$K:$K,MATCH($A306,DUPLICATES!$B:$B,0)),IFERROR(INDEX(DUPLICATES!$K:$K,MATCH($A306,DUPLICATES!$C:$C,0)),""))</f>
        <v/>
      </c>
      <c r="T306" s="3" t="s">
        <v>1093</v>
      </c>
      <c r="U306" s="5" t="str">
        <f t="shared" si="19"/>
        <v>MATRIX_SPEC|YCCD|SOURCE_TAG|ITEM_DEMAND</v>
      </c>
    </row>
    <row r="307">
      <c r="A307" s="3" t="s">
        <v>4294</v>
      </c>
      <c r="B307" s="3" t="s">
        <v>11425</v>
      </c>
      <c r="C307" s="2" t="s">
        <v>1056</v>
      </c>
      <c r="D307" s="2" t="s">
        <v>42</v>
      </c>
      <c r="E307" s="3" t="s">
        <v>11428</v>
      </c>
      <c r="F307" s="3" t="s">
        <v>361</v>
      </c>
      <c r="H307" s="3" t="s">
        <v>44</v>
      </c>
      <c r="I307" s="3">
        <v>1.0</v>
      </c>
      <c r="J307" s="3" t="s">
        <v>1063</v>
      </c>
      <c r="K307" s="3" t="s">
        <v>11197</v>
      </c>
      <c r="L307" s="3" t="s">
        <v>268</v>
      </c>
      <c r="M307" s="5" t="s">
        <v>11435</v>
      </c>
      <c r="N307" s="5">
        <f>IFERROR(__xludf.DUMMYFUNCTION("MIN(5,IF($D307=""BIET"",1,IF($D307=""HIEU"",2,3))+IF($C307=""TRUE_FALSE_GROUP"",1,0)+IF(LEN($E307)&gt;500,1,0)+IF(REGEXMATCH(LOWER($E307),""python|c\+\+|select |sql|&lt;html|&lt;style|for |while |def ""),1,0))"),2.0)</f>
        <v>2</v>
      </c>
      <c r="O307" s="5" t="s">
        <v>1455</v>
      </c>
      <c r="P307" s="5">
        <f>IFERROR(__xludf.DUMMYFUNCTION("IF($C307=""MCQ_SINGLE"",IF($D307=""BIET"",45,IF($D307=""HIEU"",60,90))+IF(OR(LEN($E307)&gt;500,REGEXMATCH(LOWER($E307),""python|c\+\+|select |sql|&lt;html|&lt;style|for |while |def "")),30,0),IF($C307=""TRUE_FALSE_GROUP"",IF($D307=""BIET"",150,IF($D307=""HIEU"",18"&amp;"0,240))+IF(LEN($E307)&gt;500,60,0),IF($D307=""BIET"",90,IF($D307=""HIEU"",120,180))))"),60.0)</f>
        <v>60</v>
      </c>
      <c r="Q307" s="3" t="s">
        <v>1139</v>
      </c>
      <c r="R307" s="5" t="b">
        <f t="shared" si="21"/>
        <v>1</v>
      </c>
      <c r="S307" s="5" t="str">
        <f t="array" ref="S307">IFERROR(INDEX(DUPLICATES!$K:$K,MATCH($A307,DUPLICATES!$B:$B,0)),IFERROR(INDEX(DUPLICATES!$K:$K,MATCH($A307,DUPLICATES!$C:$C,0)),""))</f>
        <v/>
      </c>
      <c r="T307" s="3" t="s">
        <v>1119</v>
      </c>
      <c r="U307" s="5" t="str">
        <f t="shared" si="19"/>
        <v>MATRIX_SPEC|YCCD|SOURCE_TAG|ITEM_DEMAND</v>
      </c>
    </row>
    <row r="308">
      <c r="A308" s="3" t="s">
        <v>4302</v>
      </c>
      <c r="B308" s="3" t="s">
        <v>11463</v>
      </c>
      <c r="C308" s="2" t="s">
        <v>1056</v>
      </c>
      <c r="D308" s="2" t="s">
        <v>78</v>
      </c>
      <c r="E308" s="3" t="s">
        <v>11466</v>
      </c>
      <c r="F308" s="3" t="s">
        <v>98</v>
      </c>
      <c r="H308" s="3" t="s">
        <v>44</v>
      </c>
      <c r="I308" s="3">
        <v>1.0</v>
      </c>
      <c r="J308" s="3" t="s">
        <v>1063</v>
      </c>
      <c r="K308" s="3" t="s">
        <v>11197</v>
      </c>
      <c r="L308" s="3" t="s">
        <v>268</v>
      </c>
      <c r="M308" s="5" t="s">
        <v>11470</v>
      </c>
      <c r="N308" s="5">
        <f>IFERROR(__xludf.DUMMYFUNCTION("MIN(5,IF($D308=""BIET"",1,IF($D308=""HIEU"",2,3))+IF($C308=""TRUE_FALSE_GROUP"",1,0)+IF(LEN($E308)&gt;500,1,0)+IF(REGEXMATCH(LOWER($E308),""python|c\+\+|select |sql|&lt;html|&lt;style|for |while |def ""),1,0))"),3.0)</f>
        <v>3</v>
      </c>
      <c r="O308" s="5" t="s">
        <v>1455</v>
      </c>
      <c r="P308" s="5">
        <f>IFERROR(__xludf.DUMMYFUNCTION("IF($C308=""MCQ_SINGLE"",IF($D308=""BIET"",45,IF($D308=""HIEU"",60,90))+IF(OR(LEN($E308)&gt;500,REGEXMATCH(LOWER($E308),""python|c\+\+|select |sql|&lt;html|&lt;style|for |while |def "")),30,0),IF($C308=""TRUE_FALSE_GROUP"",IF($D308=""BIET"",150,IF($D308=""HIEU"",18"&amp;"0,240))+IF(LEN($E308)&gt;500,60,0),IF($D308=""BIET"",90,IF($D308=""HIEU"",120,180))))"),90.0)</f>
        <v>90</v>
      </c>
      <c r="Q308" s="3" t="s">
        <v>1139</v>
      </c>
      <c r="R308" s="5" t="b">
        <f t="shared" si="21"/>
        <v>1</v>
      </c>
      <c r="S308" s="5" t="str">
        <f t="array" ref="S308">IFERROR(INDEX(DUPLICATES!$K:$K,MATCH($A308,DUPLICATES!$B:$B,0)),IFERROR(INDEX(DUPLICATES!$K:$K,MATCH($A308,DUPLICATES!$C:$C,0)),""))</f>
        <v/>
      </c>
      <c r="T308" s="3" t="s">
        <v>1119</v>
      </c>
      <c r="U308" s="5" t="str">
        <f t="shared" si="19"/>
        <v>MATRIX_SPEC|YCCD|SOURCE_TAG|ITEM_DEMAND</v>
      </c>
    </row>
    <row r="309">
      <c r="A309" s="3" t="s">
        <v>4307</v>
      </c>
      <c r="B309" s="3" t="s">
        <v>11501</v>
      </c>
      <c r="C309" s="2" t="s">
        <v>1056</v>
      </c>
      <c r="D309" s="2" t="s">
        <v>42</v>
      </c>
      <c r="E309" s="3" t="s">
        <v>11504</v>
      </c>
      <c r="F309" s="3" t="s">
        <v>51</v>
      </c>
      <c r="H309" s="3" t="s">
        <v>44</v>
      </c>
      <c r="I309" s="3">
        <v>1.0</v>
      </c>
      <c r="J309" s="3" t="s">
        <v>1063</v>
      </c>
      <c r="K309" s="3" t="s">
        <v>11197</v>
      </c>
      <c r="L309" s="3" t="s">
        <v>2247</v>
      </c>
      <c r="M309" s="2" t="s">
        <v>11511</v>
      </c>
      <c r="N309" s="3">
        <v>2.0</v>
      </c>
      <c r="O309" s="3" t="s">
        <v>1244</v>
      </c>
      <c r="P309" s="3">
        <v>60.0</v>
      </c>
      <c r="Q309" s="3" t="s">
        <v>1139</v>
      </c>
      <c r="R309" s="5" t="b">
        <f t="shared" si="21"/>
        <v>1</v>
      </c>
      <c r="S309" s="5" t="str">
        <f t="array" ref="S309">IFERROR(INDEX(DUPLICATES!$K:$K,MATCH($A309,DUPLICATES!$B:$B,0)),IFERROR(INDEX(DUPLICATES!$K:$K,MATCH($A309,DUPLICATES!$C:$C,0)),""))</f>
        <v/>
      </c>
      <c r="T309" s="3" t="s">
        <v>1119</v>
      </c>
      <c r="U309" s="5" t="str">
        <f t="shared" si="19"/>
        <v>MATRIX_SPEC|YCCD|SOURCE_TAG|ITEM_DEMAND</v>
      </c>
    </row>
    <row r="310">
      <c r="A310" s="3" t="s">
        <v>4313</v>
      </c>
      <c r="B310" s="3" t="s">
        <v>11534</v>
      </c>
      <c r="C310" s="2" t="s">
        <v>1056</v>
      </c>
      <c r="D310" s="2" t="s">
        <v>578</v>
      </c>
      <c r="E310" s="3" t="s">
        <v>11538</v>
      </c>
      <c r="F310" s="3" t="s">
        <v>361</v>
      </c>
      <c r="H310" s="3" t="s">
        <v>44</v>
      </c>
      <c r="I310" s="3">
        <v>1.0</v>
      </c>
      <c r="J310" s="3" t="s">
        <v>1063</v>
      </c>
      <c r="K310" s="3" t="s">
        <v>11197</v>
      </c>
      <c r="L310" s="3" t="s">
        <v>2247</v>
      </c>
      <c r="M310" s="2" t="s">
        <v>11546</v>
      </c>
      <c r="N310" s="5">
        <f>IFERROR(__xludf.DUMMYFUNCTION("MIN(5,IF($D310=""BIET"",1,IF($D310=""HIEU"",2,3))+IF($C310=""TRUE_FALSE_GROUP"",1,0)+IF(LEN($E310)&gt;500,1,0)+IF(REGEXMATCH(LOWER($E310),""python|c\+\+|select |sql|&lt;html|&lt;style|for |while |def ""),1,0))"),1.0)</f>
        <v>1</v>
      </c>
      <c r="O310" s="5" t="s">
        <v>1244</v>
      </c>
      <c r="P310" s="5">
        <f>IFERROR(__xludf.DUMMYFUNCTION("IF($C310=""MCQ_SINGLE"",IF($D310=""BIET"",45,IF($D310=""HIEU"",60,90))+IF(OR(LEN($E310)&gt;500,REGEXMATCH(LOWER($E310),""python|c\+\+|select |sql|&lt;html|&lt;style|for |while |def "")),30,0),IF($C310=""TRUE_FALSE_GROUP"",IF($D310=""BIET"",150,IF($D310=""HIEU"",18"&amp;"0,240))+IF(LEN($E310)&gt;500,60,0),IF($D310=""BIET"",90,IF($D310=""HIEU"",120,180))))"),45.0)</f>
        <v>45</v>
      </c>
      <c r="Q310" s="3" t="s">
        <v>1139</v>
      </c>
      <c r="R310" s="5" t="b">
        <f t="shared" si="21"/>
        <v>1</v>
      </c>
      <c r="S310" s="3" t="s">
        <v>11569</v>
      </c>
      <c r="T310" s="3" t="s">
        <v>1119</v>
      </c>
      <c r="U310" s="5" t="str">
        <f t="shared" si="19"/>
        <v>MATRIX_SPEC|YCCD|SOURCE_TAG|ITEM_DEMAND</v>
      </c>
    </row>
    <row r="311">
      <c r="A311" s="3" t="s">
        <v>4318</v>
      </c>
      <c r="B311" s="3" t="s">
        <v>11575</v>
      </c>
      <c r="C311" s="2" t="s">
        <v>1056</v>
      </c>
      <c r="D311" s="2" t="s">
        <v>578</v>
      </c>
      <c r="E311" s="3" t="s">
        <v>11577</v>
      </c>
      <c r="F311" s="3" t="s">
        <v>98</v>
      </c>
      <c r="H311" s="3" t="s">
        <v>44</v>
      </c>
      <c r="I311" s="3">
        <v>1.0</v>
      </c>
      <c r="J311" s="3" t="s">
        <v>1063</v>
      </c>
      <c r="K311" s="3" t="s">
        <v>11197</v>
      </c>
      <c r="L311" s="3" t="s">
        <v>268</v>
      </c>
      <c r="M311" s="5" t="s">
        <v>11584</v>
      </c>
      <c r="N311" s="5">
        <f>IFERROR(__xludf.DUMMYFUNCTION("MIN(5,IF($D311=""BIET"",1,IF($D311=""HIEU"",2,3))+IF($C311=""TRUE_FALSE_GROUP"",1,0)+IF(LEN($E311)&gt;500,1,0)+IF(REGEXMATCH(LOWER($E311),""python|c\+\+|select |sql|&lt;html|&lt;style|for |while |def ""),1,0))"),1.0)</f>
        <v>1</v>
      </c>
      <c r="O311" s="5" t="s">
        <v>1244</v>
      </c>
      <c r="P311" s="5">
        <f>IFERROR(__xludf.DUMMYFUNCTION("IF($C311=""MCQ_SINGLE"",IF($D311=""BIET"",45,IF($D311=""HIEU"",60,90))+IF(OR(LEN($E311)&gt;500,REGEXMATCH(LOWER($E311),""python|c\+\+|select |sql|&lt;html|&lt;style|for |while |def "")),30,0),IF($C311=""TRUE_FALSE_GROUP"",IF($D311=""BIET"",150,IF($D311=""HIEU"",18"&amp;"0,240))+IF(LEN($E311)&gt;500,60,0),IF($D311=""BIET"",90,IF($D311=""HIEU"",120,180))))"),45.0)</f>
        <v>45</v>
      </c>
      <c r="Q311" s="3" t="s">
        <v>1139</v>
      </c>
      <c r="R311" s="5" t="b">
        <f t="shared" si="21"/>
        <v>1</v>
      </c>
      <c r="S311" s="3" t="s">
        <v>7450</v>
      </c>
      <c r="T311" s="3" t="s">
        <v>1119</v>
      </c>
      <c r="U311" s="5" t="str">
        <f t="shared" si="19"/>
        <v>MATRIX_SPEC|YCCD|SOURCE_TAG|ITEM_DEMAND</v>
      </c>
    </row>
    <row r="312">
      <c r="A312" s="3" t="s">
        <v>4323</v>
      </c>
      <c r="B312" s="3" t="s">
        <v>11603</v>
      </c>
      <c r="C312" s="2" t="s">
        <v>1056</v>
      </c>
      <c r="D312" s="2" t="s">
        <v>578</v>
      </c>
      <c r="E312" s="3" t="s">
        <v>11607</v>
      </c>
      <c r="F312" s="3" t="s">
        <v>51</v>
      </c>
      <c r="H312" s="3" t="s">
        <v>44</v>
      </c>
      <c r="I312" s="3">
        <v>1.0</v>
      </c>
      <c r="J312" s="3" t="s">
        <v>1063</v>
      </c>
      <c r="K312" s="3" t="s">
        <v>11610</v>
      </c>
      <c r="L312" s="3" t="s">
        <v>1065</v>
      </c>
      <c r="M312" s="2" t="s">
        <v>11614</v>
      </c>
      <c r="N312" s="5">
        <f>IFERROR(__xludf.DUMMYFUNCTION("MIN(5,IF($D312=""BIET"",1,IF($D312=""HIEU"",2,3))+IF($C312=""TRUE_FALSE_GROUP"",1,0)+IF(LEN($E312)&gt;500,1,0)+IF(REGEXMATCH(LOWER($E312),""python|c\+\+|select |sql|&lt;html|&lt;style|for |while |def ""),1,0))"),1.0)</f>
        <v>1</v>
      </c>
      <c r="O312" s="5" t="s">
        <v>1244</v>
      </c>
      <c r="P312" s="5">
        <f>IFERROR(__xludf.DUMMYFUNCTION("IF($C312=""MCQ_SINGLE"",IF($D312=""BIET"",45,IF($D312=""HIEU"",60,90))+IF(OR(LEN($E312)&gt;500,REGEXMATCH(LOWER($E312),""python|c\+\+|select |sql|&lt;html|&lt;style|for |while |def "")),30,0),IF($C312=""TRUE_FALSE_GROUP"",IF($D312=""BIET"",150,IF($D312=""HIEU"",18"&amp;"0,240))+IF(LEN($E312)&gt;500,60,0),IF($D312=""BIET"",90,IF($D312=""HIEU"",120,180))))"),45.0)</f>
        <v>45</v>
      </c>
      <c r="Q312" s="3" t="s">
        <v>1082</v>
      </c>
      <c r="R312" s="5" t="b">
        <f t="shared" si="21"/>
        <v>1</v>
      </c>
      <c r="S312" s="5" t="str">
        <f t="array" ref="S312">IFERROR(INDEX(DUPLICATES!$K:$K,MATCH($A312,DUPLICATES!$B:$B,0)),IFERROR(INDEX(DUPLICATES!$K:$K,MATCH($A312,DUPLICATES!$C:$C,0)),""))</f>
        <v/>
      </c>
      <c r="T312" s="3" t="s">
        <v>1093</v>
      </c>
      <c r="U312" s="5" t="str">
        <f t="shared" si="19"/>
        <v>MATRIX_SPEC|YCCD|SOURCE_TAG|ITEM_DEMAND</v>
      </c>
    </row>
    <row r="313">
      <c r="A313" s="3" t="s">
        <v>4329</v>
      </c>
      <c r="B313" s="3" t="s">
        <v>11636</v>
      </c>
      <c r="C313" s="2" t="s">
        <v>1056</v>
      </c>
      <c r="D313" s="2" t="s">
        <v>42</v>
      </c>
      <c r="E313" s="3" t="s">
        <v>11639</v>
      </c>
      <c r="F313" s="3" t="s">
        <v>98</v>
      </c>
      <c r="H313" s="3" t="s">
        <v>44</v>
      </c>
      <c r="I313" s="3">
        <v>1.0</v>
      </c>
      <c r="J313" s="3" t="s">
        <v>1063</v>
      </c>
      <c r="K313" s="3" t="s">
        <v>11610</v>
      </c>
      <c r="L313" s="3" t="s">
        <v>2247</v>
      </c>
      <c r="M313" s="2" t="s">
        <v>11644</v>
      </c>
      <c r="N313" s="3">
        <v>2.0</v>
      </c>
      <c r="O313" s="3" t="s">
        <v>1244</v>
      </c>
      <c r="P313" s="3">
        <v>60.0</v>
      </c>
      <c r="Q313" s="3" t="s">
        <v>1139</v>
      </c>
      <c r="R313" s="5" t="b">
        <f t="shared" si="21"/>
        <v>1</v>
      </c>
      <c r="S313" s="5" t="str">
        <f t="array" ref="S313">IFERROR(INDEX(DUPLICATES!$K:$K,MATCH($A313,DUPLICATES!$B:$B,0)),IFERROR(INDEX(DUPLICATES!$K:$K,MATCH($A313,DUPLICATES!$C:$C,0)),""))</f>
        <v/>
      </c>
      <c r="T313" s="3" t="s">
        <v>1119</v>
      </c>
      <c r="U313" s="5" t="str">
        <f t="shared" si="19"/>
        <v>MATRIX_SPEC|YCCD|SOURCE_TAG|ITEM_DEMAND</v>
      </c>
    </row>
    <row r="314">
      <c r="A314" s="3" t="s">
        <v>4334</v>
      </c>
      <c r="B314" s="3" t="s">
        <v>11655</v>
      </c>
      <c r="C314" s="2" t="s">
        <v>1056</v>
      </c>
      <c r="D314" s="2" t="s">
        <v>42</v>
      </c>
      <c r="E314" s="3" t="s">
        <v>11659</v>
      </c>
      <c r="F314" s="3" t="s">
        <v>126</v>
      </c>
      <c r="H314" s="3" t="s">
        <v>44</v>
      </c>
      <c r="I314" s="3">
        <v>1.0</v>
      </c>
      <c r="J314" s="3" t="s">
        <v>1063</v>
      </c>
      <c r="K314" s="3" t="s">
        <v>11610</v>
      </c>
      <c r="L314" s="3" t="s">
        <v>2247</v>
      </c>
      <c r="M314" s="2" t="s">
        <v>11661</v>
      </c>
      <c r="N314" s="5">
        <f>IFERROR(__xludf.DUMMYFUNCTION("MIN(5,IF($D314=""BIET"",1,IF($D314=""HIEU"",2,3))+IF($C314=""TRUE_FALSE_GROUP"",1,0)+IF(LEN($E314)&gt;500,1,0)+IF(REGEXMATCH(LOWER($E314),""python|c\+\+|select |sql|&lt;html|&lt;style|for |while |def ""),1,0))"),2.0)</f>
        <v>2</v>
      </c>
      <c r="O314" s="5" t="s">
        <v>1244</v>
      </c>
      <c r="P314" s="5">
        <f>IFERROR(__xludf.DUMMYFUNCTION("IF($C314=""MCQ_SINGLE"",IF($D314=""BIET"",45,IF($D314=""HIEU"",60,90))+IF(OR(LEN($E314)&gt;500,REGEXMATCH(LOWER($E314),""python|c\+\+|select |sql|&lt;html|&lt;style|for |while |def "")),30,0),IF($C314=""TRUE_FALSE_GROUP"",IF($D314=""BIET"",150,IF($D314=""HIEU"",18"&amp;"0,240))+IF(LEN($E314)&gt;500,60,0),IF($D314=""BIET"",90,IF($D314=""HIEU"",120,180))))"),60.0)</f>
        <v>60</v>
      </c>
      <c r="Q314" s="3" t="s">
        <v>1139</v>
      </c>
      <c r="R314" s="5" t="b">
        <f t="shared" si="21"/>
        <v>1</v>
      </c>
      <c r="S314" s="5" t="str">
        <f t="array" ref="S314">IFERROR(INDEX(DUPLICATES!$K:$K,MATCH($A314,DUPLICATES!$B:$B,0)),IFERROR(INDEX(DUPLICATES!$K:$K,MATCH($A314,DUPLICATES!$C:$C,0)),""))</f>
        <v/>
      </c>
      <c r="T314" s="3" t="s">
        <v>1119</v>
      </c>
      <c r="U314" s="5" t="str">
        <f t="shared" si="19"/>
        <v>MATRIX_SPEC|YCCD|SOURCE_TAG|ITEM_DEMAND</v>
      </c>
    </row>
    <row r="315">
      <c r="A315" s="3" t="s">
        <v>4338</v>
      </c>
      <c r="B315" s="3" t="s">
        <v>11687</v>
      </c>
      <c r="C315" s="2" t="s">
        <v>1056</v>
      </c>
      <c r="D315" s="2" t="s">
        <v>42</v>
      </c>
      <c r="E315" s="3" t="s">
        <v>11688</v>
      </c>
      <c r="F315" s="3" t="s">
        <v>51</v>
      </c>
      <c r="H315" s="3" t="s">
        <v>44</v>
      </c>
      <c r="I315" s="3">
        <v>1.0</v>
      </c>
      <c r="J315" s="3" t="s">
        <v>1063</v>
      </c>
      <c r="K315" s="3" t="s">
        <v>11610</v>
      </c>
      <c r="L315" s="3" t="s">
        <v>2247</v>
      </c>
      <c r="M315" s="2" t="s">
        <v>11696</v>
      </c>
      <c r="N315" s="5">
        <f>IFERROR(__xludf.DUMMYFUNCTION("MIN(5,IF($D315=""BIET"",1,IF($D315=""HIEU"",2,3))+IF($C315=""TRUE_FALSE_GROUP"",1,0)+IF(LEN($E315)&gt;500,1,0)+IF(REGEXMATCH(LOWER($E315),""python|c\+\+|select |sql|&lt;html|&lt;style|for |while |def ""),1,0))"),2.0)</f>
        <v>2</v>
      </c>
      <c r="O315" s="5" t="s">
        <v>1244</v>
      </c>
      <c r="P315" s="5">
        <f>IFERROR(__xludf.DUMMYFUNCTION("IF($C315=""MCQ_SINGLE"",IF($D315=""BIET"",45,IF($D315=""HIEU"",60,90))+IF(OR(LEN($E315)&gt;500,REGEXMATCH(LOWER($E315),""python|c\+\+|select |sql|&lt;html|&lt;style|for |while |def "")),30,0),IF($C315=""TRUE_FALSE_GROUP"",IF($D315=""BIET"",150,IF($D315=""HIEU"",18"&amp;"0,240))+IF(LEN($E315)&gt;500,60,0),IF($D315=""BIET"",90,IF($D315=""HIEU"",120,180))))"),60.0)</f>
        <v>60</v>
      </c>
      <c r="Q315" s="3" t="s">
        <v>1139</v>
      </c>
      <c r="R315" s="5" t="b">
        <f t="shared" si="21"/>
        <v>1</v>
      </c>
      <c r="S315" s="5" t="str">
        <f t="array" ref="S315">IFERROR(INDEX(DUPLICATES!$K:$K,MATCH($A315,DUPLICATES!$B:$B,0)),IFERROR(INDEX(DUPLICATES!$K:$K,MATCH($A315,DUPLICATES!$C:$C,0)),""))</f>
        <v/>
      </c>
      <c r="T315" s="3" t="s">
        <v>1119</v>
      </c>
      <c r="U315" s="5" t="str">
        <f t="shared" si="19"/>
        <v>MATRIX_SPEC|YCCD|SOURCE_TAG|ITEM_DEMAND</v>
      </c>
    </row>
    <row r="316">
      <c r="A316" s="3" t="s">
        <v>4343</v>
      </c>
      <c r="B316" s="3" t="s">
        <v>11721</v>
      </c>
      <c r="C316" s="2" t="s">
        <v>1056</v>
      </c>
      <c r="D316" s="2" t="s">
        <v>42</v>
      </c>
      <c r="E316" s="3" t="s">
        <v>11725</v>
      </c>
      <c r="F316" s="3" t="s">
        <v>126</v>
      </c>
      <c r="H316" s="3" t="s">
        <v>44</v>
      </c>
      <c r="I316" s="3">
        <v>1.0</v>
      </c>
      <c r="J316" s="3" t="s">
        <v>1063</v>
      </c>
      <c r="K316" s="3" t="s">
        <v>11610</v>
      </c>
      <c r="L316" s="3" t="s">
        <v>2247</v>
      </c>
      <c r="M316" s="2" t="s">
        <v>11730</v>
      </c>
      <c r="N316" s="5">
        <f>IFERROR(__xludf.DUMMYFUNCTION("MIN(5,IF($D316=""BIET"",1,IF($D316=""HIEU"",2,3))+IF($C316=""TRUE_FALSE_GROUP"",1,0)+IF(LEN($E316)&gt;500,1,0)+IF(REGEXMATCH(LOWER($E316),""python|c\+\+|select |sql|&lt;html|&lt;style|for |while |def ""),1,0))"),2.0)</f>
        <v>2</v>
      </c>
      <c r="O316" s="5" t="s">
        <v>1244</v>
      </c>
      <c r="P316" s="5">
        <f>IFERROR(__xludf.DUMMYFUNCTION("IF($C316=""MCQ_SINGLE"",IF($D316=""BIET"",45,IF($D316=""HIEU"",60,90))+IF(OR(LEN($E316)&gt;500,REGEXMATCH(LOWER($E316),""python|c\+\+|select |sql|&lt;html|&lt;style|for |while |def "")),30,0),IF($C316=""TRUE_FALSE_GROUP"",IF($D316=""BIET"",150,IF($D316=""HIEU"",18"&amp;"0,240))+IF(LEN($E316)&gt;500,60,0),IF($D316=""BIET"",90,IF($D316=""HIEU"",120,180))))"),60.0)</f>
        <v>60</v>
      </c>
      <c r="Q316" s="3" t="s">
        <v>1139</v>
      </c>
      <c r="R316" s="5" t="b">
        <f t="shared" si="21"/>
        <v>1</v>
      </c>
      <c r="S316" s="5" t="str">
        <f t="array" ref="S316">IFERROR(INDEX(DUPLICATES!$K:$K,MATCH($A316,DUPLICATES!$B:$B,0)),IFERROR(INDEX(DUPLICATES!$K:$K,MATCH($A316,DUPLICATES!$C:$C,0)),""))</f>
        <v/>
      </c>
      <c r="T316" s="3" t="s">
        <v>1119</v>
      </c>
      <c r="U316" s="5" t="str">
        <f t="shared" si="19"/>
        <v>MATRIX_SPEC|YCCD|SOURCE_TAG|ITEM_DEMAND</v>
      </c>
    </row>
    <row r="317">
      <c r="A317" s="3" t="s">
        <v>4348</v>
      </c>
      <c r="B317" s="3" t="s">
        <v>11759</v>
      </c>
      <c r="C317" s="2" t="s">
        <v>1056</v>
      </c>
      <c r="D317" s="2" t="s">
        <v>42</v>
      </c>
      <c r="E317" s="3" t="s">
        <v>11763</v>
      </c>
      <c r="F317" s="3" t="s">
        <v>51</v>
      </c>
      <c r="H317" s="3" t="s">
        <v>44</v>
      </c>
      <c r="I317" s="3">
        <v>1.0</v>
      </c>
      <c r="J317" s="3" t="s">
        <v>1063</v>
      </c>
      <c r="K317" s="3" t="s">
        <v>11610</v>
      </c>
      <c r="L317" s="3" t="s">
        <v>268</v>
      </c>
      <c r="M317" s="5" t="s">
        <v>11771</v>
      </c>
      <c r="N317" s="5">
        <f>IFERROR(__xludf.DUMMYFUNCTION("MIN(5,IF($D317=""BIET"",1,IF($D317=""HIEU"",2,3))+IF($C317=""TRUE_FALSE_GROUP"",1,0)+IF(LEN($E317)&gt;500,1,0)+IF(REGEXMATCH(LOWER($E317),""python|c\+\+|select |sql|&lt;html|&lt;style|for |while |def ""),1,0))"),2.0)</f>
        <v>2</v>
      </c>
      <c r="O317" s="5" t="s">
        <v>1244</v>
      </c>
      <c r="P317" s="5">
        <f>IFERROR(__xludf.DUMMYFUNCTION("IF($C317=""MCQ_SINGLE"",IF($D317=""BIET"",45,IF($D317=""HIEU"",60,90))+IF(OR(LEN($E317)&gt;500,REGEXMATCH(LOWER($E317),""python|c\+\+|select |sql|&lt;html|&lt;style|for |while |def "")),30,0),IF($C317=""TRUE_FALSE_GROUP"",IF($D317=""BIET"",150,IF($D317=""HIEU"",18"&amp;"0,240))+IF(LEN($E317)&gt;500,60,0),IF($D317=""BIET"",90,IF($D317=""HIEU"",120,180))))"),60.0)</f>
        <v>60</v>
      </c>
      <c r="Q317" s="3" t="s">
        <v>1139</v>
      </c>
      <c r="R317" s="5" t="b">
        <f t="shared" si="21"/>
        <v>1</v>
      </c>
      <c r="S317" s="5" t="str">
        <f t="array" ref="S317">IFERROR(INDEX(DUPLICATES!$K:$K,MATCH($A317,DUPLICATES!$B:$B,0)),IFERROR(INDEX(DUPLICATES!$K:$K,MATCH($A317,DUPLICATES!$C:$C,0)),""))</f>
        <v/>
      </c>
      <c r="T317" s="3" t="s">
        <v>1119</v>
      </c>
      <c r="U317" s="5" t="str">
        <f t="shared" si="19"/>
        <v>MATRIX_SPEC|YCCD|SOURCE_TAG|ITEM_DEMAND</v>
      </c>
    </row>
    <row r="318">
      <c r="A318" s="3" t="s">
        <v>4355</v>
      </c>
      <c r="B318" s="3" t="s">
        <v>11802</v>
      </c>
      <c r="C318" s="2" t="s">
        <v>1056</v>
      </c>
      <c r="D318" s="2" t="s">
        <v>78</v>
      </c>
      <c r="E318" s="13" t="s">
        <v>11806</v>
      </c>
      <c r="F318" s="13" t="s">
        <v>51</v>
      </c>
      <c r="G318" s="15"/>
      <c r="H318" s="13" t="s">
        <v>44</v>
      </c>
      <c r="I318" s="13">
        <v>1.0</v>
      </c>
      <c r="J318" s="13" t="s">
        <v>1063</v>
      </c>
      <c r="K318" s="13" t="s">
        <v>11610</v>
      </c>
      <c r="L318" s="13" t="s">
        <v>2247</v>
      </c>
      <c r="M318" s="4" t="s">
        <v>11816</v>
      </c>
      <c r="N318" s="5">
        <f>IFERROR(__xludf.DUMMYFUNCTION("MIN(5,IF($D318=""BIET"",1,IF($D318=""HIEU"",2,3))+IF($C318=""TRUE_FALSE_GROUP"",1,0)+IF(LEN($E318)&gt;500,1,0)+IF(REGEXMATCH(LOWER($E318),""python|c\+\+|select |sql|&lt;html|&lt;style|for |while |def ""),1,0))"),3.0)</f>
        <v>3</v>
      </c>
      <c r="O318" s="5" t="s">
        <v>1244</v>
      </c>
      <c r="P318" s="5">
        <f>IFERROR(__xludf.DUMMYFUNCTION("IF($C318=""MCQ_SINGLE"",IF($D318=""BIET"",45,IF($D318=""HIEU"",60,90))+IF(OR(LEN($E318)&gt;500,REGEXMATCH(LOWER($E318),""python|c\+\+|select |sql|&lt;html|&lt;style|for |while |def "")),30,0),IF($C318=""TRUE_FALSE_GROUP"",IF($D318=""BIET"",150,IF($D318=""HIEU"",18"&amp;"0,240))+IF(LEN($E318)&gt;500,60,0),IF($D318=""BIET"",90,IF($D318=""HIEU"",120,180))))"),90.0)</f>
        <v>90</v>
      </c>
      <c r="Q318" s="5" t="str">
        <f t="shared" ref="Q318:Q319" si="23">IF($T318="READY_FOR_PRACTICE","PRACTICE",IF($T318="READY_FOR_PERIODIC","PERIODIC",IF($T318="READY_FOR_GRADUATION","GRADUATION",IF($T318="RETIRED","NONE","REVIEW_ONLY"))))</f>
        <v>GRADUATION</v>
      </c>
      <c r="R318" s="5" t="b">
        <f t="shared" si="21"/>
        <v>1</v>
      </c>
      <c r="S318" s="5" t="str">
        <f t="array" ref="S318">IFERROR(INDEX(DUPLICATES!$K:$K,MATCH($A318,DUPLICATES!$B:$B,0)),IFERROR(INDEX(DUPLICATES!$K:$K,MATCH($A318,DUPLICATES!$C:$C,0)),""))</f>
        <v/>
      </c>
      <c r="T318" s="3" t="s">
        <v>1119</v>
      </c>
      <c r="U318" s="5" t="str">
        <f t="shared" si="19"/>
        <v>MATRIX_SPEC|YCCD|SOURCE_TAG|ITEM_DEMAND</v>
      </c>
    </row>
    <row r="319">
      <c r="A319" s="3" t="s">
        <v>4359</v>
      </c>
      <c r="B319" s="3" t="s">
        <v>11862</v>
      </c>
      <c r="C319" s="2" t="s">
        <v>1056</v>
      </c>
      <c r="D319" s="2" t="s">
        <v>78</v>
      </c>
      <c r="E319" s="13" t="s">
        <v>11866</v>
      </c>
      <c r="F319" s="13" t="s">
        <v>361</v>
      </c>
      <c r="G319" s="15"/>
      <c r="H319" s="13" t="s">
        <v>44</v>
      </c>
      <c r="I319" s="13">
        <v>1.0</v>
      </c>
      <c r="J319" s="13" t="s">
        <v>1063</v>
      </c>
      <c r="K319" s="13" t="s">
        <v>11610</v>
      </c>
      <c r="L319" s="13" t="s">
        <v>2247</v>
      </c>
      <c r="M319" s="4" t="s">
        <v>11873</v>
      </c>
      <c r="N319" s="5">
        <f>IFERROR(__xludf.DUMMYFUNCTION("MIN(5,IF($D319=""BIET"",1,IF($D319=""HIEU"",2,3))+IF($C319=""TRUE_FALSE_GROUP"",1,0)+IF(LEN($E319)&gt;500,1,0)+IF(REGEXMATCH(LOWER($E319),""python|c\+\+|select |sql|&lt;html|&lt;style|for |while |def ""),1,0))"),3.0)</f>
        <v>3</v>
      </c>
      <c r="O319" s="5" t="s">
        <v>1244</v>
      </c>
      <c r="P319" s="5">
        <f>IFERROR(__xludf.DUMMYFUNCTION("IF($C319=""MCQ_SINGLE"",IF($D319=""BIET"",45,IF($D319=""HIEU"",60,90))+IF(OR(LEN($E319)&gt;500,REGEXMATCH(LOWER($E319),""python|c\+\+|select |sql|&lt;html|&lt;style|for |while |def "")),30,0),IF($C319=""TRUE_FALSE_GROUP"",IF($D319=""BIET"",150,IF($D319=""HIEU"",18"&amp;"0,240))+IF(LEN($E319)&gt;500,60,0),IF($D319=""BIET"",90,IF($D319=""HIEU"",120,180))))"),90.0)</f>
        <v>90</v>
      </c>
      <c r="Q319" s="5" t="str">
        <f t="shared" si="23"/>
        <v>GRADUATION</v>
      </c>
      <c r="R319" s="5" t="b">
        <f t="shared" si="21"/>
        <v>1</v>
      </c>
      <c r="S319" s="5" t="str">
        <f t="array" ref="S319">IFERROR(INDEX(DUPLICATES!$K:$K,MATCH($A319,DUPLICATES!$B:$B,0)),IFERROR(INDEX(DUPLICATES!$K:$K,MATCH($A319,DUPLICATES!$C:$C,0)),""))</f>
        <v/>
      </c>
      <c r="T319" s="3" t="s">
        <v>1119</v>
      </c>
      <c r="U319" s="5" t="str">
        <f t="shared" si="19"/>
        <v>MATRIX_SPEC|YCCD|SOURCE_TAG|ITEM_DEMAND</v>
      </c>
    </row>
    <row r="320">
      <c r="A320" s="3" t="s">
        <v>4364</v>
      </c>
      <c r="B320" s="3" t="s">
        <v>11903</v>
      </c>
      <c r="C320" s="2" t="s">
        <v>1056</v>
      </c>
      <c r="D320" s="2" t="s">
        <v>78</v>
      </c>
      <c r="E320" s="3" t="s">
        <v>6550</v>
      </c>
      <c r="F320" s="3" t="s">
        <v>98</v>
      </c>
      <c r="H320" s="3" t="s">
        <v>863</v>
      </c>
      <c r="I320" s="3">
        <v>1.0</v>
      </c>
      <c r="J320" s="3" t="s">
        <v>1063</v>
      </c>
      <c r="K320" s="3" t="s">
        <v>11610</v>
      </c>
      <c r="L320" s="3" t="s">
        <v>2247</v>
      </c>
      <c r="M320" s="2" t="s">
        <v>11910</v>
      </c>
      <c r="N320" s="3">
        <v>3.0</v>
      </c>
      <c r="O320" s="3" t="s">
        <v>1244</v>
      </c>
      <c r="P320" s="3">
        <v>90.0</v>
      </c>
      <c r="Q320" s="3" t="s">
        <v>11913</v>
      </c>
      <c r="R320" s="5" t="b">
        <f t="shared" si="21"/>
        <v>1</v>
      </c>
      <c r="S320" s="3" t="s">
        <v>6571</v>
      </c>
      <c r="T320" s="3" t="s">
        <v>1522</v>
      </c>
      <c r="U320" s="5" t="str">
        <f t="shared" si="19"/>
        <v>MATRIX_SPEC|YCCD|SOURCE_TAG|ITEM_DEMAND</v>
      </c>
    </row>
    <row r="321">
      <c r="A321" s="3" t="s">
        <v>4368</v>
      </c>
      <c r="B321" s="3" t="s">
        <v>11920</v>
      </c>
      <c r="C321" s="2" t="s">
        <v>1056</v>
      </c>
      <c r="D321" s="2" t="s">
        <v>578</v>
      </c>
      <c r="E321" s="3" t="s">
        <v>11923</v>
      </c>
      <c r="F321" s="3" t="s">
        <v>361</v>
      </c>
      <c r="H321" s="3" t="s">
        <v>44</v>
      </c>
      <c r="I321" s="3">
        <v>1.0</v>
      </c>
      <c r="J321" s="3" t="s">
        <v>1063</v>
      </c>
      <c r="K321" s="3" t="s">
        <v>11610</v>
      </c>
      <c r="L321" s="3" t="s">
        <v>1065</v>
      </c>
      <c r="M321" s="2" t="s">
        <v>11931</v>
      </c>
      <c r="N321" s="5">
        <f>IFERROR(__xludf.DUMMYFUNCTION("MIN(5,IF($D321=""BIET"",1,IF($D321=""HIEU"",2,3))+IF($C321=""TRUE_FALSE_GROUP"",1,0)+IF(LEN($E321)&gt;500,1,0)+IF(REGEXMATCH(LOWER($E321),""python|c\+\+|select |sql|&lt;html|&lt;style|for |while |def ""),1,0))"),1.0)</f>
        <v>1</v>
      </c>
      <c r="O321" s="5" t="s">
        <v>1075</v>
      </c>
      <c r="P321" s="5">
        <f>IFERROR(__xludf.DUMMYFUNCTION("IF($C321=""MCQ_SINGLE"",IF($D321=""BIET"",45,IF($D321=""HIEU"",60,90))+IF(OR(LEN($E321)&gt;500,REGEXMATCH(LOWER($E321),""python|c\+\+|select |sql|&lt;html|&lt;style|for |while |def "")),30,0),IF($C321=""TRUE_FALSE_GROUP"",IF($D321=""BIET"",150,IF($D321=""HIEU"",18"&amp;"0,240))+IF(LEN($E321)&gt;500,60,0),IF($D321=""BIET"",90,IF($D321=""HIEU"",120,180))))"),45.0)</f>
        <v>45</v>
      </c>
      <c r="Q321" s="3" t="s">
        <v>1082</v>
      </c>
      <c r="R321" s="5" t="b">
        <f t="shared" si="21"/>
        <v>1</v>
      </c>
      <c r="S321" s="5" t="str">
        <f t="array" ref="S321">IFERROR(INDEX(DUPLICATES!$K:$K,MATCH($A321,DUPLICATES!$B:$B,0)),IFERROR(INDEX(DUPLICATES!$K:$K,MATCH($A321,DUPLICATES!$C:$C,0)),""))</f>
        <v/>
      </c>
      <c r="T321" s="3" t="s">
        <v>1093</v>
      </c>
      <c r="U321" s="5" t="str">
        <f t="shared" si="19"/>
        <v>MATRIX_SPEC|YCCD|SOURCE_TAG|ITEM_DEMAND</v>
      </c>
    </row>
    <row r="322">
      <c r="A322" s="3" t="s">
        <v>4373</v>
      </c>
      <c r="B322" s="3" t="s">
        <v>11961</v>
      </c>
      <c r="C322" s="2" t="s">
        <v>1056</v>
      </c>
      <c r="D322" s="2" t="s">
        <v>578</v>
      </c>
      <c r="E322" s="13" t="s">
        <v>11965</v>
      </c>
      <c r="F322" s="13" t="s">
        <v>361</v>
      </c>
      <c r="G322" s="15"/>
      <c r="H322" s="13" t="s">
        <v>44</v>
      </c>
      <c r="I322" s="13">
        <v>1.0</v>
      </c>
      <c r="J322" s="13" t="s">
        <v>1063</v>
      </c>
      <c r="K322" s="13" t="s">
        <v>11610</v>
      </c>
      <c r="L322" s="13" t="s">
        <v>268</v>
      </c>
      <c r="M322" s="15" t="s">
        <v>11972</v>
      </c>
      <c r="N322" s="5">
        <f>IFERROR(__xludf.DUMMYFUNCTION("MIN(5,IF($D322=""BIET"",1,IF($D322=""HIEU"",2,3))+IF($C322=""TRUE_FALSE_GROUP"",1,0)+IF(LEN($E322)&gt;500,1,0)+IF(REGEXMATCH(LOWER($E322),""python|c\+\+|select |sql|&lt;html|&lt;style|for |while |def ""),1,0))"),1.0)</f>
        <v>1</v>
      </c>
      <c r="O322" s="5" t="s">
        <v>1075</v>
      </c>
      <c r="P322" s="5">
        <f>IFERROR(__xludf.DUMMYFUNCTION("IF($C322=""MCQ_SINGLE"",IF($D322=""BIET"",45,IF($D322=""HIEU"",60,90))+IF(OR(LEN($E322)&gt;500,REGEXMATCH(LOWER($E322),""python|c\+\+|select |sql|&lt;html|&lt;style|for |while |def "")),30,0),IF($C322=""TRUE_FALSE_GROUP"",IF($D322=""BIET"",150,IF($D322=""HIEU"",18"&amp;"0,240))+IF(LEN($E322)&gt;500,60,0),IF($D322=""BIET"",90,IF($D322=""HIEU"",120,180))))"),45.0)</f>
        <v>45</v>
      </c>
      <c r="Q322" s="3" t="s">
        <v>1139</v>
      </c>
      <c r="R322" s="5" t="b">
        <f t="shared" si="21"/>
        <v>1</v>
      </c>
      <c r="S322" s="5" t="str">
        <f t="array" ref="S322">IFERROR(INDEX(DUPLICATES!$K:$K,MATCH($A322,DUPLICATES!$B:$B,0)),IFERROR(INDEX(DUPLICATES!$K:$K,MATCH($A322,DUPLICATES!$C:$C,0)),""))</f>
        <v/>
      </c>
      <c r="T322" s="3" t="s">
        <v>1119</v>
      </c>
      <c r="U322" s="5" t="str">
        <f t="shared" si="19"/>
        <v>MATRIX_SPEC|YCCD|SOURCE_TAG|ITEM_DEMAND</v>
      </c>
    </row>
    <row r="323">
      <c r="A323" s="3" t="s">
        <v>4378</v>
      </c>
      <c r="B323" s="3" t="s">
        <v>12001</v>
      </c>
      <c r="C323" s="2" t="s">
        <v>1056</v>
      </c>
      <c r="D323" s="2" t="s">
        <v>42</v>
      </c>
      <c r="E323" s="3" t="s">
        <v>12003</v>
      </c>
      <c r="F323" s="3" t="s">
        <v>361</v>
      </c>
      <c r="H323" s="3" t="s">
        <v>44</v>
      </c>
      <c r="I323" s="3">
        <v>1.0</v>
      </c>
      <c r="J323" s="3" t="s">
        <v>1063</v>
      </c>
      <c r="K323" s="3" t="s">
        <v>11610</v>
      </c>
      <c r="L323" s="3" t="s">
        <v>2247</v>
      </c>
      <c r="M323" s="2" t="s">
        <v>12009</v>
      </c>
      <c r="N323" s="5">
        <f>IFERROR(__xludf.DUMMYFUNCTION("MIN(5,IF($D323=""BIET"",1,IF($D323=""HIEU"",2,3))+IF($C323=""TRUE_FALSE_GROUP"",1,0)+IF(LEN($E323)&gt;500,1,0)+IF(REGEXMATCH(LOWER($E323),""python|c\+\+|select |sql|&lt;html|&lt;style|for |while |def ""),1,0))"),2.0)</f>
        <v>2</v>
      </c>
      <c r="O323" s="5" t="s">
        <v>1075</v>
      </c>
      <c r="P323" s="5">
        <f>IFERROR(__xludf.DUMMYFUNCTION("IF($C323=""MCQ_SINGLE"",IF($D323=""BIET"",45,IF($D323=""HIEU"",60,90))+IF(OR(LEN($E323)&gt;500,REGEXMATCH(LOWER($E323),""python|c\+\+|select |sql|&lt;html|&lt;style|for |while |def "")),30,0),IF($C323=""TRUE_FALSE_GROUP"",IF($D323=""BIET"",150,IF($D323=""HIEU"",18"&amp;"0,240))+IF(LEN($E323)&gt;500,60,0),IF($D323=""BIET"",90,IF($D323=""HIEU"",120,180))))"),60.0)</f>
        <v>60</v>
      </c>
      <c r="Q323" s="3" t="s">
        <v>1139</v>
      </c>
      <c r="R323" s="5" t="b">
        <f t="shared" si="21"/>
        <v>1</v>
      </c>
      <c r="S323" s="3" t="s">
        <v>2625</v>
      </c>
      <c r="T323" s="3" t="s">
        <v>1119</v>
      </c>
      <c r="U323" s="5" t="str">
        <f t="shared" si="19"/>
        <v>MATRIX_SPEC|YCCD|SOURCE_TAG|ITEM_DEMAND</v>
      </c>
    </row>
    <row r="324">
      <c r="A324" s="3" t="s">
        <v>4385</v>
      </c>
      <c r="B324" s="3" t="s">
        <v>12028</v>
      </c>
      <c r="C324" s="2" t="s">
        <v>1590</v>
      </c>
      <c r="D324" s="2" t="s">
        <v>78</v>
      </c>
      <c r="E324" s="3" t="s">
        <v>12031</v>
      </c>
      <c r="F324" s="3" t="s">
        <v>1592</v>
      </c>
      <c r="H324" s="3" t="s">
        <v>44</v>
      </c>
      <c r="I324" s="3">
        <v>1.0</v>
      </c>
      <c r="J324" s="3" t="s">
        <v>1063</v>
      </c>
      <c r="K324" s="3" t="s">
        <v>12036</v>
      </c>
      <c r="L324" s="3" t="s">
        <v>1065</v>
      </c>
      <c r="M324" s="2" t="s">
        <v>12039</v>
      </c>
      <c r="N324" s="3">
        <v>4.0</v>
      </c>
      <c r="O324" s="3" t="s">
        <v>1244</v>
      </c>
      <c r="P324" s="3">
        <v>240.0</v>
      </c>
      <c r="Q324" s="3" t="s">
        <v>1082</v>
      </c>
      <c r="R324" s="5" t="b">
        <f t="shared" si="21"/>
        <v>0</v>
      </c>
      <c r="S324" s="5" t="str">
        <f t="array" ref="S324">IFERROR(INDEX(DUPLICATES!$K:$K,MATCH($A324,DUPLICATES!$B:$B,0)),IFERROR(INDEX(DUPLICATES!$K:$K,MATCH($A324,DUPLICATES!$C:$C,0)),""))</f>
        <v/>
      </c>
      <c r="T324" s="3" t="s">
        <v>1093</v>
      </c>
      <c r="U324" s="5" t="str">
        <f t="shared" si="19"/>
        <v>MATRIX_SPEC|YCCD|SOURCE_TAG|ITEM_DEMAND|MAX_STATEMENT_LEVEL</v>
      </c>
    </row>
    <row r="325">
      <c r="A325" s="3" t="s">
        <v>4389</v>
      </c>
      <c r="B325" s="3" t="s">
        <v>12057</v>
      </c>
      <c r="C325" s="2" t="s">
        <v>1590</v>
      </c>
      <c r="D325" s="2" t="s">
        <v>42</v>
      </c>
      <c r="E325" s="3" t="s">
        <v>12062</v>
      </c>
      <c r="F325" s="3" t="s">
        <v>6833</v>
      </c>
      <c r="H325" s="3" t="s">
        <v>44</v>
      </c>
      <c r="I325" s="3">
        <v>1.0</v>
      </c>
      <c r="J325" s="3" t="s">
        <v>1063</v>
      </c>
      <c r="K325" s="3" t="s">
        <v>12036</v>
      </c>
      <c r="L325" s="3" t="s">
        <v>2247</v>
      </c>
      <c r="M325" s="2" t="s">
        <v>12068</v>
      </c>
      <c r="N325" s="5">
        <f>IFERROR(__xludf.DUMMYFUNCTION("MIN(5,IF($D325=""BIET"",1,IF($D325=""HIEU"",2,3))+IF($C325=""TRUE_FALSE_GROUP"",1,0)+IF(LEN($E325)&gt;500,1,0)+IF(REGEXMATCH(LOWER($E325),""python|c\+\+|select |sql|&lt;html|&lt;style|for |while |def ""),1,0))"),3.0)</f>
        <v>3</v>
      </c>
      <c r="O325" s="5" t="s">
        <v>1244</v>
      </c>
      <c r="P325" s="5">
        <f>IFERROR(__xludf.DUMMYFUNCTION("IF($C325=""MCQ_SINGLE"",IF($D325=""BIET"",45,IF($D325=""HIEU"",60,90))+IF(OR(LEN($E325)&gt;500,REGEXMATCH(LOWER($E325),""python|c\+\+|select |sql|&lt;html|&lt;style|for |while |def "")),30,0),IF($C325=""TRUE_FALSE_GROUP"",IF($D325=""BIET"",150,IF($D325=""HIEU"",18"&amp;"0,240))+IF(LEN($E325)&gt;500,60,0),IF($D325=""BIET"",90,IF($D325=""HIEU"",120,180))))"),180.0)</f>
        <v>180</v>
      </c>
      <c r="Q325" s="3" t="s">
        <v>1139</v>
      </c>
      <c r="R325" s="5" t="b">
        <f t="shared" si="21"/>
        <v>0</v>
      </c>
      <c r="S325" s="3" t="s">
        <v>8507</v>
      </c>
      <c r="T325" s="3" t="s">
        <v>1119</v>
      </c>
      <c r="U325" s="5" t="str">
        <f t="shared" si="19"/>
        <v>MATRIX_SPEC|YCCD|SOURCE_TAG|ITEM_DEMAND|MAX_STATEMENT_LEVEL</v>
      </c>
    </row>
    <row r="326">
      <c r="A326" s="3" t="s">
        <v>4396</v>
      </c>
      <c r="B326" s="3" t="s">
        <v>12093</v>
      </c>
      <c r="C326" s="2" t="s">
        <v>1590</v>
      </c>
      <c r="D326" s="2" t="s">
        <v>78</v>
      </c>
      <c r="E326" s="3" t="s">
        <v>12098</v>
      </c>
      <c r="F326" s="3" t="s">
        <v>6911</v>
      </c>
      <c r="H326" s="3" t="s">
        <v>44</v>
      </c>
      <c r="I326" s="3">
        <v>1.0</v>
      </c>
      <c r="J326" s="3" t="s">
        <v>1063</v>
      </c>
      <c r="K326" s="3" t="s">
        <v>12036</v>
      </c>
      <c r="L326" s="3" t="s">
        <v>1065</v>
      </c>
      <c r="M326" s="4" t="s">
        <v>12108</v>
      </c>
      <c r="N326" s="5">
        <f>IFERROR(__xludf.DUMMYFUNCTION("MIN(5,IF($D326=""BIET"",1,IF($D326=""HIEU"",2,3))+IF($C326=""TRUE_FALSE_GROUP"",1,0)+IF(LEN($E326)&gt;500,1,0)+IF(REGEXMATCH(LOWER($E326),""python|c\+\+|select |sql|&lt;html|&lt;style|for |while |def ""),1,0))"),5.0)</f>
        <v>5</v>
      </c>
      <c r="O326" s="5" t="s">
        <v>1244</v>
      </c>
      <c r="P326" s="3">
        <f>IFERROR(__xludf.DUMMYFUNCTION("IF($C326=""MCQ_SINGLE"",IF($D326=""BIET"",45,IF($D326=""HIEU"",60,90))+IF(OR(LEN($E326)&gt;500,REGEXMATCH(LOWER($E326),""python|c\+\+|select |sql|&lt;html|&lt;style|for |while |def "")),30,0),IF($C326=""TRUE_FALSE_GROUP"",IF($D326=""BIET"",150,IF($D326=""HIEU"",18"&amp;"0,240))+IF(LEN($E326)&gt;500,60,0),IF($D326=""BIET"",90,IF($D326=""HIEU"",120,180))))"),240.0)</f>
        <v>240</v>
      </c>
      <c r="Q326" s="3" t="s">
        <v>1082</v>
      </c>
      <c r="R326" s="5" t="b">
        <f t="shared" si="21"/>
        <v>0</v>
      </c>
      <c r="S326" s="3" t="s">
        <v>6947</v>
      </c>
      <c r="T326" s="3" t="s">
        <v>1093</v>
      </c>
      <c r="U326" s="5" t="str">
        <f t="shared" si="19"/>
        <v>MATRIX_SPEC|YCCD|SOURCE_TAG|ITEM_DEMAND|MAX_STATEMENT_LEVEL</v>
      </c>
    </row>
    <row r="327">
      <c r="A327" s="3" t="s">
        <v>4403</v>
      </c>
      <c r="B327" s="3" t="s">
        <v>12135</v>
      </c>
      <c r="C327" s="2" t="s">
        <v>1590</v>
      </c>
      <c r="D327" s="2" t="s">
        <v>42</v>
      </c>
      <c r="E327" s="3" t="s">
        <v>12139</v>
      </c>
      <c r="F327" s="3" t="s">
        <v>1631</v>
      </c>
      <c r="H327" s="3" t="s">
        <v>44</v>
      </c>
      <c r="I327" s="3">
        <v>1.0</v>
      </c>
      <c r="J327" s="3" t="s">
        <v>1063</v>
      </c>
      <c r="K327" s="3" t="s">
        <v>12036</v>
      </c>
      <c r="L327" s="3" t="s">
        <v>2247</v>
      </c>
      <c r="M327" s="2" t="s">
        <v>12148</v>
      </c>
      <c r="N327" s="5">
        <f>IFERROR(__xludf.DUMMYFUNCTION("MIN(5,IF($D327=""BIET"",1,IF($D327=""HIEU"",2,3))+IF($C327=""TRUE_FALSE_GROUP"",1,0)+IF(LEN($E327)&gt;500,1,0)+IF(REGEXMATCH(LOWER($E327),""python|c\+\+|select |sql|&lt;html|&lt;style|for |while |def ""),1,0))"),3.0)</f>
        <v>3</v>
      </c>
      <c r="O327" s="3" t="s">
        <v>1244</v>
      </c>
      <c r="P327" s="5">
        <f>IFERROR(__xludf.DUMMYFUNCTION("IF($C327=""MCQ_SINGLE"",IF($D327=""BIET"",45,IF($D327=""HIEU"",60,90))+IF(OR(LEN($E327)&gt;500,REGEXMATCH(LOWER($E327),""python|c\+\+|select |sql|&lt;html|&lt;style|for |while |def "")),30,0),IF($C327=""TRUE_FALSE_GROUP"",IF($D327=""BIET"",150,IF($D327=""HIEU"",18"&amp;"0,240))+IF(LEN($E327)&gt;500,60,0),IF($D327=""BIET"",90,IF($D327=""HIEU"",120,180))))"),180.0)</f>
        <v>180</v>
      </c>
      <c r="Q327" s="3" t="s">
        <v>1139</v>
      </c>
      <c r="R327" s="5" t="b">
        <f t="shared" si="21"/>
        <v>0</v>
      </c>
      <c r="S327" s="3" t="s">
        <v>2725</v>
      </c>
      <c r="T327" s="3" t="s">
        <v>1119</v>
      </c>
      <c r="U327" s="5" t="str">
        <f t="shared" si="19"/>
        <v>MATRIX_SPEC|YCCD|SOURCE_TAG|ITEM_DEMAND|MAX_STATEMENT_LEVEL</v>
      </c>
    </row>
    <row r="328">
      <c r="A328" s="3" t="s">
        <v>4408</v>
      </c>
      <c r="B328" s="3" t="s">
        <v>12167</v>
      </c>
      <c r="C328" s="2" t="s">
        <v>1590</v>
      </c>
      <c r="D328" s="2" t="s">
        <v>78</v>
      </c>
      <c r="E328" s="3" t="s">
        <v>12172</v>
      </c>
      <c r="F328" s="3" t="s">
        <v>2655</v>
      </c>
      <c r="H328" s="3" t="s">
        <v>44</v>
      </c>
      <c r="I328" s="3">
        <v>1.0</v>
      </c>
      <c r="J328" s="3" t="s">
        <v>1063</v>
      </c>
      <c r="K328" s="3" t="s">
        <v>12036</v>
      </c>
      <c r="L328" s="3" t="s">
        <v>2247</v>
      </c>
      <c r="M328" s="2" t="s">
        <v>12177</v>
      </c>
      <c r="N328" s="3">
        <v>4.0</v>
      </c>
      <c r="O328" s="3" t="s">
        <v>1244</v>
      </c>
      <c r="P328" s="3">
        <v>240.0</v>
      </c>
      <c r="Q328" s="3" t="s">
        <v>1139</v>
      </c>
      <c r="R328" s="5" t="b">
        <f t="shared" si="21"/>
        <v>0</v>
      </c>
      <c r="S328" s="3" t="s">
        <v>2738</v>
      </c>
      <c r="T328" s="3" t="s">
        <v>1119</v>
      </c>
      <c r="U328" s="5" t="str">
        <f t="shared" si="19"/>
        <v>MATRIX_SPEC|YCCD|SOURCE_TAG|ITEM_DEMAND|MAX_STATEMENT_LEVEL</v>
      </c>
    </row>
    <row r="329">
      <c r="A329" s="3" t="s">
        <v>4413</v>
      </c>
      <c r="B329" s="3" t="s">
        <v>12187</v>
      </c>
      <c r="C329" s="2" t="s">
        <v>1056</v>
      </c>
      <c r="D329" s="2" t="s">
        <v>578</v>
      </c>
      <c r="E329" s="3" t="s">
        <v>12191</v>
      </c>
      <c r="F329" s="3" t="s">
        <v>98</v>
      </c>
      <c r="H329" s="3" t="s">
        <v>44</v>
      </c>
      <c r="I329" s="3">
        <v>1.0</v>
      </c>
      <c r="J329" s="3" t="s">
        <v>1063</v>
      </c>
      <c r="K329" s="3" t="s">
        <v>12194</v>
      </c>
      <c r="L329" s="3" t="s">
        <v>268</v>
      </c>
      <c r="M329" s="3" t="s">
        <v>12198</v>
      </c>
      <c r="N329" s="5">
        <f>IFERROR(__xludf.DUMMYFUNCTION("MIN(5,IF($D329=""BIET"",1,IF($D329=""HIEU"",2,3))+IF($C329=""TRUE_FALSE_GROUP"",1,0)+IF(LEN($E329)&gt;500,1,0)+IF(REGEXMATCH(LOWER($E329),""python|c\+\+|select |sql|&lt;html|&lt;style|for |while |def ""),1,0))"),1.0)</f>
        <v>1</v>
      </c>
      <c r="O329" s="5" t="s">
        <v>1075</v>
      </c>
      <c r="P329" s="5">
        <f>IFERROR(__xludf.DUMMYFUNCTION("IF($C329=""MCQ_SINGLE"",IF($D329=""BIET"",45,IF($D329=""HIEU"",60,90))+IF(OR(LEN($E329)&gt;500,REGEXMATCH(LOWER($E329),""python|c\+\+|select |sql|&lt;html|&lt;style|for |while |def "")),30,0),IF($C329=""TRUE_FALSE_GROUP"",IF($D329=""BIET"",150,IF($D329=""HIEU"",18"&amp;"0,240))+IF(LEN($E329)&gt;500,60,0),IF($D329=""BIET"",90,IF($D329=""HIEU"",120,180))))"),45.0)</f>
        <v>45</v>
      </c>
      <c r="Q329" s="3" t="s">
        <v>1139</v>
      </c>
      <c r="R329" s="5" t="b">
        <f t="shared" si="21"/>
        <v>1</v>
      </c>
      <c r="S329" s="5" t="str">
        <f t="array" ref="S329">IFERROR(INDEX(DUPLICATES!$K:$K,MATCH($A329,DUPLICATES!$B:$B,0)),IFERROR(INDEX(DUPLICATES!$K:$K,MATCH($A329,DUPLICATES!$C:$C,0)),""))</f>
        <v/>
      </c>
      <c r="T329" s="3" t="s">
        <v>1119</v>
      </c>
      <c r="U329" s="5" t="str">
        <f t="shared" si="19"/>
        <v>MATRIX_SPEC|YCCD|SOURCE_TAG|ITEM_DEMAND</v>
      </c>
    </row>
    <row r="330">
      <c r="A330" s="3" t="s">
        <v>4418</v>
      </c>
      <c r="B330" s="3" t="s">
        <v>12228</v>
      </c>
      <c r="C330" s="2" t="s">
        <v>1056</v>
      </c>
      <c r="D330" s="2" t="s">
        <v>42</v>
      </c>
      <c r="E330" s="3" t="s">
        <v>12231</v>
      </c>
      <c r="F330" s="3" t="s">
        <v>361</v>
      </c>
      <c r="H330" s="3" t="s">
        <v>44</v>
      </c>
      <c r="I330" s="3">
        <v>1.0</v>
      </c>
      <c r="J330" s="3" t="s">
        <v>1063</v>
      </c>
      <c r="K330" s="3" t="s">
        <v>12194</v>
      </c>
      <c r="L330" s="3" t="s">
        <v>2287</v>
      </c>
      <c r="M330" s="2" t="s">
        <v>12237</v>
      </c>
      <c r="N330" s="5">
        <f>IFERROR(__xludf.DUMMYFUNCTION("MIN(5,IF($D330=""BIET"",1,IF($D330=""HIEU"",2,3))+IF($C330=""TRUE_FALSE_GROUP"",1,0)+IF(LEN($E330)&gt;500,1,0)+IF(REGEXMATCH(LOWER($E330),""python|c\+\+|select |sql|&lt;html|&lt;style|for |while |def ""),1,0))"),2.0)</f>
        <v>2</v>
      </c>
      <c r="O330" s="5" t="s">
        <v>1075</v>
      </c>
      <c r="P330" s="5">
        <f>IFERROR(__xludf.DUMMYFUNCTION("IF($C330=""MCQ_SINGLE"",IF($D330=""BIET"",45,IF($D330=""HIEU"",60,90))+IF(OR(LEN($E330)&gt;500,REGEXMATCH(LOWER($E330),""python|c\+\+|select |sql|&lt;html|&lt;style|for |while |def "")),30,0),IF($C330=""TRUE_FALSE_GROUP"",IF($D330=""BIET"",150,IF($D330=""HIEU"",18"&amp;"0,240))+IF(LEN($E330)&gt;500,60,0),IF($D330=""BIET"",90,IF($D330=""HIEU"",120,180))))"),60.0)</f>
        <v>60</v>
      </c>
      <c r="Q330" s="3" t="s">
        <v>1139</v>
      </c>
      <c r="R330" s="5" t="b">
        <f t="shared" si="21"/>
        <v>1</v>
      </c>
      <c r="S330" s="5" t="str">
        <f t="array" ref="S330">IFERROR(INDEX(DUPLICATES!$K:$K,MATCH($A330,DUPLICATES!$B:$B,0)),IFERROR(INDEX(DUPLICATES!$K:$K,MATCH($A330,DUPLICATES!$C:$C,0)),""))</f>
        <v/>
      </c>
      <c r="T330" s="3" t="s">
        <v>1119</v>
      </c>
      <c r="U330" s="5" t="str">
        <f t="shared" si="19"/>
        <v>MATRIX_SPEC|YCCD|SOURCE_TAG|ITEM_DEMAND</v>
      </c>
    </row>
    <row r="331">
      <c r="A331" s="3" t="s">
        <v>4423</v>
      </c>
      <c r="B331" s="3" t="s">
        <v>12268</v>
      </c>
      <c r="C331" s="2" t="s">
        <v>1056</v>
      </c>
      <c r="D331" s="2" t="s">
        <v>42</v>
      </c>
      <c r="E331" s="3" t="s">
        <v>12272</v>
      </c>
      <c r="F331" s="3" t="s">
        <v>98</v>
      </c>
      <c r="H331" s="3" t="s">
        <v>44</v>
      </c>
      <c r="I331" s="3">
        <v>1.0</v>
      </c>
      <c r="J331" s="3" t="s">
        <v>1063</v>
      </c>
      <c r="K331" s="3" t="s">
        <v>12194</v>
      </c>
      <c r="L331" s="3" t="s">
        <v>12278</v>
      </c>
      <c r="M331" s="2" t="s">
        <v>12280</v>
      </c>
      <c r="N331" s="5">
        <f>IFERROR(__xludf.DUMMYFUNCTION("MIN(5,IF($D331=""BIET"",1,IF($D331=""HIEU"",2,3))+IF($C331=""TRUE_FALSE_GROUP"",1,0)+IF(LEN($E331)&gt;500,1,0)+IF(REGEXMATCH(LOWER($E331),""python|c\+\+|select |sql|&lt;html|&lt;style|for |while |def ""),1,0))"),2.0)</f>
        <v>2</v>
      </c>
      <c r="O331" s="5" t="s">
        <v>1075</v>
      </c>
      <c r="P331" s="5">
        <f>IFERROR(__xludf.DUMMYFUNCTION("IF($C331=""MCQ_SINGLE"",IF($D331=""BIET"",45,IF($D331=""HIEU"",60,90))+IF(OR(LEN($E331)&gt;500,REGEXMATCH(LOWER($E331),""python|c\+\+|select |sql|&lt;html|&lt;style|for |while |def "")),30,0),IF($C331=""TRUE_FALSE_GROUP"",IF($D331=""BIET"",150,IF($D331=""HIEU"",18"&amp;"0,240))+IF(LEN($E331)&gt;500,60,0),IF($D331=""BIET"",90,IF($D331=""HIEU"",120,180))))"),60.0)</f>
        <v>60</v>
      </c>
      <c r="Q331" s="5" t="str">
        <f>IF($T331="READY_FOR_PRACTICE","PRACTICE",IF($T331="READY_FOR_PERIODIC","PERIODIC",IF($T331="READY_FOR_GRADUATION","GRADUATION",IF($T331="RETIRED","NONE","REVIEW_ONLY"))))</f>
        <v>GRADUATION</v>
      </c>
      <c r="R331" s="5" t="b">
        <f t="shared" si="21"/>
        <v>1</v>
      </c>
      <c r="S331" s="3" t="s">
        <v>6145</v>
      </c>
      <c r="T331" s="3" t="s">
        <v>1119</v>
      </c>
      <c r="U331" s="5" t="str">
        <f t="shared" si="19"/>
        <v>MATRIX_SPEC|YCCD|SOURCE_TAG|ITEM_DEMAND</v>
      </c>
    </row>
    <row r="332">
      <c r="A332" s="3" t="s">
        <v>4429</v>
      </c>
      <c r="B332" s="3" t="s">
        <v>12304</v>
      </c>
      <c r="C332" s="2" t="s">
        <v>1056</v>
      </c>
      <c r="D332" s="2" t="s">
        <v>578</v>
      </c>
      <c r="E332" s="3" t="s">
        <v>12309</v>
      </c>
      <c r="F332" s="3" t="s">
        <v>98</v>
      </c>
      <c r="H332" s="3" t="s">
        <v>44</v>
      </c>
      <c r="I332" s="3">
        <v>1.0</v>
      </c>
      <c r="J332" s="3" t="s">
        <v>1063</v>
      </c>
      <c r="K332" s="3" t="s">
        <v>12194</v>
      </c>
      <c r="L332" s="3" t="s">
        <v>2287</v>
      </c>
      <c r="M332" s="2" t="s">
        <v>12319</v>
      </c>
      <c r="N332" s="5">
        <f>IFERROR(__xludf.DUMMYFUNCTION("MIN(5,IF($D332=""BIET"",1,IF($D332=""HIEU"",2,3))+IF($C332=""TRUE_FALSE_GROUP"",1,0)+IF(LEN($E332)&gt;500,1,0)+IF(REGEXMATCH(LOWER($E332),""python|c\+\+|select |sql|&lt;html|&lt;style|for |while |def ""),1,0))"),1.0)</f>
        <v>1</v>
      </c>
      <c r="O332" s="5" t="s">
        <v>1075</v>
      </c>
      <c r="P332" s="5">
        <f>IFERROR(__xludf.DUMMYFUNCTION("IF($C332=""MCQ_SINGLE"",IF($D332=""BIET"",45,IF($D332=""HIEU"",60,90))+IF(OR(LEN($E332)&gt;500,REGEXMATCH(LOWER($E332),""python|c\+\+|select |sql|&lt;html|&lt;style|for |while |def "")),30,0),IF($C332=""TRUE_FALSE_GROUP"",IF($D332=""BIET"",150,IF($D332=""HIEU"",18"&amp;"0,240))+IF(LEN($E332)&gt;500,60,0),IF($D332=""BIET"",90,IF($D332=""HIEU"",120,180))))"),45.0)</f>
        <v>45</v>
      </c>
      <c r="Q332" s="3" t="s">
        <v>1139</v>
      </c>
      <c r="R332" s="5" t="b">
        <f t="shared" si="21"/>
        <v>1</v>
      </c>
      <c r="S332" s="5" t="str">
        <f t="array" ref="S332">IFERROR(INDEX(DUPLICATES!$K:$K,MATCH($A332,DUPLICATES!$B:$B,0)),IFERROR(INDEX(DUPLICATES!$K:$K,MATCH($A332,DUPLICATES!$C:$C,0)),""))</f>
        <v>FAM_8E4352D63C</v>
      </c>
      <c r="T332" s="3" t="s">
        <v>1119</v>
      </c>
      <c r="U332" s="5" t="str">
        <f t="shared" si="19"/>
        <v>MATRIX_SPEC|YCCD|SOURCE_TAG|ITEM_DEMAND</v>
      </c>
    </row>
    <row r="333">
      <c r="A333" s="3" t="s">
        <v>4434</v>
      </c>
      <c r="B333" s="3" t="s">
        <v>12363</v>
      </c>
      <c r="C333" s="2" t="s">
        <v>1056</v>
      </c>
      <c r="D333" s="2" t="s">
        <v>42</v>
      </c>
      <c r="E333" s="3" t="s">
        <v>12367</v>
      </c>
      <c r="F333" s="3" t="s">
        <v>51</v>
      </c>
      <c r="H333" s="3" t="s">
        <v>44</v>
      </c>
      <c r="I333" s="3">
        <v>1.0</v>
      </c>
      <c r="J333" s="3" t="s">
        <v>1063</v>
      </c>
      <c r="K333" s="3" t="s">
        <v>12194</v>
      </c>
      <c r="L333" s="3" t="s">
        <v>268</v>
      </c>
      <c r="M333" s="5" t="s">
        <v>12373</v>
      </c>
      <c r="N333" s="5">
        <f>IFERROR(__xludf.DUMMYFUNCTION("MIN(5,IF($D333=""BIET"",1,IF($D333=""HIEU"",2,3))+IF($C333=""TRUE_FALSE_GROUP"",1,0)+IF(LEN($E333)&gt;500,1,0)+IF(REGEXMATCH(LOWER($E333),""python|c\+\+|select |sql|&lt;html|&lt;style|for |while |def ""),1,0))"),2.0)</f>
        <v>2</v>
      </c>
      <c r="O333" s="5" t="s">
        <v>1075</v>
      </c>
      <c r="P333" s="5">
        <f>IFERROR(__xludf.DUMMYFUNCTION("IF($C333=""MCQ_SINGLE"",IF($D333=""BIET"",45,IF($D333=""HIEU"",60,90))+IF(OR(LEN($E333)&gt;500,REGEXMATCH(LOWER($E333),""python|c\+\+|select |sql|&lt;html|&lt;style|for |while |def "")),30,0),IF($C333=""TRUE_FALSE_GROUP"",IF($D333=""BIET"",150,IF($D333=""HIEU"",18"&amp;"0,240))+IF(LEN($E333)&gt;500,60,0),IF($D333=""BIET"",90,IF($D333=""HIEU"",120,180))))"),60.0)</f>
        <v>60</v>
      </c>
      <c r="Q333" s="3" t="s">
        <v>1139</v>
      </c>
      <c r="R333" s="5" t="b">
        <f t="shared" si="21"/>
        <v>1</v>
      </c>
      <c r="S333" s="5" t="str">
        <f t="array" ref="S333">IFERROR(INDEX(DUPLICATES!$K:$K,MATCH($A333,DUPLICATES!$B:$B,0)),IFERROR(INDEX(DUPLICATES!$K:$K,MATCH($A333,DUPLICATES!$C:$C,0)),""))</f>
        <v/>
      </c>
      <c r="T333" s="3" t="s">
        <v>1119</v>
      </c>
      <c r="U333" s="5" t="str">
        <f t="shared" si="19"/>
        <v>MATRIX_SPEC|YCCD|SOURCE_TAG|ITEM_DEMAND</v>
      </c>
    </row>
    <row r="334">
      <c r="A334" s="3" t="s">
        <v>4437</v>
      </c>
      <c r="B334" s="3" t="s">
        <v>12402</v>
      </c>
      <c r="C334" s="2" t="s">
        <v>1056</v>
      </c>
      <c r="D334" s="2" t="s">
        <v>578</v>
      </c>
      <c r="E334" s="3" t="s">
        <v>12407</v>
      </c>
      <c r="F334" s="3" t="s">
        <v>51</v>
      </c>
      <c r="H334" s="3" t="s">
        <v>44</v>
      </c>
      <c r="I334" s="3">
        <v>1.0</v>
      </c>
      <c r="J334" s="3" t="s">
        <v>1063</v>
      </c>
      <c r="K334" s="3" t="s">
        <v>12194</v>
      </c>
      <c r="L334" s="3" t="s">
        <v>268</v>
      </c>
      <c r="M334" s="12" t="s">
        <v>12416</v>
      </c>
      <c r="N334" s="5">
        <f>IFERROR(__xludf.DUMMYFUNCTION("MIN(5,IF($D334=""BIET"",1,IF($D334=""HIEU"",2,3))+IF($C334=""TRUE_FALSE_GROUP"",1,0)+IF(LEN($E334)&gt;500,1,0)+IF(REGEXMATCH(LOWER($E334),""python|c\+\+|select |sql|&lt;html|&lt;style|for |while |def ""),1,0))"),1.0)</f>
        <v>1</v>
      </c>
      <c r="O334" s="5" t="s">
        <v>1455</v>
      </c>
      <c r="P334" s="5">
        <f>IFERROR(__xludf.DUMMYFUNCTION("IF($C334=""MCQ_SINGLE"",IF($D334=""BIET"",45,IF($D334=""HIEU"",60,90))+IF(OR(LEN($E334)&gt;500,REGEXMATCH(LOWER($E334),""python|c\+\+|select |sql|&lt;html|&lt;style|for |while |def "")),30,0),IF($C334=""TRUE_FALSE_GROUP"",IF($D334=""BIET"",150,IF($D334=""HIEU"",18"&amp;"0,240))+IF(LEN($E334)&gt;500,60,0),IF($D334=""BIET"",90,IF($D334=""HIEU"",120,180))))"),45.0)</f>
        <v>45</v>
      </c>
      <c r="Q334" s="3" t="s">
        <v>1139</v>
      </c>
      <c r="R334" s="5" t="b">
        <f t="shared" si="21"/>
        <v>1</v>
      </c>
      <c r="S334" s="3" t="s">
        <v>12439</v>
      </c>
      <c r="T334" s="3" t="s">
        <v>1119</v>
      </c>
      <c r="U334" s="5" t="str">
        <f t="shared" si="19"/>
        <v>MATRIX_SPEC|YCCD|SOURCE_TAG|ITEM_DEMAND</v>
      </c>
    </row>
    <row r="335">
      <c r="A335" s="3" t="s">
        <v>4442</v>
      </c>
      <c r="B335" s="3" t="s">
        <v>12449</v>
      </c>
      <c r="C335" s="2" t="s">
        <v>1056</v>
      </c>
      <c r="D335" s="2" t="s">
        <v>42</v>
      </c>
      <c r="E335" s="3" t="s">
        <v>12453</v>
      </c>
      <c r="F335" s="3" t="s">
        <v>98</v>
      </c>
      <c r="H335" s="3" t="s">
        <v>44</v>
      </c>
      <c r="I335" s="3">
        <v>1.0</v>
      </c>
      <c r="J335" s="3" t="s">
        <v>1063</v>
      </c>
      <c r="K335" s="3" t="s">
        <v>12194</v>
      </c>
      <c r="L335" s="3" t="s">
        <v>268</v>
      </c>
      <c r="M335" s="5" t="s">
        <v>12462</v>
      </c>
      <c r="N335" s="5">
        <f>IFERROR(__xludf.DUMMYFUNCTION("MIN(5,IF($D335=""BIET"",1,IF($D335=""HIEU"",2,3))+IF($C335=""TRUE_FALSE_GROUP"",1,0)+IF(LEN($E335)&gt;500,1,0)+IF(REGEXMATCH(LOWER($E335),""python|c\+\+|select |sql|&lt;html|&lt;style|for |while |def ""),1,0))"),2.0)</f>
        <v>2</v>
      </c>
      <c r="O335" s="5" t="s">
        <v>1455</v>
      </c>
      <c r="P335" s="5">
        <f>IFERROR(__xludf.DUMMYFUNCTION("IF($C335=""MCQ_SINGLE"",IF($D335=""BIET"",45,IF($D335=""HIEU"",60,90))+IF(OR(LEN($E335)&gt;500,REGEXMATCH(LOWER($E335),""python|c\+\+|select |sql|&lt;html|&lt;style|for |while |def "")),30,0),IF($C335=""TRUE_FALSE_GROUP"",IF($D335=""BIET"",150,IF($D335=""HIEU"",18"&amp;"0,240))+IF(LEN($E335)&gt;500,60,0),IF($D335=""BIET"",90,IF($D335=""HIEU"",120,180))))"),60.0)</f>
        <v>60</v>
      </c>
      <c r="Q335" s="3" t="s">
        <v>1139</v>
      </c>
      <c r="R335" s="5" t="b">
        <f t="shared" si="21"/>
        <v>1</v>
      </c>
      <c r="S335" s="5" t="str">
        <f t="array" ref="S335">IFERROR(INDEX(DUPLICATES!$K:$K,MATCH($A335,DUPLICATES!$B:$B,0)),IFERROR(INDEX(DUPLICATES!$K:$K,MATCH($A335,DUPLICATES!$C:$C,0)),""))</f>
        <v/>
      </c>
      <c r="T335" s="3" t="s">
        <v>1119</v>
      </c>
      <c r="U335" s="5" t="str">
        <f t="shared" si="19"/>
        <v>MATRIX_SPEC|YCCD|SOURCE_TAG|ITEM_DEMAND</v>
      </c>
    </row>
    <row r="336">
      <c r="A336" s="3" t="s">
        <v>4447</v>
      </c>
      <c r="B336" s="3" t="s">
        <v>12503</v>
      </c>
      <c r="C336" s="2" t="s">
        <v>1056</v>
      </c>
      <c r="D336" s="2" t="s">
        <v>42</v>
      </c>
      <c r="E336" s="3" t="s">
        <v>12508</v>
      </c>
      <c r="F336" s="3" t="s">
        <v>126</v>
      </c>
      <c r="H336" s="3" t="s">
        <v>44</v>
      </c>
      <c r="I336" s="3">
        <v>1.0</v>
      </c>
      <c r="J336" s="3" t="s">
        <v>1063</v>
      </c>
      <c r="K336" s="3" t="s">
        <v>12194</v>
      </c>
      <c r="L336" s="3" t="s">
        <v>268</v>
      </c>
      <c r="M336" s="2" t="s">
        <v>12462</v>
      </c>
      <c r="N336" s="5">
        <f>IFERROR(__xludf.DUMMYFUNCTION("MIN(5,IF($D336=""BIET"",1,IF($D336=""HIEU"",2,3))+IF($C336=""TRUE_FALSE_GROUP"",1,0)+IF(LEN($E336)&gt;500,1,0)+IF(REGEXMATCH(LOWER($E336),""python|c\+\+|select |sql|&lt;html|&lt;style|for |while |def ""),1,0))"),2.0)</f>
        <v>2</v>
      </c>
      <c r="O336" s="5" t="s">
        <v>1455</v>
      </c>
      <c r="P336" s="5">
        <f>IFERROR(__xludf.DUMMYFUNCTION("IF($C336=""MCQ_SINGLE"",IF($D336=""BIET"",45,IF($D336=""HIEU"",60,90))+IF(OR(LEN($E336)&gt;500,REGEXMATCH(LOWER($E336),""python|c\+\+|select |sql|&lt;html|&lt;style|for |while |def "")),30,0),IF($C336=""TRUE_FALSE_GROUP"",IF($D336=""BIET"",150,IF($D336=""HIEU"",18"&amp;"0,240))+IF(LEN($E336)&gt;500,60,0),IF($D336=""BIET"",90,IF($D336=""HIEU"",120,180))))"),60.0)</f>
        <v>60</v>
      </c>
      <c r="Q336" s="3" t="s">
        <v>1139</v>
      </c>
      <c r="R336" s="5" t="b">
        <f t="shared" si="21"/>
        <v>1</v>
      </c>
      <c r="S336" s="5" t="str">
        <f t="array" ref="S336">IFERROR(INDEX(DUPLICATES!$K:$K,MATCH($A336,DUPLICATES!$B:$B,0)),IFERROR(INDEX(DUPLICATES!$K:$K,MATCH($A336,DUPLICATES!$C:$C,0)),""))</f>
        <v/>
      </c>
      <c r="T336" s="3" t="s">
        <v>1119</v>
      </c>
      <c r="U336" s="5" t="str">
        <f t="shared" si="19"/>
        <v>MATRIX_SPEC|YCCD|SOURCE_TAG|ITEM_DEMAND</v>
      </c>
    </row>
    <row r="337">
      <c r="A337" s="3" t="s">
        <v>4453</v>
      </c>
      <c r="B337" s="3" t="s">
        <v>12539</v>
      </c>
      <c r="C337" s="2" t="s">
        <v>1056</v>
      </c>
      <c r="D337" s="2" t="s">
        <v>578</v>
      </c>
      <c r="E337" s="13" t="s">
        <v>12541</v>
      </c>
      <c r="F337" s="3" t="s">
        <v>126</v>
      </c>
      <c r="H337" s="3" t="s">
        <v>44</v>
      </c>
      <c r="I337" s="3">
        <v>1.0</v>
      </c>
      <c r="J337" s="3" t="s">
        <v>1063</v>
      </c>
      <c r="K337" s="3" t="s">
        <v>12194</v>
      </c>
      <c r="L337" s="3" t="s">
        <v>2287</v>
      </c>
      <c r="M337" s="4" t="s">
        <v>12551</v>
      </c>
      <c r="N337" s="5">
        <f>IFERROR(__xludf.DUMMYFUNCTION("MIN(5,IF($D337=""BIET"",1,IF($D337=""HIEU"",2,3))+IF($C337=""TRUE_FALSE_GROUP"",1,0)+IF(LEN($E337)&gt;500,1,0)+IF(REGEXMATCH(LOWER($E337),""python|c\+\+|select |sql|&lt;html|&lt;style|for |while |def ""),1,0))"),1.0)</f>
        <v>1</v>
      </c>
      <c r="O337" s="5" t="s">
        <v>1244</v>
      </c>
      <c r="P337" s="5">
        <f>IFERROR(__xludf.DUMMYFUNCTION("IF($C337=""MCQ_SINGLE"",IF($D337=""BIET"",45,IF($D337=""HIEU"",60,90))+IF(OR(LEN($E337)&gt;500,REGEXMATCH(LOWER($E337),""python|c\+\+|select |sql|&lt;html|&lt;style|for |while |def "")),30,0),IF($C337=""TRUE_FALSE_GROUP"",IF($D337=""BIET"",150,IF($D337=""HIEU"",18"&amp;"0,240))+IF(LEN($E337)&gt;500,60,0),IF($D337=""BIET"",90,IF($D337=""HIEU"",120,180))))"),45.0)</f>
        <v>45</v>
      </c>
      <c r="Q337" s="3" t="s">
        <v>1139</v>
      </c>
      <c r="R337" s="5" t="b">
        <f t="shared" si="21"/>
        <v>1</v>
      </c>
      <c r="S337" s="5" t="str">
        <f t="array" ref="S337">IFERROR(INDEX(DUPLICATES!$K:$K,MATCH($A337,DUPLICATES!$B:$B,0)),IFERROR(INDEX(DUPLICATES!$K:$K,MATCH($A337,DUPLICATES!$C:$C,0)),""))</f>
        <v>FAM_4A73D10B62</v>
      </c>
      <c r="T337" s="3" t="s">
        <v>1119</v>
      </c>
      <c r="U337" s="5" t="str">
        <f t="shared" si="19"/>
        <v>MATRIX_SPEC|YCCD|SOURCE_TAG|ITEM_DEMAND</v>
      </c>
    </row>
    <row r="338">
      <c r="A338" s="3" t="s">
        <v>4459</v>
      </c>
      <c r="B338" s="3" t="s">
        <v>12578</v>
      </c>
      <c r="C338" s="2" t="s">
        <v>1056</v>
      </c>
      <c r="D338" s="2" t="s">
        <v>578</v>
      </c>
      <c r="E338" s="13" t="s">
        <v>12580</v>
      </c>
      <c r="F338" s="3" t="s">
        <v>361</v>
      </c>
      <c r="H338" s="3" t="s">
        <v>44</v>
      </c>
      <c r="I338" s="3">
        <v>1.0</v>
      </c>
      <c r="J338" s="3" t="s">
        <v>1063</v>
      </c>
      <c r="K338" s="3" t="s">
        <v>12194</v>
      </c>
      <c r="L338" s="3" t="s">
        <v>2287</v>
      </c>
      <c r="M338" s="4" t="s">
        <v>12583</v>
      </c>
      <c r="N338" s="5">
        <f>IFERROR(__xludf.DUMMYFUNCTION("MIN(5,IF($D338=""BIET"",1,IF($D338=""HIEU"",2,3))+IF($C338=""TRUE_FALSE_GROUP"",1,0)+IF(LEN($E338)&gt;500,1,0)+IF(REGEXMATCH(LOWER($E338),""python|c\+\+|select |sql|&lt;html|&lt;style|for |while |def ""),1,0))"),1.0)</f>
        <v>1</v>
      </c>
      <c r="O338" s="5" t="s">
        <v>1244</v>
      </c>
      <c r="P338" s="5">
        <f>IFERROR(__xludf.DUMMYFUNCTION("IF($C338=""MCQ_SINGLE"",IF($D338=""BIET"",45,IF($D338=""HIEU"",60,90))+IF(OR(LEN($E338)&gt;500,REGEXMATCH(LOWER($E338),""python|c\+\+|select |sql|&lt;html|&lt;style|for |while |def "")),30,0),IF($C338=""TRUE_FALSE_GROUP"",IF($D338=""BIET"",150,IF($D338=""HIEU"",18"&amp;"0,240))+IF(LEN($E338)&gt;500,60,0),IF($D338=""BIET"",90,IF($D338=""HIEU"",120,180))))"),45.0)</f>
        <v>45</v>
      </c>
      <c r="Q338" s="3" t="s">
        <v>1139</v>
      </c>
      <c r="R338" s="5" t="b">
        <f t="shared" si="21"/>
        <v>1</v>
      </c>
      <c r="S338" s="5" t="str">
        <f t="array" ref="S338">IFERROR(INDEX(DUPLICATES!$K:$K,MATCH($A338,DUPLICATES!$B:$B,0)),IFERROR(INDEX(DUPLICATES!$K:$K,MATCH($A338,DUPLICATES!$C:$C,0)),""))</f>
        <v/>
      </c>
      <c r="T338" s="3" t="s">
        <v>1119</v>
      </c>
      <c r="U338" s="5" t="str">
        <f t="shared" si="19"/>
        <v>MATRIX_SPEC|YCCD|SOURCE_TAG|ITEM_DEMAND</v>
      </c>
    </row>
    <row r="339">
      <c r="A339" s="3" t="s">
        <v>4466</v>
      </c>
      <c r="B339" s="3" t="s">
        <v>12597</v>
      </c>
      <c r="C339" s="2" t="s">
        <v>1056</v>
      </c>
      <c r="D339" s="2" t="s">
        <v>578</v>
      </c>
      <c r="E339" s="13" t="s">
        <v>12599</v>
      </c>
      <c r="F339" s="3" t="s">
        <v>51</v>
      </c>
      <c r="H339" s="3" t="s">
        <v>44</v>
      </c>
      <c r="I339" s="3">
        <v>1.0</v>
      </c>
      <c r="J339" s="3" t="s">
        <v>1063</v>
      </c>
      <c r="K339" s="3" t="s">
        <v>12194</v>
      </c>
      <c r="L339" s="3" t="s">
        <v>2287</v>
      </c>
      <c r="M339" s="4" t="s">
        <v>12602</v>
      </c>
      <c r="N339" s="5">
        <f>IFERROR(__xludf.DUMMYFUNCTION("MIN(5,IF($D339=""BIET"",1,IF($D339=""HIEU"",2,3))+IF($C339=""TRUE_FALSE_GROUP"",1,0)+IF(LEN($E339)&gt;500,1,0)+IF(REGEXMATCH(LOWER($E339),""python|c\+\+|select |sql|&lt;html|&lt;style|for |while |def ""),1,0))"),1.0)</f>
        <v>1</v>
      </c>
      <c r="O339" s="5" t="s">
        <v>1244</v>
      </c>
      <c r="P339" s="5">
        <f>IFERROR(__xludf.DUMMYFUNCTION("IF($C339=""MCQ_SINGLE"",IF($D339=""BIET"",45,IF($D339=""HIEU"",60,90))+IF(OR(LEN($E339)&gt;500,REGEXMATCH(LOWER($E339),""python|c\+\+|select |sql|&lt;html|&lt;style|for |while |def "")),30,0),IF($C339=""TRUE_FALSE_GROUP"",IF($D339=""BIET"",150,IF($D339=""HIEU"",18"&amp;"0,240))+IF(LEN($E339)&gt;500,60,0),IF($D339=""BIET"",90,IF($D339=""HIEU"",120,180))))"),45.0)</f>
        <v>45</v>
      </c>
      <c r="Q339" s="3" t="s">
        <v>1139</v>
      </c>
      <c r="R339" s="5" t="b">
        <f t="shared" si="21"/>
        <v>1</v>
      </c>
      <c r="S339" s="5" t="str">
        <f t="array" ref="S339">IFERROR(INDEX(DUPLICATES!$K:$K,MATCH($A339,DUPLICATES!$B:$B,0)),IFERROR(INDEX(DUPLICATES!$K:$K,MATCH($A339,DUPLICATES!$C:$C,0)),""))</f>
        <v/>
      </c>
      <c r="T339" s="3" t="s">
        <v>1119</v>
      </c>
      <c r="U339" s="5" t="str">
        <f t="shared" si="19"/>
        <v>MATRIX_SPEC|YCCD|SOURCE_TAG|ITEM_DEMAND</v>
      </c>
    </row>
    <row r="340">
      <c r="A340" s="3" t="s">
        <v>4471</v>
      </c>
      <c r="B340" s="3" t="s">
        <v>12614</v>
      </c>
      <c r="C340" s="2" t="s">
        <v>1056</v>
      </c>
      <c r="D340" s="2" t="s">
        <v>578</v>
      </c>
      <c r="E340" s="13" t="s">
        <v>12616</v>
      </c>
      <c r="F340" s="3" t="s">
        <v>126</v>
      </c>
      <c r="H340" s="3" t="s">
        <v>44</v>
      </c>
      <c r="I340" s="3">
        <v>1.0</v>
      </c>
      <c r="J340" s="3" t="s">
        <v>1063</v>
      </c>
      <c r="K340" s="3" t="s">
        <v>12618</v>
      </c>
      <c r="L340" s="3" t="s">
        <v>268</v>
      </c>
      <c r="M340" s="13" t="s">
        <v>12620</v>
      </c>
      <c r="N340" s="5">
        <f>IFERROR(__xludf.DUMMYFUNCTION("MIN(5,IF($D340=""BIET"",1,IF($D340=""HIEU"",2,3))+IF($C340=""TRUE_FALSE_GROUP"",1,0)+IF(LEN($E340)&gt;500,1,0)+IF(REGEXMATCH(LOWER($E340),""python|c\+\+|select |sql|&lt;html|&lt;style|for |while |def ""),1,0))"),1.0)</f>
        <v>1</v>
      </c>
      <c r="O340" s="5" t="s">
        <v>1244</v>
      </c>
      <c r="P340" s="5">
        <f>IFERROR(__xludf.DUMMYFUNCTION("IF($C340=""MCQ_SINGLE"",IF($D340=""BIET"",45,IF($D340=""HIEU"",60,90))+IF(OR(LEN($E340)&gt;500,REGEXMATCH(LOWER($E340),""python|c\+\+|select |sql|&lt;html|&lt;style|for |while |def "")),30,0),IF($C340=""TRUE_FALSE_GROUP"",IF($D340=""BIET"",150,IF($D340=""HIEU"",18"&amp;"0,240))+IF(LEN($E340)&gt;500,60,0),IF($D340=""BIET"",90,IF($D340=""HIEU"",120,180))))"),45.0)</f>
        <v>45</v>
      </c>
      <c r="Q340" s="3" t="s">
        <v>1139</v>
      </c>
      <c r="R340" s="5" t="b">
        <f t="shared" si="21"/>
        <v>1</v>
      </c>
      <c r="S340" s="5" t="str">
        <f t="array" ref="S340">IFERROR(INDEX(DUPLICATES!$K:$K,MATCH($A340,DUPLICATES!$B:$B,0)),IFERROR(INDEX(DUPLICATES!$K:$K,MATCH($A340,DUPLICATES!$C:$C,0)),""))</f>
        <v/>
      </c>
      <c r="T340" s="3" t="s">
        <v>1119</v>
      </c>
      <c r="U340" s="5" t="str">
        <f t="shared" si="19"/>
        <v>MATRIX_SPEC|YCCD|SOURCE_TAG|ITEM_DEMAND</v>
      </c>
    </row>
    <row r="341">
      <c r="A341" s="3" t="s">
        <v>4486</v>
      </c>
      <c r="B341" s="3" t="s">
        <v>12639</v>
      </c>
      <c r="C341" s="2" t="s">
        <v>1056</v>
      </c>
      <c r="D341" s="2" t="s">
        <v>578</v>
      </c>
      <c r="E341" s="13" t="s">
        <v>12644</v>
      </c>
      <c r="F341" s="3" t="s">
        <v>361</v>
      </c>
      <c r="H341" s="3" t="s">
        <v>44</v>
      </c>
      <c r="I341" s="3">
        <v>1.0</v>
      </c>
      <c r="J341" s="3" t="s">
        <v>1063</v>
      </c>
      <c r="K341" s="3" t="s">
        <v>12618</v>
      </c>
      <c r="L341" s="3" t="s">
        <v>1065</v>
      </c>
      <c r="M341" s="4" t="s">
        <v>12649</v>
      </c>
      <c r="N341" s="5">
        <f>IFERROR(__xludf.DUMMYFUNCTION("MIN(5,IF($D341=""BIET"",1,IF($D341=""HIEU"",2,3))+IF($C341=""TRUE_FALSE_GROUP"",1,0)+IF(LEN($E341)&gt;500,1,0)+IF(REGEXMATCH(LOWER($E341),""python|c\+\+|select |sql|&lt;html|&lt;style|for |while |def ""),1,0))"),1.0)</f>
        <v>1</v>
      </c>
      <c r="O341" s="5" t="s">
        <v>1244</v>
      </c>
      <c r="P341" s="5">
        <f>IFERROR(__xludf.DUMMYFUNCTION("IF($C341=""MCQ_SINGLE"",IF($D341=""BIET"",45,IF($D341=""HIEU"",60,90))+IF(OR(LEN($E341)&gt;500,REGEXMATCH(LOWER($E341),""python|c\+\+|select |sql|&lt;html|&lt;style|for |while |def "")),30,0),IF($C341=""TRUE_FALSE_GROUP"",IF($D341=""BIET"",150,IF($D341=""HIEU"",18"&amp;"0,240))+IF(LEN($E341)&gt;500,60,0),IF($D341=""BIET"",90,IF($D341=""HIEU"",120,180))))"),45.0)</f>
        <v>45</v>
      </c>
      <c r="Q341" s="3" t="s">
        <v>1082</v>
      </c>
      <c r="R341" s="5" t="b">
        <f t="shared" si="21"/>
        <v>1</v>
      </c>
      <c r="S341" s="5" t="str">
        <f t="array" ref="S341">IFERROR(INDEX(DUPLICATES!$K:$K,MATCH($A341,DUPLICATES!$B:$B,0)),IFERROR(INDEX(DUPLICATES!$K:$K,MATCH($A341,DUPLICATES!$C:$C,0)),""))</f>
        <v/>
      </c>
      <c r="T341" s="3" t="s">
        <v>1093</v>
      </c>
      <c r="U341" s="5" t="str">
        <f t="shared" si="19"/>
        <v>MATRIX_SPEC|YCCD|SOURCE_TAG|ITEM_DEMAND</v>
      </c>
    </row>
    <row r="342">
      <c r="A342" s="3" t="s">
        <v>4496</v>
      </c>
      <c r="B342" s="3" t="s">
        <v>12667</v>
      </c>
      <c r="C342" s="2" t="s">
        <v>1056</v>
      </c>
      <c r="D342" s="2" t="s">
        <v>42</v>
      </c>
      <c r="E342" s="13" t="s">
        <v>12669</v>
      </c>
      <c r="F342" s="3" t="s">
        <v>361</v>
      </c>
      <c r="H342" s="3" t="s">
        <v>44</v>
      </c>
      <c r="I342" s="3">
        <v>1.0</v>
      </c>
      <c r="J342" s="3" t="s">
        <v>1063</v>
      </c>
      <c r="K342" s="3" t="s">
        <v>12618</v>
      </c>
      <c r="L342" s="3" t="s">
        <v>2287</v>
      </c>
      <c r="M342" s="4" t="s">
        <v>12672</v>
      </c>
      <c r="N342" s="5">
        <f>IFERROR(__xludf.DUMMYFUNCTION("MIN(5,IF($D342=""BIET"",1,IF($D342=""HIEU"",2,3))+IF($C342=""TRUE_FALSE_GROUP"",1,0)+IF(LEN($E342)&gt;500,1,0)+IF(REGEXMATCH(LOWER($E342),""python|c\+\+|select |sql|&lt;html|&lt;style|for |while |def ""),1,0))"),2.0)</f>
        <v>2</v>
      </c>
      <c r="O342" s="5" t="s">
        <v>1244</v>
      </c>
      <c r="P342" s="5">
        <f>IFERROR(__xludf.DUMMYFUNCTION("IF($C342=""MCQ_SINGLE"",IF($D342=""BIET"",45,IF($D342=""HIEU"",60,90))+IF(OR(LEN($E342)&gt;500,REGEXMATCH(LOWER($E342),""python|c\+\+|select |sql|&lt;html|&lt;style|for |while |def "")),30,0),IF($C342=""TRUE_FALSE_GROUP"",IF($D342=""BIET"",150,IF($D342=""HIEU"",18"&amp;"0,240))+IF(LEN($E342)&gt;500,60,0),IF($D342=""BIET"",90,IF($D342=""HIEU"",120,180))))"),60.0)</f>
        <v>60</v>
      </c>
      <c r="Q342" s="3" t="s">
        <v>1139</v>
      </c>
      <c r="R342" s="5" t="b">
        <f t="shared" si="21"/>
        <v>1</v>
      </c>
      <c r="S342" s="5" t="str">
        <f t="array" ref="S342">IFERROR(INDEX(DUPLICATES!$K:$K,MATCH($A342,DUPLICATES!$B:$B,0)),IFERROR(INDEX(DUPLICATES!$K:$K,MATCH($A342,DUPLICATES!$C:$C,0)),""))</f>
        <v/>
      </c>
      <c r="T342" s="3" t="s">
        <v>1119</v>
      </c>
      <c r="U342" s="5" t="str">
        <f t="shared" si="19"/>
        <v>MATRIX_SPEC|YCCD|SOURCE_TAG|ITEM_DEMAND</v>
      </c>
    </row>
    <row r="343">
      <c r="A343" s="3" t="s">
        <v>4501</v>
      </c>
      <c r="B343" s="3" t="s">
        <v>12681</v>
      </c>
      <c r="C343" s="2" t="s">
        <v>1056</v>
      </c>
      <c r="D343" s="2" t="s">
        <v>42</v>
      </c>
      <c r="E343" s="13" t="s">
        <v>12682</v>
      </c>
      <c r="F343" s="3" t="s">
        <v>51</v>
      </c>
      <c r="H343" s="3" t="s">
        <v>44</v>
      </c>
      <c r="I343" s="3">
        <v>1.0</v>
      </c>
      <c r="J343" s="3" t="s">
        <v>1063</v>
      </c>
      <c r="K343" s="3" t="s">
        <v>12618</v>
      </c>
      <c r="L343" s="3" t="s">
        <v>2287</v>
      </c>
      <c r="M343" s="4" t="s">
        <v>12685</v>
      </c>
      <c r="N343" s="5">
        <f>IFERROR(__xludf.DUMMYFUNCTION("MIN(5,IF($D343=""BIET"",1,IF($D343=""HIEU"",2,3))+IF($C343=""TRUE_FALSE_GROUP"",1,0)+IF(LEN($E343)&gt;500,1,0)+IF(REGEXMATCH(LOWER($E343),""python|c\+\+|select |sql|&lt;html|&lt;style|for |while |def ""),1,0))"),2.0)</f>
        <v>2</v>
      </c>
      <c r="O343" s="5" t="s">
        <v>1244</v>
      </c>
      <c r="P343" s="5">
        <f>IFERROR(__xludf.DUMMYFUNCTION("IF($C343=""MCQ_SINGLE"",IF($D343=""BIET"",45,IF($D343=""HIEU"",60,90))+IF(OR(LEN($E343)&gt;500,REGEXMATCH(LOWER($E343),""python|c\+\+|select |sql|&lt;html|&lt;style|for |while |def "")),30,0),IF($C343=""TRUE_FALSE_GROUP"",IF($D343=""BIET"",150,IF($D343=""HIEU"",18"&amp;"0,240))+IF(LEN($E343)&gt;500,60,0),IF($D343=""BIET"",90,IF($D343=""HIEU"",120,180))))"),60.0)</f>
        <v>60</v>
      </c>
      <c r="Q343" s="3" t="s">
        <v>1139</v>
      </c>
      <c r="R343" s="5" t="b">
        <f t="shared" si="21"/>
        <v>1</v>
      </c>
      <c r="S343" s="5" t="str">
        <f t="array" ref="S343">IFERROR(INDEX(DUPLICATES!$K:$K,MATCH($A343,DUPLICATES!$B:$B,0)),IFERROR(INDEX(DUPLICATES!$K:$K,MATCH($A343,DUPLICATES!$C:$C,0)),""))</f>
        <v/>
      </c>
      <c r="T343" s="3" t="s">
        <v>1119</v>
      </c>
      <c r="U343" s="5" t="str">
        <f t="shared" si="19"/>
        <v>MATRIX_SPEC|YCCD|SOURCE_TAG|ITEM_DEMAND</v>
      </c>
    </row>
    <row r="344">
      <c r="A344" s="3" t="s">
        <v>4507</v>
      </c>
      <c r="B344" s="3" t="s">
        <v>12695</v>
      </c>
      <c r="C344" s="2" t="s">
        <v>1056</v>
      </c>
      <c r="D344" s="2" t="s">
        <v>42</v>
      </c>
      <c r="E344" s="13" t="s">
        <v>12697</v>
      </c>
      <c r="F344" s="3" t="s">
        <v>51</v>
      </c>
      <c r="H344" s="3" t="s">
        <v>44</v>
      </c>
      <c r="I344" s="3">
        <v>1.0</v>
      </c>
      <c r="J344" s="3" t="s">
        <v>1063</v>
      </c>
      <c r="K344" s="3" t="s">
        <v>12618</v>
      </c>
      <c r="L344" s="3" t="s">
        <v>2287</v>
      </c>
      <c r="M344" s="4" t="s">
        <v>12699</v>
      </c>
      <c r="N344" s="5">
        <f>IFERROR(__xludf.DUMMYFUNCTION("MIN(5,IF($D344=""BIET"",1,IF($D344=""HIEU"",2,3))+IF($C344=""TRUE_FALSE_GROUP"",1,0)+IF(LEN($E344)&gt;500,1,0)+IF(REGEXMATCH(LOWER($E344),""python|c\+\+|select |sql|&lt;html|&lt;style|for |while |def ""),1,0))"),2.0)</f>
        <v>2</v>
      </c>
      <c r="O344" s="5" t="s">
        <v>1244</v>
      </c>
      <c r="P344" s="5">
        <f>IFERROR(__xludf.DUMMYFUNCTION("IF($C344=""MCQ_SINGLE"",IF($D344=""BIET"",45,IF($D344=""HIEU"",60,90))+IF(OR(LEN($E344)&gt;500,REGEXMATCH(LOWER($E344),""python|c\+\+|select |sql|&lt;html|&lt;style|for |while |def "")),30,0),IF($C344=""TRUE_FALSE_GROUP"",IF($D344=""BIET"",150,IF($D344=""HIEU"",18"&amp;"0,240))+IF(LEN($E344)&gt;500,60,0),IF($D344=""BIET"",90,IF($D344=""HIEU"",120,180))))"),60.0)</f>
        <v>60</v>
      </c>
      <c r="Q344" s="3" t="s">
        <v>1139</v>
      </c>
      <c r="R344" s="5" t="b">
        <f t="shared" si="21"/>
        <v>1</v>
      </c>
      <c r="S344" s="5" t="str">
        <f t="array" ref="S344">IFERROR(INDEX(DUPLICATES!$K:$K,MATCH($A344,DUPLICATES!$B:$B,0)),IFERROR(INDEX(DUPLICATES!$K:$K,MATCH($A344,DUPLICATES!$C:$C,0)),""))</f>
        <v/>
      </c>
      <c r="T344" s="3" t="s">
        <v>1119</v>
      </c>
      <c r="U344" s="5" t="str">
        <f t="shared" si="19"/>
        <v>MATRIX_SPEC|YCCD|SOURCE_TAG|ITEM_DEMAND</v>
      </c>
    </row>
    <row r="345">
      <c r="A345" s="3" t="s">
        <v>4515</v>
      </c>
      <c r="B345" s="3" t="s">
        <v>12709</v>
      </c>
      <c r="C345" s="2" t="s">
        <v>1056</v>
      </c>
      <c r="D345" s="2" t="s">
        <v>42</v>
      </c>
      <c r="E345" s="13" t="s">
        <v>12710</v>
      </c>
      <c r="F345" s="3" t="s">
        <v>98</v>
      </c>
      <c r="H345" s="3" t="s">
        <v>44</v>
      </c>
      <c r="I345" s="3">
        <v>1.0</v>
      </c>
      <c r="J345" s="3" t="s">
        <v>1063</v>
      </c>
      <c r="K345" s="3" t="s">
        <v>12618</v>
      </c>
      <c r="L345" s="3" t="s">
        <v>2287</v>
      </c>
      <c r="M345" s="4" t="s">
        <v>12713</v>
      </c>
      <c r="N345" s="5">
        <f>IFERROR(__xludf.DUMMYFUNCTION("MIN(5,IF($D345=""BIET"",1,IF($D345=""HIEU"",2,3))+IF($C345=""TRUE_FALSE_GROUP"",1,0)+IF(LEN($E345)&gt;500,1,0)+IF(REGEXMATCH(LOWER($E345),""python|c\+\+|select |sql|&lt;html|&lt;style|for |while |def ""),1,0))"),2.0)</f>
        <v>2</v>
      </c>
      <c r="O345" s="5" t="s">
        <v>1244</v>
      </c>
      <c r="P345" s="5">
        <f>IFERROR(__xludf.DUMMYFUNCTION("IF($C345=""MCQ_SINGLE"",IF($D345=""BIET"",45,IF($D345=""HIEU"",60,90))+IF(OR(LEN($E345)&gt;500,REGEXMATCH(LOWER($E345),""python|c\+\+|select |sql|&lt;html|&lt;style|for |while |def "")),30,0),IF($C345=""TRUE_FALSE_GROUP"",IF($D345=""BIET"",150,IF($D345=""HIEU"",18"&amp;"0,240))+IF(LEN($E345)&gt;500,60,0),IF($D345=""BIET"",90,IF($D345=""HIEU"",120,180))))"),60.0)</f>
        <v>60</v>
      </c>
      <c r="Q345" s="3" t="s">
        <v>1139</v>
      </c>
      <c r="R345" s="5" t="b">
        <f t="shared" si="21"/>
        <v>1</v>
      </c>
      <c r="S345" s="5" t="str">
        <f t="array" ref="S345">IFERROR(INDEX(DUPLICATES!$K:$K,MATCH($A345,DUPLICATES!$B:$B,0)),IFERROR(INDEX(DUPLICATES!$K:$K,MATCH($A345,DUPLICATES!$C:$C,0)),""))</f>
        <v/>
      </c>
      <c r="T345" s="3" t="s">
        <v>1119</v>
      </c>
      <c r="U345" s="5" t="str">
        <f t="shared" si="19"/>
        <v>MATRIX_SPEC|YCCD|SOURCE_TAG|ITEM_DEMAND</v>
      </c>
    </row>
    <row r="346">
      <c r="A346" s="3" t="s">
        <v>4521</v>
      </c>
      <c r="B346" s="3" t="s">
        <v>12722</v>
      </c>
      <c r="C346" s="2" t="s">
        <v>1056</v>
      </c>
      <c r="D346" s="2" t="s">
        <v>78</v>
      </c>
      <c r="E346" s="13" t="s">
        <v>12725</v>
      </c>
      <c r="F346" s="3" t="s">
        <v>98</v>
      </c>
      <c r="H346" s="3" t="s">
        <v>44</v>
      </c>
      <c r="I346" s="3">
        <v>1.0</v>
      </c>
      <c r="J346" s="3" t="s">
        <v>1063</v>
      </c>
      <c r="K346" s="3" t="s">
        <v>12618</v>
      </c>
      <c r="L346" s="3" t="s">
        <v>2287</v>
      </c>
      <c r="M346" s="4" t="s">
        <v>12728</v>
      </c>
      <c r="N346" s="3">
        <v>3.0</v>
      </c>
      <c r="O346" s="5" t="s">
        <v>1244</v>
      </c>
      <c r="P346" s="3">
        <v>90.0</v>
      </c>
      <c r="Q346" s="3" t="s">
        <v>1139</v>
      </c>
      <c r="R346" s="5" t="b">
        <f t="shared" si="21"/>
        <v>1</v>
      </c>
      <c r="S346" s="5" t="str">
        <f t="array" ref="S346">IFERROR(INDEX(DUPLICATES!$K:$K,MATCH($A346,DUPLICATES!$B:$B,0)),IFERROR(INDEX(DUPLICATES!$K:$K,MATCH($A346,DUPLICATES!$C:$C,0)),""))</f>
        <v/>
      </c>
      <c r="T346" s="3" t="s">
        <v>1119</v>
      </c>
      <c r="U346" s="5" t="str">
        <f t="shared" si="19"/>
        <v>MATRIX_SPEC|YCCD|SOURCE_TAG|ITEM_DEMAND</v>
      </c>
    </row>
    <row r="347">
      <c r="A347" s="3" t="s">
        <v>4527</v>
      </c>
      <c r="B347" s="3" t="s">
        <v>12735</v>
      </c>
      <c r="C347" s="2" t="s">
        <v>1056</v>
      </c>
      <c r="D347" s="2" t="s">
        <v>78</v>
      </c>
      <c r="E347" s="13" t="s">
        <v>12736</v>
      </c>
      <c r="F347" s="3" t="s">
        <v>98</v>
      </c>
      <c r="H347" s="3" t="s">
        <v>44</v>
      </c>
      <c r="I347" s="3">
        <v>1.0</v>
      </c>
      <c r="J347" s="3" t="s">
        <v>1063</v>
      </c>
      <c r="K347" s="3" t="s">
        <v>12618</v>
      </c>
      <c r="L347" s="3" t="s">
        <v>1065</v>
      </c>
      <c r="M347" s="4" t="s">
        <v>12740</v>
      </c>
      <c r="N347" s="5">
        <f>IFERROR(__xludf.DUMMYFUNCTION("MIN(5,IF($D347=""BIET"",1,IF($D347=""HIEU"",2,3))+IF($C347=""TRUE_FALSE_GROUP"",1,0)+IF(LEN($E347)&gt;500,1,0)+IF(REGEXMATCH(LOWER($E347),""python|c\+\+|select |sql|&lt;html|&lt;style|for |while |def ""),1,0))"),3.0)</f>
        <v>3</v>
      </c>
      <c r="O347" s="5" t="s">
        <v>1244</v>
      </c>
      <c r="P347" s="5">
        <f>IFERROR(__xludf.DUMMYFUNCTION("IF($C347=""MCQ_SINGLE"",IF($D347=""BIET"",45,IF($D347=""HIEU"",60,90))+IF(OR(LEN($E347)&gt;500,REGEXMATCH(LOWER($E347),""python|c\+\+|select |sql|&lt;html|&lt;style|for |while |def "")),30,0),IF($C347=""TRUE_FALSE_GROUP"",IF($D347=""BIET"",150,IF($D347=""HIEU"",18"&amp;"0,240))+IF(LEN($E347)&gt;500,60,0),IF($D347=""BIET"",90,IF($D347=""HIEU"",120,180))))"),90.0)</f>
        <v>90</v>
      </c>
      <c r="Q347" s="3" t="s">
        <v>1082</v>
      </c>
      <c r="R347" s="5" t="b">
        <f t="shared" si="21"/>
        <v>1</v>
      </c>
      <c r="S347" s="5" t="str">
        <f t="array" ref="S347">IFERROR(INDEX(DUPLICATES!$K:$K,MATCH($A347,DUPLICATES!$B:$B,0)),IFERROR(INDEX(DUPLICATES!$K:$K,MATCH($A347,DUPLICATES!$C:$C,0)),""))</f>
        <v/>
      </c>
      <c r="T347" s="3" t="s">
        <v>1093</v>
      </c>
      <c r="U347" s="5" t="str">
        <f t="shared" si="19"/>
        <v>MATRIX_SPEC|YCCD|SOURCE_TAG|ITEM_DEMAND</v>
      </c>
    </row>
    <row r="348">
      <c r="A348" s="3" t="s">
        <v>4534</v>
      </c>
      <c r="B348" s="3" t="s">
        <v>12751</v>
      </c>
      <c r="C348" s="2" t="s">
        <v>1056</v>
      </c>
      <c r="D348" s="2" t="s">
        <v>78</v>
      </c>
      <c r="E348" s="13" t="s">
        <v>12752</v>
      </c>
      <c r="F348" s="3" t="s">
        <v>51</v>
      </c>
      <c r="H348" s="3" t="s">
        <v>44</v>
      </c>
      <c r="I348" s="3">
        <v>1.0</v>
      </c>
      <c r="J348" s="3" t="s">
        <v>1063</v>
      </c>
      <c r="K348" s="3" t="s">
        <v>12618</v>
      </c>
      <c r="L348" s="3" t="s">
        <v>1103</v>
      </c>
      <c r="M348" s="4" t="s">
        <v>12753</v>
      </c>
      <c r="N348" s="5">
        <f>IFERROR(__xludf.DUMMYFUNCTION("MIN(5,IF($D348=""BIET"",1,IF($D348=""HIEU"",2,3))+IF($C348=""TRUE_FALSE_GROUP"",1,0)+IF(LEN($E348)&gt;500,1,0)+IF(REGEXMATCH(LOWER($E348),""python|c\+\+|select |sql|&lt;html|&lt;style|for |while |def ""),1,0))"),3.0)</f>
        <v>3</v>
      </c>
      <c r="O348" s="5" t="s">
        <v>1244</v>
      </c>
      <c r="P348" s="5">
        <f>IFERROR(__xludf.DUMMYFUNCTION("IF($C348=""MCQ_SINGLE"",IF($D348=""BIET"",45,IF($D348=""HIEU"",60,90))+IF(OR(LEN($E348)&gt;500,REGEXMATCH(LOWER($E348),""python|c\+\+|select |sql|&lt;html|&lt;style|for |while |def "")),30,0),IF($C348=""TRUE_FALSE_GROUP"",IF($D348=""BIET"",150,IF($D348=""HIEU"",18"&amp;"0,240))+IF(LEN($E348)&gt;500,60,0),IF($D348=""BIET"",90,IF($D348=""HIEU"",120,180))))"),90.0)</f>
        <v>90</v>
      </c>
      <c r="Q348" s="5" t="str">
        <f>IF($T348="READY_FOR_PRACTICE","PRACTICE",IF($T348="READY_FOR_PERIODIC","PERIODIC",IF($T348="READY_FOR_GRADUATION","GRADUATION",IF($T348="RETIRED","NONE","REVIEW_ONLY"))))</f>
        <v>GRADUATION</v>
      </c>
      <c r="R348" s="5" t="b">
        <f t="shared" si="21"/>
        <v>1</v>
      </c>
      <c r="S348" s="5" t="str">
        <f t="array" ref="S348">IFERROR(INDEX(DUPLICATES!$K:$K,MATCH($A348,DUPLICATES!$B:$B,0)),IFERROR(INDEX(DUPLICATES!$K:$K,MATCH($A348,DUPLICATES!$C:$C,0)),""))</f>
        <v/>
      </c>
      <c r="T348" s="3" t="s">
        <v>1119</v>
      </c>
      <c r="U348" s="5" t="str">
        <f t="shared" si="19"/>
        <v>MATRIX_SPEC|YCCD|SOURCE_TAG|ITEM_DEMAND</v>
      </c>
    </row>
    <row r="349">
      <c r="A349" s="3" t="s">
        <v>4540</v>
      </c>
      <c r="B349" s="3" t="s">
        <v>12762</v>
      </c>
      <c r="C349" s="2" t="s">
        <v>1056</v>
      </c>
      <c r="D349" s="2" t="s">
        <v>578</v>
      </c>
      <c r="E349" s="13" t="s">
        <v>12764</v>
      </c>
      <c r="F349" s="3" t="s">
        <v>51</v>
      </c>
      <c r="H349" s="3" t="s">
        <v>44</v>
      </c>
      <c r="I349" s="3">
        <v>1.0</v>
      </c>
      <c r="J349" s="3" t="s">
        <v>1063</v>
      </c>
      <c r="K349" s="3" t="s">
        <v>12618</v>
      </c>
      <c r="L349" s="3" t="s">
        <v>1065</v>
      </c>
      <c r="M349" s="4" t="s">
        <v>12767</v>
      </c>
      <c r="N349" s="5">
        <f>IFERROR(__xludf.DUMMYFUNCTION("MIN(5,IF($D349=""BIET"",1,IF($D349=""HIEU"",2,3))+IF($C349=""TRUE_FALSE_GROUP"",1,0)+IF(LEN($E349)&gt;500,1,0)+IF(REGEXMATCH(LOWER($E349),""python|c\+\+|select |sql|&lt;html|&lt;style|for |while |def ""),1,0))"),1.0)</f>
        <v>1</v>
      </c>
      <c r="O349" s="5" t="s">
        <v>1075</v>
      </c>
      <c r="P349" s="5">
        <f>IFERROR(__xludf.DUMMYFUNCTION("IF($C349=""MCQ_SINGLE"",IF($D349=""BIET"",45,IF($D349=""HIEU"",60,90))+IF(OR(LEN($E349)&gt;500,REGEXMATCH(LOWER($E349),""python|c\+\+|select |sql|&lt;html|&lt;style|for |while |def "")),30,0),IF($C349=""TRUE_FALSE_GROUP"",IF($D349=""BIET"",150,IF($D349=""HIEU"",18"&amp;"0,240))+IF(LEN($E349)&gt;500,60,0),IF($D349=""BIET"",90,IF($D349=""HIEU"",120,180))))"),45.0)</f>
        <v>45</v>
      </c>
      <c r="Q349" s="3" t="s">
        <v>1082</v>
      </c>
      <c r="R349" s="5" t="b">
        <f t="shared" si="21"/>
        <v>1</v>
      </c>
      <c r="S349" s="3" t="s">
        <v>2625</v>
      </c>
      <c r="T349" s="3" t="s">
        <v>1093</v>
      </c>
      <c r="U349" s="5" t="str">
        <f t="shared" si="19"/>
        <v>MATRIX_SPEC|YCCD|SOURCE_TAG|ITEM_DEMAND</v>
      </c>
    </row>
    <row r="350">
      <c r="A350" s="3" t="s">
        <v>4546</v>
      </c>
      <c r="B350" s="3" t="s">
        <v>12780</v>
      </c>
      <c r="C350" s="2" t="s">
        <v>1056</v>
      </c>
      <c r="D350" s="2" t="s">
        <v>42</v>
      </c>
      <c r="E350" s="13" t="s">
        <v>12783</v>
      </c>
      <c r="F350" s="3" t="s">
        <v>361</v>
      </c>
      <c r="H350" s="3" t="s">
        <v>44</v>
      </c>
      <c r="I350" s="3">
        <v>1.0</v>
      </c>
      <c r="J350" s="3" t="s">
        <v>1063</v>
      </c>
      <c r="K350" s="3" t="s">
        <v>12618</v>
      </c>
      <c r="L350" s="3" t="s">
        <v>1065</v>
      </c>
      <c r="M350" s="4" t="s">
        <v>12788</v>
      </c>
      <c r="N350" s="5">
        <f>IFERROR(__xludf.DUMMYFUNCTION("MIN(5,IF($D350=""BIET"",1,IF($D350=""HIEU"",2,3))+IF($C350=""TRUE_FALSE_GROUP"",1,0)+IF(LEN($E350)&gt;500,1,0)+IF(REGEXMATCH(LOWER($E350),""python|c\+\+|select |sql|&lt;html|&lt;style|for |while |def ""),1,0))"),2.0)</f>
        <v>2</v>
      </c>
      <c r="O350" s="5" t="s">
        <v>1075</v>
      </c>
      <c r="P350" s="5">
        <f>IFERROR(__xludf.DUMMYFUNCTION("IF($C350=""MCQ_SINGLE"",IF($D350=""BIET"",45,IF($D350=""HIEU"",60,90))+IF(OR(LEN($E350)&gt;500,REGEXMATCH(LOWER($E350),""python|c\+\+|select |sql|&lt;html|&lt;style|for |while |def "")),30,0),IF($C350=""TRUE_FALSE_GROUP"",IF($D350=""BIET"",150,IF($D350=""HIEU"",18"&amp;"0,240))+IF(LEN($E350)&gt;500,60,0),IF($D350=""BIET"",90,IF($D350=""HIEU"",120,180))))"),60.0)</f>
        <v>60</v>
      </c>
      <c r="Q350" s="3" t="s">
        <v>1082</v>
      </c>
      <c r="R350" s="5" t="b">
        <f t="shared" si="21"/>
        <v>1</v>
      </c>
      <c r="S350" s="5" t="str">
        <f t="array" ref="S350">IFERROR(INDEX(DUPLICATES!$K:$K,MATCH($A350,DUPLICATES!$B:$B,0)),IFERROR(INDEX(DUPLICATES!$K:$K,MATCH($A350,DUPLICATES!$C:$C,0)),""))</f>
        <v/>
      </c>
      <c r="T350" s="3" t="s">
        <v>1093</v>
      </c>
      <c r="U350" s="5" t="str">
        <f t="shared" si="19"/>
        <v>MATRIX_SPEC|YCCD|SOURCE_TAG|ITEM_DEMAND</v>
      </c>
    </row>
    <row r="351">
      <c r="A351" s="3" t="s">
        <v>4552</v>
      </c>
      <c r="B351" s="3" t="s">
        <v>12813</v>
      </c>
      <c r="C351" s="2" t="s">
        <v>1590</v>
      </c>
      <c r="D351" s="2" t="s">
        <v>78</v>
      </c>
      <c r="E351" s="13" t="s">
        <v>12816</v>
      </c>
      <c r="F351" s="3" t="s">
        <v>1631</v>
      </c>
      <c r="H351" s="3" t="s">
        <v>44</v>
      </c>
      <c r="I351" s="3">
        <v>1.0</v>
      </c>
      <c r="J351" s="3" t="s">
        <v>1063</v>
      </c>
      <c r="K351" s="3" t="s">
        <v>12819</v>
      </c>
      <c r="L351" s="3" t="s">
        <v>1065</v>
      </c>
      <c r="M351" s="4" t="s">
        <v>12823</v>
      </c>
      <c r="N351" s="5">
        <f>IFERROR(__xludf.DUMMYFUNCTION("MIN(5,IF($D351=""BIET"",1,IF($D351=""HIEU"",2,3))+IF($C351=""TRUE_FALSE_GROUP"",1,0)+IF(LEN($E351)&gt;500,1,0)+IF(REGEXMATCH(LOWER($E351),""python|c\+\+|select |sql|&lt;html|&lt;style|for |while |def ""),1,0))"),4.0)</f>
        <v>4</v>
      </c>
      <c r="O351" s="5" t="s">
        <v>1244</v>
      </c>
      <c r="P351" s="3">
        <f>IFERROR(__xludf.DUMMYFUNCTION("IF($C351=""MCQ_SINGLE"",IF($D351=""BIET"",45,IF($D351=""HIEU"",60,90))+IF(OR(LEN($E351)&gt;500,REGEXMATCH(LOWER($E351),""python|c\+\+|select |sql|&lt;html|&lt;style|for |while |def "")),30,0),IF($C351=""TRUE_FALSE_GROUP"",IF($D351=""BIET"",150,IF($D351=""HIEU"",18"&amp;"0,240))+IF(LEN($E351)&gt;500,60,0),IF($D351=""BIET"",90,IF($D351=""HIEU"",120,180))))"),240.0)</f>
        <v>240</v>
      </c>
      <c r="Q351" s="3" t="s">
        <v>1082</v>
      </c>
      <c r="R351" s="5" t="b">
        <f t="shared" si="21"/>
        <v>0</v>
      </c>
      <c r="S351" s="5" t="str">
        <f t="array" ref="S351">IFERROR(INDEX(DUPLICATES!$K:$K,MATCH($A351,DUPLICATES!$B:$B,0)),IFERROR(INDEX(DUPLICATES!$K:$K,MATCH($A351,DUPLICATES!$C:$C,0)),""))</f>
        <v/>
      </c>
      <c r="T351" s="3" t="s">
        <v>1093</v>
      </c>
      <c r="U351" s="5" t="str">
        <f t="shared" si="19"/>
        <v>MATRIX_SPEC|YCCD|SOURCE_TAG|ITEM_DEMAND|MAX_STATEMENT_LEVEL</v>
      </c>
    </row>
    <row r="352">
      <c r="A352" s="3" t="s">
        <v>4558</v>
      </c>
      <c r="B352" s="3" t="s">
        <v>12842</v>
      </c>
      <c r="C352" s="2" t="s">
        <v>1590</v>
      </c>
      <c r="D352" s="2" t="s">
        <v>42</v>
      </c>
      <c r="E352" s="3" t="s">
        <v>12845</v>
      </c>
      <c r="F352" s="3" t="s">
        <v>6078</v>
      </c>
      <c r="H352" s="3" t="s">
        <v>44</v>
      </c>
      <c r="I352" s="3">
        <v>1.0</v>
      </c>
      <c r="J352" s="3" t="s">
        <v>1063</v>
      </c>
      <c r="K352" s="3" t="s">
        <v>12819</v>
      </c>
      <c r="L352" s="3" t="s">
        <v>1103</v>
      </c>
      <c r="M352" s="4" t="s">
        <v>12850</v>
      </c>
      <c r="N352" s="5">
        <f>IFERROR(__xludf.DUMMYFUNCTION("MIN(5,IF($D352=""BIET"",1,IF($D352=""HIEU"",2,3))+IF($C352=""TRUE_FALSE_GROUP"",1,0)+IF(LEN($E352)&gt;500,1,0)+IF(REGEXMATCH(LOWER($E352),""python|c\+\+|select |sql|&lt;html|&lt;style|for |while |def ""),1,0))"),3.0)</f>
        <v>3</v>
      </c>
      <c r="O352" s="5" t="s">
        <v>1244</v>
      </c>
      <c r="P352" s="3">
        <f>IFERROR(__xludf.DUMMYFUNCTION("IF($C352=""MCQ_SINGLE"",IF($D352=""BIET"",45,IF($D352=""HIEU"",60,90))+IF(OR(LEN($E352)&gt;500,REGEXMATCH(LOWER($E352),""python|c\+\+|select |sql|&lt;html|&lt;style|for |while |def "")),30,0),IF($C352=""TRUE_FALSE_GROUP"",IF($D352=""BIET"",150,IF($D352=""HIEU"",18"&amp;"0,240))+IF(LEN($E352)&gt;500,60,0),IF($D352=""BIET"",90,IF($D352=""HIEU"",120,180))))"),180.0)</f>
        <v>180</v>
      </c>
      <c r="Q352" s="5" t="str">
        <f t="shared" ref="Q352:Q353" si="24">IF($T352="READY_FOR_PRACTICE","PRACTICE",IF($T352="READY_FOR_PERIODIC","PERIODIC",IF($T352="READY_FOR_GRADUATION","GRADUATION",IF($T352="RETIRED","NONE","REVIEW_ONLY"))))</f>
        <v>GRADUATION</v>
      </c>
      <c r="R352" s="5" t="b">
        <f t="shared" si="21"/>
        <v>0</v>
      </c>
      <c r="S352" s="5" t="str">
        <f t="array" ref="S352">IFERROR(INDEX(DUPLICATES!$K:$K,MATCH($A352,DUPLICATES!$B:$B,0)),IFERROR(INDEX(DUPLICATES!$K:$K,MATCH($A352,DUPLICATES!$C:$C,0)),""))</f>
        <v/>
      </c>
      <c r="T352" s="3" t="s">
        <v>1119</v>
      </c>
      <c r="U352" s="5" t="str">
        <f t="shared" si="19"/>
        <v>MATRIX_SPEC|YCCD|SOURCE_TAG|ITEM_DEMAND|MAX_STATEMENT_LEVEL</v>
      </c>
    </row>
    <row r="353">
      <c r="A353" s="3" t="s">
        <v>4564</v>
      </c>
      <c r="B353" s="3" t="s">
        <v>12880</v>
      </c>
      <c r="C353" s="2" t="s">
        <v>1590</v>
      </c>
      <c r="D353" s="2" t="s">
        <v>78</v>
      </c>
      <c r="E353" s="3" t="s">
        <v>12882</v>
      </c>
      <c r="F353" s="3" t="s">
        <v>1592</v>
      </c>
      <c r="H353" s="3" t="s">
        <v>44</v>
      </c>
      <c r="I353" s="3">
        <v>1.0</v>
      </c>
      <c r="J353" s="3" t="s">
        <v>1063</v>
      </c>
      <c r="K353" s="3" t="s">
        <v>12819</v>
      </c>
      <c r="L353" s="3" t="s">
        <v>1103</v>
      </c>
      <c r="M353" s="4" t="s">
        <v>12888</v>
      </c>
      <c r="N353" s="5">
        <f>IFERROR(__xludf.DUMMYFUNCTION("MIN(5,IF($D353=""BIET"",1,IF($D353=""HIEU"",2,3))+IF($C353=""TRUE_FALSE_GROUP"",1,0)+IF(LEN($E353)&gt;500,1,0)+IF(REGEXMATCH(LOWER($E353),""python|c\+\+|select |sql|&lt;html|&lt;style|for |while |def ""),1,0))"),5.0)</f>
        <v>5</v>
      </c>
      <c r="O353" s="5" t="s">
        <v>1244</v>
      </c>
      <c r="P353" s="3">
        <f>IFERROR(__xludf.DUMMYFUNCTION("IF($C353=""MCQ_SINGLE"",IF($D353=""BIET"",45,IF($D353=""HIEU"",60,90))+IF(OR(LEN($E353)&gt;500,REGEXMATCH(LOWER($E353),""python|c\+\+|select |sql|&lt;html|&lt;style|for |while |def "")),30,0),IF($C353=""TRUE_FALSE_GROUP"",IF($D353=""BIET"",150,IF($D353=""HIEU"",18"&amp;"0,240))+IF(LEN($E353)&gt;500,60,0),IF($D353=""BIET"",90,IF($D353=""HIEU"",120,180))))"),240.0)</f>
        <v>240</v>
      </c>
      <c r="Q353" s="5" t="str">
        <f t="shared" si="24"/>
        <v>GRADUATION</v>
      </c>
      <c r="R353" s="5" t="b">
        <f t="shared" si="21"/>
        <v>0</v>
      </c>
      <c r="S353" s="3" t="s">
        <v>7800</v>
      </c>
      <c r="T353" s="3" t="s">
        <v>1119</v>
      </c>
      <c r="U353" s="5" t="str">
        <f t="shared" si="19"/>
        <v>MATRIX_SPEC|YCCD|SOURCE_TAG|ITEM_DEMAND|MAX_STATEMENT_LEVEL</v>
      </c>
    </row>
    <row r="354">
      <c r="A354" s="3" t="s">
        <v>4568</v>
      </c>
      <c r="B354" s="3" t="s">
        <v>12901</v>
      </c>
      <c r="C354" s="2" t="s">
        <v>1590</v>
      </c>
      <c r="D354" s="2" t="s">
        <v>42</v>
      </c>
      <c r="E354" s="3" t="s">
        <v>12903</v>
      </c>
      <c r="F354" s="3" t="s">
        <v>1616</v>
      </c>
      <c r="H354" s="3" t="s">
        <v>44</v>
      </c>
      <c r="I354" s="3">
        <v>1.0</v>
      </c>
      <c r="J354" s="3" t="s">
        <v>1063</v>
      </c>
      <c r="K354" s="3" t="s">
        <v>12819</v>
      </c>
      <c r="L354" s="3" t="s">
        <v>2287</v>
      </c>
      <c r="M354" s="2" t="s">
        <v>12907</v>
      </c>
      <c r="N354" s="5">
        <f>IFERROR(__xludf.DUMMYFUNCTION("MIN(5,IF($D354=""BIET"",1,IF($D354=""HIEU"",2,3))+IF($C354=""TRUE_FALSE_GROUP"",1,0)+IF(LEN($E354)&gt;500,1,0)+IF(REGEXMATCH(LOWER($E354),""python|c\+\+|select |sql|&lt;html|&lt;style|for |while |def ""),1,0))"),3.0)</f>
        <v>3</v>
      </c>
      <c r="O354" s="3" t="s">
        <v>1244</v>
      </c>
      <c r="P354" s="5">
        <f>IFERROR(__xludf.DUMMYFUNCTION("IF($C354=""MCQ_SINGLE"",IF($D354=""BIET"",45,IF($D354=""HIEU"",60,90))+IF(OR(LEN($E354)&gt;500,REGEXMATCH(LOWER($E354),""python|c\+\+|select |sql|&lt;html|&lt;style|for |while |def "")),30,0),IF($C354=""TRUE_FALSE_GROUP"",IF($D354=""BIET"",150,IF($D354=""HIEU"",18"&amp;"0,240))+IF(LEN($E354)&gt;500,60,0),IF($D354=""BIET"",90,IF($D354=""HIEU"",120,180))))"),180.0)</f>
        <v>180</v>
      </c>
      <c r="Q354" s="3" t="s">
        <v>1139</v>
      </c>
      <c r="R354" s="5" t="b">
        <f t="shared" si="21"/>
        <v>0</v>
      </c>
      <c r="S354" s="3" t="s">
        <v>2725</v>
      </c>
      <c r="T354" s="3" t="s">
        <v>1119</v>
      </c>
      <c r="U354" s="5" t="str">
        <f t="shared" si="19"/>
        <v>MATRIX_SPEC|YCCD|SOURCE_TAG|ITEM_DEMAND|MAX_STATEMENT_LEVEL</v>
      </c>
    </row>
    <row r="355">
      <c r="A355" s="3" t="s">
        <v>4577</v>
      </c>
      <c r="B355" s="3" t="s">
        <v>12916</v>
      </c>
      <c r="C355" s="2" t="s">
        <v>1590</v>
      </c>
      <c r="D355" s="2" t="s">
        <v>78</v>
      </c>
      <c r="E355" s="13" t="s">
        <v>12917</v>
      </c>
      <c r="F355" s="3" t="s">
        <v>2731</v>
      </c>
      <c r="H355" s="3" t="s">
        <v>44</v>
      </c>
      <c r="I355" s="3">
        <v>1.0</v>
      </c>
      <c r="J355" s="3" t="s">
        <v>1063</v>
      </c>
      <c r="K355" s="3" t="s">
        <v>12819</v>
      </c>
      <c r="L355" s="3" t="s">
        <v>1065</v>
      </c>
      <c r="M355" s="4" t="s">
        <v>12918</v>
      </c>
      <c r="N355" s="5">
        <f>IFERROR(__xludf.DUMMYFUNCTION("MIN(5,IF($D355=""BIET"",1,IF($D355=""HIEU"",2,3))+IF($C355=""TRUE_FALSE_GROUP"",1,0)+IF(LEN($E355)&gt;500,1,0)+IF(REGEXMATCH(LOWER($E355),""python|c\+\+|select |sql|&lt;html|&lt;style|for |while |def ""),1,0))"),4.0)</f>
        <v>4</v>
      </c>
      <c r="O355" s="5" t="s">
        <v>1244</v>
      </c>
      <c r="P355" s="5">
        <f>IFERROR(__xludf.DUMMYFUNCTION("IF($C355=""MCQ_SINGLE"",IF($D355=""BIET"",45,IF($D355=""HIEU"",60,90))+IF(OR(LEN($E355)&gt;500,REGEXMATCH(LOWER($E355),""python|c\+\+|select |sql|&lt;html|&lt;style|for |while |def "")),30,0),IF($C355=""TRUE_FALSE_GROUP"",IF($D355=""BIET"",150,IF($D355=""HIEU"",18"&amp;"0,240))+IF(LEN($E355)&gt;500,60,0),IF($D355=""BIET"",90,IF($D355=""HIEU"",120,180))))"),240.0)</f>
        <v>240</v>
      </c>
      <c r="Q355" s="3" t="s">
        <v>1082</v>
      </c>
      <c r="R355" s="5" t="b">
        <f t="shared" si="21"/>
        <v>0</v>
      </c>
      <c r="S355" s="3" t="s">
        <v>2738</v>
      </c>
      <c r="T355" s="3" t="s">
        <v>1093</v>
      </c>
      <c r="U355" s="5" t="str">
        <f t="shared" si="19"/>
        <v>MATRIX_SPEC|YCCD|SOURCE_TAG|ITEM_DEMAND|MAX_STATEMENT_LEVEL</v>
      </c>
    </row>
    <row r="356">
      <c r="A356" s="3" t="s">
        <v>4581</v>
      </c>
      <c r="B356" s="3" t="s">
        <v>12919</v>
      </c>
      <c r="C356" s="2" t="s">
        <v>1056</v>
      </c>
      <c r="D356" s="2" t="s">
        <v>578</v>
      </c>
      <c r="E356" s="13" t="s">
        <v>12920</v>
      </c>
      <c r="F356" s="3" t="s">
        <v>51</v>
      </c>
      <c r="H356" s="3" t="s">
        <v>44</v>
      </c>
      <c r="I356" s="3">
        <v>1.0</v>
      </c>
      <c r="J356" s="3" t="s">
        <v>1063</v>
      </c>
      <c r="K356" s="3" t="s">
        <v>12921</v>
      </c>
      <c r="L356" s="3" t="s">
        <v>12922</v>
      </c>
      <c r="M356" s="4" t="s">
        <v>12923</v>
      </c>
      <c r="N356" s="5">
        <f>IFERROR(__xludf.DUMMYFUNCTION("MIN(5,IF($D356=""BIET"",1,IF($D356=""HIEU"",2,3))+IF($C356=""TRUE_FALSE_GROUP"",1,0)+IF(LEN($E356)&gt;500,1,0)+IF(REGEXMATCH(LOWER($E356),""python|c\+\+|select |sql|&lt;html|&lt;style|for |while |def ""),1,0))"),1.0)</f>
        <v>1</v>
      </c>
      <c r="O356" s="5" t="s">
        <v>1455</v>
      </c>
      <c r="P356" s="5">
        <f>IFERROR(__xludf.DUMMYFUNCTION("IF($C356=""MCQ_SINGLE"",IF($D356=""BIET"",45,IF($D356=""HIEU"",60,90))+IF(OR(LEN($E356)&gt;500,REGEXMATCH(LOWER($E356),""python|c\+\+|select |sql|&lt;html|&lt;style|for |while |def "")),30,0),IF($C356=""TRUE_FALSE_GROUP"",IF($D356=""BIET"",150,IF($D356=""HIEU"",18"&amp;"0,240))+IF(LEN($E356)&gt;500,60,0),IF($D356=""BIET"",90,IF($D356=""HIEU"",120,180))))"),45.0)</f>
        <v>45</v>
      </c>
      <c r="Q356" s="3" t="s">
        <v>1139</v>
      </c>
      <c r="R356" s="5" t="b">
        <f t="shared" si="21"/>
        <v>1</v>
      </c>
      <c r="S356" s="3" t="s">
        <v>12924</v>
      </c>
      <c r="T356" s="3" t="s">
        <v>1119</v>
      </c>
      <c r="U356" s="5" t="str">
        <f t="shared" si="19"/>
        <v>MATRIX_SPEC|YCCD|SOURCE_TAG|ITEM_DEMAND</v>
      </c>
    </row>
    <row r="357">
      <c r="A357" s="3" t="s">
        <v>4585</v>
      </c>
      <c r="B357" s="3" t="s">
        <v>12925</v>
      </c>
      <c r="C357" s="2" t="s">
        <v>1056</v>
      </c>
      <c r="D357" s="2" t="s">
        <v>42</v>
      </c>
      <c r="E357" s="13" t="s">
        <v>12926</v>
      </c>
      <c r="F357" s="3" t="s">
        <v>126</v>
      </c>
      <c r="H357" s="3" t="s">
        <v>44</v>
      </c>
      <c r="I357" s="3">
        <v>1.0</v>
      </c>
      <c r="J357" s="3" t="s">
        <v>1063</v>
      </c>
      <c r="K357" s="3" t="s">
        <v>12921</v>
      </c>
      <c r="L357" s="3" t="s">
        <v>12922</v>
      </c>
      <c r="M357" s="4" t="s">
        <v>12927</v>
      </c>
      <c r="N357" s="5">
        <f>IFERROR(__xludf.DUMMYFUNCTION("MIN(5,IF($D357=""BIET"",1,IF($D357=""HIEU"",2,3))+IF($C357=""TRUE_FALSE_GROUP"",1,0)+IF(LEN($E357)&gt;500,1,0)+IF(REGEXMATCH(LOWER($E357),""python|c\+\+|select |sql|&lt;html|&lt;style|for |while |def ""),1,0))"),2.0)</f>
        <v>2</v>
      </c>
      <c r="O357" s="5" t="s">
        <v>1455</v>
      </c>
      <c r="P357" s="5">
        <f>IFERROR(__xludf.DUMMYFUNCTION("IF($C357=""MCQ_SINGLE"",IF($D357=""BIET"",45,IF($D357=""HIEU"",60,90))+IF(OR(LEN($E357)&gt;500,REGEXMATCH(LOWER($E357),""python|c\+\+|select |sql|&lt;html|&lt;style|for |while |def "")),30,0),IF($C357=""TRUE_FALSE_GROUP"",IF($D357=""BIET"",150,IF($D357=""HIEU"",18"&amp;"0,240))+IF(LEN($E357)&gt;500,60,0),IF($D357=""BIET"",90,IF($D357=""HIEU"",120,180))))"),60.0)</f>
        <v>60</v>
      </c>
      <c r="Q357" s="3" t="s">
        <v>1139</v>
      </c>
      <c r="R357" s="5" t="b">
        <f t="shared" si="21"/>
        <v>1</v>
      </c>
      <c r="S357" s="3" t="s">
        <v>12924</v>
      </c>
      <c r="T357" s="3" t="s">
        <v>1119</v>
      </c>
      <c r="U357" s="5" t="str">
        <f t="shared" si="19"/>
        <v>MATRIX_SPEC|YCCD|SOURCE_TAG|ITEM_DEMAND</v>
      </c>
    </row>
    <row r="358">
      <c r="A358" s="3" t="s">
        <v>4589</v>
      </c>
      <c r="B358" s="3" t="s">
        <v>12928</v>
      </c>
      <c r="C358" s="2" t="s">
        <v>1056</v>
      </c>
      <c r="D358" s="2" t="s">
        <v>42</v>
      </c>
      <c r="E358" s="13" t="s">
        <v>12929</v>
      </c>
      <c r="F358" s="3" t="s">
        <v>98</v>
      </c>
      <c r="H358" s="3" t="s">
        <v>44</v>
      </c>
      <c r="I358" s="3">
        <v>1.0</v>
      </c>
      <c r="J358" s="3" t="s">
        <v>1063</v>
      </c>
      <c r="K358" s="3" t="s">
        <v>12921</v>
      </c>
      <c r="L358" s="3" t="s">
        <v>12922</v>
      </c>
      <c r="M358" s="4" t="s">
        <v>12930</v>
      </c>
      <c r="N358" s="5">
        <f>IFERROR(__xludf.DUMMYFUNCTION("MIN(5,IF($D358=""BIET"",1,IF($D358=""HIEU"",2,3))+IF($C358=""TRUE_FALSE_GROUP"",1,0)+IF(LEN($E358)&gt;500,1,0)+IF(REGEXMATCH(LOWER($E358),""python|c\+\+|select |sql|&lt;html|&lt;style|for |while |def ""),1,0))"),2.0)</f>
        <v>2</v>
      </c>
      <c r="O358" s="5" t="s">
        <v>1455</v>
      </c>
      <c r="P358" s="5">
        <f>IFERROR(__xludf.DUMMYFUNCTION("IF($C358=""MCQ_SINGLE"",IF($D358=""BIET"",45,IF($D358=""HIEU"",60,90))+IF(OR(LEN($E358)&gt;500,REGEXMATCH(LOWER($E358),""python|c\+\+|select |sql|&lt;html|&lt;style|for |while |def "")),30,0),IF($C358=""TRUE_FALSE_GROUP"",IF($D358=""BIET"",150,IF($D358=""HIEU"",18"&amp;"0,240))+IF(LEN($E358)&gt;500,60,0),IF($D358=""BIET"",90,IF($D358=""HIEU"",120,180))))"),60.0)</f>
        <v>60</v>
      </c>
      <c r="Q358" s="3" t="s">
        <v>1139</v>
      </c>
      <c r="R358" s="5" t="b">
        <f t="shared" si="21"/>
        <v>1</v>
      </c>
      <c r="S358" s="3" t="s">
        <v>12924</v>
      </c>
      <c r="T358" s="3" t="s">
        <v>1119</v>
      </c>
      <c r="U358" s="5" t="str">
        <f t="shared" si="19"/>
        <v>MATRIX_SPEC|YCCD|SOURCE_TAG|ITEM_DEMAND</v>
      </c>
    </row>
    <row r="359">
      <c r="A359" s="3" t="s">
        <v>4595</v>
      </c>
      <c r="B359" s="3" t="s">
        <v>12931</v>
      </c>
      <c r="C359" s="2" t="s">
        <v>1056</v>
      </c>
      <c r="D359" s="2" t="s">
        <v>578</v>
      </c>
      <c r="E359" s="13" t="s">
        <v>12932</v>
      </c>
      <c r="F359" s="3" t="s">
        <v>51</v>
      </c>
      <c r="H359" s="3" t="s">
        <v>44</v>
      </c>
      <c r="I359" s="3">
        <v>1.0</v>
      </c>
      <c r="J359" s="3" t="s">
        <v>1063</v>
      </c>
      <c r="K359" s="3" t="s">
        <v>12921</v>
      </c>
      <c r="L359" s="3" t="s">
        <v>12922</v>
      </c>
      <c r="M359" s="4" t="s">
        <v>12933</v>
      </c>
      <c r="N359" s="5">
        <f>IFERROR(__xludf.DUMMYFUNCTION("MIN(5,IF($D359=""BIET"",1,IF($D359=""HIEU"",2,3))+IF($C359=""TRUE_FALSE_GROUP"",1,0)+IF(LEN($E359)&gt;500,1,0)+IF(REGEXMATCH(LOWER($E359),""python|c\+\+|select |sql|&lt;html|&lt;style|for |while |def ""),1,0))"),1.0)</f>
        <v>1</v>
      </c>
      <c r="O359" s="5" t="s">
        <v>1244</v>
      </c>
      <c r="P359" s="5">
        <f>IFERROR(__xludf.DUMMYFUNCTION("IF($C359=""MCQ_SINGLE"",IF($D359=""BIET"",45,IF($D359=""HIEU"",60,90))+IF(OR(LEN($E359)&gt;500,REGEXMATCH(LOWER($E359),""python|c\+\+|select |sql|&lt;html|&lt;style|for |while |def "")),30,0),IF($C359=""TRUE_FALSE_GROUP"",IF($D359=""BIET"",150,IF($D359=""HIEU"",18"&amp;"0,240))+IF(LEN($E359)&gt;500,60,0),IF($D359=""BIET"",90,IF($D359=""HIEU"",120,180))))"),45.0)</f>
        <v>45</v>
      </c>
      <c r="Q359" s="3" t="s">
        <v>1139</v>
      </c>
      <c r="R359" s="5" t="b">
        <f t="shared" si="21"/>
        <v>1</v>
      </c>
      <c r="S359" s="3" t="s">
        <v>398</v>
      </c>
      <c r="T359" s="3" t="s">
        <v>1119</v>
      </c>
      <c r="U359" s="5" t="str">
        <f t="shared" si="19"/>
        <v>MATRIX_SPEC|YCCD|SOURCE_TAG|ITEM_DEMAND</v>
      </c>
    </row>
    <row r="360">
      <c r="A360" s="3" t="s">
        <v>4599</v>
      </c>
      <c r="B360" s="3" t="s">
        <v>12934</v>
      </c>
      <c r="C360" s="2" t="s">
        <v>1056</v>
      </c>
      <c r="D360" s="2" t="s">
        <v>578</v>
      </c>
      <c r="E360" s="13" t="s">
        <v>12935</v>
      </c>
      <c r="F360" s="3" t="s">
        <v>51</v>
      </c>
      <c r="H360" s="3" t="s">
        <v>44</v>
      </c>
      <c r="I360" s="3">
        <v>1.0</v>
      </c>
      <c r="J360" s="3" t="s">
        <v>1063</v>
      </c>
      <c r="K360" s="3" t="s">
        <v>12921</v>
      </c>
      <c r="L360" s="3" t="s">
        <v>12922</v>
      </c>
      <c r="M360" s="4" t="s">
        <v>12936</v>
      </c>
      <c r="N360" s="5">
        <f>IFERROR(__xludf.DUMMYFUNCTION("MIN(5,IF($D360=""BIET"",1,IF($D360=""HIEU"",2,3))+IF($C360=""TRUE_FALSE_GROUP"",1,0)+IF(LEN($E360)&gt;500,1,0)+IF(REGEXMATCH(LOWER($E360),""python|c\+\+|select |sql|&lt;html|&lt;style|for |while |def ""),1,0))"),1.0)</f>
        <v>1</v>
      </c>
      <c r="O360" s="5" t="s">
        <v>1244</v>
      </c>
      <c r="P360" s="5">
        <f>IFERROR(__xludf.DUMMYFUNCTION("IF($C360=""MCQ_SINGLE"",IF($D360=""BIET"",45,IF($D360=""HIEU"",60,90))+IF(OR(LEN($E360)&gt;500,REGEXMATCH(LOWER($E360),""python|c\+\+|select |sql|&lt;html|&lt;style|for |while |def "")),30,0),IF($C360=""TRUE_FALSE_GROUP"",IF($D360=""BIET"",150,IF($D360=""HIEU"",18"&amp;"0,240))+IF(LEN($E360)&gt;500,60,0),IF($D360=""BIET"",90,IF($D360=""HIEU"",120,180))))"),45.0)</f>
        <v>45</v>
      </c>
      <c r="Q360" s="3" t="s">
        <v>1139</v>
      </c>
      <c r="R360" s="5" t="b">
        <f t="shared" si="21"/>
        <v>1</v>
      </c>
      <c r="S360" s="3" t="s">
        <v>10458</v>
      </c>
      <c r="T360" s="3" t="s">
        <v>1119</v>
      </c>
      <c r="U360" s="5" t="str">
        <f t="shared" si="19"/>
        <v>MATRIX_SPEC|YCCD|SOURCE_TAG|ITEM_DEMAND</v>
      </c>
    </row>
    <row r="361">
      <c r="A361" s="3" t="s">
        <v>4603</v>
      </c>
      <c r="B361" s="3" t="s">
        <v>12937</v>
      </c>
      <c r="C361" s="2" t="s">
        <v>1056</v>
      </c>
      <c r="D361" s="2" t="s">
        <v>42</v>
      </c>
      <c r="E361" s="13" t="s">
        <v>12938</v>
      </c>
      <c r="F361" s="3" t="s">
        <v>361</v>
      </c>
      <c r="H361" s="3" t="s">
        <v>44</v>
      </c>
      <c r="I361" s="3">
        <v>1.0</v>
      </c>
      <c r="J361" s="3" t="s">
        <v>1063</v>
      </c>
      <c r="K361" s="3" t="s">
        <v>12921</v>
      </c>
      <c r="L361" s="3" t="s">
        <v>12922</v>
      </c>
      <c r="M361" s="4" t="s">
        <v>12939</v>
      </c>
      <c r="N361" s="5">
        <f>IFERROR(__xludf.DUMMYFUNCTION("MIN(5,IF($D361=""BIET"",1,IF($D361=""HIEU"",2,3))+IF($C361=""TRUE_FALSE_GROUP"",1,0)+IF(LEN($E361)&gt;500,1,0)+IF(REGEXMATCH(LOWER($E361),""python|c\+\+|select |sql|&lt;html|&lt;style|for |while |def ""),1,0))"),2.0)</f>
        <v>2</v>
      </c>
      <c r="O361" s="5" t="s">
        <v>1244</v>
      </c>
      <c r="P361" s="5">
        <f>IFERROR(__xludf.DUMMYFUNCTION("IF($C361=""MCQ_SINGLE"",IF($D361=""BIET"",45,IF($D361=""HIEU"",60,90))+IF(OR(LEN($E361)&gt;500,REGEXMATCH(LOWER($E361),""python|c\+\+|select |sql|&lt;html|&lt;style|for |while |def "")),30,0),IF($C361=""TRUE_FALSE_GROUP"",IF($D361=""BIET"",150,IF($D361=""HIEU"",18"&amp;"0,240))+IF(LEN($E361)&gt;500,60,0),IF($D361=""BIET"",90,IF($D361=""HIEU"",120,180))))"),60.0)</f>
        <v>60</v>
      </c>
      <c r="Q361" s="3" t="s">
        <v>1139</v>
      </c>
      <c r="R361" s="5" t="b">
        <f t="shared" si="21"/>
        <v>1</v>
      </c>
      <c r="S361" s="3" t="s">
        <v>10458</v>
      </c>
      <c r="T361" s="3" t="s">
        <v>1119</v>
      </c>
      <c r="U361" s="5" t="str">
        <f t="shared" si="19"/>
        <v>MATRIX_SPEC|YCCD|SOURCE_TAG|ITEM_DEMAND</v>
      </c>
    </row>
    <row r="362">
      <c r="A362" s="3" t="s">
        <v>4607</v>
      </c>
      <c r="B362" s="3" t="s">
        <v>12940</v>
      </c>
      <c r="C362" s="2" t="s">
        <v>1056</v>
      </c>
      <c r="D362" s="2" t="s">
        <v>42</v>
      </c>
      <c r="E362" s="13" t="s">
        <v>12941</v>
      </c>
      <c r="F362" s="3" t="s">
        <v>98</v>
      </c>
      <c r="H362" s="3" t="s">
        <v>44</v>
      </c>
      <c r="I362" s="3">
        <v>1.0</v>
      </c>
      <c r="J362" s="3" t="s">
        <v>1063</v>
      </c>
      <c r="K362" s="3" t="s">
        <v>12921</v>
      </c>
      <c r="L362" s="3" t="s">
        <v>1065</v>
      </c>
      <c r="M362" s="4" t="s">
        <v>12942</v>
      </c>
      <c r="N362" s="5">
        <f>IFERROR(__xludf.DUMMYFUNCTION("MIN(5,IF($D362=""BIET"",1,IF($D362=""HIEU"",2,3))+IF($C362=""TRUE_FALSE_GROUP"",1,0)+IF(LEN($E362)&gt;500,1,0)+IF(REGEXMATCH(LOWER($E362),""python|c\+\+|select |sql|&lt;html|&lt;style|for |while |def ""),1,0))"),2.0)</f>
        <v>2</v>
      </c>
      <c r="O362" s="5" t="s">
        <v>1244</v>
      </c>
      <c r="P362" s="5">
        <f>IFERROR(__xludf.DUMMYFUNCTION("IF($C362=""MCQ_SINGLE"",IF($D362=""BIET"",45,IF($D362=""HIEU"",60,90))+IF(OR(LEN($E362)&gt;500,REGEXMATCH(LOWER($E362),""python|c\+\+|select |sql|&lt;html|&lt;style|for |while |def "")),30,0),IF($C362=""TRUE_FALSE_GROUP"",IF($D362=""BIET"",150,IF($D362=""HIEU"",18"&amp;"0,240))+IF(LEN($E362)&gt;500,60,0),IF($D362=""BIET"",90,IF($D362=""HIEU"",120,180))))"),60.0)</f>
        <v>60</v>
      </c>
      <c r="Q362" s="3" t="s">
        <v>1082</v>
      </c>
      <c r="R362" s="5" t="b">
        <f t="shared" si="21"/>
        <v>1</v>
      </c>
      <c r="S362" s="3" t="s">
        <v>10458</v>
      </c>
      <c r="T362" s="3" t="s">
        <v>1093</v>
      </c>
      <c r="U362" s="5" t="str">
        <f t="shared" si="19"/>
        <v>MATRIX_SPEC|YCCD|SOURCE_TAG|ITEM_DEMAND</v>
      </c>
    </row>
    <row r="363">
      <c r="A363" s="3" t="s">
        <v>4611</v>
      </c>
      <c r="B363" s="3" t="s">
        <v>12943</v>
      </c>
      <c r="C363" s="2" t="s">
        <v>1056</v>
      </c>
      <c r="D363" s="2" t="s">
        <v>78</v>
      </c>
      <c r="E363" s="13" t="s">
        <v>12944</v>
      </c>
      <c r="F363" s="3" t="s">
        <v>51</v>
      </c>
      <c r="H363" s="3" t="s">
        <v>44</v>
      </c>
      <c r="I363" s="3">
        <v>1.0</v>
      </c>
      <c r="J363" s="3" t="s">
        <v>1063</v>
      </c>
      <c r="K363" s="3" t="s">
        <v>12921</v>
      </c>
      <c r="L363" s="3" t="s">
        <v>12922</v>
      </c>
      <c r="M363" s="4" t="s">
        <v>12945</v>
      </c>
      <c r="N363" s="5">
        <f>IFERROR(__xludf.DUMMYFUNCTION("MIN(5,IF($D363=""BIET"",1,IF($D363=""HIEU"",2,3))+IF($C363=""TRUE_FALSE_GROUP"",1,0)+IF(LEN($E363)&gt;500,1,0)+IF(REGEXMATCH(LOWER($E363),""python|c\+\+|select |sql|&lt;html|&lt;style|for |while |def ""),1,0))"),3.0)</f>
        <v>3</v>
      </c>
      <c r="O363" s="5" t="s">
        <v>1244</v>
      </c>
      <c r="P363" s="5">
        <f>IFERROR(__xludf.DUMMYFUNCTION("IF($C363=""MCQ_SINGLE"",IF($D363=""BIET"",45,IF($D363=""HIEU"",60,90))+IF(OR(LEN($E363)&gt;500,REGEXMATCH(LOWER($E363),""python|c\+\+|select |sql|&lt;html|&lt;style|for |while |def "")),30,0),IF($C363=""TRUE_FALSE_GROUP"",IF($D363=""BIET"",150,IF($D363=""HIEU"",18"&amp;"0,240))+IF(LEN($E363)&gt;500,60,0),IF($D363=""BIET"",90,IF($D363=""HIEU"",120,180))))"),90.0)</f>
        <v>90</v>
      </c>
      <c r="Q363" s="3" t="s">
        <v>1139</v>
      </c>
      <c r="R363" s="5" t="b">
        <f t="shared" si="21"/>
        <v>1</v>
      </c>
      <c r="S363" s="3" t="s">
        <v>8431</v>
      </c>
      <c r="T363" s="3" t="s">
        <v>1119</v>
      </c>
      <c r="U363" s="5" t="str">
        <f t="shared" si="19"/>
        <v>MATRIX_SPEC|YCCD|SOURCE_TAG|ITEM_DEMAND</v>
      </c>
    </row>
    <row r="364">
      <c r="A364" s="3" t="s">
        <v>4617</v>
      </c>
      <c r="B364" s="3" t="s">
        <v>12957</v>
      </c>
      <c r="C364" s="2" t="s">
        <v>1056</v>
      </c>
      <c r="D364" s="2" t="s">
        <v>42</v>
      </c>
      <c r="E364" s="13" t="s">
        <v>12962</v>
      </c>
      <c r="F364" s="3" t="s">
        <v>361</v>
      </c>
      <c r="H364" s="3" t="s">
        <v>44</v>
      </c>
      <c r="I364" s="3">
        <v>1.0</v>
      </c>
      <c r="J364" s="3" t="s">
        <v>1063</v>
      </c>
      <c r="K364" s="3" t="s">
        <v>12921</v>
      </c>
      <c r="L364" s="3" t="s">
        <v>12922</v>
      </c>
      <c r="M364" s="4" t="s">
        <v>12964</v>
      </c>
      <c r="N364" s="3">
        <v>2.0</v>
      </c>
      <c r="O364" s="5" t="s">
        <v>1244</v>
      </c>
      <c r="P364" s="3">
        <v>60.0</v>
      </c>
      <c r="Q364" s="3" t="s">
        <v>1139</v>
      </c>
      <c r="R364" s="5" t="b">
        <f t="shared" si="21"/>
        <v>1</v>
      </c>
      <c r="S364" s="3" t="s">
        <v>8431</v>
      </c>
      <c r="T364" s="3" t="s">
        <v>1119</v>
      </c>
      <c r="U364" s="5" t="str">
        <f t="shared" si="19"/>
        <v>MATRIX_SPEC|YCCD|SOURCE_TAG|ITEM_DEMAND</v>
      </c>
    </row>
    <row r="365">
      <c r="A365" s="3" t="s">
        <v>4620</v>
      </c>
      <c r="B365" s="3" t="s">
        <v>12970</v>
      </c>
      <c r="C365" s="2" t="s">
        <v>1056</v>
      </c>
      <c r="D365" s="2" t="s">
        <v>578</v>
      </c>
      <c r="E365" s="3" t="s">
        <v>12971</v>
      </c>
      <c r="F365" s="3" t="s">
        <v>361</v>
      </c>
      <c r="H365" s="3" t="s">
        <v>44</v>
      </c>
      <c r="I365" s="3">
        <v>1.0</v>
      </c>
      <c r="J365" s="3" t="s">
        <v>1063</v>
      </c>
      <c r="K365" s="3" t="s">
        <v>12921</v>
      </c>
      <c r="L365" s="3" t="s">
        <v>12922</v>
      </c>
      <c r="M365" s="2" t="s">
        <v>12974</v>
      </c>
      <c r="N365" s="5">
        <f>IFERROR(__xludf.DUMMYFUNCTION("MIN(5,IF($D365=""BIET"",1,IF($D365=""HIEU"",2,3))+IF($C365=""TRUE_FALSE_GROUP"",1,0)+IF(LEN($E365)&gt;500,1,0)+IF(REGEXMATCH(LOWER($E365),""python|c\+\+|select |sql|&lt;html|&lt;style|for |while |def ""),1,0))"),1.0)</f>
        <v>1</v>
      </c>
      <c r="O365" s="5" t="s">
        <v>1244</v>
      </c>
      <c r="P365" s="5">
        <f>IFERROR(__xludf.DUMMYFUNCTION("IF($C365=""MCQ_SINGLE"",IF($D365=""BIET"",45,IF($D365=""HIEU"",60,90))+IF(OR(LEN($E365)&gt;500,REGEXMATCH(LOWER($E365),""python|c\+\+|select |sql|&lt;html|&lt;style|for |while |def "")),30,0),IF($C365=""TRUE_FALSE_GROUP"",IF($D365=""BIET"",150,IF($D365=""HIEU"",18"&amp;"0,240))+IF(LEN($E365)&gt;500,60,0),IF($D365=""BIET"",90,IF($D365=""HIEU"",120,180))))"),45.0)</f>
        <v>45</v>
      </c>
      <c r="Q365" s="3" t="s">
        <v>1139</v>
      </c>
      <c r="R365" s="5" t="b">
        <f t="shared" si="21"/>
        <v>1</v>
      </c>
      <c r="S365" s="3" t="s">
        <v>8431</v>
      </c>
      <c r="T365" s="3" t="s">
        <v>1119</v>
      </c>
      <c r="U365" s="5" t="str">
        <f t="shared" si="19"/>
        <v>MATRIX_SPEC|YCCD|SOURCE_TAG|ITEM_DEMAND</v>
      </c>
    </row>
    <row r="366">
      <c r="A366" s="3" t="s">
        <v>4623</v>
      </c>
      <c r="B366" s="3" t="s">
        <v>12988</v>
      </c>
      <c r="C366" s="2" t="s">
        <v>1056</v>
      </c>
      <c r="D366" s="2" t="s">
        <v>42</v>
      </c>
      <c r="E366" s="3" t="s">
        <v>12991</v>
      </c>
      <c r="F366" s="3" t="s">
        <v>126</v>
      </c>
      <c r="H366" s="3" t="s">
        <v>44</v>
      </c>
      <c r="I366" s="3">
        <v>1.0</v>
      </c>
      <c r="J366" s="3" t="s">
        <v>1063</v>
      </c>
      <c r="K366" s="3" t="s">
        <v>12921</v>
      </c>
      <c r="L366" s="3" t="s">
        <v>12922</v>
      </c>
      <c r="M366" s="2" t="s">
        <v>12995</v>
      </c>
      <c r="N366" s="5">
        <f>IFERROR(__xludf.DUMMYFUNCTION("MIN(5,IF($D366=""BIET"",1,IF($D366=""HIEU"",2,3))+IF($C366=""TRUE_FALSE_GROUP"",1,0)+IF(LEN($E366)&gt;500,1,0)+IF(REGEXMATCH(LOWER($E366),""python|c\+\+|select |sql|&lt;html|&lt;style|for |while |def ""),1,0))"),2.0)</f>
        <v>2</v>
      </c>
      <c r="O366" s="5" t="s">
        <v>1244</v>
      </c>
      <c r="P366" s="5">
        <f>IFERROR(__xludf.DUMMYFUNCTION("IF($C366=""MCQ_SINGLE"",IF($D366=""BIET"",45,IF($D366=""HIEU"",60,90))+IF(OR(LEN($E366)&gt;500,REGEXMATCH(LOWER($E366),""python|c\+\+|select |sql|&lt;html|&lt;style|for |while |def "")),30,0),IF($C366=""TRUE_FALSE_GROUP"",IF($D366=""BIET"",150,IF($D366=""HIEU"",18"&amp;"0,240))+IF(LEN($E366)&gt;500,60,0),IF($D366=""BIET"",90,IF($D366=""HIEU"",120,180))))"),60.0)</f>
        <v>60</v>
      </c>
      <c r="Q366" s="3" t="s">
        <v>1139</v>
      </c>
      <c r="R366" s="5" t="b">
        <f t="shared" si="21"/>
        <v>1</v>
      </c>
      <c r="S366" s="3" t="s">
        <v>398</v>
      </c>
      <c r="T366" s="3" t="s">
        <v>1119</v>
      </c>
      <c r="U366" s="5" t="str">
        <f t="shared" si="19"/>
        <v>MATRIX_SPEC|YCCD|SOURCE_TAG|ITEM_DEMAND</v>
      </c>
    </row>
    <row r="367">
      <c r="A367" s="3" t="s">
        <v>4627</v>
      </c>
      <c r="B367" s="3" t="s">
        <v>13009</v>
      </c>
      <c r="C367" s="2" t="s">
        <v>1056</v>
      </c>
      <c r="D367" s="2" t="s">
        <v>42</v>
      </c>
      <c r="E367" s="13" t="s">
        <v>13011</v>
      </c>
      <c r="F367" s="3" t="s">
        <v>51</v>
      </c>
      <c r="H367" s="3" t="s">
        <v>44</v>
      </c>
      <c r="I367" s="3">
        <v>1.0</v>
      </c>
      <c r="J367" s="3" t="s">
        <v>1063</v>
      </c>
      <c r="K367" s="3" t="s">
        <v>13015</v>
      </c>
      <c r="L367" s="3" t="s">
        <v>12922</v>
      </c>
      <c r="M367" s="2" t="s">
        <v>13017</v>
      </c>
      <c r="N367" s="5">
        <f>IFERROR(__xludf.DUMMYFUNCTION("MIN(5,IF($D367=""BIET"",1,IF($D367=""HIEU"",2,3))+IF($C367=""TRUE_FALSE_GROUP"",1,0)+IF(LEN($E367)&gt;500,1,0)+IF(REGEXMATCH(LOWER($E367),""python|c\+\+|select |sql|&lt;html|&lt;style|for |while |def ""),1,0))"),2.0)</f>
        <v>2</v>
      </c>
      <c r="O367" s="5" t="s">
        <v>1244</v>
      </c>
      <c r="P367" s="5">
        <f>IFERROR(__xludf.DUMMYFUNCTION("IF($C367=""MCQ_SINGLE"",IF($D367=""BIET"",45,IF($D367=""HIEU"",60,90))+IF(OR(LEN($E367)&gt;500,REGEXMATCH(LOWER($E367),""python|c\+\+|select |sql|&lt;html|&lt;style|for |while |def "")),30,0),IF($C367=""TRUE_FALSE_GROUP"",IF($D367=""BIET"",150,IF($D367=""HIEU"",18"&amp;"0,240))+IF(LEN($E367)&gt;500,60,0),IF($D367=""BIET"",90,IF($D367=""HIEU"",120,180))))"),60.0)</f>
        <v>60</v>
      </c>
      <c r="Q367" s="3" t="s">
        <v>1139</v>
      </c>
      <c r="R367" s="5" t="b">
        <f t="shared" si="21"/>
        <v>1</v>
      </c>
      <c r="S367" s="3" t="s">
        <v>8431</v>
      </c>
      <c r="T367" s="3" t="s">
        <v>1119</v>
      </c>
      <c r="U367" s="5" t="str">
        <f t="shared" si="19"/>
        <v>MATRIX_SPEC|YCCD|SOURCE_TAG|ITEM_DEMAND</v>
      </c>
    </row>
    <row r="368">
      <c r="A368" s="3" t="s">
        <v>4634</v>
      </c>
      <c r="B368" s="3" t="s">
        <v>13030</v>
      </c>
      <c r="C368" s="2" t="s">
        <v>1056</v>
      </c>
      <c r="D368" s="2" t="s">
        <v>42</v>
      </c>
      <c r="E368" s="13" t="s">
        <v>13032</v>
      </c>
      <c r="F368" s="3" t="s">
        <v>361</v>
      </c>
      <c r="H368" s="3" t="s">
        <v>44</v>
      </c>
      <c r="I368" s="3">
        <v>1.0</v>
      </c>
      <c r="J368" s="3" t="s">
        <v>1063</v>
      </c>
      <c r="K368" s="3" t="s">
        <v>13015</v>
      </c>
      <c r="L368" s="3" t="s">
        <v>12922</v>
      </c>
      <c r="M368" s="2" t="s">
        <v>13035</v>
      </c>
      <c r="N368" s="5">
        <f>IFERROR(__xludf.DUMMYFUNCTION("MIN(5,IF($D368=""BIET"",1,IF($D368=""HIEU"",2,3))+IF($C368=""TRUE_FALSE_GROUP"",1,0)+IF(LEN($E368)&gt;500,1,0)+IF(REGEXMATCH(LOWER($E368),""python|c\+\+|select |sql|&lt;html|&lt;style|for |while |def ""),1,0))"),2.0)</f>
        <v>2</v>
      </c>
      <c r="O368" s="5" t="s">
        <v>1244</v>
      </c>
      <c r="P368" s="5">
        <f>IFERROR(__xludf.DUMMYFUNCTION("IF($C368=""MCQ_SINGLE"",IF($D368=""BIET"",45,IF($D368=""HIEU"",60,90))+IF(OR(LEN($E368)&gt;500,REGEXMATCH(LOWER($E368),""python|c\+\+|select |sql|&lt;html|&lt;style|for |while |def "")),30,0),IF($C368=""TRUE_FALSE_GROUP"",IF($D368=""BIET"",150,IF($D368=""HIEU"",18"&amp;"0,240))+IF(LEN($E368)&gt;500,60,0),IF($D368=""BIET"",90,IF($D368=""HIEU"",120,180))))"),60.0)</f>
        <v>60</v>
      </c>
      <c r="Q368" s="3" t="s">
        <v>1139</v>
      </c>
      <c r="R368" s="5" t="b">
        <f t="shared" si="21"/>
        <v>1</v>
      </c>
      <c r="S368" s="3" t="s">
        <v>12968</v>
      </c>
      <c r="T368" s="3" t="s">
        <v>1119</v>
      </c>
      <c r="U368" s="5" t="str">
        <f t="shared" si="19"/>
        <v>MATRIX_SPEC|YCCD|SOURCE_TAG|ITEM_DEMAND</v>
      </c>
    </row>
    <row r="369">
      <c r="A369" s="3" t="s">
        <v>4639</v>
      </c>
      <c r="B369" s="3" t="s">
        <v>13042</v>
      </c>
      <c r="C369" s="2" t="s">
        <v>1056</v>
      </c>
      <c r="D369" s="2" t="s">
        <v>578</v>
      </c>
      <c r="E369" s="3" t="s">
        <v>13044</v>
      </c>
      <c r="F369" s="3" t="s">
        <v>361</v>
      </c>
      <c r="H369" s="3" t="s">
        <v>44</v>
      </c>
      <c r="I369" s="3">
        <v>1.0</v>
      </c>
      <c r="J369" s="3" t="s">
        <v>1063</v>
      </c>
      <c r="K369" s="3" t="s">
        <v>13015</v>
      </c>
      <c r="L369" s="3" t="s">
        <v>12922</v>
      </c>
      <c r="M369" s="2" t="s">
        <v>13047</v>
      </c>
      <c r="N369" s="5">
        <f>IFERROR(__xludf.DUMMYFUNCTION("MIN(5,IF($D369=""BIET"",1,IF($D369=""HIEU"",2,3))+IF($C369=""TRUE_FALSE_GROUP"",1,0)+IF(LEN($E369)&gt;500,1,0)+IF(REGEXMATCH(LOWER($E369),""python|c\+\+|select |sql|&lt;html|&lt;style|for |while |def ""),1,0))"),1.0)</f>
        <v>1</v>
      </c>
      <c r="O369" s="5" t="s">
        <v>1244</v>
      </c>
      <c r="P369" s="5">
        <f>IFERROR(__xludf.DUMMYFUNCTION("IF($C369=""MCQ_SINGLE"",IF($D369=""BIET"",45,IF($D369=""HIEU"",60,90))+IF(OR(LEN($E369)&gt;500,REGEXMATCH(LOWER($E369),""python|c\+\+|select |sql|&lt;html|&lt;style|for |while |def "")),30,0),IF($C369=""TRUE_FALSE_GROUP"",IF($D369=""BIET"",150,IF($D369=""HIEU"",18"&amp;"0,240))+IF(LEN($E369)&gt;500,60,0),IF($D369=""BIET"",90,IF($D369=""HIEU"",120,180))))"),45.0)</f>
        <v>45</v>
      </c>
      <c r="Q369" s="3" t="s">
        <v>1139</v>
      </c>
      <c r="R369" s="5" t="b">
        <f t="shared" si="21"/>
        <v>1</v>
      </c>
      <c r="S369" s="3" t="s">
        <v>11569</v>
      </c>
      <c r="T369" s="3" t="s">
        <v>1119</v>
      </c>
      <c r="U369" s="5" t="str">
        <f t="shared" si="19"/>
        <v>MATRIX_SPEC|YCCD|SOURCE_TAG|ITEM_DEMAND</v>
      </c>
    </row>
    <row r="370">
      <c r="A370" s="3" t="s">
        <v>4644</v>
      </c>
      <c r="B370" s="3" t="s">
        <v>13057</v>
      </c>
      <c r="C370" s="2" t="s">
        <v>1056</v>
      </c>
      <c r="D370" s="2" t="s">
        <v>578</v>
      </c>
      <c r="E370" s="3" t="s">
        <v>13059</v>
      </c>
      <c r="F370" s="3" t="s">
        <v>98</v>
      </c>
      <c r="H370" s="3" t="s">
        <v>44</v>
      </c>
      <c r="I370" s="3">
        <v>1.0</v>
      </c>
      <c r="J370" s="3" t="s">
        <v>1063</v>
      </c>
      <c r="K370" s="3" t="s">
        <v>13015</v>
      </c>
      <c r="L370" s="3" t="s">
        <v>12922</v>
      </c>
      <c r="M370" s="2" t="s">
        <v>13067</v>
      </c>
      <c r="N370" s="5">
        <f>IFERROR(__xludf.DUMMYFUNCTION("MIN(5,IF($D370=""BIET"",1,IF($D370=""HIEU"",2,3))+IF($C370=""TRUE_FALSE_GROUP"",1,0)+IF(LEN($E370)&gt;500,1,0)+IF(REGEXMATCH(LOWER($E370),""python|c\+\+|select |sql|&lt;html|&lt;style|for |while |def ""),1,0))"),1.0)</f>
        <v>1</v>
      </c>
      <c r="O370" s="5" t="s">
        <v>1244</v>
      </c>
      <c r="P370" s="5">
        <f>IFERROR(__xludf.DUMMYFUNCTION("IF($C370=""MCQ_SINGLE"",IF($D370=""BIET"",45,IF($D370=""HIEU"",60,90))+IF(OR(LEN($E370)&gt;500,REGEXMATCH(LOWER($E370),""python|c\+\+|select |sql|&lt;html|&lt;style|for |while |def "")),30,0),IF($C370=""TRUE_FALSE_GROUP"",IF($D370=""BIET"",150,IF($D370=""HIEU"",18"&amp;"0,240))+IF(LEN($E370)&gt;500,60,0),IF($D370=""BIET"",90,IF($D370=""HIEU"",120,180))))"),45.0)</f>
        <v>45</v>
      </c>
      <c r="Q370" s="3" t="s">
        <v>1139</v>
      </c>
      <c r="R370" s="5" t="b">
        <f t="shared" si="21"/>
        <v>1</v>
      </c>
      <c r="S370" s="3" t="s">
        <v>10348</v>
      </c>
      <c r="T370" s="3" t="s">
        <v>1119</v>
      </c>
      <c r="U370" s="5" t="str">
        <f t="shared" si="19"/>
        <v>MATRIX_SPEC|YCCD|SOURCE_TAG|ITEM_DEMAND</v>
      </c>
    </row>
    <row r="371">
      <c r="A371" s="3" t="s">
        <v>4649</v>
      </c>
      <c r="B371" s="3" t="s">
        <v>13083</v>
      </c>
      <c r="C371" s="2" t="s">
        <v>1056</v>
      </c>
      <c r="D371" s="2" t="s">
        <v>42</v>
      </c>
      <c r="E371" s="3" t="s">
        <v>13085</v>
      </c>
      <c r="F371" s="3" t="s">
        <v>51</v>
      </c>
      <c r="H371" s="3" t="s">
        <v>44</v>
      </c>
      <c r="I371" s="3">
        <v>1.0</v>
      </c>
      <c r="J371" s="3" t="s">
        <v>1063</v>
      </c>
      <c r="K371" s="3" t="s">
        <v>13015</v>
      </c>
      <c r="L371" s="3" t="s">
        <v>12922</v>
      </c>
      <c r="M371" s="2" t="s">
        <v>13091</v>
      </c>
      <c r="N371" s="5">
        <f>IFERROR(__xludf.DUMMYFUNCTION("MIN(5,IF($D371=""BIET"",1,IF($D371=""HIEU"",2,3))+IF($C371=""TRUE_FALSE_GROUP"",1,0)+IF(LEN($E371)&gt;500,1,0)+IF(REGEXMATCH(LOWER($E371),""python|c\+\+|select |sql|&lt;html|&lt;style|for |while |def ""),1,0))"),2.0)</f>
        <v>2</v>
      </c>
      <c r="O371" s="5" t="s">
        <v>1244</v>
      </c>
      <c r="P371" s="5">
        <f>IFERROR(__xludf.DUMMYFUNCTION("IF($C371=""MCQ_SINGLE"",IF($D371=""BIET"",45,IF($D371=""HIEU"",60,90))+IF(OR(LEN($E371)&gt;500,REGEXMATCH(LOWER($E371),""python|c\+\+|select |sql|&lt;html|&lt;style|for |while |def "")),30,0),IF($C371=""TRUE_FALSE_GROUP"",IF($D371=""BIET"",150,IF($D371=""HIEU"",18"&amp;"0,240))+IF(LEN($E371)&gt;500,60,0),IF($D371=""BIET"",90,IF($D371=""HIEU"",120,180))))"),60.0)</f>
        <v>60</v>
      </c>
      <c r="Q371" s="3" t="s">
        <v>1139</v>
      </c>
      <c r="R371" s="5" t="b">
        <f t="shared" si="21"/>
        <v>1</v>
      </c>
      <c r="S371" s="3" t="s">
        <v>10860</v>
      </c>
      <c r="T371" s="3" t="s">
        <v>1119</v>
      </c>
      <c r="U371" s="5" t="str">
        <f t="shared" si="19"/>
        <v>MATRIX_SPEC|YCCD|SOURCE_TAG|ITEM_DEMAND</v>
      </c>
    </row>
    <row r="372">
      <c r="A372" s="3" t="s">
        <v>4655</v>
      </c>
      <c r="B372" s="3" t="s">
        <v>13113</v>
      </c>
      <c r="C372" s="2" t="s">
        <v>1056</v>
      </c>
      <c r="D372" s="2" t="s">
        <v>42</v>
      </c>
      <c r="E372" s="3" t="s">
        <v>13116</v>
      </c>
      <c r="F372" s="3" t="s">
        <v>51</v>
      </c>
      <c r="H372" s="3" t="s">
        <v>44</v>
      </c>
      <c r="I372" s="3">
        <v>1.0</v>
      </c>
      <c r="J372" s="3" t="s">
        <v>1063</v>
      </c>
      <c r="K372" s="3" t="s">
        <v>13015</v>
      </c>
      <c r="L372" s="3" t="s">
        <v>12922</v>
      </c>
      <c r="M372" s="2" t="s">
        <v>13118</v>
      </c>
      <c r="N372" s="5">
        <f>IFERROR(__xludf.DUMMYFUNCTION("MIN(5,IF($D372=""BIET"",1,IF($D372=""HIEU"",2,3))+IF($C372=""TRUE_FALSE_GROUP"",1,0)+IF(LEN($E372)&gt;500,1,0)+IF(REGEXMATCH(LOWER($E372),""python|c\+\+|select |sql|&lt;html|&lt;style|for |while |def ""),1,0))"),2.0)</f>
        <v>2</v>
      </c>
      <c r="O372" s="5" t="s">
        <v>1244</v>
      </c>
      <c r="P372" s="5">
        <f>IFERROR(__xludf.DUMMYFUNCTION("IF($C372=""MCQ_SINGLE"",IF($D372=""BIET"",45,IF($D372=""HIEU"",60,90))+IF(OR(LEN($E372)&gt;500,REGEXMATCH(LOWER($E372),""python|c\+\+|select |sql|&lt;html|&lt;style|for |while |def "")),30,0),IF($C372=""TRUE_FALSE_GROUP"",IF($D372=""BIET"",150,IF($D372=""HIEU"",18"&amp;"0,240))+IF(LEN($E372)&gt;500,60,0),IF($D372=""BIET"",90,IF($D372=""HIEU"",120,180))))"),60.0)</f>
        <v>60</v>
      </c>
      <c r="Q372" s="3" t="s">
        <v>1139</v>
      </c>
      <c r="R372" s="5" t="b">
        <f t="shared" si="21"/>
        <v>1</v>
      </c>
      <c r="S372" s="3" t="s">
        <v>10860</v>
      </c>
      <c r="T372" s="3" t="s">
        <v>1119</v>
      </c>
      <c r="U372" s="5" t="str">
        <f t="shared" si="19"/>
        <v>MATRIX_SPEC|YCCD|SOURCE_TAG|ITEM_DEMAND</v>
      </c>
    </row>
    <row r="373">
      <c r="A373" s="3" t="s">
        <v>4660</v>
      </c>
      <c r="B373" s="3" t="s">
        <v>13127</v>
      </c>
      <c r="C373" s="2" t="s">
        <v>1056</v>
      </c>
      <c r="D373" s="2" t="s">
        <v>78</v>
      </c>
      <c r="E373" s="3" t="s">
        <v>13128</v>
      </c>
      <c r="F373" s="3" t="s">
        <v>51</v>
      </c>
      <c r="H373" s="3" t="s">
        <v>44</v>
      </c>
      <c r="I373" s="3">
        <v>1.0</v>
      </c>
      <c r="J373" s="3" t="s">
        <v>1063</v>
      </c>
      <c r="K373" s="3" t="s">
        <v>13015</v>
      </c>
      <c r="L373" s="3" t="s">
        <v>12922</v>
      </c>
      <c r="M373" s="2" t="s">
        <v>13132</v>
      </c>
      <c r="N373" s="5">
        <f>IFERROR(__xludf.DUMMYFUNCTION("MIN(5,IF($D373=""BIET"",1,IF($D373=""HIEU"",2,3))+IF($C373=""TRUE_FALSE_GROUP"",1,0)+IF(LEN($E373)&gt;500,1,0)+IF(REGEXMATCH(LOWER($E373),""python|c\+\+|select |sql|&lt;html|&lt;style|for |while |def ""),1,0))"),3.0)</f>
        <v>3</v>
      </c>
      <c r="O373" s="5" t="s">
        <v>1244</v>
      </c>
      <c r="P373" s="5">
        <f>IFERROR(__xludf.DUMMYFUNCTION("IF($C373=""MCQ_SINGLE"",IF($D373=""BIET"",45,IF($D373=""HIEU"",60,90))+IF(OR(LEN($E373)&gt;500,REGEXMATCH(LOWER($E373),""python|c\+\+|select |sql|&lt;html|&lt;style|for |while |def "")),30,0),IF($C373=""TRUE_FALSE_GROUP"",IF($D373=""BIET"",150,IF($D373=""HIEU"",18"&amp;"0,240))+IF(LEN($E373)&gt;500,60,0),IF($D373=""BIET"",90,IF($D373=""HIEU"",120,180))))"),90.0)</f>
        <v>90</v>
      </c>
      <c r="Q373" s="3" t="s">
        <v>1139</v>
      </c>
      <c r="R373" s="5" t="b">
        <f t="shared" si="21"/>
        <v>1</v>
      </c>
      <c r="S373" s="3" t="s">
        <v>10348</v>
      </c>
      <c r="T373" s="3" t="s">
        <v>1119</v>
      </c>
      <c r="U373" s="5" t="str">
        <f t="shared" si="19"/>
        <v>MATRIX_SPEC|YCCD|SOURCE_TAG|ITEM_DEMAND</v>
      </c>
    </row>
    <row r="374">
      <c r="A374" s="3" t="s">
        <v>4665</v>
      </c>
      <c r="B374" s="3" t="s">
        <v>13140</v>
      </c>
      <c r="C374" s="2" t="s">
        <v>1056</v>
      </c>
      <c r="D374" s="2" t="s">
        <v>578</v>
      </c>
      <c r="E374" s="3" t="s">
        <v>13141</v>
      </c>
      <c r="F374" s="3" t="s">
        <v>98</v>
      </c>
      <c r="H374" s="3" t="s">
        <v>44</v>
      </c>
      <c r="I374" s="3">
        <v>1.0</v>
      </c>
      <c r="J374" s="3" t="s">
        <v>1063</v>
      </c>
      <c r="K374" s="3" t="s">
        <v>13015</v>
      </c>
      <c r="L374" s="3" t="s">
        <v>12922</v>
      </c>
      <c r="M374" s="2" t="s">
        <v>13144</v>
      </c>
      <c r="N374" s="5">
        <f>IFERROR(__xludf.DUMMYFUNCTION("MIN(5,IF($D374=""BIET"",1,IF($D374=""HIEU"",2,3))+IF($C374=""TRUE_FALSE_GROUP"",1,0)+IF(LEN($E374)&gt;500,1,0)+IF(REGEXMATCH(LOWER($E374),""python|c\+\+|select |sql|&lt;html|&lt;style|for |while |def ""),1,0))"),1.0)</f>
        <v>1</v>
      </c>
      <c r="O374" s="5" t="s">
        <v>1244</v>
      </c>
      <c r="P374" s="5">
        <f>IFERROR(__xludf.DUMMYFUNCTION("IF($C374=""MCQ_SINGLE"",IF($D374=""BIET"",45,IF($D374=""HIEU"",60,90))+IF(OR(LEN($E374)&gt;500,REGEXMATCH(LOWER($E374),""python|c\+\+|select |sql|&lt;html|&lt;style|for |while |def "")),30,0),IF($C374=""TRUE_FALSE_GROUP"",IF($D374=""BIET"",150,IF($D374=""HIEU"",18"&amp;"0,240))+IF(LEN($E374)&gt;500,60,0),IF($D374=""BIET"",90,IF($D374=""HIEU"",120,180))))"),45.0)</f>
        <v>45</v>
      </c>
      <c r="Q374" s="3" t="s">
        <v>1139</v>
      </c>
      <c r="R374" s="5" t="b">
        <f t="shared" si="21"/>
        <v>1</v>
      </c>
      <c r="S374" s="3" t="s">
        <v>12976</v>
      </c>
      <c r="T374" s="3" t="s">
        <v>1119</v>
      </c>
      <c r="U374" s="5" t="str">
        <f t="shared" si="19"/>
        <v>MATRIX_SPEC|YCCD|SOURCE_TAG|ITEM_DEMAND</v>
      </c>
    </row>
    <row r="375">
      <c r="A375" s="3" t="s">
        <v>4671</v>
      </c>
      <c r="B375" s="3" t="s">
        <v>13153</v>
      </c>
      <c r="C375" s="2" t="s">
        <v>1056</v>
      </c>
      <c r="D375" s="2" t="s">
        <v>578</v>
      </c>
      <c r="E375" s="3" t="s">
        <v>13155</v>
      </c>
      <c r="F375" s="3" t="s">
        <v>51</v>
      </c>
      <c r="H375" s="3" t="s">
        <v>44</v>
      </c>
      <c r="I375" s="3">
        <v>1.0</v>
      </c>
      <c r="J375" s="3" t="s">
        <v>1063</v>
      </c>
      <c r="K375" s="3" t="s">
        <v>13015</v>
      </c>
      <c r="L375" s="3" t="s">
        <v>12922</v>
      </c>
      <c r="M375" s="2" t="s">
        <v>13156</v>
      </c>
      <c r="N375" s="5">
        <f>IFERROR(__xludf.DUMMYFUNCTION("MIN(5,IF($D375=""BIET"",1,IF($D375=""HIEU"",2,3))+IF($C375=""TRUE_FALSE_GROUP"",1,0)+IF(LEN($E375)&gt;500,1,0)+IF(REGEXMATCH(LOWER($E375),""python|c\+\+|select |sql|&lt;html|&lt;style|for |while |def ""),1,0))"),1.0)</f>
        <v>1</v>
      </c>
      <c r="O375" s="5" t="s">
        <v>1244</v>
      </c>
      <c r="P375" s="5">
        <f>IFERROR(__xludf.DUMMYFUNCTION("IF($C375=""MCQ_SINGLE"",IF($D375=""BIET"",45,IF($D375=""HIEU"",60,90))+IF(OR(LEN($E375)&gt;500,REGEXMATCH(LOWER($E375),""python|c\+\+|select |sql|&lt;html|&lt;style|for |while |def "")),30,0),IF($C375=""TRUE_FALSE_GROUP"",IF($D375=""BIET"",150,IF($D375=""HIEU"",18"&amp;"0,240))+IF(LEN($E375)&gt;500,60,0),IF($D375=""BIET"",90,IF($D375=""HIEU"",120,180))))"),45.0)</f>
        <v>45</v>
      </c>
      <c r="Q375" s="3" t="s">
        <v>1139</v>
      </c>
      <c r="R375" s="5" t="b">
        <f t="shared" si="21"/>
        <v>1</v>
      </c>
      <c r="S375" s="3" t="s">
        <v>13162</v>
      </c>
      <c r="T375" s="3" t="s">
        <v>1119</v>
      </c>
      <c r="U375" s="5" t="str">
        <f t="shared" si="19"/>
        <v>MATRIX_SPEC|YCCD|SOURCE_TAG|ITEM_DEMAND</v>
      </c>
    </row>
    <row r="376">
      <c r="A376" s="3" t="s">
        <v>4687</v>
      </c>
      <c r="B376" s="3" t="s">
        <v>13165</v>
      </c>
      <c r="C376" s="2" t="s">
        <v>1056</v>
      </c>
      <c r="D376" s="2" t="s">
        <v>42</v>
      </c>
      <c r="E376" s="13" t="s">
        <v>13167</v>
      </c>
      <c r="F376" s="3" t="s">
        <v>51</v>
      </c>
      <c r="H376" s="3" t="s">
        <v>44</v>
      </c>
      <c r="I376" s="3">
        <v>1.0</v>
      </c>
      <c r="J376" s="3" t="s">
        <v>1063</v>
      </c>
      <c r="K376" s="3" t="s">
        <v>13015</v>
      </c>
      <c r="L376" s="3" t="s">
        <v>12922</v>
      </c>
      <c r="M376" s="2" t="s">
        <v>13171</v>
      </c>
      <c r="N376" s="5">
        <f>IFERROR(__xludf.DUMMYFUNCTION("MIN(5,IF($D376=""BIET"",1,IF($D376=""HIEU"",2,3))+IF($C376=""TRUE_FALSE_GROUP"",1,0)+IF(LEN($E376)&gt;500,1,0)+IF(REGEXMATCH(LOWER($E376),""python|c\+\+|select |sql|&lt;html|&lt;style|for |while |def ""),1,0))"),2.0)</f>
        <v>2</v>
      </c>
      <c r="O376" s="5" t="s">
        <v>1244</v>
      </c>
      <c r="P376" s="5">
        <f>IFERROR(__xludf.DUMMYFUNCTION("IF($C376=""MCQ_SINGLE"",IF($D376=""BIET"",45,IF($D376=""HIEU"",60,90))+IF(OR(LEN($E376)&gt;500,REGEXMATCH(LOWER($E376),""python|c\+\+|select |sql|&lt;html|&lt;style|for |while |def "")),30,0),IF($C376=""TRUE_FALSE_GROUP"",IF($D376=""BIET"",150,IF($D376=""HIEU"",18"&amp;"0,240))+IF(LEN($E376)&gt;500,60,0),IF($D376=""BIET"",90,IF($D376=""HIEU"",120,180))))"),60.0)</f>
        <v>60</v>
      </c>
      <c r="Q376" s="3" t="s">
        <v>1139</v>
      </c>
      <c r="R376" s="5" t="b">
        <f t="shared" si="21"/>
        <v>1</v>
      </c>
      <c r="S376" s="3" t="s">
        <v>13180</v>
      </c>
      <c r="T376" s="3" t="s">
        <v>1119</v>
      </c>
      <c r="U376" s="5" t="str">
        <f t="shared" si="19"/>
        <v>MATRIX_SPEC|YCCD|SOURCE_TAG|ITEM_DEMAND</v>
      </c>
    </row>
    <row r="377">
      <c r="A377" s="3" t="s">
        <v>4693</v>
      </c>
      <c r="B377" s="3" t="s">
        <v>13183</v>
      </c>
      <c r="C377" s="2" t="s">
        <v>1056</v>
      </c>
      <c r="D377" s="2" t="s">
        <v>78</v>
      </c>
      <c r="E377" s="3" t="s">
        <v>13184</v>
      </c>
      <c r="F377" s="3" t="s">
        <v>98</v>
      </c>
      <c r="H377" s="3" t="s">
        <v>44</v>
      </c>
      <c r="I377" s="3">
        <v>1.0</v>
      </c>
      <c r="J377" s="3" t="s">
        <v>1063</v>
      </c>
      <c r="K377" s="3" t="s">
        <v>13015</v>
      </c>
      <c r="L377" s="3" t="s">
        <v>12922</v>
      </c>
      <c r="M377" s="2" t="s">
        <v>13188</v>
      </c>
      <c r="N377" s="5">
        <f>IFERROR(__xludf.DUMMYFUNCTION("MIN(5,IF($D377=""BIET"",1,IF($D377=""HIEU"",2,3))+IF($C377=""TRUE_FALSE_GROUP"",1,0)+IF(LEN($E377)&gt;500,1,0)+IF(REGEXMATCH(LOWER($E377),""python|c\+\+|select |sql|&lt;html|&lt;style|for |while |def ""),1,0))"),3.0)</f>
        <v>3</v>
      </c>
      <c r="O377" s="5" t="s">
        <v>1244</v>
      </c>
      <c r="P377" s="5">
        <f>IFERROR(__xludf.DUMMYFUNCTION("IF($C377=""MCQ_SINGLE"",IF($D377=""BIET"",45,IF($D377=""HIEU"",60,90))+IF(OR(LEN($E377)&gt;500,REGEXMATCH(LOWER($E377),""python|c\+\+|select |sql|&lt;html|&lt;style|for |while |def "")),30,0),IF($C377=""TRUE_FALSE_GROUP"",IF($D377=""BIET"",150,IF($D377=""HIEU"",18"&amp;"0,240))+IF(LEN($E377)&gt;500,60,0),IF($D377=""BIET"",90,IF($D377=""HIEU"",120,180))))"),90.0)</f>
        <v>90</v>
      </c>
      <c r="Q377" s="3" t="s">
        <v>1139</v>
      </c>
      <c r="R377" s="5" t="b">
        <f t="shared" si="21"/>
        <v>1</v>
      </c>
      <c r="S377" s="3" t="s">
        <v>13180</v>
      </c>
      <c r="T377" s="3" t="s">
        <v>1119</v>
      </c>
      <c r="U377" s="5" t="str">
        <f t="shared" si="19"/>
        <v>MATRIX_SPEC|YCCD|SOURCE_TAG|ITEM_DEMAND</v>
      </c>
    </row>
    <row r="378">
      <c r="A378" s="3" t="s">
        <v>4697</v>
      </c>
      <c r="B378" s="3" t="s">
        <v>13197</v>
      </c>
      <c r="C378" s="2" t="s">
        <v>1056</v>
      </c>
      <c r="D378" s="2" t="s">
        <v>78</v>
      </c>
      <c r="E378" s="3" t="s">
        <v>13198</v>
      </c>
      <c r="F378" s="3" t="s">
        <v>361</v>
      </c>
      <c r="H378" s="3" t="s">
        <v>44</v>
      </c>
      <c r="I378" s="3">
        <v>1.0</v>
      </c>
      <c r="J378" s="3" t="s">
        <v>1063</v>
      </c>
      <c r="K378" s="3" t="s">
        <v>13015</v>
      </c>
      <c r="L378" s="3" t="s">
        <v>12922</v>
      </c>
      <c r="M378" s="2" t="s">
        <v>13202</v>
      </c>
      <c r="N378" s="5">
        <f>IFERROR(__xludf.DUMMYFUNCTION("MIN(5,IF($D378=""BIET"",1,IF($D378=""HIEU"",2,3))+IF($C378=""TRUE_FALSE_GROUP"",1,0)+IF(LEN($E378)&gt;500,1,0)+IF(REGEXMATCH(LOWER($E378),""python|c\+\+|select |sql|&lt;html|&lt;style|for |while |def ""),1,0))"),3.0)</f>
        <v>3</v>
      </c>
      <c r="O378" s="5" t="s">
        <v>1244</v>
      </c>
      <c r="P378" s="5">
        <f>IFERROR(__xludf.DUMMYFUNCTION("IF($C378=""MCQ_SINGLE"",IF($D378=""BIET"",45,IF($D378=""HIEU"",60,90))+IF(OR(LEN($E378)&gt;500,REGEXMATCH(LOWER($E378),""python|c\+\+|select |sql|&lt;html|&lt;style|for |while |def "")),30,0),IF($C378=""TRUE_FALSE_GROUP"",IF($D378=""BIET"",150,IF($D378=""HIEU"",18"&amp;"0,240))+IF(LEN($E378)&gt;500,60,0),IF($D378=""BIET"",90,IF($D378=""HIEU"",120,180))))"),90.0)</f>
        <v>90</v>
      </c>
      <c r="Q378" s="3" t="s">
        <v>1139</v>
      </c>
      <c r="R378" s="5" t="b">
        <f t="shared" si="21"/>
        <v>1</v>
      </c>
      <c r="S378" s="3" t="s">
        <v>10944</v>
      </c>
      <c r="T378" s="3" t="s">
        <v>1119</v>
      </c>
      <c r="U378" s="5" t="str">
        <f t="shared" si="19"/>
        <v>MATRIX_SPEC|YCCD|SOURCE_TAG|ITEM_DEMAND</v>
      </c>
    </row>
    <row r="379">
      <c r="A379" s="3" t="s">
        <v>4702</v>
      </c>
      <c r="B379" s="3" t="s">
        <v>13210</v>
      </c>
      <c r="C379" s="2" t="s">
        <v>1590</v>
      </c>
      <c r="D379" s="2" t="s">
        <v>42</v>
      </c>
      <c r="E379" s="13" t="s">
        <v>13214</v>
      </c>
      <c r="F379" s="3" t="s">
        <v>1616</v>
      </c>
      <c r="G379" s="3" t="s">
        <v>398</v>
      </c>
      <c r="H379" s="3" t="s">
        <v>44</v>
      </c>
      <c r="I379" s="3">
        <v>1.0</v>
      </c>
      <c r="J379" s="3" t="s">
        <v>1063</v>
      </c>
      <c r="K379" s="3" t="s">
        <v>13215</v>
      </c>
      <c r="L379" s="3" t="s">
        <v>12922</v>
      </c>
      <c r="M379" s="2" t="s">
        <v>13219</v>
      </c>
      <c r="N379" s="5">
        <f>IFERROR(__xludf.DUMMYFUNCTION("MIN(5,IF($D379=""BIET"",1,IF($D379=""HIEU"",2,3))+IF($C379=""TRUE_FALSE_GROUP"",1,0)+IF(LEN($E379)&gt;500,1,0)+IF(REGEXMATCH(LOWER($E379),""python|c\+\+|select |sql|&lt;html|&lt;style|for |while |def ""),1,0))"),3.0)</f>
        <v>3</v>
      </c>
      <c r="O379" s="3" t="s">
        <v>1244</v>
      </c>
      <c r="P379" s="5">
        <f>IFERROR(__xludf.DUMMYFUNCTION("IF($C379=""MCQ_SINGLE"",IF($D379=""BIET"",45,IF($D379=""HIEU"",60,90))+IF(OR(LEN($E379)&gt;500,REGEXMATCH(LOWER($E379),""python|c\+\+|select |sql|&lt;html|&lt;style|for |while |def "")),30,0),IF($C379=""TRUE_FALSE_GROUP"",IF($D379=""BIET"",150,IF($D379=""HIEU"",18"&amp;"0,240))+IF(LEN($E379)&gt;500,60,0),IF($D379=""BIET"",90,IF($D379=""HIEU"",120,180))))"),180.0)</f>
        <v>180</v>
      </c>
      <c r="Q379" s="3" t="s">
        <v>1139</v>
      </c>
      <c r="R379" s="5" t="b">
        <f t="shared" si="21"/>
        <v>0</v>
      </c>
      <c r="S379" s="3" t="s">
        <v>2725</v>
      </c>
      <c r="T379" s="3" t="s">
        <v>1119</v>
      </c>
      <c r="U379" s="5" t="str">
        <f t="shared" si="19"/>
        <v>MATRIX_SPEC|YCCD|SOURCE_TAG|ITEM_DEMAND|MAX_STATEMENT_LEVEL</v>
      </c>
    </row>
    <row r="380">
      <c r="A380" s="3" t="s">
        <v>4707</v>
      </c>
      <c r="B380" s="3" t="s">
        <v>13228</v>
      </c>
      <c r="C380" s="2" t="s">
        <v>1590</v>
      </c>
      <c r="D380" s="2" t="s">
        <v>78</v>
      </c>
      <c r="E380" s="3" t="s">
        <v>13233</v>
      </c>
      <c r="F380" s="3" t="s">
        <v>1616</v>
      </c>
      <c r="G380" s="3" t="s">
        <v>398</v>
      </c>
      <c r="H380" s="3" t="s">
        <v>44</v>
      </c>
      <c r="I380" s="3">
        <v>1.0</v>
      </c>
      <c r="J380" s="3" t="s">
        <v>1063</v>
      </c>
      <c r="K380" s="3" t="s">
        <v>13215</v>
      </c>
      <c r="L380" s="3" t="s">
        <v>1065</v>
      </c>
      <c r="M380" s="2" t="s">
        <v>13237</v>
      </c>
      <c r="N380" s="5">
        <f>IFERROR(__xludf.DUMMYFUNCTION("MIN(5,IF($D380=""BIET"",1,IF($D380=""HIEU"",2,3))+IF($C380=""TRUE_FALSE_GROUP"",1,0)+IF(LEN($E380)&gt;500,1,0)+IF(REGEXMATCH(LOWER($E380),""python|c\+\+|select |sql|&lt;html|&lt;style|for |while |def ""),1,0))"),4.0)</f>
        <v>4</v>
      </c>
      <c r="O380" s="5" t="s">
        <v>1244</v>
      </c>
      <c r="P380" s="5">
        <f>IFERROR(__xludf.DUMMYFUNCTION("IF($C380=""MCQ_SINGLE"",IF($D380=""BIET"",45,IF($D380=""HIEU"",60,90))+IF(OR(LEN($E380)&gt;500,REGEXMATCH(LOWER($E380),""python|c\+\+|select |sql|&lt;html|&lt;style|for |while |def "")),30,0),IF($C380=""TRUE_FALSE_GROUP"",IF($D380=""BIET"",150,IF($D380=""HIEU"",18"&amp;"0,240))+IF(LEN($E380)&gt;500,60,0),IF($D380=""BIET"",90,IF($D380=""HIEU"",120,180))))"),240.0)</f>
        <v>240</v>
      </c>
      <c r="Q380" s="3" t="s">
        <v>1082</v>
      </c>
      <c r="R380" s="5" t="b">
        <f t="shared" si="21"/>
        <v>0</v>
      </c>
      <c r="S380" s="3" t="s">
        <v>398</v>
      </c>
      <c r="T380" s="3" t="s">
        <v>1093</v>
      </c>
      <c r="U380" s="5" t="str">
        <f t="shared" si="19"/>
        <v>MATRIX_SPEC|YCCD|SOURCE_TAG|ITEM_DEMAND|MAX_STATEMENT_LEVEL</v>
      </c>
    </row>
    <row r="381">
      <c r="A381" s="3" t="s">
        <v>4712</v>
      </c>
      <c r="B381" s="3" t="s">
        <v>13252</v>
      </c>
      <c r="C381" s="2" t="s">
        <v>1590</v>
      </c>
      <c r="D381" s="2" t="s">
        <v>42</v>
      </c>
      <c r="E381" s="3" t="s">
        <v>13255</v>
      </c>
      <c r="F381" s="3" t="s">
        <v>6833</v>
      </c>
      <c r="G381" s="3" t="s">
        <v>398</v>
      </c>
      <c r="H381" s="3" t="s">
        <v>44</v>
      </c>
      <c r="I381" s="3">
        <v>1.0</v>
      </c>
      <c r="J381" s="3" t="s">
        <v>1063</v>
      </c>
      <c r="K381" s="3" t="s">
        <v>13215</v>
      </c>
      <c r="L381" s="3" t="s">
        <v>12922</v>
      </c>
      <c r="M381" s="2" t="s">
        <v>13260</v>
      </c>
      <c r="N381" s="5">
        <f>IFERROR(__xludf.DUMMYFUNCTION("MIN(5,IF($D381=""BIET"",1,IF($D381=""HIEU"",2,3))+IF($C381=""TRUE_FALSE_GROUP"",1,0)+IF(LEN($E381)&gt;500,1,0)+IF(REGEXMATCH(LOWER($E381),""python|c\+\+|select |sql|&lt;html|&lt;style|for |while |def ""),1,0))"),3.0)</f>
        <v>3</v>
      </c>
      <c r="O381" s="3" t="s">
        <v>1244</v>
      </c>
      <c r="P381" s="5">
        <f>IFERROR(__xludf.DUMMYFUNCTION("IF($C381=""MCQ_SINGLE"",IF($D381=""BIET"",45,IF($D381=""HIEU"",60,90))+IF(OR(LEN($E381)&gt;500,REGEXMATCH(LOWER($E381),""python|c\+\+|select |sql|&lt;html|&lt;style|for |while |def "")),30,0),IF($C381=""TRUE_FALSE_GROUP"",IF($D381=""BIET"",150,IF($D381=""HIEU"",18"&amp;"0,240))+IF(LEN($E381)&gt;500,60,0),IF($D381=""BIET"",90,IF($D381=""HIEU"",120,180))))"),180.0)</f>
        <v>180</v>
      </c>
      <c r="Q381" s="3" t="s">
        <v>1139</v>
      </c>
      <c r="R381" s="5" t="b">
        <f t="shared" si="21"/>
        <v>0</v>
      </c>
      <c r="S381" s="3" t="s">
        <v>2725</v>
      </c>
      <c r="T381" s="3" t="s">
        <v>1119</v>
      </c>
      <c r="U381" s="5" t="str">
        <f t="shared" si="19"/>
        <v>MATRIX_SPEC|YCCD|SOURCE_TAG|ITEM_DEMAND|MAX_STATEMENT_LEVEL</v>
      </c>
    </row>
    <row r="382">
      <c r="A382" s="3" t="s">
        <v>4717</v>
      </c>
      <c r="B382" s="3" t="s">
        <v>13275</v>
      </c>
      <c r="C382" s="2" t="s">
        <v>1590</v>
      </c>
      <c r="D382" s="2" t="s">
        <v>78</v>
      </c>
      <c r="E382" s="13" t="s">
        <v>13280</v>
      </c>
      <c r="F382" s="3" t="s">
        <v>1616</v>
      </c>
      <c r="G382" s="3" t="s">
        <v>398</v>
      </c>
      <c r="H382" s="3" t="s">
        <v>44</v>
      </c>
      <c r="I382" s="3">
        <v>1.0</v>
      </c>
      <c r="J382" s="3" t="s">
        <v>1063</v>
      </c>
      <c r="K382" s="3" t="s">
        <v>13215</v>
      </c>
      <c r="L382" s="3" t="s">
        <v>12922</v>
      </c>
      <c r="M382" s="2" t="s">
        <v>13285</v>
      </c>
      <c r="N382" s="5">
        <f>IFERROR(__xludf.DUMMYFUNCTION("MIN(5,IF($D382=""BIET"",1,IF($D382=""HIEU"",2,3))+IF($C382=""TRUE_FALSE_GROUP"",1,0)+IF(LEN($E382)&gt;500,1,0)+IF(REGEXMATCH(LOWER($E382),""python|c\+\+|select |sql|&lt;html|&lt;style|for |while |def ""),1,0))"),4.0)</f>
        <v>4</v>
      </c>
      <c r="O382" s="5" t="s">
        <v>1244</v>
      </c>
      <c r="P382" s="5">
        <f>IFERROR(__xludf.DUMMYFUNCTION("IF($C382=""MCQ_SINGLE"",IF($D382=""BIET"",45,IF($D382=""HIEU"",60,90))+IF(OR(LEN($E382)&gt;500,REGEXMATCH(LOWER($E382),""python|c\+\+|select |sql|&lt;html|&lt;style|for |while |def "")),30,0),IF($C382=""TRUE_FALSE_GROUP"",IF($D382=""BIET"",150,IF($D382=""HIEU"",18"&amp;"0,240))+IF(LEN($E382)&gt;500,60,0),IF($D382=""BIET"",90,IF($D382=""HIEU"",120,180))))"),240.0)</f>
        <v>240</v>
      </c>
      <c r="Q382" s="3" t="s">
        <v>1139</v>
      </c>
      <c r="R382" s="5" t="b">
        <f t="shared" si="21"/>
        <v>0</v>
      </c>
      <c r="S382" s="3" t="s">
        <v>10860</v>
      </c>
      <c r="T382" s="3" t="s">
        <v>1119</v>
      </c>
      <c r="U382" s="5" t="str">
        <f t="shared" si="19"/>
        <v>MATRIX_SPEC|YCCD|SOURCE_TAG|ITEM_DEMAND|MAX_STATEMENT_LEVEL</v>
      </c>
    </row>
    <row r="383">
      <c r="A383" s="3" t="s">
        <v>4722</v>
      </c>
      <c r="B383" s="3" t="s">
        <v>13299</v>
      </c>
      <c r="C383" s="2" t="s">
        <v>1056</v>
      </c>
      <c r="D383" s="2" t="s">
        <v>42</v>
      </c>
      <c r="E383" s="3" t="s">
        <v>13301</v>
      </c>
      <c r="F383" s="3" t="s">
        <v>98</v>
      </c>
      <c r="H383" s="3" t="s">
        <v>44</v>
      </c>
      <c r="I383" s="3">
        <v>1.0</v>
      </c>
      <c r="J383" s="3" t="s">
        <v>1063</v>
      </c>
      <c r="K383" s="3" t="s">
        <v>13305</v>
      </c>
      <c r="L383" s="2" t="s">
        <v>13306</v>
      </c>
      <c r="M383" s="2" t="s">
        <v>13309</v>
      </c>
      <c r="N383" s="2">
        <v>2.0</v>
      </c>
      <c r="O383" s="2" t="s">
        <v>1075</v>
      </c>
      <c r="P383" s="2">
        <v>60.0</v>
      </c>
      <c r="Q383" s="2" t="s">
        <v>1139</v>
      </c>
      <c r="R383" s="2" t="b">
        <v>1</v>
      </c>
      <c r="T383" s="2" t="s">
        <v>1119</v>
      </c>
      <c r="U383" s="5" t="str">
        <f t="shared" si="19"/>
        <v>MATRIX_SPEC|YCCD|SOURCE_TAG|ITEM_DEMAND</v>
      </c>
    </row>
    <row r="384">
      <c r="A384" s="3" t="s">
        <v>4732</v>
      </c>
      <c r="B384" s="3" t="s">
        <v>13313</v>
      </c>
      <c r="C384" s="2" t="s">
        <v>1056</v>
      </c>
      <c r="D384" s="2" t="s">
        <v>578</v>
      </c>
      <c r="E384" s="3" t="s">
        <v>13318</v>
      </c>
      <c r="F384" s="3" t="s">
        <v>361</v>
      </c>
      <c r="H384" s="3" t="s">
        <v>44</v>
      </c>
      <c r="I384" s="3">
        <v>1.0</v>
      </c>
      <c r="J384" s="3" t="s">
        <v>1063</v>
      </c>
      <c r="K384" s="3" t="s">
        <v>13305</v>
      </c>
      <c r="L384" s="2" t="s">
        <v>13321</v>
      </c>
      <c r="M384" s="2" t="s">
        <v>13325</v>
      </c>
      <c r="N384" s="2">
        <v>1.0</v>
      </c>
      <c r="O384" s="2" t="s">
        <v>1075</v>
      </c>
      <c r="P384" s="2">
        <v>45.0</v>
      </c>
      <c r="Q384" s="2" t="s">
        <v>1139</v>
      </c>
      <c r="R384" s="2" t="b">
        <v>1</v>
      </c>
      <c r="S384" s="2" t="s">
        <v>1141</v>
      </c>
      <c r="T384" s="2" t="s">
        <v>1119</v>
      </c>
      <c r="U384" s="5" t="str">
        <f t="shared" si="19"/>
        <v>MATRIX_SPEC|YCCD|SOURCE_TAG|ITEM_DEMAND</v>
      </c>
    </row>
    <row r="385">
      <c r="A385" s="3" t="s">
        <v>4737</v>
      </c>
      <c r="B385" s="3" t="s">
        <v>13332</v>
      </c>
      <c r="C385" s="2" t="s">
        <v>1056</v>
      </c>
      <c r="D385" s="2" t="s">
        <v>78</v>
      </c>
      <c r="E385" s="3" t="s">
        <v>13334</v>
      </c>
      <c r="F385" s="3" t="s">
        <v>98</v>
      </c>
      <c r="H385" s="3" t="s">
        <v>44</v>
      </c>
      <c r="I385" s="3">
        <v>1.0</v>
      </c>
      <c r="J385" s="3" t="s">
        <v>1063</v>
      </c>
      <c r="K385" s="3" t="s">
        <v>13305</v>
      </c>
      <c r="L385" s="2" t="s">
        <v>13306</v>
      </c>
      <c r="M385" s="2" t="s">
        <v>13340</v>
      </c>
      <c r="N385" s="2">
        <v>3.0</v>
      </c>
      <c r="O385" s="2" t="s">
        <v>1075</v>
      </c>
      <c r="P385" s="2">
        <v>90.0</v>
      </c>
      <c r="Q385" s="2" t="s">
        <v>1139</v>
      </c>
      <c r="R385" s="2" t="b">
        <v>1</v>
      </c>
      <c r="T385" s="2" t="s">
        <v>1119</v>
      </c>
      <c r="U385" s="5" t="str">
        <f t="shared" si="19"/>
        <v>MATRIX_SPEC|YCCD|SOURCE_TAG|ITEM_DEMAND</v>
      </c>
    </row>
    <row r="386">
      <c r="A386" s="3" t="s">
        <v>4744</v>
      </c>
      <c r="B386" s="3" t="s">
        <v>13346</v>
      </c>
      <c r="C386" s="2" t="s">
        <v>1056</v>
      </c>
      <c r="D386" s="2" t="s">
        <v>578</v>
      </c>
      <c r="E386" s="3" t="s">
        <v>13348</v>
      </c>
      <c r="F386" s="3" t="s">
        <v>98</v>
      </c>
      <c r="H386" s="3" t="s">
        <v>44</v>
      </c>
      <c r="I386" s="3">
        <v>1.0</v>
      </c>
      <c r="J386" s="3" t="s">
        <v>1063</v>
      </c>
      <c r="K386" s="3" t="s">
        <v>13305</v>
      </c>
      <c r="L386" s="2" t="s">
        <v>13306</v>
      </c>
      <c r="M386" s="2" t="s">
        <v>13353</v>
      </c>
      <c r="N386" s="2">
        <v>1.0</v>
      </c>
      <c r="O386" s="2" t="s">
        <v>1075</v>
      </c>
      <c r="P386" s="2">
        <v>45.0</v>
      </c>
      <c r="Q386" s="2" t="s">
        <v>1139</v>
      </c>
      <c r="R386" s="2" t="b">
        <v>1</v>
      </c>
      <c r="S386" s="2" t="s">
        <v>1176</v>
      </c>
      <c r="T386" s="2" t="s">
        <v>1119</v>
      </c>
      <c r="U386" s="5" t="str">
        <f t="shared" si="19"/>
        <v>MATRIX_SPEC|YCCD|SOURCE_TAG|ITEM_DEMAND</v>
      </c>
    </row>
    <row r="387">
      <c r="A387" s="3" t="s">
        <v>4757</v>
      </c>
      <c r="B387" s="3" t="s">
        <v>13358</v>
      </c>
      <c r="C387" s="2" t="s">
        <v>1056</v>
      </c>
      <c r="D387" s="2" t="s">
        <v>578</v>
      </c>
      <c r="E387" s="3" t="s">
        <v>13359</v>
      </c>
      <c r="F387" s="3" t="s">
        <v>98</v>
      </c>
      <c r="H387" s="3" t="s">
        <v>44</v>
      </c>
      <c r="I387" s="3">
        <v>1.0</v>
      </c>
      <c r="J387" s="3" t="s">
        <v>1063</v>
      </c>
      <c r="K387" s="3" t="s">
        <v>13305</v>
      </c>
      <c r="L387" s="2" t="s">
        <v>13306</v>
      </c>
      <c r="M387" s="2" t="s">
        <v>13363</v>
      </c>
      <c r="N387" s="2">
        <v>1.0</v>
      </c>
      <c r="O387" s="2" t="s">
        <v>1075</v>
      </c>
      <c r="P387" s="2">
        <v>45.0</v>
      </c>
      <c r="Q387" s="2" t="s">
        <v>1139</v>
      </c>
      <c r="R387" s="2" t="b">
        <v>1</v>
      </c>
      <c r="S387" s="2" t="s">
        <v>13130</v>
      </c>
      <c r="T387" s="2" t="s">
        <v>1119</v>
      </c>
      <c r="U387" s="5" t="str">
        <f t="shared" si="19"/>
        <v>MATRIX_SPEC|YCCD|SOURCE_TAG|ITEM_DEMAND</v>
      </c>
    </row>
    <row r="388">
      <c r="A388" s="3" t="s">
        <v>4763</v>
      </c>
      <c r="B388" s="3" t="s">
        <v>13367</v>
      </c>
      <c r="C388" s="2" t="s">
        <v>1056</v>
      </c>
      <c r="D388" s="2" t="s">
        <v>42</v>
      </c>
      <c r="E388" s="13" t="s">
        <v>13368</v>
      </c>
      <c r="F388" s="3" t="s">
        <v>51</v>
      </c>
      <c r="H388" s="3" t="s">
        <v>44</v>
      </c>
      <c r="I388" s="3">
        <v>1.0</v>
      </c>
      <c r="J388" s="3" t="s">
        <v>1063</v>
      </c>
      <c r="K388" s="3" t="s">
        <v>13305</v>
      </c>
      <c r="L388" s="2" t="s">
        <v>13306</v>
      </c>
      <c r="M388" s="2" t="s">
        <v>13371</v>
      </c>
      <c r="N388" s="2">
        <v>2.0</v>
      </c>
      <c r="O388" s="2" t="s">
        <v>1075</v>
      </c>
      <c r="P388" s="2">
        <v>60.0</v>
      </c>
      <c r="Q388" s="2" t="s">
        <v>1139</v>
      </c>
      <c r="R388" s="2" t="b">
        <v>1</v>
      </c>
      <c r="S388" s="2" t="s">
        <v>8686</v>
      </c>
      <c r="T388" s="2" t="s">
        <v>1119</v>
      </c>
      <c r="U388" s="5" t="str">
        <f t="shared" si="19"/>
        <v>MATRIX_SPEC|YCCD|SOURCE_TAG|ITEM_DEMAND</v>
      </c>
    </row>
    <row r="389">
      <c r="A389" s="3" t="s">
        <v>4772</v>
      </c>
      <c r="B389" s="3" t="s">
        <v>13375</v>
      </c>
      <c r="C389" s="2" t="s">
        <v>1056</v>
      </c>
      <c r="D389" s="2" t="s">
        <v>78</v>
      </c>
      <c r="E389" s="3" t="s">
        <v>13376</v>
      </c>
      <c r="F389" s="3" t="s">
        <v>51</v>
      </c>
      <c r="H389" s="3" t="s">
        <v>44</v>
      </c>
      <c r="I389" s="3">
        <v>1.0</v>
      </c>
      <c r="J389" s="3" t="s">
        <v>1063</v>
      </c>
      <c r="K389" s="3" t="s">
        <v>13305</v>
      </c>
      <c r="L389" s="2" t="s">
        <v>13306</v>
      </c>
      <c r="M389" s="2" t="s">
        <v>13379</v>
      </c>
      <c r="N389" s="2">
        <v>3.0</v>
      </c>
      <c r="O389" s="2" t="s">
        <v>1075</v>
      </c>
      <c r="P389" s="2">
        <v>90.0</v>
      </c>
      <c r="Q389" s="2" t="s">
        <v>1139</v>
      </c>
      <c r="R389" s="2" t="b">
        <v>1</v>
      </c>
      <c r="T389" s="2" t="s">
        <v>1119</v>
      </c>
      <c r="U389" s="5" t="str">
        <f t="shared" si="19"/>
        <v>MATRIX_SPEC|YCCD|SOURCE_TAG|ITEM_DEMAND</v>
      </c>
    </row>
    <row r="390">
      <c r="A390" s="3" t="s">
        <v>4780</v>
      </c>
      <c r="B390" s="3" t="s">
        <v>13382</v>
      </c>
      <c r="C390" s="2" t="s">
        <v>1056</v>
      </c>
      <c r="D390" s="2" t="s">
        <v>578</v>
      </c>
      <c r="E390" s="3" t="s">
        <v>13383</v>
      </c>
      <c r="F390" s="3" t="s">
        <v>51</v>
      </c>
      <c r="H390" s="3" t="s">
        <v>44</v>
      </c>
      <c r="I390" s="3">
        <v>1.0</v>
      </c>
      <c r="J390" s="3" t="s">
        <v>1063</v>
      </c>
      <c r="K390" s="3" t="s">
        <v>13305</v>
      </c>
      <c r="L390" s="2" t="s">
        <v>13306</v>
      </c>
      <c r="M390" s="2" t="s">
        <v>13388</v>
      </c>
      <c r="N390" s="2">
        <v>1.0</v>
      </c>
      <c r="O390" s="2" t="s">
        <v>1244</v>
      </c>
      <c r="P390" s="2">
        <v>45.0</v>
      </c>
      <c r="Q390" s="2" t="s">
        <v>1139</v>
      </c>
      <c r="R390" s="2" t="b">
        <v>1</v>
      </c>
      <c r="S390" s="2" t="s">
        <v>10944</v>
      </c>
      <c r="T390" s="2" t="s">
        <v>1119</v>
      </c>
      <c r="U390" s="5" t="str">
        <f t="shared" si="19"/>
        <v>MATRIX_SPEC|YCCD|SOURCE_TAG|ITEM_DEMAND</v>
      </c>
    </row>
    <row r="391">
      <c r="A391" s="3" t="s">
        <v>4785</v>
      </c>
      <c r="B391" s="3" t="s">
        <v>13393</v>
      </c>
      <c r="C391" s="2" t="s">
        <v>1056</v>
      </c>
      <c r="D391" s="2" t="s">
        <v>578</v>
      </c>
      <c r="E391" s="3" t="s">
        <v>13395</v>
      </c>
      <c r="F391" s="3" t="s">
        <v>126</v>
      </c>
      <c r="H391" s="3" t="s">
        <v>44</v>
      </c>
      <c r="I391" s="3">
        <v>1.0</v>
      </c>
      <c r="J391" s="3" t="s">
        <v>1063</v>
      </c>
      <c r="K391" s="3" t="s">
        <v>13305</v>
      </c>
      <c r="L391" s="2" t="s">
        <v>13306</v>
      </c>
      <c r="M391" s="4" t="s">
        <v>13398</v>
      </c>
      <c r="N391" s="2">
        <v>1.0</v>
      </c>
      <c r="O391" s="2" t="s">
        <v>1244</v>
      </c>
      <c r="P391" s="2">
        <v>45.0</v>
      </c>
      <c r="Q391" s="2" t="s">
        <v>1139</v>
      </c>
      <c r="R391" s="2" t="b">
        <v>1</v>
      </c>
      <c r="S391" s="2" t="s">
        <v>13190</v>
      </c>
      <c r="T391" s="2" t="s">
        <v>1119</v>
      </c>
      <c r="U391" s="5" t="str">
        <f t="shared" si="19"/>
        <v>MATRIX_SPEC|YCCD|SOURCE_TAG|ITEM_DEMAND</v>
      </c>
    </row>
    <row r="392">
      <c r="A392" s="3" t="s">
        <v>4809</v>
      </c>
      <c r="B392" s="3" t="s">
        <v>13402</v>
      </c>
      <c r="C392" s="2" t="s">
        <v>1056</v>
      </c>
      <c r="D392" s="2" t="s">
        <v>578</v>
      </c>
      <c r="E392" s="3" t="s">
        <v>13405</v>
      </c>
      <c r="F392" s="3" t="s">
        <v>51</v>
      </c>
      <c r="H392" s="3" t="s">
        <v>44</v>
      </c>
      <c r="I392" s="3">
        <v>1.0</v>
      </c>
      <c r="J392" s="3" t="s">
        <v>1063</v>
      </c>
      <c r="K392" s="3" t="s">
        <v>13305</v>
      </c>
      <c r="L392" s="2" t="s">
        <v>13306</v>
      </c>
      <c r="M392" s="4" t="s">
        <v>13408</v>
      </c>
      <c r="N392" s="2">
        <v>1.0</v>
      </c>
      <c r="O392" s="2" t="s">
        <v>1244</v>
      </c>
      <c r="P392" s="2">
        <v>45.0</v>
      </c>
      <c r="Q392" s="2" t="s">
        <v>1139</v>
      </c>
      <c r="R392" s="2" t="b">
        <v>1</v>
      </c>
      <c r="S392" s="2" t="s">
        <v>12984</v>
      </c>
      <c r="T392" s="2" t="s">
        <v>1119</v>
      </c>
      <c r="U392" s="5" t="str">
        <f t="shared" si="19"/>
        <v>MATRIX_SPEC|YCCD|SOURCE_TAG|ITEM_DEMAND</v>
      </c>
    </row>
    <row r="393">
      <c r="A393" s="3" t="s">
        <v>4816</v>
      </c>
      <c r="B393" s="3" t="s">
        <v>13412</v>
      </c>
      <c r="C393" s="2" t="s">
        <v>1056</v>
      </c>
      <c r="D393" s="2" t="s">
        <v>578</v>
      </c>
      <c r="E393" s="3" t="s">
        <v>13414</v>
      </c>
      <c r="F393" s="3" t="s">
        <v>126</v>
      </c>
      <c r="H393" s="3" t="s">
        <v>44</v>
      </c>
      <c r="I393" s="3">
        <v>1.0</v>
      </c>
      <c r="J393" s="3" t="s">
        <v>1063</v>
      </c>
      <c r="K393" s="3" t="s">
        <v>13305</v>
      </c>
      <c r="L393" s="2" t="s">
        <v>13306</v>
      </c>
      <c r="M393" s="4" t="s">
        <v>13415</v>
      </c>
      <c r="N393" s="2">
        <v>1.0</v>
      </c>
      <c r="O393" s="2" t="s">
        <v>1244</v>
      </c>
      <c r="P393" s="2">
        <v>45.0</v>
      </c>
      <c r="Q393" s="2" t="s">
        <v>1139</v>
      </c>
      <c r="R393" s="2" t="b">
        <v>1</v>
      </c>
      <c r="S393" s="2" t="s">
        <v>8431</v>
      </c>
      <c r="T393" s="2" t="s">
        <v>1119</v>
      </c>
      <c r="U393" s="5" t="str">
        <f t="shared" si="19"/>
        <v>MATRIX_SPEC|YCCD|SOURCE_TAG|ITEM_DEMAND</v>
      </c>
    </row>
    <row r="394">
      <c r="A394" s="3" t="s">
        <v>4821</v>
      </c>
      <c r="B394" s="3" t="s">
        <v>13419</v>
      </c>
      <c r="C394" s="2" t="s">
        <v>1056</v>
      </c>
      <c r="D394" s="2" t="s">
        <v>42</v>
      </c>
      <c r="E394" s="3" t="s">
        <v>13421</v>
      </c>
      <c r="F394" s="3" t="s">
        <v>126</v>
      </c>
      <c r="H394" s="3" t="s">
        <v>44</v>
      </c>
      <c r="I394" s="3">
        <v>1.0</v>
      </c>
      <c r="J394" s="3" t="s">
        <v>1063</v>
      </c>
      <c r="K394" s="3" t="s">
        <v>13423</v>
      </c>
      <c r="L394" s="2" t="s">
        <v>13306</v>
      </c>
      <c r="M394" s="4" t="s">
        <v>13425</v>
      </c>
      <c r="N394" s="2">
        <v>2.0</v>
      </c>
      <c r="O394" s="2" t="s">
        <v>1244</v>
      </c>
      <c r="P394" s="2">
        <v>60.0</v>
      </c>
      <c r="Q394" s="2" t="s">
        <v>1139</v>
      </c>
      <c r="R394" s="2" t="b">
        <v>1</v>
      </c>
      <c r="S394" s="2" t="s">
        <v>12990</v>
      </c>
      <c r="T394" s="2" t="s">
        <v>1119</v>
      </c>
      <c r="U394" s="5" t="str">
        <f t="shared" si="19"/>
        <v>MATRIX_SPEC|YCCD|SOURCE_TAG|ITEM_DEMAND</v>
      </c>
    </row>
    <row r="395">
      <c r="A395" s="3" t="s">
        <v>4827</v>
      </c>
      <c r="B395" s="3" t="s">
        <v>13430</v>
      </c>
      <c r="C395" s="2" t="s">
        <v>1056</v>
      </c>
      <c r="D395" s="2" t="s">
        <v>78</v>
      </c>
      <c r="E395" s="13" t="s">
        <v>13432</v>
      </c>
      <c r="F395" s="3" t="s">
        <v>361</v>
      </c>
      <c r="H395" s="3" t="s">
        <v>44</v>
      </c>
      <c r="I395" s="3">
        <v>1.0</v>
      </c>
      <c r="J395" s="3" t="s">
        <v>1063</v>
      </c>
      <c r="K395" s="3" t="s">
        <v>13423</v>
      </c>
      <c r="L395" s="2" t="s">
        <v>13306</v>
      </c>
      <c r="M395" s="4" t="s">
        <v>13435</v>
      </c>
      <c r="N395" s="2">
        <v>3.0</v>
      </c>
      <c r="O395" s="2" t="s">
        <v>1244</v>
      </c>
      <c r="P395" s="2">
        <v>90.0</v>
      </c>
      <c r="Q395" s="2" t="s">
        <v>1139</v>
      </c>
      <c r="R395" s="2" t="b">
        <v>1</v>
      </c>
      <c r="S395" s="2" t="s">
        <v>12996</v>
      </c>
      <c r="T395" s="2" t="s">
        <v>1119</v>
      </c>
      <c r="U395" s="5" t="str">
        <f t="shared" si="19"/>
        <v>MATRIX_SPEC|YCCD|SOURCE_TAG|ITEM_DEMAND</v>
      </c>
    </row>
    <row r="396">
      <c r="A396" s="3" t="s">
        <v>4833</v>
      </c>
      <c r="B396" s="3" t="s">
        <v>13439</v>
      </c>
      <c r="C396" s="2" t="s">
        <v>1056</v>
      </c>
      <c r="D396" s="2" t="s">
        <v>578</v>
      </c>
      <c r="E396" s="3" t="s">
        <v>13441</v>
      </c>
      <c r="F396" s="3" t="s">
        <v>98</v>
      </c>
      <c r="H396" s="3" t="s">
        <v>44</v>
      </c>
      <c r="I396" s="3">
        <v>1.0</v>
      </c>
      <c r="J396" s="3" t="s">
        <v>1063</v>
      </c>
      <c r="K396" s="3" t="s">
        <v>13423</v>
      </c>
      <c r="L396" s="2" t="s">
        <v>13306</v>
      </c>
      <c r="M396" s="4" t="s">
        <v>13444</v>
      </c>
      <c r="N396" s="2">
        <v>1.0</v>
      </c>
      <c r="O396" s="2" t="s">
        <v>1244</v>
      </c>
      <c r="P396" s="2">
        <v>45.0</v>
      </c>
      <c r="Q396" s="2" t="s">
        <v>1139</v>
      </c>
      <c r="R396" s="2" t="b">
        <v>1</v>
      </c>
      <c r="S396" s="2" t="s">
        <v>13001</v>
      </c>
      <c r="T396" s="2" t="s">
        <v>1119</v>
      </c>
      <c r="U396" s="5" t="str">
        <f t="shared" si="19"/>
        <v>MATRIX_SPEC|YCCD|SOURCE_TAG|ITEM_DEMAND</v>
      </c>
    </row>
    <row r="397">
      <c r="A397" s="3" t="s">
        <v>4839</v>
      </c>
      <c r="B397" s="3" t="s">
        <v>13448</v>
      </c>
      <c r="C397" s="2" t="s">
        <v>1056</v>
      </c>
      <c r="D397" s="2" t="s">
        <v>578</v>
      </c>
      <c r="E397" s="13" t="s">
        <v>13451</v>
      </c>
      <c r="F397" s="3" t="s">
        <v>361</v>
      </c>
      <c r="H397" s="3" t="s">
        <v>44</v>
      </c>
      <c r="I397" s="3">
        <v>1.0</v>
      </c>
      <c r="J397" s="3" t="s">
        <v>1063</v>
      </c>
      <c r="K397" s="3" t="s">
        <v>13423</v>
      </c>
      <c r="L397" s="2" t="s">
        <v>13306</v>
      </c>
      <c r="M397" s="2" t="s">
        <v>13453</v>
      </c>
      <c r="N397" s="2">
        <v>1.0</v>
      </c>
      <c r="O397" s="2" t="s">
        <v>1244</v>
      </c>
      <c r="P397" s="2">
        <v>45.0</v>
      </c>
      <c r="Q397" s="2" t="s">
        <v>1139</v>
      </c>
      <c r="R397" s="2" t="b">
        <v>1</v>
      </c>
      <c r="S397" s="2" t="s">
        <v>13004</v>
      </c>
      <c r="T397" s="2" t="s">
        <v>1119</v>
      </c>
      <c r="U397" s="5" t="str">
        <f t="shared" si="19"/>
        <v>MATRIX_SPEC|YCCD|SOURCE_TAG|ITEM_DEMAND</v>
      </c>
    </row>
    <row r="398">
      <c r="A398" s="3" t="s">
        <v>4844</v>
      </c>
      <c r="B398" s="3" t="s">
        <v>13457</v>
      </c>
      <c r="C398" s="2" t="s">
        <v>1056</v>
      </c>
      <c r="D398" s="2" t="s">
        <v>78</v>
      </c>
      <c r="E398" s="3" t="s">
        <v>13460</v>
      </c>
      <c r="F398" s="3" t="s">
        <v>126</v>
      </c>
      <c r="H398" s="3" t="s">
        <v>44</v>
      </c>
      <c r="I398" s="3">
        <v>1.0</v>
      </c>
      <c r="J398" s="3" t="s">
        <v>1063</v>
      </c>
      <c r="K398" s="3" t="s">
        <v>13423</v>
      </c>
      <c r="L398" s="2" t="s">
        <v>13306</v>
      </c>
      <c r="M398" s="4" t="s">
        <v>13461</v>
      </c>
      <c r="N398" s="2">
        <v>4.0</v>
      </c>
      <c r="O398" s="2" t="s">
        <v>1244</v>
      </c>
      <c r="P398" s="2">
        <v>120.0</v>
      </c>
      <c r="Q398" s="2" t="s">
        <v>1139</v>
      </c>
      <c r="R398" s="2" t="b">
        <v>1</v>
      </c>
      <c r="S398" s="2" t="s">
        <v>13007</v>
      </c>
      <c r="T398" s="2" t="s">
        <v>1119</v>
      </c>
      <c r="U398" s="5" t="str">
        <f t="shared" si="19"/>
        <v>MATRIX_SPEC|YCCD|SOURCE_TAG|ITEM_DEMAND</v>
      </c>
    </row>
    <row r="399">
      <c r="A399" s="3" t="s">
        <v>4850</v>
      </c>
      <c r="B399" s="3" t="s">
        <v>13466</v>
      </c>
      <c r="C399" s="2" t="s">
        <v>1056</v>
      </c>
      <c r="D399" s="2" t="s">
        <v>78</v>
      </c>
      <c r="E399" s="3" t="s">
        <v>13468</v>
      </c>
      <c r="F399" s="3" t="s">
        <v>51</v>
      </c>
      <c r="H399" s="3" t="s">
        <v>44</v>
      </c>
      <c r="I399" s="3">
        <v>1.0</v>
      </c>
      <c r="J399" s="3" t="s">
        <v>1063</v>
      </c>
      <c r="K399" s="3" t="s">
        <v>13423</v>
      </c>
      <c r="L399" s="2" t="s">
        <v>13306</v>
      </c>
      <c r="M399" s="4" t="s">
        <v>13471</v>
      </c>
      <c r="N399" s="2">
        <v>4.0</v>
      </c>
      <c r="O399" s="2" t="s">
        <v>1244</v>
      </c>
      <c r="P399" s="2">
        <v>120.0</v>
      </c>
      <c r="Q399" s="2" t="s">
        <v>1139</v>
      </c>
      <c r="R399" s="2" t="b">
        <v>1</v>
      </c>
      <c r="S399" s="2" t="s">
        <v>13013</v>
      </c>
      <c r="T399" s="2" t="s">
        <v>1119</v>
      </c>
      <c r="U399" s="5" t="str">
        <f t="shared" si="19"/>
        <v>MATRIX_SPEC|YCCD|SOURCE_TAG|ITEM_DEMAND</v>
      </c>
    </row>
    <row r="400">
      <c r="A400" s="3" t="s">
        <v>4854</v>
      </c>
      <c r="B400" s="3" t="s">
        <v>13474</v>
      </c>
      <c r="C400" s="2" t="s">
        <v>1056</v>
      </c>
      <c r="D400" s="2" t="s">
        <v>42</v>
      </c>
      <c r="E400" s="3" t="s">
        <v>13476</v>
      </c>
      <c r="F400" s="3" t="s">
        <v>126</v>
      </c>
      <c r="H400" s="3" t="s">
        <v>44</v>
      </c>
      <c r="I400" s="3">
        <v>1.0</v>
      </c>
      <c r="J400" s="3" t="s">
        <v>1063</v>
      </c>
      <c r="K400" s="3" t="s">
        <v>13423</v>
      </c>
      <c r="L400" s="2" t="s">
        <v>13306</v>
      </c>
      <c r="M400" s="4" t="s">
        <v>13479</v>
      </c>
      <c r="N400" s="2">
        <v>2.0</v>
      </c>
      <c r="O400" s="2" t="s">
        <v>1455</v>
      </c>
      <c r="P400" s="2">
        <v>60.0</v>
      </c>
      <c r="Q400" s="2" t="s">
        <v>1139</v>
      </c>
      <c r="R400" s="2" t="b">
        <v>1</v>
      </c>
      <c r="S400" s="2" t="s">
        <v>13075</v>
      </c>
      <c r="T400" s="2" t="s">
        <v>1119</v>
      </c>
      <c r="U400" s="5" t="str">
        <f t="shared" si="19"/>
        <v>MATRIX_SPEC|YCCD|SOURCE_TAG|ITEM_DEMAND</v>
      </c>
    </row>
    <row r="401">
      <c r="A401" s="3" t="s">
        <v>4862</v>
      </c>
      <c r="B401" s="3" t="s">
        <v>13483</v>
      </c>
      <c r="C401" s="2" t="s">
        <v>1056</v>
      </c>
      <c r="D401" s="2" t="s">
        <v>78</v>
      </c>
      <c r="E401" s="13" t="s">
        <v>13485</v>
      </c>
      <c r="F401" s="13" t="s">
        <v>51</v>
      </c>
      <c r="G401" s="15"/>
      <c r="H401" s="13" t="s">
        <v>44</v>
      </c>
      <c r="I401" s="13">
        <v>1.0</v>
      </c>
      <c r="J401" s="13" t="s">
        <v>1063</v>
      </c>
      <c r="K401" s="13" t="s">
        <v>13423</v>
      </c>
      <c r="L401" s="4" t="s">
        <v>13306</v>
      </c>
      <c r="M401" s="4" t="s">
        <v>13489</v>
      </c>
      <c r="N401" s="2">
        <v>3.0</v>
      </c>
      <c r="O401" s="2" t="s">
        <v>1455</v>
      </c>
      <c r="P401" s="2">
        <v>90.0</v>
      </c>
      <c r="Q401" s="2" t="s">
        <v>1082</v>
      </c>
      <c r="R401" s="2" t="b">
        <v>1</v>
      </c>
      <c r="T401" s="2" t="s">
        <v>1093</v>
      </c>
      <c r="U401" s="5" t="str">
        <f t="shared" si="19"/>
        <v>MATRIX_SPEC|YCCD|SOURCE_TAG|ITEM_DEMAND</v>
      </c>
    </row>
    <row r="402">
      <c r="A402" s="3" t="s">
        <v>4867</v>
      </c>
      <c r="B402" s="3" t="s">
        <v>13492</v>
      </c>
      <c r="C402" s="2" t="s">
        <v>1056</v>
      </c>
      <c r="D402" s="2" t="s">
        <v>578</v>
      </c>
      <c r="E402" s="13" t="s">
        <v>13493</v>
      </c>
      <c r="F402" s="13" t="s">
        <v>98</v>
      </c>
      <c r="G402" s="15"/>
      <c r="H402" s="13" t="s">
        <v>44</v>
      </c>
      <c r="I402" s="13">
        <v>1.0</v>
      </c>
      <c r="J402" s="13" t="s">
        <v>1063</v>
      </c>
      <c r="K402" s="13" t="s">
        <v>13423</v>
      </c>
      <c r="L402" s="4" t="s">
        <v>13306</v>
      </c>
      <c r="M402" s="4" t="s">
        <v>13498</v>
      </c>
      <c r="N402" s="2">
        <v>1.0</v>
      </c>
      <c r="O402" s="2" t="s">
        <v>1455</v>
      </c>
      <c r="P402" s="2">
        <v>45.0</v>
      </c>
      <c r="Q402" s="2" t="s">
        <v>1139</v>
      </c>
      <c r="R402" s="2" t="b">
        <v>1</v>
      </c>
      <c r="S402" s="2" t="s">
        <v>3409</v>
      </c>
      <c r="T402" s="2" t="s">
        <v>1119</v>
      </c>
      <c r="U402" s="5" t="str">
        <f t="shared" si="19"/>
        <v>MATRIX_SPEC|YCCD|SOURCE_TAG|ITEM_DEMAND</v>
      </c>
    </row>
    <row r="403">
      <c r="A403" s="3" t="s">
        <v>4874</v>
      </c>
      <c r="B403" s="3" t="s">
        <v>13507</v>
      </c>
      <c r="C403" s="2" t="s">
        <v>1056</v>
      </c>
      <c r="D403" s="2" t="s">
        <v>578</v>
      </c>
      <c r="E403" s="3" t="s">
        <v>13509</v>
      </c>
      <c r="F403" s="3" t="s">
        <v>51</v>
      </c>
      <c r="H403" s="3" t="s">
        <v>44</v>
      </c>
      <c r="I403" s="3">
        <v>1.0</v>
      </c>
      <c r="J403" s="3" t="s">
        <v>1063</v>
      </c>
      <c r="K403" s="3" t="s">
        <v>13423</v>
      </c>
      <c r="L403" s="2" t="s">
        <v>13306</v>
      </c>
      <c r="M403" s="4" t="s">
        <v>13513</v>
      </c>
      <c r="N403" s="2">
        <v>1.0</v>
      </c>
      <c r="O403" s="2" t="s">
        <v>1075</v>
      </c>
      <c r="P403" s="2">
        <v>45.0</v>
      </c>
      <c r="Q403" s="2" t="s">
        <v>1139</v>
      </c>
      <c r="R403" s="2" t="b">
        <v>1</v>
      </c>
      <c r="S403" s="2" t="s">
        <v>13090</v>
      </c>
      <c r="T403" s="2" t="s">
        <v>1119</v>
      </c>
      <c r="U403" s="5" t="str">
        <f t="shared" si="19"/>
        <v>MATRIX_SPEC|YCCD|SOURCE_TAG|ITEM_DEMAND</v>
      </c>
    </row>
    <row r="404">
      <c r="A404" s="3" t="s">
        <v>4879</v>
      </c>
      <c r="B404" s="3" t="s">
        <v>13520</v>
      </c>
      <c r="C404" s="2" t="s">
        <v>1590</v>
      </c>
      <c r="D404" s="2" t="s">
        <v>42</v>
      </c>
      <c r="E404" s="13" t="s">
        <v>13522</v>
      </c>
      <c r="F404" s="3" t="s">
        <v>2655</v>
      </c>
      <c r="G404" s="3" t="s">
        <v>398</v>
      </c>
      <c r="H404" s="3" t="s">
        <v>44</v>
      </c>
      <c r="I404" s="3">
        <v>1.0</v>
      </c>
      <c r="J404" s="3" t="s">
        <v>1063</v>
      </c>
      <c r="K404" s="3" t="s">
        <v>13525</v>
      </c>
      <c r="L404" s="2" t="s">
        <v>13306</v>
      </c>
      <c r="M404" s="2" t="s">
        <v>13528</v>
      </c>
      <c r="N404" s="2">
        <v>3.0</v>
      </c>
      <c r="O404" s="2" t="s">
        <v>1075</v>
      </c>
      <c r="P404" s="2">
        <v>180.0</v>
      </c>
      <c r="Q404" s="2" t="s">
        <v>1139</v>
      </c>
      <c r="R404" s="2" t="b">
        <v>0</v>
      </c>
      <c r="S404" s="2" t="s">
        <v>13022</v>
      </c>
      <c r="T404" s="2" t="s">
        <v>1119</v>
      </c>
      <c r="U404" s="5" t="str">
        <f t="shared" si="19"/>
        <v>MATRIX_SPEC|YCCD|SOURCE_TAG|ITEM_DEMAND|MAX_STATEMENT_LEVEL</v>
      </c>
    </row>
    <row r="405">
      <c r="A405" s="3" t="s">
        <v>4886</v>
      </c>
      <c r="B405" s="3" t="s">
        <v>13533</v>
      </c>
      <c r="C405" s="2" t="s">
        <v>1590</v>
      </c>
      <c r="D405" s="2" t="s">
        <v>78</v>
      </c>
      <c r="E405" s="13" t="s">
        <v>13535</v>
      </c>
      <c r="F405" s="3" t="s">
        <v>1616</v>
      </c>
      <c r="G405" s="3" t="s">
        <v>398</v>
      </c>
      <c r="H405" s="3" t="s">
        <v>44</v>
      </c>
      <c r="I405" s="3">
        <v>1.0</v>
      </c>
      <c r="J405" s="3" t="s">
        <v>1063</v>
      </c>
      <c r="K405" s="3" t="s">
        <v>13525</v>
      </c>
      <c r="L405" s="2" t="s">
        <v>13306</v>
      </c>
      <c r="M405" s="2" t="s">
        <v>13555</v>
      </c>
      <c r="N405" s="2">
        <v>4.0</v>
      </c>
      <c r="O405" s="2" t="s">
        <v>1244</v>
      </c>
      <c r="P405" s="2">
        <v>240.0</v>
      </c>
      <c r="Q405" s="2" t="s">
        <v>1139</v>
      </c>
      <c r="R405" s="2" t="b">
        <v>0</v>
      </c>
      <c r="S405" s="2" t="s">
        <v>13025</v>
      </c>
      <c r="T405" s="2" t="s">
        <v>1119</v>
      </c>
      <c r="U405" s="5" t="str">
        <f t="shared" si="19"/>
        <v>MATRIX_SPEC|YCCD|SOURCE_TAG|ITEM_DEMAND|MAX_STATEMENT_LEVEL</v>
      </c>
    </row>
    <row r="406">
      <c r="A406" s="3" t="s">
        <v>4893</v>
      </c>
      <c r="B406" s="3" t="s">
        <v>13558</v>
      </c>
      <c r="C406" s="2" t="s">
        <v>1590</v>
      </c>
      <c r="D406" s="2" t="s">
        <v>42</v>
      </c>
      <c r="E406" s="13" t="s">
        <v>13561</v>
      </c>
      <c r="F406" s="3" t="s">
        <v>1616</v>
      </c>
      <c r="G406" s="3" t="s">
        <v>398</v>
      </c>
      <c r="H406" s="3" t="s">
        <v>44</v>
      </c>
      <c r="I406" s="3">
        <v>1.0</v>
      </c>
      <c r="J406" s="3" t="s">
        <v>1063</v>
      </c>
      <c r="K406" s="3" t="s">
        <v>13525</v>
      </c>
      <c r="L406" s="2" t="s">
        <v>13306</v>
      </c>
      <c r="M406" s="2" t="s">
        <v>13564</v>
      </c>
      <c r="N406" s="2">
        <v>3.0</v>
      </c>
      <c r="O406" s="2" t="s">
        <v>1244</v>
      </c>
      <c r="P406" s="2">
        <v>180.0</v>
      </c>
      <c r="Q406" s="2" t="s">
        <v>1139</v>
      </c>
      <c r="R406" s="2" t="b">
        <v>0</v>
      </c>
      <c r="S406" s="2" t="s">
        <v>7770</v>
      </c>
      <c r="T406" s="2" t="s">
        <v>1119</v>
      </c>
      <c r="U406" s="5" t="str">
        <f t="shared" si="19"/>
        <v>MATRIX_SPEC|YCCD|SOURCE_TAG|ITEM_DEMAND|MAX_STATEMENT_LEVEL</v>
      </c>
    </row>
    <row r="407">
      <c r="A407" s="3" t="s">
        <v>4899</v>
      </c>
      <c r="B407" s="3" t="s">
        <v>13567</v>
      </c>
      <c r="C407" s="2" t="s">
        <v>1590</v>
      </c>
      <c r="D407" s="2" t="s">
        <v>42</v>
      </c>
      <c r="E407" s="3" t="s">
        <v>13569</v>
      </c>
      <c r="F407" s="3" t="s">
        <v>6078</v>
      </c>
      <c r="G407" s="3" t="s">
        <v>398</v>
      </c>
      <c r="H407" s="3" t="s">
        <v>44</v>
      </c>
      <c r="I407" s="3">
        <v>1.0</v>
      </c>
      <c r="J407" s="3" t="s">
        <v>1063</v>
      </c>
      <c r="K407" s="3" t="s">
        <v>13525</v>
      </c>
      <c r="L407" s="2" t="s">
        <v>13306</v>
      </c>
      <c r="M407" s="4" t="s">
        <v>13571</v>
      </c>
      <c r="N407" s="2">
        <v>4.0</v>
      </c>
      <c r="O407" s="2" t="s">
        <v>1244</v>
      </c>
      <c r="P407" s="2">
        <v>180.0</v>
      </c>
      <c r="Q407" s="2" t="s">
        <v>1139</v>
      </c>
      <c r="R407" s="2" t="b">
        <v>0</v>
      </c>
      <c r="S407" s="2" t="s">
        <v>7800</v>
      </c>
      <c r="T407" s="2" t="s">
        <v>1119</v>
      </c>
      <c r="U407" s="5" t="str">
        <f t="shared" si="19"/>
        <v>MATRIX_SPEC|YCCD|SOURCE_TAG|ITEM_DEMAND|MAX_STATEMENT_LEVEL</v>
      </c>
    </row>
    <row r="408">
      <c r="A408" s="3" t="s">
        <v>4906</v>
      </c>
      <c r="B408" s="3" t="s">
        <v>13575</v>
      </c>
      <c r="C408" s="2" t="s">
        <v>1590</v>
      </c>
      <c r="D408" s="2" t="s">
        <v>42</v>
      </c>
      <c r="E408" s="13" t="s">
        <v>13577</v>
      </c>
      <c r="F408" s="3" t="s">
        <v>6078</v>
      </c>
      <c r="H408" s="3" t="s">
        <v>44</v>
      </c>
      <c r="I408" s="3">
        <v>1.0</v>
      </c>
      <c r="J408" s="3" t="s">
        <v>1063</v>
      </c>
      <c r="K408" s="3" t="s">
        <v>13578</v>
      </c>
      <c r="L408" s="2" t="s">
        <v>13306</v>
      </c>
      <c r="M408" s="2" t="s">
        <v>13581</v>
      </c>
      <c r="N408" s="2">
        <v>3.0</v>
      </c>
      <c r="O408" s="2" t="s">
        <v>1244</v>
      </c>
      <c r="P408" s="2">
        <v>180.0</v>
      </c>
      <c r="Q408" s="2" t="s">
        <v>1139</v>
      </c>
      <c r="R408" s="2" t="b">
        <v>0</v>
      </c>
      <c r="S408" s="2" t="s">
        <v>13034</v>
      </c>
      <c r="T408" s="2" t="s">
        <v>1119</v>
      </c>
      <c r="U408" s="5" t="str">
        <f t="shared" si="19"/>
        <v>MATRIX_SPEC|YCCD|SOURCE_TAG|ITEM_DEMAND|MAX_STATEMENT_LEVEL</v>
      </c>
    </row>
    <row r="409">
      <c r="A409" s="3" t="s">
        <v>4911</v>
      </c>
      <c r="B409" s="3" t="s">
        <v>13584</v>
      </c>
      <c r="C409" s="2" t="s">
        <v>1590</v>
      </c>
      <c r="D409" s="2" t="s">
        <v>78</v>
      </c>
      <c r="E409" s="13" t="s">
        <v>13585</v>
      </c>
      <c r="F409" s="3" t="s">
        <v>1616</v>
      </c>
      <c r="H409" s="3" t="s">
        <v>44</v>
      </c>
      <c r="I409" s="3">
        <v>1.0</v>
      </c>
      <c r="J409" s="3" t="s">
        <v>1063</v>
      </c>
      <c r="K409" s="3" t="s">
        <v>13578</v>
      </c>
      <c r="L409" s="2" t="s">
        <v>13306</v>
      </c>
      <c r="M409" s="2" t="s">
        <v>13588</v>
      </c>
      <c r="N409" s="2">
        <v>4.0</v>
      </c>
      <c r="O409" s="2" t="s">
        <v>1244</v>
      </c>
      <c r="P409" s="2">
        <v>240.0</v>
      </c>
      <c r="Q409" s="2" t="s">
        <v>1139</v>
      </c>
      <c r="R409" s="2" t="b">
        <v>0</v>
      </c>
      <c r="S409" s="2" t="s">
        <v>13038</v>
      </c>
      <c r="T409" s="2" t="s">
        <v>1119</v>
      </c>
      <c r="U409" s="5" t="str">
        <f t="shared" si="19"/>
        <v>MATRIX_SPEC|YCCD|SOURCE_TAG|ITEM_DEMAND|MAX_STATEMENT_LEVEL</v>
      </c>
    </row>
    <row r="410">
      <c r="A410" s="3" t="s">
        <v>4918</v>
      </c>
      <c r="B410" s="3" t="s">
        <v>13603</v>
      </c>
      <c r="C410" s="2" t="s">
        <v>1056</v>
      </c>
      <c r="D410" s="2" t="s">
        <v>42</v>
      </c>
      <c r="E410" s="13" t="s">
        <v>13605</v>
      </c>
      <c r="F410" s="3" t="s">
        <v>126</v>
      </c>
      <c r="H410" s="3" t="s">
        <v>44</v>
      </c>
      <c r="I410" s="3">
        <v>1.0</v>
      </c>
      <c r="J410" s="3" t="s">
        <v>1063</v>
      </c>
      <c r="K410" s="3" t="s">
        <v>13607</v>
      </c>
      <c r="L410" s="2" t="s">
        <v>13321</v>
      </c>
      <c r="M410" s="4" t="s">
        <v>13608</v>
      </c>
      <c r="N410" s="5">
        <f>IFERROR(__xludf.DUMMYFUNCTION("MIN(5,IF($D410=""BIET"",1,IF($D410=""HIEU"",2,3))+IF($C410=""TRUE_FALSE_GROUP"",1,0)+IF(LEN($E410)&gt;500,1,0)+IF(REGEXMATCH(LOWER($E410),""python|c\+\+|select |sql|&lt;html|&lt;style|for |while |def ""),1,0))"),2.0)</f>
        <v>2</v>
      </c>
      <c r="O410" s="5" t="s">
        <v>1075</v>
      </c>
      <c r="P410" s="5">
        <f>IFERROR(__xludf.DUMMYFUNCTION("IF($C410=""MCQ_SINGLE"",IF($D410=""BIET"",45,IF($D410=""HIEU"",60,90))+IF(OR(LEN($E410)&gt;500,REGEXMATCH(LOWER($E410),""python|c\+\+|select |sql|&lt;html|&lt;style|for |while |def "")),30,0),IF($C410=""TRUE_FALSE_GROUP"",IF($D410=""BIET"",150,IF($D410=""HIEU"",18"&amp;"0,240))+IF(LEN($E410)&gt;500,60,0),IF($D410=""BIET"",90,IF($D410=""HIEU"",120,180))))"),60.0)</f>
        <v>60</v>
      </c>
      <c r="Q410" s="2" t="s">
        <v>1139</v>
      </c>
      <c r="R410" s="5" t="b">
        <f t="shared" ref="R410:R553" si="25">$C410="MCQ_SINGLE"</f>
        <v>1</v>
      </c>
      <c r="S410" s="2" t="s">
        <v>1141</v>
      </c>
      <c r="T410" s="2" t="s">
        <v>1119</v>
      </c>
      <c r="U410" s="5" t="str">
        <f t="shared" si="19"/>
        <v>MATRIX_SPEC|YCCD|SOURCE_TAG|ITEM_DEMAND</v>
      </c>
    </row>
    <row r="411">
      <c r="A411" s="3" t="s">
        <v>4927</v>
      </c>
      <c r="B411" s="3" t="s">
        <v>13621</v>
      </c>
      <c r="C411" s="2" t="s">
        <v>1056</v>
      </c>
      <c r="D411" s="2" t="s">
        <v>42</v>
      </c>
      <c r="E411" s="13" t="s">
        <v>13624</v>
      </c>
      <c r="F411" s="3" t="s">
        <v>126</v>
      </c>
      <c r="H411" s="3" t="s">
        <v>44</v>
      </c>
      <c r="I411" s="3">
        <v>1.0</v>
      </c>
      <c r="J411" s="3" t="s">
        <v>1063</v>
      </c>
      <c r="K411" s="3" t="s">
        <v>13607</v>
      </c>
      <c r="L411" s="2" t="s">
        <v>13321</v>
      </c>
      <c r="M411" s="4" t="s">
        <v>13627</v>
      </c>
      <c r="N411" s="5">
        <f>IFERROR(__xludf.DUMMYFUNCTION("MIN(5,IF($D411=""BIET"",1,IF($D411=""HIEU"",2,3))+IF($C411=""TRUE_FALSE_GROUP"",1,0)+IF(LEN($E411)&gt;500,1,0)+IF(REGEXMATCH(LOWER($E411),""python|c\+\+|select |sql|&lt;html|&lt;style|for |while |def ""),1,0))"),2.0)</f>
        <v>2</v>
      </c>
      <c r="O411" s="5" t="s">
        <v>1075</v>
      </c>
      <c r="P411" s="5">
        <f>IFERROR(__xludf.DUMMYFUNCTION("IF($C411=""MCQ_SINGLE"",IF($D411=""BIET"",45,IF($D411=""HIEU"",60,90))+IF(OR(LEN($E411)&gt;500,REGEXMATCH(LOWER($E411),""python|c\+\+|select |sql|&lt;html|&lt;style|for |while |def "")),30,0),IF($C411=""TRUE_FALSE_GROUP"",IF($D411=""BIET"",150,IF($D411=""HIEU"",18"&amp;"0,240))+IF(LEN($E411)&gt;500,60,0),IF($D411=""BIET"",90,IF($D411=""HIEU"",120,180))))"),60.0)</f>
        <v>60</v>
      </c>
      <c r="Q411" s="2" t="s">
        <v>1139</v>
      </c>
      <c r="R411" s="5" t="b">
        <f t="shared" si="25"/>
        <v>1</v>
      </c>
      <c r="S411" s="2" t="s">
        <v>1141</v>
      </c>
      <c r="T411" s="2" t="s">
        <v>1119</v>
      </c>
      <c r="U411" s="5" t="str">
        <f t="shared" si="19"/>
        <v>MATRIX_SPEC|YCCD|SOURCE_TAG|ITEM_DEMAND</v>
      </c>
    </row>
    <row r="412">
      <c r="A412" s="3" t="s">
        <v>4936</v>
      </c>
      <c r="B412" s="3" t="s">
        <v>13633</v>
      </c>
      <c r="C412" s="2" t="s">
        <v>1056</v>
      </c>
      <c r="D412" s="2" t="s">
        <v>578</v>
      </c>
      <c r="E412" s="13" t="s">
        <v>13634</v>
      </c>
      <c r="F412" s="3" t="s">
        <v>361</v>
      </c>
      <c r="H412" s="3" t="s">
        <v>44</v>
      </c>
      <c r="I412" s="3">
        <v>1.0</v>
      </c>
      <c r="J412" s="3" t="s">
        <v>1063</v>
      </c>
      <c r="K412" s="3" t="s">
        <v>13607</v>
      </c>
      <c r="L412" s="2" t="s">
        <v>13321</v>
      </c>
      <c r="M412" s="4" t="s">
        <v>13635</v>
      </c>
      <c r="N412" s="5">
        <f>IFERROR(__xludf.DUMMYFUNCTION("MIN(5,IF($D412=""BIET"",1,IF($D412=""HIEU"",2,3))+IF($C412=""TRUE_FALSE_GROUP"",1,0)+IF(LEN($E412)&gt;500,1,0)+IF(REGEXMATCH(LOWER($E412),""python|c\+\+|select |sql|&lt;html|&lt;style|for |while |def ""),1,0))"),1.0)</f>
        <v>1</v>
      </c>
      <c r="O412" s="5" t="s">
        <v>1075</v>
      </c>
      <c r="P412" s="5">
        <f>IFERROR(__xludf.DUMMYFUNCTION("IF($C412=""MCQ_SINGLE"",IF($D412=""BIET"",45,IF($D412=""HIEU"",60,90))+IF(OR(LEN($E412)&gt;500,REGEXMATCH(LOWER($E412),""python|c\+\+|select |sql|&lt;html|&lt;style|for |while |def "")),30,0),IF($C412=""TRUE_FALSE_GROUP"",IF($D412=""BIET"",150,IF($D412=""HIEU"",18"&amp;"0,240))+IF(LEN($E412)&gt;500,60,0),IF($D412=""BIET"",90,IF($D412=""HIEU"",120,180))))"),45.0)</f>
        <v>45</v>
      </c>
      <c r="Q412" s="2" t="s">
        <v>1139</v>
      </c>
      <c r="R412" s="5" t="b">
        <f t="shared" si="25"/>
        <v>1</v>
      </c>
      <c r="S412" s="2" t="s">
        <v>1141</v>
      </c>
      <c r="T412" s="2" t="s">
        <v>1119</v>
      </c>
      <c r="U412" s="5" t="str">
        <f t="shared" si="19"/>
        <v>MATRIX_SPEC|YCCD|SOURCE_TAG|ITEM_DEMAND</v>
      </c>
    </row>
    <row r="413">
      <c r="A413" s="3" t="s">
        <v>4942</v>
      </c>
      <c r="B413" s="3" t="s">
        <v>13636</v>
      </c>
      <c r="C413" s="2" t="s">
        <v>1056</v>
      </c>
      <c r="D413" s="2" t="s">
        <v>42</v>
      </c>
      <c r="E413" s="13" t="s">
        <v>13637</v>
      </c>
      <c r="F413" s="3" t="s">
        <v>98</v>
      </c>
      <c r="H413" s="3" t="s">
        <v>44</v>
      </c>
      <c r="I413" s="3">
        <v>1.0</v>
      </c>
      <c r="J413" s="3" t="s">
        <v>1063</v>
      </c>
      <c r="K413" s="3" t="s">
        <v>13607</v>
      </c>
      <c r="L413" s="2" t="s">
        <v>13321</v>
      </c>
      <c r="M413" s="4" t="s">
        <v>13638</v>
      </c>
      <c r="N413" s="5">
        <f>IFERROR(__xludf.DUMMYFUNCTION("MIN(5,IF($D413=""BIET"",1,IF($D413=""HIEU"",2,3))+IF($C413=""TRUE_FALSE_GROUP"",1,0)+IF(LEN($E413)&gt;500,1,0)+IF(REGEXMATCH(LOWER($E413),""python|c\+\+|select |sql|&lt;html|&lt;style|for |while |def ""),1,0))"),2.0)</f>
        <v>2</v>
      </c>
      <c r="O413" s="5" t="s">
        <v>1075</v>
      </c>
      <c r="P413" s="5">
        <f>IFERROR(__xludf.DUMMYFUNCTION("IF($C413=""MCQ_SINGLE"",IF($D413=""BIET"",45,IF($D413=""HIEU"",60,90))+IF(OR(LEN($E413)&gt;500,REGEXMATCH(LOWER($E413),""python|c\+\+|select |sql|&lt;html|&lt;style|for |while |def "")),30,0),IF($C413=""TRUE_FALSE_GROUP"",IF($D413=""BIET"",150,IF($D413=""HIEU"",18"&amp;"0,240))+IF(LEN($E413)&gt;500,60,0),IF($D413=""BIET"",90,IF($D413=""HIEU"",120,180))))"),60.0)</f>
        <v>60</v>
      </c>
      <c r="Q413" s="2" t="s">
        <v>1139</v>
      </c>
      <c r="R413" s="5" t="b">
        <f t="shared" si="25"/>
        <v>1</v>
      </c>
      <c r="S413" s="3" t="s">
        <v>1158</v>
      </c>
      <c r="T413" s="2" t="s">
        <v>1119</v>
      </c>
      <c r="U413" s="5" t="str">
        <f t="shared" si="19"/>
        <v>MATRIX_SPEC|YCCD|SOURCE_TAG|ITEM_DEMAND</v>
      </c>
    </row>
    <row r="414">
      <c r="A414" s="3" t="s">
        <v>4951</v>
      </c>
      <c r="B414" s="3" t="s">
        <v>13639</v>
      </c>
      <c r="C414" s="2" t="s">
        <v>1056</v>
      </c>
      <c r="D414" s="2" t="s">
        <v>578</v>
      </c>
      <c r="E414" s="13" t="s">
        <v>13640</v>
      </c>
      <c r="F414" s="3" t="s">
        <v>51</v>
      </c>
      <c r="H414" s="3" t="s">
        <v>44</v>
      </c>
      <c r="I414" s="3">
        <v>1.0</v>
      </c>
      <c r="J414" s="3" t="s">
        <v>1063</v>
      </c>
      <c r="K414" s="3" t="s">
        <v>13607</v>
      </c>
      <c r="L414" s="2" t="s">
        <v>13321</v>
      </c>
      <c r="M414" s="4" t="s">
        <v>13641</v>
      </c>
      <c r="N414" s="5">
        <f>IFERROR(__xludf.DUMMYFUNCTION("MIN(5,IF($D414=""BIET"",1,IF($D414=""HIEU"",2,3))+IF($C414=""TRUE_FALSE_GROUP"",1,0)+IF(LEN($E414)&gt;500,1,0)+IF(REGEXMATCH(LOWER($E414),""python|c\+\+|select |sql|&lt;html|&lt;style|for |while |def ""),1,0))"),1.0)</f>
        <v>1</v>
      </c>
      <c r="O414" s="5" t="s">
        <v>1075</v>
      </c>
      <c r="P414" s="5">
        <f>IFERROR(__xludf.DUMMYFUNCTION("IF($C414=""MCQ_SINGLE"",IF($D414=""BIET"",45,IF($D414=""HIEU"",60,90))+IF(OR(LEN($E414)&gt;500,REGEXMATCH(LOWER($E414),""python|c\+\+|select |sql|&lt;html|&lt;style|for |while |def "")),30,0),IF($C414=""TRUE_FALSE_GROUP"",IF($D414=""BIET"",150,IF($D414=""HIEU"",18"&amp;"0,240))+IF(LEN($E414)&gt;500,60,0),IF($D414=""BIET"",90,IF($D414=""HIEU"",120,180))))"),45.0)</f>
        <v>45</v>
      </c>
      <c r="Q414" s="2" t="s">
        <v>1139</v>
      </c>
      <c r="R414" s="5" t="b">
        <f t="shared" si="25"/>
        <v>1</v>
      </c>
      <c r="S414" s="5" t="str">
        <f t="array" ref="S414">IFERROR(INDEX(DUPLICATES!$K:$K,MATCH($A414,DUPLICATES!$B:$B,0)),IFERROR(INDEX(DUPLICATES!$K:$K,MATCH($A414,DUPLICATES!$C:$C,0)),""))</f>
        <v/>
      </c>
      <c r="T414" s="2" t="s">
        <v>1119</v>
      </c>
      <c r="U414" s="5" t="str">
        <f t="shared" si="19"/>
        <v>MATRIX_SPEC|YCCD|SOURCE_TAG|ITEM_DEMAND</v>
      </c>
    </row>
    <row r="415">
      <c r="A415" s="3" t="s">
        <v>4956</v>
      </c>
      <c r="B415" s="3" t="s">
        <v>13642</v>
      </c>
      <c r="C415" s="2" t="s">
        <v>1056</v>
      </c>
      <c r="D415" s="2" t="s">
        <v>578</v>
      </c>
      <c r="E415" s="13" t="s">
        <v>13643</v>
      </c>
      <c r="F415" s="3" t="s">
        <v>361</v>
      </c>
      <c r="H415" s="3" t="s">
        <v>44</v>
      </c>
      <c r="I415" s="3">
        <v>1.0</v>
      </c>
      <c r="J415" s="3" t="s">
        <v>1063</v>
      </c>
      <c r="K415" s="3" t="s">
        <v>13607</v>
      </c>
      <c r="L415" s="2" t="s">
        <v>13321</v>
      </c>
      <c r="M415" s="4" t="s">
        <v>13644</v>
      </c>
      <c r="N415" s="5">
        <f>IFERROR(__xludf.DUMMYFUNCTION("MIN(5,IF($D415=""BIET"",1,IF($D415=""HIEU"",2,3))+IF($C415=""TRUE_FALSE_GROUP"",1,0)+IF(LEN($E415)&gt;500,1,0)+IF(REGEXMATCH(LOWER($E415),""python|c\+\+|select |sql|&lt;html|&lt;style|for |while |def ""),1,0))"),1.0)</f>
        <v>1</v>
      </c>
      <c r="O415" s="5" t="s">
        <v>1075</v>
      </c>
      <c r="P415" s="5">
        <f>IFERROR(__xludf.DUMMYFUNCTION("IF($C415=""MCQ_SINGLE"",IF($D415=""BIET"",45,IF($D415=""HIEU"",60,90))+IF(OR(LEN($E415)&gt;500,REGEXMATCH(LOWER($E415),""python|c\+\+|select |sql|&lt;html|&lt;style|for |while |def "")),30,0),IF($C415=""TRUE_FALSE_GROUP"",IF($D415=""BIET"",150,IF($D415=""HIEU"",18"&amp;"0,240))+IF(LEN($E415)&gt;500,60,0),IF($D415=""BIET"",90,IF($D415=""HIEU"",120,180))))"),45.0)</f>
        <v>45</v>
      </c>
      <c r="Q415" s="2" t="s">
        <v>1139</v>
      </c>
      <c r="R415" s="5" t="b">
        <f t="shared" si="25"/>
        <v>1</v>
      </c>
      <c r="S415" s="3" t="s">
        <v>1176</v>
      </c>
      <c r="T415" s="2" t="s">
        <v>1119</v>
      </c>
      <c r="U415" s="5" t="str">
        <f t="shared" si="19"/>
        <v>MATRIX_SPEC|YCCD|SOURCE_TAG|ITEM_DEMAND</v>
      </c>
    </row>
    <row r="416">
      <c r="A416" s="3" t="s">
        <v>4963</v>
      </c>
      <c r="B416" s="3" t="s">
        <v>13645</v>
      </c>
      <c r="C416" s="2" t="s">
        <v>1056</v>
      </c>
      <c r="D416" s="2" t="s">
        <v>78</v>
      </c>
      <c r="E416" s="13" t="s">
        <v>13646</v>
      </c>
      <c r="F416" s="3" t="s">
        <v>361</v>
      </c>
      <c r="H416" s="3" t="s">
        <v>44</v>
      </c>
      <c r="I416" s="3">
        <v>1.0</v>
      </c>
      <c r="J416" s="3" t="s">
        <v>1063</v>
      </c>
      <c r="K416" s="3" t="s">
        <v>13607</v>
      </c>
      <c r="L416" s="2" t="s">
        <v>13321</v>
      </c>
      <c r="M416" s="4" t="s">
        <v>13647</v>
      </c>
      <c r="N416" s="5">
        <f>IFERROR(__xludf.DUMMYFUNCTION("MIN(5,IF($D416=""BIET"",1,IF($D416=""HIEU"",2,3))+IF($C416=""TRUE_FALSE_GROUP"",1,0)+IF(LEN($E416)&gt;500,1,0)+IF(REGEXMATCH(LOWER($E416),""python|c\+\+|select |sql|&lt;html|&lt;style|for |while |def ""),1,0))"),3.0)</f>
        <v>3</v>
      </c>
      <c r="O416" s="5" t="s">
        <v>1075</v>
      </c>
      <c r="P416" s="5">
        <f>IFERROR(__xludf.DUMMYFUNCTION("IF($C416=""MCQ_SINGLE"",IF($D416=""BIET"",45,IF($D416=""HIEU"",60,90))+IF(OR(LEN($E416)&gt;500,REGEXMATCH(LOWER($E416),""python|c\+\+|select |sql|&lt;html|&lt;style|for |while |def "")),30,0),IF($C416=""TRUE_FALSE_GROUP"",IF($D416=""BIET"",150,IF($D416=""HIEU"",18"&amp;"0,240))+IF(LEN($E416)&gt;500,60,0),IF($D416=""BIET"",90,IF($D416=""HIEU"",120,180))))"),90.0)</f>
        <v>90</v>
      </c>
      <c r="Q416" s="2" t="s">
        <v>1139</v>
      </c>
      <c r="R416" s="5" t="b">
        <f t="shared" si="25"/>
        <v>1</v>
      </c>
      <c r="S416" s="5" t="str">
        <f t="array" ref="S416">IFERROR(INDEX(DUPLICATES!$K:$K,MATCH($A416,DUPLICATES!$B:$B,0)),IFERROR(INDEX(DUPLICATES!$K:$K,MATCH($A416,DUPLICATES!$C:$C,0)),""))</f>
        <v/>
      </c>
      <c r="T416" s="2" t="s">
        <v>1119</v>
      </c>
      <c r="U416" s="5" t="str">
        <f t="shared" si="19"/>
        <v>MATRIX_SPEC|YCCD|SOURCE_TAG|ITEM_DEMAND</v>
      </c>
    </row>
    <row r="417">
      <c r="A417" s="3" t="s">
        <v>4969</v>
      </c>
      <c r="B417" s="3" t="s">
        <v>13648</v>
      </c>
      <c r="C417" s="2" t="s">
        <v>1056</v>
      </c>
      <c r="D417" s="2" t="s">
        <v>578</v>
      </c>
      <c r="E417" s="13" t="s">
        <v>13649</v>
      </c>
      <c r="F417" s="3" t="s">
        <v>51</v>
      </c>
      <c r="H417" s="3" t="s">
        <v>44</v>
      </c>
      <c r="I417" s="3">
        <v>1.0</v>
      </c>
      <c r="J417" s="3" t="s">
        <v>1063</v>
      </c>
      <c r="K417" s="3" t="s">
        <v>13607</v>
      </c>
      <c r="L417" s="2" t="s">
        <v>13321</v>
      </c>
      <c r="M417" s="4" t="s">
        <v>13650</v>
      </c>
      <c r="N417" s="5">
        <f>IFERROR(__xludf.DUMMYFUNCTION("MIN(5,IF($D417=""BIET"",1,IF($D417=""HIEU"",2,3))+IF($C417=""TRUE_FALSE_GROUP"",1,0)+IF(LEN($E417)&gt;500,1,0)+IF(REGEXMATCH(LOWER($E417),""python|c\+\+|select |sql|&lt;html|&lt;style|for |while |def ""),1,0))"),1.0)</f>
        <v>1</v>
      </c>
      <c r="O417" s="5" t="s">
        <v>1244</v>
      </c>
      <c r="P417" s="5">
        <f>IFERROR(__xludf.DUMMYFUNCTION("IF($C417=""MCQ_SINGLE"",IF($D417=""BIET"",45,IF($D417=""HIEU"",60,90))+IF(OR(LEN($E417)&gt;500,REGEXMATCH(LOWER($E417),""python|c\+\+|select |sql|&lt;html|&lt;style|for |while |def "")),30,0),IF($C417=""TRUE_FALSE_GROUP"",IF($D417=""BIET"",150,IF($D417=""HIEU"",18"&amp;"0,240))+IF(LEN($E417)&gt;500,60,0),IF($D417=""BIET"",90,IF($D417=""HIEU"",120,180))))"),45.0)</f>
        <v>45</v>
      </c>
      <c r="Q417" s="2" t="s">
        <v>1139</v>
      </c>
      <c r="R417" s="5" t="b">
        <f t="shared" si="25"/>
        <v>1</v>
      </c>
      <c r="S417" s="5" t="str">
        <f t="array" ref="S417">IFERROR(INDEX(DUPLICATES!$K:$K,MATCH($A417,DUPLICATES!$B:$B,0)),IFERROR(INDEX(DUPLICATES!$K:$K,MATCH($A417,DUPLICATES!$C:$C,0)),""))</f>
        <v>FAM_88FAD1928E</v>
      </c>
      <c r="T417" s="2" t="s">
        <v>1119</v>
      </c>
      <c r="U417" s="5" t="str">
        <f t="shared" si="19"/>
        <v>MATRIX_SPEC|YCCD|SOURCE_TAG|ITEM_DEMAND</v>
      </c>
    </row>
    <row r="418">
      <c r="A418" s="3" t="s">
        <v>4976</v>
      </c>
      <c r="B418" s="3" t="s">
        <v>13651</v>
      </c>
      <c r="C418" s="2" t="s">
        <v>1056</v>
      </c>
      <c r="D418" s="2" t="s">
        <v>578</v>
      </c>
      <c r="E418" s="13" t="s">
        <v>13652</v>
      </c>
      <c r="F418" s="3" t="s">
        <v>51</v>
      </c>
      <c r="H418" s="3" t="s">
        <v>44</v>
      </c>
      <c r="I418" s="3">
        <v>1.0</v>
      </c>
      <c r="J418" s="3" t="s">
        <v>1063</v>
      </c>
      <c r="K418" s="3" t="s">
        <v>13607</v>
      </c>
      <c r="L418" s="2" t="s">
        <v>13321</v>
      </c>
      <c r="M418" s="4" t="s">
        <v>13653</v>
      </c>
      <c r="N418" s="5">
        <f>IFERROR(__xludf.DUMMYFUNCTION("MIN(5,IF($D418=""BIET"",1,IF($D418=""HIEU"",2,3))+IF($C418=""TRUE_FALSE_GROUP"",1,0)+IF(LEN($E418)&gt;500,1,0)+IF(REGEXMATCH(LOWER($E418),""python|c\+\+|select |sql|&lt;html|&lt;style|for |while |def ""),1,0))"),1.0)</f>
        <v>1</v>
      </c>
      <c r="O418" s="5" t="s">
        <v>1244</v>
      </c>
      <c r="P418" s="5">
        <f>IFERROR(__xludf.DUMMYFUNCTION("IF($C418=""MCQ_SINGLE"",IF($D418=""BIET"",45,IF($D418=""HIEU"",60,90))+IF(OR(LEN($E418)&gt;500,REGEXMATCH(LOWER($E418),""python|c\+\+|select |sql|&lt;html|&lt;style|for |while |def "")),30,0),IF($C418=""TRUE_FALSE_GROUP"",IF($D418=""BIET"",150,IF($D418=""HIEU"",18"&amp;"0,240))+IF(LEN($E418)&gt;500,60,0),IF($D418=""BIET"",90,IF($D418=""HIEU"",120,180))))"),45.0)</f>
        <v>45</v>
      </c>
      <c r="Q418" s="2" t="s">
        <v>1139</v>
      </c>
      <c r="R418" s="5" t="b">
        <f t="shared" si="25"/>
        <v>1</v>
      </c>
      <c r="S418" s="5" t="str">
        <f t="array" ref="S418">IFERROR(INDEX(DUPLICATES!$K:$K,MATCH($A418,DUPLICATES!$B:$B,0)),IFERROR(INDEX(DUPLICATES!$K:$K,MATCH($A418,DUPLICATES!$C:$C,0)),""))</f>
        <v>FAM_4CFF4F9DE2</v>
      </c>
      <c r="T418" s="2" t="s">
        <v>1119</v>
      </c>
      <c r="U418" s="5" t="str">
        <f t="shared" si="19"/>
        <v>MATRIX_SPEC|YCCD|SOURCE_TAG|ITEM_DEMAND</v>
      </c>
    </row>
    <row r="419">
      <c r="A419" s="3" t="s">
        <v>5055</v>
      </c>
      <c r="B419" s="3" t="s">
        <v>13654</v>
      </c>
      <c r="C419" s="2" t="s">
        <v>1056</v>
      </c>
      <c r="D419" s="2" t="s">
        <v>42</v>
      </c>
      <c r="E419" s="13" t="s">
        <v>13655</v>
      </c>
      <c r="F419" s="3" t="s">
        <v>126</v>
      </c>
      <c r="H419" s="3" t="s">
        <v>44</v>
      </c>
      <c r="I419" s="3">
        <v>1.0</v>
      </c>
      <c r="J419" s="3" t="s">
        <v>1063</v>
      </c>
      <c r="K419" s="3" t="s">
        <v>13607</v>
      </c>
      <c r="L419" s="2" t="s">
        <v>13321</v>
      </c>
      <c r="M419" s="2" t="s">
        <v>13656</v>
      </c>
      <c r="N419" s="5">
        <f>IFERROR(__xludf.DUMMYFUNCTION("MIN(5,IF($D419=""BIET"",1,IF($D419=""HIEU"",2,3))+IF($C419=""TRUE_FALSE_GROUP"",1,0)+IF(LEN($E419)&gt;500,1,0)+IF(REGEXMATCH(LOWER($E419),""python|c\+\+|select |sql|&lt;html|&lt;style|for |while |def ""),1,0))"),3.0)</f>
        <v>3</v>
      </c>
      <c r="O419" s="5" t="s">
        <v>1244</v>
      </c>
      <c r="P419" s="5">
        <f>IFERROR(__xludf.DUMMYFUNCTION("IF($C419=""MCQ_SINGLE"",IF($D419=""BIET"",45,IF($D419=""HIEU"",60,90))+IF(OR(LEN($E419)&gt;500,REGEXMATCH(LOWER($E419),""python|c\+\+|select |sql|&lt;html|&lt;style|for |while |def "")),30,0),IF($C419=""TRUE_FALSE_GROUP"",IF($D419=""BIET"",150,IF($D419=""HIEU"",18"&amp;"0,240))+IF(LEN($E419)&gt;500,60,0),IF($D419=""BIET"",90,IF($D419=""HIEU"",120,180))))"),90.0)</f>
        <v>90</v>
      </c>
      <c r="Q419" s="2" t="s">
        <v>1139</v>
      </c>
      <c r="R419" s="5" t="b">
        <f t="shared" si="25"/>
        <v>1</v>
      </c>
      <c r="S419" s="5" t="str">
        <f t="array" ref="S419">IFERROR(INDEX(DUPLICATES!$K:$K,MATCH($A419,DUPLICATES!$B:$B,0)),IFERROR(INDEX(DUPLICATES!$K:$K,MATCH($A419,DUPLICATES!$C:$C,0)),""))</f>
        <v/>
      </c>
      <c r="T419" s="2" t="s">
        <v>1119</v>
      </c>
      <c r="U419" s="5" t="str">
        <f t="shared" si="19"/>
        <v>MATRIX_SPEC|YCCD|SOURCE_TAG|ITEM_DEMAND</v>
      </c>
    </row>
    <row r="420">
      <c r="A420" s="3" t="s">
        <v>5061</v>
      </c>
      <c r="B420" s="3" t="s">
        <v>13657</v>
      </c>
      <c r="C420" s="2" t="s">
        <v>1056</v>
      </c>
      <c r="D420" s="2" t="s">
        <v>578</v>
      </c>
      <c r="E420" s="13" t="s">
        <v>13658</v>
      </c>
      <c r="F420" s="3" t="s">
        <v>51</v>
      </c>
      <c r="H420" s="3" t="s">
        <v>44</v>
      </c>
      <c r="I420" s="3">
        <v>1.0</v>
      </c>
      <c r="J420" s="3" t="s">
        <v>1063</v>
      </c>
      <c r="K420" s="3" t="s">
        <v>13607</v>
      </c>
      <c r="L420" s="2" t="s">
        <v>13321</v>
      </c>
      <c r="M420" s="4" t="s">
        <v>13659</v>
      </c>
      <c r="N420" s="5">
        <f>IFERROR(__xludf.DUMMYFUNCTION("MIN(5,IF($D420=""BIET"",1,IF($D420=""HIEU"",2,3))+IF($C420=""TRUE_FALSE_GROUP"",1,0)+IF(LEN($E420)&gt;500,1,0)+IF(REGEXMATCH(LOWER($E420),""python|c\+\+|select |sql|&lt;html|&lt;style|for |while |def ""),1,0))"),1.0)</f>
        <v>1</v>
      </c>
      <c r="O420" s="5" t="s">
        <v>1244</v>
      </c>
      <c r="P420" s="5">
        <f>IFERROR(__xludf.DUMMYFUNCTION("IF($C420=""MCQ_SINGLE"",IF($D420=""BIET"",45,IF($D420=""HIEU"",60,90))+IF(OR(LEN($E420)&gt;500,REGEXMATCH(LOWER($E420),""python|c\+\+|select |sql|&lt;html|&lt;style|for |while |def "")),30,0),IF($C420=""TRUE_FALSE_GROUP"",IF($D420=""BIET"",150,IF($D420=""HIEU"",18"&amp;"0,240))+IF(LEN($E420)&gt;500,60,0),IF($D420=""BIET"",90,IF($D420=""HIEU"",120,180))))"),45.0)</f>
        <v>45</v>
      </c>
      <c r="Q420" s="2" t="s">
        <v>1139</v>
      </c>
      <c r="R420" s="5" t="b">
        <f t="shared" si="25"/>
        <v>1</v>
      </c>
      <c r="S420" s="3" t="s">
        <v>7380</v>
      </c>
      <c r="T420" s="2" t="s">
        <v>1119</v>
      </c>
      <c r="U420" s="5" t="str">
        <f t="shared" si="19"/>
        <v>MATRIX_SPEC|YCCD|SOURCE_TAG|ITEM_DEMAND</v>
      </c>
    </row>
    <row r="421">
      <c r="A421" s="3" t="s">
        <v>5069</v>
      </c>
      <c r="B421" s="3" t="s">
        <v>13660</v>
      </c>
      <c r="C421" s="2" t="s">
        <v>1056</v>
      </c>
      <c r="D421" s="2" t="s">
        <v>42</v>
      </c>
      <c r="E421" s="13" t="s">
        <v>13661</v>
      </c>
      <c r="F421" s="3" t="s">
        <v>51</v>
      </c>
      <c r="G421" s="3" t="s">
        <v>398</v>
      </c>
      <c r="H421" s="3" t="s">
        <v>44</v>
      </c>
      <c r="I421" s="3">
        <v>1.0</v>
      </c>
      <c r="J421" s="3" t="s">
        <v>1063</v>
      </c>
      <c r="K421" s="3" t="s">
        <v>13662</v>
      </c>
      <c r="L421" s="2" t="s">
        <v>13321</v>
      </c>
      <c r="M421" s="4" t="s">
        <v>13663</v>
      </c>
      <c r="N421" s="5">
        <f>IFERROR(__xludf.DUMMYFUNCTION("MIN(5,IF($D421=""BIET"",1,IF($D421=""HIEU"",2,3))+IF($C421=""TRUE_FALSE_GROUP"",1,0)+IF(LEN($E421)&gt;500,1,0)+IF(REGEXMATCH(LOWER($E421),""python|c\+\+|select |sql|&lt;html|&lt;style|for |while |def ""),1,0))"),2.0)</f>
        <v>2</v>
      </c>
      <c r="O421" s="5" t="s">
        <v>1244</v>
      </c>
      <c r="P421" s="5">
        <f>IFERROR(__xludf.DUMMYFUNCTION("IF($C421=""MCQ_SINGLE"",IF($D421=""BIET"",45,IF($D421=""HIEU"",60,90))+IF(OR(LEN($E421)&gt;500,REGEXMATCH(LOWER($E421),""python|c\+\+|select |sql|&lt;html|&lt;style|for |while |def "")),30,0),IF($C421=""TRUE_FALSE_GROUP"",IF($D421=""BIET"",150,IF($D421=""HIEU"",18"&amp;"0,240))+IF(LEN($E421)&gt;500,60,0),IF($D421=""BIET"",90,IF($D421=""HIEU"",120,180))))"),60.0)</f>
        <v>60</v>
      </c>
      <c r="Q421" s="2" t="s">
        <v>1139</v>
      </c>
      <c r="R421" s="5" t="b">
        <f t="shared" si="25"/>
        <v>1</v>
      </c>
      <c r="S421" s="5" t="str">
        <f t="array" ref="S421">IFERROR(INDEX(DUPLICATES!$K:$K,MATCH($A421,DUPLICATES!$B:$B,0)),IFERROR(INDEX(DUPLICATES!$K:$K,MATCH($A421,DUPLICATES!$C:$C,0)),""))</f>
        <v>FAM_968CBAF315</v>
      </c>
      <c r="T421" s="2" t="s">
        <v>1119</v>
      </c>
      <c r="U421" s="5" t="str">
        <f t="shared" si="19"/>
        <v>MATRIX_SPEC|YCCD|SOURCE_TAG|ITEM_DEMAND</v>
      </c>
    </row>
    <row r="422">
      <c r="A422" s="3" t="s">
        <v>5075</v>
      </c>
      <c r="B422" s="3" t="s">
        <v>13664</v>
      </c>
      <c r="C422" s="2" t="s">
        <v>1056</v>
      </c>
      <c r="D422" s="2" t="s">
        <v>78</v>
      </c>
      <c r="E422" s="13" t="s">
        <v>13665</v>
      </c>
      <c r="F422" s="3" t="s">
        <v>98</v>
      </c>
      <c r="G422" s="3" t="s">
        <v>398</v>
      </c>
      <c r="H422" s="3" t="s">
        <v>44</v>
      </c>
      <c r="I422" s="3">
        <v>1.0</v>
      </c>
      <c r="J422" s="3" t="s">
        <v>1063</v>
      </c>
      <c r="K422" s="3" t="s">
        <v>13662</v>
      </c>
      <c r="L422" s="2" t="s">
        <v>13321</v>
      </c>
      <c r="M422" s="4" t="s">
        <v>13666</v>
      </c>
      <c r="N422" s="5">
        <f>IFERROR(__xludf.DUMMYFUNCTION("MIN(5,IF($D422=""BIET"",1,IF($D422=""HIEU"",2,3))+IF($C422=""TRUE_FALSE_GROUP"",1,0)+IF(LEN($E422)&gt;500,1,0)+IF(REGEXMATCH(LOWER($E422),""python|c\+\+|select |sql|&lt;html|&lt;style|for |while |def ""),1,0))"),3.0)</f>
        <v>3</v>
      </c>
      <c r="O422" s="5" t="s">
        <v>1244</v>
      </c>
      <c r="P422" s="5">
        <f>IFERROR(__xludf.DUMMYFUNCTION("IF($C422=""MCQ_SINGLE"",IF($D422=""BIET"",45,IF($D422=""HIEU"",60,90))+IF(OR(LEN($E422)&gt;500,REGEXMATCH(LOWER($E422),""python|c\+\+|select |sql|&lt;html|&lt;style|for |while |def "")),30,0),IF($C422=""TRUE_FALSE_GROUP"",IF($D422=""BIET"",150,IF($D422=""HIEU"",18"&amp;"0,240))+IF(LEN($E422)&gt;500,60,0),IF($D422=""BIET"",90,IF($D422=""HIEU"",120,180))))"),90.0)</f>
        <v>90</v>
      </c>
      <c r="Q422" s="2" t="s">
        <v>1139</v>
      </c>
      <c r="R422" s="5" t="b">
        <f t="shared" si="25"/>
        <v>1</v>
      </c>
      <c r="S422" s="5" t="str">
        <f t="array" ref="S422">IFERROR(INDEX(DUPLICATES!$K:$K,MATCH($A422,DUPLICATES!$B:$B,0)),IFERROR(INDEX(DUPLICATES!$K:$K,MATCH($A422,DUPLICATES!$C:$C,0)),""))</f>
        <v/>
      </c>
      <c r="T422" s="2" t="s">
        <v>1119</v>
      </c>
      <c r="U422" s="5" t="str">
        <f t="shared" si="19"/>
        <v>MATRIX_SPEC|YCCD|SOURCE_TAG|ITEM_DEMAND</v>
      </c>
    </row>
    <row r="423">
      <c r="A423" s="3" t="s">
        <v>5080</v>
      </c>
      <c r="B423" s="3" t="s">
        <v>13667</v>
      </c>
      <c r="C423" s="2" t="s">
        <v>1056</v>
      </c>
      <c r="D423" s="2" t="s">
        <v>578</v>
      </c>
      <c r="E423" s="13" t="s">
        <v>13668</v>
      </c>
      <c r="F423" s="3" t="s">
        <v>361</v>
      </c>
      <c r="G423" s="3" t="s">
        <v>398</v>
      </c>
      <c r="H423" s="3" t="s">
        <v>44</v>
      </c>
      <c r="I423" s="3">
        <v>1.0</v>
      </c>
      <c r="J423" s="3" t="s">
        <v>1063</v>
      </c>
      <c r="K423" s="3" t="s">
        <v>13662</v>
      </c>
      <c r="L423" s="2" t="s">
        <v>13321</v>
      </c>
      <c r="M423" s="4" t="s">
        <v>13669</v>
      </c>
      <c r="N423" s="5">
        <f>IFERROR(__xludf.DUMMYFUNCTION("MIN(5,IF($D423=""BIET"",1,IF($D423=""HIEU"",2,3))+IF($C423=""TRUE_FALSE_GROUP"",1,0)+IF(LEN($E423)&gt;500,1,0)+IF(REGEXMATCH(LOWER($E423),""python|c\+\+|select |sql|&lt;html|&lt;style|for |while |def ""),1,0))"),1.0)</f>
        <v>1</v>
      </c>
      <c r="O423" s="5" t="s">
        <v>1244</v>
      </c>
      <c r="P423" s="5">
        <f>IFERROR(__xludf.DUMMYFUNCTION("IF($C423=""MCQ_SINGLE"",IF($D423=""BIET"",45,IF($D423=""HIEU"",60,90))+IF(OR(LEN($E423)&gt;500,REGEXMATCH(LOWER($E423),""python|c\+\+|select |sql|&lt;html|&lt;style|for |while |def "")),30,0),IF($C423=""TRUE_FALSE_GROUP"",IF($D423=""BIET"",150,IF($D423=""HIEU"",18"&amp;"0,240))+IF(LEN($E423)&gt;500,60,0),IF($D423=""BIET"",90,IF($D423=""HIEU"",120,180))))"),45.0)</f>
        <v>45</v>
      </c>
      <c r="Q423" s="2" t="s">
        <v>1139</v>
      </c>
      <c r="R423" s="5" t="b">
        <f t="shared" si="25"/>
        <v>1</v>
      </c>
      <c r="S423" s="5" t="str">
        <f t="array" ref="S423">IFERROR(INDEX(DUPLICATES!$K:$K,MATCH($A423,DUPLICATES!$B:$B,0)),IFERROR(INDEX(DUPLICATES!$K:$K,MATCH($A423,DUPLICATES!$C:$C,0)),""))</f>
        <v>FAM_5352E41518</v>
      </c>
      <c r="T423" s="2" t="s">
        <v>1119</v>
      </c>
      <c r="U423" s="5" t="str">
        <f t="shared" si="19"/>
        <v>MATRIX_SPEC|YCCD|SOURCE_TAG|ITEM_DEMAND</v>
      </c>
    </row>
    <row r="424">
      <c r="A424" s="3" t="s">
        <v>5083</v>
      </c>
      <c r="B424" s="3" t="s">
        <v>13670</v>
      </c>
      <c r="C424" s="2" t="s">
        <v>1056</v>
      </c>
      <c r="D424" s="2" t="s">
        <v>578</v>
      </c>
      <c r="E424" s="13" t="s">
        <v>13671</v>
      </c>
      <c r="F424" s="3" t="s">
        <v>98</v>
      </c>
      <c r="G424" s="3" t="s">
        <v>398</v>
      </c>
      <c r="H424" s="3" t="s">
        <v>44</v>
      </c>
      <c r="I424" s="3">
        <v>1.0</v>
      </c>
      <c r="J424" s="3" t="s">
        <v>1063</v>
      </c>
      <c r="K424" s="3" t="s">
        <v>13662</v>
      </c>
      <c r="L424" s="2" t="s">
        <v>13321</v>
      </c>
      <c r="M424" s="4" t="s">
        <v>13672</v>
      </c>
      <c r="N424" s="5">
        <f>IFERROR(__xludf.DUMMYFUNCTION("MIN(5,IF($D424=""BIET"",1,IF($D424=""HIEU"",2,3))+IF($C424=""TRUE_FALSE_GROUP"",1,0)+IF(LEN($E424)&gt;500,1,0)+IF(REGEXMATCH(LOWER($E424),""python|c\+\+|select |sql|&lt;html|&lt;style|for |while |def ""),1,0))"),1.0)</f>
        <v>1</v>
      </c>
      <c r="O424" s="5" t="s">
        <v>1244</v>
      </c>
      <c r="P424" s="5">
        <f>IFERROR(__xludf.DUMMYFUNCTION("IF($C424=""MCQ_SINGLE"",IF($D424=""BIET"",45,IF($D424=""HIEU"",60,90))+IF(OR(LEN($E424)&gt;500,REGEXMATCH(LOWER($E424),""python|c\+\+|select |sql|&lt;html|&lt;style|for |while |def "")),30,0),IF($C424=""TRUE_FALSE_GROUP"",IF($D424=""BIET"",150,IF($D424=""HIEU"",18"&amp;"0,240))+IF(LEN($E424)&gt;500,60,0),IF($D424=""BIET"",90,IF($D424=""HIEU"",120,180))))"),45.0)</f>
        <v>45</v>
      </c>
      <c r="Q424" s="2" t="s">
        <v>1139</v>
      </c>
      <c r="R424" s="5" t="b">
        <f t="shared" si="25"/>
        <v>1</v>
      </c>
      <c r="S424" s="5" t="str">
        <f t="array" ref="S424">IFERROR(INDEX(DUPLICATES!$K:$K,MATCH($A424,DUPLICATES!$B:$B,0)),IFERROR(INDEX(DUPLICATES!$K:$K,MATCH($A424,DUPLICATES!$C:$C,0)),""))</f>
        <v>FAM_2CAF44F105</v>
      </c>
      <c r="T424" s="2" t="s">
        <v>1119</v>
      </c>
      <c r="U424" s="5" t="str">
        <f t="shared" si="19"/>
        <v>MATRIX_SPEC|YCCD|SOURCE_TAG|ITEM_DEMAND</v>
      </c>
    </row>
    <row r="425">
      <c r="A425" s="3" t="s">
        <v>5088</v>
      </c>
      <c r="B425" s="3" t="s">
        <v>13673</v>
      </c>
      <c r="C425" s="2" t="s">
        <v>1056</v>
      </c>
      <c r="D425" s="2" t="s">
        <v>78</v>
      </c>
      <c r="E425" s="13" t="s">
        <v>13674</v>
      </c>
      <c r="F425" s="3" t="s">
        <v>361</v>
      </c>
      <c r="G425" s="3" t="s">
        <v>398</v>
      </c>
      <c r="H425" s="3" t="s">
        <v>44</v>
      </c>
      <c r="I425" s="3">
        <v>1.0</v>
      </c>
      <c r="J425" s="3" t="s">
        <v>1063</v>
      </c>
      <c r="K425" s="3" t="s">
        <v>13662</v>
      </c>
      <c r="L425" s="2" t="s">
        <v>1065</v>
      </c>
      <c r="M425" s="4" t="s">
        <v>13675</v>
      </c>
      <c r="N425" s="5">
        <f>IFERROR(__xludf.DUMMYFUNCTION("MIN(5,IF($D425=""BIET"",1,IF($D425=""HIEU"",2,3))+IF($C425=""TRUE_FALSE_GROUP"",1,0)+IF(LEN($E425)&gt;500,1,0)+IF(REGEXMATCH(LOWER($E425),""python|c\+\+|select |sql|&lt;html|&lt;style|for |while |def ""),1,0))"),3.0)</f>
        <v>3</v>
      </c>
      <c r="O425" s="5" t="s">
        <v>1244</v>
      </c>
      <c r="P425" s="5">
        <f>IFERROR(__xludf.DUMMYFUNCTION("IF($C425=""MCQ_SINGLE"",IF($D425=""BIET"",45,IF($D425=""HIEU"",60,90))+IF(OR(LEN($E425)&gt;500,REGEXMATCH(LOWER($E425),""python|c\+\+|select |sql|&lt;html|&lt;style|for |while |def "")),30,0),IF($C425=""TRUE_FALSE_GROUP"",IF($D425=""BIET"",150,IF($D425=""HIEU"",18"&amp;"0,240))+IF(LEN($E425)&gt;500,60,0),IF($D425=""BIET"",90,IF($D425=""HIEU"",120,180))))"),90.0)</f>
        <v>90</v>
      </c>
      <c r="Q425" s="2" t="s">
        <v>1082</v>
      </c>
      <c r="R425" s="5" t="b">
        <f t="shared" si="25"/>
        <v>1</v>
      </c>
      <c r="S425" s="5" t="str">
        <f t="array" ref="S425">IFERROR(INDEX(DUPLICATES!$K:$K,MATCH($A425,DUPLICATES!$B:$B,0)),IFERROR(INDEX(DUPLICATES!$K:$K,MATCH($A425,DUPLICATES!$C:$C,0)),""))</f>
        <v>FAM_BBED04DDA0</v>
      </c>
      <c r="T425" s="2" t="s">
        <v>1093</v>
      </c>
      <c r="U425" s="5" t="str">
        <f t="shared" si="19"/>
        <v>MATRIX_SPEC|YCCD|SOURCE_TAG|ITEM_DEMAND</v>
      </c>
    </row>
    <row r="426">
      <c r="A426" s="3" t="s">
        <v>5093</v>
      </c>
      <c r="B426" s="3" t="s">
        <v>13676</v>
      </c>
      <c r="C426" s="2" t="s">
        <v>1056</v>
      </c>
      <c r="D426" s="2" t="s">
        <v>78</v>
      </c>
      <c r="E426" s="13" t="s">
        <v>13677</v>
      </c>
      <c r="F426" s="3" t="s">
        <v>98</v>
      </c>
      <c r="G426" s="3" t="s">
        <v>398</v>
      </c>
      <c r="H426" s="3" t="s">
        <v>44</v>
      </c>
      <c r="I426" s="3">
        <v>1.0</v>
      </c>
      <c r="J426" s="3" t="s">
        <v>1063</v>
      </c>
      <c r="K426" s="3" t="s">
        <v>13662</v>
      </c>
      <c r="L426" s="2" t="s">
        <v>13321</v>
      </c>
      <c r="M426" s="4" t="s">
        <v>13678</v>
      </c>
      <c r="N426" s="5">
        <f>IFERROR(__xludf.DUMMYFUNCTION("MIN(5,IF($D426=""BIET"",1,IF($D426=""HIEU"",2,3))+IF($C426=""TRUE_FALSE_GROUP"",1,0)+IF(LEN($E426)&gt;500,1,0)+IF(REGEXMATCH(LOWER($E426),""python|c\+\+|select |sql|&lt;html|&lt;style|for |while |def ""),1,0))"),4.0)</f>
        <v>4</v>
      </c>
      <c r="O426" s="5" t="s">
        <v>1244</v>
      </c>
      <c r="P426" s="5">
        <f>IFERROR(__xludf.DUMMYFUNCTION("IF($C426=""MCQ_SINGLE"",IF($D426=""BIET"",45,IF($D426=""HIEU"",60,90))+IF(OR(LEN($E426)&gt;500,REGEXMATCH(LOWER($E426),""python|c\+\+|select |sql|&lt;html|&lt;style|for |while |def "")),30,0),IF($C426=""TRUE_FALSE_GROUP"",IF($D426=""BIET"",150,IF($D426=""HIEU"",18"&amp;"0,240))+IF(LEN($E426)&gt;500,60,0),IF($D426=""BIET"",90,IF($D426=""HIEU"",120,180))))"),120.0)</f>
        <v>120</v>
      </c>
      <c r="Q426" s="2" t="s">
        <v>1139</v>
      </c>
      <c r="R426" s="5" t="b">
        <f t="shared" si="25"/>
        <v>1</v>
      </c>
      <c r="S426" s="5" t="str">
        <f t="array" ref="S426">IFERROR(INDEX(DUPLICATES!$K:$K,MATCH($A426,DUPLICATES!$B:$B,0)),IFERROR(INDEX(DUPLICATES!$K:$K,MATCH($A426,DUPLICATES!$C:$C,0)),""))</f>
        <v>FAM_6998194B0A</v>
      </c>
      <c r="T426" s="2" t="s">
        <v>1119</v>
      </c>
      <c r="U426" s="5" t="str">
        <f t="shared" si="19"/>
        <v>MATRIX_SPEC|YCCD|SOURCE_TAG|ITEM_DEMAND</v>
      </c>
    </row>
    <row r="427">
      <c r="A427" s="3" t="s">
        <v>5102</v>
      </c>
      <c r="B427" s="3" t="s">
        <v>13679</v>
      </c>
      <c r="C427" s="2" t="s">
        <v>1056</v>
      </c>
      <c r="D427" s="2" t="s">
        <v>42</v>
      </c>
      <c r="E427" s="13" t="s">
        <v>13680</v>
      </c>
      <c r="F427" s="3" t="s">
        <v>51</v>
      </c>
      <c r="G427" s="3" t="s">
        <v>398</v>
      </c>
      <c r="H427" s="3" t="s">
        <v>44</v>
      </c>
      <c r="I427" s="3">
        <v>1.0</v>
      </c>
      <c r="J427" s="3" t="s">
        <v>1063</v>
      </c>
      <c r="K427" s="3" t="s">
        <v>13662</v>
      </c>
      <c r="L427" s="2" t="s">
        <v>13321</v>
      </c>
      <c r="M427" s="4" t="s">
        <v>13681</v>
      </c>
      <c r="N427" s="5">
        <f>IFERROR(__xludf.DUMMYFUNCTION("MIN(5,IF($D427=""BIET"",1,IF($D427=""HIEU"",2,3))+IF($C427=""TRUE_FALSE_GROUP"",1,0)+IF(LEN($E427)&gt;500,1,0)+IF(REGEXMATCH(LOWER($E427),""python|c\+\+|select |sql|&lt;html|&lt;style|for |while |def ""),1,0))"),2.0)</f>
        <v>2</v>
      </c>
      <c r="O427" s="5" t="s">
        <v>1455</v>
      </c>
      <c r="P427" s="5">
        <f>IFERROR(__xludf.DUMMYFUNCTION("IF($C427=""MCQ_SINGLE"",IF($D427=""BIET"",45,IF($D427=""HIEU"",60,90))+IF(OR(LEN($E427)&gt;500,REGEXMATCH(LOWER($E427),""python|c\+\+|select |sql|&lt;html|&lt;style|for |while |def "")),30,0),IF($C427=""TRUE_FALSE_GROUP"",IF($D427=""BIET"",150,IF($D427=""HIEU"",18"&amp;"0,240))+IF(LEN($E427)&gt;500,60,0),IF($D427=""BIET"",90,IF($D427=""HIEU"",120,180))))"),60.0)</f>
        <v>60</v>
      </c>
      <c r="Q427" s="2" t="s">
        <v>1139</v>
      </c>
      <c r="R427" s="5" t="b">
        <f t="shared" si="25"/>
        <v>1</v>
      </c>
      <c r="S427" s="5" t="str">
        <f t="array" ref="S427">IFERROR(INDEX(DUPLICATES!$K:$K,MATCH($A427,DUPLICATES!$B:$B,0)),IFERROR(INDEX(DUPLICATES!$K:$K,MATCH($A427,DUPLICATES!$C:$C,0)),""))</f>
        <v>FAM_90A82E205A</v>
      </c>
      <c r="T427" s="2" t="s">
        <v>1119</v>
      </c>
      <c r="U427" s="5" t="str">
        <f t="shared" si="19"/>
        <v>MATRIX_SPEC|YCCD|SOURCE_TAG|ITEM_DEMAND</v>
      </c>
    </row>
    <row r="428">
      <c r="A428" s="3" t="s">
        <v>5109</v>
      </c>
      <c r="B428" s="3" t="s">
        <v>13682</v>
      </c>
      <c r="C428" s="2" t="s">
        <v>1056</v>
      </c>
      <c r="D428" s="2" t="s">
        <v>78</v>
      </c>
      <c r="E428" s="13" t="s">
        <v>13683</v>
      </c>
      <c r="F428" s="13" t="s">
        <v>361</v>
      </c>
      <c r="G428" s="13" t="s">
        <v>398</v>
      </c>
      <c r="H428" s="13" t="s">
        <v>44</v>
      </c>
      <c r="I428" s="13">
        <v>1.0</v>
      </c>
      <c r="J428" s="13" t="s">
        <v>1063</v>
      </c>
      <c r="K428" s="13" t="s">
        <v>13662</v>
      </c>
      <c r="L428" s="4" t="s">
        <v>13321</v>
      </c>
      <c r="M428" s="4" t="s">
        <v>13684</v>
      </c>
      <c r="N428" s="5">
        <f>IFERROR(__xludf.DUMMYFUNCTION("MIN(5,IF($D428=""BIET"",1,IF($D428=""HIEU"",2,3))+IF($C428=""TRUE_FALSE_GROUP"",1,0)+IF(LEN($E428)&gt;500,1,0)+IF(REGEXMATCH(LOWER($E428),""python|c\+\+|select |sql|&lt;html|&lt;style|for |while |def ""),1,0))"),3.0)</f>
        <v>3</v>
      </c>
      <c r="O428" s="5" t="s">
        <v>1455</v>
      </c>
      <c r="P428" s="5">
        <f>IFERROR(__xludf.DUMMYFUNCTION("IF($C428=""MCQ_SINGLE"",IF($D428=""BIET"",45,IF($D428=""HIEU"",60,90))+IF(OR(LEN($E428)&gt;500,REGEXMATCH(LOWER($E428),""python|c\+\+|select |sql|&lt;html|&lt;style|for |while |def "")),30,0),IF($C428=""TRUE_FALSE_GROUP"",IF($D428=""BIET"",150,IF($D428=""HIEU"",18"&amp;"0,240))+IF(LEN($E428)&gt;500,60,0),IF($D428=""BIET"",90,IF($D428=""HIEU"",120,180))))"),90.0)</f>
        <v>90</v>
      </c>
      <c r="Q428" s="2" t="s">
        <v>1082</v>
      </c>
      <c r="R428" s="5" t="b">
        <f t="shared" si="25"/>
        <v>1</v>
      </c>
      <c r="S428" s="5" t="str">
        <f t="array" ref="S428">IFERROR(INDEX(DUPLICATES!$K:$K,MATCH($A428,DUPLICATES!$B:$B,0)),IFERROR(INDEX(DUPLICATES!$K:$K,MATCH($A428,DUPLICATES!$C:$C,0)),""))</f>
        <v/>
      </c>
      <c r="T428" s="2" t="s">
        <v>1093</v>
      </c>
      <c r="U428" s="5" t="str">
        <f t="shared" si="19"/>
        <v>MATRIX_SPEC|YCCD|SOURCE_TAG|ITEM_DEMAND</v>
      </c>
    </row>
    <row r="429">
      <c r="A429" s="3" t="s">
        <v>5115</v>
      </c>
      <c r="B429" s="3" t="s">
        <v>13685</v>
      </c>
      <c r="C429" s="2" t="s">
        <v>1056</v>
      </c>
      <c r="D429" s="2" t="s">
        <v>578</v>
      </c>
      <c r="E429" s="13" t="s">
        <v>13686</v>
      </c>
      <c r="F429" s="3" t="s">
        <v>126</v>
      </c>
      <c r="G429" s="3" t="s">
        <v>398</v>
      </c>
      <c r="H429" s="3" t="s">
        <v>44</v>
      </c>
      <c r="I429" s="3">
        <v>1.0</v>
      </c>
      <c r="J429" s="3" t="s">
        <v>1063</v>
      </c>
      <c r="K429" s="3" t="s">
        <v>13662</v>
      </c>
      <c r="L429" s="2" t="s">
        <v>13321</v>
      </c>
      <c r="M429" s="4" t="s">
        <v>13687</v>
      </c>
      <c r="N429" s="5">
        <f>IFERROR(__xludf.DUMMYFUNCTION("MIN(5,IF($D429=""BIET"",1,IF($D429=""HIEU"",2,3))+IF($C429=""TRUE_FALSE_GROUP"",1,0)+IF(LEN($E429)&gt;500,1,0)+IF(REGEXMATCH(LOWER($E429),""python|c\+\+|select |sql|&lt;html|&lt;style|for |while |def ""),1,0))"),1.0)</f>
        <v>1</v>
      </c>
      <c r="O429" s="5" t="s">
        <v>1455</v>
      </c>
      <c r="P429" s="5">
        <f>IFERROR(__xludf.DUMMYFUNCTION("IF($C429=""MCQ_SINGLE"",IF($D429=""BIET"",45,IF($D429=""HIEU"",60,90))+IF(OR(LEN($E429)&gt;500,REGEXMATCH(LOWER($E429),""python|c\+\+|select |sql|&lt;html|&lt;style|for |while |def "")),30,0),IF($C429=""TRUE_FALSE_GROUP"",IF($D429=""BIET"",150,IF($D429=""HIEU"",18"&amp;"0,240))+IF(LEN($E429)&gt;500,60,0),IF($D429=""BIET"",90,IF($D429=""HIEU"",120,180))))"),45.0)</f>
        <v>45</v>
      </c>
      <c r="Q429" s="2" t="s">
        <v>1139</v>
      </c>
      <c r="R429" s="5" t="b">
        <f t="shared" si="25"/>
        <v>1</v>
      </c>
      <c r="S429" s="5" t="str">
        <f t="array" ref="S429">IFERROR(INDEX(DUPLICATES!$K:$K,MATCH($A429,DUPLICATES!$B:$B,0)),IFERROR(INDEX(DUPLICATES!$K:$K,MATCH($A429,DUPLICATES!$C:$C,0)),""))</f>
        <v>FAM_7FAB476482</v>
      </c>
      <c r="T429" s="2" t="s">
        <v>1119</v>
      </c>
      <c r="U429" s="5" t="str">
        <f t="shared" si="19"/>
        <v>MATRIX_SPEC|YCCD|SOURCE_TAG|ITEM_DEMAND</v>
      </c>
    </row>
    <row r="430">
      <c r="A430" s="3" t="s">
        <v>5121</v>
      </c>
      <c r="B430" s="3" t="s">
        <v>13688</v>
      </c>
      <c r="C430" s="2" t="s">
        <v>1056</v>
      </c>
      <c r="D430" s="2" t="s">
        <v>578</v>
      </c>
      <c r="E430" s="13" t="s">
        <v>13689</v>
      </c>
      <c r="F430" s="3" t="s">
        <v>51</v>
      </c>
      <c r="G430" s="3" t="s">
        <v>398</v>
      </c>
      <c r="H430" s="3" t="s">
        <v>44</v>
      </c>
      <c r="I430" s="3">
        <v>1.0</v>
      </c>
      <c r="J430" s="3" t="s">
        <v>1063</v>
      </c>
      <c r="K430" s="3" t="s">
        <v>13662</v>
      </c>
      <c r="L430" s="2" t="s">
        <v>13321</v>
      </c>
      <c r="M430" s="4" t="s">
        <v>13690</v>
      </c>
      <c r="N430" s="5">
        <f>IFERROR(__xludf.DUMMYFUNCTION("MIN(5,IF($D430=""BIET"",1,IF($D430=""HIEU"",2,3))+IF($C430=""TRUE_FALSE_GROUP"",1,0)+IF(LEN($E430)&gt;500,1,0)+IF(REGEXMATCH(LOWER($E430),""python|c\+\+|select |sql|&lt;html|&lt;style|for |while |def ""),1,0))"),1.0)</f>
        <v>1</v>
      </c>
      <c r="O430" s="5" t="s">
        <v>1075</v>
      </c>
      <c r="P430" s="5">
        <f>IFERROR(__xludf.DUMMYFUNCTION("IF($C430=""MCQ_SINGLE"",IF($D430=""BIET"",45,IF($D430=""HIEU"",60,90))+IF(OR(LEN($E430)&gt;500,REGEXMATCH(LOWER($E430),""python|c\+\+|select |sql|&lt;html|&lt;style|for |while |def "")),30,0),IF($C430=""TRUE_FALSE_GROUP"",IF($D430=""BIET"",150,IF($D430=""HIEU"",18"&amp;"0,240))+IF(LEN($E430)&gt;500,60,0),IF($D430=""BIET"",90,IF($D430=""HIEU"",120,180))))"),45.0)</f>
        <v>45</v>
      </c>
      <c r="Q430" s="2" t="s">
        <v>8222</v>
      </c>
      <c r="R430" s="5" t="b">
        <f t="shared" si="25"/>
        <v>1</v>
      </c>
      <c r="S430" s="5" t="str">
        <f t="array" ref="S430">IFERROR(INDEX(DUPLICATES!$K:$K,MATCH($A430,DUPLICATES!$B:$B,0)),IFERROR(INDEX(DUPLICATES!$K:$K,MATCH($A430,DUPLICATES!$C:$C,0)),""))</f>
        <v/>
      </c>
      <c r="T430" s="2" t="s">
        <v>1691</v>
      </c>
      <c r="U430" s="5" t="str">
        <f t="shared" si="19"/>
        <v>MATRIX_SPEC|YCCD|SOURCE_TAG|ITEM_DEMAND</v>
      </c>
    </row>
    <row r="431">
      <c r="A431" s="3" t="s">
        <v>5132</v>
      </c>
      <c r="B431" s="3" t="s">
        <v>13691</v>
      </c>
      <c r="C431" s="2" t="s">
        <v>1056</v>
      </c>
      <c r="D431" s="2" t="s">
        <v>578</v>
      </c>
      <c r="E431" s="13" t="s">
        <v>13692</v>
      </c>
      <c r="F431" s="3" t="s">
        <v>98</v>
      </c>
      <c r="G431" s="3" t="s">
        <v>398</v>
      </c>
      <c r="H431" s="3" t="s">
        <v>44</v>
      </c>
      <c r="I431" s="3">
        <v>1.0</v>
      </c>
      <c r="J431" s="3" t="s">
        <v>1063</v>
      </c>
      <c r="K431" s="3" t="s">
        <v>13662</v>
      </c>
      <c r="L431" s="2" t="s">
        <v>13321</v>
      </c>
      <c r="M431" s="4" t="s">
        <v>13693</v>
      </c>
      <c r="N431" s="5">
        <f>IFERROR(__xludf.DUMMYFUNCTION("MIN(5,IF($D431=""BIET"",1,IF($D431=""HIEU"",2,3))+IF($C431=""TRUE_FALSE_GROUP"",1,0)+IF(LEN($E431)&gt;500,1,0)+IF(REGEXMATCH(LOWER($E431),""python|c\+\+|select |sql|&lt;html|&lt;style|for |while |def ""),1,0))"),1.0)</f>
        <v>1</v>
      </c>
      <c r="O431" s="5" t="s">
        <v>1075</v>
      </c>
      <c r="P431" s="5">
        <f>IFERROR(__xludf.DUMMYFUNCTION("IF($C431=""MCQ_SINGLE"",IF($D431=""BIET"",45,IF($D431=""HIEU"",60,90))+IF(OR(LEN($E431)&gt;500,REGEXMATCH(LOWER($E431),""python|c\+\+|select |sql|&lt;html|&lt;style|for |while |def "")),30,0),IF($C431=""TRUE_FALSE_GROUP"",IF($D431=""BIET"",150,IF($D431=""HIEU"",18"&amp;"0,240))+IF(LEN($E431)&gt;500,60,0),IF($D431=""BIET"",90,IF($D431=""HIEU"",120,180))))"),45.0)</f>
        <v>45</v>
      </c>
      <c r="Q431" s="2" t="s">
        <v>1139</v>
      </c>
      <c r="R431" s="5" t="b">
        <f t="shared" si="25"/>
        <v>1</v>
      </c>
      <c r="S431" s="5" t="str">
        <f t="array" ref="S431">IFERROR(INDEX(DUPLICATES!$K:$K,MATCH($A431,DUPLICATES!$B:$B,0)),IFERROR(INDEX(DUPLICATES!$K:$K,MATCH($A431,DUPLICATES!$C:$C,0)),""))</f>
        <v>FAM_028F2A8CB7</v>
      </c>
      <c r="T431" s="2" t="s">
        <v>1119</v>
      </c>
      <c r="U431" s="5" t="str">
        <f t="shared" si="19"/>
        <v>MATRIX_SPEC|YCCD|SOURCE_TAG|ITEM_DEMAND</v>
      </c>
    </row>
    <row r="432">
      <c r="A432" s="3" t="s">
        <v>5139</v>
      </c>
      <c r="B432" s="3" t="s">
        <v>13694</v>
      </c>
      <c r="C432" s="2" t="s">
        <v>1056</v>
      </c>
      <c r="D432" s="2" t="s">
        <v>42</v>
      </c>
      <c r="E432" s="13" t="s">
        <v>13695</v>
      </c>
      <c r="F432" s="3" t="s">
        <v>51</v>
      </c>
      <c r="G432" s="3" t="s">
        <v>398</v>
      </c>
      <c r="H432" s="3" t="s">
        <v>44</v>
      </c>
      <c r="I432" s="3">
        <v>1.0</v>
      </c>
      <c r="J432" s="3" t="s">
        <v>1063</v>
      </c>
      <c r="K432" s="3" t="s">
        <v>13662</v>
      </c>
      <c r="L432" s="2" t="s">
        <v>1065</v>
      </c>
      <c r="M432" s="4" t="s">
        <v>13696</v>
      </c>
      <c r="N432" s="5">
        <f>IFERROR(__xludf.DUMMYFUNCTION("MIN(5,IF($D432=""BIET"",1,IF($D432=""HIEU"",2,3))+IF($C432=""TRUE_FALSE_GROUP"",1,0)+IF(LEN($E432)&gt;500,1,0)+IF(REGEXMATCH(LOWER($E432),""python|c\+\+|select |sql|&lt;html|&lt;style|for |while |def ""),1,0))"),2.0)</f>
        <v>2</v>
      </c>
      <c r="O432" s="5" t="s">
        <v>1075</v>
      </c>
      <c r="P432" s="5">
        <f>IFERROR(__xludf.DUMMYFUNCTION("IF($C432=""MCQ_SINGLE"",IF($D432=""BIET"",45,IF($D432=""HIEU"",60,90))+IF(OR(LEN($E432)&gt;500,REGEXMATCH(LOWER($E432),""python|c\+\+|select |sql|&lt;html|&lt;style|for |while |def "")),30,0),IF($C432=""TRUE_FALSE_GROUP"",IF($D432=""BIET"",150,IF($D432=""HIEU"",18"&amp;"0,240))+IF(LEN($E432)&gt;500,60,0),IF($D432=""BIET"",90,IF($D432=""HIEU"",120,180))))"),60.0)</f>
        <v>60</v>
      </c>
      <c r="Q432" s="2" t="s">
        <v>1082</v>
      </c>
      <c r="R432" s="5" t="b">
        <f t="shared" si="25"/>
        <v>1</v>
      </c>
      <c r="S432" s="5" t="str">
        <f t="array" ref="S432">IFERROR(INDEX(DUPLICATES!$K:$K,MATCH($A432,DUPLICATES!$B:$B,0)),IFERROR(INDEX(DUPLICATES!$K:$K,MATCH($A432,DUPLICATES!$C:$C,0)),""))</f>
        <v>FAM_86B3F867FF</v>
      </c>
      <c r="T432" s="2" t="s">
        <v>1093</v>
      </c>
      <c r="U432" s="5" t="str">
        <f t="shared" si="19"/>
        <v>MATRIX_SPEC|YCCD|SOURCE_TAG|ITEM_DEMAND</v>
      </c>
    </row>
    <row r="433">
      <c r="A433" s="3" t="s">
        <v>5143</v>
      </c>
      <c r="B433" s="3" t="s">
        <v>13707</v>
      </c>
      <c r="C433" s="2" t="s">
        <v>1590</v>
      </c>
      <c r="D433" s="2" t="s">
        <v>42</v>
      </c>
      <c r="E433" s="13" t="s">
        <v>13710</v>
      </c>
      <c r="F433" s="3" t="s">
        <v>2655</v>
      </c>
      <c r="G433" s="3" t="s">
        <v>398</v>
      </c>
      <c r="H433" s="3" t="s">
        <v>44</v>
      </c>
      <c r="I433" s="3">
        <v>1.0</v>
      </c>
      <c r="J433" s="3" t="s">
        <v>1063</v>
      </c>
      <c r="K433" s="3" t="s">
        <v>13712</v>
      </c>
      <c r="L433" s="2" t="s">
        <v>13321</v>
      </c>
      <c r="M433" s="2" t="s">
        <v>13715</v>
      </c>
      <c r="N433" s="5">
        <f>IFERROR(__xludf.DUMMYFUNCTION("MIN(5,IF($D433=""BIET"",1,IF($D433=""HIEU"",2,3))+IF($C433=""TRUE_FALSE_GROUP"",1,0)+IF(LEN($E433)&gt;500,1,0)+IF(REGEXMATCH(LOWER($E433),""python|c\+\+|select |sql|&lt;html|&lt;style|for |while |def ""),1,0))"),3.0)</f>
        <v>3</v>
      </c>
      <c r="O433" s="5" t="s">
        <v>1075</v>
      </c>
      <c r="P433" s="5">
        <f>IFERROR(__xludf.DUMMYFUNCTION("IF($C433=""MCQ_SINGLE"",IF($D433=""BIET"",45,IF($D433=""HIEU"",60,90))+IF(OR(LEN($E433)&gt;500,REGEXMATCH(LOWER($E433),""python|c\+\+|select |sql|&lt;html|&lt;style|for |while |def "")),30,0),IF($C433=""TRUE_FALSE_GROUP"",IF($D433=""BIET"",150,IF($D433=""HIEU"",18"&amp;"0,240))+IF(LEN($E433)&gt;500,60,0),IF($D433=""BIET"",90,IF($D433=""HIEU"",120,180))))"),180.0)</f>
        <v>180</v>
      </c>
      <c r="Q433" s="2" t="s">
        <v>1139</v>
      </c>
      <c r="R433" s="5" t="b">
        <f t="shared" si="25"/>
        <v>0</v>
      </c>
      <c r="S433" s="5" t="str">
        <f t="array" ref="S433">IFERROR(INDEX(DUPLICATES!$K:$K,MATCH($A433,DUPLICATES!$B:$B,0)),IFERROR(INDEX(DUPLICATES!$K:$K,MATCH($A433,DUPLICATES!$C:$C,0)),""))</f>
        <v>FAM_FC12F84C6C</v>
      </c>
      <c r="T433" s="2" t="s">
        <v>1119</v>
      </c>
      <c r="U433" s="5" t="str">
        <f t="shared" si="19"/>
        <v>MATRIX_SPEC|YCCD|SOURCE_TAG|ITEM_DEMAND|MAX_STATEMENT_LEVEL</v>
      </c>
    </row>
    <row r="434">
      <c r="A434" s="3" t="s">
        <v>5148</v>
      </c>
      <c r="B434" s="3" t="s">
        <v>13728</v>
      </c>
      <c r="C434" s="2" t="s">
        <v>1590</v>
      </c>
      <c r="D434" s="2" t="s">
        <v>78</v>
      </c>
      <c r="E434" s="13" t="s">
        <v>13730</v>
      </c>
      <c r="F434" s="3" t="s">
        <v>1616</v>
      </c>
      <c r="G434" s="3" t="s">
        <v>398</v>
      </c>
      <c r="H434" s="3" t="s">
        <v>44</v>
      </c>
      <c r="I434" s="3">
        <v>1.0</v>
      </c>
      <c r="J434" s="3" t="s">
        <v>1063</v>
      </c>
      <c r="K434" s="3" t="s">
        <v>13712</v>
      </c>
      <c r="L434" s="2" t="s">
        <v>13321</v>
      </c>
      <c r="M434" s="2" t="s">
        <v>13733</v>
      </c>
      <c r="N434" s="5">
        <f>IFERROR(__xludf.DUMMYFUNCTION("MIN(5,IF($D434=""BIET"",1,IF($D434=""HIEU"",2,3))+IF($C434=""TRUE_FALSE_GROUP"",1,0)+IF(LEN($E434)&gt;500,1,0)+IF(REGEXMATCH(LOWER($E434),""python|c\+\+|select |sql|&lt;html|&lt;style|for |while |def ""),1,0))"),4.0)</f>
        <v>4</v>
      </c>
      <c r="O434" s="5" t="s">
        <v>1244</v>
      </c>
      <c r="P434" s="5">
        <f>IFERROR(__xludf.DUMMYFUNCTION("IF($C434=""MCQ_SINGLE"",IF($D434=""BIET"",45,IF($D434=""HIEU"",60,90))+IF(OR(LEN($E434)&gt;500,REGEXMATCH(LOWER($E434),""python|c\+\+|select |sql|&lt;html|&lt;style|for |while |def "")),30,0),IF($C434=""TRUE_FALSE_GROUP"",IF($D434=""BIET"",150,IF($D434=""HIEU"",18"&amp;"0,240))+IF(LEN($E434)&gt;500,60,0),IF($D434=""BIET"",90,IF($D434=""HIEU"",120,180))))"),240.0)</f>
        <v>240</v>
      </c>
      <c r="Q434" s="2" t="s">
        <v>1139</v>
      </c>
      <c r="R434" s="5" t="b">
        <f t="shared" si="25"/>
        <v>0</v>
      </c>
      <c r="S434" s="5" t="str">
        <f t="array" ref="S434">IFERROR(INDEX(DUPLICATES!$K:$K,MATCH($A434,DUPLICATES!$B:$B,0)),IFERROR(INDEX(DUPLICATES!$K:$K,MATCH($A434,DUPLICATES!$C:$C,0)),""))</f>
        <v>FAM_E73975BBC1</v>
      </c>
      <c r="T434" s="2" t="s">
        <v>1119</v>
      </c>
      <c r="U434" s="5" t="str">
        <f t="shared" si="19"/>
        <v>MATRIX_SPEC|YCCD|SOURCE_TAG|ITEM_DEMAND|MAX_STATEMENT_LEVEL</v>
      </c>
    </row>
    <row r="435">
      <c r="A435" s="3" t="s">
        <v>5153</v>
      </c>
      <c r="B435" s="3" t="s">
        <v>13795</v>
      </c>
      <c r="C435" s="2" t="s">
        <v>1590</v>
      </c>
      <c r="D435" s="2" t="s">
        <v>42</v>
      </c>
      <c r="E435" s="13" t="s">
        <v>13797</v>
      </c>
      <c r="F435" s="3" t="s">
        <v>1616</v>
      </c>
      <c r="G435" s="3" t="s">
        <v>398</v>
      </c>
      <c r="H435" s="3" t="s">
        <v>44</v>
      </c>
      <c r="I435" s="3">
        <v>1.0</v>
      </c>
      <c r="J435" s="3" t="s">
        <v>1063</v>
      </c>
      <c r="K435" s="3" t="s">
        <v>13712</v>
      </c>
      <c r="L435" s="2" t="s">
        <v>13321</v>
      </c>
      <c r="M435" s="2" t="s">
        <v>13801</v>
      </c>
      <c r="N435" s="5">
        <f>IFERROR(__xludf.DUMMYFUNCTION("MIN(5,IF($D435=""BIET"",1,IF($D435=""HIEU"",2,3))+IF($C435=""TRUE_FALSE_GROUP"",1,0)+IF(LEN($E435)&gt;500,1,0)+IF(REGEXMATCH(LOWER($E435),""python|c\+\+|select |sql|&lt;html|&lt;style|for |while |def ""),1,0))"),3.0)</f>
        <v>3</v>
      </c>
      <c r="O435" s="5" t="s">
        <v>1244</v>
      </c>
      <c r="P435" s="5">
        <f>IFERROR(__xludf.DUMMYFUNCTION("IF($C435=""MCQ_SINGLE"",IF($D435=""BIET"",45,IF($D435=""HIEU"",60,90))+IF(OR(LEN($E435)&gt;500,REGEXMATCH(LOWER($E435),""python|c\+\+|select |sql|&lt;html|&lt;style|for |while |def "")),30,0),IF($C435=""TRUE_FALSE_GROUP"",IF($D435=""BIET"",150,IF($D435=""HIEU"",18"&amp;"0,240))+IF(LEN($E435)&gt;500,60,0),IF($D435=""BIET"",90,IF($D435=""HIEU"",120,180))))"),180.0)</f>
        <v>180</v>
      </c>
      <c r="Q435" s="2" t="s">
        <v>1139</v>
      </c>
      <c r="R435" s="5" t="b">
        <f t="shared" si="25"/>
        <v>0</v>
      </c>
      <c r="S435" s="5" t="str">
        <f t="array" ref="S435">IFERROR(INDEX(DUPLICATES!$K:$K,MATCH($A435,DUPLICATES!$B:$B,0)),IFERROR(INDEX(DUPLICATES!$K:$K,MATCH($A435,DUPLICATES!$C:$C,0)),""))</f>
        <v>FAM_A2DAD284A0</v>
      </c>
      <c r="T435" s="2" t="s">
        <v>1119</v>
      </c>
      <c r="U435" s="5" t="str">
        <f t="shared" si="19"/>
        <v>MATRIX_SPEC|YCCD|SOURCE_TAG|ITEM_DEMAND|MAX_STATEMENT_LEVEL</v>
      </c>
    </row>
    <row r="436">
      <c r="A436" s="3" t="s">
        <v>5160</v>
      </c>
      <c r="B436" s="3" t="s">
        <v>13816</v>
      </c>
      <c r="C436" s="2" t="s">
        <v>1590</v>
      </c>
      <c r="D436" s="2" t="s">
        <v>42</v>
      </c>
      <c r="E436" s="13" t="s">
        <v>13820</v>
      </c>
      <c r="F436" s="3" t="s">
        <v>6078</v>
      </c>
      <c r="G436" s="3" t="s">
        <v>398</v>
      </c>
      <c r="H436" s="3" t="s">
        <v>44</v>
      </c>
      <c r="I436" s="3">
        <v>1.0</v>
      </c>
      <c r="J436" s="3" t="s">
        <v>1063</v>
      </c>
      <c r="K436" s="3" t="s">
        <v>13712</v>
      </c>
      <c r="L436" s="2" t="s">
        <v>13321</v>
      </c>
      <c r="M436" s="4" t="s">
        <v>13824</v>
      </c>
      <c r="N436" s="5">
        <f>IFERROR(__xludf.DUMMYFUNCTION("MIN(5,IF($D436=""BIET"",1,IF($D436=""HIEU"",2,3))+IF($C436=""TRUE_FALSE_GROUP"",1,0)+IF(LEN($E436)&gt;500,1,0)+IF(REGEXMATCH(LOWER($E436),""python|c\+\+|select |sql|&lt;html|&lt;style|for |while |def ""),1,0))"),4.0)</f>
        <v>4</v>
      </c>
      <c r="O436" s="5" t="s">
        <v>1244</v>
      </c>
      <c r="P436" s="5">
        <f>IFERROR(__xludf.DUMMYFUNCTION("IF($C436=""MCQ_SINGLE"",IF($D436=""BIET"",45,IF($D436=""HIEU"",60,90))+IF(OR(LEN($E436)&gt;500,REGEXMATCH(LOWER($E436),""python|c\+\+|select |sql|&lt;html|&lt;style|for |while |def "")),30,0),IF($C436=""TRUE_FALSE_GROUP"",IF($D436=""BIET"",150,IF($D436=""HIEU"",18"&amp;"0,240))+IF(LEN($E436)&gt;500,60,0),IF($D436=""BIET"",90,IF($D436=""HIEU"",120,180))))"),180.0)</f>
        <v>180</v>
      </c>
      <c r="Q436" s="2" t="s">
        <v>1139</v>
      </c>
      <c r="R436" s="5" t="b">
        <f t="shared" si="25"/>
        <v>0</v>
      </c>
      <c r="S436" s="5" t="str">
        <f t="array" ref="S436">IFERROR(INDEX(DUPLICATES!$K:$K,MATCH($A436,DUPLICATES!$B:$B,0)),IFERROR(INDEX(DUPLICATES!$K:$K,MATCH($A436,DUPLICATES!$C:$C,0)),""))</f>
        <v>FAM_6D542AB3A9</v>
      </c>
      <c r="T436" s="2" t="s">
        <v>1119</v>
      </c>
      <c r="U436" s="5" t="str">
        <f t="shared" si="19"/>
        <v>MATRIX_SPEC|YCCD|SOURCE_TAG|ITEM_DEMAND|MAX_STATEMENT_LEVEL</v>
      </c>
    </row>
    <row r="437">
      <c r="A437" s="3" t="s">
        <v>5166</v>
      </c>
      <c r="B437" s="3" t="s">
        <v>13837</v>
      </c>
      <c r="C437" s="2" t="s">
        <v>1590</v>
      </c>
      <c r="D437" s="2" t="s">
        <v>42</v>
      </c>
      <c r="E437" s="13" t="s">
        <v>13838</v>
      </c>
      <c r="F437" s="3" t="s">
        <v>1636</v>
      </c>
      <c r="G437" s="3" t="s">
        <v>398</v>
      </c>
      <c r="H437" s="3" t="s">
        <v>44</v>
      </c>
      <c r="I437" s="3">
        <v>1.0</v>
      </c>
      <c r="J437" s="3" t="s">
        <v>1063</v>
      </c>
      <c r="K437" s="3" t="s">
        <v>13712</v>
      </c>
      <c r="L437" s="2" t="s">
        <v>13321</v>
      </c>
      <c r="M437" s="4" t="s">
        <v>13842</v>
      </c>
      <c r="N437" s="5">
        <f>IFERROR(__xludf.DUMMYFUNCTION("MIN(5,IF($D437=""BIET"",1,IF($D437=""HIEU"",2,3))+IF($C437=""TRUE_FALSE_GROUP"",1,0)+IF(LEN($E437)&gt;500,1,0)+IF(REGEXMATCH(LOWER($E437),""python|c\+\+|select |sql|&lt;html|&lt;style|for |while |def ""),1,0))"),3.0)</f>
        <v>3</v>
      </c>
      <c r="O437" s="2" t="s">
        <v>1244</v>
      </c>
      <c r="P437" s="5">
        <f>IFERROR(__xludf.DUMMYFUNCTION("IF($C437=""MCQ_SINGLE"",IF($D437=""BIET"",45,IF($D437=""HIEU"",60,90))+IF(OR(LEN($E437)&gt;500,REGEXMATCH(LOWER($E437),""python|c\+\+|select |sql|&lt;html|&lt;style|for |while |def "")),30,0),IF($C437=""TRUE_FALSE_GROUP"",IF($D437=""BIET"",150,IF($D437=""HIEU"",18"&amp;"0,240))+IF(LEN($E437)&gt;500,60,0),IF($D437=""BIET"",90,IF($D437=""HIEU"",120,180))))"),180.0)</f>
        <v>180</v>
      </c>
      <c r="Q437" s="2" t="s">
        <v>1139</v>
      </c>
      <c r="R437" s="5" t="b">
        <f t="shared" si="25"/>
        <v>0</v>
      </c>
      <c r="S437" s="5" t="str">
        <f t="array" ref="S437">IFERROR(INDEX(DUPLICATES!$K:$K,MATCH($A437,DUPLICATES!$B:$B,0)),IFERROR(INDEX(DUPLICATES!$K:$K,MATCH($A437,DUPLICATES!$C:$C,0)),""))</f>
        <v>FAM_5A40E2D30E</v>
      </c>
      <c r="T437" s="2" t="s">
        <v>1119</v>
      </c>
      <c r="U437" s="5" t="str">
        <f t="shared" si="19"/>
        <v>MATRIX_SPEC|YCCD|SOURCE_TAG|ITEM_DEMAND|MAX_STATEMENT_LEVEL</v>
      </c>
    </row>
    <row r="438">
      <c r="A438" s="3" t="s">
        <v>5172</v>
      </c>
      <c r="B438" s="3" t="s">
        <v>13855</v>
      </c>
      <c r="C438" s="2" t="s">
        <v>1590</v>
      </c>
      <c r="D438" s="2" t="s">
        <v>78</v>
      </c>
      <c r="E438" s="13" t="s">
        <v>13857</v>
      </c>
      <c r="F438" s="3" t="s">
        <v>1616</v>
      </c>
      <c r="G438" s="3" t="s">
        <v>398</v>
      </c>
      <c r="H438" s="3" t="s">
        <v>44</v>
      </c>
      <c r="I438" s="3">
        <v>1.0</v>
      </c>
      <c r="J438" s="3" t="s">
        <v>1063</v>
      </c>
      <c r="K438" s="3" t="s">
        <v>13712</v>
      </c>
      <c r="L438" s="2" t="s">
        <v>13321</v>
      </c>
      <c r="M438" s="4" t="s">
        <v>13860</v>
      </c>
      <c r="N438" s="5">
        <f>IFERROR(__xludf.DUMMYFUNCTION("MIN(5,IF($D438=""BIET"",1,IF($D438=""HIEU"",2,3))+IF($C438=""TRUE_FALSE_GROUP"",1,0)+IF(LEN($E438)&gt;500,1,0)+IF(REGEXMATCH(LOWER($E438),""python|c\+\+|select |sql|&lt;html|&lt;style|for |while |def ""),1,0))"),4.0)</f>
        <v>4</v>
      </c>
      <c r="O438" s="5" t="s">
        <v>1244</v>
      </c>
      <c r="P438" s="5">
        <f>IFERROR(__xludf.DUMMYFUNCTION("IF($C438=""MCQ_SINGLE"",IF($D438=""BIET"",45,IF($D438=""HIEU"",60,90))+IF(OR(LEN($E438)&gt;500,REGEXMATCH(LOWER($E438),""python|c\+\+|select |sql|&lt;html|&lt;style|for |while |def "")),30,0),IF($C438=""TRUE_FALSE_GROUP"",IF($D438=""BIET"",150,IF($D438=""HIEU"",18"&amp;"0,240))+IF(LEN($E438)&gt;500,60,0),IF($D438=""BIET"",90,IF($D438=""HIEU"",120,180))))"),240.0)</f>
        <v>240</v>
      </c>
      <c r="Q438" s="2" t="s">
        <v>1139</v>
      </c>
      <c r="R438" s="5" t="b">
        <f t="shared" si="25"/>
        <v>0</v>
      </c>
      <c r="S438" s="5" t="str">
        <f t="array" ref="S438">IFERROR(INDEX(DUPLICATES!$K:$K,MATCH($A438,DUPLICATES!$B:$B,0)),IFERROR(INDEX(DUPLICATES!$K:$K,MATCH($A438,DUPLICATES!$C:$C,0)),""))</f>
        <v>FAM_244A0ADC27</v>
      </c>
      <c r="T438" s="2" t="s">
        <v>1119</v>
      </c>
      <c r="U438" s="5" t="str">
        <f t="shared" si="19"/>
        <v>MATRIX_SPEC|YCCD|SOURCE_TAG|ITEM_DEMAND|MAX_STATEMENT_LEVEL</v>
      </c>
    </row>
    <row r="439">
      <c r="A439" s="3" t="s">
        <v>5180</v>
      </c>
      <c r="B439" s="3" t="s">
        <v>13871</v>
      </c>
      <c r="C439" s="2" t="s">
        <v>1056</v>
      </c>
      <c r="D439" s="2" t="s">
        <v>578</v>
      </c>
      <c r="E439" s="13" t="s">
        <v>13874</v>
      </c>
      <c r="F439" s="3" t="s">
        <v>361</v>
      </c>
      <c r="H439" s="3" t="s">
        <v>44</v>
      </c>
      <c r="I439" s="3">
        <v>1.0</v>
      </c>
      <c r="J439" s="3" t="s">
        <v>1063</v>
      </c>
      <c r="K439" s="3" t="s">
        <v>13876</v>
      </c>
      <c r="L439" s="3" t="s">
        <v>13877</v>
      </c>
      <c r="M439" s="4" t="s">
        <v>13880</v>
      </c>
      <c r="N439" s="5">
        <f>IFERROR(__xludf.DUMMYFUNCTION("MIN(5,IF($D439=""BIET"",1,IF($D439=""HIEU"",2,3))+IF($C439=""TRUE_FALSE_GROUP"",1,0)+IF(LEN($E439)&gt;500,1,0)+IF(REGEXMATCH(LOWER($E439),""python|c\+\+|select |sql|&lt;html|&lt;style|for |while |def ""),1,0))"),1.0)</f>
        <v>1</v>
      </c>
      <c r="O439" s="5" t="s">
        <v>1075</v>
      </c>
      <c r="P439" s="5">
        <f>IFERROR(__xludf.DUMMYFUNCTION("IF($C439=""MCQ_SINGLE"",IF($D439=""BIET"",45,IF($D439=""HIEU"",60,90))+IF(OR(LEN($E439)&gt;500,REGEXMATCH(LOWER($E439),""python|c\+\+|select |sql|&lt;html|&lt;style|for |while |def "")),30,0),IF($C439=""TRUE_FALSE_GROUP"",IF($D439=""BIET"",150,IF($D439=""HIEU"",18"&amp;"0,240))+IF(LEN($E439)&gt;500,60,0),IF($D439=""BIET"",90,IF($D439=""HIEU"",120,180))))"),45.0)</f>
        <v>45</v>
      </c>
      <c r="Q439" s="3" t="s">
        <v>1139</v>
      </c>
      <c r="R439" s="5" t="b">
        <f t="shared" si="25"/>
        <v>1</v>
      </c>
      <c r="S439" s="5" t="str">
        <f t="array" ref="S439">IFERROR(INDEX(DUPLICATES!$K:$K,MATCH($A439,DUPLICATES!$B:$B,0)),IFERROR(INDEX(DUPLICATES!$K:$K,MATCH($A439,DUPLICATES!$C:$C,0)),""))</f>
        <v>FAM_E0E71B5FD9</v>
      </c>
      <c r="T439" s="3" t="s">
        <v>1119</v>
      </c>
      <c r="U439" s="5" t="str">
        <f t="shared" si="19"/>
        <v>MATRIX_SPEC|YCCD|SOURCE_TAG|ITEM_DEMAND</v>
      </c>
    </row>
    <row r="440">
      <c r="A440" s="3" t="s">
        <v>5185</v>
      </c>
      <c r="B440" s="3" t="s">
        <v>13896</v>
      </c>
      <c r="C440" s="2" t="s">
        <v>1056</v>
      </c>
      <c r="D440" s="2" t="s">
        <v>578</v>
      </c>
      <c r="E440" s="13" t="s">
        <v>13897</v>
      </c>
      <c r="F440" s="3" t="s">
        <v>51</v>
      </c>
      <c r="H440" s="3" t="s">
        <v>44</v>
      </c>
      <c r="I440" s="3">
        <v>1.0</v>
      </c>
      <c r="J440" s="3" t="s">
        <v>1063</v>
      </c>
      <c r="K440" s="3" t="s">
        <v>13876</v>
      </c>
      <c r="L440" s="3" t="s">
        <v>13877</v>
      </c>
      <c r="M440" s="4" t="s">
        <v>13903</v>
      </c>
      <c r="N440" s="5">
        <f>IFERROR(__xludf.DUMMYFUNCTION("MIN(5,IF($D440=""BIET"",1,IF($D440=""HIEU"",2,3))+IF($C440=""TRUE_FALSE_GROUP"",1,0)+IF(LEN($E440)&gt;500,1,0)+IF(REGEXMATCH(LOWER($E440),""python|c\+\+|select |sql|&lt;html|&lt;style|for |while |def ""),1,0))"),1.0)</f>
        <v>1</v>
      </c>
      <c r="O440" s="5" t="s">
        <v>1075</v>
      </c>
      <c r="P440" s="5">
        <f>IFERROR(__xludf.DUMMYFUNCTION("IF($C440=""MCQ_SINGLE"",IF($D440=""BIET"",45,IF($D440=""HIEU"",60,90))+IF(OR(LEN($E440)&gt;500,REGEXMATCH(LOWER($E440),""python|c\+\+|select |sql|&lt;html|&lt;style|for |while |def "")),30,0),IF($C440=""TRUE_FALSE_GROUP"",IF($D440=""BIET"",150,IF($D440=""HIEU"",18"&amp;"0,240))+IF(LEN($E440)&gt;500,60,0),IF($D440=""BIET"",90,IF($D440=""HIEU"",120,180))))"),45.0)</f>
        <v>45</v>
      </c>
      <c r="Q440" s="3" t="s">
        <v>8222</v>
      </c>
      <c r="R440" s="5" t="b">
        <f t="shared" si="25"/>
        <v>1</v>
      </c>
      <c r="S440" s="5" t="str">
        <f t="array" ref="S440">IFERROR(INDEX(DUPLICATES!$K:$K,MATCH($A440,DUPLICATES!$B:$B,0)),IFERROR(INDEX(DUPLICATES!$K:$K,MATCH($A440,DUPLICATES!$C:$C,0)),""))</f>
        <v/>
      </c>
      <c r="T440" s="3" t="s">
        <v>1691</v>
      </c>
      <c r="U440" s="5" t="str">
        <f t="shared" si="19"/>
        <v>MATRIX_SPEC|YCCD|SOURCE_TAG|ITEM_DEMAND</v>
      </c>
    </row>
    <row r="441">
      <c r="A441" s="3" t="s">
        <v>5189</v>
      </c>
      <c r="B441" s="3" t="s">
        <v>13921</v>
      </c>
      <c r="C441" s="2" t="s">
        <v>1056</v>
      </c>
      <c r="D441" s="2" t="s">
        <v>42</v>
      </c>
      <c r="E441" s="3" t="s">
        <v>13924</v>
      </c>
      <c r="F441" s="3" t="s">
        <v>361</v>
      </c>
      <c r="H441" s="3" t="s">
        <v>44</v>
      </c>
      <c r="I441" s="3">
        <v>1.0</v>
      </c>
      <c r="J441" s="3" t="s">
        <v>1063</v>
      </c>
      <c r="K441" s="3" t="s">
        <v>13876</v>
      </c>
      <c r="L441" s="3" t="s">
        <v>13877</v>
      </c>
      <c r="M441" s="2" t="s">
        <v>13963</v>
      </c>
      <c r="N441" s="5">
        <f>IFERROR(__xludf.DUMMYFUNCTION("MIN(5,IF($D441=""BIET"",1,IF($D441=""HIEU"",2,3))+IF($C441=""TRUE_FALSE_GROUP"",1,0)+IF(LEN($E441)&gt;500,1,0)+IF(REGEXMATCH(LOWER($E441),""python|c\+\+|select |sql|&lt;html|&lt;style|for |while |def ""),1,0))"),2.0)</f>
        <v>2</v>
      </c>
      <c r="O441" s="5" t="s">
        <v>1075</v>
      </c>
      <c r="P441" s="5">
        <f>IFERROR(__xludf.DUMMYFUNCTION("IF($C441=""MCQ_SINGLE"",IF($D441=""BIET"",45,IF($D441=""HIEU"",60,90))+IF(OR(LEN($E441)&gt;500,REGEXMATCH(LOWER($E441),""python|c\+\+|select |sql|&lt;html|&lt;style|for |while |def "")),30,0),IF($C441=""TRUE_FALSE_GROUP"",IF($D441=""BIET"",150,IF($D441=""HIEU"",18"&amp;"0,240))+IF(LEN($E441)&gt;500,60,0),IF($D441=""BIET"",90,IF($D441=""HIEU"",120,180))))"),60.0)</f>
        <v>60</v>
      </c>
      <c r="Q441" s="3" t="s">
        <v>1139</v>
      </c>
      <c r="R441" s="5" t="b">
        <f t="shared" si="25"/>
        <v>1</v>
      </c>
      <c r="S441" s="5" t="str">
        <f t="array" ref="S441">IFERROR(INDEX(DUPLICATES!$K:$K,MATCH($A441,DUPLICATES!$B:$B,0)),IFERROR(INDEX(DUPLICATES!$K:$K,MATCH($A441,DUPLICATES!$C:$C,0)),""))</f>
        <v>FAM_1D1F1B1130</v>
      </c>
      <c r="T441" s="3" t="s">
        <v>1119</v>
      </c>
      <c r="U441" s="5" t="str">
        <f t="shared" si="19"/>
        <v>MATRIX_SPEC|YCCD|SOURCE_TAG|ITEM_DEMAND</v>
      </c>
    </row>
    <row r="442">
      <c r="A442" s="3" t="s">
        <v>5196</v>
      </c>
      <c r="B442" s="3" t="s">
        <v>13989</v>
      </c>
      <c r="C442" s="2" t="s">
        <v>1056</v>
      </c>
      <c r="D442" s="2" t="s">
        <v>42</v>
      </c>
      <c r="E442" s="13" t="s">
        <v>13990</v>
      </c>
      <c r="F442" s="3" t="s">
        <v>361</v>
      </c>
      <c r="H442" s="3" t="s">
        <v>44</v>
      </c>
      <c r="I442" s="3">
        <v>1.0</v>
      </c>
      <c r="J442" s="3" t="s">
        <v>1063</v>
      </c>
      <c r="K442" s="3" t="s">
        <v>13876</v>
      </c>
      <c r="L442" s="3" t="s">
        <v>13877</v>
      </c>
      <c r="M442" s="4" t="s">
        <v>13994</v>
      </c>
      <c r="N442" s="5">
        <f>IFERROR(__xludf.DUMMYFUNCTION("MIN(5,IF($D442=""BIET"",1,IF($D442=""HIEU"",2,3))+IF($C442=""TRUE_FALSE_GROUP"",1,0)+IF(LEN($E442)&gt;500,1,0)+IF(REGEXMATCH(LOWER($E442),""python|c\+\+|select |sql|&lt;html|&lt;style|for |while |def ""),1,0))"),2.0)</f>
        <v>2</v>
      </c>
      <c r="O442" s="5" t="s">
        <v>1075</v>
      </c>
      <c r="P442" s="5">
        <f>IFERROR(__xludf.DUMMYFUNCTION("IF($C442=""MCQ_SINGLE"",IF($D442=""BIET"",45,IF($D442=""HIEU"",60,90))+IF(OR(LEN($E442)&gt;500,REGEXMATCH(LOWER($E442),""python|c\+\+|select |sql|&lt;html|&lt;style|for |while |def "")),30,0),IF($C442=""TRUE_FALSE_GROUP"",IF($D442=""BIET"",150,IF($D442=""HIEU"",18"&amp;"0,240))+IF(LEN($E442)&gt;500,60,0),IF($D442=""BIET"",90,IF($D442=""HIEU"",120,180))))"),60.0)</f>
        <v>60</v>
      </c>
      <c r="Q442" s="3" t="s">
        <v>1139</v>
      </c>
      <c r="R442" s="5" t="b">
        <f t="shared" si="25"/>
        <v>1</v>
      </c>
      <c r="S442" s="3" t="s">
        <v>1158</v>
      </c>
      <c r="T442" s="3" t="s">
        <v>1119</v>
      </c>
      <c r="U442" s="5" t="str">
        <f t="shared" si="19"/>
        <v>MATRIX_SPEC|YCCD|SOURCE_TAG|ITEM_DEMAND</v>
      </c>
    </row>
    <row r="443">
      <c r="A443" s="3" t="s">
        <v>5210</v>
      </c>
      <c r="B443" s="3" t="s">
        <v>14004</v>
      </c>
      <c r="C443" s="2" t="s">
        <v>1056</v>
      </c>
      <c r="D443" s="2" t="s">
        <v>578</v>
      </c>
      <c r="E443" s="13" t="s">
        <v>14005</v>
      </c>
      <c r="F443" s="3" t="s">
        <v>98</v>
      </c>
      <c r="H443" s="3" t="s">
        <v>44</v>
      </c>
      <c r="I443" s="3">
        <v>1.0</v>
      </c>
      <c r="J443" s="3" t="s">
        <v>1063</v>
      </c>
      <c r="K443" s="3" t="s">
        <v>13876</v>
      </c>
      <c r="L443" s="3" t="s">
        <v>13877</v>
      </c>
      <c r="M443" s="4" t="s">
        <v>14009</v>
      </c>
      <c r="N443" s="5">
        <f>IFERROR(__xludf.DUMMYFUNCTION("MIN(5,IF($D443=""BIET"",1,IF($D443=""HIEU"",2,3))+IF($C443=""TRUE_FALSE_GROUP"",1,0)+IF(LEN($E443)&gt;500,1,0)+IF(REGEXMATCH(LOWER($E443),""python|c\+\+|select |sql|&lt;html|&lt;style|for |while |def ""),1,0))"),1.0)</f>
        <v>1</v>
      </c>
      <c r="O443" s="5" t="s">
        <v>1075</v>
      </c>
      <c r="P443" s="5">
        <f>IFERROR(__xludf.DUMMYFUNCTION("IF($C443=""MCQ_SINGLE"",IF($D443=""BIET"",45,IF($D443=""HIEU"",60,90))+IF(OR(LEN($E443)&gt;500,REGEXMATCH(LOWER($E443),""python|c\+\+|select |sql|&lt;html|&lt;style|for |while |def "")),30,0),IF($C443=""TRUE_FALSE_GROUP"",IF($D443=""BIET"",150,IF($D443=""HIEU"",18"&amp;"0,240))+IF(LEN($E443)&gt;500,60,0),IF($D443=""BIET"",90,IF($D443=""HIEU"",120,180))))"),45.0)</f>
        <v>45</v>
      </c>
      <c r="Q443" s="3" t="s">
        <v>1139</v>
      </c>
      <c r="R443" s="5" t="b">
        <f t="shared" si="25"/>
        <v>1</v>
      </c>
      <c r="S443" s="5" t="str">
        <f t="array" ref="S443">IFERROR(INDEX(DUPLICATES!$K:$K,MATCH($A443,DUPLICATES!$B:$B,0)),IFERROR(INDEX(DUPLICATES!$K:$K,MATCH($A443,DUPLICATES!$C:$C,0)),""))</f>
        <v>FAM_E0DF36BE77</v>
      </c>
      <c r="T443" s="3" t="s">
        <v>1119</v>
      </c>
      <c r="U443" s="5" t="str">
        <f t="shared" si="19"/>
        <v>MATRIX_SPEC|YCCD|SOURCE_TAG|ITEM_DEMAND</v>
      </c>
    </row>
    <row r="444">
      <c r="A444" s="3" t="s">
        <v>5217</v>
      </c>
      <c r="B444" s="3" t="s">
        <v>14022</v>
      </c>
      <c r="C444" s="2" t="s">
        <v>1056</v>
      </c>
      <c r="D444" s="2" t="s">
        <v>578</v>
      </c>
      <c r="E444" s="13" t="s">
        <v>2841</v>
      </c>
      <c r="F444" s="3" t="s">
        <v>361</v>
      </c>
      <c r="H444" s="3" t="s">
        <v>44</v>
      </c>
      <c r="I444" s="3">
        <v>1.0</v>
      </c>
      <c r="J444" s="3" t="s">
        <v>1063</v>
      </c>
      <c r="K444" s="3" t="s">
        <v>13876</v>
      </c>
      <c r="L444" s="3" t="s">
        <v>13877</v>
      </c>
      <c r="M444" s="4" t="s">
        <v>14029</v>
      </c>
      <c r="N444" s="5">
        <f>IFERROR(__xludf.DUMMYFUNCTION("MIN(5,IF($D444=""BIET"",1,IF($D444=""HIEU"",2,3))+IF($C444=""TRUE_FALSE_GROUP"",1,0)+IF(LEN($E444)&gt;500,1,0)+IF(REGEXMATCH(LOWER($E444),""python|c\+\+|select |sql|&lt;html|&lt;style|for |while |def ""),1,0))"),1.0)</f>
        <v>1</v>
      </c>
      <c r="O444" s="5" t="s">
        <v>1075</v>
      </c>
      <c r="P444" s="5">
        <f>IFERROR(__xludf.DUMMYFUNCTION("IF($C444=""MCQ_SINGLE"",IF($D444=""BIET"",45,IF($D444=""HIEU"",60,90))+IF(OR(LEN($E444)&gt;500,REGEXMATCH(LOWER($E444),""python|c\+\+|select |sql|&lt;html|&lt;style|for |while |def "")),30,0),IF($C444=""TRUE_FALSE_GROUP"",IF($D444=""BIET"",150,IF($D444=""HIEU"",18"&amp;"0,240))+IF(LEN($E444)&gt;500,60,0),IF($D444=""BIET"",90,IF($D444=""HIEU"",120,180))))"),45.0)</f>
        <v>45</v>
      </c>
      <c r="Q444" s="3" t="s">
        <v>1139</v>
      </c>
      <c r="R444" s="5" t="b">
        <f t="shared" si="25"/>
        <v>1</v>
      </c>
      <c r="S444" s="5" t="str">
        <f t="array" ref="S444">IFERROR(INDEX(DUPLICATES!$K:$K,MATCH($A444,DUPLICATES!$B:$B,0)),IFERROR(INDEX(DUPLICATES!$K:$K,MATCH($A444,DUPLICATES!$C:$C,0)),""))</f>
        <v>FAM_60074158F2</v>
      </c>
      <c r="T444" s="3" t="s">
        <v>1119</v>
      </c>
      <c r="U444" s="5" t="str">
        <f t="shared" si="19"/>
        <v>MATRIX_SPEC|YCCD|SOURCE_TAG|ITEM_DEMAND</v>
      </c>
    </row>
    <row r="445">
      <c r="A445" s="3" t="s">
        <v>5222</v>
      </c>
      <c r="B445" s="3" t="s">
        <v>14046</v>
      </c>
      <c r="C445" s="2" t="s">
        <v>1056</v>
      </c>
      <c r="D445" s="2" t="s">
        <v>42</v>
      </c>
      <c r="E445" s="13" t="s">
        <v>14049</v>
      </c>
      <c r="F445" s="13" t="s">
        <v>98</v>
      </c>
      <c r="G445" s="15"/>
      <c r="H445" s="13" t="s">
        <v>44</v>
      </c>
      <c r="I445" s="13">
        <v>1.0</v>
      </c>
      <c r="J445" s="13" t="s">
        <v>1063</v>
      </c>
      <c r="K445" s="13" t="s">
        <v>13876</v>
      </c>
      <c r="L445" s="13" t="s">
        <v>13877</v>
      </c>
      <c r="M445" s="4" t="s">
        <v>14060</v>
      </c>
      <c r="N445" s="5">
        <f>IFERROR(__xludf.DUMMYFUNCTION("MIN(5,IF($D445=""BIET"",1,IF($D445=""HIEU"",2,3))+IF($C445=""TRUE_FALSE_GROUP"",1,0)+IF(LEN($E445)&gt;500,1,0)+IF(REGEXMATCH(LOWER($E445),""python|c\+\+|select |sql|&lt;html|&lt;style|for |while |def ""),1,0))"),2.0)</f>
        <v>2</v>
      </c>
      <c r="O445" s="5" t="s">
        <v>1075</v>
      </c>
      <c r="P445" s="5">
        <f>IFERROR(__xludf.DUMMYFUNCTION("IF($C445=""MCQ_SINGLE"",IF($D445=""BIET"",45,IF($D445=""HIEU"",60,90))+IF(OR(LEN($E445)&gt;500,REGEXMATCH(LOWER($E445),""python|c\+\+|select |sql|&lt;html|&lt;style|for |while |def "")),30,0),IF($C445=""TRUE_FALSE_GROUP"",IF($D445=""BIET"",150,IF($D445=""HIEU"",18"&amp;"0,240))+IF(LEN($E445)&gt;500,60,0),IF($D445=""BIET"",90,IF($D445=""HIEU"",120,180))))"),60.0)</f>
        <v>60</v>
      </c>
      <c r="Q445" s="3" t="s">
        <v>1139</v>
      </c>
      <c r="R445" s="5" t="b">
        <f t="shared" si="25"/>
        <v>1</v>
      </c>
      <c r="S445" s="5" t="str">
        <f t="array" ref="S445">IFERROR(INDEX(DUPLICATES!$K:$K,MATCH($A445,DUPLICATES!$B:$B,0)),IFERROR(INDEX(DUPLICATES!$K:$K,MATCH($A445,DUPLICATES!$C:$C,0)),""))</f>
        <v>FAM_7C34619ACF</v>
      </c>
      <c r="T445" s="3" t="s">
        <v>1119</v>
      </c>
      <c r="U445" s="5" t="str">
        <f t="shared" si="19"/>
        <v>MATRIX_SPEC|YCCD|SOURCE_TAG|ITEM_DEMAND</v>
      </c>
    </row>
    <row r="446">
      <c r="A446" s="3" t="s">
        <v>5331</v>
      </c>
      <c r="B446" s="3" t="s">
        <v>14111</v>
      </c>
      <c r="C446" s="2" t="s">
        <v>1056</v>
      </c>
      <c r="D446" s="2" t="s">
        <v>578</v>
      </c>
      <c r="E446" s="13" t="s">
        <v>14113</v>
      </c>
      <c r="F446" s="3" t="s">
        <v>361</v>
      </c>
      <c r="H446" s="3" t="s">
        <v>44</v>
      </c>
      <c r="I446" s="3">
        <v>1.0</v>
      </c>
      <c r="J446" s="3" t="s">
        <v>1063</v>
      </c>
      <c r="K446" s="3" t="s">
        <v>13876</v>
      </c>
      <c r="L446" s="3" t="s">
        <v>13877</v>
      </c>
      <c r="M446" s="4" t="s">
        <v>14119</v>
      </c>
      <c r="N446" s="5">
        <f>IFERROR(__xludf.DUMMYFUNCTION("MIN(5,IF($D446=""BIET"",1,IF($D446=""HIEU"",2,3))+IF($C446=""TRUE_FALSE_GROUP"",1,0)+IF(LEN($E446)&gt;500,1,0)+IF(REGEXMATCH(LOWER($E446),""python|c\+\+|select |sql|&lt;html|&lt;style|for |while |def ""),1,0))"),1.0)</f>
        <v>1</v>
      </c>
      <c r="O446" s="5" t="s">
        <v>1075</v>
      </c>
      <c r="P446" s="5">
        <f>IFERROR(__xludf.DUMMYFUNCTION("IF($C446=""MCQ_SINGLE"",IF($D446=""BIET"",45,IF($D446=""HIEU"",60,90))+IF(OR(LEN($E446)&gt;500,REGEXMATCH(LOWER($E446),""python|c\+\+|select |sql|&lt;html|&lt;style|for |while |def "")),30,0),IF($C446=""TRUE_FALSE_GROUP"",IF($D446=""BIET"",150,IF($D446=""HIEU"",18"&amp;"0,240))+IF(LEN($E446)&gt;500,60,0),IF($D446=""BIET"",90,IF($D446=""HIEU"",120,180))))"),45.0)</f>
        <v>45</v>
      </c>
      <c r="Q446" s="3" t="s">
        <v>1139</v>
      </c>
      <c r="R446" s="5" t="b">
        <f t="shared" si="25"/>
        <v>1</v>
      </c>
      <c r="S446" s="5" t="str">
        <f t="array" ref="S446">IFERROR(INDEX(DUPLICATES!$K:$K,MATCH($A446,DUPLICATES!$B:$B,0)),IFERROR(INDEX(DUPLICATES!$K:$K,MATCH($A446,DUPLICATES!$C:$C,0)),""))</f>
        <v>FAM_8E4352D63C</v>
      </c>
      <c r="T446" s="3" t="s">
        <v>1119</v>
      </c>
      <c r="U446" s="5" t="str">
        <f t="shared" si="19"/>
        <v>MATRIX_SPEC|YCCD|SOURCE_TAG|ITEM_DEMAND</v>
      </c>
    </row>
    <row r="447">
      <c r="A447" s="3" t="s">
        <v>5345</v>
      </c>
      <c r="B447" s="3" t="s">
        <v>14140</v>
      </c>
      <c r="C447" s="2" t="s">
        <v>1056</v>
      </c>
      <c r="D447" s="2" t="s">
        <v>578</v>
      </c>
      <c r="E447" s="13" t="s">
        <v>14144</v>
      </c>
      <c r="F447" s="3" t="s">
        <v>51</v>
      </c>
      <c r="H447" s="3" t="s">
        <v>44</v>
      </c>
      <c r="I447" s="3">
        <v>1.0</v>
      </c>
      <c r="J447" s="3" t="s">
        <v>1063</v>
      </c>
      <c r="K447" s="3" t="s">
        <v>13876</v>
      </c>
      <c r="L447" s="3" t="s">
        <v>13877</v>
      </c>
      <c r="M447" s="4" t="s">
        <v>14147</v>
      </c>
      <c r="N447" s="5">
        <f>IFERROR(__xludf.DUMMYFUNCTION("MIN(5,IF($D447=""BIET"",1,IF($D447=""HIEU"",2,3))+IF($C447=""TRUE_FALSE_GROUP"",1,0)+IF(LEN($E447)&gt;500,1,0)+IF(REGEXMATCH(LOWER($E447),""python|c\+\+|select |sql|&lt;html|&lt;style|for |while |def ""),1,0))"),1.0)</f>
        <v>1</v>
      </c>
      <c r="O447" s="5" t="s">
        <v>1244</v>
      </c>
      <c r="P447" s="5">
        <f>IFERROR(__xludf.DUMMYFUNCTION("IF($C447=""MCQ_SINGLE"",IF($D447=""BIET"",45,IF($D447=""HIEU"",60,90))+IF(OR(LEN($E447)&gt;500,REGEXMATCH(LOWER($E447),""python|c\+\+|select |sql|&lt;html|&lt;style|for |while |def "")),30,0),IF($C447=""TRUE_FALSE_GROUP"",IF($D447=""BIET"",150,IF($D447=""HIEU"",18"&amp;"0,240))+IF(LEN($E447)&gt;500,60,0),IF($D447=""BIET"",90,IF($D447=""HIEU"",120,180))))"),45.0)</f>
        <v>45</v>
      </c>
      <c r="Q447" s="3" t="s">
        <v>1139</v>
      </c>
      <c r="R447" s="5" t="b">
        <f t="shared" si="25"/>
        <v>1</v>
      </c>
      <c r="S447" s="5" t="str">
        <f t="array" ref="S447">IFERROR(INDEX(DUPLICATES!$K:$K,MATCH($A447,DUPLICATES!$B:$B,0)),IFERROR(INDEX(DUPLICATES!$K:$K,MATCH($A447,DUPLICATES!$C:$C,0)),""))</f>
        <v>FAM_CA2201E10B</v>
      </c>
      <c r="T447" s="3" t="s">
        <v>1119</v>
      </c>
      <c r="U447" s="5" t="str">
        <f t="shared" si="19"/>
        <v>MATRIX_SPEC|YCCD|SOURCE_TAG|ITEM_DEMAND</v>
      </c>
    </row>
    <row r="448">
      <c r="A448" s="3" t="s">
        <v>5350</v>
      </c>
      <c r="B448" s="3" t="s">
        <v>14171</v>
      </c>
      <c r="C448" s="2" t="s">
        <v>1056</v>
      </c>
      <c r="D448" s="2" t="s">
        <v>42</v>
      </c>
      <c r="E448" s="13" t="s">
        <v>14175</v>
      </c>
      <c r="F448" s="3" t="s">
        <v>361</v>
      </c>
      <c r="H448" s="3" t="s">
        <v>44</v>
      </c>
      <c r="I448" s="3">
        <v>1.0</v>
      </c>
      <c r="J448" s="3" t="s">
        <v>1063</v>
      </c>
      <c r="K448" s="3" t="s">
        <v>13876</v>
      </c>
      <c r="L448" s="3" t="s">
        <v>13877</v>
      </c>
      <c r="M448" s="4" t="s">
        <v>14180</v>
      </c>
      <c r="N448" s="5">
        <f>IFERROR(__xludf.DUMMYFUNCTION("MIN(5,IF($D448=""BIET"",1,IF($D448=""HIEU"",2,3))+IF($C448=""TRUE_FALSE_GROUP"",1,0)+IF(LEN($E448)&gt;500,1,0)+IF(REGEXMATCH(LOWER($E448),""python|c\+\+|select |sql|&lt;html|&lt;style|for |while |def ""),1,0))"),2.0)</f>
        <v>2</v>
      </c>
      <c r="O448" s="5" t="s">
        <v>1244</v>
      </c>
      <c r="P448" s="5">
        <f>IFERROR(__xludf.DUMMYFUNCTION("IF($C448=""MCQ_SINGLE"",IF($D448=""BIET"",45,IF($D448=""HIEU"",60,90))+IF(OR(LEN($E448)&gt;500,REGEXMATCH(LOWER($E448),""python|c\+\+|select |sql|&lt;html|&lt;style|for |while |def "")),30,0),IF($C448=""TRUE_FALSE_GROUP"",IF($D448=""BIET"",150,IF($D448=""HIEU"",18"&amp;"0,240))+IF(LEN($E448)&gt;500,60,0),IF($D448=""BIET"",90,IF($D448=""HIEU"",120,180))))"),60.0)</f>
        <v>60</v>
      </c>
      <c r="Q448" s="3" t="s">
        <v>1139</v>
      </c>
      <c r="R448" s="5" t="b">
        <f t="shared" si="25"/>
        <v>1</v>
      </c>
      <c r="S448" s="5" t="str">
        <f t="array" ref="S448">IFERROR(INDEX(DUPLICATES!$K:$K,MATCH($A448,DUPLICATES!$B:$B,0)),IFERROR(INDEX(DUPLICATES!$K:$K,MATCH($A448,DUPLICATES!$C:$C,0)),""))</f>
        <v>FAM_271CAFE3ED</v>
      </c>
      <c r="T448" s="3" t="s">
        <v>1119</v>
      </c>
      <c r="U448" s="5" t="str">
        <f t="shared" si="19"/>
        <v>MATRIX_SPEC|YCCD|SOURCE_TAG|ITEM_DEMAND</v>
      </c>
    </row>
    <row r="449">
      <c r="A449" s="3" t="s">
        <v>5355</v>
      </c>
      <c r="B449" s="3" t="s">
        <v>14201</v>
      </c>
      <c r="C449" s="2" t="s">
        <v>1056</v>
      </c>
      <c r="D449" s="2" t="s">
        <v>42</v>
      </c>
      <c r="E449" s="13" t="s">
        <v>14205</v>
      </c>
      <c r="F449" s="3" t="s">
        <v>361</v>
      </c>
      <c r="H449" s="3" t="s">
        <v>44</v>
      </c>
      <c r="I449" s="3">
        <v>1.0</v>
      </c>
      <c r="J449" s="3" t="s">
        <v>1063</v>
      </c>
      <c r="K449" s="3" t="s">
        <v>13876</v>
      </c>
      <c r="L449" s="3" t="s">
        <v>13877</v>
      </c>
      <c r="M449" s="4" t="s">
        <v>14212</v>
      </c>
      <c r="N449" s="5">
        <f>IFERROR(__xludf.DUMMYFUNCTION("MIN(5,IF($D449=""BIET"",1,IF($D449=""HIEU"",2,3))+IF($C449=""TRUE_FALSE_GROUP"",1,0)+IF(LEN($E449)&gt;500,1,0)+IF(REGEXMATCH(LOWER($E449),""python|c\+\+|select |sql|&lt;html|&lt;style|for |while |def ""),1,0))"),2.0)</f>
        <v>2</v>
      </c>
      <c r="O449" s="5" t="s">
        <v>1244</v>
      </c>
      <c r="P449" s="5">
        <f>IFERROR(__xludf.DUMMYFUNCTION("IF($C449=""MCQ_SINGLE"",IF($D449=""BIET"",45,IF($D449=""HIEU"",60,90))+IF(OR(LEN($E449)&gt;500,REGEXMATCH(LOWER($E449),""python|c\+\+|select |sql|&lt;html|&lt;style|for |while |def "")),30,0),IF($C449=""TRUE_FALSE_GROUP"",IF($D449=""BIET"",150,IF($D449=""HIEU"",18"&amp;"0,240))+IF(LEN($E449)&gt;500,60,0),IF($D449=""BIET"",90,IF($D449=""HIEU"",120,180))))"),60.0)</f>
        <v>60</v>
      </c>
      <c r="Q449" s="3" t="s">
        <v>1139</v>
      </c>
      <c r="R449" s="5" t="b">
        <f t="shared" si="25"/>
        <v>1</v>
      </c>
      <c r="S449" s="5" t="str">
        <f t="array" ref="S449">IFERROR(INDEX(DUPLICATES!$K:$K,MATCH($A449,DUPLICATES!$B:$B,0)),IFERROR(INDEX(DUPLICATES!$K:$K,MATCH($A449,DUPLICATES!$C:$C,0)),""))</f>
        <v>FAM_40585DDE87</v>
      </c>
      <c r="T449" s="3" t="s">
        <v>1119</v>
      </c>
      <c r="U449" s="5" t="str">
        <f t="shared" si="19"/>
        <v>MATRIX_SPEC|YCCD|SOURCE_TAG|ITEM_DEMAND</v>
      </c>
    </row>
    <row r="450">
      <c r="A450" s="3" t="s">
        <v>5362</v>
      </c>
      <c r="B450" s="3" t="s">
        <v>14234</v>
      </c>
      <c r="C450" s="2" t="s">
        <v>1056</v>
      </c>
      <c r="D450" s="2" t="s">
        <v>42</v>
      </c>
      <c r="E450" s="13" t="s">
        <v>14236</v>
      </c>
      <c r="F450" s="3" t="s">
        <v>51</v>
      </c>
      <c r="H450" s="3" t="s">
        <v>44</v>
      </c>
      <c r="I450" s="3">
        <v>1.0</v>
      </c>
      <c r="J450" s="3" t="s">
        <v>1063</v>
      </c>
      <c r="K450" s="3" t="s">
        <v>13876</v>
      </c>
      <c r="L450" s="3" t="s">
        <v>13877</v>
      </c>
      <c r="M450" s="4" t="s">
        <v>14242</v>
      </c>
      <c r="N450" s="5">
        <f>IFERROR(__xludf.DUMMYFUNCTION("MIN(5,IF($D450=""BIET"",1,IF($D450=""HIEU"",2,3))+IF($C450=""TRUE_FALSE_GROUP"",1,0)+IF(LEN($E450)&gt;500,1,0)+IF(REGEXMATCH(LOWER($E450),""python|c\+\+|select |sql|&lt;html|&lt;style|for |while |def ""),1,0))"),2.0)</f>
        <v>2</v>
      </c>
      <c r="O450" s="5" t="s">
        <v>1244</v>
      </c>
      <c r="P450" s="5">
        <f>IFERROR(__xludf.DUMMYFUNCTION("IF($C450=""MCQ_SINGLE"",IF($D450=""BIET"",45,IF($D450=""HIEU"",60,90))+IF(OR(LEN($E450)&gt;500,REGEXMATCH(LOWER($E450),""python|c\+\+|select |sql|&lt;html|&lt;style|for |while |def "")),30,0),IF($C450=""TRUE_FALSE_GROUP"",IF($D450=""BIET"",150,IF($D450=""HIEU"",18"&amp;"0,240))+IF(LEN($E450)&gt;500,60,0),IF($D450=""BIET"",90,IF($D450=""HIEU"",120,180))))"),60.0)</f>
        <v>60</v>
      </c>
      <c r="Q450" s="3" t="s">
        <v>1139</v>
      </c>
      <c r="R450" s="5" t="b">
        <f t="shared" si="25"/>
        <v>1</v>
      </c>
      <c r="S450" s="5" t="str">
        <f t="array" ref="S450">IFERROR(INDEX(DUPLICATES!$K:$K,MATCH($A450,DUPLICATES!$B:$B,0)),IFERROR(INDEX(DUPLICATES!$K:$K,MATCH($A450,DUPLICATES!$C:$C,0)),""))</f>
        <v>FAM_C1BF776C62</v>
      </c>
      <c r="T450" s="3" t="s">
        <v>1119</v>
      </c>
      <c r="U450" s="5" t="str">
        <f t="shared" si="19"/>
        <v>MATRIX_SPEC|YCCD|SOURCE_TAG|ITEM_DEMAND</v>
      </c>
    </row>
    <row r="451">
      <c r="A451" s="3" t="s">
        <v>5368</v>
      </c>
      <c r="B451" s="3" t="s">
        <v>14267</v>
      </c>
      <c r="C451" s="2" t="s">
        <v>1056</v>
      </c>
      <c r="D451" s="2" t="s">
        <v>42</v>
      </c>
      <c r="E451" s="13" t="s">
        <v>14270</v>
      </c>
      <c r="F451" s="3" t="s">
        <v>98</v>
      </c>
      <c r="G451" s="3" t="s">
        <v>398</v>
      </c>
      <c r="H451" s="3" t="s">
        <v>44</v>
      </c>
      <c r="I451" s="11" t="s">
        <v>1060</v>
      </c>
      <c r="J451" s="3" t="s">
        <v>1063</v>
      </c>
      <c r="K451" s="3" t="s">
        <v>14274</v>
      </c>
      <c r="L451" s="3" t="s">
        <v>13877</v>
      </c>
      <c r="M451" s="4" t="s">
        <v>14276</v>
      </c>
      <c r="N451" s="5">
        <f>IFERROR(__xludf.DUMMYFUNCTION("MIN(5,IF($D451=""BIET"",1,IF($D451=""HIEU"",2,3))+IF($C451=""TRUE_FALSE_GROUP"",1,0)+IF(LEN($E451)&gt;500,1,0)+IF(REGEXMATCH(LOWER($E451),""python|c\+\+|select |sql|&lt;html|&lt;style|for |while |def ""),1,0))"),2.0)</f>
        <v>2</v>
      </c>
      <c r="O451" s="5" t="s">
        <v>1244</v>
      </c>
      <c r="P451" s="5">
        <f>IFERROR(__xludf.DUMMYFUNCTION("IF($C451=""MCQ_SINGLE"",IF($D451=""BIET"",45,IF($D451=""HIEU"",60,90))+IF(OR(LEN($E451)&gt;500,REGEXMATCH(LOWER($E451),""python|c\+\+|select |sql|&lt;html|&lt;style|for |while |def "")),30,0),IF($C451=""TRUE_FALSE_GROUP"",IF($D451=""BIET"",150,IF($D451=""HIEU"",18"&amp;"0,240))+IF(LEN($E451)&gt;500,60,0),IF($D451=""BIET"",90,IF($D451=""HIEU"",120,180))))"),60.0)</f>
        <v>60</v>
      </c>
      <c r="Q451" s="3" t="s">
        <v>1139</v>
      </c>
      <c r="R451" s="5" t="b">
        <f t="shared" si="25"/>
        <v>1</v>
      </c>
      <c r="S451" s="5" t="str">
        <f t="array" ref="S451">IFERROR(INDEX(DUPLICATES!$K:$K,MATCH($A451,DUPLICATES!$B:$B,0)),IFERROR(INDEX(DUPLICATES!$K:$K,MATCH($A451,DUPLICATES!$C:$C,0)),""))</f>
        <v>FAM_3810452C13</v>
      </c>
      <c r="T451" s="3" t="s">
        <v>1119</v>
      </c>
      <c r="U451" s="5" t="str">
        <f t="shared" si="19"/>
        <v>MATRIX_SPEC|YCCD|SOURCE_TAG|ITEM_DEMAND</v>
      </c>
    </row>
    <row r="452">
      <c r="A452" s="3" t="s">
        <v>5372</v>
      </c>
      <c r="B452" s="3" t="s">
        <v>14297</v>
      </c>
      <c r="C452" s="2" t="s">
        <v>1056</v>
      </c>
      <c r="D452" s="2" t="s">
        <v>42</v>
      </c>
      <c r="E452" s="13" t="s">
        <v>14302</v>
      </c>
      <c r="F452" s="3" t="s">
        <v>98</v>
      </c>
      <c r="G452" s="3" t="s">
        <v>398</v>
      </c>
      <c r="H452" s="3" t="s">
        <v>44</v>
      </c>
      <c r="I452" s="11" t="s">
        <v>1060</v>
      </c>
      <c r="J452" s="3" t="s">
        <v>1063</v>
      </c>
      <c r="K452" s="3" t="s">
        <v>14274</v>
      </c>
      <c r="L452" s="3" t="s">
        <v>13877</v>
      </c>
      <c r="M452" s="4" t="s">
        <v>14306</v>
      </c>
      <c r="N452" s="5">
        <f>IFERROR(__xludf.DUMMYFUNCTION("MIN(5,IF($D452=""BIET"",1,IF($D452=""HIEU"",2,3))+IF($C452=""TRUE_FALSE_GROUP"",1,0)+IF(LEN($E452)&gt;500,1,0)+IF(REGEXMATCH(LOWER($E452),""python|c\+\+|select |sql|&lt;html|&lt;style|for |while |def ""),1,0))"),2.0)</f>
        <v>2</v>
      </c>
      <c r="O452" s="5" t="s">
        <v>1244</v>
      </c>
      <c r="P452" s="5">
        <f>IFERROR(__xludf.DUMMYFUNCTION("IF($C452=""MCQ_SINGLE"",IF($D452=""BIET"",45,IF($D452=""HIEU"",60,90))+IF(OR(LEN($E452)&gt;500,REGEXMATCH(LOWER($E452),""python|c\+\+|select |sql|&lt;html|&lt;style|for |while |def "")),30,0),IF($C452=""TRUE_FALSE_GROUP"",IF($D452=""BIET"",150,IF($D452=""HIEU"",18"&amp;"0,240))+IF(LEN($E452)&gt;500,60,0),IF($D452=""BIET"",90,IF($D452=""HIEU"",120,180))))"),60.0)</f>
        <v>60</v>
      </c>
      <c r="Q452" s="3" t="s">
        <v>1139</v>
      </c>
      <c r="R452" s="5" t="b">
        <f t="shared" si="25"/>
        <v>1</v>
      </c>
      <c r="S452" s="5" t="str">
        <f t="array" ref="S452">IFERROR(INDEX(DUPLICATES!$K:$K,MATCH($A452,DUPLICATES!$B:$B,0)),IFERROR(INDEX(DUPLICATES!$K:$K,MATCH($A452,DUPLICATES!$C:$C,0)),""))</f>
        <v>FAM_9D387BBB86</v>
      </c>
      <c r="T452" s="3" t="s">
        <v>1119</v>
      </c>
      <c r="U452" s="5" t="str">
        <f t="shared" si="19"/>
        <v>MATRIX_SPEC|YCCD|SOURCE_TAG|ITEM_DEMAND</v>
      </c>
    </row>
    <row r="453">
      <c r="A453" s="3" t="s">
        <v>5378</v>
      </c>
      <c r="B453" s="3" t="s">
        <v>14325</v>
      </c>
      <c r="C453" s="2" t="s">
        <v>1056</v>
      </c>
      <c r="D453" s="2" t="s">
        <v>578</v>
      </c>
      <c r="E453" s="13" t="s">
        <v>14326</v>
      </c>
      <c r="F453" s="3" t="s">
        <v>51</v>
      </c>
      <c r="G453" s="3" t="s">
        <v>398</v>
      </c>
      <c r="H453" s="3" t="s">
        <v>44</v>
      </c>
      <c r="I453" s="11" t="s">
        <v>1060</v>
      </c>
      <c r="J453" s="3" t="s">
        <v>1063</v>
      </c>
      <c r="K453" s="3" t="s">
        <v>14274</v>
      </c>
      <c r="L453" s="3" t="s">
        <v>13877</v>
      </c>
      <c r="M453" s="4" t="s">
        <v>14331</v>
      </c>
      <c r="N453" s="5">
        <f>IFERROR(__xludf.DUMMYFUNCTION("MIN(5,IF($D453=""BIET"",1,IF($D453=""HIEU"",2,3))+IF($C453=""TRUE_FALSE_GROUP"",1,0)+IF(LEN($E453)&gt;500,1,0)+IF(REGEXMATCH(LOWER($E453),""python|c\+\+|select |sql|&lt;html|&lt;style|for |while |def ""),1,0))"),1.0)</f>
        <v>1</v>
      </c>
      <c r="O453" s="5" t="s">
        <v>1244</v>
      </c>
      <c r="P453" s="5">
        <f>IFERROR(__xludf.DUMMYFUNCTION("IF($C453=""MCQ_SINGLE"",IF($D453=""BIET"",45,IF($D453=""HIEU"",60,90))+IF(OR(LEN($E453)&gt;500,REGEXMATCH(LOWER($E453),""python|c\+\+|select |sql|&lt;html|&lt;style|for |while |def "")),30,0),IF($C453=""TRUE_FALSE_GROUP"",IF($D453=""BIET"",150,IF($D453=""HIEU"",18"&amp;"0,240))+IF(LEN($E453)&gt;500,60,0),IF($D453=""BIET"",90,IF($D453=""HIEU"",120,180))))"),45.0)</f>
        <v>45</v>
      </c>
      <c r="Q453" s="3" t="s">
        <v>1139</v>
      </c>
      <c r="R453" s="5" t="b">
        <f t="shared" si="25"/>
        <v>1</v>
      </c>
      <c r="S453" s="5" t="str">
        <f t="array" ref="S453">IFERROR(INDEX(DUPLICATES!$K:$K,MATCH($A453,DUPLICATES!$B:$B,0)),IFERROR(INDEX(DUPLICATES!$K:$K,MATCH($A453,DUPLICATES!$C:$C,0)),""))</f>
        <v>FAM_8D0963FC24</v>
      </c>
      <c r="T453" s="3" t="s">
        <v>1119</v>
      </c>
      <c r="U453" s="5" t="str">
        <f t="shared" si="19"/>
        <v>MATRIX_SPEC|YCCD|SOURCE_TAG|ITEM_DEMAND</v>
      </c>
    </row>
    <row r="454">
      <c r="A454" s="3" t="s">
        <v>5385</v>
      </c>
      <c r="B454" s="3" t="s">
        <v>14339</v>
      </c>
      <c r="C454" s="2" t="s">
        <v>1056</v>
      </c>
      <c r="D454" s="2" t="s">
        <v>578</v>
      </c>
      <c r="E454" s="13" t="s">
        <v>14341</v>
      </c>
      <c r="F454" s="3" t="s">
        <v>51</v>
      </c>
      <c r="G454" s="3" t="s">
        <v>398</v>
      </c>
      <c r="H454" s="3" t="s">
        <v>44</v>
      </c>
      <c r="I454" s="11" t="s">
        <v>1060</v>
      </c>
      <c r="J454" s="3" t="s">
        <v>1063</v>
      </c>
      <c r="K454" s="3" t="s">
        <v>14274</v>
      </c>
      <c r="L454" s="3" t="s">
        <v>13877</v>
      </c>
      <c r="M454" s="4" t="s">
        <v>14345</v>
      </c>
      <c r="N454" s="5">
        <f>IFERROR(__xludf.DUMMYFUNCTION("MIN(5,IF($D454=""BIET"",1,IF($D454=""HIEU"",2,3))+IF($C454=""TRUE_FALSE_GROUP"",1,0)+IF(LEN($E454)&gt;500,1,0)+IF(REGEXMATCH(LOWER($E454),""python|c\+\+|select |sql|&lt;html|&lt;style|for |while |def ""),1,0))"),1.0)</f>
        <v>1</v>
      </c>
      <c r="O454" s="5" t="s">
        <v>1244</v>
      </c>
      <c r="P454" s="5">
        <f>IFERROR(__xludf.DUMMYFUNCTION("IF($C454=""MCQ_SINGLE"",IF($D454=""BIET"",45,IF($D454=""HIEU"",60,90))+IF(OR(LEN($E454)&gt;500,REGEXMATCH(LOWER($E454),""python|c\+\+|select |sql|&lt;html|&lt;style|for |while |def "")),30,0),IF($C454=""TRUE_FALSE_GROUP"",IF($D454=""BIET"",150,IF($D454=""HIEU"",18"&amp;"0,240))+IF(LEN($E454)&gt;500,60,0),IF($D454=""BIET"",90,IF($D454=""HIEU"",120,180))))"),45.0)</f>
        <v>45</v>
      </c>
      <c r="Q454" s="3" t="s">
        <v>1139</v>
      </c>
      <c r="R454" s="5" t="b">
        <f t="shared" si="25"/>
        <v>1</v>
      </c>
      <c r="S454" s="5" t="str">
        <f t="array" ref="S454">IFERROR(INDEX(DUPLICATES!$K:$K,MATCH($A454,DUPLICATES!$B:$B,0)),IFERROR(INDEX(DUPLICATES!$K:$K,MATCH($A454,DUPLICATES!$C:$C,0)),""))</f>
        <v>FAM_5598235BE7</v>
      </c>
      <c r="T454" s="3" t="s">
        <v>1119</v>
      </c>
      <c r="U454" s="5" t="str">
        <f t="shared" si="19"/>
        <v>MATRIX_SPEC|YCCD|SOURCE_TAG|ITEM_DEMAND</v>
      </c>
    </row>
    <row r="455">
      <c r="A455" s="3" t="s">
        <v>5391</v>
      </c>
      <c r="B455" s="3" t="s">
        <v>14358</v>
      </c>
      <c r="C455" s="2" t="s">
        <v>1056</v>
      </c>
      <c r="D455" s="2" t="s">
        <v>78</v>
      </c>
      <c r="E455" s="13" t="s">
        <v>14362</v>
      </c>
      <c r="F455" s="3" t="s">
        <v>98</v>
      </c>
      <c r="G455" s="3" t="s">
        <v>398</v>
      </c>
      <c r="H455" s="3" t="s">
        <v>44</v>
      </c>
      <c r="I455" s="11" t="s">
        <v>1060</v>
      </c>
      <c r="J455" s="3" t="s">
        <v>1063</v>
      </c>
      <c r="K455" s="3" t="s">
        <v>14274</v>
      </c>
      <c r="L455" s="3" t="s">
        <v>13877</v>
      </c>
      <c r="M455" s="4" t="s">
        <v>14365</v>
      </c>
      <c r="N455" s="5">
        <f>IFERROR(__xludf.DUMMYFUNCTION("MIN(5,IF($D455=""BIET"",1,IF($D455=""HIEU"",2,3))+IF($C455=""TRUE_FALSE_GROUP"",1,0)+IF(LEN($E455)&gt;500,1,0)+IF(REGEXMATCH(LOWER($E455),""python|c\+\+|select |sql|&lt;html|&lt;style|for |while |def ""),1,0))"),4.0)</f>
        <v>4</v>
      </c>
      <c r="O455" s="5" t="s">
        <v>1244</v>
      </c>
      <c r="P455" s="5">
        <f>IFERROR(__xludf.DUMMYFUNCTION("IF($C455=""MCQ_SINGLE"",IF($D455=""BIET"",45,IF($D455=""HIEU"",60,90))+IF(OR(LEN($E455)&gt;500,REGEXMATCH(LOWER($E455),""python|c\+\+|select |sql|&lt;html|&lt;style|for |while |def "")),30,0),IF($C455=""TRUE_FALSE_GROUP"",IF($D455=""BIET"",150,IF($D455=""HIEU"",18"&amp;"0,240))+IF(LEN($E455)&gt;500,60,0),IF($D455=""BIET"",90,IF($D455=""HIEU"",120,180))))"),120.0)</f>
        <v>120</v>
      </c>
      <c r="Q455" s="3" t="s">
        <v>1139</v>
      </c>
      <c r="R455" s="5" t="b">
        <f t="shared" si="25"/>
        <v>1</v>
      </c>
      <c r="S455" s="5" t="str">
        <f t="array" ref="S455">IFERROR(INDEX(DUPLICATES!$K:$K,MATCH($A455,DUPLICATES!$B:$B,0)),IFERROR(INDEX(DUPLICATES!$K:$K,MATCH($A455,DUPLICATES!$C:$C,0)),""))</f>
        <v>FAM_BBED04DDA0</v>
      </c>
      <c r="T455" s="3" t="s">
        <v>1119</v>
      </c>
      <c r="U455" s="5" t="str">
        <f t="shared" si="19"/>
        <v>MATRIX_SPEC|YCCD|SOURCE_TAG|ITEM_DEMAND</v>
      </c>
    </row>
    <row r="456">
      <c r="A456" s="3" t="s">
        <v>5397</v>
      </c>
      <c r="B456" s="3" t="s">
        <v>14382</v>
      </c>
      <c r="C456" s="2" t="s">
        <v>1056</v>
      </c>
      <c r="D456" s="2" t="s">
        <v>42</v>
      </c>
      <c r="E456" s="13" t="s">
        <v>14385</v>
      </c>
      <c r="F456" s="3" t="s">
        <v>98</v>
      </c>
      <c r="G456" s="3" t="s">
        <v>398</v>
      </c>
      <c r="H456" s="3" t="s">
        <v>44</v>
      </c>
      <c r="I456" s="11" t="s">
        <v>1060</v>
      </c>
      <c r="J456" s="3" t="s">
        <v>1063</v>
      </c>
      <c r="K456" s="3" t="s">
        <v>14274</v>
      </c>
      <c r="L456" s="3" t="s">
        <v>13877</v>
      </c>
      <c r="M456" s="4" t="s">
        <v>14390</v>
      </c>
      <c r="N456" s="5">
        <f>IFERROR(__xludf.DUMMYFUNCTION("MIN(5,IF($D456=""BIET"",1,IF($D456=""HIEU"",2,3))+IF($C456=""TRUE_FALSE_GROUP"",1,0)+IF(LEN($E456)&gt;500,1,0)+IF(REGEXMATCH(LOWER($E456),""python|c\+\+|select |sql|&lt;html|&lt;style|for |while |def ""),1,0))"),3.0)</f>
        <v>3</v>
      </c>
      <c r="O456" s="5" t="s">
        <v>1244</v>
      </c>
      <c r="P456" s="5">
        <f>IFERROR(__xludf.DUMMYFUNCTION("IF($C456=""MCQ_SINGLE"",IF($D456=""BIET"",45,IF($D456=""HIEU"",60,90))+IF(OR(LEN($E456)&gt;500,REGEXMATCH(LOWER($E456),""python|c\+\+|select |sql|&lt;html|&lt;style|for |while |def "")),30,0),IF($C456=""TRUE_FALSE_GROUP"",IF($D456=""BIET"",150,IF($D456=""HIEU"",18"&amp;"0,240))+IF(LEN($E456)&gt;500,60,0),IF($D456=""BIET"",90,IF($D456=""HIEU"",120,180))))"),90.0)</f>
        <v>90</v>
      </c>
      <c r="Q456" s="3" t="s">
        <v>1139</v>
      </c>
      <c r="R456" s="5" t="b">
        <f t="shared" si="25"/>
        <v>1</v>
      </c>
      <c r="S456" s="5" t="str">
        <f t="array" ref="S456">IFERROR(INDEX(DUPLICATES!$K:$K,MATCH($A456,DUPLICATES!$B:$B,0)),IFERROR(INDEX(DUPLICATES!$K:$K,MATCH($A456,DUPLICATES!$C:$C,0)),""))</f>
        <v/>
      </c>
      <c r="T456" s="3" t="s">
        <v>1119</v>
      </c>
      <c r="U456" s="5" t="str">
        <f t="shared" si="19"/>
        <v>MATRIX_SPEC|YCCD|SOURCE_TAG|ITEM_DEMAND</v>
      </c>
    </row>
    <row r="457">
      <c r="A457" s="3" t="s">
        <v>5403</v>
      </c>
      <c r="B457" s="3" t="s">
        <v>14404</v>
      </c>
      <c r="C457" s="2" t="s">
        <v>1056</v>
      </c>
      <c r="D457" s="2" t="s">
        <v>42</v>
      </c>
      <c r="E457" s="13" t="s">
        <v>14405</v>
      </c>
      <c r="F457" s="3" t="s">
        <v>98</v>
      </c>
      <c r="G457" s="3" t="s">
        <v>398</v>
      </c>
      <c r="H457" s="3" t="s">
        <v>44</v>
      </c>
      <c r="I457" s="11" t="s">
        <v>1060</v>
      </c>
      <c r="J457" s="3" t="s">
        <v>1063</v>
      </c>
      <c r="K457" s="3" t="s">
        <v>14274</v>
      </c>
      <c r="L457" s="3" t="s">
        <v>13877</v>
      </c>
      <c r="M457" s="4" t="s">
        <v>14410</v>
      </c>
      <c r="N457" s="5">
        <f>IFERROR(__xludf.DUMMYFUNCTION("MIN(5,IF($D457=""BIET"",1,IF($D457=""HIEU"",2,3))+IF($C457=""TRUE_FALSE_GROUP"",1,0)+IF(LEN($E457)&gt;500,1,0)+IF(REGEXMATCH(LOWER($E457),""python|c\+\+|select |sql|&lt;html|&lt;style|for |while |def ""),1,0))"),2.0)</f>
        <v>2</v>
      </c>
      <c r="O457" s="5" t="s">
        <v>1455</v>
      </c>
      <c r="P457" s="5">
        <f>IFERROR(__xludf.DUMMYFUNCTION("IF($C457=""MCQ_SINGLE"",IF($D457=""BIET"",45,IF($D457=""HIEU"",60,90))+IF(OR(LEN($E457)&gt;500,REGEXMATCH(LOWER($E457),""python|c\+\+|select |sql|&lt;html|&lt;style|for |while |def "")),30,0),IF($C457=""TRUE_FALSE_GROUP"",IF($D457=""BIET"",150,IF($D457=""HIEU"",18"&amp;"0,240))+IF(LEN($E457)&gt;500,60,0),IF($D457=""BIET"",90,IF($D457=""HIEU"",120,180))))"),60.0)</f>
        <v>60</v>
      </c>
      <c r="Q457" s="3" t="s">
        <v>1139</v>
      </c>
      <c r="R457" s="5" t="b">
        <f t="shared" si="25"/>
        <v>1</v>
      </c>
      <c r="S457" s="5" t="str">
        <f t="array" ref="S457">IFERROR(INDEX(DUPLICATES!$K:$K,MATCH($A457,DUPLICATES!$B:$B,0)),IFERROR(INDEX(DUPLICATES!$K:$K,MATCH($A457,DUPLICATES!$C:$C,0)),""))</f>
        <v>FAM_F18003C68B</v>
      </c>
      <c r="T457" s="3" t="s">
        <v>1119</v>
      </c>
      <c r="U457" s="5" t="str">
        <f t="shared" si="19"/>
        <v>MATRIX_SPEC|YCCD|SOURCE_TAG|ITEM_DEMAND</v>
      </c>
    </row>
    <row r="458">
      <c r="A458" s="3" t="s">
        <v>5409</v>
      </c>
      <c r="B458" s="3" t="s">
        <v>14427</v>
      </c>
      <c r="C458" s="2" t="s">
        <v>1056</v>
      </c>
      <c r="D458" s="2" t="s">
        <v>42</v>
      </c>
      <c r="E458" s="13" t="s">
        <v>14428</v>
      </c>
      <c r="F458" s="3" t="s">
        <v>98</v>
      </c>
      <c r="G458" s="3" t="s">
        <v>398</v>
      </c>
      <c r="H458" s="3" t="s">
        <v>44</v>
      </c>
      <c r="I458" s="11" t="s">
        <v>1060</v>
      </c>
      <c r="J458" s="3" t="s">
        <v>1063</v>
      </c>
      <c r="K458" s="3" t="s">
        <v>14274</v>
      </c>
      <c r="L458" s="3" t="s">
        <v>13877</v>
      </c>
      <c r="M458" s="4" t="s">
        <v>14433</v>
      </c>
      <c r="N458" s="5">
        <f>IFERROR(__xludf.DUMMYFUNCTION("MIN(5,IF($D458=""BIET"",1,IF($D458=""HIEU"",2,3))+IF($C458=""TRUE_FALSE_GROUP"",1,0)+IF(LEN($E458)&gt;500,1,0)+IF(REGEXMATCH(LOWER($E458),""python|c\+\+|select |sql|&lt;html|&lt;style|for |while |def ""),1,0))"),2.0)</f>
        <v>2</v>
      </c>
      <c r="O458" s="5" t="s">
        <v>1455</v>
      </c>
      <c r="P458" s="5">
        <f>IFERROR(__xludf.DUMMYFUNCTION("IF($C458=""MCQ_SINGLE"",IF($D458=""BIET"",45,IF($D458=""HIEU"",60,90))+IF(OR(LEN($E458)&gt;500,REGEXMATCH(LOWER($E458),""python|c\+\+|select |sql|&lt;html|&lt;style|for |while |def "")),30,0),IF($C458=""TRUE_FALSE_GROUP"",IF($D458=""BIET"",150,IF($D458=""HIEU"",18"&amp;"0,240))+IF(LEN($E458)&gt;500,60,0),IF($D458=""BIET"",90,IF($D458=""HIEU"",120,180))))"),60.0)</f>
        <v>60</v>
      </c>
      <c r="Q458" s="3" t="s">
        <v>1139</v>
      </c>
      <c r="R458" s="5" t="b">
        <f t="shared" si="25"/>
        <v>1</v>
      </c>
      <c r="S458" s="5" t="str">
        <f t="array" ref="S458">IFERROR(INDEX(DUPLICATES!$K:$K,MATCH($A458,DUPLICATES!$B:$B,0)),IFERROR(INDEX(DUPLICATES!$K:$K,MATCH($A458,DUPLICATES!$C:$C,0)),""))</f>
        <v>FAM_043A13F535</v>
      </c>
      <c r="T458" s="3" t="s">
        <v>1119</v>
      </c>
      <c r="U458" s="5" t="str">
        <f t="shared" si="19"/>
        <v>MATRIX_SPEC|YCCD|SOURCE_TAG|ITEM_DEMAND</v>
      </c>
    </row>
    <row r="459">
      <c r="A459" s="3" t="s">
        <v>5414</v>
      </c>
      <c r="B459" s="3" t="s">
        <v>14447</v>
      </c>
      <c r="C459" s="2" t="s">
        <v>1056</v>
      </c>
      <c r="D459" s="2" t="s">
        <v>42</v>
      </c>
      <c r="E459" s="13" t="s">
        <v>14449</v>
      </c>
      <c r="F459" s="3" t="s">
        <v>98</v>
      </c>
      <c r="G459" s="3" t="s">
        <v>398</v>
      </c>
      <c r="H459" s="3" t="s">
        <v>44</v>
      </c>
      <c r="I459" s="11" t="s">
        <v>1060</v>
      </c>
      <c r="J459" s="3" t="s">
        <v>1063</v>
      </c>
      <c r="K459" s="3" t="s">
        <v>14274</v>
      </c>
      <c r="L459" s="3" t="s">
        <v>13877</v>
      </c>
      <c r="M459" s="4" t="s">
        <v>14453</v>
      </c>
      <c r="N459" s="5">
        <f>IFERROR(__xludf.DUMMYFUNCTION("MIN(5,IF($D459=""BIET"",1,IF($D459=""HIEU"",2,3))+IF($C459=""TRUE_FALSE_GROUP"",1,0)+IF(LEN($E459)&gt;500,1,0)+IF(REGEXMATCH(LOWER($E459),""python|c\+\+|select |sql|&lt;html|&lt;style|for |while |def ""),1,0))"),2.0)</f>
        <v>2</v>
      </c>
      <c r="O459" s="5" t="s">
        <v>1455</v>
      </c>
      <c r="P459" s="5">
        <f>IFERROR(__xludf.DUMMYFUNCTION("IF($C459=""MCQ_SINGLE"",IF($D459=""BIET"",45,IF($D459=""HIEU"",60,90))+IF(OR(LEN($E459)&gt;500,REGEXMATCH(LOWER($E459),""python|c\+\+|select |sql|&lt;html|&lt;style|for |while |def "")),30,0),IF($C459=""TRUE_FALSE_GROUP"",IF($D459=""BIET"",150,IF($D459=""HIEU"",18"&amp;"0,240))+IF(LEN($E459)&gt;500,60,0),IF($D459=""BIET"",90,IF($D459=""HIEU"",120,180))))"),60.0)</f>
        <v>60</v>
      </c>
      <c r="Q459" s="3" t="s">
        <v>1139</v>
      </c>
      <c r="R459" s="5" t="b">
        <f t="shared" si="25"/>
        <v>1</v>
      </c>
      <c r="S459" s="5" t="str">
        <f t="array" ref="S459">IFERROR(INDEX(DUPLICATES!$K:$K,MATCH($A459,DUPLICATES!$B:$B,0)),IFERROR(INDEX(DUPLICATES!$K:$K,MATCH($A459,DUPLICATES!$C:$C,0)),""))</f>
        <v>FAM_53AF9E3CAD</v>
      </c>
      <c r="T459" s="3" t="s">
        <v>1119</v>
      </c>
      <c r="U459" s="5" t="str">
        <f t="shared" si="19"/>
        <v>MATRIX_SPEC|YCCD|SOURCE_TAG|ITEM_DEMAND</v>
      </c>
    </row>
    <row r="460">
      <c r="A460" s="3" t="s">
        <v>5420</v>
      </c>
      <c r="B460" s="3" t="s">
        <v>14471</v>
      </c>
      <c r="C460" s="2" t="s">
        <v>1056</v>
      </c>
      <c r="D460" s="2" t="s">
        <v>42</v>
      </c>
      <c r="E460" s="13" t="s">
        <v>14473</v>
      </c>
      <c r="F460" s="3" t="s">
        <v>98</v>
      </c>
      <c r="G460" s="3" t="s">
        <v>398</v>
      </c>
      <c r="H460" s="3" t="s">
        <v>44</v>
      </c>
      <c r="I460" s="11" t="s">
        <v>1060</v>
      </c>
      <c r="J460" s="3" t="s">
        <v>1063</v>
      </c>
      <c r="K460" s="3" t="s">
        <v>14274</v>
      </c>
      <c r="L460" s="3" t="s">
        <v>13877</v>
      </c>
      <c r="M460" s="4" t="s">
        <v>14477</v>
      </c>
      <c r="N460" s="5">
        <f>IFERROR(__xludf.DUMMYFUNCTION("MIN(5,IF($D460=""BIET"",1,IF($D460=""HIEU"",2,3))+IF($C460=""TRUE_FALSE_GROUP"",1,0)+IF(LEN($E460)&gt;500,1,0)+IF(REGEXMATCH(LOWER($E460),""python|c\+\+|select |sql|&lt;html|&lt;style|for |while |def ""),1,0))"),2.0)</f>
        <v>2</v>
      </c>
      <c r="O460" s="5" t="s">
        <v>1075</v>
      </c>
      <c r="P460" s="5">
        <f>IFERROR(__xludf.DUMMYFUNCTION("IF($C460=""MCQ_SINGLE"",IF($D460=""BIET"",45,IF($D460=""HIEU"",60,90))+IF(OR(LEN($E460)&gt;500,REGEXMATCH(LOWER($E460),""python|c\+\+|select |sql|&lt;html|&lt;style|for |while |def "")),30,0),IF($C460=""TRUE_FALSE_GROUP"",IF($D460=""BIET"",150,IF($D460=""HIEU"",18"&amp;"0,240))+IF(LEN($E460)&gt;500,60,0),IF($D460=""BIET"",90,IF($D460=""HIEU"",120,180))))"),60.0)</f>
        <v>60</v>
      </c>
      <c r="Q460" s="3" t="s">
        <v>1139</v>
      </c>
      <c r="R460" s="5" t="b">
        <f t="shared" si="25"/>
        <v>1</v>
      </c>
      <c r="S460" s="5" t="str">
        <f t="array" ref="S460">IFERROR(INDEX(DUPLICATES!$K:$K,MATCH($A460,DUPLICATES!$B:$B,0)),IFERROR(INDEX(DUPLICATES!$K:$K,MATCH($A460,DUPLICATES!$C:$C,0)),""))</f>
        <v>FAM_BC76353DA1</v>
      </c>
      <c r="T460" s="3" t="s">
        <v>1119</v>
      </c>
      <c r="U460" s="5" t="str">
        <f t="shared" si="19"/>
        <v>MATRIX_SPEC|YCCD|SOURCE_TAG|ITEM_DEMAND</v>
      </c>
    </row>
    <row r="461">
      <c r="A461" s="3" t="s">
        <v>5423</v>
      </c>
      <c r="B461" s="3" t="s">
        <v>14516</v>
      </c>
      <c r="C461" s="2" t="s">
        <v>1056</v>
      </c>
      <c r="D461" s="2" t="s">
        <v>42</v>
      </c>
      <c r="E461" s="13" t="s">
        <v>14517</v>
      </c>
      <c r="F461" s="3" t="s">
        <v>361</v>
      </c>
      <c r="G461" s="3" t="s">
        <v>398</v>
      </c>
      <c r="H461" s="3" t="s">
        <v>44</v>
      </c>
      <c r="I461" s="11" t="s">
        <v>1060</v>
      </c>
      <c r="J461" s="3" t="s">
        <v>1063</v>
      </c>
      <c r="K461" s="3" t="s">
        <v>14274</v>
      </c>
      <c r="L461" s="3" t="s">
        <v>13877</v>
      </c>
      <c r="M461" s="4" t="s">
        <v>14519</v>
      </c>
      <c r="N461" s="5">
        <f>IFERROR(__xludf.DUMMYFUNCTION("MIN(5,IF($D461=""BIET"",1,IF($D461=""HIEU"",2,3))+IF($C461=""TRUE_FALSE_GROUP"",1,0)+IF(LEN($E461)&gt;500,1,0)+IF(REGEXMATCH(LOWER($E461),""python|c\+\+|select |sql|&lt;html|&lt;style|for |while |def ""),1,0))"),2.0)</f>
        <v>2</v>
      </c>
      <c r="O461" s="5" t="s">
        <v>1075</v>
      </c>
      <c r="P461" s="5">
        <f>IFERROR(__xludf.DUMMYFUNCTION("IF($C461=""MCQ_SINGLE"",IF($D461=""BIET"",45,IF($D461=""HIEU"",60,90))+IF(OR(LEN($E461)&gt;500,REGEXMATCH(LOWER($E461),""python|c\+\+|select |sql|&lt;html|&lt;style|for |while |def "")),30,0),IF($C461=""TRUE_FALSE_GROUP"",IF($D461=""BIET"",150,IF($D461=""HIEU"",18"&amp;"0,240))+IF(LEN($E461)&gt;500,60,0),IF($D461=""BIET"",90,IF($D461=""HIEU"",120,180))))"),60.0)</f>
        <v>60</v>
      </c>
      <c r="Q461" s="3" t="s">
        <v>1139</v>
      </c>
      <c r="R461" s="5" t="b">
        <f t="shared" si="25"/>
        <v>1</v>
      </c>
      <c r="S461" s="5" t="str">
        <f t="array" ref="S461">IFERROR(INDEX(DUPLICATES!$K:$K,MATCH($A461,DUPLICATES!$B:$B,0)),IFERROR(INDEX(DUPLICATES!$K:$K,MATCH($A461,DUPLICATES!$C:$C,0)),""))</f>
        <v>FAM_DE4AD896F5</v>
      </c>
      <c r="T461" s="3" t="s">
        <v>1119</v>
      </c>
      <c r="U461" s="5" t="str">
        <f t="shared" si="19"/>
        <v>MATRIX_SPEC|YCCD|SOURCE_TAG|ITEM_DEMAND</v>
      </c>
    </row>
    <row r="462">
      <c r="A462" s="3" t="s">
        <v>5427</v>
      </c>
      <c r="B462" s="3" t="s">
        <v>14527</v>
      </c>
      <c r="C462" s="2" t="s">
        <v>1590</v>
      </c>
      <c r="D462" s="2" t="s">
        <v>42</v>
      </c>
      <c r="E462" s="13" t="s">
        <v>14528</v>
      </c>
      <c r="F462" s="3" t="s">
        <v>1636</v>
      </c>
      <c r="H462" s="3" t="s">
        <v>44</v>
      </c>
      <c r="I462" s="11" t="s">
        <v>1060</v>
      </c>
      <c r="J462" s="3" t="s">
        <v>1063</v>
      </c>
      <c r="K462" s="3" t="s">
        <v>14530</v>
      </c>
      <c r="L462" s="3" t="s">
        <v>13877</v>
      </c>
      <c r="M462" s="4" t="s">
        <v>14531</v>
      </c>
      <c r="N462" s="5">
        <f>IFERROR(__xludf.DUMMYFUNCTION("MIN(5,IF($D462=""BIET"",1,IF($D462=""HIEU"",2,3))+IF($C462=""TRUE_FALSE_GROUP"",1,0)+IF(LEN($E462)&gt;500,1,0)+IF(REGEXMATCH(LOWER($E462),""python|c\+\+|select |sql|&lt;html|&lt;style|for |while |def ""),1,0))"),3.0)</f>
        <v>3</v>
      </c>
      <c r="O462" s="5" t="s">
        <v>1075</v>
      </c>
      <c r="P462" s="5">
        <f>IFERROR(__xludf.DUMMYFUNCTION("IF($C462=""MCQ_SINGLE"",IF($D462=""BIET"",45,IF($D462=""HIEU"",60,90))+IF(OR(LEN($E462)&gt;500,REGEXMATCH(LOWER($E462),""python|c\+\+|select |sql|&lt;html|&lt;style|for |while |def "")),30,0),IF($C462=""TRUE_FALSE_GROUP"",IF($D462=""BIET"",150,IF($D462=""HIEU"",18"&amp;"0,240))+IF(LEN($E462)&gt;500,60,0),IF($D462=""BIET"",90,IF($D462=""HIEU"",120,180))))"),180.0)</f>
        <v>180</v>
      </c>
      <c r="Q462" s="3" t="s">
        <v>1139</v>
      </c>
      <c r="R462" s="5" t="b">
        <f t="shared" si="25"/>
        <v>0</v>
      </c>
      <c r="S462" s="5" t="str">
        <f t="array" ref="S462">IFERROR(INDEX(DUPLICATES!$K:$K,MATCH($A462,DUPLICATES!$B:$B,0)),IFERROR(INDEX(DUPLICATES!$K:$K,MATCH($A462,DUPLICATES!$C:$C,0)),""))</f>
        <v>FAM_389555C9C3</v>
      </c>
      <c r="T462" s="3" t="s">
        <v>1119</v>
      </c>
      <c r="U462" s="5" t="str">
        <f t="shared" si="19"/>
        <v>MATRIX_SPEC|YCCD|SOURCE_TAG|ITEM_DEMAND|MAX_STATEMENT_LEVEL</v>
      </c>
    </row>
    <row r="463">
      <c r="A463" s="3" t="s">
        <v>5433</v>
      </c>
      <c r="B463" s="3" t="s">
        <v>14536</v>
      </c>
      <c r="C463" s="2" t="s">
        <v>1590</v>
      </c>
      <c r="D463" s="2" t="s">
        <v>42</v>
      </c>
      <c r="E463" s="13" t="s">
        <v>14539</v>
      </c>
      <c r="F463" s="3" t="s">
        <v>1616</v>
      </c>
      <c r="H463" s="3" t="s">
        <v>44</v>
      </c>
      <c r="I463" s="11" t="s">
        <v>1060</v>
      </c>
      <c r="J463" s="3" t="s">
        <v>1063</v>
      </c>
      <c r="K463" s="3" t="s">
        <v>14530</v>
      </c>
      <c r="L463" s="3" t="s">
        <v>13877</v>
      </c>
      <c r="M463" s="4" t="s">
        <v>14541</v>
      </c>
      <c r="N463" s="5">
        <f>IFERROR(__xludf.DUMMYFUNCTION("MIN(5,IF($D463=""BIET"",1,IF($D463=""HIEU"",2,3))+IF($C463=""TRUE_FALSE_GROUP"",1,0)+IF(LEN($E463)&gt;500,1,0)+IF(REGEXMATCH(LOWER($E463),""python|c\+\+|select |sql|&lt;html|&lt;style|for |while |def ""),1,0))"),3.0)</f>
        <v>3</v>
      </c>
      <c r="O463" s="5" t="s">
        <v>1075</v>
      </c>
      <c r="P463" s="5">
        <f>IFERROR(__xludf.DUMMYFUNCTION("IF($C463=""MCQ_SINGLE"",IF($D463=""BIET"",45,IF($D463=""HIEU"",60,90))+IF(OR(LEN($E463)&gt;500,REGEXMATCH(LOWER($E463),""python|c\+\+|select |sql|&lt;html|&lt;style|for |while |def "")),30,0),IF($C463=""TRUE_FALSE_GROUP"",IF($D463=""BIET"",150,IF($D463=""HIEU"",18"&amp;"0,240))+IF(LEN($E463)&gt;500,60,0),IF($D463=""BIET"",90,IF($D463=""HIEU"",120,180))))"),180.0)</f>
        <v>180</v>
      </c>
      <c r="Q463" s="3" t="s">
        <v>1139</v>
      </c>
      <c r="R463" s="5" t="b">
        <f t="shared" si="25"/>
        <v>0</v>
      </c>
      <c r="S463" s="5" t="str">
        <f t="array" ref="S463">IFERROR(INDEX(DUPLICATES!$K:$K,MATCH($A463,DUPLICATES!$B:$B,0)),IFERROR(INDEX(DUPLICATES!$K:$K,MATCH($A463,DUPLICATES!$C:$C,0)),""))</f>
        <v>FAM_118B3D9F22</v>
      </c>
      <c r="T463" s="3" t="s">
        <v>1119</v>
      </c>
      <c r="U463" s="5" t="str">
        <f t="shared" si="19"/>
        <v>MATRIX_SPEC|YCCD|SOURCE_TAG|ITEM_DEMAND|MAX_STATEMENT_LEVEL</v>
      </c>
    </row>
    <row r="464">
      <c r="A464" s="3" t="s">
        <v>5440</v>
      </c>
      <c r="B464" s="3" t="s">
        <v>14560</v>
      </c>
      <c r="C464" s="2" t="s">
        <v>1590</v>
      </c>
      <c r="D464" s="2" t="s">
        <v>42</v>
      </c>
      <c r="E464" s="13" t="s">
        <v>14563</v>
      </c>
      <c r="F464" s="3" t="s">
        <v>5999</v>
      </c>
      <c r="H464" s="3" t="s">
        <v>44</v>
      </c>
      <c r="I464" s="11" t="s">
        <v>1060</v>
      </c>
      <c r="J464" s="3" t="s">
        <v>1063</v>
      </c>
      <c r="K464" s="3" t="s">
        <v>14530</v>
      </c>
      <c r="L464" s="3" t="s">
        <v>13877</v>
      </c>
      <c r="M464" s="4" t="s">
        <v>14567</v>
      </c>
      <c r="N464" s="5">
        <f>IFERROR(__xludf.DUMMYFUNCTION("MIN(5,IF($D464=""BIET"",1,IF($D464=""HIEU"",2,3))+IF($C464=""TRUE_FALSE_GROUP"",1,0)+IF(LEN($E464)&gt;500,1,0)+IF(REGEXMATCH(LOWER($E464),""python|c\+\+|select |sql|&lt;html|&lt;style|for |while |def ""),1,0))"),4.0)</f>
        <v>4</v>
      </c>
      <c r="O464" s="5" t="s">
        <v>1244</v>
      </c>
      <c r="P464" s="5">
        <f>IFERROR(__xludf.DUMMYFUNCTION("IF($C464=""MCQ_SINGLE"",IF($D464=""BIET"",45,IF($D464=""HIEU"",60,90))+IF(OR(LEN($E464)&gt;500,REGEXMATCH(LOWER($E464),""python|c\+\+|select |sql|&lt;html|&lt;style|for |while |def "")),30,0),IF($C464=""TRUE_FALSE_GROUP"",IF($D464=""BIET"",150,IF($D464=""HIEU"",18"&amp;"0,240))+IF(LEN($E464)&gt;500,60,0),IF($D464=""BIET"",90,IF($D464=""HIEU"",120,180))))"),240.0)</f>
        <v>240</v>
      </c>
      <c r="Q464" s="3" t="s">
        <v>1139</v>
      </c>
      <c r="R464" s="5" t="b">
        <f t="shared" si="25"/>
        <v>0</v>
      </c>
      <c r="S464" s="5" t="str">
        <f t="array" ref="S464">IFERROR(INDEX(DUPLICATES!$K:$K,MATCH($A464,DUPLICATES!$B:$B,0)),IFERROR(INDEX(DUPLICATES!$K:$K,MATCH($A464,DUPLICATES!$C:$C,0)),""))</f>
        <v>FAM_2068A4B0D5</v>
      </c>
      <c r="T464" s="3" t="s">
        <v>1119</v>
      </c>
      <c r="U464" s="5" t="str">
        <f t="shared" si="19"/>
        <v>MATRIX_SPEC|YCCD|SOURCE_TAG|ITEM_DEMAND|MAX_STATEMENT_LEVEL</v>
      </c>
    </row>
    <row r="465">
      <c r="A465" s="3" t="s">
        <v>5446</v>
      </c>
      <c r="B465" s="3" t="s">
        <v>14578</v>
      </c>
      <c r="C465" s="2" t="s">
        <v>1590</v>
      </c>
      <c r="D465" s="2" t="s">
        <v>78</v>
      </c>
      <c r="E465" s="13" t="s">
        <v>14581</v>
      </c>
      <c r="F465" s="3" t="s">
        <v>6833</v>
      </c>
      <c r="H465" s="3" t="s">
        <v>44</v>
      </c>
      <c r="I465" s="11" t="s">
        <v>1060</v>
      </c>
      <c r="J465" s="3" t="s">
        <v>1063</v>
      </c>
      <c r="K465" s="3" t="s">
        <v>14530</v>
      </c>
      <c r="L465" s="3" t="s">
        <v>13877</v>
      </c>
      <c r="M465" s="4" t="s">
        <v>14585</v>
      </c>
      <c r="N465" s="5">
        <f>IFERROR(__xludf.DUMMYFUNCTION("MIN(5,IF($D465=""BIET"",1,IF($D465=""HIEU"",2,3))+IF($C465=""TRUE_FALSE_GROUP"",1,0)+IF(LEN($E465)&gt;500,1,0)+IF(REGEXMATCH(LOWER($E465),""python|c\+\+|select |sql|&lt;html|&lt;style|for |while |def ""),1,0))"),5.0)</f>
        <v>5</v>
      </c>
      <c r="O465" s="5" t="s">
        <v>1244</v>
      </c>
      <c r="P465" s="5">
        <f>IFERROR(__xludf.DUMMYFUNCTION("IF($C465=""MCQ_SINGLE"",IF($D465=""BIET"",45,IF($D465=""HIEU"",60,90))+IF(OR(LEN($E465)&gt;500,REGEXMATCH(LOWER($E465),""python|c\+\+|select |sql|&lt;html|&lt;style|for |while |def "")),30,0),IF($C465=""TRUE_FALSE_GROUP"",IF($D465=""BIET"",150,IF($D465=""HIEU"",18"&amp;"0,240))+IF(LEN($E465)&gt;500,60,0),IF($D465=""BIET"",90,IF($D465=""HIEU"",120,180))))"),240.0)</f>
        <v>240</v>
      </c>
      <c r="Q465" s="3" t="s">
        <v>1139</v>
      </c>
      <c r="R465" s="5" t="b">
        <f t="shared" si="25"/>
        <v>0</v>
      </c>
      <c r="S465" s="5" t="str">
        <f t="array" ref="S465">IFERROR(INDEX(DUPLICATES!$K:$K,MATCH($A465,DUPLICATES!$B:$B,0)),IFERROR(INDEX(DUPLICATES!$K:$K,MATCH($A465,DUPLICATES!$C:$C,0)),""))</f>
        <v>FAM_6D542AB3A9</v>
      </c>
      <c r="T465" s="3" t="s">
        <v>1119</v>
      </c>
      <c r="U465" s="5" t="str">
        <f t="shared" si="19"/>
        <v>MATRIX_SPEC|YCCD|SOURCE_TAG|ITEM_DEMAND|MAX_STATEMENT_LEVEL</v>
      </c>
    </row>
    <row r="466">
      <c r="A466" s="3" t="s">
        <v>5455</v>
      </c>
      <c r="B466" s="3" t="s">
        <v>14613</v>
      </c>
      <c r="C466" s="2" t="s">
        <v>1590</v>
      </c>
      <c r="D466" s="2" t="s">
        <v>42</v>
      </c>
      <c r="E466" s="13" t="s">
        <v>14616</v>
      </c>
      <c r="F466" s="3" t="s">
        <v>5999</v>
      </c>
      <c r="H466" s="3" t="s">
        <v>44</v>
      </c>
      <c r="I466" s="11" t="s">
        <v>1060</v>
      </c>
      <c r="J466" s="3" t="s">
        <v>1063</v>
      </c>
      <c r="K466" s="3" t="s">
        <v>14530</v>
      </c>
      <c r="L466" s="3" t="s">
        <v>13877</v>
      </c>
      <c r="M466" s="4" t="s">
        <v>14622</v>
      </c>
      <c r="N466" s="5">
        <f>IFERROR(__xludf.DUMMYFUNCTION("MIN(5,IF($D466=""BIET"",1,IF($D466=""HIEU"",2,3))+IF($C466=""TRUE_FALSE_GROUP"",1,0)+IF(LEN($E466)&gt;500,1,0)+IF(REGEXMATCH(LOWER($E466),""python|c\+\+|select |sql|&lt;html|&lt;style|for |while |def ""),1,0))"),3.0)</f>
        <v>3</v>
      </c>
      <c r="O466" s="3" t="s">
        <v>1244</v>
      </c>
      <c r="P466" s="5">
        <f>IFERROR(__xludf.DUMMYFUNCTION("IF($C466=""MCQ_SINGLE"",IF($D466=""BIET"",45,IF($D466=""HIEU"",60,90))+IF(OR(LEN($E466)&gt;500,REGEXMATCH(LOWER($E466),""python|c\+\+|select |sql|&lt;html|&lt;style|for |while |def "")),30,0),IF($C466=""TRUE_FALSE_GROUP"",IF($D466=""BIET"",150,IF($D466=""HIEU"",18"&amp;"0,240))+IF(LEN($E466)&gt;500,60,0),IF($D466=""BIET"",90,IF($D466=""HIEU"",120,180))))"),180.0)</f>
        <v>180</v>
      </c>
      <c r="Q466" s="3" t="s">
        <v>1139</v>
      </c>
      <c r="R466" s="5" t="b">
        <f t="shared" si="25"/>
        <v>0</v>
      </c>
      <c r="S466" s="5" t="str">
        <f t="array" ref="S466">IFERROR(INDEX(DUPLICATES!$K:$K,MATCH($A466,DUPLICATES!$B:$B,0)),IFERROR(INDEX(DUPLICATES!$K:$K,MATCH($A466,DUPLICATES!$C:$C,0)),""))</f>
        <v>FAM_5A40E2D30E</v>
      </c>
      <c r="T466" s="3" t="s">
        <v>1119</v>
      </c>
      <c r="U466" s="5" t="str">
        <f t="shared" si="19"/>
        <v>MATRIX_SPEC|YCCD|SOURCE_TAG|ITEM_DEMAND|MAX_STATEMENT_LEVEL</v>
      </c>
    </row>
    <row r="467">
      <c r="A467" s="3" t="s">
        <v>5461</v>
      </c>
      <c r="B467" s="3" t="s">
        <v>14636</v>
      </c>
      <c r="C467" s="2" t="s">
        <v>1590</v>
      </c>
      <c r="D467" s="2" t="s">
        <v>78</v>
      </c>
      <c r="E467" s="13" t="s">
        <v>14639</v>
      </c>
      <c r="F467" s="3" t="s">
        <v>1631</v>
      </c>
      <c r="H467" s="3" t="s">
        <v>44</v>
      </c>
      <c r="I467" s="11" t="s">
        <v>1060</v>
      </c>
      <c r="J467" s="3" t="s">
        <v>1063</v>
      </c>
      <c r="K467" s="3" t="s">
        <v>14530</v>
      </c>
      <c r="L467" s="3" t="s">
        <v>13877</v>
      </c>
      <c r="M467" s="4" t="s">
        <v>14642</v>
      </c>
      <c r="N467" s="5">
        <f>IFERROR(__xludf.DUMMYFUNCTION("MIN(5,IF($D467=""BIET"",1,IF($D467=""HIEU"",2,3))+IF($C467=""TRUE_FALSE_GROUP"",1,0)+IF(LEN($E467)&gt;500,1,0)+IF(REGEXMATCH(LOWER($E467),""python|c\+\+|select |sql|&lt;html|&lt;style|for |while |def ""),1,0))"),5.0)</f>
        <v>5</v>
      </c>
      <c r="O467" s="5" t="s">
        <v>1244</v>
      </c>
      <c r="P467" s="5">
        <f>IFERROR(__xludf.DUMMYFUNCTION("IF($C467=""MCQ_SINGLE"",IF($D467=""BIET"",45,IF($D467=""HIEU"",60,90))+IF(OR(LEN($E467)&gt;500,REGEXMATCH(LOWER($E467),""python|c\+\+|select |sql|&lt;html|&lt;style|for |while |def "")),30,0),IF($C467=""TRUE_FALSE_GROUP"",IF($D467=""BIET"",150,IF($D467=""HIEU"",18"&amp;"0,240))+IF(LEN($E467)&gt;500,60,0),IF($D467=""BIET"",90,IF($D467=""HIEU"",120,180))))"),240.0)</f>
        <v>240</v>
      </c>
      <c r="Q467" s="3" t="s">
        <v>1139</v>
      </c>
      <c r="R467" s="5" t="b">
        <f t="shared" si="25"/>
        <v>0</v>
      </c>
      <c r="S467" s="5" t="str">
        <f t="array" ref="S467">IFERROR(INDEX(DUPLICATES!$K:$K,MATCH($A467,DUPLICATES!$B:$B,0)),IFERROR(INDEX(DUPLICATES!$K:$K,MATCH($A467,DUPLICATES!$C:$C,0)),""))</f>
        <v>FAM_244A0ADC27</v>
      </c>
      <c r="T467" s="3" t="s">
        <v>1119</v>
      </c>
      <c r="U467" s="5" t="str">
        <f t="shared" si="19"/>
        <v>MATRIX_SPEC|YCCD|SOURCE_TAG|ITEM_DEMAND|MAX_STATEMENT_LEVEL</v>
      </c>
    </row>
    <row r="468">
      <c r="A468" s="3" t="s">
        <v>5467</v>
      </c>
      <c r="B468" s="3" t="s">
        <v>14654</v>
      </c>
      <c r="C468" s="2" t="s">
        <v>1056</v>
      </c>
      <c r="D468" s="2" t="s">
        <v>578</v>
      </c>
      <c r="E468" s="13" t="s">
        <v>14656</v>
      </c>
      <c r="F468" s="3" t="s">
        <v>51</v>
      </c>
      <c r="H468" s="3" t="s">
        <v>44</v>
      </c>
      <c r="I468" s="3">
        <v>1.0</v>
      </c>
      <c r="J468" s="3" t="s">
        <v>1063</v>
      </c>
      <c r="K468" s="3" t="s">
        <v>14659</v>
      </c>
      <c r="L468" s="2" t="s">
        <v>14661</v>
      </c>
      <c r="M468" s="22" t="s">
        <v>14662</v>
      </c>
      <c r="N468" s="5">
        <f>IFERROR(__xludf.DUMMYFUNCTION("MIN(5,IF($D468=""BIET"",1,IF($D468=""HIEU"",2,3))+IF($C468=""TRUE_FALSE_GROUP"",1,0)+IF(LEN($E468)&gt;500,1,0)+IF(REGEXMATCH(LOWER($E468),""python|c\+\+|select |sql|&lt;html|&lt;style|for |while |def ""),1,0))"),1.0)</f>
        <v>1</v>
      </c>
      <c r="O468" s="5" t="s">
        <v>1075</v>
      </c>
      <c r="P468" s="5">
        <f>IFERROR(__xludf.DUMMYFUNCTION("IF($C468=""MCQ_SINGLE"",IF($D468=""BIET"",45,IF($D468=""HIEU"",60,90))+IF(OR(LEN($E468)&gt;500,REGEXMATCH(LOWER($E468),""python|c\+\+|select |sql|&lt;html|&lt;style|for |while |def "")),30,0),IF($C468=""TRUE_FALSE_GROUP"",IF($D468=""BIET"",150,IF($D468=""HIEU"",18"&amp;"0,240))+IF(LEN($E468)&gt;500,60,0),IF($D468=""BIET"",90,IF($D468=""HIEU"",120,180))))"),45.0)</f>
        <v>45</v>
      </c>
      <c r="Q468" s="2" t="s">
        <v>1139</v>
      </c>
      <c r="R468" s="5" t="b">
        <f t="shared" si="25"/>
        <v>1</v>
      </c>
      <c r="S468" s="5" t="str">
        <f t="array" ref="S468">IFERROR(INDEX(DUPLICATES!$K:$K,MATCH($A468,DUPLICATES!$B:$B,0)),IFERROR(INDEX(DUPLICATES!$K:$K,MATCH($A468,DUPLICATES!$C:$C,0)),""))</f>
        <v/>
      </c>
      <c r="T468" s="2" t="s">
        <v>1119</v>
      </c>
      <c r="U468" s="5" t="str">
        <f t="shared" si="19"/>
        <v>MATRIX_SPEC|YCCD|SOURCE_TAG|ITEM_DEMAND</v>
      </c>
    </row>
    <row r="469">
      <c r="A469" s="3" t="s">
        <v>5473</v>
      </c>
      <c r="B469" s="3" t="s">
        <v>14680</v>
      </c>
      <c r="C469" s="2" t="s">
        <v>1056</v>
      </c>
      <c r="D469" s="2" t="s">
        <v>578</v>
      </c>
      <c r="E469" s="13" t="s">
        <v>14682</v>
      </c>
      <c r="F469" s="3" t="s">
        <v>51</v>
      </c>
      <c r="H469" s="3" t="s">
        <v>44</v>
      </c>
      <c r="I469" s="3">
        <v>1.0</v>
      </c>
      <c r="J469" s="3" t="s">
        <v>1063</v>
      </c>
      <c r="K469" s="3" t="s">
        <v>14659</v>
      </c>
      <c r="L469" s="2" t="s">
        <v>14661</v>
      </c>
      <c r="M469" s="22" t="s">
        <v>14686</v>
      </c>
      <c r="N469" s="5">
        <f>IFERROR(__xludf.DUMMYFUNCTION("MIN(5,IF($D469=""BIET"",1,IF($D469=""HIEU"",2,3))+IF($C469=""TRUE_FALSE_GROUP"",1,0)+IF(LEN($E469)&gt;500,1,0)+IF(REGEXMATCH(LOWER($E469),""python|c\+\+|select |sql|&lt;html|&lt;style|for |while |def ""),1,0))"),1.0)</f>
        <v>1</v>
      </c>
      <c r="O469" s="5" t="s">
        <v>1075</v>
      </c>
      <c r="P469" s="5">
        <f>IFERROR(__xludf.DUMMYFUNCTION("IF($C469=""MCQ_SINGLE"",IF($D469=""BIET"",45,IF($D469=""HIEU"",60,90))+IF(OR(LEN($E469)&gt;500,REGEXMATCH(LOWER($E469),""python|c\+\+|select |sql|&lt;html|&lt;style|for |while |def "")),30,0),IF($C469=""TRUE_FALSE_GROUP"",IF($D469=""BIET"",150,IF($D469=""HIEU"",18"&amp;"0,240))+IF(LEN($E469)&gt;500,60,0),IF($D469=""BIET"",90,IF($D469=""HIEU"",120,180))))"),45.0)</f>
        <v>45</v>
      </c>
      <c r="Q469" s="2" t="s">
        <v>1139</v>
      </c>
      <c r="R469" s="5" t="b">
        <f t="shared" si="25"/>
        <v>1</v>
      </c>
      <c r="S469" s="5" t="str">
        <f t="array" ref="S469">IFERROR(INDEX(DUPLICATES!$K:$K,MATCH($A469,DUPLICATES!$B:$B,0)),IFERROR(INDEX(DUPLICATES!$K:$K,MATCH($A469,DUPLICATES!$C:$C,0)),""))</f>
        <v/>
      </c>
      <c r="T469" s="2" t="s">
        <v>1119</v>
      </c>
      <c r="U469" s="5" t="str">
        <f t="shared" si="19"/>
        <v>MATRIX_SPEC|YCCD|SOURCE_TAG|ITEM_DEMAND</v>
      </c>
    </row>
    <row r="470">
      <c r="A470" s="3" t="s">
        <v>5481</v>
      </c>
      <c r="B470" s="3" t="s">
        <v>14705</v>
      </c>
      <c r="C470" s="2" t="s">
        <v>1056</v>
      </c>
      <c r="D470" s="2" t="s">
        <v>42</v>
      </c>
      <c r="E470" s="13" t="s">
        <v>13924</v>
      </c>
      <c r="F470" s="3" t="s">
        <v>361</v>
      </c>
      <c r="H470" s="3" t="s">
        <v>863</v>
      </c>
      <c r="I470" s="3">
        <v>1.0</v>
      </c>
      <c r="J470" s="3" t="s">
        <v>1063</v>
      </c>
      <c r="K470" s="3" t="s">
        <v>14659</v>
      </c>
      <c r="L470" s="2" t="s">
        <v>14661</v>
      </c>
      <c r="M470" s="22" t="s">
        <v>14714</v>
      </c>
      <c r="N470" s="5">
        <f>IFERROR(__xludf.DUMMYFUNCTION("MIN(5,IF($D470=""BIET"",1,IF($D470=""HIEU"",2,3))+IF($C470=""TRUE_FALSE_GROUP"",1,0)+IF(LEN($E470)&gt;500,1,0)+IF(REGEXMATCH(LOWER($E470),""python|c\+\+|select |sql|&lt;html|&lt;style|for |while |def ""),1,0))"),2.0)</f>
        <v>2</v>
      </c>
      <c r="O470" s="5" t="s">
        <v>1075</v>
      </c>
      <c r="P470" s="5">
        <f>IFERROR(__xludf.DUMMYFUNCTION("IF($C470=""MCQ_SINGLE"",IF($D470=""BIET"",45,IF($D470=""HIEU"",60,90))+IF(OR(LEN($E470)&gt;500,REGEXMATCH(LOWER($E470),""python|c\+\+|select |sql|&lt;html|&lt;style|for |while |def "")),30,0),IF($C470=""TRUE_FALSE_GROUP"",IF($D470=""BIET"",150,IF($D470=""HIEU"",18"&amp;"0,240))+IF(LEN($E470)&gt;500,60,0),IF($D470=""BIET"",90,IF($D470=""HIEU"",120,180))))"),60.0)</f>
        <v>60</v>
      </c>
      <c r="Q470" s="2" t="s">
        <v>11913</v>
      </c>
      <c r="R470" s="5" t="b">
        <f t="shared" si="25"/>
        <v>1</v>
      </c>
      <c r="S470" s="5" t="str">
        <f t="array" ref="S470">IFERROR(INDEX(DUPLICATES!$K:$K,MATCH($A470,DUPLICATES!$B:$B,0)),IFERROR(INDEX(DUPLICATES!$K:$K,MATCH($A470,DUPLICATES!$C:$C,0)),""))</f>
        <v>FAM_1D1F1B1130</v>
      </c>
      <c r="T470" s="2" t="s">
        <v>1522</v>
      </c>
      <c r="U470" s="5" t="str">
        <f t="shared" si="19"/>
        <v>MATRIX_SPEC|YCCD|SOURCE_TAG|ITEM_DEMAND</v>
      </c>
    </row>
    <row r="471">
      <c r="A471" s="3" t="s">
        <v>5487</v>
      </c>
      <c r="B471" s="3" t="s">
        <v>14732</v>
      </c>
      <c r="C471" s="2" t="s">
        <v>1056</v>
      </c>
      <c r="D471" s="2" t="s">
        <v>42</v>
      </c>
      <c r="E471" s="13" t="s">
        <v>14736</v>
      </c>
      <c r="F471" s="3" t="s">
        <v>51</v>
      </c>
      <c r="H471" s="3" t="s">
        <v>44</v>
      </c>
      <c r="I471" s="3">
        <v>1.0</v>
      </c>
      <c r="J471" s="3" t="s">
        <v>1063</v>
      </c>
      <c r="K471" s="3" t="s">
        <v>14659</v>
      </c>
      <c r="L471" s="2" t="s">
        <v>14661</v>
      </c>
      <c r="M471" s="22" t="s">
        <v>14740</v>
      </c>
      <c r="N471" s="5">
        <f>IFERROR(__xludf.DUMMYFUNCTION("MIN(5,IF($D471=""BIET"",1,IF($D471=""HIEU"",2,3))+IF($C471=""TRUE_FALSE_GROUP"",1,0)+IF(LEN($E471)&gt;500,1,0)+IF(REGEXMATCH(LOWER($E471),""python|c\+\+|select |sql|&lt;html|&lt;style|for |while |def ""),1,0))"),2.0)</f>
        <v>2</v>
      </c>
      <c r="O471" s="5" t="s">
        <v>1075</v>
      </c>
      <c r="P471" s="5">
        <f>IFERROR(__xludf.DUMMYFUNCTION("IF($C471=""MCQ_SINGLE"",IF($D471=""BIET"",45,IF($D471=""HIEU"",60,90))+IF(OR(LEN($E471)&gt;500,REGEXMATCH(LOWER($E471),""python|c\+\+|select |sql|&lt;html|&lt;style|for |while |def "")),30,0),IF($C471=""TRUE_FALSE_GROUP"",IF($D471=""BIET"",150,IF($D471=""HIEU"",18"&amp;"0,240))+IF(LEN($E471)&gt;500,60,0),IF($D471=""BIET"",90,IF($D471=""HIEU"",120,180))))"),60.0)</f>
        <v>60</v>
      </c>
      <c r="Q471" s="2" t="s">
        <v>1139</v>
      </c>
      <c r="R471" s="5" t="b">
        <f t="shared" si="25"/>
        <v>1</v>
      </c>
      <c r="S471" s="5" t="str">
        <f t="array" ref="S471">IFERROR(INDEX(DUPLICATES!$K:$K,MATCH($A471,DUPLICATES!$B:$B,0)),IFERROR(INDEX(DUPLICATES!$K:$K,MATCH($A471,DUPLICATES!$C:$C,0)),""))</f>
        <v/>
      </c>
      <c r="T471" s="2" t="s">
        <v>1119</v>
      </c>
      <c r="U471" s="5" t="str">
        <f t="shared" si="19"/>
        <v>MATRIX_SPEC|YCCD|SOURCE_TAG|ITEM_DEMAND</v>
      </c>
    </row>
    <row r="472">
      <c r="A472" s="3" t="s">
        <v>5494</v>
      </c>
      <c r="B472" s="3" t="s">
        <v>14758</v>
      </c>
      <c r="C472" s="2" t="s">
        <v>1056</v>
      </c>
      <c r="D472" s="2" t="s">
        <v>42</v>
      </c>
      <c r="E472" s="13" t="s">
        <v>14760</v>
      </c>
      <c r="F472" s="3" t="s">
        <v>51</v>
      </c>
      <c r="H472" s="3" t="s">
        <v>44</v>
      </c>
      <c r="I472" s="3">
        <v>1.0</v>
      </c>
      <c r="J472" s="3" t="s">
        <v>1063</v>
      </c>
      <c r="K472" s="3" t="s">
        <v>14659</v>
      </c>
      <c r="L472" s="2" t="s">
        <v>14661</v>
      </c>
      <c r="M472" s="15" t="s">
        <v>14767</v>
      </c>
      <c r="N472" s="5">
        <f>IFERROR(__xludf.DUMMYFUNCTION("MIN(5,IF($D472=""BIET"",1,IF($D472=""HIEU"",2,3))+IF($C472=""TRUE_FALSE_GROUP"",1,0)+IF(LEN($E472)&gt;500,1,0)+IF(REGEXMATCH(LOWER($E472),""python|c\+\+|select |sql|&lt;html|&lt;style|for |while |def ""),1,0))"),2.0)</f>
        <v>2</v>
      </c>
      <c r="O472" s="5" t="s">
        <v>1075</v>
      </c>
      <c r="P472" s="5">
        <f>IFERROR(__xludf.DUMMYFUNCTION("IF($C472=""MCQ_SINGLE"",IF($D472=""BIET"",45,IF($D472=""HIEU"",60,90))+IF(OR(LEN($E472)&gt;500,REGEXMATCH(LOWER($E472),""python|c\+\+|select |sql|&lt;html|&lt;style|for |while |def "")),30,0),IF($C472=""TRUE_FALSE_GROUP"",IF($D472=""BIET"",150,IF($D472=""HIEU"",18"&amp;"0,240))+IF(LEN($E472)&gt;500,60,0),IF($D472=""BIET"",90,IF($D472=""HIEU"",120,180))))"),60.0)</f>
        <v>60</v>
      </c>
      <c r="Q472" s="2" t="s">
        <v>1139</v>
      </c>
      <c r="R472" s="5" t="b">
        <f t="shared" si="25"/>
        <v>1</v>
      </c>
      <c r="S472" s="5" t="str">
        <f t="array" ref="S472">IFERROR(INDEX(DUPLICATES!$K:$K,MATCH($A472,DUPLICATES!$B:$B,0)),IFERROR(INDEX(DUPLICATES!$K:$K,MATCH($A472,DUPLICATES!$C:$C,0)),""))</f>
        <v>FAM_E0DF36BE77</v>
      </c>
      <c r="T472" s="2" t="s">
        <v>1119</v>
      </c>
      <c r="U472" s="5" t="str">
        <f t="shared" si="19"/>
        <v>MATRIX_SPEC|YCCD|SOURCE_TAG|ITEM_DEMAND</v>
      </c>
    </row>
    <row r="473">
      <c r="A473" s="3" t="s">
        <v>5501</v>
      </c>
      <c r="B473" s="3" t="s">
        <v>14783</v>
      </c>
      <c r="C473" s="2" t="s">
        <v>1056</v>
      </c>
      <c r="D473" s="2" t="s">
        <v>42</v>
      </c>
      <c r="E473" s="13" t="s">
        <v>14785</v>
      </c>
      <c r="F473" s="3" t="s">
        <v>361</v>
      </c>
      <c r="H473" s="3" t="s">
        <v>44</v>
      </c>
      <c r="I473" s="3">
        <v>1.0</v>
      </c>
      <c r="J473" s="3" t="s">
        <v>1063</v>
      </c>
      <c r="K473" s="3" t="s">
        <v>14659</v>
      </c>
      <c r="L473" s="2" t="s">
        <v>14661</v>
      </c>
      <c r="M473" s="22" t="s">
        <v>14788</v>
      </c>
      <c r="N473" s="5">
        <f>IFERROR(__xludf.DUMMYFUNCTION("MIN(5,IF($D473=""BIET"",1,IF($D473=""HIEU"",2,3))+IF($C473=""TRUE_FALSE_GROUP"",1,0)+IF(LEN($E473)&gt;500,1,0)+IF(REGEXMATCH(LOWER($E473),""python|c\+\+|select |sql|&lt;html|&lt;style|for |while |def ""),1,0))"),2.0)</f>
        <v>2</v>
      </c>
      <c r="O473" s="5" t="s">
        <v>1075</v>
      </c>
      <c r="P473" s="5">
        <f>IFERROR(__xludf.DUMMYFUNCTION("IF($C473=""MCQ_SINGLE"",IF($D473=""BIET"",45,IF($D473=""HIEU"",60,90))+IF(OR(LEN($E473)&gt;500,REGEXMATCH(LOWER($E473),""python|c\+\+|select |sql|&lt;html|&lt;style|for |while |def "")),30,0),IF($C473=""TRUE_FALSE_GROUP"",IF($D473=""BIET"",150,IF($D473=""HIEU"",18"&amp;"0,240))+IF(LEN($E473)&gt;500,60,0),IF($D473=""BIET"",90,IF($D473=""HIEU"",120,180))))"),60.0)</f>
        <v>60</v>
      </c>
      <c r="Q473" s="2" t="s">
        <v>1139</v>
      </c>
      <c r="R473" s="5" t="b">
        <f t="shared" si="25"/>
        <v>1</v>
      </c>
      <c r="S473" s="5" t="str">
        <f t="array" ref="S473">IFERROR(INDEX(DUPLICATES!$K:$K,MATCH($A473,DUPLICATES!$B:$B,0)),IFERROR(INDEX(DUPLICATES!$K:$K,MATCH($A473,DUPLICATES!$C:$C,0)),""))</f>
        <v>FAM_60074158F2</v>
      </c>
      <c r="T473" s="2" t="s">
        <v>1119</v>
      </c>
      <c r="U473" s="5" t="str">
        <f t="shared" si="19"/>
        <v>MATRIX_SPEC|YCCD|SOURCE_TAG|ITEM_DEMAND</v>
      </c>
    </row>
    <row r="474">
      <c r="A474" s="3" t="s">
        <v>5507</v>
      </c>
      <c r="B474" s="3" t="s">
        <v>14800</v>
      </c>
      <c r="C474" s="2" t="s">
        <v>1056</v>
      </c>
      <c r="D474" s="2" t="s">
        <v>42</v>
      </c>
      <c r="E474" s="13" t="s">
        <v>14049</v>
      </c>
      <c r="F474" s="13" t="s">
        <v>98</v>
      </c>
      <c r="G474" s="15"/>
      <c r="H474" s="13" t="s">
        <v>863</v>
      </c>
      <c r="I474" s="13">
        <v>1.0</v>
      </c>
      <c r="J474" s="13" t="s">
        <v>1063</v>
      </c>
      <c r="K474" s="13" t="s">
        <v>14659</v>
      </c>
      <c r="L474" s="4" t="s">
        <v>14661</v>
      </c>
      <c r="M474" s="22" t="s">
        <v>14806</v>
      </c>
      <c r="N474" s="5">
        <f>IFERROR(__xludf.DUMMYFUNCTION("MIN(5,IF($D474=""BIET"",1,IF($D474=""HIEU"",2,3))+IF($C474=""TRUE_FALSE_GROUP"",1,0)+IF(LEN($E474)&gt;500,1,0)+IF(REGEXMATCH(LOWER($E474),""python|c\+\+|select |sql|&lt;html|&lt;style|for |while |def ""),1,0))"),2.0)</f>
        <v>2</v>
      </c>
      <c r="O474" s="5" t="s">
        <v>1075</v>
      </c>
      <c r="P474" s="5">
        <f>IFERROR(__xludf.DUMMYFUNCTION("IF($C474=""MCQ_SINGLE"",IF($D474=""BIET"",45,IF($D474=""HIEU"",60,90))+IF(OR(LEN($E474)&gt;500,REGEXMATCH(LOWER($E474),""python|c\+\+|select |sql|&lt;html|&lt;style|for |while |def "")),30,0),IF($C474=""TRUE_FALSE_GROUP"",IF($D474=""BIET"",150,IF($D474=""HIEU"",18"&amp;"0,240))+IF(LEN($E474)&gt;500,60,0),IF($D474=""BIET"",90,IF($D474=""HIEU"",120,180))))"),60.0)</f>
        <v>60</v>
      </c>
      <c r="Q474" s="2" t="s">
        <v>11913</v>
      </c>
      <c r="R474" s="5" t="b">
        <f t="shared" si="25"/>
        <v>1</v>
      </c>
      <c r="S474" s="5" t="str">
        <f t="array" ref="S474">IFERROR(INDEX(DUPLICATES!$K:$K,MATCH($A474,DUPLICATES!$B:$B,0)),IFERROR(INDEX(DUPLICATES!$K:$K,MATCH($A474,DUPLICATES!$C:$C,0)),""))</f>
        <v>FAM_7C34619ACF</v>
      </c>
      <c r="T474" s="2" t="s">
        <v>1522</v>
      </c>
      <c r="U474" s="5" t="str">
        <f t="shared" si="19"/>
        <v>MATRIX_SPEC|YCCD|SOURCE_TAG|ITEM_DEMAND</v>
      </c>
    </row>
    <row r="475">
      <c r="A475" s="3" t="s">
        <v>5513</v>
      </c>
      <c r="B475" s="3" t="s">
        <v>14824</v>
      </c>
      <c r="C475" s="2" t="s">
        <v>1056</v>
      </c>
      <c r="D475" s="2" t="s">
        <v>42</v>
      </c>
      <c r="E475" s="13" t="s">
        <v>14827</v>
      </c>
      <c r="F475" s="3" t="s">
        <v>126</v>
      </c>
      <c r="H475" s="3" t="s">
        <v>44</v>
      </c>
      <c r="I475" s="3">
        <v>1.0</v>
      </c>
      <c r="J475" s="3" t="s">
        <v>1063</v>
      </c>
      <c r="K475" s="3" t="s">
        <v>14659</v>
      </c>
      <c r="L475" s="2" t="s">
        <v>1065</v>
      </c>
      <c r="M475" s="4" t="s">
        <v>14832</v>
      </c>
      <c r="N475" s="5">
        <f>IFERROR(__xludf.DUMMYFUNCTION("MIN(5,IF($D475=""BIET"",1,IF($D475=""HIEU"",2,3))+IF($C475=""TRUE_FALSE_GROUP"",1,0)+IF(LEN($E475)&gt;500,1,0)+IF(REGEXMATCH(LOWER($E475),""python|c\+\+|select |sql|&lt;html|&lt;style|for |while |def ""),1,0))"),2.0)</f>
        <v>2</v>
      </c>
      <c r="O475" s="5" t="s">
        <v>1075</v>
      </c>
      <c r="P475" s="5">
        <f>IFERROR(__xludf.DUMMYFUNCTION("IF($C475=""MCQ_SINGLE"",IF($D475=""BIET"",45,IF($D475=""HIEU"",60,90))+IF(OR(LEN($E475)&gt;500,REGEXMATCH(LOWER($E475),""python|c\+\+|select |sql|&lt;html|&lt;style|for |while |def "")),30,0),IF($C475=""TRUE_FALSE_GROUP"",IF($D475=""BIET"",150,IF($D475=""HIEU"",18"&amp;"0,240))+IF(LEN($E475)&gt;500,60,0),IF($D475=""BIET"",90,IF($D475=""HIEU"",120,180))))"),60.0)</f>
        <v>60</v>
      </c>
      <c r="Q475" s="2" t="s">
        <v>1082</v>
      </c>
      <c r="R475" s="5" t="b">
        <f t="shared" si="25"/>
        <v>1</v>
      </c>
      <c r="S475" s="5" t="str">
        <f t="array" ref="S475">IFERROR(INDEX(DUPLICATES!$K:$K,MATCH($A475,DUPLICATES!$B:$B,0)),IFERROR(INDEX(DUPLICATES!$K:$K,MATCH($A475,DUPLICATES!$C:$C,0)),""))</f>
        <v>FAM_894D2C5933</v>
      </c>
      <c r="T475" s="2" t="s">
        <v>1093</v>
      </c>
      <c r="U475" s="5" t="str">
        <f t="shared" si="19"/>
        <v>MATRIX_SPEC|YCCD|SOURCE_TAG|ITEM_DEMAND</v>
      </c>
    </row>
    <row r="476">
      <c r="A476" s="3" t="s">
        <v>5517</v>
      </c>
      <c r="B476" s="3" t="s">
        <v>14851</v>
      </c>
      <c r="C476" s="2" t="s">
        <v>1056</v>
      </c>
      <c r="D476" s="2" t="s">
        <v>578</v>
      </c>
      <c r="E476" s="13" t="s">
        <v>14854</v>
      </c>
      <c r="F476" s="3" t="s">
        <v>51</v>
      </c>
      <c r="H476" s="3" t="s">
        <v>44</v>
      </c>
      <c r="I476" s="3">
        <v>1.0</v>
      </c>
      <c r="J476" s="3" t="s">
        <v>1063</v>
      </c>
      <c r="K476" s="3" t="s">
        <v>14659</v>
      </c>
      <c r="L476" s="2" t="s">
        <v>14661</v>
      </c>
      <c r="M476" s="22" t="s">
        <v>14857</v>
      </c>
      <c r="N476" s="5">
        <f>IFERROR(__xludf.DUMMYFUNCTION("MIN(5,IF($D476=""BIET"",1,IF($D476=""HIEU"",2,3))+IF($C476=""TRUE_FALSE_GROUP"",1,0)+IF(LEN($E476)&gt;500,1,0)+IF(REGEXMATCH(LOWER($E476),""python|c\+\+|select |sql|&lt;html|&lt;style|for |while |def ""),1,0))"),1.0)</f>
        <v>1</v>
      </c>
      <c r="O476" s="5" t="s">
        <v>1244</v>
      </c>
      <c r="P476" s="5">
        <f>IFERROR(__xludf.DUMMYFUNCTION("IF($C476=""MCQ_SINGLE"",IF($D476=""BIET"",45,IF($D476=""HIEU"",60,90))+IF(OR(LEN($E476)&gt;500,REGEXMATCH(LOWER($E476),""python|c\+\+|select |sql|&lt;html|&lt;style|for |while |def "")),30,0),IF($C476=""TRUE_FALSE_GROUP"",IF($D476=""BIET"",150,IF($D476=""HIEU"",18"&amp;"0,240))+IF(LEN($E476)&gt;500,60,0),IF($D476=""BIET"",90,IF($D476=""HIEU"",120,180))))"),45.0)</f>
        <v>45</v>
      </c>
      <c r="Q476" s="2" t="s">
        <v>1139</v>
      </c>
      <c r="R476" s="5" t="b">
        <f t="shared" si="25"/>
        <v>1</v>
      </c>
      <c r="S476" s="5" t="str">
        <f t="array" ref="S476">IFERROR(INDEX(DUPLICATES!$K:$K,MATCH($A476,DUPLICATES!$B:$B,0)),IFERROR(INDEX(DUPLICATES!$K:$K,MATCH($A476,DUPLICATES!$C:$C,0)),""))</f>
        <v>FAM_CA2201E10B</v>
      </c>
      <c r="T476" s="2" t="s">
        <v>1119</v>
      </c>
      <c r="U476" s="5" t="str">
        <f t="shared" si="19"/>
        <v>MATRIX_SPEC|YCCD|SOURCE_TAG|ITEM_DEMAND</v>
      </c>
    </row>
    <row r="477">
      <c r="A477" s="3" t="s">
        <v>5521</v>
      </c>
      <c r="B477" s="3" t="s">
        <v>14867</v>
      </c>
      <c r="C477" s="2" t="s">
        <v>1056</v>
      </c>
      <c r="D477" s="2" t="s">
        <v>42</v>
      </c>
      <c r="E477" s="13" t="s">
        <v>14870</v>
      </c>
      <c r="F477" s="3" t="s">
        <v>98</v>
      </c>
      <c r="H477" s="3" t="s">
        <v>44</v>
      </c>
      <c r="I477" s="3">
        <v>1.0</v>
      </c>
      <c r="J477" s="3" t="s">
        <v>1063</v>
      </c>
      <c r="K477" s="3" t="s">
        <v>14659</v>
      </c>
      <c r="L477" s="2" t="s">
        <v>14661</v>
      </c>
      <c r="M477" s="22" t="s">
        <v>14872</v>
      </c>
      <c r="N477" s="5">
        <f>IFERROR(__xludf.DUMMYFUNCTION("MIN(5,IF($D477=""BIET"",1,IF($D477=""HIEU"",2,3))+IF($C477=""TRUE_FALSE_GROUP"",1,0)+IF(LEN($E477)&gt;500,1,0)+IF(REGEXMATCH(LOWER($E477),""python|c\+\+|select |sql|&lt;html|&lt;style|for |while |def ""),1,0))"),2.0)</f>
        <v>2</v>
      </c>
      <c r="O477" s="5" t="s">
        <v>1244</v>
      </c>
      <c r="P477" s="5">
        <f>IFERROR(__xludf.DUMMYFUNCTION("IF($C477=""MCQ_SINGLE"",IF($D477=""BIET"",45,IF($D477=""HIEU"",60,90))+IF(OR(LEN($E477)&gt;500,REGEXMATCH(LOWER($E477),""python|c\+\+|select |sql|&lt;html|&lt;style|for |while |def "")),30,0),IF($C477=""TRUE_FALSE_GROUP"",IF($D477=""BIET"",150,IF($D477=""HIEU"",18"&amp;"0,240))+IF(LEN($E477)&gt;500,60,0),IF($D477=""BIET"",90,IF($D477=""HIEU"",120,180))))"),60.0)</f>
        <v>60</v>
      </c>
      <c r="Q477" s="2" t="s">
        <v>1139</v>
      </c>
      <c r="R477" s="5" t="b">
        <f t="shared" si="25"/>
        <v>1</v>
      </c>
      <c r="S477" s="5" t="str">
        <f t="array" ref="S477">IFERROR(INDEX(DUPLICATES!$K:$K,MATCH($A477,DUPLICATES!$B:$B,0)),IFERROR(INDEX(DUPLICATES!$K:$K,MATCH($A477,DUPLICATES!$C:$C,0)),""))</f>
        <v>FAM_271CAFE3ED</v>
      </c>
      <c r="T477" s="2" t="s">
        <v>1119</v>
      </c>
      <c r="U477" s="5" t="str">
        <f t="shared" si="19"/>
        <v>MATRIX_SPEC|YCCD|SOURCE_TAG|ITEM_DEMAND</v>
      </c>
    </row>
    <row r="478">
      <c r="A478" s="3" t="s">
        <v>5527</v>
      </c>
      <c r="B478" s="3" t="s">
        <v>14887</v>
      </c>
      <c r="C478" s="2" t="s">
        <v>1056</v>
      </c>
      <c r="D478" s="2" t="s">
        <v>42</v>
      </c>
      <c r="E478" s="13" t="s">
        <v>14890</v>
      </c>
      <c r="F478" s="3" t="s">
        <v>361</v>
      </c>
      <c r="H478" s="3" t="s">
        <v>44</v>
      </c>
      <c r="I478" s="3">
        <v>1.0</v>
      </c>
      <c r="J478" s="3" t="s">
        <v>1063</v>
      </c>
      <c r="K478" s="3" t="s">
        <v>14659</v>
      </c>
      <c r="L478" s="2" t="s">
        <v>14661</v>
      </c>
      <c r="M478" s="22" t="s">
        <v>14892</v>
      </c>
      <c r="N478" s="5">
        <f>IFERROR(__xludf.DUMMYFUNCTION("MIN(5,IF($D478=""BIET"",1,IF($D478=""HIEU"",2,3))+IF($C478=""TRUE_FALSE_GROUP"",1,0)+IF(LEN($E478)&gt;500,1,0)+IF(REGEXMATCH(LOWER($E478),""python|c\+\+|select |sql|&lt;html|&lt;style|for |while |def ""),1,0))"),2.0)</f>
        <v>2</v>
      </c>
      <c r="O478" s="5" t="s">
        <v>1244</v>
      </c>
      <c r="P478" s="5">
        <f>IFERROR(__xludf.DUMMYFUNCTION("IF($C478=""MCQ_SINGLE"",IF($D478=""BIET"",45,IF($D478=""HIEU"",60,90))+IF(OR(LEN($E478)&gt;500,REGEXMATCH(LOWER($E478),""python|c\+\+|select |sql|&lt;html|&lt;style|for |while |def "")),30,0),IF($C478=""TRUE_FALSE_GROUP"",IF($D478=""BIET"",150,IF($D478=""HIEU"",18"&amp;"0,240))+IF(LEN($E478)&gt;500,60,0),IF($D478=""BIET"",90,IF($D478=""HIEU"",120,180))))"),60.0)</f>
        <v>60</v>
      </c>
      <c r="Q478" s="2" t="s">
        <v>1139</v>
      </c>
      <c r="R478" s="5" t="b">
        <f t="shared" si="25"/>
        <v>1</v>
      </c>
      <c r="S478" s="5" t="str">
        <f t="array" ref="S478">IFERROR(INDEX(DUPLICATES!$K:$K,MATCH($A478,DUPLICATES!$B:$B,0)),IFERROR(INDEX(DUPLICATES!$K:$K,MATCH($A478,DUPLICATES!$C:$C,0)),""))</f>
        <v>FAM_40585DDE87</v>
      </c>
      <c r="T478" s="2" t="s">
        <v>1119</v>
      </c>
      <c r="U478" s="5" t="str">
        <f t="shared" si="19"/>
        <v>MATRIX_SPEC|YCCD|SOURCE_TAG|ITEM_DEMAND</v>
      </c>
    </row>
    <row r="479">
      <c r="A479" s="3" t="s">
        <v>5531</v>
      </c>
      <c r="B479" s="3" t="s">
        <v>14906</v>
      </c>
      <c r="C479" s="2" t="s">
        <v>1056</v>
      </c>
      <c r="D479" s="2" t="s">
        <v>42</v>
      </c>
      <c r="E479" s="13" t="s">
        <v>14909</v>
      </c>
      <c r="F479" s="3" t="s">
        <v>51</v>
      </c>
      <c r="H479" s="3" t="s">
        <v>44</v>
      </c>
      <c r="I479" s="3">
        <v>1.0</v>
      </c>
      <c r="J479" s="3" t="s">
        <v>1063</v>
      </c>
      <c r="K479" s="3" t="s">
        <v>14659</v>
      </c>
      <c r="L479" s="2" t="s">
        <v>14661</v>
      </c>
      <c r="M479" s="22" t="s">
        <v>14914</v>
      </c>
      <c r="N479" s="5">
        <f>IFERROR(__xludf.DUMMYFUNCTION("MIN(5,IF($D479=""BIET"",1,IF($D479=""HIEU"",2,3))+IF($C479=""TRUE_FALSE_GROUP"",1,0)+IF(LEN($E479)&gt;500,1,0)+IF(REGEXMATCH(LOWER($E479),""python|c\+\+|select |sql|&lt;html|&lt;style|for |while |def ""),1,0))"),2.0)</f>
        <v>2</v>
      </c>
      <c r="O479" s="5" t="s">
        <v>1244</v>
      </c>
      <c r="P479" s="5">
        <f>IFERROR(__xludf.DUMMYFUNCTION("IF($C479=""MCQ_SINGLE"",IF($D479=""BIET"",45,IF($D479=""HIEU"",60,90))+IF(OR(LEN($E479)&gt;500,REGEXMATCH(LOWER($E479),""python|c\+\+|select |sql|&lt;html|&lt;style|for |while |def "")),30,0),IF($C479=""TRUE_FALSE_GROUP"",IF($D479=""BIET"",150,IF($D479=""HIEU"",18"&amp;"0,240))+IF(LEN($E479)&gt;500,60,0),IF($D479=""BIET"",90,IF($D479=""HIEU"",120,180))))"),60.0)</f>
        <v>60</v>
      </c>
      <c r="Q479" s="2" t="s">
        <v>1139</v>
      </c>
      <c r="R479" s="5" t="b">
        <f t="shared" si="25"/>
        <v>1</v>
      </c>
      <c r="S479" s="5" t="str">
        <f t="array" ref="S479">IFERROR(INDEX(DUPLICATES!$K:$K,MATCH($A479,DUPLICATES!$B:$B,0)),IFERROR(INDEX(DUPLICATES!$K:$K,MATCH($A479,DUPLICATES!$C:$C,0)),""))</f>
        <v>FAM_C1BF776C62</v>
      </c>
      <c r="T479" s="2" t="s">
        <v>1119</v>
      </c>
      <c r="U479" s="5" t="str">
        <f t="shared" si="19"/>
        <v>MATRIX_SPEC|YCCD|SOURCE_TAG|ITEM_DEMAND</v>
      </c>
    </row>
    <row r="480">
      <c r="A480" s="3" t="s">
        <v>5536</v>
      </c>
      <c r="B480" s="3" t="s">
        <v>14930</v>
      </c>
      <c r="C480" s="2" t="s">
        <v>1056</v>
      </c>
      <c r="D480" s="2" t="s">
        <v>42</v>
      </c>
      <c r="E480" s="13" t="s">
        <v>14931</v>
      </c>
      <c r="F480" s="3" t="s">
        <v>98</v>
      </c>
      <c r="G480" s="3" t="s">
        <v>398</v>
      </c>
      <c r="H480" s="3" t="s">
        <v>44</v>
      </c>
      <c r="I480" s="11" t="s">
        <v>1060</v>
      </c>
      <c r="J480" s="3" t="s">
        <v>1063</v>
      </c>
      <c r="K480" s="3" t="s">
        <v>14934</v>
      </c>
      <c r="L480" s="2" t="s">
        <v>14661</v>
      </c>
      <c r="M480" s="22" t="s">
        <v>14936</v>
      </c>
      <c r="N480" s="5">
        <f>IFERROR(__xludf.DUMMYFUNCTION("MIN(5,IF($D480=""BIET"",1,IF($D480=""HIEU"",2,3))+IF($C480=""TRUE_FALSE_GROUP"",1,0)+IF(LEN($E480)&gt;500,1,0)+IF(REGEXMATCH(LOWER($E480),""python|c\+\+|select |sql|&lt;html|&lt;style|for |while |def ""),1,0))"),2.0)</f>
        <v>2</v>
      </c>
      <c r="O480" s="5" t="s">
        <v>1244</v>
      </c>
      <c r="P480" s="5">
        <f>IFERROR(__xludf.DUMMYFUNCTION("IF($C480=""MCQ_SINGLE"",IF($D480=""BIET"",45,IF($D480=""HIEU"",60,90))+IF(OR(LEN($E480)&gt;500,REGEXMATCH(LOWER($E480),""python|c\+\+|select |sql|&lt;html|&lt;style|for |while |def "")),30,0),IF($C480=""TRUE_FALSE_GROUP"",IF($D480=""BIET"",150,IF($D480=""HIEU"",18"&amp;"0,240))+IF(LEN($E480)&gt;500,60,0),IF($D480=""BIET"",90,IF($D480=""HIEU"",120,180))))"),60.0)</f>
        <v>60</v>
      </c>
      <c r="Q480" s="2" t="s">
        <v>1139</v>
      </c>
      <c r="R480" s="5" t="b">
        <f t="shared" si="25"/>
        <v>1</v>
      </c>
      <c r="S480" s="5" t="str">
        <f t="array" ref="S480">IFERROR(INDEX(DUPLICATES!$K:$K,MATCH($A480,DUPLICATES!$B:$B,0)),IFERROR(INDEX(DUPLICATES!$K:$K,MATCH($A480,DUPLICATES!$C:$C,0)),""))</f>
        <v>FAM_3810452C13</v>
      </c>
      <c r="T480" s="2" t="s">
        <v>1119</v>
      </c>
      <c r="U480" s="5" t="str">
        <f t="shared" si="19"/>
        <v>MATRIX_SPEC|YCCD|SOURCE_TAG|ITEM_DEMAND</v>
      </c>
    </row>
    <row r="481">
      <c r="A481" s="3" t="s">
        <v>5539</v>
      </c>
      <c r="B481" s="3" t="s">
        <v>14949</v>
      </c>
      <c r="C481" s="2" t="s">
        <v>1056</v>
      </c>
      <c r="D481" s="2" t="s">
        <v>42</v>
      </c>
      <c r="E481" s="13" t="s">
        <v>14951</v>
      </c>
      <c r="F481" s="3" t="s">
        <v>98</v>
      </c>
      <c r="G481" s="3" t="s">
        <v>398</v>
      </c>
      <c r="H481" s="3" t="s">
        <v>44</v>
      </c>
      <c r="I481" s="11" t="s">
        <v>1060</v>
      </c>
      <c r="J481" s="3" t="s">
        <v>1063</v>
      </c>
      <c r="K481" s="3" t="s">
        <v>14934</v>
      </c>
      <c r="L481" s="2" t="s">
        <v>14661</v>
      </c>
      <c r="M481" s="22" t="s">
        <v>14954</v>
      </c>
      <c r="N481" s="5">
        <f>IFERROR(__xludf.DUMMYFUNCTION("MIN(5,IF($D481=""BIET"",1,IF($D481=""HIEU"",2,3))+IF($C481=""TRUE_FALSE_GROUP"",1,0)+IF(LEN($E481)&gt;500,1,0)+IF(REGEXMATCH(LOWER($E481),""python|c\+\+|select |sql|&lt;html|&lt;style|for |while |def ""),1,0))"),2.0)</f>
        <v>2</v>
      </c>
      <c r="O481" s="5" t="s">
        <v>1244</v>
      </c>
      <c r="P481" s="5">
        <f>IFERROR(__xludf.DUMMYFUNCTION("IF($C481=""MCQ_SINGLE"",IF($D481=""BIET"",45,IF($D481=""HIEU"",60,90))+IF(OR(LEN($E481)&gt;500,REGEXMATCH(LOWER($E481),""python|c\+\+|select |sql|&lt;html|&lt;style|for |while |def "")),30,0),IF($C481=""TRUE_FALSE_GROUP"",IF($D481=""BIET"",150,IF($D481=""HIEU"",18"&amp;"0,240))+IF(LEN($E481)&gt;500,60,0),IF($D481=""BIET"",90,IF($D481=""HIEU"",120,180))))"),60.0)</f>
        <v>60</v>
      </c>
      <c r="Q481" s="2" t="s">
        <v>1139</v>
      </c>
      <c r="R481" s="5" t="b">
        <f t="shared" si="25"/>
        <v>1</v>
      </c>
      <c r="S481" s="5" t="str">
        <f t="array" ref="S481">IFERROR(INDEX(DUPLICATES!$K:$K,MATCH($A481,DUPLICATES!$B:$B,0)),IFERROR(INDEX(DUPLICATES!$K:$K,MATCH($A481,DUPLICATES!$C:$C,0)),""))</f>
        <v>FAM_9D387BBB86</v>
      </c>
      <c r="T481" s="2" t="s">
        <v>1119</v>
      </c>
      <c r="U481" s="5" t="str">
        <f t="shared" si="19"/>
        <v>MATRIX_SPEC|YCCD|SOURCE_TAG|ITEM_DEMAND</v>
      </c>
    </row>
    <row r="482">
      <c r="A482" s="3" t="s">
        <v>5542</v>
      </c>
      <c r="B482" s="3" t="s">
        <v>14968</v>
      </c>
      <c r="C482" s="2" t="s">
        <v>1056</v>
      </c>
      <c r="D482" s="2" t="s">
        <v>578</v>
      </c>
      <c r="E482" s="13" t="s">
        <v>14971</v>
      </c>
      <c r="F482" s="3" t="s">
        <v>51</v>
      </c>
      <c r="G482" s="3" t="s">
        <v>398</v>
      </c>
      <c r="H482" s="3" t="s">
        <v>44</v>
      </c>
      <c r="I482" s="11" t="s">
        <v>1060</v>
      </c>
      <c r="J482" s="3" t="s">
        <v>1063</v>
      </c>
      <c r="K482" s="3" t="s">
        <v>14934</v>
      </c>
      <c r="L482" s="2" t="s">
        <v>14661</v>
      </c>
      <c r="M482" s="22" t="s">
        <v>14976</v>
      </c>
      <c r="N482" s="5">
        <f>IFERROR(__xludf.DUMMYFUNCTION("MIN(5,IF($D482=""BIET"",1,IF($D482=""HIEU"",2,3))+IF($C482=""TRUE_FALSE_GROUP"",1,0)+IF(LEN($E482)&gt;500,1,0)+IF(REGEXMATCH(LOWER($E482),""python|c\+\+|select |sql|&lt;html|&lt;style|for |while |def ""),1,0))"),1.0)</f>
        <v>1</v>
      </c>
      <c r="O482" s="5" t="s">
        <v>1244</v>
      </c>
      <c r="P482" s="5">
        <f>IFERROR(__xludf.DUMMYFUNCTION("IF($C482=""MCQ_SINGLE"",IF($D482=""BIET"",45,IF($D482=""HIEU"",60,90))+IF(OR(LEN($E482)&gt;500,REGEXMATCH(LOWER($E482),""python|c\+\+|select |sql|&lt;html|&lt;style|for |while |def "")),30,0),IF($C482=""TRUE_FALSE_GROUP"",IF($D482=""BIET"",150,IF($D482=""HIEU"",18"&amp;"0,240))+IF(LEN($E482)&gt;500,60,0),IF($D482=""BIET"",90,IF($D482=""HIEU"",120,180))))"),45.0)</f>
        <v>45</v>
      </c>
      <c r="Q482" s="2" t="s">
        <v>1139</v>
      </c>
      <c r="R482" s="5" t="b">
        <f t="shared" si="25"/>
        <v>1</v>
      </c>
      <c r="S482" s="5" t="str">
        <f t="array" ref="S482">IFERROR(INDEX(DUPLICATES!$K:$K,MATCH($A482,DUPLICATES!$B:$B,0)),IFERROR(INDEX(DUPLICATES!$K:$K,MATCH($A482,DUPLICATES!$C:$C,0)),""))</f>
        <v>FAM_8D0963FC24</v>
      </c>
      <c r="T482" s="2" t="s">
        <v>1119</v>
      </c>
      <c r="U482" s="5" t="str">
        <f t="shared" si="19"/>
        <v>MATRIX_SPEC|YCCD|SOURCE_TAG|ITEM_DEMAND</v>
      </c>
    </row>
    <row r="483">
      <c r="A483" s="3" t="s">
        <v>5547</v>
      </c>
      <c r="B483" s="3" t="s">
        <v>15004</v>
      </c>
      <c r="C483" s="2" t="s">
        <v>1056</v>
      </c>
      <c r="D483" s="2" t="s">
        <v>578</v>
      </c>
      <c r="E483" s="13" t="s">
        <v>15007</v>
      </c>
      <c r="F483" s="3" t="s">
        <v>51</v>
      </c>
      <c r="G483" s="3" t="s">
        <v>398</v>
      </c>
      <c r="H483" s="3" t="s">
        <v>44</v>
      </c>
      <c r="I483" s="11" t="s">
        <v>1060</v>
      </c>
      <c r="J483" s="3" t="s">
        <v>1063</v>
      </c>
      <c r="K483" s="3" t="s">
        <v>14934</v>
      </c>
      <c r="L483" s="2" t="s">
        <v>1065</v>
      </c>
      <c r="M483" s="4" t="s">
        <v>15013</v>
      </c>
      <c r="N483" s="5">
        <f>IFERROR(__xludf.DUMMYFUNCTION("MIN(5,IF($D483=""BIET"",1,IF($D483=""HIEU"",2,3))+IF($C483=""TRUE_FALSE_GROUP"",1,0)+IF(LEN($E483)&gt;500,1,0)+IF(REGEXMATCH(LOWER($E483),""python|c\+\+|select |sql|&lt;html|&lt;style|for |while |def ""),1,0))"),1.0)</f>
        <v>1</v>
      </c>
      <c r="O483" s="5" t="s">
        <v>1244</v>
      </c>
      <c r="P483" s="5">
        <f>IFERROR(__xludf.DUMMYFUNCTION("IF($C483=""MCQ_SINGLE"",IF($D483=""BIET"",45,IF($D483=""HIEU"",60,90))+IF(OR(LEN($E483)&gt;500,REGEXMATCH(LOWER($E483),""python|c\+\+|select |sql|&lt;html|&lt;style|for |while |def "")),30,0),IF($C483=""TRUE_FALSE_GROUP"",IF($D483=""BIET"",150,IF($D483=""HIEU"",18"&amp;"0,240))+IF(LEN($E483)&gt;500,60,0),IF($D483=""BIET"",90,IF($D483=""HIEU"",120,180))))"),45.0)</f>
        <v>45</v>
      </c>
      <c r="Q483" s="2" t="s">
        <v>1082</v>
      </c>
      <c r="R483" s="5" t="b">
        <f t="shared" si="25"/>
        <v>1</v>
      </c>
      <c r="S483" s="5" t="str">
        <f t="array" ref="S483">IFERROR(INDEX(DUPLICATES!$K:$K,MATCH($A483,DUPLICATES!$B:$B,0)),IFERROR(INDEX(DUPLICATES!$K:$K,MATCH($A483,DUPLICATES!$C:$C,0)),""))</f>
        <v>FAM_5598235BE7</v>
      </c>
      <c r="T483" s="2" t="s">
        <v>1093</v>
      </c>
      <c r="U483" s="5" t="str">
        <f t="shared" si="19"/>
        <v>MATRIX_SPEC|YCCD|SOURCE_TAG|ITEM_DEMAND</v>
      </c>
    </row>
    <row r="484">
      <c r="A484" s="3" t="s">
        <v>5553</v>
      </c>
      <c r="B484" s="3" t="s">
        <v>15034</v>
      </c>
      <c r="C484" s="2" t="s">
        <v>1056</v>
      </c>
      <c r="D484" s="2" t="s">
        <v>78</v>
      </c>
      <c r="E484" s="13" t="s">
        <v>15038</v>
      </c>
      <c r="F484" s="3" t="s">
        <v>98</v>
      </c>
      <c r="G484" s="3" t="s">
        <v>398</v>
      </c>
      <c r="H484" s="3" t="s">
        <v>44</v>
      </c>
      <c r="I484" s="11" t="s">
        <v>1060</v>
      </c>
      <c r="J484" s="3" t="s">
        <v>1063</v>
      </c>
      <c r="K484" s="3" t="s">
        <v>14934</v>
      </c>
      <c r="L484" s="2" t="s">
        <v>14661</v>
      </c>
      <c r="M484" s="22" t="s">
        <v>15043</v>
      </c>
      <c r="N484" s="5">
        <f>IFERROR(__xludf.DUMMYFUNCTION("MIN(5,IF($D484=""BIET"",1,IF($D484=""HIEU"",2,3))+IF($C484=""TRUE_FALSE_GROUP"",1,0)+IF(LEN($E484)&gt;500,1,0)+IF(REGEXMATCH(LOWER($E484),""python|c\+\+|select |sql|&lt;html|&lt;style|for |while |def ""),1,0))"),4.0)</f>
        <v>4</v>
      </c>
      <c r="O484" s="5" t="s">
        <v>1244</v>
      </c>
      <c r="P484" s="5">
        <f>IFERROR(__xludf.DUMMYFUNCTION("IF($C484=""MCQ_SINGLE"",IF($D484=""BIET"",45,IF($D484=""HIEU"",60,90))+IF(OR(LEN($E484)&gt;500,REGEXMATCH(LOWER($E484),""python|c\+\+|select |sql|&lt;html|&lt;style|for |while |def "")),30,0),IF($C484=""TRUE_FALSE_GROUP"",IF($D484=""BIET"",150,IF($D484=""HIEU"",18"&amp;"0,240))+IF(LEN($E484)&gt;500,60,0),IF($D484=""BIET"",90,IF($D484=""HIEU"",120,180))))"),120.0)</f>
        <v>120</v>
      </c>
      <c r="Q484" s="2" t="s">
        <v>1139</v>
      </c>
      <c r="R484" s="5" t="b">
        <f t="shared" si="25"/>
        <v>1</v>
      </c>
      <c r="S484" s="5" t="str">
        <f t="array" ref="S484">IFERROR(INDEX(DUPLICATES!$K:$K,MATCH($A484,DUPLICATES!$B:$B,0)),IFERROR(INDEX(DUPLICATES!$K:$K,MATCH($A484,DUPLICATES!$C:$C,0)),""))</f>
        <v>FAM_BBED04DDA0</v>
      </c>
      <c r="T484" s="2" t="s">
        <v>1119</v>
      </c>
      <c r="U484" s="5" t="str">
        <f t="shared" si="19"/>
        <v>MATRIX_SPEC|YCCD|SOURCE_TAG|ITEM_DEMAND</v>
      </c>
    </row>
    <row r="485">
      <c r="A485" s="3" t="s">
        <v>5559</v>
      </c>
      <c r="B485" s="3" t="s">
        <v>15065</v>
      </c>
      <c r="C485" s="2" t="s">
        <v>1056</v>
      </c>
      <c r="D485" s="2" t="s">
        <v>42</v>
      </c>
      <c r="E485" s="13" t="s">
        <v>15067</v>
      </c>
      <c r="F485" s="3" t="s">
        <v>361</v>
      </c>
      <c r="G485" s="3" t="s">
        <v>398</v>
      </c>
      <c r="H485" s="3" t="s">
        <v>44</v>
      </c>
      <c r="I485" s="11" t="s">
        <v>1060</v>
      </c>
      <c r="J485" s="3" t="s">
        <v>1063</v>
      </c>
      <c r="K485" s="3" t="s">
        <v>14934</v>
      </c>
      <c r="L485" s="2" t="s">
        <v>14661</v>
      </c>
      <c r="M485" s="22" t="s">
        <v>15071</v>
      </c>
      <c r="N485" s="5">
        <f>IFERROR(__xludf.DUMMYFUNCTION("MIN(5,IF($D485=""BIET"",1,IF($D485=""HIEU"",2,3))+IF($C485=""TRUE_FALSE_GROUP"",1,0)+IF(LEN($E485)&gt;500,1,0)+IF(REGEXMATCH(LOWER($E485),""python|c\+\+|select |sql|&lt;html|&lt;style|for |while |def ""),1,0))"),3.0)</f>
        <v>3</v>
      </c>
      <c r="O485" s="5" t="s">
        <v>1244</v>
      </c>
      <c r="P485" s="5">
        <f>IFERROR(__xludf.DUMMYFUNCTION("IF($C485=""MCQ_SINGLE"",IF($D485=""BIET"",45,IF($D485=""HIEU"",60,90))+IF(OR(LEN($E485)&gt;500,REGEXMATCH(LOWER($E485),""python|c\+\+|select |sql|&lt;html|&lt;style|for |while |def "")),30,0),IF($C485=""TRUE_FALSE_GROUP"",IF($D485=""BIET"",150,IF($D485=""HIEU"",18"&amp;"0,240))+IF(LEN($E485)&gt;500,60,0),IF($D485=""BIET"",90,IF($D485=""HIEU"",120,180))))"),90.0)</f>
        <v>90</v>
      </c>
      <c r="Q485" s="2" t="s">
        <v>1139</v>
      </c>
      <c r="R485" s="5" t="b">
        <f t="shared" si="25"/>
        <v>1</v>
      </c>
      <c r="S485" s="5" t="str">
        <f t="array" ref="S485">IFERROR(INDEX(DUPLICATES!$K:$K,MATCH($A485,DUPLICATES!$B:$B,0)),IFERROR(INDEX(DUPLICATES!$K:$K,MATCH($A485,DUPLICATES!$C:$C,0)),""))</f>
        <v/>
      </c>
      <c r="T485" s="2" t="s">
        <v>1119</v>
      </c>
      <c r="U485" s="5" t="str">
        <f t="shared" si="19"/>
        <v>MATRIX_SPEC|YCCD|SOURCE_TAG|ITEM_DEMAND</v>
      </c>
    </row>
    <row r="486">
      <c r="A486" s="3" t="s">
        <v>5568</v>
      </c>
      <c r="B486" s="3" t="s">
        <v>15091</v>
      </c>
      <c r="C486" s="2" t="s">
        <v>1056</v>
      </c>
      <c r="D486" s="2" t="s">
        <v>42</v>
      </c>
      <c r="E486" s="13" t="s">
        <v>15093</v>
      </c>
      <c r="F486" s="3" t="s">
        <v>98</v>
      </c>
      <c r="G486" s="3" t="s">
        <v>398</v>
      </c>
      <c r="H486" s="3" t="s">
        <v>44</v>
      </c>
      <c r="I486" s="11" t="s">
        <v>1060</v>
      </c>
      <c r="J486" s="3" t="s">
        <v>1063</v>
      </c>
      <c r="K486" s="3" t="s">
        <v>14934</v>
      </c>
      <c r="L486" s="2" t="s">
        <v>14661</v>
      </c>
      <c r="M486" s="22" t="s">
        <v>15097</v>
      </c>
      <c r="N486" s="5">
        <f>IFERROR(__xludf.DUMMYFUNCTION("MIN(5,IF($D486=""BIET"",1,IF($D486=""HIEU"",2,3))+IF($C486=""TRUE_FALSE_GROUP"",1,0)+IF(LEN($E486)&gt;500,1,0)+IF(REGEXMATCH(LOWER($E486),""python|c\+\+|select |sql|&lt;html|&lt;style|for |while |def ""),1,0))"),2.0)</f>
        <v>2</v>
      </c>
      <c r="O486" s="5" t="s">
        <v>1455</v>
      </c>
      <c r="P486" s="5">
        <f>IFERROR(__xludf.DUMMYFUNCTION("IF($C486=""MCQ_SINGLE"",IF($D486=""BIET"",45,IF($D486=""HIEU"",60,90))+IF(OR(LEN($E486)&gt;500,REGEXMATCH(LOWER($E486),""python|c\+\+|select |sql|&lt;html|&lt;style|for |while |def "")),30,0),IF($C486=""TRUE_FALSE_GROUP"",IF($D486=""BIET"",150,IF($D486=""HIEU"",18"&amp;"0,240))+IF(LEN($E486)&gt;500,60,0),IF($D486=""BIET"",90,IF($D486=""HIEU"",120,180))))"),60.0)</f>
        <v>60</v>
      </c>
      <c r="Q486" s="2" t="s">
        <v>1139</v>
      </c>
      <c r="R486" s="5" t="b">
        <f t="shared" si="25"/>
        <v>1</v>
      </c>
      <c r="S486" s="5" t="str">
        <f t="array" ref="S486">IFERROR(INDEX(DUPLICATES!$K:$K,MATCH($A486,DUPLICATES!$B:$B,0)),IFERROR(INDEX(DUPLICATES!$K:$K,MATCH($A486,DUPLICATES!$C:$C,0)),""))</f>
        <v>FAM_F18003C68B</v>
      </c>
      <c r="T486" s="2" t="s">
        <v>1119</v>
      </c>
      <c r="U486" s="5" t="str">
        <f t="shared" si="19"/>
        <v>MATRIX_SPEC|YCCD|SOURCE_TAG|ITEM_DEMAND</v>
      </c>
    </row>
    <row r="487">
      <c r="A487" s="3" t="s">
        <v>5575</v>
      </c>
      <c r="B487" s="3" t="s">
        <v>15112</v>
      </c>
      <c r="C487" s="2" t="s">
        <v>1056</v>
      </c>
      <c r="D487" s="2" t="s">
        <v>42</v>
      </c>
      <c r="E487" s="13" t="s">
        <v>15116</v>
      </c>
      <c r="F487" s="3" t="s">
        <v>98</v>
      </c>
      <c r="G487" s="3" t="s">
        <v>398</v>
      </c>
      <c r="H487" s="3" t="s">
        <v>44</v>
      </c>
      <c r="I487" s="11" t="s">
        <v>1060</v>
      </c>
      <c r="J487" s="3" t="s">
        <v>1063</v>
      </c>
      <c r="K487" s="3" t="s">
        <v>14934</v>
      </c>
      <c r="L487" s="2" t="s">
        <v>14661</v>
      </c>
      <c r="M487" s="22" t="s">
        <v>15118</v>
      </c>
      <c r="N487" s="5">
        <f>IFERROR(__xludf.DUMMYFUNCTION("MIN(5,IF($D487=""BIET"",1,IF($D487=""HIEU"",2,3))+IF($C487=""TRUE_FALSE_GROUP"",1,0)+IF(LEN($E487)&gt;500,1,0)+IF(REGEXMATCH(LOWER($E487),""python|c\+\+|select |sql|&lt;html|&lt;style|for |while |def ""),1,0))"),2.0)</f>
        <v>2</v>
      </c>
      <c r="O487" s="5" t="s">
        <v>1455</v>
      </c>
      <c r="P487" s="5">
        <f>IFERROR(__xludf.DUMMYFUNCTION("IF($C487=""MCQ_SINGLE"",IF($D487=""BIET"",45,IF($D487=""HIEU"",60,90))+IF(OR(LEN($E487)&gt;500,REGEXMATCH(LOWER($E487),""python|c\+\+|select |sql|&lt;html|&lt;style|for |while |def "")),30,0),IF($C487=""TRUE_FALSE_GROUP"",IF($D487=""BIET"",150,IF($D487=""HIEU"",18"&amp;"0,240))+IF(LEN($E487)&gt;500,60,0),IF($D487=""BIET"",90,IF($D487=""HIEU"",120,180))))"),60.0)</f>
        <v>60</v>
      </c>
      <c r="Q487" s="2" t="s">
        <v>1139</v>
      </c>
      <c r="R487" s="5" t="b">
        <f t="shared" si="25"/>
        <v>1</v>
      </c>
      <c r="S487" s="5" t="str">
        <f t="array" ref="S487">IFERROR(INDEX(DUPLICATES!$K:$K,MATCH($A487,DUPLICATES!$B:$B,0)),IFERROR(INDEX(DUPLICATES!$K:$K,MATCH($A487,DUPLICATES!$C:$C,0)),""))</f>
        <v>FAM_043A13F535</v>
      </c>
      <c r="T487" s="2" t="s">
        <v>1119</v>
      </c>
      <c r="U487" s="5" t="str">
        <f t="shared" si="19"/>
        <v>MATRIX_SPEC|YCCD|SOURCE_TAG|ITEM_DEMAND</v>
      </c>
    </row>
    <row r="488">
      <c r="A488" s="3" t="s">
        <v>5581</v>
      </c>
      <c r="B488" s="3" t="s">
        <v>15135</v>
      </c>
      <c r="C488" s="2" t="s">
        <v>1056</v>
      </c>
      <c r="D488" s="2" t="s">
        <v>42</v>
      </c>
      <c r="E488" s="13" t="s">
        <v>15139</v>
      </c>
      <c r="F488" s="3" t="s">
        <v>98</v>
      </c>
      <c r="G488" s="3" t="s">
        <v>398</v>
      </c>
      <c r="H488" s="3" t="s">
        <v>44</v>
      </c>
      <c r="I488" s="11" t="s">
        <v>1060</v>
      </c>
      <c r="J488" s="3" t="s">
        <v>1063</v>
      </c>
      <c r="K488" s="3" t="s">
        <v>14934</v>
      </c>
      <c r="L488" s="2" t="s">
        <v>14661</v>
      </c>
      <c r="M488" s="22" t="s">
        <v>15141</v>
      </c>
      <c r="N488" s="5">
        <f>IFERROR(__xludf.DUMMYFUNCTION("MIN(5,IF($D488=""BIET"",1,IF($D488=""HIEU"",2,3))+IF($C488=""TRUE_FALSE_GROUP"",1,0)+IF(LEN($E488)&gt;500,1,0)+IF(REGEXMATCH(LOWER($E488),""python|c\+\+|select |sql|&lt;html|&lt;style|for |while |def ""),1,0))"),2.0)</f>
        <v>2</v>
      </c>
      <c r="O488" s="5" t="s">
        <v>1455</v>
      </c>
      <c r="P488" s="5">
        <f>IFERROR(__xludf.DUMMYFUNCTION("IF($C488=""MCQ_SINGLE"",IF($D488=""BIET"",45,IF($D488=""HIEU"",60,90))+IF(OR(LEN($E488)&gt;500,REGEXMATCH(LOWER($E488),""python|c\+\+|select |sql|&lt;html|&lt;style|for |while |def "")),30,0),IF($C488=""TRUE_FALSE_GROUP"",IF($D488=""BIET"",150,IF($D488=""HIEU"",18"&amp;"0,240))+IF(LEN($E488)&gt;500,60,0),IF($D488=""BIET"",90,IF($D488=""HIEU"",120,180))))"),60.0)</f>
        <v>60</v>
      </c>
      <c r="Q488" s="2" t="s">
        <v>1139</v>
      </c>
      <c r="R488" s="5" t="b">
        <f t="shared" si="25"/>
        <v>1</v>
      </c>
      <c r="S488" s="5" t="str">
        <f t="array" ref="S488">IFERROR(INDEX(DUPLICATES!$K:$K,MATCH($A488,DUPLICATES!$B:$B,0)),IFERROR(INDEX(DUPLICATES!$K:$K,MATCH($A488,DUPLICATES!$C:$C,0)),""))</f>
        <v>FAM_53AF9E3CAD</v>
      </c>
      <c r="T488" s="2" t="s">
        <v>1119</v>
      </c>
      <c r="U488" s="5" t="str">
        <f t="shared" si="19"/>
        <v>MATRIX_SPEC|YCCD|SOURCE_TAG|ITEM_DEMAND</v>
      </c>
    </row>
    <row r="489">
      <c r="A489" s="3" t="s">
        <v>5586</v>
      </c>
      <c r="B489" s="3" t="s">
        <v>15159</v>
      </c>
      <c r="C489" s="2" t="s">
        <v>1056</v>
      </c>
      <c r="D489" s="2" t="s">
        <v>42</v>
      </c>
      <c r="E489" s="13" t="s">
        <v>15162</v>
      </c>
      <c r="F489" s="3" t="s">
        <v>361</v>
      </c>
      <c r="G489" s="3" t="s">
        <v>398</v>
      </c>
      <c r="H489" s="3" t="s">
        <v>44</v>
      </c>
      <c r="I489" s="11" t="s">
        <v>1060</v>
      </c>
      <c r="J489" s="3" t="s">
        <v>1063</v>
      </c>
      <c r="K489" s="3" t="s">
        <v>14934</v>
      </c>
      <c r="L489" s="2" t="s">
        <v>14661</v>
      </c>
      <c r="M489" s="22" t="s">
        <v>15166</v>
      </c>
      <c r="N489" s="5">
        <f>IFERROR(__xludf.DUMMYFUNCTION("MIN(5,IF($D489=""BIET"",1,IF($D489=""HIEU"",2,3))+IF($C489=""TRUE_FALSE_GROUP"",1,0)+IF(LEN($E489)&gt;500,1,0)+IF(REGEXMATCH(LOWER($E489),""python|c\+\+|select |sql|&lt;html|&lt;style|for |while |def ""),1,0))"),2.0)</f>
        <v>2</v>
      </c>
      <c r="O489" s="5" t="s">
        <v>1075</v>
      </c>
      <c r="P489" s="5">
        <f>IFERROR(__xludf.DUMMYFUNCTION("IF($C489=""MCQ_SINGLE"",IF($D489=""BIET"",45,IF($D489=""HIEU"",60,90))+IF(OR(LEN($E489)&gt;500,REGEXMATCH(LOWER($E489),""python|c\+\+|select |sql|&lt;html|&lt;style|for |while |def "")),30,0),IF($C489=""TRUE_FALSE_GROUP"",IF($D489=""BIET"",150,IF($D489=""HIEU"",18"&amp;"0,240))+IF(LEN($E489)&gt;500,60,0),IF($D489=""BIET"",90,IF($D489=""HIEU"",120,180))))"),60.0)</f>
        <v>60</v>
      </c>
      <c r="Q489" s="2" t="s">
        <v>1139</v>
      </c>
      <c r="R489" s="5" t="b">
        <f t="shared" si="25"/>
        <v>1</v>
      </c>
      <c r="S489" s="5" t="str">
        <f t="array" ref="S489">IFERROR(INDEX(DUPLICATES!$K:$K,MATCH($A489,DUPLICATES!$B:$B,0)),IFERROR(INDEX(DUPLICATES!$K:$K,MATCH($A489,DUPLICATES!$C:$C,0)),""))</f>
        <v>FAM_DE4AD896F5</v>
      </c>
      <c r="T489" s="2" t="s">
        <v>1119</v>
      </c>
      <c r="U489" s="5" t="str">
        <f t="shared" si="19"/>
        <v>MATRIX_SPEC|YCCD|SOURCE_TAG|ITEM_DEMAND</v>
      </c>
    </row>
    <row r="490">
      <c r="A490" s="3" t="s">
        <v>5591</v>
      </c>
      <c r="B490" s="3" t="s">
        <v>15184</v>
      </c>
      <c r="C490" s="2" t="s">
        <v>1056</v>
      </c>
      <c r="D490" s="2" t="s">
        <v>42</v>
      </c>
      <c r="E490" s="13" t="s">
        <v>15188</v>
      </c>
      <c r="F490" s="3" t="s">
        <v>98</v>
      </c>
      <c r="G490" s="3" t="s">
        <v>398</v>
      </c>
      <c r="H490" s="3" t="s">
        <v>44</v>
      </c>
      <c r="I490" s="11" t="s">
        <v>1060</v>
      </c>
      <c r="J490" s="3" t="s">
        <v>1063</v>
      </c>
      <c r="K490" s="3" t="s">
        <v>14934</v>
      </c>
      <c r="L490" s="2" t="s">
        <v>1065</v>
      </c>
      <c r="M490" s="4" t="s">
        <v>15191</v>
      </c>
      <c r="N490" s="5">
        <f>IFERROR(__xludf.DUMMYFUNCTION("MIN(5,IF($D490=""BIET"",1,IF($D490=""HIEU"",2,3))+IF($C490=""TRUE_FALSE_GROUP"",1,0)+IF(LEN($E490)&gt;500,1,0)+IF(REGEXMATCH(LOWER($E490),""python|c\+\+|select |sql|&lt;html|&lt;style|for |while |def ""),1,0))"),2.0)</f>
        <v>2</v>
      </c>
      <c r="O490" s="5" t="s">
        <v>1075</v>
      </c>
      <c r="P490" s="5">
        <f>IFERROR(__xludf.DUMMYFUNCTION("IF($C490=""MCQ_SINGLE"",IF($D490=""BIET"",45,IF($D490=""HIEU"",60,90))+IF(OR(LEN($E490)&gt;500,REGEXMATCH(LOWER($E490),""python|c\+\+|select |sql|&lt;html|&lt;style|for |while |def "")),30,0),IF($C490=""TRUE_FALSE_GROUP"",IF($D490=""BIET"",150,IF($D490=""HIEU"",18"&amp;"0,240))+IF(LEN($E490)&gt;500,60,0),IF($D490=""BIET"",90,IF($D490=""HIEU"",120,180))))"),60.0)</f>
        <v>60</v>
      </c>
      <c r="Q490" s="2" t="s">
        <v>1082</v>
      </c>
      <c r="R490" s="5" t="b">
        <f t="shared" si="25"/>
        <v>1</v>
      </c>
      <c r="S490" s="5" t="str">
        <f t="array" ref="S490">IFERROR(INDEX(DUPLICATES!$K:$K,MATCH($A490,DUPLICATES!$B:$B,0)),IFERROR(INDEX(DUPLICATES!$K:$K,MATCH($A490,DUPLICATES!$C:$C,0)),""))</f>
        <v>FAM_BC76353DA1</v>
      </c>
      <c r="T490" s="2" t="s">
        <v>1093</v>
      </c>
      <c r="U490" s="5" t="str">
        <f t="shared" si="19"/>
        <v>MATRIX_SPEC|YCCD|SOURCE_TAG|ITEM_DEMAND</v>
      </c>
    </row>
    <row r="491">
      <c r="A491" s="3" t="s">
        <v>5599</v>
      </c>
      <c r="B491" s="3" t="s">
        <v>15209</v>
      </c>
      <c r="C491" s="2" t="s">
        <v>1590</v>
      </c>
      <c r="D491" s="2" t="s">
        <v>42</v>
      </c>
      <c r="E491" s="13" t="s">
        <v>15211</v>
      </c>
      <c r="F491" s="13" t="s">
        <v>1636</v>
      </c>
      <c r="G491" s="15"/>
      <c r="H491" s="13" t="s">
        <v>44</v>
      </c>
      <c r="I491" s="14" t="s">
        <v>1060</v>
      </c>
      <c r="J491" s="13" t="s">
        <v>1063</v>
      </c>
      <c r="K491" s="13" t="s">
        <v>15216</v>
      </c>
      <c r="L491" s="4" t="s">
        <v>14661</v>
      </c>
      <c r="M491" s="15" t="s">
        <v>15219</v>
      </c>
      <c r="N491" s="5">
        <f>IFERROR(__xludf.DUMMYFUNCTION("MIN(5,IF($D491=""BIET"",1,IF($D491=""HIEU"",2,3))+IF($C491=""TRUE_FALSE_GROUP"",1,0)+IF(LEN($E491)&gt;500,1,0)+IF(REGEXMATCH(LOWER($E491),""python|c\+\+|select |sql|&lt;html|&lt;style|for |while |def ""),1,0))"),3.0)</f>
        <v>3</v>
      </c>
      <c r="O491" s="5" t="s">
        <v>1075</v>
      </c>
      <c r="P491" s="5">
        <f>IFERROR(__xludf.DUMMYFUNCTION("IF($C491=""MCQ_SINGLE"",IF($D491=""BIET"",45,IF($D491=""HIEU"",60,90))+IF(OR(LEN($E491)&gt;500,REGEXMATCH(LOWER($E491),""python|c\+\+|select |sql|&lt;html|&lt;style|for |while |def "")),30,0),IF($C491=""TRUE_FALSE_GROUP"",IF($D491=""BIET"",150,IF($D491=""HIEU"",18"&amp;"0,240))+IF(LEN($E491)&gt;500,60,0),IF($D491=""BIET"",90,IF($D491=""HIEU"",120,180))))"),180.0)</f>
        <v>180</v>
      </c>
      <c r="Q491" s="2" t="s">
        <v>1139</v>
      </c>
      <c r="R491" s="5" t="b">
        <f t="shared" si="25"/>
        <v>0</v>
      </c>
      <c r="S491" s="5" t="str">
        <f t="array" ref="S491">IFERROR(INDEX(DUPLICATES!$K:$K,MATCH($A491,DUPLICATES!$B:$B,0)),IFERROR(INDEX(DUPLICATES!$K:$K,MATCH($A491,DUPLICATES!$C:$C,0)),""))</f>
        <v>FAM_389555C9C3</v>
      </c>
      <c r="T491" s="2" t="s">
        <v>1119</v>
      </c>
      <c r="U491" s="5" t="str">
        <f t="shared" si="19"/>
        <v>MATRIX_SPEC|YCCD|SOURCE_TAG|ITEM_DEMAND|MAX_STATEMENT_LEVEL</v>
      </c>
    </row>
    <row r="492">
      <c r="A492" s="3" t="s">
        <v>5605</v>
      </c>
      <c r="B492" s="3" t="s">
        <v>15235</v>
      </c>
      <c r="C492" s="2" t="s">
        <v>1590</v>
      </c>
      <c r="D492" s="2" t="s">
        <v>42</v>
      </c>
      <c r="E492" s="13" t="s">
        <v>15236</v>
      </c>
      <c r="F492" s="3" t="s">
        <v>1616</v>
      </c>
      <c r="H492" s="3" t="s">
        <v>44</v>
      </c>
      <c r="I492" s="11" t="s">
        <v>1060</v>
      </c>
      <c r="J492" s="3" t="s">
        <v>1063</v>
      </c>
      <c r="K492" s="3" t="s">
        <v>15216</v>
      </c>
      <c r="L492" s="2" t="s">
        <v>14661</v>
      </c>
      <c r="M492" s="22" t="s">
        <v>15242</v>
      </c>
      <c r="N492" s="5">
        <f>IFERROR(__xludf.DUMMYFUNCTION("MIN(5,IF($D492=""BIET"",1,IF($D492=""HIEU"",2,3))+IF($C492=""TRUE_FALSE_GROUP"",1,0)+IF(LEN($E492)&gt;500,1,0)+IF(REGEXMATCH(LOWER($E492),""python|c\+\+|select |sql|&lt;html|&lt;style|for |while |def ""),1,0))"),3.0)</f>
        <v>3</v>
      </c>
      <c r="O492" s="5" t="s">
        <v>1075</v>
      </c>
      <c r="P492" s="5">
        <f>IFERROR(__xludf.DUMMYFUNCTION("IF($C492=""MCQ_SINGLE"",IF($D492=""BIET"",45,IF($D492=""HIEU"",60,90))+IF(OR(LEN($E492)&gt;500,REGEXMATCH(LOWER($E492),""python|c\+\+|select |sql|&lt;html|&lt;style|for |while |def "")),30,0),IF($C492=""TRUE_FALSE_GROUP"",IF($D492=""BIET"",150,IF($D492=""HIEU"",18"&amp;"0,240))+IF(LEN($E492)&gt;500,60,0),IF($D492=""BIET"",90,IF($D492=""HIEU"",120,180))))"),180.0)</f>
        <v>180</v>
      </c>
      <c r="Q492" s="2" t="s">
        <v>1139</v>
      </c>
      <c r="R492" s="5" t="b">
        <f t="shared" si="25"/>
        <v>0</v>
      </c>
      <c r="S492" s="5" t="str">
        <f t="array" ref="S492">IFERROR(INDEX(DUPLICATES!$K:$K,MATCH($A492,DUPLICATES!$B:$B,0)),IFERROR(INDEX(DUPLICATES!$K:$K,MATCH($A492,DUPLICATES!$C:$C,0)),""))</f>
        <v>FAM_118B3D9F22</v>
      </c>
      <c r="T492" s="2" t="s">
        <v>1119</v>
      </c>
      <c r="U492" s="5" t="str">
        <f t="shared" si="19"/>
        <v>MATRIX_SPEC|YCCD|SOURCE_TAG|ITEM_DEMAND|MAX_STATEMENT_LEVEL</v>
      </c>
    </row>
    <row r="493">
      <c r="A493" s="3" t="s">
        <v>5614</v>
      </c>
      <c r="B493" s="3" t="s">
        <v>15258</v>
      </c>
      <c r="C493" s="2" t="s">
        <v>1590</v>
      </c>
      <c r="D493" s="2" t="s">
        <v>42</v>
      </c>
      <c r="E493" s="13" t="s">
        <v>15262</v>
      </c>
      <c r="F493" s="3" t="s">
        <v>1616</v>
      </c>
      <c r="H493" s="3" t="s">
        <v>44</v>
      </c>
      <c r="I493" s="11" t="s">
        <v>1060</v>
      </c>
      <c r="J493" s="3" t="s">
        <v>1063</v>
      </c>
      <c r="K493" s="3" t="s">
        <v>15216</v>
      </c>
      <c r="L493" s="2" t="s">
        <v>14661</v>
      </c>
      <c r="M493" s="15" t="s">
        <v>15266</v>
      </c>
      <c r="N493" s="5">
        <f>IFERROR(__xludf.DUMMYFUNCTION("MIN(5,IF($D493=""BIET"",1,IF($D493=""HIEU"",2,3))+IF($C493=""TRUE_FALSE_GROUP"",1,0)+IF(LEN($E493)&gt;500,1,0)+IF(REGEXMATCH(LOWER($E493),""python|c\+\+|select |sql|&lt;html|&lt;style|for |while |def ""),1,0))"),3.0)</f>
        <v>3</v>
      </c>
      <c r="O493" s="5" t="s">
        <v>1244</v>
      </c>
      <c r="P493" s="5">
        <f>IFERROR(__xludf.DUMMYFUNCTION("IF($C493=""MCQ_SINGLE"",IF($D493=""BIET"",45,IF($D493=""HIEU"",60,90))+IF(OR(LEN($E493)&gt;500,REGEXMATCH(LOWER($E493),""python|c\+\+|select |sql|&lt;html|&lt;style|for |while |def "")),30,0),IF($C493=""TRUE_FALSE_GROUP"",IF($D493=""BIET"",150,IF($D493=""HIEU"",18"&amp;"0,240))+IF(LEN($E493)&gt;500,60,0),IF($D493=""BIET"",90,IF($D493=""HIEU"",120,180))))"),180.0)</f>
        <v>180</v>
      </c>
      <c r="Q493" s="2" t="s">
        <v>1139</v>
      </c>
      <c r="R493" s="5" t="b">
        <f t="shared" si="25"/>
        <v>0</v>
      </c>
      <c r="S493" s="5" t="str">
        <f t="array" ref="S493">IFERROR(INDEX(DUPLICATES!$K:$K,MATCH($A493,DUPLICATES!$B:$B,0)),IFERROR(INDEX(DUPLICATES!$K:$K,MATCH($A493,DUPLICATES!$C:$C,0)),""))</f>
        <v>FAM_2068A4B0D5</v>
      </c>
      <c r="T493" s="2" t="s">
        <v>1119</v>
      </c>
      <c r="U493" s="5" t="str">
        <f t="shared" si="19"/>
        <v>MATRIX_SPEC|YCCD|SOURCE_TAG|ITEM_DEMAND|MAX_STATEMENT_LEVEL</v>
      </c>
    </row>
    <row r="494">
      <c r="A494" s="3" t="s">
        <v>5620</v>
      </c>
      <c r="B494" s="3" t="s">
        <v>15291</v>
      </c>
      <c r="C494" s="2" t="s">
        <v>1590</v>
      </c>
      <c r="D494" s="2" t="s">
        <v>78</v>
      </c>
      <c r="E494" s="13" t="s">
        <v>15296</v>
      </c>
      <c r="F494" s="3" t="s">
        <v>2082</v>
      </c>
      <c r="H494" s="3" t="s">
        <v>44</v>
      </c>
      <c r="I494" s="11" t="s">
        <v>1060</v>
      </c>
      <c r="J494" s="3" t="s">
        <v>1063</v>
      </c>
      <c r="K494" s="3" t="s">
        <v>15216</v>
      </c>
      <c r="L494" s="2" t="s">
        <v>14661</v>
      </c>
      <c r="M494" s="22" t="s">
        <v>15301</v>
      </c>
      <c r="N494" s="5">
        <f>IFERROR(__xludf.DUMMYFUNCTION("MIN(5,IF($D494=""BIET"",1,IF($D494=""HIEU"",2,3))+IF($C494=""TRUE_FALSE_GROUP"",1,0)+IF(LEN($E494)&gt;500,1,0)+IF(REGEXMATCH(LOWER($E494),""python|c\+\+|select |sql|&lt;html|&lt;style|for |while |def ""),1,0))"),5.0)</f>
        <v>5</v>
      </c>
      <c r="O494" s="5" t="s">
        <v>1244</v>
      </c>
      <c r="P494" s="5">
        <f>IFERROR(__xludf.DUMMYFUNCTION("IF($C494=""MCQ_SINGLE"",IF($D494=""BIET"",45,IF($D494=""HIEU"",60,90))+IF(OR(LEN($E494)&gt;500,REGEXMATCH(LOWER($E494),""python|c\+\+|select |sql|&lt;html|&lt;style|for |while |def "")),30,0),IF($C494=""TRUE_FALSE_GROUP"",IF($D494=""BIET"",150,IF($D494=""HIEU"",18"&amp;"0,240))+IF(LEN($E494)&gt;500,60,0),IF($D494=""BIET"",90,IF($D494=""HIEU"",120,180))))"),240.0)</f>
        <v>240</v>
      </c>
      <c r="Q494" s="2" t="s">
        <v>1139</v>
      </c>
      <c r="R494" s="5" t="b">
        <f t="shared" si="25"/>
        <v>0</v>
      </c>
      <c r="S494" s="5" t="str">
        <f t="array" ref="S494">IFERROR(INDEX(DUPLICATES!$K:$K,MATCH($A494,DUPLICATES!$B:$B,0)),IFERROR(INDEX(DUPLICATES!$K:$K,MATCH($A494,DUPLICATES!$C:$C,0)),""))</f>
        <v>FAM_6D542AB3A9</v>
      </c>
      <c r="T494" s="2" t="s">
        <v>1119</v>
      </c>
      <c r="U494" s="5" t="str">
        <f t="shared" si="19"/>
        <v>MATRIX_SPEC|YCCD|SOURCE_TAG|ITEM_DEMAND|MAX_STATEMENT_LEVEL</v>
      </c>
    </row>
    <row r="495">
      <c r="A495" s="3" t="s">
        <v>5626</v>
      </c>
      <c r="B495" s="3" t="s">
        <v>15322</v>
      </c>
      <c r="C495" s="2" t="s">
        <v>1590</v>
      </c>
      <c r="D495" s="2" t="s">
        <v>42</v>
      </c>
      <c r="E495" s="13" t="s">
        <v>15326</v>
      </c>
      <c r="F495" s="3" t="s">
        <v>2677</v>
      </c>
      <c r="H495" s="3" t="s">
        <v>44</v>
      </c>
      <c r="I495" s="11" t="s">
        <v>1060</v>
      </c>
      <c r="J495" s="3" t="s">
        <v>1063</v>
      </c>
      <c r="K495" s="3" t="s">
        <v>15216</v>
      </c>
      <c r="L495" s="2" t="s">
        <v>14661</v>
      </c>
      <c r="M495" s="22" t="s">
        <v>15330</v>
      </c>
      <c r="N495" s="5">
        <f>IFERROR(__xludf.DUMMYFUNCTION("MIN(5,IF($D495=""BIET"",1,IF($D495=""HIEU"",2,3))+IF($C495=""TRUE_FALSE_GROUP"",1,0)+IF(LEN($E495)&gt;500,1,0)+IF(REGEXMATCH(LOWER($E495),""python|c\+\+|select |sql|&lt;html|&lt;style|for |while |def ""),1,0))"),3.0)</f>
        <v>3</v>
      </c>
      <c r="O495" s="2" t="s">
        <v>1244</v>
      </c>
      <c r="P495" s="5">
        <f>IFERROR(__xludf.DUMMYFUNCTION("IF($C495=""MCQ_SINGLE"",IF($D495=""BIET"",45,IF($D495=""HIEU"",60,90))+IF(OR(LEN($E495)&gt;500,REGEXMATCH(LOWER($E495),""python|c\+\+|select |sql|&lt;html|&lt;style|for |while |def "")),30,0),IF($C495=""TRUE_FALSE_GROUP"",IF($D495=""BIET"",150,IF($D495=""HIEU"",18"&amp;"0,240))+IF(LEN($E495)&gt;500,60,0),IF($D495=""BIET"",90,IF($D495=""HIEU"",120,180))))"),180.0)</f>
        <v>180</v>
      </c>
      <c r="Q495" s="2" t="s">
        <v>1139</v>
      </c>
      <c r="R495" s="5" t="b">
        <f t="shared" si="25"/>
        <v>0</v>
      </c>
      <c r="S495" s="5" t="str">
        <f t="array" ref="S495">IFERROR(INDEX(DUPLICATES!$K:$K,MATCH($A495,DUPLICATES!$B:$B,0)),IFERROR(INDEX(DUPLICATES!$K:$K,MATCH($A495,DUPLICATES!$C:$C,0)),""))</f>
        <v>FAM_5A40E2D30E</v>
      </c>
      <c r="T495" s="2" t="s">
        <v>1119</v>
      </c>
      <c r="U495" s="5" t="str">
        <f t="shared" si="19"/>
        <v>MATRIX_SPEC|YCCD|SOURCE_TAG|ITEM_DEMAND|MAX_STATEMENT_LEVEL</v>
      </c>
    </row>
    <row r="496">
      <c r="A496" s="3" t="s">
        <v>5632</v>
      </c>
      <c r="B496" s="3" t="s">
        <v>15348</v>
      </c>
      <c r="C496" s="2" t="s">
        <v>1590</v>
      </c>
      <c r="D496" s="2" t="s">
        <v>78</v>
      </c>
      <c r="E496" s="13" t="s">
        <v>15351</v>
      </c>
      <c r="F496" s="3" t="s">
        <v>15352</v>
      </c>
      <c r="H496" s="3" t="s">
        <v>44</v>
      </c>
      <c r="I496" s="11" t="s">
        <v>1060</v>
      </c>
      <c r="J496" s="3" t="s">
        <v>1063</v>
      </c>
      <c r="K496" s="3" t="s">
        <v>15216</v>
      </c>
      <c r="L496" s="2" t="s">
        <v>1065</v>
      </c>
      <c r="M496" s="4" t="s">
        <v>15357</v>
      </c>
      <c r="N496" s="5">
        <f>IFERROR(__xludf.DUMMYFUNCTION("MIN(5,IF($D496=""BIET"",1,IF($D496=""HIEU"",2,3))+IF($C496=""TRUE_FALSE_GROUP"",1,0)+IF(LEN($E496)&gt;500,1,0)+IF(REGEXMATCH(LOWER($E496),""python|c\+\+|select |sql|&lt;html|&lt;style|for |while |def ""),1,0))"),5.0)</f>
        <v>5</v>
      </c>
      <c r="O496" s="5" t="s">
        <v>1244</v>
      </c>
      <c r="P496" s="5">
        <f>IFERROR(__xludf.DUMMYFUNCTION("IF($C496=""MCQ_SINGLE"",IF($D496=""BIET"",45,IF($D496=""HIEU"",60,90))+IF(OR(LEN($E496)&gt;500,REGEXMATCH(LOWER($E496),""python|c\+\+|select |sql|&lt;html|&lt;style|for |while |def "")),30,0),IF($C496=""TRUE_FALSE_GROUP"",IF($D496=""BIET"",150,IF($D496=""HIEU"",18"&amp;"0,240))+IF(LEN($E496)&gt;500,60,0),IF($D496=""BIET"",90,IF($D496=""HIEU"",120,180))))"),240.0)</f>
        <v>240</v>
      </c>
      <c r="Q496" s="2" t="s">
        <v>1082</v>
      </c>
      <c r="R496" s="5" t="b">
        <f t="shared" si="25"/>
        <v>0</v>
      </c>
      <c r="S496" s="5" t="str">
        <f t="array" ref="S496">IFERROR(INDEX(DUPLICATES!$K:$K,MATCH($A496,DUPLICATES!$B:$B,0)),IFERROR(INDEX(DUPLICATES!$K:$K,MATCH($A496,DUPLICATES!$C:$C,0)),""))</f>
        <v>FAM_244A0ADC27</v>
      </c>
      <c r="T496" s="2" t="s">
        <v>1093</v>
      </c>
      <c r="U496" s="5" t="str">
        <f t="shared" si="19"/>
        <v>MATRIX_SPEC|YCCD|SOURCE_TAG|ITEM_DEMAND|MAX_STATEMENT_LEVEL</v>
      </c>
    </row>
    <row r="497">
      <c r="A497" s="3" t="s">
        <v>5637</v>
      </c>
      <c r="B497" s="3" t="s">
        <v>15373</v>
      </c>
      <c r="C497" s="2" t="s">
        <v>1056</v>
      </c>
      <c r="D497" s="2" t="s">
        <v>578</v>
      </c>
      <c r="E497" s="13" t="s">
        <v>4050</v>
      </c>
      <c r="F497" s="3" t="s">
        <v>51</v>
      </c>
      <c r="H497" s="3" t="s">
        <v>44</v>
      </c>
      <c r="I497" s="11" t="s">
        <v>1060</v>
      </c>
      <c r="J497" s="3" t="s">
        <v>1063</v>
      </c>
      <c r="K497" s="3" t="s">
        <v>15376</v>
      </c>
      <c r="L497" s="2" t="s">
        <v>1065</v>
      </c>
      <c r="M497" s="4" t="s">
        <v>15378</v>
      </c>
      <c r="N497" s="5">
        <f>IFERROR(__xludf.DUMMYFUNCTION("MIN(5,IF($D497=""BIET"",1,IF($D497=""HIEU"",2,3))+IF($C497=""TRUE_FALSE_GROUP"",1,0)+IF(LEN($E497)&gt;500,1,0)+IF(REGEXMATCH(LOWER($E497),""python|c\+\+|select |sql|&lt;html|&lt;style|for |while |def ""),1,0))"),1.0)</f>
        <v>1</v>
      </c>
      <c r="O497" s="5" t="s">
        <v>1075</v>
      </c>
      <c r="P497" s="5">
        <f>IFERROR(__xludf.DUMMYFUNCTION("IF($C497=""MCQ_SINGLE"",IF($D497=""BIET"",45,IF($D497=""HIEU"",60,90))+IF(OR(LEN($E497)&gt;500,REGEXMATCH(LOWER($E497),""python|c\+\+|select |sql|&lt;html|&lt;style|for |while |def "")),30,0),IF($C497=""TRUE_FALSE_GROUP"",IF($D497=""BIET"",150,IF($D497=""HIEU"",18"&amp;"0,240))+IF(LEN($E497)&gt;500,60,0),IF($D497=""BIET"",90,IF($D497=""HIEU"",120,180))))"),45.0)</f>
        <v>45</v>
      </c>
      <c r="Q497" s="2" t="s">
        <v>1082</v>
      </c>
      <c r="R497" s="5" t="b">
        <f t="shared" si="25"/>
        <v>1</v>
      </c>
      <c r="S497" s="5" t="str">
        <f t="array" ref="S497">IFERROR(INDEX(DUPLICATES!$K:$K,MATCH($A497,DUPLICATES!$B:$B,0)),IFERROR(INDEX(DUPLICATES!$K:$K,MATCH($A497,DUPLICATES!$C:$C,0)),""))</f>
        <v>FAM_27A004BC4B</v>
      </c>
      <c r="T497" s="2" t="s">
        <v>1093</v>
      </c>
      <c r="U497" s="5" t="str">
        <f t="shared" si="19"/>
        <v>MATRIX_SPEC|YCCD|SOURCE_TAG|ITEM_DEMAND</v>
      </c>
    </row>
    <row r="498">
      <c r="A498" s="3" t="s">
        <v>5642</v>
      </c>
      <c r="B498" s="3" t="s">
        <v>15390</v>
      </c>
      <c r="C498" s="2" t="s">
        <v>1056</v>
      </c>
      <c r="D498" s="2" t="s">
        <v>578</v>
      </c>
      <c r="E498" s="13" t="s">
        <v>15391</v>
      </c>
      <c r="F498" s="3" t="s">
        <v>51</v>
      </c>
      <c r="H498" s="3" t="s">
        <v>44</v>
      </c>
      <c r="I498" s="11" t="s">
        <v>1060</v>
      </c>
      <c r="J498" s="3" t="s">
        <v>1063</v>
      </c>
      <c r="K498" s="3" t="s">
        <v>15376</v>
      </c>
      <c r="L498" s="2" t="s">
        <v>15395</v>
      </c>
      <c r="M498" s="4" t="s">
        <v>15396</v>
      </c>
      <c r="N498" s="5">
        <f>IFERROR(__xludf.DUMMYFUNCTION("MIN(5,IF($D498=""BIET"",1,IF($D498=""HIEU"",2,3))+IF($C498=""TRUE_FALSE_GROUP"",1,0)+IF(LEN($E498)&gt;500,1,0)+IF(REGEXMATCH(LOWER($E498),""python|c\+\+|select |sql|&lt;html|&lt;style|for |while |def ""),1,0))"),1.0)</f>
        <v>1</v>
      </c>
      <c r="O498" s="5" t="s">
        <v>1075</v>
      </c>
      <c r="P498" s="5">
        <f>IFERROR(__xludf.DUMMYFUNCTION("IF($C498=""MCQ_SINGLE"",IF($D498=""BIET"",45,IF($D498=""HIEU"",60,90))+IF(OR(LEN($E498)&gt;500,REGEXMATCH(LOWER($E498),""python|c\+\+|select |sql|&lt;html|&lt;style|for |while |def "")),30,0),IF($C498=""TRUE_FALSE_GROUP"",IF($D498=""BIET"",150,IF($D498=""HIEU"",18"&amp;"0,240))+IF(LEN($E498)&gt;500,60,0),IF($D498=""BIET"",90,IF($D498=""HIEU"",120,180))))"),45.0)</f>
        <v>45</v>
      </c>
      <c r="Q498" s="2" t="s">
        <v>1139</v>
      </c>
      <c r="R498" s="5" t="b">
        <f t="shared" si="25"/>
        <v>1</v>
      </c>
      <c r="S498" s="5" t="str">
        <f t="array" ref="S498">IFERROR(INDEX(DUPLICATES!$K:$K,MATCH($A498,DUPLICATES!$B:$B,0)),IFERROR(INDEX(DUPLICATES!$K:$K,MATCH($A498,DUPLICATES!$C:$C,0)),""))</f>
        <v/>
      </c>
      <c r="T498" s="2" t="s">
        <v>1119</v>
      </c>
      <c r="U498" s="5" t="str">
        <f t="shared" si="19"/>
        <v>MATRIX_SPEC|YCCD|SOURCE_TAG|ITEM_DEMAND</v>
      </c>
    </row>
    <row r="499">
      <c r="A499" s="3" t="s">
        <v>5649</v>
      </c>
      <c r="B499" s="3" t="s">
        <v>15407</v>
      </c>
      <c r="C499" s="2" t="s">
        <v>1056</v>
      </c>
      <c r="D499" s="2" t="s">
        <v>42</v>
      </c>
      <c r="E499" s="13" t="s">
        <v>15409</v>
      </c>
      <c r="F499" s="3" t="s">
        <v>126</v>
      </c>
      <c r="H499" s="3" t="s">
        <v>44</v>
      </c>
      <c r="I499" s="11" t="s">
        <v>1060</v>
      </c>
      <c r="J499" s="3" t="s">
        <v>1063</v>
      </c>
      <c r="K499" s="3" t="s">
        <v>15376</v>
      </c>
      <c r="L499" s="2" t="s">
        <v>15395</v>
      </c>
      <c r="M499" s="4" t="s">
        <v>15412</v>
      </c>
      <c r="N499" s="5">
        <f>IFERROR(__xludf.DUMMYFUNCTION("MIN(5,IF($D499=""BIET"",1,IF($D499=""HIEU"",2,3))+IF($C499=""TRUE_FALSE_GROUP"",1,0)+IF(LEN($E499)&gt;500,1,0)+IF(REGEXMATCH(LOWER($E499),""python|c\+\+|select |sql|&lt;html|&lt;style|for |while |def ""),1,0))"),2.0)</f>
        <v>2</v>
      </c>
      <c r="O499" s="5" t="s">
        <v>1075</v>
      </c>
      <c r="P499" s="5">
        <f>IFERROR(__xludf.DUMMYFUNCTION("IF($C499=""MCQ_SINGLE"",IF($D499=""BIET"",45,IF($D499=""HIEU"",60,90))+IF(OR(LEN($E499)&gt;500,REGEXMATCH(LOWER($E499),""python|c\+\+|select |sql|&lt;html|&lt;style|for |while |def "")),30,0),IF($C499=""TRUE_FALSE_GROUP"",IF($D499=""BIET"",150,IF($D499=""HIEU"",18"&amp;"0,240))+IF(LEN($E499)&gt;500,60,0),IF($D499=""BIET"",90,IF($D499=""HIEU"",120,180))))"),60.0)</f>
        <v>60</v>
      </c>
      <c r="Q499" s="2" t="s">
        <v>1139</v>
      </c>
      <c r="R499" s="5" t="b">
        <f t="shared" si="25"/>
        <v>1</v>
      </c>
      <c r="S499" s="5" t="str">
        <f t="array" ref="S499">IFERROR(INDEX(DUPLICATES!$K:$K,MATCH($A499,DUPLICATES!$B:$B,0)),IFERROR(INDEX(DUPLICATES!$K:$K,MATCH($A499,DUPLICATES!$C:$C,0)),""))</f>
        <v/>
      </c>
      <c r="T499" s="2" t="s">
        <v>1119</v>
      </c>
      <c r="U499" s="5" t="str">
        <f t="shared" si="19"/>
        <v>MATRIX_SPEC|YCCD|SOURCE_TAG|ITEM_DEMAND</v>
      </c>
    </row>
    <row r="500">
      <c r="A500" s="3" t="s">
        <v>5659</v>
      </c>
      <c r="B500" s="3" t="s">
        <v>15427</v>
      </c>
      <c r="C500" s="2" t="s">
        <v>1056</v>
      </c>
      <c r="D500" s="2" t="s">
        <v>578</v>
      </c>
      <c r="E500" s="13" t="s">
        <v>15430</v>
      </c>
      <c r="F500" s="3" t="s">
        <v>98</v>
      </c>
      <c r="H500" s="3" t="s">
        <v>44</v>
      </c>
      <c r="I500" s="11" t="s">
        <v>1060</v>
      </c>
      <c r="J500" s="3" t="s">
        <v>1063</v>
      </c>
      <c r="K500" s="3" t="s">
        <v>15376</v>
      </c>
      <c r="L500" s="2" t="s">
        <v>15395</v>
      </c>
      <c r="M500" s="4" t="s">
        <v>15433</v>
      </c>
      <c r="N500" s="5">
        <f>IFERROR(__xludf.DUMMYFUNCTION("MIN(5,IF($D500=""BIET"",1,IF($D500=""HIEU"",2,3))+IF($C500=""TRUE_FALSE_GROUP"",1,0)+IF(LEN($E500)&gt;500,1,0)+IF(REGEXMATCH(LOWER($E500),""python|c\+\+|select |sql|&lt;html|&lt;style|for |while |def ""),1,0))"),1.0)</f>
        <v>1</v>
      </c>
      <c r="O500" s="5" t="s">
        <v>1075</v>
      </c>
      <c r="P500" s="5">
        <f>IFERROR(__xludf.DUMMYFUNCTION("IF($C500=""MCQ_SINGLE"",IF($D500=""BIET"",45,IF($D500=""HIEU"",60,90))+IF(OR(LEN($E500)&gt;500,REGEXMATCH(LOWER($E500),""python|c\+\+|select |sql|&lt;html|&lt;style|for |while |def "")),30,0),IF($C500=""TRUE_FALSE_GROUP"",IF($D500=""BIET"",150,IF($D500=""HIEU"",18"&amp;"0,240))+IF(LEN($E500)&gt;500,60,0),IF($D500=""BIET"",90,IF($D500=""HIEU"",120,180))))"),45.0)</f>
        <v>45</v>
      </c>
      <c r="Q500" s="2" t="s">
        <v>1139</v>
      </c>
      <c r="R500" s="5" t="b">
        <f t="shared" si="25"/>
        <v>1</v>
      </c>
      <c r="S500" s="5" t="str">
        <f t="array" ref="S500">IFERROR(INDEX(DUPLICATES!$K:$K,MATCH($A500,DUPLICATES!$B:$B,0)),IFERROR(INDEX(DUPLICATES!$K:$K,MATCH($A500,DUPLICATES!$C:$C,0)),""))</f>
        <v/>
      </c>
      <c r="T500" s="2" t="s">
        <v>1119</v>
      </c>
      <c r="U500" s="5" t="str">
        <f t="shared" si="19"/>
        <v>MATRIX_SPEC|YCCD|SOURCE_TAG|ITEM_DEMAND</v>
      </c>
    </row>
    <row r="501">
      <c r="A501" s="3" t="s">
        <v>5664</v>
      </c>
      <c r="B501" s="3" t="s">
        <v>15452</v>
      </c>
      <c r="C501" s="2" t="s">
        <v>1056</v>
      </c>
      <c r="D501" s="2" t="s">
        <v>578</v>
      </c>
      <c r="E501" s="13" t="s">
        <v>15453</v>
      </c>
      <c r="F501" s="3" t="s">
        <v>51</v>
      </c>
      <c r="H501" s="3" t="s">
        <v>44</v>
      </c>
      <c r="I501" s="11" t="s">
        <v>1060</v>
      </c>
      <c r="J501" s="3" t="s">
        <v>1063</v>
      </c>
      <c r="K501" s="3" t="s">
        <v>15376</v>
      </c>
      <c r="L501" s="2" t="s">
        <v>15395</v>
      </c>
      <c r="M501" s="4" t="s">
        <v>15457</v>
      </c>
      <c r="N501" s="5">
        <f>IFERROR(__xludf.DUMMYFUNCTION("MIN(5,IF($D501=""BIET"",1,IF($D501=""HIEU"",2,3))+IF($C501=""TRUE_FALSE_GROUP"",1,0)+IF(LEN($E501)&gt;500,1,0)+IF(REGEXMATCH(LOWER($E501),""python|c\+\+|select |sql|&lt;html|&lt;style|for |while |def ""),1,0))"),1.0)</f>
        <v>1</v>
      </c>
      <c r="O501" s="5" t="s">
        <v>1075</v>
      </c>
      <c r="P501" s="5">
        <f>IFERROR(__xludf.DUMMYFUNCTION("IF($C501=""MCQ_SINGLE"",IF($D501=""BIET"",45,IF($D501=""HIEU"",60,90))+IF(OR(LEN($E501)&gt;500,REGEXMATCH(LOWER($E501),""python|c\+\+|select |sql|&lt;html|&lt;style|for |while |def "")),30,0),IF($C501=""TRUE_FALSE_GROUP"",IF($D501=""BIET"",150,IF($D501=""HIEU"",18"&amp;"0,240))+IF(LEN($E501)&gt;500,60,0),IF($D501=""BIET"",90,IF($D501=""HIEU"",120,180))))"),45.0)</f>
        <v>45</v>
      </c>
      <c r="Q501" s="2" t="s">
        <v>1139</v>
      </c>
      <c r="R501" s="5" t="b">
        <f t="shared" si="25"/>
        <v>1</v>
      </c>
      <c r="S501" s="5" t="str">
        <f t="array" ref="S501">IFERROR(INDEX(DUPLICATES!$K:$K,MATCH($A501,DUPLICATES!$B:$B,0)),IFERROR(INDEX(DUPLICATES!$K:$K,MATCH($A501,DUPLICATES!$C:$C,0)),""))</f>
        <v/>
      </c>
      <c r="T501" s="2" t="s">
        <v>1119</v>
      </c>
      <c r="U501" s="5" t="str">
        <f t="shared" si="19"/>
        <v>MATRIX_SPEC|YCCD|SOURCE_TAG|ITEM_DEMAND</v>
      </c>
    </row>
    <row r="502">
      <c r="A502" s="3" t="s">
        <v>5669</v>
      </c>
      <c r="B502" s="3" t="s">
        <v>15472</v>
      </c>
      <c r="C502" s="2" t="s">
        <v>1056</v>
      </c>
      <c r="D502" s="2" t="s">
        <v>42</v>
      </c>
      <c r="E502" s="13" t="s">
        <v>15473</v>
      </c>
      <c r="F502" s="3" t="s">
        <v>126</v>
      </c>
      <c r="H502" s="3" t="s">
        <v>44</v>
      </c>
      <c r="I502" s="11" t="s">
        <v>1060</v>
      </c>
      <c r="J502" s="3" t="s">
        <v>1063</v>
      </c>
      <c r="K502" s="3" t="s">
        <v>15376</v>
      </c>
      <c r="L502" s="2" t="s">
        <v>15395</v>
      </c>
      <c r="M502" s="4" t="s">
        <v>15477</v>
      </c>
      <c r="N502" s="5">
        <f>IFERROR(__xludf.DUMMYFUNCTION("MIN(5,IF($D502=""BIET"",1,IF($D502=""HIEU"",2,3))+IF($C502=""TRUE_FALSE_GROUP"",1,0)+IF(LEN($E502)&gt;500,1,0)+IF(REGEXMATCH(LOWER($E502),""python|c\+\+|select |sql|&lt;html|&lt;style|for |while |def ""),1,0))"),2.0)</f>
        <v>2</v>
      </c>
      <c r="O502" s="5" t="s">
        <v>1075</v>
      </c>
      <c r="P502" s="5">
        <f>IFERROR(__xludf.DUMMYFUNCTION("IF($C502=""MCQ_SINGLE"",IF($D502=""BIET"",45,IF($D502=""HIEU"",60,90))+IF(OR(LEN($E502)&gt;500,REGEXMATCH(LOWER($E502),""python|c\+\+|select |sql|&lt;html|&lt;style|for |while |def "")),30,0),IF($C502=""TRUE_FALSE_GROUP"",IF($D502=""BIET"",150,IF($D502=""HIEU"",18"&amp;"0,240))+IF(LEN($E502)&gt;500,60,0),IF($D502=""BIET"",90,IF($D502=""HIEU"",120,180))))"),60.0)</f>
        <v>60</v>
      </c>
      <c r="Q502" s="2" t="s">
        <v>1139</v>
      </c>
      <c r="R502" s="5" t="b">
        <f t="shared" si="25"/>
        <v>1</v>
      </c>
      <c r="S502" s="5" t="str">
        <f t="array" ref="S502">IFERROR(INDEX(DUPLICATES!$K:$K,MATCH($A502,DUPLICATES!$B:$B,0)),IFERROR(INDEX(DUPLICATES!$K:$K,MATCH($A502,DUPLICATES!$C:$C,0)),""))</f>
        <v/>
      </c>
      <c r="T502" s="2" t="s">
        <v>1119</v>
      </c>
      <c r="U502" s="5" t="str">
        <f t="shared" si="19"/>
        <v>MATRIX_SPEC|YCCD|SOURCE_TAG|ITEM_DEMAND</v>
      </c>
    </row>
    <row r="503">
      <c r="A503" s="3" t="s">
        <v>5676</v>
      </c>
      <c r="B503" s="3" t="s">
        <v>15492</v>
      </c>
      <c r="C503" s="2" t="s">
        <v>1056</v>
      </c>
      <c r="D503" s="2" t="s">
        <v>578</v>
      </c>
      <c r="E503" s="13" t="s">
        <v>15495</v>
      </c>
      <c r="F503" s="3" t="s">
        <v>51</v>
      </c>
      <c r="H503" s="3" t="s">
        <v>44</v>
      </c>
      <c r="I503" s="11" t="s">
        <v>1060</v>
      </c>
      <c r="J503" s="3" t="s">
        <v>1063</v>
      </c>
      <c r="K503" s="3" t="s">
        <v>15376</v>
      </c>
      <c r="L503" s="2" t="s">
        <v>15395</v>
      </c>
      <c r="M503" s="4" t="s">
        <v>15497</v>
      </c>
      <c r="N503" s="5">
        <f>IFERROR(__xludf.DUMMYFUNCTION("MIN(5,IF($D503=""BIET"",1,IF($D503=""HIEU"",2,3))+IF($C503=""TRUE_FALSE_GROUP"",1,0)+IF(LEN($E503)&gt;500,1,0)+IF(REGEXMATCH(LOWER($E503),""python|c\+\+|select |sql|&lt;html|&lt;style|for |while |def ""),1,0))"),1.0)</f>
        <v>1</v>
      </c>
      <c r="O503" s="5" t="s">
        <v>1075</v>
      </c>
      <c r="P503" s="5">
        <f>IFERROR(__xludf.DUMMYFUNCTION("IF($C503=""MCQ_SINGLE"",IF($D503=""BIET"",45,IF($D503=""HIEU"",60,90))+IF(OR(LEN($E503)&gt;500,REGEXMATCH(LOWER($E503),""python|c\+\+|select |sql|&lt;html|&lt;style|for |while |def "")),30,0),IF($C503=""TRUE_FALSE_GROUP"",IF($D503=""BIET"",150,IF($D503=""HIEU"",18"&amp;"0,240))+IF(LEN($E503)&gt;500,60,0),IF($D503=""BIET"",90,IF($D503=""HIEU"",120,180))))"),45.0)</f>
        <v>45</v>
      </c>
      <c r="Q503" s="2" t="s">
        <v>1139</v>
      </c>
      <c r="R503" s="5" t="b">
        <f t="shared" si="25"/>
        <v>1</v>
      </c>
      <c r="S503" s="5" t="str">
        <f t="array" ref="S503">IFERROR(INDEX(DUPLICATES!$K:$K,MATCH($A503,DUPLICATES!$B:$B,0)),IFERROR(INDEX(DUPLICATES!$K:$K,MATCH($A503,DUPLICATES!$C:$C,0)),""))</f>
        <v/>
      </c>
      <c r="T503" s="2" t="s">
        <v>1119</v>
      </c>
      <c r="U503" s="5" t="str">
        <f t="shared" si="19"/>
        <v>MATRIX_SPEC|YCCD|SOURCE_TAG|ITEM_DEMAND</v>
      </c>
    </row>
    <row r="504">
      <c r="A504" s="3" t="s">
        <v>5681</v>
      </c>
      <c r="B504" s="3" t="s">
        <v>15506</v>
      </c>
      <c r="C504" s="2" t="s">
        <v>1056</v>
      </c>
      <c r="D504" s="2" t="s">
        <v>42</v>
      </c>
      <c r="E504" s="13" t="s">
        <v>15507</v>
      </c>
      <c r="F504" s="3" t="s">
        <v>98</v>
      </c>
      <c r="H504" s="3" t="s">
        <v>44</v>
      </c>
      <c r="I504" s="11" t="s">
        <v>1060</v>
      </c>
      <c r="J504" s="3" t="s">
        <v>1063</v>
      </c>
      <c r="K504" s="3" t="s">
        <v>15376</v>
      </c>
      <c r="L504" s="2" t="s">
        <v>15395</v>
      </c>
      <c r="M504" s="4" t="s">
        <v>15509</v>
      </c>
      <c r="N504" s="5">
        <f>IFERROR(__xludf.DUMMYFUNCTION("MIN(5,IF($D504=""BIET"",1,IF($D504=""HIEU"",2,3))+IF($C504=""TRUE_FALSE_GROUP"",1,0)+IF(LEN($E504)&gt;500,1,0)+IF(REGEXMATCH(LOWER($E504),""python|c\+\+|select |sql|&lt;html|&lt;style|for |while |def ""),1,0))"),2.0)</f>
        <v>2</v>
      </c>
      <c r="O504" s="5" t="s">
        <v>1075</v>
      </c>
      <c r="P504" s="5">
        <f>IFERROR(__xludf.DUMMYFUNCTION("IF($C504=""MCQ_SINGLE"",IF($D504=""BIET"",45,IF($D504=""HIEU"",60,90))+IF(OR(LEN($E504)&gt;500,REGEXMATCH(LOWER($E504),""python|c\+\+|select |sql|&lt;html|&lt;style|for |while |def "")),30,0),IF($C504=""TRUE_FALSE_GROUP"",IF($D504=""BIET"",150,IF($D504=""HIEU"",18"&amp;"0,240))+IF(LEN($E504)&gt;500,60,0),IF($D504=""BIET"",90,IF($D504=""HIEU"",120,180))))"),60.0)</f>
        <v>60</v>
      </c>
      <c r="Q504" s="2" t="s">
        <v>1139</v>
      </c>
      <c r="R504" s="5" t="b">
        <f t="shared" si="25"/>
        <v>1</v>
      </c>
      <c r="S504" s="5" t="str">
        <f t="array" ref="S504">IFERROR(INDEX(DUPLICATES!$K:$K,MATCH($A504,DUPLICATES!$B:$B,0)),IFERROR(INDEX(DUPLICATES!$K:$K,MATCH($A504,DUPLICATES!$C:$C,0)),""))</f>
        <v/>
      </c>
      <c r="T504" s="2" t="s">
        <v>1119</v>
      </c>
      <c r="U504" s="5" t="str">
        <f t="shared" si="19"/>
        <v>MATRIX_SPEC|YCCD|SOURCE_TAG|ITEM_DEMAND</v>
      </c>
    </row>
    <row r="505">
      <c r="A505" s="3" t="s">
        <v>5689</v>
      </c>
      <c r="B505" s="3" t="s">
        <v>15519</v>
      </c>
      <c r="C505" s="2" t="s">
        <v>1056</v>
      </c>
      <c r="D505" s="2" t="s">
        <v>42</v>
      </c>
      <c r="E505" s="13" t="s">
        <v>15521</v>
      </c>
      <c r="F505" s="3" t="s">
        <v>51</v>
      </c>
      <c r="H505" s="3" t="s">
        <v>44</v>
      </c>
      <c r="I505" s="11" t="s">
        <v>1060</v>
      </c>
      <c r="J505" s="3" t="s">
        <v>1063</v>
      </c>
      <c r="K505" s="3" t="s">
        <v>15376</v>
      </c>
      <c r="L505" s="2" t="s">
        <v>15395</v>
      </c>
      <c r="M505" s="4" t="s">
        <v>15522</v>
      </c>
      <c r="N505" s="5">
        <f>IFERROR(__xludf.DUMMYFUNCTION("MIN(5,IF($D505=""BIET"",1,IF($D505=""HIEU"",2,3))+IF($C505=""TRUE_FALSE_GROUP"",1,0)+IF(LEN($E505)&gt;500,1,0)+IF(REGEXMATCH(LOWER($E505),""python|c\+\+|select |sql|&lt;html|&lt;style|for |while |def ""),1,0))"),2.0)</f>
        <v>2</v>
      </c>
      <c r="O505" s="5" t="s">
        <v>1075</v>
      </c>
      <c r="P505" s="5">
        <f>IFERROR(__xludf.DUMMYFUNCTION("IF($C505=""MCQ_SINGLE"",IF($D505=""BIET"",45,IF($D505=""HIEU"",60,90))+IF(OR(LEN($E505)&gt;500,REGEXMATCH(LOWER($E505),""python|c\+\+|select |sql|&lt;html|&lt;style|for |while |def "")),30,0),IF($C505=""TRUE_FALSE_GROUP"",IF($D505=""BIET"",150,IF($D505=""HIEU"",18"&amp;"0,240))+IF(LEN($E505)&gt;500,60,0),IF($D505=""BIET"",90,IF($D505=""HIEU"",120,180))))"),60.0)</f>
        <v>60</v>
      </c>
      <c r="Q505" s="2" t="s">
        <v>1139</v>
      </c>
      <c r="R505" s="5" t="b">
        <f t="shared" si="25"/>
        <v>1</v>
      </c>
      <c r="S505" s="5" t="str">
        <f t="array" ref="S505">IFERROR(INDEX(DUPLICATES!$K:$K,MATCH($A505,DUPLICATES!$B:$B,0)),IFERROR(INDEX(DUPLICATES!$K:$K,MATCH($A505,DUPLICATES!$C:$C,0)),""))</f>
        <v/>
      </c>
      <c r="T505" s="2" t="s">
        <v>1119</v>
      </c>
      <c r="U505" s="5" t="str">
        <f t="shared" si="19"/>
        <v>MATRIX_SPEC|YCCD|SOURCE_TAG|ITEM_DEMAND</v>
      </c>
    </row>
    <row r="506">
      <c r="A506" s="3" t="s">
        <v>5697</v>
      </c>
      <c r="B506" s="3" t="s">
        <v>15536</v>
      </c>
      <c r="C506" s="2" t="s">
        <v>1056</v>
      </c>
      <c r="D506" s="2" t="s">
        <v>42</v>
      </c>
      <c r="E506" s="13" t="s">
        <v>15539</v>
      </c>
      <c r="F506" s="3" t="s">
        <v>51</v>
      </c>
      <c r="H506" s="3" t="s">
        <v>44</v>
      </c>
      <c r="I506" s="11" t="s">
        <v>1060</v>
      </c>
      <c r="J506" s="3" t="s">
        <v>1063</v>
      </c>
      <c r="K506" s="3" t="s">
        <v>15376</v>
      </c>
      <c r="L506" s="2" t="s">
        <v>15395</v>
      </c>
      <c r="M506" s="4" t="s">
        <v>15542</v>
      </c>
      <c r="N506" s="5">
        <f>IFERROR(__xludf.DUMMYFUNCTION("MIN(5,IF($D506=""BIET"",1,IF($D506=""HIEU"",2,3))+IF($C506=""TRUE_FALSE_GROUP"",1,0)+IF(LEN($E506)&gt;500,1,0)+IF(REGEXMATCH(LOWER($E506),""python|c\+\+|select |sql|&lt;html|&lt;style|for |while |def ""),1,0))"),2.0)</f>
        <v>2</v>
      </c>
      <c r="O506" s="5" t="s">
        <v>1075</v>
      </c>
      <c r="P506" s="5">
        <f>IFERROR(__xludf.DUMMYFUNCTION("IF($C506=""MCQ_SINGLE"",IF($D506=""BIET"",45,IF($D506=""HIEU"",60,90))+IF(OR(LEN($E506)&gt;500,REGEXMATCH(LOWER($E506),""python|c\+\+|select |sql|&lt;html|&lt;style|for |while |def "")),30,0),IF($C506=""TRUE_FALSE_GROUP"",IF($D506=""BIET"",150,IF($D506=""HIEU"",18"&amp;"0,240))+IF(LEN($E506)&gt;500,60,0),IF($D506=""BIET"",90,IF($D506=""HIEU"",120,180))))"),60.0)</f>
        <v>60</v>
      </c>
      <c r="Q506" s="2" t="s">
        <v>1139</v>
      </c>
      <c r="R506" s="5" t="b">
        <f t="shared" si="25"/>
        <v>1</v>
      </c>
      <c r="S506" s="5" t="str">
        <f t="array" ref="S506">IFERROR(INDEX(DUPLICATES!$K:$K,MATCH($A506,DUPLICATES!$B:$B,0)),IFERROR(INDEX(DUPLICATES!$K:$K,MATCH($A506,DUPLICATES!$C:$C,0)),""))</f>
        <v/>
      </c>
      <c r="T506" s="2" t="s">
        <v>1119</v>
      </c>
      <c r="U506" s="5" t="str">
        <f t="shared" si="19"/>
        <v>MATRIX_SPEC|YCCD|SOURCE_TAG|ITEM_DEMAND</v>
      </c>
    </row>
    <row r="507">
      <c r="A507" s="3" t="s">
        <v>5703</v>
      </c>
      <c r="B507" s="3" t="s">
        <v>15557</v>
      </c>
      <c r="C507" s="2" t="s">
        <v>1056</v>
      </c>
      <c r="D507" s="2" t="s">
        <v>578</v>
      </c>
      <c r="E507" s="13" t="s">
        <v>15561</v>
      </c>
      <c r="F507" s="3" t="s">
        <v>98</v>
      </c>
      <c r="H507" s="3" t="s">
        <v>44</v>
      </c>
      <c r="I507" s="11" t="s">
        <v>1060</v>
      </c>
      <c r="J507" s="3" t="s">
        <v>1063</v>
      </c>
      <c r="K507" s="3" t="s">
        <v>15376</v>
      </c>
      <c r="L507" s="2" t="s">
        <v>15395</v>
      </c>
      <c r="M507" s="4" t="s">
        <v>15566</v>
      </c>
      <c r="N507" s="5">
        <f>IFERROR(__xludf.DUMMYFUNCTION("MIN(5,IF($D507=""BIET"",1,IF($D507=""HIEU"",2,3))+IF($C507=""TRUE_FALSE_GROUP"",1,0)+IF(LEN($E507)&gt;500,1,0)+IF(REGEXMATCH(LOWER($E507),""python|c\+\+|select |sql|&lt;html|&lt;style|for |while |def ""),1,0))"),1.0)</f>
        <v>1</v>
      </c>
      <c r="O507" s="5" t="s">
        <v>1075</v>
      </c>
      <c r="P507" s="5">
        <f>IFERROR(__xludf.DUMMYFUNCTION("IF($C507=""MCQ_SINGLE"",IF($D507=""BIET"",45,IF($D507=""HIEU"",60,90))+IF(OR(LEN($E507)&gt;500,REGEXMATCH(LOWER($E507),""python|c\+\+|select |sql|&lt;html|&lt;style|for |while |def "")),30,0),IF($C507=""TRUE_FALSE_GROUP"",IF($D507=""BIET"",150,IF($D507=""HIEU"",18"&amp;"0,240))+IF(LEN($E507)&gt;500,60,0),IF($D507=""BIET"",90,IF($D507=""HIEU"",120,180))))"),45.0)</f>
        <v>45</v>
      </c>
      <c r="Q507" s="2" t="s">
        <v>1139</v>
      </c>
      <c r="R507" s="5" t="b">
        <f t="shared" si="25"/>
        <v>1</v>
      </c>
      <c r="S507" s="5" t="str">
        <f t="array" ref="S507">IFERROR(INDEX(DUPLICATES!$K:$K,MATCH($A507,DUPLICATES!$B:$B,0)),IFERROR(INDEX(DUPLICATES!$K:$K,MATCH($A507,DUPLICATES!$C:$C,0)),""))</f>
        <v>FAM_21EF3E6189</v>
      </c>
      <c r="T507" s="2" t="s">
        <v>1119</v>
      </c>
      <c r="U507" s="5" t="str">
        <f t="shared" si="19"/>
        <v>MATRIX_SPEC|YCCD|SOURCE_TAG|ITEM_DEMAND</v>
      </c>
    </row>
    <row r="508">
      <c r="A508" s="3" t="s">
        <v>5708</v>
      </c>
      <c r="B508" s="3" t="s">
        <v>15586</v>
      </c>
      <c r="C508" s="2" t="s">
        <v>1056</v>
      </c>
      <c r="D508" s="2" t="s">
        <v>578</v>
      </c>
      <c r="E508" s="13" t="s">
        <v>15589</v>
      </c>
      <c r="F508" s="3" t="s">
        <v>98</v>
      </c>
      <c r="H508" s="3" t="s">
        <v>44</v>
      </c>
      <c r="I508" s="11" t="s">
        <v>1060</v>
      </c>
      <c r="J508" s="3" t="s">
        <v>1063</v>
      </c>
      <c r="K508" s="3" t="s">
        <v>15376</v>
      </c>
      <c r="L508" s="2" t="s">
        <v>15395</v>
      </c>
      <c r="M508" s="4" t="s">
        <v>15592</v>
      </c>
      <c r="N508" s="5">
        <f>IFERROR(__xludf.DUMMYFUNCTION("MIN(5,IF($D508=""BIET"",1,IF($D508=""HIEU"",2,3))+IF($C508=""TRUE_FALSE_GROUP"",1,0)+IF(LEN($E508)&gt;500,1,0)+IF(REGEXMATCH(LOWER($E508),""python|c\+\+|select |sql|&lt;html|&lt;style|for |while |def ""),1,0))"),1.0)</f>
        <v>1</v>
      </c>
      <c r="O508" s="5" t="s">
        <v>1075</v>
      </c>
      <c r="P508" s="5">
        <f>IFERROR(__xludf.DUMMYFUNCTION("IF($C508=""MCQ_SINGLE"",IF($D508=""BIET"",45,IF($D508=""HIEU"",60,90))+IF(OR(LEN($E508)&gt;500,REGEXMATCH(LOWER($E508),""python|c\+\+|select |sql|&lt;html|&lt;style|for |while |def "")),30,0),IF($C508=""TRUE_FALSE_GROUP"",IF($D508=""BIET"",150,IF($D508=""HIEU"",18"&amp;"0,240))+IF(LEN($E508)&gt;500,60,0),IF($D508=""BIET"",90,IF($D508=""HIEU"",120,180))))"),45.0)</f>
        <v>45</v>
      </c>
      <c r="Q508" s="2" t="s">
        <v>1139</v>
      </c>
      <c r="R508" s="5" t="b">
        <f t="shared" si="25"/>
        <v>1</v>
      </c>
      <c r="S508" s="3" t="s">
        <v>1176</v>
      </c>
      <c r="T508" s="2" t="s">
        <v>1119</v>
      </c>
      <c r="U508" s="5" t="str">
        <f t="shared" si="19"/>
        <v>MATRIX_SPEC|YCCD|SOURCE_TAG|ITEM_DEMAND</v>
      </c>
    </row>
    <row r="509">
      <c r="A509" s="3" t="s">
        <v>5714</v>
      </c>
      <c r="B509" s="3" t="s">
        <v>15608</v>
      </c>
      <c r="C509" s="2" t="s">
        <v>1056</v>
      </c>
      <c r="D509" s="2" t="s">
        <v>578</v>
      </c>
      <c r="E509" s="13" t="s">
        <v>15610</v>
      </c>
      <c r="F509" s="3" t="s">
        <v>361</v>
      </c>
      <c r="G509" s="3" t="s">
        <v>398</v>
      </c>
      <c r="H509" s="3" t="s">
        <v>44</v>
      </c>
      <c r="I509" s="3">
        <v>1.0</v>
      </c>
      <c r="J509" s="3" t="s">
        <v>1063</v>
      </c>
      <c r="K509" s="3" t="s">
        <v>15614</v>
      </c>
      <c r="L509" s="2" t="s">
        <v>15395</v>
      </c>
      <c r="M509" s="4" t="s">
        <v>15617</v>
      </c>
      <c r="N509" s="5">
        <f>IFERROR(__xludf.DUMMYFUNCTION("MIN(5,IF($D509=""BIET"",1,IF($D509=""HIEU"",2,3))+IF($C509=""TRUE_FALSE_GROUP"",1,0)+IF(LEN($E509)&gt;500,1,0)+IF(REGEXMATCH(LOWER($E509),""python|c\+\+|select |sql|&lt;html|&lt;style|for |while |def ""),1,0))"),1.0)</f>
        <v>1</v>
      </c>
      <c r="O509" s="5" t="s">
        <v>1075</v>
      </c>
      <c r="P509" s="5">
        <f>IFERROR(__xludf.DUMMYFUNCTION("IF($C509=""MCQ_SINGLE"",IF($D509=""BIET"",45,IF($D509=""HIEU"",60,90))+IF(OR(LEN($E509)&gt;500,REGEXMATCH(LOWER($E509),""python|c\+\+|select |sql|&lt;html|&lt;style|for |while |def "")),30,0),IF($C509=""TRUE_FALSE_GROUP"",IF($D509=""BIET"",150,IF($D509=""HIEU"",18"&amp;"0,240))+IF(LEN($E509)&gt;500,60,0),IF($D509=""BIET"",90,IF($D509=""HIEU"",120,180))))"),45.0)</f>
        <v>45</v>
      </c>
      <c r="Q509" s="2" t="s">
        <v>1139</v>
      </c>
      <c r="R509" s="5" t="b">
        <f t="shared" si="25"/>
        <v>1</v>
      </c>
      <c r="S509" s="5" t="str">
        <f t="array" ref="S509">IFERROR(INDEX(DUPLICATES!$K:$K,MATCH($A509,DUPLICATES!$B:$B,0)),IFERROR(INDEX(DUPLICATES!$K:$K,MATCH($A509,DUPLICATES!$C:$C,0)),""))</f>
        <v/>
      </c>
      <c r="T509" s="2" t="s">
        <v>1119</v>
      </c>
      <c r="U509" s="5" t="str">
        <f t="shared" si="19"/>
        <v>MATRIX_SPEC|YCCD|SOURCE_TAG|ITEM_DEMAND</v>
      </c>
    </row>
    <row r="510">
      <c r="A510" s="3" t="s">
        <v>5720</v>
      </c>
      <c r="B510" s="3" t="s">
        <v>15638</v>
      </c>
      <c r="C510" s="2" t="s">
        <v>1056</v>
      </c>
      <c r="D510" s="2" t="s">
        <v>578</v>
      </c>
      <c r="E510" s="13" t="s">
        <v>15640</v>
      </c>
      <c r="F510" s="3" t="s">
        <v>51</v>
      </c>
      <c r="G510" s="3" t="s">
        <v>398</v>
      </c>
      <c r="H510" s="3" t="s">
        <v>44</v>
      </c>
      <c r="I510" s="3">
        <v>1.0</v>
      </c>
      <c r="J510" s="3" t="s">
        <v>1063</v>
      </c>
      <c r="K510" s="3" t="s">
        <v>15614</v>
      </c>
      <c r="L510" s="2" t="s">
        <v>15395</v>
      </c>
      <c r="M510" s="4" t="s">
        <v>15644</v>
      </c>
      <c r="N510" s="5">
        <f>IFERROR(__xludf.DUMMYFUNCTION("MIN(5,IF($D510=""BIET"",1,IF($D510=""HIEU"",2,3))+IF($C510=""TRUE_FALSE_GROUP"",1,0)+IF(LEN($E510)&gt;500,1,0)+IF(REGEXMATCH(LOWER($E510),""python|c\+\+|select |sql|&lt;html|&lt;style|for |while |def ""),1,0))"),1.0)</f>
        <v>1</v>
      </c>
      <c r="O510" s="5" t="s">
        <v>1075</v>
      </c>
      <c r="P510" s="5">
        <f>IFERROR(__xludf.DUMMYFUNCTION("IF($C510=""MCQ_SINGLE"",IF($D510=""BIET"",45,IF($D510=""HIEU"",60,90))+IF(OR(LEN($E510)&gt;500,REGEXMATCH(LOWER($E510),""python|c\+\+|select |sql|&lt;html|&lt;style|for |while |def "")),30,0),IF($C510=""TRUE_FALSE_GROUP"",IF($D510=""BIET"",150,IF($D510=""HIEU"",18"&amp;"0,240))+IF(LEN($E510)&gt;500,60,0),IF($D510=""BIET"",90,IF($D510=""HIEU"",120,180))))"),45.0)</f>
        <v>45</v>
      </c>
      <c r="Q510" s="2" t="s">
        <v>1139</v>
      </c>
      <c r="R510" s="5" t="b">
        <f t="shared" si="25"/>
        <v>1</v>
      </c>
      <c r="S510" s="3" t="s">
        <v>7283</v>
      </c>
      <c r="T510" s="2" t="s">
        <v>1119</v>
      </c>
      <c r="U510" s="5" t="str">
        <f t="shared" si="19"/>
        <v>MATRIX_SPEC|YCCD|SOURCE_TAG|ITEM_DEMAND</v>
      </c>
    </row>
    <row r="511">
      <c r="A511" s="3" t="s">
        <v>5725</v>
      </c>
      <c r="B511" s="3" t="s">
        <v>15657</v>
      </c>
      <c r="C511" s="2" t="s">
        <v>1056</v>
      </c>
      <c r="D511" s="2" t="s">
        <v>578</v>
      </c>
      <c r="E511" s="13" t="s">
        <v>15659</v>
      </c>
      <c r="F511" s="3" t="s">
        <v>361</v>
      </c>
      <c r="G511" s="3" t="s">
        <v>398</v>
      </c>
      <c r="H511" s="3" t="s">
        <v>44</v>
      </c>
      <c r="I511" s="3">
        <v>1.0</v>
      </c>
      <c r="J511" s="3" t="s">
        <v>1063</v>
      </c>
      <c r="K511" s="3" t="s">
        <v>15614</v>
      </c>
      <c r="L511" s="2" t="s">
        <v>15395</v>
      </c>
      <c r="M511" s="4" t="s">
        <v>15663</v>
      </c>
      <c r="N511" s="5">
        <f>IFERROR(__xludf.DUMMYFUNCTION("MIN(5,IF($D511=""BIET"",1,IF($D511=""HIEU"",2,3))+IF($C511=""TRUE_FALSE_GROUP"",1,0)+IF(LEN($E511)&gt;500,1,0)+IF(REGEXMATCH(LOWER($E511),""python|c\+\+|select |sql|&lt;html|&lt;style|for |while |def ""),1,0))"),1.0)</f>
        <v>1</v>
      </c>
      <c r="O511" s="5" t="s">
        <v>1075</v>
      </c>
      <c r="P511" s="5">
        <f>IFERROR(__xludf.DUMMYFUNCTION("IF($C511=""MCQ_SINGLE"",IF($D511=""BIET"",45,IF($D511=""HIEU"",60,90))+IF(OR(LEN($E511)&gt;500,REGEXMATCH(LOWER($E511),""python|c\+\+|select |sql|&lt;html|&lt;style|for |while |def "")),30,0),IF($C511=""TRUE_FALSE_GROUP"",IF($D511=""BIET"",150,IF($D511=""HIEU"",18"&amp;"0,240))+IF(LEN($E511)&gt;500,60,0),IF($D511=""BIET"",90,IF($D511=""HIEU"",120,180))))"),45.0)</f>
        <v>45</v>
      </c>
      <c r="Q511" s="2" t="s">
        <v>1139</v>
      </c>
      <c r="R511" s="5" t="b">
        <f t="shared" si="25"/>
        <v>1</v>
      </c>
      <c r="S511" s="5" t="str">
        <f t="array" ref="S511">IFERROR(INDEX(DUPLICATES!$K:$K,MATCH($A511,DUPLICATES!$B:$B,0)),IFERROR(INDEX(DUPLICATES!$K:$K,MATCH($A511,DUPLICATES!$C:$C,0)),""))</f>
        <v/>
      </c>
      <c r="T511" s="2" t="s">
        <v>1119</v>
      </c>
      <c r="U511" s="5" t="str">
        <f t="shared" si="19"/>
        <v>MATRIX_SPEC|YCCD|SOURCE_TAG|ITEM_DEMAND</v>
      </c>
    </row>
    <row r="512">
      <c r="A512" s="3" t="s">
        <v>5729</v>
      </c>
      <c r="B512" s="3" t="s">
        <v>15678</v>
      </c>
      <c r="C512" s="2" t="s">
        <v>1056</v>
      </c>
      <c r="D512" s="2" t="s">
        <v>578</v>
      </c>
      <c r="E512" s="13" t="s">
        <v>15681</v>
      </c>
      <c r="F512" s="3" t="s">
        <v>51</v>
      </c>
      <c r="G512" s="3" t="s">
        <v>398</v>
      </c>
      <c r="H512" s="3" t="s">
        <v>44</v>
      </c>
      <c r="I512" s="3">
        <v>1.0</v>
      </c>
      <c r="J512" s="3" t="s">
        <v>1063</v>
      </c>
      <c r="K512" s="3" t="s">
        <v>15614</v>
      </c>
      <c r="L512" s="2" t="s">
        <v>15395</v>
      </c>
      <c r="M512" s="4" t="s">
        <v>15684</v>
      </c>
      <c r="N512" s="5">
        <f>IFERROR(__xludf.DUMMYFUNCTION("MIN(5,IF($D512=""BIET"",1,IF($D512=""HIEU"",2,3))+IF($C512=""TRUE_FALSE_GROUP"",1,0)+IF(LEN($E512)&gt;500,1,0)+IF(REGEXMATCH(LOWER($E512),""python|c\+\+|select |sql|&lt;html|&lt;style|for |while |def ""),1,0))"),1.0)</f>
        <v>1</v>
      </c>
      <c r="O512" s="5" t="s">
        <v>1075</v>
      </c>
      <c r="P512" s="5">
        <f>IFERROR(__xludf.DUMMYFUNCTION("IF($C512=""MCQ_SINGLE"",IF($D512=""BIET"",45,IF($D512=""HIEU"",60,90))+IF(OR(LEN($E512)&gt;500,REGEXMATCH(LOWER($E512),""python|c\+\+|select |sql|&lt;html|&lt;style|for |while |def "")),30,0),IF($C512=""TRUE_FALSE_GROUP"",IF($D512=""BIET"",150,IF($D512=""HIEU"",18"&amp;"0,240))+IF(LEN($E512)&gt;500,60,0),IF($D512=""BIET"",90,IF($D512=""HIEU"",120,180))))"),45.0)</f>
        <v>45</v>
      </c>
      <c r="Q512" s="2" t="s">
        <v>1139</v>
      </c>
      <c r="R512" s="5" t="b">
        <f t="shared" si="25"/>
        <v>1</v>
      </c>
      <c r="S512" s="5" t="str">
        <f t="array" ref="S512">IFERROR(INDEX(DUPLICATES!$K:$K,MATCH($A512,DUPLICATES!$B:$B,0)),IFERROR(INDEX(DUPLICATES!$K:$K,MATCH($A512,DUPLICATES!$C:$C,0)),""))</f>
        <v/>
      </c>
      <c r="T512" s="2" t="s">
        <v>1119</v>
      </c>
      <c r="U512" s="5" t="str">
        <f t="shared" si="19"/>
        <v>MATRIX_SPEC|YCCD|SOURCE_TAG|ITEM_DEMAND</v>
      </c>
    </row>
    <row r="513">
      <c r="A513" s="3" t="s">
        <v>5733</v>
      </c>
      <c r="B513" s="3" t="s">
        <v>15700</v>
      </c>
      <c r="C513" s="2" t="s">
        <v>1056</v>
      </c>
      <c r="D513" s="2" t="s">
        <v>578</v>
      </c>
      <c r="E513" s="13" t="s">
        <v>15702</v>
      </c>
      <c r="F513" s="3" t="s">
        <v>361</v>
      </c>
      <c r="G513" s="3" t="s">
        <v>398</v>
      </c>
      <c r="H513" s="3" t="s">
        <v>44</v>
      </c>
      <c r="I513" s="3">
        <v>1.0</v>
      </c>
      <c r="J513" s="3" t="s">
        <v>1063</v>
      </c>
      <c r="K513" s="3" t="s">
        <v>15614</v>
      </c>
      <c r="L513" s="2" t="s">
        <v>15395</v>
      </c>
      <c r="M513" s="4" t="s">
        <v>15706</v>
      </c>
      <c r="N513" s="5">
        <f>IFERROR(__xludf.DUMMYFUNCTION("MIN(5,IF($D513=""BIET"",1,IF($D513=""HIEU"",2,3))+IF($C513=""TRUE_FALSE_GROUP"",1,0)+IF(LEN($E513)&gt;500,1,0)+IF(REGEXMATCH(LOWER($E513),""python|c\+\+|select |sql|&lt;html|&lt;style|for |while |def ""),1,0))"),1.0)</f>
        <v>1</v>
      </c>
      <c r="O513" s="5" t="s">
        <v>1075</v>
      </c>
      <c r="P513" s="5">
        <f>IFERROR(__xludf.DUMMYFUNCTION("IF($C513=""MCQ_SINGLE"",IF($D513=""BIET"",45,IF($D513=""HIEU"",60,90))+IF(OR(LEN($E513)&gt;500,REGEXMATCH(LOWER($E513),""python|c\+\+|select |sql|&lt;html|&lt;style|for |while |def "")),30,0),IF($C513=""TRUE_FALSE_GROUP"",IF($D513=""BIET"",150,IF($D513=""HIEU"",18"&amp;"0,240))+IF(LEN($E513)&gt;500,60,0),IF($D513=""BIET"",90,IF($D513=""HIEU"",120,180))))"),45.0)</f>
        <v>45</v>
      </c>
      <c r="Q513" s="2" t="s">
        <v>1139</v>
      </c>
      <c r="R513" s="5" t="b">
        <f t="shared" si="25"/>
        <v>1</v>
      </c>
      <c r="S513" s="5" t="str">
        <f t="array" ref="S513">IFERROR(INDEX(DUPLICATES!$K:$K,MATCH($A513,DUPLICATES!$B:$B,0)),IFERROR(INDEX(DUPLICATES!$K:$K,MATCH($A513,DUPLICATES!$C:$C,0)),""))</f>
        <v/>
      </c>
      <c r="T513" s="2" t="s">
        <v>1119</v>
      </c>
      <c r="U513" s="5" t="str">
        <f t="shared" si="19"/>
        <v>MATRIX_SPEC|YCCD|SOURCE_TAG|ITEM_DEMAND</v>
      </c>
    </row>
    <row r="514">
      <c r="A514" s="3" t="s">
        <v>5740</v>
      </c>
      <c r="B514" s="3" t="s">
        <v>15727</v>
      </c>
      <c r="C514" s="2" t="s">
        <v>1056</v>
      </c>
      <c r="D514" s="2" t="s">
        <v>578</v>
      </c>
      <c r="E514" s="13" t="s">
        <v>15729</v>
      </c>
      <c r="F514" s="3" t="s">
        <v>361</v>
      </c>
      <c r="G514" s="3" t="s">
        <v>398</v>
      </c>
      <c r="H514" s="3" t="s">
        <v>44</v>
      </c>
      <c r="I514" s="3">
        <v>1.0</v>
      </c>
      <c r="J514" s="3" t="s">
        <v>1063</v>
      </c>
      <c r="K514" s="3" t="s">
        <v>15614</v>
      </c>
      <c r="L514" s="2" t="s">
        <v>15395</v>
      </c>
      <c r="M514" s="4" t="s">
        <v>15733</v>
      </c>
      <c r="N514" s="5">
        <f>IFERROR(__xludf.DUMMYFUNCTION("MIN(5,IF($D514=""BIET"",1,IF($D514=""HIEU"",2,3))+IF($C514=""TRUE_FALSE_GROUP"",1,0)+IF(LEN($E514)&gt;500,1,0)+IF(REGEXMATCH(LOWER($E514),""python|c\+\+|select |sql|&lt;html|&lt;style|for |while |def ""),1,0))"),1.0)</f>
        <v>1</v>
      </c>
      <c r="O514" s="5" t="s">
        <v>1075</v>
      </c>
      <c r="P514" s="5">
        <f>IFERROR(__xludf.DUMMYFUNCTION("IF($C514=""MCQ_SINGLE"",IF($D514=""BIET"",45,IF($D514=""HIEU"",60,90))+IF(OR(LEN($E514)&gt;500,REGEXMATCH(LOWER($E514),""python|c\+\+|select |sql|&lt;html|&lt;style|for |while |def "")),30,0),IF($C514=""TRUE_FALSE_GROUP"",IF($D514=""BIET"",150,IF($D514=""HIEU"",18"&amp;"0,240))+IF(LEN($E514)&gt;500,60,0),IF($D514=""BIET"",90,IF($D514=""HIEU"",120,180))))"),45.0)</f>
        <v>45</v>
      </c>
      <c r="Q514" s="2" t="s">
        <v>1139</v>
      </c>
      <c r="R514" s="5" t="b">
        <f t="shared" si="25"/>
        <v>1</v>
      </c>
      <c r="S514" s="5" t="str">
        <f t="array" ref="S514">IFERROR(INDEX(DUPLICATES!$K:$K,MATCH($A514,DUPLICATES!$B:$B,0)),IFERROR(INDEX(DUPLICATES!$K:$K,MATCH($A514,DUPLICATES!$C:$C,0)),""))</f>
        <v/>
      </c>
      <c r="T514" s="2" t="s">
        <v>1119</v>
      </c>
      <c r="U514" s="5" t="str">
        <f t="shared" si="19"/>
        <v>MATRIX_SPEC|YCCD|SOURCE_TAG|ITEM_DEMAND</v>
      </c>
    </row>
    <row r="515">
      <c r="A515" s="3" t="s">
        <v>5746</v>
      </c>
      <c r="B515" s="3" t="s">
        <v>15749</v>
      </c>
      <c r="C515" s="2" t="s">
        <v>1056</v>
      </c>
      <c r="D515" s="2" t="s">
        <v>42</v>
      </c>
      <c r="E515" s="13" t="s">
        <v>15751</v>
      </c>
      <c r="F515" s="3" t="s">
        <v>51</v>
      </c>
      <c r="G515" s="3" t="s">
        <v>398</v>
      </c>
      <c r="H515" s="3" t="s">
        <v>44</v>
      </c>
      <c r="I515" s="3">
        <v>1.0</v>
      </c>
      <c r="J515" s="3" t="s">
        <v>1063</v>
      </c>
      <c r="K515" s="3" t="s">
        <v>15614</v>
      </c>
      <c r="L515" s="2" t="s">
        <v>15395</v>
      </c>
      <c r="M515" s="4" t="s">
        <v>15754</v>
      </c>
      <c r="N515" s="5">
        <f>IFERROR(__xludf.DUMMYFUNCTION("MIN(5,IF($D515=""BIET"",1,IF($D515=""HIEU"",2,3))+IF($C515=""TRUE_FALSE_GROUP"",1,0)+IF(LEN($E515)&gt;500,1,0)+IF(REGEXMATCH(LOWER($E515),""python|c\+\+|select |sql|&lt;html|&lt;style|for |while |def ""),1,0))"),2.0)</f>
        <v>2</v>
      </c>
      <c r="O515" s="5" t="s">
        <v>1075</v>
      </c>
      <c r="P515" s="5">
        <f>IFERROR(__xludf.DUMMYFUNCTION("IF($C515=""MCQ_SINGLE"",IF($D515=""BIET"",45,IF($D515=""HIEU"",60,90))+IF(OR(LEN($E515)&gt;500,REGEXMATCH(LOWER($E515),""python|c\+\+|select |sql|&lt;html|&lt;style|for |while |def "")),30,0),IF($C515=""TRUE_FALSE_GROUP"",IF($D515=""BIET"",150,IF($D515=""HIEU"",18"&amp;"0,240))+IF(LEN($E515)&gt;500,60,0),IF($D515=""BIET"",90,IF($D515=""HIEU"",120,180))))"),60.0)</f>
        <v>60</v>
      </c>
      <c r="Q515" s="2" t="s">
        <v>1139</v>
      </c>
      <c r="R515" s="5" t="b">
        <f t="shared" si="25"/>
        <v>1</v>
      </c>
      <c r="S515" s="5" t="str">
        <f t="array" ref="S515">IFERROR(INDEX(DUPLICATES!$K:$K,MATCH($A515,DUPLICATES!$B:$B,0)),IFERROR(INDEX(DUPLICATES!$K:$K,MATCH($A515,DUPLICATES!$C:$C,0)),""))</f>
        <v/>
      </c>
      <c r="T515" s="2" t="s">
        <v>1119</v>
      </c>
      <c r="U515" s="5" t="str">
        <f t="shared" si="19"/>
        <v>MATRIX_SPEC|YCCD|SOURCE_TAG|ITEM_DEMAND</v>
      </c>
    </row>
    <row r="516">
      <c r="A516" s="3" t="s">
        <v>5752</v>
      </c>
      <c r="B516" s="3" t="s">
        <v>15773</v>
      </c>
      <c r="C516" s="2" t="s">
        <v>1056</v>
      </c>
      <c r="D516" s="2" t="s">
        <v>578</v>
      </c>
      <c r="E516" s="13" t="s">
        <v>15777</v>
      </c>
      <c r="F516" s="3" t="s">
        <v>51</v>
      </c>
      <c r="G516" s="3" t="s">
        <v>398</v>
      </c>
      <c r="H516" s="3" t="s">
        <v>44</v>
      </c>
      <c r="I516" s="3">
        <v>1.0</v>
      </c>
      <c r="J516" s="3" t="s">
        <v>1063</v>
      </c>
      <c r="K516" s="3" t="s">
        <v>15614</v>
      </c>
      <c r="L516" s="2" t="s">
        <v>15395</v>
      </c>
      <c r="M516" s="4" t="s">
        <v>15781</v>
      </c>
      <c r="N516" s="5">
        <f>IFERROR(__xludf.DUMMYFUNCTION("MIN(5,IF($D516=""BIET"",1,IF($D516=""HIEU"",2,3))+IF($C516=""TRUE_FALSE_GROUP"",1,0)+IF(LEN($E516)&gt;500,1,0)+IF(REGEXMATCH(LOWER($E516),""python|c\+\+|select |sql|&lt;html|&lt;style|for |while |def ""),1,0))"),1.0)</f>
        <v>1</v>
      </c>
      <c r="O516" s="5" t="s">
        <v>1075</v>
      </c>
      <c r="P516" s="5">
        <f>IFERROR(__xludf.DUMMYFUNCTION("IF($C516=""MCQ_SINGLE"",IF($D516=""BIET"",45,IF($D516=""HIEU"",60,90))+IF(OR(LEN($E516)&gt;500,REGEXMATCH(LOWER($E516),""python|c\+\+|select |sql|&lt;html|&lt;style|for |while |def "")),30,0),IF($C516=""TRUE_FALSE_GROUP"",IF($D516=""BIET"",150,IF($D516=""HIEU"",18"&amp;"0,240))+IF(LEN($E516)&gt;500,60,0),IF($D516=""BIET"",90,IF($D516=""HIEU"",120,180))))"),45.0)</f>
        <v>45</v>
      </c>
      <c r="Q516" s="2" t="s">
        <v>1139</v>
      </c>
      <c r="R516" s="5" t="b">
        <f t="shared" si="25"/>
        <v>1</v>
      </c>
      <c r="S516" s="5" t="str">
        <f t="array" ref="S516">IFERROR(INDEX(DUPLICATES!$K:$K,MATCH($A516,DUPLICATES!$B:$B,0)),IFERROR(INDEX(DUPLICATES!$K:$K,MATCH($A516,DUPLICATES!$C:$C,0)),""))</f>
        <v/>
      </c>
      <c r="T516" s="2" t="s">
        <v>1119</v>
      </c>
      <c r="U516" s="5" t="str">
        <f t="shared" si="19"/>
        <v>MATRIX_SPEC|YCCD|SOURCE_TAG|ITEM_DEMAND</v>
      </c>
    </row>
    <row r="517">
      <c r="A517" s="3" t="s">
        <v>5761</v>
      </c>
      <c r="B517" s="3" t="s">
        <v>15802</v>
      </c>
      <c r="C517" s="2" t="s">
        <v>1056</v>
      </c>
      <c r="D517" s="2" t="s">
        <v>42</v>
      </c>
      <c r="E517" s="13" t="s">
        <v>15804</v>
      </c>
      <c r="F517" s="3" t="s">
        <v>98</v>
      </c>
      <c r="G517" s="3" t="s">
        <v>398</v>
      </c>
      <c r="H517" s="3" t="s">
        <v>44</v>
      </c>
      <c r="I517" s="3">
        <v>1.0</v>
      </c>
      <c r="J517" s="3" t="s">
        <v>1063</v>
      </c>
      <c r="K517" s="3" t="s">
        <v>15614</v>
      </c>
      <c r="L517" s="2" t="s">
        <v>15395</v>
      </c>
      <c r="M517" s="4" t="s">
        <v>15808</v>
      </c>
      <c r="N517" s="5">
        <f>IFERROR(__xludf.DUMMYFUNCTION("MIN(5,IF($D517=""BIET"",1,IF($D517=""HIEU"",2,3))+IF($C517=""TRUE_FALSE_GROUP"",1,0)+IF(LEN($E517)&gt;500,1,0)+IF(REGEXMATCH(LOWER($E517),""python|c\+\+|select |sql|&lt;html|&lt;style|for |while |def ""),1,0))"),2.0)</f>
        <v>2</v>
      </c>
      <c r="O517" s="5" t="s">
        <v>1455</v>
      </c>
      <c r="P517" s="5">
        <f>IFERROR(__xludf.DUMMYFUNCTION("IF($C517=""MCQ_SINGLE"",IF($D517=""BIET"",45,IF($D517=""HIEU"",60,90))+IF(OR(LEN($E517)&gt;500,REGEXMATCH(LOWER($E517),""python|c\+\+|select |sql|&lt;html|&lt;style|for |while |def "")),30,0),IF($C517=""TRUE_FALSE_GROUP"",IF($D517=""BIET"",150,IF($D517=""HIEU"",18"&amp;"0,240))+IF(LEN($E517)&gt;500,60,0),IF($D517=""BIET"",90,IF($D517=""HIEU"",120,180))))"),60.0)</f>
        <v>60</v>
      </c>
      <c r="Q517" s="2" t="s">
        <v>1139</v>
      </c>
      <c r="R517" s="5" t="b">
        <f t="shared" si="25"/>
        <v>1</v>
      </c>
      <c r="S517" s="5" t="str">
        <f t="array" ref="S517">IFERROR(INDEX(DUPLICATES!$K:$K,MATCH($A517,DUPLICATES!$B:$B,0)),IFERROR(INDEX(DUPLICATES!$K:$K,MATCH($A517,DUPLICATES!$C:$C,0)),""))</f>
        <v/>
      </c>
      <c r="T517" s="2" t="s">
        <v>1119</v>
      </c>
      <c r="U517" s="5" t="str">
        <f t="shared" si="19"/>
        <v>MATRIX_SPEC|YCCD|SOURCE_TAG|ITEM_DEMAND</v>
      </c>
    </row>
    <row r="518">
      <c r="A518" s="3" t="s">
        <v>5768</v>
      </c>
      <c r="B518" s="3" t="s">
        <v>15822</v>
      </c>
      <c r="C518" s="2" t="s">
        <v>1056</v>
      </c>
      <c r="D518" s="2" t="s">
        <v>578</v>
      </c>
      <c r="E518" s="13" t="s">
        <v>15824</v>
      </c>
      <c r="F518" s="3" t="s">
        <v>98</v>
      </c>
      <c r="G518" s="3" t="s">
        <v>398</v>
      </c>
      <c r="H518" s="3" t="s">
        <v>44</v>
      </c>
      <c r="I518" s="3">
        <v>1.0</v>
      </c>
      <c r="J518" s="3" t="s">
        <v>1063</v>
      </c>
      <c r="K518" s="3" t="s">
        <v>15614</v>
      </c>
      <c r="L518" s="2" t="s">
        <v>15395</v>
      </c>
      <c r="M518" s="4" t="s">
        <v>15828</v>
      </c>
      <c r="N518" s="5">
        <f>IFERROR(__xludf.DUMMYFUNCTION("MIN(5,IF($D518=""BIET"",1,IF($D518=""HIEU"",2,3))+IF($C518=""TRUE_FALSE_GROUP"",1,0)+IF(LEN($E518)&gt;500,1,0)+IF(REGEXMATCH(LOWER($E518),""python|c\+\+|select |sql|&lt;html|&lt;style|for |while |def ""),1,0))"),1.0)</f>
        <v>1</v>
      </c>
      <c r="O518" s="5" t="s">
        <v>1455</v>
      </c>
      <c r="P518" s="5">
        <f>IFERROR(__xludf.DUMMYFUNCTION("IF($C518=""MCQ_SINGLE"",IF($D518=""BIET"",45,IF($D518=""HIEU"",60,90))+IF(OR(LEN($E518)&gt;500,REGEXMATCH(LOWER($E518),""python|c\+\+|select |sql|&lt;html|&lt;style|for |while |def "")),30,0),IF($C518=""TRUE_FALSE_GROUP"",IF($D518=""BIET"",150,IF($D518=""HIEU"",18"&amp;"0,240))+IF(LEN($E518)&gt;500,60,0),IF($D518=""BIET"",90,IF($D518=""HIEU"",120,180))))"),45.0)</f>
        <v>45</v>
      </c>
      <c r="Q518" s="2" t="s">
        <v>1139</v>
      </c>
      <c r="R518" s="5" t="b">
        <f t="shared" si="25"/>
        <v>1</v>
      </c>
      <c r="S518" s="5" t="str">
        <f t="array" ref="S518">IFERROR(INDEX(DUPLICATES!$K:$K,MATCH($A518,DUPLICATES!$B:$B,0)),IFERROR(INDEX(DUPLICATES!$K:$K,MATCH($A518,DUPLICATES!$C:$C,0)),""))</f>
        <v/>
      </c>
      <c r="T518" s="2" t="s">
        <v>1119</v>
      </c>
      <c r="U518" s="5" t="str">
        <f t="shared" si="19"/>
        <v>MATRIX_SPEC|YCCD|SOURCE_TAG|ITEM_DEMAND</v>
      </c>
    </row>
    <row r="519">
      <c r="A519" s="3" t="s">
        <v>5772</v>
      </c>
      <c r="B519" s="3" t="s">
        <v>15847</v>
      </c>
      <c r="C519" s="2" t="s">
        <v>1056</v>
      </c>
      <c r="D519" s="2" t="s">
        <v>578</v>
      </c>
      <c r="E519" s="13" t="s">
        <v>15850</v>
      </c>
      <c r="F519" s="3" t="s">
        <v>51</v>
      </c>
      <c r="G519" s="3" t="s">
        <v>398</v>
      </c>
      <c r="H519" s="3" t="s">
        <v>44</v>
      </c>
      <c r="I519" s="3">
        <v>1.0</v>
      </c>
      <c r="J519" s="3" t="s">
        <v>1063</v>
      </c>
      <c r="K519" s="3" t="s">
        <v>15614</v>
      </c>
      <c r="L519" s="2" t="s">
        <v>15395</v>
      </c>
      <c r="M519" s="4" t="s">
        <v>15854</v>
      </c>
      <c r="N519" s="5">
        <f>IFERROR(__xludf.DUMMYFUNCTION("MIN(5,IF($D519=""BIET"",1,IF($D519=""HIEU"",2,3))+IF($C519=""TRUE_FALSE_GROUP"",1,0)+IF(LEN($E519)&gt;500,1,0)+IF(REGEXMATCH(LOWER($E519),""python|c\+\+|select |sql|&lt;html|&lt;style|for |while |def ""),1,0))"),1.0)</f>
        <v>1</v>
      </c>
      <c r="O519" s="5" t="s">
        <v>1244</v>
      </c>
      <c r="P519" s="5">
        <f>IFERROR(__xludf.DUMMYFUNCTION("IF($C519=""MCQ_SINGLE"",IF($D519=""BIET"",45,IF($D519=""HIEU"",60,90))+IF(OR(LEN($E519)&gt;500,REGEXMATCH(LOWER($E519),""python|c\+\+|select |sql|&lt;html|&lt;style|for |while |def "")),30,0),IF($C519=""TRUE_FALSE_GROUP"",IF($D519=""BIET"",150,IF($D519=""HIEU"",18"&amp;"0,240))+IF(LEN($E519)&gt;500,60,0),IF($D519=""BIET"",90,IF($D519=""HIEU"",120,180))))"),45.0)</f>
        <v>45</v>
      </c>
      <c r="Q519" s="2" t="s">
        <v>1139</v>
      </c>
      <c r="R519" s="5" t="b">
        <f t="shared" si="25"/>
        <v>1</v>
      </c>
      <c r="S519" s="5" t="str">
        <f t="array" ref="S519">IFERROR(INDEX(DUPLICATES!$K:$K,MATCH($A519,DUPLICATES!$B:$B,0)),IFERROR(INDEX(DUPLICATES!$K:$K,MATCH($A519,DUPLICATES!$C:$C,0)),""))</f>
        <v>FAM_6C122A4239</v>
      </c>
      <c r="T519" s="2" t="s">
        <v>1119</v>
      </c>
      <c r="U519" s="5" t="str">
        <f t="shared" si="19"/>
        <v>MATRIX_SPEC|YCCD|SOURCE_TAG|ITEM_DEMAND</v>
      </c>
    </row>
    <row r="520">
      <c r="A520" s="3" t="s">
        <v>5775</v>
      </c>
      <c r="B520" s="3" t="s">
        <v>15876</v>
      </c>
      <c r="C520" s="2" t="s">
        <v>1056</v>
      </c>
      <c r="D520" s="2" t="s">
        <v>578</v>
      </c>
      <c r="E520" s="13" t="s">
        <v>15878</v>
      </c>
      <c r="F520" s="3" t="s">
        <v>51</v>
      </c>
      <c r="G520" s="3" t="s">
        <v>398</v>
      </c>
      <c r="H520" s="3" t="s">
        <v>44</v>
      </c>
      <c r="I520" s="3">
        <v>1.0</v>
      </c>
      <c r="J520" s="3" t="s">
        <v>1063</v>
      </c>
      <c r="K520" s="3" t="s">
        <v>15614</v>
      </c>
      <c r="L520" s="2" t="s">
        <v>15395</v>
      </c>
      <c r="M520" s="4" t="s">
        <v>15884</v>
      </c>
      <c r="N520" s="5">
        <f>IFERROR(__xludf.DUMMYFUNCTION("MIN(5,IF($D520=""BIET"",1,IF($D520=""HIEU"",2,3))+IF($C520=""TRUE_FALSE_GROUP"",1,0)+IF(LEN($E520)&gt;500,1,0)+IF(REGEXMATCH(LOWER($E520),""python|c\+\+|select |sql|&lt;html|&lt;style|for |while |def ""),1,0))"),1.0)</f>
        <v>1</v>
      </c>
      <c r="O520" s="5" t="s">
        <v>1244</v>
      </c>
      <c r="P520" s="5">
        <f>IFERROR(__xludf.DUMMYFUNCTION("IF($C520=""MCQ_SINGLE"",IF($D520=""BIET"",45,IF($D520=""HIEU"",60,90))+IF(OR(LEN($E520)&gt;500,REGEXMATCH(LOWER($E520),""python|c\+\+|select |sql|&lt;html|&lt;style|for |while |def "")),30,0),IF($C520=""TRUE_FALSE_GROUP"",IF($D520=""BIET"",150,IF($D520=""HIEU"",18"&amp;"0,240))+IF(LEN($E520)&gt;500,60,0),IF($D520=""BIET"",90,IF($D520=""HIEU"",120,180))))"),45.0)</f>
        <v>45</v>
      </c>
      <c r="Q520" s="2" t="s">
        <v>1139</v>
      </c>
      <c r="R520" s="5" t="b">
        <f t="shared" si="25"/>
        <v>1</v>
      </c>
      <c r="S520" s="5" t="str">
        <f t="array" ref="S520">IFERROR(INDEX(DUPLICATES!$K:$K,MATCH($A520,DUPLICATES!$B:$B,0)),IFERROR(INDEX(DUPLICATES!$K:$K,MATCH($A520,DUPLICATES!$C:$C,0)),""))</f>
        <v>FAM_A798FF2D3C</v>
      </c>
      <c r="T520" s="2" t="s">
        <v>1119</v>
      </c>
      <c r="U520" s="5" t="str">
        <f t="shared" si="19"/>
        <v>MATRIX_SPEC|YCCD|SOURCE_TAG|ITEM_DEMAND</v>
      </c>
    </row>
    <row r="521">
      <c r="A521" s="3" t="s">
        <v>5778</v>
      </c>
      <c r="B521" s="3" t="s">
        <v>15909</v>
      </c>
      <c r="C521" s="2" t="s">
        <v>1590</v>
      </c>
      <c r="D521" s="2" t="s">
        <v>42</v>
      </c>
      <c r="E521" s="3" t="s">
        <v>15912</v>
      </c>
      <c r="F521" s="3" t="s">
        <v>2082</v>
      </c>
      <c r="H521" s="3" t="s">
        <v>44</v>
      </c>
      <c r="I521" s="3">
        <v>1.0</v>
      </c>
      <c r="J521" s="3" t="s">
        <v>1063</v>
      </c>
      <c r="K521" s="3" t="s">
        <v>15914</v>
      </c>
      <c r="L521" s="2" t="s">
        <v>15395</v>
      </c>
      <c r="M521" s="2" t="s">
        <v>15917</v>
      </c>
      <c r="N521" s="5">
        <f>IFERROR(__xludf.DUMMYFUNCTION("MIN(5,IF($D521=""BIET"",1,IF($D521=""HIEU"",2,3))+IF($C521=""TRUE_FALSE_GROUP"",1,0)+IF(LEN($E521)&gt;500,1,0)+IF(REGEXMATCH(LOWER($E521),""python|c\+\+|select |sql|&lt;html|&lt;style|for |while |def ""),1,0))"),3.0)</f>
        <v>3</v>
      </c>
      <c r="O521" s="5" t="s">
        <v>1075</v>
      </c>
      <c r="P521" s="5">
        <f>IFERROR(__xludf.DUMMYFUNCTION("IF($C521=""MCQ_SINGLE"",IF($D521=""BIET"",45,IF($D521=""HIEU"",60,90))+IF(OR(LEN($E521)&gt;500,REGEXMATCH(LOWER($E521),""python|c\+\+|select |sql|&lt;html|&lt;style|for |while |def "")),30,0),IF($C521=""TRUE_FALSE_GROUP"",IF($D521=""BIET"",150,IF($D521=""HIEU"",18"&amp;"0,240))+IF(LEN($E521)&gt;500,60,0),IF($D521=""BIET"",90,IF($D521=""HIEU"",120,180))))"),180.0)</f>
        <v>180</v>
      </c>
      <c r="Q521" s="2" t="s">
        <v>1139</v>
      </c>
      <c r="R521" s="5" t="b">
        <f t="shared" si="25"/>
        <v>0</v>
      </c>
      <c r="S521" s="5" t="str">
        <f t="array" ref="S521">IFERROR(INDEX(DUPLICATES!$K:$K,MATCH($A521,DUPLICATES!$B:$B,0)),IFERROR(INDEX(DUPLICATES!$K:$K,MATCH($A521,DUPLICATES!$C:$C,0)),""))</f>
        <v/>
      </c>
      <c r="T521" s="2" t="s">
        <v>1119</v>
      </c>
      <c r="U521" s="5" t="str">
        <f t="shared" si="19"/>
        <v>MATRIX_SPEC|YCCD|SOURCE_TAG|ITEM_DEMAND|MAX_STATEMENT_LEVEL</v>
      </c>
    </row>
    <row r="522">
      <c r="A522" s="3" t="s">
        <v>5785</v>
      </c>
      <c r="B522" s="3" t="s">
        <v>15935</v>
      </c>
      <c r="C522" s="2" t="s">
        <v>1590</v>
      </c>
      <c r="D522" s="2" t="s">
        <v>42</v>
      </c>
      <c r="E522" s="3" t="s">
        <v>15937</v>
      </c>
      <c r="F522" s="3" t="s">
        <v>2677</v>
      </c>
      <c r="H522" s="3" t="s">
        <v>44</v>
      </c>
      <c r="I522" s="3">
        <v>1.0</v>
      </c>
      <c r="J522" s="3" t="s">
        <v>1063</v>
      </c>
      <c r="K522" s="3" t="s">
        <v>15914</v>
      </c>
      <c r="L522" s="2" t="s">
        <v>15395</v>
      </c>
      <c r="M522" s="2" t="s">
        <v>15941</v>
      </c>
      <c r="N522" s="5">
        <f>IFERROR(__xludf.DUMMYFUNCTION("MIN(5,IF($D522=""BIET"",1,IF($D522=""HIEU"",2,3))+IF($C522=""TRUE_FALSE_GROUP"",1,0)+IF(LEN($E522)&gt;500,1,0)+IF(REGEXMATCH(LOWER($E522),""python|c\+\+|select |sql|&lt;html|&lt;style|for |while |def ""),1,0))"),3.0)</f>
        <v>3</v>
      </c>
      <c r="O522" s="5" t="s">
        <v>1075</v>
      </c>
      <c r="P522" s="5">
        <f>IFERROR(__xludf.DUMMYFUNCTION("IF($C522=""MCQ_SINGLE"",IF($D522=""BIET"",45,IF($D522=""HIEU"",60,90))+IF(OR(LEN($E522)&gt;500,REGEXMATCH(LOWER($E522),""python|c\+\+|select |sql|&lt;html|&lt;style|for |while |def "")),30,0),IF($C522=""TRUE_FALSE_GROUP"",IF($D522=""BIET"",150,IF($D522=""HIEU"",18"&amp;"0,240))+IF(LEN($E522)&gt;500,60,0),IF($D522=""BIET"",90,IF($D522=""HIEU"",120,180))))"),180.0)</f>
        <v>180</v>
      </c>
      <c r="Q522" s="2" t="s">
        <v>1139</v>
      </c>
      <c r="R522" s="5" t="b">
        <f t="shared" si="25"/>
        <v>0</v>
      </c>
      <c r="S522" s="5" t="str">
        <f t="array" ref="S522">IFERROR(INDEX(DUPLICATES!$K:$K,MATCH($A522,DUPLICATES!$B:$B,0)),IFERROR(INDEX(DUPLICATES!$K:$K,MATCH($A522,DUPLICATES!$C:$C,0)),""))</f>
        <v/>
      </c>
      <c r="T522" s="2" t="s">
        <v>1119</v>
      </c>
      <c r="U522" s="5" t="str">
        <f t="shared" si="19"/>
        <v>MATRIX_SPEC|YCCD|SOURCE_TAG|ITEM_DEMAND|MAX_STATEMENT_LEVEL</v>
      </c>
    </row>
    <row r="523">
      <c r="A523" s="3" t="s">
        <v>5790</v>
      </c>
      <c r="B523" s="3" t="s">
        <v>15954</v>
      </c>
      <c r="C523" s="2" t="s">
        <v>1590</v>
      </c>
      <c r="D523" s="2" t="s">
        <v>78</v>
      </c>
      <c r="E523" s="3" t="s">
        <v>15956</v>
      </c>
      <c r="F523" s="3" t="s">
        <v>2655</v>
      </c>
      <c r="H523" s="3" t="s">
        <v>44</v>
      </c>
      <c r="I523" s="3">
        <v>1.0</v>
      </c>
      <c r="J523" s="3" t="s">
        <v>1063</v>
      </c>
      <c r="K523" s="3" t="s">
        <v>15914</v>
      </c>
      <c r="L523" s="2" t="s">
        <v>15395</v>
      </c>
      <c r="M523" s="2" t="s">
        <v>15960</v>
      </c>
      <c r="N523" s="5">
        <f>IFERROR(__xludf.DUMMYFUNCTION("MIN(5,IF($D523=""BIET"",1,IF($D523=""HIEU"",2,3))+IF($C523=""TRUE_FALSE_GROUP"",1,0)+IF(LEN($E523)&gt;500,1,0)+IF(REGEXMATCH(LOWER($E523),""python|c\+\+|select |sql|&lt;html|&lt;style|for |while |def ""),1,0))"),5.0)</f>
        <v>5</v>
      </c>
      <c r="O523" s="5" t="s">
        <v>1244</v>
      </c>
      <c r="P523" s="5">
        <f>IFERROR(__xludf.DUMMYFUNCTION("IF($C523=""MCQ_SINGLE"",IF($D523=""BIET"",45,IF($D523=""HIEU"",60,90))+IF(OR(LEN($E523)&gt;500,REGEXMATCH(LOWER($E523),""python|c\+\+|select |sql|&lt;html|&lt;style|for |while |def "")),30,0),IF($C523=""TRUE_FALSE_GROUP"",IF($D523=""BIET"",150,IF($D523=""HIEU"",18"&amp;"0,240))+IF(LEN($E523)&gt;500,60,0),IF($D523=""BIET"",90,IF($D523=""HIEU"",120,180))))"),240.0)</f>
        <v>240</v>
      </c>
      <c r="Q523" s="2" t="s">
        <v>8222</v>
      </c>
      <c r="R523" s="5" t="b">
        <f t="shared" si="25"/>
        <v>0</v>
      </c>
      <c r="S523" s="5" t="str">
        <f t="array" ref="S523">IFERROR(INDEX(DUPLICATES!$K:$K,MATCH($A523,DUPLICATES!$B:$B,0)),IFERROR(INDEX(DUPLICATES!$K:$K,MATCH($A523,DUPLICATES!$C:$C,0)),""))</f>
        <v/>
      </c>
      <c r="T523" s="2" t="s">
        <v>1691</v>
      </c>
      <c r="U523" s="5" t="str">
        <f t="shared" si="19"/>
        <v>MATRIX_SPEC|YCCD|SOURCE_TAG|ITEM_DEMAND|MAX_STATEMENT_LEVEL</v>
      </c>
    </row>
    <row r="524">
      <c r="A524" s="3" t="s">
        <v>5797</v>
      </c>
      <c r="B524" s="3" t="s">
        <v>15973</v>
      </c>
      <c r="C524" s="2" t="s">
        <v>1590</v>
      </c>
      <c r="D524" s="2" t="s">
        <v>42</v>
      </c>
      <c r="E524" s="13" t="s">
        <v>15975</v>
      </c>
      <c r="F524" s="3" t="s">
        <v>2082</v>
      </c>
      <c r="H524" s="3" t="s">
        <v>44</v>
      </c>
      <c r="I524" s="3">
        <v>1.0</v>
      </c>
      <c r="J524" s="3" t="s">
        <v>1063</v>
      </c>
      <c r="K524" s="3" t="s">
        <v>15914</v>
      </c>
      <c r="L524" s="2" t="s">
        <v>15395</v>
      </c>
      <c r="M524" s="4" t="s">
        <v>15979</v>
      </c>
      <c r="N524" s="5">
        <f>IFERROR(__xludf.DUMMYFUNCTION("MIN(5,IF($D524=""BIET"",1,IF($D524=""HIEU"",2,3))+IF($C524=""TRUE_FALSE_GROUP"",1,0)+IF(LEN($E524)&gt;500,1,0)+IF(REGEXMATCH(LOWER($E524),""python|c\+\+|select |sql|&lt;html|&lt;style|for |while |def ""),1,0))"),3.0)</f>
        <v>3</v>
      </c>
      <c r="O524" s="5" t="s">
        <v>1244</v>
      </c>
      <c r="P524" s="5">
        <f>IFERROR(__xludf.DUMMYFUNCTION("IF($C524=""MCQ_SINGLE"",IF($D524=""BIET"",45,IF($D524=""HIEU"",60,90))+IF(OR(LEN($E524)&gt;500,REGEXMATCH(LOWER($E524),""python|c\+\+|select |sql|&lt;html|&lt;style|for |while |def "")),30,0),IF($C524=""TRUE_FALSE_GROUP"",IF($D524=""BIET"",150,IF($D524=""HIEU"",18"&amp;"0,240))+IF(LEN($E524)&gt;500,60,0),IF($D524=""BIET"",90,IF($D524=""HIEU"",120,180))))"),180.0)</f>
        <v>180</v>
      </c>
      <c r="Q524" s="2" t="s">
        <v>1139</v>
      </c>
      <c r="R524" s="5" t="b">
        <f t="shared" si="25"/>
        <v>0</v>
      </c>
      <c r="S524" s="5" t="str">
        <f t="array" ref="S524">IFERROR(INDEX(DUPLICATES!$K:$K,MATCH($A524,DUPLICATES!$B:$B,0)),IFERROR(INDEX(DUPLICATES!$K:$K,MATCH($A524,DUPLICATES!$C:$C,0)),""))</f>
        <v/>
      </c>
      <c r="T524" s="2" t="s">
        <v>1119</v>
      </c>
      <c r="U524" s="5" t="str">
        <f t="shared" si="19"/>
        <v>MATRIX_SPEC|YCCD|SOURCE_TAG|ITEM_DEMAND|MAX_STATEMENT_LEVEL</v>
      </c>
    </row>
    <row r="525">
      <c r="A525" s="3" t="s">
        <v>5802</v>
      </c>
      <c r="B525" s="3" t="s">
        <v>15992</v>
      </c>
      <c r="C525" s="2" t="s">
        <v>1056</v>
      </c>
      <c r="D525" s="2" t="s">
        <v>578</v>
      </c>
      <c r="E525" s="13" t="s">
        <v>15994</v>
      </c>
      <c r="F525" s="3" t="s">
        <v>51</v>
      </c>
      <c r="H525" s="3" t="s">
        <v>44</v>
      </c>
      <c r="I525" s="3">
        <v>1.0</v>
      </c>
      <c r="J525" s="3" t="s">
        <v>1063</v>
      </c>
      <c r="K525" s="3" t="s">
        <v>15997</v>
      </c>
      <c r="L525" s="2" t="s">
        <v>1065</v>
      </c>
      <c r="M525" s="4" t="s">
        <v>15999</v>
      </c>
      <c r="N525" s="5">
        <f>IFERROR(__xludf.DUMMYFUNCTION("MIN(5,IF($D525=""BIET"",1,IF($D525=""HIEU"",2,3))+IF($C525=""TRUE_FALSE_GROUP"",1,0)+IF(LEN($E525)&gt;500,1,0)+IF(REGEXMATCH(LOWER($E525),""python|c\+\+|select |sql|&lt;html|&lt;style|for |while |def ""),1,0))"),1.0)</f>
        <v>1</v>
      </c>
      <c r="O525" s="5" t="s">
        <v>1244</v>
      </c>
      <c r="P525" s="5">
        <f>IFERROR(__xludf.DUMMYFUNCTION("IF($C525=""MCQ_SINGLE"",IF($D525=""BIET"",45,IF($D525=""HIEU"",60,90))+IF(OR(LEN($E525)&gt;500,REGEXMATCH(LOWER($E525),""python|c\+\+|select |sql|&lt;html|&lt;style|for |while |def "")),30,0),IF($C525=""TRUE_FALSE_GROUP"",IF($D525=""BIET"",150,IF($D525=""HIEU"",18"&amp;"0,240))+IF(LEN($E525)&gt;500,60,0),IF($D525=""BIET"",90,IF($D525=""HIEU"",120,180))))"),45.0)</f>
        <v>45</v>
      </c>
      <c r="Q525" s="2" t="s">
        <v>1082</v>
      </c>
      <c r="R525" s="5" t="b">
        <f t="shared" si="25"/>
        <v>1</v>
      </c>
      <c r="S525" s="5" t="str">
        <f t="array" ref="S525">IFERROR(INDEX(DUPLICATES!$K:$K,MATCH($A525,DUPLICATES!$B:$B,0)),IFERROR(INDEX(DUPLICATES!$K:$K,MATCH($A525,DUPLICATES!$C:$C,0)),""))</f>
        <v>FAM_6C122A4239</v>
      </c>
      <c r="T525" s="2" t="s">
        <v>1093</v>
      </c>
      <c r="U525" s="5" t="str">
        <f t="shared" si="19"/>
        <v>MATRIX_SPEC|YCCD|SOURCE_TAG|ITEM_DEMAND</v>
      </c>
    </row>
    <row r="526">
      <c r="A526" s="3" t="s">
        <v>5806</v>
      </c>
      <c r="B526" s="3" t="s">
        <v>16020</v>
      </c>
      <c r="C526" s="2" t="s">
        <v>1056</v>
      </c>
      <c r="D526" s="2" t="s">
        <v>578</v>
      </c>
      <c r="E526" s="13" t="s">
        <v>16023</v>
      </c>
      <c r="F526" s="3" t="s">
        <v>51</v>
      </c>
      <c r="H526" s="3" t="s">
        <v>44</v>
      </c>
      <c r="I526" s="3">
        <v>1.0</v>
      </c>
      <c r="J526" s="3" t="s">
        <v>1063</v>
      </c>
      <c r="K526" s="3" t="s">
        <v>15997</v>
      </c>
      <c r="L526" s="2" t="s">
        <v>16025</v>
      </c>
      <c r="M526" s="22" t="s">
        <v>16027</v>
      </c>
      <c r="N526" s="5">
        <f>IFERROR(__xludf.DUMMYFUNCTION("MIN(5,IF($D526=""BIET"",1,IF($D526=""HIEU"",2,3))+IF($C526=""TRUE_FALSE_GROUP"",1,0)+IF(LEN($E526)&gt;500,1,0)+IF(REGEXMATCH(LOWER($E526),""python|c\+\+|select |sql|&lt;html|&lt;style|for |while |def ""),1,0))"),1.0)</f>
        <v>1</v>
      </c>
      <c r="O526" s="5" t="s">
        <v>1244</v>
      </c>
      <c r="P526" s="5">
        <f>IFERROR(__xludf.DUMMYFUNCTION("IF($C526=""MCQ_SINGLE"",IF($D526=""BIET"",45,IF($D526=""HIEU"",60,90))+IF(OR(LEN($E526)&gt;500,REGEXMATCH(LOWER($E526),""python|c\+\+|select |sql|&lt;html|&lt;style|for |while |def "")),30,0),IF($C526=""TRUE_FALSE_GROUP"",IF($D526=""BIET"",150,IF($D526=""HIEU"",18"&amp;"0,240))+IF(LEN($E526)&gt;500,60,0),IF($D526=""BIET"",90,IF($D526=""HIEU"",120,180))))"),45.0)</f>
        <v>45</v>
      </c>
      <c r="Q526" s="2" t="s">
        <v>1139</v>
      </c>
      <c r="R526" s="5" t="b">
        <f t="shared" si="25"/>
        <v>1</v>
      </c>
      <c r="S526" s="5" t="str">
        <f t="array" ref="S526">IFERROR(INDEX(DUPLICATES!$K:$K,MATCH($A526,DUPLICATES!$B:$B,0)),IFERROR(INDEX(DUPLICATES!$K:$K,MATCH($A526,DUPLICATES!$C:$C,0)),""))</f>
        <v/>
      </c>
      <c r="T526" s="2" t="s">
        <v>1119</v>
      </c>
      <c r="U526" s="5" t="str">
        <f t="shared" si="19"/>
        <v>MATRIX_SPEC|YCCD|SOURCE_TAG|ITEM_DEMAND</v>
      </c>
    </row>
    <row r="527">
      <c r="A527" s="3" t="s">
        <v>5813</v>
      </c>
      <c r="B527" s="3" t="s">
        <v>16044</v>
      </c>
      <c r="C527" s="2" t="s">
        <v>1056</v>
      </c>
      <c r="D527" s="2" t="s">
        <v>578</v>
      </c>
      <c r="E527" s="13" t="s">
        <v>16048</v>
      </c>
      <c r="F527" s="3" t="s">
        <v>51</v>
      </c>
      <c r="H527" s="3" t="s">
        <v>44</v>
      </c>
      <c r="I527" s="3">
        <v>1.0</v>
      </c>
      <c r="J527" s="3" t="s">
        <v>1063</v>
      </c>
      <c r="K527" s="3" t="s">
        <v>15997</v>
      </c>
      <c r="L527" s="2" t="s">
        <v>16025</v>
      </c>
      <c r="M527" s="22" t="s">
        <v>16052</v>
      </c>
      <c r="N527" s="5">
        <f>IFERROR(__xludf.DUMMYFUNCTION("MIN(5,IF($D527=""BIET"",1,IF($D527=""HIEU"",2,3))+IF($C527=""TRUE_FALSE_GROUP"",1,0)+IF(LEN($E527)&gt;500,1,0)+IF(REGEXMATCH(LOWER($E527),""python|c\+\+|select |sql|&lt;html|&lt;style|for |while |def ""),1,0))"),1.0)</f>
        <v>1</v>
      </c>
      <c r="O527" s="5" t="s">
        <v>1244</v>
      </c>
      <c r="P527" s="5">
        <f>IFERROR(__xludf.DUMMYFUNCTION("IF($C527=""MCQ_SINGLE"",IF($D527=""BIET"",45,IF($D527=""HIEU"",60,90))+IF(OR(LEN($E527)&gt;500,REGEXMATCH(LOWER($E527),""python|c\+\+|select |sql|&lt;html|&lt;style|for |while |def "")),30,0),IF($C527=""TRUE_FALSE_GROUP"",IF($D527=""BIET"",150,IF($D527=""HIEU"",18"&amp;"0,240))+IF(LEN($E527)&gt;500,60,0),IF($D527=""BIET"",90,IF($D527=""HIEU"",120,180))))"),45.0)</f>
        <v>45</v>
      </c>
      <c r="Q527" s="2" t="s">
        <v>1139</v>
      </c>
      <c r="R527" s="5" t="b">
        <f t="shared" si="25"/>
        <v>1</v>
      </c>
      <c r="S527" s="5" t="str">
        <f t="array" ref="S527">IFERROR(INDEX(DUPLICATES!$K:$K,MATCH($A527,DUPLICATES!$B:$B,0)),IFERROR(INDEX(DUPLICATES!$K:$K,MATCH($A527,DUPLICATES!$C:$C,0)),""))</f>
        <v>FAM_A798FF2D3C</v>
      </c>
      <c r="T527" s="2" t="s">
        <v>1119</v>
      </c>
      <c r="U527" s="5" t="str">
        <f t="shared" si="19"/>
        <v>MATRIX_SPEC|YCCD|SOURCE_TAG|ITEM_DEMAND</v>
      </c>
    </row>
    <row r="528">
      <c r="A528" s="3" t="s">
        <v>5819</v>
      </c>
      <c r="B528" s="3" t="s">
        <v>16077</v>
      </c>
      <c r="C528" s="2" t="s">
        <v>1056</v>
      </c>
      <c r="D528" s="2" t="s">
        <v>578</v>
      </c>
      <c r="E528" s="13" t="s">
        <v>16080</v>
      </c>
      <c r="F528" s="3" t="s">
        <v>51</v>
      </c>
      <c r="H528" s="3" t="s">
        <v>44</v>
      </c>
      <c r="I528" s="3">
        <v>1.0</v>
      </c>
      <c r="J528" s="3" t="s">
        <v>1063</v>
      </c>
      <c r="K528" s="3" t="s">
        <v>15997</v>
      </c>
      <c r="L528" s="2" t="s">
        <v>16025</v>
      </c>
      <c r="M528" s="22" t="s">
        <v>16082</v>
      </c>
      <c r="N528" s="5">
        <f>IFERROR(__xludf.DUMMYFUNCTION("MIN(5,IF($D528=""BIET"",1,IF($D528=""HIEU"",2,3))+IF($C528=""TRUE_FALSE_GROUP"",1,0)+IF(LEN($E528)&gt;500,1,0)+IF(REGEXMATCH(LOWER($E528),""python|c\+\+|select |sql|&lt;html|&lt;style|for |while |def ""),1,0))"),1.0)</f>
        <v>1</v>
      </c>
      <c r="O528" s="5" t="s">
        <v>1244</v>
      </c>
      <c r="P528" s="5">
        <f>IFERROR(__xludf.DUMMYFUNCTION("IF($C528=""MCQ_SINGLE"",IF($D528=""BIET"",45,IF($D528=""HIEU"",60,90))+IF(OR(LEN($E528)&gt;500,REGEXMATCH(LOWER($E528),""python|c\+\+|select |sql|&lt;html|&lt;style|for |while |def "")),30,0),IF($C528=""TRUE_FALSE_GROUP"",IF($D528=""BIET"",150,IF($D528=""HIEU"",18"&amp;"0,240))+IF(LEN($E528)&gt;500,60,0),IF($D528=""BIET"",90,IF($D528=""HIEU"",120,180))))"),45.0)</f>
        <v>45</v>
      </c>
      <c r="Q528" s="2" t="s">
        <v>1139</v>
      </c>
      <c r="R528" s="5" t="b">
        <f t="shared" si="25"/>
        <v>1</v>
      </c>
      <c r="S528" s="5" t="str">
        <f t="array" ref="S528">IFERROR(INDEX(DUPLICATES!$K:$K,MATCH($A528,DUPLICATES!$B:$B,0)),IFERROR(INDEX(DUPLICATES!$K:$K,MATCH($A528,DUPLICATES!$C:$C,0)),""))</f>
        <v/>
      </c>
      <c r="T528" s="2" t="s">
        <v>1119</v>
      </c>
      <c r="U528" s="5" t="str">
        <f t="shared" si="19"/>
        <v>MATRIX_SPEC|YCCD|SOURCE_TAG|ITEM_DEMAND</v>
      </c>
    </row>
    <row r="529">
      <c r="A529" s="3" t="s">
        <v>5828</v>
      </c>
      <c r="B529" s="3" t="s">
        <v>16100</v>
      </c>
      <c r="C529" s="2" t="s">
        <v>1056</v>
      </c>
      <c r="D529" s="2" t="s">
        <v>578</v>
      </c>
      <c r="E529" s="13" t="s">
        <v>16102</v>
      </c>
      <c r="F529" s="3" t="s">
        <v>51</v>
      </c>
      <c r="H529" s="3" t="s">
        <v>44</v>
      </c>
      <c r="I529" s="3">
        <v>1.0</v>
      </c>
      <c r="J529" s="3" t="s">
        <v>1063</v>
      </c>
      <c r="K529" s="3" t="s">
        <v>15997</v>
      </c>
      <c r="L529" s="2" t="s">
        <v>16025</v>
      </c>
      <c r="M529" s="22" t="s">
        <v>16106</v>
      </c>
      <c r="N529" s="5">
        <f>IFERROR(__xludf.DUMMYFUNCTION("MIN(5,IF($D529=""BIET"",1,IF($D529=""HIEU"",2,3))+IF($C529=""TRUE_FALSE_GROUP"",1,0)+IF(LEN($E529)&gt;500,1,0)+IF(REGEXMATCH(LOWER($E529),""python|c\+\+|select |sql|&lt;html|&lt;style|for |while |def ""),1,0))"),1.0)</f>
        <v>1</v>
      </c>
      <c r="O529" s="5" t="s">
        <v>1244</v>
      </c>
      <c r="P529" s="5">
        <f>IFERROR(__xludf.DUMMYFUNCTION("IF($C529=""MCQ_SINGLE"",IF($D529=""BIET"",45,IF($D529=""HIEU"",60,90))+IF(OR(LEN($E529)&gt;500,REGEXMATCH(LOWER($E529),""python|c\+\+|select |sql|&lt;html|&lt;style|for |while |def "")),30,0),IF($C529=""TRUE_FALSE_GROUP"",IF($D529=""BIET"",150,IF($D529=""HIEU"",18"&amp;"0,240))+IF(LEN($E529)&gt;500,60,0),IF($D529=""BIET"",90,IF($D529=""HIEU"",120,180))))"),45.0)</f>
        <v>45</v>
      </c>
      <c r="Q529" s="2" t="s">
        <v>1139</v>
      </c>
      <c r="R529" s="5" t="b">
        <f t="shared" si="25"/>
        <v>1</v>
      </c>
      <c r="S529" s="5" t="str">
        <f t="array" ref="S529">IFERROR(INDEX(DUPLICATES!$K:$K,MATCH($A529,DUPLICATES!$B:$B,0)),IFERROR(INDEX(DUPLICATES!$K:$K,MATCH($A529,DUPLICATES!$C:$C,0)),""))</f>
        <v/>
      </c>
      <c r="T529" s="2" t="s">
        <v>1119</v>
      </c>
      <c r="U529" s="5" t="str">
        <f t="shared" si="19"/>
        <v>MATRIX_SPEC|YCCD|SOURCE_TAG|ITEM_DEMAND</v>
      </c>
    </row>
    <row r="530">
      <c r="A530" s="3" t="s">
        <v>5835</v>
      </c>
      <c r="B530" s="3" t="s">
        <v>16120</v>
      </c>
      <c r="C530" s="2" t="s">
        <v>1056</v>
      </c>
      <c r="D530" s="2" t="s">
        <v>578</v>
      </c>
      <c r="E530" s="13" t="s">
        <v>16122</v>
      </c>
      <c r="F530" s="3" t="s">
        <v>51</v>
      </c>
      <c r="H530" s="3" t="s">
        <v>44</v>
      </c>
      <c r="I530" s="3">
        <v>1.0</v>
      </c>
      <c r="J530" s="3" t="s">
        <v>1063</v>
      </c>
      <c r="K530" s="3" t="s">
        <v>15997</v>
      </c>
      <c r="L530" s="2" t="s">
        <v>16025</v>
      </c>
      <c r="M530" s="22" t="s">
        <v>16125</v>
      </c>
      <c r="N530" s="5">
        <f>IFERROR(__xludf.DUMMYFUNCTION("MIN(5,IF($D530=""BIET"",1,IF($D530=""HIEU"",2,3))+IF($C530=""TRUE_FALSE_GROUP"",1,0)+IF(LEN($E530)&gt;500,1,0)+IF(REGEXMATCH(LOWER($E530),""python|c\+\+|select |sql|&lt;html|&lt;style|for |while |def ""),1,0))"),1.0)</f>
        <v>1</v>
      </c>
      <c r="O530" s="5" t="s">
        <v>1244</v>
      </c>
      <c r="P530" s="5">
        <f>IFERROR(__xludf.DUMMYFUNCTION("IF($C530=""MCQ_SINGLE"",IF($D530=""BIET"",45,IF($D530=""HIEU"",60,90))+IF(OR(LEN($E530)&gt;500,REGEXMATCH(LOWER($E530),""python|c\+\+|select |sql|&lt;html|&lt;style|for |while |def "")),30,0),IF($C530=""TRUE_FALSE_GROUP"",IF($D530=""BIET"",150,IF($D530=""HIEU"",18"&amp;"0,240))+IF(LEN($E530)&gt;500,60,0),IF($D530=""BIET"",90,IF($D530=""HIEU"",120,180))))"),45.0)</f>
        <v>45</v>
      </c>
      <c r="Q530" s="2" t="s">
        <v>1139</v>
      </c>
      <c r="R530" s="5" t="b">
        <f t="shared" si="25"/>
        <v>1</v>
      </c>
      <c r="S530" s="5" t="str">
        <f t="array" ref="S530">IFERROR(INDEX(DUPLICATES!$K:$K,MATCH($A530,DUPLICATES!$B:$B,0)),IFERROR(INDEX(DUPLICATES!$K:$K,MATCH($A530,DUPLICATES!$C:$C,0)),""))</f>
        <v/>
      </c>
      <c r="T530" s="2" t="s">
        <v>1119</v>
      </c>
      <c r="U530" s="5" t="str">
        <f t="shared" si="19"/>
        <v>MATRIX_SPEC|YCCD|SOURCE_TAG|ITEM_DEMAND</v>
      </c>
    </row>
    <row r="531">
      <c r="A531" s="3" t="s">
        <v>5840</v>
      </c>
      <c r="B531" s="3" t="s">
        <v>16147</v>
      </c>
      <c r="C531" s="2" t="s">
        <v>1056</v>
      </c>
      <c r="D531" s="2" t="s">
        <v>578</v>
      </c>
      <c r="E531" s="13" t="s">
        <v>16149</v>
      </c>
      <c r="F531" s="3" t="s">
        <v>51</v>
      </c>
      <c r="H531" s="3" t="s">
        <v>44</v>
      </c>
      <c r="I531" s="3">
        <v>1.0</v>
      </c>
      <c r="J531" s="3" t="s">
        <v>1063</v>
      </c>
      <c r="K531" s="3" t="s">
        <v>15997</v>
      </c>
      <c r="L531" s="2" t="s">
        <v>16025</v>
      </c>
      <c r="M531" s="22" t="s">
        <v>16153</v>
      </c>
      <c r="N531" s="5">
        <f>IFERROR(__xludf.DUMMYFUNCTION("MIN(5,IF($D531=""BIET"",1,IF($D531=""HIEU"",2,3))+IF($C531=""TRUE_FALSE_GROUP"",1,0)+IF(LEN($E531)&gt;500,1,0)+IF(REGEXMATCH(LOWER($E531),""python|c\+\+|select |sql|&lt;html|&lt;style|for |while |def ""),1,0))"),1.0)</f>
        <v>1</v>
      </c>
      <c r="O531" s="5" t="s">
        <v>1244</v>
      </c>
      <c r="P531" s="5">
        <f>IFERROR(__xludf.DUMMYFUNCTION("IF($C531=""MCQ_SINGLE"",IF($D531=""BIET"",45,IF($D531=""HIEU"",60,90))+IF(OR(LEN($E531)&gt;500,REGEXMATCH(LOWER($E531),""python|c\+\+|select |sql|&lt;html|&lt;style|for |while |def "")),30,0),IF($C531=""TRUE_FALSE_GROUP"",IF($D531=""BIET"",150,IF($D531=""HIEU"",18"&amp;"0,240))+IF(LEN($E531)&gt;500,60,0),IF($D531=""BIET"",90,IF($D531=""HIEU"",120,180))))"),45.0)</f>
        <v>45</v>
      </c>
      <c r="Q531" s="2" t="s">
        <v>1139</v>
      </c>
      <c r="R531" s="5" t="b">
        <f t="shared" si="25"/>
        <v>1</v>
      </c>
      <c r="S531" s="5" t="str">
        <f t="array" ref="S531">IFERROR(INDEX(DUPLICATES!$K:$K,MATCH($A531,DUPLICATES!$B:$B,0)),IFERROR(INDEX(DUPLICATES!$K:$K,MATCH($A531,DUPLICATES!$C:$C,0)),""))</f>
        <v/>
      </c>
      <c r="T531" s="2" t="s">
        <v>1119</v>
      </c>
      <c r="U531" s="5" t="str">
        <f t="shared" si="19"/>
        <v>MATRIX_SPEC|YCCD|SOURCE_TAG|ITEM_DEMAND</v>
      </c>
    </row>
    <row r="532">
      <c r="A532" s="3" t="s">
        <v>5845</v>
      </c>
      <c r="B532" s="3" t="s">
        <v>16178</v>
      </c>
      <c r="C532" s="2" t="s">
        <v>1056</v>
      </c>
      <c r="D532" s="2" t="s">
        <v>578</v>
      </c>
      <c r="E532" s="13" t="s">
        <v>16181</v>
      </c>
      <c r="F532" s="3" t="s">
        <v>51</v>
      </c>
      <c r="H532" s="3" t="s">
        <v>44</v>
      </c>
      <c r="I532" s="3">
        <v>1.0</v>
      </c>
      <c r="J532" s="3" t="s">
        <v>1063</v>
      </c>
      <c r="K532" s="3" t="s">
        <v>15997</v>
      </c>
      <c r="L532" s="2" t="s">
        <v>16025</v>
      </c>
      <c r="M532" s="22" t="s">
        <v>16185</v>
      </c>
      <c r="N532" s="5">
        <f>IFERROR(__xludf.DUMMYFUNCTION("MIN(5,IF($D532=""BIET"",1,IF($D532=""HIEU"",2,3))+IF($C532=""TRUE_FALSE_GROUP"",1,0)+IF(LEN($E532)&gt;500,1,0)+IF(REGEXMATCH(LOWER($E532),""python|c\+\+|select |sql|&lt;html|&lt;style|for |while |def ""),1,0))"),1.0)</f>
        <v>1</v>
      </c>
      <c r="O532" s="5" t="s">
        <v>1244</v>
      </c>
      <c r="P532" s="5">
        <f>IFERROR(__xludf.DUMMYFUNCTION("IF($C532=""MCQ_SINGLE"",IF($D532=""BIET"",45,IF($D532=""HIEU"",60,90))+IF(OR(LEN($E532)&gt;500,REGEXMATCH(LOWER($E532),""python|c\+\+|select |sql|&lt;html|&lt;style|for |while |def "")),30,0),IF($C532=""TRUE_FALSE_GROUP"",IF($D532=""BIET"",150,IF($D532=""HIEU"",18"&amp;"0,240))+IF(LEN($E532)&gt;500,60,0),IF($D532=""BIET"",90,IF($D532=""HIEU"",120,180))))"),45.0)</f>
        <v>45</v>
      </c>
      <c r="Q532" s="2" t="s">
        <v>1139</v>
      </c>
      <c r="R532" s="5" t="b">
        <f t="shared" si="25"/>
        <v>1</v>
      </c>
      <c r="S532" s="5" t="str">
        <f t="array" ref="S532">IFERROR(INDEX(DUPLICATES!$K:$K,MATCH($A532,DUPLICATES!$B:$B,0)),IFERROR(INDEX(DUPLICATES!$K:$K,MATCH($A532,DUPLICATES!$C:$C,0)),""))</f>
        <v/>
      </c>
      <c r="T532" s="2" t="s">
        <v>1119</v>
      </c>
      <c r="U532" s="5" t="str">
        <f t="shared" si="19"/>
        <v>MATRIX_SPEC|YCCD|SOURCE_TAG|ITEM_DEMAND</v>
      </c>
    </row>
    <row r="533">
      <c r="A533" s="3" t="s">
        <v>5855</v>
      </c>
      <c r="B533" s="3" t="s">
        <v>16210</v>
      </c>
      <c r="C533" s="2" t="s">
        <v>1056</v>
      </c>
      <c r="D533" s="2" t="s">
        <v>578</v>
      </c>
      <c r="E533" s="13" t="s">
        <v>5284</v>
      </c>
      <c r="F533" s="3" t="s">
        <v>51</v>
      </c>
      <c r="H533" s="3" t="s">
        <v>44</v>
      </c>
      <c r="I533" s="3">
        <v>1.0</v>
      </c>
      <c r="J533" s="3" t="s">
        <v>1063</v>
      </c>
      <c r="K533" s="3" t="s">
        <v>15997</v>
      </c>
      <c r="L533" s="2" t="s">
        <v>16025</v>
      </c>
      <c r="M533" s="22" t="s">
        <v>16221</v>
      </c>
      <c r="N533" s="5">
        <f>IFERROR(__xludf.DUMMYFUNCTION("MIN(5,IF($D533=""BIET"",1,IF($D533=""HIEU"",2,3))+IF($C533=""TRUE_FALSE_GROUP"",1,0)+IF(LEN($E533)&gt;500,1,0)+IF(REGEXMATCH(LOWER($E533),""python|c\+\+|select |sql|&lt;html|&lt;style|for |while |def ""),1,0))"),1.0)</f>
        <v>1</v>
      </c>
      <c r="O533" s="5" t="s">
        <v>1075</v>
      </c>
      <c r="P533" s="5">
        <f>IFERROR(__xludf.DUMMYFUNCTION("IF($C533=""MCQ_SINGLE"",IF($D533=""BIET"",45,IF($D533=""HIEU"",60,90))+IF(OR(LEN($E533)&gt;500,REGEXMATCH(LOWER($E533),""python|c\+\+|select |sql|&lt;html|&lt;style|for |while |def "")),30,0),IF($C533=""TRUE_FALSE_GROUP"",IF($D533=""BIET"",150,IF($D533=""HIEU"",18"&amp;"0,240))+IF(LEN($E533)&gt;500,60,0),IF($D533=""BIET"",90,IF($D533=""HIEU"",120,180))))"),45.0)</f>
        <v>45</v>
      </c>
      <c r="Q533" s="2" t="s">
        <v>1139</v>
      </c>
      <c r="R533" s="5" t="b">
        <f t="shared" si="25"/>
        <v>1</v>
      </c>
      <c r="S533" s="5" t="str">
        <f t="array" ref="S533">IFERROR(INDEX(DUPLICATES!$K:$K,MATCH($A533,DUPLICATES!$B:$B,0)),IFERROR(INDEX(DUPLICATES!$K:$K,MATCH($A533,DUPLICATES!$C:$C,0)),""))</f>
        <v>FAM_06BBA5090F</v>
      </c>
      <c r="T533" s="2" t="s">
        <v>1119</v>
      </c>
      <c r="U533" s="5" t="str">
        <f t="shared" si="19"/>
        <v>MATRIX_SPEC|YCCD|SOURCE_TAG|ITEM_DEMAND</v>
      </c>
    </row>
    <row r="534">
      <c r="A534" s="3" t="s">
        <v>5862</v>
      </c>
      <c r="B534" s="3" t="s">
        <v>16237</v>
      </c>
      <c r="C534" s="2" t="s">
        <v>1056</v>
      </c>
      <c r="D534" s="2" t="s">
        <v>578</v>
      </c>
      <c r="E534" s="13" t="s">
        <v>16238</v>
      </c>
      <c r="F534" s="3" t="s">
        <v>51</v>
      </c>
      <c r="H534" s="3" t="s">
        <v>44</v>
      </c>
      <c r="I534" s="3">
        <v>1.0</v>
      </c>
      <c r="J534" s="3" t="s">
        <v>1063</v>
      </c>
      <c r="K534" s="3" t="s">
        <v>15997</v>
      </c>
      <c r="L534" s="2" t="s">
        <v>16025</v>
      </c>
      <c r="M534" s="15" t="s">
        <v>16242</v>
      </c>
      <c r="N534" s="5">
        <f>IFERROR(__xludf.DUMMYFUNCTION("MIN(5,IF($D534=""BIET"",1,IF($D534=""HIEU"",2,3))+IF($C534=""TRUE_FALSE_GROUP"",1,0)+IF(LEN($E534)&gt;500,1,0)+IF(REGEXMATCH(LOWER($E534),""python|c\+\+|select |sql|&lt;html|&lt;style|for |while |def ""),1,0))"),1.0)</f>
        <v>1</v>
      </c>
      <c r="O534" s="5" t="s">
        <v>1075</v>
      </c>
      <c r="P534" s="5">
        <f>IFERROR(__xludf.DUMMYFUNCTION("IF($C534=""MCQ_SINGLE"",IF($D534=""BIET"",45,IF($D534=""HIEU"",60,90))+IF(OR(LEN($E534)&gt;500,REGEXMATCH(LOWER($E534),""python|c\+\+|select |sql|&lt;html|&lt;style|for |while |def "")),30,0),IF($C534=""TRUE_FALSE_GROUP"",IF($D534=""BIET"",150,IF($D534=""HIEU"",18"&amp;"0,240))+IF(LEN($E534)&gt;500,60,0),IF($D534=""BIET"",90,IF($D534=""HIEU"",120,180))))"),45.0)</f>
        <v>45</v>
      </c>
      <c r="Q534" s="2" t="s">
        <v>1139</v>
      </c>
      <c r="R534" s="5" t="b">
        <f t="shared" si="25"/>
        <v>1</v>
      </c>
      <c r="S534" s="5" t="str">
        <f t="array" ref="S534">IFERROR(INDEX(DUPLICATES!$K:$K,MATCH($A534,DUPLICATES!$B:$B,0)),IFERROR(INDEX(DUPLICATES!$K:$K,MATCH($A534,DUPLICATES!$C:$C,0)),""))</f>
        <v/>
      </c>
      <c r="T534" s="2" t="s">
        <v>1119</v>
      </c>
      <c r="U534" s="5" t="str">
        <f t="shared" si="19"/>
        <v>MATRIX_SPEC|YCCD|SOURCE_TAG|ITEM_DEMAND</v>
      </c>
    </row>
    <row r="535">
      <c r="A535" s="3" t="s">
        <v>5868</v>
      </c>
      <c r="B535" s="3" t="s">
        <v>16257</v>
      </c>
      <c r="C535" s="2" t="s">
        <v>1056</v>
      </c>
      <c r="D535" s="2" t="s">
        <v>578</v>
      </c>
      <c r="E535" s="13" t="s">
        <v>16260</v>
      </c>
      <c r="F535" s="3" t="s">
        <v>51</v>
      </c>
      <c r="H535" s="3" t="s">
        <v>44</v>
      </c>
      <c r="I535" s="3">
        <v>1.0</v>
      </c>
      <c r="J535" s="3" t="s">
        <v>1063</v>
      </c>
      <c r="K535" s="3" t="s">
        <v>15997</v>
      </c>
      <c r="L535" s="2" t="s">
        <v>16025</v>
      </c>
      <c r="M535" s="22" t="s">
        <v>16263</v>
      </c>
      <c r="N535" s="5">
        <f>IFERROR(__xludf.DUMMYFUNCTION("MIN(5,IF($D535=""BIET"",1,IF($D535=""HIEU"",2,3))+IF($C535=""TRUE_FALSE_GROUP"",1,0)+IF(LEN($E535)&gt;500,1,0)+IF(REGEXMATCH(LOWER($E535),""python|c\+\+|select |sql|&lt;html|&lt;style|for |while |def ""),1,0))"),1.0)</f>
        <v>1</v>
      </c>
      <c r="O535" s="5" t="s">
        <v>1075</v>
      </c>
      <c r="P535" s="5">
        <f>IFERROR(__xludf.DUMMYFUNCTION("IF($C535=""MCQ_SINGLE"",IF($D535=""BIET"",45,IF($D535=""HIEU"",60,90))+IF(OR(LEN($E535)&gt;500,REGEXMATCH(LOWER($E535),""python|c\+\+|select |sql|&lt;html|&lt;style|for |while |def "")),30,0),IF($C535=""TRUE_FALSE_GROUP"",IF($D535=""BIET"",150,IF($D535=""HIEU"",18"&amp;"0,240))+IF(LEN($E535)&gt;500,60,0),IF($D535=""BIET"",90,IF($D535=""HIEU"",120,180))))"),45.0)</f>
        <v>45</v>
      </c>
      <c r="Q535" s="2" t="s">
        <v>1139</v>
      </c>
      <c r="R535" s="5" t="b">
        <f t="shared" si="25"/>
        <v>1</v>
      </c>
      <c r="S535" s="5" t="str">
        <f t="array" ref="S535">IFERROR(INDEX(DUPLICATES!$K:$K,MATCH($A535,DUPLICATES!$B:$B,0)),IFERROR(INDEX(DUPLICATES!$K:$K,MATCH($A535,DUPLICATES!$C:$C,0)),""))</f>
        <v/>
      </c>
      <c r="T535" s="2" t="s">
        <v>1119</v>
      </c>
      <c r="U535" s="5" t="str">
        <f t="shared" si="19"/>
        <v>MATRIX_SPEC|YCCD|SOURCE_TAG|ITEM_DEMAND</v>
      </c>
    </row>
    <row r="536">
      <c r="A536" s="2" t="s">
        <v>5874</v>
      </c>
      <c r="B536" s="2" t="s">
        <v>16277</v>
      </c>
      <c r="C536" s="2" t="s">
        <v>1056</v>
      </c>
      <c r="D536" s="2" t="s">
        <v>578</v>
      </c>
      <c r="E536" s="4" t="s">
        <v>16281</v>
      </c>
      <c r="F536" s="2" t="s">
        <v>51</v>
      </c>
      <c r="H536" s="2" t="s">
        <v>44</v>
      </c>
      <c r="I536" s="2">
        <v>1.0</v>
      </c>
      <c r="J536" s="2" t="s">
        <v>1063</v>
      </c>
      <c r="K536" s="2" t="s">
        <v>16283</v>
      </c>
      <c r="L536" s="2" t="s">
        <v>16025</v>
      </c>
      <c r="M536" s="22" t="s">
        <v>16285</v>
      </c>
      <c r="N536" s="5">
        <f>IFERROR(__xludf.DUMMYFUNCTION("MIN(5,IF($D536=""BIET"",1,IF($D536=""HIEU"",2,3))+IF($C536=""TRUE_FALSE_GROUP"",1,0)+IF(LEN($E536)&gt;500,1,0)+IF(REGEXMATCH(LOWER($E536),""python|c\+\+|select |sql|&lt;html|&lt;style|for |while |def ""),1,0))"),1.0)</f>
        <v>1</v>
      </c>
      <c r="O536" s="5" t="s">
        <v>1075</v>
      </c>
      <c r="P536" s="5">
        <f>IFERROR(__xludf.DUMMYFUNCTION("IF($C536=""MCQ_SINGLE"",IF($D536=""BIET"",45,IF($D536=""HIEU"",60,90))+IF(OR(LEN($E536)&gt;500,REGEXMATCH(LOWER($E536),""python|c\+\+|select |sql|&lt;html|&lt;style|for |while |def "")),30,0),IF($C536=""TRUE_FALSE_GROUP"",IF($D536=""BIET"",150,IF($D536=""HIEU"",18"&amp;"0,240))+IF(LEN($E536)&gt;500,60,0),IF($D536=""BIET"",90,IF($D536=""HIEU"",120,180))))"),45.0)</f>
        <v>45</v>
      </c>
      <c r="Q536" s="2" t="s">
        <v>1139</v>
      </c>
      <c r="R536" s="5" t="b">
        <f t="shared" si="25"/>
        <v>1</v>
      </c>
      <c r="S536" s="5" t="str">
        <f t="array" ref="S536">IFERROR(INDEX(DUPLICATES!$K:$K,MATCH($A536,DUPLICATES!$B:$B,0)),IFERROR(INDEX(DUPLICATES!$K:$K,MATCH($A536,DUPLICATES!$C:$C,0)),""))</f>
        <v/>
      </c>
      <c r="T536" s="2" t="s">
        <v>1119</v>
      </c>
      <c r="U536" s="5" t="str">
        <f t="shared" si="19"/>
        <v>MATRIX_SPEC|YCCD|SOURCE_TAG|ITEM_DEMAND</v>
      </c>
    </row>
    <row r="537">
      <c r="A537" s="2" t="s">
        <v>5881</v>
      </c>
      <c r="B537" s="2" t="s">
        <v>16298</v>
      </c>
      <c r="C537" s="2" t="s">
        <v>1056</v>
      </c>
      <c r="D537" s="2" t="s">
        <v>578</v>
      </c>
      <c r="E537" s="4" t="s">
        <v>16300</v>
      </c>
      <c r="F537" s="2" t="s">
        <v>51</v>
      </c>
      <c r="H537" s="2" t="s">
        <v>44</v>
      </c>
      <c r="I537" s="2">
        <v>1.0</v>
      </c>
      <c r="J537" s="2" t="s">
        <v>1063</v>
      </c>
      <c r="K537" s="2" t="s">
        <v>16283</v>
      </c>
      <c r="L537" s="2" t="s">
        <v>16025</v>
      </c>
      <c r="M537" s="22" t="s">
        <v>16307</v>
      </c>
      <c r="N537" s="5">
        <f>IFERROR(__xludf.DUMMYFUNCTION("MIN(5,IF($D537=""BIET"",1,IF($D537=""HIEU"",2,3))+IF($C537=""TRUE_FALSE_GROUP"",1,0)+IF(LEN($E537)&gt;500,1,0)+IF(REGEXMATCH(LOWER($E537),""python|c\+\+|select |sql|&lt;html|&lt;style|for |while |def ""),1,0))"),1.0)</f>
        <v>1</v>
      </c>
      <c r="O537" s="5" t="s">
        <v>1075</v>
      </c>
      <c r="P537" s="5">
        <f>IFERROR(__xludf.DUMMYFUNCTION("IF($C537=""MCQ_SINGLE"",IF($D537=""BIET"",45,IF($D537=""HIEU"",60,90))+IF(OR(LEN($E537)&gt;500,REGEXMATCH(LOWER($E537),""python|c\+\+|select |sql|&lt;html|&lt;style|for |while |def "")),30,0),IF($C537=""TRUE_FALSE_GROUP"",IF($D537=""BIET"",150,IF($D537=""HIEU"",18"&amp;"0,240))+IF(LEN($E537)&gt;500,60,0),IF($D537=""BIET"",90,IF($D537=""HIEU"",120,180))))"),45.0)</f>
        <v>45</v>
      </c>
      <c r="Q537" s="2" t="s">
        <v>1139</v>
      </c>
      <c r="R537" s="5" t="b">
        <f t="shared" si="25"/>
        <v>1</v>
      </c>
      <c r="S537" s="5" t="str">
        <f t="array" ref="S537">IFERROR(INDEX(DUPLICATES!$K:$K,MATCH($A537,DUPLICATES!$B:$B,0)),IFERROR(INDEX(DUPLICATES!$K:$K,MATCH($A537,DUPLICATES!$C:$C,0)),""))</f>
        <v/>
      </c>
      <c r="T537" s="2" t="s">
        <v>1119</v>
      </c>
      <c r="U537" s="5" t="str">
        <f t="shared" si="19"/>
        <v>MATRIX_SPEC|YCCD|SOURCE_TAG|ITEM_DEMAND</v>
      </c>
    </row>
    <row r="538">
      <c r="A538" s="2" t="s">
        <v>5887</v>
      </c>
      <c r="B538" s="2" t="s">
        <v>16332</v>
      </c>
      <c r="C538" s="2" t="s">
        <v>1056</v>
      </c>
      <c r="D538" s="2" t="s">
        <v>42</v>
      </c>
      <c r="E538" s="4" t="s">
        <v>16336</v>
      </c>
      <c r="F538" s="2" t="s">
        <v>51</v>
      </c>
      <c r="H538" s="2" t="s">
        <v>44</v>
      </c>
      <c r="I538" s="2">
        <v>1.0</v>
      </c>
      <c r="J538" s="2" t="s">
        <v>1063</v>
      </c>
      <c r="K538" s="2" t="s">
        <v>16283</v>
      </c>
      <c r="L538" s="2" t="s">
        <v>16025</v>
      </c>
      <c r="M538" s="22" t="s">
        <v>16340</v>
      </c>
      <c r="N538" s="5">
        <f>IFERROR(__xludf.DUMMYFUNCTION("MIN(5,IF($D538=""BIET"",1,IF($D538=""HIEU"",2,3))+IF($C538=""TRUE_FALSE_GROUP"",1,0)+IF(LEN($E538)&gt;500,1,0)+IF(REGEXMATCH(LOWER($E538),""python|c\+\+|select |sql|&lt;html|&lt;style|for |while |def ""),1,0))"),2.0)</f>
        <v>2</v>
      </c>
      <c r="O538" s="5" t="s">
        <v>1075</v>
      </c>
      <c r="P538" s="5">
        <f>IFERROR(__xludf.DUMMYFUNCTION("IF($C538=""MCQ_SINGLE"",IF($D538=""BIET"",45,IF($D538=""HIEU"",60,90))+IF(OR(LEN($E538)&gt;500,REGEXMATCH(LOWER($E538),""python|c\+\+|select |sql|&lt;html|&lt;style|for |while |def "")),30,0),IF($C538=""TRUE_FALSE_GROUP"",IF($D538=""BIET"",150,IF($D538=""HIEU"",18"&amp;"0,240))+IF(LEN($E538)&gt;500,60,0),IF($D538=""BIET"",90,IF($D538=""HIEU"",120,180))))"),60.0)</f>
        <v>60</v>
      </c>
      <c r="Q538" s="2" t="s">
        <v>8222</v>
      </c>
      <c r="R538" s="5" t="b">
        <f t="shared" si="25"/>
        <v>1</v>
      </c>
      <c r="S538" s="5" t="str">
        <f t="array" ref="S538">IFERROR(INDEX(DUPLICATES!$K:$K,MATCH($A538,DUPLICATES!$B:$B,0)),IFERROR(INDEX(DUPLICATES!$K:$K,MATCH($A538,DUPLICATES!$C:$C,0)),""))</f>
        <v/>
      </c>
      <c r="T538" s="2" t="s">
        <v>1691</v>
      </c>
      <c r="U538" s="5" t="str">
        <f t="shared" si="19"/>
        <v>MATRIX_SPEC|YCCD|SOURCE_TAG|ITEM_DEMAND</v>
      </c>
    </row>
    <row r="539">
      <c r="A539" s="2" t="s">
        <v>5892</v>
      </c>
      <c r="B539" s="2" t="s">
        <v>16365</v>
      </c>
      <c r="C539" s="2" t="s">
        <v>1056</v>
      </c>
      <c r="D539" s="2" t="s">
        <v>578</v>
      </c>
      <c r="E539" s="4" t="s">
        <v>16368</v>
      </c>
      <c r="F539" s="2" t="s">
        <v>51</v>
      </c>
      <c r="H539" s="2" t="s">
        <v>44</v>
      </c>
      <c r="I539" s="2">
        <v>1.0</v>
      </c>
      <c r="J539" s="2" t="s">
        <v>1063</v>
      </c>
      <c r="K539" s="2" t="s">
        <v>16283</v>
      </c>
      <c r="L539" s="2" t="s">
        <v>1065</v>
      </c>
      <c r="M539" s="4" t="s">
        <v>16372</v>
      </c>
      <c r="N539" s="5">
        <f>IFERROR(__xludf.DUMMYFUNCTION("MIN(5,IF($D539=""BIET"",1,IF($D539=""HIEU"",2,3))+IF($C539=""TRUE_FALSE_GROUP"",1,0)+IF(LEN($E539)&gt;500,1,0)+IF(REGEXMATCH(LOWER($E539),""python|c\+\+|select |sql|&lt;html|&lt;style|for |while |def ""),1,0))"),1.0)</f>
        <v>1</v>
      </c>
      <c r="O539" s="5" t="s">
        <v>1075</v>
      </c>
      <c r="P539" s="5">
        <f>IFERROR(__xludf.DUMMYFUNCTION("IF($C539=""MCQ_SINGLE"",IF($D539=""BIET"",45,IF($D539=""HIEU"",60,90))+IF(OR(LEN($E539)&gt;500,REGEXMATCH(LOWER($E539),""python|c\+\+|select |sql|&lt;html|&lt;style|for |while |def "")),30,0),IF($C539=""TRUE_FALSE_GROUP"",IF($D539=""BIET"",150,IF($D539=""HIEU"",18"&amp;"0,240))+IF(LEN($E539)&gt;500,60,0),IF($D539=""BIET"",90,IF($D539=""HIEU"",120,180))))"),45.0)</f>
        <v>45</v>
      </c>
      <c r="Q539" s="2" t="s">
        <v>1082</v>
      </c>
      <c r="R539" s="5" t="b">
        <f t="shared" si="25"/>
        <v>1</v>
      </c>
      <c r="S539" s="5" t="str">
        <f t="array" ref="S539">IFERROR(INDEX(DUPLICATES!$K:$K,MATCH($A539,DUPLICATES!$B:$B,0)),IFERROR(INDEX(DUPLICATES!$K:$K,MATCH($A539,DUPLICATES!$C:$C,0)),""))</f>
        <v/>
      </c>
      <c r="T539" s="2" t="s">
        <v>1093</v>
      </c>
      <c r="U539" s="5" t="str">
        <f t="shared" si="19"/>
        <v>MATRIX_SPEC|YCCD|SOURCE_TAG|ITEM_DEMAND</v>
      </c>
    </row>
    <row r="540">
      <c r="A540" s="2" t="s">
        <v>5898</v>
      </c>
      <c r="B540" s="2" t="s">
        <v>16395</v>
      </c>
      <c r="C540" s="2" t="s">
        <v>1056</v>
      </c>
      <c r="D540" s="2" t="s">
        <v>578</v>
      </c>
      <c r="E540" s="4" t="s">
        <v>16397</v>
      </c>
      <c r="F540" s="2" t="s">
        <v>51</v>
      </c>
      <c r="H540" s="2" t="s">
        <v>44</v>
      </c>
      <c r="I540" s="2">
        <v>1.0</v>
      </c>
      <c r="J540" s="2" t="s">
        <v>1063</v>
      </c>
      <c r="K540" s="2" t="s">
        <v>16283</v>
      </c>
      <c r="L540" s="2" t="s">
        <v>1065</v>
      </c>
      <c r="M540" s="4" t="s">
        <v>16403</v>
      </c>
      <c r="N540" s="5">
        <f>IFERROR(__xludf.DUMMYFUNCTION("MIN(5,IF($D540=""BIET"",1,IF($D540=""HIEU"",2,3))+IF($C540=""TRUE_FALSE_GROUP"",1,0)+IF(LEN($E540)&gt;500,1,0)+IF(REGEXMATCH(LOWER($E540),""python|c\+\+|select |sql|&lt;html|&lt;style|for |while |def ""),1,0))"),1.0)</f>
        <v>1</v>
      </c>
      <c r="O540" s="5" t="s">
        <v>1075</v>
      </c>
      <c r="P540" s="5">
        <f>IFERROR(__xludf.DUMMYFUNCTION("IF($C540=""MCQ_SINGLE"",IF($D540=""BIET"",45,IF($D540=""HIEU"",60,90))+IF(OR(LEN($E540)&gt;500,REGEXMATCH(LOWER($E540),""python|c\+\+|select |sql|&lt;html|&lt;style|for |while |def "")),30,0),IF($C540=""TRUE_FALSE_GROUP"",IF($D540=""BIET"",150,IF($D540=""HIEU"",18"&amp;"0,240))+IF(LEN($E540)&gt;500,60,0),IF($D540=""BIET"",90,IF($D540=""HIEU"",120,180))))"),45.0)</f>
        <v>45</v>
      </c>
      <c r="Q540" s="2" t="s">
        <v>1082</v>
      </c>
      <c r="R540" s="5" t="b">
        <f t="shared" si="25"/>
        <v>1</v>
      </c>
      <c r="S540" s="5" t="str">
        <f t="array" ref="S540">IFERROR(INDEX(DUPLICATES!$K:$K,MATCH($A540,DUPLICATES!$B:$B,0)),IFERROR(INDEX(DUPLICATES!$K:$K,MATCH($A540,DUPLICATES!$C:$C,0)),""))</f>
        <v/>
      </c>
      <c r="T540" s="2" t="s">
        <v>1093</v>
      </c>
      <c r="U540" s="5" t="str">
        <f t="shared" si="19"/>
        <v>MATRIX_SPEC|YCCD|SOURCE_TAG|ITEM_DEMAND</v>
      </c>
    </row>
    <row r="541">
      <c r="A541" s="2" t="s">
        <v>5907</v>
      </c>
      <c r="B541" s="2" t="s">
        <v>16424</v>
      </c>
      <c r="C541" s="2" t="s">
        <v>1056</v>
      </c>
      <c r="D541" s="2" t="s">
        <v>578</v>
      </c>
      <c r="E541" s="4" t="s">
        <v>16426</v>
      </c>
      <c r="F541" s="2" t="s">
        <v>51</v>
      </c>
      <c r="H541" s="2" t="s">
        <v>44</v>
      </c>
      <c r="I541" s="2">
        <v>1.0</v>
      </c>
      <c r="J541" s="2" t="s">
        <v>1063</v>
      </c>
      <c r="K541" s="2" t="s">
        <v>16283</v>
      </c>
      <c r="L541" s="2" t="s">
        <v>1065</v>
      </c>
      <c r="M541" s="4" t="s">
        <v>16430</v>
      </c>
      <c r="N541" s="5">
        <f>IFERROR(__xludf.DUMMYFUNCTION("MIN(5,IF($D541=""BIET"",1,IF($D541=""HIEU"",2,3))+IF($C541=""TRUE_FALSE_GROUP"",1,0)+IF(LEN($E541)&gt;500,1,0)+IF(REGEXMATCH(LOWER($E541),""python|c\+\+|select |sql|&lt;html|&lt;style|for |while |def ""),1,0))"),1.0)</f>
        <v>1</v>
      </c>
      <c r="O541" s="5" t="s">
        <v>1075</v>
      </c>
      <c r="P541" s="5">
        <f>IFERROR(__xludf.DUMMYFUNCTION("IF($C541=""MCQ_SINGLE"",IF($D541=""BIET"",45,IF($D541=""HIEU"",60,90))+IF(OR(LEN($E541)&gt;500,REGEXMATCH(LOWER($E541),""python|c\+\+|select |sql|&lt;html|&lt;style|for |while |def "")),30,0),IF($C541=""TRUE_FALSE_GROUP"",IF($D541=""BIET"",150,IF($D541=""HIEU"",18"&amp;"0,240))+IF(LEN($E541)&gt;500,60,0),IF($D541=""BIET"",90,IF($D541=""HIEU"",120,180))))"),45.0)</f>
        <v>45</v>
      </c>
      <c r="Q541" s="2" t="s">
        <v>1082</v>
      </c>
      <c r="R541" s="5" t="b">
        <f t="shared" si="25"/>
        <v>1</v>
      </c>
      <c r="S541" s="5" t="str">
        <f t="array" ref="S541">IFERROR(INDEX(DUPLICATES!$K:$K,MATCH($A541,DUPLICATES!$B:$B,0)),IFERROR(INDEX(DUPLICATES!$K:$K,MATCH($A541,DUPLICATES!$C:$C,0)),""))</f>
        <v/>
      </c>
      <c r="T541" s="2" t="s">
        <v>1093</v>
      </c>
      <c r="U541" s="5" t="str">
        <f t="shared" si="19"/>
        <v>MATRIX_SPEC|YCCD|SOURCE_TAG|ITEM_DEMAND</v>
      </c>
    </row>
    <row r="542">
      <c r="A542" s="2" t="s">
        <v>5913</v>
      </c>
      <c r="B542" s="2" t="s">
        <v>16449</v>
      </c>
      <c r="C542" s="2" t="s">
        <v>1056</v>
      </c>
      <c r="D542" s="2" t="s">
        <v>578</v>
      </c>
      <c r="E542" s="2" t="s">
        <v>16452</v>
      </c>
      <c r="F542" s="2" t="s">
        <v>51</v>
      </c>
      <c r="H542" s="2" t="s">
        <v>44</v>
      </c>
      <c r="I542" s="2">
        <v>1.0</v>
      </c>
      <c r="J542" s="2" t="s">
        <v>1063</v>
      </c>
      <c r="K542" s="2" t="s">
        <v>16283</v>
      </c>
      <c r="L542" s="2" t="s">
        <v>1065</v>
      </c>
      <c r="M542" s="4" t="s">
        <v>16458</v>
      </c>
      <c r="N542" s="5">
        <f>IFERROR(__xludf.DUMMYFUNCTION("MIN(5,IF($D542=""BIET"",1,IF($D542=""HIEU"",2,3))+IF($C542=""TRUE_FALSE_GROUP"",1,0)+IF(LEN($E542)&gt;500,1,0)+IF(REGEXMATCH(LOWER($E542),""python|c\+\+|select |sql|&lt;html|&lt;style|for |while |def ""),1,0))"),1.0)</f>
        <v>1</v>
      </c>
      <c r="O542" s="5" t="s">
        <v>1075</v>
      </c>
      <c r="P542" s="3">
        <f>IFERROR(__xludf.DUMMYFUNCTION("IF($C542=""MCQ_SINGLE"",IF($D542=""BIET"",45,IF($D542=""HIEU"",60,90))+IF(OR(LEN($E542)&gt;500,REGEXMATCH(LOWER($E542),""python|c\+\+|select |sql|&lt;html|&lt;style|for |while |def "")),30,0),IF($C542=""TRUE_FALSE_GROUP"",IF($D542=""BIET"",150,IF($D542=""HIEU"",18"&amp;"0,240))+IF(LEN($E542)&gt;500,60,0),IF($D542=""BIET"",90,IF($D542=""HIEU"",120,180))))"),45.0)</f>
        <v>45</v>
      </c>
      <c r="Q542" s="2" t="s">
        <v>1082</v>
      </c>
      <c r="R542" s="5" t="b">
        <f t="shared" si="25"/>
        <v>1</v>
      </c>
      <c r="S542" s="5" t="str">
        <f t="array" ref="S542">IFERROR(INDEX(DUPLICATES!$K:$K,MATCH($A542,DUPLICATES!$B:$B,0)),IFERROR(INDEX(DUPLICATES!$K:$K,MATCH($A542,DUPLICATES!$C:$C,0)),""))</f>
        <v/>
      </c>
      <c r="T542" s="2" t="s">
        <v>1093</v>
      </c>
      <c r="U542" s="5" t="str">
        <f t="shared" si="19"/>
        <v>MATRIX_SPEC|YCCD|SOURCE_TAG|ITEM_DEMAND</v>
      </c>
    </row>
    <row r="543">
      <c r="A543" s="2" t="s">
        <v>5920</v>
      </c>
      <c r="B543" s="2" t="s">
        <v>16478</v>
      </c>
      <c r="C543" s="2" t="s">
        <v>1056</v>
      </c>
      <c r="D543" s="2" t="s">
        <v>578</v>
      </c>
      <c r="E543" s="2" t="s">
        <v>16481</v>
      </c>
      <c r="F543" s="2" t="s">
        <v>51</v>
      </c>
      <c r="H543" s="2" t="s">
        <v>44</v>
      </c>
      <c r="I543" s="2">
        <v>1.0</v>
      </c>
      <c r="J543" s="2" t="s">
        <v>1063</v>
      </c>
      <c r="K543" s="2" t="s">
        <v>16283</v>
      </c>
      <c r="L543" s="2" t="s">
        <v>1065</v>
      </c>
      <c r="M543" s="4" t="s">
        <v>16485</v>
      </c>
      <c r="N543" s="5">
        <f>IFERROR(__xludf.DUMMYFUNCTION("MIN(5,IF($D543=""BIET"",1,IF($D543=""HIEU"",2,3))+IF($C543=""TRUE_FALSE_GROUP"",1,0)+IF(LEN($E543)&gt;500,1,0)+IF(REGEXMATCH(LOWER($E543),""python|c\+\+|select |sql|&lt;html|&lt;style|for |while |def ""),1,0))"),1.0)</f>
        <v>1</v>
      </c>
      <c r="O543" s="5" t="s">
        <v>1075</v>
      </c>
      <c r="P543" s="3">
        <f>IFERROR(__xludf.DUMMYFUNCTION("IF($C543=""MCQ_SINGLE"",IF($D543=""BIET"",45,IF($D543=""HIEU"",60,90))+IF(OR(LEN($E543)&gt;500,REGEXMATCH(LOWER($E543),""python|c\+\+|select |sql|&lt;html|&lt;style|for |while |def "")),30,0),IF($C543=""TRUE_FALSE_GROUP"",IF($D543=""BIET"",150,IF($D543=""HIEU"",18"&amp;"0,240))+IF(LEN($E543)&gt;500,60,0),IF($D543=""BIET"",90,IF($D543=""HIEU"",120,180))))"),45.0)</f>
        <v>45</v>
      </c>
      <c r="Q543" s="2" t="s">
        <v>1082</v>
      </c>
      <c r="R543" s="5" t="b">
        <f t="shared" si="25"/>
        <v>1</v>
      </c>
      <c r="S543" s="5" t="str">
        <f t="array" ref="S543">IFERROR(INDEX(DUPLICATES!$K:$K,MATCH($A543,DUPLICATES!$B:$B,0)),IFERROR(INDEX(DUPLICATES!$K:$K,MATCH($A543,DUPLICATES!$C:$C,0)),""))</f>
        <v/>
      </c>
      <c r="T543" s="2" t="s">
        <v>1093</v>
      </c>
      <c r="U543" s="5" t="str">
        <f t="shared" si="19"/>
        <v>MATRIX_SPEC|YCCD|SOURCE_TAG|ITEM_DEMAND</v>
      </c>
    </row>
    <row r="544">
      <c r="A544" s="2" t="s">
        <v>5927</v>
      </c>
      <c r="B544" s="2" t="s">
        <v>16507</v>
      </c>
      <c r="C544" s="2" t="s">
        <v>1056</v>
      </c>
      <c r="D544" s="2" t="s">
        <v>42</v>
      </c>
      <c r="E544" s="2" t="s">
        <v>16509</v>
      </c>
      <c r="F544" s="2" t="s">
        <v>51</v>
      </c>
      <c r="H544" s="2" t="s">
        <v>44</v>
      </c>
      <c r="I544" s="2">
        <v>1.0</v>
      </c>
      <c r="J544" s="2" t="s">
        <v>1063</v>
      </c>
      <c r="K544" s="2" t="s">
        <v>16283</v>
      </c>
      <c r="L544" s="2" t="s">
        <v>16025</v>
      </c>
      <c r="M544" s="22" t="s">
        <v>16515</v>
      </c>
      <c r="N544" s="5">
        <f>IFERROR(__xludf.DUMMYFUNCTION("MIN(5,IF($D544=""BIET"",1,IF($D544=""HIEU"",2,3))+IF($C544=""TRUE_FALSE_GROUP"",1,0)+IF(LEN($E544)&gt;500,1,0)+IF(REGEXMATCH(LOWER($E544),""python|c\+\+|select |sql|&lt;html|&lt;style|for |while |def ""),1,0))"),2.0)</f>
        <v>2</v>
      </c>
      <c r="O544" s="5" t="s">
        <v>1075</v>
      </c>
      <c r="P544" s="3">
        <f>IFERROR(__xludf.DUMMYFUNCTION("IF($C544=""MCQ_SINGLE"",IF($D544=""BIET"",45,IF($D544=""HIEU"",60,90))+IF(OR(LEN($E544)&gt;500,REGEXMATCH(LOWER($E544),""python|c\+\+|select |sql|&lt;html|&lt;style|for |while |def "")),30,0),IF($C544=""TRUE_FALSE_GROUP"",IF($D544=""BIET"",150,IF($D544=""HIEU"",18"&amp;"0,240))+IF(LEN($E544)&gt;500,60,0),IF($D544=""BIET"",90,IF($D544=""HIEU"",120,180))))"),60.0)</f>
        <v>60</v>
      </c>
      <c r="Q544" s="2" t="s">
        <v>8222</v>
      </c>
      <c r="R544" s="5" t="b">
        <f t="shared" si="25"/>
        <v>1</v>
      </c>
      <c r="S544" s="5" t="str">
        <f t="array" ref="S544">IFERROR(INDEX(DUPLICATES!$K:$K,MATCH($A544,DUPLICATES!$B:$B,0)),IFERROR(INDEX(DUPLICATES!$K:$K,MATCH($A544,DUPLICATES!$C:$C,0)),""))</f>
        <v/>
      </c>
      <c r="T544" s="2" t="s">
        <v>1691</v>
      </c>
      <c r="U544" s="5" t="str">
        <f t="shared" si="19"/>
        <v>MATRIX_SPEC|YCCD|SOURCE_TAG|ITEM_DEMAND</v>
      </c>
    </row>
    <row r="545">
      <c r="A545" s="2" t="s">
        <v>5934</v>
      </c>
      <c r="B545" s="2" t="s">
        <v>16539</v>
      </c>
      <c r="C545" s="2" t="s">
        <v>1056</v>
      </c>
      <c r="D545" s="2" t="s">
        <v>578</v>
      </c>
      <c r="E545" s="2" t="s">
        <v>16542</v>
      </c>
      <c r="F545" s="2" t="s">
        <v>51</v>
      </c>
      <c r="H545" s="2" t="s">
        <v>44</v>
      </c>
      <c r="I545" s="2">
        <v>1.0</v>
      </c>
      <c r="J545" s="2" t="s">
        <v>1063</v>
      </c>
      <c r="K545" s="2" t="s">
        <v>16283</v>
      </c>
      <c r="L545" s="2" t="s">
        <v>16025</v>
      </c>
      <c r="M545" s="22" t="s">
        <v>16547</v>
      </c>
      <c r="N545" s="5">
        <f>IFERROR(__xludf.DUMMYFUNCTION("MIN(5,IF($D545=""BIET"",1,IF($D545=""HIEU"",2,3))+IF($C545=""TRUE_FALSE_GROUP"",1,0)+IF(LEN($E545)&gt;500,1,0)+IF(REGEXMATCH(LOWER($E545),""python|c\+\+|select |sql|&lt;html|&lt;style|for |while |def ""),1,0))"),1.0)</f>
        <v>1</v>
      </c>
      <c r="O545" s="5" t="s">
        <v>1075</v>
      </c>
      <c r="P545" s="3">
        <f>IFERROR(__xludf.DUMMYFUNCTION("IF($C545=""MCQ_SINGLE"",IF($D545=""BIET"",45,IF($D545=""HIEU"",60,90))+IF(OR(LEN($E545)&gt;500,REGEXMATCH(LOWER($E545),""python|c\+\+|select |sql|&lt;html|&lt;style|for |while |def "")),30,0),IF($C545=""TRUE_FALSE_GROUP"",IF($D545=""BIET"",150,IF($D545=""HIEU"",18"&amp;"0,240))+IF(LEN($E545)&gt;500,60,0),IF($D545=""BIET"",90,IF($D545=""HIEU"",120,180))))"),45.0)</f>
        <v>45</v>
      </c>
      <c r="Q545" s="2" t="s">
        <v>8222</v>
      </c>
      <c r="R545" s="5" t="b">
        <f t="shared" si="25"/>
        <v>1</v>
      </c>
      <c r="S545" s="5" t="str">
        <f t="array" ref="S545">IFERROR(INDEX(DUPLICATES!$K:$K,MATCH($A545,DUPLICATES!$B:$B,0)),IFERROR(INDEX(DUPLICATES!$K:$K,MATCH($A545,DUPLICATES!$C:$C,0)),""))</f>
        <v/>
      </c>
      <c r="T545" s="2" t="s">
        <v>1691</v>
      </c>
      <c r="U545" s="5" t="str">
        <f t="shared" si="19"/>
        <v>MATRIX_SPEC|YCCD|SOURCE_TAG|ITEM_DEMAND</v>
      </c>
    </row>
    <row r="546">
      <c r="A546" s="2" t="s">
        <v>5940</v>
      </c>
      <c r="B546" s="2" t="s">
        <v>16564</v>
      </c>
      <c r="C546" s="2" t="s">
        <v>1056</v>
      </c>
      <c r="D546" s="2" t="s">
        <v>578</v>
      </c>
      <c r="E546" s="2" t="s">
        <v>16566</v>
      </c>
      <c r="F546" s="2" t="s">
        <v>51</v>
      </c>
      <c r="H546" s="2" t="s">
        <v>44</v>
      </c>
      <c r="I546" s="2">
        <v>1.0</v>
      </c>
      <c r="J546" s="2" t="s">
        <v>1063</v>
      </c>
      <c r="K546" s="2" t="s">
        <v>16283</v>
      </c>
      <c r="L546" s="2" t="s">
        <v>1065</v>
      </c>
      <c r="M546" s="4" t="s">
        <v>16570</v>
      </c>
      <c r="N546" s="5">
        <f>IFERROR(__xludf.DUMMYFUNCTION("MIN(5,IF($D546=""BIET"",1,IF($D546=""HIEU"",2,3))+IF($C546=""TRUE_FALSE_GROUP"",1,0)+IF(LEN($E546)&gt;500,1,0)+IF(REGEXMATCH(LOWER($E546),""python|c\+\+|select |sql|&lt;html|&lt;style|for |while |def ""),1,0))"),1.0)</f>
        <v>1</v>
      </c>
      <c r="O546" s="5" t="s">
        <v>1075</v>
      </c>
      <c r="P546" s="3">
        <f>IFERROR(__xludf.DUMMYFUNCTION("IF($C546=""MCQ_SINGLE"",IF($D546=""BIET"",45,IF($D546=""HIEU"",60,90))+IF(OR(LEN($E546)&gt;500,REGEXMATCH(LOWER($E546),""python|c\+\+|select |sql|&lt;html|&lt;style|for |while |def "")),30,0),IF($C546=""TRUE_FALSE_GROUP"",IF($D546=""BIET"",150,IF($D546=""HIEU"",18"&amp;"0,240))+IF(LEN($E546)&gt;500,60,0),IF($D546=""BIET"",90,IF($D546=""HIEU"",120,180))))"),45.0)</f>
        <v>45</v>
      </c>
      <c r="Q546" s="2" t="s">
        <v>1082</v>
      </c>
      <c r="R546" s="5" t="b">
        <f t="shared" si="25"/>
        <v>1</v>
      </c>
      <c r="S546" s="5" t="str">
        <f t="array" ref="S546">IFERROR(INDEX(DUPLICATES!$K:$K,MATCH($A546,DUPLICATES!$B:$B,0)),IFERROR(INDEX(DUPLICATES!$K:$K,MATCH($A546,DUPLICATES!$C:$C,0)),""))</f>
        <v/>
      </c>
      <c r="T546" s="2" t="s">
        <v>1093</v>
      </c>
      <c r="U546" s="5" t="str">
        <f t="shared" si="19"/>
        <v>MATRIX_SPEC|YCCD|SOURCE_TAG|ITEM_DEMAND</v>
      </c>
    </row>
    <row r="547">
      <c r="A547" s="2" t="s">
        <v>5945</v>
      </c>
      <c r="B547" s="2" t="s">
        <v>16582</v>
      </c>
      <c r="C547" s="2" t="s">
        <v>1056</v>
      </c>
      <c r="D547" s="2" t="s">
        <v>578</v>
      </c>
      <c r="E547" s="2" t="s">
        <v>16584</v>
      </c>
      <c r="F547" s="2" t="s">
        <v>51</v>
      </c>
      <c r="H547" s="2" t="s">
        <v>44</v>
      </c>
      <c r="I547" s="2">
        <v>1.0</v>
      </c>
      <c r="J547" s="2" t="s">
        <v>1063</v>
      </c>
      <c r="K547" s="2" t="s">
        <v>16283</v>
      </c>
      <c r="L547" s="2" t="s">
        <v>1065</v>
      </c>
      <c r="M547" s="4" t="s">
        <v>16588</v>
      </c>
      <c r="N547" s="5">
        <f>IFERROR(__xludf.DUMMYFUNCTION("MIN(5,IF($D547=""BIET"",1,IF($D547=""HIEU"",2,3))+IF($C547=""TRUE_FALSE_GROUP"",1,0)+IF(LEN($E547)&gt;500,1,0)+IF(REGEXMATCH(LOWER($E547),""python|c\+\+|select |sql|&lt;html|&lt;style|for |while |def ""),1,0))"),1.0)</f>
        <v>1</v>
      </c>
      <c r="O547" s="5" t="s">
        <v>1075</v>
      </c>
      <c r="P547" s="3">
        <f>IFERROR(__xludf.DUMMYFUNCTION("IF($C547=""MCQ_SINGLE"",IF($D547=""BIET"",45,IF($D547=""HIEU"",60,90))+IF(OR(LEN($E547)&gt;500,REGEXMATCH(LOWER($E547),""python|c\+\+|select |sql|&lt;html|&lt;style|for |while |def "")),30,0),IF($C547=""TRUE_FALSE_GROUP"",IF($D547=""BIET"",150,IF($D547=""HIEU"",18"&amp;"0,240))+IF(LEN($E547)&gt;500,60,0),IF($D547=""BIET"",90,IF($D547=""HIEU"",120,180))))"),45.0)</f>
        <v>45</v>
      </c>
      <c r="Q547" s="2" t="s">
        <v>1082</v>
      </c>
      <c r="R547" s="5" t="b">
        <f t="shared" si="25"/>
        <v>1</v>
      </c>
      <c r="S547" s="5" t="str">
        <f t="array" ref="S547">IFERROR(INDEX(DUPLICATES!$K:$K,MATCH($A547,DUPLICATES!$B:$B,0)),IFERROR(INDEX(DUPLICATES!$K:$K,MATCH($A547,DUPLICATES!$C:$C,0)),""))</f>
        <v/>
      </c>
      <c r="T547" s="2" t="s">
        <v>1093</v>
      </c>
      <c r="U547" s="5" t="str">
        <f t="shared" si="19"/>
        <v>MATRIX_SPEC|YCCD|SOURCE_TAG|ITEM_DEMAND</v>
      </c>
    </row>
    <row r="548">
      <c r="A548" s="3" t="s">
        <v>5955</v>
      </c>
      <c r="B548" s="3" t="s">
        <v>16603</v>
      </c>
      <c r="C548" s="2" t="s">
        <v>1590</v>
      </c>
      <c r="D548" s="2" t="s">
        <v>42</v>
      </c>
      <c r="E548" s="3" t="s">
        <v>16606</v>
      </c>
      <c r="F548" s="3" t="s">
        <v>2677</v>
      </c>
      <c r="G548" s="3" t="s">
        <v>398</v>
      </c>
      <c r="H548" s="3" t="s">
        <v>44</v>
      </c>
      <c r="I548" s="11" t="s">
        <v>1060</v>
      </c>
      <c r="J548" s="3" t="s">
        <v>1063</v>
      </c>
      <c r="K548" s="3" t="s">
        <v>16608</v>
      </c>
      <c r="L548" s="2" t="s">
        <v>16025</v>
      </c>
      <c r="M548" s="15" t="s">
        <v>16610</v>
      </c>
      <c r="N548" s="5">
        <f>IFERROR(__xludf.DUMMYFUNCTION("MIN(5,IF($D548=""BIET"",1,IF($D548=""HIEU"",2,3))+IF($C548=""TRUE_FALSE_GROUP"",1,0)+IF(LEN($E548)&gt;500,1,0)+IF(REGEXMATCH(LOWER($E548),""python|c\+\+|select |sql|&lt;html|&lt;style|for |while |def ""),1,0))"),3.0)</f>
        <v>3</v>
      </c>
      <c r="O548" s="5" t="s">
        <v>1244</v>
      </c>
      <c r="P548" s="3">
        <f>IFERROR(__xludf.DUMMYFUNCTION("IF($C548=""MCQ_SINGLE"",IF($D548=""BIET"",45,IF($D548=""HIEU"",60,90))+IF(OR(LEN($E548)&gt;500,REGEXMATCH(LOWER($E548),""python|c\+\+|select |sql|&lt;html|&lt;style|for |while |def "")),30,0),IF($C548=""TRUE_FALSE_GROUP"",IF($D548=""BIET"",150,IF($D548=""HIEU"",18"&amp;"0,240))+IF(LEN($E548)&gt;500,60,0),IF($D548=""BIET"",90,IF($D548=""HIEU"",120,180))))"),180.0)</f>
        <v>180</v>
      </c>
      <c r="Q548" s="2" t="s">
        <v>1139</v>
      </c>
      <c r="R548" s="5" t="b">
        <f t="shared" si="25"/>
        <v>0</v>
      </c>
      <c r="S548" s="5" t="str">
        <f t="array" ref="S548">IFERROR(INDEX(DUPLICATES!$K:$K,MATCH($A548,DUPLICATES!$B:$B,0)),IFERROR(INDEX(DUPLICATES!$K:$K,MATCH($A548,DUPLICATES!$C:$C,0)),""))</f>
        <v/>
      </c>
      <c r="T548" s="2" t="s">
        <v>1119</v>
      </c>
      <c r="U548" s="5" t="str">
        <f t="shared" si="19"/>
        <v>MATRIX_SPEC|YCCD|SOURCE_TAG|ITEM_DEMAND|MAX_STATEMENT_LEVEL</v>
      </c>
    </row>
    <row r="549">
      <c r="A549" s="3" t="s">
        <v>5962</v>
      </c>
      <c r="B549" s="3" t="s">
        <v>16627</v>
      </c>
      <c r="C549" s="2" t="s">
        <v>1590</v>
      </c>
      <c r="D549" s="2" t="s">
        <v>578</v>
      </c>
      <c r="E549" s="3" t="s">
        <v>16629</v>
      </c>
      <c r="F549" s="3" t="s">
        <v>6078</v>
      </c>
      <c r="G549" s="3" t="s">
        <v>398</v>
      </c>
      <c r="H549" s="3" t="s">
        <v>44</v>
      </c>
      <c r="I549" s="11" t="s">
        <v>1060</v>
      </c>
      <c r="J549" s="3" t="s">
        <v>1063</v>
      </c>
      <c r="K549" s="3" t="s">
        <v>16608</v>
      </c>
      <c r="L549" s="2" t="s">
        <v>1065</v>
      </c>
      <c r="M549" s="4" t="s">
        <v>16633</v>
      </c>
      <c r="N549" s="5">
        <f>IFERROR(__xludf.DUMMYFUNCTION("MIN(5,IF($D549=""BIET"",1,IF($D549=""HIEU"",2,3))+IF($C549=""TRUE_FALSE_GROUP"",1,0)+IF(LEN($E549)&gt;500,1,0)+IF(REGEXMATCH(LOWER($E549),""python|c\+\+|select |sql|&lt;html|&lt;style|for |while |def ""),1,0))"),2.0)</f>
        <v>2</v>
      </c>
      <c r="O549" s="5" t="s">
        <v>1075</v>
      </c>
      <c r="P549" s="3">
        <f>IFERROR(__xludf.DUMMYFUNCTION("IF($C549=""MCQ_SINGLE"",IF($D549=""BIET"",45,IF($D549=""HIEU"",60,90))+IF(OR(LEN($E549)&gt;500,REGEXMATCH(LOWER($E549),""python|c\+\+|select |sql|&lt;html|&lt;style|for |while |def "")),30,0),IF($C549=""TRUE_FALSE_GROUP"",IF($D549=""BIET"",150,IF($D549=""HIEU"",18"&amp;"0,240))+IF(LEN($E549)&gt;500,60,0),IF($D549=""BIET"",90,IF($D549=""HIEU"",120,180))))"),150.0)</f>
        <v>150</v>
      </c>
      <c r="Q549" s="2" t="s">
        <v>1082</v>
      </c>
      <c r="R549" s="5" t="b">
        <f t="shared" si="25"/>
        <v>0</v>
      </c>
      <c r="S549" s="5" t="str">
        <f t="array" ref="S549">IFERROR(INDEX(DUPLICATES!$K:$K,MATCH($A549,DUPLICATES!$B:$B,0)),IFERROR(INDEX(DUPLICATES!$K:$K,MATCH($A549,DUPLICATES!$C:$C,0)),""))</f>
        <v/>
      </c>
      <c r="T549" s="2" t="s">
        <v>1093</v>
      </c>
      <c r="U549" s="5" t="str">
        <f t="shared" si="19"/>
        <v>MATRIX_SPEC|YCCD|SOURCE_TAG|ITEM_DEMAND|MAX_STATEMENT_LEVEL</v>
      </c>
    </row>
    <row r="550">
      <c r="A550" s="3" t="s">
        <v>5967</v>
      </c>
      <c r="B550" s="3" t="s">
        <v>16646</v>
      </c>
      <c r="C550" s="2" t="s">
        <v>1590</v>
      </c>
      <c r="D550" s="2" t="s">
        <v>42</v>
      </c>
      <c r="E550" s="3" t="s">
        <v>16648</v>
      </c>
      <c r="F550" s="3" t="s">
        <v>2655</v>
      </c>
      <c r="G550" s="3" t="s">
        <v>398</v>
      </c>
      <c r="H550" s="3" t="s">
        <v>44</v>
      </c>
      <c r="I550" s="11" t="s">
        <v>1060</v>
      </c>
      <c r="J550" s="3" t="s">
        <v>1063</v>
      </c>
      <c r="K550" s="3" t="s">
        <v>16608</v>
      </c>
      <c r="L550" s="2" t="s">
        <v>16025</v>
      </c>
      <c r="M550" s="15" t="s">
        <v>16652</v>
      </c>
      <c r="N550" s="5">
        <f>IFERROR(__xludf.DUMMYFUNCTION("MIN(5,IF($D550=""BIET"",1,IF($D550=""HIEU"",2,3))+IF($C550=""TRUE_FALSE_GROUP"",1,0)+IF(LEN($E550)&gt;500,1,0)+IF(REGEXMATCH(LOWER($E550),""python|c\+\+|select |sql|&lt;html|&lt;style|for |while |def ""),1,0))"),3.0)</f>
        <v>3</v>
      </c>
      <c r="O550" s="5" t="s">
        <v>1244</v>
      </c>
      <c r="P550" s="3">
        <f>IFERROR(__xludf.DUMMYFUNCTION("IF($C550=""MCQ_SINGLE"",IF($D550=""BIET"",45,IF($D550=""HIEU"",60,90))+IF(OR(LEN($E550)&gt;500,REGEXMATCH(LOWER($E550),""python|c\+\+|select |sql|&lt;html|&lt;style|for |while |def "")),30,0),IF($C550=""TRUE_FALSE_GROUP"",IF($D550=""BIET"",150,IF($D550=""HIEU"",18"&amp;"0,240))+IF(LEN($E550)&gt;500,60,0),IF($D550=""BIET"",90,IF($D550=""HIEU"",120,180))))"),180.0)</f>
        <v>180</v>
      </c>
      <c r="Q550" s="2" t="s">
        <v>8222</v>
      </c>
      <c r="R550" s="5" t="b">
        <f t="shared" si="25"/>
        <v>0</v>
      </c>
      <c r="S550" s="5" t="str">
        <f t="array" ref="S550">IFERROR(INDEX(DUPLICATES!$K:$K,MATCH($A550,DUPLICATES!$B:$B,0)),IFERROR(INDEX(DUPLICATES!$K:$K,MATCH($A550,DUPLICATES!$C:$C,0)),""))</f>
        <v/>
      </c>
      <c r="T550" s="2" t="s">
        <v>1691</v>
      </c>
      <c r="U550" s="5" t="str">
        <f t="shared" si="19"/>
        <v>MATRIX_SPEC|YCCD|SOURCE_TAG|ITEM_DEMAND|MAX_STATEMENT_LEVEL</v>
      </c>
    </row>
    <row r="551">
      <c r="A551" s="3" t="s">
        <v>5973</v>
      </c>
      <c r="B551" s="3" t="s">
        <v>16667</v>
      </c>
      <c r="C551" s="2" t="s">
        <v>1590</v>
      </c>
      <c r="D551" s="2" t="s">
        <v>42</v>
      </c>
      <c r="E551" s="3" t="s">
        <v>16670</v>
      </c>
      <c r="F551" s="3" t="s">
        <v>1616</v>
      </c>
      <c r="G551" s="3" t="s">
        <v>398</v>
      </c>
      <c r="H551" s="3" t="s">
        <v>44</v>
      </c>
      <c r="I551" s="11" t="s">
        <v>1060</v>
      </c>
      <c r="J551" s="3" t="s">
        <v>1063</v>
      </c>
      <c r="K551" s="3" t="s">
        <v>16608</v>
      </c>
      <c r="L551" s="2" t="s">
        <v>16025</v>
      </c>
      <c r="M551" s="15" t="s">
        <v>16676</v>
      </c>
      <c r="N551" s="5">
        <f>IFERROR(__xludf.DUMMYFUNCTION("MIN(5,IF($D551=""BIET"",1,IF($D551=""HIEU"",2,3))+IF($C551=""TRUE_FALSE_GROUP"",1,0)+IF(LEN($E551)&gt;500,1,0)+IF(REGEXMATCH(LOWER($E551),""python|c\+\+|select |sql|&lt;html|&lt;style|for |while |def ""),1,0))"),3.0)</f>
        <v>3</v>
      </c>
      <c r="O551" s="5" t="s">
        <v>1244</v>
      </c>
      <c r="P551" s="3">
        <f>IFERROR(__xludf.DUMMYFUNCTION("IF($C551=""MCQ_SINGLE"",IF($D551=""BIET"",45,IF($D551=""HIEU"",60,90))+IF(OR(LEN($E551)&gt;500,REGEXMATCH(LOWER($E551),""python|c\+\+|select |sql|&lt;html|&lt;style|for |while |def "")),30,0),IF($C551=""TRUE_FALSE_GROUP"",IF($D551=""BIET"",150,IF($D551=""HIEU"",18"&amp;"0,240))+IF(LEN($E551)&gt;500,60,0),IF($D551=""BIET"",90,IF($D551=""HIEU"",120,180))))"),180.0)</f>
        <v>180</v>
      </c>
      <c r="Q551" s="2" t="s">
        <v>1139</v>
      </c>
      <c r="R551" s="5" t="b">
        <f t="shared" si="25"/>
        <v>0</v>
      </c>
      <c r="S551" s="3" t="s">
        <v>7770</v>
      </c>
      <c r="T551" s="2" t="s">
        <v>1119</v>
      </c>
      <c r="U551" s="5" t="str">
        <f t="shared" si="19"/>
        <v>MATRIX_SPEC|YCCD|SOURCE_TAG|ITEM_DEMAND|MAX_STATEMENT_LEVEL</v>
      </c>
    </row>
    <row r="552">
      <c r="A552" s="3" t="s">
        <v>5981</v>
      </c>
      <c r="B552" s="3" t="s">
        <v>16686</v>
      </c>
      <c r="C552" s="2" t="s">
        <v>1590</v>
      </c>
      <c r="D552" s="2" t="s">
        <v>578</v>
      </c>
      <c r="E552" s="3" t="s">
        <v>16689</v>
      </c>
      <c r="F552" s="3" t="s">
        <v>2677</v>
      </c>
      <c r="G552" s="3" t="s">
        <v>398</v>
      </c>
      <c r="H552" s="3" t="s">
        <v>44</v>
      </c>
      <c r="I552" s="11" t="s">
        <v>1060</v>
      </c>
      <c r="J552" s="3" t="s">
        <v>1063</v>
      </c>
      <c r="K552" s="3" t="s">
        <v>16608</v>
      </c>
      <c r="L552" s="2" t="s">
        <v>16025</v>
      </c>
      <c r="M552" s="15" t="s">
        <v>16693</v>
      </c>
      <c r="N552" s="5">
        <f>IFERROR(__xludf.DUMMYFUNCTION("MIN(5,IF($D552=""BIET"",1,IF($D552=""HIEU"",2,3))+IF($C552=""TRUE_FALSE_GROUP"",1,0)+IF(LEN($E552)&gt;500,1,0)+IF(REGEXMATCH(LOWER($E552),""python|c\+\+|select |sql|&lt;html|&lt;style|for |while |def ""),1,0))"),2.0)</f>
        <v>2</v>
      </c>
      <c r="O552" s="5" t="s">
        <v>1075</v>
      </c>
      <c r="P552" s="3">
        <f>IFERROR(__xludf.DUMMYFUNCTION("IF($C552=""MCQ_SINGLE"",IF($D552=""BIET"",45,IF($D552=""HIEU"",60,90))+IF(OR(LEN($E552)&gt;500,REGEXMATCH(LOWER($E552),""python|c\+\+|select |sql|&lt;html|&lt;style|for |while |def "")),30,0),IF($C552=""TRUE_FALSE_GROUP"",IF($D552=""BIET"",150,IF($D552=""HIEU"",18"&amp;"0,240))+IF(LEN($E552)&gt;500,60,0),IF($D552=""BIET"",90,IF($D552=""HIEU"",120,180))))"),150.0)</f>
        <v>150</v>
      </c>
      <c r="Q552" s="2" t="s">
        <v>1139</v>
      </c>
      <c r="R552" s="5" t="b">
        <f t="shared" si="25"/>
        <v>0</v>
      </c>
      <c r="S552" s="5" t="str">
        <f t="array" ref="S552">IFERROR(INDEX(DUPLICATES!$K:$K,MATCH($A552,DUPLICATES!$B:$B,0)),IFERROR(INDEX(DUPLICATES!$K:$K,MATCH($A552,DUPLICATES!$C:$C,0)),""))</f>
        <v/>
      </c>
      <c r="T552" s="2" t="s">
        <v>1119</v>
      </c>
      <c r="U552" s="5" t="str">
        <f t="shared" si="19"/>
        <v>MATRIX_SPEC|YCCD|SOURCE_TAG|ITEM_DEMAND|MAX_STATEMENT_LEVEL</v>
      </c>
    </row>
    <row r="553" hidden="1">
      <c r="A553" s="3" t="s">
        <v>5986</v>
      </c>
      <c r="B553" s="3" t="s">
        <v>16709</v>
      </c>
      <c r="C553" s="2" t="s">
        <v>16711</v>
      </c>
      <c r="D553" s="2" t="s">
        <v>42</v>
      </c>
      <c r="E553" s="3" t="s">
        <v>16713</v>
      </c>
      <c r="F553" s="3" t="s">
        <v>16715</v>
      </c>
      <c r="G553" s="3"/>
      <c r="H553" s="3" t="s">
        <v>44</v>
      </c>
      <c r="I553" s="3">
        <v>1.0</v>
      </c>
      <c r="J553" s="3" t="s">
        <v>1063</v>
      </c>
      <c r="K553" s="3" t="s">
        <v>16717</v>
      </c>
      <c r="L553" s="3" t="s">
        <v>321</v>
      </c>
      <c r="M553" s="2" t="s">
        <v>16718</v>
      </c>
      <c r="N553" s="5">
        <f>IFERROR(__xludf.DUMMYFUNCTION("MIN(5,IF($D553=""BIET"",1,IF($D553=""HIEU"",2,3))+IF($C553=""TRUE_FALSE_GROUP"",1,0)+IF(LEN($E553)&gt;500,1,0)+IF(REGEXMATCH(LOWER($E553),""python|c\+\+|select |sql|&lt;html|&lt;style|for |while |def ""),1,0))"),2.0)</f>
        <v>2</v>
      </c>
      <c r="O553" s="3" t="s">
        <v>1075</v>
      </c>
      <c r="P553" s="5">
        <f>IFERROR(__xludf.DUMMYFUNCTION("IF($C553=""MCQ_SINGLE"",IF($D553=""BIET"",45,IF($D553=""HIEU"",60,90))+IF(OR(LEN($E553)&gt;500,REGEXMATCH(LOWER($E553),""python|c\+\+|select |sql|&lt;html|&lt;style|for |while |def "")),30,0),IF($C553=""TRUE_FALSE_GROUP"",IF($D553=""BIET"",150,IF($D553=""HIEU"",18"&amp;"0,240))+IF(LEN($E553)&gt;500,60,0),IF($D553=""BIET"",90,IF($D553=""HIEU"",120,180))))"),120.0)</f>
        <v>120</v>
      </c>
      <c r="Q553" s="5" t="str">
        <f>IF($T553="READY_FOR_PRACTICE","PRACTICE",IF($T553="READY_FOR_PERIODIC","PERIODIC",IF($T553="READY_FOR_GRADUATION","GRADUATION",IF($T553="RETIRED","NONE","REVIEW_ONLY"))))</f>
        <v>PERIODIC</v>
      </c>
      <c r="R553" s="5" t="b">
        <f t="shared" si="25"/>
        <v>0</v>
      </c>
      <c r="S553" s="5" t="str">
        <f t="array" ref="S553">IFERROR(INDEX(DUPLICATES!$K:$K,MATCH($A553,DUPLICATES!$B:$B,0)),IFERROR(INDEX(DUPLICATES!$K:$K,MATCH($A553,DUPLICATES!$C:$C,0)),""))</f>
        <v/>
      </c>
      <c r="T553" s="3" t="s">
        <v>1093</v>
      </c>
      <c r="U553" s="5" t="str">
        <f t="shared" si="19"/>
        <v>MATRIX_SPEC|YCCD|SOURCE_TAG|ITEM_DEMAND</v>
      </c>
    </row>
    <row r="554" hidden="1">
      <c r="A554" s="3" t="s">
        <v>5991</v>
      </c>
      <c r="B554" s="3" t="s">
        <v>16742</v>
      </c>
      <c r="C554" s="3" t="s">
        <v>16711</v>
      </c>
      <c r="D554" s="3" t="s">
        <v>42</v>
      </c>
      <c r="E554" s="3" t="s">
        <v>16744</v>
      </c>
      <c r="F554" s="3" t="s">
        <v>16746</v>
      </c>
      <c r="H554" s="3" t="s">
        <v>44</v>
      </c>
      <c r="I554" s="3">
        <v>1.0</v>
      </c>
      <c r="J554" s="3" t="s">
        <v>1063</v>
      </c>
      <c r="K554" s="3" t="s">
        <v>16717</v>
      </c>
      <c r="L554" s="3" t="s">
        <v>321</v>
      </c>
      <c r="M554" s="2" t="s">
        <v>16718</v>
      </c>
      <c r="N554" s="5">
        <f>IFERROR(__xludf.DUMMYFUNCTION("MIN(5,IF(INDEX($D:$D,ROW())=""BIET"",1,IF(INDEX($D:$D,ROW())=""HIEU"",2,3))+IF(INDEX($C:$C,ROW())=""TRUE_FALSE_GROUP"",1,0)+IF(LEN(INDEX($E:$E,ROW()))&gt;500,1,0)+IF(REGEXMATCH(LOWER(INDEX($E:$E,ROW())),""python|c\+\+|select |sql|&lt;html|&lt;style|for |while |def"&amp;" ""),1,0))"),2.0)</f>
        <v>2</v>
      </c>
      <c r="O554" s="3" t="s">
        <v>1075</v>
      </c>
      <c r="P554"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"")),30,0),IF(INDE"&amp;"X($C:$C,ROW())=""TRUE_FALSE_GROUP"",IF(INDEX($D:$D,ROW())=""BIET"",150,IF(INDEX($D:$D,ROW())=""HIEU"",180,240))+IF(LEN(INDEX($E:$E,ROW()))&gt;500,60,0),IF(INDEX($D:$D,ROW())=""BIET"",90,IF(INDEX($D:$D,ROW())=""HIEU"",120,180))))"),120.0)</f>
        <v>120</v>
      </c>
      <c r="Q554" s="5" t="str">
        <f t="shared" ref="Q554:Q573" si="26">IF(INDEX($T:$T,ROW())="READY_FOR_PRACTICE","PRACTICE",IF(INDEX($T:$T,ROW())="READY_FOR_PERIODIC","PERIODIC",IF(INDEX($T:$T,ROW())="READY_FOR_GRADUATION","GRADUATION",IF(INDEX($T:$T,ROW())="RETIRED","NONE","REVIEW_ONLY"))))</f>
        <v>PERIODIC</v>
      </c>
      <c r="R554" s="5" t="b">
        <f t="shared" ref="R554:R625" si="27">INDEX($C:$C,ROW())="MCQ_SINGLE"</f>
        <v>0</v>
      </c>
      <c r="S554" s="5" t="str">
        <f t="array" ref="S554">IFERROR(INDEX(DUPLICATES!$K:$K,MATCH(INDEX($A:$A,ROW()),DUPLICATES!$B:$B,0)),IFERROR(INDEX(DUPLICATES!$K:$K,MATCH(INDEX($A:$A,ROW()),DUPLICATES!$C:$C,0)),""))</f>
        <v/>
      </c>
      <c r="T554" s="3" t="s">
        <v>1093</v>
      </c>
      <c r="U554" s="5" t="str">
        <f t="shared" ref="U554:U561" si="28">"MATRIX_SPEC|YCCD|SOURCE_TAG|ITEM_DEMAND"&amp;IF(INDEX($C:$C,ROW())="TRUE_FALSE_GROUP","|MAX_STATEMENT_LEVEL","")</f>
        <v>MATRIX_SPEC|YCCD|SOURCE_TAG|ITEM_DEMAND</v>
      </c>
    </row>
    <row r="555" hidden="1">
      <c r="A555" s="3" t="s">
        <v>6002</v>
      </c>
      <c r="B555" s="3" t="s">
        <v>16783</v>
      </c>
      <c r="C555" s="3" t="s">
        <v>16711</v>
      </c>
      <c r="D555" s="3" t="s">
        <v>78</v>
      </c>
      <c r="E555" s="3" t="s">
        <v>16787</v>
      </c>
      <c r="F555" s="3" t="s">
        <v>16788</v>
      </c>
      <c r="H555" s="3" t="s">
        <v>44</v>
      </c>
      <c r="I555" s="3">
        <v>1.0</v>
      </c>
      <c r="J555" s="3" t="s">
        <v>1063</v>
      </c>
      <c r="K555" s="3" t="s">
        <v>16717</v>
      </c>
      <c r="L555" s="3" t="s">
        <v>321</v>
      </c>
      <c r="M555" s="2" t="s">
        <v>16718</v>
      </c>
      <c r="N555" s="5">
        <f>IFERROR(__xludf.DUMMYFUNCTION("MIN(5,IF(INDEX($D:$D,ROW())=""BIET"",1,IF(INDEX($D:$D,ROW())=""HIEU"",2,3))+IF(INDEX($C:$C,ROW())=""TRUE_FALSE_GROUP"",1,0)+IF(LEN(INDEX($E:$E,ROW()))&gt;500,1,0)+IF(REGEXMATCH(LOWER(INDEX($E:$E,ROW())),""python|c\+\+|select |sql|&lt;html|&lt;style|for |while |def"&amp;" ""),1,0))"),3.0)</f>
        <v>3</v>
      </c>
      <c r="O555" s="3" t="s">
        <v>1075</v>
      </c>
      <c r="P555"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"")),30,0),IF(INDE"&amp;"X($C:$C,ROW())=""TRUE_FALSE_GROUP"",IF(INDEX($D:$D,ROW())=""BIET"",150,IF(INDEX($D:$D,ROW())=""HIEU"",180,240))+IF(LEN(INDEX($E:$E,ROW()))&gt;500,60,0),IF(INDEX($D:$D,ROW())=""BIET"",90,IF(INDEX($D:$D,ROW())=""HIEU"",120,180))))"),180.0)</f>
        <v>180</v>
      </c>
      <c r="Q555" s="5" t="str">
        <f t="shared" si="26"/>
        <v>PERIODIC</v>
      </c>
      <c r="R555" s="5" t="b">
        <f t="shared" si="27"/>
        <v>0</v>
      </c>
      <c r="S555" s="5" t="str">
        <f t="array" ref="S555">IFERROR(INDEX(DUPLICATES!$K:$K,MATCH(INDEX($A:$A,ROW()),DUPLICATES!$B:$B,0)),IFERROR(INDEX(DUPLICATES!$K:$K,MATCH(INDEX($A:$A,ROW()),DUPLICATES!$C:$C,0)),""))</f>
        <v/>
      </c>
      <c r="T555" s="3" t="s">
        <v>1093</v>
      </c>
      <c r="U555" s="5" t="str">
        <f t="shared" si="28"/>
        <v>MATRIX_SPEC|YCCD|SOURCE_TAG|ITEM_DEMAND</v>
      </c>
    </row>
    <row r="556" hidden="1">
      <c r="A556" s="3" t="s">
        <v>6011</v>
      </c>
      <c r="B556" s="3" t="s">
        <v>16804</v>
      </c>
      <c r="C556" s="3" t="s">
        <v>16711</v>
      </c>
      <c r="D556" s="3" t="s">
        <v>578</v>
      </c>
      <c r="E556" s="3" t="s">
        <v>16806</v>
      </c>
      <c r="F556" s="3" t="s">
        <v>16807</v>
      </c>
      <c r="H556" s="3" t="s">
        <v>44</v>
      </c>
      <c r="I556" s="3">
        <v>1.0</v>
      </c>
      <c r="J556" s="3" t="s">
        <v>1063</v>
      </c>
      <c r="K556" s="3" t="s">
        <v>16717</v>
      </c>
      <c r="L556" s="3" t="s">
        <v>321</v>
      </c>
      <c r="M556" s="2" t="s">
        <v>16810</v>
      </c>
      <c r="N556" s="5">
        <f>IFERROR(__xludf.DUMMYFUNCTION("MIN(5,IF(INDEX($D:$D,ROW())=""BIET"",1,IF(INDEX($D:$D,ROW())=""HIEU"",2,3))+IF(INDEX($C:$C,ROW())=""TRUE_FALSE_GROUP"",1,0)+IF(LEN(INDEX($E:$E,ROW()))&gt;500,1,0)+IF(REGEXMATCH(LOWER(INDEX($E:$E,ROW())),""python|c\+\+|select |sql|&lt;html|&lt;style|for |while |def"&amp;" ""),1,0))"),1.0)</f>
        <v>1</v>
      </c>
      <c r="O556" s="3" t="s">
        <v>1075</v>
      </c>
      <c r="P556"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"")),30,0),IF(INDE"&amp;"X($C:$C,ROW())=""TRUE_FALSE_GROUP"",IF(INDEX($D:$D,ROW())=""BIET"",150,IF(INDEX($D:$D,ROW())=""HIEU"",180,240))+IF(LEN(INDEX($E:$E,ROW()))&gt;500,60,0),IF(INDEX($D:$D,ROW())=""BIET"",90,IF(INDEX($D:$D,ROW())=""HIEU"",120,180))))"),90.0)</f>
        <v>90</v>
      </c>
      <c r="Q556" s="5" t="str">
        <f t="shared" si="26"/>
        <v>PERIODIC</v>
      </c>
      <c r="R556" s="5" t="b">
        <f t="shared" si="27"/>
        <v>0</v>
      </c>
      <c r="S556" s="5" t="str">
        <f t="array" ref="S556">IFERROR(INDEX(DUPLICATES!$K:$K,MATCH(INDEX($A:$A,ROW()),DUPLICATES!$B:$B,0)),IFERROR(INDEX(DUPLICATES!$K:$K,MATCH(INDEX($A:$A,ROW()),DUPLICATES!$C:$C,0)),""))</f>
        <v/>
      </c>
      <c r="T556" s="3" t="s">
        <v>1093</v>
      </c>
      <c r="U556" s="5" t="str">
        <f t="shared" si="28"/>
        <v>MATRIX_SPEC|YCCD|SOURCE_TAG|ITEM_DEMAND</v>
      </c>
    </row>
    <row r="557" hidden="1">
      <c r="A557" s="3" t="s">
        <v>6017</v>
      </c>
      <c r="B557" s="3" t="s">
        <v>16833</v>
      </c>
      <c r="C557" s="3" t="s">
        <v>16711</v>
      </c>
      <c r="D557" s="3" t="s">
        <v>42</v>
      </c>
      <c r="E557" s="3" t="s">
        <v>16835</v>
      </c>
      <c r="F557" s="3" t="s">
        <v>16836</v>
      </c>
      <c r="H557" s="3" t="s">
        <v>44</v>
      </c>
      <c r="I557" s="3">
        <v>1.0</v>
      </c>
      <c r="J557" s="3" t="s">
        <v>1063</v>
      </c>
      <c r="K557" s="3" t="s">
        <v>16717</v>
      </c>
      <c r="L557" s="3" t="s">
        <v>321</v>
      </c>
      <c r="M557" s="2" t="s">
        <v>16840</v>
      </c>
      <c r="N557" s="5">
        <f>IFERROR(__xludf.DUMMYFUNCTION("MIN(5,IF(INDEX($D:$D,ROW())=""BIET"",1,IF(INDEX($D:$D,ROW())=""HIEU"",2,3))+IF(INDEX($C:$C,ROW())=""TRUE_FALSE_GROUP"",1,0)+IF(LEN(INDEX($E:$E,ROW()))&gt;500,1,0)+IF(REGEXMATCH(LOWER(INDEX($E:$E,ROW())),""python|c\+\+|select |sql|&lt;html|&lt;style|for |while |def"&amp;" ""),1,0))"),2.0)</f>
        <v>2</v>
      </c>
      <c r="O557" s="3" t="s">
        <v>1075</v>
      </c>
      <c r="P557"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"")),30,0),IF(INDE"&amp;"X($C:$C,ROW())=""TRUE_FALSE_GROUP"",IF(INDEX($D:$D,ROW())=""BIET"",150,IF(INDEX($D:$D,ROW())=""HIEU"",180,240))+IF(LEN(INDEX($E:$E,ROW()))&gt;500,60,0),IF(INDEX($D:$D,ROW())=""BIET"",90,IF(INDEX($D:$D,ROW())=""HIEU"",120,180))))"),120.0)</f>
        <v>120</v>
      </c>
      <c r="Q557" s="5" t="str">
        <f t="shared" si="26"/>
        <v>PERIODIC</v>
      </c>
      <c r="R557" s="5" t="b">
        <f t="shared" si="27"/>
        <v>0</v>
      </c>
      <c r="S557" s="5" t="str">
        <f t="array" ref="S557">IFERROR(INDEX(DUPLICATES!$K:$K,MATCH(INDEX($A:$A,ROW()),DUPLICATES!$B:$B,0)),IFERROR(INDEX(DUPLICATES!$K:$K,MATCH(INDEX($A:$A,ROW()),DUPLICATES!$C:$C,0)),""))</f>
        <v/>
      </c>
      <c r="T557" s="3" t="s">
        <v>1093</v>
      </c>
      <c r="U557" s="5" t="str">
        <f t="shared" si="28"/>
        <v>MATRIX_SPEC|YCCD|SOURCE_TAG|ITEM_DEMAND</v>
      </c>
    </row>
    <row r="558" hidden="1">
      <c r="A558" s="3" t="s">
        <v>6022</v>
      </c>
      <c r="B558" s="3" t="s">
        <v>16858</v>
      </c>
      <c r="C558" s="3" t="s">
        <v>16711</v>
      </c>
      <c r="D558" s="3" t="s">
        <v>42</v>
      </c>
      <c r="E558" s="3" t="s">
        <v>16860</v>
      </c>
      <c r="F558" s="3" t="s">
        <v>16862</v>
      </c>
      <c r="H558" s="3" t="s">
        <v>44</v>
      </c>
      <c r="I558" s="3">
        <v>1.0</v>
      </c>
      <c r="J558" s="3" t="s">
        <v>1063</v>
      </c>
      <c r="K558" s="3" t="s">
        <v>16717</v>
      </c>
      <c r="L558" s="3" t="s">
        <v>321</v>
      </c>
      <c r="M558" s="2" t="s">
        <v>16840</v>
      </c>
      <c r="N558" s="5">
        <f>IFERROR(__xludf.DUMMYFUNCTION("MIN(5,IF(INDEX($D:$D,ROW())=""BIET"",1,IF(INDEX($D:$D,ROW())=""HIEU"",2,3))+IF(INDEX($C:$C,ROW())=""TRUE_FALSE_GROUP"",1,0)+IF(LEN(INDEX($E:$E,ROW()))&gt;500,1,0)+IF(REGEXMATCH(LOWER(INDEX($E:$E,ROW())),""python|c\+\+|select |sql|&lt;html|&lt;style|for |while |def"&amp;" ""),1,0))"),2.0)</f>
        <v>2</v>
      </c>
      <c r="O558" s="3" t="s">
        <v>1075</v>
      </c>
      <c r="P558"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"")),30,0),IF(INDE"&amp;"X($C:$C,ROW())=""TRUE_FALSE_GROUP"",IF(INDEX($D:$D,ROW())=""BIET"",150,IF(INDEX($D:$D,ROW())=""HIEU"",180,240))+IF(LEN(INDEX($E:$E,ROW()))&gt;500,60,0),IF(INDEX($D:$D,ROW())=""BIET"",90,IF(INDEX($D:$D,ROW())=""HIEU"",120,180))))"),120.0)</f>
        <v>120</v>
      </c>
      <c r="Q558" s="5" t="str">
        <f t="shared" si="26"/>
        <v>PERIODIC</v>
      </c>
      <c r="R558" s="5" t="b">
        <f t="shared" si="27"/>
        <v>0</v>
      </c>
      <c r="S558" s="5" t="str">
        <f t="array" ref="S558">IFERROR(INDEX(DUPLICATES!$K:$K,MATCH(INDEX($A:$A,ROW()),DUPLICATES!$B:$B,0)),IFERROR(INDEX(DUPLICATES!$K:$K,MATCH(INDEX($A:$A,ROW()),DUPLICATES!$C:$C,0)),""))</f>
        <v/>
      </c>
      <c r="T558" s="3" t="s">
        <v>1093</v>
      </c>
      <c r="U558" s="5" t="str">
        <f t="shared" si="28"/>
        <v>MATRIX_SPEC|YCCD|SOURCE_TAG|ITEM_DEMAND</v>
      </c>
    </row>
    <row r="559" hidden="1">
      <c r="A559" s="3" t="s">
        <v>6027</v>
      </c>
      <c r="B559" s="3" t="s">
        <v>16882</v>
      </c>
      <c r="C559" s="3" t="s">
        <v>16711</v>
      </c>
      <c r="D559" s="3" t="s">
        <v>42</v>
      </c>
      <c r="E559" s="3" t="s">
        <v>16885</v>
      </c>
      <c r="F559" s="3" t="s">
        <v>16886</v>
      </c>
      <c r="H559" s="3" t="s">
        <v>44</v>
      </c>
      <c r="I559" s="3">
        <v>1.0</v>
      </c>
      <c r="J559" s="3" t="s">
        <v>1063</v>
      </c>
      <c r="K559" s="3" t="s">
        <v>16717</v>
      </c>
      <c r="L559" s="3" t="s">
        <v>16717</v>
      </c>
      <c r="M559" s="3" t="s">
        <v>16890</v>
      </c>
      <c r="N559" s="5">
        <f>IFERROR(__xludf.DUMMYFUNCTION("MIN(5,IF(INDEX($D:$D,ROW())=""BIET"",1,IF(INDEX($D:$D,ROW())=""HIEU"",2,3))+IF(INDEX($C:$C,ROW())=""TRUE_FALSE_GROUP"",1,0)+IF(LEN(INDEX($E:$E,ROW()))&gt;500,1,0)+IF(REGEXMATCH(LOWER(INDEX($E:$E,ROW())),""python|c\+\+|select |sql|&lt;html|&lt;style|for |while |def"&amp;" ""),1,0))"),2.0)</f>
        <v>2</v>
      </c>
      <c r="O559" s="3" t="s">
        <v>1075</v>
      </c>
      <c r="P559"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"")),30,0),IF(INDE"&amp;"X($C:$C,ROW())=""TRUE_FALSE_GROUP"",IF(INDEX($D:$D,ROW())=""BIET"",150,IF(INDEX($D:$D,ROW())=""HIEU"",180,240))+IF(LEN(INDEX($E:$E,ROW()))&gt;500,60,0),IF(INDEX($D:$D,ROW())=""BIET"",90,IF(INDEX($D:$D,ROW())=""HIEU"",120,180))))"),120.0)</f>
        <v>120</v>
      </c>
      <c r="Q559" s="5" t="str">
        <f t="shared" si="26"/>
        <v>PRACTICE</v>
      </c>
      <c r="R559" s="5" t="b">
        <f t="shared" si="27"/>
        <v>0</v>
      </c>
      <c r="S559" s="5" t="str">
        <f t="array" ref="S559">IFERROR(INDEX(DUPLICATES!$K:$K,MATCH(INDEX($A:$A,ROW()),DUPLICATES!$B:$B,0)),IFERROR(INDEX(DUPLICATES!$K:$K,MATCH(INDEX($A:$A,ROW()),DUPLICATES!$C:$C,0)),""))</f>
        <v/>
      </c>
      <c r="T559" s="5" t="str">
        <f>IFERROR(__xludf.DUMMYFUNCTION("IF(INDEX($H:$H,ROW())=""ARCHIVED"",""RETIRED"",IF(INDEX($H:$H,ROW())=""ACTIVE"",""READY_FOR_PRACTICE"",IF(REGEXMATCH(INDEX($M:$M,ROW()),""CONTENT_REVIEWED=FALSE|MANUAL_APPROVAL_REQUIRED=TRUE|ANSWER_CHECK_RESULT=FAIL|AUTO_USE=BLOCKED|NEEDS_REVIEW""),""NEED"&amp;"S_REVIEW"",IF(REGEXMATCH(INDEX($M:$M,ROW()),""CONTENT_REVIEW_RESULT=PASS|CONTENT_REVIEWED=TRUE""),""CONTENT_REVIEWED"",""CLASSIFIED""))))"),"READY_FOR_PRACTICE")</f>
        <v>READY_FOR_PRACTICE</v>
      </c>
      <c r="U559" s="5" t="str">
        <f t="shared" si="28"/>
        <v>MATRIX_SPEC|YCCD|SOURCE_TAG|ITEM_DEMAND</v>
      </c>
    </row>
    <row r="560" hidden="1">
      <c r="A560" s="3" t="s">
        <v>6035</v>
      </c>
      <c r="B560" s="3" t="s">
        <v>16912</v>
      </c>
      <c r="C560" s="3" t="s">
        <v>16711</v>
      </c>
      <c r="D560" s="3" t="s">
        <v>578</v>
      </c>
      <c r="E560" s="3" t="s">
        <v>16914</v>
      </c>
      <c r="F560" s="3" t="s">
        <v>16916</v>
      </c>
      <c r="H560" s="3" t="s">
        <v>44</v>
      </c>
      <c r="I560" s="3">
        <v>1.0</v>
      </c>
      <c r="J560" s="3" t="s">
        <v>1063</v>
      </c>
      <c r="K560" s="3" t="s">
        <v>16717</v>
      </c>
      <c r="L560" s="3" t="s">
        <v>16717</v>
      </c>
      <c r="M560" s="3" t="s">
        <v>16890</v>
      </c>
      <c r="N560" s="5">
        <f>IFERROR(__xludf.DUMMYFUNCTION("MIN(5,IF(INDEX($D:$D,ROW())=""BIET"",1,IF(INDEX($D:$D,ROW())=""HIEU"",2,3))+IF(INDEX($C:$C,ROW())=""TRUE_FALSE_GROUP"",1,0)+IF(LEN(INDEX($E:$E,ROW()))&gt;500,1,0)+IF(REGEXMATCH(LOWER(INDEX($E:$E,ROW())),""python|c\+\+|select |sql|&lt;html|&lt;style|for |while |def"&amp;" ""),1,0))"),1.0)</f>
        <v>1</v>
      </c>
      <c r="O560" s="3" t="s">
        <v>1075</v>
      </c>
      <c r="P560"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"")),30,0),IF(INDE"&amp;"X($C:$C,ROW())=""TRUE_FALSE_GROUP"",IF(INDEX($D:$D,ROW())=""BIET"",150,IF(INDEX($D:$D,ROW())=""HIEU"",180,240))+IF(LEN(INDEX($E:$E,ROW()))&gt;500,60,0),IF(INDEX($D:$D,ROW())=""BIET"",90,IF(INDEX($D:$D,ROW())=""HIEU"",120,180))))"),90.0)</f>
        <v>90</v>
      </c>
      <c r="Q560" s="5" t="str">
        <f t="shared" si="26"/>
        <v>PRACTICE</v>
      </c>
      <c r="R560" s="5" t="b">
        <f t="shared" si="27"/>
        <v>0</v>
      </c>
      <c r="S560" s="5" t="str">
        <f t="array" ref="S560">IFERROR(INDEX(DUPLICATES!$K:$K,MATCH(INDEX($A:$A,ROW()),DUPLICATES!$B:$B,0)),IFERROR(INDEX(DUPLICATES!$K:$K,MATCH(INDEX($A:$A,ROW()),DUPLICATES!$C:$C,0)),""))</f>
        <v/>
      </c>
      <c r="T560" s="5" t="str">
        <f>IFERROR(__xludf.DUMMYFUNCTION("IF(INDEX($H:$H,ROW())=""ARCHIVED"",""RETIRED"",IF(INDEX($H:$H,ROW())=""ACTIVE"",""READY_FOR_PRACTICE"",IF(REGEXMATCH(INDEX($M:$M,ROW()),""CONTENT_REVIEWED=FALSE|MANUAL_APPROVAL_REQUIRED=TRUE|ANSWER_CHECK_RESULT=FAIL|AUTO_USE=BLOCKED|NEEDS_REVIEW""),""NEED"&amp;"S_REVIEW"",IF(REGEXMATCH(INDEX($M:$M,ROW()),""CONTENT_REVIEW_RESULT=PASS|CONTENT_REVIEWED=TRUE""),""CONTENT_REVIEWED"",""CLASSIFIED""))))"),"READY_FOR_PRACTICE")</f>
        <v>READY_FOR_PRACTICE</v>
      </c>
      <c r="U560" s="5" t="str">
        <f t="shared" si="28"/>
        <v>MATRIX_SPEC|YCCD|SOURCE_TAG|ITEM_DEMAND</v>
      </c>
    </row>
    <row r="561" hidden="1">
      <c r="A561" s="3" t="s">
        <v>6041</v>
      </c>
      <c r="B561" s="3" t="s">
        <v>16943</v>
      </c>
      <c r="C561" s="3" t="s">
        <v>16711</v>
      </c>
      <c r="D561" s="3" t="s">
        <v>42</v>
      </c>
      <c r="E561" s="3" t="s">
        <v>16945</v>
      </c>
      <c r="F561" s="3" t="s">
        <v>16947</v>
      </c>
      <c r="H561" s="3" t="s">
        <v>44</v>
      </c>
      <c r="I561" s="3">
        <v>1.0</v>
      </c>
      <c r="J561" s="3" t="s">
        <v>1063</v>
      </c>
      <c r="K561" s="3" t="s">
        <v>16717</v>
      </c>
      <c r="L561" s="3" t="s">
        <v>16717</v>
      </c>
      <c r="M561" s="3" t="s">
        <v>16890</v>
      </c>
      <c r="N561" s="5">
        <f>IFERROR(__xludf.DUMMYFUNCTION("MIN(5,IF(INDEX($D:$D,ROW())=""BIET"",1,IF(INDEX($D:$D,ROW())=""HIEU"",2,3))+IF(INDEX($C:$C,ROW())=""TRUE_FALSE_GROUP"",1,0)+IF(LEN(INDEX($E:$E,ROW()))&gt;500,1,0)+IF(REGEXMATCH(LOWER(INDEX($E:$E,ROW())),""python|c\+\+|select |sql|&lt;html|&lt;style|for |while |def"&amp;" ""),1,0))"),2.0)</f>
        <v>2</v>
      </c>
      <c r="O561" s="3" t="s">
        <v>1075</v>
      </c>
      <c r="P561"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"")),30,0),IF(INDE"&amp;"X($C:$C,ROW())=""TRUE_FALSE_GROUP"",IF(INDEX($D:$D,ROW())=""BIET"",150,IF(INDEX($D:$D,ROW())=""HIEU"",180,240))+IF(LEN(INDEX($E:$E,ROW()))&gt;500,60,0),IF(INDEX($D:$D,ROW())=""BIET"",90,IF(INDEX($D:$D,ROW())=""HIEU"",120,180))))"),120.0)</f>
        <v>120</v>
      </c>
      <c r="Q561" s="5" t="str">
        <f t="shared" si="26"/>
        <v>PRACTICE</v>
      </c>
      <c r="R561" s="5" t="b">
        <f t="shared" si="27"/>
        <v>0</v>
      </c>
      <c r="S561" s="5" t="str">
        <f t="array" ref="S561">IFERROR(INDEX(DUPLICATES!$K:$K,MATCH(INDEX($A:$A,ROW()),DUPLICATES!$B:$B,0)),IFERROR(INDEX(DUPLICATES!$K:$K,MATCH(INDEX($A:$A,ROW()),DUPLICATES!$C:$C,0)),""))</f>
        <v/>
      </c>
      <c r="T561" s="5" t="str">
        <f>IFERROR(__xludf.DUMMYFUNCTION("IF(INDEX($H:$H,ROW())=""ARCHIVED"",""RETIRED"",IF(INDEX($H:$H,ROW())=""ACTIVE"",""READY_FOR_PRACTICE"",IF(REGEXMATCH(INDEX($M:$M,ROW()),""CONTENT_REVIEWED=FALSE|MANUAL_APPROVAL_REQUIRED=TRUE|ANSWER_CHECK_RESULT=FAIL|AUTO_USE=BLOCKED|NEEDS_REVIEW""),""NEED"&amp;"S_REVIEW"",IF(REGEXMATCH(INDEX($M:$M,ROW()),""CONTENT_REVIEW_RESULT=PASS|CONTENT_REVIEWED=TRUE""),""CONTENT_REVIEWED"",""CLASSIFIED""))))"),"READY_FOR_PRACTICE")</f>
        <v>READY_FOR_PRACTICE</v>
      </c>
      <c r="U561" s="5" t="str">
        <f t="shared" si="28"/>
        <v>MATRIX_SPEC|YCCD|SOURCE_TAG|ITEM_DEMAND</v>
      </c>
    </row>
    <row r="562" hidden="1">
      <c r="A562" s="3" t="s">
        <v>6047</v>
      </c>
      <c r="B562" s="3" t="s">
        <v>16973</v>
      </c>
      <c r="C562" s="3" t="s">
        <v>1056</v>
      </c>
      <c r="D562" s="3" t="s">
        <v>78</v>
      </c>
      <c r="E562" s="3" t="s">
        <v>16975</v>
      </c>
      <c r="F562" s="3" t="s">
        <v>361</v>
      </c>
      <c r="H562" s="3" t="s">
        <v>44</v>
      </c>
      <c r="I562" s="3">
        <v>1.0</v>
      </c>
      <c r="J562" s="3" t="s">
        <v>1063</v>
      </c>
      <c r="K562" s="3" t="s">
        <v>16979</v>
      </c>
      <c r="L562" s="3" t="s">
        <v>16980</v>
      </c>
      <c r="M562" s="2" t="s">
        <v>16982</v>
      </c>
      <c r="N562" s="5">
        <f>IFERROR(__xludf.DUMMYFUNCTION("MIN(5,IF(INDEX($D:$D,ROW())=""BIET"",1,IF(INDEX($D:$D,ROW())=""HIEU"",2,3))+IF(INDEX($C:$C,ROW())=""TRUE_FALSE_GROUP"",1,0)+IF(LEN(INDEX($E:$E,ROW()))&gt;500,1,0)+IF(REGEXMATCH(LOWER(INDEX($E:$E,ROW())),""python|c\+\+|select |sql|&lt;html|&lt;style|for |while |def"&amp;" ""),1,0))"),4.0)</f>
        <v>4</v>
      </c>
      <c r="O562" s="3" t="s">
        <v>1244</v>
      </c>
      <c r="P562"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"")),30,0),IF(INDE"&amp;"X($C:$C,ROW())=""TRUE_FALSE_GROUP"",IF(INDEX($D:$D,ROW())=""BIET"",150,IF(INDEX($D:$D,ROW())=""HIEU"",180,240))+IF(LEN(INDEX($E:$E,ROW()))&gt;500,60,0),IF(INDEX($D:$D,ROW())=""BIET"",90,IF(INDEX($D:$D,ROW())=""HIEU"",120,180))))"),120.0)</f>
        <v>120</v>
      </c>
      <c r="Q562" s="5" t="str">
        <f t="shared" si="26"/>
        <v>GRADUATION</v>
      </c>
      <c r="R562" s="5" t="b">
        <f t="shared" si="27"/>
        <v>1</v>
      </c>
      <c r="S562" s="5" t="str">
        <f t="array" ref="S562">IFERROR(INDEX(DUPLICATES!$K:$K,MATCH(INDEX($A:$A,ROW()),DUPLICATES!$B:$B,0)),IFERROR(INDEX(DUPLICATES!$K:$K,MATCH(INDEX($A:$A,ROW()),DUPLICATES!$C:$C,0)),""))</f>
        <v/>
      </c>
      <c r="T562" s="3" t="s">
        <v>1119</v>
      </c>
      <c r="U562" s="5" t="str">
        <f t="shared" ref="U562:U564" si="29">"MATRIX_SPEC|YCCD|SOURCE_TAG|ITEM_DEMAND"</f>
        <v>MATRIX_SPEC|YCCD|SOURCE_TAG|ITEM_DEMAND</v>
      </c>
    </row>
    <row r="563" hidden="1">
      <c r="A563" s="3" t="s">
        <v>6052</v>
      </c>
      <c r="B563" s="3" t="s">
        <v>17002</v>
      </c>
      <c r="C563" s="3" t="s">
        <v>16711</v>
      </c>
      <c r="D563" s="3" t="s">
        <v>42</v>
      </c>
      <c r="E563" s="3" t="s">
        <v>17004</v>
      </c>
      <c r="F563" s="3" t="s">
        <v>17006</v>
      </c>
      <c r="H563" s="3" t="s">
        <v>44</v>
      </c>
      <c r="I563" s="3">
        <v>1.0</v>
      </c>
      <c r="J563" s="3" t="s">
        <v>1063</v>
      </c>
      <c r="K563" s="3" t="s">
        <v>16979</v>
      </c>
      <c r="L563" s="3" t="s">
        <v>321</v>
      </c>
      <c r="M563" s="2" t="s">
        <v>17009</v>
      </c>
      <c r="N563" s="5">
        <f>IFERROR(__xludf.DUMMYFUNCTION("MIN(5,IF(INDEX($D:$D,ROW())=""BIET"",1,IF(INDEX($D:$D,ROW())=""HIEU"",2,3))+IF(INDEX($C:$C,ROW())=""TRUE_FALSE_GROUP"",1,0)+IF(LEN(INDEX($E:$E,ROW()))&gt;500,1,0)+IF(REGEXMATCH(LOWER(INDEX($E:$E,ROW())),""python|c\+\+|select |sql|&lt;html|&lt;style|for |while |def"&amp;" ""),1,0))"),2.0)</f>
        <v>2</v>
      </c>
      <c r="O563" s="3" t="s">
        <v>1244</v>
      </c>
      <c r="P563"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"")),30,0),IF(INDE"&amp;"X($C:$C,ROW())=""TRUE_FALSE_GROUP"",IF(INDEX($D:$D,ROW())=""BIET"",150,IF(INDEX($D:$D,ROW())=""HIEU"",180,240))+IF(LEN(INDEX($E:$E,ROW()))&gt;500,60,0),IF(INDEX($D:$D,ROW())=""BIET"",90,IF(INDEX($D:$D,ROW())=""HIEU"",120,180))))"),120.0)</f>
        <v>120</v>
      </c>
      <c r="Q563" s="5" t="str">
        <f t="shared" si="26"/>
        <v>PERIODIC</v>
      </c>
      <c r="R563" s="5" t="b">
        <f t="shared" si="27"/>
        <v>0</v>
      </c>
      <c r="S563" s="5" t="str">
        <f t="array" ref="S563">IFERROR(INDEX(DUPLICATES!$K:$K,MATCH(INDEX($A:$A,ROW()),DUPLICATES!$B:$B,0)),IFERROR(INDEX(DUPLICATES!$K:$K,MATCH(INDEX($A:$A,ROW()),DUPLICATES!$C:$C,0)),""))</f>
        <v/>
      </c>
      <c r="T563" s="3" t="s">
        <v>1093</v>
      </c>
      <c r="U563" s="5" t="str">
        <f t="shared" si="29"/>
        <v>MATRIX_SPEC|YCCD|SOURCE_TAG|ITEM_DEMAND</v>
      </c>
    </row>
    <row r="564" hidden="1">
      <c r="A564" s="3" t="s">
        <v>6058</v>
      </c>
      <c r="B564" s="3" t="s">
        <v>17026</v>
      </c>
      <c r="C564" s="3" t="s">
        <v>16711</v>
      </c>
      <c r="D564" s="3" t="s">
        <v>42</v>
      </c>
      <c r="E564" s="3" t="s">
        <v>17028</v>
      </c>
      <c r="F564" s="3" t="s">
        <v>17030</v>
      </c>
      <c r="H564" s="3" t="s">
        <v>44</v>
      </c>
      <c r="I564" s="3">
        <v>1.0</v>
      </c>
      <c r="J564" s="3" t="s">
        <v>1063</v>
      </c>
      <c r="K564" s="3" t="s">
        <v>16979</v>
      </c>
      <c r="L564" s="3" t="s">
        <v>16979</v>
      </c>
      <c r="M564" s="3" t="s">
        <v>17032</v>
      </c>
      <c r="N564" s="5">
        <f>IFERROR(__xludf.DUMMYFUNCTION("MIN(5,IF(INDEX($D:$D,ROW())=""BIET"",1,IF(INDEX($D:$D,ROW())=""HIEU"",2,3))+IF(INDEX($C:$C,ROW())=""TRUE_FALSE_GROUP"",1,0)+IF(LEN(INDEX($E:$E,ROW()))&gt;500,1,0)+IF(REGEXMATCH(LOWER(INDEX($E:$E,ROW())),""python|c\+\+|select |sql|&lt;html|&lt;style|for |while |def"&amp;" ""),1,0))"),2.0)</f>
        <v>2</v>
      </c>
      <c r="O564" s="3" t="s">
        <v>1244</v>
      </c>
      <c r="P564"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"")),30,0),IF(INDE"&amp;"X($C:$C,ROW())=""TRUE_FALSE_GROUP"",IF(INDEX($D:$D,ROW())=""BIET"",150,IF(INDEX($D:$D,ROW())=""HIEU"",180,240))+IF(LEN(INDEX($E:$E,ROW()))&gt;500,60,0),IF(INDEX($D:$D,ROW())=""BIET"",90,IF(INDEX($D:$D,ROW())=""HIEU"",120,180))))"),120.0)</f>
        <v>120</v>
      </c>
      <c r="Q564" s="5" t="str">
        <f t="shared" si="26"/>
        <v>PRACTICE</v>
      </c>
      <c r="R564" s="5" t="b">
        <f t="shared" si="27"/>
        <v>0</v>
      </c>
      <c r="S564" s="5" t="str">
        <f t="array" ref="S564">IFERROR(INDEX(DUPLICATES!$K:$K,MATCH(INDEX($A:$A,ROW()),DUPLICATES!$B:$B,0)),IFERROR(INDEX(DUPLICATES!$K:$K,MATCH(INDEX($A:$A,ROW()),DUPLICATES!$C:$C,0)),""))</f>
        <v/>
      </c>
      <c r="T564" s="5" t="str">
        <f>IFERROR(__xludf.DUMMYFUNCTION("IF(INDEX($H:$H,ROW())=""ARCHIVED"",""RETIRED"",IF(INDEX($H:$H,ROW())=""ACTIVE"",""READY_FOR_PRACTICE"",IF(REGEXMATCH(INDEX($M:$M,ROW()),""CONTENT_REVIEWED=FALSE|MANUAL_APPROVAL_REQUIRED=TRUE|ANSWER_CHECK_RESULT=FAIL|AUTO_USE=BLOCKED|NEEDS_REVIEW""),""NEED"&amp;"S_REVIEW"",IF(REGEXMATCH(INDEX($M:$M,ROW()),""CONTENT_REVIEW_RESULT=PASS|CONTENT_REVIEWED=TRUE""),""CONTENT_REVIEWED"",""CLASSIFIED""))))"),"READY_FOR_PRACTICE")</f>
        <v>READY_FOR_PRACTICE</v>
      </c>
      <c r="U564" s="5" t="str">
        <f t="shared" si="29"/>
        <v>MATRIX_SPEC|YCCD|SOURCE_TAG|ITEM_DEMAND</v>
      </c>
    </row>
    <row r="565" hidden="1">
      <c r="A565" s="3" t="s">
        <v>6066</v>
      </c>
      <c r="B565" s="3" t="s">
        <v>17052</v>
      </c>
      <c r="C565" s="3" t="s">
        <v>1056</v>
      </c>
      <c r="D565" s="3" t="s">
        <v>42</v>
      </c>
      <c r="E565" s="3" t="s">
        <v>17054</v>
      </c>
      <c r="F565" s="3" t="s">
        <v>98</v>
      </c>
      <c r="H565" s="3" t="s">
        <v>44</v>
      </c>
      <c r="I565" s="3">
        <v>1.0</v>
      </c>
      <c r="J565" s="3" t="s">
        <v>1063</v>
      </c>
      <c r="K565" s="3" t="s">
        <v>17057</v>
      </c>
      <c r="L565" s="3" t="s">
        <v>16980</v>
      </c>
      <c r="M565" s="2" t="s">
        <v>17058</v>
      </c>
      <c r="N565" s="5">
        <f>IFERROR(__xludf.DUMMYFUNCTION("MIN(5,IF(INDEX($D:$D,ROW())=""BIET"",1,IF(INDEX($D:$D,ROW())=""HIEU"",2,3))+IF(INDEX($C:$C,ROW())=""TRUE_FALSE_GROUP"",1,0)+IF(LEN(INDEX($E:$E,ROW()))&gt;500,1,0)+IF(REGEXMATCH(LOWER(INDEX($E:$E,ROW())),""python|c\+\+|select |sql|&lt;html|&lt;style|for |while |def"&amp;" ""),1,0))"),2.0)</f>
        <v>2</v>
      </c>
      <c r="O565" s="3" t="s">
        <v>1075</v>
      </c>
      <c r="P565"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"")),30,0),IF(INDE"&amp;"X($C:$C,ROW())=""TRUE_FALSE_GROUP"",IF(INDEX($D:$D,ROW())=""BIET"",150,IF(INDEX($D:$D,ROW())=""HIEU"",180,240))+IF(LEN(INDEX($E:$E,ROW()))&gt;500,60,0),IF(INDEX($D:$D,ROW())=""BIET"",90,IF(INDEX($D:$D,ROW())=""HIEU"",120,180))))"),60.0)</f>
        <v>60</v>
      </c>
      <c r="Q565" s="5" t="str">
        <f t="shared" si="26"/>
        <v>GRADUATION</v>
      </c>
      <c r="R565" s="5" t="b">
        <f t="shared" si="27"/>
        <v>1</v>
      </c>
      <c r="S565" s="5" t="str">
        <f t="array" ref="S565">IFERROR(INDEX(DUPLICATES!$K:$K,MATCH(INDEX($A:$A,ROW()),DUPLICATES!$B:$B,0)),IFERROR(INDEX(DUPLICATES!$K:$K,MATCH(INDEX($A:$A,ROW()),DUPLICATES!$C:$C,0)),""))</f>
        <v/>
      </c>
      <c r="T565" s="3" t="s">
        <v>1119</v>
      </c>
      <c r="U565" s="5" t="str">
        <f t="shared" ref="U565:U625" si="30">"MATRIX_SPEC|YCCD|SOURCE_TAG|ITEM_DEMAND"&amp;IF(INDEX($C:$C,ROW())="TRUE_FALSE_GROUP","|MAX_STATEMENT_LEVEL","")</f>
        <v>MATRIX_SPEC|YCCD|SOURCE_TAG|ITEM_DEMAND</v>
      </c>
    </row>
    <row r="566" hidden="1">
      <c r="A566" s="3" t="s">
        <v>6072</v>
      </c>
      <c r="B566" s="3" t="s">
        <v>17087</v>
      </c>
      <c r="C566" s="3" t="s">
        <v>1056</v>
      </c>
      <c r="D566" s="3" t="s">
        <v>578</v>
      </c>
      <c r="E566" s="3" t="s">
        <v>17088</v>
      </c>
      <c r="F566" s="3" t="s">
        <v>361</v>
      </c>
      <c r="H566" s="3" t="s">
        <v>44</v>
      </c>
      <c r="I566" s="3">
        <v>1.0</v>
      </c>
      <c r="J566" s="3" t="s">
        <v>1063</v>
      </c>
      <c r="K566" s="3" t="s">
        <v>17057</v>
      </c>
      <c r="L566" s="3" t="s">
        <v>16980</v>
      </c>
      <c r="M566" s="2" t="s">
        <v>17058</v>
      </c>
      <c r="N566" s="5">
        <f>IFERROR(__xludf.DUMMYFUNCTION("MIN(5,IF(INDEX($D:$D,ROW())=""BIET"",1,IF(INDEX($D:$D,ROW())=""HIEU"",2,3))+IF(INDEX($C:$C,ROW())=""TRUE_FALSE_GROUP"",1,0)+IF(LEN(INDEX($E:$E,ROW()))&gt;500,1,0)+IF(REGEXMATCH(LOWER(INDEX($E:$E,ROW())),""python|c\+\+|select |sql|&lt;html|&lt;style|for |while |def"&amp;" ""),1,0))"),1.0)</f>
        <v>1</v>
      </c>
      <c r="O566" s="3" t="s">
        <v>1075</v>
      </c>
      <c r="P566"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"")),30,0),IF(INDE"&amp;"X($C:$C,ROW())=""TRUE_FALSE_GROUP"",IF(INDEX($D:$D,ROW())=""BIET"",150,IF(INDEX($D:$D,ROW())=""HIEU"",180,240))+IF(LEN(INDEX($E:$E,ROW()))&gt;500,60,0),IF(INDEX($D:$D,ROW())=""BIET"",90,IF(INDEX($D:$D,ROW())=""HIEU"",120,180))))"),45.0)</f>
        <v>45</v>
      </c>
      <c r="Q566" s="5" t="str">
        <f t="shared" si="26"/>
        <v>GRADUATION</v>
      </c>
      <c r="R566" s="5" t="b">
        <f t="shared" si="27"/>
        <v>1</v>
      </c>
      <c r="S566" s="5" t="str">
        <f t="array" ref="S566">IFERROR(INDEX(DUPLICATES!$K:$K,MATCH(INDEX($A:$A,ROW()),DUPLICATES!$B:$B,0)),IFERROR(INDEX(DUPLICATES!$K:$K,MATCH(INDEX($A:$A,ROW()),DUPLICATES!$C:$C,0)),""))</f>
        <v/>
      </c>
      <c r="T566" s="3" t="s">
        <v>1119</v>
      </c>
      <c r="U566" s="5" t="str">
        <f t="shared" si="30"/>
        <v>MATRIX_SPEC|YCCD|SOURCE_TAG|ITEM_DEMAND</v>
      </c>
    </row>
    <row r="567" hidden="1">
      <c r="A567" s="3" t="s">
        <v>6079</v>
      </c>
      <c r="B567" s="3" t="s">
        <v>17107</v>
      </c>
      <c r="C567" s="3" t="s">
        <v>1056</v>
      </c>
      <c r="D567" s="3" t="s">
        <v>78</v>
      </c>
      <c r="E567" s="3" t="s">
        <v>17109</v>
      </c>
      <c r="F567" s="3" t="s">
        <v>98</v>
      </c>
      <c r="H567" s="3" t="s">
        <v>44</v>
      </c>
      <c r="I567" s="3">
        <v>1.0</v>
      </c>
      <c r="J567" s="3" t="s">
        <v>1063</v>
      </c>
      <c r="K567" s="3" t="s">
        <v>17057</v>
      </c>
      <c r="L567" s="3" t="s">
        <v>16980</v>
      </c>
      <c r="M567" s="2" t="s">
        <v>17058</v>
      </c>
      <c r="N567" s="5">
        <f>IFERROR(__xludf.DUMMYFUNCTION("MIN(5,IF(INDEX($D:$D,ROW())=""BIET"",1,IF(INDEX($D:$D,ROW())=""HIEU"",2,3))+IF(INDEX($C:$C,ROW())=""TRUE_FALSE_GROUP"",1,0)+IF(LEN(INDEX($E:$E,ROW()))&gt;500,1,0)+IF(REGEXMATCH(LOWER(INDEX($E:$E,ROW())),""python|c\+\+|select |sql|&lt;html|&lt;style|for |while |def"&amp;" ""),1,0))"),3.0)</f>
        <v>3</v>
      </c>
      <c r="O567" s="3" t="s">
        <v>1075</v>
      </c>
      <c r="P567"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"")),30,0),IF(INDE"&amp;"X($C:$C,ROW())=""TRUE_FALSE_GROUP"",IF(INDEX($D:$D,ROW())=""BIET"",150,IF(INDEX($D:$D,ROW())=""HIEU"",180,240))+IF(LEN(INDEX($E:$E,ROW()))&gt;500,60,0),IF(INDEX($D:$D,ROW())=""BIET"",90,IF(INDEX($D:$D,ROW())=""HIEU"",120,180))))"),90.0)</f>
        <v>90</v>
      </c>
      <c r="Q567" s="5" t="str">
        <f t="shared" si="26"/>
        <v>GRADUATION</v>
      </c>
      <c r="R567" s="5" t="b">
        <f t="shared" si="27"/>
        <v>1</v>
      </c>
      <c r="S567" s="5" t="str">
        <f t="array" ref="S567">IFERROR(INDEX(DUPLICATES!$K:$K,MATCH(INDEX($A:$A,ROW()),DUPLICATES!$B:$B,0)),IFERROR(INDEX(DUPLICATES!$K:$K,MATCH(INDEX($A:$A,ROW()),DUPLICATES!$C:$C,0)),""))</f>
        <v/>
      </c>
      <c r="T567" s="3" t="s">
        <v>1119</v>
      </c>
      <c r="U567" s="5" t="str">
        <f t="shared" si="30"/>
        <v>MATRIX_SPEC|YCCD|SOURCE_TAG|ITEM_DEMAND</v>
      </c>
    </row>
    <row r="568" hidden="1">
      <c r="A568" s="3" t="s">
        <v>6084</v>
      </c>
      <c r="B568" s="3" t="s">
        <v>17125</v>
      </c>
      <c r="C568" s="3" t="s">
        <v>1056</v>
      </c>
      <c r="D568" s="3" t="s">
        <v>78</v>
      </c>
      <c r="E568" s="3" t="s">
        <v>17127</v>
      </c>
      <c r="F568" s="3" t="s">
        <v>361</v>
      </c>
      <c r="H568" s="3" t="s">
        <v>44</v>
      </c>
      <c r="I568" s="3">
        <v>1.0</v>
      </c>
      <c r="J568" s="3" t="s">
        <v>1063</v>
      </c>
      <c r="K568" s="3" t="s">
        <v>17057</v>
      </c>
      <c r="L568" s="3" t="s">
        <v>16980</v>
      </c>
      <c r="M568" s="2" t="s">
        <v>17058</v>
      </c>
      <c r="N568" s="5">
        <f>IFERROR(__xludf.DUMMYFUNCTION("MIN(5,IF(INDEX($D:$D,ROW())=""BIET"",1,IF(INDEX($D:$D,ROW())=""HIEU"",2,3))+IF(INDEX($C:$C,ROW())=""TRUE_FALSE_GROUP"",1,0)+IF(LEN(INDEX($E:$E,ROW()))&gt;500,1,0)+IF(REGEXMATCH(LOWER(INDEX($E:$E,ROW())),""python|c\+\+|select |sql|&lt;html|&lt;style|for |while |def"&amp;" ""),1,0))"),3.0)</f>
        <v>3</v>
      </c>
      <c r="O568" s="3" t="s">
        <v>1075</v>
      </c>
      <c r="P568"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"")),30,0),IF(INDE"&amp;"X($C:$C,ROW())=""TRUE_FALSE_GROUP"",IF(INDEX($D:$D,ROW())=""BIET"",150,IF(INDEX($D:$D,ROW())=""HIEU"",180,240))+IF(LEN(INDEX($E:$E,ROW()))&gt;500,60,0),IF(INDEX($D:$D,ROW())=""BIET"",90,IF(INDEX($D:$D,ROW())=""HIEU"",120,180))))"),90.0)</f>
        <v>90</v>
      </c>
      <c r="Q568" s="5" t="str">
        <f t="shared" si="26"/>
        <v>GRADUATION</v>
      </c>
      <c r="R568" s="5" t="b">
        <f t="shared" si="27"/>
        <v>1</v>
      </c>
      <c r="S568" s="5" t="str">
        <f t="array" ref="S568">IFERROR(INDEX(DUPLICATES!$K:$K,MATCH(INDEX($A:$A,ROW()),DUPLICATES!$B:$B,0)),IFERROR(INDEX(DUPLICATES!$K:$K,MATCH(INDEX($A:$A,ROW()),DUPLICATES!$C:$C,0)),""))</f>
        <v/>
      </c>
      <c r="T568" s="3" t="s">
        <v>1119</v>
      </c>
      <c r="U568" s="5" t="str">
        <f t="shared" si="30"/>
        <v>MATRIX_SPEC|YCCD|SOURCE_TAG|ITEM_DEMAND</v>
      </c>
    </row>
    <row r="569" hidden="1">
      <c r="A569" s="3" t="s">
        <v>6089</v>
      </c>
      <c r="B569" s="3" t="s">
        <v>17147</v>
      </c>
      <c r="C569" s="3" t="s">
        <v>1056</v>
      </c>
      <c r="D569" s="3" t="s">
        <v>42</v>
      </c>
      <c r="E569" s="3" t="s">
        <v>17150</v>
      </c>
      <c r="F569" s="3" t="s">
        <v>98</v>
      </c>
      <c r="H569" s="3" t="s">
        <v>44</v>
      </c>
      <c r="I569" s="3">
        <v>1.0</v>
      </c>
      <c r="J569" s="3" t="s">
        <v>1063</v>
      </c>
      <c r="K569" s="3" t="s">
        <v>17057</v>
      </c>
      <c r="L569" s="3" t="s">
        <v>16980</v>
      </c>
      <c r="M569" s="2" t="s">
        <v>17058</v>
      </c>
      <c r="N569" s="5">
        <f>IFERROR(__xludf.DUMMYFUNCTION("MIN(5,IF(INDEX($D:$D,ROW())=""BIET"",1,IF(INDEX($D:$D,ROW())=""HIEU"",2,3))+IF(INDEX($C:$C,ROW())=""TRUE_FALSE_GROUP"",1,0)+IF(LEN(INDEX($E:$E,ROW()))&gt;500,1,0)+IF(REGEXMATCH(LOWER(INDEX($E:$E,ROW())),""python|c\+\+|select |sql|&lt;html|&lt;style|for |while |def"&amp;" ""),1,0))"),2.0)</f>
        <v>2</v>
      </c>
      <c r="O569" s="3" t="s">
        <v>1075</v>
      </c>
      <c r="P569"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"")),30,0),IF(INDE"&amp;"X($C:$C,ROW())=""TRUE_FALSE_GROUP"",IF(INDEX($D:$D,ROW())=""BIET"",150,IF(INDEX($D:$D,ROW())=""HIEU"",180,240))+IF(LEN(INDEX($E:$E,ROW()))&gt;500,60,0),IF(INDEX($D:$D,ROW())=""BIET"",90,IF(INDEX($D:$D,ROW())=""HIEU"",120,180))))"),60.0)</f>
        <v>60</v>
      </c>
      <c r="Q569" s="5" t="str">
        <f t="shared" si="26"/>
        <v>GRADUATION</v>
      </c>
      <c r="R569" s="5" t="b">
        <f t="shared" si="27"/>
        <v>1</v>
      </c>
      <c r="S569" s="5" t="str">
        <f t="array" ref="S569">IFERROR(INDEX(DUPLICATES!$K:$K,MATCH(INDEX($A:$A,ROW()),DUPLICATES!$B:$B,0)),IFERROR(INDEX(DUPLICATES!$K:$K,MATCH(INDEX($A:$A,ROW()),DUPLICATES!$C:$C,0)),""))</f>
        <v>FAM_LOGIC_BOOL_EVAL_001</v>
      </c>
      <c r="T569" s="3" t="s">
        <v>1119</v>
      </c>
      <c r="U569" s="5" t="str">
        <f t="shared" si="30"/>
        <v>MATRIX_SPEC|YCCD|SOURCE_TAG|ITEM_DEMAND</v>
      </c>
    </row>
    <row r="570" hidden="1">
      <c r="A570" s="3" t="s">
        <v>6093</v>
      </c>
      <c r="B570" s="3" t="s">
        <v>17169</v>
      </c>
      <c r="C570" s="3" t="s">
        <v>1056</v>
      </c>
      <c r="D570" s="3" t="s">
        <v>78</v>
      </c>
      <c r="E570" s="3" t="s">
        <v>17173</v>
      </c>
      <c r="F570" s="3" t="s">
        <v>51</v>
      </c>
      <c r="H570" s="3" t="s">
        <v>44</v>
      </c>
      <c r="I570" s="3">
        <v>1.0</v>
      </c>
      <c r="J570" s="3" t="s">
        <v>1063</v>
      </c>
      <c r="K570" s="3" t="s">
        <v>17057</v>
      </c>
      <c r="L570" s="3" t="s">
        <v>16980</v>
      </c>
      <c r="M570" s="2" t="s">
        <v>17058</v>
      </c>
      <c r="N570" s="5">
        <f>IFERROR(__xludf.DUMMYFUNCTION("MIN(5,IF(INDEX($D:$D,ROW())=""BIET"",1,IF(INDEX($D:$D,ROW())=""HIEU"",2,3))+IF(INDEX($C:$C,ROW())=""TRUE_FALSE_GROUP"",1,0)+IF(LEN(INDEX($E:$E,ROW()))&gt;500,1,0)+IF(REGEXMATCH(LOWER(INDEX($E:$E,ROW())),""python|c\+\+|select |sql|&lt;html|&lt;style|for |while |def"&amp;" ""),1,0))"),3.0)</f>
        <v>3</v>
      </c>
      <c r="O570" s="3" t="s">
        <v>1075</v>
      </c>
      <c r="P570"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"")),30,0),IF(INDE"&amp;"X($C:$C,ROW())=""TRUE_FALSE_GROUP"",IF(INDEX($D:$D,ROW())=""BIET"",150,IF(INDEX($D:$D,ROW())=""HIEU"",180,240))+IF(LEN(INDEX($E:$E,ROW()))&gt;500,60,0),IF(INDEX($D:$D,ROW())=""BIET"",90,IF(INDEX($D:$D,ROW())=""HIEU"",120,180))))"),90.0)</f>
        <v>90</v>
      </c>
      <c r="Q570" s="5" t="str">
        <f t="shared" si="26"/>
        <v>GRADUATION</v>
      </c>
      <c r="R570" s="5" t="b">
        <f t="shared" si="27"/>
        <v>1</v>
      </c>
      <c r="S570" s="5" t="str">
        <f t="array" ref="S570">IFERROR(INDEX(DUPLICATES!$K:$K,MATCH(INDEX($A:$A,ROW()),DUPLICATES!$B:$B,0)),IFERROR(INDEX(DUPLICATES!$K:$K,MATCH(INDEX($A:$A,ROW()),DUPLICATES!$C:$C,0)),""))</f>
        <v/>
      </c>
      <c r="T570" s="3" t="s">
        <v>1119</v>
      </c>
      <c r="U570" s="5" t="str">
        <f t="shared" si="30"/>
        <v>MATRIX_SPEC|YCCD|SOURCE_TAG|ITEM_DEMAND</v>
      </c>
    </row>
    <row r="571" hidden="1">
      <c r="A571" s="3" t="s">
        <v>6097</v>
      </c>
      <c r="B571" s="3" t="s">
        <v>17198</v>
      </c>
      <c r="C571" s="3" t="s">
        <v>1056</v>
      </c>
      <c r="D571" s="3" t="s">
        <v>42</v>
      </c>
      <c r="E571" s="3" t="s">
        <v>17201</v>
      </c>
      <c r="F571" s="3" t="s">
        <v>126</v>
      </c>
      <c r="H571" s="3" t="s">
        <v>44</v>
      </c>
      <c r="I571" s="3">
        <v>1.0</v>
      </c>
      <c r="J571" s="3" t="s">
        <v>1063</v>
      </c>
      <c r="K571" s="3" t="s">
        <v>17057</v>
      </c>
      <c r="L571" s="3" t="s">
        <v>16980</v>
      </c>
      <c r="M571" s="2" t="s">
        <v>17058</v>
      </c>
      <c r="N571" s="5">
        <f>IFERROR(__xludf.DUMMYFUNCTION("MIN(5,IF(INDEX($D:$D,ROW())=""BIET"",1,IF(INDEX($D:$D,ROW())=""HIEU"",2,3))+IF(INDEX($C:$C,ROW())=""TRUE_FALSE_GROUP"",1,0)+IF(LEN(INDEX($E:$E,ROW()))&gt;500,1,0)+IF(REGEXMATCH(LOWER(INDEX($E:$E,ROW())),""python|c\+\+|select |sql|&lt;html|&lt;style|for |while |def"&amp;" ""),1,0))"),2.0)</f>
        <v>2</v>
      </c>
      <c r="O571" s="3" t="s">
        <v>1075</v>
      </c>
      <c r="P571"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"")),30,0),IF(INDE"&amp;"X($C:$C,ROW())=""TRUE_FALSE_GROUP"",IF(INDEX($D:$D,ROW())=""BIET"",150,IF(INDEX($D:$D,ROW())=""HIEU"",180,240))+IF(LEN(INDEX($E:$E,ROW()))&gt;500,60,0),IF(INDEX($D:$D,ROW())=""BIET"",90,IF(INDEX($D:$D,ROW())=""HIEU"",120,180))))"),60.0)</f>
        <v>60</v>
      </c>
      <c r="Q571" s="5" t="str">
        <f t="shared" si="26"/>
        <v>GRADUATION</v>
      </c>
      <c r="R571" s="5" t="b">
        <f t="shared" si="27"/>
        <v>1</v>
      </c>
      <c r="S571" s="5" t="str">
        <f t="array" ref="S571">IFERROR(INDEX(DUPLICATES!$K:$K,MATCH(INDEX($A:$A,ROW()),DUPLICATES!$B:$B,0)),IFERROR(INDEX(DUPLICATES!$K:$K,MATCH(INDEX($A:$A,ROW()),DUPLICATES!$C:$C,0)),""))</f>
        <v/>
      </c>
      <c r="T571" s="3" t="s">
        <v>1119</v>
      </c>
      <c r="U571" s="5" t="str">
        <f t="shared" si="30"/>
        <v>MATRIX_SPEC|YCCD|SOURCE_TAG|ITEM_DEMAND</v>
      </c>
    </row>
    <row r="572" hidden="1">
      <c r="A572" s="3" t="s">
        <v>6101</v>
      </c>
      <c r="B572" s="3" t="s">
        <v>17226</v>
      </c>
      <c r="C572" s="3" t="s">
        <v>1056</v>
      </c>
      <c r="D572" s="3" t="s">
        <v>42</v>
      </c>
      <c r="E572" s="3" t="s">
        <v>17228</v>
      </c>
      <c r="F572" s="3" t="s">
        <v>361</v>
      </c>
      <c r="H572" s="3" t="s">
        <v>44</v>
      </c>
      <c r="I572" s="3">
        <v>1.0</v>
      </c>
      <c r="J572" s="3" t="s">
        <v>1063</v>
      </c>
      <c r="K572" s="3" t="s">
        <v>17057</v>
      </c>
      <c r="L572" s="3" t="s">
        <v>16980</v>
      </c>
      <c r="M572" s="2" t="s">
        <v>17058</v>
      </c>
      <c r="N572" s="5">
        <f>IFERROR(__xludf.DUMMYFUNCTION("MIN(5,IF(INDEX($D:$D,ROW())=""BIET"",1,IF(INDEX($D:$D,ROW())=""HIEU"",2,3))+IF(INDEX($C:$C,ROW())=""TRUE_FALSE_GROUP"",1,0)+IF(LEN(INDEX($E:$E,ROW()))&gt;500,1,0)+IF(REGEXMATCH(LOWER(INDEX($E:$E,ROW())),""python|c\+\+|select |sql|&lt;html|&lt;style|for |while |def"&amp;" ""),1,0))"),2.0)</f>
        <v>2</v>
      </c>
      <c r="O572" s="3" t="s">
        <v>1075</v>
      </c>
      <c r="P572"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"")),30,0),IF(INDE"&amp;"X($C:$C,ROW())=""TRUE_FALSE_GROUP"",IF(INDEX($D:$D,ROW())=""BIET"",150,IF(INDEX($D:$D,ROW())=""HIEU"",180,240))+IF(LEN(INDEX($E:$E,ROW()))&gt;500,60,0),IF(INDEX($D:$D,ROW())=""BIET"",90,IF(INDEX($D:$D,ROW())=""HIEU"",120,180))))"),60.0)</f>
        <v>60</v>
      </c>
      <c r="Q572" s="5" t="str">
        <f t="shared" si="26"/>
        <v>GRADUATION</v>
      </c>
      <c r="R572" s="5" t="b">
        <f t="shared" si="27"/>
        <v>1</v>
      </c>
      <c r="S572" s="5" t="str">
        <f t="array" ref="S572">IFERROR(INDEX(DUPLICATES!$K:$K,MATCH(INDEX($A:$A,ROW()),DUPLICATES!$B:$B,0)),IFERROR(INDEX(DUPLICATES!$K:$K,MATCH(INDEX($A:$A,ROW()),DUPLICATES!$C:$C,0)),""))</f>
        <v/>
      </c>
      <c r="T572" s="3" t="s">
        <v>1119</v>
      </c>
      <c r="U572" s="5" t="str">
        <f t="shared" si="30"/>
        <v>MATRIX_SPEC|YCCD|SOURCE_TAG|ITEM_DEMAND</v>
      </c>
    </row>
    <row r="573" hidden="1">
      <c r="A573" s="3" t="s">
        <v>6105</v>
      </c>
      <c r="B573" s="3" t="s">
        <v>17263</v>
      </c>
      <c r="C573" s="3" t="s">
        <v>1056</v>
      </c>
      <c r="D573" s="3" t="s">
        <v>578</v>
      </c>
      <c r="E573" s="3" t="s">
        <v>17265</v>
      </c>
      <c r="F573" s="3" t="s">
        <v>51</v>
      </c>
      <c r="H573" s="3" t="s">
        <v>44</v>
      </c>
      <c r="I573" s="3">
        <v>1.0</v>
      </c>
      <c r="J573" s="3" t="s">
        <v>1063</v>
      </c>
      <c r="K573" s="3" t="s">
        <v>17057</v>
      </c>
      <c r="L573" s="3" t="s">
        <v>16980</v>
      </c>
      <c r="M573" s="2" t="s">
        <v>17270</v>
      </c>
      <c r="N573" s="5">
        <f>IFERROR(__xludf.DUMMYFUNCTION("MIN(5,IF(INDEX($D:$D,ROW())=""BIET"",1,IF(INDEX($D:$D,ROW())=""HIEU"",2,3))+IF(INDEX($C:$C,ROW())=""TRUE_FALSE_GROUP"",1,0)+IF(LEN(INDEX($E:$E,ROW()))&gt;500,1,0)+IF(REGEXMATCH(LOWER(INDEX($E:$E,ROW())),""python|c\+\+|select |sql|&lt;html|&lt;style|for |while |def"&amp;" ""),1,0))"),1.0)</f>
        <v>1</v>
      </c>
      <c r="O573" s="3" t="s">
        <v>1075</v>
      </c>
      <c r="P573"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"")),30,0),IF(INDE"&amp;"X($C:$C,ROW())=""TRUE_FALSE_GROUP"",IF(INDEX($D:$D,ROW())=""BIET"",150,IF(INDEX($D:$D,ROW())=""HIEU"",180,240))+IF(LEN(INDEX($E:$E,ROW()))&gt;500,60,0),IF(INDEX($D:$D,ROW())=""BIET"",90,IF(INDEX($D:$D,ROW())=""HIEU"",120,180))))"),45.0)</f>
        <v>45</v>
      </c>
      <c r="Q573" s="5" t="str">
        <f t="shared" si="26"/>
        <v>PRACTICE</v>
      </c>
      <c r="R573" s="5" t="b">
        <f t="shared" si="27"/>
        <v>1</v>
      </c>
      <c r="S573" s="5" t="str">
        <f t="array" ref="S573">IFERROR(INDEX(DUPLICATES!$K:$K,MATCH(INDEX($A:$A,ROW()),DUPLICATES!$B:$B,0)),IFERROR(INDEX(DUPLICATES!$K:$K,MATCH(INDEX($A:$A,ROW()),DUPLICATES!$C:$C,0)),""))</f>
        <v/>
      </c>
      <c r="T573" s="5" t="str">
        <f>IFERROR(__xludf.DUMMYFUNCTION("IF(INDEX($H:$H,ROW())=""ARCHIVED"",""RETIRED"",IF(INDEX($H:$H,ROW())=""ACTIVE"",""READY_FOR_PRACTICE"",IF(REGEXMATCH(INDEX($M:$M,ROW()),""CONTENT_REVIEWED=FALSE|MANUAL_APPROVAL_REQUIRED=TRUE|ANSWER_CHECK_RESULT=FAIL|AUTO_USE=BLOCKED|NEEDS_REVIEW""),""NEED"&amp;"S_REVIEW"",IF(REGEXMATCH(INDEX($M:$M,ROW()),""CONTENT_REVIEW_RESULT=PASS|CONTENT_REVIEWED=TRUE""),""CONTENT_REVIEWED"",""CLASSIFIED""))))"),"READY_FOR_PRACTICE")</f>
        <v>READY_FOR_PRACTICE</v>
      </c>
      <c r="U573" s="5" t="str">
        <f t="shared" si="30"/>
        <v>MATRIX_SPEC|YCCD|SOURCE_TAG|ITEM_DEMAND</v>
      </c>
    </row>
    <row r="574" hidden="1">
      <c r="A574" s="3" t="s">
        <v>6111</v>
      </c>
      <c r="B574" s="3" t="s">
        <v>17298</v>
      </c>
      <c r="C574" s="3" t="s">
        <v>1056</v>
      </c>
      <c r="D574" s="3" t="s">
        <v>42</v>
      </c>
      <c r="E574" s="3" t="s">
        <v>17301</v>
      </c>
      <c r="F574" s="3" t="s">
        <v>126</v>
      </c>
      <c r="H574" s="3" t="s">
        <v>44</v>
      </c>
      <c r="I574" s="3">
        <v>1.0</v>
      </c>
      <c r="J574" s="3" t="s">
        <v>1063</v>
      </c>
      <c r="K574" s="3" t="s">
        <v>17057</v>
      </c>
      <c r="L574" s="3" t="s">
        <v>16980</v>
      </c>
      <c r="M574" s="2" t="s">
        <v>17306</v>
      </c>
      <c r="N574" s="5">
        <f>IFERROR(__xludf.DUMMYFUNCTION("MIN(5,IF(INDEX($D:$D,ROW())=""BIET"",1,IF(INDEX($D:$D,ROW())=""HIEU"",2,3))+IF(INDEX($C:$C,ROW())=""TRUE_FALSE_GROUP"",1,0)+IF(LEN(INDEX($E:$E,ROW()))&gt;500,1,0)+IF(REGEXMATCH(LOWER(INDEX($E:$E,ROW())),""python|c\+\+|select |sql|&lt;html|&lt;style|for |while |def"&amp;" ""),1,0))"),2.0)</f>
        <v>2</v>
      </c>
      <c r="O574" s="3" t="s">
        <v>1075</v>
      </c>
      <c r="P574"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"")),30,0),IF(INDE"&amp;"X($C:$C,ROW())=""TRUE_FALSE_GROUP"",IF(INDEX($D:$D,ROW())=""BIET"",150,IF(INDEX($D:$D,ROW())=""HIEU"",180,240))+IF(LEN(INDEX($E:$E,ROW()))&gt;500,60,0),IF(INDEX($D:$D,ROW())=""BIET"",90,IF(INDEX($D:$D,ROW())=""HIEU"",120,180))))"),60.0)</f>
        <v>60</v>
      </c>
      <c r="Q574" s="3" t="s">
        <v>1082</v>
      </c>
      <c r="R574" s="5" t="b">
        <f t="shared" si="27"/>
        <v>1</v>
      </c>
      <c r="S574" s="5" t="str">
        <f t="array" ref="S574">IFERROR(INDEX(DUPLICATES!$K:$K,MATCH(INDEX($A:$A,ROW()),DUPLICATES!$B:$B,0)),IFERROR(INDEX(DUPLICATES!$K:$K,MATCH(INDEX($A:$A,ROW()),DUPLICATES!$C:$C,0)),""))</f>
        <v/>
      </c>
      <c r="T574" s="3" t="s">
        <v>1093</v>
      </c>
      <c r="U574" s="5" t="str">
        <f t="shared" si="30"/>
        <v>MATRIX_SPEC|YCCD|SOURCE_TAG|ITEM_DEMAND</v>
      </c>
    </row>
    <row r="575" hidden="1">
      <c r="A575" s="3" t="s">
        <v>6115</v>
      </c>
      <c r="B575" s="3" t="s">
        <v>17328</v>
      </c>
      <c r="C575" s="3" t="s">
        <v>1056</v>
      </c>
      <c r="D575" s="3" t="s">
        <v>42</v>
      </c>
      <c r="E575" s="3" t="s">
        <v>17331</v>
      </c>
      <c r="F575" s="3" t="s">
        <v>98</v>
      </c>
      <c r="H575" s="3" t="s">
        <v>44</v>
      </c>
      <c r="I575" s="3">
        <v>1.0</v>
      </c>
      <c r="J575" s="3" t="s">
        <v>1063</v>
      </c>
      <c r="K575" s="3" t="s">
        <v>17057</v>
      </c>
      <c r="L575" s="3" t="s">
        <v>16980</v>
      </c>
      <c r="M575" s="2" t="s">
        <v>17337</v>
      </c>
      <c r="N575" s="5">
        <f>IFERROR(__xludf.DUMMYFUNCTION("MIN(5,IF(INDEX($D:$D,ROW())=""BIET"",1,IF(INDEX($D:$D,ROW())=""HIEU"",2,3))+IF(INDEX($C:$C,ROW())=""TRUE_FALSE_GROUP"",1,0)+IF(LEN(INDEX($E:$E,ROW()))&gt;500,1,0)+IF(REGEXMATCH(LOWER(INDEX($E:$E,ROW())),""python|c\+\+|select |sql|&lt;html|&lt;style|for |while |def"&amp;" ""),1,0))"),2.0)</f>
        <v>2</v>
      </c>
      <c r="O575" s="3" t="s">
        <v>1075</v>
      </c>
      <c r="P575"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"")),30,0),IF(INDE"&amp;"X($C:$C,ROW())=""TRUE_FALSE_GROUP"",IF(INDEX($D:$D,ROW())=""BIET"",150,IF(INDEX($D:$D,ROW())=""HIEU"",180,240))+IF(LEN(INDEX($E:$E,ROW()))&gt;500,60,0),IF(INDEX($D:$D,ROW())=""BIET"",90,IF(INDEX($D:$D,ROW())=""HIEU"",120,180))))"),60.0)</f>
        <v>60</v>
      </c>
      <c r="Q575" s="3" t="s">
        <v>1082</v>
      </c>
      <c r="R575" s="5" t="b">
        <f t="shared" si="27"/>
        <v>1</v>
      </c>
      <c r="S575" s="5" t="str">
        <f t="array" ref="S575">IFERROR(INDEX(DUPLICATES!$K:$K,MATCH(INDEX($A:$A,ROW()),DUPLICATES!$B:$B,0)),IFERROR(INDEX(DUPLICATES!$K:$K,MATCH(INDEX($A:$A,ROW()),DUPLICATES!$C:$C,0)),""))</f>
        <v/>
      </c>
      <c r="T575" s="3" t="s">
        <v>1093</v>
      </c>
      <c r="U575" s="5" t="str">
        <f t="shared" si="30"/>
        <v>MATRIX_SPEC|YCCD|SOURCE_TAG|ITEM_DEMAND</v>
      </c>
    </row>
    <row r="576" hidden="1">
      <c r="A576" s="3" t="s">
        <v>6120</v>
      </c>
      <c r="B576" s="3" t="s">
        <v>17355</v>
      </c>
      <c r="C576" s="3" t="s">
        <v>1056</v>
      </c>
      <c r="D576" s="3" t="s">
        <v>42</v>
      </c>
      <c r="E576" s="3" t="s">
        <v>17358</v>
      </c>
      <c r="F576" s="3" t="s">
        <v>361</v>
      </c>
      <c r="H576" s="3" t="s">
        <v>44</v>
      </c>
      <c r="I576" s="3">
        <v>1.0</v>
      </c>
      <c r="J576" s="3" t="s">
        <v>1063</v>
      </c>
      <c r="K576" s="3" t="s">
        <v>17057</v>
      </c>
      <c r="L576" s="3" t="s">
        <v>16980</v>
      </c>
      <c r="M576" s="2" t="s">
        <v>17337</v>
      </c>
      <c r="N576" s="5">
        <f>IFERROR(__xludf.DUMMYFUNCTION("MIN(5,IF(INDEX($D:$D,ROW())=""BIET"",1,IF(INDEX($D:$D,ROW())=""HIEU"",2,3))+IF(INDEX($C:$C,ROW())=""TRUE_FALSE_GROUP"",1,0)+IF(LEN(INDEX($E:$E,ROW()))&gt;500,1,0)+IF(REGEXMATCH(LOWER(INDEX($E:$E,ROW())),""python|c\+\+|select |sql|&lt;html|&lt;style|for |while |def"&amp;" ""),1,0))"),2.0)</f>
        <v>2</v>
      </c>
      <c r="O576" s="3" t="s">
        <v>1075</v>
      </c>
      <c r="P576"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"")),30,0),IF(INDE"&amp;"X($C:$C,ROW())=""TRUE_FALSE_GROUP"",IF(INDEX($D:$D,ROW())=""BIET"",150,IF(INDEX($D:$D,ROW())=""HIEU"",180,240))+IF(LEN(INDEX($E:$E,ROW()))&gt;500,60,0),IF(INDEX($D:$D,ROW())=""BIET"",90,IF(INDEX($D:$D,ROW())=""HIEU"",120,180))))"),60.0)</f>
        <v>60</v>
      </c>
      <c r="Q576" s="3" t="s">
        <v>1082</v>
      </c>
      <c r="R576" s="5" t="b">
        <f t="shared" si="27"/>
        <v>1</v>
      </c>
      <c r="S576" s="5" t="str">
        <f t="array" ref="S576">IFERROR(INDEX(DUPLICATES!$K:$K,MATCH(INDEX($A:$A,ROW()),DUPLICATES!$B:$B,0)),IFERROR(INDEX(DUPLICATES!$K:$K,MATCH(INDEX($A:$A,ROW()),DUPLICATES!$C:$C,0)),""))</f>
        <v/>
      </c>
      <c r="T576" s="3" t="s">
        <v>1093</v>
      </c>
      <c r="U576" s="5" t="str">
        <f t="shared" si="30"/>
        <v>MATRIX_SPEC|YCCD|SOURCE_TAG|ITEM_DEMAND</v>
      </c>
    </row>
    <row r="577" hidden="1">
      <c r="A577" s="3" t="s">
        <v>6127</v>
      </c>
      <c r="B577" s="3" t="s">
        <v>17386</v>
      </c>
      <c r="C577" s="3" t="s">
        <v>1056</v>
      </c>
      <c r="D577" s="3" t="s">
        <v>42</v>
      </c>
      <c r="E577" s="3" t="s">
        <v>17388</v>
      </c>
      <c r="F577" s="3" t="s">
        <v>51</v>
      </c>
      <c r="H577" s="3" t="s">
        <v>44</v>
      </c>
      <c r="I577" s="3">
        <v>1.0</v>
      </c>
      <c r="J577" s="3" t="s">
        <v>1063</v>
      </c>
      <c r="K577" s="3" t="s">
        <v>17057</v>
      </c>
      <c r="L577" s="3" t="s">
        <v>16980</v>
      </c>
      <c r="M577" s="2" t="s">
        <v>17391</v>
      </c>
      <c r="N577" s="5">
        <f>IFERROR(__xludf.DUMMYFUNCTION("MIN(5,IF(INDEX($D:$D,ROW())=""BIET"",1,IF(INDEX($D:$D,ROW())=""HIEU"",2,3))+IF(INDEX($C:$C,ROW())=""TRUE_FALSE_GROUP"",1,0)+IF(LEN(INDEX($E:$E,ROW()))&gt;500,1,0)+IF(REGEXMATCH(LOWER(INDEX($E:$E,ROW())),""python|c\+\+|select |sql|&lt;html|&lt;style|for |while |def"&amp;" ""),1,0))"),2.0)</f>
        <v>2</v>
      </c>
      <c r="O577" s="3" t="s">
        <v>1075</v>
      </c>
      <c r="P577"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"")),30,0),IF(INDE"&amp;"X($C:$C,ROW())=""TRUE_FALSE_GROUP"",IF(INDEX($D:$D,ROW())=""BIET"",150,IF(INDEX($D:$D,ROW())=""HIEU"",180,240))+IF(LEN(INDEX($E:$E,ROW()))&gt;500,60,0),IF(INDEX($D:$D,ROW())=""BIET"",90,IF(INDEX($D:$D,ROW())=""HIEU"",120,180))))"),60.0)</f>
        <v>60</v>
      </c>
      <c r="Q577" s="3" t="s">
        <v>1082</v>
      </c>
      <c r="R577" s="5" t="b">
        <f t="shared" si="27"/>
        <v>1</v>
      </c>
      <c r="S577" s="5" t="str">
        <f t="array" ref="S577">IFERROR(INDEX(DUPLICATES!$K:$K,MATCH(INDEX($A:$A,ROW()),DUPLICATES!$B:$B,0)),IFERROR(INDEX(DUPLICATES!$K:$K,MATCH(INDEX($A:$A,ROW()),DUPLICATES!$C:$C,0)),""))</f>
        <v/>
      </c>
      <c r="T577" s="3" t="s">
        <v>1093</v>
      </c>
      <c r="U577" s="5" t="str">
        <f t="shared" si="30"/>
        <v>MATRIX_SPEC|YCCD|SOURCE_TAG|ITEM_DEMAND</v>
      </c>
    </row>
    <row r="578" hidden="1">
      <c r="A578" s="3" t="s">
        <v>6135</v>
      </c>
      <c r="B578" s="3" t="s">
        <v>17408</v>
      </c>
      <c r="C578" s="3" t="s">
        <v>1056</v>
      </c>
      <c r="D578" s="3" t="s">
        <v>42</v>
      </c>
      <c r="E578" s="3" t="s">
        <v>17409</v>
      </c>
      <c r="F578" s="3" t="s">
        <v>126</v>
      </c>
      <c r="H578" s="3" t="s">
        <v>44</v>
      </c>
      <c r="I578" s="3">
        <v>1.0</v>
      </c>
      <c r="J578" s="3" t="s">
        <v>1063</v>
      </c>
      <c r="K578" s="3" t="s">
        <v>17057</v>
      </c>
      <c r="L578" s="3" t="s">
        <v>321</v>
      </c>
      <c r="M578" s="2" t="s">
        <v>17413</v>
      </c>
      <c r="N578" s="5">
        <f>IFERROR(__xludf.DUMMYFUNCTION("MIN(5,IF(INDEX($D:$D,ROW())=""BIET"",1,IF(INDEX($D:$D,ROW())=""HIEU"",2,3))+IF(INDEX($C:$C,ROW())=""TRUE_FALSE_GROUP"",1,0)+IF(LEN(INDEX($E:$E,ROW()))&gt;500,1,0)+IF(REGEXMATCH(LOWER(INDEX($E:$E,ROW())),""python|c\+\+|select |sql|&lt;html|&lt;style|for |while |def"&amp;" ""),1,0))"),2.0)</f>
        <v>2</v>
      </c>
      <c r="O578" s="3" t="s">
        <v>1075</v>
      </c>
      <c r="P578"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"")),30,0),IF(INDE"&amp;"X($C:$C,ROW())=""TRUE_FALSE_GROUP"",IF(INDEX($D:$D,ROW())=""BIET"",150,IF(INDEX($D:$D,ROW())=""HIEU"",180,240))+IF(LEN(INDEX($E:$E,ROW()))&gt;500,60,0),IF(INDEX($D:$D,ROW())=""BIET"",90,IF(INDEX($D:$D,ROW())=""HIEU"",120,180))))"),60.0)</f>
        <v>60</v>
      </c>
      <c r="Q578" s="5" t="str">
        <f t="array" ref="Q578">IF(INDEX($T:$T,ROW())="READY_FOR_PRACTICE","PRACTICE",IF(INDEX($T:$T,ROW())="READY_FOR_PERIODIC","PERIODIC",IF(INDEX($T:$T,ROW())="READY_FOR_GRADUATION","GRADUATION",IF(INDEX($T:$T,ROW())="RETIRED","NONE","REVIEW_ONLY"))))</f>
        <v>PERIODIC</v>
      </c>
      <c r="R578" s="5" t="b">
        <f t="shared" si="27"/>
        <v>1</v>
      </c>
      <c r="S578" s="5" t="str">
        <f t="array" ref="S578">IFERROR(INDEX(DUPLICATES!$K:$K,MATCH(INDEX($A:$A,ROW()),DUPLICATES!$B:$B,0)),IFERROR(INDEX(DUPLICATES!$K:$K,MATCH(INDEX($A:$A,ROW()),DUPLICATES!$C:$C,0)),""))</f>
        <v/>
      </c>
      <c r="T578" s="3" t="s">
        <v>1093</v>
      </c>
      <c r="U578" s="5" t="str">
        <f t="shared" si="30"/>
        <v>MATRIX_SPEC|YCCD|SOURCE_TAG|ITEM_DEMAND</v>
      </c>
    </row>
    <row r="579" hidden="1">
      <c r="A579" s="3" t="s">
        <v>6141</v>
      </c>
      <c r="B579" s="3" t="s">
        <v>17428</v>
      </c>
      <c r="C579" s="3" t="s">
        <v>1056</v>
      </c>
      <c r="D579" s="3" t="s">
        <v>42</v>
      </c>
      <c r="E579" s="3" t="s">
        <v>17430</v>
      </c>
      <c r="F579" s="3" t="s">
        <v>361</v>
      </c>
      <c r="H579" s="3" t="s">
        <v>44</v>
      </c>
      <c r="I579" s="3">
        <v>1.0</v>
      </c>
      <c r="J579" s="3" t="s">
        <v>1063</v>
      </c>
      <c r="K579" s="3" t="s">
        <v>17057</v>
      </c>
      <c r="L579" s="3" t="s">
        <v>16980</v>
      </c>
      <c r="M579" s="2" t="s">
        <v>17434</v>
      </c>
      <c r="N579" s="5">
        <f>IFERROR(__xludf.DUMMYFUNCTION("MIN(5,IF(INDEX($D:$D,ROW())=""BIET"",1,IF(INDEX($D:$D,ROW())=""HIEU"",2,3))+IF(INDEX($C:$C,ROW())=""TRUE_FALSE_GROUP"",1,0)+IF(LEN(INDEX($E:$E,ROW()))&gt;500,1,0)+IF(REGEXMATCH(LOWER(INDEX($E:$E,ROW())),""python|c\+\+|select |sql|&lt;html|&lt;style|for |while |def"&amp;" ""),1,0))"),2.0)</f>
        <v>2</v>
      </c>
      <c r="O579" s="3" t="s">
        <v>1075</v>
      </c>
      <c r="P579"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"")),30,0),IF(INDE"&amp;"X($C:$C,ROW())=""TRUE_FALSE_GROUP"",IF(INDEX($D:$D,ROW())=""BIET"",150,IF(INDEX($D:$D,ROW())=""HIEU"",180,240))+IF(LEN(INDEX($E:$E,ROW()))&gt;500,60,0),IF(INDEX($D:$D,ROW())=""BIET"",90,IF(INDEX($D:$D,ROW())=""HIEU"",120,180))))"),60.0)</f>
        <v>60</v>
      </c>
      <c r="Q579" s="3" t="s">
        <v>1082</v>
      </c>
      <c r="R579" s="5" t="b">
        <f t="shared" si="27"/>
        <v>1</v>
      </c>
      <c r="S579" s="5" t="str">
        <f t="array" ref="S579">IFERROR(INDEX(DUPLICATES!$K:$K,MATCH(INDEX($A:$A,ROW()),DUPLICATES!$B:$B,0)),IFERROR(INDEX(DUPLICATES!$K:$K,MATCH(INDEX($A:$A,ROW()),DUPLICATES!$C:$C,0)),""))</f>
        <v/>
      </c>
      <c r="T579" s="3" t="s">
        <v>1093</v>
      </c>
      <c r="U579" s="5" t="str">
        <f t="shared" si="30"/>
        <v>MATRIX_SPEC|YCCD|SOURCE_TAG|ITEM_DEMAND</v>
      </c>
    </row>
    <row r="580" hidden="1">
      <c r="A580" s="3" t="s">
        <v>6149</v>
      </c>
      <c r="B580" s="3" t="s">
        <v>17459</v>
      </c>
      <c r="C580" s="3" t="s">
        <v>1056</v>
      </c>
      <c r="D580" s="3" t="s">
        <v>42</v>
      </c>
      <c r="E580" s="3" t="s">
        <v>17461</v>
      </c>
      <c r="F580" s="3" t="s">
        <v>98</v>
      </c>
      <c r="H580" s="3" t="s">
        <v>44</v>
      </c>
      <c r="I580" s="3">
        <v>1.0</v>
      </c>
      <c r="J580" s="3" t="s">
        <v>1063</v>
      </c>
      <c r="K580" s="3" t="s">
        <v>17057</v>
      </c>
      <c r="L580" s="3" t="s">
        <v>16980</v>
      </c>
      <c r="M580" s="2" t="s">
        <v>17434</v>
      </c>
      <c r="N580" s="5">
        <f>IFERROR(__xludf.DUMMYFUNCTION("MIN(5,IF(INDEX($D:$D,ROW())=""BIET"",1,IF(INDEX($D:$D,ROW())=""HIEU"",2,3))+IF(INDEX($C:$C,ROW())=""TRUE_FALSE_GROUP"",1,0)+IF(LEN(INDEX($E:$E,ROW()))&gt;500,1,0)+IF(REGEXMATCH(LOWER(INDEX($E:$E,ROW())),""python|c\+\+|select |sql|&lt;html|&lt;style|for |while |def"&amp;" ""),1,0))"),2.0)</f>
        <v>2</v>
      </c>
      <c r="O580" s="3" t="s">
        <v>1075</v>
      </c>
      <c r="P580"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"")),30,0),IF(INDE"&amp;"X($C:$C,ROW())=""TRUE_FALSE_GROUP"",IF(INDEX($D:$D,ROW())=""BIET"",150,IF(INDEX($D:$D,ROW())=""HIEU"",180,240))+IF(LEN(INDEX($E:$E,ROW()))&gt;500,60,0),IF(INDEX($D:$D,ROW())=""BIET"",90,IF(INDEX($D:$D,ROW())=""HIEU"",120,180))))"),60.0)</f>
        <v>60</v>
      </c>
      <c r="Q580" s="3" t="s">
        <v>1082</v>
      </c>
      <c r="R580" s="5" t="b">
        <f t="shared" si="27"/>
        <v>1</v>
      </c>
      <c r="S580" s="5" t="str">
        <f t="array" ref="S580">IFERROR(INDEX(DUPLICATES!$K:$K,MATCH(INDEX($A:$A,ROW()),DUPLICATES!$B:$B,0)),IFERROR(INDEX(DUPLICATES!$K:$K,MATCH(INDEX($A:$A,ROW()),DUPLICATES!$C:$C,0)),""))</f>
        <v/>
      </c>
      <c r="T580" s="3" t="s">
        <v>1093</v>
      </c>
      <c r="U580" s="5" t="str">
        <f t="shared" si="30"/>
        <v>MATRIX_SPEC|YCCD|SOURCE_TAG|ITEM_DEMAND</v>
      </c>
    </row>
    <row r="581" hidden="1">
      <c r="A581" s="3" t="s">
        <v>6156</v>
      </c>
      <c r="B581" s="3" t="s">
        <v>17490</v>
      </c>
      <c r="C581" s="3" t="s">
        <v>1056</v>
      </c>
      <c r="D581" s="3" t="s">
        <v>578</v>
      </c>
      <c r="E581" s="3" t="s">
        <v>17493</v>
      </c>
      <c r="F581" s="3" t="s">
        <v>51</v>
      </c>
      <c r="H581" s="3" t="s">
        <v>44</v>
      </c>
      <c r="I581" s="3">
        <v>1.0</v>
      </c>
      <c r="J581" s="3" t="s">
        <v>1063</v>
      </c>
      <c r="K581" s="3" t="s">
        <v>17057</v>
      </c>
      <c r="L581" s="3" t="s">
        <v>16980</v>
      </c>
      <c r="M581" s="2" t="s">
        <v>17058</v>
      </c>
      <c r="N581" s="5">
        <f>IFERROR(__xludf.DUMMYFUNCTION("MIN(5,IF(INDEX($D:$D,ROW())=""BIET"",1,IF(INDEX($D:$D,ROW())=""HIEU"",2,3))+IF(INDEX($C:$C,ROW())=""TRUE_FALSE_GROUP"",1,0)+IF(LEN(INDEX($E:$E,ROW()))&gt;500,1,0)+IF(REGEXMATCH(LOWER(INDEX($E:$E,ROW())),""python|c\+\+|select |sql|&lt;html|&lt;style|for |while |def"&amp;" ""),1,0))"),1.0)</f>
        <v>1</v>
      </c>
      <c r="O581" s="3" t="s">
        <v>1075</v>
      </c>
      <c r="P581"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"")),30,0),IF(INDE"&amp;"X($C:$C,ROW())=""TRUE_FALSE_GROUP"",IF(INDEX($D:$D,ROW())=""BIET"",150,IF(INDEX($D:$D,ROW())=""HIEU"",180,240))+IF(LEN(INDEX($E:$E,ROW()))&gt;500,60,0),IF(INDEX($D:$D,ROW())=""BIET"",90,IF(INDEX($D:$D,ROW())=""HIEU"",120,180))))"),45.0)</f>
        <v>45</v>
      </c>
      <c r="Q581" s="5" t="str">
        <f t="shared" ref="Q581:Q582" si="31">IF(INDEX($T:$T,ROW())="READY_FOR_PRACTICE","PRACTICE",IF(INDEX($T:$T,ROW())="READY_FOR_PERIODIC","PERIODIC",IF(INDEX($T:$T,ROW())="READY_FOR_GRADUATION","GRADUATION",IF(INDEX($T:$T,ROW())="RETIRED","NONE","REVIEW_ONLY"))))</f>
        <v>GRADUATION</v>
      </c>
      <c r="R581" s="5" t="b">
        <f t="shared" si="27"/>
        <v>1</v>
      </c>
      <c r="S581" s="5" t="str">
        <f t="array" ref="S581">IFERROR(INDEX(DUPLICATES!$K:$K,MATCH(INDEX($A:$A,ROW()),DUPLICATES!$B:$B,0)),IFERROR(INDEX(DUPLICATES!$K:$K,MATCH(INDEX($A:$A,ROW()),DUPLICATES!$C:$C,0)),""))</f>
        <v/>
      </c>
      <c r="T581" s="3" t="s">
        <v>1119</v>
      </c>
      <c r="U581" s="5" t="str">
        <f t="shared" si="30"/>
        <v>MATRIX_SPEC|YCCD|SOURCE_TAG|ITEM_DEMAND</v>
      </c>
    </row>
    <row r="582" hidden="1">
      <c r="A582" s="3" t="s">
        <v>6161</v>
      </c>
      <c r="B582" s="3" t="s">
        <v>17522</v>
      </c>
      <c r="C582" s="3" t="s">
        <v>1056</v>
      </c>
      <c r="D582" s="3" t="s">
        <v>42</v>
      </c>
      <c r="E582" s="3" t="s">
        <v>17525</v>
      </c>
      <c r="F582" s="3" t="s">
        <v>126</v>
      </c>
      <c r="H582" s="3" t="s">
        <v>44</v>
      </c>
      <c r="I582" s="3">
        <v>1.0</v>
      </c>
      <c r="J582" s="3" t="s">
        <v>1063</v>
      </c>
      <c r="K582" s="3" t="s">
        <v>17057</v>
      </c>
      <c r="L582" s="3" t="s">
        <v>16980</v>
      </c>
      <c r="M582" s="2" t="s">
        <v>17058</v>
      </c>
      <c r="N582" s="5">
        <f>IFERROR(__xludf.DUMMYFUNCTION("MIN(5,IF(INDEX($D:$D,ROW())=""BIET"",1,IF(INDEX($D:$D,ROW())=""HIEU"",2,3))+IF(INDEX($C:$C,ROW())=""TRUE_FALSE_GROUP"",1,0)+IF(LEN(INDEX($E:$E,ROW()))&gt;500,1,0)+IF(REGEXMATCH(LOWER(INDEX($E:$E,ROW())),""python|c\+\+|select |sql|&lt;html|&lt;style|for |while |def"&amp;" ""),1,0))"),2.0)</f>
        <v>2</v>
      </c>
      <c r="O582" s="3" t="s">
        <v>1075</v>
      </c>
      <c r="P582"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"")),30,0),IF(INDE"&amp;"X($C:$C,ROW())=""TRUE_FALSE_GROUP"",IF(INDEX($D:$D,ROW())=""BIET"",150,IF(INDEX($D:$D,ROW())=""HIEU"",180,240))+IF(LEN(INDEX($E:$E,ROW()))&gt;500,60,0),IF(INDEX($D:$D,ROW())=""BIET"",90,IF(INDEX($D:$D,ROW())=""HIEU"",120,180))))"),60.0)</f>
        <v>60</v>
      </c>
      <c r="Q582" s="5" t="str">
        <f t="shared" si="31"/>
        <v>GRADUATION</v>
      </c>
      <c r="R582" s="5" t="b">
        <f t="shared" si="27"/>
        <v>1</v>
      </c>
      <c r="S582" s="5" t="str">
        <f t="array" ref="S582">IFERROR(INDEX(DUPLICATES!$K:$K,MATCH(INDEX($A:$A,ROW()),DUPLICATES!$B:$B,0)),IFERROR(INDEX(DUPLICATES!$K:$K,MATCH(INDEX($A:$A,ROW()),DUPLICATES!$C:$C,0)),""))</f>
        <v/>
      </c>
      <c r="T582" s="3" t="s">
        <v>1119</v>
      </c>
      <c r="U582" s="5" t="str">
        <f t="shared" si="30"/>
        <v>MATRIX_SPEC|YCCD|SOURCE_TAG|ITEM_DEMAND</v>
      </c>
    </row>
    <row r="583" hidden="1">
      <c r="A583" s="3" t="s">
        <v>6165</v>
      </c>
      <c r="B583" s="3" t="s">
        <v>17544</v>
      </c>
      <c r="C583" s="3" t="s">
        <v>1056</v>
      </c>
      <c r="D583" s="3" t="s">
        <v>42</v>
      </c>
      <c r="E583" s="3" t="s">
        <v>17546</v>
      </c>
      <c r="F583" s="3" t="s">
        <v>98</v>
      </c>
      <c r="H583" s="3" t="s">
        <v>44</v>
      </c>
      <c r="I583" s="3">
        <v>1.0</v>
      </c>
      <c r="J583" s="3" t="s">
        <v>1063</v>
      </c>
      <c r="K583" s="3" t="s">
        <v>17057</v>
      </c>
      <c r="L583" s="3" t="s">
        <v>1876</v>
      </c>
      <c r="M583" s="2" t="s">
        <v>17550</v>
      </c>
      <c r="N583" s="5">
        <f>IFERROR(__xludf.DUMMYFUNCTION("MIN(5,IF(INDEX($D:$D,ROW())=""BIET"",1,IF(INDEX($D:$D,ROW())=""HIEU"",2,3))+IF(INDEX($C:$C,ROW())=""TRUE_FALSE_GROUP"",1,0)+IF(LEN(INDEX($E:$E,ROW()))&gt;500,1,0)+IF(REGEXMATCH(LOWER(INDEX($E:$E,ROW())),""python|c\+\+|select |sql|&lt;html|&lt;style|for |while |def"&amp;" ""),1,0))"),2.0)</f>
        <v>2</v>
      </c>
      <c r="O583" s="3" t="s">
        <v>1244</v>
      </c>
      <c r="P583"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"")),30,0),IF(INDE"&amp;"X($C:$C,ROW())=""TRUE_FALSE_GROUP"",IF(INDEX($D:$D,ROW())=""BIET"",150,IF(INDEX($D:$D,ROW())=""HIEU"",180,240))+IF(LEN(INDEX($E:$E,ROW()))&gt;500,60,0),IF(INDEX($D:$D,ROW())=""BIET"",90,IF(INDEX($D:$D,ROW())=""HIEU"",120,180))))"),60.0)</f>
        <v>60</v>
      </c>
      <c r="Q583" s="3" t="s">
        <v>1139</v>
      </c>
      <c r="R583" s="5" t="b">
        <f t="shared" si="27"/>
        <v>1</v>
      </c>
      <c r="S583" s="5" t="str">
        <f t="array" ref="S583">IFERROR(INDEX(DUPLICATES!$K:$K,MATCH(INDEX($A:$A,ROW()),DUPLICATES!$B:$B,0)),IFERROR(INDEX(DUPLICATES!$K:$K,MATCH(INDEX($A:$A,ROW()),DUPLICATES!$C:$C,0)),""))</f>
        <v/>
      </c>
      <c r="T583" s="3" t="s">
        <v>1119</v>
      </c>
      <c r="U583" s="5" t="str">
        <f t="shared" si="30"/>
        <v>MATRIX_SPEC|YCCD|SOURCE_TAG|ITEM_DEMAND</v>
      </c>
    </row>
    <row r="584" hidden="1">
      <c r="A584" s="3" t="s">
        <v>6169</v>
      </c>
      <c r="B584" s="3" t="s">
        <v>17565</v>
      </c>
      <c r="C584" s="3" t="s">
        <v>1056</v>
      </c>
      <c r="D584" s="3" t="s">
        <v>578</v>
      </c>
      <c r="E584" s="3" t="s">
        <v>17567</v>
      </c>
      <c r="F584" s="3" t="s">
        <v>361</v>
      </c>
      <c r="H584" s="3" t="s">
        <v>44</v>
      </c>
      <c r="I584" s="3">
        <v>1.0</v>
      </c>
      <c r="J584" s="3" t="s">
        <v>1063</v>
      </c>
      <c r="K584" s="3" t="s">
        <v>17057</v>
      </c>
      <c r="L584" s="3" t="s">
        <v>16980</v>
      </c>
      <c r="M584" s="2" t="s">
        <v>17058</v>
      </c>
      <c r="N584" s="5">
        <f>IFERROR(__xludf.DUMMYFUNCTION("MIN(5,IF(INDEX($D:$D,ROW())=""BIET"",1,IF(INDEX($D:$D,ROW())=""HIEU"",2,3))+IF(INDEX($C:$C,ROW())=""TRUE_FALSE_GROUP"",1,0)+IF(LEN(INDEX($E:$E,ROW()))&gt;500,1,0)+IF(REGEXMATCH(LOWER(INDEX($E:$E,ROW())),""python|c\+\+|select |sql|&lt;html|&lt;style|for |while |def"&amp;" ""),1,0))"),1.0)</f>
        <v>1</v>
      </c>
      <c r="O584" s="3" t="s">
        <v>1244</v>
      </c>
      <c r="P584"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"")),30,0),IF(INDE"&amp;"X($C:$C,ROW())=""TRUE_FALSE_GROUP"",IF(INDEX($D:$D,ROW())=""BIET"",150,IF(INDEX($D:$D,ROW())=""HIEU"",180,240))+IF(LEN(INDEX($E:$E,ROW()))&gt;500,60,0),IF(INDEX($D:$D,ROW())=""BIET"",90,IF(INDEX($D:$D,ROW())=""HIEU"",120,180))))"),45.0)</f>
        <v>45</v>
      </c>
      <c r="Q584" s="5" t="str">
        <f t="array" ref="Q584">IF(INDEX($T:$T,ROW())="READY_FOR_PRACTICE","PRACTICE",IF(INDEX($T:$T,ROW())="READY_FOR_PERIODIC","PERIODIC",IF(INDEX($T:$T,ROW())="READY_FOR_GRADUATION","GRADUATION",IF(INDEX($T:$T,ROW())="RETIRED","NONE","REVIEW_ONLY"))))</f>
        <v>GRADUATION</v>
      </c>
      <c r="R584" s="5" t="b">
        <f t="shared" si="27"/>
        <v>1</v>
      </c>
      <c r="S584" s="5" t="str">
        <f t="array" ref="S584">IFERROR(INDEX(DUPLICATES!$K:$K,MATCH(INDEX($A:$A,ROW()),DUPLICATES!$B:$B,0)),IFERROR(INDEX(DUPLICATES!$K:$K,MATCH(INDEX($A:$A,ROW()),DUPLICATES!$C:$C,0)),""))</f>
        <v/>
      </c>
      <c r="T584" s="3" t="s">
        <v>1119</v>
      </c>
      <c r="U584" s="5" t="str">
        <f t="shared" si="30"/>
        <v>MATRIX_SPEC|YCCD|SOURCE_TAG|ITEM_DEMAND</v>
      </c>
    </row>
    <row r="585" hidden="1">
      <c r="A585" s="3" t="s">
        <v>6173</v>
      </c>
      <c r="B585" s="3" t="s">
        <v>17603</v>
      </c>
      <c r="C585" s="3" t="s">
        <v>1056</v>
      </c>
      <c r="D585" s="3" t="s">
        <v>78</v>
      </c>
      <c r="E585" s="3" t="s">
        <v>17604</v>
      </c>
      <c r="F585" s="3" t="s">
        <v>51</v>
      </c>
      <c r="H585" s="3" t="s">
        <v>44</v>
      </c>
      <c r="I585" s="3">
        <v>1.0</v>
      </c>
      <c r="J585" s="3" t="s">
        <v>1063</v>
      </c>
      <c r="K585" s="3" t="s">
        <v>17057</v>
      </c>
      <c r="L585" s="3" t="s">
        <v>1876</v>
      </c>
      <c r="M585" s="2" t="s">
        <v>17608</v>
      </c>
      <c r="N585" s="5">
        <f>IFERROR(__xludf.DUMMYFUNCTION("MIN(5,IF(INDEX($D:$D,ROW())=""BIET"",1,IF(INDEX($D:$D,ROW())=""HIEU"",2,3))+IF(INDEX($C:$C,ROW())=""TRUE_FALSE_GROUP"",1,0)+IF(LEN(INDEX($E:$E,ROW()))&gt;500,1,0)+IF(REGEXMATCH(LOWER(INDEX($E:$E,ROW())),""python|c\+\+|select |sql|&lt;html|&lt;style|for |while |def"&amp;" ""),1,0))"),3.0)</f>
        <v>3</v>
      </c>
      <c r="O585" s="3" t="s">
        <v>1244</v>
      </c>
      <c r="P585"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"")),30,0),IF(INDE"&amp;"X($C:$C,ROW())=""TRUE_FALSE_GROUP"",IF(INDEX($D:$D,ROW())=""BIET"",150,IF(INDEX($D:$D,ROW())=""HIEU"",180,240))+IF(LEN(INDEX($E:$E,ROW()))&gt;500,60,0),IF(INDEX($D:$D,ROW())=""BIET"",90,IF(INDEX($D:$D,ROW())=""HIEU"",120,180))))"),90.0)</f>
        <v>90</v>
      </c>
      <c r="Q585" s="3" t="s">
        <v>1139</v>
      </c>
      <c r="R585" s="5" t="b">
        <f t="shared" si="27"/>
        <v>1</v>
      </c>
      <c r="S585" s="5" t="str">
        <f t="array" ref="S585">IFERROR(INDEX(DUPLICATES!$K:$K,MATCH(INDEX($A:$A,ROW()),DUPLICATES!$B:$B,0)),IFERROR(INDEX(DUPLICATES!$K:$K,MATCH(INDEX($A:$A,ROW()),DUPLICATES!$C:$C,0)),""))</f>
        <v/>
      </c>
      <c r="T585" s="3" t="s">
        <v>1119</v>
      </c>
      <c r="U585" s="5" t="str">
        <f t="shared" si="30"/>
        <v>MATRIX_SPEC|YCCD|SOURCE_TAG|ITEM_DEMAND</v>
      </c>
    </row>
    <row r="586" hidden="1">
      <c r="A586" s="3" t="s">
        <v>6178</v>
      </c>
      <c r="B586" s="3" t="s">
        <v>17634</v>
      </c>
      <c r="C586" s="3" t="s">
        <v>1056</v>
      </c>
      <c r="D586" s="3" t="s">
        <v>42</v>
      </c>
      <c r="E586" s="3" t="s">
        <v>17636</v>
      </c>
      <c r="F586" s="3" t="s">
        <v>51</v>
      </c>
      <c r="H586" s="3" t="s">
        <v>44</v>
      </c>
      <c r="I586" s="3">
        <v>1.0</v>
      </c>
      <c r="J586" s="3" t="s">
        <v>1063</v>
      </c>
      <c r="K586" s="3" t="s">
        <v>426</v>
      </c>
      <c r="L586" s="3" t="s">
        <v>321</v>
      </c>
      <c r="M586" s="2" t="s">
        <v>17641</v>
      </c>
      <c r="N586" s="5">
        <f>IFERROR(__xludf.DUMMYFUNCTION("MIN(5,IF(INDEX($D:$D,ROW())=""BIET"",1,IF(INDEX($D:$D,ROW())=""HIEU"",2,3))+IF(INDEX($C:$C,ROW())=""TRUE_FALSE_GROUP"",1,0)+IF(LEN(INDEX($E:$E,ROW()))&gt;500,1,0)+IF(REGEXMATCH(LOWER(INDEX($E:$E,ROW())),""python|c\+\+|select |sql|&lt;html|&lt;style|for |while |def"&amp;" ""),1,0))"),2.0)</f>
        <v>2</v>
      </c>
      <c r="O586" s="3" t="s">
        <v>1075</v>
      </c>
      <c r="P586"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"")),30,0),IF(INDE"&amp;"X($C:$C,ROW())=""TRUE_FALSE_GROUP"",IF(INDEX($D:$D,ROW())=""BIET"",150,IF(INDEX($D:$D,ROW())=""HIEU"",180,240))+IF(LEN(INDEX($E:$E,ROW()))&gt;500,60,0),IF(INDEX($D:$D,ROW())=""BIET"",90,IF(INDEX($D:$D,ROW())=""HIEU"",120,180))))"),60.0)</f>
        <v>60</v>
      </c>
      <c r="Q586" s="5" t="str">
        <f t="shared" ref="Q586:Q588" si="32">IF(INDEX($T:$T,ROW())="READY_FOR_PRACTICE","PRACTICE",IF(INDEX($T:$T,ROW())="READY_FOR_PERIODIC","PERIODIC",IF(INDEX($T:$T,ROW())="READY_FOR_GRADUATION","GRADUATION",IF(INDEX($T:$T,ROW())="RETIRED","NONE","REVIEW_ONLY"))))</f>
        <v>PERIODIC</v>
      </c>
      <c r="R586" s="5" t="b">
        <f t="shared" si="27"/>
        <v>1</v>
      </c>
      <c r="S586" s="5" t="str">
        <f t="array" ref="S586">IFERROR(INDEX(DUPLICATES!$K:$K,MATCH(INDEX($A:$A,ROW()),DUPLICATES!$B:$B,0)),IFERROR(INDEX(DUPLICATES!$K:$K,MATCH(INDEX($A:$A,ROW()),DUPLICATES!$C:$C,0)),""))</f>
        <v/>
      </c>
      <c r="T586" s="3" t="s">
        <v>1093</v>
      </c>
      <c r="U586" s="5" t="str">
        <f t="shared" si="30"/>
        <v>MATRIX_SPEC|YCCD|SOURCE_TAG|ITEM_DEMAND</v>
      </c>
    </row>
    <row r="587" hidden="1">
      <c r="A587" s="3" t="s">
        <v>6184</v>
      </c>
      <c r="B587" s="3" t="s">
        <v>17668</v>
      </c>
      <c r="C587" s="3" t="s">
        <v>1056</v>
      </c>
      <c r="D587" s="3" t="s">
        <v>578</v>
      </c>
      <c r="E587" s="3" t="s">
        <v>17670</v>
      </c>
      <c r="F587" s="3" t="s">
        <v>98</v>
      </c>
      <c r="H587" s="3" t="s">
        <v>44</v>
      </c>
      <c r="I587" s="3">
        <v>1.0</v>
      </c>
      <c r="J587" s="3" t="s">
        <v>1063</v>
      </c>
      <c r="K587" s="3" t="s">
        <v>426</v>
      </c>
      <c r="L587" s="3" t="s">
        <v>321</v>
      </c>
      <c r="M587" s="2" t="s">
        <v>17673</v>
      </c>
      <c r="N587" s="5">
        <f>IFERROR(__xludf.DUMMYFUNCTION("MIN(5,IF(INDEX($D:$D,ROW())=""BIET"",1,IF(INDEX($D:$D,ROW())=""HIEU"",2,3))+IF(INDEX($C:$C,ROW())=""TRUE_FALSE_GROUP"",1,0)+IF(LEN(INDEX($E:$E,ROW()))&gt;500,1,0)+IF(REGEXMATCH(LOWER(INDEX($E:$E,ROW())),""python|c\+\+|select |sql|&lt;html|&lt;style|for |while |def"&amp;" ""),1,0))"),1.0)</f>
        <v>1</v>
      </c>
      <c r="O587" s="3" t="s">
        <v>1075</v>
      </c>
      <c r="P587"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"")),30,0),IF(INDE"&amp;"X($C:$C,ROW())=""TRUE_FALSE_GROUP"",IF(INDEX($D:$D,ROW())=""BIET"",150,IF(INDEX($D:$D,ROW())=""HIEU"",180,240))+IF(LEN(INDEX($E:$E,ROW()))&gt;500,60,0),IF(INDEX($D:$D,ROW())=""BIET"",90,IF(INDEX($D:$D,ROW())=""HIEU"",120,180))))"),45.0)</f>
        <v>45</v>
      </c>
      <c r="Q587" s="5" t="str">
        <f t="shared" si="32"/>
        <v>PERIODIC</v>
      </c>
      <c r="R587" s="5" t="b">
        <f t="shared" si="27"/>
        <v>1</v>
      </c>
      <c r="S587" s="5" t="str">
        <f t="array" ref="S587">IFERROR(INDEX(DUPLICATES!$K:$K,MATCH(INDEX($A:$A,ROW()),DUPLICATES!$B:$B,0)),IFERROR(INDEX(DUPLICATES!$K:$K,MATCH(INDEX($A:$A,ROW()),DUPLICATES!$C:$C,0)),""))</f>
        <v/>
      </c>
      <c r="T587" s="3" t="s">
        <v>1093</v>
      </c>
      <c r="U587" s="5" t="str">
        <f t="shared" si="30"/>
        <v>MATRIX_SPEC|YCCD|SOURCE_TAG|ITEM_DEMAND</v>
      </c>
    </row>
    <row r="588" hidden="1">
      <c r="A588" s="3" t="s">
        <v>6189</v>
      </c>
      <c r="B588" s="3" t="s">
        <v>17688</v>
      </c>
      <c r="C588" s="3" t="s">
        <v>1056</v>
      </c>
      <c r="D588" s="3" t="s">
        <v>578</v>
      </c>
      <c r="E588" s="3" t="s">
        <v>17691</v>
      </c>
      <c r="F588" s="3" t="s">
        <v>361</v>
      </c>
      <c r="H588" s="3" t="s">
        <v>44</v>
      </c>
      <c r="I588" s="3">
        <v>1.0</v>
      </c>
      <c r="J588" s="3" t="s">
        <v>1063</v>
      </c>
      <c r="K588" s="3" t="s">
        <v>426</v>
      </c>
      <c r="L588" s="3" t="s">
        <v>321</v>
      </c>
      <c r="M588" s="2" t="s">
        <v>17694</v>
      </c>
      <c r="N588" s="5">
        <f>IFERROR(__xludf.DUMMYFUNCTION("MIN(5,IF(INDEX($D:$D,ROW())=""BIET"",1,IF(INDEX($D:$D,ROW())=""HIEU"",2,3))+IF(INDEX($C:$C,ROW())=""TRUE_FALSE_GROUP"",1,0)+IF(LEN(INDEX($E:$E,ROW()))&gt;500,1,0)+IF(REGEXMATCH(LOWER(INDEX($E:$E,ROW())),""python|c\+\+|select |sql|&lt;html|&lt;style|for |while |def"&amp;" ""),1,0))"),1.0)</f>
        <v>1</v>
      </c>
      <c r="O588" s="3" t="s">
        <v>1075</v>
      </c>
      <c r="P588"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"")),30,0),IF(INDE"&amp;"X($C:$C,ROW())=""TRUE_FALSE_GROUP"",IF(INDEX($D:$D,ROW())=""BIET"",150,IF(INDEX($D:$D,ROW())=""HIEU"",180,240))+IF(LEN(INDEX($E:$E,ROW()))&gt;500,60,0),IF(INDEX($D:$D,ROW())=""BIET"",90,IF(INDEX($D:$D,ROW())=""HIEU"",120,180))))"),45.0)</f>
        <v>45</v>
      </c>
      <c r="Q588" s="5" t="str">
        <f t="shared" si="32"/>
        <v>PERIODIC</v>
      </c>
      <c r="R588" s="5" t="b">
        <f t="shared" si="27"/>
        <v>1</v>
      </c>
      <c r="S588" s="5" t="str">
        <f t="array" ref="S588">IFERROR(INDEX(DUPLICATES!$K:$K,MATCH(INDEX($A:$A,ROW()),DUPLICATES!$B:$B,0)),IFERROR(INDEX(DUPLICATES!$K:$K,MATCH(INDEX($A:$A,ROW()),DUPLICATES!$C:$C,0)),""))</f>
        <v/>
      </c>
      <c r="T588" s="3" t="s">
        <v>1093</v>
      </c>
      <c r="U588" s="5" t="str">
        <f t="shared" si="30"/>
        <v>MATRIX_SPEC|YCCD|SOURCE_TAG|ITEM_DEMAND</v>
      </c>
    </row>
    <row r="589" hidden="1">
      <c r="A589" s="3" t="s">
        <v>6197</v>
      </c>
      <c r="B589" s="3" t="s">
        <v>17709</v>
      </c>
      <c r="C589" s="3" t="s">
        <v>1056</v>
      </c>
      <c r="D589" s="3" t="s">
        <v>578</v>
      </c>
      <c r="E589" s="3" t="s">
        <v>17710</v>
      </c>
      <c r="F589" s="3" t="s">
        <v>126</v>
      </c>
      <c r="H589" s="3" t="s">
        <v>44</v>
      </c>
      <c r="I589" s="3">
        <v>1.0</v>
      </c>
      <c r="J589" s="3" t="s">
        <v>1063</v>
      </c>
      <c r="K589" s="3" t="s">
        <v>426</v>
      </c>
      <c r="L589" s="3" t="s">
        <v>2843</v>
      </c>
      <c r="M589" s="3" t="s">
        <v>17713</v>
      </c>
      <c r="N589" s="5">
        <f>IFERROR(__xludf.DUMMYFUNCTION("MIN(5,IF(INDEX($D:$D,ROW())=""BIET"",1,IF(INDEX($D:$D,ROW())=""HIEU"",2,3))+IF(INDEX($C:$C,ROW())=""TRUE_FALSE_GROUP"",1,0)+IF(LEN(INDEX($E:$E,ROW()))&gt;500,1,0)+IF(REGEXMATCH(LOWER(INDEX($E:$E,ROW())),""python|c\+\+|select |sql|&lt;html|&lt;style|for |while |def"&amp;" ""),1,0))"),1.0)</f>
        <v>1</v>
      </c>
      <c r="O589" s="3" t="s">
        <v>1075</v>
      </c>
      <c r="P589"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"")),30,0),IF(INDE"&amp;"X($C:$C,ROW())=""TRUE_FALSE_GROUP"",IF(INDEX($D:$D,ROW())=""BIET"",150,IF(INDEX($D:$D,ROW())=""HIEU"",180,240))+IF(LEN(INDEX($E:$E,ROW()))&gt;500,60,0),IF(INDEX($D:$D,ROW())=""BIET"",90,IF(INDEX($D:$D,ROW())=""HIEU"",120,180))))"),45.0)</f>
        <v>45</v>
      </c>
      <c r="Q589" s="3" t="s">
        <v>1139</v>
      </c>
      <c r="R589" s="5" t="b">
        <f t="shared" si="27"/>
        <v>1</v>
      </c>
      <c r="S589" s="5" t="str">
        <f t="array" ref="S589">IFERROR(INDEX(DUPLICATES!$K:$K,MATCH(INDEX($A:$A,ROW()),DUPLICATES!$B:$B,0)),IFERROR(INDEX(DUPLICATES!$K:$K,MATCH(INDEX($A:$A,ROW()),DUPLICATES!$C:$C,0)),""))</f>
        <v>FAM_0EC6314DA5</v>
      </c>
      <c r="T589" s="3" t="s">
        <v>1119</v>
      </c>
      <c r="U589" s="5" t="str">
        <f t="shared" si="30"/>
        <v>MATRIX_SPEC|YCCD|SOURCE_TAG|ITEM_DEMAND</v>
      </c>
    </row>
    <row r="590" hidden="1">
      <c r="A590" s="3" t="s">
        <v>6204</v>
      </c>
      <c r="B590" s="3" t="s">
        <v>17726</v>
      </c>
      <c r="C590" s="3" t="s">
        <v>1056</v>
      </c>
      <c r="D590" s="3" t="s">
        <v>578</v>
      </c>
      <c r="E590" s="3" t="s">
        <v>17728</v>
      </c>
      <c r="F590" s="3" t="s">
        <v>98</v>
      </c>
      <c r="H590" s="3" t="s">
        <v>44</v>
      </c>
      <c r="I590" s="3">
        <v>1.0</v>
      </c>
      <c r="J590" s="3" t="s">
        <v>1063</v>
      </c>
      <c r="K590" s="3" t="s">
        <v>426</v>
      </c>
      <c r="L590" s="3" t="s">
        <v>2843</v>
      </c>
      <c r="M590" s="3" t="s">
        <v>17732</v>
      </c>
      <c r="N590" s="5">
        <f>IFERROR(__xludf.DUMMYFUNCTION("MIN(5,IF(INDEX($D:$D,ROW())=""BIET"",1,IF(INDEX($D:$D,ROW())=""HIEU"",2,3))+IF(INDEX($C:$C,ROW())=""TRUE_FALSE_GROUP"",1,0)+IF(LEN(INDEX($E:$E,ROW()))&gt;500,1,0)+IF(REGEXMATCH(LOWER(INDEX($E:$E,ROW())),""python|c\+\+|select |sql|&lt;html|&lt;style|for |while |def"&amp;" ""),1,0))"),1.0)</f>
        <v>1</v>
      </c>
      <c r="O590" s="3" t="s">
        <v>1075</v>
      </c>
      <c r="P590"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"")),30,0),IF(INDE"&amp;"X($C:$C,ROW())=""TRUE_FALSE_GROUP"",IF(INDEX($D:$D,ROW())=""BIET"",150,IF(INDEX($D:$D,ROW())=""HIEU"",180,240))+IF(LEN(INDEX($E:$E,ROW()))&gt;500,60,0),IF(INDEX($D:$D,ROW())=""BIET"",90,IF(INDEX($D:$D,ROW())=""HIEU"",120,180))))"),45.0)</f>
        <v>45</v>
      </c>
      <c r="Q590" s="3" t="s">
        <v>1139</v>
      </c>
      <c r="R590" s="5" t="b">
        <f t="shared" si="27"/>
        <v>1</v>
      </c>
      <c r="S590" s="5" t="str">
        <f t="array" ref="S590">IFERROR(INDEX(DUPLICATES!$K:$K,MATCH(INDEX($A:$A,ROW()),DUPLICATES!$B:$B,0)),IFERROR(INDEX(DUPLICATES!$K:$K,MATCH(INDEX($A:$A,ROW()),DUPLICATES!$C:$C,0)),""))</f>
        <v>FAM_80F04BE700</v>
      </c>
      <c r="T590" s="3" t="s">
        <v>1119</v>
      </c>
      <c r="U590" s="5" t="str">
        <f t="shared" si="30"/>
        <v>MATRIX_SPEC|YCCD|SOURCE_TAG|ITEM_DEMAND</v>
      </c>
    </row>
    <row r="591" hidden="1">
      <c r="A591" s="3" t="s">
        <v>6209</v>
      </c>
      <c r="B591" s="3" t="s">
        <v>17747</v>
      </c>
      <c r="C591" s="3" t="s">
        <v>1056</v>
      </c>
      <c r="D591" s="3" t="s">
        <v>578</v>
      </c>
      <c r="E591" s="3" t="s">
        <v>17750</v>
      </c>
      <c r="F591" s="3" t="s">
        <v>361</v>
      </c>
      <c r="H591" s="3" t="s">
        <v>44</v>
      </c>
      <c r="I591" s="3">
        <v>1.0</v>
      </c>
      <c r="J591" s="3" t="s">
        <v>1063</v>
      </c>
      <c r="K591" s="3" t="s">
        <v>426</v>
      </c>
      <c r="L591" s="3" t="s">
        <v>321</v>
      </c>
      <c r="M591" s="2" t="s">
        <v>17754</v>
      </c>
      <c r="N591" s="5">
        <f>IFERROR(__xludf.DUMMYFUNCTION("MIN(5,IF(INDEX($D:$D,ROW())=""BIET"",1,IF(INDEX($D:$D,ROW())=""HIEU"",2,3))+IF(INDEX($C:$C,ROW())=""TRUE_FALSE_GROUP"",1,0)+IF(LEN(INDEX($E:$E,ROW()))&gt;500,1,0)+IF(REGEXMATCH(LOWER(INDEX($E:$E,ROW())),""python|c\+\+|select |sql|&lt;html|&lt;style|for |while |def"&amp;" ""),1,0))"),1.0)</f>
        <v>1</v>
      </c>
      <c r="O591" s="3" t="s">
        <v>1075</v>
      </c>
      <c r="P591"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"")),30,0),IF(INDE"&amp;"X($C:$C,ROW())=""TRUE_FALSE_GROUP"",IF(INDEX($D:$D,ROW())=""BIET"",150,IF(INDEX($D:$D,ROW())=""HIEU"",180,240))+IF(LEN(INDEX($E:$E,ROW()))&gt;500,60,0),IF(INDEX($D:$D,ROW())=""BIET"",90,IF(INDEX($D:$D,ROW())=""HIEU"",120,180))))"),45.0)</f>
        <v>45</v>
      </c>
      <c r="Q591" s="5" t="str">
        <f t="shared" ref="Q591:Q625" si="33">IF(INDEX($T:$T,ROW())="READY_FOR_PRACTICE","PRACTICE",IF(INDEX($T:$T,ROW())="READY_FOR_PERIODIC","PERIODIC",IF(INDEX($T:$T,ROW())="READY_FOR_GRADUATION","GRADUATION",IF(INDEX($T:$T,ROW())="RETIRED","NONE","REVIEW_ONLY"))))</f>
        <v>PERIODIC</v>
      </c>
      <c r="R591" s="5" t="b">
        <f t="shared" si="27"/>
        <v>1</v>
      </c>
      <c r="S591" s="5" t="str">
        <f t="array" ref="S591">IFERROR(INDEX(DUPLICATES!$K:$K,MATCH(INDEX($A:$A,ROW()),DUPLICATES!$B:$B,0)),IFERROR(INDEX(DUPLICATES!$K:$K,MATCH(INDEX($A:$A,ROW()),DUPLICATES!$C:$C,0)),""))</f>
        <v/>
      </c>
      <c r="T591" s="3" t="s">
        <v>1093</v>
      </c>
      <c r="U591" s="5" t="str">
        <f t="shared" si="30"/>
        <v>MATRIX_SPEC|YCCD|SOURCE_TAG|ITEM_DEMAND</v>
      </c>
    </row>
    <row r="592" hidden="1">
      <c r="A592" s="3" t="s">
        <v>6215</v>
      </c>
      <c r="B592" s="3" t="s">
        <v>17784</v>
      </c>
      <c r="C592" s="3" t="s">
        <v>1056</v>
      </c>
      <c r="D592" s="3" t="s">
        <v>42</v>
      </c>
      <c r="E592" s="3" t="s">
        <v>17787</v>
      </c>
      <c r="F592" s="3" t="s">
        <v>51</v>
      </c>
      <c r="H592" s="3" t="s">
        <v>44</v>
      </c>
      <c r="I592" s="3">
        <v>1.0</v>
      </c>
      <c r="J592" s="3" t="s">
        <v>1063</v>
      </c>
      <c r="K592" s="3" t="s">
        <v>426</v>
      </c>
      <c r="L592" s="3" t="s">
        <v>321</v>
      </c>
      <c r="M592" s="2" t="s">
        <v>17791</v>
      </c>
      <c r="N592" s="5">
        <f>IFERROR(__xludf.DUMMYFUNCTION("MIN(5,IF(INDEX($D:$D,ROW())=""BIET"",1,IF(INDEX($D:$D,ROW())=""HIEU"",2,3))+IF(INDEX($C:$C,ROW())=""TRUE_FALSE_GROUP"",1,0)+IF(LEN(INDEX($E:$E,ROW()))&gt;500,1,0)+IF(REGEXMATCH(LOWER(INDEX($E:$E,ROW())),""python|c\+\+|select |sql|&lt;html|&lt;style|for |while |def"&amp;" ""),1,0))"),2.0)</f>
        <v>2</v>
      </c>
      <c r="O592" s="3" t="s">
        <v>1075</v>
      </c>
      <c r="P592"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"")),30,0),IF(INDE"&amp;"X($C:$C,ROW())=""TRUE_FALSE_GROUP"",IF(INDEX($D:$D,ROW())=""BIET"",150,IF(INDEX($D:$D,ROW())=""HIEU"",180,240))+IF(LEN(INDEX($E:$E,ROW()))&gt;500,60,0),IF(INDEX($D:$D,ROW())=""BIET"",90,IF(INDEX($D:$D,ROW())=""HIEU"",120,180))))"),60.0)</f>
        <v>60</v>
      </c>
      <c r="Q592" s="5" t="str">
        <f t="shared" si="33"/>
        <v>PERIODIC</v>
      </c>
      <c r="R592" s="5" t="b">
        <f t="shared" si="27"/>
        <v>1</v>
      </c>
      <c r="S592" s="5" t="str">
        <f t="array" ref="S592">IFERROR(INDEX(DUPLICATES!$K:$K,MATCH(INDEX($A:$A,ROW()),DUPLICATES!$B:$B,0)),IFERROR(INDEX(DUPLICATES!$K:$K,MATCH(INDEX($A:$A,ROW()),DUPLICATES!$C:$C,0)),""))</f>
        <v/>
      </c>
      <c r="T592" s="3" t="s">
        <v>1093</v>
      </c>
      <c r="U592" s="5" t="str">
        <f t="shared" si="30"/>
        <v>MATRIX_SPEC|YCCD|SOURCE_TAG|ITEM_DEMAND</v>
      </c>
    </row>
    <row r="593" hidden="1">
      <c r="A593" s="3" t="s">
        <v>6222</v>
      </c>
      <c r="B593" s="3" t="s">
        <v>17808</v>
      </c>
      <c r="C593" s="3" t="s">
        <v>1056</v>
      </c>
      <c r="D593" s="3" t="s">
        <v>42</v>
      </c>
      <c r="E593" s="3" t="s">
        <v>17811</v>
      </c>
      <c r="F593" s="3" t="s">
        <v>126</v>
      </c>
      <c r="H593" s="3" t="s">
        <v>44</v>
      </c>
      <c r="I593" s="3">
        <v>1.0</v>
      </c>
      <c r="J593" s="3" t="s">
        <v>1063</v>
      </c>
      <c r="K593" s="3" t="s">
        <v>426</v>
      </c>
      <c r="L593" s="3" t="s">
        <v>321</v>
      </c>
      <c r="M593" s="2" t="s">
        <v>17814</v>
      </c>
      <c r="N593" s="5">
        <f>IFERROR(__xludf.DUMMYFUNCTION("MIN(5,IF(INDEX($D:$D,ROW())=""BIET"",1,IF(INDEX($D:$D,ROW())=""HIEU"",2,3))+IF(INDEX($C:$C,ROW())=""TRUE_FALSE_GROUP"",1,0)+IF(LEN(INDEX($E:$E,ROW()))&gt;500,1,0)+IF(REGEXMATCH(LOWER(INDEX($E:$E,ROW())),""python|c\+\+|select |sql|&lt;html|&lt;style|for |while |def"&amp;" ""),1,0))"),2.0)</f>
        <v>2</v>
      </c>
      <c r="O593" s="3" t="s">
        <v>1075</v>
      </c>
      <c r="P593"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"")),30,0),IF(INDE"&amp;"X($C:$C,ROW())=""TRUE_FALSE_GROUP"",IF(INDEX($D:$D,ROW())=""BIET"",150,IF(INDEX($D:$D,ROW())=""HIEU"",180,240))+IF(LEN(INDEX($E:$E,ROW()))&gt;500,60,0),IF(INDEX($D:$D,ROW())=""BIET"",90,IF(INDEX($D:$D,ROW())=""HIEU"",120,180))))"),60.0)</f>
        <v>60</v>
      </c>
      <c r="Q593" s="5" t="str">
        <f t="shared" si="33"/>
        <v>PERIODIC</v>
      </c>
      <c r="R593" s="5" t="b">
        <f t="shared" si="27"/>
        <v>1</v>
      </c>
      <c r="S593" s="5" t="str">
        <f t="array" ref="S593">IFERROR(INDEX(DUPLICATES!$K:$K,MATCH(INDEX($A:$A,ROW()),DUPLICATES!$B:$B,0)),IFERROR(INDEX(DUPLICATES!$K:$K,MATCH(INDEX($A:$A,ROW()),DUPLICATES!$C:$C,0)),""))</f>
        <v/>
      </c>
      <c r="T593" s="3" t="s">
        <v>1093</v>
      </c>
      <c r="U593" s="5" t="str">
        <f t="shared" si="30"/>
        <v>MATRIX_SPEC|YCCD|SOURCE_TAG|ITEM_DEMAND</v>
      </c>
    </row>
    <row r="594" hidden="1">
      <c r="A594" s="3" t="s">
        <v>6229</v>
      </c>
      <c r="B594" s="3" t="s">
        <v>17832</v>
      </c>
      <c r="C594" s="3" t="s">
        <v>1056</v>
      </c>
      <c r="D594" s="3" t="s">
        <v>42</v>
      </c>
      <c r="E594" s="3" t="s">
        <v>17833</v>
      </c>
      <c r="F594" s="3" t="s">
        <v>361</v>
      </c>
      <c r="H594" s="3" t="s">
        <v>44</v>
      </c>
      <c r="I594" s="3">
        <v>1.0</v>
      </c>
      <c r="J594" s="3" t="s">
        <v>1063</v>
      </c>
      <c r="K594" s="3" t="s">
        <v>426</v>
      </c>
      <c r="L594" s="3" t="s">
        <v>321</v>
      </c>
      <c r="M594" s="2" t="s">
        <v>17837</v>
      </c>
      <c r="N594" s="5">
        <f>IFERROR(__xludf.DUMMYFUNCTION("MIN(5,IF(INDEX($D:$D,ROW())=""BIET"",1,IF(INDEX($D:$D,ROW())=""HIEU"",2,3))+IF(INDEX($C:$C,ROW())=""TRUE_FALSE_GROUP"",1,0)+IF(LEN(INDEX($E:$E,ROW()))&gt;500,1,0)+IF(REGEXMATCH(LOWER(INDEX($E:$E,ROW())),""python|c\+\+|select |sql|&lt;html|&lt;style|for |while |def"&amp;" ""),1,0))"),2.0)</f>
        <v>2</v>
      </c>
      <c r="O594" s="3" t="s">
        <v>1075</v>
      </c>
      <c r="P594"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"")),30,0),IF(INDE"&amp;"X($C:$C,ROW())=""TRUE_FALSE_GROUP"",IF(INDEX($D:$D,ROW())=""BIET"",150,IF(INDEX($D:$D,ROW())=""HIEU"",180,240))+IF(LEN(INDEX($E:$E,ROW()))&gt;500,60,0),IF(INDEX($D:$D,ROW())=""BIET"",90,IF(INDEX($D:$D,ROW())=""HIEU"",120,180))))"),60.0)</f>
        <v>60</v>
      </c>
      <c r="Q594" s="5" t="str">
        <f t="shared" si="33"/>
        <v>PERIODIC</v>
      </c>
      <c r="R594" s="5" t="b">
        <f t="shared" si="27"/>
        <v>1</v>
      </c>
      <c r="S594" s="5" t="str">
        <f t="array" ref="S594">IFERROR(INDEX(DUPLICATES!$K:$K,MATCH(INDEX($A:$A,ROW()),DUPLICATES!$B:$B,0)),IFERROR(INDEX(DUPLICATES!$K:$K,MATCH(INDEX($A:$A,ROW()),DUPLICATES!$C:$C,0)),""))</f>
        <v/>
      </c>
      <c r="T594" s="3" t="s">
        <v>1093</v>
      </c>
      <c r="U594" s="5" t="str">
        <f t="shared" si="30"/>
        <v>MATRIX_SPEC|YCCD|SOURCE_TAG|ITEM_DEMAND</v>
      </c>
    </row>
    <row r="595" hidden="1">
      <c r="A595" s="3" t="s">
        <v>6234</v>
      </c>
      <c r="B595" s="3" t="s">
        <v>17849</v>
      </c>
      <c r="C595" s="3" t="s">
        <v>1056</v>
      </c>
      <c r="D595" s="3" t="s">
        <v>42</v>
      </c>
      <c r="E595" s="3" t="s">
        <v>17851</v>
      </c>
      <c r="F595" s="3" t="s">
        <v>98</v>
      </c>
      <c r="H595" s="3" t="s">
        <v>44</v>
      </c>
      <c r="I595" s="3">
        <v>1.0</v>
      </c>
      <c r="J595" s="3" t="s">
        <v>1063</v>
      </c>
      <c r="K595" s="3" t="s">
        <v>426</v>
      </c>
      <c r="L595" s="3" t="s">
        <v>321</v>
      </c>
      <c r="M595" s="2" t="s">
        <v>17854</v>
      </c>
      <c r="N595" s="5">
        <f>IFERROR(__xludf.DUMMYFUNCTION("MIN(5,IF(INDEX($D:$D,ROW())=""BIET"",1,IF(INDEX($D:$D,ROW())=""HIEU"",2,3))+IF(INDEX($C:$C,ROW())=""TRUE_FALSE_GROUP"",1,0)+IF(LEN(INDEX($E:$E,ROW()))&gt;500,1,0)+IF(REGEXMATCH(LOWER(INDEX($E:$E,ROW())),""python|c\+\+|select |sql|&lt;html|&lt;style|for |while |def"&amp;" ""),1,0))"),2.0)</f>
        <v>2</v>
      </c>
      <c r="O595" s="3" t="s">
        <v>1075</v>
      </c>
      <c r="P595"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"")),30,0),IF(INDE"&amp;"X($C:$C,ROW())=""TRUE_FALSE_GROUP"",IF(INDEX($D:$D,ROW())=""BIET"",150,IF(INDEX($D:$D,ROW())=""HIEU"",180,240))+IF(LEN(INDEX($E:$E,ROW()))&gt;500,60,0),IF(INDEX($D:$D,ROW())=""BIET"",90,IF(INDEX($D:$D,ROW())=""HIEU"",120,180))))"),60.0)</f>
        <v>60</v>
      </c>
      <c r="Q595" s="5" t="str">
        <f t="shared" si="33"/>
        <v>PERIODIC</v>
      </c>
      <c r="R595" s="5" t="b">
        <f t="shared" si="27"/>
        <v>1</v>
      </c>
      <c r="S595" s="5" t="str">
        <f t="array" ref="S595">IFERROR(INDEX(DUPLICATES!$K:$K,MATCH(INDEX($A:$A,ROW()),DUPLICATES!$B:$B,0)),IFERROR(INDEX(DUPLICATES!$K:$K,MATCH(INDEX($A:$A,ROW()),DUPLICATES!$C:$C,0)),""))</f>
        <v/>
      </c>
      <c r="T595" s="3" t="s">
        <v>1093</v>
      </c>
      <c r="U595" s="5" t="str">
        <f t="shared" si="30"/>
        <v>MATRIX_SPEC|YCCD|SOURCE_TAG|ITEM_DEMAND</v>
      </c>
    </row>
    <row r="596" hidden="1">
      <c r="A596" s="3" t="s">
        <v>6239</v>
      </c>
      <c r="B596" s="3" t="s">
        <v>17869</v>
      </c>
      <c r="C596" s="3" t="s">
        <v>1056</v>
      </c>
      <c r="D596" s="3" t="s">
        <v>578</v>
      </c>
      <c r="E596" s="3" t="s">
        <v>17870</v>
      </c>
      <c r="F596" s="3" t="s">
        <v>51</v>
      </c>
      <c r="H596" s="3" t="s">
        <v>44</v>
      </c>
      <c r="I596" s="3">
        <v>1.0</v>
      </c>
      <c r="J596" s="3" t="s">
        <v>1063</v>
      </c>
      <c r="K596" s="3" t="s">
        <v>426</v>
      </c>
      <c r="L596" s="3" t="s">
        <v>321</v>
      </c>
      <c r="M596" s="2" t="s">
        <v>17873</v>
      </c>
      <c r="N596" s="5">
        <f>IFERROR(__xludf.DUMMYFUNCTION("MIN(5,IF(INDEX($D:$D,ROW())=""BIET"",1,IF(INDEX($D:$D,ROW())=""HIEU"",2,3))+IF(INDEX($C:$C,ROW())=""TRUE_FALSE_GROUP"",1,0)+IF(LEN(INDEX($E:$E,ROW()))&gt;500,1,0)+IF(REGEXMATCH(LOWER(INDEX($E:$E,ROW())),""python|c\+\+|select |sql|&lt;html|&lt;style|for |while |def"&amp;" ""),1,0))"),1.0)</f>
        <v>1</v>
      </c>
      <c r="O596" s="3" t="s">
        <v>1075</v>
      </c>
      <c r="P596"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"")),30,0),IF(INDE"&amp;"X($C:$C,ROW())=""TRUE_FALSE_GROUP"",IF(INDEX($D:$D,ROW())=""BIET"",150,IF(INDEX($D:$D,ROW())=""HIEU"",180,240))+IF(LEN(INDEX($E:$E,ROW()))&gt;500,60,0),IF(INDEX($D:$D,ROW())=""BIET"",90,IF(INDEX($D:$D,ROW())=""HIEU"",120,180))))"),45.0)</f>
        <v>45</v>
      </c>
      <c r="Q596" s="5" t="str">
        <f t="shared" si="33"/>
        <v>PERIODIC</v>
      </c>
      <c r="R596" s="5" t="b">
        <f t="shared" si="27"/>
        <v>1</v>
      </c>
      <c r="S596" s="5" t="str">
        <f t="array" ref="S596">IFERROR(INDEX(DUPLICATES!$K:$K,MATCH(INDEX($A:$A,ROW()),DUPLICATES!$B:$B,0)),IFERROR(INDEX(DUPLICATES!$K:$K,MATCH(INDEX($A:$A,ROW()),DUPLICATES!$C:$C,0)),""))</f>
        <v/>
      </c>
      <c r="T596" s="3" t="s">
        <v>1093</v>
      </c>
      <c r="U596" s="5" t="str">
        <f t="shared" si="30"/>
        <v>MATRIX_SPEC|YCCD|SOURCE_TAG|ITEM_DEMAND</v>
      </c>
    </row>
    <row r="597" hidden="1">
      <c r="A597" s="3" t="s">
        <v>6243</v>
      </c>
      <c r="B597" s="3" t="s">
        <v>17887</v>
      </c>
      <c r="C597" s="3" t="s">
        <v>16711</v>
      </c>
      <c r="D597" s="3" t="s">
        <v>42</v>
      </c>
      <c r="E597" s="3" t="s">
        <v>17889</v>
      </c>
      <c r="F597" s="3" t="s">
        <v>17891</v>
      </c>
      <c r="H597" s="3" t="s">
        <v>44</v>
      </c>
      <c r="I597" s="3">
        <v>1.0</v>
      </c>
      <c r="J597" s="3" t="s">
        <v>1063</v>
      </c>
      <c r="K597" s="3" t="s">
        <v>426</v>
      </c>
      <c r="L597" s="3" t="s">
        <v>321</v>
      </c>
      <c r="M597" s="2" t="s">
        <v>17895</v>
      </c>
      <c r="N597" s="5">
        <f>IFERROR(__xludf.DUMMYFUNCTION("MIN(5,IF(INDEX($D:$D,ROW())=""BIET"",1,IF(INDEX($D:$D,ROW())=""HIEU"",2,3))+IF(INDEX($C:$C,ROW())=""TRUE_FALSE_GROUP"",1,0)+IF(LEN(INDEX($E:$E,ROW()))&gt;500,1,0)+IF(REGEXMATCH(LOWER(INDEX($E:$E,ROW())),""python|c\+\+|select |sql|&lt;html|&lt;style|for |while |def"&amp;" ""),1,0))"),2.0)</f>
        <v>2</v>
      </c>
      <c r="O597" s="3" t="s">
        <v>1075</v>
      </c>
      <c r="P597"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"")),30,0),IF(INDE"&amp;"X($C:$C,ROW())=""TRUE_FALSE_GROUP"",IF(INDEX($D:$D,ROW())=""BIET"",150,IF(INDEX($D:$D,ROW())=""HIEU"",180,240))+IF(LEN(INDEX($E:$E,ROW()))&gt;500,60,0),IF(INDEX($D:$D,ROW())=""BIET"",90,IF(INDEX($D:$D,ROW())=""HIEU"",120,180))))"),120.0)</f>
        <v>120</v>
      </c>
      <c r="Q597" s="5" t="str">
        <f t="shared" si="33"/>
        <v>PERIODIC</v>
      </c>
      <c r="R597" s="5" t="b">
        <f t="shared" si="27"/>
        <v>0</v>
      </c>
      <c r="S597" s="5" t="str">
        <f t="array" ref="S597">IFERROR(INDEX(DUPLICATES!$K:$K,MATCH(INDEX($A:$A,ROW()),DUPLICATES!$B:$B,0)),IFERROR(INDEX(DUPLICATES!$K:$K,MATCH(INDEX($A:$A,ROW()),DUPLICATES!$C:$C,0)),""))</f>
        <v/>
      </c>
      <c r="T597" s="3" t="s">
        <v>1093</v>
      </c>
      <c r="U597" s="5" t="str">
        <f t="shared" si="30"/>
        <v>MATRIX_SPEC|YCCD|SOURCE_TAG|ITEM_DEMAND</v>
      </c>
    </row>
    <row r="598" hidden="1">
      <c r="A598" s="3" t="s">
        <v>6252</v>
      </c>
      <c r="B598" s="3" t="s">
        <v>17918</v>
      </c>
      <c r="C598" s="3" t="s">
        <v>1056</v>
      </c>
      <c r="D598" s="3" t="s">
        <v>78</v>
      </c>
      <c r="E598" s="3" t="s">
        <v>17920</v>
      </c>
      <c r="F598" s="3" t="s">
        <v>51</v>
      </c>
      <c r="G598" s="3" t="s">
        <v>398</v>
      </c>
      <c r="H598" s="3" t="s">
        <v>44</v>
      </c>
      <c r="I598" s="3">
        <v>1.0</v>
      </c>
      <c r="J598" s="3" t="s">
        <v>1063</v>
      </c>
      <c r="K598" s="3" t="s">
        <v>470</v>
      </c>
      <c r="L598" s="3" t="s">
        <v>321</v>
      </c>
      <c r="M598" s="2" t="s">
        <v>17925</v>
      </c>
      <c r="N598" s="5">
        <f>IFERROR(__xludf.DUMMYFUNCTION("MIN(5,IF(INDEX($D:$D,ROW())=""BIET"",1,IF(INDEX($D:$D,ROW())=""HIEU"",2,3))+IF(INDEX($C:$C,ROW())=""TRUE_FALSE_GROUP"",1,0)+IF(LEN(INDEX($E:$E,ROW()))&gt;500,1,0)+IF(REGEXMATCH(LOWER(INDEX($E:$E,ROW())),""python|c\+\+|select |sql|&lt;html|&lt;style|for |while |def"&amp;" ""),1,0))"),3.0)</f>
        <v>3</v>
      </c>
      <c r="O598" s="3" t="s">
        <v>1075</v>
      </c>
      <c r="P598"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"")),30,0),IF(INDE"&amp;"X($C:$C,ROW())=""TRUE_FALSE_GROUP"",IF(INDEX($D:$D,ROW())=""BIET"",150,IF(INDEX($D:$D,ROW())=""HIEU"",180,240))+IF(LEN(INDEX($E:$E,ROW()))&gt;500,60,0),IF(INDEX($D:$D,ROW())=""BIET"",90,IF(INDEX($D:$D,ROW())=""HIEU"",120,180))))"),90.0)</f>
        <v>90</v>
      </c>
      <c r="Q598" s="5" t="str">
        <f t="shared" si="33"/>
        <v>PERIODIC</v>
      </c>
      <c r="R598" s="5" t="b">
        <f t="shared" si="27"/>
        <v>1</v>
      </c>
      <c r="S598" s="5" t="str">
        <f t="array" ref="S598">IFERROR(INDEX(DUPLICATES!$K:$K,MATCH(INDEX($A:$A,ROW()),DUPLICATES!$B:$B,0)),IFERROR(INDEX(DUPLICATES!$K:$K,MATCH(INDEX($A:$A,ROW()),DUPLICATES!$C:$C,0)),""))</f>
        <v>FAM_LOGIC_BOOL_EVAL_001</v>
      </c>
      <c r="T598" s="3" t="s">
        <v>1093</v>
      </c>
      <c r="U598" s="5" t="str">
        <f t="shared" si="30"/>
        <v>MATRIX_SPEC|YCCD|SOURCE_TAG|ITEM_DEMAND</v>
      </c>
    </row>
    <row r="599" hidden="1">
      <c r="A599" s="3" t="s">
        <v>6256</v>
      </c>
      <c r="B599" s="3" t="s">
        <v>17946</v>
      </c>
      <c r="C599" s="3" t="s">
        <v>1056</v>
      </c>
      <c r="D599" s="3" t="s">
        <v>42</v>
      </c>
      <c r="E599" s="3" t="s">
        <v>17948</v>
      </c>
      <c r="F599" s="3" t="s">
        <v>361</v>
      </c>
      <c r="G599" s="3" t="s">
        <v>398</v>
      </c>
      <c r="H599" s="3" t="s">
        <v>44</v>
      </c>
      <c r="I599" s="3">
        <v>1.0</v>
      </c>
      <c r="J599" s="3" t="s">
        <v>1063</v>
      </c>
      <c r="K599" s="3" t="s">
        <v>470</v>
      </c>
      <c r="L599" s="3" t="s">
        <v>321</v>
      </c>
      <c r="M599" s="2" t="s">
        <v>17952</v>
      </c>
      <c r="N599" s="5">
        <f>IFERROR(__xludf.DUMMYFUNCTION("MIN(5,IF(INDEX($D:$D,ROW())=""BIET"",1,IF(INDEX($D:$D,ROW())=""HIEU"",2,3))+IF(INDEX($C:$C,ROW())=""TRUE_FALSE_GROUP"",1,0)+IF(LEN(INDEX($E:$E,ROW()))&gt;500,1,0)+IF(REGEXMATCH(LOWER(INDEX($E:$E,ROW())),""python|c\+\+|select |sql|&lt;html|&lt;style|for |while |def"&amp;" ""),1,0))"),2.0)</f>
        <v>2</v>
      </c>
      <c r="O599" s="3" t="s">
        <v>1075</v>
      </c>
      <c r="P599"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"")),30,0),IF(INDE"&amp;"X($C:$C,ROW())=""TRUE_FALSE_GROUP"",IF(INDEX($D:$D,ROW())=""BIET"",150,IF(INDEX($D:$D,ROW())=""HIEU"",180,240))+IF(LEN(INDEX($E:$E,ROW()))&gt;500,60,0),IF(INDEX($D:$D,ROW())=""BIET"",90,IF(INDEX($D:$D,ROW())=""HIEU"",120,180))))"),60.0)</f>
        <v>60</v>
      </c>
      <c r="Q599" s="5" t="str">
        <f t="shared" si="33"/>
        <v>PERIODIC</v>
      </c>
      <c r="R599" s="5" t="b">
        <f t="shared" si="27"/>
        <v>1</v>
      </c>
      <c r="S599" s="5" t="str">
        <f t="array" ref="S599">IFERROR(INDEX(DUPLICATES!$K:$K,MATCH(INDEX($A:$A,ROW()),DUPLICATES!$B:$B,0)),IFERROR(INDEX(DUPLICATES!$K:$K,MATCH(INDEX($A:$A,ROW()),DUPLICATES!$C:$C,0)),""))</f>
        <v/>
      </c>
      <c r="T599" s="3" t="s">
        <v>1093</v>
      </c>
      <c r="U599" s="5" t="str">
        <f t="shared" si="30"/>
        <v>MATRIX_SPEC|YCCD|SOURCE_TAG|ITEM_DEMAND</v>
      </c>
    </row>
    <row r="600" hidden="1">
      <c r="A600" s="3" t="s">
        <v>6260</v>
      </c>
      <c r="B600" s="3" t="s">
        <v>17969</v>
      </c>
      <c r="C600" s="3" t="s">
        <v>1056</v>
      </c>
      <c r="D600" s="3" t="s">
        <v>42</v>
      </c>
      <c r="E600" s="3" t="s">
        <v>17971</v>
      </c>
      <c r="F600" s="3" t="s">
        <v>126</v>
      </c>
      <c r="G600" s="3" t="s">
        <v>398</v>
      </c>
      <c r="H600" s="3" t="s">
        <v>44</v>
      </c>
      <c r="I600" s="3">
        <v>1.0</v>
      </c>
      <c r="J600" s="3" t="s">
        <v>1063</v>
      </c>
      <c r="K600" s="3" t="s">
        <v>470</v>
      </c>
      <c r="L600" s="3" t="s">
        <v>321</v>
      </c>
      <c r="M600" s="2" t="s">
        <v>17975</v>
      </c>
      <c r="N600" s="5">
        <f>IFERROR(__xludf.DUMMYFUNCTION("MIN(5,IF(INDEX($D:$D,ROW())=""BIET"",1,IF(INDEX($D:$D,ROW())=""HIEU"",2,3))+IF(INDEX($C:$C,ROW())=""TRUE_FALSE_GROUP"",1,0)+IF(LEN(INDEX($E:$E,ROW()))&gt;500,1,0)+IF(REGEXMATCH(LOWER(INDEX($E:$E,ROW())),""python|c\+\+|select |sql|&lt;html|&lt;style|for |while |def"&amp;" ""),1,0))"),2.0)</f>
        <v>2</v>
      </c>
      <c r="O600" s="3" t="s">
        <v>1075</v>
      </c>
      <c r="P600"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"")),30,0),IF(INDE"&amp;"X($C:$C,ROW())=""TRUE_FALSE_GROUP"",IF(INDEX($D:$D,ROW())=""BIET"",150,IF(INDEX($D:$D,ROW())=""HIEU"",180,240))+IF(LEN(INDEX($E:$E,ROW()))&gt;500,60,0),IF(INDEX($D:$D,ROW())=""BIET"",90,IF(INDEX($D:$D,ROW())=""HIEU"",120,180))))"),60.0)</f>
        <v>60</v>
      </c>
      <c r="Q600" s="5" t="str">
        <f t="shared" si="33"/>
        <v>PERIODIC</v>
      </c>
      <c r="R600" s="5" t="b">
        <f t="shared" si="27"/>
        <v>1</v>
      </c>
      <c r="S600" s="5" t="str">
        <f t="array" ref="S600">IFERROR(INDEX(DUPLICATES!$K:$K,MATCH(INDEX($A:$A,ROW()),DUPLICATES!$B:$B,0)),IFERROR(INDEX(DUPLICATES!$K:$K,MATCH(INDEX($A:$A,ROW()),DUPLICATES!$C:$C,0)),""))</f>
        <v/>
      </c>
      <c r="T600" s="3" t="s">
        <v>1093</v>
      </c>
      <c r="U600" s="5" t="str">
        <f t="shared" si="30"/>
        <v>MATRIX_SPEC|YCCD|SOURCE_TAG|ITEM_DEMAND</v>
      </c>
    </row>
    <row r="601" hidden="1">
      <c r="A601" s="3" t="s">
        <v>6263</v>
      </c>
      <c r="B601" s="3" t="s">
        <v>17996</v>
      </c>
      <c r="C601" s="3" t="s">
        <v>1056</v>
      </c>
      <c r="D601" s="3" t="s">
        <v>42</v>
      </c>
      <c r="E601" s="3" t="s">
        <v>17999</v>
      </c>
      <c r="F601" s="3" t="s">
        <v>98</v>
      </c>
      <c r="G601" s="3" t="s">
        <v>398</v>
      </c>
      <c r="H601" s="3" t="s">
        <v>44</v>
      </c>
      <c r="I601" s="3">
        <v>1.0</v>
      </c>
      <c r="J601" s="3" t="s">
        <v>1063</v>
      </c>
      <c r="K601" s="3" t="s">
        <v>470</v>
      </c>
      <c r="L601" s="3" t="s">
        <v>321</v>
      </c>
      <c r="M601" s="2" t="s">
        <v>18002</v>
      </c>
      <c r="N601" s="5">
        <f>IFERROR(__xludf.DUMMYFUNCTION("MIN(5,IF(INDEX($D:$D,ROW())=""BIET"",1,IF(INDEX($D:$D,ROW())=""HIEU"",2,3))+IF(INDEX($C:$C,ROW())=""TRUE_FALSE_GROUP"",1,0)+IF(LEN(INDEX($E:$E,ROW()))&gt;500,1,0)+IF(REGEXMATCH(LOWER(INDEX($E:$E,ROW())),""python|c\+\+|select |sql|&lt;html|&lt;style|for |while |def"&amp;" ""),1,0))"),2.0)</f>
        <v>2</v>
      </c>
      <c r="O601" s="3" t="s">
        <v>1075</v>
      </c>
      <c r="P601"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"")),30,0),IF(INDE"&amp;"X($C:$C,ROW())=""TRUE_FALSE_GROUP"",IF(INDEX($D:$D,ROW())=""BIET"",150,IF(INDEX($D:$D,ROW())=""HIEU"",180,240))+IF(LEN(INDEX($E:$E,ROW()))&gt;500,60,0),IF(INDEX($D:$D,ROW())=""BIET"",90,IF(INDEX($D:$D,ROW())=""HIEU"",120,180))))"),60.0)</f>
        <v>60</v>
      </c>
      <c r="Q601" s="5" t="str">
        <f t="shared" si="33"/>
        <v>PERIODIC</v>
      </c>
      <c r="R601" s="5" t="b">
        <f t="shared" si="27"/>
        <v>1</v>
      </c>
      <c r="S601" s="5" t="str">
        <f t="array" ref="S601">IFERROR(INDEX(DUPLICATES!$K:$K,MATCH(INDEX($A:$A,ROW()),DUPLICATES!$B:$B,0)),IFERROR(INDEX(DUPLICATES!$K:$K,MATCH(INDEX($A:$A,ROW()),DUPLICATES!$C:$C,0)),""))</f>
        <v/>
      </c>
      <c r="T601" s="3" t="s">
        <v>1093</v>
      </c>
      <c r="U601" s="5" t="str">
        <f t="shared" si="30"/>
        <v>MATRIX_SPEC|YCCD|SOURCE_TAG|ITEM_DEMAND</v>
      </c>
    </row>
    <row r="602" hidden="1">
      <c r="A602" s="3" t="s">
        <v>6266</v>
      </c>
      <c r="B602" s="3" t="s">
        <v>18016</v>
      </c>
      <c r="C602" s="3" t="s">
        <v>1056</v>
      </c>
      <c r="D602" s="3" t="s">
        <v>78</v>
      </c>
      <c r="E602" s="3" t="s">
        <v>18018</v>
      </c>
      <c r="F602" s="3" t="s">
        <v>361</v>
      </c>
      <c r="G602" s="3" t="s">
        <v>398</v>
      </c>
      <c r="H602" s="3" t="s">
        <v>44</v>
      </c>
      <c r="I602" s="3">
        <v>1.0</v>
      </c>
      <c r="J602" s="3" t="s">
        <v>1063</v>
      </c>
      <c r="K602" s="3" t="s">
        <v>470</v>
      </c>
      <c r="L602" s="3" t="s">
        <v>321</v>
      </c>
      <c r="M602" s="2" t="s">
        <v>18022</v>
      </c>
      <c r="N602" s="5">
        <f>IFERROR(__xludf.DUMMYFUNCTION("MIN(5,IF(INDEX($D:$D,ROW())=""BIET"",1,IF(INDEX($D:$D,ROW())=""HIEU"",2,3))+IF(INDEX($C:$C,ROW())=""TRUE_FALSE_GROUP"",1,0)+IF(LEN(INDEX($E:$E,ROW()))&gt;500,1,0)+IF(REGEXMATCH(LOWER(INDEX($E:$E,ROW())),""python|c\+\+|select |sql|&lt;html|&lt;style|for |while |def"&amp;" ""),1,0))"),3.0)</f>
        <v>3</v>
      </c>
      <c r="O602" s="3" t="s">
        <v>1075</v>
      </c>
      <c r="P602"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"")),30,0),IF(INDE"&amp;"X($C:$C,ROW())=""TRUE_FALSE_GROUP"",IF(INDEX($D:$D,ROW())=""BIET"",150,IF(INDEX($D:$D,ROW())=""HIEU"",180,240))+IF(LEN(INDEX($E:$E,ROW()))&gt;500,60,0),IF(INDEX($D:$D,ROW())=""BIET"",90,IF(INDEX($D:$D,ROW())=""HIEU"",120,180))))"),90.0)</f>
        <v>90</v>
      </c>
      <c r="Q602" s="5" t="str">
        <f t="shared" si="33"/>
        <v>PERIODIC</v>
      </c>
      <c r="R602" s="5" t="b">
        <f t="shared" si="27"/>
        <v>1</v>
      </c>
      <c r="S602" s="5" t="str">
        <f t="array" ref="S602">IFERROR(INDEX(DUPLICATES!$K:$K,MATCH(INDEX($A:$A,ROW()),DUPLICATES!$B:$B,0)),IFERROR(INDEX(DUPLICATES!$K:$K,MATCH(INDEX($A:$A,ROW()),DUPLICATES!$C:$C,0)),""))</f>
        <v/>
      </c>
      <c r="T602" s="3" t="s">
        <v>1093</v>
      </c>
      <c r="U602" s="5" t="str">
        <f t="shared" si="30"/>
        <v>MATRIX_SPEC|YCCD|SOURCE_TAG|ITEM_DEMAND</v>
      </c>
    </row>
    <row r="603" hidden="1">
      <c r="A603" s="3" t="s">
        <v>6272</v>
      </c>
      <c r="B603" s="3" t="s">
        <v>18038</v>
      </c>
      <c r="C603" s="3" t="s">
        <v>1056</v>
      </c>
      <c r="D603" s="3" t="s">
        <v>42</v>
      </c>
      <c r="E603" s="3" t="s">
        <v>18040</v>
      </c>
      <c r="F603" s="3" t="s">
        <v>126</v>
      </c>
      <c r="G603" s="3" t="s">
        <v>398</v>
      </c>
      <c r="H603" s="3" t="s">
        <v>44</v>
      </c>
      <c r="I603" s="3">
        <v>1.0</v>
      </c>
      <c r="J603" s="3" t="s">
        <v>1063</v>
      </c>
      <c r="K603" s="3" t="s">
        <v>470</v>
      </c>
      <c r="L603" s="3" t="s">
        <v>321</v>
      </c>
      <c r="M603" s="2" t="s">
        <v>18043</v>
      </c>
      <c r="N603" s="5">
        <f>IFERROR(__xludf.DUMMYFUNCTION("MIN(5,IF(INDEX($D:$D,ROW())=""BIET"",1,IF(INDEX($D:$D,ROW())=""HIEU"",2,3))+IF(INDEX($C:$C,ROW())=""TRUE_FALSE_GROUP"",1,0)+IF(LEN(INDEX($E:$E,ROW()))&gt;500,1,0)+IF(REGEXMATCH(LOWER(INDEX($E:$E,ROW())),""python|c\+\+|select |sql|&lt;html|&lt;style|for |while |def"&amp;" ""),1,0))"),2.0)</f>
        <v>2</v>
      </c>
      <c r="O603" s="3" t="s">
        <v>1075</v>
      </c>
      <c r="P603"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"")),30,0),IF(INDE"&amp;"X($C:$C,ROW())=""TRUE_FALSE_GROUP"",IF(INDEX($D:$D,ROW())=""BIET"",150,IF(INDEX($D:$D,ROW())=""HIEU"",180,240))+IF(LEN(INDEX($E:$E,ROW()))&gt;500,60,0),IF(INDEX($D:$D,ROW())=""BIET"",90,IF(INDEX($D:$D,ROW())=""HIEU"",120,180))))"),60.0)</f>
        <v>60</v>
      </c>
      <c r="Q603" s="5" t="str">
        <f t="shared" si="33"/>
        <v>PERIODIC</v>
      </c>
      <c r="R603" s="5" t="b">
        <f t="shared" si="27"/>
        <v>1</v>
      </c>
      <c r="S603" s="5" t="str">
        <f t="array" ref="S603">IFERROR(INDEX(DUPLICATES!$K:$K,MATCH(INDEX($A:$A,ROW()),DUPLICATES!$B:$B,0)),IFERROR(INDEX(DUPLICATES!$K:$K,MATCH(INDEX($A:$A,ROW()),DUPLICATES!$C:$C,0)),""))</f>
        <v/>
      </c>
      <c r="T603" s="3" t="s">
        <v>1093</v>
      </c>
      <c r="U603" s="5" t="str">
        <f t="shared" si="30"/>
        <v>MATRIX_SPEC|YCCD|SOURCE_TAG|ITEM_DEMAND</v>
      </c>
    </row>
    <row r="604" hidden="1">
      <c r="A604" s="3" t="s">
        <v>6276</v>
      </c>
      <c r="B604" s="3" t="s">
        <v>18055</v>
      </c>
      <c r="C604" s="3" t="s">
        <v>1056</v>
      </c>
      <c r="D604" s="3" t="s">
        <v>78</v>
      </c>
      <c r="E604" s="3" t="s">
        <v>18057</v>
      </c>
      <c r="F604" s="3" t="s">
        <v>51</v>
      </c>
      <c r="G604" s="3" t="s">
        <v>398</v>
      </c>
      <c r="H604" s="3" t="s">
        <v>44</v>
      </c>
      <c r="I604" s="3">
        <v>1.0</v>
      </c>
      <c r="J604" s="3" t="s">
        <v>1063</v>
      </c>
      <c r="K604" s="3" t="s">
        <v>470</v>
      </c>
      <c r="L604" s="3" t="s">
        <v>321</v>
      </c>
      <c r="M604" s="2" t="s">
        <v>18061</v>
      </c>
      <c r="N604" s="5">
        <f>IFERROR(__xludf.DUMMYFUNCTION("MIN(5,IF(INDEX($D:$D,ROW())=""BIET"",1,IF(INDEX($D:$D,ROW())=""HIEU"",2,3))+IF(INDEX($C:$C,ROW())=""TRUE_FALSE_GROUP"",1,0)+IF(LEN(INDEX($E:$E,ROW()))&gt;500,1,0)+IF(REGEXMATCH(LOWER(INDEX($E:$E,ROW())),""python|c\+\+|select |sql|&lt;html|&lt;style|for |while |def"&amp;" ""),1,0))"),3.0)</f>
        <v>3</v>
      </c>
      <c r="O604" s="3" t="s">
        <v>1244</v>
      </c>
      <c r="P604"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"")),30,0),IF(INDE"&amp;"X($C:$C,ROW())=""TRUE_FALSE_GROUP"",IF(INDEX($D:$D,ROW())=""BIET"",150,IF(INDEX($D:$D,ROW())=""HIEU"",180,240))+IF(LEN(INDEX($E:$E,ROW()))&gt;500,60,0),IF(INDEX($D:$D,ROW())=""BIET"",90,IF(INDEX($D:$D,ROW())=""HIEU"",120,180))))"),90.0)</f>
        <v>90</v>
      </c>
      <c r="Q604" s="5" t="str">
        <f t="shared" si="33"/>
        <v>PERIODIC</v>
      </c>
      <c r="R604" s="5" t="b">
        <f t="shared" si="27"/>
        <v>1</v>
      </c>
      <c r="S604" s="5" t="str">
        <f t="array" ref="S604">IFERROR(INDEX(DUPLICATES!$K:$K,MATCH(INDEX($A:$A,ROW()),DUPLICATES!$B:$B,0)),IFERROR(INDEX(DUPLICATES!$K:$K,MATCH(INDEX($A:$A,ROW()),DUPLICATES!$C:$C,0)),""))</f>
        <v/>
      </c>
      <c r="T604" s="3" t="s">
        <v>1093</v>
      </c>
      <c r="U604" s="5" t="str">
        <f t="shared" si="30"/>
        <v>MATRIX_SPEC|YCCD|SOURCE_TAG|ITEM_DEMAND</v>
      </c>
    </row>
    <row r="605" hidden="1">
      <c r="A605" s="3" t="s">
        <v>6281</v>
      </c>
      <c r="B605" s="3" t="s">
        <v>18078</v>
      </c>
      <c r="C605" s="3" t="s">
        <v>1056</v>
      </c>
      <c r="D605" s="3" t="s">
        <v>78</v>
      </c>
      <c r="E605" s="3" t="s">
        <v>18081</v>
      </c>
      <c r="F605" s="3" t="s">
        <v>98</v>
      </c>
      <c r="G605" s="3" t="s">
        <v>398</v>
      </c>
      <c r="H605" s="3" t="s">
        <v>44</v>
      </c>
      <c r="I605" s="3">
        <v>1.0</v>
      </c>
      <c r="J605" s="3" t="s">
        <v>1063</v>
      </c>
      <c r="K605" s="3" t="s">
        <v>470</v>
      </c>
      <c r="L605" s="3" t="s">
        <v>321</v>
      </c>
      <c r="M605" s="2" t="s">
        <v>18085</v>
      </c>
      <c r="N605" s="5">
        <f>IFERROR(__xludf.DUMMYFUNCTION("MIN(5,IF(INDEX($D:$D,ROW())=""BIET"",1,IF(INDEX($D:$D,ROW())=""HIEU"",2,3))+IF(INDEX($C:$C,ROW())=""TRUE_FALSE_GROUP"",1,0)+IF(LEN(INDEX($E:$E,ROW()))&gt;500,1,0)+IF(REGEXMATCH(LOWER(INDEX($E:$E,ROW())),""python|c\+\+|select |sql|&lt;html|&lt;style|for |while |def"&amp;" ""),1,0))"),4.0)</f>
        <v>4</v>
      </c>
      <c r="O605" s="3" t="s">
        <v>1244</v>
      </c>
      <c r="P605"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"")),30,0),IF(INDE"&amp;"X($C:$C,ROW())=""TRUE_FALSE_GROUP"",IF(INDEX($D:$D,ROW())=""BIET"",150,IF(INDEX($D:$D,ROW())=""HIEU"",180,240))+IF(LEN(INDEX($E:$E,ROW()))&gt;500,60,0),IF(INDEX($D:$D,ROW())=""BIET"",90,IF(INDEX($D:$D,ROW())=""HIEU"",120,180))))"),120.0)</f>
        <v>120</v>
      </c>
      <c r="Q605" s="5" t="str">
        <f t="shared" si="33"/>
        <v>PERIODIC</v>
      </c>
      <c r="R605" s="5" t="b">
        <f t="shared" si="27"/>
        <v>1</v>
      </c>
      <c r="S605" s="5" t="str">
        <f t="array" ref="S605">IFERROR(INDEX(DUPLICATES!$K:$K,MATCH(INDEX($A:$A,ROW()),DUPLICATES!$B:$B,0)),IFERROR(INDEX(DUPLICATES!$K:$K,MATCH(INDEX($A:$A,ROW()),DUPLICATES!$C:$C,0)),""))</f>
        <v/>
      </c>
      <c r="T605" s="3" t="s">
        <v>1093</v>
      </c>
      <c r="U605" s="5" t="str">
        <f t="shared" si="30"/>
        <v>MATRIX_SPEC|YCCD|SOURCE_TAG|ITEM_DEMAND</v>
      </c>
    </row>
    <row r="606" hidden="1">
      <c r="A606" s="3" t="s">
        <v>6287</v>
      </c>
      <c r="B606" s="3" t="s">
        <v>18109</v>
      </c>
      <c r="C606" s="3" t="s">
        <v>1056</v>
      </c>
      <c r="D606" s="3" t="s">
        <v>78</v>
      </c>
      <c r="E606" s="3" t="s">
        <v>18111</v>
      </c>
      <c r="F606" s="3" t="s">
        <v>361</v>
      </c>
      <c r="G606" s="3" t="s">
        <v>398</v>
      </c>
      <c r="H606" s="3" t="s">
        <v>44</v>
      </c>
      <c r="I606" s="3">
        <v>1.0</v>
      </c>
      <c r="J606" s="3" t="s">
        <v>1063</v>
      </c>
      <c r="K606" s="3" t="s">
        <v>470</v>
      </c>
      <c r="L606" s="3" t="s">
        <v>321</v>
      </c>
      <c r="M606" s="2" t="s">
        <v>18115</v>
      </c>
      <c r="N606" s="5">
        <f>IFERROR(__xludf.DUMMYFUNCTION("MIN(5,IF(INDEX($D:$D,ROW())=""BIET"",1,IF(INDEX($D:$D,ROW())=""HIEU"",2,3))+IF(INDEX($C:$C,ROW())=""TRUE_FALSE_GROUP"",1,0)+IF(LEN(INDEX($E:$E,ROW()))&gt;500,1,0)+IF(REGEXMATCH(LOWER(INDEX($E:$E,ROW())),""python|c\+\+|select |sql|&lt;html|&lt;style|for |while |def"&amp;" ""),1,0))"),4.0)</f>
        <v>4</v>
      </c>
      <c r="O606" s="3" t="s">
        <v>1244</v>
      </c>
      <c r="P606"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"")),30,0),IF(INDE"&amp;"X($C:$C,ROW())=""TRUE_FALSE_GROUP"",IF(INDEX($D:$D,ROW())=""BIET"",150,IF(INDEX($D:$D,ROW())=""HIEU"",180,240))+IF(LEN(INDEX($E:$E,ROW()))&gt;500,60,0),IF(INDEX($D:$D,ROW())=""BIET"",90,IF(INDEX($D:$D,ROW())=""HIEU"",120,180))))"),120.0)</f>
        <v>120</v>
      </c>
      <c r="Q606" s="5" t="str">
        <f t="shared" si="33"/>
        <v>PERIODIC</v>
      </c>
      <c r="R606" s="5" t="b">
        <f t="shared" si="27"/>
        <v>1</v>
      </c>
      <c r="S606" s="5" t="str">
        <f t="array" ref="S606">IFERROR(INDEX(DUPLICATES!$K:$K,MATCH(INDEX($A:$A,ROW()),DUPLICATES!$B:$B,0)),IFERROR(INDEX(DUPLICATES!$K:$K,MATCH(INDEX($A:$A,ROW()),DUPLICATES!$C:$C,0)),""))</f>
        <v/>
      </c>
      <c r="T606" s="3" t="s">
        <v>1093</v>
      </c>
      <c r="U606" s="5" t="str">
        <f t="shared" si="30"/>
        <v>MATRIX_SPEC|YCCD|SOURCE_TAG|ITEM_DEMAND</v>
      </c>
    </row>
    <row r="607" hidden="1">
      <c r="A607" s="3" t="s">
        <v>6294</v>
      </c>
      <c r="B607" s="3" t="s">
        <v>18134</v>
      </c>
      <c r="C607" s="3" t="s">
        <v>1056</v>
      </c>
      <c r="D607" s="3" t="s">
        <v>42</v>
      </c>
      <c r="E607" s="3" t="s">
        <v>18136</v>
      </c>
      <c r="F607" s="3" t="s">
        <v>98</v>
      </c>
      <c r="G607" s="3" t="s">
        <v>398</v>
      </c>
      <c r="H607" s="3" t="s">
        <v>44</v>
      </c>
      <c r="I607" s="3">
        <v>1.0</v>
      </c>
      <c r="J607" s="3" t="s">
        <v>1063</v>
      </c>
      <c r="K607" s="3" t="s">
        <v>470</v>
      </c>
      <c r="L607" s="3" t="s">
        <v>321</v>
      </c>
      <c r="M607" s="2" t="s">
        <v>18142</v>
      </c>
      <c r="N607" s="5">
        <f>IFERROR(__xludf.DUMMYFUNCTION("MIN(5,IF(INDEX($D:$D,ROW())=""BIET"",1,IF(INDEX($D:$D,ROW())=""HIEU"",2,3))+IF(INDEX($C:$C,ROW())=""TRUE_FALSE_GROUP"",1,0)+IF(LEN(INDEX($E:$E,ROW()))&gt;500,1,0)+IF(REGEXMATCH(LOWER(INDEX($E:$E,ROW())),""python|c\+\+|select |sql|&lt;html|&lt;style|for |while |def"&amp;" ""),1,0))"),2.0)</f>
        <v>2</v>
      </c>
      <c r="O607" s="3" t="s">
        <v>1638</v>
      </c>
      <c r="P607"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"")),30,0),IF(INDE"&amp;"X($C:$C,ROW())=""TRUE_FALSE_GROUP"",IF(INDEX($D:$D,ROW())=""BIET"",150,IF(INDEX($D:$D,ROW())=""HIEU"",180,240))+IF(LEN(INDEX($E:$E,ROW()))&gt;500,60,0),IF(INDEX($D:$D,ROW())=""BIET"",90,IF(INDEX($D:$D,ROW())=""HIEU"",120,180))))"),60.0)</f>
        <v>60</v>
      </c>
      <c r="Q607" s="5" t="str">
        <f t="shared" si="33"/>
        <v>PERIODIC</v>
      </c>
      <c r="R607" s="5" t="b">
        <f t="shared" si="27"/>
        <v>1</v>
      </c>
      <c r="S607" s="5" t="str">
        <f t="array" ref="S607">IFERROR(INDEX(DUPLICATES!$K:$K,MATCH(INDEX($A:$A,ROW()),DUPLICATES!$B:$B,0)),IFERROR(INDEX(DUPLICATES!$K:$K,MATCH(INDEX($A:$A,ROW()),DUPLICATES!$C:$C,0)),""))</f>
        <v/>
      </c>
      <c r="T607" s="3" t="s">
        <v>1093</v>
      </c>
      <c r="U607" s="5" t="str">
        <f t="shared" si="30"/>
        <v>MATRIX_SPEC|YCCD|SOURCE_TAG|ITEM_DEMAND</v>
      </c>
    </row>
    <row r="608" hidden="1">
      <c r="A608" s="3" t="s">
        <v>6303</v>
      </c>
      <c r="B608" s="3" t="s">
        <v>18161</v>
      </c>
      <c r="C608" s="3" t="s">
        <v>1056</v>
      </c>
      <c r="D608" s="3" t="s">
        <v>578</v>
      </c>
      <c r="E608" s="3" t="s">
        <v>18164</v>
      </c>
      <c r="F608" s="3" t="s">
        <v>51</v>
      </c>
      <c r="G608" s="3" t="s">
        <v>398</v>
      </c>
      <c r="H608" s="3" t="s">
        <v>44</v>
      </c>
      <c r="I608" s="3">
        <v>1.0</v>
      </c>
      <c r="J608" s="3" t="s">
        <v>1063</v>
      </c>
      <c r="K608" s="3" t="s">
        <v>470</v>
      </c>
      <c r="L608" s="3" t="s">
        <v>321</v>
      </c>
      <c r="M608" s="2" t="s">
        <v>18061</v>
      </c>
      <c r="N608" s="5">
        <f>IFERROR(__xludf.DUMMYFUNCTION("MIN(5,IF(INDEX($D:$D,ROW())=""BIET"",1,IF(INDEX($D:$D,ROW())=""HIEU"",2,3))+IF(INDEX($C:$C,ROW())=""TRUE_FALSE_GROUP"",1,0)+IF(LEN(INDEX($E:$E,ROW()))&gt;500,1,0)+IF(REGEXMATCH(LOWER(INDEX($E:$E,ROW())),""python|c\+\+|select |sql|&lt;html|&lt;style|for |while |def"&amp;" ""),1,0))"),2.0)</f>
        <v>2</v>
      </c>
      <c r="O608" s="3" t="s">
        <v>1244</v>
      </c>
      <c r="P608"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"")),30,0),IF(INDE"&amp;"X($C:$C,ROW())=""TRUE_FALSE_GROUP"",IF(INDEX($D:$D,ROW())=""BIET"",150,IF(INDEX($D:$D,ROW())=""HIEU"",180,240))+IF(LEN(INDEX($E:$E,ROW()))&gt;500,60,0),IF(INDEX($D:$D,ROW())=""BIET"",90,IF(INDEX($D:$D,ROW())=""HIEU"",120,180))))"),75.0)</f>
        <v>75</v>
      </c>
      <c r="Q608" s="5" t="str">
        <f t="shared" si="33"/>
        <v>PERIODIC</v>
      </c>
      <c r="R608" s="5" t="b">
        <f t="shared" si="27"/>
        <v>1</v>
      </c>
      <c r="S608" s="5" t="str">
        <f t="array" ref="S608">IFERROR(INDEX(DUPLICATES!$K:$K,MATCH(INDEX($A:$A,ROW()),DUPLICATES!$B:$B,0)),IFERROR(INDEX(DUPLICATES!$K:$K,MATCH(INDEX($A:$A,ROW()),DUPLICATES!$C:$C,0)),""))</f>
        <v/>
      </c>
      <c r="T608" s="3" t="s">
        <v>1093</v>
      </c>
      <c r="U608" s="5" t="str">
        <f t="shared" si="30"/>
        <v>MATRIX_SPEC|YCCD|SOURCE_TAG|ITEM_DEMAND</v>
      </c>
    </row>
    <row r="609" hidden="1">
      <c r="A609" s="3" t="s">
        <v>6307</v>
      </c>
      <c r="B609" s="3" t="s">
        <v>18182</v>
      </c>
      <c r="C609" s="3" t="s">
        <v>1056</v>
      </c>
      <c r="D609" s="3" t="s">
        <v>42</v>
      </c>
      <c r="E609" s="3" t="s">
        <v>18183</v>
      </c>
      <c r="F609" s="3" t="s">
        <v>98</v>
      </c>
      <c r="G609" s="3" t="s">
        <v>398</v>
      </c>
      <c r="H609" s="3" t="s">
        <v>44</v>
      </c>
      <c r="I609" s="3">
        <v>1.0</v>
      </c>
      <c r="J609" s="3" t="s">
        <v>1063</v>
      </c>
      <c r="K609" s="3" t="s">
        <v>470</v>
      </c>
      <c r="L609" s="3" t="s">
        <v>321</v>
      </c>
      <c r="M609" s="2" t="s">
        <v>18187</v>
      </c>
      <c r="N609" s="5">
        <f>IFERROR(__xludf.DUMMYFUNCTION("MIN(5,IF(INDEX($D:$D,ROW())=""BIET"",1,IF(INDEX($D:$D,ROW())=""HIEU"",2,3))+IF(INDEX($C:$C,ROW())=""TRUE_FALSE_GROUP"",1,0)+IF(LEN(INDEX($E:$E,ROW()))&gt;500,1,0)+IF(REGEXMATCH(LOWER(INDEX($E:$E,ROW())),""python|c\+\+|select |sql|&lt;html|&lt;style|for |while |def"&amp;" ""),1,0))"),2.0)</f>
        <v>2</v>
      </c>
      <c r="O609" s="3" t="s">
        <v>1244</v>
      </c>
      <c r="P609"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"")),30,0),IF(INDE"&amp;"X($C:$C,ROW())=""TRUE_FALSE_GROUP"",IF(INDEX($D:$D,ROW())=""BIET"",150,IF(INDEX($D:$D,ROW())=""HIEU"",180,240))+IF(LEN(INDEX($E:$E,ROW()))&gt;500,60,0),IF(INDEX($D:$D,ROW())=""BIET"",90,IF(INDEX($D:$D,ROW())=""HIEU"",120,180))))"),60.0)</f>
        <v>60</v>
      </c>
      <c r="Q609" s="5" t="str">
        <f t="shared" si="33"/>
        <v>PERIODIC</v>
      </c>
      <c r="R609" s="5" t="b">
        <f t="shared" si="27"/>
        <v>1</v>
      </c>
      <c r="S609" s="5" t="str">
        <f t="array" ref="S609">IFERROR(INDEX(DUPLICATES!$K:$K,MATCH(INDEX($A:$A,ROW()),DUPLICATES!$B:$B,0)),IFERROR(INDEX(DUPLICATES!$K:$K,MATCH(INDEX($A:$A,ROW()),DUPLICATES!$C:$C,0)),""))</f>
        <v/>
      </c>
      <c r="T609" s="3" t="s">
        <v>1093</v>
      </c>
      <c r="U609" s="5" t="str">
        <f t="shared" si="30"/>
        <v>MATRIX_SPEC|YCCD|SOURCE_TAG|ITEM_DEMAND</v>
      </c>
    </row>
    <row r="610" hidden="1">
      <c r="A610" s="3" t="s">
        <v>6310</v>
      </c>
      <c r="B610" s="3" t="s">
        <v>18200</v>
      </c>
      <c r="C610" s="3" t="s">
        <v>1056</v>
      </c>
      <c r="D610" s="3" t="s">
        <v>78</v>
      </c>
      <c r="E610" s="3" t="s">
        <v>18202</v>
      </c>
      <c r="F610" s="3" t="s">
        <v>126</v>
      </c>
      <c r="G610" s="3" t="s">
        <v>398</v>
      </c>
      <c r="H610" s="3" t="s">
        <v>44</v>
      </c>
      <c r="I610" s="3">
        <v>1.0</v>
      </c>
      <c r="J610" s="3" t="s">
        <v>1063</v>
      </c>
      <c r="K610" s="3" t="s">
        <v>470</v>
      </c>
      <c r="L610" s="3" t="s">
        <v>321</v>
      </c>
      <c r="M610" s="2" t="s">
        <v>18205</v>
      </c>
      <c r="N610" s="5">
        <f>IFERROR(__xludf.DUMMYFUNCTION("MIN(5,IF(INDEX($D:$D,ROW())=""BIET"",1,IF(INDEX($D:$D,ROW())=""HIEU"",2,3))+IF(INDEX($C:$C,ROW())=""TRUE_FALSE_GROUP"",1,0)+IF(LEN(INDEX($E:$E,ROW()))&gt;500,1,0)+IF(REGEXMATCH(LOWER(INDEX($E:$E,ROW())),""python|c\+\+|select |sql|&lt;html|&lt;style|for |while |def"&amp;" ""),1,0))"),4.0)</f>
        <v>4</v>
      </c>
      <c r="O610" s="3" t="s">
        <v>1244</v>
      </c>
      <c r="P610"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"")),30,0),IF(INDE"&amp;"X($C:$C,ROW())=""TRUE_FALSE_GROUP"",IF(INDEX($D:$D,ROW())=""BIET"",150,IF(INDEX($D:$D,ROW())=""HIEU"",180,240))+IF(LEN(INDEX($E:$E,ROW()))&gt;500,60,0),IF(INDEX($D:$D,ROW())=""BIET"",90,IF(INDEX($D:$D,ROW())=""HIEU"",120,180))))"),120.0)</f>
        <v>120</v>
      </c>
      <c r="Q610" s="5" t="str">
        <f t="shared" si="33"/>
        <v>PERIODIC</v>
      </c>
      <c r="R610" s="5" t="b">
        <f t="shared" si="27"/>
        <v>1</v>
      </c>
      <c r="S610" s="5" t="str">
        <f t="array" ref="S610">IFERROR(INDEX(DUPLICATES!$K:$K,MATCH(INDEX($A:$A,ROW()),DUPLICATES!$B:$B,0)),IFERROR(INDEX(DUPLICATES!$K:$K,MATCH(INDEX($A:$A,ROW()),DUPLICATES!$C:$C,0)),""))</f>
        <v/>
      </c>
      <c r="T610" s="3" t="s">
        <v>1093</v>
      </c>
      <c r="U610" s="5" t="str">
        <f t="shared" si="30"/>
        <v>MATRIX_SPEC|YCCD|SOURCE_TAG|ITEM_DEMAND</v>
      </c>
    </row>
    <row r="611" hidden="1">
      <c r="A611" s="3" t="s">
        <v>6316</v>
      </c>
      <c r="B611" s="3" t="s">
        <v>18218</v>
      </c>
      <c r="C611" s="3" t="s">
        <v>1056</v>
      </c>
      <c r="D611" s="3" t="s">
        <v>78</v>
      </c>
      <c r="E611" s="3" t="s">
        <v>18220</v>
      </c>
      <c r="F611" s="3" t="s">
        <v>98</v>
      </c>
      <c r="G611" s="3" t="s">
        <v>398</v>
      </c>
      <c r="H611" s="3" t="s">
        <v>44</v>
      </c>
      <c r="I611" s="3">
        <v>1.0</v>
      </c>
      <c r="J611" s="3" t="s">
        <v>1063</v>
      </c>
      <c r="K611" s="3" t="s">
        <v>470</v>
      </c>
      <c r="L611" s="3" t="s">
        <v>321</v>
      </c>
      <c r="M611" s="2" t="s">
        <v>18223</v>
      </c>
      <c r="N611" s="5">
        <f>IFERROR(__xludf.DUMMYFUNCTION("MIN(5,IF(INDEX($D:$D,ROW())=""BIET"",1,IF(INDEX($D:$D,ROW())=""HIEU"",2,3))+IF(INDEX($C:$C,ROW())=""TRUE_FALSE_GROUP"",1,0)+IF(LEN(INDEX($E:$E,ROW()))&gt;500,1,0)+IF(REGEXMATCH(LOWER(INDEX($E:$E,ROW())),""python|c\+\+|select |sql|&lt;html|&lt;style|for |while |def"&amp;" ""),1,0))"),3.0)</f>
        <v>3</v>
      </c>
      <c r="O611" s="3" t="s">
        <v>1244</v>
      </c>
      <c r="P611"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"")),30,0),IF(INDE"&amp;"X($C:$C,ROW())=""TRUE_FALSE_GROUP"",IF(INDEX($D:$D,ROW())=""BIET"",150,IF(INDEX($D:$D,ROW())=""HIEU"",180,240))+IF(LEN(INDEX($E:$E,ROW()))&gt;500,60,0),IF(INDEX($D:$D,ROW())=""BIET"",90,IF(INDEX($D:$D,ROW())=""HIEU"",120,180))))"),90.0)</f>
        <v>90</v>
      </c>
      <c r="Q611" s="5" t="str">
        <f t="shared" si="33"/>
        <v>PERIODIC</v>
      </c>
      <c r="R611" s="5" t="b">
        <f t="shared" si="27"/>
        <v>1</v>
      </c>
      <c r="S611" s="5" t="str">
        <f t="array" ref="S611">IFERROR(INDEX(DUPLICATES!$K:$K,MATCH(INDEX($A:$A,ROW()),DUPLICATES!$B:$B,0)),IFERROR(INDEX(DUPLICATES!$K:$K,MATCH(INDEX($A:$A,ROW()),DUPLICATES!$C:$C,0)),""))</f>
        <v/>
      </c>
      <c r="T611" s="3" t="s">
        <v>1093</v>
      </c>
      <c r="U611" s="5" t="str">
        <f t="shared" si="30"/>
        <v>MATRIX_SPEC|YCCD|SOURCE_TAG|ITEM_DEMAND</v>
      </c>
    </row>
    <row r="612" hidden="1">
      <c r="A612" s="3" t="s">
        <v>6322</v>
      </c>
      <c r="B612" s="3" t="s">
        <v>18235</v>
      </c>
      <c r="C612" s="3" t="s">
        <v>1056</v>
      </c>
      <c r="D612" s="3" t="s">
        <v>42</v>
      </c>
      <c r="E612" s="3" t="s">
        <v>18237</v>
      </c>
      <c r="F612" s="3" t="s">
        <v>51</v>
      </c>
      <c r="G612" s="3" t="s">
        <v>398</v>
      </c>
      <c r="H612" s="3" t="s">
        <v>44</v>
      </c>
      <c r="I612" s="3">
        <v>1.0</v>
      </c>
      <c r="J612" s="3" t="s">
        <v>1063</v>
      </c>
      <c r="K612" s="3" t="s">
        <v>470</v>
      </c>
      <c r="L612" s="3" t="s">
        <v>321</v>
      </c>
      <c r="M612" s="2" t="s">
        <v>18240</v>
      </c>
      <c r="N612" s="5">
        <f>IFERROR(__xludf.DUMMYFUNCTION("MIN(5,IF(INDEX($D:$D,ROW())=""BIET"",1,IF(INDEX($D:$D,ROW())=""HIEU"",2,3))+IF(INDEX($C:$C,ROW())=""TRUE_FALSE_GROUP"",1,0)+IF(LEN(INDEX($E:$E,ROW()))&gt;500,1,0)+IF(REGEXMATCH(LOWER(INDEX($E:$E,ROW())),""python|c\+\+|select |sql|&lt;html|&lt;style|for |while |def"&amp;" ""),1,0))"),2.0)</f>
        <v>2</v>
      </c>
      <c r="O612" s="3" t="s">
        <v>1244</v>
      </c>
      <c r="P612"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"")),30,0),IF(INDE"&amp;"X($C:$C,ROW())=""TRUE_FALSE_GROUP"",IF(INDEX($D:$D,ROW())=""BIET"",150,IF(INDEX($D:$D,ROW())=""HIEU"",180,240))+IF(LEN(INDEX($E:$E,ROW()))&gt;500,60,0),IF(INDEX($D:$D,ROW())=""BIET"",90,IF(INDEX($D:$D,ROW())=""HIEU"",120,180))))"),60.0)</f>
        <v>60</v>
      </c>
      <c r="Q612" s="5" t="str">
        <f t="shared" si="33"/>
        <v>PERIODIC</v>
      </c>
      <c r="R612" s="5" t="b">
        <f t="shared" si="27"/>
        <v>1</v>
      </c>
      <c r="S612" s="5" t="str">
        <f t="array" ref="S612">IFERROR(INDEX(DUPLICATES!$K:$K,MATCH(INDEX($A:$A,ROW()),DUPLICATES!$B:$B,0)),IFERROR(INDEX(DUPLICATES!$K:$K,MATCH(INDEX($A:$A,ROW()),DUPLICATES!$C:$C,0)),""))</f>
        <v/>
      </c>
      <c r="T612" s="3" t="s">
        <v>1093</v>
      </c>
      <c r="U612" s="5" t="str">
        <f t="shared" si="30"/>
        <v>MATRIX_SPEC|YCCD|SOURCE_TAG|ITEM_DEMAND</v>
      </c>
    </row>
    <row r="613" hidden="1">
      <c r="A613" s="3" t="s">
        <v>6328</v>
      </c>
      <c r="B613" s="3" t="s">
        <v>18270</v>
      </c>
      <c r="C613" s="3" t="s">
        <v>1056</v>
      </c>
      <c r="D613" s="3" t="s">
        <v>78</v>
      </c>
      <c r="E613" s="3" t="s">
        <v>18272</v>
      </c>
      <c r="F613" s="3" t="s">
        <v>126</v>
      </c>
      <c r="G613" s="3" t="s">
        <v>398</v>
      </c>
      <c r="H613" s="3" t="s">
        <v>44</v>
      </c>
      <c r="I613" s="3">
        <v>1.0</v>
      </c>
      <c r="J613" s="3" t="s">
        <v>1063</v>
      </c>
      <c r="K613" s="3" t="s">
        <v>470</v>
      </c>
      <c r="L613" s="3" t="s">
        <v>321</v>
      </c>
      <c r="M613" s="2" t="s">
        <v>18276</v>
      </c>
      <c r="N613" s="5">
        <f>IFERROR(__xludf.DUMMYFUNCTION("MIN(5,IF(INDEX($D:$D,ROW())=""BIET"",1,IF(INDEX($D:$D,ROW())=""HIEU"",2,3))+IF(INDEX($C:$C,ROW())=""TRUE_FALSE_GROUP"",1,0)+IF(LEN(INDEX($E:$E,ROW()))&gt;500,1,0)+IF(REGEXMATCH(LOWER(INDEX($E:$E,ROW())),""python|c\+\+|select |sql|&lt;html|&lt;style|for |while |def"&amp;" ""),1,0))"),3.0)</f>
        <v>3</v>
      </c>
      <c r="O613" s="3" t="s">
        <v>1244</v>
      </c>
      <c r="P613"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"")),30,0),IF(INDE"&amp;"X($C:$C,ROW())=""TRUE_FALSE_GROUP"",IF(INDEX($D:$D,ROW())=""BIET"",150,IF(INDEX($D:$D,ROW())=""HIEU"",180,240))+IF(LEN(INDEX($E:$E,ROW()))&gt;500,60,0),IF(INDEX($D:$D,ROW())=""BIET"",90,IF(INDEX($D:$D,ROW())=""HIEU"",120,180))))"),90.0)</f>
        <v>90</v>
      </c>
      <c r="Q613" s="5" t="str">
        <f t="shared" si="33"/>
        <v>PERIODIC</v>
      </c>
      <c r="R613" s="5" t="b">
        <f t="shared" si="27"/>
        <v>1</v>
      </c>
      <c r="S613" s="5" t="str">
        <f t="array" ref="S613">IFERROR(INDEX(DUPLICATES!$K:$K,MATCH(INDEX($A:$A,ROW()),DUPLICATES!$B:$B,0)),IFERROR(INDEX(DUPLICATES!$K:$K,MATCH(INDEX($A:$A,ROW()),DUPLICATES!$C:$C,0)),""))</f>
        <v/>
      </c>
      <c r="T613" s="3" t="s">
        <v>1093</v>
      </c>
      <c r="U613" s="5" t="str">
        <f t="shared" si="30"/>
        <v>MATRIX_SPEC|YCCD|SOURCE_TAG|ITEM_DEMAND</v>
      </c>
    </row>
    <row r="614" hidden="1">
      <c r="A614" s="3" t="s">
        <v>6333</v>
      </c>
      <c r="B614" s="3" t="s">
        <v>18300</v>
      </c>
      <c r="C614" s="3" t="s">
        <v>1056</v>
      </c>
      <c r="D614" s="3" t="s">
        <v>78</v>
      </c>
      <c r="E614" s="3" t="s">
        <v>18303</v>
      </c>
      <c r="F614" s="3" t="s">
        <v>51</v>
      </c>
      <c r="G614" s="3" t="s">
        <v>398</v>
      </c>
      <c r="H614" s="3" t="s">
        <v>44</v>
      </c>
      <c r="I614" s="3">
        <v>1.0</v>
      </c>
      <c r="J614" s="3" t="s">
        <v>1063</v>
      </c>
      <c r="K614" s="3" t="s">
        <v>470</v>
      </c>
      <c r="L614" s="3" t="s">
        <v>321</v>
      </c>
      <c r="M614" s="2" t="s">
        <v>18307</v>
      </c>
      <c r="N614" s="5">
        <f>IFERROR(__xludf.DUMMYFUNCTION("MIN(5,IF(INDEX($D:$D,ROW())=""BIET"",1,IF(INDEX($D:$D,ROW())=""HIEU"",2,3))+IF(INDEX($C:$C,ROW())=""TRUE_FALSE_GROUP"",1,0)+IF(LEN(INDEX($E:$E,ROW()))&gt;500,1,0)+IF(REGEXMATCH(LOWER(INDEX($E:$E,ROW())),""python|c\+\+|select |sql|&lt;html|&lt;style|for |while |def"&amp;" ""),1,0))"),3.0)</f>
        <v>3</v>
      </c>
      <c r="O614" s="3" t="s">
        <v>1244</v>
      </c>
      <c r="P614"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"")),30,0),IF(INDE"&amp;"X($C:$C,ROW())=""TRUE_FALSE_GROUP"",IF(INDEX($D:$D,ROW())=""BIET"",150,IF(INDEX($D:$D,ROW())=""HIEU"",180,240))+IF(LEN(INDEX($E:$E,ROW()))&gt;500,60,0),IF(INDEX($D:$D,ROW())=""BIET"",90,IF(INDEX($D:$D,ROW())=""HIEU"",120,180))))"),90.0)</f>
        <v>90</v>
      </c>
      <c r="Q614" s="5" t="str">
        <f t="shared" si="33"/>
        <v>PERIODIC</v>
      </c>
      <c r="R614" s="5" t="b">
        <f t="shared" si="27"/>
        <v>1</v>
      </c>
      <c r="S614" s="5" t="str">
        <f t="array" ref="S614">IFERROR(INDEX(DUPLICATES!$K:$K,MATCH(INDEX($A:$A,ROW()),DUPLICATES!$B:$B,0)),IFERROR(INDEX(DUPLICATES!$K:$K,MATCH(INDEX($A:$A,ROW()),DUPLICATES!$C:$C,0)),""))</f>
        <v/>
      </c>
      <c r="T614" s="3" t="s">
        <v>1093</v>
      </c>
      <c r="U614" s="5" t="str">
        <f t="shared" si="30"/>
        <v>MATRIX_SPEC|YCCD|SOURCE_TAG|ITEM_DEMAND</v>
      </c>
    </row>
    <row r="615" hidden="1">
      <c r="A615" s="3" t="s">
        <v>6338</v>
      </c>
      <c r="B615" s="3" t="s">
        <v>18330</v>
      </c>
      <c r="C615" s="3" t="s">
        <v>1056</v>
      </c>
      <c r="D615" s="3" t="s">
        <v>578</v>
      </c>
      <c r="E615" s="3" t="s">
        <v>18334</v>
      </c>
      <c r="F615" s="3" t="s">
        <v>98</v>
      </c>
      <c r="G615" s="3" t="s">
        <v>398</v>
      </c>
      <c r="H615" s="3" t="s">
        <v>44</v>
      </c>
      <c r="I615" s="3">
        <v>1.0</v>
      </c>
      <c r="J615" s="3" t="s">
        <v>1063</v>
      </c>
      <c r="K615" s="3" t="s">
        <v>470</v>
      </c>
      <c r="L615" s="3" t="s">
        <v>321</v>
      </c>
      <c r="M615" s="2" t="s">
        <v>18338</v>
      </c>
      <c r="N615" s="5">
        <f>IFERROR(__xludf.DUMMYFUNCTION("MIN(5,IF(INDEX($D:$D,ROW())=""BIET"",1,IF(INDEX($D:$D,ROW())=""HIEU"",2,3))+IF(INDEX($C:$C,ROW())=""TRUE_FALSE_GROUP"",1,0)+IF(LEN(INDEX($E:$E,ROW()))&gt;500,1,0)+IF(REGEXMATCH(LOWER(INDEX($E:$E,ROW())),""python|c\+\+|select |sql|&lt;html|&lt;style|for |while |def"&amp;" ""),1,0))"),1.0)</f>
        <v>1</v>
      </c>
      <c r="O615" s="3" t="s">
        <v>1244</v>
      </c>
      <c r="P615"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"")),30,0),IF(INDE"&amp;"X($C:$C,ROW())=""TRUE_FALSE_GROUP"",IF(INDEX($D:$D,ROW())=""BIET"",150,IF(INDEX($D:$D,ROW())=""HIEU"",180,240))+IF(LEN(INDEX($E:$E,ROW()))&gt;500,60,0),IF(INDEX($D:$D,ROW())=""BIET"",90,IF(INDEX($D:$D,ROW())=""HIEU"",120,180))))"),45.0)</f>
        <v>45</v>
      </c>
      <c r="Q615" s="5" t="str">
        <f t="shared" si="33"/>
        <v>PERIODIC</v>
      </c>
      <c r="R615" s="5" t="b">
        <f t="shared" si="27"/>
        <v>1</v>
      </c>
      <c r="S615" s="5" t="str">
        <f t="array" ref="S615">IFERROR(INDEX(DUPLICATES!$K:$K,MATCH(INDEX($A:$A,ROW()),DUPLICATES!$B:$B,0)),IFERROR(INDEX(DUPLICATES!$K:$K,MATCH(INDEX($A:$A,ROW()),DUPLICATES!$C:$C,0)),""))</f>
        <v/>
      </c>
      <c r="T615" s="3" t="s">
        <v>1093</v>
      </c>
      <c r="U615" s="5" t="str">
        <f t="shared" si="30"/>
        <v>MATRIX_SPEC|YCCD|SOURCE_TAG|ITEM_DEMAND</v>
      </c>
    </row>
    <row r="616" hidden="1">
      <c r="A616" s="3" t="s">
        <v>6342</v>
      </c>
      <c r="B616" s="3" t="s">
        <v>18362</v>
      </c>
      <c r="C616" s="3" t="s">
        <v>1056</v>
      </c>
      <c r="D616" s="3" t="s">
        <v>78</v>
      </c>
      <c r="E616" s="3" t="s">
        <v>18364</v>
      </c>
      <c r="F616" s="3" t="s">
        <v>361</v>
      </c>
      <c r="G616" s="3" t="s">
        <v>398</v>
      </c>
      <c r="H616" s="3" t="s">
        <v>44</v>
      </c>
      <c r="I616" s="3">
        <v>1.0</v>
      </c>
      <c r="J616" s="3" t="s">
        <v>1063</v>
      </c>
      <c r="K616" s="3" t="s">
        <v>470</v>
      </c>
      <c r="L616" s="3" t="s">
        <v>321</v>
      </c>
      <c r="M616" s="2" t="s">
        <v>18369</v>
      </c>
      <c r="N616" s="5">
        <f>IFERROR(__xludf.DUMMYFUNCTION("MIN(5,IF(INDEX($D:$D,ROW())=""BIET"",1,IF(INDEX($D:$D,ROW())=""HIEU"",2,3))+IF(INDEX($C:$C,ROW())=""TRUE_FALSE_GROUP"",1,0)+IF(LEN(INDEX($E:$E,ROW()))&gt;500,1,0)+IF(REGEXMATCH(LOWER(INDEX($E:$E,ROW())),""python|c\+\+|select |sql|&lt;html|&lt;style|for |while |def"&amp;" ""),1,0))"),3.0)</f>
        <v>3</v>
      </c>
      <c r="O616" s="3" t="s">
        <v>1244</v>
      </c>
      <c r="P616"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"")),30,0),IF(INDE"&amp;"X($C:$C,ROW())=""TRUE_FALSE_GROUP"",IF(INDEX($D:$D,ROW())=""BIET"",150,IF(INDEX($D:$D,ROW())=""HIEU"",180,240))+IF(LEN(INDEX($E:$E,ROW()))&gt;500,60,0),IF(INDEX($D:$D,ROW())=""BIET"",90,IF(INDEX($D:$D,ROW())=""HIEU"",120,180))))"),90.0)</f>
        <v>90</v>
      </c>
      <c r="Q616" s="5" t="str">
        <f t="shared" si="33"/>
        <v>PERIODIC</v>
      </c>
      <c r="R616" s="5" t="b">
        <f t="shared" si="27"/>
        <v>1</v>
      </c>
      <c r="S616" s="5" t="str">
        <f t="array" ref="S616">IFERROR(INDEX(DUPLICATES!$K:$K,MATCH(INDEX($A:$A,ROW()),DUPLICATES!$B:$B,0)),IFERROR(INDEX(DUPLICATES!$K:$K,MATCH(INDEX($A:$A,ROW()),DUPLICATES!$C:$C,0)),""))</f>
        <v/>
      </c>
      <c r="T616" s="3" t="s">
        <v>1093</v>
      </c>
      <c r="U616" s="5" t="str">
        <f t="shared" si="30"/>
        <v>MATRIX_SPEC|YCCD|SOURCE_TAG|ITEM_DEMAND</v>
      </c>
    </row>
    <row r="617" hidden="1">
      <c r="A617" s="3" t="s">
        <v>6349</v>
      </c>
      <c r="B617" s="3" t="s">
        <v>18385</v>
      </c>
      <c r="C617" s="3" t="s">
        <v>1056</v>
      </c>
      <c r="D617" s="3" t="s">
        <v>42</v>
      </c>
      <c r="E617" s="3" t="s">
        <v>18387</v>
      </c>
      <c r="F617" s="3" t="s">
        <v>51</v>
      </c>
      <c r="G617" s="3" t="s">
        <v>398</v>
      </c>
      <c r="H617" s="3" t="s">
        <v>44</v>
      </c>
      <c r="I617" s="3">
        <v>1.0</v>
      </c>
      <c r="J617" s="3" t="s">
        <v>1063</v>
      </c>
      <c r="K617" s="3" t="s">
        <v>470</v>
      </c>
      <c r="L617" s="3" t="s">
        <v>321</v>
      </c>
      <c r="M617" s="2" t="s">
        <v>18390</v>
      </c>
      <c r="N617" s="5">
        <f>IFERROR(__xludf.DUMMYFUNCTION("MIN(5,IF(INDEX($D:$D,ROW())=""BIET"",1,IF(INDEX($D:$D,ROW())=""HIEU"",2,3))+IF(INDEX($C:$C,ROW())=""TRUE_FALSE_GROUP"",1,0)+IF(LEN(INDEX($E:$E,ROW()))&gt;500,1,0)+IF(REGEXMATCH(LOWER(INDEX($E:$E,ROW())),""python|c\+\+|select |sql|&lt;html|&lt;style|for |while |def"&amp;" ""),1,0))"),3.0)</f>
        <v>3</v>
      </c>
      <c r="O617" s="3" t="s">
        <v>1075</v>
      </c>
      <c r="P617"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"")),30,0),IF(INDE"&amp;"X($C:$C,ROW())=""TRUE_FALSE_GROUP"",IF(INDEX($D:$D,ROW())=""BIET"",150,IF(INDEX($D:$D,ROW())=""HIEU"",180,240))+IF(LEN(INDEX($E:$E,ROW()))&gt;500,60,0),IF(INDEX($D:$D,ROW())=""BIET"",90,IF(INDEX($D:$D,ROW())=""HIEU"",120,180))))"),90.0)</f>
        <v>90</v>
      </c>
      <c r="Q617" s="5" t="str">
        <f t="shared" si="33"/>
        <v>PERIODIC</v>
      </c>
      <c r="R617" s="5" t="b">
        <f t="shared" si="27"/>
        <v>1</v>
      </c>
      <c r="S617" s="5" t="str">
        <f t="array" ref="S617">IFERROR(INDEX(DUPLICATES!$K:$K,MATCH(INDEX($A:$A,ROW()),DUPLICATES!$B:$B,0)),IFERROR(INDEX(DUPLICATES!$K:$K,MATCH(INDEX($A:$A,ROW()),DUPLICATES!$C:$C,0)),""))</f>
        <v/>
      </c>
      <c r="T617" s="3" t="s">
        <v>1093</v>
      </c>
      <c r="U617" s="5" t="str">
        <f t="shared" si="30"/>
        <v>MATRIX_SPEC|YCCD|SOURCE_TAG|ITEM_DEMAND</v>
      </c>
    </row>
    <row r="618" hidden="1">
      <c r="A618" s="3" t="s">
        <v>6354</v>
      </c>
      <c r="B618" s="3" t="s">
        <v>18407</v>
      </c>
      <c r="C618" s="3" t="s">
        <v>1056</v>
      </c>
      <c r="D618" s="3" t="s">
        <v>78</v>
      </c>
      <c r="E618" s="3" t="s">
        <v>18408</v>
      </c>
      <c r="F618" s="3" t="s">
        <v>361</v>
      </c>
      <c r="G618" s="3" t="s">
        <v>398</v>
      </c>
      <c r="H618" s="3" t="s">
        <v>44</v>
      </c>
      <c r="I618" s="3">
        <v>1.0</v>
      </c>
      <c r="J618" s="3" t="s">
        <v>1063</v>
      </c>
      <c r="K618" s="3" t="s">
        <v>470</v>
      </c>
      <c r="L618" s="3" t="s">
        <v>321</v>
      </c>
      <c r="M618" s="2" t="s">
        <v>18412</v>
      </c>
      <c r="N618" s="5">
        <f>IFERROR(__xludf.DUMMYFUNCTION("MIN(5,IF(INDEX($D:$D,ROW())=""BIET"",1,IF(INDEX($D:$D,ROW())=""HIEU"",2,3))+IF(INDEX($C:$C,ROW())=""TRUE_FALSE_GROUP"",1,0)+IF(LEN(INDEX($E:$E,ROW()))&gt;500,1,0)+IF(REGEXMATCH(LOWER(INDEX($E:$E,ROW())),""python|c\+\+|select |sql|&lt;html|&lt;style|for |while |def"&amp;" ""),1,0))"),3.0)</f>
        <v>3</v>
      </c>
      <c r="O618" s="3" t="s">
        <v>1244</v>
      </c>
      <c r="P618"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"")),30,0),IF(INDE"&amp;"X($C:$C,ROW())=""TRUE_FALSE_GROUP"",IF(INDEX($D:$D,ROW())=""BIET"",150,IF(INDEX($D:$D,ROW())=""HIEU"",180,240))+IF(LEN(INDEX($E:$E,ROW()))&gt;500,60,0),IF(INDEX($D:$D,ROW())=""BIET"",90,IF(INDEX($D:$D,ROW())=""HIEU"",120,180))))"),90.0)</f>
        <v>90</v>
      </c>
      <c r="Q618" s="5" t="str">
        <f t="shared" si="33"/>
        <v>PERIODIC</v>
      </c>
      <c r="R618" s="5" t="b">
        <f t="shared" si="27"/>
        <v>1</v>
      </c>
      <c r="S618" s="5" t="str">
        <f t="array" ref="S618">IFERROR(INDEX(DUPLICATES!$K:$K,MATCH(INDEX($A:$A,ROW()),DUPLICATES!$B:$B,0)),IFERROR(INDEX(DUPLICATES!$K:$K,MATCH(INDEX($A:$A,ROW()),DUPLICATES!$C:$C,0)),""))</f>
        <v/>
      </c>
      <c r="T618" s="3" t="s">
        <v>1093</v>
      </c>
      <c r="U618" s="5" t="str">
        <f t="shared" si="30"/>
        <v>MATRIX_SPEC|YCCD|SOURCE_TAG|ITEM_DEMAND</v>
      </c>
    </row>
    <row r="619" hidden="1">
      <c r="A619" s="3" t="s">
        <v>6358</v>
      </c>
      <c r="B619" s="3" t="s">
        <v>18426</v>
      </c>
      <c r="C619" s="3" t="s">
        <v>1056</v>
      </c>
      <c r="D619" s="3" t="s">
        <v>42</v>
      </c>
      <c r="E619" s="3" t="s">
        <v>18427</v>
      </c>
      <c r="F619" s="3" t="s">
        <v>126</v>
      </c>
      <c r="G619" s="3" t="s">
        <v>398</v>
      </c>
      <c r="H619" s="3" t="s">
        <v>44</v>
      </c>
      <c r="I619" s="3">
        <v>1.0</v>
      </c>
      <c r="J619" s="3" t="s">
        <v>1063</v>
      </c>
      <c r="K619" s="3" t="s">
        <v>470</v>
      </c>
      <c r="L619" s="3" t="s">
        <v>321</v>
      </c>
      <c r="M619" s="2" t="s">
        <v>18430</v>
      </c>
      <c r="N619" s="5">
        <f>IFERROR(__xludf.DUMMYFUNCTION("MIN(5,IF(INDEX($D:$D,ROW())=""BIET"",1,IF(INDEX($D:$D,ROW())=""HIEU"",2,3))+IF(INDEX($C:$C,ROW())=""TRUE_FALSE_GROUP"",1,0)+IF(LEN(INDEX($E:$E,ROW()))&gt;500,1,0)+IF(REGEXMATCH(LOWER(INDEX($E:$E,ROW())),""python|c\+\+|select |sql|&lt;html|&lt;style|for |while |def"&amp;" ""),1,0))"),3.0)</f>
        <v>3</v>
      </c>
      <c r="O619" s="3" t="s">
        <v>1244</v>
      </c>
      <c r="P619"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"")),30,0),IF(INDE"&amp;"X($C:$C,ROW())=""TRUE_FALSE_GROUP"",IF(INDEX($D:$D,ROW())=""BIET"",150,IF(INDEX($D:$D,ROW())=""HIEU"",180,240))+IF(LEN(INDEX($E:$E,ROW()))&gt;500,60,0),IF(INDEX($D:$D,ROW())=""BIET"",90,IF(INDEX($D:$D,ROW())=""HIEU"",120,180))))"),90.0)</f>
        <v>90</v>
      </c>
      <c r="Q619" s="5" t="str">
        <f t="shared" si="33"/>
        <v>PERIODIC</v>
      </c>
      <c r="R619" s="5" t="b">
        <f t="shared" si="27"/>
        <v>1</v>
      </c>
      <c r="S619" s="5" t="str">
        <f t="array" ref="S619">IFERROR(INDEX(DUPLICATES!$K:$K,MATCH(INDEX($A:$A,ROW()),DUPLICATES!$B:$B,0)),IFERROR(INDEX(DUPLICATES!$K:$K,MATCH(INDEX($A:$A,ROW()),DUPLICATES!$C:$C,0)),""))</f>
        <v/>
      </c>
      <c r="T619" s="3" t="s">
        <v>1093</v>
      </c>
      <c r="U619" s="5" t="str">
        <f t="shared" si="30"/>
        <v>MATRIX_SPEC|YCCD|SOURCE_TAG|ITEM_DEMAND</v>
      </c>
    </row>
    <row r="620" hidden="1">
      <c r="A620" s="3" t="s">
        <v>6363</v>
      </c>
      <c r="B620" s="3" t="s">
        <v>18458</v>
      </c>
      <c r="C620" s="3" t="s">
        <v>1056</v>
      </c>
      <c r="D620" s="3" t="s">
        <v>42</v>
      </c>
      <c r="E620" s="3" t="s">
        <v>18461</v>
      </c>
      <c r="F620" s="3" t="s">
        <v>361</v>
      </c>
      <c r="G620" s="3" t="s">
        <v>398</v>
      </c>
      <c r="H620" s="3" t="s">
        <v>44</v>
      </c>
      <c r="I620" s="3">
        <v>1.0</v>
      </c>
      <c r="J620" s="3" t="s">
        <v>1063</v>
      </c>
      <c r="K620" s="3" t="s">
        <v>470</v>
      </c>
      <c r="L620" s="3" t="s">
        <v>321</v>
      </c>
      <c r="M620" s="2" t="s">
        <v>18465</v>
      </c>
      <c r="N620" s="5">
        <f>IFERROR(__xludf.DUMMYFUNCTION("MIN(5,IF(INDEX($D:$D,ROW())=""BIET"",1,IF(INDEX($D:$D,ROW())=""HIEU"",2,3))+IF(INDEX($C:$C,ROW())=""TRUE_FALSE_GROUP"",1,0)+IF(LEN(INDEX($E:$E,ROW()))&gt;500,1,0)+IF(REGEXMATCH(LOWER(INDEX($E:$E,ROW())),""python|c\+\+|select |sql|&lt;html|&lt;style|for |while |def"&amp;" ""),1,0))"),3.0)</f>
        <v>3</v>
      </c>
      <c r="O620" s="3" t="s">
        <v>1244</v>
      </c>
      <c r="P620"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"")),30,0),IF(INDE"&amp;"X($C:$C,ROW())=""TRUE_FALSE_GROUP"",IF(INDEX($D:$D,ROW())=""BIET"",150,IF(INDEX($D:$D,ROW())=""HIEU"",180,240))+IF(LEN(INDEX($E:$E,ROW()))&gt;500,60,0),IF(INDEX($D:$D,ROW())=""BIET"",90,IF(INDEX($D:$D,ROW())=""HIEU"",120,180))))"),90.0)</f>
        <v>90</v>
      </c>
      <c r="Q620" s="5" t="str">
        <f t="shared" si="33"/>
        <v>PERIODIC</v>
      </c>
      <c r="R620" s="5" t="b">
        <f t="shared" si="27"/>
        <v>1</v>
      </c>
      <c r="S620" s="5" t="str">
        <f t="array" ref="S620">IFERROR(INDEX(DUPLICATES!$K:$K,MATCH(INDEX($A:$A,ROW()),DUPLICATES!$B:$B,0)),IFERROR(INDEX(DUPLICATES!$K:$K,MATCH(INDEX($A:$A,ROW()),DUPLICATES!$C:$C,0)),""))</f>
        <v/>
      </c>
      <c r="T620" s="3" t="s">
        <v>1093</v>
      </c>
      <c r="U620" s="5" t="str">
        <f t="shared" si="30"/>
        <v>MATRIX_SPEC|YCCD|SOURCE_TAG|ITEM_DEMAND</v>
      </c>
    </row>
    <row r="621" hidden="1">
      <c r="A621" s="3" t="s">
        <v>6369</v>
      </c>
      <c r="B621" s="3" t="s">
        <v>18481</v>
      </c>
      <c r="C621" s="3" t="s">
        <v>1056</v>
      </c>
      <c r="D621" s="3" t="s">
        <v>78</v>
      </c>
      <c r="E621" s="3" t="s">
        <v>18483</v>
      </c>
      <c r="F621" s="3" t="s">
        <v>51</v>
      </c>
      <c r="G621" s="3" t="s">
        <v>398</v>
      </c>
      <c r="H621" s="3" t="s">
        <v>44</v>
      </c>
      <c r="I621" s="3">
        <v>1.0</v>
      </c>
      <c r="J621" s="3" t="s">
        <v>1063</v>
      </c>
      <c r="K621" s="3" t="s">
        <v>470</v>
      </c>
      <c r="L621" s="3" t="s">
        <v>321</v>
      </c>
      <c r="M621" s="2" t="s">
        <v>18486</v>
      </c>
      <c r="N621" s="5">
        <f>IFERROR(__xludf.DUMMYFUNCTION("MIN(5,IF(INDEX($D:$D,ROW())=""BIET"",1,IF(INDEX($D:$D,ROW())=""HIEU"",2,3))+IF(INDEX($C:$C,ROW())=""TRUE_FALSE_GROUP"",1,0)+IF(LEN(INDEX($E:$E,ROW()))&gt;500,1,0)+IF(REGEXMATCH(LOWER(INDEX($E:$E,ROW())),""python|c\+\+|select |sql|&lt;html|&lt;style|for |while |def"&amp;" ""),1,0))"),3.0)</f>
        <v>3</v>
      </c>
      <c r="O621" s="3" t="s">
        <v>1244</v>
      </c>
      <c r="P621"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"")),30,0),IF(INDE"&amp;"X($C:$C,ROW())=""TRUE_FALSE_GROUP"",IF(INDEX($D:$D,ROW())=""BIET"",150,IF(INDEX($D:$D,ROW())=""HIEU"",180,240))+IF(LEN(INDEX($E:$E,ROW()))&gt;500,60,0),IF(INDEX($D:$D,ROW())=""BIET"",90,IF(INDEX($D:$D,ROW())=""HIEU"",120,180))))"),90.0)</f>
        <v>90</v>
      </c>
      <c r="Q621" s="5" t="str">
        <f t="shared" si="33"/>
        <v>PERIODIC</v>
      </c>
      <c r="R621" s="5" t="b">
        <f t="shared" si="27"/>
        <v>1</v>
      </c>
      <c r="S621" s="5" t="str">
        <f t="array" ref="S621">IFERROR(INDEX(DUPLICATES!$K:$K,MATCH(INDEX($A:$A,ROW()),DUPLICATES!$B:$B,0)),IFERROR(INDEX(DUPLICATES!$K:$K,MATCH(INDEX($A:$A,ROW()),DUPLICATES!$C:$C,0)),""))</f>
        <v/>
      </c>
      <c r="T621" s="3" t="s">
        <v>1093</v>
      </c>
      <c r="U621" s="5" t="str">
        <f t="shared" si="30"/>
        <v>MATRIX_SPEC|YCCD|SOURCE_TAG|ITEM_DEMAND</v>
      </c>
    </row>
    <row r="622" hidden="1">
      <c r="A622" s="3" t="s">
        <v>6374</v>
      </c>
      <c r="B622" s="3" t="s">
        <v>18502</v>
      </c>
      <c r="C622" s="3" t="s">
        <v>1056</v>
      </c>
      <c r="D622" s="3" t="s">
        <v>42</v>
      </c>
      <c r="E622" s="3" t="s">
        <v>18505</v>
      </c>
      <c r="F622" s="3" t="s">
        <v>126</v>
      </c>
      <c r="G622" s="3" t="s">
        <v>398</v>
      </c>
      <c r="H622" s="3" t="s">
        <v>44</v>
      </c>
      <c r="I622" s="3">
        <v>1.0</v>
      </c>
      <c r="J622" s="3" t="s">
        <v>1063</v>
      </c>
      <c r="K622" s="3" t="s">
        <v>470</v>
      </c>
      <c r="L622" s="3" t="s">
        <v>321</v>
      </c>
      <c r="M622" s="2" t="s">
        <v>18510</v>
      </c>
      <c r="N622" s="5">
        <f>IFERROR(__xludf.DUMMYFUNCTION("MIN(5,IF(INDEX($D:$D,ROW())=""BIET"",1,IF(INDEX($D:$D,ROW())=""HIEU"",2,3))+IF(INDEX($C:$C,ROW())=""TRUE_FALSE_GROUP"",1,0)+IF(LEN(INDEX($E:$E,ROW()))&gt;500,1,0)+IF(REGEXMATCH(LOWER(INDEX($E:$E,ROW())),""python|c\+\+|select |sql|&lt;html|&lt;style|for |while |def"&amp;" ""),1,0))"),2.0)</f>
        <v>2</v>
      </c>
      <c r="O622" s="3" t="s">
        <v>1075</v>
      </c>
      <c r="P622"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"")),30,0),IF(INDE"&amp;"X($C:$C,ROW())=""TRUE_FALSE_GROUP"",IF(INDEX($D:$D,ROW())=""BIET"",150,IF(INDEX($D:$D,ROW())=""HIEU"",180,240))+IF(LEN(INDEX($E:$E,ROW()))&gt;500,60,0),IF(INDEX($D:$D,ROW())=""BIET"",90,IF(INDEX($D:$D,ROW())=""HIEU"",120,180))))"),60.0)</f>
        <v>60</v>
      </c>
      <c r="Q622" s="5" t="str">
        <f t="shared" si="33"/>
        <v>PERIODIC</v>
      </c>
      <c r="R622" s="5" t="b">
        <f t="shared" si="27"/>
        <v>1</v>
      </c>
      <c r="S622" s="5" t="str">
        <f t="array" ref="S622">IFERROR(INDEX(DUPLICATES!$K:$K,MATCH(INDEX($A:$A,ROW()),DUPLICATES!$B:$B,0)),IFERROR(INDEX(DUPLICATES!$K:$K,MATCH(INDEX($A:$A,ROW()),DUPLICATES!$C:$C,0)),""))</f>
        <v/>
      </c>
      <c r="T622" s="3" t="s">
        <v>1093</v>
      </c>
      <c r="U622" s="5" t="str">
        <f t="shared" si="30"/>
        <v>MATRIX_SPEC|YCCD|SOURCE_TAG|ITEM_DEMAND</v>
      </c>
    </row>
    <row r="623" hidden="1">
      <c r="A623" s="3" t="s">
        <v>6379</v>
      </c>
      <c r="B623" s="3" t="s">
        <v>18530</v>
      </c>
      <c r="C623" s="3" t="s">
        <v>1056</v>
      </c>
      <c r="D623" s="3" t="s">
        <v>78</v>
      </c>
      <c r="E623" s="3" t="s">
        <v>18533</v>
      </c>
      <c r="F623" s="3" t="s">
        <v>126</v>
      </c>
      <c r="G623" s="3" t="s">
        <v>398</v>
      </c>
      <c r="H623" s="3" t="s">
        <v>44</v>
      </c>
      <c r="I623" s="3">
        <v>1.0</v>
      </c>
      <c r="J623" s="3" t="s">
        <v>1063</v>
      </c>
      <c r="K623" s="3" t="s">
        <v>470</v>
      </c>
      <c r="L623" s="3" t="s">
        <v>321</v>
      </c>
      <c r="M623" s="2" t="s">
        <v>18537</v>
      </c>
      <c r="N623" s="5">
        <f>IFERROR(__xludf.DUMMYFUNCTION("MIN(5,IF(INDEX($D:$D,ROW())=""BIET"",1,IF(INDEX($D:$D,ROW())=""HIEU"",2,3))+IF(INDEX($C:$C,ROW())=""TRUE_FALSE_GROUP"",1,0)+IF(LEN(INDEX($E:$E,ROW()))&gt;500,1,0)+IF(REGEXMATCH(LOWER(INDEX($E:$E,ROW())),""python|c\+\+|select |sql|&lt;html|&lt;style|for |while |def"&amp;" ""),1,0))"),3.0)</f>
        <v>3</v>
      </c>
      <c r="O623" s="3" t="s">
        <v>1244</v>
      </c>
      <c r="P623"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"")),30,0),IF(INDE"&amp;"X($C:$C,ROW())=""TRUE_FALSE_GROUP"",IF(INDEX($D:$D,ROW())=""BIET"",150,IF(INDEX($D:$D,ROW())=""HIEU"",180,240))+IF(LEN(INDEX($E:$E,ROW()))&gt;500,60,0),IF(INDEX($D:$D,ROW())=""BIET"",90,IF(INDEX($D:$D,ROW())=""HIEU"",120,180))))"),90.0)</f>
        <v>90</v>
      </c>
      <c r="Q623" s="5" t="str">
        <f t="shared" si="33"/>
        <v>PERIODIC</v>
      </c>
      <c r="R623" s="5" t="b">
        <f t="shared" si="27"/>
        <v>1</v>
      </c>
      <c r="S623" s="5" t="str">
        <f t="array" ref="S623">IFERROR(INDEX(DUPLICATES!$K:$K,MATCH(INDEX($A:$A,ROW()),DUPLICATES!$B:$B,0)),IFERROR(INDEX(DUPLICATES!$K:$K,MATCH(INDEX($A:$A,ROW()),DUPLICATES!$C:$C,0)),""))</f>
        <v/>
      </c>
      <c r="T623" s="3" t="s">
        <v>1093</v>
      </c>
      <c r="U623" s="5" t="str">
        <f t="shared" si="30"/>
        <v>MATRIX_SPEC|YCCD|SOURCE_TAG|ITEM_DEMAND</v>
      </c>
    </row>
    <row r="624" hidden="1">
      <c r="A624" s="3" t="s">
        <v>6383</v>
      </c>
      <c r="B624" s="3" t="s">
        <v>18559</v>
      </c>
      <c r="C624" s="3" t="s">
        <v>1056</v>
      </c>
      <c r="D624" s="3" t="s">
        <v>42</v>
      </c>
      <c r="E624" s="3" t="s">
        <v>18560</v>
      </c>
      <c r="F624" s="3" t="s">
        <v>126</v>
      </c>
      <c r="G624" s="3" t="s">
        <v>398</v>
      </c>
      <c r="H624" s="3" t="s">
        <v>44</v>
      </c>
      <c r="I624" s="3">
        <v>1.0</v>
      </c>
      <c r="J624" s="3" t="s">
        <v>1063</v>
      </c>
      <c r="K624" s="3" t="s">
        <v>470</v>
      </c>
      <c r="L624" s="3" t="s">
        <v>321</v>
      </c>
      <c r="M624" s="2" t="s">
        <v>18563</v>
      </c>
      <c r="N624" s="5">
        <f>IFERROR(__xludf.DUMMYFUNCTION("MIN(5,IF(INDEX($D:$D,ROW())=""BIET"",1,IF(INDEX($D:$D,ROW())=""HIEU"",2,3))+IF(INDEX($C:$C,ROW())=""TRUE_FALSE_GROUP"",1,0)+IF(LEN(INDEX($E:$E,ROW()))&gt;500,1,0)+IF(REGEXMATCH(LOWER(INDEX($E:$E,ROW())),""python|c\+\+|select |sql|&lt;html|&lt;style|for |while |def"&amp;" ""),1,0))"),2.0)</f>
        <v>2</v>
      </c>
      <c r="O624" s="3" t="s">
        <v>1075</v>
      </c>
      <c r="P624"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"")),30,0),IF(INDE"&amp;"X($C:$C,ROW())=""TRUE_FALSE_GROUP"",IF(INDEX($D:$D,ROW())=""BIET"",150,IF(INDEX($D:$D,ROW())=""HIEU"",180,240))+IF(LEN(INDEX($E:$E,ROW()))&gt;500,60,0),IF(INDEX($D:$D,ROW())=""BIET"",90,IF(INDEX($D:$D,ROW())=""HIEU"",120,180))))"),60.0)</f>
        <v>60</v>
      </c>
      <c r="Q624" s="5" t="str">
        <f t="shared" si="33"/>
        <v>PERIODIC</v>
      </c>
      <c r="R624" s="5" t="b">
        <f t="shared" si="27"/>
        <v>1</v>
      </c>
      <c r="S624" s="5" t="str">
        <f t="array" ref="S624">IFERROR(INDEX(DUPLICATES!$K:$K,MATCH(INDEX($A:$A,ROW()),DUPLICATES!$B:$B,0)),IFERROR(INDEX(DUPLICATES!$K:$K,MATCH(INDEX($A:$A,ROW()),DUPLICATES!$C:$C,0)),""))</f>
        <v/>
      </c>
      <c r="T624" s="3" t="s">
        <v>1093</v>
      </c>
      <c r="U624" s="5" t="str">
        <f t="shared" si="30"/>
        <v>MATRIX_SPEC|YCCD|SOURCE_TAG|ITEM_DEMAND</v>
      </c>
    </row>
    <row r="625" hidden="1">
      <c r="A625" s="3" t="s">
        <v>6387</v>
      </c>
      <c r="B625" s="3" t="s">
        <v>18580</v>
      </c>
      <c r="C625" s="3" t="s">
        <v>1056</v>
      </c>
      <c r="D625" s="3" t="s">
        <v>42</v>
      </c>
      <c r="E625" s="3" t="s">
        <v>18583</v>
      </c>
      <c r="F625" s="3" t="s">
        <v>126</v>
      </c>
      <c r="G625" s="3" t="s">
        <v>398</v>
      </c>
      <c r="H625" s="3" t="s">
        <v>44</v>
      </c>
      <c r="I625" s="3">
        <v>1.0</v>
      </c>
      <c r="J625" s="3" t="s">
        <v>1063</v>
      </c>
      <c r="K625" s="3" t="s">
        <v>470</v>
      </c>
      <c r="L625" s="3" t="s">
        <v>321</v>
      </c>
      <c r="M625" s="2" t="s">
        <v>18586</v>
      </c>
      <c r="N625" s="5">
        <f>IFERROR(__xludf.DUMMYFUNCTION("MIN(5,IF(INDEX($D:$D,ROW())=""BIET"",1,IF(INDEX($D:$D,ROW())=""HIEU"",2,3))+IF(INDEX($C:$C,ROW())=""TRUE_FALSE_GROUP"",1,0)+IF(LEN(INDEX($E:$E,ROW()))&gt;500,1,0)+IF(REGEXMATCH(LOWER(INDEX($E:$E,ROW())),""python|c\+\+|select |sql|&lt;html|&lt;style|for |while |def"&amp;" ""),1,0))"),2.0)</f>
        <v>2</v>
      </c>
      <c r="O625" s="3" t="s">
        <v>1075</v>
      </c>
      <c r="P625"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"")),30,0),IF(INDE"&amp;"X($C:$C,ROW())=""TRUE_FALSE_GROUP"",IF(INDEX($D:$D,ROW())=""BIET"",150,IF(INDEX($D:$D,ROW())=""HIEU"",180,240))+IF(LEN(INDEX($E:$E,ROW()))&gt;500,60,0),IF(INDEX($D:$D,ROW())=""BIET"",90,IF(INDEX($D:$D,ROW())=""HIEU"",120,180))))"),60.0)</f>
        <v>60</v>
      </c>
      <c r="Q625" s="5" t="str">
        <f t="shared" si="33"/>
        <v>PERIODIC</v>
      </c>
      <c r="R625" s="5" t="b">
        <f t="shared" si="27"/>
        <v>1</v>
      </c>
      <c r="S625" s="5" t="str">
        <f t="array" ref="S625">IFERROR(INDEX(DUPLICATES!$K:$K,MATCH(INDEX($A:$A,ROW()),DUPLICATES!$B:$B,0)),IFERROR(INDEX(DUPLICATES!$K:$K,MATCH(INDEX($A:$A,ROW()),DUPLICATES!$C:$C,0)),""))</f>
        <v/>
      </c>
      <c r="T625" s="3" t="s">
        <v>1093</v>
      </c>
      <c r="U625" s="5" t="str">
        <f t="shared" si="30"/>
        <v>MATRIX_SPEC|YCCD|SOURCE_TAG|ITEM_DEMAND</v>
      </c>
    </row>
    <row r="626" hidden="1">
      <c r="A626" s="3" t="s">
        <v>6391</v>
      </c>
      <c r="B626" s="3" t="s">
        <v>18609</v>
      </c>
      <c r="C626" s="3" t="s">
        <v>1590</v>
      </c>
      <c r="D626" s="3" t="s">
        <v>42</v>
      </c>
      <c r="E626" s="3" t="s">
        <v>18614</v>
      </c>
      <c r="F626" s="3" t="s">
        <v>1631</v>
      </c>
      <c r="G626" s="3"/>
      <c r="H626" s="3" t="s">
        <v>44</v>
      </c>
      <c r="I626" s="3">
        <v>1.0</v>
      </c>
      <c r="J626" s="3" t="s">
        <v>1063</v>
      </c>
      <c r="K626" s="3" t="s">
        <v>494</v>
      </c>
      <c r="L626" s="3" t="s">
        <v>321</v>
      </c>
      <c r="M626" s="2" t="s">
        <v>18619</v>
      </c>
      <c r="N626" s="3">
        <v>3.0</v>
      </c>
      <c r="O626" s="3" t="s">
        <v>1075</v>
      </c>
      <c r="P626" s="3">
        <v>180.0</v>
      </c>
      <c r="Q626" s="3" t="s">
        <v>1082</v>
      </c>
      <c r="R626" s="3" t="b">
        <v>0</v>
      </c>
      <c r="T626" s="3" t="s">
        <v>1093</v>
      </c>
      <c r="U626" s="3" t="s">
        <v>18624</v>
      </c>
    </row>
    <row r="627" hidden="1">
      <c r="A627" s="3" t="s">
        <v>6397</v>
      </c>
      <c r="B627" s="3" t="s">
        <v>18627</v>
      </c>
      <c r="C627" s="3" t="s">
        <v>1590</v>
      </c>
      <c r="D627" s="3" t="s">
        <v>42</v>
      </c>
      <c r="E627" s="3" t="s">
        <v>18630</v>
      </c>
      <c r="F627" s="3" t="s">
        <v>2082</v>
      </c>
      <c r="H627" s="3" t="s">
        <v>44</v>
      </c>
      <c r="I627" s="3">
        <v>1.0</v>
      </c>
      <c r="J627" s="3" t="s">
        <v>1063</v>
      </c>
      <c r="K627" s="3" t="s">
        <v>494</v>
      </c>
      <c r="L627" s="3" t="s">
        <v>321</v>
      </c>
      <c r="M627" s="2" t="s">
        <v>18635</v>
      </c>
      <c r="N627" s="3">
        <v>3.0</v>
      </c>
      <c r="O627" s="3" t="s">
        <v>1075</v>
      </c>
      <c r="P627" s="3">
        <v>180.0</v>
      </c>
      <c r="Q627" s="3" t="s">
        <v>1082</v>
      </c>
      <c r="R627" s="3" t="b">
        <v>0</v>
      </c>
      <c r="T627" s="3" t="s">
        <v>1093</v>
      </c>
      <c r="U627" s="3" t="s">
        <v>18624</v>
      </c>
    </row>
    <row r="628" hidden="1">
      <c r="A628" s="3" t="s">
        <v>6405</v>
      </c>
      <c r="B628" s="3" t="s">
        <v>18641</v>
      </c>
      <c r="C628" s="3" t="s">
        <v>1590</v>
      </c>
      <c r="D628" s="3" t="s">
        <v>42</v>
      </c>
      <c r="E628" s="3" t="s">
        <v>18645</v>
      </c>
      <c r="F628" s="3" t="s">
        <v>2082</v>
      </c>
      <c r="H628" s="3" t="s">
        <v>44</v>
      </c>
      <c r="I628" s="3">
        <v>1.0</v>
      </c>
      <c r="J628" s="3" t="s">
        <v>1063</v>
      </c>
      <c r="K628" s="3" t="s">
        <v>494</v>
      </c>
      <c r="L628" s="3" t="s">
        <v>321</v>
      </c>
      <c r="M628" s="2" t="s">
        <v>18651</v>
      </c>
      <c r="N628" s="3">
        <v>3.0</v>
      </c>
      <c r="O628" s="3" t="s">
        <v>1075</v>
      </c>
      <c r="P628" s="3">
        <v>180.0</v>
      </c>
      <c r="Q628" s="3" t="s">
        <v>1082</v>
      </c>
      <c r="R628" s="3" t="b">
        <v>0</v>
      </c>
      <c r="T628" s="3" t="s">
        <v>1093</v>
      </c>
      <c r="U628" s="3" t="s">
        <v>18624</v>
      </c>
    </row>
    <row r="629" hidden="1">
      <c r="A629" s="3" t="s">
        <v>6409</v>
      </c>
      <c r="B629" s="3" t="s">
        <v>18655</v>
      </c>
      <c r="C629" s="3" t="s">
        <v>1590</v>
      </c>
      <c r="D629" s="3" t="s">
        <v>42</v>
      </c>
      <c r="E629" s="3" t="s">
        <v>18657</v>
      </c>
      <c r="F629" s="3" t="s">
        <v>1631</v>
      </c>
      <c r="H629" s="3" t="s">
        <v>44</v>
      </c>
      <c r="I629" s="3">
        <v>1.0</v>
      </c>
      <c r="J629" s="3" t="s">
        <v>1063</v>
      </c>
      <c r="K629" s="3" t="s">
        <v>494</v>
      </c>
      <c r="L629" s="3" t="s">
        <v>321</v>
      </c>
      <c r="M629" s="2" t="s">
        <v>18662</v>
      </c>
      <c r="N629" s="3">
        <v>3.0</v>
      </c>
      <c r="O629" s="3" t="s">
        <v>1075</v>
      </c>
      <c r="P629" s="3">
        <v>180.0</v>
      </c>
      <c r="Q629" s="3" t="s">
        <v>1082</v>
      </c>
      <c r="R629" s="3" t="b">
        <v>0</v>
      </c>
      <c r="T629" s="3" t="s">
        <v>1093</v>
      </c>
      <c r="U629" s="3" t="s">
        <v>18624</v>
      </c>
    </row>
    <row r="630" hidden="1">
      <c r="A630" s="3" t="s">
        <v>6414</v>
      </c>
      <c r="B630" s="3" t="s">
        <v>18669</v>
      </c>
      <c r="C630" s="3" t="s">
        <v>1590</v>
      </c>
      <c r="D630" s="3" t="s">
        <v>42</v>
      </c>
      <c r="E630" s="3" t="s">
        <v>18672</v>
      </c>
      <c r="F630" s="3" t="s">
        <v>1636</v>
      </c>
      <c r="H630" s="3" t="s">
        <v>44</v>
      </c>
      <c r="I630" s="3">
        <v>1.0</v>
      </c>
      <c r="J630" s="3" t="s">
        <v>1063</v>
      </c>
      <c r="K630" s="3" t="s">
        <v>494</v>
      </c>
      <c r="L630" s="3" t="s">
        <v>321</v>
      </c>
      <c r="M630" s="2" t="s">
        <v>18678</v>
      </c>
      <c r="N630" s="3">
        <v>3.0</v>
      </c>
      <c r="O630" s="3" t="s">
        <v>1075</v>
      </c>
      <c r="P630" s="3">
        <v>180.0</v>
      </c>
      <c r="Q630" s="3" t="s">
        <v>1082</v>
      </c>
      <c r="R630" s="3" t="b">
        <v>0</v>
      </c>
      <c r="T630" s="3" t="s">
        <v>1093</v>
      </c>
      <c r="U630" s="3" t="s">
        <v>18624</v>
      </c>
    </row>
    <row r="631" hidden="1">
      <c r="A631" s="3" t="s">
        <v>6418</v>
      </c>
      <c r="B631" s="3" t="s">
        <v>18684</v>
      </c>
      <c r="C631" s="3" t="s">
        <v>1590</v>
      </c>
      <c r="D631" s="3" t="s">
        <v>42</v>
      </c>
      <c r="E631" s="3" t="s">
        <v>18689</v>
      </c>
      <c r="F631" s="3" t="s">
        <v>1631</v>
      </c>
      <c r="H631" s="3" t="s">
        <v>44</v>
      </c>
      <c r="I631" s="3">
        <v>1.0</v>
      </c>
      <c r="J631" s="3" t="s">
        <v>1063</v>
      </c>
      <c r="K631" s="3" t="s">
        <v>494</v>
      </c>
      <c r="L631" s="3" t="s">
        <v>321</v>
      </c>
      <c r="M631" s="2" t="s">
        <v>18693</v>
      </c>
      <c r="N631" s="3">
        <v>3.0</v>
      </c>
      <c r="O631" s="3" t="s">
        <v>1075</v>
      </c>
      <c r="P631" s="3">
        <v>180.0</v>
      </c>
      <c r="Q631" s="3" t="s">
        <v>1082</v>
      </c>
      <c r="R631" s="3" t="b">
        <v>0</v>
      </c>
      <c r="T631" s="3" t="s">
        <v>1093</v>
      </c>
      <c r="U631" s="3" t="s">
        <v>18624</v>
      </c>
    </row>
    <row r="632" hidden="1">
      <c r="A632" s="3" t="s">
        <v>6425</v>
      </c>
      <c r="B632" s="3" t="s">
        <v>18699</v>
      </c>
      <c r="C632" s="3" t="s">
        <v>1590</v>
      </c>
      <c r="D632" s="3" t="s">
        <v>42</v>
      </c>
      <c r="E632" s="3" t="s">
        <v>18702</v>
      </c>
      <c r="F632" s="3" t="s">
        <v>1631</v>
      </c>
      <c r="H632" s="3" t="s">
        <v>44</v>
      </c>
      <c r="I632" s="3">
        <v>1.0</v>
      </c>
      <c r="J632" s="3" t="s">
        <v>1063</v>
      </c>
      <c r="K632" s="3" t="s">
        <v>494</v>
      </c>
      <c r="L632" s="3" t="s">
        <v>321</v>
      </c>
      <c r="M632" s="2" t="s">
        <v>18706</v>
      </c>
      <c r="N632" s="3">
        <v>3.0</v>
      </c>
      <c r="O632" s="3" t="s">
        <v>1075</v>
      </c>
      <c r="P632" s="3">
        <v>180.0</v>
      </c>
      <c r="Q632" s="3" t="s">
        <v>1082</v>
      </c>
      <c r="R632" s="3" t="b">
        <v>0</v>
      </c>
      <c r="T632" s="3" t="s">
        <v>1093</v>
      </c>
      <c r="U632" s="3" t="s">
        <v>18624</v>
      </c>
    </row>
    <row r="633" hidden="1">
      <c r="A633" s="3" t="s">
        <v>6429</v>
      </c>
      <c r="B633" s="3" t="s">
        <v>18711</v>
      </c>
      <c r="C633" s="3" t="s">
        <v>1590</v>
      </c>
      <c r="D633" s="3" t="s">
        <v>42</v>
      </c>
      <c r="E633" s="3" t="s">
        <v>18713</v>
      </c>
      <c r="F633" s="3" t="s">
        <v>6078</v>
      </c>
      <c r="H633" s="3" t="s">
        <v>44</v>
      </c>
      <c r="I633" s="3">
        <v>1.0</v>
      </c>
      <c r="J633" s="3" t="s">
        <v>1063</v>
      </c>
      <c r="K633" s="3" t="s">
        <v>494</v>
      </c>
      <c r="L633" s="3" t="s">
        <v>321</v>
      </c>
      <c r="M633" s="2" t="s">
        <v>18717</v>
      </c>
      <c r="N633" s="3">
        <v>3.0</v>
      </c>
      <c r="O633" s="3" t="s">
        <v>1075</v>
      </c>
      <c r="P633" s="3">
        <v>180.0</v>
      </c>
      <c r="Q633" s="3" t="s">
        <v>1082</v>
      </c>
      <c r="R633" s="3" t="b">
        <v>0</v>
      </c>
      <c r="T633" s="3" t="s">
        <v>1093</v>
      </c>
      <c r="U633" s="3" t="s">
        <v>18624</v>
      </c>
    </row>
    <row r="634" hidden="1">
      <c r="A634" s="3" t="s">
        <v>6434</v>
      </c>
      <c r="B634" s="3" t="s">
        <v>18723</v>
      </c>
      <c r="C634" s="3" t="s">
        <v>1590</v>
      </c>
      <c r="D634" s="3" t="s">
        <v>42</v>
      </c>
      <c r="E634" s="3" t="s">
        <v>18726</v>
      </c>
      <c r="F634" s="3" t="s">
        <v>2082</v>
      </c>
      <c r="H634" s="3" t="s">
        <v>44</v>
      </c>
      <c r="I634" s="3">
        <v>1.0</v>
      </c>
      <c r="J634" s="3" t="s">
        <v>1063</v>
      </c>
      <c r="K634" s="3" t="s">
        <v>494</v>
      </c>
      <c r="L634" s="3" t="s">
        <v>321</v>
      </c>
      <c r="M634" s="2" t="s">
        <v>18731</v>
      </c>
      <c r="N634" s="3">
        <v>3.0</v>
      </c>
      <c r="O634" s="3" t="s">
        <v>1638</v>
      </c>
      <c r="P634" s="3">
        <v>180.0</v>
      </c>
      <c r="Q634" s="3" t="s">
        <v>1082</v>
      </c>
      <c r="R634" s="3" t="b">
        <v>0</v>
      </c>
      <c r="T634" s="3" t="s">
        <v>1093</v>
      </c>
      <c r="U634" s="3" t="s">
        <v>18624</v>
      </c>
    </row>
    <row r="635" hidden="1">
      <c r="A635" s="3" t="s">
        <v>6437</v>
      </c>
      <c r="B635" s="3" t="s">
        <v>18737</v>
      </c>
      <c r="C635" s="3" t="s">
        <v>1590</v>
      </c>
      <c r="D635" s="3" t="s">
        <v>42</v>
      </c>
      <c r="E635" s="3" t="s">
        <v>18740</v>
      </c>
      <c r="F635" s="3" t="s">
        <v>1631</v>
      </c>
      <c r="H635" s="3" t="s">
        <v>44</v>
      </c>
      <c r="I635" s="3">
        <v>1.0</v>
      </c>
      <c r="J635" s="3" t="s">
        <v>1063</v>
      </c>
      <c r="K635" s="3" t="s">
        <v>494</v>
      </c>
      <c r="L635" s="3" t="s">
        <v>321</v>
      </c>
      <c r="M635" s="2" t="s">
        <v>18744</v>
      </c>
      <c r="N635" s="3">
        <v>3.0</v>
      </c>
      <c r="O635" s="3" t="s">
        <v>1638</v>
      </c>
      <c r="P635" s="3">
        <v>180.0</v>
      </c>
      <c r="Q635" s="3" t="s">
        <v>1082</v>
      </c>
      <c r="R635" s="3" t="b">
        <v>0</v>
      </c>
      <c r="T635" s="3" t="s">
        <v>1093</v>
      </c>
      <c r="U635" s="3" t="s">
        <v>18624</v>
      </c>
    </row>
    <row r="636" hidden="1">
      <c r="A636" s="3" t="s">
        <v>6444</v>
      </c>
      <c r="B636" s="3" t="s">
        <v>18750</v>
      </c>
      <c r="C636" s="3" t="s">
        <v>1590</v>
      </c>
      <c r="D636" s="3" t="s">
        <v>42</v>
      </c>
      <c r="E636" s="3" t="s">
        <v>18754</v>
      </c>
      <c r="F636" s="3" t="s">
        <v>2082</v>
      </c>
      <c r="H636" s="3" t="s">
        <v>44</v>
      </c>
      <c r="I636" s="3">
        <v>1.0</v>
      </c>
      <c r="J636" s="3" t="s">
        <v>1063</v>
      </c>
      <c r="K636" s="3" t="s">
        <v>494</v>
      </c>
      <c r="L636" s="3" t="s">
        <v>321</v>
      </c>
      <c r="M636" s="2" t="s">
        <v>18758</v>
      </c>
      <c r="N636" s="3">
        <v>3.0</v>
      </c>
      <c r="O636" s="3" t="s">
        <v>1638</v>
      </c>
      <c r="P636" s="3">
        <v>180.0</v>
      </c>
      <c r="Q636" s="3" t="s">
        <v>1082</v>
      </c>
      <c r="R636" s="3" t="b">
        <v>0</v>
      </c>
      <c r="T636" s="3" t="s">
        <v>1093</v>
      </c>
      <c r="U636" s="3" t="s">
        <v>18624</v>
      </c>
    </row>
    <row r="637" hidden="1">
      <c r="A637" s="3" t="s">
        <v>6447</v>
      </c>
      <c r="B637" s="3" t="s">
        <v>18763</v>
      </c>
      <c r="C637" s="3" t="s">
        <v>1590</v>
      </c>
      <c r="D637" s="3" t="s">
        <v>42</v>
      </c>
      <c r="E637" s="3" t="s">
        <v>18765</v>
      </c>
      <c r="F637" s="3" t="s">
        <v>1631</v>
      </c>
      <c r="H637" s="3" t="s">
        <v>44</v>
      </c>
      <c r="I637" s="3">
        <v>1.0</v>
      </c>
      <c r="J637" s="3" t="s">
        <v>1063</v>
      </c>
      <c r="K637" s="3" t="s">
        <v>494</v>
      </c>
      <c r="L637" s="3" t="s">
        <v>321</v>
      </c>
      <c r="M637" s="2" t="s">
        <v>18770</v>
      </c>
      <c r="N637" s="3">
        <v>3.0</v>
      </c>
      <c r="O637" s="3" t="s">
        <v>1638</v>
      </c>
      <c r="P637" s="3">
        <v>180.0</v>
      </c>
      <c r="Q637" s="3" t="s">
        <v>1082</v>
      </c>
      <c r="R637" s="3" t="b">
        <v>0</v>
      </c>
      <c r="T637" s="3" t="s">
        <v>1093</v>
      </c>
      <c r="U637" s="3" t="s">
        <v>18624</v>
      </c>
    </row>
    <row r="638" hidden="1">
      <c r="A638" s="3" t="s">
        <v>6451</v>
      </c>
      <c r="B638" s="3" t="s">
        <v>18776</v>
      </c>
      <c r="C638" s="3" t="s">
        <v>1590</v>
      </c>
      <c r="D638" s="3" t="s">
        <v>42</v>
      </c>
      <c r="E638" s="3" t="s">
        <v>18780</v>
      </c>
      <c r="F638" s="3" t="s">
        <v>1631</v>
      </c>
      <c r="H638" s="3" t="s">
        <v>44</v>
      </c>
      <c r="I638" s="3">
        <v>1.0</v>
      </c>
      <c r="J638" s="3" t="s">
        <v>1063</v>
      </c>
      <c r="K638" s="3" t="s">
        <v>494</v>
      </c>
      <c r="L638" s="3" t="s">
        <v>321</v>
      </c>
      <c r="M638" s="2" t="s">
        <v>18786</v>
      </c>
      <c r="N638" s="3">
        <v>4.0</v>
      </c>
      <c r="O638" s="3" t="s">
        <v>1244</v>
      </c>
      <c r="P638" s="3">
        <v>180.0</v>
      </c>
      <c r="Q638" s="3" t="s">
        <v>1082</v>
      </c>
      <c r="R638" s="3" t="b">
        <v>0</v>
      </c>
      <c r="T638" s="3" t="s">
        <v>1093</v>
      </c>
      <c r="U638" s="3" t="s">
        <v>18624</v>
      </c>
    </row>
    <row r="639" hidden="1">
      <c r="A639" s="3" t="s">
        <v>6455</v>
      </c>
      <c r="B639" s="3" t="s">
        <v>18790</v>
      </c>
      <c r="C639" s="3" t="s">
        <v>1590</v>
      </c>
      <c r="D639" s="3" t="s">
        <v>42</v>
      </c>
      <c r="E639" s="3" t="s">
        <v>18792</v>
      </c>
      <c r="F639" s="3" t="s">
        <v>1631</v>
      </c>
      <c r="H639" s="3" t="s">
        <v>44</v>
      </c>
      <c r="I639" s="3">
        <v>1.0</v>
      </c>
      <c r="J639" s="3" t="s">
        <v>1063</v>
      </c>
      <c r="K639" s="3" t="s">
        <v>494</v>
      </c>
      <c r="L639" s="3" t="s">
        <v>321</v>
      </c>
      <c r="M639" s="2" t="s">
        <v>18796</v>
      </c>
      <c r="N639" s="3">
        <v>4.0</v>
      </c>
      <c r="O639" s="3" t="s">
        <v>1244</v>
      </c>
      <c r="P639" s="3">
        <v>180.0</v>
      </c>
      <c r="Q639" s="3" t="s">
        <v>1082</v>
      </c>
      <c r="R639" s="3" t="b">
        <v>0</v>
      </c>
      <c r="T639" s="3" t="s">
        <v>1093</v>
      </c>
      <c r="U639" s="3" t="s">
        <v>18624</v>
      </c>
    </row>
    <row r="640" hidden="1">
      <c r="A640" s="3" t="s">
        <v>6461</v>
      </c>
      <c r="B640" s="3" t="s">
        <v>18800</v>
      </c>
      <c r="C640" s="3" t="s">
        <v>1590</v>
      </c>
      <c r="D640" s="3" t="s">
        <v>42</v>
      </c>
      <c r="E640" s="3" t="s">
        <v>18802</v>
      </c>
      <c r="F640" s="3" t="s">
        <v>1631</v>
      </c>
      <c r="H640" s="3" t="s">
        <v>44</v>
      </c>
      <c r="I640" s="3">
        <v>1.0</v>
      </c>
      <c r="J640" s="3" t="s">
        <v>1063</v>
      </c>
      <c r="K640" s="3" t="s">
        <v>494</v>
      </c>
      <c r="L640" s="3" t="s">
        <v>321</v>
      </c>
      <c r="M640" s="2" t="s">
        <v>18807</v>
      </c>
      <c r="N640" s="3">
        <v>4.0</v>
      </c>
      <c r="O640" s="3" t="s">
        <v>1244</v>
      </c>
      <c r="P640" s="3">
        <v>180.0</v>
      </c>
      <c r="Q640" s="3" t="s">
        <v>1082</v>
      </c>
      <c r="R640" s="3" t="b">
        <v>0</v>
      </c>
      <c r="T640" s="3" t="s">
        <v>1093</v>
      </c>
      <c r="U640" s="3" t="s">
        <v>18624</v>
      </c>
    </row>
    <row r="641" hidden="1">
      <c r="A641" s="3" t="s">
        <v>6466</v>
      </c>
      <c r="B641" s="3" t="s">
        <v>18843</v>
      </c>
      <c r="C641" s="3" t="s">
        <v>1590</v>
      </c>
      <c r="D641" s="3" t="s">
        <v>42</v>
      </c>
      <c r="E641" s="3" t="s">
        <v>18846</v>
      </c>
      <c r="F641" s="3" t="s">
        <v>2082</v>
      </c>
      <c r="H641" s="3" t="s">
        <v>44</v>
      </c>
      <c r="I641" s="3">
        <v>1.0</v>
      </c>
      <c r="J641" s="3" t="s">
        <v>1063</v>
      </c>
      <c r="K641" s="3" t="s">
        <v>494</v>
      </c>
      <c r="L641" s="3" t="s">
        <v>321</v>
      </c>
      <c r="M641" s="2" t="s">
        <v>18848</v>
      </c>
      <c r="N641" s="3">
        <v>4.0</v>
      </c>
      <c r="O641" s="3" t="s">
        <v>1244</v>
      </c>
      <c r="P641" s="3">
        <v>180.0</v>
      </c>
      <c r="Q641" s="3" t="s">
        <v>1082</v>
      </c>
      <c r="R641" s="3" t="b">
        <v>0</v>
      </c>
      <c r="T641" s="3" t="s">
        <v>1093</v>
      </c>
      <c r="U641" s="3" t="s">
        <v>18624</v>
      </c>
    </row>
    <row r="642" hidden="1">
      <c r="A642" s="3" t="s">
        <v>6470</v>
      </c>
      <c r="B642" s="3" t="s">
        <v>18854</v>
      </c>
      <c r="C642" s="3" t="s">
        <v>1590</v>
      </c>
      <c r="D642" s="3" t="s">
        <v>42</v>
      </c>
      <c r="E642" s="3" t="s">
        <v>18856</v>
      </c>
      <c r="F642" s="3" t="s">
        <v>1636</v>
      </c>
      <c r="H642" s="3" t="s">
        <v>44</v>
      </c>
      <c r="I642" s="3">
        <v>1.0</v>
      </c>
      <c r="J642" s="3" t="s">
        <v>1063</v>
      </c>
      <c r="K642" s="3" t="s">
        <v>494</v>
      </c>
      <c r="L642" s="3" t="s">
        <v>321</v>
      </c>
      <c r="M642" s="2" t="s">
        <v>18860</v>
      </c>
      <c r="N642" s="3">
        <v>4.0</v>
      </c>
      <c r="O642" s="3" t="s">
        <v>1244</v>
      </c>
      <c r="P642" s="3">
        <v>180.0</v>
      </c>
      <c r="Q642" s="3" t="s">
        <v>1082</v>
      </c>
      <c r="R642" s="3" t="b">
        <v>0</v>
      </c>
      <c r="T642" s="3" t="s">
        <v>1093</v>
      </c>
      <c r="U642" s="3" t="s">
        <v>18624</v>
      </c>
    </row>
    <row r="643" hidden="1">
      <c r="A643" s="3" t="s">
        <v>6474</v>
      </c>
      <c r="B643" s="3" t="s">
        <v>18865</v>
      </c>
      <c r="C643" s="3" t="s">
        <v>1590</v>
      </c>
      <c r="D643" s="3" t="s">
        <v>42</v>
      </c>
      <c r="E643" s="3" t="s">
        <v>18867</v>
      </c>
      <c r="F643" s="3" t="s">
        <v>15352</v>
      </c>
      <c r="H643" s="3" t="s">
        <v>44</v>
      </c>
      <c r="I643" s="3">
        <v>1.0</v>
      </c>
      <c r="J643" s="3" t="s">
        <v>1063</v>
      </c>
      <c r="K643" s="3" t="s">
        <v>494</v>
      </c>
      <c r="L643" s="3" t="s">
        <v>321</v>
      </c>
      <c r="M643" s="2" t="s">
        <v>18870</v>
      </c>
      <c r="N643" s="3">
        <v>3.0</v>
      </c>
      <c r="O643" s="3" t="s">
        <v>1244</v>
      </c>
      <c r="P643" s="3">
        <v>180.0</v>
      </c>
      <c r="Q643" s="3" t="s">
        <v>1082</v>
      </c>
      <c r="R643" s="3" t="b">
        <v>0</v>
      </c>
      <c r="T643" s="3" t="s">
        <v>1093</v>
      </c>
      <c r="U643" s="3" t="s">
        <v>18624</v>
      </c>
    </row>
    <row r="644" hidden="1">
      <c r="A644" s="3" t="s">
        <v>6479</v>
      </c>
      <c r="B644" s="3" t="s">
        <v>18875</v>
      </c>
      <c r="C644" s="3" t="s">
        <v>1590</v>
      </c>
      <c r="D644" s="3" t="s">
        <v>42</v>
      </c>
      <c r="E644" s="3" t="s">
        <v>18877</v>
      </c>
      <c r="F644" s="3" t="s">
        <v>1631</v>
      </c>
      <c r="H644" s="3" t="s">
        <v>44</v>
      </c>
      <c r="I644" s="3">
        <v>1.0</v>
      </c>
      <c r="J644" s="3" t="s">
        <v>1063</v>
      </c>
      <c r="K644" s="3" t="s">
        <v>494</v>
      </c>
      <c r="L644" s="3" t="s">
        <v>321</v>
      </c>
      <c r="M644" s="2" t="s">
        <v>18880</v>
      </c>
      <c r="N644" s="3">
        <v>4.0</v>
      </c>
      <c r="O644" s="3" t="s">
        <v>1244</v>
      </c>
      <c r="P644" s="3">
        <v>180.0</v>
      </c>
      <c r="Q644" s="3" t="s">
        <v>1082</v>
      </c>
      <c r="R644" s="3" t="b">
        <v>0</v>
      </c>
      <c r="T644" s="3" t="s">
        <v>1093</v>
      </c>
      <c r="U644" s="3" t="s">
        <v>18624</v>
      </c>
    </row>
    <row r="645" hidden="1">
      <c r="A645" s="3" t="s">
        <v>6487</v>
      </c>
      <c r="B645" s="3" t="s">
        <v>18883</v>
      </c>
      <c r="C645" s="3" t="s">
        <v>1590</v>
      </c>
      <c r="D645" s="3" t="s">
        <v>42</v>
      </c>
      <c r="E645" s="3" t="s">
        <v>18885</v>
      </c>
      <c r="F645" s="3" t="s">
        <v>6078</v>
      </c>
      <c r="H645" s="3" t="s">
        <v>44</v>
      </c>
      <c r="I645" s="3">
        <v>1.0</v>
      </c>
      <c r="J645" s="3" t="s">
        <v>1063</v>
      </c>
      <c r="K645" s="3" t="s">
        <v>494</v>
      </c>
      <c r="L645" s="3" t="s">
        <v>321</v>
      </c>
      <c r="M645" s="2" t="s">
        <v>18889</v>
      </c>
      <c r="N645" s="3">
        <v>4.0</v>
      </c>
      <c r="O645" s="3" t="s">
        <v>1244</v>
      </c>
      <c r="P645" s="3">
        <v>180.0</v>
      </c>
      <c r="Q645" s="3" t="s">
        <v>1082</v>
      </c>
      <c r="R645" s="3" t="b">
        <v>0</v>
      </c>
      <c r="T645" s="3" t="s">
        <v>1093</v>
      </c>
      <c r="U645" s="3" t="s">
        <v>18624</v>
      </c>
    </row>
    <row r="646" hidden="1">
      <c r="A646" s="3" t="s">
        <v>6492</v>
      </c>
      <c r="B646" s="3" t="s">
        <v>18893</v>
      </c>
      <c r="C646" s="3" t="s">
        <v>1590</v>
      </c>
      <c r="D646" s="3" t="s">
        <v>42</v>
      </c>
      <c r="E646" s="3" t="s">
        <v>18895</v>
      </c>
      <c r="F646" s="3" t="s">
        <v>1631</v>
      </c>
      <c r="H646" s="3" t="s">
        <v>44</v>
      </c>
      <c r="I646" s="3">
        <v>1.0</v>
      </c>
      <c r="J646" s="3" t="s">
        <v>1063</v>
      </c>
      <c r="K646" s="3" t="s">
        <v>494</v>
      </c>
      <c r="L646" s="3" t="s">
        <v>321</v>
      </c>
      <c r="M646" s="2" t="s">
        <v>18899</v>
      </c>
      <c r="N646" s="3">
        <v>4.0</v>
      </c>
      <c r="O646" s="3" t="s">
        <v>1244</v>
      </c>
      <c r="P646" s="3">
        <v>180.0</v>
      </c>
      <c r="Q646" s="3" t="s">
        <v>1082</v>
      </c>
      <c r="R646" s="3" t="b">
        <v>0</v>
      </c>
      <c r="T646" s="3" t="s">
        <v>1093</v>
      </c>
      <c r="U646" s="3" t="s">
        <v>18624</v>
      </c>
    </row>
    <row r="647" hidden="1">
      <c r="A647" s="3" t="s">
        <v>6495</v>
      </c>
      <c r="B647" s="3" t="s">
        <v>18904</v>
      </c>
      <c r="C647" s="3" t="s">
        <v>1590</v>
      </c>
      <c r="D647" s="3" t="s">
        <v>42</v>
      </c>
      <c r="E647" s="3" t="s">
        <v>18906</v>
      </c>
      <c r="F647" s="3" t="s">
        <v>1636</v>
      </c>
      <c r="H647" s="3" t="s">
        <v>44</v>
      </c>
      <c r="I647" s="3">
        <v>1.0</v>
      </c>
      <c r="J647" s="3" t="s">
        <v>1063</v>
      </c>
      <c r="K647" s="3" t="s">
        <v>494</v>
      </c>
      <c r="L647" s="3" t="s">
        <v>321</v>
      </c>
      <c r="M647" s="2" t="s">
        <v>18909</v>
      </c>
      <c r="N647" s="3">
        <v>4.0</v>
      </c>
      <c r="O647" s="3" t="s">
        <v>1244</v>
      </c>
      <c r="P647" s="3">
        <v>180.0</v>
      </c>
      <c r="Q647" s="3" t="s">
        <v>1082</v>
      </c>
      <c r="R647" s="3" t="b">
        <v>0</v>
      </c>
      <c r="T647" s="3" t="s">
        <v>1093</v>
      </c>
      <c r="U647" s="3" t="s">
        <v>18624</v>
      </c>
    </row>
    <row r="648" hidden="1">
      <c r="A648" s="3" t="s">
        <v>6498</v>
      </c>
      <c r="B648" s="3" t="s">
        <v>18914</v>
      </c>
      <c r="C648" s="3" t="s">
        <v>1590</v>
      </c>
      <c r="D648" s="3" t="s">
        <v>42</v>
      </c>
      <c r="E648" s="3" t="s">
        <v>18916</v>
      </c>
      <c r="F648" s="3" t="s">
        <v>1631</v>
      </c>
      <c r="H648" s="3" t="s">
        <v>44</v>
      </c>
      <c r="I648" s="3">
        <v>1.0</v>
      </c>
      <c r="J648" s="3" t="s">
        <v>1063</v>
      </c>
      <c r="K648" s="3" t="s">
        <v>494</v>
      </c>
      <c r="L648" s="3" t="s">
        <v>321</v>
      </c>
      <c r="M648" s="2" t="s">
        <v>18919</v>
      </c>
      <c r="N648" s="3">
        <v>4.0</v>
      </c>
      <c r="O648" s="3" t="s">
        <v>1244</v>
      </c>
      <c r="P648" s="3">
        <v>180.0</v>
      </c>
      <c r="Q648" s="3" t="s">
        <v>1082</v>
      </c>
      <c r="R648" s="3" t="b">
        <v>0</v>
      </c>
      <c r="T648" s="3" t="s">
        <v>1093</v>
      </c>
      <c r="U648" s="3" t="s">
        <v>18624</v>
      </c>
    </row>
    <row r="649" hidden="1">
      <c r="A649" s="3" t="s">
        <v>6503</v>
      </c>
      <c r="B649" s="3" t="s">
        <v>18924</v>
      </c>
      <c r="C649" s="3" t="s">
        <v>1590</v>
      </c>
      <c r="D649" s="3" t="s">
        <v>42</v>
      </c>
      <c r="E649" s="3" t="s">
        <v>18926</v>
      </c>
      <c r="F649" s="3" t="s">
        <v>1631</v>
      </c>
      <c r="H649" s="3" t="s">
        <v>44</v>
      </c>
      <c r="I649" s="3">
        <v>1.0</v>
      </c>
      <c r="J649" s="3" t="s">
        <v>1063</v>
      </c>
      <c r="K649" s="3" t="s">
        <v>494</v>
      </c>
      <c r="L649" s="3" t="s">
        <v>321</v>
      </c>
      <c r="M649" s="2" t="s">
        <v>18930</v>
      </c>
      <c r="N649" s="3">
        <v>4.0</v>
      </c>
      <c r="O649" s="3" t="s">
        <v>1244</v>
      </c>
      <c r="P649" s="3">
        <v>180.0</v>
      </c>
      <c r="Q649" s="3" t="s">
        <v>1082</v>
      </c>
      <c r="R649" s="3" t="b">
        <v>0</v>
      </c>
      <c r="T649" s="3" t="s">
        <v>1093</v>
      </c>
      <c r="U649" s="3" t="s">
        <v>18624</v>
      </c>
    </row>
    <row r="650" hidden="1">
      <c r="A650" s="3" t="s">
        <v>6507</v>
      </c>
      <c r="B650" s="3" t="s">
        <v>18934</v>
      </c>
      <c r="C650" s="3" t="s">
        <v>1590</v>
      </c>
      <c r="D650" s="3" t="s">
        <v>42</v>
      </c>
      <c r="E650" s="3" t="s">
        <v>18936</v>
      </c>
      <c r="F650" s="3" t="s">
        <v>1592</v>
      </c>
      <c r="H650" s="3" t="s">
        <v>44</v>
      </c>
      <c r="I650" s="3">
        <v>1.0</v>
      </c>
      <c r="J650" s="3" t="s">
        <v>1063</v>
      </c>
      <c r="K650" s="3" t="s">
        <v>494</v>
      </c>
      <c r="L650" s="3" t="s">
        <v>321</v>
      </c>
      <c r="M650" s="2" t="s">
        <v>18940</v>
      </c>
      <c r="N650" s="3">
        <v>4.0</v>
      </c>
      <c r="O650" s="3" t="s">
        <v>1244</v>
      </c>
      <c r="P650" s="3">
        <v>180.0</v>
      </c>
      <c r="Q650" s="3" t="s">
        <v>1082</v>
      </c>
      <c r="R650" s="3" t="b">
        <v>0</v>
      </c>
      <c r="T650" s="3" t="s">
        <v>1093</v>
      </c>
      <c r="U650" s="3" t="s">
        <v>18624</v>
      </c>
    </row>
    <row r="651" hidden="1">
      <c r="A651" s="3" t="s">
        <v>6511</v>
      </c>
      <c r="B651" s="3" t="s">
        <v>18944</v>
      </c>
      <c r="C651" s="3" t="s">
        <v>1590</v>
      </c>
      <c r="D651" s="3" t="s">
        <v>42</v>
      </c>
      <c r="E651" s="3" t="s">
        <v>18947</v>
      </c>
      <c r="F651" s="3" t="s">
        <v>1631</v>
      </c>
      <c r="H651" s="3" t="s">
        <v>44</v>
      </c>
      <c r="I651" s="3">
        <v>1.0</v>
      </c>
      <c r="J651" s="3" t="s">
        <v>1063</v>
      </c>
      <c r="K651" s="3" t="s">
        <v>494</v>
      </c>
      <c r="L651" s="3" t="s">
        <v>321</v>
      </c>
      <c r="M651" s="2" t="s">
        <v>18950</v>
      </c>
      <c r="N651" s="3">
        <v>3.0</v>
      </c>
      <c r="O651" s="3" t="s">
        <v>1244</v>
      </c>
      <c r="P651" s="3">
        <v>180.0</v>
      </c>
      <c r="Q651" s="3" t="s">
        <v>1082</v>
      </c>
      <c r="R651" s="3" t="b">
        <v>0</v>
      </c>
      <c r="T651" s="3" t="s">
        <v>1093</v>
      </c>
      <c r="U651" s="3" t="s">
        <v>18624</v>
      </c>
    </row>
    <row r="652" hidden="1">
      <c r="A652" s="3" t="s">
        <v>6517</v>
      </c>
      <c r="B652" s="3" t="s">
        <v>18955</v>
      </c>
      <c r="C652" s="3" t="s">
        <v>1590</v>
      </c>
      <c r="D652" s="3" t="s">
        <v>42</v>
      </c>
      <c r="E652" s="3" t="s">
        <v>18959</v>
      </c>
      <c r="F652" s="3" t="s">
        <v>6833</v>
      </c>
      <c r="H652" s="3" t="s">
        <v>44</v>
      </c>
      <c r="I652" s="3">
        <v>1.0</v>
      </c>
      <c r="J652" s="3" t="s">
        <v>1063</v>
      </c>
      <c r="K652" s="3" t="s">
        <v>494</v>
      </c>
      <c r="L652" s="3" t="s">
        <v>321</v>
      </c>
      <c r="M652" s="2" t="s">
        <v>18962</v>
      </c>
      <c r="N652" s="3">
        <v>3.0</v>
      </c>
      <c r="O652" s="3" t="s">
        <v>1075</v>
      </c>
      <c r="P652" s="3">
        <v>180.0</v>
      </c>
      <c r="Q652" s="3" t="s">
        <v>1082</v>
      </c>
      <c r="R652" s="3" t="b">
        <v>0</v>
      </c>
      <c r="T652" s="3" t="s">
        <v>1093</v>
      </c>
      <c r="U652" s="3" t="s">
        <v>18624</v>
      </c>
    </row>
    <row r="653" hidden="1">
      <c r="A653" s="3" t="s">
        <v>6525</v>
      </c>
      <c r="B653" s="3" t="s">
        <v>18964</v>
      </c>
      <c r="C653" s="3" t="s">
        <v>1056</v>
      </c>
      <c r="D653" s="3" t="s">
        <v>42</v>
      </c>
      <c r="E653" s="3" t="s">
        <v>18967</v>
      </c>
      <c r="F653" s="3" t="s">
        <v>126</v>
      </c>
      <c r="H653" s="3" t="s">
        <v>44</v>
      </c>
      <c r="I653" s="3">
        <v>1.0</v>
      </c>
      <c r="J653" s="3" t="s">
        <v>1063</v>
      </c>
      <c r="K653" s="3" t="s">
        <v>18968</v>
      </c>
      <c r="L653" s="3" t="s">
        <v>18969</v>
      </c>
      <c r="M653" s="2" t="s">
        <v>18971</v>
      </c>
      <c r="N653" s="5">
        <f>IFERROR(__xludf.DUMMYFUNCTION("MIN(5,IF(INDEX($D:$D,ROW())=""BIET"",1,IF(INDEX($D:$D,ROW())=""HIEU"",2,3))+IF(INDEX($C:$C,ROW())=""TRUE_FALSE_GROUP"",1,0)+IF(LEN(INDEX($E:$E,ROW()))&gt;500,1,0)+IF(REGEXMATCH(LOWER(INDEX($E:$E,ROW())),""python|c\+\+|select |sql|&lt;html|&lt;style|for |while |def"&amp;" ""),1,0))"),2.0)</f>
        <v>2</v>
      </c>
      <c r="O653" s="3" t="s">
        <v>1244</v>
      </c>
      <c r="P653"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"")),30,0),IF(INDE"&amp;"X($C:$C,ROW())=""TRUE_FALSE_GROUP"",IF(INDEX($D:$D,ROW())=""BIET"",150,IF(INDEX($D:$D,ROW())=""HIEU"",180,240))+IF(LEN(INDEX($E:$E,ROW()))&gt;500,60,0),IF(INDEX($D:$D,ROW())=""BIET"",90,IF(INDEX($D:$D,ROW())=""HIEU"",120,180))))"),60.0)</f>
        <v>60</v>
      </c>
      <c r="Q653" s="5" t="str">
        <f t="array" ref="Q653">IF(INDEX($T:$T,ROW())="READY_FOR_PRACTICE","PRACTICE",IF(INDEX($T:$T,ROW())="READY_FOR_PERIODIC","PERIODIC",IF(INDEX($T:$T,ROW())="READY_FOR_GRADUATION","GRADUATION",IF(INDEX($T:$T,ROW())="RETIRED","NONE","REVIEW_ONLY"))))</f>
        <v>GRADUATION</v>
      </c>
      <c r="R653" s="5" t="b">
        <f t="shared" ref="R653:R690" si="34">INDEX($C:$C,ROW())="MCQ_SINGLE"</f>
        <v>1</v>
      </c>
      <c r="S653" s="5" t="str">
        <f t="array" ref="S653">IFERROR(INDEX(DUPLICATES!$K:$K,MATCH(INDEX($A:$A,ROW()),DUPLICATES!$B:$B,0)),IFERROR(INDEX(DUPLICATES!$K:$K,MATCH(INDEX($A:$A,ROW()),DUPLICATES!$C:$C,0)),""))</f>
        <v/>
      </c>
      <c r="T653" s="3" t="s">
        <v>1119</v>
      </c>
      <c r="U653" s="5" t="str">
        <f t="shared" ref="U653:U686" si="35">"MATRIX_SPEC|YCCD|SOURCE_TAG|ITEM_DEMAND"&amp;IF(INDEX($C:$C,ROW())="TRUE_FALSE_GROUP","|MAX_STATEMENT_LEVEL","")</f>
        <v>MATRIX_SPEC|YCCD|SOURCE_TAG|ITEM_DEMAND</v>
      </c>
    </row>
    <row r="654" hidden="1">
      <c r="A654" s="3" t="s">
        <v>6530</v>
      </c>
      <c r="B654" s="3" t="s">
        <v>19018</v>
      </c>
      <c r="C654" s="3" t="s">
        <v>1056</v>
      </c>
      <c r="D654" s="3" t="s">
        <v>78</v>
      </c>
      <c r="E654" s="3" t="s">
        <v>19021</v>
      </c>
      <c r="F654" s="3" t="s">
        <v>361</v>
      </c>
      <c r="H654" s="3" t="s">
        <v>44</v>
      </c>
      <c r="I654" s="3">
        <v>1.0</v>
      </c>
      <c r="J654" s="3" t="s">
        <v>1063</v>
      </c>
      <c r="K654" s="3" t="s">
        <v>18968</v>
      </c>
      <c r="L654" s="3" t="s">
        <v>18969</v>
      </c>
      <c r="M654" s="2" t="s">
        <v>19025</v>
      </c>
      <c r="N654" s="5">
        <f>IFERROR(__xludf.DUMMYFUNCTION("MIN(5,IF(INDEX($D:$D,ROW())=""BIET"",1,IF(INDEX($D:$D,ROW())=""HIEU"",2,3))+IF(INDEX($C:$C,ROW())=""TRUE_FALSE_GROUP"",1,0)+IF(LEN(INDEX($E:$E,ROW()))&gt;500,1,0)+IF(REGEXMATCH(LOWER(INDEX($E:$E,ROW())),""python|c\+\+|select |sql|&lt;html|&lt;style|for |while |def"&amp;" ""),1,0))"),3.0)</f>
        <v>3</v>
      </c>
      <c r="O654" s="3" t="s">
        <v>1075</v>
      </c>
      <c r="P654"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"")),30,0),IF(INDE"&amp;"X($C:$C,ROW())=""TRUE_FALSE_GROUP"",IF(INDEX($D:$D,ROW())=""BIET"",150,IF(INDEX($D:$D,ROW())=""HIEU"",180,240))+IF(LEN(INDEX($E:$E,ROW()))&gt;500,60,0),IF(INDEX($D:$D,ROW())=""BIET"",90,IF(INDEX($D:$D,ROW())=""HIEU"",120,180))))"),90.0)</f>
        <v>90</v>
      </c>
      <c r="Q654" s="3" t="s">
        <v>1082</v>
      </c>
      <c r="R654" s="5" t="b">
        <f t="shared" si="34"/>
        <v>1</v>
      </c>
      <c r="S654" s="5" t="str">
        <f t="array" ref="S654">IFERROR(INDEX(DUPLICATES!$K:$K,MATCH(INDEX($A:$A,ROW()),DUPLICATES!$B:$B,0)),IFERROR(INDEX(DUPLICATES!$K:$K,MATCH(INDEX($A:$A,ROW()),DUPLICATES!$C:$C,0)),""))</f>
        <v/>
      </c>
      <c r="T654" s="3" t="s">
        <v>1093</v>
      </c>
      <c r="U654" s="5" t="str">
        <f t="shared" si="35"/>
        <v>MATRIX_SPEC|YCCD|SOURCE_TAG|ITEM_DEMAND</v>
      </c>
    </row>
    <row r="655" hidden="1">
      <c r="A655" s="3" t="s">
        <v>6533</v>
      </c>
      <c r="B655" s="3" t="s">
        <v>19044</v>
      </c>
      <c r="C655" s="3" t="s">
        <v>1056</v>
      </c>
      <c r="D655" s="3" t="s">
        <v>42</v>
      </c>
      <c r="E655" s="3" t="s">
        <v>19047</v>
      </c>
      <c r="F655" s="3" t="s">
        <v>98</v>
      </c>
      <c r="H655" s="3" t="s">
        <v>44</v>
      </c>
      <c r="I655" s="3">
        <v>1.0</v>
      </c>
      <c r="J655" s="3" t="s">
        <v>1063</v>
      </c>
      <c r="K655" s="3" t="s">
        <v>18968</v>
      </c>
      <c r="L655" s="3" t="s">
        <v>18969</v>
      </c>
      <c r="M655" s="2" t="s">
        <v>19050</v>
      </c>
      <c r="N655" s="5">
        <f>IFERROR(__xludf.DUMMYFUNCTION("MIN(5,IF(INDEX($D:$D,ROW())=""BIET"",1,IF(INDEX($D:$D,ROW())=""HIEU"",2,3))+IF(INDEX($C:$C,ROW())=""TRUE_FALSE_GROUP"",1,0)+IF(LEN(INDEX($E:$E,ROW()))&gt;500,1,0)+IF(REGEXMATCH(LOWER(INDEX($E:$E,ROW())),""python|c\+\+|select |sql|&lt;html|&lt;style|for |while |def"&amp;" ""),1,0))"),2.0)</f>
        <v>2</v>
      </c>
      <c r="O655" s="3" t="s">
        <v>1075</v>
      </c>
      <c r="P655"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"")),30,0),IF(INDE"&amp;"X($C:$C,ROW())=""TRUE_FALSE_GROUP"",IF(INDEX($D:$D,ROW())=""BIET"",150,IF(INDEX($D:$D,ROW())=""HIEU"",180,240))+IF(LEN(INDEX($E:$E,ROW()))&gt;500,60,0),IF(INDEX($D:$D,ROW())=""BIET"",90,IF(INDEX($D:$D,ROW())=""HIEU"",120,180))))"),60.0)</f>
        <v>60</v>
      </c>
      <c r="Q655" s="5" t="str">
        <f t="shared" ref="Q655:Q656" si="36">IF(INDEX($T:$T,ROW())="READY_FOR_PRACTICE","PRACTICE",IF(INDEX($T:$T,ROW())="READY_FOR_PERIODIC","PERIODIC",IF(INDEX($T:$T,ROW())="READY_FOR_GRADUATION","GRADUATION",IF(INDEX($T:$T,ROW())="RETIRED","NONE","REVIEW_ONLY"))))</f>
        <v>GRADUATION</v>
      </c>
      <c r="R655" s="5" t="b">
        <f t="shared" si="34"/>
        <v>1</v>
      </c>
      <c r="S655" s="5" t="str">
        <f t="array" ref="S655">IFERROR(INDEX(DUPLICATES!$K:$K,MATCH(INDEX($A:$A,ROW()),DUPLICATES!$B:$B,0)),IFERROR(INDEX(DUPLICATES!$K:$K,MATCH(INDEX($A:$A,ROW()),DUPLICATES!$C:$C,0)),""))</f>
        <v/>
      </c>
      <c r="T655" s="3" t="s">
        <v>1119</v>
      </c>
      <c r="U655" s="5" t="str">
        <f t="shared" si="35"/>
        <v>MATRIX_SPEC|YCCD|SOURCE_TAG|ITEM_DEMAND</v>
      </c>
    </row>
    <row r="656" hidden="1">
      <c r="A656" s="3" t="s">
        <v>6537</v>
      </c>
      <c r="B656" s="3" t="s">
        <v>19099</v>
      </c>
      <c r="C656" s="3" t="s">
        <v>1056</v>
      </c>
      <c r="D656" s="3" t="s">
        <v>42</v>
      </c>
      <c r="E656" s="3" t="s">
        <v>19102</v>
      </c>
      <c r="F656" s="3" t="s">
        <v>126</v>
      </c>
      <c r="H656" s="3" t="s">
        <v>44</v>
      </c>
      <c r="I656" s="3">
        <v>1.0</v>
      </c>
      <c r="J656" s="3" t="s">
        <v>1063</v>
      </c>
      <c r="K656" s="3" t="s">
        <v>18968</v>
      </c>
      <c r="L656" s="3" t="s">
        <v>18969</v>
      </c>
      <c r="M656" s="2" t="s">
        <v>19107</v>
      </c>
      <c r="N656" s="5">
        <f>IFERROR(__xludf.DUMMYFUNCTION("MIN(5,IF(INDEX($D:$D,ROW())=""BIET"",1,IF(INDEX($D:$D,ROW())=""HIEU"",2,3))+IF(INDEX($C:$C,ROW())=""TRUE_FALSE_GROUP"",1,0)+IF(LEN(INDEX($E:$E,ROW()))&gt;500,1,0)+IF(REGEXMATCH(LOWER(INDEX($E:$E,ROW())),""python|c\+\+|select |sql|&lt;html|&lt;style|for |while |def"&amp;" ""),1,0))"),2.0)</f>
        <v>2</v>
      </c>
      <c r="O656" s="3" t="s">
        <v>1075</v>
      </c>
      <c r="P656"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"")),30,0),IF(INDE"&amp;"X($C:$C,ROW())=""TRUE_FALSE_GROUP"",IF(INDEX($D:$D,ROW())=""BIET"",150,IF(INDEX($D:$D,ROW())=""HIEU"",180,240))+IF(LEN(INDEX($E:$E,ROW()))&gt;500,60,0),IF(INDEX($D:$D,ROW())=""BIET"",90,IF(INDEX($D:$D,ROW())=""HIEU"",120,180))))"),60.0)</f>
        <v>60</v>
      </c>
      <c r="Q656" s="5" t="str">
        <f t="shared" si="36"/>
        <v>GRADUATION</v>
      </c>
      <c r="R656" s="5" t="b">
        <f t="shared" si="34"/>
        <v>1</v>
      </c>
      <c r="S656" s="5" t="str">
        <f t="array" ref="S656">IFERROR(INDEX(DUPLICATES!$K:$K,MATCH(INDEX($A:$A,ROW()),DUPLICATES!$B:$B,0)),IFERROR(INDEX(DUPLICATES!$K:$K,MATCH(INDEX($A:$A,ROW()),DUPLICATES!$C:$C,0)),""))</f>
        <v/>
      </c>
      <c r="T656" s="3" t="s">
        <v>1119</v>
      </c>
      <c r="U656" s="5" t="str">
        <f t="shared" si="35"/>
        <v>MATRIX_SPEC|YCCD|SOURCE_TAG|ITEM_DEMAND</v>
      </c>
    </row>
    <row r="657" hidden="1">
      <c r="A657" s="3" t="s">
        <v>6541</v>
      </c>
      <c r="B657" s="3" t="s">
        <v>19195</v>
      </c>
      <c r="C657" s="3" t="s">
        <v>1056</v>
      </c>
      <c r="D657" s="3" t="s">
        <v>78</v>
      </c>
      <c r="E657" s="3" t="s">
        <v>19198</v>
      </c>
      <c r="F657" s="3" t="s">
        <v>361</v>
      </c>
      <c r="H657" s="3" t="s">
        <v>44</v>
      </c>
      <c r="I657" s="3">
        <v>1.0</v>
      </c>
      <c r="J657" s="3" t="s">
        <v>1063</v>
      </c>
      <c r="K657" s="3" t="s">
        <v>18968</v>
      </c>
      <c r="L657" s="3" t="s">
        <v>18969</v>
      </c>
      <c r="M657" s="2" t="s">
        <v>19202</v>
      </c>
      <c r="N657" s="5">
        <f>IFERROR(__xludf.DUMMYFUNCTION("MIN(5,IF(INDEX($D:$D,ROW())=""BIET"",1,IF(INDEX($D:$D,ROW())=""HIEU"",2,3))+IF(INDEX($C:$C,ROW())=""TRUE_FALSE_GROUP"",1,0)+IF(LEN(INDEX($E:$E,ROW()))&gt;500,1,0)+IF(REGEXMATCH(LOWER(INDEX($E:$E,ROW())),""python|c\+\+|select |sql|&lt;html|&lt;style|for |while |def"&amp;" ""),1,0))"),3.0)</f>
        <v>3</v>
      </c>
      <c r="O657" s="3" t="s">
        <v>1455</v>
      </c>
      <c r="P657"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"")),30,0),IF(INDE"&amp;"X($C:$C,ROW())=""TRUE_FALSE_GROUP"",IF(INDEX($D:$D,ROW())=""BIET"",150,IF(INDEX($D:$D,ROW())=""HIEU"",180,240))+IF(LEN(INDEX($E:$E,ROW()))&gt;500,60,0),IF(INDEX($D:$D,ROW())=""BIET"",90,IF(INDEX($D:$D,ROW())=""HIEU"",120,180))))"),90.0)</f>
        <v>90</v>
      </c>
      <c r="Q657" s="3" t="s">
        <v>1082</v>
      </c>
      <c r="R657" s="5" t="b">
        <f t="shared" si="34"/>
        <v>1</v>
      </c>
      <c r="S657" s="5" t="str">
        <f t="array" ref="S657">IFERROR(INDEX(DUPLICATES!$K:$K,MATCH(INDEX($A:$A,ROW()),DUPLICATES!$B:$B,0)),IFERROR(INDEX(DUPLICATES!$K:$K,MATCH(INDEX($A:$A,ROW()),DUPLICATES!$C:$C,0)),""))</f>
        <v/>
      </c>
      <c r="T657" s="3" t="s">
        <v>1093</v>
      </c>
      <c r="U657" s="5" t="str">
        <f t="shared" si="35"/>
        <v>MATRIX_SPEC|YCCD|SOURCE_TAG|ITEM_DEMAND</v>
      </c>
    </row>
    <row r="658" hidden="1">
      <c r="A658" s="3" t="s">
        <v>6548</v>
      </c>
      <c r="B658" s="3" t="s">
        <v>19223</v>
      </c>
      <c r="C658" s="3" t="s">
        <v>1056</v>
      </c>
      <c r="D658" s="3" t="s">
        <v>578</v>
      </c>
      <c r="E658" s="3" t="s">
        <v>19226</v>
      </c>
      <c r="F658" s="3" t="s">
        <v>51</v>
      </c>
      <c r="H658" s="3" t="s">
        <v>44</v>
      </c>
      <c r="I658" s="3">
        <v>1.0</v>
      </c>
      <c r="J658" s="3" t="s">
        <v>1063</v>
      </c>
      <c r="K658" s="3" t="s">
        <v>18968</v>
      </c>
      <c r="L658" s="3" t="s">
        <v>18969</v>
      </c>
      <c r="M658" s="2" t="s">
        <v>19230</v>
      </c>
      <c r="N658" s="5">
        <f>IFERROR(__xludf.DUMMYFUNCTION("MIN(5,IF(INDEX($D:$D,ROW())=""BIET"",1,IF(INDEX($D:$D,ROW())=""HIEU"",2,3))+IF(INDEX($C:$C,ROW())=""TRUE_FALSE_GROUP"",1,0)+IF(LEN(INDEX($E:$E,ROW()))&gt;500,1,0)+IF(REGEXMATCH(LOWER(INDEX($E:$E,ROW())),""python|c\+\+|select |sql|&lt;html|&lt;style|for |while |def"&amp;" ""),1,0))"),1.0)</f>
        <v>1</v>
      </c>
      <c r="O658" s="3" t="s">
        <v>1244</v>
      </c>
      <c r="P658"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"")),30,0),IF(INDE"&amp;"X($C:$C,ROW())=""TRUE_FALSE_GROUP"",IF(INDEX($D:$D,ROW())=""BIET"",150,IF(INDEX($D:$D,ROW())=""HIEU"",180,240))+IF(LEN(INDEX($E:$E,ROW()))&gt;500,60,0),IF(INDEX($D:$D,ROW())=""BIET"",90,IF(INDEX($D:$D,ROW())=""HIEU"",120,180))))"),45.0)</f>
        <v>45</v>
      </c>
      <c r="Q658" s="5" t="str">
        <f t="shared" ref="Q658:Q659" si="37">IF(INDEX($T:$T,ROW())="READY_FOR_PRACTICE","PRACTICE",IF(INDEX($T:$T,ROW())="READY_FOR_PERIODIC","PERIODIC",IF(INDEX($T:$T,ROW())="READY_FOR_GRADUATION","GRADUATION",IF(INDEX($T:$T,ROW())="RETIRED","NONE","REVIEW_ONLY"))))</f>
        <v>GRADUATION</v>
      </c>
      <c r="R658" s="5" t="b">
        <f t="shared" si="34"/>
        <v>1</v>
      </c>
      <c r="S658" s="5" t="str">
        <f t="array" ref="S658">IFERROR(INDEX(DUPLICATES!$K:$K,MATCH(INDEX($A:$A,ROW()),DUPLICATES!$B:$B,0)),IFERROR(INDEX(DUPLICATES!$K:$K,MATCH(INDEX($A:$A,ROW()),DUPLICATES!$C:$C,0)),""))</f>
        <v/>
      </c>
      <c r="T658" s="3" t="s">
        <v>1119</v>
      </c>
      <c r="U658" s="5" t="str">
        <f t="shared" si="35"/>
        <v>MATRIX_SPEC|YCCD|SOURCE_TAG|ITEM_DEMAND</v>
      </c>
    </row>
    <row r="659" hidden="1">
      <c r="A659" s="3" t="s">
        <v>6554</v>
      </c>
      <c r="B659" s="3" t="s">
        <v>19372</v>
      </c>
      <c r="C659" s="3" t="s">
        <v>1056</v>
      </c>
      <c r="D659" s="3" t="s">
        <v>42</v>
      </c>
      <c r="E659" s="3" t="s">
        <v>19374</v>
      </c>
      <c r="F659" s="3" t="s">
        <v>51</v>
      </c>
      <c r="H659" s="3" t="s">
        <v>44</v>
      </c>
      <c r="I659" s="3">
        <v>1.0</v>
      </c>
      <c r="J659" s="3" t="s">
        <v>1063</v>
      </c>
      <c r="K659" s="3" t="s">
        <v>18968</v>
      </c>
      <c r="L659" s="3" t="s">
        <v>18969</v>
      </c>
      <c r="M659" s="2" t="s">
        <v>19378</v>
      </c>
      <c r="N659" s="5">
        <f>IFERROR(__xludf.DUMMYFUNCTION("MIN(5,IF(INDEX($D:$D,ROW())=""BIET"",1,IF(INDEX($D:$D,ROW())=""HIEU"",2,3))+IF(INDEX($C:$C,ROW())=""TRUE_FALSE_GROUP"",1,0)+IF(LEN(INDEX($E:$E,ROW()))&gt;500,1,0)+IF(REGEXMATCH(LOWER(INDEX($E:$E,ROW())),""python|c\+\+|select |sql|&lt;html|&lt;style|for |while |def"&amp;" ""),1,0))"),2.0)</f>
        <v>2</v>
      </c>
      <c r="O659" s="3" t="s">
        <v>1244</v>
      </c>
      <c r="P659"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"")),30,0),IF(INDE"&amp;"X($C:$C,ROW())=""TRUE_FALSE_GROUP"",IF(INDEX($D:$D,ROW())=""BIET"",150,IF(INDEX($D:$D,ROW())=""HIEU"",180,240))+IF(LEN(INDEX($E:$E,ROW()))&gt;500,60,0),IF(INDEX($D:$D,ROW())=""BIET"",90,IF(INDEX($D:$D,ROW())=""HIEU"",120,180))))"),60.0)</f>
        <v>60</v>
      </c>
      <c r="Q659" s="5" t="str">
        <f t="shared" si="37"/>
        <v>GRADUATION</v>
      </c>
      <c r="R659" s="5" t="b">
        <f t="shared" si="34"/>
        <v>1</v>
      </c>
      <c r="S659" s="5" t="str">
        <f t="array" ref="S659">IFERROR(INDEX(DUPLICATES!$K:$K,MATCH(INDEX($A:$A,ROW()),DUPLICATES!$B:$B,0)),IFERROR(INDEX(DUPLICATES!$K:$K,MATCH(INDEX($A:$A,ROW()),DUPLICATES!$C:$C,0)),""))</f>
        <v/>
      </c>
      <c r="T659" s="3" t="s">
        <v>1119</v>
      </c>
      <c r="U659" s="5" t="str">
        <f t="shared" si="35"/>
        <v>MATRIX_SPEC|YCCD|SOURCE_TAG|ITEM_DEMAND</v>
      </c>
    </row>
    <row r="660" hidden="1">
      <c r="A660" s="3" t="s">
        <v>6559</v>
      </c>
      <c r="B660" s="3" t="s">
        <v>19392</v>
      </c>
      <c r="C660" s="3" t="s">
        <v>1056</v>
      </c>
      <c r="D660" s="3" t="s">
        <v>78</v>
      </c>
      <c r="E660" s="3" t="s">
        <v>19393</v>
      </c>
      <c r="F660" s="3" t="s">
        <v>51</v>
      </c>
      <c r="H660" s="3" t="s">
        <v>44</v>
      </c>
      <c r="I660" s="3">
        <v>1.0</v>
      </c>
      <c r="J660" s="3" t="s">
        <v>1063</v>
      </c>
      <c r="K660" s="3" t="s">
        <v>18968</v>
      </c>
      <c r="L660" s="3" t="s">
        <v>18969</v>
      </c>
      <c r="M660" s="2" t="s">
        <v>19396</v>
      </c>
      <c r="N660" s="5">
        <f>IFERROR(__xludf.DUMMYFUNCTION("MIN(5,IF(INDEX($D:$D,ROW())=""BIET"",1,IF(INDEX($D:$D,ROW())=""HIEU"",2,3))+IF(INDEX($C:$C,ROW())=""TRUE_FALSE_GROUP"",1,0)+IF(LEN(INDEX($E:$E,ROW()))&gt;500,1,0)+IF(REGEXMATCH(LOWER(INDEX($E:$E,ROW())),""python|c\+\+|select |sql|&lt;html|&lt;style|for |while |def"&amp;" ""),1,0))"),3.0)</f>
        <v>3</v>
      </c>
      <c r="O660" s="3" t="s">
        <v>1455</v>
      </c>
      <c r="P660"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"")),30,0),IF(INDE"&amp;"X($C:$C,ROW())=""TRUE_FALSE_GROUP"",IF(INDEX($D:$D,ROW())=""BIET"",150,IF(INDEX($D:$D,ROW())=""HIEU"",180,240))+IF(LEN(INDEX($E:$E,ROW()))&gt;500,60,0),IF(INDEX($D:$D,ROW())=""BIET"",90,IF(INDEX($D:$D,ROW())=""HIEU"",120,180))))"),90.0)</f>
        <v>90</v>
      </c>
      <c r="Q660" s="3" t="s">
        <v>1082</v>
      </c>
      <c r="R660" s="5" t="b">
        <f t="shared" si="34"/>
        <v>1</v>
      </c>
      <c r="S660" s="5" t="str">
        <f t="array" ref="S660">IFERROR(INDEX(DUPLICATES!$K:$K,MATCH(INDEX($A:$A,ROW()),DUPLICATES!$B:$B,0)),IFERROR(INDEX(DUPLICATES!$K:$K,MATCH(INDEX($A:$A,ROW()),DUPLICATES!$C:$C,0)),""))</f>
        <v/>
      </c>
      <c r="T660" s="3" t="s">
        <v>1093</v>
      </c>
      <c r="U660" s="5" t="str">
        <f t="shared" si="35"/>
        <v>MATRIX_SPEC|YCCD|SOURCE_TAG|ITEM_DEMAND</v>
      </c>
    </row>
    <row r="661" hidden="1">
      <c r="A661" s="3" t="s">
        <v>6562</v>
      </c>
      <c r="B661" s="3" t="s">
        <v>19409</v>
      </c>
      <c r="C661" s="3" t="s">
        <v>1590</v>
      </c>
      <c r="D661" s="3" t="s">
        <v>78</v>
      </c>
      <c r="E661" s="3" t="s">
        <v>19410</v>
      </c>
      <c r="F661" s="3" t="s">
        <v>1631</v>
      </c>
      <c r="H661" s="3" t="s">
        <v>44</v>
      </c>
      <c r="I661" s="3">
        <v>1.0</v>
      </c>
      <c r="J661" s="3" t="s">
        <v>1063</v>
      </c>
      <c r="K661" s="3" t="s">
        <v>18968</v>
      </c>
      <c r="L661" s="3" t="s">
        <v>1103</v>
      </c>
      <c r="M661" s="2" t="s">
        <v>19414</v>
      </c>
      <c r="N661" s="5">
        <f>IFERROR(__xludf.DUMMYFUNCTION("MIN(5,IF(INDEX($D:$D,ROW())=""BIET"",1,IF(INDEX($D:$D,ROW())=""HIEU"",2,3))+IF(INDEX($C:$C,ROW())=""TRUE_FALSE_GROUP"",1,0)+IF(LEN(INDEX($E:$E,ROW()))&gt;500,1,0)+IF(REGEXMATCH(LOWER(INDEX($E:$E,ROW())),""python|c\+\+|select |sql|&lt;html|&lt;style|for |while |def"&amp;" ""),1,0))"),4.0)</f>
        <v>4</v>
      </c>
      <c r="O661" s="3" t="s">
        <v>1244</v>
      </c>
      <c r="P661"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"")),30,0),IF(INDE"&amp;"X($C:$C,ROW())=""TRUE_FALSE_GROUP"",IF(INDEX($D:$D,ROW())=""BIET"",150,IF(INDEX($D:$D,ROW())=""HIEU"",180,240))+IF(LEN(INDEX($E:$E,ROW()))&gt;500,60,0),IF(INDEX($D:$D,ROW())=""BIET"",90,IF(INDEX($D:$D,ROW())=""HIEU"",120,180))))"),240.0)</f>
        <v>240</v>
      </c>
      <c r="Q661" s="3" t="s">
        <v>1082</v>
      </c>
      <c r="R661" s="5" t="b">
        <f t="shared" si="34"/>
        <v>0</v>
      </c>
      <c r="S661" s="5" t="str">
        <f t="array" ref="S661">IFERROR(INDEX(DUPLICATES!$K:$K,MATCH(INDEX($A:$A,ROW()),DUPLICATES!$B:$B,0)),IFERROR(INDEX(DUPLICATES!$K:$K,MATCH(INDEX($A:$A,ROW()),DUPLICATES!$C:$C,0)),""))</f>
        <v/>
      </c>
      <c r="T661" s="3" t="s">
        <v>1093</v>
      </c>
      <c r="U661" s="5" t="str">
        <f t="shared" si="35"/>
        <v>MATRIX_SPEC|YCCD|SOURCE_TAG|ITEM_DEMAND|MAX_STATEMENT_LEVEL</v>
      </c>
    </row>
    <row r="662" hidden="1">
      <c r="A662" s="3" t="s">
        <v>6569</v>
      </c>
      <c r="B662" s="3" t="s">
        <v>19426</v>
      </c>
      <c r="C662" s="3" t="s">
        <v>1590</v>
      </c>
      <c r="D662" s="3" t="s">
        <v>42</v>
      </c>
      <c r="E662" s="3" t="s">
        <v>19427</v>
      </c>
      <c r="F662" s="3" t="s">
        <v>2677</v>
      </c>
      <c r="H662" s="3" t="s">
        <v>44</v>
      </c>
      <c r="I662" s="3">
        <v>1.0</v>
      </c>
      <c r="J662" s="3" t="s">
        <v>1063</v>
      </c>
      <c r="K662" s="3" t="s">
        <v>18968</v>
      </c>
      <c r="L662" s="3" t="s">
        <v>18969</v>
      </c>
      <c r="M662" s="2" t="s">
        <v>19431</v>
      </c>
      <c r="N662" s="5">
        <f>IFERROR(__xludf.DUMMYFUNCTION("MIN(5,IF(INDEX($D:$D,ROW())=""BIET"",1,IF(INDEX($D:$D,ROW())=""HIEU"",2,3))+IF(INDEX($C:$C,ROW())=""TRUE_FALSE_GROUP"",1,0)+IF(LEN(INDEX($E:$E,ROW()))&gt;500,1,0)+IF(REGEXMATCH(LOWER(INDEX($E:$E,ROW())),""python|c\+\+|select |sql|&lt;html|&lt;style|for |while |def"&amp;" ""),1,0))"),3.0)</f>
        <v>3</v>
      </c>
      <c r="O662" s="3" t="s">
        <v>1075</v>
      </c>
      <c r="P662"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"")),30,0),IF(INDE"&amp;"X($C:$C,ROW())=""TRUE_FALSE_GROUP"",IF(INDEX($D:$D,ROW())=""BIET"",150,IF(INDEX($D:$D,ROW())=""HIEU"",180,240))+IF(LEN(INDEX($E:$E,ROW()))&gt;500,60,0),IF(INDEX($D:$D,ROW())=""BIET"",90,IF(INDEX($D:$D,ROW())=""HIEU"",120,180))))"),180.0)</f>
        <v>180</v>
      </c>
      <c r="Q662" s="5" t="str">
        <f t="shared" ref="Q662:Q675" si="38">IF(INDEX($T:$T,ROW())="READY_FOR_PRACTICE","PRACTICE",IF(INDEX($T:$T,ROW())="READY_FOR_PERIODIC","PERIODIC",IF(INDEX($T:$T,ROW())="READY_FOR_GRADUATION","GRADUATION",IF(INDEX($T:$T,ROW())="RETIRED","NONE","REVIEW_ONLY"))))</f>
        <v>GRADUATION</v>
      </c>
      <c r="R662" s="5" t="b">
        <f t="shared" si="34"/>
        <v>0</v>
      </c>
      <c r="S662" s="5" t="str">
        <f t="array" ref="S662">IFERROR(INDEX(DUPLICATES!$K:$K,MATCH(INDEX($A:$A,ROW()),DUPLICATES!$B:$B,0)),IFERROR(INDEX(DUPLICATES!$K:$K,MATCH(INDEX($A:$A,ROW()),DUPLICATES!$C:$C,0)),""))</f>
        <v/>
      </c>
      <c r="T662" s="3" t="s">
        <v>1119</v>
      </c>
      <c r="U662" s="5" t="str">
        <f t="shared" si="35"/>
        <v>MATRIX_SPEC|YCCD|SOURCE_TAG|ITEM_DEMAND|MAX_STATEMENT_LEVEL</v>
      </c>
    </row>
    <row r="663" hidden="1">
      <c r="A663" s="3" t="s">
        <v>6574</v>
      </c>
      <c r="B663" s="3" t="s">
        <v>19445</v>
      </c>
      <c r="C663" s="3" t="s">
        <v>1590</v>
      </c>
      <c r="D663" s="3" t="s">
        <v>42</v>
      </c>
      <c r="E663" s="3" t="s">
        <v>19446</v>
      </c>
      <c r="F663" s="3" t="s">
        <v>19447</v>
      </c>
      <c r="H663" s="3" t="s">
        <v>44</v>
      </c>
      <c r="I663" s="3">
        <v>1.0</v>
      </c>
      <c r="J663" s="3" t="s">
        <v>1063</v>
      </c>
      <c r="K663" s="3" t="s">
        <v>18968</v>
      </c>
      <c r="L663" s="3" t="s">
        <v>18969</v>
      </c>
      <c r="M663" s="2" t="s">
        <v>19450</v>
      </c>
      <c r="N663" s="5">
        <f>IFERROR(__xludf.DUMMYFUNCTION("MIN(5,IF(INDEX($D:$D,ROW())=""BIET"",1,IF(INDEX($D:$D,ROW())=""HIEU"",2,3))+IF(INDEX($C:$C,ROW())=""TRUE_FALSE_GROUP"",1,0)+IF(LEN(INDEX($E:$E,ROW()))&gt;500,1,0)+IF(REGEXMATCH(LOWER(INDEX($E:$E,ROW())),""python|c\+\+|select |sql|&lt;html|&lt;style|for |while |def"&amp;" ""),1,0))"),3.0)</f>
        <v>3</v>
      </c>
      <c r="O663" s="3" t="s">
        <v>1244</v>
      </c>
      <c r="P663"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"")),30,0),IF(INDE"&amp;"X($C:$C,ROW())=""TRUE_FALSE_GROUP"",IF(INDEX($D:$D,ROW())=""BIET"",150,IF(INDEX($D:$D,ROW())=""HIEU"",180,240))+IF(LEN(INDEX($E:$E,ROW()))&gt;500,60,0),IF(INDEX($D:$D,ROW())=""BIET"",90,IF(INDEX($D:$D,ROW())=""HIEU"",120,180))))"),180.0)</f>
        <v>180</v>
      </c>
      <c r="Q663" s="5" t="str">
        <f t="shared" si="38"/>
        <v>GRADUATION</v>
      </c>
      <c r="R663" s="5" t="b">
        <f t="shared" si="34"/>
        <v>0</v>
      </c>
      <c r="S663" s="5" t="str">
        <f t="array" ref="S663">IFERROR(INDEX(DUPLICATES!$K:$K,MATCH(INDEX($A:$A,ROW()),DUPLICATES!$B:$B,0)),IFERROR(INDEX(DUPLICATES!$K:$K,MATCH(INDEX($A:$A,ROW()),DUPLICATES!$C:$C,0)),""))</f>
        <v/>
      </c>
      <c r="T663" s="3" t="s">
        <v>1119</v>
      </c>
      <c r="U663" s="5" t="str">
        <f t="shared" si="35"/>
        <v>MATRIX_SPEC|YCCD|SOURCE_TAG|ITEM_DEMAND|MAX_STATEMENT_LEVEL</v>
      </c>
    </row>
    <row r="664" hidden="1">
      <c r="A664" s="3" t="s">
        <v>6579</v>
      </c>
      <c r="B664" s="3" t="s">
        <v>19465</v>
      </c>
      <c r="C664" s="3" t="s">
        <v>1056</v>
      </c>
      <c r="D664" s="3" t="s">
        <v>578</v>
      </c>
      <c r="E664" s="3" t="s">
        <v>19467</v>
      </c>
      <c r="F664" s="3" t="s">
        <v>98</v>
      </c>
      <c r="G664" s="3" t="s">
        <v>398</v>
      </c>
      <c r="H664" s="3" t="s">
        <v>44</v>
      </c>
      <c r="I664" s="3">
        <v>1.0</v>
      </c>
      <c r="J664" s="3" t="s">
        <v>1063</v>
      </c>
      <c r="K664" s="3" t="s">
        <v>19469</v>
      </c>
      <c r="L664" s="3" t="s">
        <v>1103</v>
      </c>
      <c r="M664" s="2" t="s">
        <v>19472</v>
      </c>
      <c r="N664" s="5">
        <f>IFERROR(__xludf.DUMMYFUNCTION("MIN(5,IF(INDEX($D:$D,ROW())=""BIET"",1,IF(INDEX($D:$D,ROW())=""HIEU"",2,3))+IF(INDEX($C:$C,ROW())=""TRUE_FALSE_GROUP"",1,0)+IF(LEN(INDEX($E:$E,ROW()))&gt;500,1,0)+IF(REGEXMATCH(LOWER(INDEX($E:$E,ROW())),""python|c\+\+|select |sql|&lt;html|&lt;style|for |while |def"&amp;" ""),1,0))"),1.0)</f>
        <v>1</v>
      </c>
      <c r="O664" s="3" t="s">
        <v>1075</v>
      </c>
      <c r="P664"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"")),30,0),IF(INDE"&amp;"X($C:$C,ROW())=""TRUE_FALSE_GROUP"",IF(INDEX($D:$D,ROW())=""BIET"",150,IF(INDEX($D:$D,ROW())=""HIEU"",180,240))+IF(LEN(INDEX($E:$E,ROW()))&gt;500,60,0),IF(INDEX($D:$D,ROW())=""BIET"",90,IF(INDEX($D:$D,ROW())=""HIEU"",120,180))))"),45.0)</f>
        <v>45</v>
      </c>
      <c r="Q664" s="5" t="str">
        <f t="shared" si="38"/>
        <v>GRADUATION</v>
      </c>
      <c r="R664" s="5" t="b">
        <f t="shared" si="34"/>
        <v>1</v>
      </c>
      <c r="S664" s="5" t="str">
        <f t="array" ref="S664">IFERROR(INDEX(DUPLICATES!$K:$K,MATCH(INDEX($A:$A,ROW()),DUPLICATES!$B:$B,0)),IFERROR(INDEX(DUPLICATES!$K:$K,MATCH(INDEX($A:$A,ROW()),DUPLICATES!$C:$C,0)),""))</f>
        <v/>
      </c>
      <c r="T664" s="3" t="s">
        <v>1119</v>
      </c>
      <c r="U664" s="5" t="str">
        <f t="shared" si="35"/>
        <v>MATRIX_SPEC|YCCD|SOURCE_TAG|ITEM_DEMAND</v>
      </c>
    </row>
    <row r="665" hidden="1">
      <c r="A665" s="3" t="s">
        <v>6585</v>
      </c>
      <c r="B665" s="3" t="s">
        <v>19487</v>
      </c>
      <c r="C665" s="3" t="s">
        <v>1056</v>
      </c>
      <c r="D665" s="3" t="s">
        <v>42</v>
      </c>
      <c r="E665" s="3" t="s">
        <v>19488</v>
      </c>
      <c r="F665" s="3" t="s">
        <v>126</v>
      </c>
      <c r="G665" s="3" t="s">
        <v>398</v>
      </c>
      <c r="H665" s="3" t="s">
        <v>44</v>
      </c>
      <c r="I665" s="3">
        <v>1.0</v>
      </c>
      <c r="J665" s="3" t="s">
        <v>1063</v>
      </c>
      <c r="K665" s="3" t="s">
        <v>19469</v>
      </c>
      <c r="L665" s="3" t="s">
        <v>18969</v>
      </c>
      <c r="M665" s="2" t="s">
        <v>19492</v>
      </c>
      <c r="N665" s="5">
        <f>IFERROR(__xludf.DUMMYFUNCTION("MIN(5,IF(INDEX($D:$D,ROW())=""BIET"",1,IF(INDEX($D:$D,ROW())=""HIEU"",2,3))+IF(INDEX($C:$C,ROW())=""TRUE_FALSE_GROUP"",1,0)+IF(LEN(INDEX($E:$E,ROW()))&gt;500,1,0)+IF(REGEXMATCH(LOWER(INDEX($E:$E,ROW())),""python|c\+\+|select |sql|&lt;html|&lt;style|for |while |def"&amp;" ""),1,0))"),2.0)</f>
        <v>2</v>
      </c>
      <c r="O665" s="3" t="s">
        <v>1075</v>
      </c>
      <c r="P665"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"")),30,0),IF(INDE"&amp;"X($C:$C,ROW())=""TRUE_FALSE_GROUP"",IF(INDEX($D:$D,ROW())=""BIET"",150,IF(INDEX($D:$D,ROW())=""HIEU"",180,240))+IF(LEN(INDEX($E:$E,ROW()))&gt;500,60,0),IF(INDEX($D:$D,ROW())=""BIET"",90,IF(INDEX($D:$D,ROW())=""HIEU"",120,180))))"),60.0)</f>
        <v>60</v>
      </c>
      <c r="Q665" s="5" t="str">
        <f t="shared" si="38"/>
        <v>GRADUATION</v>
      </c>
      <c r="R665" s="5" t="b">
        <f t="shared" si="34"/>
        <v>1</v>
      </c>
      <c r="S665" s="5" t="str">
        <f t="array" ref="S665">IFERROR(INDEX(DUPLICATES!$K:$K,MATCH(INDEX($A:$A,ROW()),DUPLICATES!$B:$B,0)),IFERROR(INDEX(DUPLICATES!$K:$K,MATCH(INDEX($A:$A,ROW()),DUPLICATES!$C:$C,0)),""))</f>
        <v/>
      </c>
      <c r="T665" s="3" t="s">
        <v>1119</v>
      </c>
      <c r="U665" s="5" t="str">
        <f t="shared" si="35"/>
        <v>MATRIX_SPEC|YCCD|SOURCE_TAG|ITEM_DEMAND</v>
      </c>
    </row>
    <row r="666" hidden="1">
      <c r="A666" s="3" t="s">
        <v>6591</v>
      </c>
      <c r="B666" s="3" t="s">
        <v>19517</v>
      </c>
      <c r="C666" s="3" t="s">
        <v>1056</v>
      </c>
      <c r="D666" s="3" t="s">
        <v>578</v>
      </c>
      <c r="E666" s="3" t="s">
        <v>19518</v>
      </c>
      <c r="F666" s="3" t="s">
        <v>126</v>
      </c>
      <c r="G666" s="3" t="s">
        <v>398</v>
      </c>
      <c r="H666" s="3" t="s">
        <v>44</v>
      </c>
      <c r="I666" s="3">
        <v>1.0</v>
      </c>
      <c r="J666" s="3" t="s">
        <v>1063</v>
      </c>
      <c r="K666" s="3" t="s">
        <v>19469</v>
      </c>
      <c r="L666" s="3" t="s">
        <v>18969</v>
      </c>
      <c r="M666" s="2" t="s">
        <v>19522</v>
      </c>
      <c r="N666" s="5">
        <f>IFERROR(__xludf.DUMMYFUNCTION("MIN(5,IF(INDEX($D:$D,ROW())=""BIET"",1,IF(INDEX($D:$D,ROW())=""HIEU"",2,3))+IF(INDEX($C:$C,ROW())=""TRUE_FALSE_GROUP"",1,0)+IF(LEN(INDEX($E:$E,ROW()))&gt;500,1,0)+IF(REGEXMATCH(LOWER(INDEX($E:$E,ROW())),""python|c\+\+|select |sql|&lt;html|&lt;style|for |while |def"&amp;" ""),1,0))"),1.0)</f>
        <v>1</v>
      </c>
      <c r="O666" s="3" t="s">
        <v>1244</v>
      </c>
      <c r="P666"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"")),30,0),IF(INDE"&amp;"X($C:$C,ROW())=""TRUE_FALSE_GROUP"",IF(INDEX($D:$D,ROW())=""BIET"",150,IF(INDEX($D:$D,ROW())=""HIEU"",180,240))+IF(LEN(INDEX($E:$E,ROW()))&gt;500,60,0),IF(INDEX($D:$D,ROW())=""BIET"",90,IF(INDEX($D:$D,ROW())=""HIEU"",120,180))))"),45.0)</f>
        <v>45</v>
      </c>
      <c r="Q666" s="5" t="str">
        <f t="shared" si="38"/>
        <v>GRADUATION</v>
      </c>
      <c r="R666" s="5" t="b">
        <f t="shared" si="34"/>
        <v>1</v>
      </c>
      <c r="S666" s="5" t="str">
        <f t="array" ref="S666">IFERROR(INDEX(DUPLICATES!$K:$K,MATCH(INDEX($A:$A,ROW()),DUPLICATES!$B:$B,0)),IFERROR(INDEX(DUPLICATES!$K:$K,MATCH(INDEX($A:$A,ROW()),DUPLICATES!$C:$C,0)),""))</f>
        <v/>
      </c>
      <c r="T666" s="3" t="s">
        <v>1119</v>
      </c>
      <c r="U666" s="5" t="str">
        <f t="shared" si="35"/>
        <v>MATRIX_SPEC|YCCD|SOURCE_TAG|ITEM_DEMAND</v>
      </c>
    </row>
    <row r="667" hidden="1">
      <c r="A667" s="3" t="s">
        <v>6596</v>
      </c>
      <c r="B667" s="3" t="s">
        <v>19536</v>
      </c>
      <c r="C667" s="3" t="s">
        <v>1056</v>
      </c>
      <c r="D667" s="3" t="s">
        <v>42</v>
      </c>
      <c r="E667" s="3" t="s">
        <v>19538</v>
      </c>
      <c r="F667" s="3" t="s">
        <v>51</v>
      </c>
      <c r="G667" s="3" t="s">
        <v>398</v>
      </c>
      <c r="H667" s="3" t="s">
        <v>44</v>
      </c>
      <c r="I667" s="3">
        <v>1.0</v>
      </c>
      <c r="J667" s="3" t="s">
        <v>1063</v>
      </c>
      <c r="K667" s="3" t="s">
        <v>19469</v>
      </c>
      <c r="L667" s="3" t="s">
        <v>18969</v>
      </c>
      <c r="M667" s="2" t="s">
        <v>19542</v>
      </c>
      <c r="N667" s="5">
        <f>IFERROR(__xludf.DUMMYFUNCTION("MIN(5,IF(INDEX($D:$D,ROW())=""BIET"",1,IF(INDEX($D:$D,ROW())=""HIEU"",2,3))+IF(INDEX($C:$C,ROW())=""TRUE_FALSE_GROUP"",1,0)+IF(LEN(INDEX($E:$E,ROW()))&gt;500,1,0)+IF(REGEXMATCH(LOWER(INDEX($E:$E,ROW())),""python|c\+\+|select |sql|&lt;html|&lt;style|for |while |def"&amp;" ""),1,0))"),2.0)</f>
        <v>2</v>
      </c>
      <c r="O667" s="3" t="s">
        <v>1244</v>
      </c>
      <c r="P667"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"")),30,0),IF(INDE"&amp;"X($C:$C,ROW())=""TRUE_FALSE_GROUP"",IF(INDEX($D:$D,ROW())=""BIET"",150,IF(INDEX($D:$D,ROW())=""HIEU"",180,240))+IF(LEN(INDEX($E:$E,ROW()))&gt;500,60,0),IF(INDEX($D:$D,ROW())=""BIET"",90,IF(INDEX($D:$D,ROW())=""HIEU"",120,180))))"),60.0)</f>
        <v>60</v>
      </c>
      <c r="Q667" s="5" t="str">
        <f t="shared" si="38"/>
        <v>GRADUATION</v>
      </c>
      <c r="R667" s="5" t="b">
        <f t="shared" si="34"/>
        <v>1</v>
      </c>
      <c r="S667" s="5" t="str">
        <f t="array" ref="S667">IFERROR(INDEX(DUPLICATES!$K:$K,MATCH(INDEX($A:$A,ROW()),DUPLICATES!$B:$B,0)),IFERROR(INDEX(DUPLICATES!$K:$K,MATCH(INDEX($A:$A,ROW()),DUPLICATES!$C:$C,0)),""))</f>
        <v/>
      </c>
      <c r="T667" s="3" t="s">
        <v>1119</v>
      </c>
      <c r="U667" s="5" t="str">
        <f t="shared" si="35"/>
        <v>MATRIX_SPEC|YCCD|SOURCE_TAG|ITEM_DEMAND</v>
      </c>
    </row>
    <row r="668" hidden="1">
      <c r="A668" s="3" t="s">
        <v>6601</v>
      </c>
      <c r="B668" s="3" t="s">
        <v>19554</v>
      </c>
      <c r="C668" s="3" t="s">
        <v>1590</v>
      </c>
      <c r="D668" s="3" t="s">
        <v>42</v>
      </c>
      <c r="E668" s="3" t="s">
        <v>19556</v>
      </c>
      <c r="F668" s="3" t="s">
        <v>5999</v>
      </c>
      <c r="G668" s="3" t="s">
        <v>398</v>
      </c>
      <c r="H668" s="3" t="s">
        <v>44</v>
      </c>
      <c r="I668" s="3">
        <v>1.0</v>
      </c>
      <c r="J668" s="3" t="s">
        <v>1063</v>
      </c>
      <c r="K668" s="3" t="s">
        <v>19469</v>
      </c>
      <c r="L668" s="3" t="s">
        <v>1103</v>
      </c>
      <c r="M668" s="2" t="s">
        <v>19560</v>
      </c>
      <c r="N668" s="5">
        <f>IFERROR(__xludf.DUMMYFUNCTION("MIN(5,IF(INDEX($D:$D,ROW())=""BIET"",1,IF(INDEX($D:$D,ROW())=""HIEU"",2,3))+IF(INDEX($C:$C,ROW())=""TRUE_FALSE_GROUP"",1,0)+IF(LEN(INDEX($E:$E,ROW()))&gt;500,1,0)+IF(REGEXMATCH(LOWER(INDEX($E:$E,ROW())),""python|c\+\+|select |sql|&lt;html|&lt;style|for |while |def"&amp;" ""),1,0))"),3.0)</f>
        <v>3</v>
      </c>
      <c r="O668" s="3" t="s">
        <v>1244</v>
      </c>
      <c r="P668"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"")),30,0),IF(INDE"&amp;"X($C:$C,ROW())=""TRUE_FALSE_GROUP"",IF(INDEX($D:$D,ROW())=""BIET"",150,IF(INDEX($D:$D,ROW())=""HIEU"",180,240))+IF(LEN(INDEX($E:$E,ROW()))&gt;500,60,0),IF(INDEX($D:$D,ROW())=""BIET"",90,IF(INDEX($D:$D,ROW())=""HIEU"",120,180))))"),180.0)</f>
        <v>180</v>
      </c>
      <c r="Q668" s="5" t="str">
        <f t="shared" si="38"/>
        <v>GRADUATION</v>
      </c>
      <c r="R668" s="5" t="b">
        <f t="shared" si="34"/>
        <v>0</v>
      </c>
      <c r="S668" s="5" t="str">
        <f t="array" ref="S668">IFERROR(INDEX(DUPLICATES!$K:$K,MATCH(INDEX($A:$A,ROW()),DUPLICATES!$B:$B,0)),IFERROR(INDEX(DUPLICATES!$K:$K,MATCH(INDEX($A:$A,ROW()),DUPLICATES!$C:$C,0)),""))</f>
        <v/>
      </c>
      <c r="T668" s="3" t="s">
        <v>1119</v>
      </c>
      <c r="U668" s="5" t="str">
        <f t="shared" si="35"/>
        <v>MATRIX_SPEC|YCCD|SOURCE_TAG|ITEM_DEMAND|MAX_STATEMENT_LEVEL</v>
      </c>
    </row>
    <row r="669" hidden="1">
      <c r="A669" s="3" t="s">
        <v>6605</v>
      </c>
      <c r="B669" s="3" t="s">
        <v>19572</v>
      </c>
      <c r="C669" s="3" t="s">
        <v>1590</v>
      </c>
      <c r="D669" s="3" t="s">
        <v>78</v>
      </c>
      <c r="E669" s="3" t="s">
        <v>19573</v>
      </c>
      <c r="F669" s="3" t="s">
        <v>2082</v>
      </c>
      <c r="G669" s="3" t="s">
        <v>398</v>
      </c>
      <c r="H669" s="3" t="s">
        <v>44</v>
      </c>
      <c r="I669" s="3">
        <v>1.0</v>
      </c>
      <c r="J669" s="3" t="s">
        <v>1063</v>
      </c>
      <c r="K669" s="3" t="s">
        <v>19469</v>
      </c>
      <c r="L669" s="3" t="s">
        <v>18969</v>
      </c>
      <c r="M669" s="2" t="s">
        <v>19578</v>
      </c>
      <c r="N669" s="5">
        <f>IFERROR(__xludf.DUMMYFUNCTION("MIN(5,IF(INDEX($D:$D,ROW())=""BIET"",1,IF(INDEX($D:$D,ROW())=""HIEU"",2,3))+IF(INDEX($C:$C,ROW())=""TRUE_FALSE_GROUP"",1,0)+IF(LEN(INDEX($E:$E,ROW()))&gt;500,1,0)+IF(REGEXMATCH(LOWER(INDEX($E:$E,ROW())),""python|c\+\+|select |sql|&lt;html|&lt;style|for |while |def"&amp;" ""),1,0))"),4.0)</f>
        <v>4</v>
      </c>
      <c r="O669" s="3" t="s">
        <v>1244</v>
      </c>
      <c r="P669"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"")),30,0),IF(INDE"&amp;"X($C:$C,ROW())=""TRUE_FALSE_GROUP"",IF(INDEX($D:$D,ROW())=""BIET"",150,IF(INDEX($D:$D,ROW())=""HIEU"",180,240))+IF(LEN(INDEX($E:$E,ROW()))&gt;500,60,0),IF(INDEX($D:$D,ROW())=""BIET"",90,IF(INDEX($D:$D,ROW())=""HIEU"",120,180))))"),240.0)</f>
        <v>240</v>
      </c>
      <c r="Q669" s="5" t="str">
        <f t="shared" si="38"/>
        <v>GRADUATION</v>
      </c>
      <c r="R669" s="5" t="b">
        <f t="shared" si="34"/>
        <v>0</v>
      </c>
      <c r="S669" s="5" t="str">
        <f t="array" ref="S669">IFERROR(INDEX(DUPLICATES!$K:$K,MATCH(INDEX($A:$A,ROW()),DUPLICATES!$B:$B,0)),IFERROR(INDEX(DUPLICATES!$K:$K,MATCH(INDEX($A:$A,ROW()),DUPLICATES!$C:$C,0)),""))</f>
        <v/>
      </c>
      <c r="T669" s="3" t="s">
        <v>1119</v>
      </c>
      <c r="U669" s="5" t="str">
        <f t="shared" si="35"/>
        <v>MATRIX_SPEC|YCCD|SOURCE_TAG|ITEM_DEMAND|MAX_STATEMENT_LEVEL</v>
      </c>
    </row>
    <row r="670" hidden="1">
      <c r="A670" s="3" t="s">
        <v>6610</v>
      </c>
      <c r="B670" s="3" t="s">
        <v>19604</v>
      </c>
      <c r="C670" s="3" t="s">
        <v>1056</v>
      </c>
      <c r="D670" s="3" t="s">
        <v>78</v>
      </c>
      <c r="E670" s="3" t="s">
        <v>19607</v>
      </c>
      <c r="F670" s="3" t="s">
        <v>98</v>
      </c>
      <c r="G670" s="3" t="s">
        <v>398</v>
      </c>
      <c r="H670" s="3" t="s">
        <v>44</v>
      </c>
      <c r="I670" s="3">
        <v>1.0</v>
      </c>
      <c r="J670" s="3" t="s">
        <v>1063</v>
      </c>
      <c r="K670" s="3" t="s">
        <v>19611</v>
      </c>
      <c r="L670" s="3" t="s">
        <v>18969</v>
      </c>
      <c r="M670" s="2" t="s">
        <v>19612</v>
      </c>
      <c r="N670" s="5">
        <f>IFERROR(__xludf.DUMMYFUNCTION("MIN(5,IF(INDEX($D:$D,ROW())=""BIET"",1,IF(INDEX($D:$D,ROW())=""HIEU"",2,3))+IF(INDEX($C:$C,ROW())=""TRUE_FALSE_GROUP"",1,0)+IF(LEN(INDEX($E:$E,ROW()))&gt;500,1,0)+IF(REGEXMATCH(LOWER(INDEX($E:$E,ROW())),""python|c\+\+|select |sql|&lt;html|&lt;style|for |while |def"&amp;" ""),1,0))"),3.0)</f>
        <v>3</v>
      </c>
      <c r="O670" s="3" t="s">
        <v>1244</v>
      </c>
      <c r="P670"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"")),30,0),IF(INDE"&amp;"X($C:$C,ROW())=""TRUE_FALSE_GROUP"",IF(INDEX($D:$D,ROW())=""BIET"",150,IF(INDEX($D:$D,ROW())=""HIEU"",180,240))+IF(LEN(INDEX($E:$E,ROW()))&gt;500,60,0),IF(INDEX($D:$D,ROW())=""BIET"",90,IF(INDEX($D:$D,ROW())=""HIEU"",120,180))))"),90.0)</f>
        <v>90</v>
      </c>
      <c r="Q670" s="5" t="str">
        <f t="shared" si="38"/>
        <v>GRADUATION</v>
      </c>
      <c r="R670" s="5" t="b">
        <f t="shared" si="34"/>
        <v>1</v>
      </c>
      <c r="S670" s="5" t="str">
        <f t="array" ref="S670">IFERROR(INDEX(DUPLICATES!$K:$K,MATCH(INDEX($A:$A,ROW()),DUPLICATES!$B:$B,0)),IFERROR(INDEX(DUPLICATES!$K:$K,MATCH(INDEX($A:$A,ROW()),DUPLICATES!$C:$C,0)),""))</f>
        <v/>
      </c>
      <c r="T670" s="3" t="s">
        <v>1119</v>
      </c>
      <c r="U670" s="5" t="str">
        <f t="shared" si="35"/>
        <v>MATRIX_SPEC|YCCD|SOURCE_TAG|ITEM_DEMAND</v>
      </c>
    </row>
    <row r="671" hidden="1">
      <c r="A671" s="3" t="s">
        <v>6615</v>
      </c>
      <c r="B671" s="3" t="s">
        <v>19639</v>
      </c>
      <c r="C671" s="3" t="s">
        <v>1590</v>
      </c>
      <c r="D671" s="3" t="s">
        <v>42</v>
      </c>
      <c r="E671" s="3" t="s">
        <v>19642</v>
      </c>
      <c r="F671" s="3" t="s">
        <v>2677</v>
      </c>
      <c r="G671" s="3" t="s">
        <v>398</v>
      </c>
      <c r="H671" s="3" t="s">
        <v>44</v>
      </c>
      <c r="I671" s="3">
        <v>1.0</v>
      </c>
      <c r="J671" s="3" t="s">
        <v>1063</v>
      </c>
      <c r="K671" s="3" t="s">
        <v>19611</v>
      </c>
      <c r="L671" s="3" t="s">
        <v>18969</v>
      </c>
      <c r="M671" s="2" t="s">
        <v>19652</v>
      </c>
      <c r="N671" s="5">
        <f>IFERROR(__xludf.DUMMYFUNCTION("MIN(5,IF(INDEX($D:$D,ROW())=""BIET"",1,IF(INDEX($D:$D,ROW())=""HIEU"",2,3))+IF(INDEX($C:$C,ROW())=""TRUE_FALSE_GROUP"",1,0)+IF(LEN(INDEX($E:$E,ROW()))&gt;500,1,0)+IF(REGEXMATCH(LOWER(INDEX($E:$E,ROW())),""python|c\+\+|select |sql|&lt;html|&lt;style|for |while |def"&amp;" ""),1,0))"),3.0)</f>
        <v>3</v>
      </c>
      <c r="O671" s="3" t="s">
        <v>1244</v>
      </c>
      <c r="P671"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"")),30,0),IF(INDE"&amp;"X($C:$C,ROW())=""TRUE_FALSE_GROUP"",IF(INDEX($D:$D,ROW())=""BIET"",150,IF(INDEX($D:$D,ROW())=""HIEU"",180,240))+IF(LEN(INDEX($E:$E,ROW()))&gt;500,60,0),IF(INDEX($D:$D,ROW())=""BIET"",90,IF(INDEX($D:$D,ROW())=""HIEU"",120,180))))"),180.0)</f>
        <v>180</v>
      </c>
      <c r="Q671" s="5" t="str">
        <f t="shared" si="38"/>
        <v>GRADUATION</v>
      </c>
      <c r="R671" s="5" t="b">
        <f t="shared" si="34"/>
        <v>0</v>
      </c>
      <c r="S671" s="5" t="str">
        <f t="array" ref="S671">IFERROR(INDEX(DUPLICATES!$K:$K,MATCH(INDEX($A:$A,ROW()),DUPLICATES!$B:$B,0)),IFERROR(INDEX(DUPLICATES!$K:$K,MATCH(INDEX($A:$A,ROW()),DUPLICATES!$C:$C,0)),""))</f>
        <v/>
      </c>
      <c r="T671" s="3" t="s">
        <v>1119</v>
      </c>
      <c r="U671" s="5" t="str">
        <f t="shared" si="35"/>
        <v>MATRIX_SPEC|YCCD|SOURCE_TAG|ITEM_DEMAND|MAX_STATEMENT_LEVEL</v>
      </c>
    </row>
    <row r="672" hidden="1">
      <c r="A672" s="3" t="s">
        <v>6619</v>
      </c>
      <c r="B672" s="3" t="s">
        <v>19681</v>
      </c>
      <c r="C672" s="3" t="s">
        <v>1056</v>
      </c>
      <c r="D672" s="3" t="s">
        <v>578</v>
      </c>
      <c r="E672" s="3" t="s">
        <v>19684</v>
      </c>
      <c r="F672" s="3" t="s">
        <v>361</v>
      </c>
      <c r="G672" s="3" t="s">
        <v>398</v>
      </c>
      <c r="H672" s="3" t="s">
        <v>44</v>
      </c>
      <c r="I672" s="3">
        <v>1.0</v>
      </c>
      <c r="J672" s="3" t="s">
        <v>1063</v>
      </c>
      <c r="K672" s="3" t="s">
        <v>19688</v>
      </c>
      <c r="L672" s="3" t="s">
        <v>18969</v>
      </c>
      <c r="M672" s="2" t="s">
        <v>19694</v>
      </c>
      <c r="N672" s="5">
        <f>IFERROR(__xludf.DUMMYFUNCTION("MIN(5,IF(INDEX($D:$D,ROW())=""BIET"",1,IF(INDEX($D:$D,ROW())=""HIEU"",2,3))+IF(INDEX($C:$C,ROW())=""TRUE_FALSE_GROUP"",1,0)+IF(LEN(INDEX($E:$E,ROW()))&gt;500,1,0)+IF(REGEXMATCH(LOWER(INDEX($E:$E,ROW())),""python|c\+\+|select |sql|&lt;html|&lt;style|for |while |def"&amp;" ""),1,0))"),1.0)</f>
        <v>1</v>
      </c>
      <c r="O672" s="3" t="s">
        <v>1244</v>
      </c>
      <c r="P672"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"")),30,0),IF(INDE"&amp;"X($C:$C,ROW())=""TRUE_FALSE_GROUP"",IF(INDEX($D:$D,ROW())=""BIET"",150,IF(INDEX($D:$D,ROW())=""HIEU"",180,240))+IF(LEN(INDEX($E:$E,ROW()))&gt;500,60,0),IF(INDEX($D:$D,ROW())=""BIET"",90,IF(INDEX($D:$D,ROW())=""HIEU"",120,180))))"),45.0)</f>
        <v>45</v>
      </c>
      <c r="Q672" s="5" t="str">
        <f t="shared" si="38"/>
        <v>GRADUATION</v>
      </c>
      <c r="R672" s="5" t="b">
        <f t="shared" si="34"/>
        <v>1</v>
      </c>
      <c r="S672" s="5" t="str">
        <f t="array" ref="S672">IFERROR(INDEX(DUPLICATES!$K:$K,MATCH(INDEX($A:$A,ROW()),DUPLICATES!$B:$B,0)),IFERROR(INDEX(DUPLICATES!$K:$K,MATCH(INDEX($A:$A,ROW()),DUPLICATES!$C:$C,0)),""))</f>
        <v/>
      </c>
      <c r="T672" s="3" t="s">
        <v>1119</v>
      </c>
      <c r="U672" s="5" t="str">
        <f t="shared" si="35"/>
        <v>MATRIX_SPEC|YCCD|SOURCE_TAG|ITEM_DEMAND</v>
      </c>
    </row>
    <row r="673" hidden="1">
      <c r="A673" s="3" t="s">
        <v>6624</v>
      </c>
      <c r="B673" s="3" t="s">
        <v>19725</v>
      </c>
      <c r="C673" s="3" t="s">
        <v>1056</v>
      </c>
      <c r="D673" s="3" t="s">
        <v>42</v>
      </c>
      <c r="E673" s="3" t="s">
        <v>19729</v>
      </c>
      <c r="F673" s="3" t="s">
        <v>98</v>
      </c>
      <c r="G673" s="3" t="s">
        <v>398</v>
      </c>
      <c r="H673" s="3" t="s">
        <v>44</v>
      </c>
      <c r="I673" s="3">
        <v>1.0</v>
      </c>
      <c r="J673" s="3" t="s">
        <v>1063</v>
      </c>
      <c r="K673" s="3" t="s">
        <v>19688</v>
      </c>
      <c r="L673" s="3" t="s">
        <v>18969</v>
      </c>
      <c r="M673" s="2" t="s">
        <v>19739</v>
      </c>
      <c r="N673" s="5">
        <f>IFERROR(__xludf.DUMMYFUNCTION("MIN(5,IF(INDEX($D:$D,ROW())=""BIET"",1,IF(INDEX($D:$D,ROW())=""HIEU"",2,3))+IF(INDEX($C:$C,ROW())=""TRUE_FALSE_GROUP"",1,0)+IF(LEN(INDEX($E:$E,ROW()))&gt;500,1,0)+IF(REGEXMATCH(LOWER(INDEX($E:$E,ROW())),""python|c\+\+|select |sql|&lt;html|&lt;style|for |while |def"&amp;" ""),1,0))"),2.0)</f>
        <v>2</v>
      </c>
      <c r="O673" s="3" t="s">
        <v>1244</v>
      </c>
      <c r="P673"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"")),30,0),IF(INDE"&amp;"X($C:$C,ROW())=""TRUE_FALSE_GROUP"",IF(INDEX($D:$D,ROW())=""BIET"",150,IF(INDEX($D:$D,ROW())=""HIEU"",180,240))+IF(LEN(INDEX($E:$E,ROW()))&gt;500,60,0),IF(INDEX($D:$D,ROW())=""BIET"",90,IF(INDEX($D:$D,ROW())=""HIEU"",120,180))))"),60.0)</f>
        <v>60</v>
      </c>
      <c r="Q673" s="5" t="str">
        <f t="shared" si="38"/>
        <v>GRADUATION</v>
      </c>
      <c r="R673" s="5" t="b">
        <f t="shared" si="34"/>
        <v>1</v>
      </c>
      <c r="S673" s="5" t="str">
        <f t="array" ref="S673">IFERROR(INDEX(DUPLICATES!$K:$K,MATCH(INDEX($A:$A,ROW()),DUPLICATES!$B:$B,0)),IFERROR(INDEX(DUPLICATES!$K:$K,MATCH(INDEX($A:$A,ROW()),DUPLICATES!$C:$C,0)),""))</f>
        <v/>
      </c>
      <c r="T673" s="3" t="s">
        <v>1119</v>
      </c>
      <c r="U673" s="5" t="str">
        <f t="shared" si="35"/>
        <v>MATRIX_SPEC|YCCD|SOURCE_TAG|ITEM_DEMAND</v>
      </c>
    </row>
    <row r="674" hidden="1">
      <c r="A674" s="3" t="s">
        <v>6630</v>
      </c>
      <c r="B674" s="3" t="s">
        <v>19790</v>
      </c>
      <c r="C674" s="3" t="s">
        <v>1056</v>
      </c>
      <c r="D674" s="3" t="s">
        <v>42</v>
      </c>
      <c r="E674" s="3" t="s">
        <v>19794</v>
      </c>
      <c r="F674" s="3" t="s">
        <v>51</v>
      </c>
      <c r="G674" s="3" t="s">
        <v>398</v>
      </c>
      <c r="H674" s="3" t="s">
        <v>44</v>
      </c>
      <c r="I674" s="3">
        <v>1.0</v>
      </c>
      <c r="J674" s="3" t="s">
        <v>1063</v>
      </c>
      <c r="K674" s="3" t="s">
        <v>19688</v>
      </c>
      <c r="L674" s="3" t="s">
        <v>18969</v>
      </c>
      <c r="M674" s="2" t="s">
        <v>19801</v>
      </c>
      <c r="N674" s="5">
        <f>IFERROR(__xludf.DUMMYFUNCTION("MIN(5,IF(INDEX($D:$D,ROW())=""BIET"",1,IF(INDEX($D:$D,ROW())=""HIEU"",2,3))+IF(INDEX($C:$C,ROW())=""TRUE_FALSE_GROUP"",1,0)+IF(LEN(INDEX($E:$E,ROW()))&gt;500,1,0)+IF(REGEXMATCH(LOWER(INDEX($E:$E,ROW())),""python|c\+\+|select |sql|&lt;html|&lt;style|for |while |def"&amp;" ""),1,0))"),2.0)</f>
        <v>2</v>
      </c>
      <c r="O674" s="3" t="s">
        <v>1244</v>
      </c>
      <c r="P674"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"")),30,0),IF(INDE"&amp;"X($C:$C,ROW())=""TRUE_FALSE_GROUP"",IF(INDEX($D:$D,ROW())=""BIET"",150,IF(INDEX($D:$D,ROW())=""HIEU"",180,240))+IF(LEN(INDEX($E:$E,ROW()))&gt;500,60,0),IF(INDEX($D:$D,ROW())=""BIET"",90,IF(INDEX($D:$D,ROW())=""HIEU"",120,180))))"),60.0)</f>
        <v>60</v>
      </c>
      <c r="Q674" s="5" t="str">
        <f t="shared" si="38"/>
        <v>GRADUATION</v>
      </c>
      <c r="R674" s="5" t="b">
        <f t="shared" si="34"/>
        <v>1</v>
      </c>
      <c r="S674" s="5" t="str">
        <f t="array" ref="S674">IFERROR(INDEX(DUPLICATES!$K:$K,MATCH(INDEX($A:$A,ROW()),DUPLICATES!$B:$B,0)),IFERROR(INDEX(DUPLICATES!$K:$K,MATCH(INDEX($A:$A,ROW()),DUPLICATES!$C:$C,0)),""))</f>
        <v/>
      </c>
      <c r="T674" s="3" t="s">
        <v>1119</v>
      </c>
      <c r="U674" s="5" t="str">
        <f t="shared" si="35"/>
        <v>MATRIX_SPEC|YCCD|SOURCE_TAG|ITEM_DEMAND</v>
      </c>
    </row>
    <row r="675" hidden="1">
      <c r="A675" s="3" t="s">
        <v>6634</v>
      </c>
      <c r="B675" s="3" t="s">
        <v>19835</v>
      </c>
      <c r="C675" s="3" t="s">
        <v>1590</v>
      </c>
      <c r="D675" s="3" t="s">
        <v>78</v>
      </c>
      <c r="E675" s="3" t="s">
        <v>19839</v>
      </c>
      <c r="F675" s="3" t="s">
        <v>2082</v>
      </c>
      <c r="G675" s="3" t="s">
        <v>398</v>
      </c>
      <c r="H675" s="3" t="s">
        <v>44</v>
      </c>
      <c r="I675" s="3">
        <v>1.0</v>
      </c>
      <c r="J675" s="3" t="s">
        <v>1063</v>
      </c>
      <c r="K675" s="3" t="s">
        <v>19688</v>
      </c>
      <c r="L675" s="3" t="s">
        <v>18969</v>
      </c>
      <c r="M675" s="2" t="s">
        <v>19848</v>
      </c>
      <c r="N675" s="5">
        <f>IFERROR(__xludf.DUMMYFUNCTION("MIN(5,IF(INDEX($D:$D,ROW())=""BIET"",1,IF(INDEX($D:$D,ROW())=""HIEU"",2,3))+IF(INDEX($C:$C,ROW())=""TRUE_FALSE_GROUP"",1,0)+IF(LEN(INDEX($E:$E,ROW()))&gt;500,1,0)+IF(REGEXMATCH(LOWER(INDEX($E:$E,ROW())),""python|c\+\+|select |sql|&lt;html|&lt;style|for |while |def"&amp;" ""),1,0))"),4.0)</f>
        <v>4</v>
      </c>
      <c r="O675" s="3" t="s">
        <v>1244</v>
      </c>
      <c r="P675"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"")),30,0),IF(INDE"&amp;"X($C:$C,ROW())=""TRUE_FALSE_GROUP"",IF(INDEX($D:$D,ROW())=""BIET"",150,IF(INDEX($D:$D,ROW())=""HIEU"",180,240))+IF(LEN(INDEX($E:$E,ROW()))&gt;500,60,0),IF(INDEX($D:$D,ROW())=""BIET"",90,IF(INDEX($D:$D,ROW())=""HIEU"",120,180))))"),240.0)</f>
        <v>240</v>
      </c>
      <c r="Q675" s="5" t="str">
        <f t="shared" si="38"/>
        <v>GRADUATION</v>
      </c>
      <c r="R675" s="5" t="b">
        <f t="shared" si="34"/>
        <v>0</v>
      </c>
      <c r="S675" s="5" t="str">
        <f t="array" ref="S675">IFERROR(INDEX(DUPLICATES!$K:$K,MATCH(INDEX($A:$A,ROW()),DUPLICATES!$B:$B,0)),IFERROR(INDEX(DUPLICATES!$K:$K,MATCH(INDEX($A:$A,ROW()),DUPLICATES!$C:$C,0)),""))</f>
        <v/>
      </c>
      <c r="T675" s="3" t="s">
        <v>1119</v>
      </c>
      <c r="U675" s="5" t="str">
        <f t="shared" si="35"/>
        <v>MATRIX_SPEC|YCCD|SOURCE_TAG|ITEM_DEMAND|MAX_STATEMENT_LEVEL</v>
      </c>
    </row>
    <row r="676" hidden="1">
      <c r="A676" s="3" t="s">
        <v>6642</v>
      </c>
      <c r="B676" s="3" t="s">
        <v>19874</v>
      </c>
      <c r="C676" s="3" t="s">
        <v>1056</v>
      </c>
      <c r="D676" s="3" t="s">
        <v>78</v>
      </c>
      <c r="E676" s="3" t="s">
        <v>19876</v>
      </c>
      <c r="F676" s="3" t="s">
        <v>361</v>
      </c>
      <c r="G676" s="3" t="s">
        <v>398</v>
      </c>
      <c r="H676" s="3" t="s">
        <v>44</v>
      </c>
      <c r="I676" s="3">
        <v>1.0</v>
      </c>
      <c r="J676" s="3" t="s">
        <v>1063</v>
      </c>
      <c r="K676" s="3" t="s">
        <v>19879</v>
      </c>
      <c r="L676" s="3" t="s">
        <v>18969</v>
      </c>
      <c r="M676" s="2" t="s">
        <v>19885</v>
      </c>
      <c r="N676" s="5">
        <f>IFERROR(__xludf.DUMMYFUNCTION("MIN(5,IF(INDEX($D:$D,ROW())=""BIET"",1,IF(INDEX($D:$D,ROW())=""HIEU"",2,3))+IF(INDEX($C:$C,ROW())=""TRUE_FALSE_GROUP"",1,0)+IF(LEN(INDEX($E:$E,ROW()))&gt;500,1,0)+IF(REGEXMATCH(LOWER(INDEX($E:$E,ROW())),""python|c\+\+|select |sql|&lt;html|&lt;style|for |while |def"&amp;" ""),1,0))"),3.0)</f>
        <v>3</v>
      </c>
      <c r="O676" s="3" t="s">
        <v>1075</v>
      </c>
      <c r="P676"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"")),30,0),IF(INDE"&amp;"X($C:$C,ROW())=""TRUE_FALSE_GROUP"",IF(INDEX($D:$D,ROW())=""BIET"",150,IF(INDEX($D:$D,ROW())=""HIEU"",180,240))+IF(LEN(INDEX($E:$E,ROW()))&gt;500,60,0),IF(INDEX($D:$D,ROW())=""BIET"",90,IF(INDEX($D:$D,ROW())=""HIEU"",120,180))))"),90.0)</f>
        <v>90</v>
      </c>
      <c r="Q676" s="3" t="s">
        <v>1082</v>
      </c>
      <c r="R676" s="5" t="b">
        <f t="shared" si="34"/>
        <v>1</v>
      </c>
      <c r="S676" s="5" t="str">
        <f t="array" ref="S676">IFERROR(INDEX(DUPLICATES!$K:$K,MATCH(INDEX($A:$A,ROW()),DUPLICATES!$B:$B,0)),IFERROR(INDEX(DUPLICATES!$K:$K,MATCH(INDEX($A:$A,ROW()),DUPLICATES!$C:$C,0)),""))</f>
        <v/>
      </c>
      <c r="T676" s="3" t="s">
        <v>1093</v>
      </c>
      <c r="U676" s="5" t="str">
        <f t="shared" si="35"/>
        <v>MATRIX_SPEC|YCCD|SOURCE_TAG|ITEM_DEMAND</v>
      </c>
    </row>
    <row r="677" hidden="1">
      <c r="A677" s="3" t="s">
        <v>6648</v>
      </c>
      <c r="B677" s="3" t="s">
        <v>19955</v>
      </c>
      <c r="C677" s="3" t="s">
        <v>1056</v>
      </c>
      <c r="D677" s="3" t="s">
        <v>42</v>
      </c>
      <c r="E677" s="3" t="s">
        <v>19956</v>
      </c>
      <c r="F677" s="3" t="s">
        <v>361</v>
      </c>
      <c r="G677" s="3" t="s">
        <v>398</v>
      </c>
      <c r="H677" s="3" t="s">
        <v>44</v>
      </c>
      <c r="I677" s="3">
        <v>1.0</v>
      </c>
      <c r="J677" s="3" t="s">
        <v>1063</v>
      </c>
      <c r="K677" s="3" t="s">
        <v>19879</v>
      </c>
      <c r="L677" s="3" t="s">
        <v>18969</v>
      </c>
      <c r="M677" s="2" t="s">
        <v>19960</v>
      </c>
      <c r="N677" s="5">
        <f>IFERROR(__xludf.DUMMYFUNCTION("MIN(5,IF(INDEX($D:$D,ROW())=""BIET"",1,IF(INDEX($D:$D,ROW())=""HIEU"",2,3))+IF(INDEX($C:$C,ROW())=""TRUE_FALSE_GROUP"",1,0)+IF(LEN(INDEX($E:$E,ROW()))&gt;500,1,0)+IF(REGEXMATCH(LOWER(INDEX($E:$E,ROW())),""python|c\+\+|select |sql|&lt;html|&lt;style|for |while |def"&amp;" ""),1,0))"),2.0)</f>
        <v>2</v>
      </c>
      <c r="O677" s="3" t="s">
        <v>1244</v>
      </c>
      <c r="P677"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"")),30,0),IF(INDE"&amp;"X($C:$C,ROW())=""TRUE_FALSE_GROUP"",IF(INDEX($D:$D,ROW())=""BIET"",150,IF(INDEX($D:$D,ROW())=""HIEU"",180,240))+IF(LEN(INDEX($E:$E,ROW()))&gt;500,60,0),IF(INDEX($D:$D,ROW())=""BIET"",90,IF(INDEX($D:$D,ROW())=""HIEU"",120,180))))"),60.0)</f>
        <v>60</v>
      </c>
      <c r="Q677" s="5" t="str">
        <f t="shared" ref="Q677:Q678" si="39">IF(INDEX($T:$T,ROW())="READY_FOR_PRACTICE","PRACTICE",IF(INDEX($T:$T,ROW())="READY_FOR_PERIODIC","PERIODIC",IF(INDEX($T:$T,ROW())="READY_FOR_GRADUATION","GRADUATION",IF(INDEX($T:$T,ROW())="RETIRED","NONE","REVIEW_ONLY"))))</f>
        <v>GRADUATION</v>
      </c>
      <c r="R677" s="5" t="b">
        <f t="shared" si="34"/>
        <v>1</v>
      </c>
      <c r="S677" s="5" t="str">
        <f t="array" ref="S677">IFERROR(INDEX(DUPLICATES!$K:$K,MATCH(INDEX($A:$A,ROW()),DUPLICATES!$B:$B,0)),IFERROR(INDEX(DUPLICATES!$K:$K,MATCH(INDEX($A:$A,ROW()),DUPLICATES!$C:$C,0)),""))</f>
        <v/>
      </c>
      <c r="T677" s="3" t="s">
        <v>1119</v>
      </c>
      <c r="U677" s="5" t="str">
        <f t="shared" si="35"/>
        <v>MATRIX_SPEC|YCCD|SOURCE_TAG|ITEM_DEMAND</v>
      </c>
    </row>
    <row r="678" hidden="1">
      <c r="A678" s="3" t="s">
        <v>6652</v>
      </c>
      <c r="B678" s="3" t="s">
        <v>20021</v>
      </c>
      <c r="C678" s="3" t="s">
        <v>1056</v>
      </c>
      <c r="D678" s="3" t="s">
        <v>42</v>
      </c>
      <c r="E678" s="3" t="s">
        <v>20024</v>
      </c>
      <c r="F678" s="3" t="s">
        <v>361</v>
      </c>
      <c r="G678" s="3" t="s">
        <v>398</v>
      </c>
      <c r="H678" s="3" t="s">
        <v>44</v>
      </c>
      <c r="I678" s="3">
        <v>1.0</v>
      </c>
      <c r="J678" s="3" t="s">
        <v>1063</v>
      </c>
      <c r="K678" s="3" t="s">
        <v>19879</v>
      </c>
      <c r="L678" s="3" t="s">
        <v>18969</v>
      </c>
      <c r="M678" s="2" t="s">
        <v>20031</v>
      </c>
      <c r="N678" s="5">
        <f>IFERROR(__xludf.DUMMYFUNCTION("MIN(5,IF(INDEX($D:$D,ROW())=""BIET"",1,IF(INDEX($D:$D,ROW())=""HIEU"",2,3))+IF(INDEX($C:$C,ROW())=""TRUE_FALSE_GROUP"",1,0)+IF(LEN(INDEX($E:$E,ROW()))&gt;500,1,0)+IF(REGEXMATCH(LOWER(INDEX($E:$E,ROW())),""python|c\+\+|select |sql|&lt;html|&lt;style|for |while |def"&amp;" ""),1,0))"),3.0)</f>
        <v>3</v>
      </c>
      <c r="O678" s="3" t="s">
        <v>1244</v>
      </c>
      <c r="P678"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"")),30,0),IF(INDE"&amp;"X($C:$C,ROW())=""TRUE_FALSE_GROUP"",IF(INDEX($D:$D,ROW())=""BIET"",150,IF(INDEX($D:$D,ROW())=""HIEU"",180,240))+IF(LEN(INDEX($E:$E,ROW()))&gt;500,60,0),IF(INDEX($D:$D,ROW())=""BIET"",90,IF(INDEX($D:$D,ROW())=""HIEU"",120,180))))"),90.0)</f>
        <v>90</v>
      </c>
      <c r="Q678" s="5" t="str">
        <f t="shared" si="39"/>
        <v>GRADUATION</v>
      </c>
      <c r="R678" s="5" t="b">
        <f t="shared" si="34"/>
        <v>1</v>
      </c>
      <c r="S678" s="5" t="str">
        <f t="array" ref="S678">IFERROR(INDEX(DUPLICATES!$K:$K,MATCH(INDEX($A:$A,ROW()),DUPLICATES!$B:$B,0)),IFERROR(INDEX(DUPLICATES!$K:$K,MATCH(INDEX($A:$A,ROW()),DUPLICATES!$C:$C,0)),""))</f>
        <v/>
      </c>
      <c r="T678" s="3" t="s">
        <v>1119</v>
      </c>
      <c r="U678" s="5" t="str">
        <f t="shared" si="35"/>
        <v>MATRIX_SPEC|YCCD|SOURCE_TAG|ITEM_DEMAND</v>
      </c>
    </row>
    <row r="679" hidden="1">
      <c r="A679" s="3" t="s">
        <v>6656</v>
      </c>
      <c r="B679" s="3" t="s">
        <v>20075</v>
      </c>
      <c r="C679" s="3" t="s">
        <v>1056</v>
      </c>
      <c r="D679" s="3" t="s">
        <v>42</v>
      </c>
      <c r="E679" s="3" t="s">
        <v>20078</v>
      </c>
      <c r="F679" s="3" t="s">
        <v>98</v>
      </c>
      <c r="G679" s="3" t="s">
        <v>398</v>
      </c>
      <c r="H679" s="3" t="s">
        <v>44</v>
      </c>
      <c r="I679" s="3">
        <v>1.0</v>
      </c>
      <c r="J679" s="3" t="s">
        <v>1063</v>
      </c>
      <c r="K679" s="3" t="s">
        <v>19879</v>
      </c>
      <c r="L679" s="3" t="s">
        <v>18969</v>
      </c>
      <c r="M679" s="2" t="s">
        <v>20090</v>
      </c>
      <c r="N679" s="5">
        <f>IFERROR(__xludf.DUMMYFUNCTION("MIN(5,IF(INDEX($D:$D,ROW())=""BIET"",1,IF(INDEX($D:$D,ROW())=""HIEU"",2,3))+IF(INDEX($C:$C,ROW())=""TRUE_FALSE_GROUP"",1,0)+IF(LEN(INDEX($E:$E,ROW()))&gt;500,1,0)+IF(REGEXMATCH(LOWER(INDEX($E:$E,ROW())),""python|c\+\+|select |sql|&lt;html|&lt;style|for |while |def"&amp;" ""),1,0))"),2.0)</f>
        <v>2</v>
      </c>
      <c r="O679" s="3" t="s">
        <v>1075</v>
      </c>
      <c r="P679"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"")),30,0),IF(INDE"&amp;"X($C:$C,ROW())=""TRUE_FALSE_GROUP"",IF(INDEX($D:$D,ROW())=""BIET"",150,IF(INDEX($D:$D,ROW())=""HIEU"",180,240))+IF(LEN(INDEX($E:$E,ROW()))&gt;500,60,0),IF(INDEX($D:$D,ROW())=""BIET"",90,IF(INDEX($D:$D,ROW())=""HIEU"",120,180))))"),60.0)</f>
        <v>60</v>
      </c>
      <c r="Q679" s="3" t="s">
        <v>1082</v>
      </c>
      <c r="R679" s="5" t="b">
        <f t="shared" si="34"/>
        <v>1</v>
      </c>
      <c r="S679" s="5" t="str">
        <f t="array" ref="S679">IFERROR(INDEX(DUPLICATES!$K:$K,MATCH(INDEX($A:$A,ROW()),DUPLICATES!$B:$B,0)),IFERROR(INDEX(DUPLICATES!$K:$K,MATCH(INDEX($A:$A,ROW()),DUPLICATES!$C:$C,0)),""))</f>
        <v/>
      </c>
      <c r="T679" s="3" t="s">
        <v>1093</v>
      </c>
      <c r="U679" s="5" t="str">
        <f t="shared" si="35"/>
        <v>MATRIX_SPEC|YCCD|SOURCE_TAG|ITEM_DEMAND</v>
      </c>
    </row>
    <row r="680" hidden="1">
      <c r="A680" s="3" t="s">
        <v>6660</v>
      </c>
      <c r="B680" s="3" t="s">
        <v>20140</v>
      </c>
      <c r="C680" s="3" t="s">
        <v>1590</v>
      </c>
      <c r="D680" s="3" t="s">
        <v>78</v>
      </c>
      <c r="E680" s="3" t="s">
        <v>20146</v>
      </c>
      <c r="F680" s="3" t="s">
        <v>6833</v>
      </c>
      <c r="G680" s="3" t="s">
        <v>398</v>
      </c>
      <c r="H680" s="3" t="s">
        <v>44</v>
      </c>
      <c r="I680" s="3">
        <v>1.0</v>
      </c>
      <c r="J680" s="3" t="s">
        <v>1063</v>
      </c>
      <c r="K680" s="3" t="s">
        <v>19879</v>
      </c>
      <c r="L680" s="3" t="s">
        <v>1103</v>
      </c>
      <c r="M680" s="2" t="s">
        <v>20159</v>
      </c>
      <c r="N680" s="5">
        <f>IFERROR(__xludf.DUMMYFUNCTION("MIN(5,IF(INDEX($D:$D,ROW())=""BIET"",1,IF(INDEX($D:$D,ROW())=""HIEU"",2,3))+IF(INDEX($C:$C,ROW())=""TRUE_FALSE_GROUP"",1,0)+IF(LEN(INDEX($E:$E,ROW()))&gt;500,1,0)+IF(REGEXMATCH(LOWER(INDEX($E:$E,ROW())),""python|c\+\+|select |sql|&lt;html|&lt;style|for |while |def"&amp;" ""),1,0))"),4.0)</f>
        <v>4</v>
      </c>
      <c r="O680" s="3" t="s">
        <v>1244</v>
      </c>
      <c r="P680"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"")),30,0),IF(INDE"&amp;"X($C:$C,ROW())=""TRUE_FALSE_GROUP"",IF(INDEX($D:$D,ROW())=""BIET"",150,IF(INDEX($D:$D,ROW())=""HIEU"",180,240))+IF(LEN(INDEX($E:$E,ROW()))&gt;500,60,0),IF(INDEX($D:$D,ROW())=""BIET"",90,IF(INDEX($D:$D,ROW())=""HIEU"",120,180))))"),240.0)</f>
        <v>240</v>
      </c>
      <c r="Q680" s="5" t="str">
        <f t="shared" ref="Q680:Q681" si="40">IF(INDEX($T:$T,ROW())="READY_FOR_PRACTICE","PRACTICE",IF(INDEX($T:$T,ROW())="READY_FOR_PERIODIC","PERIODIC",IF(INDEX($T:$T,ROW())="READY_FOR_GRADUATION","GRADUATION",IF(INDEX($T:$T,ROW())="RETIRED","NONE","REVIEW_ONLY"))))</f>
        <v>GRADUATION</v>
      </c>
      <c r="R680" s="5" t="b">
        <f t="shared" si="34"/>
        <v>0</v>
      </c>
      <c r="S680" s="5" t="str">
        <f t="array" ref="S680">IFERROR(INDEX(DUPLICATES!$K:$K,MATCH(INDEX($A:$A,ROW()),DUPLICATES!$B:$B,0)),IFERROR(INDEX(DUPLICATES!$K:$K,MATCH(INDEX($A:$A,ROW()),DUPLICATES!$C:$C,0)),""))</f>
        <v/>
      </c>
      <c r="T680" s="3" t="s">
        <v>1119</v>
      </c>
      <c r="U680" s="5" t="str">
        <f t="shared" si="35"/>
        <v>MATRIX_SPEC|YCCD|SOURCE_TAG|ITEM_DEMAND|MAX_STATEMENT_LEVEL</v>
      </c>
    </row>
    <row r="681" hidden="1">
      <c r="A681" s="3" t="s">
        <v>6665</v>
      </c>
      <c r="B681" s="3" t="s">
        <v>20223</v>
      </c>
      <c r="C681" s="3" t="s">
        <v>1056</v>
      </c>
      <c r="D681" s="3" t="s">
        <v>42</v>
      </c>
      <c r="E681" s="3" t="s">
        <v>20228</v>
      </c>
      <c r="F681" s="3" t="s">
        <v>98</v>
      </c>
      <c r="G681" s="3" t="s">
        <v>398</v>
      </c>
      <c r="H681" s="3" t="s">
        <v>44</v>
      </c>
      <c r="I681" s="3">
        <v>1.0</v>
      </c>
      <c r="J681" s="3" t="s">
        <v>1063</v>
      </c>
      <c r="K681" s="3" t="s">
        <v>20234</v>
      </c>
      <c r="L681" s="3" t="s">
        <v>18969</v>
      </c>
      <c r="M681" s="2" t="s">
        <v>20237</v>
      </c>
      <c r="N681" s="5">
        <f>IFERROR(__xludf.DUMMYFUNCTION("MIN(5,IF(INDEX($D:$D,ROW())=""BIET"",1,IF(INDEX($D:$D,ROW())=""HIEU"",2,3))+IF(INDEX($C:$C,ROW())=""TRUE_FALSE_GROUP"",1,0)+IF(LEN(INDEX($E:$E,ROW()))&gt;500,1,0)+IF(REGEXMATCH(LOWER(INDEX($E:$E,ROW())),""python|c\+\+|select |sql|&lt;html|&lt;style|for |while |def"&amp;" ""),1,0))"),2.0)</f>
        <v>2</v>
      </c>
      <c r="O681" s="3" t="s">
        <v>1075</v>
      </c>
      <c r="P681"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"")),30,0),IF(INDE"&amp;"X($C:$C,ROW())=""TRUE_FALSE_GROUP"",IF(INDEX($D:$D,ROW())=""BIET"",150,IF(INDEX($D:$D,ROW())=""HIEU"",180,240))+IF(LEN(INDEX($E:$E,ROW()))&gt;500,60,0),IF(INDEX($D:$D,ROW())=""BIET"",90,IF(INDEX($D:$D,ROW())=""HIEU"",120,180))))"),60.0)</f>
        <v>60</v>
      </c>
      <c r="Q681" s="5" t="str">
        <f t="shared" si="40"/>
        <v>GRADUATION</v>
      </c>
      <c r="R681" s="5" t="b">
        <f t="shared" si="34"/>
        <v>1</v>
      </c>
      <c r="S681" s="5" t="str">
        <f t="array" ref="S681">IFERROR(INDEX(DUPLICATES!$K:$K,MATCH(INDEX($A:$A,ROW()),DUPLICATES!$B:$B,0)),IFERROR(INDEX(DUPLICATES!$K:$K,MATCH(INDEX($A:$A,ROW()),DUPLICATES!$C:$C,0)),""))</f>
        <v/>
      </c>
      <c r="T681" s="3" t="s">
        <v>1119</v>
      </c>
      <c r="U681" s="5" t="str">
        <f t="shared" si="35"/>
        <v>MATRIX_SPEC|YCCD|SOURCE_TAG|ITEM_DEMAND</v>
      </c>
    </row>
    <row r="682" hidden="1">
      <c r="A682" s="3" t="s">
        <v>6671</v>
      </c>
      <c r="B682" s="3" t="s">
        <v>20276</v>
      </c>
      <c r="C682" s="3" t="s">
        <v>1056</v>
      </c>
      <c r="D682" s="3" t="s">
        <v>78</v>
      </c>
      <c r="E682" s="3" t="s">
        <v>20281</v>
      </c>
      <c r="F682" s="3" t="s">
        <v>51</v>
      </c>
      <c r="G682" s="3" t="s">
        <v>398</v>
      </c>
      <c r="H682" s="3" t="s">
        <v>44</v>
      </c>
      <c r="I682" s="3">
        <v>1.0</v>
      </c>
      <c r="J682" s="3" t="s">
        <v>1063</v>
      </c>
      <c r="K682" s="3" t="s">
        <v>20234</v>
      </c>
      <c r="L682" s="3" t="s">
        <v>18969</v>
      </c>
      <c r="M682" s="2" t="s">
        <v>20289</v>
      </c>
      <c r="N682" s="5">
        <f>IFERROR(__xludf.DUMMYFUNCTION("MIN(5,IF(INDEX($D:$D,ROW())=""BIET"",1,IF(INDEX($D:$D,ROW())=""HIEU"",2,3))+IF(INDEX($C:$C,ROW())=""TRUE_FALSE_GROUP"",1,0)+IF(LEN(INDEX($E:$E,ROW()))&gt;500,1,0)+IF(REGEXMATCH(LOWER(INDEX($E:$E,ROW())),""python|c\+\+|select |sql|&lt;html|&lt;style|for |while |def"&amp;" ""),1,0))"),3.0)</f>
        <v>3</v>
      </c>
      <c r="O682" s="3" t="s">
        <v>1244</v>
      </c>
      <c r="P682"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"")),30,0),IF(INDE"&amp;"X($C:$C,ROW())=""TRUE_FALSE_GROUP"",IF(INDEX($D:$D,ROW())=""BIET"",150,IF(INDEX($D:$D,ROW())=""HIEU"",180,240))+IF(LEN(INDEX($E:$E,ROW()))&gt;500,60,0),IF(INDEX($D:$D,ROW())=""BIET"",90,IF(INDEX($D:$D,ROW())=""HIEU"",120,180))))"),90.0)</f>
        <v>90</v>
      </c>
      <c r="Q682" s="3" t="s">
        <v>1082</v>
      </c>
      <c r="R682" s="5" t="b">
        <f t="shared" si="34"/>
        <v>1</v>
      </c>
      <c r="S682" s="5" t="str">
        <f t="array" ref="S682">IFERROR(INDEX(DUPLICATES!$K:$K,MATCH(INDEX($A:$A,ROW()),DUPLICATES!$B:$B,0)),IFERROR(INDEX(DUPLICATES!$K:$K,MATCH(INDEX($A:$A,ROW()),DUPLICATES!$C:$C,0)),""))</f>
        <v/>
      </c>
      <c r="T682" s="3" t="s">
        <v>1093</v>
      </c>
      <c r="U682" s="5" t="str">
        <f t="shared" si="35"/>
        <v>MATRIX_SPEC|YCCD|SOURCE_TAG|ITEM_DEMAND</v>
      </c>
    </row>
    <row r="683" hidden="1">
      <c r="A683" s="3" t="s">
        <v>6678</v>
      </c>
      <c r="B683" s="3" t="s">
        <v>20334</v>
      </c>
      <c r="C683" s="3" t="s">
        <v>1590</v>
      </c>
      <c r="D683" s="3" t="s">
        <v>78</v>
      </c>
      <c r="E683" s="3" t="s">
        <v>20338</v>
      </c>
      <c r="F683" s="3" t="s">
        <v>6078</v>
      </c>
      <c r="G683" s="3" t="s">
        <v>398</v>
      </c>
      <c r="H683" s="3" t="s">
        <v>44</v>
      </c>
      <c r="I683" s="3">
        <v>1.0</v>
      </c>
      <c r="J683" s="3" t="s">
        <v>1063</v>
      </c>
      <c r="K683" s="3" t="s">
        <v>20234</v>
      </c>
      <c r="L683" s="3" t="s">
        <v>18969</v>
      </c>
      <c r="M683" s="2" t="s">
        <v>20350</v>
      </c>
      <c r="N683" s="5">
        <f>IFERROR(__xludf.DUMMYFUNCTION("MIN(5,IF(INDEX($D:$D,ROW())=""BIET"",1,IF(INDEX($D:$D,ROW())=""HIEU"",2,3))+IF(INDEX($C:$C,ROW())=""TRUE_FALSE_GROUP"",1,0)+IF(LEN(INDEX($E:$E,ROW()))&gt;500,1,0)+IF(REGEXMATCH(LOWER(INDEX($E:$E,ROW())),""python|c\+\+|select |sql|&lt;html|&lt;style|for |while |def"&amp;" ""),1,0))"),4.0)</f>
        <v>4</v>
      </c>
      <c r="O683" s="3" t="s">
        <v>1244</v>
      </c>
      <c r="P683"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"")),30,0),IF(INDE"&amp;"X($C:$C,ROW())=""TRUE_FALSE_GROUP"",IF(INDEX($D:$D,ROW())=""BIET"",150,IF(INDEX($D:$D,ROW())=""HIEU"",180,240))+IF(LEN(INDEX($E:$E,ROW()))&gt;500,60,0),IF(INDEX($D:$D,ROW())=""BIET"",90,IF(INDEX($D:$D,ROW())=""HIEU"",120,180))))"),240.0)</f>
        <v>240</v>
      </c>
      <c r="Q683" s="3" t="s">
        <v>1082</v>
      </c>
      <c r="R683" s="5" t="b">
        <f t="shared" si="34"/>
        <v>0</v>
      </c>
      <c r="S683" s="5" t="str">
        <f t="array" ref="S683">IFERROR(INDEX(DUPLICATES!$K:$K,MATCH(INDEX($A:$A,ROW()),DUPLICATES!$B:$B,0)),IFERROR(INDEX(DUPLICATES!$K:$K,MATCH(INDEX($A:$A,ROW()),DUPLICATES!$C:$C,0)),""))</f>
        <v/>
      </c>
      <c r="T683" s="3" t="s">
        <v>1093</v>
      </c>
      <c r="U683" s="5" t="str">
        <f t="shared" si="35"/>
        <v>MATRIX_SPEC|YCCD|SOURCE_TAG|ITEM_DEMAND|MAX_STATEMENT_LEVEL</v>
      </c>
    </row>
    <row r="684" hidden="1">
      <c r="A684" s="3" t="s">
        <v>6684</v>
      </c>
      <c r="B684" s="3" t="s">
        <v>20395</v>
      </c>
      <c r="C684" s="3" t="s">
        <v>1056</v>
      </c>
      <c r="D684" s="3" t="s">
        <v>42</v>
      </c>
      <c r="E684" s="3" t="s">
        <v>20399</v>
      </c>
      <c r="F684" s="3" t="s">
        <v>126</v>
      </c>
      <c r="G684" s="3" t="s">
        <v>398</v>
      </c>
      <c r="H684" s="3" t="s">
        <v>44</v>
      </c>
      <c r="I684" s="3">
        <v>1.0</v>
      </c>
      <c r="J684" s="3" t="s">
        <v>1063</v>
      </c>
      <c r="K684" s="3" t="s">
        <v>20404</v>
      </c>
      <c r="L684" s="3" t="s">
        <v>18969</v>
      </c>
      <c r="M684" s="2" t="s">
        <v>20408</v>
      </c>
      <c r="N684" s="5">
        <f>IFERROR(__xludf.DUMMYFUNCTION("MIN(5,IF(INDEX($D:$D,ROW())=""BIET"",1,IF(INDEX($D:$D,ROW())=""HIEU"",2,3))+IF(INDEX($C:$C,ROW())=""TRUE_FALSE_GROUP"",1,0)+IF(LEN(INDEX($E:$E,ROW()))&gt;500,1,0)+IF(REGEXMATCH(LOWER(INDEX($E:$E,ROW())),""python|c\+\+|select |sql|&lt;html|&lt;style|for |while |def"&amp;" ""),1,0))"),2.0)</f>
        <v>2</v>
      </c>
      <c r="O684" s="3" t="s">
        <v>20416</v>
      </c>
      <c r="P684"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"")),30,0),IF(INDE"&amp;"X($C:$C,ROW())=""TRUE_FALSE_GROUP"",IF(INDEX($D:$D,ROW())=""BIET"",150,IF(INDEX($D:$D,ROW())=""HIEU"",180,240))+IF(LEN(INDEX($E:$E,ROW()))&gt;500,60,0),IF(INDEX($D:$D,ROW())=""BIET"",90,IF(INDEX($D:$D,ROW())=""HIEU"",120,180))))"),60.0)</f>
        <v>60</v>
      </c>
      <c r="Q684" s="5" t="str">
        <f t="shared" ref="Q684:Q689" si="41">IF(INDEX($T:$T,ROW())="READY_FOR_PRACTICE","PRACTICE",IF(INDEX($T:$T,ROW())="READY_FOR_PERIODIC","PERIODIC",IF(INDEX($T:$T,ROW())="READY_FOR_GRADUATION","GRADUATION",IF(INDEX($T:$T,ROW())="RETIRED","NONE","REVIEW_ONLY"))))</f>
        <v>GRADUATION</v>
      </c>
      <c r="R684" s="5" t="b">
        <f t="shared" si="34"/>
        <v>1</v>
      </c>
      <c r="S684" s="5" t="str">
        <f t="array" ref="S684">IFERROR(INDEX(DUPLICATES!$K:$K,MATCH(INDEX($A:$A,ROW()),DUPLICATES!$B:$B,0)),IFERROR(INDEX(DUPLICATES!$K:$K,MATCH(INDEX($A:$A,ROW()),DUPLICATES!$C:$C,0)),""))</f>
        <v/>
      </c>
      <c r="T684" s="3" t="s">
        <v>1119</v>
      </c>
      <c r="U684" s="5" t="str">
        <f t="shared" si="35"/>
        <v>MATRIX_SPEC|YCCD|SOURCE_TAG|ITEM_DEMAND</v>
      </c>
    </row>
    <row r="685" hidden="1">
      <c r="A685" s="3" t="s">
        <v>6689</v>
      </c>
      <c r="B685" s="3" t="s">
        <v>20452</v>
      </c>
      <c r="C685" s="3" t="s">
        <v>1056</v>
      </c>
      <c r="D685" s="3" t="s">
        <v>42</v>
      </c>
      <c r="E685" s="3" t="s">
        <v>20456</v>
      </c>
      <c r="F685" s="3" t="s">
        <v>98</v>
      </c>
      <c r="G685" s="3" t="s">
        <v>398</v>
      </c>
      <c r="H685" s="3" t="s">
        <v>44</v>
      </c>
      <c r="I685" s="3">
        <v>1.0</v>
      </c>
      <c r="J685" s="3" t="s">
        <v>1063</v>
      </c>
      <c r="K685" s="3" t="s">
        <v>20404</v>
      </c>
      <c r="L685" s="3" t="s">
        <v>18969</v>
      </c>
      <c r="M685" s="2" t="s">
        <v>20462</v>
      </c>
      <c r="N685" s="5">
        <f>IFERROR(__xludf.DUMMYFUNCTION("MIN(5,IF(INDEX($D:$D,ROW())=""BIET"",1,IF(INDEX($D:$D,ROW())=""HIEU"",2,3))+IF(INDEX($C:$C,ROW())=""TRUE_FALSE_GROUP"",1,0)+IF(LEN(INDEX($E:$E,ROW()))&gt;500,1,0)+IF(REGEXMATCH(LOWER(INDEX($E:$E,ROW())),""python|c\+\+|select |sql|&lt;html|&lt;style|for |while |def"&amp;" ""),1,0))"),2.0)</f>
        <v>2</v>
      </c>
      <c r="O685" s="3" t="s">
        <v>1244</v>
      </c>
      <c r="P685"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"")),30,0),IF(INDE"&amp;"X($C:$C,ROW())=""TRUE_FALSE_GROUP"",IF(INDEX($D:$D,ROW())=""BIET"",150,IF(INDEX($D:$D,ROW())=""HIEU"",180,240))+IF(LEN(INDEX($E:$E,ROW()))&gt;500,60,0),IF(INDEX($D:$D,ROW())=""BIET"",90,IF(INDEX($D:$D,ROW())=""HIEU"",120,180))))"),60.0)</f>
        <v>60</v>
      </c>
      <c r="Q685" s="5" t="str">
        <f t="shared" si="41"/>
        <v>GRADUATION</v>
      </c>
      <c r="R685" s="5" t="b">
        <f t="shared" si="34"/>
        <v>1</v>
      </c>
      <c r="S685" s="5" t="str">
        <f t="array" ref="S685">IFERROR(INDEX(DUPLICATES!$K:$K,MATCH(INDEX($A:$A,ROW()),DUPLICATES!$B:$B,0)),IFERROR(INDEX(DUPLICATES!$K:$K,MATCH(INDEX($A:$A,ROW()),DUPLICATES!$C:$C,0)),""))</f>
        <v/>
      </c>
      <c r="T685" s="3" t="s">
        <v>1119</v>
      </c>
      <c r="U685" s="5" t="str">
        <f t="shared" si="35"/>
        <v>MATRIX_SPEC|YCCD|SOURCE_TAG|ITEM_DEMAND</v>
      </c>
    </row>
    <row r="686" hidden="1">
      <c r="A686" s="3" t="s">
        <v>6692</v>
      </c>
      <c r="B686" s="3" t="s">
        <v>20494</v>
      </c>
      <c r="C686" s="3" t="s">
        <v>1590</v>
      </c>
      <c r="D686" s="3" t="s">
        <v>78</v>
      </c>
      <c r="E686" s="3" t="s">
        <v>20496</v>
      </c>
      <c r="F686" s="3" t="s">
        <v>6833</v>
      </c>
      <c r="G686" s="3" t="s">
        <v>398</v>
      </c>
      <c r="H686" s="3" t="s">
        <v>44</v>
      </c>
      <c r="I686" s="3">
        <v>1.0</v>
      </c>
      <c r="J686" s="3" t="s">
        <v>1063</v>
      </c>
      <c r="K686" s="3" t="s">
        <v>20404</v>
      </c>
      <c r="L686" s="3" t="s">
        <v>18969</v>
      </c>
      <c r="M686" s="2" t="s">
        <v>20503</v>
      </c>
      <c r="N686" s="5">
        <f>IFERROR(__xludf.DUMMYFUNCTION("MIN(5,IF(INDEX($D:$D,ROW())=""BIET"",1,IF(INDEX($D:$D,ROW())=""HIEU"",2,3))+IF(INDEX($C:$C,ROW())=""TRUE_FALSE_GROUP"",1,0)+IF(LEN(INDEX($E:$E,ROW()))&gt;500,1,0)+IF(REGEXMATCH(LOWER(INDEX($E:$E,ROW())),""python|c\+\+|select |sql|&lt;html|&lt;style|for |while |def"&amp;" ""),1,0))"),5.0)</f>
        <v>5</v>
      </c>
      <c r="O686" s="3" t="s">
        <v>1244</v>
      </c>
      <c r="P686"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"")),30,0),IF(INDE"&amp;"X($C:$C,ROW())=""TRUE_FALSE_GROUP"",IF(INDEX($D:$D,ROW())=""BIET"",150,IF(INDEX($D:$D,ROW())=""HIEU"",180,240))+IF(LEN(INDEX($E:$E,ROW()))&gt;500,60,0),IF(INDEX($D:$D,ROW())=""BIET"",90,IF(INDEX($D:$D,ROW())=""HIEU"",120,180))))"),240.0)</f>
        <v>240</v>
      </c>
      <c r="Q686" s="5" t="str">
        <f t="shared" si="41"/>
        <v>GRADUATION</v>
      </c>
      <c r="R686" s="5" t="b">
        <f t="shared" si="34"/>
        <v>0</v>
      </c>
      <c r="S686" s="5" t="str">
        <f t="array" ref="S686">IFERROR(INDEX(DUPLICATES!$K:$K,MATCH(INDEX($A:$A,ROW()),DUPLICATES!$B:$B,0)),IFERROR(INDEX(DUPLICATES!$K:$K,MATCH(INDEX($A:$A,ROW()),DUPLICATES!$C:$C,0)),""))</f>
        <v/>
      </c>
      <c r="T686" s="3" t="s">
        <v>1119</v>
      </c>
      <c r="U686" s="5" t="str">
        <f t="shared" si="35"/>
        <v>MATRIX_SPEC|YCCD|SOURCE_TAG|ITEM_DEMAND|MAX_STATEMENT_LEVEL</v>
      </c>
    </row>
    <row r="687" hidden="1">
      <c r="A687" s="3" t="s">
        <v>6698</v>
      </c>
      <c r="B687" s="3" t="s">
        <v>20538</v>
      </c>
      <c r="C687" s="3" t="s">
        <v>1056</v>
      </c>
      <c r="D687" s="3" t="s">
        <v>78</v>
      </c>
      <c r="E687" s="3" t="s">
        <v>20544</v>
      </c>
      <c r="F687" s="3" t="s">
        <v>51</v>
      </c>
      <c r="G687" s="3" t="s">
        <v>398</v>
      </c>
      <c r="H687" s="3" t="s">
        <v>44</v>
      </c>
      <c r="I687" s="3">
        <v>1.0</v>
      </c>
      <c r="J687" s="3" t="s">
        <v>1063</v>
      </c>
      <c r="K687" s="3" t="s">
        <v>20549</v>
      </c>
      <c r="L687" s="3" t="s">
        <v>1103</v>
      </c>
      <c r="M687" s="2" t="s">
        <v>20555</v>
      </c>
      <c r="N687" s="3">
        <v>3.0</v>
      </c>
      <c r="O687" s="3" t="s">
        <v>1244</v>
      </c>
      <c r="P687"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"")),30,0),IF(INDE"&amp;"X($C:$C,ROW())=""TRUE_FALSE_GROUP"",IF(INDEX($D:$D,ROW())=""BIET"",150,IF(INDEX($D:$D,ROW())=""HIEU"",180,240))+IF(LEN(INDEX($E:$E,ROW()))&gt;500,60,0),IF(INDEX($D:$D,ROW())=""BIET"",90,IF(INDEX($D:$D,ROW())=""HIEU"",120,180))))"),90.0)</f>
        <v>90</v>
      </c>
      <c r="Q687" s="5" t="str">
        <f t="shared" si="41"/>
        <v>GRADUATION</v>
      </c>
      <c r="R687" s="5" t="b">
        <f t="shared" si="34"/>
        <v>1</v>
      </c>
      <c r="S687" s="5" t="str">
        <f t="array" ref="S687">IFERROR(INDEX(DUPLICATES!$K:$K,MATCH(INDEX($A:$A,ROW()),DUPLICATES!$B:$B,0)),IFERROR(INDEX(DUPLICATES!$K:$K,MATCH(INDEX($A:$A,ROW()),DUPLICATES!$C:$C,0)),""))</f>
        <v/>
      </c>
      <c r="T687" s="3" t="s">
        <v>1119</v>
      </c>
      <c r="U687" s="3" t="s">
        <v>20585</v>
      </c>
    </row>
    <row r="688" hidden="1">
      <c r="A688" s="3" t="s">
        <v>6704</v>
      </c>
      <c r="B688" s="3" t="s">
        <v>20588</v>
      </c>
      <c r="C688" s="3" t="s">
        <v>1590</v>
      </c>
      <c r="D688" s="3" t="s">
        <v>78</v>
      </c>
      <c r="E688" s="3" t="s">
        <v>20592</v>
      </c>
      <c r="F688" s="3" t="s">
        <v>6078</v>
      </c>
      <c r="G688" s="3" t="s">
        <v>398</v>
      </c>
      <c r="H688" s="3" t="s">
        <v>44</v>
      </c>
      <c r="I688" s="3">
        <v>1.0</v>
      </c>
      <c r="J688" s="3" t="s">
        <v>1063</v>
      </c>
      <c r="K688" s="3" t="s">
        <v>20549</v>
      </c>
      <c r="L688" s="3" t="s">
        <v>18969</v>
      </c>
      <c r="M688" s="2" t="s">
        <v>20601</v>
      </c>
      <c r="N688" s="3">
        <v>4.0</v>
      </c>
      <c r="O688" s="3" t="s">
        <v>1244</v>
      </c>
      <c r="P688"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"")),30,0),IF(INDE"&amp;"X($C:$C,ROW())=""TRUE_FALSE_GROUP"",IF(INDEX($D:$D,ROW())=""BIET"",150,IF(INDEX($D:$D,ROW())=""HIEU"",180,240))+IF(LEN(INDEX($E:$E,ROW()))&gt;500,60,0),IF(INDEX($D:$D,ROW())=""BIET"",90,IF(INDEX($D:$D,ROW())=""HIEU"",120,180))))"),240.0)</f>
        <v>240</v>
      </c>
      <c r="Q688" s="5" t="str">
        <f t="shared" si="41"/>
        <v>GRADUATION</v>
      </c>
      <c r="R688" s="5" t="b">
        <f t="shared" si="34"/>
        <v>0</v>
      </c>
      <c r="S688" s="5" t="str">
        <f t="array" ref="S688">IFERROR(INDEX(DUPLICATES!$K:$K,MATCH(INDEX($A:$A,ROW()),DUPLICATES!$B:$B,0)),IFERROR(INDEX(DUPLICATES!$K:$K,MATCH(INDEX($A:$A,ROW()),DUPLICATES!$C:$C,0)),""))</f>
        <v/>
      </c>
      <c r="T688" s="3" t="s">
        <v>1119</v>
      </c>
      <c r="U688" s="3" t="s">
        <v>20636</v>
      </c>
    </row>
    <row r="689" hidden="1">
      <c r="A689" s="3" t="s">
        <v>6709</v>
      </c>
      <c r="B689" s="3" t="s">
        <v>20640</v>
      </c>
      <c r="C689" s="3" t="s">
        <v>1056</v>
      </c>
      <c r="D689" s="3" t="s">
        <v>42</v>
      </c>
      <c r="E689" s="3" t="s">
        <v>20642</v>
      </c>
      <c r="F689" s="3" t="s">
        <v>51</v>
      </c>
      <c r="G689" s="3" t="s">
        <v>398</v>
      </c>
      <c r="H689" s="3" t="s">
        <v>44</v>
      </c>
      <c r="I689" s="3">
        <v>1.0</v>
      </c>
      <c r="J689" s="3" t="s">
        <v>1063</v>
      </c>
      <c r="K689" s="3" t="s">
        <v>20648</v>
      </c>
      <c r="L689" s="3" t="s">
        <v>1103</v>
      </c>
      <c r="M689" s="2" t="s">
        <v>20652</v>
      </c>
      <c r="N689" s="3">
        <v>3.0</v>
      </c>
      <c r="O689" s="3" t="s">
        <v>1244</v>
      </c>
      <c r="P689"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"")),30,0),IF(INDE"&amp;"X($C:$C,ROW())=""TRUE_FALSE_GROUP"",IF(INDEX($D:$D,ROW())=""BIET"",150,IF(INDEX($D:$D,ROW())=""HIEU"",180,240))+IF(LEN(INDEX($E:$E,ROW()))&gt;500,60,0),IF(INDEX($D:$D,ROW())=""BIET"",90,IF(INDEX($D:$D,ROW())=""HIEU"",120,180))))"),90.0)</f>
        <v>90</v>
      </c>
      <c r="Q689" s="5" t="str">
        <f t="shared" si="41"/>
        <v>GRADUATION</v>
      </c>
      <c r="R689" s="5" t="b">
        <f t="shared" si="34"/>
        <v>1</v>
      </c>
      <c r="S689" s="5" t="str">
        <f t="array" ref="S689">IFERROR(INDEX(DUPLICATES!$K:$K,MATCH(INDEX($A:$A,ROW()),DUPLICATES!$B:$B,0)),IFERROR(INDEX(DUPLICATES!$K:$K,MATCH(INDEX($A:$A,ROW()),DUPLICATES!$C:$C,0)),""))</f>
        <v/>
      </c>
      <c r="T689" s="3" t="s">
        <v>1119</v>
      </c>
      <c r="U689" s="3" t="s">
        <v>20585</v>
      </c>
    </row>
    <row r="690" hidden="1">
      <c r="A690" s="3" t="s">
        <v>6714</v>
      </c>
      <c r="B690" s="3" t="s">
        <v>20686</v>
      </c>
      <c r="C690" s="3" t="s">
        <v>1590</v>
      </c>
      <c r="D690" s="3" t="s">
        <v>78</v>
      </c>
      <c r="E690" s="3" t="s">
        <v>20689</v>
      </c>
      <c r="F690" s="3" t="s">
        <v>1616</v>
      </c>
      <c r="G690" s="3" t="s">
        <v>398</v>
      </c>
      <c r="H690" s="3" t="s">
        <v>44</v>
      </c>
      <c r="I690" s="3">
        <v>1.0</v>
      </c>
      <c r="J690" s="3" t="s">
        <v>1063</v>
      </c>
      <c r="K690" s="3" t="s">
        <v>20648</v>
      </c>
      <c r="L690" s="3" t="s">
        <v>1103</v>
      </c>
      <c r="M690" s="2" t="s">
        <v>20700</v>
      </c>
      <c r="N690" s="3">
        <v>4.0</v>
      </c>
      <c r="O690" s="3" t="s">
        <v>1244</v>
      </c>
      <c r="P690" s="5">
        <f>IFERROR(__xludf.DUMMYFUNCTION("IF(INDEX($C:$C,ROW())=""MCQ_SINGLE"",IF(INDEX($D:$D,ROW())=""BIET"",45,IF(INDEX($D:$D,ROW())=""HIEU"",60,90))+IF(OR(LEN(INDEX($E:$E,ROW()))&gt;500,REGEXMATCH(LOWER(INDEX($E:$E,ROW())),""python|c\+\+|select |sql|&lt;html|&lt;style|for |while |def "")),30,0),IF(INDE"&amp;"X($C:$C,ROW())=""TRUE_FALSE_GROUP"",IF(INDEX($D:$D,ROW())=""BIET"",150,IF(INDEX($D:$D,ROW())=""HIEU"",180,240))+IF(LEN(INDEX($E:$E,ROW()))&gt;500,60,0),IF(INDEX($D:$D,ROW())=""BIET"",90,IF(INDEX($D:$D,ROW())=""HIEU"",120,180))))"),240.0)</f>
        <v>240</v>
      </c>
      <c r="Q690" s="3" t="s">
        <v>1082</v>
      </c>
      <c r="R690" s="5" t="b">
        <f t="shared" si="34"/>
        <v>0</v>
      </c>
      <c r="S690" s="5" t="str">
        <f t="array" ref="S690">IFERROR(INDEX(DUPLICATES!$K:$K,MATCH(INDEX($A:$A,ROW()),DUPLICATES!$B:$B,0)),IFERROR(INDEX(DUPLICATES!$K:$K,MATCH(INDEX($A:$A,ROW()),DUPLICATES!$C:$C,0)),""))</f>
        <v/>
      </c>
      <c r="T690" s="3" t="s">
        <v>1093</v>
      </c>
      <c r="U690" s="3" t="s">
        <v>20636</v>
      </c>
    </row>
    <row r="691" hidden="1">
      <c r="A691" s="3" t="s">
        <v>6721</v>
      </c>
      <c r="B691" s="3" t="s">
        <v>20723</v>
      </c>
      <c r="C691" s="3" t="s">
        <v>1056</v>
      </c>
      <c r="D691" s="3" t="s">
        <v>578</v>
      </c>
      <c r="E691" s="3" t="s">
        <v>20725</v>
      </c>
      <c r="F691" s="3" t="s">
        <v>361</v>
      </c>
      <c r="G691" s="3" t="s">
        <v>398</v>
      </c>
      <c r="H691" s="3" t="s">
        <v>44</v>
      </c>
      <c r="I691" s="3">
        <v>1.0</v>
      </c>
      <c r="J691" s="3" t="s">
        <v>1063</v>
      </c>
      <c r="K691" s="3" t="s">
        <v>20731</v>
      </c>
      <c r="L691" s="3" t="s">
        <v>18969</v>
      </c>
      <c r="M691" s="2" t="s">
        <v>20732</v>
      </c>
      <c r="N691" s="3">
        <v>1.0</v>
      </c>
      <c r="O691" s="3" t="s">
        <v>1244</v>
      </c>
      <c r="P691" s="3">
        <v>45.0</v>
      </c>
      <c r="Q691" s="3" t="s">
        <v>1139</v>
      </c>
      <c r="R691" s="3" t="b">
        <v>1</v>
      </c>
      <c r="S691" s="3" t="s">
        <v>398</v>
      </c>
      <c r="T691" s="3" t="s">
        <v>1119</v>
      </c>
      <c r="U691" s="3" t="s">
        <v>20585</v>
      </c>
    </row>
    <row r="692" hidden="1">
      <c r="A692" s="3" t="s">
        <v>6728</v>
      </c>
      <c r="B692" s="3" t="s">
        <v>20737</v>
      </c>
      <c r="C692" s="3" t="s">
        <v>1056</v>
      </c>
      <c r="D692" s="3" t="s">
        <v>42</v>
      </c>
      <c r="E692" s="3" t="s">
        <v>20740</v>
      </c>
      <c r="F692" s="3" t="s">
        <v>361</v>
      </c>
      <c r="G692" s="3" t="s">
        <v>398</v>
      </c>
      <c r="H692" s="3" t="s">
        <v>44</v>
      </c>
      <c r="I692" s="3">
        <v>1.0</v>
      </c>
      <c r="J692" s="3" t="s">
        <v>1063</v>
      </c>
      <c r="K692" s="3" t="s">
        <v>20731</v>
      </c>
      <c r="L692" s="3" t="s">
        <v>18969</v>
      </c>
      <c r="M692" s="2" t="s">
        <v>20743</v>
      </c>
      <c r="N692" s="3">
        <v>2.0</v>
      </c>
      <c r="O692" s="3" t="s">
        <v>1244</v>
      </c>
      <c r="P692" s="3">
        <v>60.0</v>
      </c>
      <c r="Q692" s="3" t="s">
        <v>1139</v>
      </c>
      <c r="R692" s="3" t="b">
        <v>1</v>
      </c>
      <c r="S692" s="3" t="s">
        <v>398</v>
      </c>
      <c r="T692" s="3" t="s">
        <v>1119</v>
      </c>
      <c r="U692" s="3" t="s">
        <v>20585</v>
      </c>
    </row>
    <row r="693" hidden="1">
      <c r="A693" s="3" t="s">
        <v>6733</v>
      </c>
      <c r="B693" s="3" t="s">
        <v>20746</v>
      </c>
      <c r="C693" s="3" t="s">
        <v>1590</v>
      </c>
      <c r="D693" s="3" t="s">
        <v>78</v>
      </c>
      <c r="E693" s="3" t="s">
        <v>20748</v>
      </c>
      <c r="F693" s="3" t="s">
        <v>2677</v>
      </c>
      <c r="G693" s="3" t="s">
        <v>398</v>
      </c>
      <c r="H693" s="3" t="s">
        <v>44</v>
      </c>
      <c r="I693" s="3">
        <v>1.0</v>
      </c>
      <c r="J693" s="3" t="s">
        <v>1063</v>
      </c>
      <c r="K693" s="3" t="s">
        <v>20731</v>
      </c>
      <c r="L693" s="3" t="s">
        <v>18969</v>
      </c>
      <c r="M693" s="2" t="s">
        <v>20752</v>
      </c>
      <c r="N693" s="3">
        <v>4.0</v>
      </c>
      <c r="O693" s="3" t="s">
        <v>1244</v>
      </c>
      <c r="P693" s="3">
        <v>240.0</v>
      </c>
      <c r="Q693" s="3" t="s">
        <v>1139</v>
      </c>
      <c r="R693" s="3" t="b">
        <v>0</v>
      </c>
      <c r="S693" s="3" t="s">
        <v>398</v>
      </c>
      <c r="T693" s="3" t="s">
        <v>1119</v>
      </c>
      <c r="U693" s="3" t="s">
        <v>20636</v>
      </c>
    </row>
    <row r="694" hidden="1">
      <c r="A694" s="3" t="s">
        <v>6739</v>
      </c>
      <c r="B694" s="3" t="s">
        <v>20753</v>
      </c>
      <c r="C694" s="3" t="s">
        <v>1056</v>
      </c>
      <c r="D694" s="3" t="s">
        <v>42</v>
      </c>
      <c r="E694" s="3" t="s">
        <v>20754</v>
      </c>
      <c r="F694" s="3" t="s">
        <v>51</v>
      </c>
      <c r="G694" s="3" t="s">
        <v>398</v>
      </c>
      <c r="H694" s="3" t="s">
        <v>44</v>
      </c>
      <c r="I694" s="11" t="s">
        <v>1060</v>
      </c>
      <c r="J694" s="3" t="s">
        <v>1063</v>
      </c>
      <c r="K694" s="3" t="s">
        <v>20755</v>
      </c>
      <c r="L694" s="3" t="s">
        <v>18969</v>
      </c>
      <c r="M694" s="2" t="s">
        <v>20756</v>
      </c>
      <c r="N694" s="11" t="s">
        <v>1772</v>
      </c>
      <c r="O694" s="3" t="s">
        <v>1244</v>
      </c>
      <c r="P694" s="11" t="s">
        <v>20757</v>
      </c>
      <c r="Q694" s="3" t="s">
        <v>1139</v>
      </c>
      <c r="R694" s="11" t="s">
        <v>1454</v>
      </c>
      <c r="S694" s="3" t="s">
        <v>398</v>
      </c>
      <c r="T694" s="3" t="s">
        <v>1119</v>
      </c>
      <c r="U694" s="3" t="s">
        <v>20585</v>
      </c>
    </row>
    <row r="695" hidden="1">
      <c r="A695" s="3" t="s">
        <v>6744</v>
      </c>
      <c r="B695" s="3" t="s">
        <v>20758</v>
      </c>
      <c r="C695" s="3" t="s">
        <v>1590</v>
      </c>
      <c r="D695" s="3" t="s">
        <v>78</v>
      </c>
      <c r="E695" s="3" t="s">
        <v>20759</v>
      </c>
      <c r="F695" s="3" t="s">
        <v>6078</v>
      </c>
      <c r="G695" s="3" t="s">
        <v>398</v>
      </c>
      <c r="H695" s="3" t="s">
        <v>44</v>
      </c>
      <c r="I695" s="11" t="s">
        <v>1060</v>
      </c>
      <c r="J695" s="3" t="s">
        <v>1063</v>
      </c>
      <c r="K695" s="3" t="s">
        <v>20755</v>
      </c>
      <c r="L695" s="3" t="s">
        <v>18969</v>
      </c>
      <c r="M695" s="2" t="s">
        <v>20760</v>
      </c>
      <c r="N695" s="11" t="s">
        <v>1777</v>
      </c>
      <c r="O695" s="3" t="s">
        <v>1244</v>
      </c>
      <c r="P695" s="11" t="s">
        <v>20761</v>
      </c>
      <c r="Q695" s="3" t="s">
        <v>1139</v>
      </c>
      <c r="R695" s="11" t="s">
        <v>1437</v>
      </c>
      <c r="S695" s="3" t="s">
        <v>398</v>
      </c>
      <c r="T695" s="3" t="s">
        <v>1119</v>
      </c>
      <c r="U695" s="3" t="s">
        <v>20636</v>
      </c>
    </row>
    <row r="696" hidden="1">
      <c r="A696" s="3" t="s">
        <v>6748</v>
      </c>
      <c r="B696" s="3" t="s">
        <v>20762</v>
      </c>
      <c r="C696" s="3" t="s">
        <v>1056</v>
      </c>
      <c r="D696" s="3" t="s">
        <v>42</v>
      </c>
      <c r="E696" s="3" t="s">
        <v>20763</v>
      </c>
      <c r="F696" s="3" t="s">
        <v>126</v>
      </c>
      <c r="G696" s="3" t="s">
        <v>398</v>
      </c>
      <c r="H696" s="3" t="s">
        <v>44</v>
      </c>
      <c r="I696" s="11" t="s">
        <v>1060</v>
      </c>
      <c r="J696" s="3" t="s">
        <v>1063</v>
      </c>
      <c r="K696" s="3" t="s">
        <v>20764</v>
      </c>
      <c r="L696" s="3" t="s">
        <v>18969</v>
      </c>
      <c r="M696" s="2" t="s">
        <v>20765</v>
      </c>
      <c r="N696" s="11" t="s">
        <v>1772</v>
      </c>
      <c r="O696" s="3" t="s">
        <v>1244</v>
      </c>
      <c r="P696" s="11" t="s">
        <v>20757</v>
      </c>
      <c r="Q696" s="3" t="s">
        <v>1139</v>
      </c>
      <c r="R696" s="11" t="s">
        <v>1454</v>
      </c>
      <c r="S696" s="3" t="s">
        <v>398</v>
      </c>
      <c r="T696" s="3" t="s">
        <v>1119</v>
      </c>
      <c r="U696" s="3" t="s">
        <v>20585</v>
      </c>
    </row>
    <row r="697" hidden="1">
      <c r="A697" s="3" t="s">
        <v>6753</v>
      </c>
      <c r="B697" s="3" t="s">
        <v>20766</v>
      </c>
      <c r="C697" s="3" t="s">
        <v>1590</v>
      </c>
      <c r="D697" s="3" t="s">
        <v>42</v>
      </c>
      <c r="E697" s="3" t="s">
        <v>20767</v>
      </c>
      <c r="F697" s="3" t="s">
        <v>5999</v>
      </c>
      <c r="G697" s="3" t="s">
        <v>398</v>
      </c>
      <c r="H697" s="3" t="s">
        <v>44</v>
      </c>
      <c r="I697" s="11" t="s">
        <v>1060</v>
      </c>
      <c r="J697" s="3" t="s">
        <v>1063</v>
      </c>
      <c r="K697" s="3" t="s">
        <v>20764</v>
      </c>
      <c r="L697" s="3" t="s">
        <v>18969</v>
      </c>
      <c r="M697" s="2" t="s">
        <v>20768</v>
      </c>
      <c r="N697" s="11" t="s">
        <v>1775</v>
      </c>
      <c r="O697" s="3" t="s">
        <v>1244</v>
      </c>
      <c r="P697" s="11" t="s">
        <v>20761</v>
      </c>
      <c r="Q697" s="3" t="s">
        <v>1139</v>
      </c>
      <c r="R697" s="11" t="s">
        <v>1437</v>
      </c>
      <c r="S697" s="3" t="s">
        <v>398</v>
      </c>
      <c r="T697" s="3" t="s">
        <v>1119</v>
      </c>
      <c r="U697" s="3" t="s">
        <v>20636</v>
      </c>
    </row>
    <row r="698" hidden="1">
      <c r="A698" s="3" t="s">
        <v>6759</v>
      </c>
      <c r="B698" s="3" t="s">
        <v>20769</v>
      </c>
      <c r="C698" s="3" t="s">
        <v>1056</v>
      </c>
      <c r="D698" s="3" t="s">
        <v>42</v>
      </c>
      <c r="E698" s="3" t="s">
        <v>20770</v>
      </c>
      <c r="F698" s="3" t="s">
        <v>126</v>
      </c>
      <c r="G698" s="3" t="s">
        <v>398</v>
      </c>
      <c r="H698" s="3" t="s">
        <v>44</v>
      </c>
      <c r="I698" s="11" t="s">
        <v>1060</v>
      </c>
      <c r="J698" s="3" t="s">
        <v>1063</v>
      </c>
      <c r="K698" s="3" t="s">
        <v>20771</v>
      </c>
      <c r="L698" s="3" t="s">
        <v>18969</v>
      </c>
      <c r="M698" s="2" t="s">
        <v>20772</v>
      </c>
      <c r="N698" s="3">
        <v>2.0</v>
      </c>
      <c r="O698" s="3" t="s">
        <v>20416</v>
      </c>
      <c r="P698" s="3">
        <v>60.0</v>
      </c>
      <c r="Q698" s="3" t="s">
        <v>1139</v>
      </c>
      <c r="R698" s="3" t="b">
        <v>1</v>
      </c>
      <c r="S698" s="3" t="s">
        <v>398</v>
      </c>
      <c r="T698" s="3" t="s">
        <v>1119</v>
      </c>
      <c r="U698" s="3" t="s">
        <v>20585</v>
      </c>
    </row>
    <row r="699" hidden="1">
      <c r="A699" s="3" t="s">
        <v>6763</v>
      </c>
      <c r="B699" s="3" t="s">
        <v>20773</v>
      </c>
      <c r="C699" s="3" t="s">
        <v>1056</v>
      </c>
      <c r="D699" s="3" t="s">
        <v>42</v>
      </c>
      <c r="E699" s="3" t="s">
        <v>20774</v>
      </c>
      <c r="F699" s="3" t="s">
        <v>126</v>
      </c>
      <c r="G699" s="3" t="s">
        <v>398</v>
      </c>
      <c r="H699" s="3" t="s">
        <v>44</v>
      </c>
      <c r="I699" s="11" t="s">
        <v>1060</v>
      </c>
      <c r="J699" s="3" t="s">
        <v>1063</v>
      </c>
      <c r="K699" s="3" t="s">
        <v>20771</v>
      </c>
      <c r="L699" s="3" t="s">
        <v>18969</v>
      </c>
      <c r="M699" s="2" t="s">
        <v>20775</v>
      </c>
      <c r="N699" s="3">
        <v>2.0</v>
      </c>
      <c r="O699" s="3" t="s">
        <v>1244</v>
      </c>
      <c r="P699" s="3">
        <v>60.0</v>
      </c>
      <c r="Q699" s="3" t="s">
        <v>1139</v>
      </c>
      <c r="R699" s="3" t="b">
        <v>1</v>
      </c>
      <c r="S699" s="3" t="s">
        <v>398</v>
      </c>
      <c r="T699" s="3" t="s">
        <v>1119</v>
      </c>
      <c r="U699" s="3" t="s">
        <v>20585</v>
      </c>
    </row>
    <row r="700" hidden="1">
      <c r="A700" s="3" t="s">
        <v>6769</v>
      </c>
      <c r="B700" s="3" t="s">
        <v>20776</v>
      </c>
      <c r="C700" s="3" t="s">
        <v>1590</v>
      </c>
      <c r="D700" s="3" t="s">
        <v>78</v>
      </c>
      <c r="E700" s="3" t="s">
        <v>20777</v>
      </c>
      <c r="F700" s="3" t="s">
        <v>1592</v>
      </c>
      <c r="G700" s="3" t="s">
        <v>398</v>
      </c>
      <c r="H700" s="3" t="s">
        <v>44</v>
      </c>
      <c r="I700" s="11" t="s">
        <v>1060</v>
      </c>
      <c r="J700" s="3" t="s">
        <v>1063</v>
      </c>
      <c r="K700" s="3" t="s">
        <v>20778</v>
      </c>
      <c r="L700" s="3" t="s">
        <v>18969</v>
      </c>
      <c r="M700" s="2" t="s">
        <v>20779</v>
      </c>
      <c r="N700" s="3">
        <v>4.0</v>
      </c>
      <c r="O700" s="3" t="s">
        <v>1244</v>
      </c>
      <c r="P700" s="3">
        <v>240.0</v>
      </c>
      <c r="Q700" s="3" t="s">
        <v>1139</v>
      </c>
      <c r="R700" s="3" t="b">
        <v>0</v>
      </c>
      <c r="S700" s="3" t="s">
        <v>398</v>
      </c>
      <c r="T700" s="3" t="s">
        <v>1119</v>
      </c>
      <c r="U700" s="3" t="s">
        <v>20636</v>
      </c>
    </row>
    <row r="701" hidden="1">
      <c r="A701" s="3" t="s">
        <v>6774</v>
      </c>
      <c r="B701" s="3" t="s">
        <v>20780</v>
      </c>
      <c r="C701" s="3" t="s">
        <v>1056</v>
      </c>
      <c r="D701" s="3" t="s">
        <v>578</v>
      </c>
      <c r="E701" s="3" t="s">
        <v>20781</v>
      </c>
      <c r="F701" s="3" t="s">
        <v>51</v>
      </c>
      <c r="G701" s="3" t="s">
        <v>398</v>
      </c>
      <c r="H701" s="3" t="s">
        <v>44</v>
      </c>
      <c r="I701" s="11" t="s">
        <v>1060</v>
      </c>
      <c r="J701" s="3" t="s">
        <v>1063</v>
      </c>
      <c r="K701" s="3" t="s">
        <v>20782</v>
      </c>
      <c r="L701" s="3" t="s">
        <v>1166</v>
      </c>
      <c r="M701" s="2" t="s">
        <v>20783</v>
      </c>
      <c r="N701" s="11" t="s">
        <v>1060</v>
      </c>
      <c r="O701" s="3" t="s">
        <v>1075</v>
      </c>
      <c r="P701" s="11" t="s">
        <v>20784</v>
      </c>
      <c r="Q701" s="3" t="s">
        <v>1139</v>
      </c>
      <c r="R701" s="11" t="s">
        <v>1454</v>
      </c>
      <c r="S701" s="3" t="s">
        <v>8136</v>
      </c>
      <c r="T701" s="3" t="s">
        <v>1119</v>
      </c>
      <c r="U701" s="3" t="s">
        <v>20585</v>
      </c>
    </row>
    <row r="702" hidden="1">
      <c r="A702" s="3" t="s">
        <v>6782</v>
      </c>
      <c r="B702" s="3" t="s">
        <v>20785</v>
      </c>
      <c r="C702" s="3" t="s">
        <v>1590</v>
      </c>
      <c r="D702" s="3" t="s">
        <v>78</v>
      </c>
      <c r="E702" s="3" t="s">
        <v>20786</v>
      </c>
      <c r="F702" s="3" t="s">
        <v>5999</v>
      </c>
      <c r="G702" s="3" t="s">
        <v>398</v>
      </c>
      <c r="H702" s="3" t="s">
        <v>44</v>
      </c>
      <c r="I702" s="11" t="s">
        <v>1060</v>
      </c>
      <c r="J702" s="3" t="s">
        <v>1063</v>
      </c>
      <c r="K702" s="3" t="s">
        <v>20782</v>
      </c>
      <c r="L702" s="3" t="s">
        <v>18969</v>
      </c>
      <c r="M702" s="2" t="s">
        <v>20789</v>
      </c>
      <c r="N702" s="11" t="s">
        <v>1777</v>
      </c>
      <c r="O702" s="3" t="s">
        <v>1244</v>
      </c>
      <c r="P702" s="11" t="s">
        <v>20761</v>
      </c>
      <c r="Q702" s="3" t="s">
        <v>1139</v>
      </c>
      <c r="R702" s="11" t="s">
        <v>1437</v>
      </c>
      <c r="S702" s="3" t="s">
        <v>398</v>
      </c>
      <c r="T702" s="3" t="s">
        <v>1119</v>
      </c>
      <c r="U702" s="3" t="s">
        <v>20636</v>
      </c>
    </row>
    <row r="703" hidden="1">
      <c r="A703" s="3" t="s">
        <v>6786</v>
      </c>
      <c r="B703" s="3" t="s">
        <v>20792</v>
      </c>
      <c r="C703" s="3" t="s">
        <v>1590</v>
      </c>
      <c r="D703" s="3" t="s">
        <v>78</v>
      </c>
      <c r="E703" s="3" t="s">
        <v>20794</v>
      </c>
      <c r="F703" s="3" t="s">
        <v>2677</v>
      </c>
      <c r="G703" s="3" t="s">
        <v>398</v>
      </c>
      <c r="H703" s="3" t="s">
        <v>44</v>
      </c>
      <c r="I703" s="3">
        <v>1.0</v>
      </c>
      <c r="J703" s="3" t="s">
        <v>1063</v>
      </c>
      <c r="K703" s="3" t="s">
        <v>20796</v>
      </c>
      <c r="L703" s="3" t="s">
        <v>18969</v>
      </c>
      <c r="M703" s="2" t="s">
        <v>20799</v>
      </c>
      <c r="N703" s="3">
        <v>3.0</v>
      </c>
      <c r="O703" s="3" t="s">
        <v>1075</v>
      </c>
      <c r="P703" s="3">
        <v>180.0</v>
      </c>
      <c r="Q703" s="3" t="s">
        <v>1139</v>
      </c>
      <c r="R703" s="3" t="b">
        <v>0</v>
      </c>
      <c r="S703" s="3" t="s">
        <v>398</v>
      </c>
      <c r="T703" s="3" t="s">
        <v>1119</v>
      </c>
      <c r="U703" s="3" t="s">
        <v>20636</v>
      </c>
    </row>
    <row r="704" hidden="1">
      <c r="A704" s="5"/>
      <c r="C704" s="5"/>
      <c r="D704" s="5"/>
      <c r="H704" s="5"/>
    </row>
    <row r="705" hidden="1">
      <c r="A705" s="5"/>
      <c r="C705" s="5"/>
      <c r="D705" s="5"/>
      <c r="H705" s="5"/>
    </row>
    <row r="706" hidden="1">
      <c r="A706" s="5"/>
      <c r="C706" s="5"/>
      <c r="D706" s="5"/>
      <c r="H706" s="5"/>
    </row>
    <row r="707" hidden="1">
      <c r="A707" s="5"/>
      <c r="C707" s="5"/>
      <c r="D707" s="5"/>
      <c r="H707" s="5"/>
    </row>
    <row r="708" hidden="1">
      <c r="A708" s="5"/>
      <c r="C708" s="5"/>
      <c r="D708" s="5"/>
      <c r="H708" s="5"/>
    </row>
    <row r="709" hidden="1">
      <c r="A709" s="5"/>
      <c r="C709" s="5"/>
      <c r="D709" s="5"/>
      <c r="H709" s="5"/>
    </row>
    <row r="710" hidden="1">
      <c r="A710" s="5"/>
      <c r="C710" s="5"/>
      <c r="D710" s="5"/>
      <c r="H710" s="5"/>
    </row>
    <row r="711" hidden="1">
      <c r="A711" s="5"/>
      <c r="C711" s="5"/>
      <c r="D711" s="5"/>
      <c r="H711" s="5"/>
    </row>
    <row r="712" hidden="1">
      <c r="A712" s="5"/>
      <c r="C712" s="5"/>
      <c r="D712" s="5"/>
      <c r="H712" s="5"/>
    </row>
    <row r="713" hidden="1">
      <c r="A713" s="5"/>
      <c r="C713" s="5"/>
      <c r="D713" s="5"/>
      <c r="H713" s="5"/>
    </row>
    <row r="714" hidden="1">
      <c r="A714" s="5"/>
      <c r="C714" s="5"/>
      <c r="D714" s="5"/>
      <c r="H714" s="5"/>
    </row>
    <row r="715" hidden="1">
      <c r="A715" s="5"/>
      <c r="C715" s="5"/>
      <c r="D715" s="5"/>
      <c r="H715" s="5"/>
    </row>
    <row r="716" hidden="1">
      <c r="A716" s="5"/>
      <c r="C716" s="5"/>
      <c r="D716" s="5"/>
      <c r="H716" s="5"/>
    </row>
    <row r="717" hidden="1">
      <c r="A717" s="5"/>
      <c r="C717" s="5"/>
      <c r="D717" s="5"/>
      <c r="H717" s="5"/>
    </row>
    <row r="718" hidden="1">
      <c r="A718" s="5"/>
      <c r="C718" s="5"/>
      <c r="D718" s="5"/>
      <c r="H718" s="5"/>
    </row>
    <row r="719" hidden="1">
      <c r="A719" s="5"/>
      <c r="C719" s="5"/>
      <c r="D719" s="5"/>
      <c r="H719" s="5"/>
    </row>
    <row r="720" hidden="1">
      <c r="A720" s="5"/>
      <c r="C720" s="5"/>
      <c r="D720" s="5"/>
      <c r="H720" s="5"/>
    </row>
    <row r="721" hidden="1">
      <c r="A721" s="5"/>
      <c r="C721" s="5"/>
      <c r="D721" s="5"/>
      <c r="H721" s="5"/>
    </row>
    <row r="722" hidden="1">
      <c r="A722" s="5"/>
      <c r="C722" s="5"/>
      <c r="D722" s="5"/>
      <c r="H722" s="5"/>
    </row>
    <row r="723" hidden="1">
      <c r="A723" s="5"/>
      <c r="C723" s="5"/>
      <c r="D723" s="5"/>
      <c r="H723" s="5"/>
    </row>
    <row r="724" hidden="1">
      <c r="A724" s="5"/>
      <c r="C724" s="5"/>
      <c r="D724" s="5"/>
      <c r="H724" s="5"/>
    </row>
    <row r="725" hidden="1">
      <c r="A725" s="5"/>
      <c r="C725" s="5"/>
      <c r="D725" s="5"/>
      <c r="H725" s="5"/>
    </row>
    <row r="726" hidden="1">
      <c r="A726" s="5"/>
      <c r="C726" s="5"/>
      <c r="D726" s="5"/>
      <c r="H726" s="5"/>
    </row>
    <row r="727" hidden="1">
      <c r="A727" s="5"/>
      <c r="C727" s="5"/>
      <c r="D727" s="5"/>
      <c r="H727" s="5"/>
    </row>
    <row r="728" hidden="1">
      <c r="A728" s="5"/>
      <c r="C728" s="5"/>
      <c r="D728" s="5"/>
      <c r="H728" s="5"/>
    </row>
    <row r="729" hidden="1">
      <c r="A729" s="5"/>
      <c r="C729" s="5"/>
      <c r="D729" s="5"/>
      <c r="H729" s="5"/>
    </row>
    <row r="730" hidden="1">
      <c r="A730" s="5"/>
      <c r="C730" s="5"/>
      <c r="D730" s="5"/>
      <c r="H730" s="5"/>
    </row>
    <row r="731" hidden="1">
      <c r="A731" s="5"/>
      <c r="C731" s="5"/>
      <c r="D731" s="5"/>
      <c r="H731" s="5"/>
    </row>
    <row r="732" hidden="1">
      <c r="A732" s="5"/>
      <c r="C732" s="5"/>
      <c r="D732" s="5"/>
      <c r="H732" s="5"/>
    </row>
    <row r="733" hidden="1">
      <c r="A733" s="5"/>
      <c r="C733" s="5"/>
      <c r="D733" s="5"/>
      <c r="H733" s="5"/>
    </row>
    <row r="734" hidden="1">
      <c r="A734" s="5"/>
      <c r="C734" s="5"/>
      <c r="D734" s="5"/>
      <c r="H734" s="5"/>
    </row>
    <row r="735" hidden="1">
      <c r="A735" s="5"/>
      <c r="C735" s="5"/>
      <c r="D735" s="5"/>
      <c r="H735" s="5"/>
    </row>
    <row r="736" hidden="1">
      <c r="A736" s="5"/>
      <c r="C736" s="5"/>
      <c r="D736" s="5"/>
      <c r="H736" s="5"/>
    </row>
    <row r="737" hidden="1">
      <c r="A737" s="5"/>
      <c r="C737" s="5"/>
      <c r="D737" s="5"/>
      <c r="H737" s="5"/>
    </row>
    <row r="738" hidden="1">
      <c r="A738" s="5"/>
      <c r="C738" s="5"/>
      <c r="D738" s="5"/>
      <c r="H738" s="5"/>
    </row>
    <row r="739" hidden="1">
      <c r="A739" s="5"/>
      <c r="C739" s="5"/>
      <c r="D739" s="5"/>
      <c r="H739" s="5"/>
    </row>
    <row r="740" hidden="1">
      <c r="A740" s="5"/>
      <c r="C740" s="5"/>
      <c r="D740" s="5"/>
      <c r="H740" s="5"/>
    </row>
    <row r="741" hidden="1">
      <c r="A741" s="5"/>
      <c r="C741" s="5"/>
      <c r="D741" s="5"/>
      <c r="H741" s="5"/>
    </row>
    <row r="742" hidden="1">
      <c r="A742" s="5"/>
      <c r="C742" s="5"/>
      <c r="D742" s="5"/>
      <c r="H742" s="5"/>
    </row>
    <row r="743" hidden="1">
      <c r="A743" s="5"/>
      <c r="C743" s="5"/>
      <c r="D743" s="5"/>
      <c r="H743" s="5"/>
    </row>
    <row r="744" hidden="1">
      <c r="A744" s="5"/>
      <c r="C744" s="5"/>
      <c r="D744" s="5"/>
      <c r="H744" s="5"/>
    </row>
    <row r="745" hidden="1">
      <c r="A745" s="5"/>
      <c r="C745" s="5"/>
      <c r="D745" s="5"/>
      <c r="H745" s="5"/>
    </row>
    <row r="746" hidden="1">
      <c r="A746" s="5"/>
      <c r="C746" s="5"/>
      <c r="D746" s="5"/>
      <c r="H746" s="5"/>
    </row>
    <row r="747" hidden="1">
      <c r="A747" s="5"/>
      <c r="C747" s="5"/>
      <c r="D747" s="5"/>
      <c r="H747" s="5"/>
    </row>
    <row r="748" hidden="1">
      <c r="A748" s="5"/>
      <c r="C748" s="5"/>
      <c r="D748" s="5"/>
      <c r="H748" s="5"/>
    </row>
    <row r="749" hidden="1">
      <c r="A749" s="5"/>
      <c r="C749" s="5"/>
      <c r="D749" s="5"/>
      <c r="H749" s="5"/>
    </row>
    <row r="750" hidden="1">
      <c r="A750" s="5"/>
      <c r="C750" s="5"/>
      <c r="D750" s="5"/>
      <c r="H750" s="5"/>
    </row>
    <row r="751" hidden="1">
      <c r="A751" s="5"/>
      <c r="C751" s="5"/>
      <c r="D751" s="5"/>
      <c r="H751" s="5"/>
    </row>
    <row r="752" hidden="1">
      <c r="A752" s="5"/>
      <c r="C752" s="5"/>
      <c r="D752" s="5"/>
      <c r="H752" s="5"/>
    </row>
    <row r="753" hidden="1">
      <c r="A753" s="5"/>
      <c r="C753" s="5"/>
      <c r="D753" s="5"/>
      <c r="H753" s="5"/>
    </row>
    <row r="754" hidden="1">
      <c r="A754" s="5"/>
      <c r="C754" s="5"/>
      <c r="D754" s="5"/>
      <c r="H754" s="5"/>
    </row>
    <row r="755" hidden="1">
      <c r="A755" s="5"/>
      <c r="C755" s="5"/>
      <c r="D755" s="5"/>
      <c r="H755" s="5"/>
    </row>
    <row r="756" hidden="1">
      <c r="A756" s="5"/>
      <c r="C756" s="5"/>
      <c r="D756" s="5"/>
      <c r="H756" s="5"/>
    </row>
    <row r="757" hidden="1">
      <c r="A757" s="5"/>
      <c r="C757" s="5"/>
      <c r="D757" s="5"/>
      <c r="H757" s="5"/>
    </row>
    <row r="758" hidden="1">
      <c r="A758" s="5"/>
      <c r="C758" s="5"/>
      <c r="D758" s="5"/>
      <c r="H758" s="5"/>
    </row>
    <row r="759" hidden="1">
      <c r="A759" s="5"/>
      <c r="C759" s="5"/>
      <c r="D759" s="5"/>
      <c r="H759" s="5"/>
    </row>
    <row r="760" hidden="1">
      <c r="A760" s="5"/>
      <c r="C760" s="5"/>
      <c r="D760" s="5"/>
      <c r="H760" s="5"/>
    </row>
    <row r="761" hidden="1">
      <c r="A761" s="5"/>
      <c r="C761" s="5"/>
      <c r="D761" s="5"/>
      <c r="H761" s="5"/>
    </row>
    <row r="762" hidden="1">
      <c r="A762" s="5"/>
      <c r="C762" s="5"/>
      <c r="D762" s="5"/>
      <c r="H762" s="5"/>
    </row>
    <row r="763" hidden="1">
      <c r="A763" s="5"/>
      <c r="C763" s="5"/>
      <c r="D763" s="5"/>
      <c r="H763" s="5"/>
    </row>
    <row r="764" hidden="1">
      <c r="A764" s="5"/>
      <c r="C764" s="5"/>
      <c r="D764" s="5"/>
      <c r="H764" s="5"/>
    </row>
    <row r="765" hidden="1">
      <c r="A765" s="5"/>
      <c r="C765" s="5"/>
      <c r="D765" s="5"/>
      <c r="H765" s="5"/>
    </row>
    <row r="766" hidden="1">
      <c r="A766" s="5"/>
      <c r="C766" s="5"/>
      <c r="D766" s="5"/>
      <c r="H766" s="5"/>
    </row>
    <row r="767" hidden="1">
      <c r="A767" s="5"/>
      <c r="C767" s="5"/>
      <c r="D767" s="5"/>
      <c r="H767" s="5"/>
    </row>
    <row r="768" hidden="1">
      <c r="A768" s="5"/>
      <c r="C768" s="5"/>
      <c r="D768" s="5"/>
      <c r="H768" s="5"/>
    </row>
    <row r="769" hidden="1">
      <c r="A769" s="5"/>
      <c r="C769" s="5"/>
      <c r="D769" s="5"/>
      <c r="H769" s="5"/>
    </row>
    <row r="770" hidden="1">
      <c r="A770" s="5"/>
      <c r="C770" s="5"/>
      <c r="D770" s="5"/>
      <c r="H770" s="5"/>
    </row>
    <row r="771" hidden="1">
      <c r="A771" s="5"/>
      <c r="C771" s="5"/>
      <c r="D771" s="5"/>
      <c r="H771" s="5"/>
    </row>
    <row r="772" hidden="1">
      <c r="A772" s="5"/>
      <c r="C772" s="5"/>
      <c r="D772" s="5"/>
      <c r="H772" s="5"/>
    </row>
    <row r="773" hidden="1">
      <c r="A773" s="5"/>
      <c r="C773" s="5"/>
      <c r="D773" s="5"/>
      <c r="H773" s="5"/>
    </row>
    <row r="774" hidden="1">
      <c r="A774" s="5"/>
      <c r="C774" s="5"/>
      <c r="D774" s="5"/>
      <c r="H774" s="5"/>
    </row>
    <row r="775" hidden="1">
      <c r="A775" s="5"/>
      <c r="C775" s="5"/>
      <c r="D775" s="5"/>
      <c r="H775" s="5"/>
    </row>
    <row r="776" hidden="1">
      <c r="A776" s="5"/>
      <c r="C776" s="5"/>
      <c r="D776" s="5"/>
      <c r="H776" s="5"/>
    </row>
    <row r="777" hidden="1">
      <c r="A777" s="5"/>
      <c r="C777" s="5"/>
      <c r="D777" s="5"/>
      <c r="H777" s="5"/>
    </row>
    <row r="778" hidden="1">
      <c r="A778" s="5"/>
      <c r="C778" s="5"/>
      <c r="D778" s="5"/>
      <c r="H778" s="5"/>
    </row>
    <row r="779" hidden="1">
      <c r="A779" s="5"/>
      <c r="C779" s="5"/>
      <c r="D779" s="5"/>
      <c r="H779" s="5"/>
    </row>
    <row r="780" hidden="1">
      <c r="A780" s="5"/>
      <c r="C780" s="5"/>
      <c r="D780" s="5"/>
      <c r="H780" s="5"/>
    </row>
    <row r="781" hidden="1">
      <c r="A781" s="5"/>
      <c r="C781" s="5"/>
      <c r="D781" s="5"/>
      <c r="H781" s="5"/>
    </row>
    <row r="782" hidden="1">
      <c r="A782" s="5"/>
      <c r="C782" s="5"/>
      <c r="D782" s="5"/>
      <c r="H782" s="5"/>
    </row>
    <row r="783" hidden="1">
      <c r="A783" s="5"/>
      <c r="C783" s="5"/>
      <c r="D783" s="5"/>
      <c r="H783" s="5"/>
    </row>
    <row r="784" hidden="1">
      <c r="A784" s="5"/>
      <c r="C784" s="5"/>
      <c r="D784" s="5"/>
      <c r="H784" s="5"/>
    </row>
    <row r="785" hidden="1">
      <c r="A785" s="5"/>
      <c r="C785" s="5"/>
      <c r="D785" s="5"/>
      <c r="H785" s="5"/>
    </row>
    <row r="786" hidden="1">
      <c r="A786" s="5"/>
      <c r="C786" s="5"/>
      <c r="D786" s="5"/>
      <c r="H786" s="5"/>
    </row>
    <row r="787" hidden="1">
      <c r="A787" s="5"/>
      <c r="C787" s="5"/>
      <c r="D787" s="5"/>
      <c r="H787" s="5"/>
    </row>
    <row r="788" hidden="1">
      <c r="A788" s="5"/>
      <c r="C788" s="5"/>
      <c r="D788" s="5"/>
      <c r="H788" s="5"/>
    </row>
    <row r="789" hidden="1">
      <c r="A789" s="5"/>
      <c r="C789" s="5"/>
      <c r="D789" s="5"/>
      <c r="H789" s="5"/>
    </row>
    <row r="790" hidden="1">
      <c r="A790" s="5"/>
      <c r="C790" s="5"/>
      <c r="D790" s="5"/>
      <c r="H790" s="5"/>
    </row>
    <row r="791" hidden="1">
      <c r="A791" s="5"/>
      <c r="C791" s="5"/>
      <c r="D791" s="5"/>
      <c r="H791" s="5"/>
    </row>
    <row r="792" hidden="1">
      <c r="A792" s="5"/>
      <c r="C792" s="5"/>
      <c r="D792" s="5"/>
      <c r="H792" s="5"/>
    </row>
    <row r="793" hidden="1">
      <c r="A793" s="5"/>
      <c r="C793" s="5"/>
      <c r="D793" s="5"/>
      <c r="H793" s="5"/>
    </row>
    <row r="794" hidden="1">
      <c r="A794" s="5"/>
      <c r="C794" s="5"/>
      <c r="D794" s="5"/>
      <c r="H794" s="5"/>
    </row>
    <row r="795" hidden="1">
      <c r="A795" s="5"/>
      <c r="C795" s="5"/>
      <c r="D795" s="5"/>
      <c r="H795" s="5"/>
    </row>
    <row r="796" hidden="1">
      <c r="A796" s="5"/>
      <c r="C796" s="5"/>
      <c r="D796" s="5"/>
      <c r="H796" s="5"/>
    </row>
    <row r="797" hidden="1">
      <c r="A797" s="5"/>
      <c r="C797" s="5"/>
      <c r="D797" s="5"/>
      <c r="H797" s="5"/>
    </row>
    <row r="798" hidden="1">
      <c r="A798" s="5"/>
      <c r="C798" s="5"/>
      <c r="D798" s="5"/>
      <c r="H798" s="5"/>
    </row>
    <row r="799" hidden="1">
      <c r="A799" s="5"/>
      <c r="C799" s="5"/>
      <c r="D799" s="5"/>
      <c r="H799" s="5"/>
    </row>
    <row r="800" hidden="1">
      <c r="A800" s="5"/>
      <c r="C800" s="5"/>
      <c r="D800" s="5"/>
      <c r="H800" s="5"/>
    </row>
    <row r="801" hidden="1">
      <c r="A801" s="5"/>
      <c r="C801" s="5"/>
      <c r="D801" s="5"/>
      <c r="H801" s="5"/>
    </row>
    <row r="802" hidden="1">
      <c r="A802" s="5"/>
      <c r="C802" s="5"/>
      <c r="D802" s="5"/>
      <c r="H802" s="5"/>
    </row>
    <row r="803" hidden="1">
      <c r="A803" s="5"/>
      <c r="C803" s="5"/>
      <c r="D803" s="5"/>
      <c r="H803" s="5"/>
    </row>
    <row r="804" hidden="1">
      <c r="A804" s="5"/>
      <c r="C804" s="5"/>
      <c r="D804" s="5"/>
      <c r="H804" s="5"/>
    </row>
    <row r="805" hidden="1">
      <c r="A805" s="5"/>
      <c r="C805" s="5"/>
      <c r="D805" s="5"/>
      <c r="H805" s="5"/>
    </row>
    <row r="806" hidden="1">
      <c r="A806" s="5"/>
      <c r="C806" s="5"/>
      <c r="D806" s="5"/>
      <c r="H806" s="5"/>
    </row>
    <row r="807" hidden="1">
      <c r="A807" s="5"/>
      <c r="C807" s="5"/>
      <c r="D807" s="5"/>
      <c r="H807" s="5"/>
    </row>
    <row r="808" hidden="1">
      <c r="A808" s="5"/>
      <c r="C808" s="5"/>
      <c r="D808" s="5"/>
      <c r="H808" s="5"/>
    </row>
    <row r="809" hidden="1">
      <c r="A809" s="5"/>
      <c r="C809" s="5"/>
      <c r="D809" s="5"/>
      <c r="H809" s="5"/>
    </row>
    <row r="810" hidden="1">
      <c r="A810" s="5"/>
      <c r="C810" s="5"/>
      <c r="D810" s="5"/>
      <c r="H810" s="5"/>
    </row>
    <row r="811" hidden="1">
      <c r="A811" s="5"/>
      <c r="C811" s="5"/>
      <c r="D811" s="5"/>
      <c r="H811" s="5"/>
    </row>
    <row r="812" hidden="1">
      <c r="A812" s="5"/>
      <c r="C812" s="5"/>
      <c r="D812" s="5"/>
      <c r="H812" s="5"/>
    </row>
    <row r="813" hidden="1">
      <c r="A813" s="5"/>
      <c r="C813" s="5"/>
      <c r="D813" s="5"/>
      <c r="H813" s="5"/>
    </row>
    <row r="814" hidden="1">
      <c r="A814" s="5"/>
      <c r="C814" s="5"/>
      <c r="D814" s="5"/>
      <c r="H814" s="5"/>
    </row>
    <row r="815" hidden="1">
      <c r="A815" s="5"/>
      <c r="C815" s="5"/>
      <c r="D815" s="5"/>
      <c r="H815" s="5"/>
    </row>
    <row r="816" hidden="1">
      <c r="A816" s="5"/>
      <c r="C816" s="5"/>
      <c r="D816" s="5"/>
      <c r="H816" s="5"/>
    </row>
    <row r="817" hidden="1">
      <c r="A817" s="5"/>
      <c r="C817" s="5"/>
      <c r="D817" s="5"/>
      <c r="H817" s="5"/>
    </row>
    <row r="818" hidden="1">
      <c r="A818" s="5"/>
      <c r="C818" s="5"/>
      <c r="D818" s="5"/>
      <c r="H818" s="5"/>
    </row>
    <row r="819" hidden="1">
      <c r="A819" s="5"/>
      <c r="C819" s="5"/>
      <c r="D819" s="5"/>
      <c r="H819" s="5"/>
    </row>
    <row r="820" hidden="1">
      <c r="A820" s="5"/>
      <c r="C820" s="5"/>
      <c r="D820" s="5"/>
      <c r="H820" s="5"/>
    </row>
    <row r="821" hidden="1">
      <c r="A821" s="5"/>
      <c r="C821" s="5"/>
      <c r="D821" s="5"/>
      <c r="H821" s="5"/>
    </row>
    <row r="822" hidden="1">
      <c r="A822" s="5"/>
      <c r="C822" s="5"/>
      <c r="D822" s="5"/>
      <c r="H822" s="5"/>
    </row>
    <row r="823" hidden="1">
      <c r="A823" s="5"/>
      <c r="C823" s="5"/>
      <c r="D823" s="5"/>
      <c r="H823" s="5"/>
    </row>
    <row r="824" hidden="1">
      <c r="A824" s="5"/>
      <c r="C824" s="5"/>
      <c r="D824" s="5"/>
      <c r="H824" s="5"/>
    </row>
    <row r="825" hidden="1">
      <c r="A825" s="5"/>
      <c r="C825" s="5"/>
      <c r="D825" s="5"/>
      <c r="H825" s="5"/>
    </row>
    <row r="826" hidden="1">
      <c r="A826" s="5"/>
      <c r="C826" s="5"/>
      <c r="D826" s="5"/>
      <c r="H826" s="5"/>
    </row>
    <row r="827" hidden="1">
      <c r="A827" s="5"/>
      <c r="C827" s="5"/>
      <c r="D827" s="5"/>
      <c r="H827" s="5"/>
    </row>
    <row r="828" hidden="1">
      <c r="A828" s="5"/>
      <c r="C828" s="5"/>
      <c r="D828" s="5"/>
      <c r="H828" s="5"/>
    </row>
    <row r="829" hidden="1">
      <c r="A829" s="5"/>
      <c r="C829" s="5"/>
      <c r="D829" s="5"/>
      <c r="H829" s="5"/>
    </row>
    <row r="830" hidden="1">
      <c r="A830" s="5"/>
      <c r="C830" s="5"/>
      <c r="D830" s="5"/>
      <c r="H830" s="5"/>
    </row>
    <row r="831" hidden="1">
      <c r="A831" s="5"/>
      <c r="C831" s="5"/>
      <c r="D831" s="5"/>
      <c r="H831" s="5"/>
    </row>
    <row r="832" hidden="1">
      <c r="A832" s="5"/>
      <c r="C832" s="5"/>
      <c r="D832" s="5"/>
      <c r="H832" s="5"/>
    </row>
    <row r="833" hidden="1">
      <c r="A833" s="5"/>
      <c r="C833" s="5"/>
      <c r="D833" s="5"/>
      <c r="H833" s="5"/>
    </row>
    <row r="834" hidden="1">
      <c r="A834" s="5"/>
      <c r="C834" s="5"/>
      <c r="D834" s="5"/>
      <c r="H834" s="5"/>
    </row>
    <row r="835" hidden="1">
      <c r="A835" s="5"/>
      <c r="C835" s="5"/>
      <c r="D835" s="5"/>
      <c r="H835" s="5"/>
    </row>
    <row r="836" hidden="1">
      <c r="A836" s="5"/>
      <c r="C836" s="5"/>
      <c r="D836" s="5"/>
      <c r="H836" s="5"/>
    </row>
    <row r="837" hidden="1">
      <c r="A837" s="5"/>
      <c r="C837" s="5"/>
      <c r="D837" s="5"/>
      <c r="H837" s="5"/>
    </row>
    <row r="838" hidden="1">
      <c r="A838" s="5"/>
      <c r="C838" s="5"/>
      <c r="D838" s="5"/>
      <c r="H838" s="5"/>
    </row>
    <row r="839" hidden="1">
      <c r="A839" s="5"/>
      <c r="C839" s="5"/>
      <c r="D839" s="5"/>
      <c r="H839" s="5"/>
    </row>
    <row r="840" hidden="1">
      <c r="A840" s="5"/>
      <c r="C840" s="5"/>
      <c r="D840" s="5"/>
      <c r="H840" s="5"/>
    </row>
    <row r="841" hidden="1">
      <c r="A841" s="5"/>
      <c r="C841" s="5"/>
      <c r="D841" s="5"/>
      <c r="H841" s="5"/>
    </row>
    <row r="842" hidden="1">
      <c r="A842" s="5"/>
      <c r="C842" s="5"/>
      <c r="D842" s="5"/>
      <c r="H842" s="5"/>
    </row>
    <row r="843" hidden="1">
      <c r="A843" s="5"/>
      <c r="C843" s="5"/>
      <c r="D843" s="5"/>
      <c r="H843" s="5"/>
    </row>
    <row r="844" hidden="1">
      <c r="A844" s="5"/>
      <c r="C844" s="5"/>
      <c r="D844" s="5"/>
      <c r="H844" s="5"/>
    </row>
    <row r="845" hidden="1">
      <c r="A845" s="5"/>
      <c r="C845" s="5"/>
      <c r="D845" s="5"/>
      <c r="H845" s="5"/>
    </row>
    <row r="846" hidden="1">
      <c r="A846" s="5"/>
      <c r="C846" s="5"/>
      <c r="D846" s="5"/>
      <c r="H846" s="5"/>
    </row>
    <row r="847" hidden="1">
      <c r="A847" s="5"/>
      <c r="C847" s="5"/>
      <c r="D847" s="5"/>
      <c r="H847" s="5"/>
    </row>
    <row r="848" hidden="1">
      <c r="A848" s="5"/>
      <c r="C848" s="5"/>
      <c r="D848" s="5"/>
      <c r="H848" s="5"/>
    </row>
    <row r="849" hidden="1">
      <c r="A849" s="5"/>
      <c r="C849" s="5"/>
      <c r="D849" s="5"/>
      <c r="H849" s="5"/>
    </row>
    <row r="850" hidden="1">
      <c r="A850" s="5"/>
      <c r="C850" s="5"/>
      <c r="D850" s="5"/>
      <c r="H850" s="5"/>
    </row>
    <row r="851" hidden="1">
      <c r="A851" s="5"/>
      <c r="C851" s="5"/>
      <c r="D851" s="5"/>
      <c r="H851" s="5"/>
    </row>
    <row r="852" hidden="1">
      <c r="A852" s="5"/>
      <c r="C852" s="5"/>
      <c r="D852" s="5"/>
      <c r="H852" s="5"/>
    </row>
    <row r="853" hidden="1">
      <c r="A853" s="5"/>
      <c r="C853" s="5"/>
      <c r="D853" s="5"/>
      <c r="H853" s="5"/>
    </row>
    <row r="854" hidden="1">
      <c r="A854" s="5"/>
      <c r="C854" s="5"/>
      <c r="D854" s="5"/>
      <c r="H854" s="5"/>
    </row>
    <row r="855" hidden="1">
      <c r="A855" s="5"/>
      <c r="C855" s="5"/>
      <c r="D855" s="5"/>
      <c r="H855" s="5"/>
    </row>
    <row r="856" hidden="1">
      <c r="A856" s="5"/>
      <c r="C856" s="5"/>
      <c r="D856" s="5"/>
      <c r="H856" s="5"/>
    </row>
    <row r="857" hidden="1">
      <c r="A857" s="5"/>
      <c r="C857" s="5"/>
      <c r="D857" s="5"/>
      <c r="H857" s="5"/>
    </row>
    <row r="858" hidden="1">
      <c r="A858" s="5"/>
      <c r="C858" s="5"/>
      <c r="D858" s="5"/>
      <c r="H858" s="5"/>
    </row>
    <row r="859" hidden="1">
      <c r="A859" s="5"/>
      <c r="C859" s="5"/>
      <c r="D859" s="5"/>
      <c r="H859" s="5"/>
    </row>
    <row r="860" hidden="1">
      <c r="A860" s="5"/>
      <c r="C860" s="5"/>
      <c r="D860" s="5"/>
      <c r="H860" s="5"/>
    </row>
    <row r="861" hidden="1">
      <c r="A861" s="5"/>
      <c r="C861" s="5"/>
      <c r="D861" s="5"/>
      <c r="H861" s="5"/>
    </row>
    <row r="862" hidden="1">
      <c r="A862" s="5"/>
      <c r="C862" s="5"/>
      <c r="D862" s="5"/>
      <c r="H862" s="5"/>
    </row>
    <row r="863" hidden="1">
      <c r="A863" s="5"/>
      <c r="C863" s="5"/>
      <c r="D863" s="5"/>
      <c r="H863" s="5"/>
    </row>
    <row r="864" hidden="1">
      <c r="A864" s="5"/>
      <c r="C864" s="5"/>
      <c r="D864" s="5"/>
      <c r="H864" s="5"/>
    </row>
    <row r="865" hidden="1">
      <c r="A865" s="5"/>
      <c r="C865" s="5"/>
      <c r="D865" s="5"/>
      <c r="H865" s="5"/>
    </row>
    <row r="866" hidden="1">
      <c r="A866" s="5"/>
      <c r="C866" s="5"/>
      <c r="D866" s="5"/>
      <c r="H866" s="5"/>
    </row>
    <row r="867" hidden="1">
      <c r="A867" s="5"/>
      <c r="C867" s="5"/>
      <c r="D867" s="5"/>
      <c r="H867" s="5"/>
    </row>
    <row r="868" hidden="1">
      <c r="A868" s="5"/>
      <c r="C868" s="5"/>
      <c r="D868" s="5"/>
      <c r="H868" s="5"/>
    </row>
    <row r="869" hidden="1">
      <c r="A869" s="5"/>
      <c r="C869" s="5"/>
      <c r="D869" s="5"/>
      <c r="H869" s="5"/>
    </row>
    <row r="870" hidden="1">
      <c r="A870" s="5"/>
      <c r="C870" s="5"/>
      <c r="D870" s="5"/>
      <c r="H870" s="5"/>
    </row>
    <row r="871" hidden="1">
      <c r="A871" s="5"/>
      <c r="C871" s="5"/>
      <c r="D871" s="5"/>
      <c r="H871" s="5"/>
    </row>
    <row r="872" hidden="1">
      <c r="A872" s="5"/>
      <c r="C872" s="5"/>
      <c r="D872" s="5"/>
      <c r="H872" s="5"/>
    </row>
    <row r="873" hidden="1">
      <c r="A873" s="5"/>
      <c r="C873" s="5"/>
      <c r="D873" s="5"/>
      <c r="H873" s="5"/>
    </row>
    <row r="874" hidden="1">
      <c r="A874" s="5"/>
      <c r="C874" s="5"/>
      <c r="D874" s="5"/>
      <c r="H874" s="5"/>
    </row>
    <row r="875" hidden="1">
      <c r="A875" s="5"/>
      <c r="C875" s="5"/>
      <c r="D875" s="5"/>
      <c r="H875" s="5"/>
    </row>
    <row r="876" hidden="1">
      <c r="A876" s="5"/>
      <c r="C876" s="5"/>
      <c r="D876" s="5"/>
      <c r="H876" s="5"/>
    </row>
    <row r="877" hidden="1">
      <c r="A877" s="5"/>
      <c r="C877" s="5"/>
      <c r="D877" s="5"/>
      <c r="H877" s="5"/>
    </row>
    <row r="878" hidden="1">
      <c r="A878" s="5"/>
      <c r="C878" s="5"/>
      <c r="D878" s="5"/>
      <c r="H878" s="5"/>
    </row>
    <row r="879" hidden="1">
      <c r="A879" s="5"/>
      <c r="C879" s="5"/>
      <c r="D879" s="5"/>
      <c r="H879" s="5"/>
    </row>
    <row r="880" hidden="1">
      <c r="A880" s="5"/>
      <c r="C880" s="5"/>
      <c r="D880" s="5"/>
      <c r="H880" s="5"/>
    </row>
    <row r="881" hidden="1">
      <c r="A881" s="5"/>
      <c r="C881" s="5"/>
      <c r="D881" s="5"/>
      <c r="H881" s="5"/>
    </row>
    <row r="882" hidden="1">
      <c r="A882" s="5"/>
      <c r="C882" s="5"/>
      <c r="D882" s="5"/>
      <c r="H882" s="5"/>
    </row>
    <row r="883" hidden="1">
      <c r="A883" s="5"/>
      <c r="C883" s="5"/>
      <c r="D883" s="5"/>
      <c r="H883" s="5"/>
    </row>
    <row r="884" hidden="1">
      <c r="A884" s="5"/>
      <c r="C884" s="5"/>
      <c r="D884" s="5"/>
      <c r="H884" s="5"/>
    </row>
    <row r="885" hidden="1">
      <c r="A885" s="5"/>
      <c r="C885" s="5"/>
      <c r="D885" s="5"/>
      <c r="H885" s="5"/>
    </row>
    <row r="886" hidden="1">
      <c r="A886" s="5"/>
      <c r="C886" s="5"/>
      <c r="D886" s="5"/>
      <c r="H886" s="5"/>
    </row>
    <row r="887" hidden="1">
      <c r="A887" s="5"/>
      <c r="C887" s="5"/>
      <c r="D887" s="5"/>
      <c r="H887" s="5"/>
    </row>
    <row r="888" hidden="1">
      <c r="A888" s="5"/>
      <c r="C888" s="5"/>
      <c r="D888" s="5"/>
      <c r="H888" s="5"/>
    </row>
    <row r="889" hidden="1">
      <c r="A889" s="5"/>
      <c r="C889" s="5"/>
      <c r="D889" s="5"/>
      <c r="H889" s="5"/>
    </row>
    <row r="890" hidden="1">
      <c r="A890" s="5"/>
      <c r="C890" s="5"/>
      <c r="D890" s="5"/>
      <c r="H890" s="5"/>
    </row>
    <row r="891" hidden="1">
      <c r="A891" s="5"/>
      <c r="C891" s="5"/>
      <c r="D891" s="5"/>
      <c r="H891" s="5"/>
    </row>
    <row r="892" hidden="1">
      <c r="A892" s="5"/>
      <c r="C892" s="5"/>
      <c r="D892" s="5"/>
      <c r="H892" s="5"/>
    </row>
    <row r="893" hidden="1">
      <c r="A893" s="5"/>
      <c r="C893" s="5"/>
      <c r="D893" s="5"/>
      <c r="H893" s="5"/>
    </row>
    <row r="894" hidden="1">
      <c r="A894" s="5"/>
      <c r="C894" s="5"/>
      <c r="D894" s="5"/>
      <c r="H894" s="5"/>
    </row>
    <row r="895" hidden="1">
      <c r="A895" s="5"/>
      <c r="C895" s="5"/>
      <c r="D895" s="5"/>
      <c r="H895" s="5"/>
    </row>
    <row r="896" hidden="1">
      <c r="A896" s="5"/>
      <c r="C896" s="5"/>
      <c r="D896" s="5"/>
      <c r="H896" s="5"/>
    </row>
    <row r="897" hidden="1">
      <c r="A897" s="5"/>
      <c r="C897" s="5"/>
      <c r="D897" s="5"/>
      <c r="H897" s="5"/>
    </row>
    <row r="898" hidden="1">
      <c r="A898" s="5"/>
      <c r="C898" s="5"/>
      <c r="D898" s="5"/>
      <c r="H898" s="5"/>
    </row>
    <row r="899" hidden="1">
      <c r="A899" s="5"/>
      <c r="C899" s="5"/>
      <c r="D899" s="5"/>
      <c r="H899" s="5"/>
    </row>
    <row r="900" hidden="1">
      <c r="A900" s="5"/>
      <c r="C900" s="5"/>
      <c r="D900" s="5"/>
      <c r="H900" s="5"/>
    </row>
    <row r="901" hidden="1">
      <c r="A901" s="5"/>
      <c r="C901" s="5"/>
      <c r="D901" s="5"/>
      <c r="H901" s="5"/>
    </row>
    <row r="902" hidden="1">
      <c r="A902" s="5"/>
      <c r="C902" s="5"/>
      <c r="D902" s="5"/>
      <c r="H902" s="5"/>
    </row>
    <row r="903" hidden="1">
      <c r="A903" s="5"/>
      <c r="C903" s="5"/>
      <c r="D903" s="5"/>
      <c r="H903" s="5"/>
    </row>
    <row r="904" hidden="1">
      <c r="A904" s="5"/>
      <c r="C904" s="5"/>
      <c r="D904" s="5"/>
      <c r="H904" s="5"/>
    </row>
    <row r="905" hidden="1">
      <c r="A905" s="5"/>
      <c r="C905" s="5"/>
      <c r="D905" s="5"/>
      <c r="H905" s="5"/>
    </row>
    <row r="906" hidden="1">
      <c r="A906" s="5"/>
      <c r="C906" s="5"/>
      <c r="D906" s="5"/>
      <c r="H906" s="5"/>
    </row>
    <row r="907" hidden="1">
      <c r="A907" s="5"/>
      <c r="C907" s="5"/>
      <c r="D907" s="5"/>
      <c r="H907" s="5"/>
    </row>
    <row r="908" hidden="1">
      <c r="A908" s="5"/>
      <c r="C908" s="5"/>
      <c r="D908" s="5"/>
      <c r="H908" s="5"/>
    </row>
    <row r="909" hidden="1">
      <c r="A909" s="5"/>
      <c r="C909" s="5"/>
      <c r="D909" s="5"/>
      <c r="H909" s="5"/>
    </row>
    <row r="910" hidden="1">
      <c r="A910" s="5"/>
      <c r="C910" s="5"/>
      <c r="D910" s="5"/>
      <c r="H910" s="5"/>
    </row>
    <row r="911" hidden="1">
      <c r="A911" s="5"/>
      <c r="C911" s="5"/>
      <c r="D911" s="5"/>
      <c r="H911" s="5"/>
    </row>
    <row r="912" hidden="1">
      <c r="A912" s="5"/>
      <c r="C912" s="5"/>
      <c r="D912" s="5"/>
      <c r="H912" s="5"/>
    </row>
    <row r="913" hidden="1">
      <c r="A913" s="5"/>
      <c r="C913" s="5"/>
      <c r="D913" s="5"/>
      <c r="H913" s="5"/>
    </row>
    <row r="914" hidden="1">
      <c r="A914" s="5"/>
      <c r="C914" s="5"/>
      <c r="D914" s="5"/>
      <c r="H914" s="5"/>
    </row>
    <row r="915" hidden="1">
      <c r="A915" s="5"/>
      <c r="C915" s="5"/>
      <c r="D915" s="5"/>
      <c r="H915" s="5"/>
    </row>
    <row r="916" hidden="1">
      <c r="A916" s="5"/>
      <c r="C916" s="5"/>
      <c r="D916" s="5"/>
      <c r="H916" s="5"/>
    </row>
    <row r="917" hidden="1">
      <c r="A917" s="5"/>
      <c r="C917" s="5"/>
      <c r="D917" s="5"/>
      <c r="H917" s="5"/>
    </row>
    <row r="918" hidden="1">
      <c r="A918" s="5"/>
      <c r="C918" s="5"/>
      <c r="D918" s="5"/>
      <c r="H918" s="5"/>
    </row>
    <row r="919" hidden="1">
      <c r="A919" s="5"/>
      <c r="C919" s="5"/>
      <c r="D919" s="5"/>
      <c r="H919" s="5"/>
    </row>
    <row r="920" hidden="1">
      <c r="A920" s="5"/>
      <c r="C920" s="5"/>
      <c r="D920" s="5"/>
      <c r="H920" s="5"/>
    </row>
    <row r="921" hidden="1">
      <c r="A921" s="5"/>
      <c r="C921" s="5"/>
      <c r="D921" s="5"/>
      <c r="H921" s="5"/>
    </row>
    <row r="922" hidden="1">
      <c r="A922" s="5"/>
      <c r="C922" s="5"/>
      <c r="D922" s="5"/>
      <c r="H922" s="5"/>
    </row>
    <row r="923" hidden="1">
      <c r="A923" s="5"/>
      <c r="C923" s="5"/>
      <c r="D923" s="5"/>
      <c r="H923" s="5"/>
    </row>
    <row r="924" hidden="1">
      <c r="A924" s="5"/>
      <c r="C924" s="5"/>
      <c r="D924" s="5"/>
      <c r="H924" s="5"/>
    </row>
    <row r="925" hidden="1">
      <c r="A925" s="5"/>
      <c r="C925" s="5"/>
      <c r="D925" s="5"/>
      <c r="H925" s="5"/>
    </row>
    <row r="926" hidden="1">
      <c r="A926" s="5"/>
      <c r="C926" s="5"/>
      <c r="D926" s="5"/>
      <c r="H926" s="5"/>
    </row>
    <row r="927" hidden="1">
      <c r="A927" s="5"/>
      <c r="C927" s="5"/>
      <c r="D927" s="5"/>
      <c r="H927" s="5"/>
    </row>
    <row r="928" hidden="1">
      <c r="A928" s="5"/>
      <c r="C928" s="5"/>
      <c r="D928" s="5"/>
      <c r="H928" s="5"/>
    </row>
    <row r="929" hidden="1">
      <c r="A929" s="5"/>
      <c r="C929" s="5"/>
      <c r="D929" s="5"/>
      <c r="H929" s="5"/>
    </row>
    <row r="930" hidden="1">
      <c r="A930" s="5"/>
      <c r="C930" s="5"/>
      <c r="D930" s="5"/>
      <c r="H930" s="5"/>
    </row>
    <row r="931" hidden="1">
      <c r="A931" s="5"/>
      <c r="C931" s="5"/>
      <c r="D931" s="5"/>
      <c r="H931" s="5"/>
    </row>
    <row r="932" hidden="1">
      <c r="A932" s="5"/>
      <c r="C932" s="5"/>
      <c r="D932" s="5"/>
      <c r="H932" s="5"/>
    </row>
    <row r="933" hidden="1">
      <c r="A933" s="5"/>
      <c r="C933" s="5"/>
      <c r="D933" s="5"/>
      <c r="H933" s="5"/>
    </row>
    <row r="934" hidden="1">
      <c r="A934" s="5"/>
      <c r="C934" s="5"/>
      <c r="D934" s="5"/>
      <c r="H934" s="5"/>
    </row>
    <row r="935" hidden="1">
      <c r="A935" s="5"/>
      <c r="C935" s="5"/>
      <c r="D935" s="5"/>
      <c r="H935" s="5"/>
    </row>
    <row r="936" hidden="1">
      <c r="A936" s="5"/>
      <c r="C936" s="5"/>
      <c r="D936" s="5"/>
      <c r="H936" s="5"/>
    </row>
    <row r="937" hidden="1">
      <c r="A937" s="5"/>
      <c r="C937" s="5"/>
      <c r="D937" s="5"/>
      <c r="H937" s="5"/>
    </row>
    <row r="938" hidden="1">
      <c r="A938" s="5"/>
      <c r="C938" s="5"/>
      <c r="D938" s="5"/>
      <c r="H938" s="5"/>
    </row>
    <row r="939" hidden="1">
      <c r="A939" s="5"/>
      <c r="C939" s="5"/>
      <c r="D939" s="5"/>
      <c r="H939" s="5"/>
    </row>
    <row r="940" hidden="1">
      <c r="A940" s="5"/>
      <c r="C940" s="5"/>
      <c r="D940" s="5"/>
      <c r="H940" s="5"/>
    </row>
    <row r="941" hidden="1">
      <c r="A941" s="5"/>
      <c r="C941" s="5"/>
      <c r="D941" s="5"/>
      <c r="H941" s="5"/>
    </row>
    <row r="942" hidden="1">
      <c r="A942" s="5"/>
      <c r="C942" s="5"/>
      <c r="D942" s="5"/>
      <c r="H942" s="5"/>
    </row>
    <row r="943" hidden="1">
      <c r="A943" s="5"/>
      <c r="C943" s="5"/>
      <c r="D943" s="5"/>
      <c r="H943" s="5"/>
    </row>
    <row r="944">
      <c r="A944" s="2" t="s">
        <v>6792</v>
      </c>
      <c r="B944" s="2" t="s">
        <v>21580</v>
      </c>
      <c r="C944" s="2" t="s">
        <v>1056</v>
      </c>
      <c r="D944" s="2" t="s">
        <v>578</v>
      </c>
      <c r="E944" s="2" t="s">
        <v>17546</v>
      </c>
      <c r="F944" s="2" t="s">
        <v>98</v>
      </c>
      <c r="H944" s="2" t="s">
        <v>44</v>
      </c>
      <c r="I944" s="2">
        <v>1.0</v>
      </c>
      <c r="J944" s="2" t="s">
        <v>1063</v>
      </c>
      <c r="K944" s="2" t="s">
        <v>21585</v>
      </c>
      <c r="L944" s="2" t="s">
        <v>321</v>
      </c>
      <c r="M944" s="2" t="s">
        <v>21590</v>
      </c>
      <c r="N944" s="2">
        <v>1.0</v>
      </c>
      <c r="O944" s="2" t="s">
        <v>1075</v>
      </c>
      <c r="P944" s="2">
        <v>45.0</v>
      </c>
      <c r="Q944" s="2" t="s">
        <v>21593</v>
      </c>
      <c r="R944" s="2" t="b">
        <v>1</v>
      </c>
      <c r="T944" s="2" t="s">
        <v>417</v>
      </c>
      <c r="U944" s="2" t="s">
        <v>20585</v>
      </c>
    </row>
    <row r="945">
      <c r="A945" s="2" t="s">
        <v>6797</v>
      </c>
      <c r="B945" s="2" t="s">
        <v>21598</v>
      </c>
      <c r="C945" s="2" t="s">
        <v>1590</v>
      </c>
      <c r="D945" s="2" t="s">
        <v>78</v>
      </c>
      <c r="E945" s="2" t="s">
        <v>21601</v>
      </c>
      <c r="F945" s="2" t="s">
        <v>2655</v>
      </c>
      <c r="H945" s="2" t="s">
        <v>44</v>
      </c>
      <c r="I945" s="2">
        <v>1.0</v>
      </c>
      <c r="J945" s="2" t="s">
        <v>1063</v>
      </c>
      <c r="K945" s="2" t="s">
        <v>13449</v>
      </c>
      <c r="L945" s="2" t="s">
        <v>1103</v>
      </c>
      <c r="M945" s="2" t="s">
        <v>21608</v>
      </c>
      <c r="N945" s="2">
        <v>4.0</v>
      </c>
      <c r="O945" s="2" t="s">
        <v>1244</v>
      </c>
      <c r="P945" s="2">
        <v>240.0</v>
      </c>
      <c r="Q945" s="2" t="s">
        <v>1139</v>
      </c>
      <c r="R945" s="2" t="b">
        <v>0</v>
      </c>
      <c r="S945" s="3" t="s">
        <v>13038</v>
      </c>
      <c r="T945" s="2" t="s">
        <v>1119</v>
      </c>
      <c r="U945" s="2" t="s">
        <v>21611</v>
      </c>
    </row>
    <row r="946">
      <c r="A946" s="2" t="s">
        <v>6801</v>
      </c>
      <c r="B946" s="2" t="s">
        <v>21615</v>
      </c>
      <c r="C946" s="2" t="s">
        <v>1056</v>
      </c>
      <c r="D946" s="2" t="s">
        <v>578</v>
      </c>
      <c r="E946" s="2" t="s">
        <v>21618</v>
      </c>
      <c r="F946" s="2" t="s">
        <v>98</v>
      </c>
      <c r="H946" s="2" t="s">
        <v>44</v>
      </c>
      <c r="I946" s="2">
        <v>1.0</v>
      </c>
      <c r="J946" s="2" t="s">
        <v>1063</v>
      </c>
      <c r="K946" s="2" t="s">
        <v>21622</v>
      </c>
      <c r="L946" s="2" t="s">
        <v>1065</v>
      </c>
      <c r="M946" s="2" t="s">
        <v>21627</v>
      </c>
      <c r="N946" s="2">
        <v>1.0</v>
      </c>
      <c r="O946" s="2" t="s">
        <v>1244</v>
      </c>
      <c r="P946" s="2">
        <v>45.0</v>
      </c>
      <c r="Q946" s="2" t="s">
        <v>1082</v>
      </c>
      <c r="R946" s="2" t="b">
        <v>1</v>
      </c>
      <c r="T946" s="2" t="s">
        <v>1093</v>
      </c>
      <c r="U946" s="2" t="s">
        <v>21632</v>
      </c>
    </row>
    <row r="947">
      <c r="A947" s="2" t="s">
        <v>6809</v>
      </c>
      <c r="B947" s="2" t="s">
        <v>21635</v>
      </c>
      <c r="C947" s="2" t="s">
        <v>1056</v>
      </c>
      <c r="D947" s="2" t="s">
        <v>42</v>
      </c>
      <c r="E947" s="2" t="s">
        <v>21639</v>
      </c>
      <c r="F947" s="2" t="s">
        <v>361</v>
      </c>
      <c r="H947" s="2" t="s">
        <v>44</v>
      </c>
      <c r="I947" s="2">
        <v>1.0</v>
      </c>
      <c r="J947" s="2" t="s">
        <v>1063</v>
      </c>
      <c r="K947" s="2" t="s">
        <v>518</v>
      </c>
      <c r="L947" s="2" t="s">
        <v>18969</v>
      </c>
      <c r="M947" s="2" t="s">
        <v>21646</v>
      </c>
      <c r="N947" s="2">
        <v>2.0</v>
      </c>
      <c r="O947" s="2" t="s">
        <v>1075</v>
      </c>
      <c r="P947" s="2">
        <v>60.0</v>
      </c>
      <c r="Q947" s="2" t="s">
        <v>1139</v>
      </c>
      <c r="R947" s="2" t="b">
        <v>1</v>
      </c>
      <c r="T947" s="2" t="s">
        <v>1119</v>
      </c>
      <c r="U947" s="2" t="s">
        <v>21650</v>
      </c>
    </row>
    <row r="948">
      <c r="A948" s="2" t="s">
        <v>6814</v>
      </c>
      <c r="B948" s="2" t="s">
        <v>21654</v>
      </c>
      <c r="C948" s="2" t="s">
        <v>1590</v>
      </c>
      <c r="D948" s="2" t="s">
        <v>78</v>
      </c>
      <c r="E948" s="2" t="s">
        <v>21658</v>
      </c>
      <c r="F948" s="2" t="s">
        <v>6833</v>
      </c>
      <c r="H948" s="2" t="s">
        <v>44</v>
      </c>
      <c r="I948" s="2">
        <v>1.0</v>
      </c>
      <c r="J948" s="2" t="s">
        <v>1063</v>
      </c>
      <c r="K948" s="2" t="s">
        <v>518</v>
      </c>
      <c r="L948" s="2" t="s">
        <v>1065</v>
      </c>
      <c r="M948" s="2" t="s">
        <v>21668</v>
      </c>
      <c r="N948" s="2">
        <v>4.0</v>
      </c>
      <c r="O948" s="2" t="s">
        <v>1244</v>
      </c>
      <c r="P948" s="2">
        <v>240.0</v>
      </c>
      <c r="Q948" s="2" t="s">
        <v>1082</v>
      </c>
      <c r="R948" s="2" t="b">
        <v>0</v>
      </c>
      <c r="T948" s="2" t="s">
        <v>1093</v>
      </c>
      <c r="U948" s="2" t="s">
        <v>21611</v>
      </c>
    </row>
    <row r="949">
      <c r="A949" s="2" t="s">
        <v>6819</v>
      </c>
      <c r="B949" s="2" t="s">
        <v>21675</v>
      </c>
      <c r="C949" s="2" t="s">
        <v>1056</v>
      </c>
      <c r="D949" s="2" t="s">
        <v>42</v>
      </c>
      <c r="E949" s="2" t="s">
        <v>21680</v>
      </c>
      <c r="F949" s="2" t="s">
        <v>98</v>
      </c>
      <c r="H949" s="2" t="s">
        <v>44</v>
      </c>
      <c r="I949" s="2">
        <v>1.0</v>
      </c>
      <c r="J949" s="2" t="s">
        <v>1063</v>
      </c>
      <c r="K949" s="2" t="s">
        <v>13619</v>
      </c>
      <c r="L949" s="2" t="s">
        <v>13619</v>
      </c>
      <c r="M949" s="2" t="s">
        <v>21687</v>
      </c>
      <c r="N949" s="2">
        <v>2.0</v>
      </c>
      <c r="O949" s="2" t="s">
        <v>1244</v>
      </c>
      <c r="P949" s="2">
        <v>60.0</v>
      </c>
      <c r="Q949" s="2" t="s">
        <v>1082</v>
      </c>
      <c r="R949" s="2" t="b">
        <v>1</v>
      </c>
      <c r="T949" s="2" t="s">
        <v>1093</v>
      </c>
      <c r="U949" s="2" t="s">
        <v>21693</v>
      </c>
    </row>
    <row r="950">
      <c r="A950" s="2" t="s">
        <v>6824</v>
      </c>
      <c r="B950" s="2" t="s">
        <v>21695</v>
      </c>
      <c r="C950" s="2" t="s">
        <v>1056</v>
      </c>
      <c r="D950" s="2" t="s">
        <v>42</v>
      </c>
      <c r="E950" s="2" t="s">
        <v>21699</v>
      </c>
      <c r="F950" s="2" t="s">
        <v>126</v>
      </c>
      <c r="H950" s="2" t="s">
        <v>44</v>
      </c>
      <c r="I950" s="2">
        <v>1.0</v>
      </c>
      <c r="J950" s="2" t="s">
        <v>1063</v>
      </c>
      <c r="K950" s="2" t="s">
        <v>13619</v>
      </c>
      <c r="L950" s="2" t="s">
        <v>13619</v>
      </c>
      <c r="M950" s="2" t="s">
        <v>21704</v>
      </c>
      <c r="N950" s="2">
        <v>2.0</v>
      </c>
      <c r="O950" s="2" t="s">
        <v>1244</v>
      </c>
      <c r="P950" s="2">
        <v>60.0</v>
      </c>
      <c r="Q950" s="2" t="s">
        <v>1082</v>
      </c>
      <c r="R950" s="2" t="b">
        <v>1</v>
      </c>
      <c r="T950" s="2" t="s">
        <v>1093</v>
      </c>
      <c r="U950" s="2" t="s">
        <v>21693</v>
      </c>
    </row>
    <row r="951">
      <c r="A951" s="2" t="s">
        <v>6831</v>
      </c>
      <c r="B951" s="2" t="s">
        <v>21725</v>
      </c>
      <c r="C951" s="2" t="s">
        <v>1056</v>
      </c>
      <c r="D951" s="2" t="s">
        <v>42</v>
      </c>
      <c r="E951" s="2" t="s">
        <v>21729</v>
      </c>
      <c r="F951" s="2" t="s">
        <v>98</v>
      </c>
      <c r="H951" s="2" t="s">
        <v>44</v>
      </c>
      <c r="I951" s="2">
        <v>1.0</v>
      </c>
      <c r="J951" s="2" t="s">
        <v>1063</v>
      </c>
      <c r="K951" s="2" t="s">
        <v>13619</v>
      </c>
      <c r="L951" s="2" t="s">
        <v>13619</v>
      </c>
      <c r="M951" s="2" t="s">
        <v>21737</v>
      </c>
      <c r="N951" s="2">
        <v>2.0</v>
      </c>
      <c r="O951" s="2" t="s">
        <v>1244</v>
      </c>
      <c r="P951" s="2">
        <v>60.0</v>
      </c>
      <c r="Q951" s="2" t="s">
        <v>1082</v>
      </c>
      <c r="R951" s="2" t="b">
        <v>1</v>
      </c>
      <c r="T951" s="2" t="s">
        <v>1093</v>
      </c>
      <c r="U951" s="2" t="s">
        <v>21693</v>
      </c>
    </row>
    <row r="952">
      <c r="A952" s="2" t="s">
        <v>6837</v>
      </c>
      <c r="B952" s="2" t="s">
        <v>21747</v>
      </c>
      <c r="C952" s="2" t="s">
        <v>1056</v>
      </c>
      <c r="D952" s="2" t="s">
        <v>42</v>
      </c>
      <c r="E952" s="2" t="s">
        <v>21750</v>
      </c>
      <c r="F952" s="2" t="s">
        <v>126</v>
      </c>
      <c r="H952" s="2" t="s">
        <v>44</v>
      </c>
      <c r="I952" s="2">
        <v>1.0</v>
      </c>
      <c r="J952" s="2" t="s">
        <v>1063</v>
      </c>
      <c r="K952" s="2" t="s">
        <v>13619</v>
      </c>
      <c r="L952" s="2" t="s">
        <v>13619</v>
      </c>
      <c r="M952" s="2" t="s">
        <v>21757</v>
      </c>
      <c r="N952" s="2">
        <v>2.0</v>
      </c>
      <c r="O952" s="2" t="s">
        <v>1244</v>
      </c>
      <c r="P952" s="2">
        <v>60.0</v>
      </c>
      <c r="Q952" s="2" t="s">
        <v>1082</v>
      </c>
      <c r="R952" s="2" t="b">
        <v>1</v>
      </c>
      <c r="T952" s="2" t="s">
        <v>1093</v>
      </c>
      <c r="U952" s="2" t="s">
        <v>21693</v>
      </c>
    </row>
    <row r="953">
      <c r="A953" s="2" t="s">
        <v>6843</v>
      </c>
      <c r="B953" s="2" t="s">
        <v>21765</v>
      </c>
      <c r="C953" s="2" t="s">
        <v>1056</v>
      </c>
      <c r="D953" s="2" t="s">
        <v>578</v>
      </c>
      <c r="E953" s="2" t="s">
        <v>21767</v>
      </c>
      <c r="F953" s="2" t="s">
        <v>98</v>
      </c>
      <c r="H953" s="2" t="s">
        <v>44</v>
      </c>
      <c r="I953" s="2">
        <v>1.0</v>
      </c>
      <c r="J953" s="2" t="s">
        <v>1063</v>
      </c>
      <c r="K953" s="2" t="s">
        <v>13619</v>
      </c>
      <c r="L953" s="2" t="s">
        <v>13619</v>
      </c>
      <c r="M953" s="2" t="s">
        <v>21773</v>
      </c>
      <c r="N953" s="2">
        <v>1.0</v>
      </c>
      <c r="O953" s="2" t="s">
        <v>1244</v>
      </c>
      <c r="P953" s="2">
        <v>45.0</v>
      </c>
      <c r="Q953" s="2" t="s">
        <v>1082</v>
      </c>
      <c r="R953" s="2" t="b">
        <v>1</v>
      </c>
      <c r="T953" s="2" t="s">
        <v>1093</v>
      </c>
      <c r="U953" s="2" t="s">
        <v>21693</v>
      </c>
    </row>
    <row r="954">
      <c r="A954" s="2" t="s">
        <v>6847</v>
      </c>
      <c r="B954" s="2" t="s">
        <v>21781</v>
      </c>
      <c r="C954" s="2" t="s">
        <v>1056</v>
      </c>
      <c r="D954" s="2" t="s">
        <v>78</v>
      </c>
      <c r="E954" s="2" t="s">
        <v>21783</v>
      </c>
      <c r="F954" s="2" t="s">
        <v>361</v>
      </c>
      <c r="H954" s="2" t="s">
        <v>44</v>
      </c>
      <c r="I954" s="2">
        <v>1.0</v>
      </c>
      <c r="J954" s="2" t="s">
        <v>1063</v>
      </c>
      <c r="K954" s="2" t="s">
        <v>13619</v>
      </c>
      <c r="L954" s="2" t="s">
        <v>13619</v>
      </c>
      <c r="M954" s="2" t="s">
        <v>21789</v>
      </c>
      <c r="N954" s="2">
        <v>3.0</v>
      </c>
      <c r="O954" s="2" t="s">
        <v>1244</v>
      </c>
      <c r="P954" s="2">
        <v>90.0</v>
      </c>
      <c r="Q954" s="2" t="s">
        <v>1082</v>
      </c>
      <c r="R954" s="2" t="b">
        <v>1</v>
      </c>
      <c r="T954" s="2" t="s">
        <v>1093</v>
      </c>
      <c r="U954" s="2" t="s">
        <v>21693</v>
      </c>
    </row>
    <row r="955">
      <c r="A955" s="2" t="s">
        <v>6850</v>
      </c>
      <c r="B955" s="2" t="s">
        <v>21796</v>
      </c>
      <c r="C955" s="2" t="s">
        <v>1056</v>
      </c>
      <c r="D955" s="2" t="s">
        <v>578</v>
      </c>
      <c r="E955" s="2" t="s">
        <v>21800</v>
      </c>
      <c r="F955" s="2" t="s">
        <v>361</v>
      </c>
      <c r="H955" s="2" t="s">
        <v>44</v>
      </c>
      <c r="I955" s="2">
        <v>1.0</v>
      </c>
      <c r="J955" s="2" t="s">
        <v>1063</v>
      </c>
      <c r="K955" s="2" t="s">
        <v>13619</v>
      </c>
      <c r="L955" s="2" t="s">
        <v>13619</v>
      </c>
      <c r="M955" s="2" t="s">
        <v>21804</v>
      </c>
      <c r="N955" s="2">
        <v>1.0</v>
      </c>
      <c r="O955" s="2" t="s">
        <v>1244</v>
      </c>
      <c r="P955" s="2">
        <v>45.0</v>
      </c>
      <c r="Q955" s="2" t="s">
        <v>1082</v>
      </c>
      <c r="R955" s="2" t="b">
        <v>1</v>
      </c>
      <c r="T955" s="2" t="s">
        <v>1093</v>
      </c>
      <c r="U955" s="2" t="s">
        <v>21693</v>
      </c>
    </row>
    <row r="956">
      <c r="A956" s="2" t="s">
        <v>6853</v>
      </c>
      <c r="B956" s="2" t="s">
        <v>21810</v>
      </c>
      <c r="C956" s="2" t="s">
        <v>1056</v>
      </c>
      <c r="D956" s="2" t="s">
        <v>78</v>
      </c>
      <c r="E956" s="2" t="s">
        <v>21813</v>
      </c>
      <c r="F956" s="2" t="s">
        <v>98</v>
      </c>
      <c r="H956" s="2" t="s">
        <v>44</v>
      </c>
      <c r="I956" s="2">
        <v>1.0</v>
      </c>
      <c r="J956" s="2" t="s">
        <v>1063</v>
      </c>
      <c r="K956" s="2" t="s">
        <v>13619</v>
      </c>
      <c r="L956" s="2" t="s">
        <v>1065</v>
      </c>
      <c r="M956" s="2" t="s">
        <v>21820</v>
      </c>
      <c r="N956" s="2">
        <v>3.0</v>
      </c>
      <c r="O956" s="2" t="s">
        <v>1244</v>
      </c>
      <c r="P956" s="2">
        <v>90.0</v>
      </c>
      <c r="Q956" s="2" t="s">
        <v>1082</v>
      </c>
      <c r="R956" s="2" t="b">
        <v>1</v>
      </c>
      <c r="T956" s="2" t="s">
        <v>1093</v>
      </c>
      <c r="U956" s="2" t="s">
        <v>21693</v>
      </c>
    </row>
    <row r="957">
      <c r="A957" s="2" t="s">
        <v>6860</v>
      </c>
      <c r="B957" s="2" t="s">
        <v>21826</v>
      </c>
      <c r="C957" s="2" t="s">
        <v>1056</v>
      </c>
      <c r="D957" s="2" t="s">
        <v>78</v>
      </c>
      <c r="E957" s="2" t="s">
        <v>21830</v>
      </c>
      <c r="F957" s="2" t="s">
        <v>51</v>
      </c>
      <c r="H957" s="2" t="s">
        <v>44</v>
      </c>
      <c r="I957" s="2">
        <v>1.0</v>
      </c>
      <c r="J957" s="2" t="s">
        <v>1063</v>
      </c>
      <c r="K957" s="2" t="s">
        <v>13619</v>
      </c>
      <c r="L957" s="2" t="s">
        <v>1065</v>
      </c>
      <c r="M957" s="2" t="s">
        <v>21834</v>
      </c>
      <c r="N957" s="2">
        <v>3.0</v>
      </c>
      <c r="O957" s="2" t="s">
        <v>1244</v>
      </c>
      <c r="P957" s="2">
        <v>90.0</v>
      </c>
      <c r="Q957" s="2" t="s">
        <v>1082</v>
      </c>
      <c r="R957" s="2" t="b">
        <v>1</v>
      </c>
      <c r="T957" s="2" t="s">
        <v>1093</v>
      </c>
      <c r="U957" s="2" t="s">
        <v>21693</v>
      </c>
    </row>
    <row r="958">
      <c r="A958" s="2" t="s">
        <v>6864</v>
      </c>
      <c r="B958" s="2" t="s">
        <v>21840</v>
      </c>
      <c r="C958" s="2" t="s">
        <v>1056</v>
      </c>
      <c r="D958" s="2" t="s">
        <v>78</v>
      </c>
      <c r="E958" s="2" t="s">
        <v>21844</v>
      </c>
      <c r="F958" s="2" t="s">
        <v>98</v>
      </c>
      <c r="H958" s="2" t="s">
        <v>44</v>
      </c>
      <c r="I958" s="2">
        <v>1.0</v>
      </c>
      <c r="J958" s="2" t="s">
        <v>1063</v>
      </c>
      <c r="K958" s="2" t="s">
        <v>13619</v>
      </c>
      <c r="L958" s="2" t="s">
        <v>1065</v>
      </c>
      <c r="M958" s="2" t="s">
        <v>21834</v>
      </c>
      <c r="N958" s="2">
        <v>3.0</v>
      </c>
      <c r="O958" s="2" t="s">
        <v>1244</v>
      </c>
      <c r="P958" s="2">
        <v>90.0</v>
      </c>
      <c r="Q958" s="2" t="s">
        <v>1082</v>
      </c>
      <c r="R958" s="2" t="b">
        <v>1</v>
      </c>
      <c r="T958" s="2" t="s">
        <v>1093</v>
      </c>
      <c r="U958" s="2" t="s">
        <v>21693</v>
      </c>
    </row>
    <row r="959">
      <c r="A959" s="2" t="s">
        <v>6869</v>
      </c>
      <c r="B959" s="2" t="s">
        <v>21854</v>
      </c>
      <c r="C959" s="2" t="s">
        <v>1056</v>
      </c>
      <c r="D959" s="2" t="s">
        <v>578</v>
      </c>
      <c r="E959" s="2" t="s">
        <v>21858</v>
      </c>
      <c r="F959" s="2" t="s">
        <v>98</v>
      </c>
      <c r="H959" s="2" t="s">
        <v>44</v>
      </c>
      <c r="I959" s="2">
        <v>1.0</v>
      </c>
      <c r="J959" s="2" t="s">
        <v>1063</v>
      </c>
      <c r="K959" s="2" t="s">
        <v>13619</v>
      </c>
      <c r="L959" s="2" t="s">
        <v>1065</v>
      </c>
      <c r="M959" s="2" t="s">
        <v>21863</v>
      </c>
      <c r="N959" s="2">
        <v>1.0</v>
      </c>
      <c r="O959" s="2" t="s">
        <v>1638</v>
      </c>
      <c r="P959" s="2">
        <v>45.0</v>
      </c>
      <c r="Q959" s="2" t="s">
        <v>1082</v>
      </c>
      <c r="R959" s="2" t="b">
        <v>1</v>
      </c>
      <c r="T959" s="2" t="s">
        <v>1093</v>
      </c>
      <c r="U959" s="2" t="s">
        <v>21693</v>
      </c>
    </row>
    <row r="960">
      <c r="A960" s="2" t="s">
        <v>6875</v>
      </c>
      <c r="B960" s="2" t="s">
        <v>21868</v>
      </c>
      <c r="C960" s="2" t="s">
        <v>1056</v>
      </c>
      <c r="D960" s="2" t="s">
        <v>42</v>
      </c>
      <c r="E960" s="2" t="s">
        <v>21872</v>
      </c>
      <c r="F960" s="2" t="s">
        <v>51</v>
      </c>
      <c r="H960" s="2" t="s">
        <v>44</v>
      </c>
      <c r="I960" s="2">
        <v>1.0</v>
      </c>
      <c r="J960" s="2" t="s">
        <v>1063</v>
      </c>
      <c r="K960" s="2" t="s">
        <v>13619</v>
      </c>
      <c r="L960" s="2" t="s">
        <v>1065</v>
      </c>
      <c r="M960" s="2" t="s">
        <v>21877</v>
      </c>
      <c r="N960" s="2">
        <v>2.0</v>
      </c>
      <c r="O960" s="2" t="s">
        <v>1638</v>
      </c>
      <c r="P960" s="2">
        <v>60.0</v>
      </c>
      <c r="Q960" s="2" t="s">
        <v>1082</v>
      </c>
      <c r="R960" s="2" t="b">
        <v>1</v>
      </c>
      <c r="T960" s="2" t="s">
        <v>1093</v>
      </c>
      <c r="U960" s="2" t="s">
        <v>21693</v>
      </c>
    </row>
    <row r="961">
      <c r="A961" s="2" t="s">
        <v>6881</v>
      </c>
      <c r="B961" s="2" t="s">
        <v>21885</v>
      </c>
      <c r="C961" s="2" t="s">
        <v>1056</v>
      </c>
      <c r="D961" s="2" t="s">
        <v>42</v>
      </c>
      <c r="E961" s="2" t="s">
        <v>21888</v>
      </c>
      <c r="F961" s="2" t="s">
        <v>51</v>
      </c>
      <c r="H961" s="2" t="s">
        <v>44</v>
      </c>
      <c r="I961" s="2">
        <v>1.0</v>
      </c>
      <c r="J961" s="2" t="s">
        <v>1063</v>
      </c>
      <c r="K961" s="2" t="s">
        <v>13619</v>
      </c>
      <c r="L961" s="2" t="s">
        <v>1065</v>
      </c>
      <c r="M961" s="2" t="s">
        <v>21895</v>
      </c>
      <c r="N961" s="2">
        <v>2.0</v>
      </c>
      <c r="O961" s="2" t="s">
        <v>1244</v>
      </c>
      <c r="P961" s="2">
        <v>60.0</v>
      </c>
      <c r="Q961" s="2" t="s">
        <v>1082</v>
      </c>
      <c r="R961" s="2" t="b">
        <v>1</v>
      </c>
      <c r="T961" s="2" t="s">
        <v>1093</v>
      </c>
      <c r="U961" s="2" t="s">
        <v>21693</v>
      </c>
    </row>
    <row r="962">
      <c r="A962" s="2" t="s">
        <v>6888</v>
      </c>
      <c r="B962" s="2" t="s">
        <v>21902</v>
      </c>
      <c r="C962" s="2" t="s">
        <v>1056</v>
      </c>
      <c r="D962" s="2" t="s">
        <v>78</v>
      </c>
      <c r="E962" s="2" t="s">
        <v>21903</v>
      </c>
      <c r="F962" s="2" t="s">
        <v>361</v>
      </c>
      <c r="H962" s="2" t="s">
        <v>44</v>
      </c>
      <c r="I962" s="2">
        <v>1.0</v>
      </c>
      <c r="J962" s="2" t="s">
        <v>1063</v>
      </c>
      <c r="K962" s="2" t="s">
        <v>13619</v>
      </c>
      <c r="L962" s="2" t="s">
        <v>1065</v>
      </c>
      <c r="M962" s="2" t="s">
        <v>21910</v>
      </c>
      <c r="N962" s="2">
        <v>2.0</v>
      </c>
      <c r="O962" s="2" t="s">
        <v>1244</v>
      </c>
      <c r="P962" s="2">
        <v>75.0</v>
      </c>
      <c r="Q962" s="2" t="s">
        <v>1082</v>
      </c>
      <c r="R962" s="2" t="b">
        <v>1</v>
      </c>
      <c r="T962" s="2" t="s">
        <v>1093</v>
      </c>
      <c r="U962" s="2" t="s">
        <v>21693</v>
      </c>
    </row>
    <row r="963">
      <c r="A963" s="2" t="s">
        <v>6893</v>
      </c>
      <c r="B963" s="2" t="s">
        <v>21917</v>
      </c>
      <c r="C963" s="2" t="s">
        <v>1056</v>
      </c>
      <c r="D963" s="2" t="s">
        <v>42</v>
      </c>
      <c r="E963" s="2" t="s">
        <v>21919</v>
      </c>
      <c r="F963" s="2" t="s">
        <v>51</v>
      </c>
      <c r="G963" s="3" t="s">
        <v>398</v>
      </c>
      <c r="H963" s="2" t="s">
        <v>44</v>
      </c>
      <c r="I963" s="2">
        <v>1.0</v>
      </c>
      <c r="J963" s="2" t="s">
        <v>1063</v>
      </c>
      <c r="K963" s="2" t="s">
        <v>21924</v>
      </c>
      <c r="L963" s="2" t="s">
        <v>21924</v>
      </c>
      <c r="M963" s="2" t="s">
        <v>21926</v>
      </c>
      <c r="N963" s="2">
        <v>2.0</v>
      </c>
      <c r="O963" s="2" t="s">
        <v>1244</v>
      </c>
      <c r="P963" s="2">
        <v>60.0</v>
      </c>
      <c r="Q963" s="2" t="s">
        <v>1082</v>
      </c>
      <c r="R963" s="2" t="b">
        <v>1</v>
      </c>
      <c r="S963" s="3" t="s">
        <v>398</v>
      </c>
      <c r="T963" s="2" t="s">
        <v>1093</v>
      </c>
      <c r="U963" s="2" t="s">
        <v>21693</v>
      </c>
    </row>
    <row r="964">
      <c r="A964" s="2" t="s">
        <v>6898</v>
      </c>
      <c r="B964" s="2" t="s">
        <v>21933</v>
      </c>
      <c r="C964" s="2" t="s">
        <v>1056</v>
      </c>
      <c r="D964" s="2" t="s">
        <v>42</v>
      </c>
      <c r="E964" s="2" t="s">
        <v>21937</v>
      </c>
      <c r="F964" s="2" t="s">
        <v>98</v>
      </c>
      <c r="G964" s="3" t="s">
        <v>398</v>
      </c>
      <c r="H964" s="2" t="s">
        <v>44</v>
      </c>
      <c r="I964" s="2">
        <v>1.0</v>
      </c>
      <c r="J964" s="2" t="s">
        <v>1063</v>
      </c>
      <c r="K964" s="2" t="s">
        <v>21924</v>
      </c>
      <c r="L964" s="2" t="s">
        <v>1065</v>
      </c>
      <c r="M964" s="2" t="s">
        <v>21943</v>
      </c>
      <c r="N964" s="2">
        <v>2.0</v>
      </c>
      <c r="O964" s="2" t="s">
        <v>1244</v>
      </c>
      <c r="P964" s="2">
        <v>60.0</v>
      </c>
      <c r="Q964" s="2" t="s">
        <v>1082</v>
      </c>
      <c r="R964" s="2" t="b">
        <v>1</v>
      </c>
      <c r="S964" s="3" t="s">
        <v>398</v>
      </c>
      <c r="T964" s="2" t="s">
        <v>1093</v>
      </c>
      <c r="U964" s="2" t="s">
        <v>21693</v>
      </c>
    </row>
    <row r="965">
      <c r="A965" s="2" t="s">
        <v>6908</v>
      </c>
      <c r="B965" s="2" t="s">
        <v>21951</v>
      </c>
      <c r="C965" s="2" t="s">
        <v>1056</v>
      </c>
      <c r="D965" s="2" t="s">
        <v>78</v>
      </c>
      <c r="E965" s="2" t="s">
        <v>21952</v>
      </c>
      <c r="F965" s="2" t="s">
        <v>361</v>
      </c>
      <c r="G965" s="3" t="s">
        <v>398</v>
      </c>
      <c r="H965" s="2" t="s">
        <v>44</v>
      </c>
      <c r="I965" s="2">
        <v>1.0</v>
      </c>
      <c r="J965" s="2" t="s">
        <v>1063</v>
      </c>
      <c r="K965" s="2" t="s">
        <v>21924</v>
      </c>
      <c r="L965" s="2" t="s">
        <v>1065</v>
      </c>
      <c r="M965" s="2" t="s">
        <v>21959</v>
      </c>
      <c r="N965" s="2">
        <v>3.0</v>
      </c>
      <c r="O965" s="2" t="s">
        <v>1244</v>
      </c>
      <c r="P965" s="2">
        <v>75.0</v>
      </c>
      <c r="Q965" s="2" t="s">
        <v>1082</v>
      </c>
      <c r="R965" s="2" t="b">
        <v>1</v>
      </c>
      <c r="S965" s="3" t="s">
        <v>398</v>
      </c>
      <c r="T965" s="2" t="s">
        <v>1093</v>
      </c>
      <c r="U965" s="2" t="s">
        <v>21693</v>
      </c>
    </row>
    <row r="966">
      <c r="A966" s="2" t="s">
        <v>6916</v>
      </c>
      <c r="B966" s="2" t="s">
        <v>21966</v>
      </c>
      <c r="C966" s="2" t="s">
        <v>1056</v>
      </c>
      <c r="D966" s="2" t="s">
        <v>42</v>
      </c>
      <c r="E966" s="2" t="s">
        <v>21968</v>
      </c>
      <c r="F966" s="2" t="s">
        <v>98</v>
      </c>
      <c r="G966" s="3" t="s">
        <v>398</v>
      </c>
      <c r="H966" s="2" t="s">
        <v>44</v>
      </c>
      <c r="I966" s="2">
        <v>1.0</v>
      </c>
      <c r="J966" s="2" t="s">
        <v>1063</v>
      </c>
      <c r="K966" s="2" t="s">
        <v>21924</v>
      </c>
      <c r="L966" s="2" t="s">
        <v>1065</v>
      </c>
      <c r="M966" s="2" t="s">
        <v>21977</v>
      </c>
      <c r="N966" s="2">
        <v>2.0</v>
      </c>
      <c r="O966" s="2" t="s">
        <v>1244</v>
      </c>
      <c r="P966" s="2">
        <v>60.0</v>
      </c>
      <c r="Q966" s="2" t="s">
        <v>1082</v>
      </c>
      <c r="R966" s="2" t="b">
        <v>1</v>
      </c>
      <c r="S966" s="3" t="s">
        <v>398</v>
      </c>
      <c r="T966" s="2" t="s">
        <v>1093</v>
      </c>
      <c r="U966" s="2" t="s">
        <v>21693</v>
      </c>
    </row>
    <row r="967">
      <c r="A967" s="2" t="s">
        <v>6922</v>
      </c>
      <c r="B967" s="2" t="s">
        <v>21986</v>
      </c>
      <c r="C967" s="2" t="s">
        <v>1056</v>
      </c>
      <c r="D967" s="2" t="s">
        <v>42</v>
      </c>
      <c r="E967" s="2" t="s">
        <v>21989</v>
      </c>
      <c r="F967" s="2" t="s">
        <v>361</v>
      </c>
      <c r="G967" s="3" t="s">
        <v>398</v>
      </c>
      <c r="H967" s="2" t="s">
        <v>44</v>
      </c>
      <c r="I967" s="2">
        <v>1.0</v>
      </c>
      <c r="J967" s="2" t="s">
        <v>1063</v>
      </c>
      <c r="K967" s="2" t="s">
        <v>21924</v>
      </c>
      <c r="L967" s="2" t="s">
        <v>1065</v>
      </c>
      <c r="M967" s="2" t="s">
        <v>21996</v>
      </c>
      <c r="N967" s="2">
        <v>2.0</v>
      </c>
      <c r="O967" s="2" t="s">
        <v>1244</v>
      </c>
      <c r="P967" s="2">
        <v>60.0</v>
      </c>
      <c r="Q967" s="2" t="s">
        <v>1082</v>
      </c>
      <c r="R967" s="2" t="b">
        <v>1</v>
      </c>
      <c r="S967" s="3" t="s">
        <v>398</v>
      </c>
      <c r="T967" s="2" t="s">
        <v>1093</v>
      </c>
      <c r="U967" s="2" t="s">
        <v>21693</v>
      </c>
    </row>
    <row r="968">
      <c r="A968" s="2" t="s">
        <v>6927</v>
      </c>
      <c r="B968" s="2" t="s">
        <v>22003</v>
      </c>
      <c r="C968" s="2" t="s">
        <v>1056</v>
      </c>
      <c r="D968" s="2" t="s">
        <v>78</v>
      </c>
      <c r="E968" s="2" t="s">
        <v>22007</v>
      </c>
      <c r="F968" s="2" t="s">
        <v>126</v>
      </c>
      <c r="H968" s="2" t="s">
        <v>44</v>
      </c>
      <c r="I968" s="2">
        <v>1.0</v>
      </c>
      <c r="J968" s="2" t="s">
        <v>1063</v>
      </c>
      <c r="K968" s="2" t="s">
        <v>22012</v>
      </c>
      <c r="L968" s="2" t="s">
        <v>1065</v>
      </c>
      <c r="M968" s="2" t="s">
        <v>22014</v>
      </c>
      <c r="N968" s="2">
        <v>3.0</v>
      </c>
      <c r="O968" s="2" t="s">
        <v>1244</v>
      </c>
      <c r="P968" s="2">
        <v>75.0</v>
      </c>
      <c r="Q968" s="2" t="s">
        <v>1082</v>
      </c>
      <c r="R968" s="2" t="b">
        <v>1</v>
      </c>
      <c r="T968" s="2" t="s">
        <v>1093</v>
      </c>
      <c r="U968" s="2" t="s">
        <v>22019</v>
      </c>
    </row>
    <row r="969">
      <c r="A969" s="2" t="s">
        <v>6935</v>
      </c>
      <c r="B969" s="2" t="s">
        <v>22023</v>
      </c>
      <c r="C969" s="2" t="s">
        <v>1056</v>
      </c>
      <c r="D969" s="2" t="s">
        <v>78</v>
      </c>
      <c r="E969" s="2" t="s">
        <v>22025</v>
      </c>
      <c r="F969" s="2" t="s">
        <v>98</v>
      </c>
      <c r="H969" s="2" t="s">
        <v>44</v>
      </c>
      <c r="I969" s="2">
        <v>1.0</v>
      </c>
      <c r="J969" s="2" t="s">
        <v>1063</v>
      </c>
      <c r="K969" s="2" t="s">
        <v>22012</v>
      </c>
      <c r="L969" s="2" t="s">
        <v>1065</v>
      </c>
      <c r="M969" s="2" t="s">
        <v>22039</v>
      </c>
      <c r="N969" s="2">
        <v>3.0</v>
      </c>
      <c r="O969" s="2" t="s">
        <v>1244</v>
      </c>
      <c r="P969" s="2">
        <v>90.0</v>
      </c>
      <c r="Q969" s="2" t="s">
        <v>1082</v>
      </c>
      <c r="R969" s="2" t="b">
        <v>1</v>
      </c>
      <c r="T969" s="2" t="s">
        <v>1093</v>
      </c>
      <c r="U969" s="2" t="s">
        <v>22019</v>
      </c>
    </row>
    <row r="970">
      <c r="A970" s="2" t="s">
        <v>6940</v>
      </c>
      <c r="B970" s="2" t="s">
        <v>22049</v>
      </c>
      <c r="C970" s="2" t="s">
        <v>1056</v>
      </c>
      <c r="D970" s="2" t="s">
        <v>78</v>
      </c>
      <c r="E970" s="2" t="s">
        <v>22054</v>
      </c>
      <c r="F970" s="2" t="s">
        <v>98</v>
      </c>
      <c r="H970" s="2" t="s">
        <v>44</v>
      </c>
      <c r="I970" s="2">
        <v>1.0</v>
      </c>
      <c r="J970" s="2" t="s">
        <v>1063</v>
      </c>
      <c r="K970" s="2" t="s">
        <v>22012</v>
      </c>
      <c r="L970" s="2" t="s">
        <v>1065</v>
      </c>
      <c r="M970" s="2" t="s">
        <v>22058</v>
      </c>
      <c r="N970" s="2">
        <v>3.0</v>
      </c>
      <c r="O970" s="2" t="s">
        <v>1244</v>
      </c>
      <c r="P970" s="2">
        <v>75.0</v>
      </c>
      <c r="Q970" s="2" t="s">
        <v>1082</v>
      </c>
      <c r="R970" s="2" t="b">
        <v>1</v>
      </c>
      <c r="T970" s="2" t="s">
        <v>1093</v>
      </c>
      <c r="U970" s="2" t="s">
        <v>22019</v>
      </c>
    </row>
    <row r="971">
      <c r="A971" s="2" t="s">
        <v>6945</v>
      </c>
      <c r="B971" s="2" t="s">
        <v>22065</v>
      </c>
      <c r="C971" s="2" t="s">
        <v>1056</v>
      </c>
      <c r="D971" s="2" t="s">
        <v>78</v>
      </c>
      <c r="E971" s="2" t="s">
        <v>22069</v>
      </c>
      <c r="F971" s="2" t="s">
        <v>361</v>
      </c>
      <c r="H971" s="2" t="s">
        <v>44</v>
      </c>
      <c r="I971" s="2">
        <v>1.0</v>
      </c>
      <c r="J971" s="2" t="s">
        <v>1063</v>
      </c>
      <c r="K971" s="2" t="s">
        <v>22012</v>
      </c>
      <c r="L971" s="2" t="s">
        <v>1065</v>
      </c>
      <c r="M971" s="2" t="s">
        <v>22074</v>
      </c>
      <c r="N971" s="3">
        <v>2.0</v>
      </c>
      <c r="O971" s="3" t="s">
        <v>1244</v>
      </c>
      <c r="P971" s="3">
        <v>60.0</v>
      </c>
      <c r="Q971" s="3" t="s">
        <v>1082</v>
      </c>
      <c r="R971" s="3" t="b">
        <v>1</v>
      </c>
      <c r="T971" s="2" t="s">
        <v>1093</v>
      </c>
      <c r="U971" s="3" t="s">
        <v>22019</v>
      </c>
    </row>
    <row r="972">
      <c r="A972" s="2" t="s">
        <v>6951</v>
      </c>
      <c r="B972" s="2" t="s">
        <v>22082</v>
      </c>
      <c r="C972" s="2" t="s">
        <v>1056</v>
      </c>
      <c r="D972" s="2" t="s">
        <v>78</v>
      </c>
      <c r="E972" s="2" t="s">
        <v>22086</v>
      </c>
      <c r="F972" s="2" t="s">
        <v>98</v>
      </c>
      <c r="H972" s="2" t="s">
        <v>44</v>
      </c>
      <c r="I972" s="2">
        <v>1.0</v>
      </c>
      <c r="J972" s="2" t="s">
        <v>1063</v>
      </c>
      <c r="K972" s="2" t="s">
        <v>22012</v>
      </c>
      <c r="L972" s="2" t="s">
        <v>1065</v>
      </c>
      <c r="M972" s="2" t="s">
        <v>22091</v>
      </c>
      <c r="N972" s="3">
        <v>3.0</v>
      </c>
      <c r="O972" s="3" t="s">
        <v>1244</v>
      </c>
      <c r="P972" s="3">
        <v>90.0</v>
      </c>
      <c r="Q972" s="3" t="s">
        <v>1082</v>
      </c>
      <c r="R972" s="3" t="b">
        <v>1</v>
      </c>
      <c r="T972" s="2" t="s">
        <v>1093</v>
      </c>
      <c r="U972" s="3" t="s">
        <v>22019</v>
      </c>
    </row>
    <row r="973">
      <c r="A973" s="2" t="s">
        <v>6959</v>
      </c>
      <c r="B973" s="2" t="s">
        <v>22099</v>
      </c>
      <c r="C973" s="2" t="s">
        <v>1056</v>
      </c>
      <c r="D973" s="2" t="s">
        <v>78</v>
      </c>
      <c r="E973" s="2" t="s">
        <v>22103</v>
      </c>
      <c r="F973" s="2" t="s">
        <v>51</v>
      </c>
      <c r="H973" s="2" t="s">
        <v>44</v>
      </c>
      <c r="I973" s="2">
        <v>1.0</v>
      </c>
      <c r="J973" s="2" t="s">
        <v>1063</v>
      </c>
      <c r="K973" s="2" t="s">
        <v>22012</v>
      </c>
      <c r="L973" s="2" t="s">
        <v>1065</v>
      </c>
      <c r="M973" s="2" t="s">
        <v>22106</v>
      </c>
      <c r="N973" s="3">
        <v>3.0</v>
      </c>
      <c r="O973" s="3" t="s">
        <v>1244</v>
      </c>
      <c r="P973" s="3">
        <v>90.0</v>
      </c>
      <c r="Q973" s="3" t="s">
        <v>1082</v>
      </c>
      <c r="R973" s="3" t="b">
        <v>1</v>
      </c>
      <c r="T973" s="2" t="s">
        <v>1093</v>
      </c>
      <c r="U973" s="3" t="s">
        <v>22019</v>
      </c>
    </row>
    <row r="974">
      <c r="A974" s="2" t="s">
        <v>6966</v>
      </c>
      <c r="B974" s="2" t="s">
        <v>22113</v>
      </c>
      <c r="C974" s="2" t="s">
        <v>1056</v>
      </c>
      <c r="D974" s="2" t="s">
        <v>78</v>
      </c>
      <c r="E974" s="2" t="s">
        <v>22116</v>
      </c>
      <c r="F974" s="2" t="s">
        <v>98</v>
      </c>
      <c r="H974" s="2" t="s">
        <v>44</v>
      </c>
      <c r="I974" s="2">
        <v>1.0</v>
      </c>
      <c r="J974" s="2" t="s">
        <v>1063</v>
      </c>
      <c r="K974" s="2" t="s">
        <v>22120</v>
      </c>
      <c r="L974" s="2" t="s">
        <v>1065</v>
      </c>
      <c r="M974" s="2" t="s">
        <v>22124</v>
      </c>
      <c r="N974" s="3">
        <v>3.0</v>
      </c>
      <c r="O974" s="3" t="s">
        <v>1244</v>
      </c>
      <c r="P974" s="3">
        <v>75.0</v>
      </c>
      <c r="Q974" s="3" t="s">
        <v>1082</v>
      </c>
      <c r="R974" s="3" t="b">
        <v>1</v>
      </c>
      <c r="T974" s="2" t="s">
        <v>1093</v>
      </c>
      <c r="U974" s="3" t="s">
        <v>22019</v>
      </c>
    </row>
    <row r="975">
      <c r="A975" s="2" t="s">
        <v>6973</v>
      </c>
      <c r="B975" s="2" t="s">
        <v>22131</v>
      </c>
      <c r="C975" s="2" t="s">
        <v>1056</v>
      </c>
      <c r="D975" s="2" t="s">
        <v>78</v>
      </c>
      <c r="E975" s="2" t="s">
        <v>22133</v>
      </c>
      <c r="F975" s="2" t="s">
        <v>361</v>
      </c>
      <c r="H975" s="2" t="s">
        <v>44</v>
      </c>
      <c r="I975" s="2">
        <v>1.0</v>
      </c>
      <c r="J975" s="2" t="s">
        <v>1063</v>
      </c>
      <c r="K975" s="2" t="s">
        <v>22120</v>
      </c>
      <c r="L975" s="2" t="s">
        <v>1065</v>
      </c>
      <c r="M975" s="2" t="s">
        <v>22140</v>
      </c>
      <c r="N975" s="3">
        <v>3.0</v>
      </c>
      <c r="O975" s="3" t="s">
        <v>1244</v>
      </c>
      <c r="P975" s="3">
        <v>75.0</v>
      </c>
      <c r="Q975" s="3" t="s">
        <v>1082</v>
      </c>
      <c r="R975" s="3" t="b">
        <v>1</v>
      </c>
      <c r="T975" s="2" t="s">
        <v>1093</v>
      </c>
      <c r="U975" s="3" t="s">
        <v>22019</v>
      </c>
    </row>
    <row r="976">
      <c r="A976" s="2" t="s">
        <v>6978</v>
      </c>
      <c r="B976" s="2" t="s">
        <v>22146</v>
      </c>
      <c r="C976" s="2" t="s">
        <v>1056</v>
      </c>
      <c r="D976" s="2" t="s">
        <v>78</v>
      </c>
      <c r="E976" s="2" t="s">
        <v>22148</v>
      </c>
      <c r="F976" s="2" t="s">
        <v>98</v>
      </c>
      <c r="H976" s="2" t="s">
        <v>44</v>
      </c>
      <c r="I976" s="2">
        <v>1.0</v>
      </c>
      <c r="J976" s="2" t="s">
        <v>1063</v>
      </c>
      <c r="K976" s="2" t="s">
        <v>22120</v>
      </c>
      <c r="L976" s="2" t="s">
        <v>22120</v>
      </c>
      <c r="M976" s="2" t="s">
        <v>22154</v>
      </c>
      <c r="N976" s="3">
        <v>3.0</v>
      </c>
      <c r="O976" s="3" t="s">
        <v>1638</v>
      </c>
      <c r="P976" s="3">
        <v>75.0</v>
      </c>
      <c r="Q976" s="3" t="s">
        <v>1082</v>
      </c>
      <c r="R976" s="3" t="b">
        <v>1</v>
      </c>
      <c r="T976" s="2" t="s">
        <v>1093</v>
      </c>
      <c r="U976" s="3" t="s">
        <v>22019</v>
      </c>
    </row>
    <row r="977">
      <c r="A977" s="2" t="s">
        <v>6982</v>
      </c>
      <c r="B977" s="2" t="s">
        <v>22159</v>
      </c>
      <c r="C977" s="2" t="s">
        <v>1056</v>
      </c>
      <c r="D977" s="2" t="s">
        <v>42</v>
      </c>
      <c r="E977" s="2" t="s">
        <v>22164</v>
      </c>
      <c r="F977" s="2" t="s">
        <v>361</v>
      </c>
      <c r="H977" s="2" t="s">
        <v>44</v>
      </c>
      <c r="I977" s="2">
        <v>1.0</v>
      </c>
      <c r="J977" s="2" t="s">
        <v>1063</v>
      </c>
      <c r="K977" s="2" t="s">
        <v>22120</v>
      </c>
      <c r="L977" s="2" t="s">
        <v>1065</v>
      </c>
      <c r="M977" s="2" t="s">
        <v>22170</v>
      </c>
      <c r="N977" s="3">
        <v>2.0</v>
      </c>
      <c r="O977" s="3" t="s">
        <v>1638</v>
      </c>
      <c r="P977" s="3">
        <v>60.0</v>
      </c>
      <c r="Q977" s="3" t="s">
        <v>1082</v>
      </c>
      <c r="R977" s="3" t="b">
        <v>1</v>
      </c>
      <c r="T977" s="2" t="s">
        <v>1093</v>
      </c>
      <c r="U977" s="3" t="s">
        <v>22019</v>
      </c>
    </row>
    <row r="978">
      <c r="A978" s="2" t="s">
        <v>6987</v>
      </c>
      <c r="B978" s="2" t="s">
        <v>22178</v>
      </c>
      <c r="C978" s="2" t="s">
        <v>1056</v>
      </c>
      <c r="D978" s="2" t="s">
        <v>78</v>
      </c>
      <c r="E978" s="2" t="s">
        <v>22180</v>
      </c>
      <c r="F978" s="2" t="s">
        <v>98</v>
      </c>
      <c r="H978" s="2" t="s">
        <v>44</v>
      </c>
      <c r="I978" s="2">
        <v>1.0</v>
      </c>
      <c r="J978" s="2" t="s">
        <v>1063</v>
      </c>
      <c r="K978" s="2" t="s">
        <v>22120</v>
      </c>
      <c r="L978" s="2" t="s">
        <v>1065</v>
      </c>
      <c r="M978" s="2" t="s">
        <v>22185</v>
      </c>
      <c r="N978" s="3">
        <v>3.0</v>
      </c>
      <c r="O978" s="3" t="s">
        <v>1638</v>
      </c>
      <c r="P978" s="3">
        <v>75.0</v>
      </c>
      <c r="Q978" s="3" t="s">
        <v>1082</v>
      </c>
      <c r="R978" s="3" t="b">
        <v>1</v>
      </c>
      <c r="T978" s="2" t="s">
        <v>1093</v>
      </c>
      <c r="U978" s="3" t="s">
        <v>22019</v>
      </c>
    </row>
    <row r="979">
      <c r="A979" s="2" t="s">
        <v>6993</v>
      </c>
      <c r="B979" s="2" t="s">
        <v>22192</v>
      </c>
      <c r="C979" s="2" t="s">
        <v>1056</v>
      </c>
      <c r="D979" s="2" t="s">
        <v>78</v>
      </c>
      <c r="E979" s="2" t="s">
        <v>22195</v>
      </c>
      <c r="F979" s="2" t="s">
        <v>126</v>
      </c>
      <c r="H979" s="2" t="s">
        <v>44</v>
      </c>
      <c r="I979" s="2">
        <v>1.0</v>
      </c>
      <c r="J979" s="2" t="s">
        <v>1063</v>
      </c>
      <c r="K979" s="2" t="s">
        <v>22120</v>
      </c>
      <c r="L979" s="2" t="s">
        <v>1065</v>
      </c>
      <c r="M979" s="2" t="s">
        <v>22199</v>
      </c>
      <c r="N979" s="3">
        <v>2.0</v>
      </c>
      <c r="O979" s="3" t="s">
        <v>1638</v>
      </c>
      <c r="P979" s="3">
        <v>60.0</v>
      </c>
      <c r="Q979" s="3" t="s">
        <v>1082</v>
      </c>
      <c r="R979" s="3" t="b">
        <v>1</v>
      </c>
      <c r="T979" s="2" t="s">
        <v>1093</v>
      </c>
      <c r="U979" s="3" t="s">
        <v>22019</v>
      </c>
    </row>
    <row r="980">
      <c r="A980" s="2" t="s">
        <v>6998</v>
      </c>
      <c r="B980" s="2" t="s">
        <v>22205</v>
      </c>
      <c r="C980" s="2" t="s">
        <v>1056</v>
      </c>
      <c r="D980" s="2" t="s">
        <v>42</v>
      </c>
      <c r="E980" s="2" t="s">
        <v>22207</v>
      </c>
      <c r="F980" s="2" t="s">
        <v>98</v>
      </c>
      <c r="H980" s="2" t="s">
        <v>44</v>
      </c>
      <c r="I980" s="2">
        <v>1.0</v>
      </c>
      <c r="J980" s="2" t="s">
        <v>1063</v>
      </c>
      <c r="K980" s="2" t="s">
        <v>22120</v>
      </c>
      <c r="L980" s="2" t="s">
        <v>1065</v>
      </c>
      <c r="M980" s="2" t="s">
        <v>22214</v>
      </c>
      <c r="N980" s="3">
        <v>2.0</v>
      </c>
      <c r="O980" s="3" t="s">
        <v>1638</v>
      </c>
      <c r="P980" s="3">
        <v>60.0</v>
      </c>
      <c r="Q980" s="3" t="s">
        <v>1082</v>
      </c>
      <c r="R980" s="3" t="b">
        <v>1</v>
      </c>
      <c r="T980" s="2" t="s">
        <v>1093</v>
      </c>
      <c r="U980" s="3" t="s">
        <v>22019</v>
      </c>
    </row>
    <row r="981">
      <c r="A981" s="2" t="s">
        <v>7003</v>
      </c>
      <c r="B981" s="2" t="s">
        <v>22219</v>
      </c>
      <c r="C981" s="2" t="s">
        <v>1056</v>
      </c>
      <c r="D981" s="2" t="s">
        <v>42</v>
      </c>
      <c r="E981" s="2" t="s">
        <v>22221</v>
      </c>
      <c r="F981" s="2" t="s">
        <v>361</v>
      </c>
      <c r="H981" s="2" t="s">
        <v>44</v>
      </c>
      <c r="I981" s="2">
        <v>1.0</v>
      </c>
      <c r="J981" s="2" t="s">
        <v>1063</v>
      </c>
      <c r="K981" s="2" t="s">
        <v>22120</v>
      </c>
      <c r="L981" s="2" t="s">
        <v>1065</v>
      </c>
      <c r="M981" s="2" t="s">
        <v>22226</v>
      </c>
      <c r="N981" s="3">
        <v>2.0</v>
      </c>
      <c r="O981" s="3" t="s">
        <v>1638</v>
      </c>
      <c r="P981" s="3">
        <v>60.0</v>
      </c>
      <c r="Q981" s="3" t="s">
        <v>1082</v>
      </c>
      <c r="R981" s="3" t="b">
        <v>1</v>
      </c>
      <c r="T981" s="2" t="s">
        <v>1093</v>
      </c>
      <c r="U981" s="3" t="s">
        <v>22019</v>
      </c>
    </row>
    <row r="982">
      <c r="A982" s="2" t="s">
        <v>7009</v>
      </c>
      <c r="B982" s="2" t="s">
        <v>22231</v>
      </c>
      <c r="C982" s="2" t="s">
        <v>1056</v>
      </c>
      <c r="D982" s="2" t="s">
        <v>42</v>
      </c>
      <c r="E982" s="2" t="s">
        <v>22233</v>
      </c>
      <c r="F982" s="2" t="s">
        <v>51</v>
      </c>
      <c r="H982" s="2" t="s">
        <v>44</v>
      </c>
      <c r="I982" s="2">
        <v>1.0</v>
      </c>
      <c r="J982" s="2" t="s">
        <v>1063</v>
      </c>
      <c r="K982" s="2" t="s">
        <v>22236</v>
      </c>
      <c r="L982" s="2" t="s">
        <v>1065</v>
      </c>
      <c r="M982" s="2" t="s">
        <v>22239</v>
      </c>
      <c r="N982" s="3">
        <v>2.0</v>
      </c>
      <c r="O982" s="3" t="s">
        <v>1244</v>
      </c>
      <c r="P982" s="3">
        <v>60.0</v>
      </c>
      <c r="Q982" s="3" t="s">
        <v>1082</v>
      </c>
      <c r="R982" s="3" t="b">
        <v>1</v>
      </c>
      <c r="T982" s="2" t="s">
        <v>1093</v>
      </c>
      <c r="U982" s="3" t="s">
        <v>22019</v>
      </c>
    </row>
    <row r="983">
      <c r="A983" s="2" t="s">
        <v>7017</v>
      </c>
      <c r="B983" s="2" t="s">
        <v>22243</v>
      </c>
      <c r="C983" s="2" t="s">
        <v>1056</v>
      </c>
      <c r="D983" s="2" t="s">
        <v>42</v>
      </c>
      <c r="E983" s="2" t="s">
        <v>22246</v>
      </c>
      <c r="F983" s="2" t="s">
        <v>51</v>
      </c>
      <c r="H983" s="2" t="s">
        <v>44</v>
      </c>
      <c r="I983" s="2">
        <v>1.0</v>
      </c>
      <c r="J983" s="2" t="s">
        <v>1063</v>
      </c>
      <c r="K983" s="2" t="s">
        <v>22236</v>
      </c>
      <c r="L983" s="2" t="s">
        <v>1065</v>
      </c>
      <c r="M983" s="2" t="s">
        <v>22250</v>
      </c>
      <c r="N983" s="3">
        <v>2.0</v>
      </c>
      <c r="O983" s="3" t="s">
        <v>1075</v>
      </c>
      <c r="P983" s="3">
        <v>60.0</v>
      </c>
      <c r="Q983" s="3" t="s">
        <v>1082</v>
      </c>
      <c r="R983" s="3" t="b">
        <v>1</v>
      </c>
      <c r="T983" s="2" t="s">
        <v>1093</v>
      </c>
      <c r="U983" s="3" t="s">
        <v>22019</v>
      </c>
    </row>
    <row r="984">
      <c r="A984" s="2" t="s">
        <v>7024</v>
      </c>
      <c r="B984" s="2" t="s">
        <v>22255</v>
      </c>
      <c r="C984" s="2" t="s">
        <v>1056</v>
      </c>
      <c r="D984" s="2" t="s">
        <v>42</v>
      </c>
      <c r="E984" s="2" t="s">
        <v>22258</v>
      </c>
      <c r="F984" s="2" t="s">
        <v>98</v>
      </c>
      <c r="H984" s="2" t="s">
        <v>44</v>
      </c>
      <c r="I984" s="2">
        <v>1.0</v>
      </c>
      <c r="J984" s="2" t="s">
        <v>1063</v>
      </c>
      <c r="K984" s="2" t="s">
        <v>22236</v>
      </c>
      <c r="L984" s="2" t="s">
        <v>1065</v>
      </c>
      <c r="M984" s="2" t="s">
        <v>22261</v>
      </c>
      <c r="N984" s="3">
        <v>2.0</v>
      </c>
      <c r="O984" s="3" t="s">
        <v>1075</v>
      </c>
      <c r="P984" s="3">
        <v>60.0</v>
      </c>
      <c r="Q984" s="3" t="s">
        <v>1082</v>
      </c>
      <c r="R984" s="3" t="b">
        <v>1</v>
      </c>
      <c r="T984" s="2" t="s">
        <v>1093</v>
      </c>
      <c r="U984" s="3" t="s">
        <v>22019</v>
      </c>
    </row>
    <row r="985">
      <c r="A985" s="2" t="s">
        <v>7028</v>
      </c>
      <c r="B985" s="2" t="s">
        <v>22267</v>
      </c>
      <c r="C985" s="2" t="s">
        <v>1590</v>
      </c>
      <c r="D985" s="2" t="s">
        <v>42</v>
      </c>
      <c r="E985" s="2" t="s">
        <v>22269</v>
      </c>
      <c r="F985" s="2" t="s">
        <v>1636</v>
      </c>
      <c r="H985" s="2" t="s">
        <v>44</v>
      </c>
      <c r="I985" s="2">
        <v>1.0</v>
      </c>
      <c r="J985" s="2" t="s">
        <v>1063</v>
      </c>
      <c r="K985" s="2" t="s">
        <v>13631</v>
      </c>
      <c r="L985" s="2" t="s">
        <v>1065</v>
      </c>
      <c r="M985" s="2" t="s">
        <v>22274</v>
      </c>
      <c r="N985" s="2">
        <v>2.0</v>
      </c>
      <c r="O985" s="2" t="s">
        <v>1075</v>
      </c>
      <c r="P985" s="2">
        <v>150.0</v>
      </c>
      <c r="Q985" s="2" t="s">
        <v>1082</v>
      </c>
      <c r="R985" s="2" t="b">
        <v>0</v>
      </c>
      <c r="T985" s="2" t="s">
        <v>1093</v>
      </c>
      <c r="U985" s="2" t="s">
        <v>22019</v>
      </c>
    </row>
    <row r="986">
      <c r="A986" s="2" t="s">
        <v>7032</v>
      </c>
      <c r="B986" s="2" t="s">
        <v>22279</v>
      </c>
      <c r="C986" s="2" t="s">
        <v>1056</v>
      </c>
      <c r="D986" s="2" t="s">
        <v>578</v>
      </c>
      <c r="E986" s="2" t="s">
        <v>22280</v>
      </c>
      <c r="F986" s="2" t="s">
        <v>51</v>
      </c>
      <c r="H986" s="2" t="s">
        <v>44</v>
      </c>
      <c r="I986" s="2">
        <v>1.0</v>
      </c>
      <c r="J986" s="2" t="s">
        <v>1063</v>
      </c>
      <c r="K986" s="2" t="s">
        <v>13631</v>
      </c>
      <c r="L986" s="2" t="s">
        <v>1065</v>
      </c>
      <c r="M986" s="2" t="s">
        <v>22283</v>
      </c>
      <c r="N986" s="2">
        <v>1.0</v>
      </c>
      <c r="O986" s="2" t="s">
        <v>1075</v>
      </c>
      <c r="P986" s="2">
        <v>45.0</v>
      </c>
      <c r="Q986" s="2" t="s">
        <v>1082</v>
      </c>
      <c r="R986" s="2" t="b">
        <v>1</v>
      </c>
      <c r="T986" s="2" t="s">
        <v>1093</v>
      </c>
      <c r="U986" s="2" t="s">
        <v>22019</v>
      </c>
    </row>
    <row r="987">
      <c r="A987" s="2" t="s">
        <v>7035</v>
      </c>
      <c r="B987" s="2" t="s">
        <v>22289</v>
      </c>
      <c r="C987" s="2" t="s">
        <v>1056</v>
      </c>
      <c r="D987" s="2" t="s">
        <v>42</v>
      </c>
      <c r="E987" s="2" t="s">
        <v>22291</v>
      </c>
      <c r="F987" s="2" t="s">
        <v>51</v>
      </c>
      <c r="H987" s="2" t="s">
        <v>44</v>
      </c>
      <c r="I987" s="2">
        <v>1.0</v>
      </c>
      <c r="J987" s="2" t="s">
        <v>1063</v>
      </c>
      <c r="K987" s="2" t="s">
        <v>13631</v>
      </c>
      <c r="L987" s="2" t="s">
        <v>1065</v>
      </c>
      <c r="M987" s="2" t="s">
        <v>22295</v>
      </c>
      <c r="N987" s="2">
        <v>2.0</v>
      </c>
      <c r="O987" s="2" t="s">
        <v>1075</v>
      </c>
      <c r="P987" s="2">
        <v>60.0</v>
      </c>
      <c r="Q987" s="2" t="s">
        <v>1082</v>
      </c>
      <c r="R987" s="2" t="b">
        <v>1</v>
      </c>
      <c r="T987" s="2" t="s">
        <v>1093</v>
      </c>
      <c r="U987" s="2" t="s">
        <v>22019</v>
      </c>
    </row>
    <row r="988">
      <c r="A988" s="2" t="s">
        <v>7039</v>
      </c>
      <c r="B988" s="2" t="s">
        <v>22302</v>
      </c>
      <c r="C988" s="2" t="s">
        <v>22304</v>
      </c>
      <c r="D988" s="2" t="s">
        <v>42</v>
      </c>
      <c r="E988" s="2" t="s">
        <v>22305</v>
      </c>
      <c r="F988" s="2" t="s">
        <v>22308</v>
      </c>
      <c r="G988" s="3" t="s">
        <v>398</v>
      </c>
      <c r="H988" s="2" t="s">
        <v>44</v>
      </c>
      <c r="I988" s="2">
        <v>1.0</v>
      </c>
      <c r="J988" s="2" t="s">
        <v>1063</v>
      </c>
      <c r="K988" s="2" t="s">
        <v>13973</v>
      </c>
      <c r="L988" s="2" t="s">
        <v>1065</v>
      </c>
      <c r="M988" s="2" t="s">
        <v>22312</v>
      </c>
      <c r="N988" s="3">
        <v>2.0</v>
      </c>
      <c r="O988" s="3" t="s">
        <v>1075</v>
      </c>
      <c r="P988" s="3">
        <v>180.0</v>
      </c>
      <c r="Q988" s="3" t="s">
        <v>1082</v>
      </c>
      <c r="R988" s="3" t="b">
        <v>0</v>
      </c>
      <c r="S988" s="5" t="s">
        <v>22315</v>
      </c>
      <c r="T988" s="2" t="s">
        <v>1093</v>
      </c>
    </row>
    <row r="989">
      <c r="A989" s="2" t="s">
        <v>7044</v>
      </c>
      <c r="B989" s="2" t="s">
        <v>22318</v>
      </c>
      <c r="C989" s="2" t="s">
        <v>22304</v>
      </c>
      <c r="D989" s="2" t="s">
        <v>42</v>
      </c>
      <c r="E989" s="2" t="s">
        <v>22321</v>
      </c>
      <c r="F989" s="2" t="s">
        <v>22322</v>
      </c>
      <c r="G989" s="3" t="s">
        <v>398</v>
      </c>
      <c r="H989" s="2" t="s">
        <v>44</v>
      </c>
      <c r="I989" s="2">
        <v>1.0</v>
      </c>
      <c r="J989" s="2" t="s">
        <v>1063</v>
      </c>
      <c r="K989" s="2" t="s">
        <v>13973</v>
      </c>
      <c r="L989" s="2" t="s">
        <v>1065</v>
      </c>
      <c r="M989" s="2" t="s">
        <v>22325</v>
      </c>
      <c r="N989" s="3">
        <v>2.0</v>
      </c>
      <c r="O989" s="3" t="s">
        <v>1075</v>
      </c>
      <c r="P989" s="3">
        <v>180.0</v>
      </c>
      <c r="Q989" s="3" t="s">
        <v>1082</v>
      </c>
      <c r="R989" s="3" t="b">
        <v>0</v>
      </c>
      <c r="S989" s="5" t="s">
        <v>22329</v>
      </c>
      <c r="T989" s="2" t="s">
        <v>1093</v>
      </c>
    </row>
    <row r="990">
      <c r="A990" s="2" t="s">
        <v>7047</v>
      </c>
      <c r="B990" s="2" t="s">
        <v>22331</v>
      </c>
      <c r="C990" s="2" t="s">
        <v>22304</v>
      </c>
      <c r="D990" s="2" t="s">
        <v>42</v>
      </c>
      <c r="E990" s="2" t="s">
        <v>22334</v>
      </c>
      <c r="F990" s="2" t="s">
        <v>22336</v>
      </c>
      <c r="G990" s="3" t="s">
        <v>398</v>
      </c>
      <c r="H990" s="2" t="s">
        <v>44</v>
      </c>
      <c r="I990" s="2">
        <v>1.0</v>
      </c>
      <c r="J990" s="2" t="s">
        <v>1063</v>
      </c>
      <c r="K990" s="2" t="s">
        <v>13973</v>
      </c>
      <c r="L990" s="2" t="s">
        <v>1065</v>
      </c>
      <c r="M990" s="2" t="s">
        <v>22341</v>
      </c>
      <c r="N990" s="3">
        <v>3.0</v>
      </c>
      <c r="O990" s="3" t="s">
        <v>1075</v>
      </c>
      <c r="P990" s="3">
        <v>240.0</v>
      </c>
      <c r="Q990" s="3" t="s">
        <v>1082</v>
      </c>
      <c r="R990" s="3" t="b">
        <v>0</v>
      </c>
      <c r="S990" s="5" t="s">
        <v>22343</v>
      </c>
      <c r="T990" s="2" t="s">
        <v>1093</v>
      </c>
    </row>
    <row r="991">
      <c r="A991" s="2" t="s">
        <v>7052</v>
      </c>
      <c r="B991" s="2" t="s">
        <v>22345</v>
      </c>
      <c r="C991" s="2" t="s">
        <v>22304</v>
      </c>
      <c r="D991" s="2" t="s">
        <v>78</v>
      </c>
      <c r="E991" s="2" t="s">
        <v>22347</v>
      </c>
      <c r="F991" s="2" t="s">
        <v>22349</v>
      </c>
      <c r="G991" s="3" t="s">
        <v>398</v>
      </c>
      <c r="H991" s="2" t="s">
        <v>44</v>
      </c>
      <c r="I991" s="2">
        <v>1.0</v>
      </c>
      <c r="J991" s="2" t="s">
        <v>1063</v>
      </c>
      <c r="K991" s="2" t="s">
        <v>13973</v>
      </c>
      <c r="L991" s="2" t="s">
        <v>1065</v>
      </c>
      <c r="M991" s="2" t="s">
        <v>22353</v>
      </c>
      <c r="N991" s="3">
        <v>3.0</v>
      </c>
      <c r="O991" s="3" t="s">
        <v>1075</v>
      </c>
      <c r="P991" s="3">
        <v>300.0</v>
      </c>
      <c r="Q991" s="3" t="s">
        <v>1082</v>
      </c>
      <c r="R991" s="3" t="b">
        <v>0</v>
      </c>
      <c r="S991" s="5" t="s">
        <v>22356</v>
      </c>
      <c r="T991" s="2" t="s">
        <v>1093</v>
      </c>
    </row>
    <row r="992">
      <c r="A992" s="2" t="s">
        <v>7055</v>
      </c>
      <c r="B992" s="2" t="s">
        <v>22360</v>
      </c>
      <c r="C992" s="2" t="s">
        <v>22304</v>
      </c>
      <c r="D992" s="2" t="s">
        <v>78</v>
      </c>
      <c r="E992" s="2" t="s">
        <v>22362</v>
      </c>
      <c r="F992" s="2" t="s">
        <v>22363</v>
      </c>
      <c r="G992" s="3" t="s">
        <v>398</v>
      </c>
      <c r="H992" s="2" t="s">
        <v>44</v>
      </c>
      <c r="I992" s="2">
        <v>1.0</v>
      </c>
      <c r="J992" s="2" t="s">
        <v>1063</v>
      </c>
      <c r="K992" s="2" t="s">
        <v>13973</v>
      </c>
      <c r="L992" s="2" t="s">
        <v>1065</v>
      </c>
      <c r="M992" s="2" t="s">
        <v>22368</v>
      </c>
      <c r="N992" s="3">
        <v>3.0</v>
      </c>
      <c r="O992" s="3" t="s">
        <v>1075</v>
      </c>
      <c r="P992" s="3">
        <v>240.0</v>
      </c>
      <c r="Q992" s="3" t="s">
        <v>1082</v>
      </c>
      <c r="R992" s="3" t="b">
        <v>0</v>
      </c>
      <c r="S992" s="5" t="s">
        <v>22370</v>
      </c>
      <c r="T992" s="2" t="s">
        <v>1093</v>
      </c>
    </row>
    <row r="993">
      <c r="A993" s="2" t="s">
        <v>7062</v>
      </c>
      <c r="B993" s="2" t="s">
        <v>22374</v>
      </c>
      <c r="C993" s="2" t="s">
        <v>22304</v>
      </c>
      <c r="D993" s="2" t="s">
        <v>78</v>
      </c>
      <c r="E993" s="2" t="s">
        <v>22378</v>
      </c>
      <c r="F993" s="2" t="s">
        <v>22379</v>
      </c>
      <c r="G993" s="3" t="s">
        <v>398</v>
      </c>
      <c r="H993" s="2" t="s">
        <v>44</v>
      </c>
      <c r="I993" s="2">
        <v>1.0</v>
      </c>
      <c r="J993" s="2" t="s">
        <v>1063</v>
      </c>
      <c r="K993" s="2" t="s">
        <v>13973</v>
      </c>
      <c r="L993" s="2" t="s">
        <v>1065</v>
      </c>
      <c r="M993" s="2" t="s">
        <v>22381</v>
      </c>
      <c r="N993" s="3">
        <v>3.0</v>
      </c>
      <c r="O993" s="3" t="s">
        <v>1455</v>
      </c>
      <c r="P993" s="3">
        <v>240.0</v>
      </c>
      <c r="Q993" s="3" t="s">
        <v>1082</v>
      </c>
      <c r="R993" s="3" t="b">
        <v>0</v>
      </c>
      <c r="S993" s="5" t="s">
        <v>22385</v>
      </c>
      <c r="T993" s="2" t="s">
        <v>1093</v>
      </c>
    </row>
    <row r="994">
      <c r="A994" s="2" t="s">
        <v>7065</v>
      </c>
      <c r="B994" s="2" t="s">
        <v>22388</v>
      </c>
      <c r="C994" s="2" t="s">
        <v>22304</v>
      </c>
      <c r="D994" s="2" t="s">
        <v>78</v>
      </c>
      <c r="E994" s="2" t="s">
        <v>22391</v>
      </c>
      <c r="F994" s="2" t="s">
        <v>22393</v>
      </c>
      <c r="G994" s="3" t="s">
        <v>398</v>
      </c>
      <c r="H994" s="2" t="s">
        <v>44</v>
      </c>
      <c r="I994" s="2">
        <v>1.0</v>
      </c>
      <c r="J994" s="2" t="s">
        <v>1063</v>
      </c>
      <c r="K994" s="2" t="s">
        <v>13973</v>
      </c>
      <c r="L994" s="2" t="s">
        <v>1065</v>
      </c>
      <c r="M994" s="2" t="s">
        <v>22397</v>
      </c>
      <c r="N994" s="3">
        <v>3.0</v>
      </c>
      <c r="O994" s="3" t="s">
        <v>1075</v>
      </c>
      <c r="P994" s="3">
        <v>240.0</v>
      </c>
      <c r="Q994" s="3" t="s">
        <v>1082</v>
      </c>
      <c r="R994" s="3" t="b">
        <v>0</v>
      </c>
      <c r="S994" s="5" t="s">
        <v>22356</v>
      </c>
      <c r="T994" s="2" t="s">
        <v>1093</v>
      </c>
    </row>
    <row r="995">
      <c r="A995" s="2" t="s">
        <v>7068</v>
      </c>
      <c r="B995" s="2" t="s">
        <v>22403</v>
      </c>
      <c r="C995" s="2" t="s">
        <v>22304</v>
      </c>
      <c r="D995" s="2" t="s">
        <v>42</v>
      </c>
      <c r="E995" s="2" t="s">
        <v>22407</v>
      </c>
      <c r="F995" s="2" t="s">
        <v>22408</v>
      </c>
      <c r="G995" s="3" t="s">
        <v>398</v>
      </c>
      <c r="H995" s="2" t="s">
        <v>44</v>
      </c>
      <c r="I995" s="2">
        <v>1.0</v>
      </c>
      <c r="J995" s="2" t="s">
        <v>1063</v>
      </c>
      <c r="K995" s="2" t="s">
        <v>13973</v>
      </c>
      <c r="L995" s="2" t="s">
        <v>1065</v>
      </c>
      <c r="M995" s="2" t="s">
        <v>22413</v>
      </c>
      <c r="N995" s="3">
        <v>3.0</v>
      </c>
      <c r="O995" s="3" t="s">
        <v>1075</v>
      </c>
      <c r="P995" s="3">
        <v>180.0</v>
      </c>
      <c r="Q995" s="3" t="s">
        <v>1082</v>
      </c>
      <c r="R995" s="3" t="b">
        <v>0</v>
      </c>
      <c r="S995" s="5" t="s">
        <v>22416</v>
      </c>
      <c r="T995" s="2" t="s">
        <v>1093</v>
      </c>
    </row>
    <row r="996">
      <c r="A996" s="2" t="s">
        <v>7071</v>
      </c>
      <c r="B996" s="2" t="s">
        <v>22418</v>
      </c>
      <c r="C996" s="2" t="s">
        <v>22304</v>
      </c>
      <c r="D996" s="2" t="s">
        <v>78</v>
      </c>
      <c r="E996" s="2" t="s">
        <v>22423</v>
      </c>
      <c r="F996" s="2" t="s">
        <v>22424</v>
      </c>
      <c r="G996" s="3" t="s">
        <v>398</v>
      </c>
      <c r="H996" s="2" t="s">
        <v>44</v>
      </c>
      <c r="I996" s="2">
        <v>1.0</v>
      </c>
      <c r="J996" s="2" t="s">
        <v>1063</v>
      </c>
      <c r="K996" s="2" t="s">
        <v>13973</v>
      </c>
      <c r="L996" s="2" t="s">
        <v>1065</v>
      </c>
      <c r="M996" s="2" t="s">
        <v>22427</v>
      </c>
      <c r="N996" s="3">
        <v>3.0</v>
      </c>
      <c r="O996" s="3" t="s">
        <v>1244</v>
      </c>
      <c r="P996" s="3">
        <v>240.0</v>
      </c>
      <c r="Q996" s="3" t="s">
        <v>1082</v>
      </c>
      <c r="R996" s="3" t="b">
        <v>0</v>
      </c>
      <c r="S996" s="5" t="s">
        <v>22430</v>
      </c>
      <c r="T996" s="2" t="s">
        <v>1093</v>
      </c>
    </row>
    <row r="997">
      <c r="A997" s="2" t="s">
        <v>7075</v>
      </c>
      <c r="B997" s="2" t="s">
        <v>22435</v>
      </c>
      <c r="C997" s="2" t="s">
        <v>22304</v>
      </c>
      <c r="D997" s="2" t="s">
        <v>78</v>
      </c>
      <c r="E997" s="2" t="s">
        <v>22436</v>
      </c>
      <c r="F997" s="2" t="s">
        <v>22439</v>
      </c>
      <c r="G997" s="3" t="s">
        <v>398</v>
      </c>
      <c r="H997" s="2" t="s">
        <v>44</v>
      </c>
      <c r="I997" s="2">
        <v>1.0</v>
      </c>
      <c r="J997" s="2" t="s">
        <v>1063</v>
      </c>
      <c r="K997" s="2" t="s">
        <v>13973</v>
      </c>
      <c r="L997" s="2" t="s">
        <v>1065</v>
      </c>
      <c r="M997" s="2" t="s">
        <v>22443</v>
      </c>
      <c r="N997" s="3">
        <v>3.0</v>
      </c>
      <c r="O997" s="3" t="s">
        <v>1244</v>
      </c>
      <c r="P997" s="3">
        <v>240.0</v>
      </c>
      <c r="Q997" s="3" t="s">
        <v>1082</v>
      </c>
      <c r="R997" s="3" t="b">
        <v>0</v>
      </c>
      <c r="S997" s="5" t="s">
        <v>22447</v>
      </c>
      <c r="T997" s="2" t="s">
        <v>1093</v>
      </c>
    </row>
    <row r="998">
      <c r="A998" s="2" t="s">
        <v>7080</v>
      </c>
      <c r="B998" s="2" t="s">
        <v>22448</v>
      </c>
      <c r="C998" s="2" t="s">
        <v>22304</v>
      </c>
      <c r="D998" s="2" t="s">
        <v>78</v>
      </c>
      <c r="E998" s="2" t="s">
        <v>22452</v>
      </c>
      <c r="F998" s="2" t="s">
        <v>22453</v>
      </c>
      <c r="G998" s="3" t="s">
        <v>398</v>
      </c>
      <c r="H998" s="2" t="s">
        <v>44</v>
      </c>
      <c r="I998" s="2">
        <v>1.0</v>
      </c>
      <c r="J998" s="2" t="s">
        <v>1063</v>
      </c>
      <c r="K998" s="2" t="s">
        <v>13973</v>
      </c>
      <c r="L998" s="2" t="s">
        <v>1065</v>
      </c>
      <c r="M998" s="2" t="s">
        <v>22457</v>
      </c>
      <c r="N998" s="3">
        <v>2.0</v>
      </c>
      <c r="O998" s="3" t="s">
        <v>1244</v>
      </c>
      <c r="P998" s="3">
        <v>180.0</v>
      </c>
      <c r="Q998" s="3" t="s">
        <v>1082</v>
      </c>
      <c r="R998" s="3" t="b">
        <v>0</v>
      </c>
      <c r="S998" s="5" t="s">
        <v>22461</v>
      </c>
      <c r="T998" s="2" t="s">
        <v>1093</v>
      </c>
    </row>
    <row r="999">
      <c r="A999" s="2" t="s">
        <v>7083</v>
      </c>
      <c r="B999" s="2" t="s">
        <v>22464</v>
      </c>
      <c r="C999" s="2" t="s">
        <v>22304</v>
      </c>
      <c r="D999" s="2" t="s">
        <v>42</v>
      </c>
      <c r="E999" s="2" t="s">
        <v>22465</v>
      </c>
      <c r="F999" s="2" t="s">
        <v>22468</v>
      </c>
      <c r="G999" s="3" t="s">
        <v>398</v>
      </c>
      <c r="H999" s="2" t="s">
        <v>47</v>
      </c>
      <c r="I999" s="2">
        <v>1.0</v>
      </c>
      <c r="J999" s="2" t="s">
        <v>1063</v>
      </c>
      <c r="K999" s="2" t="s">
        <v>13973</v>
      </c>
      <c r="L999" s="2" t="s">
        <v>1065</v>
      </c>
      <c r="M999" s="2" t="s">
        <v>22472</v>
      </c>
      <c r="N999" s="3">
        <v>3.0</v>
      </c>
      <c r="O999" s="3" t="s">
        <v>1455</v>
      </c>
      <c r="P999" s="3">
        <v>240.0</v>
      </c>
      <c r="Q999" s="3" t="s">
        <v>1082</v>
      </c>
      <c r="R999" s="3" t="b">
        <v>0</v>
      </c>
      <c r="S999" s="5" t="s">
        <v>22475</v>
      </c>
      <c r="T999" s="2" t="s">
        <v>417</v>
      </c>
    </row>
    <row r="1000">
      <c r="A1000" s="2" t="s">
        <v>7090</v>
      </c>
      <c r="B1000" s="2" t="s">
        <v>22479</v>
      </c>
      <c r="C1000" s="2" t="s">
        <v>22304</v>
      </c>
      <c r="D1000" s="2" t="s">
        <v>78</v>
      </c>
      <c r="E1000" s="2" t="s">
        <v>22483</v>
      </c>
      <c r="F1000" s="2" t="s">
        <v>22485</v>
      </c>
      <c r="G1000" s="3" t="s">
        <v>398</v>
      </c>
      <c r="H1000" s="2" t="s">
        <v>44</v>
      </c>
      <c r="I1000" s="2">
        <v>1.0</v>
      </c>
      <c r="J1000" s="2" t="s">
        <v>1063</v>
      </c>
      <c r="K1000" s="2" t="s">
        <v>13973</v>
      </c>
      <c r="L1000" s="2" t="s">
        <v>1065</v>
      </c>
      <c r="M1000" s="2" t="s">
        <v>22488</v>
      </c>
      <c r="N1000" s="3">
        <v>3.0</v>
      </c>
      <c r="O1000" s="3" t="s">
        <v>1244</v>
      </c>
      <c r="P1000" s="3">
        <v>240.0</v>
      </c>
      <c r="Q1000" s="3" t="s">
        <v>1082</v>
      </c>
      <c r="R1000" s="3" t="b">
        <v>0</v>
      </c>
      <c r="S1000" s="5" t="s">
        <v>22492</v>
      </c>
      <c r="T1000" s="2" t="s">
        <v>1093</v>
      </c>
    </row>
    <row r="1001">
      <c r="A1001" s="2" t="s">
        <v>7094</v>
      </c>
      <c r="B1001" s="2" t="s">
        <v>22497</v>
      </c>
      <c r="C1001" s="2" t="s">
        <v>22304</v>
      </c>
      <c r="D1001" s="2" t="s">
        <v>78</v>
      </c>
      <c r="E1001" s="2" t="s">
        <v>22499</v>
      </c>
      <c r="F1001" s="2" t="s">
        <v>22500</v>
      </c>
      <c r="G1001" s="3" t="s">
        <v>398</v>
      </c>
      <c r="H1001" s="2" t="s">
        <v>44</v>
      </c>
      <c r="I1001" s="2">
        <v>1.0</v>
      </c>
      <c r="J1001" s="2" t="s">
        <v>1063</v>
      </c>
      <c r="K1001" s="2" t="s">
        <v>13973</v>
      </c>
      <c r="L1001" s="2" t="s">
        <v>1065</v>
      </c>
      <c r="M1001" s="2" t="s">
        <v>22505</v>
      </c>
      <c r="N1001" s="3">
        <v>3.0</v>
      </c>
      <c r="O1001" s="3" t="s">
        <v>1244</v>
      </c>
      <c r="P1001" s="3">
        <v>240.0</v>
      </c>
      <c r="Q1001" s="3" t="s">
        <v>1082</v>
      </c>
      <c r="R1001" s="3" t="b">
        <v>0</v>
      </c>
      <c r="S1001" s="5" t="s">
        <v>22508</v>
      </c>
      <c r="T1001" s="2" t="s">
        <v>1093</v>
      </c>
    </row>
    <row r="1002">
      <c r="A1002" s="2" t="s">
        <v>7099</v>
      </c>
      <c r="B1002" s="2" t="s">
        <v>22510</v>
      </c>
      <c r="C1002" s="2" t="s">
        <v>22304</v>
      </c>
      <c r="D1002" s="2" t="s">
        <v>78</v>
      </c>
      <c r="E1002" s="2" t="s">
        <v>22513</v>
      </c>
      <c r="F1002" s="2" t="s">
        <v>22515</v>
      </c>
      <c r="G1002" s="3" t="s">
        <v>398</v>
      </c>
      <c r="H1002" s="2" t="s">
        <v>47</v>
      </c>
      <c r="I1002" s="2">
        <v>1.0</v>
      </c>
      <c r="J1002" s="2" t="s">
        <v>1063</v>
      </c>
      <c r="K1002" s="2" t="s">
        <v>13973</v>
      </c>
      <c r="L1002" s="2" t="s">
        <v>1065</v>
      </c>
      <c r="M1002" s="2" t="s">
        <v>22519</v>
      </c>
      <c r="N1002" s="3">
        <v>4.0</v>
      </c>
      <c r="O1002" s="3" t="s">
        <v>1244</v>
      </c>
      <c r="P1002" s="3">
        <v>300.0</v>
      </c>
      <c r="Q1002" s="3" t="s">
        <v>1082</v>
      </c>
      <c r="R1002" s="3" t="b">
        <v>0</v>
      </c>
      <c r="S1002" s="5" t="s">
        <v>22522</v>
      </c>
      <c r="T1002" s="2" t="s">
        <v>417</v>
      </c>
    </row>
    <row r="1003">
      <c r="A1003" s="2" t="s">
        <v>7103</v>
      </c>
      <c r="B1003" s="2" t="s">
        <v>22526</v>
      </c>
      <c r="C1003" s="2" t="s">
        <v>22304</v>
      </c>
      <c r="D1003" s="2" t="s">
        <v>78</v>
      </c>
      <c r="E1003" s="2" t="s">
        <v>22528</v>
      </c>
      <c r="F1003" s="2" t="s">
        <v>22530</v>
      </c>
      <c r="G1003" s="3" t="s">
        <v>398</v>
      </c>
      <c r="H1003" s="2" t="s">
        <v>44</v>
      </c>
      <c r="I1003" s="2">
        <v>1.0</v>
      </c>
      <c r="J1003" s="2" t="s">
        <v>1063</v>
      </c>
      <c r="K1003" s="2" t="s">
        <v>13973</v>
      </c>
      <c r="L1003" s="2" t="s">
        <v>1065</v>
      </c>
      <c r="M1003" s="2" t="s">
        <v>22533</v>
      </c>
      <c r="N1003" s="3">
        <v>3.0</v>
      </c>
      <c r="O1003" s="3" t="s">
        <v>1244</v>
      </c>
      <c r="P1003" s="3">
        <v>240.0</v>
      </c>
      <c r="Q1003" s="3" t="s">
        <v>1082</v>
      </c>
      <c r="R1003" s="3" t="b">
        <v>0</v>
      </c>
      <c r="S1003" s="5" t="s">
        <v>22536</v>
      </c>
      <c r="T1003" s="2" t="s">
        <v>1093</v>
      </c>
    </row>
    <row r="1004">
      <c r="A1004" s="2" t="s">
        <v>7108</v>
      </c>
      <c r="B1004" s="2" t="s">
        <v>22538</v>
      </c>
      <c r="C1004" s="2" t="s">
        <v>22304</v>
      </c>
      <c r="D1004" s="2" t="s">
        <v>78</v>
      </c>
      <c r="E1004" s="2" t="s">
        <v>22540</v>
      </c>
      <c r="F1004" s="2" t="s">
        <v>22542</v>
      </c>
      <c r="G1004" s="3" t="s">
        <v>398</v>
      </c>
      <c r="H1004" s="2" t="s">
        <v>44</v>
      </c>
      <c r="I1004" s="2">
        <v>1.0</v>
      </c>
      <c r="J1004" s="2" t="s">
        <v>1063</v>
      </c>
      <c r="K1004" s="2" t="s">
        <v>13973</v>
      </c>
      <c r="L1004" s="2" t="s">
        <v>1065</v>
      </c>
      <c r="M1004" s="2" t="s">
        <v>22546</v>
      </c>
      <c r="N1004" s="3">
        <v>3.0</v>
      </c>
      <c r="O1004" s="3" t="s">
        <v>1244</v>
      </c>
      <c r="P1004" s="3">
        <v>240.0</v>
      </c>
      <c r="Q1004" s="3" t="s">
        <v>1082</v>
      </c>
      <c r="R1004" s="3" t="b">
        <v>0</v>
      </c>
      <c r="S1004" s="5" t="s">
        <v>22549</v>
      </c>
      <c r="T1004" s="2" t="s">
        <v>1093</v>
      </c>
    </row>
    <row r="1005">
      <c r="A1005" s="2" t="s">
        <v>7112</v>
      </c>
      <c r="B1005" s="2" t="s">
        <v>22552</v>
      </c>
      <c r="C1005" s="2" t="s">
        <v>22304</v>
      </c>
      <c r="D1005" s="2" t="s">
        <v>42</v>
      </c>
      <c r="E1005" s="2" t="s">
        <v>22555</v>
      </c>
      <c r="F1005" s="2" t="s">
        <v>22557</v>
      </c>
      <c r="G1005" s="3" t="s">
        <v>398</v>
      </c>
      <c r="H1005" s="2" t="s">
        <v>44</v>
      </c>
      <c r="I1005" s="2">
        <v>1.0</v>
      </c>
      <c r="J1005" s="2" t="s">
        <v>1063</v>
      </c>
      <c r="K1005" s="2" t="s">
        <v>13973</v>
      </c>
      <c r="L1005" s="2" t="s">
        <v>1065</v>
      </c>
      <c r="M1005" s="2" t="s">
        <v>22561</v>
      </c>
      <c r="N1005" s="3">
        <v>2.0</v>
      </c>
      <c r="O1005" s="3" t="s">
        <v>1244</v>
      </c>
      <c r="P1005" s="3">
        <v>180.0</v>
      </c>
      <c r="Q1005" s="3" t="s">
        <v>1082</v>
      </c>
      <c r="R1005" s="3" t="b">
        <v>0</v>
      </c>
      <c r="S1005" s="5" t="s">
        <v>22565</v>
      </c>
      <c r="T1005" s="2" t="s">
        <v>1093</v>
      </c>
    </row>
    <row r="1006">
      <c r="A1006" s="2" t="s">
        <v>7115</v>
      </c>
      <c r="B1006" s="2" t="s">
        <v>22570</v>
      </c>
      <c r="C1006" s="2" t="s">
        <v>22304</v>
      </c>
      <c r="D1006" s="2" t="s">
        <v>78</v>
      </c>
      <c r="E1006" s="2" t="s">
        <v>22573</v>
      </c>
      <c r="F1006" s="2" t="s">
        <v>22574</v>
      </c>
      <c r="G1006" s="3" t="s">
        <v>398</v>
      </c>
      <c r="H1006" s="2" t="s">
        <v>44</v>
      </c>
      <c r="I1006" s="2">
        <v>1.0</v>
      </c>
      <c r="J1006" s="2" t="s">
        <v>1063</v>
      </c>
      <c r="K1006" s="2" t="s">
        <v>13973</v>
      </c>
      <c r="L1006" s="2" t="s">
        <v>1065</v>
      </c>
      <c r="M1006" s="2" t="s">
        <v>22578</v>
      </c>
      <c r="N1006" s="3">
        <v>3.0</v>
      </c>
      <c r="O1006" s="3" t="s">
        <v>1244</v>
      </c>
      <c r="P1006" s="3">
        <v>240.0</v>
      </c>
      <c r="Q1006" s="3" t="s">
        <v>1082</v>
      </c>
      <c r="R1006" s="3" t="b">
        <v>0</v>
      </c>
      <c r="S1006" s="5" t="s">
        <v>22582</v>
      </c>
      <c r="T1006" s="2" t="s">
        <v>1093</v>
      </c>
    </row>
    <row r="1007">
      <c r="A1007" s="2" t="s">
        <v>7119</v>
      </c>
      <c r="B1007" s="2" t="s">
        <v>22584</v>
      </c>
      <c r="C1007" s="2" t="s">
        <v>22304</v>
      </c>
      <c r="D1007" s="2" t="s">
        <v>42</v>
      </c>
      <c r="E1007" s="2" t="s">
        <v>22586</v>
      </c>
      <c r="F1007" s="2" t="s">
        <v>22587</v>
      </c>
      <c r="G1007" s="3" t="s">
        <v>398</v>
      </c>
      <c r="H1007" s="2" t="s">
        <v>44</v>
      </c>
      <c r="I1007" s="2">
        <v>1.0</v>
      </c>
      <c r="J1007" s="2" t="s">
        <v>1063</v>
      </c>
      <c r="K1007" s="2" t="s">
        <v>13973</v>
      </c>
      <c r="L1007" s="2" t="s">
        <v>1065</v>
      </c>
      <c r="M1007" s="2" t="s">
        <v>22592</v>
      </c>
      <c r="N1007" s="3">
        <v>2.0</v>
      </c>
      <c r="O1007" s="3" t="s">
        <v>1244</v>
      </c>
      <c r="P1007" s="3">
        <v>180.0</v>
      </c>
      <c r="Q1007" s="3" t="s">
        <v>1082</v>
      </c>
      <c r="R1007" s="3" t="b">
        <v>0</v>
      </c>
      <c r="S1007" s="5" t="s">
        <v>22593</v>
      </c>
      <c r="T1007" s="2" t="s">
        <v>1093</v>
      </c>
    </row>
    <row r="1008">
      <c r="A1008" s="2" t="s">
        <v>7122</v>
      </c>
      <c r="B1008" s="2" t="s">
        <v>22598</v>
      </c>
      <c r="C1008" s="2" t="s">
        <v>22304</v>
      </c>
      <c r="D1008" s="2" t="s">
        <v>78</v>
      </c>
      <c r="E1008" s="2" t="s">
        <v>22600</v>
      </c>
      <c r="F1008" s="2" t="s">
        <v>22601</v>
      </c>
      <c r="G1008" s="3" t="s">
        <v>398</v>
      </c>
      <c r="H1008" s="2" t="s">
        <v>44</v>
      </c>
      <c r="I1008" s="2">
        <v>1.0</v>
      </c>
      <c r="J1008" s="2" t="s">
        <v>1063</v>
      </c>
      <c r="K1008" s="2" t="s">
        <v>13973</v>
      </c>
      <c r="L1008" s="2" t="s">
        <v>1065</v>
      </c>
      <c r="M1008" s="2" t="s">
        <v>22606</v>
      </c>
      <c r="N1008" s="3">
        <v>3.0</v>
      </c>
      <c r="O1008" s="3" t="s">
        <v>1244</v>
      </c>
      <c r="P1008" s="3">
        <v>300.0</v>
      </c>
      <c r="Q1008" s="3" t="s">
        <v>1082</v>
      </c>
      <c r="R1008" s="3" t="b">
        <v>0</v>
      </c>
      <c r="S1008" s="5" t="s">
        <v>22610</v>
      </c>
      <c r="T1008" s="2" t="s">
        <v>1093</v>
      </c>
    </row>
    <row r="1009">
      <c r="A1009" s="2" t="s">
        <v>7127</v>
      </c>
      <c r="B1009" s="2" t="s">
        <v>22612</v>
      </c>
      <c r="C1009" s="2" t="s">
        <v>22304</v>
      </c>
      <c r="D1009" s="2" t="s">
        <v>42</v>
      </c>
      <c r="E1009" s="2" t="s">
        <v>22614</v>
      </c>
      <c r="F1009" s="2" t="s">
        <v>22617</v>
      </c>
      <c r="G1009" s="3" t="s">
        <v>398</v>
      </c>
      <c r="H1009" s="2" t="s">
        <v>44</v>
      </c>
      <c r="I1009" s="2">
        <v>1.0</v>
      </c>
      <c r="J1009" s="2" t="s">
        <v>1063</v>
      </c>
      <c r="K1009" s="2" t="s">
        <v>13973</v>
      </c>
      <c r="L1009" s="2" t="s">
        <v>1065</v>
      </c>
      <c r="M1009" s="2" t="s">
        <v>22622</v>
      </c>
      <c r="N1009" s="3">
        <v>2.0</v>
      </c>
      <c r="O1009" s="3" t="s">
        <v>1244</v>
      </c>
      <c r="P1009" s="3">
        <v>150.0</v>
      </c>
      <c r="Q1009" s="3" t="s">
        <v>1082</v>
      </c>
      <c r="R1009" s="3" t="b">
        <v>0</v>
      </c>
      <c r="S1009" s="5" t="s">
        <v>22565</v>
      </c>
      <c r="T1009" s="2" t="s">
        <v>1093</v>
      </c>
    </row>
    <row r="1010">
      <c r="A1010" s="2" t="s">
        <v>7134</v>
      </c>
      <c r="B1010" s="2" t="s">
        <v>22627</v>
      </c>
      <c r="C1010" s="2" t="s">
        <v>22304</v>
      </c>
      <c r="D1010" s="2" t="s">
        <v>78</v>
      </c>
      <c r="E1010" s="2" t="s">
        <v>22631</v>
      </c>
      <c r="F1010" s="2" t="s">
        <v>22632</v>
      </c>
      <c r="G1010" s="3" t="s">
        <v>398</v>
      </c>
      <c r="H1010" s="2" t="s">
        <v>44</v>
      </c>
      <c r="I1010" s="2">
        <v>1.0</v>
      </c>
      <c r="J1010" s="2" t="s">
        <v>1063</v>
      </c>
      <c r="K1010" s="2" t="s">
        <v>13973</v>
      </c>
      <c r="L1010" s="2" t="s">
        <v>1065</v>
      </c>
      <c r="M1010" s="2" t="s">
        <v>22636</v>
      </c>
      <c r="N1010" s="3">
        <v>3.0</v>
      </c>
      <c r="O1010" s="3" t="s">
        <v>1244</v>
      </c>
      <c r="P1010" s="3">
        <v>300.0</v>
      </c>
      <c r="Q1010" s="3" t="s">
        <v>1082</v>
      </c>
      <c r="R1010" s="3" t="b">
        <v>0</v>
      </c>
      <c r="S1010" s="5" t="s">
        <v>22639</v>
      </c>
      <c r="T1010" s="2" t="s">
        <v>1093</v>
      </c>
    </row>
    <row r="1011">
      <c r="A1011" s="2" t="s">
        <v>7139</v>
      </c>
      <c r="B1011" s="2" t="s">
        <v>22642</v>
      </c>
      <c r="C1011" s="2" t="s">
        <v>22304</v>
      </c>
      <c r="D1011" s="2" t="s">
        <v>78</v>
      </c>
      <c r="E1011" s="2" t="s">
        <v>22644</v>
      </c>
      <c r="F1011" s="2" t="s">
        <v>22645</v>
      </c>
      <c r="G1011" s="3" t="s">
        <v>398</v>
      </c>
      <c r="H1011" s="2" t="s">
        <v>47</v>
      </c>
      <c r="I1011" s="2">
        <v>1.0</v>
      </c>
      <c r="J1011" s="2" t="s">
        <v>1063</v>
      </c>
      <c r="K1011" s="2" t="s">
        <v>13973</v>
      </c>
      <c r="L1011" s="2" t="s">
        <v>1065</v>
      </c>
      <c r="M1011" s="2" t="s">
        <v>22650</v>
      </c>
      <c r="N1011" s="3">
        <v>4.0</v>
      </c>
      <c r="O1011" s="3" t="s">
        <v>1244</v>
      </c>
      <c r="P1011" s="3">
        <v>300.0</v>
      </c>
      <c r="Q1011" s="3" t="s">
        <v>1082</v>
      </c>
      <c r="R1011" s="3" t="b">
        <v>0</v>
      </c>
      <c r="S1011" s="5" t="s">
        <v>22652</v>
      </c>
      <c r="T1011" s="2" t="s">
        <v>417</v>
      </c>
    </row>
    <row r="1012">
      <c r="A1012" s="2" t="s">
        <v>7142</v>
      </c>
      <c r="B1012" s="2" t="s">
        <v>22655</v>
      </c>
      <c r="C1012" s="2" t="s">
        <v>22304</v>
      </c>
      <c r="D1012" s="2" t="s">
        <v>78</v>
      </c>
      <c r="E1012" s="2" t="s">
        <v>22659</v>
      </c>
      <c r="F1012" s="2" t="s">
        <v>22660</v>
      </c>
      <c r="G1012" s="3" t="s">
        <v>398</v>
      </c>
      <c r="H1012" s="2" t="s">
        <v>47</v>
      </c>
      <c r="I1012" s="2">
        <v>1.0</v>
      </c>
      <c r="J1012" s="2" t="s">
        <v>1063</v>
      </c>
      <c r="K1012" s="2" t="s">
        <v>13973</v>
      </c>
      <c r="L1012" s="2" t="s">
        <v>1065</v>
      </c>
      <c r="M1012" s="2" t="s">
        <v>22665</v>
      </c>
      <c r="N1012" s="3">
        <v>3.0</v>
      </c>
      <c r="O1012" s="3" t="s">
        <v>1075</v>
      </c>
      <c r="P1012" s="3">
        <v>240.0</v>
      </c>
      <c r="Q1012" s="3" t="s">
        <v>1082</v>
      </c>
      <c r="R1012" s="3" t="b">
        <v>0</v>
      </c>
      <c r="S1012" s="5" t="s">
        <v>22668</v>
      </c>
      <c r="T1012" s="2" t="s">
        <v>417</v>
      </c>
    </row>
    <row r="1013">
      <c r="A1013" s="2" t="s">
        <v>7149</v>
      </c>
      <c r="B1013" s="2" t="s">
        <v>22672</v>
      </c>
      <c r="C1013" s="2" t="s">
        <v>22304</v>
      </c>
      <c r="D1013" s="2" t="s">
        <v>78</v>
      </c>
      <c r="E1013" s="2" t="s">
        <v>22675</v>
      </c>
      <c r="F1013" s="2" t="s">
        <v>22677</v>
      </c>
      <c r="G1013" s="3" t="s">
        <v>398</v>
      </c>
      <c r="H1013" s="2" t="s">
        <v>44</v>
      </c>
      <c r="I1013" s="2">
        <v>1.0</v>
      </c>
      <c r="J1013" s="2" t="s">
        <v>1063</v>
      </c>
      <c r="K1013" s="2" t="s">
        <v>13973</v>
      </c>
      <c r="L1013" s="2" t="s">
        <v>1065</v>
      </c>
      <c r="M1013" s="2" t="s">
        <v>22683</v>
      </c>
      <c r="N1013" s="3">
        <v>4.0</v>
      </c>
      <c r="O1013" s="3" t="s">
        <v>1244</v>
      </c>
      <c r="P1013" s="3">
        <v>300.0</v>
      </c>
      <c r="Q1013" s="3" t="s">
        <v>1082</v>
      </c>
      <c r="R1013" s="3" t="b">
        <v>0</v>
      </c>
      <c r="S1013" s="5" t="s">
        <v>22686</v>
      </c>
      <c r="T1013" s="2" t="s">
        <v>1093</v>
      </c>
    </row>
    <row r="1014">
      <c r="A1014" s="2" t="s">
        <v>7156</v>
      </c>
      <c r="B1014" s="2" t="s">
        <v>22690</v>
      </c>
      <c r="C1014" s="2" t="s">
        <v>22304</v>
      </c>
      <c r="D1014" s="2" t="s">
        <v>42</v>
      </c>
      <c r="E1014" s="2" t="s">
        <v>22694</v>
      </c>
      <c r="F1014" s="2" t="s">
        <v>22697</v>
      </c>
      <c r="G1014" s="3" t="s">
        <v>398</v>
      </c>
      <c r="H1014" s="2" t="s">
        <v>44</v>
      </c>
      <c r="I1014" s="2">
        <v>1.0</v>
      </c>
      <c r="J1014" s="2" t="s">
        <v>1063</v>
      </c>
      <c r="K1014" s="2" t="s">
        <v>13973</v>
      </c>
      <c r="L1014" s="2" t="s">
        <v>1065</v>
      </c>
      <c r="M1014" s="2" t="s">
        <v>22702</v>
      </c>
      <c r="N1014" s="3">
        <v>3.0</v>
      </c>
      <c r="O1014" s="3" t="s">
        <v>1244</v>
      </c>
      <c r="P1014" s="3">
        <v>240.0</v>
      </c>
      <c r="Q1014" s="3" t="s">
        <v>1082</v>
      </c>
      <c r="R1014" s="3" t="b">
        <v>0</v>
      </c>
      <c r="S1014" s="5" t="s">
        <v>22707</v>
      </c>
      <c r="T1014" s="2" t="s">
        <v>1093</v>
      </c>
    </row>
    <row r="1015">
      <c r="A1015" s="2" t="s">
        <v>7160</v>
      </c>
      <c r="B1015" s="2" t="s">
        <v>22709</v>
      </c>
      <c r="C1015" s="2" t="s">
        <v>22304</v>
      </c>
      <c r="D1015" s="2" t="s">
        <v>42</v>
      </c>
      <c r="E1015" s="2" t="s">
        <v>22714</v>
      </c>
      <c r="F1015" s="2" t="s">
        <v>22716</v>
      </c>
      <c r="G1015" s="3" t="s">
        <v>398</v>
      </c>
      <c r="H1015" s="2" t="s">
        <v>44</v>
      </c>
      <c r="I1015" s="2">
        <v>1.0</v>
      </c>
      <c r="J1015" s="2" t="s">
        <v>1063</v>
      </c>
      <c r="K1015" s="2" t="s">
        <v>13973</v>
      </c>
      <c r="L1015" s="2" t="s">
        <v>1065</v>
      </c>
      <c r="M1015" s="2" t="s">
        <v>22723</v>
      </c>
      <c r="N1015" s="3">
        <v>3.0</v>
      </c>
      <c r="O1015" s="3" t="s">
        <v>1075</v>
      </c>
      <c r="P1015" s="3">
        <v>300.0</v>
      </c>
      <c r="Q1015" s="3" t="s">
        <v>1082</v>
      </c>
      <c r="R1015" s="3" t="b">
        <v>0</v>
      </c>
      <c r="S1015" s="5" t="s">
        <v>22726</v>
      </c>
      <c r="T1015" s="2" t="s">
        <v>1093</v>
      </c>
    </row>
    <row r="1016">
      <c r="A1016" s="2" t="s">
        <v>7164</v>
      </c>
      <c r="B1016" s="2" t="s">
        <v>22731</v>
      </c>
      <c r="C1016" s="2" t="s">
        <v>22304</v>
      </c>
      <c r="D1016" s="2" t="s">
        <v>42</v>
      </c>
      <c r="E1016" s="2" t="s">
        <v>22732</v>
      </c>
      <c r="F1016" s="2" t="s">
        <v>22734</v>
      </c>
      <c r="G1016" s="3" t="s">
        <v>398</v>
      </c>
      <c r="H1016" s="2" t="s">
        <v>44</v>
      </c>
      <c r="I1016" s="2">
        <v>1.0</v>
      </c>
      <c r="J1016" s="2" t="s">
        <v>1063</v>
      </c>
      <c r="K1016" s="2" t="s">
        <v>13973</v>
      </c>
      <c r="L1016" s="2" t="s">
        <v>1065</v>
      </c>
      <c r="M1016" s="2" t="s">
        <v>22738</v>
      </c>
      <c r="N1016" s="3">
        <v>3.0</v>
      </c>
      <c r="O1016" s="3" t="s">
        <v>1075</v>
      </c>
      <c r="P1016" s="3">
        <v>300.0</v>
      </c>
      <c r="Q1016" s="3" t="s">
        <v>1082</v>
      </c>
      <c r="R1016" s="3" t="b">
        <v>0</v>
      </c>
      <c r="S1016" s="5" t="s">
        <v>22742</v>
      </c>
      <c r="T1016" s="2" t="s">
        <v>1093</v>
      </c>
    </row>
    <row r="1017">
      <c r="A1017" s="2" t="s">
        <v>7169</v>
      </c>
      <c r="B1017" s="2" t="s">
        <v>22745</v>
      </c>
      <c r="C1017" s="2" t="s">
        <v>1056</v>
      </c>
      <c r="D1017" s="2" t="s">
        <v>578</v>
      </c>
      <c r="E1017" s="2" t="s">
        <v>22748</v>
      </c>
      <c r="F1017" s="2" t="s">
        <v>126</v>
      </c>
      <c r="G1017" s="3"/>
      <c r="H1017" s="2" t="s">
        <v>44</v>
      </c>
      <c r="I1017" s="2">
        <v>1.0</v>
      </c>
      <c r="J1017" s="2" t="s">
        <v>1063</v>
      </c>
      <c r="K1017" s="2" t="s">
        <v>22753</v>
      </c>
      <c r="L1017" s="2" t="s">
        <v>1065</v>
      </c>
      <c r="M1017" s="2" t="s">
        <v>22754</v>
      </c>
      <c r="N1017" s="3">
        <v>1.0</v>
      </c>
      <c r="O1017" s="3" t="s">
        <v>1075</v>
      </c>
      <c r="P1017" s="3">
        <v>45.0</v>
      </c>
      <c r="Q1017" s="3" t="s">
        <v>1082</v>
      </c>
      <c r="R1017" s="3" t="b">
        <v>1</v>
      </c>
      <c r="S1017" s="5" t="s">
        <v>22758</v>
      </c>
      <c r="T1017" s="2" t="s">
        <v>1093</v>
      </c>
    </row>
    <row r="1018">
      <c r="A1018" s="2" t="s">
        <v>7174</v>
      </c>
      <c r="B1018" s="2" t="s">
        <v>22761</v>
      </c>
      <c r="C1018" s="2" t="s">
        <v>1056</v>
      </c>
      <c r="D1018" s="2" t="s">
        <v>42</v>
      </c>
      <c r="E1018" s="2" t="s">
        <v>22764</v>
      </c>
      <c r="F1018" s="2" t="s">
        <v>98</v>
      </c>
      <c r="G1018" s="3"/>
      <c r="H1018" s="2" t="s">
        <v>44</v>
      </c>
      <c r="I1018" s="2">
        <v>1.0</v>
      </c>
      <c r="J1018" s="2" t="s">
        <v>1063</v>
      </c>
      <c r="K1018" s="2" t="s">
        <v>22753</v>
      </c>
      <c r="L1018" s="2" t="s">
        <v>1065</v>
      </c>
      <c r="M1018" s="2" t="s">
        <v>22768</v>
      </c>
      <c r="N1018" s="3">
        <v>2.0</v>
      </c>
      <c r="O1018" s="3" t="s">
        <v>1075</v>
      </c>
      <c r="P1018" s="3">
        <v>60.0</v>
      </c>
      <c r="Q1018" s="3" t="s">
        <v>1082</v>
      </c>
      <c r="R1018" s="3" t="b">
        <v>1</v>
      </c>
      <c r="S1018" s="5" t="s">
        <v>22773</v>
      </c>
      <c r="T1018" s="2" t="s">
        <v>1093</v>
      </c>
    </row>
    <row r="1019">
      <c r="A1019" s="2" t="s">
        <v>7179</v>
      </c>
      <c r="B1019" s="2" t="s">
        <v>22775</v>
      </c>
      <c r="C1019" s="2" t="s">
        <v>1056</v>
      </c>
      <c r="D1019" s="2" t="s">
        <v>78</v>
      </c>
      <c r="E1019" s="2" t="s">
        <v>22779</v>
      </c>
      <c r="F1019" s="2" t="s">
        <v>126</v>
      </c>
      <c r="G1019" s="3"/>
      <c r="H1019" s="2" t="s">
        <v>44</v>
      </c>
      <c r="I1019" s="2">
        <v>1.0</v>
      </c>
      <c r="J1019" s="2" t="s">
        <v>1063</v>
      </c>
      <c r="K1019" s="2" t="s">
        <v>22753</v>
      </c>
      <c r="L1019" s="2" t="s">
        <v>1065</v>
      </c>
      <c r="M1019" s="2" t="s">
        <v>22785</v>
      </c>
      <c r="N1019" s="3">
        <v>3.0</v>
      </c>
      <c r="O1019" s="3" t="s">
        <v>1455</v>
      </c>
      <c r="P1019" s="3">
        <v>75.0</v>
      </c>
      <c r="Q1019" s="3" t="s">
        <v>1082</v>
      </c>
      <c r="R1019" s="3" t="b">
        <v>1</v>
      </c>
      <c r="S1019" s="5" t="s">
        <v>22789</v>
      </c>
      <c r="T1019" s="2" t="s">
        <v>1093</v>
      </c>
    </row>
    <row r="1020">
      <c r="A1020" s="2" t="s">
        <v>7185</v>
      </c>
      <c r="B1020" s="2" t="s">
        <v>22793</v>
      </c>
      <c r="C1020" s="2" t="s">
        <v>1056</v>
      </c>
      <c r="D1020" s="2" t="s">
        <v>42</v>
      </c>
      <c r="E1020" s="2" t="s">
        <v>22796</v>
      </c>
      <c r="F1020" s="2" t="s">
        <v>98</v>
      </c>
      <c r="G1020" s="3"/>
      <c r="H1020" s="2" t="s">
        <v>44</v>
      </c>
      <c r="I1020" s="2">
        <v>1.0</v>
      </c>
      <c r="J1020" s="2" t="s">
        <v>1063</v>
      </c>
      <c r="K1020" s="2" t="s">
        <v>22753</v>
      </c>
      <c r="L1020" s="2" t="s">
        <v>1065</v>
      </c>
      <c r="M1020" s="2" t="s">
        <v>22801</v>
      </c>
      <c r="N1020" s="3">
        <v>2.0</v>
      </c>
      <c r="O1020" s="3" t="s">
        <v>1455</v>
      </c>
      <c r="P1020" s="3">
        <v>60.0</v>
      </c>
      <c r="Q1020" s="3" t="s">
        <v>1082</v>
      </c>
      <c r="R1020" s="3" t="b">
        <v>1</v>
      </c>
      <c r="S1020" s="5" t="s">
        <v>22805</v>
      </c>
      <c r="T1020" s="2" t="s">
        <v>1093</v>
      </c>
    </row>
    <row r="1021">
      <c r="A1021" s="2" t="s">
        <v>7188</v>
      </c>
      <c r="B1021" s="2" t="s">
        <v>22808</v>
      </c>
      <c r="C1021" s="2" t="s">
        <v>1056</v>
      </c>
      <c r="D1021" s="2" t="s">
        <v>578</v>
      </c>
      <c r="E1021" s="2" t="s">
        <v>22811</v>
      </c>
      <c r="F1021" s="2" t="s">
        <v>98</v>
      </c>
      <c r="G1021" s="3"/>
      <c r="H1021" s="2" t="s">
        <v>44</v>
      </c>
      <c r="I1021" s="2">
        <v>1.0</v>
      </c>
      <c r="J1021" s="2" t="s">
        <v>1063</v>
      </c>
      <c r="K1021" s="2" t="s">
        <v>22753</v>
      </c>
      <c r="L1021" s="2" t="s">
        <v>1065</v>
      </c>
      <c r="M1021" s="2" t="s">
        <v>22816</v>
      </c>
      <c r="N1021" s="3">
        <v>1.0</v>
      </c>
      <c r="O1021" s="3" t="s">
        <v>1638</v>
      </c>
      <c r="P1021" s="3">
        <v>45.0</v>
      </c>
      <c r="Q1021" s="3" t="s">
        <v>1082</v>
      </c>
      <c r="R1021" s="3" t="b">
        <v>1</v>
      </c>
      <c r="S1021" s="5" t="s">
        <v>22820</v>
      </c>
      <c r="T1021" s="2" t="s">
        <v>1093</v>
      </c>
    </row>
    <row r="1022">
      <c r="A1022" s="2" t="s">
        <v>7192</v>
      </c>
      <c r="B1022" s="2" t="s">
        <v>22823</v>
      </c>
      <c r="C1022" s="2" t="s">
        <v>1056</v>
      </c>
      <c r="D1022" s="2" t="s">
        <v>42</v>
      </c>
      <c r="E1022" s="2" t="s">
        <v>22824</v>
      </c>
      <c r="F1022" s="2" t="s">
        <v>98</v>
      </c>
      <c r="G1022" s="3"/>
      <c r="H1022" s="2" t="s">
        <v>44</v>
      </c>
      <c r="I1022" s="2">
        <v>1.0</v>
      </c>
      <c r="J1022" s="2" t="s">
        <v>1063</v>
      </c>
      <c r="K1022" s="2" t="s">
        <v>22753</v>
      </c>
      <c r="L1022" s="2" t="s">
        <v>1065</v>
      </c>
      <c r="M1022" s="2" t="s">
        <v>22831</v>
      </c>
      <c r="N1022" s="3">
        <v>2.0</v>
      </c>
      <c r="O1022" s="3" t="s">
        <v>1244</v>
      </c>
      <c r="P1022" s="3">
        <v>60.0</v>
      </c>
      <c r="Q1022" s="3" t="s">
        <v>1082</v>
      </c>
      <c r="R1022" s="3" t="b">
        <v>1</v>
      </c>
      <c r="S1022" s="5" t="s">
        <v>22835</v>
      </c>
      <c r="T1022" s="2" t="s">
        <v>1093</v>
      </c>
    </row>
    <row r="1023">
      <c r="A1023" s="2" t="s">
        <v>7195</v>
      </c>
      <c r="B1023" s="2" t="s">
        <v>22841</v>
      </c>
      <c r="C1023" s="2" t="s">
        <v>1056</v>
      </c>
      <c r="D1023" s="2" t="s">
        <v>42</v>
      </c>
      <c r="E1023" s="2" t="s">
        <v>22845</v>
      </c>
      <c r="F1023" s="2" t="s">
        <v>361</v>
      </c>
      <c r="G1023" s="3"/>
      <c r="H1023" s="2" t="s">
        <v>44</v>
      </c>
      <c r="I1023" s="2">
        <v>1.0</v>
      </c>
      <c r="J1023" s="2" t="s">
        <v>1063</v>
      </c>
      <c r="K1023" s="2" t="s">
        <v>22753</v>
      </c>
      <c r="L1023" s="2" t="s">
        <v>1065</v>
      </c>
      <c r="M1023" s="2" t="s">
        <v>22849</v>
      </c>
      <c r="N1023" s="3">
        <v>2.0</v>
      </c>
      <c r="O1023" s="3" t="s">
        <v>1075</v>
      </c>
      <c r="P1023" s="3">
        <v>60.0</v>
      </c>
      <c r="Q1023" s="3" t="s">
        <v>1082</v>
      </c>
      <c r="R1023" s="3" t="b">
        <v>1</v>
      </c>
      <c r="S1023" s="5" t="s">
        <v>22851</v>
      </c>
      <c r="T1023" s="2" t="s">
        <v>1093</v>
      </c>
    </row>
    <row r="1024">
      <c r="A1024" s="2" t="s">
        <v>7199</v>
      </c>
      <c r="B1024" s="2" t="s">
        <v>22855</v>
      </c>
      <c r="C1024" s="2" t="s">
        <v>1056</v>
      </c>
      <c r="D1024" s="2" t="s">
        <v>42</v>
      </c>
      <c r="E1024" s="2" t="s">
        <v>22856</v>
      </c>
      <c r="F1024" s="2" t="s">
        <v>126</v>
      </c>
      <c r="G1024" s="3"/>
      <c r="H1024" s="2" t="s">
        <v>44</v>
      </c>
      <c r="I1024" s="2">
        <v>1.0</v>
      </c>
      <c r="J1024" s="2" t="s">
        <v>1063</v>
      </c>
      <c r="K1024" s="2" t="s">
        <v>22753</v>
      </c>
      <c r="L1024" s="2" t="s">
        <v>1065</v>
      </c>
      <c r="M1024" s="2" t="s">
        <v>22863</v>
      </c>
      <c r="N1024" s="3">
        <v>2.0</v>
      </c>
      <c r="O1024" s="3" t="s">
        <v>1075</v>
      </c>
      <c r="P1024" s="3">
        <v>60.0</v>
      </c>
      <c r="Q1024" s="3" t="s">
        <v>1082</v>
      </c>
      <c r="R1024" s="3" t="b">
        <v>1</v>
      </c>
      <c r="S1024" s="5" t="s">
        <v>22867</v>
      </c>
      <c r="T1024" s="2" t="s">
        <v>1093</v>
      </c>
    </row>
    <row r="1025">
      <c r="A1025" s="2" t="s">
        <v>7203</v>
      </c>
      <c r="B1025" s="2" t="s">
        <v>22871</v>
      </c>
      <c r="C1025" s="2" t="s">
        <v>1056</v>
      </c>
      <c r="D1025" s="2" t="s">
        <v>42</v>
      </c>
      <c r="E1025" s="2" t="s">
        <v>22873</v>
      </c>
      <c r="F1025" s="2" t="s">
        <v>126</v>
      </c>
      <c r="G1025" s="3"/>
      <c r="H1025" s="2" t="s">
        <v>44</v>
      </c>
      <c r="I1025" s="2">
        <v>1.0</v>
      </c>
      <c r="J1025" s="2" t="s">
        <v>1063</v>
      </c>
      <c r="K1025" s="2" t="s">
        <v>22753</v>
      </c>
      <c r="L1025" s="2" t="s">
        <v>1065</v>
      </c>
      <c r="M1025" s="2" t="s">
        <v>22879</v>
      </c>
      <c r="N1025" s="3">
        <v>2.0</v>
      </c>
      <c r="O1025" s="3" t="s">
        <v>1244</v>
      </c>
      <c r="P1025" s="3">
        <v>60.0</v>
      </c>
      <c r="Q1025" s="3" t="s">
        <v>1082</v>
      </c>
      <c r="R1025" s="3" t="b">
        <v>1</v>
      </c>
      <c r="S1025" s="5" t="s">
        <v>22881</v>
      </c>
      <c r="T1025" s="2" t="s">
        <v>1093</v>
      </c>
    </row>
    <row r="1026">
      <c r="A1026" s="2" t="s">
        <v>7208</v>
      </c>
      <c r="B1026" s="2" t="s">
        <v>22884</v>
      </c>
      <c r="C1026" s="2" t="s">
        <v>1056</v>
      </c>
      <c r="D1026" s="2" t="s">
        <v>42</v>
      </c>
      <c r="E1026" s="2" t="s">
        <v>22888</v>
      </c>
      <c r="F1026" s="2" t="s">
        <v>51</v>
      </c>
      <c r="G1026" s="3"/>
      <c r="H1026" s="2" t="s">
        <v>44</v>
      </c>
      <c r="I1026" s="2">
        <v>1.0</v>
      </c>
      <c r="J1026" s="2" t="s">
        <v>1063</v>
      </c>
      <c r="K1026" s="2" t="s">
        <v>22753</v>
      </c>
      <c r="L1026" s="2" t="s">
        <v>1065</v>
      </c>
      <c r="M1026" s="2" t="s">
        <v>22894</v>
      </c>
      <c r="N1026" s="3">
        <v>2.0</v>
      </c>
      <c r="O1026" s="3" t="s">
        <v>1244</v>
      </c>
      <c r="P1026" s="3">
        <v>60.0</v>
      </c>
      <c r="Q1026" s="3" t="s">
        <v>1082</v>
      </c>
      <c r="R1026" s="3" t="b">
        <v>1</v>
      </c>
      <c r="S1026" s="5" t="s">
        <v>22897</v>
      </c>
      <c r="T1026" s="2" t="s">
        <v>1093</v>
      </c>
    </row>
    <row r="1027">
      <c r="A1027" s="2" t="s">
        <v>7212</v>
      </c>
      <c r="B1027" s="2" t="s">
        <v>22902</v>
      </c>
      <c r="C1027" s="2" t="s">
        <v>1056</v>
      </c>
      <c r="D1027" s="2" t="s">
        <v>578</v>
      </c>
      <c r="E1027" s="2" t="s">
        <v>22904</v>
      </c>
      <c r="F1027" s="2" t="s">
        <v>361</v>
      </c>
      <c r="G1027" s="3"/>
      <c r="H1027" s="2" t="s">
        <v>44</v>
      </c>
      <c r="I1027" s="2">
        <v>1.0</v>
      </c>
      <c r="J1027" s="2" t="s">
        <v>1063</v>
      </c>
      <c r="K1027" s="2" t="s">
        <v>22753</v>
      </c>
      <c r="L1027" s="2" t="s">
        <v>1065</v>
      </c>
      <c r="M1027" s="2" t="s">
        <v>22913</v>
      </c>
      <c r="N1027" s="3">
        <v>1.0</v>
      </c>
      <c r="O1027" s="3" t="s">
        <v>1244</v>
      </c>
      <c r="P1027" s="3">
        <v>45.0</v>
      </c>
      <c r="Q1027" s="3" t="s">
        <v>1082</v>
      </c>
      <c r="R1027" s="3" t="b">
        <v>1</v>
      </c>
      <c r="S1027" s="5" t="s">
        <v>22915</v>
      </c>
      <c r="T1027" s="2" t="s">
        <v>1093</v>
      </c>
    </row>
    <row r="1028">
      <c r="A1028" s="2" t="s">
        <v>7217</v>
      </c>
      <c r="B1028" s="2" t="s">
        <v>22918</v>
      </c>
      <c r="C1028" s="2" t="s">
        <v>1056</v>
      </c>
      <c r="D1028" s="2" t="s">
        <v>578</v>
      </c>
      <c r="E1028" s="2" t="s">
        <v>22921</v>
      </c>
      <c r="F1028" s="2" t="s">
        <v>51</v>
      </c>
      <c r="G1028" s="3"/>
      <c r="H1028" s="2" t="s">
        <v>44</v>
      </c>
      <c r="I1028" s="2">
        <v>1.0</v>
      </c>
      <c r="J1028" s="2" t="s">
        <v>1063</v>
      </c>
      <c r="K1028" s="2" t="s">
        <v>22753</v>
      </c>
      <c r="L1028" s="2" t="s">
        <v>1065</v>
      </c>
      <c r="M1028" s="2" t="s">
        <v>22927</v>
      </c>
      <c r="N1028" s="3">
        <v>1.0</v>
      </c>
      <c r="O1028" s="3" t="s">
        <v>1244</v>
      </c>
      <c r="P1028" s="3">
        <v>45.0</v>
      </c>
      <c r="Q1028" s="3" t="s">
        <v>1082</v>
      </c>
      <c r="R1028" s="3" t="b">
        <v>1</v>
      </c>
      <c r="S1028" s="5" t="s">
        <v>22929</v>
      </c>
      <c r="T1028" s="2" t="s">
        <v>1093</v>
      </c>
    </row>
    <row r="1029">
      <c r="A1029" s="2" t="s">
        <v>7222</v>
      </c>
      <c r="B1029" s="2" t="s">
        <v>22934</v>
      </c>
      <c r="C1029" s="2" t="s">
        <v>1056</v>
      </c>
      <c r="D1029" s="2" t="s">
        <v>42</v>
      </c>
      <c r="E1029" s="2" t="s">
        <v>22936</v>
      </c>
      <c r="F1029" s="2" t="s">
        <v>126</v>
      </c>
      <c r="G1029" s="3"/>
      <c r="H1029" s="2" t="s">
        <v>44</v>
      </c>
      <c r="I1029" s="2">
        <v>1.0</v>
      </c>
      <c r="J1029" s="2" t="s">
        <v>1063</v>
      </c>
      <c r="K1029" s="2" t="s">
        <v>22753</v>
      </c>
      <c r="L1029" s="2" t="s">
        <v>1065</v>
      </c>
      <c r="M1029" s="2" t="s">
        <v>22944</v>
      </c>
      <c r="N1029" s="3">
        <v>2.0</v>
      </c>
      <c r="O1029" s="3" t="s">
        <v>1244</v>
      </c>
      <c r="P1029" s="3">
        <v>60.0</v>
      </c>
      <c r="Q1029" s="3" t="s">
        <v>1082</v>
      </c>
      <c r="R1029" s="3" t="b">
        <v>1</v>
      </c>
      <c r="S1029" s="5" t="s">
        <v>22947</v>
      </c>
      <c r="T1029" s="2" t="s">
        <v>1093</v>
      </c>
    </row>
    <row r="1030">
      <c r="A1030" s="2" t="s">
        <v>7227</v>
      </c>
      <c r="B1030" s="2" t="s">
        <v>22953</v>
      </c>
      <c r="C1030" s="2" t="s">
        <v>1056</v>
      </c>
      <c r="D1030" s="2" t="s">
        <v>578</v>
      </c>
      <c r="E1030" s="2" t="s">
        <v>22955</v>
      </c>
      <c r="F1030" s="2" t="s">
        <v>361</v>
      </c>
      <c r="G1030" s="3"/>
      <c r="H1030" s="2" t="s">
        <v>44</v>
      </c>
      <c r="I1030" s="2">
        <v>1.0</v>
      </c>
      <c r="J1030" s="2" t="s">
        <v>1063</v>
      </c>
      <c r="K1030" s="2" t="s">
        <v>22753</v>
      </c>
      <c r="L1030" s="2" t="s">
        <v>1065</v>
      </c>
      <c r="M1030" s="2" t="s">
        <v>22962</v>
      </c>
      <c r="N1030" s="3">
        <v>1.0</v>
      </c>
      <c r="O1030" s="3" t="s">
        <v>1244</v>
      </c>
      <c r="P1030" s="3">
        <v>45.0</v>
      </c>
      <c r="Q1030" s="3" t="s">
        <v>1082</v>
      </c>
      <c r="R1030" s="3" t="b">
        <v>1</v>
      </c>
      <c r="S1030" s="5" t="s">
        <v>22966</v>
      </c>
      <c r="T1030" s="2" t="s">
        <v>1093</v>
      </c>
    </row>
    <row r="1031">
      <c r="A1031" s="2" t="s">
        <v>7231</v>
      </c>
      <c r="B1031" s="2" t="s">
        <v>22970</v>
      </c>
      <c r="C1031" s="2" t="s">
        <v>1056</v>
      </c>
      <c r="D1031" s="2" t="s">
        <v>578</v>
      </c>
      <c r="E1031" s="2" t="s">
        <v>22972</v>
      </c>
      <c r="F1031" s="2" t="s">
        <v>98</v>
      </c>
      <c r="G1031" s="3"/>
      <c r="H1031" s="2" t="s">
        <v>44</v>
      </c>
      <c r="I1031" s="2">
        <v>1.0</v>
      </c>
      <c r="J1031" s="2" t="s">
        <v>1063</v>
      </c>
      <c r="K1031" s="2" t="s">
        <v>22753</v>
      </c>
      <c r="L1031" s="2" t="s">
        <v>1065</v>
      </c>
      <c r="M1031" s="2" t="s">
        <v>22980</v>
      </c>
      <c r="N1031" s="3">
        <v>1.0</v>
      </c>
      <c r="O1031" s="3" t="s">
        <v>1244</v>
      </c>
      <c r="P1031" s="3">
        <v>45.0</v>
      </c>
      <c r="Q1031" s="3" t="s">
        <v>1082</v>
      </c>
      <c r="R1031" s="3" t="b">
        <v>1</v>
      </c>
      <c r="S1031" s="5" t="s">
        <v>22985</v>
      </c>
      <c r="T1031" s="2" t="s">
        <v>1093</v>
      </c>
    </row>
    <row r="1032">
      <c r="A1032" s="2" t="s">
        <v>7235</v>
      </c>
      <c r="B1032" s="2" t="s">
        <v>22987</v>
      </c>
      <c r="C1032" s="2" t="s">
        <v>1056</v>
      </c>
      <c r="D1032" s="2" t="s">
        <v>578</v>
      </c>
      <c r="E1032" s="2" t="s">
        <v>22992</v>
      </c>
      <c r="F1032" s="2" t="s">
        <v>126</v>
      </c>
      <c r="G1032" s="3"/>
      <c r="H1032" s="2" t="s">
        <v>44</v>
      </c>
      <c r="I1032" s="2">
        <v>1.0</v>
      </c>
      <c r="J1032" s="2" t="s">
        <v>1063</v>
      </c>
      <c r="K1032" s="2" t="s">
        <v>22753</v>
      </c>
      <c r="L1032" s="2" t="s">
        <v>1065</v>
      </c>
      <c r="M1032" s="2" t="s">
        <v>22998</v>
      </c>
      <c r="N1032" s="3">
        <v>1.0</v>
      </c>
      <c r="O1032" s="3" t="s">
        <v>1075</v>
      </c>
      <c r="P1032" s="3">
        <v>45.0</v>
      </c>
      <c r="Q1032" s="3" t="s">
        <v>1082</v>
      </c>
      <c r="R1032" s="3" t="b">
        <v>1</v>
      </c>
      <c r="S1032" s="5" t="s">
        <v>23002</v>
      </c>
      <c r="T1032" s="2" t="s">
        <v>1093</v>
      </c>
    </row>
    <row r="1033">
      <c r="A1033" s="2" t="s">
        <v>7239</v>
      </c>
      <c r="B1033" s="2" t="s">
        <v>23006</v>
      </c>
      <c r="C1033" s="2" t="s">
        <v>1056</v>
      </c>
      <c r="D1033" s="2" t="s">
        <v>42</v>
      </c>
      <c r="E1033" s="2" t="s">
        <v>23009</v>
      </c>
      <c r="F1033" s="2" t="s">
        <v>126</v>
      </c>
      <c r="G1033" s="3" t="s">
        <v>398</v>
      </c>
      <c r="H1033" s="2" t="s">
        <v>44</v>
      </c>
      <c r="I1033" s="2">
        <v>1.0</v>
      </c>
      <c r="J1033" s="2" t="s">
        <v>1063</v>
      </c>
      <c r="K1033" s="2" t="s">
        <v>23012</v>
      </c>
      <c r="L1033" s="2" t="s">
        <v>1065</v>
      </c>
      <c r="M1033" s="2" t="s">
        <v>23017</v>
      </c>
      <c r="N1033" s="3">
        <v>2.0</v>
      </c>
      <c r="O1033" s="3" t="s">
        <v>1244</v>
      </c>
      <c r="P1033" s="3">
        <v>60.0</v>
      </c>
      <c r="Q1033" s="3" t="s">
        <v>1082</v>
      </c>
      <c r="R1033" s="3" t="b">
        <v>1</v>
      </c>
      <c r="S1033" s="5" t="s">
        <v>23020</v>
      </c>
      <c r="T1033" s="2" t="s">
        <v>1093</v>
      </c>
    </row>
    <row r="1034">
      <c r="A1034" s="2" t="s">
        <v>7245</v>
      </c>
      <c r="B1034" s="2" t="s">
        <v>23023</v>
      </c>
      <c r="C1034" s="2" t="s">
        <v>1056</v>
      </c>
      <c r="D1034" s="2" t="s">
        <v>42</v>
      </c>
      <c r="E1034" s="2" t="s">
        <v>23028</v>
      </c>
      <c r="F1034" s="2" t="s">
        <v>98</v>
      </c>
      <c r="G1034" s="3" t="s">
        <v>398</v>
      </c>
      <c r="H1034" s="2" t="s">
        <v>44</v>
      </c>
      <c r="I1034" s="2">
        <v>1.0</v>
      </c>
      <c r="J1034" s="2" t="s">
        <v>1063</v>
      </c>
      <c r="K1034" s="2" t="s">
        <v>23012</v>
      </c>
      <c r="L1034" s="2" t="s">
        <v>1065</v>
      </c>
      <c r="M1034" s="2" t="s">
        <v>23033</v>
      </c>
      <c r="N1034" s="3">
        <v>2.0</v>
      </c>
      <c r="O1034" s="3" t="s">
        <v>1244</v>
      </c>
      <c r="P1034" s="3">
        <v>60.0</v>
      </c>
      <c r="Q1034" s="3" t="s">
        <v>1082</v>
      </c>
      <c r="R1034" s="3" t="b">
        <v>1</v>
      </c>
      <c r="S1034" s="5" t="s">
        <v>23036</v>
      </c>
      <c r="T1034" s="2" t="s">
        <v>1093</v>
      </c>
    </row>
    <row r="1035">
      <c r="A1035" s="2" t="s">
        <v>7248</v>
      </c>
      <c r="B1035" s="2" t="s">
        <v>23039</v>
      </c>
      <c r="C1035" s="2" t="s">
        <v>1056</v>
      </c>
      <c r="D1035" s="2" t="s">
        <v>42</v>
      </c>
      <c r="E1035" s="2" t="s">
        <v>23042</v>
      </c>
      <c r="F1035" s="2" t="s">
        <v>361</v>
      </c>
      <c r="G1035" s="3" t="s">
        <v>398</v>
      </c>
      <c r="H1035" s="2" t="s">
        <v>44</v>
      </c>
      <c r="I1035" s="2">
        <v>1.0</v>
      </c>
      <c r="J1035" s="2" t="s">
        <v>1063</v>
      </c>
      <c r="K1035" s="2" t="s">
        <v>23012</v>
      </c>
      <c r="L1035" s="2" t="s">
        <v>1065</v>
      </c>
      <c r="M1035" s="2" t="s">
        <v>23048</v>
      </c>
      <c r="N1035" s="3">
        <v>2.0</v>
      </c>
      <c r="O1035" s="3" t="s">
        <v>1244</v>
      </c>
      <c r="P1035" s="3">
        <v>60.0</v>
      </c>
      <c r="Q1035" s="3" t="s">
        <v>1082</v>
      </c>
      <c r="R1035" s="3" t="b">
        <v>1</v>
      </c>
      <c r="S1035" s="5" t="s">
        <v>23052</v>
      </c>
      <c r="T1035" s="2" t="s">
        <v>1093</v>
      </c>
    </row>
    <row r="1036">
      <c r="A1036" s="2" t="s">
        <v>7251</v>
      </c>
      <c r="B1036" s="2" t="s">
        <v>23055</v>
      </c>
      <c r="C1036" s="2" t="s">
        <v>1056</v>
      </c>
      <c r="D1036" s="2" t="s">
        <v>42</v>
      </c>
      <c r="E1036" s="2" t="s">
        <v>23059</v>
      </c>
      <c r="F1036" s="2" t="s">
        <v>51</v>
      </c>
      <c r="G1036" s="3" t="s">
        <v>398</v>
      </c>
      <c r="H1036" s="2" t="s">
        <v>44</v>
      </c>
      <c r="I1036" s="2">
        <v>1.0</v>
      </c>
      <c r="J1036" s="2" t="s">
        <v>1063</v>
      </c>
      <c r="K1036" s="2" t="s">
        <v>23012</v>
      </c>
      <c r="L1036" s="2" t="s">
        <v>1065</v>
      </c>
      <c r="M1036" s="2" t="s">
        <v>23064</v>
      </c>
      <c r="N1036" s="3">
        <v>2.0</v>
      </c>
      <c r="O1036" s="3" t="s">
        <v>1244</v>
      </c>
      <c r="P1036" s="3">
        <v>60.0</v>
      </c>
      <c r="Q1036" s="3" t="s">
        <v>1082</v>
      </c>
      <c r="R1036" s="3" t="b">
        <v>1</v>
      </c>
      <c r="S1036" s="5" t="s">
        <v>23068</v>
      </c>
      <c r="T1036" s="2" t="s">
        <v>1093</v>
      </c>
    </row>
    <row r="1037">
      <c r="A1037" s="2" t="s">
        <v>7255</v>
      </c>
      <c r="B1037" s="2" t="s">
        <v>23071</v>
      </c>
      <c r="C1037" s="2" t="s">
        <v>1056</v>
      </c>
      <c r="D1037" s="2" t="s">
        <v>42</v>
      </c>
      <c r="E1037" s="2" t="s">
        <v>23075</v>
      </c>
      <c r="F1037" s="2" t="s">
        <v>126</v>
      </c>
      <c r="G1037" s="3" t="s">
        <v>398</v>
      </c>
      <c r="H1037" s="2" t="s">
        <v>44</v>
      </c>
      <c r="I1037" s="2">
        <v>1.0</v>
      </c>
      <c r="J1037" s="2" t="s">
        <v>1063</v>
      </c>
      <c r="K1037" s="2" t="s">
        <v>23012</v>
      </c>
      <c r="L1037" s="2" t="s">
        <v>1065</v>
      </c>
      <c r="M1037" s="2" t="s">
        <v>23079</v>
      </c>
      <c r="N1037" s="3">
        <v>2.0</v>
      </c>
      <c r="O1037" s="3" t="s">
        <v>1244</v>
      </c>
      <c r="P1037" s="3">
        <v>60.0</v>
      </c>
      <c r="Q1037" s="3" t="s">
        <v>1082</v>
      </c>
      <c r="R1037" s="3" t="b">
        <v>1</v>
      </c>
      <c r="S1037" s="5" t="s">
        <v>23082</v>
      </c>
      <c r="T1037" s="2" t="s">
        <v>1093</v>
      </c>
    </row>
    <row r="1038">
      <c r="A1038" s="2" t="s">
        <v>7260</v>
      </c>
      <c r="B1038" s="2" t="s">
        <v>23085</v>
      </c>
      <c r="C1038" s="2" t="s">
        <v>1056</v>
      </c>
      <c r="D1038" s="2" t="s">
        <v>578</v>
      </c>
      <c r="E1038" s="2" t="s">
        <v>23088</v>
      </c>
      <c r="F1038" s="2" t="s">
        <v>51</v>
      </c>
      <c r="G1038" s="3" t="s">
        <v>398</v>
      </c>
      <c r="H1038" s="2" t="s">
        <v>44</v>
      </c>
      <c r="I1038" s="2">
        <v>1.0</v>
      </c>
      <c r="J1038" s="2" t="s">
        <v>1063</v>
      </c>
      <c r="K1038" s="2" t="s">
        <v>23012</v>
      </c>
      <c r="L1038" s="2" t="s">
        <v>1065</v>
      </c>
      <c r="M1038" s="2" t="s">
        <v>23092</v>
      </c>
      <c r="N1038" s="3">
        <v>1.0</v>
      </c>
      <c r="O1038" s="3" t="s">
        <v>1075</v>
      </c>
      <c r="P1038" s="3">
        <v>45.0</v>
      </c>
      <c r="Q1038" s="3" t="s">
        <v>1082</v>
      </c>
      <c r="R1038" s="3" t="b">
        <v>1</v>
      </c>
      <c r="S1038" s="5" t="s">
        <v>23095</v>
      </c>
      <c r="T1038" s="2" t="s">
        <v>1093</v>
      </c>
    </row>
    <row r="1039">
      <c r="A1039" s="2" t="s">
        <v>7266</v>
      </c>
      <c r="B1039" s="2" t="s">
        <v>23099</v>
      </c>
      <c r="C1039" s="2" t="s">
        <v>1056</v>
      </c>
      <c r="D1039" s="2" t="s">
        <v>42</v>
      </c>
      <c r="E1039" s="2" t="s">
        <v>23102</v>
      </c>
      <c r="F1039" s="2" t="s">
        <v>126</v>
      </c>
      <c r="G1039" s="3" t="s">
        <v>398</v>
      </c>
      <c r="H1039" s="2" t="s">
        <v>44</v>
      </c>
      <c r="I1039" s="2">
        <v>1.0</v>
      </c>
      <c r="J1039" s="2" t="s">
        <v>1063</v>
      </c>
      <c r="K1039" s="2" t="s">
        <v>23012</v>
      </c>
      <c r="L1039" s="2" t="s">
        <v>1065</v>
      </c>
      <c r="M1039" s="2" t="s">
        <v>23107</v>
      </c>
      <c r="N1039" s="3">
        <v>2.0</v>
      </c>
      <c r="O1039" s="3" t="s">
        <v>1075</v>
      </c>
      <c r="P1039" s="3">
        <v>60.0</v>
      </c>
      <c r="Q1039" s="3" t="s">
        <v>1082</v>
      </c>
      <c r="R1039" s="3" t="b">
        <v>1</v>
      </c>
      <c r="S1039" s="5" t="s">
        <v>23110</v>
      </c>
      <c r="T1039" s="2" t="s">
        <v>1093</v>
      </c>
    </row>
    <row r="1040">
      <c r="A1040" s="2" t="s">
        <v>7271</v>
      </c>
      <c r="B1040" s="2" t="s">
        <v>23113</v>
      </c>
      <c r="C1040" s="2" t="s">
        <v>1056</v>
      </c>
      <c r="D1040" s="2" t="s">
        <v>42</v>
      </c>
      <c r="E1040" s="2" t="s">
        <v>23116</v>
      </c>
      <c r="F1040" s="2" t="s">
        <v>361</v>
      </c>
      <c r="G1040" s="3" t="s">
        <v>398</v>
      </c>
      <c r="H1040" s="2" t="s">
        <v>44</v>
      </c>
      <c r="I1040" s="2">
        <v>1.0</v>
      </c>
      <c r="J1040" s="2" t="s">
        <v>1063</v>
      </c>
      <c r="K1040" s="2" t="s">
        <v>23012</v>
      </c>
      <c r="L1040" s="2" t="s">
        <v>1065</v>
      </c>
      <c r="M1040" s="2" t="s">
        <v>23121</v>
      </c>
      <c r="N1040" s="3">
        <v>2.0</v>
      </c>
      <c r="O1040" s="3" t="s">
        <v>1455</v>
      </c>
      <c r="P1040" s="3">
        <v>60.0</v>
      </c>
      <c r="Q1040" s="3" t="s">
        <v>1082</v>
      </c>
      <c r="R1040" s="3" t="b">
        <v>1</v>
      </c>
      <c r="S1040" s="5" t="s">
        <v>23124</v>
      </c>
      <c r="T1040" s="2" t="s">
        <v>1093</v>
      </c>
    </row>
    <row r="1041">
      <c r="A1041" s="2" t="s">
        <v>7275</v>
      </c>
      <c r="B1041" s="2" t="s">
        <v>23127</v>
      </c>
      <c r="C1041" s="2" t="s">
        <v>1056</v>
      </c>
      <c r="D1041" s="2" t="s">
        <v>42</v>
      </c>
      <c r="E1041" s="2" t="s">
        <v>23131</v>
      </c>
      <c r="F1041" s="2" t="s">
        <v>361</v>
      </c>
      <c r="G1041" s="3" t="s">
        <v>398</v>
      </c>
      <c r="H1041" s="2" t="s">
        <v>44</v>
      </c>
      <c r="I1041" s="2">
        <v>1.0</v>
      </c>
      <c r="J1041" s="2" t="s">
        <v>1063</v>
      </c>
      <c r="K1041" s="2" t="s">
        <v>23012</v>
      </c>
      <c r="L1041" s="2" t="s">
        <v>1065</v>
      </c>
      <c r="M1041" s="2" t="s">
        <v>23138</v>
      </c>
      <c r="N1041" s="3">
        <v>2.0</v>
      </c>
      <c r="O1041" s="3" t="s">
        <v>1455</v>
      </c>
      <c r="P1041" s="3">
        <v>60.0</v>
      </c>
      <c r="Q1041" s="3" t="s">
        <v>1082</v>
      </c>
      <c r="R1041" s="3" t="b">
        <v>1</v>
      </c>
      <c r="S1041" s="5" t="s">
        <v>23142</v>
      </c>
      <c r="T1041" s="2" t="s">
        <v>1093</v>
      </c>
    </row>
    <row r="1042">
      <c r="A1042" s="2" t="s">
        <v>7279</v>
      </c>
      <c r="B1042" s="2" t="s">
        <v>23144</v>
      </c>
      <c r="C1042" s="2" t="s">
        <v>1056</v>
      </c>
      <c r="D1042" s="2" t="s">
        <v>42</v>
      </c>
      <c r="E1042" s="2" t="s">
        <v>23148</v>
      </c>
      <c r="F1042" s="2" t="s">
        <v>126</v>
      </c>
      <c r="G1042" s="3" t="s">
        <v>398</v>
      </c>
      <c r="H1042" s="2" t="s">
        <v>44</v>
      </c>
      <c r="I1042" s="2">
        <v>1.0</v>
      </c>
      <c r="J1042" s="2" t="s">
        <v>1063</v>
      </c>
      <c r="K1042" s="2" t="s">
        <v>23012</v>
      </c>
      <c r="L1042" s="2" t="s">
        <v>1065</v>
      </c>
      <c r="M1042" s="2" t="s">
        <v>23154</v>
      </c>
      <c r="N1042" s="3">
        <v>2.0</v>
      </c>
      <c r="O1042" s="3" t="s">
        <v>1455</v>
      </c>
      <c r="P1042" s="3">
        <v>60.0</v>
      </c>
      <c r="Q1042" s="3" t="s">
        <v>1082</v>
      </c>
      <c r="R1042" s="3" t="b">
        <v>1</v>
      </c>
      <c r="S1042" s="5" t="s">
        <v>23160</v>
      </c>
      <c r="T1042" s="2" t="s">
        <v>1093</v>
      </c>
    </row>
    <row r="1043">
      <c r="A1043" s="2" t="s">
        <v>7281</v>
      </c>
      <c r="B1043" s="2" t="s">
        <v>23163</v>
      </c>
      <c r="C1043" s="2" t="s">
        <v>1056</v>
      </c>
      <c r="D1043" s="2" t="s">
        <v>42</v>
      </c>
      <c r="E1043" s="2" t="s">
        <v>23164</v>
      </c>
      <c r="F1043" s="2" t="s">
        <v>361</v>
      </c>
      <c r="G1043" s="3" t="s">
        <v>398</v>
      </c>
      <c r="H1043" s="2" t="s">
        <v>44</v>
      </c>
      <c r="I1043" s="2">
        <v>1.0</v>
      </c>
      <c r="J1043" s="2" t="s">
        <v>1063</v>
      </c>
      <c r="K1043" s="2" t="s">
        <v>23170</v>
      </c>
      <c r="L1043" s="2" t="s">
        <v>1065</v>
      </c>
      <c r="M1043" s="2" t="s">
        <v>23171</v>
      </c>
      <c r="N1043" s="3">
        <v>2.0</v>
      </c>
      <c r="O1043" s="3" t="s">
        <v>1075</v>
      </c>
      <c r="P1043" s="3">
        <v>60.0</v>
      </c>
      <c r="Q1043" s="3" t="s">
        <v>1082</v>
      </c>
      <c r="R1043" s="3" t="b">
        <v>1</v>
      </c>
      <c r="S1043" s="5" t="s">
        <v>23174</v>
      </c>
      <c r="T1043" s="2" t="s">
        <v>1093</v>
      </c>
    </row>
    <row r="1044">
      <c r="A1044" s="2" t="s">
        <v>7286</v>
      </c>
      <c r="B1044" s="2" t="s">
        <v>23178</v>
      </c>
      <c r="C1044" s="2" t="s">
        <v>1056</v>
      </c>
      <c r="D1044" s="2" t="s">
        <v>42</v>
      </c>
      <c r="E1044" s="2" t="s">
        <v>23181</v>
      </c>
      <c r="F1044" s="2" t="s">
        <v>126</v>
      </c>
      <c r="G1044" s="3" t="s">
        <v>398</v>
      </c>
      <c r="H1044" s="2" t="s">
        <v>44</v>
      </c>
      <c r="I1044" s="2">
        <v>1.0</v>
      </c>
      <c r="J1044" s="2" t="s">
        <v>1063</v>
      </c>
      <c r="K1044" s="2" t="s">
        <v>23170</v>
      </c>
      <c r="L1044" s="2" t="s">
        <v>1065</v>
      </c>
      <c r="M1044" s="2" t="s">
        <v>23187</v>
      </c>
      <c r="N1044" s="3">
        <v>2.0</v>
      </c>
      <c r="O1044" s="3" t="s">
        <v>1075</v>
      </c>
      <c r="P1044" s="3">
        <v>60.0</v>
      </c>
      <c r="Q1044" s="3" t="s">
        <v>1082</v>
      </c>
      <c r="R1044" s="3" t="b">
        <v>1</v>
      </c>
      <c r="S1044" s="5" t="s">
        <v>23189</v>
      </c>
      <c r="T1044" s="2" t="s">
        <v>1093</v>
      </c>
    </row>
    <row r="1045">
      <c r="A1045" s="2" t="s">
        <v>7292</v>
      </c>
      <c r="B1045" s="2" t="s">
        <v>23194</v>
      </c>
      <c r="C1045" s="2" t="s">
        <v>1056</v>
      </c>
      <c r="D1045" s="2" t="s">
        <v>42</v>
      </c>
      <c r="E1045" s="2" t="s">
        <v>23196</v>
      </c>
      <c r="F1045" s="2" t="s">
        <v>361</v>
      </c>
      <c r="G1045" s="3" t="s">
        <v>398</v>
      </c>
      <c r="H1045" s="2" t="s">
        <v>44</v>
      </c>
      <c r="I1045" s="2">
        <v>1.0</v>
      </c>
      <c r="J1045" s="2" t="s">
        <v>1063</v>
      </c>
      <c r="K1045" s="2" t="s">
        <v>23170</v>
      </c>
      <c r="L1045" s="2" t="s">
        <v>1065</v>
      </c>
      <c r="M1045" s="2" t="s">
        <v>23202</v>
      </c>
      <c r="N1045" s="3">
        <v>2.0</v>
      </c>
      <c r="O1045" s="3" t="s">
        <v>1075</v>
      </c>
      <c r="P1045" s="3">
        <v>75.0</v>
      </c>
      <c r="Q1045" s="3" t="s">
        <v>1082</v>
      </c>
      <c r="R1045" s="3" t="b">
        <v>1</v>
      </c>
      <c r="S1045" s="5" t="s">
        <v>23204</v>
      </c>
      <c r="T1045" s="2" t="s">
        <v>1093</v>
      </c>
    </row>
    <row r="1046">
      <c r="A1046" s="2" t="s">
        <v>7298</v>
      </c>
      <c r="B1046" s="2" t="s">
        <v>23207</v>
      </c>
      <c r="C1046" s="2" t="s">
        <v>1056</v>
      </c>
      <c r="D1046" s="2" t="s">
        <v>578</v>
      </c>
      <c r="E1046" s="2" t="s">
        <v>23209</v>
      </c>
      <c r="F1046" s="2" t="s">
        <v>51</v>
      </c>
      <c r="G1046" s="3" t="s">
        <v>398</v>
      </c>
      <c r="H1046" s="2" t="s">
        <v>44</v>
      </c>
      <c r="I1046" s="2">
        <v>1.0</v>
      </c>
      <c r="J1046" s="2" t="s">
        <v>1063</v>
      </c>
      <c r="K1046" s="2" t="s">
        <v>23170</v>
      </c>
      <c r="L1046" s="2" t="s">
        <v>1065</v>
      </c>
      <c r="M1046" s="2" t="s">
        <v>23215</v>
      </c>
      <c r="N1046" s="3">
        <v>1.0</v>
      </c>
      <c r="O1046" s="3" t="s">
        <v>1244</v>
      </c>
      <c r="P1046" s="3">
        <v>45.0</v>
      </c>
      <c r="Q1046" s="3" t="s">
        <v>1082</v>
      </c>
      <c r="R1046" s="3" t="b">
        <v>1</v>
      </c>
      <c r="S1046" s="5" t="s">
        <v>23219</v>
      </c>
      <c r="T1046" s="2" t="s">
        <v>1093</v>
      </c>
    </row>
    <row r="1047">
      <c r="A1047" s="2" t="s">
        <v>7303</v>
      </c>
      <c r="B1047" s="2" t="s">
        <v>23223</v>
      </c>
      <c r="C1047" s="2" t="s">
        <v>1056</v>
      </c>
      <c r="D1047" s="2" t="s">
        <v>42</v>
      </c>
      <c r="E1047" s="2" t="s">
        <v>23226</v>
      </c>
      <c r="F1047" s="2" t="s">
        <v>51</v>
      </c>
      <c r="G1047" s="3" t="s">
        <v>398</v>
      </c>
      <c r="H1047" s="2" t="s">
        <v>44</v>
      </c>
      <c r="I1047" s="2">
        <v>1.0</v>
      </c>
      <c r="J1047" s="2" t="s">
        <v>1063</v>
      </c>
      <c r="K1047" s="2" t="s">
        <v>23170</v>
      </c>
      <c r="L1047" s="2" t="s">
        <v>1065</v>
      </c>
      <c r="M1047" s="2" t="s">
        <v>23231</v>
      </c>
      <c r="N1047" s="3">
        <v>2.0</v>
      </c>
      <c r="O1047" s="3" t="s">
        <v>1244</v>
      </c>
      <c r="P1047" s="3">
        <v>60.0</v>
      </c>
      <c r="Q1047" s="3" t="s">
        <v>1082</v>
      </c>
      <c r="R1047" s="3" t="b">
        <v>1</v>
      </c>
      <c r="S1047" s="5" t="s">
        <v>23234</v>
      </c>
      <c r="T1047" s="2" t="s">
        <v>1093</v>
      </c>
    </row>
    <row r="1048">
      <c r="A1048" s="2"/>
      <c r="B1048" s="2"/>
      <c r="C1048" s="2"/>
      <c r="D1048" s="2"/>
      <c r="E1048" s="2"/>
      <c r="F1048" s="2"/>
      <c r="G1048" s="3"/>
      <c r="H1048" s="2"/>
      <c r="I1048" s="2"/>
      <c r="J1048" s="2"/>
      <c r="K1048" s="2"/>
      <c r="L1048" s="2"/>
      <c r="M1048" s="2"/>
      <c r="N1048" s="3"/>
      <c r="O1048" s="3"/>
      <c r="P1048" s="3"/>
      <c r="Q1048" s="3"/>
      <c r="R1048" s="3"/>
      <c r="T1048" s="2"/>
    </row>
    <row r="1049">
      <c r="A1049" s="2"/>
      <c r="B1049" s="2"/>
      <c r="C1049" s="2"/>
      <c r="D1049" s="2"/>
      <c r="E1049" s="2"/>
      <c r="F1049" s="2"/>
      <c r="G1049" s="3"/>
      <c r="H1049" s="2"/>
      <c r="I1049" s="2"/>
      <c r="J1049" s="2"/>
      <c r="K1049" s="2"/>
      <c r="L1049" s="2"/>
      <c r="M1049" s="2"/>
      <c r="N1049" s="3"/>
      <c r="O1049" s="3"/>
      <c r="P1049" s="3"/>
      <c r="Q1049" s="3"/>
      <c r="R1049" s="3"/>
      <c r="T1049" s="2"/>
    </row>
    <row r="1050">
      <c r="A1050" s="2"/>
      <c r="B1050" s="2"/>
      <c r="C1050" s="2"/>
      <c r="D1050" s="2"/>
      <c r="E1050" s="2"/>
      <c r="F1050" s="2"/>
      <c r="G1050" s="3"/>
      <c r="H1050" s="2"/>
      <c r="I1050" s="2"/>
      <c r="J1050" s="2"/>
      <c r="K1050" s="2"/>
      <c r="L1050" s="2"/>
      <c r="M1050" s="2"/>
      <c r="N1050" s="3"/>
      <c r="O1050" s="3"/>
      <c r="P1050" s="3"/>
      <c r="Q1050" s="3"/>
      <c r="R1050" s="3"/>
      <c r="T1050" s="2"/>
    </row>
    <row r="1051">
      <c r="A1051" s="2"/>
      <c r="B1051" s="2"/>
      <c r="C1051" s="2"/>
      <c r="D1051" s="2"/>
      <c r="E1051" s="2"/>
      <c r="F1051" s="2"/>
      <c r="G1051" s="3"/>
      <c r="H1051" s="2"/>
      <c r="I1051" s="2"/>
      <c r="J1051" s="2"/>
      <c r="K1051" s="2"/>
      <c r="L1051" s="2"/>
      <c r="M1051" s="2"/>
      <c r="N1051" s="3"/>
      <c r="O1051" s="3"/>
      <c r="P1051" s="3"/>
      <c r="Q1051" s="3"/>
      <c r="R1051" s="3"/>
      <c r="T1051" s="2"/>
    </row>
    <row r="1052">
      <c r="A1052" s="2"/>
      <c r="B1052" s="2"/>
      <c r="C1052" s="2"/>
      <c r="D1052" s="2"/>
      <c r="E1052" s="2"/>
      <c r="F1052" s="2"/>
      <c r="G1052" s="3"/>
      <c r="H1052" s="2"/>
      <c r="I1052" s="2"/>
      <c r="J1052" s="2"/>
      <c r="K1052" s="2"/>
      <c r="L1052" s="2"/>
      <c r="M1052" s="2"/>
      <c r="N1052" s="3"/>
      <c r="O1052" s="3"/>
      <c r="P1052" s="3"/>
      <c r="Q1052" s="3"/>
      <c r="R1052" s="3"/>
      <c r="T1052" s="2"/>
    </row>
  </sheetData>
  <autoFilter ref="$A$1:$M$1005">
    <filterColumn colId="7">
      <filters>
        <filter val="ACTIVE"/>
        <filter val="REVIEW"/>
        <filter val="ARCHIVED"/>
      </filters>
    </filterColumn>
  </autoFilter>
  <dataValidations>
    <dataValidation type="decimal" allowBlank="1" showDropDown="1" showErrorMessage="1" sqref="N562:N565">
      <formula1>1.0</formula1>
      <formula2>5.0</formula2>
    </dataValidation>
    <dataValidation type="list" allowBlank="1" showErrorMessage="1" sqref="D586:D1052">
      <formula1>"NHAN_BIET,THONG_HIEU,VAN_DUNG,VAN_DUNG_CAO"</formula1>
    </dataValidation>
    <dataValidation type="list" allowBlank="1" showErrorMessage="1" sqref="C586:C1052">
      <formula1>"TN_4_LUA_CHON,DUNG_SAI,TRA_LOI_NGAN,TU_LUAN"</formula1>
    </dataValidation>
    <dataValidation type="decimal" allowBlank="1" showErrorMessage="1" sqref="N2:N553">
      <formula1>1.0</formula1>
      <formula2>5.0</formula2>
    </dataValidation>
    <dataValidation type="list" allowBlank="1" showErrorMessage="1" sqref="T2:T553 T562:T565">
      <formula1>"RAW,NORMALIZED,CURRICULUM_MAPPED,CLASSIFIED,DUPLICATE_CHECKED,ANSWER_CHECKED,CONTENT_REVIEWED,READY_FOR_PRACTICE,READY_FOR_PERIODIC,READY_FOR_GRADUATION,NEEDS_REVIEW,OUTDATED,RETIRED"</formula1>
    </dataValidation>
    <dataValidation type="list" allowBlank="1" showErrorMessage="1" sqref="O2:O553 O562:O565">
      <formula1>"NLa,NLb,NLc,NLd,NLe"</formula1>
    </dataValidation>
    <dataValidation type="custom" allowBlank="1" showDropDown="1" showInputMessage="1" showErrorMessage="1" prompt="Khóa duy nhất: để trống hoặc nhập giá trị chưa tồn tại." sqref="A2:A1052">
      <formula1>OR(A2="",COUNTIF($A$2:$A$943,A2)=1)</formula1>
    </dataValidation>
    <dataValidation type="list" allowBlank="1" showErrorMessage="1" sqref="C2:C585">
      <formula1>"MCQ_SINGLE,TRUE_FALSE_GROUP,SHORT_ANSWER,ESSAY,PRACTICAL"</formula1>
    </dataValidation>
    <dataValidation type="list" allowBlank="1" showErrorMessage="1" sqref="Q2:Q553 Q562:Q565">
      <formula1>"PRACTICE,PERIODIC,GRADUATION,REVIEW_ONLY,NONE"</formula1>
    </dataValidation>
    <dataValidation type="list" allowBlank="1" showErrorMessage="1" sqref="D2:D585">
      <formula1>"BIET,HIEU,VANDUNG"</formula1>
    </dataValidation>
    <dataValidation type="list" allowBlank="1" showErrorMessage="1" sqref="H2:H1052">
      <formula1>"DRAFT,PENDING,REVIEW,APPROVED,ACTIVE,INACTIVE,REJECTED,ARCHIVED"</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63"/>
    <col customWidth="1" min="2" max="2" width="12.5"/>
    <col customWidth="1" min="3" max="3" width="12.13"/>
    <col customWidth="1" min="4" max="4" width="12.0"/>
    <col customWidth="1" min="5" max="5" width="11.88"/>
    <col customWidth="1" min="6" max="6" width="11.63"/>
    <col customWidth="1" min="7" max="7" width="9.38"/>
  </cols>
  <sheetData>
    <row r="1">
      <c r="A1" s="1" t="s">
        <v>1427</v>
      </c>
      <c r="B1" s="1" t="s">
        <v>1027</v>
      </c>
      <c r="C1" s="1" t="s">
        <v>1429</v>
      </c>
      <c r="D1" s="1" t="s">
        <v>1430</v>
      </c>
      <c r="E1" s="1" t="s">
        <v>1432</v>
      </c>
      <c r="F1" s="1" t="s">
        <v>24</v>
      </c>
      <c r="G1" s="1" t="s">
        <v>11</v>
      </c>
    </row>
    <row r="2">
      <c r="A2" s="3" t="s">
        <v>1434</v>
      </c>
      <c r="B2" s="3" t="s">
        <v>1053</v>
      </c>
      <c r="C2" s="3" t="s">
        <v>51</v>
      </c>
      <c r="D2" s="3" t="s">
        <v>1435</v>
      </c>
      <c r="E2" s="11" t="s">
        <v>1437</v>
      </c>
      <c r="F2" s="3">
        <v>1.0</v>
      </c>
      <c r="G2" s="3" t="s">
        <v>905</v>
      </c>
    </row>
    <row r="3">
      <c r="A3" s="3" t="s">
        <v>1439</v>
      </c>
      <c r="B3" s="3" t="s">
        <v>1053</v>
      </c>
      <c r="C3" s="3" t="s">
        <v>98</v>
      </c>
      <c r="D3" s="3" t="s">
        <v>1443</v>
      </c>
      <c r="E3" s="11" t="s">
        <v>1437</v>
      </c>
      <c r="F3" s="3">
        <v>2.0</v>
      </c>
      <c r="G3" s="3" t="s">
        <v>905</v>
      </c>
    </row>
    <row r="4">
      <c r="A4" s="3" t="s">
        <v>1445</v>
      </c>
      <c r="B4" s="3" t="s">
        <v>1053</v>
      </c>
      <c r="C4" s="3" t="s">
        <v>361</v>
      </c>
      <c r="D4" s="3" t="s">
        <v>1448</v>
      </c>
      <c r="E4" s="11" t="s">
        <v>1437</v>
      </c>
      <c r="F4" s="3">
        <v>3.0</v>
      </c>
      <c r="G4" s="3" t="s">
        <v>905</v>
      </c>
    </row>
    <row r="5">
      <c r="A5" s="3" t="s">
        <v>1451</v>
      </c>
      <c r="B5" s="3" t="s">
        <v>1053</v>
      </c>
      <c r="C5" s="3" t="s">
        <v>126</v>
      </c>
      <c r="D5" s="3" t="s">
        <v>1453</v>
      </c>
      <c r="E5" s="11" t="s">
        <v>1454</v>
      </c>
      <c r="F5" s="3">
        <v>4.0</v>
      </c>
      <c r="G5" s="3" t="s">
        <v>905</v>
      </c>
    </row>
    <row r="6">
      <c r="A6" s="3" t="s">
        <v>1456</v>
      </c>
      <c r="B6" s="3" t="s">
        <v>1097</v>
      </c>
      <c r="C6" s="3" t="s">
        <v>51</v>
      </c>
      <c r="D6" s="3" t="s">
        <v>1458</v>
      </c>
      <c r="E6" s="11" t="s">
        <v>1437</v>
      </c>
      <c r="F6" s="3">
        <v>1.0</v>
      </c>
      <c r="G6" s="3" t="s">
        <v>905</v>
      </c>
    </row>
    <row r="7">
      <c r="A7" s="3" t="s">
        <v>1460</v>
      </c>
      <c r="B7" s="3" t="s">
        <v>1097</v>
      </c>
      <c r="C7" s="3" t="s">
        <v>98</v>
      </c>
      <c r="D7" s="3" t="s">
        <v>1462</v>
      </c>
      <c r="E7" s="11" t="s">
        <v>1454</v>
      </c>
      <c r="F7" s="3">
        <v>2.0</v>
      </c>
      <c r="G7" s="3" t="s">
        <v>905</v>
      </c>
    </row>
    <row r="8">
      <c r="A8" s="3" t="s">
        <v>1464</v>
      </c>
      <c r="B8" s="3" t="s">
        <v>1097</v>
      </c>
      <c r="C8" s="3" t="s">
        <v>361</v>
      </c>
      <c r="D8" s="3" t="s">
        <v>1465</v>
      </c>
      <c r="E8" s="11" t="s">
        <v>1437</v>
      </c>
      <c r="F8" s="3">
        <v>3.0</v>
      </c>
      <c r="G8" s="3" t="s">
        <v>905</v>
      </c>
    </row>
    <row r="9">
      <c r="A9" s="3" t="s">
        <v>1467</v>
      </c>
      <c r="B9" s="3" t="s">
        <v>1097</v>
      </c>
      <c r="C9" s="3" t="s">
        <v>126</v>
      </c>
      <c r="D9" s="3" t="s">
        <v>1469</v>
      </c>
      <c r="E9" s="11" t="s">
        <v>1437</v>
      </c>
      <c r="F9" s="3">
        <v>4.0</v>
      </c>
      <c r="G9" s="3" t="s">
        <v>905</v>
      </c>
    </row>
    <row r="10">
      <c r="A10" s="3" t="s">
        <v>1472</v>
      </c>
      <c r="B10" s="3" t="s">
        <v>1121</v>
      </c>
      <c r="C10" s="3" t="s">
        <v>51</v>
      </c>
      <c r="D10" s="3" t="s">
        <v>1474</v>
      </c>
      <c r="E10" s="11" t="s">
        <v>1437</v>
      </c>
      <c r="F10" s="3">
        <v>1.0</v>
      </c>
      <c r="G10" s="3" t="s">
        <v>905</v>
      </c>
    </row>
    <row r="11">
      <c r="A11" s="3" t="s">
        <v>1478</v>
      </c>
      <c r="B11" s="3" t="s">
        <v>1121</v>
      </c>
      <c r="C11" s="3" t="s">
        <v>98</v>
      </c>
      <c r="D11" s="3" t="s">
        <v>1480</v>
      </c>
      <c r="E11" s="11" t="s">
        <v>1437</v>
      </c>
      <c r="F11" s="3">
        <v>2.0</v>
      </c>
      <c r="G11" s="3" t="s">
        <v>905</v>
      </c>
    </row>
    <row r="12">
      <c r="A12" s="3" t="s">
        <v>1481</v>
      </c>
      <c r="B12" s="3" t="s">
        <v>1121</v>
      </c>
      <c r="C12" s="3" t="s">
        <v>361</v>
      </c>
      <c r="D12" s="3" t="s">
        <v>1484</v>
      </c>
      <c r="E12" s="11" t="s">
        <v>1454</v>
      </c>
      <c r="F12" s="3">
        <v>3.0</v>
      </c>
      <c r="G12" s="3" t="s">
        <v>905</v>
      </c>
    </row>
    <row r="13">
      <c r="A13" s="3" t="s">
        <v>1485</v>
      </c>
      <c r="B13" s="3" t="s">
        <v>1121</v>
      </c>
      <c r="C13" s="3" t="s">
        <v>126</v>
      </c>
      <c r="D13" s="3" t="s">
        <v>1486</v>
      </c>
      <c r="E13" s="11" t="s">
        <v>1437</v>
      </c>
      <c r="F13" s="3">
        <v>4.0</v>
      </c>
      <c r="G13" s="3" t="s">
        <v>905</v>
      </c>
    </row>
    <row r="14">
      <c r="A14" s="3" t="s">
        <v>1488</v>
      </c>
      <c r="B14" s="3" t="s">
        <v>1143</v>
      </c>
      <c r="C14" s="3" t="s">
        <v>51</v>
      </c>
      <c r="D14" s="3" t="s">
        <v>1489</v>
      </c>
      <c r="E14" s="11" t="s">
        <v>1454</v>
      </c>
      <c r="F14" s="3">
        <v>1.0</v>
      </c>
      <c r="G14" s="3" t="s">
        <v>905</v>
      </c>
    </row>
    <row r="15">
      <c r="A15" s="3" t="s">
        <v>1490</v>
      </c>
      <c r="B15" s="3" t="s">
        <v>1143</v>
      </c>
      <c r="C15" s="3" t="s">
        <v>98</v>
      </c>
      <c r="D15" s="3" t="s">
        <v>1492</v>
      </c>
      <c r="E15" s="11" t="s">
        <v>1437</v>
      </c>
      <c r="F15" s="3">
        <v>2.0</v>
      </c>
      <c r="G15" s="3" t="s">
        <v>905</v>
      </c>
    </row>
    <row r="16">
      <c r="A16" s="3" t="s">
        <v>1493</v>
      </c>
      <c r="B16" s="3" t="s">
        <v>1143</v>
      </c>
      <c r="C16" s="3" t="s">
        <v>361</v>
      </c>
      <c r="D16" s="3" t="s">
        <v>1494</v>
      </c>
      <c r="E16" s="11" t="s">
        <v>1437</v>
      </c>
      <c r="F16" s="3">
        <v>3.0</v>
      </c>
      <c r="G16" s="3" t="s">
        <v>905</v>
      </c>
    </row>
    <row r="17">
      <c r="A17" s="3" t="s">
        <v>1495</v>
      </c>
      <c r="B17" s="3" t="s">
        <v>1143</v>
      </c>
      <c r="C17" s="3" t="s">
        <v>126</v>
      </c>
      <c r="D17" s="3" t="s">
        <v>1498</v>
      </c>
      <c r="E17" s="11" t="s">
        <v>1437</v>
      </c>
      <c r="F17" s="3">
        <v>4.0</v>
      </c>
      <c r="G17" s="3" t="s">
        <v>905</v>
      </c>
    </row>
    <row r="18">
      <c r="A18" s="3" t="s">
        <v>1501</v>
      </c>
      <c r="B18" s="3" t="s">
        <v>1160</v>
      </c>
      <c r="C18" s="3" t="s">
        <v>51</v>
      </c>
      <c r="D18" s="3" t="s">
        <v>1502</v>
      </c>
      <c r="E18" s="11" t="s">
        <v>1437</v>
      </c>
      <c r="F18" s="3">
        <v>1.0</v>
      </c>
      <c r="G18" s="3" t="s">
        <v>905</v>
      </c>
    </row>
    <row r="19">
      <c r="A19" s="3" t="s">
        <v>1506</v>
      </c>
      <c r="B19" s="3" t="s">
        <v>1160</v>
      </c>
      <c r="C19" s="3" t="s">
        <v>98</v>
      </c>
      <c r="D19" s="3" t="s">
        <v>1507</v>
      </c>
      <c r="E19" s="11" t="s">
        <v>1437</v>
      </c>
      <c r="F19" s="3">
        <v>2.0</v>
      </c>
      <c r="G19" s="3" t="s">
        <v>905</v>
      </c>
    </row>
    <row r="20">
      <c r="A20" s="3" t="s">
        <v>1508</v>
      </c>
      <c r="B20" s="3" t="s">
        <v>1160</v>
      </c>
      <c r="C20" s="3" t="s">
        <v>361</v>
      </c>
      <c r="D20" s="3" t="s">
        <v>1509</v>
      </c>
      <c r="E20" s="11" t="s">
        <v>1437</v>
      </c>
      <c r="F20" s="3">
        <v>3.0</v>
      </c>
      <c r="G20" s="3" t="s">
        <v>905</v>
      </c>
    </row>
    <row r="21">
      <c r="A21" s="3" t="s">
        <v>1511</v>
      </c>
      <c r="B21" s="3" t="s">
        <v>1160</v>
      </c>
      <c r="C21" s="3" t="s">
        <v>126</v>
      </c>
      <c r="D21" s="3" t="s">
        <v>1512</v>
      </c>
      <c r="E21" s="11" t="s">
        <v>1454</v>
      </c>
      <c r="F21" s="3">
        <v>4.0</v>
      </c>
      <c r="G21" s="3" t="s">
        <v>905</v>
      </c>
    </row>
    <row r="22">
      <c r="A22" s="3" t="s">
        <v>1513</v>
      </c>
      <c r="B22" s="3" t="s">
        <v>1179</v>
      </c>
      <c r="C22" s="3" t="s">
        <v>51</v>
      </c>
      <c r="D22" s="3" t="s">
        <v>1514</v>
      </c>
      <c r="E22" s="11" t="s">
        <v>1454</v>
      </c>
      <c r="F22" s="3">
        <v>1.0</v>
      </c>
      <c r="G22" s="3" t="s">
        <v>905</v>
      </c>
    </row>
    <row r="23">
      <c r="A23" s="3" t="s">
        <v>1516</v>
      </c>
      <c r="B23" s="3" t="s">
        <v>1179</v>
      </c>
      <c r="C23" s="3" t="s">
        <v>98</v>
      </c>
      <c r="D23" s="3" t="s">
        <v>1517</v>
      </c>
      <c r="E23" s="11" t="s">
        <v>1437</v>
      </c>
      <c r="F23" s="3">
        <v>2.0</v>
      </c>
      <c r="G23" s="3" t="s">
        <v>905</v>
      </c>
    </row>
    <row r="24">
      <c r="A24" s="3" t="s">
        <v>1518</v>
      </c>
      <c r="B24" s="3" t="s">
        <v>1179</v>
      </c>
      <c r="C24" s="3" t="s">
        <v>361</v>
      </c>
      <c r="D24" s="3" t="s">
        <v>1519</v>
      </c>
      <c r="E24" s="11" t="s">
        <v>1437</v>
      </c>
      <c r="F24" s="3">
        <v>3.0</v>
      </c>
      <c r="G24" s="3" t="s">
        <v>905</v>
      </c>
    </row>
    <row r="25">
      <c r="A25" s="3" t="s">
        <v>1521</v>
      </c>
      <c r="B25" s="3" t="s">
        <v>1179</v>
      </c>
      <c r="C25" s="3" t="s">
        <v>126</v>
      </c>
      <c r="D25" s="3" t="s">
        <v>1523</v>
      </c>
      <c r="E25" s="11" t="s">
        <v>1437</v>
      </c>
      <c r="F25" s="3">
        <v>4.0</v>
      </c>
      <c r="G25" s="3" t="s">
        <v>905</v>
      </c>
    </row>
    <row r="26">
      <c r="A26" s="3" t="s">
        <v>1526</v>
      </c>
      <c r="B26" s="3" t="s">
        <v>1195</v>
      </c>
      <c r="C26" s="3" t="s">
        <v>51</v>
      </c>
      <c r="D26" s="3" t="s">
        <v>1527</v>
      </c>
      <c r="E26" s="11" t="s">
        <v>1437</v>
      </c>
      <c r="F26" s="3">
        <v>1.0</v>
      </c>
      <c r="G26" s="3" t="s">
        <v>905</v>
      </c>
    </row>
    <row r="27">
      <c r="A27" s="3" t="s">
        <v>1531</v>
      </c>
      <c r="B27" s="3" t="s">
        <v>1195</v>
      </c>
      <c r="C27" s="3" t="s">
        <v>98</v>
      </c>
      <c r="D27" s="3" t="s">
        <v>1533</v>
      </c>
      <c r="E27" s="11" t="s">
        <v>1454</v>
      </c>
      <c r="F27" s="3">
        <v>2.0</v>
      </c>
      <c r="G27" s="3" t="s">
        <v>905</v>
      </c>
    </row>
    <row r="28">
      <c r="A28" s="3" t="s">
        <v>1534</v>
      </c>
      <c r="B28" s="3" t="s">
        <v>1195</v>
      </c>
      <c r="C28" s="3" t="s">
        <v>361</v>
      </c>
      <c r="D28" s="3" t="s">
        <v>1536</v>
      </c>
      <c r="E28" s="11" t="s">
        <v>1437</v>
      </c>
      <c r="F28" s="3">
        <v>3.0</v>
      </c>
      <c r="G28" s="3" t="s">
        <v>905</v>
      </c>
    </row>
    <row r="29">
      <c r="A29" s="3" t="s">
        <v>1537</v>
      </c>
      <c r="B29" s="3" t="s">
        <v>1195</v>
      </c>
      <c r="C29" s="3" t="s">
        <v>126</v>
      </c>
      <c r="D29" s="3" t="s">
        <v>1538</v>
      </c>
      <c r="E29" s="11" t="s">
        <v>1437</v>
      </c>
      <c r="F29" s="3">
        <v>4.0</v>
      </c>
      <c r="G29" s="3" t="s">
        <v>905</v>
      </c>
    </row>
    <row r="30">
      <c r="A30" s="3" t="s">
        <v>1539</v>
      </c>
      <c r="B30" s="3" t="s">
        <v>1216</v>
      </c>
      <c r="C30" s="3" t="s">
        <v>51</v>
      </c>
      <c r="D30" s="3" t="s">
        <v>1540</v>
      </c>
      <c r="E30" s="11" t="s">
        <v>1437</v>
      </c>
      <c r="F30" s="3">
        <v>1.0</v>
      </c>
      <c r="G30" s="3" t="s">
        <v>905</v>
      </c>
    </row>
    <row r="31">
      <c r="A31" s="3" t="s">
        <v>1542</v>
      </c>
      <c r="B31" s="3" t="s">
        <v>1216</v>
      </c>
      <c r="C31" s="3" t="s">
        <v>98</v>
      </c>
      <c r="D31" s="3" t="s">
        <v>1543</v>
      </c>
      <c r="E31" s="11" t="s">
        <v>1454</v>
      </c>
      <c r="F31" s="3">
        <v>2.0</v>
      </c>
      <c r="G31" s="3" t="s">
        <v>905</v>
      </c>
    </row>
    <row r="32">
      <c r="A32" s="3" t="s">
        <v>1545</v>
      </c>
      <c r="B32" s="3" t="s">
        <v>1216</v>
      </c>
      <c r="C32" s="3" t="s">
        <v>361</v>
      </c>
      <c r="D32" s="3" t="s">
        <v>1546</v>
      </c>
      <c r="E32" s="11" t="s">
        <v>1437</v>
      </c>
      <c r="F32" s="3">
        <v>3.0</v>
      </c>
      <c r="G32" s="3" t="s">
        <v>905</v>
      </c>
    </row>
    <row r="33">
      <c r="A33" s="3" t="s">
        <v>1550</v>
      </c>
      <c r="B33" s="3" t="s">
        <v>1216</v>
      </c>
      <c r="C33" s="3" t="s">
        <v>126</v>
      </c>
      <c r="D33" s="3" t="s">
        <v>1552</v>
      </c>
      <c r="E33" s="11" t="s">
        <v>1437</v>
      </c>
      <c r="F33" s="3">
        <v>4.0</v>
      </c>
      <c r="G33" s="3" t="s">
        <v>905</v>
      </c>
    </row>
    <row r="34">
      <c r="A34" s="3" t="s">
        <v>1554</v>
      </c>
      <c r="B34" s="3" t="s">
        <v>1234</v>
      </c>
      <c r="C34" s="3" t="s">
        <v>51</v>
      </c>
      <c r="D34" s="3" t="s">
        <v>1555</v>
      </c>
      <c r="E34" s="11" t="s">
        <v>1437</v>
      </c>
      <c r="F34" s="3">
        <v>1.0</v>
      </c>
      <c r="G34" s="3" t="s">
        <v>905</v>
      </c>
    </row>
    <row r="35">
      <c r="A35" s="3" t="s">
        <v>1557</v>
      </c>
      <c r="B35" s="3" t="s">
        <v>1234</v>
      </c>
      <c r="C35" s="3" t="s">
        <v>98</v>
      </c>
      <c r="D35" s="3" t="s">
        <v>1558</v>
      </c>
      <c r="E35" s="11" t="s">
        <v>1437</v>
      </c>
      <c r="F35" s="3">
        <v>2.0</v>
      </c>
      <c r="G35" s="3" t="s">
        <v>905</v>
      </c>
    </row>
    <row r="36">
      <c r="A36" s="3" t="s">
        <v>1560</v>
      </c>
      <c r="B36" s="3" t="s">
        <v>1234</v>
      </c>
      <c r="C36" s="3" t="s">
        <v>361</v>
      </c>
      <c r="D36" s="3" t="s">
        <v>1561</v>
      </c>
      <c r="E36" s="11" t="s">
        <v>1454</v>
      </c>
      <c r="F36" s="3">
        <v>3.0</v>
      </c>
      <c r="G36" s="3" t="s">
        <v>905</v>
      </c>
    </row>
    <row r="37">
      <c r="A37" s="3" t="s">
        <v>1562</v>
      </c>
      <c r="B37" s="3" t="s">
        <v>1234</v>
      </c>
      <c r="C37" s="3" t="s">
        <v>126</v>
      </c>
      <c r="D37" s="3" t="s">
        <v>1564</v>
      </c>
      <c r="E37" s="11" t="s">
        <v>1437</v>
      </c>
      <c r="F37" s="3">
        <v>4.0</v>
      </c>
      <c r="G37" s="3" t="s">
        <v>905</v>
      </c>
    </row>
    <row r="38">
      <c r="A38" s="3" t="s">
        <v>1566</v>
      </c>
      <c r="B38" s="3" t="s">
        <v>1253</v>
      </c>
      <c r="C38" s="3" t="s">
        <v>51</v>
      </c>
      <c r="D38" s="3" t="s">
        <v>1569</v>
      </c>
      <c r="E38" s="11" t="s">
        <v>1454</v>
      </c>
      <c r="F38" s="3">
        <v>1.0</v>
      </c>
      <c r="G38" s="3" t="s">
        <v>905</v>
      </c>
    </row>
    <row r="39">
      <c r="A39" s="3" t="s">
        <v>1571</v>
      </c>
      <c r="B39" s="3" t="s">
        <v>1253</v>
      </c>
      <c r="C39" s="3" t="s">
        <v>98</v>
      </c>
      <c r="D39" s="3" t="s">
        <v>1572</v>
      </c>
      <c r="E39" s="11" t="s">
        <v>1437</v>
      </c>
      <c r="F39" s="3">
        <v>2.0</v>
      </c>
      <c r="G39" s="3" t="s">
        <v>905</v>
      </c>
    </row>
    <row r="40">
      <c r="A40" s="3" t="s">
        <v>1575</v>
      </c>
      <c r="B40" s="3" t="s">
        <v>1253</v>
      </c>
      <c r="C40" s="3" t="s">
        <v>361</v>
      </c>
      <c r="D40" s="3" t="s">
        <v>1576</v>
      </c>
      <c r="E40" s="11" t="s">
        <v>1437</v>
      </c>
      <c r="F40" s="3">
        <v>3.0</v>
      </c>
      <c r="G40" s="3" t="s">
        <v>905</v>
      </c>
    </row>
    <row r="41">
      <c r="A41" s="3" t="s">
        <v>1577</v>
      </c>
      <c r="B41" s="3" t="s">
        <v>1253</v>
      </c>
      <c r="C41" s="3" t="s">
        <v>126</v>
      </c>
      <c r="D41" s="3" t="s">
        <v>1579</v>
      </c>
      <c r="E41" s="11" t="s">
        <v>1437</v>
      </c>
      <c r="F41" s="3">
        <v>4.0</v>
      </c>
      <c r="G41" s="3" t="s">
        <v>905</v>
      </c>
    </row>
    <row r="42">
      <c r="A42" s="3" t="s">
        <v>1580</v>
      </c>
      <c r="B42" s="3" t="s">
        <v>1274</v>
      </c>
      <c r="C42" s="3" t="s">
        <v>51</v>
      </c>
      <c r="D42" s="3" t="s">
        <v>1581</v>
      </c>
      <c r="E42" s="11" t="s">
        <v>1454</v>
      </c>
      <c r="F42" s="3">
        <v>1.0</v>
      </c>
      <c r="G42" s="3" t="s">
        <v>905</v>
      </c>
    </row>
    <row r="43">
      <c r="A43" s="3" t="s">
        <v>1583</v>
      </c>
      <c r="B43" s="3" t="s">
        <v>1274</v>
      </c>
      <c r="C43" s="3" t="s">
        <v>98</v>
      </c>
      <c r="D43" s="3" t="s">
        <v>1584</v>
      </c>
      <c r="E43" s="11" t="s">
        <v>1437</v>
      </c>
      <c r="F43" s="3">
        <v>2.0</v>
      </c>
      <c r="G43" s="3" t="s">
        <v>905</v>
      </c>
    </row>
    <row r="44">
      <c r="A44" s="3" t="s">
        <v>1585</v>
      </c>
      <c r="B44" s="3" t="s">
        <v>1274</v>
      </c>
      <c r="C44" s="3" t="s">
        <v>361</v>
      </c>
      <c r="D44" s="3" t="s">
        <v>1586</v>
      </c>
      <c r="E44" s="11" t="s">
        <v>1437</v>
      </c>
      <c r="F44" s="3">
        <v>3.0</v>
      </c>
      <c r="G44" s="3" t="s">
        <v>905</v>
      </c>
    </row>
    <row r="45">
      <c r="A45" s="3" t="s">
        <v>1639</v>
      </c>
      <c r="B45" s="3" t="s">
        <v>1274</v>
      </c>
      <c r="C45" s="3" t="s">
        <v>126</v>
      </c>
      <c r="D45" s="3" t="s">
        <v>1640</v>
      </c>
      <c r="E45" s="11" t="s">
        <v>1437</v>
      </c>
      <c r="F45" s="3">
        <v>4.0</v>
      </c>
      <c r="G45" s="3" t="s">
        <v>905</v>
      </c>
    </row>
    <row r="46">
      <c r="A46" s="3" t="s">
        <v>1641</v>
      </c>
      <c r="B46" s="3" t="s">
        <v>1295</v>
      </c>
      <c r="C46" s="3" t="s">
        <v>51</v>
      </c>
      <c r="D46" s="3" t="s">
        <v>1642</v>
      </c>
      <c r="E46" s="11" t="s">
        <v>1454</v>
      </c>
      <c r="F46" s="3">
        <v>1.0</v>
      </c>
      <c r="G46" s="3" t="s">
        <v>905</v>
      </c>
    </row>
    <row r="47">
      <c r="A47" s="3" t="s">
        <v>1643</v>
      </c>
      <c r="B47" s="3" t="s">
        <v>1295</v>
      </c>
      <c r="C47" s="3" t="s">
        <v>98</v>
      </c>
      <c r="D47" s="3" t="s">
        <v>1644</v>
      </c>
      <c r="E47" s="11" t="s">
        <v>1437</v>
      </c>
      <c r="F47" s="3">
        <v>2.0</v>
      </c>
      <c r="G47" s="3" t="s">
        <v>905</v>
      </c>
    </row>
    <row r="48">
      <c r="A48" s="3" t="s">
        <v>1645</v>
      </c>
      <c r="B48" s="3" t="s">
        <v>1295</v>
      </c>
      <c r="C48" s="3" t="s">
        <v>361</v>
      </c>
      <c r="D48" s="3" t="s">
        <v>1646</v>
      </c>
      <c r="E48" s="11" t="s">
        <v>1437</v>
      </c>
      <c r="F48" s="3">
        <v>3.0</v>
      </c>
      <c r="G48" s="3" t="s">
        <v>905</v>
      </c>
    </row>
    <row r="49">
      <c r="A49" s="3" t="s">
        <v>1648</v>
      </c>
      <c r="B49" s="3" t="s">
        <v>1295</v>
      </c>
      <c r="C49" s="3" t="s">
        <v>126</v>
      </c>
      <c r="D49" s="3" t="s">
        <v>1650</v>
      </c>
      <c r="E49" s="11" t="s">
        <v>1437</v>
      </c>
      <c r="F49" s="3">
        <v>4.0</v>
      </c>
      <c r="G49" s="3" t="s">
        <v>905</v>
      </c>
    </row>
    <row r="50">
      <c r="A50" s="3" t="s">
        <v>1652</v>
      </c>
      <c r="B50" s="3" t="s">
        <v>1360</v>
      </c>
      <c r="C50" s="3" t="s">
        <v>51</v>
      </c>
      <c r="D50" s="3" t="s">
        <v>1653</v>
      </c>
      <c r="E50" s="11" t="s">
        <v>1454</v>
      </c>
      <c r="F50" s="3">
        <v>1.0</v>
      </c>
      <c r="G50" s="3" t="s">
        <v>905</v>
      </c>
    </row>
    <row r="51">
      <c r="A51" s="3" t="s">
        <v>1654</v>
      </c>
      <c r="B51" s="3" t="s">
        <v>1360</v>
      </c>
      <c r="C51" s="3" t="s">
        <v>98</v>
      </c>
      <c r="D51" s="3" t="s">
        <v>1655</v>
      </c>
      <c r="E51" s="11" t="s">
        <v>1437</v>
      </c>
      <c r="F51" s="3">
        <v>2.0</v>
      </c>
      <c r="G51" s="3" t="s">
        <v>905</v>
      </c>
    </row>
    <row r="52">
      <c r="A52" s="3" t="s">
        <v>1657</v>
      </c>
      <c r="B52" s="3" t="s">
        <v>1360</v>
      </c>
      <c r="C52" s="3" t="s">
        <v>361</v>
      </c>
      <c r="D52" s="3" t="s">
        <v>1658</v>
      </c>
      <c r="E52" s="11" t="s">
        <v>1437</v>
      </c>
      <c r="F52" s="3">
        <v>3.0</v>
      </c>
      <c r="G52" s="3" t="s">
        <v>905</v>
      </c>
    </row>
    <row r="53">
      <c r="A53" s="3" t="s">
        <v>1659</v>
      </c>
      <c r="B53" s="3" t="s">
        <v>1360</v>
      </c>
      <c r="C53" s="3" t="s">
        <v>126</v>
      </c>
      <c r="D53" s="3" t="s">
        <v>1660</v>
      </c>
      <c r="E53" s="11" t="s">
        <v>1437</v>
      </c>
      <c r="F53" s="3">
        <v>4.0</v>
      </c>
      <c r="G53" s="3" t="s">
        <v>905</v>
      </c>
    </row>
    <row r="54">
      <c r="A54" s="3" t="s">
        <v>1661</v>
      </c>
      <c r="B54" s="3" t="s">
        <v>1369</v>
      </c>
      <c r="C54" s="3" t="s">
        <v>51</v>
      </c>
      <c r="D54" s="3" t="s">
        <v>1662</v>
      </c>
      <c r="E54" s="11" t="s">
        <v>1437</v>
      </c>
      <c r="F54" s="3">
        <v>1.0</v>
      </c>
      <c r="G54" s="3" t="s">
        <v>905</v>
      </c>
    </row>
    <row r="55">
      <c r="A55" s="3" t="s">
        <v>1663</v>
      </c>
      <c r="B55" s="3" t="s">
        <v>1369</v>
      </c>
      <c r="C55" s="3" t="s">
        <v>98</v>
      </c>
      <c r="D55" s="3" t="s">
        <v>1664</v>
      </c>
      <c r="E55" s="11" t="s">
        <v>1454</v>
      </c>
      <c r="F55" s="3">
        <v>2.0</v>
      </c>
      <c r="G55" s="3" t="s">
        <v>905</v>
      </c>
    </row>
    <row r="56">
      <c r="A56" s="3" t="s">
        <v>1665</v>
      </c>
      <c r="B56" s="3" t="s">
        <v>1369</v>
      </c>
      <c r="C56" s="3" t="s">
        <v>361</v>
      </c>
      <c r="D56" s="3" t="s">
        <v>1666</v>
      </c>
      <c r="E56" s="11" t="s">
        <v>1437</v>
      </c>
      <c r="F56" s="3">
        <v>3.0</v>
      </c>
      <c r="G56" s="3" t="s">
        <v>905</v>
      </c>
    </row>
    <row r="57">
      <c r="A57" s="3" t="s">
        <v>1667</v>
      </c>
      <c r="B57" s="3" t="s">
        <v>1369</v>
      </c>
      <c r="C57" s="3" t="s">
        <v>126</v>
      </c>
      <c r="D57" s="3" t="s">
        <v>1668</v>
      </c>
      <c r="E57" s="11" t="s">
        <v>1437</v>
      </c>
      <c r="F57" s="3">
        <v>4.0</v>
      </c>
      <c r="G57" s="3" t="s">
        <v>905</v>
      </c>
    </row>
    <row r="58">
      <c r="A58" s="3" t="s">
        <v>1671</v>
      </c>
      <c r="B58" s="3" t="s">
        <v>1376</v>
      </c>
      <c r="C58" s="3" t="s">
        <v>51</v>
      </c>
      <c r="D58" s="3" t="s">
        <v>1672</v>
      </c>
      <c r="E58" s="11" t="s">
        <v>1437</v>
      </c>
      <c r="F58" s="3">
        <v>1.0</v>
      </c>
      <c r="G58" s="3" t="s">
        <v>905</v>
      </c>
    </row>
    <row r="59">
      <c r="A59" s="3" t="s">
        <v>1674</v>
      </c>
      <c r="B59" s="3" t="s">
        <v>1376</v>
      </c>
      <c r="C59" s="3" t="s">
        <v>98</v>
      </c>
      <c r="D59" s="3" t="s">
        <v>1675</v>
      </c>
      <c r="E59" s="11" t="s">
        <v>1454</v>
      </c>
      <c r="F59" s="3">
        <v>2.0</v>
      </c>
      <c r="G59" s="3" t="s">
        <v>905</v>
      </c>
    </row>
    <row r="60">
      <c r="A60" s="3" t="s">
        <v>1678</v>
      </c>
      <c r="B60" s="3" t="s">
        <v>1376</v>
      </c>
      <c r="C60" s="3" t="s">
        <v>361</v>
      </c>
      <c r="D60" s="3" t="s">
        <v>1680</v>
      </c>
      <c r="E60" s="11" t="s">
        <v>1437</v>
      </c>
      <c r="F60" s="3">
        <v>3.0</v>
      </c>
      <c r="G60" s="3" t="s">
        <v>905</v>
      </c>
    </row>
    <row r="61">
      <c r="A61" s="3" t="s">
        <v>1681</v>
      </c>
      <c r="B61" s="3" t="s">
        <v>1376</v>
      </c>
      <c r="C61" s="3" t="s">
        <v>126</v>
      </c>
      <c r="D61" s="3" t="s">
        <v>1682</v>
      </c>
      <c r="E61" s="11" t="s">
        <v>1437</v>
      </c>
      <c r="F61" s="3">
        <v>4.0</v>
      </c>
      <c r="G61" s="3" t="s">
        <v>905</v>
      </c>
    </row>
    <row r="62">
      <c r="A62" s="3" t="s">
        <v>1683</v>
      </c>
      <c r="B62" s="3" t="s">
        <v>1383</v>
      </c>
      <c r="C62" s="3" t="s">
        <v>51</v>
      </c>
      <c r="D62" s="3" t="s">
        <v>1684</v>
      </c>
      <c r="E62" s="11" t="s">
        <v>1437</v>
      </c>
      <c r="F62" s="3">
        <v>1.0</v>
      </c>
      <c r="G62" s="3" t="s">
        <v>905</v>
      </c>
    </row>
    <row r="63">
      <c r="A63" s="3" t="s">
        <v>1685</v>
      </c>
      <c r="B63" s="3" t="s">
        <v>1383</v>
      </c>
      <c r="C63" s="3" t="s">
        <v>98</v>
      </c>
      <c r="D63" s="3" t="s">
        <v>1686</v>
      </c>
      <c r="E63" s="11" t="s">
        <v>1454</v>
      </c>
      <c r="F63" s="3">
        <v>2.0</v>
      </c>
      <c r="G63" s="3" t="s">
        <v>905</v>
      </c>
    </row>
    <row r="64">
      <c r="A64" s="3" t="s">
        <v>1687</v>
      </c>
      <c r="B64" s="3" t="s">
        <v>1383</v>
      </c>
      <c r="C64" s="3" t="s">
        <v>361</v>
      </c>
      <c r="D64" s="3" t="s">
        <v>1688</v>
      </c>
      <c r="E64" s="11" t="s">
        <v>1437</v>
      </c>
      <c r="F64" s="3">
        <v>3.0</v>
      </c>
      <c r="G64" s="3" t="s">
        <v>905</v>
      </c>
    </row>
    <row r="65">
      <c r="A65" s="3" t="s">
        <v>1689</v>
      </c>
      <c r="B65" s="3" t="s">
        <v>1383</v>
      </c>
      <c r="C65" s="3" t="s">
        <v>126</v>
      </c>
      <c r="D65" s="3" t="s">
        <v>1690</v>
      </c>
      <c r="E65" s="11" t="s">
        <v>1437</v>
      </c>
      <c r="F65" s="3">
        <v>4.0</v>
      </c>
      <c r="G65" s="3" t="s">
        <v>905</v>
      </c>
    </row>
    <row r="66">
      <c r="A66" s="3" t="s">
        <v>1692</v>
      </c>
      <c r="B66" s="3" t="s">
        <v>1390</v>
      </c>
      <c r="C66" s="3" t="s">
        <v>51</v>
      </c>
      <c r="D66" s="3" t="s">
        <v>1695</v>
      </c>
      <c r="E66" s="11" t="s">
        <v>1437</v>
      </c>
      <c r="F66" s="3">
        <v>1.0</v>
      </c>
      <c r="G66" s="3" t="s">
        <v>905</v>
      </c>
    </row>
    <row r="67">
      <c r="A67" s="3" t="s">
        <v>1697</v>
      </c>
      <c r="B67" s="3" t="s">
        <v>1390</v>
      </c>
      <c r="C67" s="3" t="s">
        <v>98</v>
      </c>
      <c r="D67" s="3" t="s">
        <v>1698</v>
      </c>
      <c r="E67" s="11" t="s">
        <v>1437</v>
      </c>
      <c r="F67" s="3">
        <v>2.0</v>
      </c>
      <c r="G67" s="3" t="s">
        <v>905</v>
      </c>
    </row>
    <row r="68">
      <c r="A68" s="3" t="s">
        <v>1699</v>
      </c>
      <c r="B68" s="3" t="s">
        <v>1390</v>
      </c>
      <c r="C68" s="3" t="s">
        <v>361</v>
      </c>
      <c r="D68" s="3" t="s">
        <v>1700</v>
      </c>
      <c r="E68" s="11" t="s">
        <v>1454</v>
      </c>
      <c r="F68" s="3">
        <v>3.0</v>
      </c>
      <c r="G68" s="3" t="s">
        <v>905</v>
      </c>
    </row>
    <row r="69">
      <c r="A69" s="3" t="s">
        <v>1702</v>
      </c>
      <c r="B69" s="3" t="s">
        <v>1390</v>
      </c>
      <c r="C69" s="3" t="s">
        <v>126</v>
      </c>
      <c r="D69" s="3" t="s">
        <v>1703</v>
      </c>
      <c r="E69" s="11" t="s">
        <v>1437</v>
      </c>
      <c r="F69" s="3">
        <v>4.0</v>
      </c>
      <c r="G69" s="3" t="s">
        <v>905</v>
      </c>
    </row>
    <row r="70">
      <c r="A70" s="3" t="s">
        <v>1704</v>
      </c>
      <c r="B70" s="3" t="s">
        <v>1408</v>
      </c>
      <c r="C70" s="3" t="s">
        <v>51</v>
      </c>
      <c r="D70" s="3" t="s">
        <v>1705</v>
      </c>
      <c r="E70" s="11" t="s">
        <v>1437</v>
      </c>
      <c r="F70" s="3">
        <v>1.0</v>
      </c>
      <c r="G70" s="3" t="s">
        <v>905</v>
      </c>
    </row>
    <row r="71">
      <c r="A71" s="3" t="s">
        <v>1706</v>
      </c>
      <c r="B71" s="3" t="s">
        <v>1408</v>
      </c>
      <c r="C71" s="3" t="s">
        <v>98</v>
      </c>
      <c r="D71" s="3" t="s">
        <v>1707</v>
      </c>
      <c r="E71" s="11" t="s">
        <v>1437</v>
      </c>
      <c r="F71" s="3">
        <v>2.0</v>
      </c>
      <c r="G71" s="3" t="s">
        <v>905</v>
      </c>
    </row>
    <row r="72">
      <c r="A72" s="3" t="s">
        <v>1708</v>
      </c>
      <c r="B72" s="3" t="s">
        <v>1408</v>
      </c>
      <c r="C72" s="3" t="s">
        <v>361</v>
      </c>
      <c r="D72" s="3" t="s">
        <v>1709</v>
      </c>
      <c r="E72" s="11" t="s">
        <v>1454</v>
      </c>
      <c r="F72" s="3">
        <v>3.0</v>
      </c>
      <c r="G72" s="3" t="s">
        <v>905</v>
      </c>
    </row>
    <row r="73">
      <c r="A73" s="3" t="s">
        <v>1710</v>
      </c>
      <c r="B73" s="3" t="s">
        <v>1408</v>
      </c>
      <c r="C73" s="3" t="s">
        <v>126</v>
      </c>
      <c r="D73" s="3" t="s">
        <v>1711</v>
      </c>
      <c r="E73" s="11" t="s">
        <v>1437</v>
      </c>
      <c r="F73" s="3">
        <v>4.0</v>
      </c>
      <c r="G73" s="3" t="s">
        <v>905</v>
      </c>
    </row>
    <row r="74">
      <c r="A74" s="3" t="s">
        <v>1712</v>
      </c>
      <c r="B74" s="3" t="s">
        <v>1440</v>
      </c>
      <c r="C74" s="3" t="s">
        <v>51</v>
      </c>
      <c r="D74" s="3" t="s">
        <v>1713</v>
      </c>
      <c r="E74" s="11" t="s">
        <v>1437</v>
      </c>
      <c r="F74" s="3">
        <v>1.0</v>
      </c>
      <c r="G74" s="3" t="s">
        <v>905</v>
      </c>
    </row>
    <row r="75">
      <c r="A75" s="3" t="s">
        <v>1714</v>
      </c>
      <c r="B75" s="3" t="s">
        <v>1440</v>
      </c>
      <c r="C75" s="3" t="s">
        <v>98</v>
      </c>
      <c r="D75" s="3" t="s">
        <v>1715</v>
      </c>
      <c r="E75" s="11" t="s">
        <v>1454</v>
      </c>
      <c r="F75" s="3">
        <v>2.0</v>
      </c>
      <c r="G75" s="3" t="s">
        <v>905</v>
      </c>
    </row>
    <row r="76">
      <c r="A76" s="3" t="s">
        <v>1716</v>
      </c>
      <c r="B76" s="3" t="s">
        <v>1440</v>
      </c>
      <c r="C76" s="3" t="s">
        <v>361</v>
      </c>
      <c r="D76" s="3" t="s">
        <v>1717</v>
      </c>
      <c r="E76" s="11" t="s">
        <v>1437</v>
      </c>
      <c r="F76" s="3">
        <v>3.0</v>
      </c>
      <c r="G76" s="3" t="s">
        <v>905</v>
      </c>
    </row>
    <row r="77">
      <c r="A77" s="3" t="s">
        <v>1720</v>
      </c>
      <c r="B77" s="3" t="s">
        <v>1440</v>
      </c>
      <c r="C77" s="3" t="s">
        <v>126</v>
      </c>
      <c r="D77" s="3" t="s">
        <v>1722</v>
      </c>
      <c r="E77" s="11" t="s">
        <v>1437</v>
      </c>
      <c r="F77" s="3">
        <v>4.0</v>
      </c>
      <c r="G77" s="3" t="s">
        <v>905</v>
      </c>
    </row>
    <row r="78">
      <c r="A78" s="3" t="s">
        <v>1723</v>
      </c>
      <c r="B78" s="3" t="s">
        <v>1475</v>
      </c>
      <c r="C78" s="3" t="s">
        <v>51</v>
      </c>
      <c r="D78" s="3" t="s">
        <v>1724</v>
      </c>
      <c r="E78" s="11" t="s">
        <v>1454</v>
      </c>
      <c r="F78" s="3">
        <v>1.0</v>
      </c>
      <c r="G78" s="3" t="s">
        <v>905</v>
      </c>
    </row>
    <row r="79">
      <c r="A79" s="3" t="s">
        <v>1726</v>
      </c>
      <c r="B79" s="3" t="s">
        <v>1475</v>
      </c>
      <c r="C79" s="3" t="s">
        <v>98</v>
      </c>
      <c r="D79" s="3" t="s">
        <v>1727</v>
      </c>
      <c r="E79" s="11" t="s">
        <v>1437</v>
      </c>
      <c r="F79" s="3">
        <v>2.0</v>
      </c>
      <c r="G79" s="3" t="s">
        <v>905</v>
      </c>
    </row>
    <row r="80">
      <c r="A80" s="3" t="s">
        <v>1728</v>
      </c>
      <c r="B80" s="3" t="s">
        <v>1475</v>
      </c>
      <c r="C80" s="3" t="s">
        <v>361</v>
      </c>
      <c r="D80" s="3" t="s">
        <v>1729</v>
      </c>
      <c r="E80" s="11" t="s">
        <v>1437</v>
      </c>
      <c r="F80" s="3">
        <v>3.0</v>
      </c>
      <c r="G80" s="3" t="s">
        <v>905</v>
      </c>
    </row>
    <row r="81">
      <c r="A81" s="3" t="s">
        <v>1730</v>
      </c>
      <c r="B81" s="3" t="s">
        <v>1475</v>
      </c>
      <c r="C81" s="3" t="s">
        <v>126</v>
      </c>
      <c r="D81" s="3" t="s">
        <v>1731</v>
      </c>
      <c r="E81" s="11" t="s">
        <v>1437</v>
      </c>
      <c r="F81" s="3">
        <v>4.0</v>
      </c>
      <c r="G81" s="3" t="s">
        <v>905</v>
      </c>
    </row>
    <row r="82">
      <c r="A82" s="3" t="s">
        <v>1732</v>
      </c>
      <c r="B82" s="3" t="s">
        <v>1497</v>
      </c>
      <c r="C82" s="3" t="s">
        <v>51</v>
      </c>
      <c r="D82" s="3" t="s">
        <v>1733</v>
      </c>
      <c r="E82" s="11" t="s">
        <v>1437</v>
      </c>
      <c r="F82" s="3">
        <v>1.0</v>
      </c>
      <c r="G82" s="3" t="s">
        <v>905</v>
      </c>
    </row>
    <row r="83">
      <c r="A83" s="3" t="s">
        <v>1734</v>
      </c>
      <c r="B83" s="3" t="s">
        <v>1497</v>
      </c>
      <c r="C83" s="3" t="s">
        <v>98</v>
      </c>
      <c r="D83" s="3" t="s">
        <v>1735</v>
      </c>
      <c r="E83" s="11" t="s">
        <v>1454</v>
      </c>
      <c r="F83" s="3">
        <v>2.0</v>
      </c>
      <c r="G83" s="3" t="s">
        <v>905</v>
      </c>
    </row>
    <row r="84">
      <c r="A84" s="3" t="s">
        <v>1736</v>
      </c>
      <c r="B84" s="3" t="s">
        <v>1497</v>
      </c>
      <c r="C84" s="3" t="s">
        <v>361</v>
      </c>
      <c r="D84" s="3" t="s">
        <v>1737</v>
      </c>
      <c r="E84" s="11" t="s">
        <v>1437</v>
      </c>
      <c r="F84" s="3">
        <v>3.0</v>
      </c>
      <c r="G84" s="3" t="s">
        <v>905</v>
      </c>
    </row>
    <row r="85">
      <c r="A85" s="3" t="s">
        <v>1738</v>
      </c>
      <c r="B85" s="3" t="s">
        <v>1497</v>
      </c>
      <c r="C85" s="3" t="s">
        <v>126</v>
      </c>
      <c r="D85" s="3" t="s">
        <v>1739</v>
      </c>
      <c r="E85" s="11" t="s">
        <v>1437</v>
      </c>
      <c r="F85" s="3">
        <v>4.0</v>
      </c>
      <c r="G85" s="3" t="s">
        <v>905</v>
      </c>
    </row>
    <row r="86">
      <c r="A86" s="3" t="s">
        <v>1742</v>
      </c>
      <c r="B86" s="3" t="s">
        <v>1524</v>
      </c>
      <c r="C86" s="3" t="s">
        <v>51</v>
      </c>
      <c r="D86" s="3" t="s">
        <v>1744</v>
      </c>
      <c r="E86" s="11" t="s">
        <v>1437</v>
      </c>
      <c r="F86" s="3">
        <v>1.0</v>
      </c>
      <c r="G86" s="3" t="s">
        <v>905</v>
      </c>
    </row>
    <row r="87">
      <c r="A87" s="3" t="s">
        <v>1745</v>
      </c>
      <c r="B87" s="3" t="s">
        <v>1524</v>
      </c>
      <c r="C87" s="3" t="s">
        <v>98</v>
      </c>
      <c r="D87" s="3" t="s">
        <v>1746</v>
      </c>
      <c r="E87" s="11" t="s">
        <v>1454</v>
      </c>
      <c r="F87" s="3">
        <v>2.0</v>
      </c>
      <c r="G87" s="3" t="s">
        <v>905</v>
      </c>
    </row>
    <row r="88">
      <c r="A88" s="3" t="s">
        <v>1747</v>
      </c>
      <c r="B88" s="3" t="s">
        <v>1524</v>
      </c>
      <c r="C88" s="3" t="s">
        <v>361</v>
      </c>
      <c r="D88" s="3" t="s">
        <v>1749</v>
      </c>
      <c r="E88" s="11" t="s">
        <v>1437</v>
      </c>
      <c r="F88" s="3">
        <v>3.0</v>
      </c>
      <c r="G88" s="3" t="s">
        <v>905</v>
      </c>
    </row>
    <row r="89">
      <c r="A89" s="3" t="s">
        <v>1750</v>
      </c>
      <c r="B89" s="3" t="s">
        <v>1524</v>
      </c>
      <c r="C89" s="3" t="s">
        <v>126</v>
      </c>
      <c r="D89" s="3" t="s">
        <v>1751</v>
      </c>
      <c r="E89" s="11" t="s">
        <v>1437</v>
      </c>
      <c r="F89" s="3">
        <v>4.0</v>
      </c>
      <c r="G89" s="3" t="s">
        <v>905</v>
      </c>
    </row>
    <row r="90">
      <c r="A90" s="3" t="s">
        <v>1752</v>
      </c>
      <c r="B90" s="3" t="s">
        <v>1547</v>
      </c>
      <c r="C90" s="3" t="s">
        <v>51</v>
      </c>
      <c r="D90" s="3" t="s">
        <v>1753</v>
      </c>
      <c r="E90" s="11" t="s">
        <v>1454</v>
      </c>
      <c r="F90" s="3">
        <v>1.0</v>
      </c>
      <c r="G90" s="3" t="s">
        <v>905</v>
      </c>
    </row>
    <row r="91">
      <c r="A91" s="3" t="s">
        <v>1754</v>
      </c>
      <c r="B91" s="3" t="s">
        <v>1547</v>
      </c>
      <c r="C91" s="3" t="s">
        <v>98</v>
      </c>
      <c r="D91" s="3" t="s">
        <v>1755</v>
      </c>
      <c r="E91" s="11" t="s">
        <v>1437</v>
      </c>
      <c r="F91" s="3">
        <v>2.0</v>
      </c>
      <c r="G91" s="3" t="s">
        <v>905</v>
      </c>
    </row>
    <row r="92">
      <c r="A92" s="3" t="s">
        <v>1756</v>
      </c>
      <c r="B92" s="3" t="s">
        <v>1547</v>
      </c>
      <c r="C92" s="3" t="s">
        <v>361</v>
      </c>
      <c r="D92" s="3" t="s">
        <v>1757</v>
      </c>
      <c r="E92" s="11" t="s">
        <v>1437</v>
      </c>
      <c r="F92" s="3">
        <v>3.0</v>
      </c>
      <c r="G92" s="3" t="s">
        <v>905</v>
      </c>
    </row>
    <row r="93">
      <c r="A93" s="3" t="s">
        <v>1758</v>
      </c>
      <c r="B93" s="3" t="s">
        <v>1547</v>
      </c>
      <c r="C93" s="3" t="s">
        <v>126</v>
      </c>
      <c r="D93" s="3" t="s">
        <v>1759</v>
      </c>
      <c r="E93" s="11" t="s">
        <v>1437</v>
      </c>
      <c r="F93" s="3">
        <v>4.0</v>
      </c>
      <c r="G93" s="3" t="s">
        <v>905</v>
      </c>
    </row>
    <row r="94">
      <c r="A94" s="3" t="s">
        <v>1760</v>
      </c>
      <c r="B94" s="3" t="s">
        <v>1567</v>
      </c>
      <c r="C94" s="3" t="s">
        <v>51</v>
      </c>
      <c r="D94" s="3" t="s">
        <v>1761</v>
      </c>
      <c r="E94" s="11" t="s">
        <v>1454</v>
      </c>
      <c r="F94" s="3">
        <v>1.0</v>
      </c>
      <c r="G94" s="3" t="s">
        <v>905</v>
      </c>
    </row>
    <row r="95">
      <c r="A95" s="3" t="s">
        <v>1762</v>
      </c>
      <c r="B95" s="3" t="s">
        <v>1567</v>
      </c>
      <c r="C95" s="3" t="s">
        <v>98</v>
      </c>
      <c r="D95" s="3" t="s">
        <v>1763</v>
      </c>
      <c r="E95" s="11" t="s">
        <v>1437</v>
      </c>
      <c r="F95" s="3">
        <v>2.0</v>
      </c>
      <c r="G95" s="3" t="s">
        <v>905</v>
      </c>
    </row>
    <row r="96">
      <c r="A96" s="3" t="s">
        <v>1764</v>
      </c>
      <c r="B96" s="3" t="s">
        <v>1567</v>
      </c>
      <c r="C96" s="3" t="s">
        <v>361</v>
      </c>
      <c r="D96" s="3" t="s">
        <v>1765</v>
      </c>
      <c r="E96" s="11" t="s">
        <v>1437</v>
      </c>
      <c r="F96" s="3">
        <v>3.0</v>
      </c>
      <c r="G96" s="3" t="s">
        <v>905</v>
      </c>
    </row>
    <row r="97">
      <c r="A97" s="3" t="s">
        <v>1768</v>
      </c>
      <c r="B97" s="3" t="s">
        <v>1567</v>
      </c>
      <c r="C97" s="3" t="s">
        <v>126</v>
      </c>
      <c r="D97" s="3" t="s">
        <v>1769</v>
      </c>
      <c r="E97" s="11" t="s">
        <v>1437</v>
      </c>
      <c r="F97" s="3">
        <v>4.0</v>
      </c>
      <c r="G97" s="3" t="s">
        <v>905</v>
      </c>
    </row>
    <row r="98">
      <c r="A98" s="3" t="s">
        <v>1771</v>
      </c>
      <c r="B98" s="3" t="s">
        <v>1669</v>
      </c>
      <c r="C98" s="3" t="s">
        <v>51</v>
      </c>
      <c r="D98" s="14" t="s">
        <v>1772</v>
      </c>
      <c r="E98" s="11" t="s">
        <v>1437</v>
      </c>
      <c r="F98" s="3">
        <v>1.0</v>
      </c>
      <c r="G98" s="3" t="s">
        <v>905</v>
      </c>
    </row>
    <row r="99">
      <c r="A99" s="3" t="s">
        <v>1774</v>
      </c>
      <c r="B99" s="3" t="s">
        <v>1669</v>
      </c>
      <c r="C99" s="3" t="s">
        <v>98</v>
      </c>
      <c r="D99" s="14" t="s">
        <v>1775</v>
      </c>
      <c r="E99" s="11" t="s">
        <v>1437</v>
      </c>
      <c r="F99" s="3">
        <v>2.0</v>
      </c>
      <c r="G99" s="3" t="s">
        <v>905</v>
      </c>
    </row>
    <row r="100">
      <c r="A100" s="3" t="s">
        <v>1776</v>
      </c>
      <c r="B100" s="3" t="s">
        <v>1669</v>
      </c>
      <c r="C100" s="3" t="s">
        <v>361</v>
      </c>
      <c r="D100" s="14" t="s">
        <v>1777</v>
      </c>
      <c r="E100" s="11" t="s">
        <v>1454</v>
      </c>
      <c r="F100" s="3">
        <v>3.0</v>
      </c>
      <c r="G100" s="3" t="s">
        <v>905</v>
      </c>
    </row>
    <row r="101">
      <c r="A101" s="3" t="s">
        <v>1778</v>
      </c>
      <c r="B101" s="3" t="s">
        <v>1669</v>
      </c>
      <c r="C101" s="3" t="s">
        <v>126</v>
      </c>
      <c r="D101" s="14" t="s">
        <v>1779</v>
      </c>
      <c r="E101" s="11" t="s">
        <v>1437</v>
      </c>
      <c r="F101" s="3">
        <v>4.0</v>
      </c>
      <c r="G101" s="3" t="s">
        <v>905</v>
      </c>
    </row>
    <row r="102">
      <c r="A102" s="3" t="s">
        <v>1780</v>
      </c>
      <c r="B102" s="3" t="s">
        <v>1693</v>
      </c>
      <c r="C102" s="3" t="s">
        <v>51</v>
      </c>
      <c r="D102" s="13" t="s">
        <v>1781</v>
      </c>
      <c r="E102" s="11" t="s">
        <v>1437</v>
      </c>
      <c r="F102" s="3">
        <v>1.0</v>
      </c>
      <c r="G102" s="3" t="s">
        <v>905</v>
      </c>
    </row>
    <row r="103">
      <c r="A103" s="3" t="s">
        <v>1782</v>
      </c>
      <c r="B103" s="3" t="s">
        <v>1693</v>
      </c>
      <c r="C103" s="3" t="s">
        <v>98</v>
      </c>
      <c r="D103" s="13" t="s">
        <v>1783</v>
      </c>
      <c r="E103" s="11" t="s">
        <v>1437</v>
      </c>
      <c r="F103" s="3">
        <v>2.0</v>
      </c>
      <c r="G103" s="3" t="s">
        <v>905</v>
      </c>
    </row>
    <row r="104">
      <c r="A104" s="3" t="s">
        <v>1789</v>
      </c>
      <c r="B104" s="3" t="s">
        <v>1693</v>
      </c>
      <c r="C104" s="3" t="s">
        <v>361</v>
      </c>
      <c r="D104" s="13" t="s">
        <v>1792</v>
      </c>
      <c r="E104" s="11" t="s">
        <v>1454</v>
      </c>
      <c r="F104" s="3">
        <v>3.0</v>
      </c>
      <c r="G104" s="3" t="s">
        <v>905</v>
      </c>
    </row>
    <row r="105">
      <c r="A105" s="3" t="s">
        <v>1794</v>
      </c>
      <c r="B105" s="3" t="s">
        <v>1693</v>
      </c>
      <c r="C105" s="3" t="s">
        <v>126</v>
      </c>
      <c r="D105" s="13" t="s">
        <v>1796</v>
      </c>
      <c r="E105" s="11" t="s">
        <v>1437</v>
      </c>
      <c r="F105" s="3">
        <v>4.0</v>
      </c>
      <c r="G105" s="3" t="s">
        <v>905</v>
      </c>
    </row>
    <row r="106">
      <c r="A106" s="3" t="s">
        <v>1798</v>
      </c>
      <c r="B106" s="3" t="s">
        <v>1718</v>
      </c>
      <c r="C106" s="3" t="s">
        <v>51</v>
      </c>
      <c r="D106" s="13" t="s">
        <v>1799</v>
      </c>
      <c r="E106" s="11" t="s">
        <v>1437</v>
      </c>
      <c r="F106" s="3">
        <v>1.0</v>
      </c>
      <c r="G106" s="3" t="s">
        <v>905</v>
      </c>
    </row>
    <row r="107">
      <c r="A107" s="3" t="s">
        <v>1800</v>
      </c>
      <c r="B107" s="3" t="s">
        <v>1718</v>
      </c>
      <c r="C107" s="3" t="s">
        <v>98</v>
      </c>
      <c r="D107" s="13" t="s">
        <v>1801</v>
      </c>
      <c r="E107" s="11" t="s">
        <v>1454</v>
      </c>
      <c r="F107" s="3">
        <v>2.0</v>
      </c>
      <c r="G107" s="3" t="s">
        <v>905</v>
      </c>
    </row>
    <row r="108">
      <c r="A108" s="3" t="s">
        <v>1802</v>
      </c>
      <c r="B108" s="3" t="s">
        <v>1718</v>
      </c>
      <c r="C108" s="3" t="s">
        <v>361</v>
      </c>
      <c r="D108" s="13" t="s">
        <v>1803</v>
      </c>
      <c r="E108" s="11" t="s">
        <v>1437</v>
      </c>
      <c r="F108" s="3">
        <v>3.0</v>
      </c>
      <c r="G108" s="3" t="s">
        <v>905</v>
      </c>
    </row>
    <row r="109">
      <c r="A109" s="3" t="s">
        <v>1804</v>
      </c>
      <c r="B109" s="3" t="s">
        <v>1718</v>
      </c>
      <c r="C109" s="3" t="s">
        <v>126</v>
      </c>
      <c r="D109" s="13" t="s">
        <v>1805</v>
      </c>
      <c r="E109" s="11" t="s">
        <v>1437</v>
      </c>
      <c r="F109" s="3">
        <v>4.0</v>
      </c>
      <c r="G109" s="3" t="s">
        <v>905</v>
      </c>
    </row>
    <row r="110">
      <c r="A110" s="3" t="s">
        <v>1806</v>
      </c>
      <c r="B110" s="3" t="s">
        <v>1740</v>
      </c>
      <c r="C110" s="3" t="s">
        <v>51</v>
      </c>
      <c r="D110" s="13" t="s">
        <v>1807</v>
      </c>
      <c r="E110" s="11" t="s">
        <v>1454</v>
      </c>
      <c r="F110" s="3">
        <v>1.0</v>
      </c>
      <c r="G110" s="3" t="s">
        <v>905</v>
      </c>
    </row>
    <row r="111">
      <c r="A111" s="3" t="s">
        <v>1808</v>
      </c>
      <c r="B111" s="3" t="s">
        <v>1740</v>
      </c>
      <c r="C111" s="3" t="s">
        <v>98</v>
      </c>
      <c r="D111" s="13" t="s">
        <v>1809</v>
      </c>
      <c r="E111" s="11" t="s">
        <v>1437</v>
      </c>
      <c r="F111" s="3">
        <v>2.0</v>
      </c>
      <c r="G111" s="3" t="s">
        <v>905</v>
      </c>
    </row>
    <row r="112">
      <c r="A112" s="3" t="s">
        <v>1810</v>
      </c>
      <c r="B112" s="3" t="s">
        <v>1740</v>
      </c>
      <c r="C112" s="3" t="s">
        <v>361</v>
      </c>
      <c r="D112" s="13" t="s">
        <v>1813</v>
      </c>
      <c r="E112" s="11" t="s">
        <v>1437</v>
      </c>
      <c r="F112" s="3">
        <v>3.0</v>
      </c>
      <c r="G112" s="3" t="s">
        <v>905</v>
      </c>
    </row>
    <row r="113">
      <c r="A113" s="3" t="s">
        <v>1815</v>
      </c>
      <c r="B113" s="3" t="s">
        <v>1740</v>
      </c>
      <c r="C113" s="3" t="s">
        <v>126</v>
      </c>
      <c r="D113" s="13" t="s">
        <v>1816</v>
      </c>
      <c r="E113" s="11" t="s">
        <v>1437</v>
      </c>
      <c r="F113" s="3">
        <v>4.0</v>
      </c>
      <c r="G113" s="3" t="s">
        <v>905</v>
      </c>
    </row>
    <row r="114">
      <c r="A114" s="3" t="s">
        <v>1818</v>
      </c>
      <c r="B114" s="3" t="s">
        <v>1766</v>
      </c>
      <c r="C114" s="3" t="s">
        <v>51</v>
      </c>
      <c r="D114" s="13" t="s">
        <v>1820</v>
      </c>
      <c r="E114" s="11" t="s">
        <v>1437</v>
      </c>
      <c r="F114" s="3">
        <v>1.0</v>
      </c>
      <c r="G114" s="3" t="s">
        <v>905</v>
      </c>
    </row>
    <row r="115">
      <c r="A115" s="3" t="s">
        <v>1821</v>
      </c>
      <c r="B115" s="3" t="s">
        <v>1766</v>
      </c>
      <c r="C115" s="3" t="s">
        <v>98</v>
      </c>
      <c r="D115" s="13" t="s">
        <v>1822</v>
      </c>
      <c r="E115" s="11" t="s">
        <v>1454</v>
      </c>
      <c r="F115" s="3">
        <v>2.0</v>
      </c>
      <c r="G115" s="3" t="s">
        <v>905</v>
      </c>
    </row>
    <row r="116">
      <c r="A116" s="3" t="s">
        <v>1825</v>
      </c>
      <c r="B116" s="3" t="s">
        <v>1766</v>
      </c>
      <c r="C116" s="3" t="s">
        <v>361</v>
      </c>
      <c r="D116" s="13" t="s">
        <v>1827</v>
      </c>
      <c r="E116" s="11" t="s">
        <v>1437</v>
      </c>
      <c r="F116" s="3">
        <v>3.0</v>
      </c>
      <c r="G116" s="3" t="s">
        <v>905</v>
      </c>
    </row>
    <row r="117">
      <c r="A117" s="3" t="s">
        <v>1829</v>
      </c>
      <c r="B117" s="3" t="s">
        <v>1766</v>
      </c>
      <c r="C117" s="3" t="s">
        <v>126</v>
      </c>
      <c r="D117" s="13" t="s">
        <v>1830</v>
      </c>
      <c r="E117" s="11" t="s">
        <v>1437</v>
      </c>
      <c r="F117" s="3">
        <v>4.0</v>
      </c>
      <c r="G117" s="3" t="s">
        <v>905</v>
      </c>
    </row>
    <row r="118">
      <c r="A118" s="3" t="s">
        <v>1832</v>
      </c>
      <c r="B118" s="3" t="s">
        <v>1784</v>
      </c>
      <c r="C118" s="3" t="s">
        <v>51</v>
      </c>
      <c r="D118" s="13" t="s">
        <v>1833</v>
      </c>
      <c r="E118" s="11" t="s">
        <v>1437</v>
      </c>
      <c r="F118" s="3">
        <v>1.0</v>
      </c>
      <c r="G118" s="3" t="s">
        <v>905</v>
      </c>
    </row>
    <row r="119">
      <c r="A119" s="3" t="s">
        <v>1834</v>
      </c>
      <c r="B119" s="3" t="s">
        <v>1784</v>
      </c>
      <c r="C119" s="3" t="s">
        <v>98</v>
      </c>
      <c r="D119" s="13" t="s">
        <v>1835</v>
      </c>
      <c r="E119" s="11" t="s">
        <v>1454</v>
      </c>
      <c r="F119" s="3">
        <v>2.0</v>
      </c>
      <c r="G119" s="3" t="s">
        <v>905</v>
      </c>
    </row>
    <row r="120">
      <c r="A120" s="3" t="s">
        <v>1836</v>
      </c>
      <c r="B120" s="3" t="s">
        <v>1784</v>
      </c>
      <c r="C120" s="3" t="s">
        <v>361</v>
      </c>
      <c r="D120" s="13" t="s">
        <v>1837</v>
      </c>
      <c r="E120" s="11" t="s">
        <v>1437</v>
      </c>
      <c r="F120" s="3">
        <v>3.0</v>
      </c>
      <c r="G120" s="3" t="s">
        <v>905</v>
      </c>
    </row>
    <row r="121">
      <c r="A121" s="3" t="s">
        <v>1838</v>
      </c>
      <c r="B121" s="3" t="s">
        <v>1784</v>
      </c>
      <c r="C121" s="3" t="s">
        <v>126</v>
      </c>
      <c r="D121" s="13" t="s">
        <v>1839</v>
      </c>
      <c r="E121" s="11" t="s">
        <v>1437</v>
      </c>
      <c r="F121" s="3">
        <v>4.0</v>
      </c>
      <c r="G121" s="3" t="s">
        <v>905</v>
      </c>
    </row>
    <row r="122">
      <c r="A122" s="3" t="s">
        <v>1840</v>
      </c>
      <c r="B122" s="3" t="s">
        <v>1790</v>
      </c>
      <c r="C122" s="3" t="s">
        <v>51</v>
      </c>
      <c r="D122" s="13" t="s">
        <v>1841</v>
      </c>
      <c r="E122" s="11" t="s">
        <v>1437</v>
      </c>
      <c r="F122" s="3">
        <v>1.0</v>
      </c>
      <c r="G122" s="3" t="s">
        <v>905</v>
      </c>
    </row>
    <row r="123">
      <c r="A123" s="3" t="s">
        <v>1842</v>
      </c>
      <c r="B123" s="3" t="s">
        <v>1790</v>
      </c>
      <c r="C123" s="3" t="s">
        <v>98</v>
      </c>
      <c r="D123" s="13" t="s">
        <v>1843</v>
      </c>
      <c r="E123" s="11" t="s">
        <v>1437</v>
      </c>
      <c r="F123" s="3">
        <v>2.0</v>
      </c>
      <c r="G123" s="3" t="s">
        <v>905</v>
      </c>
    </row>
    <row r="124">
      <c r="A124" s="3" t="s">
        <v>1844</v>
      </c>
      <c r="B124" s="3" t="s">
        <v>1790</v>
      </c>
      <c r="C124" s="3" t="s">
        <v>361</v>
      </c>
      <c r="D124" s="13" t="s">
        <v>1845</v>
      </c>
      <c r="E124" s="11" t="s">
        <v>1454</v>
      </c>
      <c r="F124" s="3">
        <v>3.0</v>
      </c>
      <c r="G124" s="3" t="s">
        <v>905</v>
      </c>
    </row>
    <row r="125">
      <c r="A125" s="3" t="s">
        <v>1846</v>
      </c>
      <c r="B125" s="3" t="s">
        <v>1790</v>
      </c>
      <c r="C125" s="3" t="s">
        <v>126</v>
      </c>
      <c r="D125" s="13" t="s">
        <v>1849</v>
      </c>
      <c r="E125" s="11" t="s">
        <v>1437</v>
      </c>
      <c r="F125" s="3">
        <v>4.0</v>
      </c>
      <c r="G125" s="3" t="s">
        <v>905</v>
      </c>
    </row>
    <row r="126">
      <c r="A126" s="3" t="s">
        <v>1851</v>
      </c>
      <c r="B126" s="3" t="s">
        <v>1811</v>
      </c>
      <c r="C126" s="3" t="s">
        <v>51</v>
      </c>
      <c r="D126" s="13" t="s">
        <v>1852</v>
      </c>
      <c r="E126" s="11" t="s">
        <v>1437</v>
      </c>
      <c r="F126" s="3">
        <v>1.0</v>
      </c>
      <c r="G126" s="3" t="s">
        <v>905</v>
      </c>
    </row>
    <row r="127">
      <c r="A127" s="3" t="s">
        <v>1854</v>
      </c>
      <c r="B127" s="3" t="s">
        <v>1811</v>
      </c>
      <c r="C127" s="3" t="s">
        <v>98</v>
      </c>
      <c r="D127" s="13" t="s">
        <v>1855</v>
      </c>
      <c r="E127" s="11" t="s">
        <v>1454</v>
      </c>
      <c r="F127" s="3">
        <v>2.0</v>
      </c>
      <c r="G127" s="3" t="s">
        <v>905</v>
      </c>
    </row>
    <row r="128">
      <c r="A128" s="3" t="s">
        <v>1857</v>
      </c>
      <c r="B128" s="3" t="s">
        <v>1811</v>
      </c>
      <c r="C128" s="3" t="s">
        <v>361</v>
      </c>
      <c r="D128" s="13" t="s">
        <v>1861</v>
      </c>
      <c r="E128" s="11" t="s">
        <v>1437</v>
      </c>
      <c r="F128" s="3">
        <v>3.0</v>
      </c>
      <c r="G128" s="3" t="s">
        <v>905</v>
      </c>
    </row>
    <row r="129">
      <c r="A129" s="3" t="s">
        <v>1863</v>
      </c>
      <c r="B129" s="3" t="s">
        <v>1811</v>
      </c>
      <c r="C129" s="3" t="s">
        <v>126</v>
      </c>
      <c r="D129" s="13" t="s">
        <v>1866</v>
      </c>
      <c r="E129" s="11" t="s">
        <v>1437</v>
      </c>
      <c r="F129" s="3">
        <v>4.0</v>
      </c>
      <c r="G129" s="3" t="s">
        <v>905</v>
      </c>
    </row>
    <row r="130">
      <c r="A130" s="3" t="s">
        <v>1867</v>
      </c>
      <c r="B130" s="3" t="s">
        <v>1824</v>
      </c>
      <c r="C130" s="3" t="s">
        <v>51</v>
      </c>
      <c r="D130" s="14" t="s">
        <v>1868</v>
      </c>
      <c r="E130" s="11" t="s">
        <v>1437</v>
      </c>
      <c r="F130" s="3">
        <v>1.0</v>
      </c>
      <c r="G130" s="3" t="s">
        <v>905</v>
      </c>
    </row>
    <row r="131">
      <c r="A131" s="3" t="s">
        <v>1869</v>
      </c>
      <c r="B131" s="3" t="s">
        <v>1824</v>
      </c>
      <c r="C131" s="3" t="s">
        <v>98</v>
      </c>
      <c r="D131" s="14" t="s">
        <v>1870</v>
      </c>
      <c r="E131" s="11" t="s">
        <v>1437</v>
      </c>
      <c r="F131" s="3">
        <v>2.0</v>
      </c>
      <c r="G131" s="3" t="s">
        <v>905</v>
      </c>
    </row>
    <row r="132">
      <c r="A132" s="3" t="s">
        <v>1873</v>
      </c>
      <c r="B132" s="3" t="s">
        <v>1824</v>
      </c>
      <c r="C132" s="3" t="s">
        <v>361</v>
      </c>
      <c r="D132" s="14" t="s">
        <v>1874</v>
      </c>
      <c r="E132" s="11" t="s">
        <v>1437</v>
      </c>
      <c r="F132" s="3">
        <v>3.0</v>
      </c>
      <c r="G132" s="3" t="s">
        <v>905</v>
      </c>
    </row>
    <row r="133">
      <c r="A133" s="3" t="s">
        <v>1877</v>
      </c>
      <c r="B133" s="3" t="s">
        <v>1824</v>
      </c>
      <c r="C133" s="3" t="s">
        <v>126</v>
      </c>
      <c r="D133" s="14" t="s">
        <v>1879</v>
      </c>
      <c r="E133" s="11" t="s">
        <v>1454</v>
      </c>
      <c r="F133" s="3">
        <v>4.0</v>
      </c>
      <c r="G133" s="3" t="s">
        <v>905</v>
      </c>
    </row>
    <row r="134">
      <c r="A134" s="3" t="s">
        <v>1880</v>
      </c>
      <c r="B134" s="3" t="s">
        <v>1847</v>
      </c>
      <c r="C134" s="3" t="s">
        <v>51</v>
      </c>
      <c r="D134" s="13" t="s">
        <v>1881</v>
      </c>
      <c r="E134" s="11" t="s">
        <v>1454</v>
      </c>
      <c r="F134" s="3">
        <v>1.0</v>
      </c>
      <c r="G134" s="3" t="s">
        <v>905</v>
      </c>
    </row>
    <row r="135">
      <c r="A135" s="3" t="s">
        <v>1882</v>
      </c>
      <c r="B135" s="3" t="s">
        <v>1847</v>
      </c>
      <c r="C135" s="3" t="s">
        <v>98</v>
      </c>
      <c r="D135" s="13" t="s">
        <v>1883</v>
      </c>
      <c r="E135" s="11" t="s">
        <v>1437</v>
      </c>
      <c r="F135" s="3">
        <v>2.0</v>
      </c>
      <c r="G135" s="3" t="s">
        <v>905</v>
      </c>
    </row>
    <row r="136">
      <c r="A136" s="3" t="s">
        <v>1885</v>
      </c>
      <c r="B136" s="3" t="s">
        <v>1847</v>
      </c>
      <c r="C136" s="3" t="s">
        <v>361</v>
      </c>
      <c r="D136" s="13" t="s">
        <v>1887</v>
      </c>
      <c r="E136" s="11" t="s">
        <v>1437</v>
      </c>
      <c r="F136" s="3">
        <v>3.0</v>
      </c>
      <c r="G136" s="3" t="s">
        <v>905</v>
      </c>
    </row>
    <row r="137">
      <c r="A137" s="3" t="s">
        <v>1889</v>
      </c>
      <c r="B137" s="3" t="s">
        <v>1847</v>
      </c>
      <c r="C137" s="3" t="s">
        <v>126</v>
      </c>
      <c r="D137" s="13" t="s">
        <v>1890</v>
      </c>
      <c r="E137" s="11" t="s">
        <v>1437</v>
      </c>
      <c r="F137" s="3">
        <v>4.0</v>
      </c>
      <c r="G137" s="3" t="s">
        <v>905</v>
      </c>
    </row>
    <row r="138">
      <c r="A138" s="3" t="s">
        <v>1891</v>
      </c>
      <c r="B138" s="3" t="s">
        <v>1871</v>
      </c>
      <c r="C138" s="3" t="s">
        <v>51</v>
      </c>
      <c r="D138" s="13" t="s">
        <v>1892</v>
      </c>
      <c r="E138" s="11" t="s">
        <v>1437</v>
      </c>
      <c r="F138" s="3">
        <v>1.0</v>
      </c>
      <c r="G138" s="3" t="s">
        <v>905</v>
      </c>
    </row>
    <row r="139">
      <c r="A139" s="3" t="s">
        <v>1893</v>
      </c>
      <c r="B139" s="3" t="s">
        <v>1871</v>
      </c>
      <c r="C139" s="3" t="s">
        <v>98</v>
      </c>
      <c r="D139" s="13" t="s">
        <v>1896</v>
      </c>
      <c r="E139" s="11" t="s">
        <v>1437</v>
      </c>
      <c r="F139" s="3">
        <v>2.0</v>
      </c>
      <c r="G139" s="3" t="s">
        <v>905</v>
      </c>
    </row>
    <row r="140">
      <c r="A140" s="3" t="s">
        <v>1898</v>
      </c>
      <c r="B140" s="3" t="s">
        <v>1871</v>
      </c>
      <c r="C140" s="3" t="s">
        <v>361</v>
      </c>
      <c r="D140" s="13" t="s">
        <v>1899</v>
      </c>
      <c r="E140" s="11" t="s">
        <v>1437</v>
      </c>
      <c r="F140" s="3">
        <v>3.0</v>
      </c>
      <c r="G140" s="3" t="s">
        <v>905</v>
      </c>
    </row>
    <row r="141">
      <c r="A141" s="3" t="s">
        <v>1900</v>
      </c>
      <c r="B141" s="3" t="s">
        <v>1871</v>
      </c>
      <c r="C141" s="3" t="s">
        <v>126</v>
      </c>
      <c r="D141" s="13" t="s">
        <v>1902</v>
      </c>
      <c r="E141" s="11" t="s">
        <v>1454</v>
      </c>
      <c r="F141" s="3">
        <v>4.0</v>
      </c>
      <c r="G141" s="3" t="s">
        <v>905</v>
      </c>
    </row>
    <row r="142">
      <c r="A142" s="3" t="s">
        <v>1903</v>
      </c>
      <c r="B142" s="3" t="s">
        <v>1894</v>
      </c>
      <c r="C142" s="3" t="s">
        <v>51</v>
      </c>
      <c r="D142" s="13" t="s">
        <v>1904</v>
      </c>
      <c r="E142" s="11" t="s">
        <v>1437</v>
      </c>
      <c r="F142" s="3">
        <v>1.0</v>
      </c>
      <c r="G142" s="3" t="s">
        <v>905</v>
      </c>
    </row>
    <row r="143">
      <c r="A143" s="3" t="s">
        <v>1907</v>
      </c>
      <c r="B143" s="3" t="s">
        <v>1894</v>
      </c>
      <c r="C143" s="3" t="s">
        <v>98</v>
      </c>
      <c r="D143" s="13" t="s">
        <v>1909</v>
      </c>
      <c r="E143" s="11" t="s">
        <v>1454</v>
      </c>
      <c r="F143" s="3">
        <v>2.0</v>
      </c>
      <c r="G143" s="3" t="s">
        <v>905</v>
      </c>
    </row>
    <row r="144">
      <c r="A144" s="3" t="s">
        <v>1910</v>
      </c>
      <c r="B144" s="3" t="s">
        <v>1894</v>
      </c>
      <c r="C144" s="3" t="s">
        <v>361</v>
      </c>
      <c r="D144" s="13" t="s">
        <v>1911</v>
      </c>
      <c r="E144" s="11" t="s">
        <v>1437</v>
      </c>
      <c r="F144" s="3">
        <v>3.0</v>
      </c>
      <c r="G144" s="3" t="s">
        <v>905</v>
      </c>
    </row>
    <row r="145">
      <c r="A145" s="3" t="s">
        <v>1912</v>
      </c>
      <c r="B145" s="3" t="s">
        <v>1894</v>
      </c>
      <c r="C145" s="3" t="s">
        <v>126</v>
      </c>
      <c r="D145" s="13" t="s">
        <v>1913</v>
      </c>
      <c r="E145" s="11" t="s">
        <v>1437</v>
      </c>
      <c r="F145" s="3">
        <v>4.0</v>
      </c>
      <c r="G145" s="3" t="s">
        <v>905</v>
      </c>
    </row>
    <row r="146">
      <c r="A146" s="3" t="s">
        <v>1914</v>
      </c>
      <c r="B146" s="3" t="s">
        <v>1915</v>
      </c>
      <c r="C146" s="3" t="s">
        <v>51</v>
      </c>
      <c r="D146" s="13" t="s">
        <v>1916</v>
      </c>
      <c r="E146" s="11" t="s">
        <v>1454</v>
      </c>
      <c r="F146" s="3">
        <v>1.0</v>
      </c>
      <c r="G146" s="3" t="s">
        <v>905</v>
      </c>
    </row>
    <row r="147">
      <c r="A147" s="3" t="s">
        <v>1917</v>
      </c>
      <c r="B147" s="3" t="s">
        <v>1915</v>
      </c>
      <c r="C147" s="3" t="s">
        <v>98</v>
      </c>
      <c r="D147" s="13" t="s">
        <v>1896</v>
      </c>
      <c r="E147" s="11" t="s">
        <v>1437</v>
      </c>
      <c r="F147" s="3">
        <v>2.0</v>
      </c>
      <c r="G147" s="3" t="s">
        <v>905</v>
      </c>
    </row>
    <row r="148">
      <c r="A148" s="3" t="s">
        <v>1918</v>
      </c>
      <c r="B148" s="3" t="s">
        <v>1915</v>
      </c>
      <c r="C148" s="3" t="s">
        <v>361</v>
      </c>
      <c r="D148" s="13" t="s">
        <v>1919</v>
      </c>
      <c r="E148" s="11" t="s">
        <v>1437</v>
      </c>
      <c r="F148" s="3">
        <v>3.0</v>
      </c>
      <c r="G148" s="3" t="s">
        <v>905</v>
      </c>
    </row>
    <row r="149">
      <c r="A149" s="3" t="s">
        <v>1923</v>
      </c>
      <c r="B149" s="3" t="s">
        <v>1915</v>
      </c>
      <c r="C149" s="3" t="s">
        <v>126</v>
      </c>
      <c r="D149" s="13" t="s">
        <v>1924</v>
      </c>
      <c r="E149" s="11" t="s">
        <v>1437</v>
      </c>
      <c r="F149" s="3">
        <v>4.0</v>
      </c>
      <c r="G149" s="3" t="s">
        <v>905</v>
      </c>
    </row>
    <row r="150">
      <c r="A150" s="3" t="s">
        <v>1926</v>
      </c>
      <c r="B150" s="3" t="s">
        <v>1927</v>
      </c>
      <c r="C150" s="3" t="s">
        <v>51</v>
      </c>
      <c r="D150" s="13" t="s">
        <v>1928</v>
      </c>
      <c r="E150" s="11" t="s">
        <v>1437</v>
      </c>
      <c r="F150" s="3">
        <v>1.0</v>
      </c>
      <c r="G150" s="3" t="s">
        <v>905</v>
      </c>
    </row>
    <row r="151">
      <c r="A151" s="3" t="s">
        <v>1930</v>
      </c>
      <c r="B151" s="3" t="s">
        <v>1927</v>
      </c>
      <c r="C151" s="3" t="s">
        <v>98</v>
      </c>
      <c r="D151" s="13" t="s">
        <v>1932</v>
      </c>
      <c r="E151" s="11" t="s">
        <v>1454</v>
      </c>
      <c r="F151" s="3">
        <v>2.0</v>
      </c>
      <c r="G151" s="3" t="s">
        <v>905</v>
      </c>
    </row>
    <row r="152">
      <c r="A152" s="3" t="s">
        <v>1934</v>
      </c>
      <c r="B152" s="3" t="s">
        <v>1927</v>
      </c>
      <c r="C152" s="3" t="s">
        <v>361</v>
      </c>
      <c r="D152" s="13" t="s">
        <v>1935</v>
      </c>
      <c r="E152" s="11" t="s">
        <v>1437</v>
      </c>
      <c r="F152" s="3">
        <v>3.0</v>
      </c>
      <c r="G152" s="3" t="s">
        <v>905</v>
      </c>
    </row>
    <row r="153">
      <c r="A153" s="3" t="s">
        <v>1936</v>
      </c>
      <c r="B153" s="3" t="s">
        <v>1927</v>
      </c>
      <c r="C153" s="3" t="s">
        <v>126</v>
      </c>
      <c r="D153" s="13" t="s">
        <v>1937</v>
      </c>
      <c r="E153" s="11" t="s">
        <v>1437</v>
      </c>
      <c r="F153" s="3">
        <v>4.0</v>
      </c>
      <c r="G153" s="3" t="s">
        <v>905</v>
      </c>
    </row>
    <row r="154">
      <c r="A154" s="3" t="s">
        <v>1939</v>
      </c>
      <c r="B154" s="3" t="s">
        <v>1941</v>
      </c>
      <c r="C154" s="3" t="s">
        <v>51</v>
      </c>
      <c r="D154" s="13" t="s">
        <v>1942</v>
      </c>
      <c r="E154" s="11" t="s">
        <v>1437</v>
      </c>
      <c r="F154" s="3">
        <v>1.0</v>
      </c>
      <c r="G154" s="3" t="s">
        <v>905</v>
      </c>
    </row>
    <row r="155">
      <c r="A155" s="3" t="s">
        <v>1943</v>
      </c>
      <c r="B155" s="3" t="s">
        <v>1941</v>
      </c>
      <c r="C155" s="3" t="s">
        <v>98</v>
      </c>
      <c r="D155" s="13" t="s">
        <v>1932</v>
      </c>
      <c r="E155" s="11" t="s">
        <v>1437</v>
      </c>
      <c r="F155" s="3">
        <v>2.0</v>
      </c>
      <c r="G155" s="3" t="s">
        <v>905</v>
      </c>
    </row>
    <row r="156">
      <c r="A156" s="3" t="s">
        <v>1944</v>
      </c>
      <c r="B156" s="3" t="s">
        <v>1941</v>
      </c>
      <c r="C156" s="3" t="s">
        <v>361</v>
      </c>
      <c r="D156" s="13" t="s">
        <v>1945</v>
      </c>
      <c r="E156" s="11" t="s">
        <v>1454</v>
      </c>
      <c r="F156" s="3">
        <v>3.0</v>
      </c>
      <c r="G156" s="3" t="s">
        <v>905</v>
      </c>
    </row>
    <row r="157">
      <c r="A157" s="3" t="s">
        <v>1946</v>
      </c>
      <c r="B157" s="3" t="s">
        <v>1941</v>
      </c>
      <c r="C157" s="3" t="s">
        <v>126</v>
      </c>
      <c r="D157" s="13" t="s">
        <v>1947</v>
      </c>
      <c r="E157" s="11" t="s">
        <v>1437</v>
      </c>
      <c r="F157" s="3">
        <v>4.0</v>
      </c>
      <c r="G157" s="3" t="s">
        <v>905</v>
      </c>
    </row>
    <row r="158">
      <c r="A158" s="3" t="s">
        <v>1948</v>
      </c>
      <c r="B158" s="3" t="s">
        <v>1950</v>
      </c>
      <c r="C158" s="3" t="s">
        <v>51</v>
      </c>
      <c r="D158" s="13" t="s">
        <v>1951</v>
      </c>
      <c r="E158" s="11" t="s">
        <v>1437</v>
      </c>
      <c r="F158" s="3">
        <v>1.0</v>
      </c>
      <c r="G158" s="3" t="s">
        <v>905</v>
      </c>
    </row>
    <row r="159">
      <c r="A159" s="3" t="s">
        <v>1956</v>
      </c>
      <c r="B159" s="3" t="s">
        <v>1950</v>
      </c>
      <c r="C159" s="3" t="s">
        <v>98</v>
      </c>
      <c r="D159" s="13" t="s">
        <v>1958</v>
      </c>
      <c r="E159" s="11" t="s">
        <v>1454</v>
      </c>
      <c r="F159" s="3">
        <v>2.0</v>
      </c>
      <c r="G159" s="3" t="s">
        <v>905</v>
      </c>
    </row>
    <row r="160">
      <c r="A160" s="3" t="s">
        <v>1959</v>
      </c>
      <c r="B160" s="3" t="s">
        <v>1950</v>
      </c>
      <c r="C160" s="3" t="s">
        <v>361</v>
      </c>
      <c r="D160" s="13" t="s">
        <v>1960</v>
      </c>
      <c r="E160" s="11" t="s">
        <v>1437</v>
      </c>
      <c r="F160" s="3">
        <v>3.0</v>
      </c>
      <c r="G160" s="3" t="s">
        <v>905</v>
      </c>
    </row>
    <row r="161">
      <c r="A161" s="3" t="s">
        <v>1961</v>
      </c>
      <c r="B161" s="3" t="s">
        <v>1950</v>
      </c>
      <c r="C161" s="3" t="s">
        <v>126</v>
      </c>
      <c r="D161" s="13" t="s">
        <v>1962</v>
      </c>
      <c r="E161" s="11" t="s">
        <v>1437</v>
      </c>
      <c r="F161" s="3">
        <v>4.0</v>
      </c>
      <c r="G161" s="3" t="s">
        <v>905</v>
      </c>
    </row>
    <row r="162">
      <c r="A162" s="3" t="s">
        <v>1963</v>
      </c>
      <c r="B162" s="3" t="s">
        <v>1964</v>
      </c>
      <c r="C162" s="3" t="s">
        <v>51</v>
      </c>
      <c r="D162" s="13" t="s">
        <v>1965</v>
      </c>
      <c r="E162" s="11" t="s">
        <v>1454</v>
      </c>
      <c r="F162" s="3">
        <v>1.0</v>
      </c>
      <c r="G162" s="3" t="s">
        <v>905</v>
      </c>
    </row>
    <row r="163">
      <c r="A163" s="3" t="s">
        <v>1966</v>
      </c>
      <c r="B163" s="3" t="s">
        <v>1964</v>
      </c>
      <c r="C163" s="3" t="s">
        <v>98</v>
      </c>
      <c r="D163" s="13" t="s">
        <v>1967</v>
      </c>
      <c r="E163" s="11" t="s">
        <v>1437</v>
      </c>
      <c r="F163" s="3">
        <v>2.0</v>
      </c>
      <c r="G163" s="3" t="s">
        <v>905</v>
      </c>
    </row>
    <row r="164">
      <c r="A164" s="3" t="s">
        <v>1969</v>
      </c>
      <c r="B164" s="3" t="s">
        <v>1964</v>
      </c>
      <c r="C164" s="3" t="s">
        <v>361</v>
      </c>
      <c r="D164" s="13" t="s">
        <v>1971</v>
      </c>
      <c r="E164" s="11" t="s">
        <v>1437</v>
      </c>
      <c r="F164" s="3">
        <v>3.0</v>
      </c>
      <c r="G164" s="3" t="s">
        <v>905</v>
      </c>
    </row>
    <row r="165">
      <c r="A165" s="3" t="s">
        <v>1972</v>
      </c>
      <c r="B165" s="3" t="s">
        <v>1964</v>
      </c>
      <c r="C165" s="3" t="s">
        <v>126</v>
      </c>
      <c r="D165" s="13" t="s">
        <v>1973</v>
      </c>
      <c r="E165" s="11" t="s">
        <v>1437</v>
      </c>
      <c r="F165" s="3">
        <v>4.0</v>
      </c>
      <c r="G165" s="3" t="s">
        <v>905</v>
      </c>
    </row>
    <row r="166">
      <c r="A166" s="3" t="s">
        <v>1975</v>
      </c>
      <c r="B166" s="3" t="s">
        <v>1977</v>
      </c>
      <c r="C166" s="3" t="s">
        <v>51</v>
      </c>
      <c r="D166" s="13" t="s">
        <v>1978</v>
      </c>
      <c r="E166" s="11" t="s">
        <v>1437</v>
      </c>
      <c r="F166" s="3">
        <v>1.0</v>
      </c>
      <c r="G166" s="3" t="s">
        <v>905</v>
      </c>
    </row>
    <row r="167">
      <c r="A167" s="3" t="s">
        <v>1979</v>
      </c>
      <c r="B167" s="3" t="s">
        <v>1977</v>
      </c>
      <c r="C167" s="3" t="s">
        <v>98</v>
      </c>
      <c r="D167" s="13" t="s">
        <v>1980</v>
      </c>
      <c r="E167" s="11" t="s">
        <v>1454</v>
      </c>
      <c r="F167" s="3">
        <v>2.0</v>
      </c>
      <c r="G167" s="3" t="s">
        <v>905</v>
      </c>
    </row>
    <row r="168">
      <c r="A168" s="3" t="s">
        <v>1982</v>
      </c>
      <c r="B168" s="3" t="s">
        <v>1977</v>
      </c>
      <c r="C168" s="3" t="s">
        <v>361</v>
      </c>
      <c r="D168" s="13" t="s">
        <v>1983</v>
      </c>
      <c r="E168" s="11" t="s">
        <v>1437</v>
      </c>
      <c r="F168" s="3">
        <v>3.0</v>
      </c>
      <c r="G168" s="3" t="s">
        <v>905</v>
      </c>
    </row>
    <row r="169">
      <c r="A169" s="3" t="s">
        <v>1984</v>
      </c>
      <c r="B169" s="3" t="s">
        <v>1977</v>
      </c>
      <c r="C169" s="3" t="s">
        <v>126</v>
      </c>
      <c r="D169" s="13" t="s">
        <v>1987</v>
      </c>
      <c r="E169" s="11" t="s">
        <v>1437</v>
      </c>
      <c r="F169" s="3">
        <v>4.0</v>
      </c>
      <c r="G169" s="3" t="s">
        <v>905</v>
      </c>
    </row>
    <row r="170">
      <c r="A170" s="3" t="s">
        <v>1988</v>
      </c>
      <c r="B170" s="3" t="s">
        <v>1989</v>
      </c>
      <c r="C170" s="3" t="s">
        <v>51</v>
      </c>
      <c r="D170" s="13" t="s">
        <v>1990</v>
      </c>
      <c r="E170" s="11" t="s">
        <v>1437</v>
      </c>
      <c r="F170" s="3">
        <v>1.0</v>
      </c>
      <c r="G170" s="3" t="s">
        <v>905</v>
      </c>
    </row>
    <row r="171">
      <c r="A171" s="3" t="s">
        <v>1991</v>
      </c>
      <c r="B171" s="3" t="s">
        <v>1989</v>
      </c>
      <c r="C171" s="3" t="s">
        <v>98</v>
      </c>
      <c r="D171" s="13" t="s">
        <v>1992</v>
      </c>
      <c r="E171" s="11" t="s">
        <v>1437</v>
      </c>
      <c r="F171" s="3">
        <v>2.0</v>
      </c>
      <c r="G171" s="3" t="s">
        <v>905</v>
      </c>
    </row>
    <row r="172">
      <c r="A172" s="3" t="s">
        <v>1993</v>
      </c>
      <c r="B172" s="3" t="s">
        <v>1989</v>
      </c>
      <c r="C172" s="3" t="s">
        <v>361</v>
      </c>
      <c r="D172" s="13" t="s">
        <v>1994</v>
      </c>
      <c r="E172" s="11" t="s">
        <v>1437</v>
      </c>
      <c r="F172" s="3">
        <v>3.0</v>
      </c>
      <c r="G172" s="3" t="s">
        <v>905</v>
      </c>
    </row>
    <row r="173">
      <c r="A173" s="3" t="s">
        <v>1996</v>
      </c>
      <c r="B173" s="3" t="s">
        <v>1989</v>
      </c>
      <c r="C173" s="3" t="s">
        <v>126</v>
      </c>
      <c r="D173" s="13" t="s">
        <v>1998</v>
      </c>
      <c r="E173" s="11" t="s">
        <v>1454</v>
      </c>
      <c r="F173" s="3">
        <v>4.0</v>
      </c>
      <c r="G173" s="3" t="s">
        <v>905</v>
      </c>
    </row>
    <row r="174">
      <c r="A174" s="3" t="s">
        <v>2001</v>
      </c>
      <c r="B174" s="3" t="s">
        <v>2002</v>
      </c>
      <c r="C174" s="3" t="s">
        <v>51</v>
      </c>
      <c r="D174" s="13" t="s">
        <v>2003</v>
      </c>
      <c r="E174" s="11" t="s">
        <v>1437</v>
      </c>
      <c r="F174" s="3">
        <v>1.0</v>
      </c>
      <c r="G174" s="2" t="s">
        <v>905</v>
      </c>
    </row>
    <row r="175">
      <c r="A175" s="3" t="s">
        <v>2005</v>
      </c>
      <c r="B175" s="3" t="s">
        <v>2002</v>
      </c>
      <c r="C175" s="3" t="s">
        <v>98</v>
      </c>
      <c r="D175" s="13" t="s">
        <v>2006</v>
      </c>
      <c r="E175" s="11" t="s">
        <v>1437</v>
      </c>
      <c r="F175" s="3">
        <v>2.0</v>
      </c>
      <c r="G175" s="2" t="s">
        <v>905</v>
      </c>
    </row>
    <row r="176">
      <c r="A176" s="3" t="s">
        <v>2007</v>
      </c>
      <c r="B176" s="3" t="s">
        <v>2002</v>
      </c>
      <c r="C176" s="3" t="s">
        <v>361</v>
      </c>
      <c r="D176" s="13" t="s">
        <v>2008</v>
      </c>
      <c r="E176" s="11" t="s">
        <v>1454</v>
      </c>
      <c r="F176" s="3">
        <v>3.0</v>
      </c>
      <c r="G176" s="2" t="s">
        <v>905</v>
      </c>
    </row>
    <row r="177">
      <c r="A177" s="3" t="s">
        <v>2009</v>
      </c>
      <c r="B177" s="3" t="s">
        <v>2002</v>
      </c>
      <c r="C177" s="3" t="s">
        <v>126</v>
      </c>
      <c r="D177" s="13" t="s">
        <v>2010</v>
      </c>
      <c r="E177" s="11" t="s">
        <v>1437</v>
      </c>
      <c r="F177" s="3">
        <v>4.0</v>
      </c>
      <c r="G177" s="2" t="s">
        <v>905</v>
      </c>
    </row>
    <row r="178">
      <c r="A178" s="3" t="s">
        <v>2011</v>
      </c>
      <c r="B178" s="3" t="s">
        <v>2012</v>
      </c>
      <c r="C178" s="3" t="s">
        <v>51</v>
      </c>
      <c r="D178" s="13" t="s">
        <v>2013</v>
      </c>
      <c r="E178" s="11" t="s">
        <v>1437</v>
      </c>
      <c r="F178" s="3">
        <v>1.0</v>
      </c>
      <c r="G178" s="2" t="s">
        <v>905</v>
      </c>
    </row>
    <row r="179">
      <c r="A179" s="3" t="s">
        <v>2015</v>
      </c>
      <c r="B179" s="3" t="s">
        <v>2012</v>
      </c>
      <c r="C179" s="3" t="s">
        <v>98</v>
      </c>
      <c r="D179" s="13" t="s">
        <v>2017</v>
      </c>
      <c r="E179" s="11" t="s">
        <v>1437</v>
      </c>
      <c r="F179" s="3">
        <v>2.0</v>
      </c>
      <c r="G179" s="2" t="s">
        <v>905</v>
      </c>
    </row>
    <row r="180">
      <c r="A180" s="3" t="s">
        <v>2018</v>
      </c>
      <c r="B180" s="3" t="s">
        <v>2012</v>
      </c>
      <c r="C180" s="3" t="s">
        <v>361</v>
      </c>
      <c r="D180" s="13" t="s">
        <v>2019</v>
      </c>
      <c r="E180" s="11" t="s">
        <v>1454</v>
      </c>
      <c r="F180" s="3">
        <v>3.0</v>
      </c>
      <c r="G180" s="2" t="s">
        <v>905</v>
      </c>
    </row>
    <row r="181">
      <c r="A181" s="3" t="s">
        <v>2020</v>
      </c>
      <c r="B181" s="3" t="s">
        <v>2012</v>
      </c>
      <c r="C181" s="3" t="s">
        <v>126</v>
      </c>
      <c r="D181" s="13" t="s">
        <v>2021</v>
      </c>
      <c r="E181" s="11" t="s">
        <v>1437</v>
      </c>
      <c r="F181" s="3">
        <v>4.0</v>
      </c>
      <c r="G181" s="2" t="s">
        <v>905</v>
      </c>
    </row>
    <row r="182">
      <c r="A182" s="3" t="s">
        <v>2022</v>
      </c>
      <c r="B182" s="3" t="s">
        <v>2023</v>
      </c>
      <c r="C182" s="3" t="s">
        <v>51</v>
      </c>
      <c r="D182" s="13" t="s">
        <v>2024</v>
      </c>
      <c r="E182" s="11" t="s">
        <v>1437</v>
      </c>
      <c r="F182" s="3">
        <v>1.0</v>
      </c>
      <c r="G182" s="2" t="s">
        <v>905</v>
      </c>
    </row>
    <row r="183">
      <c r="A183" s="3" t="s">
        <v>2025</v>
      </c>
      <c r="B183" s="3" t="s">
        <v>2023</v>
      </c>
      <c r="C183" s="3" t="s">
        <v>98</v>
      </c>
      <c r="D183" s="13" t="s">
        <v>2026</v>
      </c>
      <c r="E183" s="11" t="s">
        <v>1437</v>
      </c>
      <c r="F183" s="3">
        <v>2.0</v>
      </c>
      <c r="G183" s="2" t="s">
        <v>905</v>
      </c>
    </row>
    <row r="184">
      <c r="A184" s="3" t="s">
        <v>2027</v>
      </c>
      <c r="B184" s="3" t="s">
        <v>2023</v>
      </c>
      <c r="C184" s="3" t="s">
        <v>361</v>
      </c>
      <c r="D184" s="13" t="s">
        <v>2028</v>
      </c>
      <c r="E184" s="11" t="s">
        <v>1454</v>
      </c>
      <c r="F184" s="3">
        <v>3.0</v>
      </c>
      <c r="G184" s="2" t="s">
        <v>905</v>
      </c>
    </row>
    <row r="185">
      <c r="A185" s="3" t="s">
        <v>2031</v>
      </c>
      <c r="B185" s="3" t="s">
        <v>2023</v>
      </c>
      <c r="C185" s="3" t="s">
        <v>126</v>
      </c>
      <c r="D185" s="13" t="s">
        <v>2032</v>
      </c>
      <c r="E185" s="11" t="s">
        <v>1437</v>
      </c>
      <c r="F185" s="3">
        <v>4.0</v>
      </c>
      <c r="G185" s="2" t="s">
        <v>905</v>
      </c>
    </row>
    <row r="186">
      <c r="A186" s="3" t="s">
        <v>2033</v>
      </c>
      <c r="B186" s="3" t="s">
        <v>2034</v>
      </c>
      <c r="C186" s="3" t="s">
        <v>51</v>
      </c>
      <c r="D186" s="13" t="s">
        <v>2035</v>
      </c>
      <c r="E186" s="11" t="s">
        <v>1437</v>
      </c>
      <c r="F186" s="3">
        <v>1.0</v>
      </c>
      <c r="G186" s="2" t="s">
        <v>905</v>
      </c>
    </row>
    <row r="187">
      <c r="A187" s="3" t="s">
        <v>2036</v>
      </c>
      <c r="B187" s="3" t="s">
        <v>2034</v>
      </c>
      <c r="C187" s="3" t="s">
        <v>98</v>
      </c>
      <c r="D187" s="13" t="s">
        <v>2037</v>
      </c>
      <c r="E187" s="11" t="s">
        <v>1437</v>
      </c>
      <c r="F187" s="3">
        <v>2.0</v>
      </c>
      <c r="G187" s="2" t="s">
        <v>905</v>
      </c>
    </row>
    <row r="188">
      <c r="A188" s="3" t="s">
        <v>2039</v>
      </c>
      <c r="B188" s="3" t="s">
        <v>2034</v>
      </c>
      <c r="C188" s="3" t="s">
        <v>361</v>
      </c>
      <c r="D188" s="13" t="s">
        <v>2041</v>
      </c>
      <c r="E188" s="11" t="s">
        <v>1454</v>
      </c>
      <c r="F188" s="3">
        <v>3.0</v>
      </c>
      <c r="G188" s="2" t="s">
        <v>905</v>
      </c>
    </row>
    <row r="189">
      <c r="A189" s="3" t="s">
        <v>2042</v>
      </c>
      <c r="B189" s="3" t="s">
        <v>2034</v>
      </c>
      <c r="C189" s="3" t="s">
        <v>126</v>
      </c>
      <c r="D189" s="13" t="s">
        <v>1502</v>
      </c>
      <c r="E189" s="11" t="s">
        <v>1437</v>
      </c>
      <c r="F189" s="3">
        <v>4.0</v>
      </c>
      <c r="G189" s="2" t="s">
        <v>905</v>
      </c>
    </row>
    <row r="190">
      <c r="A190" s="3" t="s">
        <v>2043</v>
      </c>
      <c r="B190" s="3" t="s">
        <v>2044</v>
      </c>
      <c r="C190" s="3" t="s">
        <v>51</v>
      </c>
      <c r="D190" s="13" t="s">
        <v>2045</v>
      </c>
      <c r="E190" s="11" t="s">
        <v>1437</v>
      </c>
      <c r="F190" s="3">
        <v>1.0</v>
      </c>
      <c r="G190" s="2" t="s">
        <v>905</v>
      </c>
    </row>
    <row r="191">
      <c r="A191" s="3" t="s">
        <v>2046</v>
      </c>
      <c r="B191" s="3" t="s">
        <v>2044</v>
      </c>
      <c r="C191" s="3" t="s">
        <v>98</v>
      </c>
      <c r="D191" s="13" t="s">
        <v>2047</v>
      </c>
      <c r="E191" s="11" t="s">
        <v>1454</v>
      </c>
      <c r="F191" s="3">
        <v>2.0</v>
      </c>
      <c r="G191" s="2" t="s">
        <v>905</v>
      </c>
    </row>
    <row r="192">
      <c r="A192" s="3" t="s">
        <v>2049</v>
      </c>
      <c r="B192" s="3" t="s">
        <v>2044</v>
      </c>
      <c r="C192" s="3" t="s">
        <v>361</v>
      </c>
      <c r="D192" s="13" t="s">
        <v>2051</v>
      </c>
      <c r="E192" s="11" t="s">
        <v>1437</v>
      </c>
      <c r="F192" s="3">
        <v>3.0</v>
      </c>
      <c r="G192" s="2" t="s">
        <v>905</v>
      </c>
    </row>
    <row r="193">
      <c r="A193" s="3" t="s">
        <v>2052</v>
      </c>
      <c r="B193" s="3" t="s">
        <v>2044</v>
      </c>
      <c r="C193" s="3" t="s">
        <v>126</v>
      </c>
      <c r="D193" s="13" t="s">
        <v>2053</v>
      </c>
      <c r="E193" s="11" t="s">
        <v>1437</v>
      </c>
      <c r="F193" s="3">
        <v>4.0</v>
      </c>
      <c r="G193" s="2" t="s">
        <v>905</v>
      </c>
    </row>
    <row r="194">
      <c r="A194" s="3" t="s">
        <v>2055</v>
      </c>
      <c r="B194" s="3" t="s">
        <v>2057</v>
      </c>
      <c r="C194" s="3" t="s">
        <v>51</v>
      </c>
      <c r="D194" s="13" t="s">
        <v>2059</v>
      </c>
      <c r="E194" s="11" t="s">
        <v>1437</v>
      </c>
      <c r="F194" s="3">
        <v>1.0</v>
      </c>
      <c r="G194" s="2" t="s">
        <v>905</v>
      </c>
    </row>
    <row r="195">
      <c r="A195" s="3" t="s">
        <v>2060</v>
      </c>
      <c r="B195" s="3" t="s">
        <v>2057</v>
      </c>
      <c r="C195" s="3" t="s">
        <v>98</v>
      </c>
      <c r="D195" s="13" t="s">
        <v>2061</v>
      </c>
      <c r="E195" s="11" t="s">
        <v>1454</v>
      </c>
      <c r="F195" s="3">
        <v>2.0</v>
      </c>
      <c r="G195" s="2" t="s">
        <v>905</v>
      </c>
    </row>
    <row r="196">
      <c r="A196" s="3" t="s">
        <v>2062</v>
      </c>
      <c r="B196" s="3" t="s">
        <v>2057</v>
      </c>
      <c r="C196" s="3" t="s">
        <v>361</v>
      </c>
      <c r="D196" s="13" t="s">
        <v>2063</v>
      </c>
      <c r="E196" s="11" t="s">
        <v>1437</v>
      </c>
      <c r="F196" s="3">
        <v>3.0</v>
      </c>
      <c r="G196" s="2" t="s">
        <v>905</v>
      </c>
    </row>
    <row r="197">
      <c r="A197" s="3" t="s">
        <v>2064</v>
      </c>
      <c r="B197" s="3" t="s">
        <v>2057</v>
      </c>
      <c r="C197" s="3" t="s">
        <v>126</v>
      </c>
      <c r="D197" s="13" t="s">
        <v>2065</v>
      </c>
      <c r="E197" s="11" t="s">
        <v>1437</v>
      </c>
      <c r="F197" s="3">
        <v>4.0</v>
      </c>
      <c r="G197" s="2" t="s">
        <v>905</v>
      </c>
    </row>
    <row r="198">
      <c r="A198" s="3" t="s">
        <v>2066</v>
      </c>
      <c r="B198" s="3" t="s">
        <v>2067</v>
      </c>
      <c r="C198" s="3" t="s">
        <v>51</v>
      </c>
      <c r="D198" s="13" t="s">
        <v>2068</v>
      </c>
      <c r="E198" s="11" t="s">
        <v>1437</v>
      </c>
      <c r="F198" s="3">
        <v>1.0</v>
      </c>
      <c r="G198" s="2" t="s">
        <v>905</v>
      </c>
    </row>
    <row r="199">
      <c r="A199" s="3" t="s">
        <v>2069</v>
      </c>
      <c r="B199" s="3" t="s">
        <v>2067</v>
      </c>
      <c r="C199" s="3" t="s">
        <v>98</v>
      </c>
      <c r="D199" s="13" t="s">
        <v>2070</v>
      </c>
      <c r="E199" s="11" t="s">
        <v>1454</v>
      </c>
      <c r="F199" s="3">
        <v>2.0</v>
      </c>
      <c r="G199" s="2" t="s">
        <v>905</v>
      </c>
    </row>
    <row r="200">
      <c r="A200" s="3" t="s">
        <v>2071</v>
      </c>
      <c r="B200" s="3" t="s">
        <v>2067</v>
      </c>
      <c r="C200" s="3" t="s">
        <v>361</v>
      </c>
      <c r="D200" s="13" t="s">
        <v>2073</v>
      </c>
      <c r="E200" s="11" t="s">
        <v>1437</v>
      </c>
      <c r="F200" s="3">
        <v>3.0</v>
      </c>
      <c r="G200" s="2" t="s">
        <v>905</v>
      </c>
    </row>
    <row r="201">
      <c r="A201" s="3" t="s">
        <v>2074</v>
      </c>
      <c r="B201" s="3" t="s">
        <v>2067</v>
      </c>
      <c r="C201" s="3" t="s">
        <v>126</v>
      </c>
      <c r="D201" s="13" t="s">
        <v>2075</v>
      </c>
      <c r="E201" s="11" t="s">
        <v>1437</v>
      </c>
      <c r="F201" s="3">
        <v>4.0</v>
      </c>
      <c r="G201" s="2" t="s">
        <v>905</v>
      </c>
    </row>
    <row r="202">
      <c r="A202" s="3" t="s">
        <v>2077</v>
      </c>
      <c r="B202" s="3" t="s">
        <v>2079</v>
      </c>
      <c r="C202" s="3" t="s">
        <v>51</v>
      </c>
      <c r="D202" s="13" t="s">
        <v>2080</v>
      </c>
      <c r="E202" s="11" t="s">
        <v>1437</v>
      </c>
      <c r="F202" s="3">
        <v>1.0</v>
      </c>
      <c r="G202" s="2" t="s">
        <v>905</v>
      </c>
    </row>
    <row r="203">
      <c r="A203" s="3" t="s">
        <v>2083</v>
      </c>
      <c r="B203" s="3" t="s">
        <v>2079</v>
      </c>
      <c r="C203" s="3" t="s">
        <v>98</v>
      </c>
      <c r="D203" s="13" t="s">
        <v>2085</v>
      </c>
      <c r="E203" s="11" t="s">
        <v>1437</v>
      </c>
      <c r="F203" s="3">
        <v>2.0</v>
      </c>
      <c r="G203" s="2" t="s">
        <v>905</v>
      </c>
    </row>
    <row r="204">
      <c r="A204" s="3" t="s">
        <v>2087</v>
      </c>
      <c r="B204" s="3" t="s">
        <v>2079</v>
      </c>
      <c r="C204" s="3" t="s">
        <v>361</v>
      </c>
      <c r="D204" s="13" t="s">
        <v>2089</v>
      </c>
      <c r="E204" s="11" t="s">
        <v>1454</v>
      </c>
      <c r="F204" s="3">
        <v>3.0</v>
      </c>
      <c r="G204" s="2" t="s">
        <v>905</v>
      </c>
    </row>
    <row r="205">
      <c r="A205" s="3" t="s">
        <v>2090</v>
      </c>
      <c r="B205" s="3" t="s">
        <v>2079</v>
      </c>
      <c r="C205" s="3" t="s">
        <v>126</v>
      </c>
      <c r="D205" s="13" t="s">
        <v>2091</v>
      </c>
      <c r="E205" s="11" t="s">
        <v>1437</v>
      </c>
      <c r="F205" s="3">
        <v>4.0</v>
      </c>
      <c r="G205" s="2" t="s">
        <v>905</v>
      </c>
    </row>
    <row r="206">
      <c r="A206" s="3" t="s">
        <v>2092</v>
      </c>
      <c r="B206" s="3" t="s">
        <v>2093</v>
      </c>
      <c r="C206" s="3" t="s">
        <v>51</v>
      </c>
      <c r="D206" s="13" t="s">
        <v>2094</v>
      </c>
      <c r="E206" s="3" t="b">
        <v>0</v>
      </c>
      <c r="F206" s="3">
        <v>1.0</v>
      </c>
      <c r="G206" s="3" t="s">
        <v>905</v>
      </c>
    </row>
    <row r="207">
      <c r="A207" s="3" t="s">
        <v>2095</v>
      </c>
      <c r="B207" s="3" t="s">
        <v>2093</v>
      </c>
      <c r="C207" s="3" t="s">
        <v>98</v>
      </c>
      <c r="D207" s="13" t="s">
        <v>2096</v>
      </c>
      <c r="E207" s="3" t="b">
        <v>0</v>
      </c>
      <c r="F207" s="3">
        <v>2.0</v>
      </c>
      <c r="G207" s="3" t="s">
        <v>905</v>
      </c>
    </row>
    <row r="208">
      <c r="A208" s="3" t="s">
        <v>2097</v>
      </c>
      <c r="B208" s="3" t="s">
        <v>2093</v>
      </c>
      <c r="C208" s="3" t="s">
        <v>361</v>
      </c>
      <c r="D208" s="13" t="s">
        <v>2098</v>
      </c>
      <c r="E208" s="3" t="b">
        <v>1</v>
      </c>
      <c r="F208" s="3">
        <v>3.0</v>
      </c>
      <c r="G208" s="3" t="s">
        <v>905</v>
      </c>
    </row>
    <row r="209">
      <c r="A209" s="3" t="s">
        <v>2099</v>
      </c>
      <c r="B209" s="3" t="s">
        <v>2093</v>
      </c>
      <c r="C209" s="3" t="s">
        <v>126</v>
      </c>
      <c r="D209" s="13" t="s">
        <v>2100</v>
      </c>
      <c r="E209" s="3" t="b">
        <v>0</v>
      </c>
      <c r="F209" s="3">
        <v>4.0</v>
      </c>
      <c r="G209" s="3" t="s">
        <v>905</v>
      </c>
    </row>
    <row r="210">
      <c r="A210" s="3" t="s">
        <v>2101</v>
      </c>
      <c r="B210" s="3" t="s">
        <v>2102</v>
      </c>
      <c r="C210" s="3" t="s">
        <v>51</v>
      </c>
      <c r="D210" s="13" t="s">
        <v>2103</v>
      </c>
      <c r="E210" s="11" t="s">
        <v>1437</v>
      </c>
      <c r="F210" s="3">
        <v>1.0</v>
      </c>
      <c r="G210" s="2" t="s">
        <v>905</v>
      </c>
    </row>
    <row r="211">
      <c r="A211" s="3" t="s">
        <v>2104</v>
      </c>
      <c r="B211" s="3" t="s">
        <v>2102</v>
      </c>
      <c r="C211" s="3" t="s">
        <v>98</v>
      </c>
      <c r="D211" s="13" t="s">
        <v>2105</v>
      </c>
      <c r="E211" s="11" t="s">
        <v>1437</v>
      </c>
      <c r="F211" s="3">
        <v>2.0</v>
      </c>
      <c r="G211" s="2" t="s">
        <v>905</v>
      </c>
    </row>
    <row r="212">
      <c r="A212" s="3" t="s">
        <v>2106</v>
      </c>
      <c r="B212" s="3" t="s">
        <v>2102</v>
      </c>
      <c r="C212" s="3" t="s">
        <v>361</v>
      </c>
      <c r="D212" s="13" t="s">
        <v>2107</v>
      </c>
      <c r="E212" s="11" t="s">
        <v>1437</v>
      </c>
      <c r="F212" s="3">
        <v>3.0</v>
      </c>
      <c r="G212" s="2" t="s">
        <v>905</v>
      </c>
    </row>
    <row r="213">
      <c r="A213" s="3" t="s">
        <v>2110</v>
      </c>
      <c r="B213" s="3" t="s">
        <v>2102</v>
      </c>
      <c r="C213" s="3" t="s">
        <v>126</v>
      </c>
      <c r="D213" s="13" t="s">
        <v>2112</v>
      </c>
      <c r="E213" s="11" t="s">
        <v>1454</v>
      </c>
      <c r="F213" s="3">
        <v>4.0</v>
      </c>
      <c r="G213" s="2" t="s">
        <v>905</v>
      </c>
    </row>
    <row r="214">
      <c r="A214" s="3" t="s">
        <v>2115</v>
      </c>
      <c r="B214" s="3" t="s">
        <v>2116</v>
      </c>
      <c r="C214" s="3" t="s">
        <v>51</v>
      </c>
      <c r="D214" s="13" t="s">
        <v>2117</v>
      </c>
      <c r="E214" s="11" t="s">
        <v>1454</v>
      </c>
      <c r="F214" s="3">
        <v>1.0</v>
      </c>
      <c r="G214" s="2" t="s">
        <v>905</v>
      </c>
    </row>
    <row r="215">
      <c r="A215" s="3" t="s">
        <v>2119</v>
      </c>
      <c r="B215" s="3" t="s">
        <v>2116</v>
      </c>
      <c r="C215" s="3" t="s">
        <v>98</v>
      </c>
      <c r="D215" s="13" t="s">
        <v>2120</v>
      </c>
      <c r="E215" s="11" t="s">
        <v>1437</v>
      </c>
      <c r="F215" s="3">
        <v>2.0</v>
      </c>
      <c r="G215" s="2" t="s">
        <v>905</v>
      </c>
    </row>
    <row r="216">
      <c r="A216" s="3" t="s">
        <v>2121</v>
      </c>
      <c r="B216" s="3" t="s">
        <v>2116</v>
      </c>
      <c r="C216" s="3" t="s">
        <v>361</v>
      </c>
      <c r="D216" s="13" t="s">
        <v>2122</v>
      </c>
      <c r="E216" s="11" t="s">
        <v>1437</v>
      </c>
      <c r="F216" s="3">
        <v>3.0</v>
      </c>
      <c r="G216" s="2" t="s">
        <v>905</v>
      </c>
    </row>
    <row r="217">
      <c r="A217" s="3" t="s">
        <v>2123</v>
      </c>
      <c r="B217" s="3" t="s">
        <v>2116</v>
      </c>
      <c r="C217" s="3" t="s">
        <v>126</v>
      </c>
      <c r="D217" s="13" t="s">
        <v>2124</v>
      </c>
      <c r="E217" s="11" t="s">
        <v>1437</v>
      </c>
      <c r="F217" s="3">
        <v>4.0</v>
      </c>
      <c r="G217" s="2" t="s">
        <v>905</v>
      </c>
    </row>
    <row r="218">
      <c r="A218" s="3" t="s">
        <v>2125</v>
      </c>
      <c r="B218" s="3" t="s">
        <v>2126</v>
      </c>
      <c r="C218" s="3" t="s">
        <v>51</v>
      </c>
      <c r="D218" s="13" t="s">
        <v>2127</v>
      </c>
      <c r="E218" s="11" t="s">
        <v>1454</v>
      </c>
      <c r="F218" s="3">
        <v>1.0</v>
      </c>
      <c r="G218" s="2" t="s">
        <v>905</v>
      </c>
    </row>
    <row r="219">
      <c r="A219" s="3" t="s">
        <v>2128</v>
      </c>
      <c r="B219" s="3" t="s">
        <v>2126</v>
      </c>
      <c r="C219" s="3" t="s">
        <v>98</v>
      </c>
      <c r="D219" s="13" t="s">
        <v>2129</v>
      </c>
      <c r="E219" s="11" t="s">
        <v>1437</v>
      </c>
      <c r="F219" s="3">
        <v>2.0</v>
      </c>
      <c r="G219" s="2" t="s">
        <v>905</v>
      </c>
    </row>
    <row r="220">
      <c r="A220" s="3" t="s">
        <v>2130</v>
      </c>
      <c r="B220" s="3" t="s">
        <v>2126</v>
      </c>
      <c r="C220" s="3" t="s">
        <v>361</v>
      </c>
      <c r="D220" s="13" t="s">
        <v>2131</v>
      </c>
      <c r="E220" s="11" t="s">
        <v>1437</v>
      </c>
      <c r="F220" s="3">
        <v>3.0</v>
      </c>
      <c r="G220" s="2" t="s">
        <v>905</v>
      </c>
    </row>
    <row r="221">
      <c r="A221" s="3" t="s">
        <v>2132</v>
      </c>
      <c r="B221" s="3" t="s">
        <v>2126</v>
      </c>
      <c r="C221" s="3" t="s">
        <v>126</v>
      </c>
      <c r="D221" s="13" t="s">
        <v>2134</v>
      </c>
      <c r="E221" s="11" t="s">
        <v>1437</v>
      </c>
      <c r="F221" s="3">
        <v>4.0</v>
      </c>
      <c r="G221" s="2" t="s">
        <v>905</v>
      </c>
    </row>
    <row r="222">
      <c r="A222" s="3" t="s">
        <v>2138</v>
      </c>
      <c r="B222" s="3" t="s">
        <v>2140</v>
      </c>
      <c r="C222" s="3" t="s">
        <v>51</v>
      </c>
      <c r="D222" s="13" t="s">
        <v>2142</v>
      </c>
      <c r="E222" s="11" t="s">
        <v>1437</v>
      </c>
      <c r="F222" s="3">
        <v>1.0</v>
      </c>
      <c r="G222" s="3" t="s">
        <v>905</v>
      </c>
    </row>
    <row r="223">
      <c r="A223" s="3" t="s">
        <v>2144</v>
      </c>
      <c r="B223" s="3" t="s">
        <v>2140</v>
      </c>
      <c r="C223" s="3" t="s">
        <v>98</v>
      </c>
      <c r="D223" s="13" t="s">
        <v>2145</v>
      </c>
      <c r="E223" s="11" t="s">
        <v>1437</v>
      </c>
      <c r="F223" s="3">
        <v>2.0</v>
      </c>
      <c r="G223" s="3" t="s">
        <v>905</v>
      </c>
    </row>
    <row r="224">
      <c r="A224" s="3" t="s">
        <v>2147</v>
      </c>
      <c r="B224" s="3" t="s">
        <v>2140</v>
      </c>
      <c r="C224" s="3" t="s">
        <v>361</v>
      </c>
      <c r="D224" s="13" t="s">
        <v>2148</v>
      </c>
      <c r="E224" s="11" t="s">
        <v>1437</v>
      </c>
      <c r="F224" s="3">
        <v>3.0</v>
      </c>
      <c r="G224" s="3" t="s">
        <v>905</v>
      </c>
    </row>
    <row r="225">
      <c r="A225" s="3" t="s">
        <v>2149</v>
      </c>
      <c r="B225" s="3" t="s">
        <v>2140</v>
      </c>
      <c r="C225" s="3" t="s">
        <v>126</v>
      </c>
      <c r="D225" s="13" t="s">
        <v>2150</v>
      </c>
      <c r="E225" s="3" t="b">
        <v>1</v>
      </c>
      <c r="F225" s="3">
        <v>4.0</v>
      </c>
      <c r="G225" s="3" t="s">
        <v>905</v>
      </c>
    </row>
    <row r="226">
      <c r="A226" s="3" t="s">
        <v>2152</v>
      </c>
      <c r="B226" s="3" t="s">
        <v>2153</v>
      </c>
      <c r="C226" s="3" t="s">
        <v>51</v>
      </c>
      <c r="D226" s="13" t="s">
        <v>2155</v>
      </c>
      <c r="E226" s="11" t="s">
        <v>1437</v>
      </c>
      <c r="F226" s="3">
        <v>1.0</v>
      </c>
      <c r="G226" s="2" t="s">
        <v>905</v>
      </c>
    </row>
    <row r="227">
      <c r="A227" s="3" t="s">
        <v>2157</v>
      </c>
      <c r="B227" s="3" t="s">
        <v>2153</v>
      </c>
      <c r="C227" s="3" t="s">
        <v>98</v>
      </c>
      <c r="D227" s="13" t="s">
        <v>2158</v>
      </c>
      <c r="E227" s="11" t="s">
        <v>1454</v>
      </c>
      <c r="F227" s="3">
        <v>2.0</v>
      </c>
      <c r="G227" s="2" t="s">
        <v>905</v>
      </c>
    </row>
    <row r="228">
      <c r="A228" s="3" t="s">
        <v>2161</v>
      </c>
      <c r="B228" s="3" t="s">
        <v>2153</v>
      </c>
      <c r="C228" s="3" t="s">
        <v>361</v>
      </c>
      <c r="D228" s="13" t="s">
        <v>2163</v>
      </c>
      <c r="E228" s="11" t="s">
        <v>1437</v>
      </c>
      <c r="F228" s="3">
        <v>3.0</v>
      </c>
      <c r="G228" s="2" t="s">
        <v>905</v>
      </c>
    </row>
    <row r="229">
      <c r="A229" s="3" t="s">
        <v>2165</v>
      </c>
      <c r="B229" s="3" t="s">
        <v>2153</v>
      </c>
      <c r="C229" s="3" t="s">
        <v>126</v>
      </c>
      <c r="D229" s="13" t="s">
        <v>2167</v>
      </c>
      <c r="E229" s="11" t="s">
        <v>1437</v>
      </c>
      <c r="F229" s="3">
        <v>4.0</v>
      </c>
      <c r="G229" s="2" t="s">
        <v>905</v>
      </c>
    </row>
    <row r="230">
      <c r="A230" s="3" t="s">
        <v>2168</v>
      </c>
      <c r="B230" s="3" t="s">
        <v>2169</v>
      </c>
      <c r="C230" s="3" t="s">
        <v>51</v>
      </c>
      <c r="D230" s="13" t="s">
        <v>2170</v>
      </c>
      <c r="E230" s="11" t="s">
        <v>1437</v>
      </c>
      <c r="F230" s="3">
        <v>1.0</v>
      </c>
      <c r="G230" s="2" t="s">
        <v>905</v>
      </c>
    </row>
    <row r="231">
      <c r="A231" s="3" t="s">
        <v>2171</v>
      </c>
      <c r="B231" s="3" t="s">
        <v>2169</v>
      </c>
      <c r="C231" s="3" t="s">
        <v>98</v>
      </c>
      <c r="D231" s="13" t="s">
        <v>2172</v>
      </c>
      <c r="E231" s="11" t="s">
        <v>1437</v>
      </c>
      <c r="F231" s="3">
        <v>2.0</v>
      </c>
      <c r="G231" s="2" t="s">
        <v>905</v>
      </c>
    </row>
    <row r="232">
      <c r="A232" s="3" t="s">
        <v>2173</v>
      </c>
      <c r="B232" s="3" t="s">
        <v>2169</v>
      </c>
      <c r="C232" s="3" t="s">
        <v>361</v>
      </c>
      <c r="D232" s="13" t="s">
        <v>2174</v>
      </c>
      <c r="E232" s="11" t="s">
        <v>1454</v>
      </c>
      <c r="F232" s="3">
        <v>3.0</v>
      </c>
      <c r="G232" s="2" t="s">
        <v>905</v>
      </c>
    </row>
    <row r="233">
      <c r="A233" s="3" t="s">
        <v>2175</v>
      </c>
      <c r="B233" s="3" t="s">
        <v>2169</v>
      </c>
      <c r="C233" s="3" t="s">
        <v>126</v>
      </c>
      <c r="D233" s="13" t="s">
        <v>2176</v>
      </c>
      <c r="E233" s="11" t="s">
        <v>1437</v>
      </c>
      <c r="F233" s="3">
        <v>4.0</v>
      </c>
      <c r="G233" s="2" t="s">
        <v>905</v>
      </c>
    </row>
    <row r="234">
      <c r="A234" s="3" t="s">
        <v>2177</v>
      </c>
      <c r="B234" s="3" t="s">
        <v>2178</v>
      </c>
      <c r="C234" s="3" t="s">
        <v>51</v>
      </c>
      <c r="D234" s="13" t="s">
        <v>2179</v>
      </c>
      <c r="E234" s="11" t="s">
        <v>1454</v>
      </c>
      <c r="F234" s="3">
        <v>1.0</v>
      </c>
      <c r="G234" s="3" t="s">
        <v>905</v>
      </c>
    </row>
    <row r="235">
      <c r="A235" s="3" t="s">
        <v>2185</v>
      </c>
      <c r="B235" s="3" t="s">
        <v>2178</v>
      </c>
      <c r="C235" s="3" t="s">
        <v>98</v>
      </c>
      <c r="D235" s="13" t="s">
        <v>2186</v>
      </c>
      <c r="E235" s="11" t="s">
        <v>1437</v>
      </c>
      <c r="F235" s="3">
        <v>2.0</v>
      </c>
      <c r="G235" s="3" t="s">
        <v>905</v>
      </c>
    </row>
    <row r="236">
      <c r="A236" s="3" t="s">
        <v>2187</v>
      </c>
      <c r="B236" s="3" t="s">
        <v>2178</v>
      </c>
      <c r="C236" s="3" t="s">
        <v>361</v>
      </c>
      <c r="D236" s="13" t="s">
        <v>2188</v>
      </c>
      <c r="E236" s="11" t="s">
        <v>1437</v>
      </c>
      <c r="F236" s="3">
        <v>3.0</v>
      </c>
      <c r="G236" s="3" t="s">
        <v>905</v>
      </c>
    </row>
    <row r="237">
      <c r="A237" s="3" t="s">
        <v>2189</v>
      </c>
      <c r="B237" s="3" t="s">
        <v>2178</v>
      </c>
      <c r="C237" s="3" t="s">
        <v>126</v>
      </c>
      <c r="D237" s="13" t="s">
        <v>2190</v>
      </c>
      <c r="E237" s="11" t="s">
        <v>1437</v>
      </c>
      <c r="F237" s="3">
        <v>4.0</v>
      </c>
      <c r="G237" s="3" t="s">
        <v>905</v>
      </c>
    </row>
    <row r="238">
      <c r="A238" s="3" t="s">
        <v>2191</v>
      </c>
      <c r="B238" s="3" t="s">
        <v>2193</v>
      </c>
      <c r="C238" s="3" t="s">
        <v>51</v>
      </c>
      <c r="D238" s="13" t="s">
        <v>2194</v>
      </c>
      <c r="E238" s="11" t="s">
        <v>1437</v>
      </c>
      <c r="F238" s="3">
        <v>1.0</v>
      </c>
      <c r="G238" s="2" t="s">
        <v>905</v>
      </c>
    </row>
    <row r="239">
      <c r="A239" s="3" t="s">
        <v>2196</v>
      </c>
      <c r="B239" s="3" t="s">
        <v>2193</v>
      </c>
      <c r="C239" s="3" t="s">
        <v>98</v>
      </c>
      <c r="D239" s="13" t="s">
        <v>2197</v>
      </c>
      <c r="E239" s="11" t="s">
        <v>1454</v>
      </c>
      <c r="F239" s="3">
        <v>2.0</v>
      </c>
      <c r="G239" s="2" t="s">
        <v>905</v>
      </c>
    </row>
    <row r="240">
      <c r="A240" s="3" t="s">
        <v>2199</v>
      </c>
      <c r="B240" s="3" t="s">
        <v>2193</v>
      </c>
      <c r="C240" s="3" t="s">
        <v>361</v>
      </c>
      <c r="D240" s="13" t="s">
        <v>2200</v>
      </c>
      <c r="E240" s="11" t="s">
        <v>1437</v>
      </c>
      <c r="F240" s="3">
        <v>3.0</v>
      </c>
      <c r="G240" s="2" t="s">
        <v>905</v>
      </c>
    </row>
    <row r="241">
      <c r="A241" s="3" t="s">
        <v>2201</v>
      </c>
      <c r="B241" s="3" t="s">
        <v>2193</v>
      </c>
      <c r="C241" s="3" t="s">
        <v>126</v>
      </c>
      <c r="D241" s="13" t="s">
        <v>2202</v>
      </c>
      <c r="E241" s="11" t="s">
        <v>1437</v>
      </c>
      <c r="F241" s="3">
        <v>4.0</v>
      </c>
      <c r="G241" s="2" t="s">
        <v>905</v>
      </c>
    </row>
    <row r="242">
      <c r="A242" s="3" t="s">
        <v>2203</v>
      </c>
      <c r="B242" s="3" t="s">
        <v>2204</v>
      </c>
      <c r="C242" s="3" t="s">
        <v>51</v>
      </c>
      <c r="D242" s="13" t="s">
        <v>2206</v>
      </c>
      <c r="E242" s="11" t="s">
        <v>1437</v>
      </c>
      <c r="F242" s="3">
        <v>1.0</v>
      </c>
      <c r="G242" s="2" t="s">
        <v>905</v>
      </c>
    </row>
    <row r="243">
      <c r="A243" s="3" t="s">
        <v>2208</v>
      </c>
      <c r="B243" s="3" t="s">
        <v>2204</v>
      </c>
      <c r="C243" s="3" t="s">
        <v>98</v>
      </c>
      <c r="D243" s="13" t="s">
        <v>2209</v>
      </c>
      <c r="E243" s="11" t="s">
        <v>1454</v>
      </c>
      <c r="F243" s="3">
        <v>2.0</v>
      </c>
      <c r="G243" s="2" t="s">
        <v>905</v>
      </c>
    </row>
    <row r="244">
      <c r="A244" s="3" t="s">
        <v>2210</v>
      </c>
      <c r="B244" s="3" t="s">
        <v>2204</v>
      </c>
      <c r="C244" s="3" t="s">
        <v>361</v>
      </c>
      <c r="D244" s="13" t="s">
        <v>2212</v>
      </c>
      <c r="E244" s="11" t="s">
        <v>1437</v>
      </c>
      <c r="F244" s="3">
        <v>3.0</v>
      </c>
      <c r="G244" s="2" t="s">
        <v>905</v>
      </c>
    </row>
    <row r="245">
      <c r="A245" s="3" t="s">
        <v>2214</v>
      </c>
      <c r="B245" s="3" t="s">
        <v>2204</v>
      </c>
      <c r="C245" s="3" t="s">
        <v>126</v>
      </c>
      <c r="D245" s="13" t="s">
        <v>2216</v>
      </c>
      <c r="E245" s="11" t="s">
        <v>1437</v>
      </c>
      <c r="F245" s="3">
        <v>4.0</v>
      </c>
      <c r="G245" s="2" t="s">
        <v>905</v>
      </c>
    </row>
    <row r="246">
      <c r="A246" s="3" t="s">
        <v>2217</v>
      </c>
      <c r="B246" s="3" t="s">
        <v>2218</v>
      </c>
      <c r="C246" s="3" t="s">
        <v>51</v>
      </c>
      <c r="D246" s="13" t="s">
        <v>2219</v>
      </c>
      <c r="E246" s="11" t="s">
        <v>1437</v>
      </c>
      <c r="F246" s="3">
        <v>1.0</v>
      </c>
      <c r="G246" s="2" t="s">
        <v>905</v>
      </c>
    </row>
    <row r="247">
      <c r="A247" s="3" t="s">
        <v>2220</v>
      </c>
      <c r="B247" s="3" t="s">
        <v>2218</v>
      </c>
      <c r="C247" s="3" t="s">
        <v>98</v>
      </c>
      <c r="D247" s="13" t="s">
        <v>2221</v>
      </c>
      <c r="E247" s="11" t="s">
        <v>1437</v>
      </c>
      <c r="F247" s="3">
        <v>2.0</v>
      </c>
      <c r="G247" s="2" t="s">
        <v>905</v>
      </c>
    </row>
    <row r="248">
      <c r="A248" s="3" t="s">
        <v>2222</v>
      </c>
      <c r="B248" s="3" t="s">
        <v>2218</v>
      </c>
      <c r="C248" s="3" t="s">
        <v>361</v>
      </c>
      <c r="D248" s="13" t="s">
        <v>2223</v>
      </c>
      <c r="E248" s="11" t="s">
        <v>1437</v>
      </c>
      <c r="F248" s="3">
        <v>3.0</v>
      </c>
      <c r="G248" s="2" t="s">
        <v>905</v>
      </c>
    </row>
    <row r="249">
      <c r="A249" s="3" t="s">
        <v>2224</v>
      </c>
      <c r="B249" s="3" t="s">
        <v>2218</v>
      </c>
      <c r="C249" s="3" t="s">
        <v>126</v>
      </c>
      <c r="D249" s="13" t="s">
        <v>2225</v>
      </c>
      <c r="E249" s="11" t="s">
        <v>1454</v>
      </c>
      <c r="F249" s="3">
        <v>4.0</v>
      </c>
      <c r="G249" s="2" t="s">
        <v>905</v>
      </c>
    </row>
    <row r="250">
      <c r="A250" s="3" t="s">
        <v>2227</v>
      </c>
      <c r="B250" s="3" t="s">
        <v>2228</v>
      </c>
      <c r="C250" s="3" t="s">
        <v>51</v>
      </c>
      <c r="D250" s="13" t="s">
        <v>2230</v>
      </c>
      <c r="E250" s="11" t="s">
        <v>1437</v>
      </c>
      <c r="F250" s="3">
        <v>1.0</v>
      </c>
      <c r="G250" s="2" t="s">
        <v>905</v>
      </c>
    </row>
    <row r="251">
      <c r="A251" s="3" t="s">
        <v>2232</v>
      </c>
      <c r="B251" s="3" t="s">
        <v>2228</v>
      </c>
      <c r="C251" s="3" t="s">
        <v>98</v>
      </c>
      <c r="D251" s="13" t="s">
        <v>2234</v>
      </c>
      <c r="E251" s="11" t="s">
        <v>1454</v>
      </c>
      <c r="F251" s="3">
        <v>2.0</v>
      </c>
      <c r="G251" s="2" t="s">
        <v>905</v>
      </c>
    </row>
    <row r="252">
      <c r="A252" s="3" t="s">
        <v>2236</v>
      </c>
      <c r="B252" s="3" t="s">
        <v>2228</v>
      </c>
      <c r="C252" s="3" t="s">
        <v>361</v>
      </c>
      <c r="D252" s="13" t="s">
        <v>2237</v>
      </c>
      <c r="E252" s="11" t="s">
        <v>1437</v>
      </c>
      <c r="F252" s="3">
        <v>3.0</v>
      </c>
      <c r="G252" s="2" t="s">
        <v>905</v>
      </c>
    </row>
    <row r="253">
      <c r="A253" s="3" t="s">
        <v>2238</v>
      </c>
      <c r="B253" s="3" t="s">
        <v>2228</v>
      </c>
      <c r="C253" s="3" t="s">
        <v>126</v>
      </c>
      <c r="D253" s="13" t="s">
        <v>2239</v>
      </c>
      <c r="E253" s="11" t="s">
        <v>1437</v>
      </c>
      <c r="F253" s="3">
        <v>4.0</v>
      </c>
      <c r="G253" s="2" t="s">
        <v>905</v>
      </c>
    </row>
    <row r="254">
      <c r="A254" s="3" t="s">
        <v>2240</v>
      </c>
      <c r="B254" s="3" t="s">
        <v>2241</v>
      </c>
      <c r="C254" s="3" t="s">
        <v>51</v>
      </c>
      <c r="D254" s="13" t="s">
        <v>2242</v>
      </c>
      <c r="E254" s="11" t="s">
        <v>1454</v>
      </c>
      <c r="F254" s="3">
        <v>1.0</v>
      </c>
      <c r="G254" s="2" t="s">
        <v>905</v>
      </c>
    </row>
    <row r="255">
      <c r="A255" s="3" t="s">
        <v>2244</v>
      </c>
      <c r="B255" s="3" t="s">
        <v>2241</v>
      </c>
      <c r="C255" s="3" t="s">
        <v>98</v>
      </c>
      <c r="D255" s="13" t="s">
        <v>2245</v>
      </c>
      <c r="E255" s="11" t="s">
        <v>1437</v>
      </c>
      <c r="F255" s="3">
        <v>2.0</v>
      </c>
      <c r="G255" s="2" t="s">
        <v>905</v>
      </c>
    </row>
    <row r="256">
      <c r="A256" s="3" t="s">
        <v>2249</v>
      </c>
      <c r="B256" s="3" t="s">
        <v>2241</v>
      </c>
      <c r="C256" s="3" t="s">
        <v>361</v>
      </c>
      <c r="D256" s="13" t="s">
        <v>2250</v>
      </c>
      <c r="E256" s="11" t="s">
        <v>1437</v>
      </c>
      <c r="F256" s="3">
        <v>3.0</v>
      </c>
      <c r="G256" s="2" t="s">
        <v>905</v>
      </c>
    </row>
    <row r="257">
      <c r="A257" s="3" t="s">
        <v>2251</v>
      </c>
      <c r="B257" s="3" t="s">
        <v>2241</v>
      </c>
      <c r="C257" s="3" t="s">
        <v>126</v>
      </c>
      <c r="D257" s="13" t="s">
        <v>2253</v>
      </c>
      <c r="E257" s="11" t="s">
        <v>1437</v>
      </c>
      <c r="F257" s="3">
        <v>4.0</v>
      </c>
      <c r="G257" s="2" t="s">
        <v>905</v>
      </c>
    </row>
    <row r="258">
      <c r="A258" s="3" t="s">
        <v>2255</v>
      </c>
      <c r="B258" s="3" t="s">
        <v>2256</v>
      </c>
      <c r="C258" s="3" t="s">
        <v>51</v>
      </c>
      <c r="D258" s="13" t="s">
        <v>2257</v>
      </c>
      <c r="E258" s="11" t="s">
        <v>1437</v>
      </c>
      <c r="F258" s="3">
        <v>1.0</v>
      </c>
      <c r="G258" s="2" t="s">
        <v>905</v>
      </c>
    </row>
    <row r="259">
      <c r="A259" s="3" t="s">
        <v>2259</v>
      </c>
      <c r="B259" s="3" t="s">
        <v>2256</v>
      </c>
      <c r="C259" s="3" t="s">
        <v>98</v>
      </c>
      <c r="D259" s="13" t="s">
        <v>2261</v>
      </c>
      <c r="E259" s="11" t="s">
        <v>1437</v>
      </c>
      <c r="F259" s="3">
        <v>2.0</v>
      </c>
      <c r="G259" s="2" t="s">
        <v>905</v>
      </c>
    </row>
    <row r="260">
      <c r="A260" s="3" t="s">
        <v>2263</v>
      </c>
      <c r="B260" s="3" t="s">
        <v>2256</v>
      </c>
      <c r="C260" s="3" t="s">
        <v>361</v>
      </c>
      <c r="D260" s="13" t="s">
        <v>2265</v>
      </c>
      <c r="E260" s="11" t="s">
        <v>1437</v>
      </c>
      <c r="F260" s="3">
        <v>3.0</v>
      </c>
      <c r="G260" s="2" t="s">
        <v>905</v>
      </c>
    </row>
    <row r="261">
      <c r="A261" s="3" t="s">
        <v>2267</v>
      </c>
      <c r="B261" s="3" t="s">
        <v>2256</v>
      </c>
      <c r="C261" s="3" t="s">
        <v>126</v>
      </c>
      <c r="D261" s="13" t="s">
        <v>2268</v>
      </c>
      <c r="E261" s="11" t="s">
        <v>1454</v>
      </c>
      <c r="F261" s="3">
        <v>4.0</v>
      </c>
      <c r="G261" s="2" t="s">
        <v>905</v>
      </c>
    </row>
    <row r="262">
      <c r="A262" s="3" t="s">
        <v>2269</v>
      </c>
      <c r="B262" s="3" t="s">
        <v>2270</v>
      </c>
      <c r="C262" s="3" t="s">
        <v>51</v>
      </c>
      <c r="D262" s="3" t="s">
        <v>2271</v>
      </c>
      <c r="E262" s="11" t="s">
        <v>1437</v>
      </c>
      <c r="F262" s="3">
        <v>1.0</v>
      </c>
      <c r="G262" s="3" t="s">
        <v>905</v>
      </c>
    </row>
    <row r="263">
      <c r="A263" s="3" t="s">
        <v>2272</v>
      </c>
      <c r="B263" s="3" t="s">
        <v>2270</v>
      </c>
      <c r="C263" s="3" t="s">
        <v>98</v>
      </c>
      <c r="D263" s="3" t="s">
        <v>2273</v>
      </c>
      <c r="E263" s="11" t="s">
        <v>1437</v>
      </c>
      <c r="F263" s="3">
        <v>2.0</v>
      </c>
      <c r="G263" s="3" t="s">
        <v>905</v>
      </c>
    </row>
    <row r="264">
      <c r="A264" s="3" t="s">
        <v>2274</v>
      </c>
      <c r="B264" s="3" t="s">
        <v>2270</v>
      </c>
      <c r="C264" s="3" t="s">
        <v>361</v>
      </c>
      <c r="D264" s="3" t="s">
        <v>2276</v>
      </c>
      <c r="E264" s="11" t="s">
        <v>1454</v>
      </c>
      <c r="F264" s="3">
        <v>3.0</v>
      </c>
      <c r="G264" s="3" t="s">
        <v>905</v>
      </c>
    </row>
    <row r="265">
      <c r="A265" s="3" t="s">
        <v>2278</v>
      </c>
      <c r="B265" s="3" t="s">
        <v>2270</v>
      </c>
      <c r="C265" s="3" t="s">
        <v>126</v>
      </c>
      <c r="D265" s="3" t="s">
        <v>2279</v>
      </c>
      <c r="E265" s="11" t="s">
        <v>1437</v>
      </c>
      <c r="F265" s="3">
        <v>4.0</v>
      </c>
      <c r="G265" s="3" t="s">
        <v>905</v>
      </c>
    </row>
    <row r="266">
      <c r="A266" s="3" t="s">
        <v>2280</v>
      </c>
      <c r="B266" s="3" t="s">
        <v>2281</v>
      </c>
      <c r="C266" s="3" t="s">
        <v>51</v>
      </c>
      <c r="D266" s="3" t="s">
        <v>2282</v>
      </c>
      <c r="E266" s="11" t="s">
        <v>1437</v>
      </c>
      <c r="F266" s="3">
        <v>1.0</v>
      </c>
      <c r="G266" s="3" t="s">
        <v>905</v>
      </c>
    </row>
    <row r="267">
      <c r="A267" s="3" t="s">
        <v>2285</v>
      </c>
      <c r="B267" s="3" t="s">
        <v>2281</v>
      </c>
      <c r="C267" s="3" t="s">
        <v>98</v>
      </c>
      <c r="D267" s="3" t="s">
        <v>2286</v>
      </c>
      <c r="E267" s="11" t="s">
        <v>1437</v>
      </c>
      <c r="F267" s="3">
        <v>2.0</v>
      </c>
      <c r="G267" s="3" t="s">
        <v>905</v>
      </c>
    </row>
    <row r="268">
      <c r="A268" s="3" t="s">
        <v>2288</v>
      </c>
      <c r="B268" s="3" t="s">
        <v>2281</v>
      </c>
      <c r="C268" s="3" t="s">
        <v>361</v>
      </c>
      <c r="D268" s="3" t="s">
        <v>2290</v>
      </c>
      <c r="E268" s="11" t="s">
        <v>1437</v>
      </c>
      <c r="F268" s="3">
        <v>3.0</v>
      </c>
      <c r="G268" s="3" t="s">
        <v>905</v>
      </c>
    </row>
    <row r="269">
      <c r="A269" s="3" t="s">
        <v>2291</v>
      </c>
      <c r="B269" s="3" t="s">
        <v>2281</v>
      </c>
      <c r="C269" s="3" t="s">
        <v>126</v>
      </c>
      <c r="D269" s="3" t="s">
        <v>2292</v>
      </c>
      <c r="E269" s="11" t="s">
        <v>1454</v>
      </c>
      <c r="F269" s="3">
        <v>4.0</v>
      </c>
      <c r="G269" s="3" t="s">
        <v>905</v>
      </c>
    </row>
    <row r="270">
      <c r="A270" s="3" t="s">
        <v>2294</v>
      </c>
      <c r="B270" s="3" t="s">
        <v>2295</v>
      </c>
      <c r="C270" s="3" t="s">
        <v>51</v>
      </c>
      <c r="D270" s="3" t="s">
        <v>1507</v>
      </c>
      <c r="E270" s="11" t="s">
        <v>1454</v>
      </c>
      <c r="F270" s="3">
        <v>1.0</v>
      </c>
      <c r="G270" s="3" t="s">
        <v>905</v>
      </c>
    </row>
    <row r="271">
      <c r="A271" s="3" t="s">
        <v>2297</v>
      </c>
      <c r="B271" s="3" t="s">
        <v>2295</v>
      </c>
      <c r="C271" s="3" t="s">
        <v>98</v>
      </c>
      <c r="D271" s="3" t="s">
        <v>2035</v>
      </c>
      <c r="E271" s="11" t="s">
        <v>1437</v>
      </c>
      <c r="F271" s="3">
        <v>2.0</v>
      </c>
      <c r="G271" s="3" t="s">
        <v>905</v>
      </c>
    </row>
    <row r="272">
      <c r="A272" s="3" t="s">
        <v>2298</v>
      </c>
      <c r="B272" s="3" t="s">
        <v>2295</v>
      </c>
      <c r="C272" s="3" t="s">
        <v>361</v>
      </c>
      <c r="D272" s="3" t="s">
        <v>1502</v>
      </c>
      <c r="E272" s="11" t="s">
        <v>1437</v>
      </c>
      <c r="F272" s="3">
        <v>3.0</v>
      </c>
      <c r="G272" s="3" t="s">
        <v>905</v>
      </c>
    </row>
    <row r="273">
      <c r="A273" s="3" t="s">
        <v>2299</v>
      </c>
      <c r="B273" s="3" t="s">
        <v>2295</v>
      </c>
      <c r="C273" s="3" t="s">
        <v>126</v>
      </c>
      <c r="D273" s="3" t="s">
        <v>2300</v>
      </c>
      <c r="E273" s="11" t="s">
        <v>1437</v>
      </c>
      <c r="F273" s="3">
        <v>4.0</v>
      </c>
      <c r="G273" s="3" t="s">
        <v>905</v>
      </c>
    </row>
    <row r="274">
      <c r="A274" s="3" t="s">
        <v>2301</v>
      </c>
      <c r="B274" s="3" t="s">
        <v>2302</v>
      </c>
      <c r="C274" s="3" t="s">
        <v>51</v>
      </c>
      <c r="D274" s="3" t="s">
        <v>1517</v>
      </c>
      <c r="E274" s="11" t="s">
        <v>1454</v>
      </c>
      <c r="F274" s="3">
        <v>1.0</v>
      </c>
      <c r="G274" s="3" t="s">
        <v>905</v>
      </c>
    </row>
    <row r="275">
      <c r="A275" s="3" t="s">
        <v>2305</v>
      </c>
      <c r="B275" s="3" t="s">
        <v>2302</v>
      </c>
      <c r="C275" s="3" t="s">
        <v>98</v>
      </c>
      <c r="D275" s="3" t="s">
        <v>1514</v>
      </c>
      <c r="E275" s="11" t="s">
        <v>1437</v>
      </c>
      <c r="F275" s="3">
        <v>2.0</v>
      </c>
      <c r="G275" s="3" t="s">
        <v>905</v>
      </c>
    </row>
    <row r="276">
      <c r="A276" s="3" t="s">
        <v>2308</v>
      </c>
      <c r="B276" s="3" t="s">
        <v>2302</v>
      </c>
      <c r="C276" s="3" t="s">
        <v>361</v>
      </c>
      <c r="D276" s="3" t="s">
        <v>2309</v>
      </c>
      <c r="E276" s="11" t="s">
        <v>1437</v>
      </c>
      <c r="F276" s="3">
        <v>3.0</v>
      </c>
      <c r="G276" s="3" t="s">
        <v>905</v>
      </c>
    </row>
    <row r="277">
      <c r="A277" s="3" t="s">
        <v>2311</v>
      </c>
      <c r="B277" s="3" t="s">
        <v>2302</v>
      </c>
      <c r="C277" s="3" t="s">
        <v>126</v>
      </c>
      <c r="D277" s="3" t="s">
        <v>2312</v>
      </c>
      <c r="E277" s="11" t="s">
        <v>1437</v>
      </c>
      <c r="F277" s="3">
        <v>4.0</v>
      </c>
      <c r="G277" s="3" t="s">
        <v>905</v>
      </c>
    </row>
    <row r="278">
      <c r="A278" s="3" t="s">
        <v>2313</v>
      </c>
      <c r="B278" s="3" t="s">
        <v>2314</v>
      </c>
      <c r="C278" s="3" t="s">
        <v>51</v>
      </c>
      <c r="D278" s="3" t="s">
        <v>2315</v>
      </c>
      <c r="E278" s="11" t="s">
        <v>1454</v>
      </c>
      <c r="F278" s="3">
        <v>1.0</v>
      </c>
      <c r="G278" s="3" t="s">
        <v>905</v>
      </c>
    </row>
    <row r="279">
      <c r="A279" s="3" t="s">
        <v>2316</v>
      </c>
      <c r="B279" s="3" t="s">
        <v>2314</v>
      </c>
      <c r="C279" s="3" t="s">
        <v>98</v>
      </c>
      <c r="D279" s="3" t="s">
        <v>2317</v>
      </c>
      <c r="E279" s="11" t="s">
        <v>1437</v>
      </c>
      <c r="F279" s="3">
        <v>2.0</v>
      </c>
      <c r="G279" s="3" t="s">
        <v>905</v>
      </c>
    </row>
    <row r="280">
      <c r="A280" s="3" t="s">
        <v>2320</v>
      </c>
      <c r="B280" s="3" t="s">
        <v>2314</v>
      </c>
      <c r="C280" s="3" t="s">
        <v>361</v>
      </c>
      <c r="D280" s="3" t="s">
        <v>2321</v>
      </c>
      <c r="E280" s="11" t="s">
        <v>1437</v>
      </c>
      <c r="F280" s="3">
        <v>3.0</v>
      </c>
      <c r="G280" s="3" t="s">
        <v>905</v>
      </c>
    </row>
    <row r="281">
      <c r="A281" s="3" t="s">
        <v>2322</v>
      </c>
      <c r="B281" s="3" t="s">
        <v>2314</v>
      </c>
      <c r="C281" s="3" t="s">
        <v>126</v>
      </c>
      <c r="D281" s="3" t="s">
        <v>2323</v>
      </c>
      <c r="E281" s="11" t="s">
        <v>1437</v>
      </c>
      <c r="F281" s="3">
        <v>4.0</v>
      </c>
      <c r="G281" s="3" t="s">
        <v>905</v>
      </c>
    </row>
    <row r="282">
      <c r="A282" s="3" t="s">
        <v>2324</v>
      </c>
      <c r="B282" s="3" t="s">
        <v>2325</v>
      </c>
      <c r="C282" s="3" t="s">
        <v>51</v>
      </c>
      <c r="D282" s="3" t="s">
        <v>2326</v>
      </c>
      <c r="E282" s="11" t="s">
        <v>1454</v>
      </c>
      <c r="F282" s="3">
        <v>1.0</v>
      </c>
      <c r="G282" s="3" t="s">
        <v>905</v>
      </c>
    </row>
    <row r="283">
      <c r="A283" s="3" t="s">
        <v>2327</v>
      </c>
      <c r="B283" s="3" t="s">
        <v>2325</v>
      </c>
      <c r="C283" s="3" t="s">
        <v>98</v>
      </c>
      <c r="D283" s="3" t="s">
        <v>2328</v>
      </c>
      <c r="E283" s="11" t="s">
        <v>1437</v>
      </c>
      <c r="F283" s="3">
        <v>2.0</v>
      </c>
      <c r="G283" s="3" t="s">
        <v>905</v>
      </c>
    </row>
    <row r="284">
      <c r="A284" s="3" t="s">
        <v>2330</v>
      </c>
      <c r="B284" s="3" t="s">
        <v>2325</v>
      </c>
      <c r="C284" s="3" t="s">
        <v>361</v>
      </c>
      <c r="D284" s="3" t="s">
        <v>2332</v>
      </c>
      <c r="E284" s="11" t="s">
        <v>1437</v>
      </c>
      <c r="F284" s="3">
        <v>3.0</v>
      </c>
      <c r="G284" s="3" t="s">
        <v>905</v>
      </c>
    </row>
    <row r="285">
      <c r="A285" s="3" t="s">
        <v>2333</v>
      </c>
      <c r="B285" s="3" t="s">
        <v>2325</v>
      </c>
      <c r="C285" s="3" t="s">
        <v>126</v>
      </c>
      <c r="D285" s="3" t="s">
        <v>2335</v>
      </c>
      <c r="E285" s="11" t="s">
        <v>1437</v>
      </c>
      <c r="F285" s="3">
        <v>4.0</v>
      </c>
      <c r="G285" s="3" t="s">
        <v>905</v>
      </c>
    </row>
    <row r="286">
      <c r="A286" s="3" t="s">
        <v>2338</v>
      </c>
      <c r="B286" s="3" t="s">
        <v>2339</v>
      </c>
      <c r="C286" s="3" t="s">
        <v>51</v>
      </c>
      <c r="D286" s="3" t="s">
        <v>1561</v>
      </c>
      <c r="E286" s="11" t="s">
        <v>1454</v>
      </c>
      <c r="F286" s="3">
        <v>1.0</v>
      </c>
      <c r="G286" s="3" t="s">
        <v>905</v>
      </c>
    </row>
    <row r="287">
      <c r="A287" s="3" t="s">
        <v>2340</v>
      </c>
      <c r="B287" s="3" t="s">
        <v>2339</v>
      </c>
      <c r="C287" s="3" t="s">
        <v>98</v>
      </c>
      <c r="D287" s="3" t="s">
        <v>2341</v>
      </c>
      <c r="E287" s="11" t="s">
        <v>1437</v>
      </c>
      <c r="F287" s="3">
        <v>2.0</v>
      </c>
      <c r="G287" s="3" t="s">
        <v>905</v>
      </c>
    </row>
    <row r="288">
      <c r="A288" s="3" t="s">
        <v>2342</v>
      </c>
      <c r="B288" s="3" t="s">
        <v>2339</v>
      </c>
      <c r="C288" s="3" t="s">
        <v>361</v>
      </c>
      <c r="D288" s="3" t="s">
        <v>2343</v>
      </c>
      <c r="E288" s="11" t="s">
        <v>1437</v>
      </c>
      <c r="F288" s="3">
        <v>3.0</v>
      </c>
      <c r="G288" s="3" t="s">
        <v>905</v>
      </c>
    </row>
    <row r="289">
      <c r="A289" s="3" t="s">
        <v>2344</v>
      </c>
      <c r="B289" s="3" t="s">
        <v>2339</v>
      </c>
      <c r="C289" s="3" t="s">
        <v>126</v>
      </c>
      <c r="D289" s="3" t="s">
        <v>2345</v>
      </c>
      <c r="E289" s="11" t="s">
        <v>1437</v>
      </c>
      <c r="F289" s="3">
        <v>4.0</v>
      </c>
      <c r="G289" s="3" t="s">
        <v>905</v>
      </c>
    </row>
    <row r="290">
      <c r="A290" s="3" t="s">
        <v>2346</v>
      </c>
      <c r="B290" s="3" t="s">
        <v>2347</v>
      </c>
      <c r="C290" s="3" t="s">
        <v>51</v>
      </c>
      <c r="D290" s="3" t="s">
        <v>2348</v>
      </c>
      <c r="E290" s="11" t="s">
        <v>1454</v>
      </c>
      <c r="F290" s="3">
        <v>1.0</v>
      </c>
      <c r="G290" s="3" t="s">
        <v>905</v>
      </c>
    </row>
    <row r="291">
      <c r="A291" s="3" t="s">
        <v>2349</v>
      </c>
      <c r="B291" s="3" t="s">
        <v>2347</v>
      </c>
      <c r="C291" s="3" t="s">
        <v>98</v>
      </c>
      <c r="D291" s="3" t="s">
        <v>2351</v>
      </c>
      <c r="E291" s="11" t="s">
        <v>1437</v>
      </c>
      <c r="F291" s="3">
        <v>2.0</v>
      </c>
      <c r="G291" s="3" t="s">
        <v>905</v>
      </c>
    </row>
    <row r="292">
      <c r="A292" s="3" t="s">
        <v>2353</v>
      </c>
      <c r="B292" s="3" t="s">
        <v>2347</v>
      </c>
      <c r="C292" s="3" t="s">
        <v>361</v>
      </c>
      <c r="D292" s="3" t="s">
        <v>2355</v>
      </c>
      <c r="E292" s="11" t="s">
        <v>1437</v>
      </c>
      <c r="F292" s="3">
        <v>3.0</v>
      </c>
      <c r="G292" s="3" t="s">
        <v>905</v>
      </c>
    </row>
    <row r="293">
      <c r="A293" s="3" t="s">
        <v>2357</v>
      </c>
      <c r="B293" s="3" t="s">
        <v>2347</v>
      </c>
      <c r="C293" s="3" t="s">
        <v>126</v>
      </c>
      <c r="D293" s="3" t="s">
        <v>1569</v>
      </c>
      <c r="E293" s="11" t="s">
        <v>1437</v>
      </c>
      <c r="F293" s="3">
        <v>4.0</v>
      </c>
      <c r="G293" s="3" t="s">
        <v>905</v>
      </c>
    </row>
    <row r="294">
      <c r="A294" s="3" t="s">
        <v>2359</v>
      </c>
      <c r="B294" s="3" t="s">
        <v>2360</v>
      </c>
      <c r="C294" s="3" t="s">
        <v>51</v>
      </c>
      <c r="D294" s="3" t="s">
        <v>2361</v>
      </c>
      <c r="E294" s="11" t="s">
        <v>1454</v>
      </c>
      <c r="F294" s="3">
        <v>1.0</v>
      </c>
      <c r="G294" s="3" t="s">
        <v>905</v>
      </c>
    </row>
    <row r="295">
      <c r="A295" s="3" t="s">
        <v>2362</v>
      </c>
      <c r="B295" s="3" t="s">
        <v>2360</v>
      </c>
      <c r="C295" s="3" t="s">
        <v>98</v>
      </c>
      <c r="D295" s="3" t="s">
        <v>2363</v>
      </c>
      <c r="E295" s="11" t="s">
        <v>1437</v>
      </c>
      <c r="F295" s="3">
        <v>2.0</v>
      </c>
      <c r="G295" s="3" t="s">
        <v>905</v>
      </c>
    </row>
    <row r="296">
      <c r="A296" s="3" t="s">
        <v>2364</v>
      </c>
      <c r="B296" s="3" t="s">
        <v>2360</v>
      </c>
      <c r="C296" s="3" t="s">
        <v>361</v>
      </c>
      <c r="D296" s="3" t="s">
        <v>2365</v>
      </c>
      <c r="E296" s="11" t="s">
        <v>1437</v>
      </c>
      <c r="F296" s="3">
        <v>3.0</v>
      </c>
      <c r="G296" s="3" t="s">
        <v>905</v>
      </c>
    </row>
    <row r="297">
      <c r="A297" s="3" t="s">
        <v>2368</v>
      </c>
      <c r="B297" s="3" t="s">
        <v>2360</v>
      </c>
      <c r="C297" s="3" t="s">
        <v>126</v>
      </c>
      <c r="D297" s="3" t="s">
        <v>2369</v>
      </c>
      <c r="E297" s="11" t="s">
        <v>1437</v>
      </c>
      <c r="F297" s="3">
        <v>4.0</v>
      </c>
      <c r="G297" s="3" t="s">
        <v>905</v>
      </c>
    </row>
    <row r="298">
      <c r="A298" s="3" t="s">
        <v>2370</v>
      </c>
      <c r="B298" s="3" t="s">
        <v>2371</v>
      </c>
      <c r="C298" s="3" t="s">
        <v>51</v>
      </c>
      <c r="D298" s="3" t="s">
        <v>2372</v>
      </c>
      <c r="E298" s="11" t="s">
        <v>1454</v>
      </c>
      <c r="F298" s="3">
        <v>1.0</v>
      </c>
      <c r="G298" s="3" t="s">
        <v>905</v>
      </c>
    </row>
    <row r="299">
      <c r="A299" s="3" t="s">
        <v>2374</v>
      </c>
      <c r="B299" s="3" t="s">
        <v>2371</v>
      </c>
      <c r="C299" s="3" t="s">
        <v>98</v>
      </c>
      <c r="D299" s="3" t="s">
        <v>2375</v>
      </c>
      <c r="E299" s="11" t="s">
        <v>1437</v>
      </c>
      <c r="F299" s="3">
        <v>2.0</v>
      </c>
      <c r="G299" s="3" t="s">
        <v>905</v>
      </c>
    </row>
    <row r="300">
      <c r="A300" s="3" t="s">
        <v>2377</v>
      </c>
      <c r="B300" s="3" t="s">
        <v>2371</v>
      </c>
      <c r="C300" s="3" t="s">
        <v>361</v>
      </c>
      <c r="D300" s="3" t="s">
        <v>2378</v>
      </c>
      <c r="E300" s="11" t="s">
        <v>1437</v>
      </c>
      <c r="F300" s="3">
        <v>3.0</v>
      </c>
      <c r="G300" s="3" t="s">
        <v>905</v>
      </c>
    </row>
    <row r="301">
      <c r="A301" s="3" t="s">
        <v>2380</v>
      </c>
      <c r="B301" s="3" t="s">
        <v>2371</v>
      </c>
      <c r="C301" s="3" t="s">
        <v>126</v>
      </c>
      <c r="D301" s="3" t="s">
        <v>2381</v>
      </c>
      <c r="E301" s="11" t="s">
        <v>1437</v>
      </c>
      <c r="F301" s="3">
        <v>4.0</v>
      </c>
      <c r="G301" s="3" t="s">
        <v>905</v>
      </c>
    </row>
    <row r="302">
      <c r="A302" s="3" t="s">
        <v>2383</v>
      </c>
      <c r="B302" s="3" t="s">
        <v>2384</v>
      </c>
      <c r="C302" s="3" t="s">
        <v>51</v>
      </c>
      <c r="D302" s="3" t="s">
        <v>2385</v>
      </c>
      <c r="E302" s="11" t="s">
        <v>1454</v>
      </c>
      <c r="F302" s="3">
        <v>1.0</v>
      </c>
      <c r="G302" s="3" t="s">
        <v>905</v>
      </c>
    </row>
    <row r="303">
      <c r="A303" s="3" t="s">
        <v>2387</v>
      </c>
      <c r="B303" s="3" t="s">
        <v>2384</v>
      </c>
      <c r="C303" s="3" t="s">
        <v>98</v>
      </c>
      <c r="D303" s="3" t="s">
        <v>2389</v>
      </c>
      <c r="E303" s="11" t="s">
        <v>1437</v>
      </c>
      <c r="F303" s="3">
        <v>2.0</v>
      </c>
      <c r="G303" s="3" t="s">
        <v>905</v>
      </c>
    </row>
    <row r="304">
      <c r="A304" s="3" t="s">
        <v>2390</v>
      </c>
      <c r="B304" s="3" t="s">
        <v>2384</v>
      </c>
      <c r="C304" s="3" t="s">
        <v>361</v>
      </c>
      <c r="D304" s="3" t="s">
        <v>2391</v>
      </c>
      <c r="E304" s="11" t="s">
        <v>1437</v>
      </c>
      <c r="F304" s="3">
        <v>3.0</v>
      </c>
      <c r="G304" s="3" t="s">
        <v>905</v>
      </c>
    </row>
    <row r="305">
      <c r="A305" s="3" t="s">
        <v>2392</v>
      </c>
      <c r="B305" s="3" t="s">
        <v>2384</v>
      </c>
      <c r="C305" s="3" t="s">
        <v>126</v>
      </c>
      <c r="D305" s="3" t="s">
        <v>2393</v>
      </c>
      <c r="E305" s="11" t="s">
        <v>1437</v>
      </c>
      <c r="F305" s="3">
        <v>4.0</v>
      </c>
      <c r="G305" s="3" t="s">
        <v>905</v>
      </c>
    </row>
    <row r="306">
      <c r="A306" s="3" t="s">
        <v>2394</v>
      </c>
      <c r="B306" s="3" t="s">
        <v>2395</v>
      </c>
      <c r="C306" s="3" t="s">
        <v>51</v>
      </c>
      <c r="D306" s="3" t="s">
        <v>2396</v>
      </c>
      <c r="E306" s="11" t="s">
        <v>1437</v>
      </c>
      <c r="F306" s="3">
        <v>1.0</v>
      </c>
      <c r="G306" s="3" t="s">
        <v>905</v>
      </c>
    </row>
    <row r="307">
      <c r="A307" s="3" t="s">
        <v>2397</v>
      </c>
      <c r="B307" s="3" t="s">
        <v>2395</v>
      </c>
      <c r="C307" s="3" t="s">
        <v>98</v>
      </c>
      <c r="D307" s="3" t="s">
        <v>2398</v>
      </c>
      <c r="E307" s="11" t="s">
        <v>1437</v>
      </c>
      <c r="F307" s="3">
        <v>2.0</v>
      </c>
      <c r="G307" s="3" t="s">
        <v>905</v>
      </c>
    </row>
    <row r="308">
      <c r="A308" s="3" t="s">
        <v>2401</v>
      </c>
      <c r="B308" s="3" t="s">
        <v>2395</v>
      </c>
      <c r="C308" s="3" t="s">
        <v>361</v>
      </c>
      <c r="D308" s="3" t="s">
        <v>2402</v>
      </c>
      <c r="E308" s="11" t="s">
        <v>1454</v>
      </c>
      <c r="F308" s="3">
        <v>3.0</v>
      </c>
      <c r="G308" s="3" t="s">
        <v>905</v>
      </c>
    </row>
    <row r="309">
      <c r="A309" s="3" t="s">
        <v>2403</v>
      </c>
      <c r="B309" s="3" t="s">
        <v>2395</v>
      </c>
      <c r="C309" s="3" t="s">
        <v>126</v>
      </c>
      <c r="D309" s="3" t="s">
        <v>2405</v>
      </c>
      <c r="E309" s="11" t="s">
        <v>1437</v>
      </c>
      <c r="F309" s="3">
        <v>4.0</v>
      </c>
      <c r="G309" s="3" t="s">
        <v>905</v>
      </c>
    </row>
    <row r="310">
      <c r="A310" s="3" t="s">
        <v>2406</v>
      </c>
      <c r="B310" s="3" t="s">
        <v>2407</v>
      </c>
      <c r="C310" s="3" t="s">
        <v>51</v>
      </c>
      <c r="D310" s="3" t="s">
        <v>2408</v>
      </c>
      <c r="E310" s="11" t="s">
        <v>1454</v>
      </c>
      <c r="F310" s="3">
        <v>1.0</v>
      </c>
      <c r="G310" s="3" t="s">
        <v>905</v>
      </c>
    </row>
    <row r="311">
      <c r="A311" s="3" t="s">
        <v>2409</v>
      </c>
      <c r="B311" s="3" t="s">
        <v>2407</v>
      </c>
      <c r="C311" s="3" t="s">
        <v>98</v>
      </c>
      <c r="D311" s="3" t="s">
        <v>2411</v>
      </c>
      <c r="E311" s="11" t="s">
        <v>1437</v>
      </c>
      <c r="F311" s="3">
        <v>2.0</v>
      </c>
      <c r="G311" s="3" t="s">
        <v>905</v>
      </c>
    </row>
    <row r="312">
      <c r="A312" s="3" t="s">
        <v>2413</v>
      </c>
      <c r="B312" s="3" t="s">
        <v>2407</v>
      </c>
      <c r="C312" s="3" t="s">
        <v>361</v>
      </c>
      <c r="D312" s="3" t="s">
        <v>2414</v>
      </c>
      <c r="E312" s="11" t="s">
        <v>1437</v>
      </c>
      <c r="F312" s="3">
        <v>3.0</v>
      </c>
      <c r="G312" s="3" t="s">
        <v>905</v>
      </c>
    </row>
    <row r="313">
      <c r="A313" s="3" t="s">
        <v>2415</v>
      </c>
      <c r="B313" s="3" t="s">
        <v>2407</v>
      </c>
      <c r="C313" s="3" t="s">
        <v>126</v>
      </c>
      <c r="D313" s="3" t="s">
        <v>2417</v>
      </c>
      <c r="E313" s="11" t="s">
        <v>1437</v>
      </c>
      <c r="F313" s="3">
        <v>4.0</v>
      </c>
      <c r="G313" s="3" t="s">
        <v>905</v>
      </c>
    </row>
    <row r="314">
      <c r="A314" s="3" t="s">
        <v>2419</v>
      </c>
      <c r="B314" s="3" t="s">
        <v>2420</v>
      </c>
      <c r="C314" s="3" t="s">
        <v>51</v>
      </c>
      <c r="D314" s="3" t="s">
        <v>2421</v>
      </c>
      <c r="E314" s="11" t="s">
        <v>1454</v>
      </c>
      <c r="F314" s="3">
        <v>1.0</v>
      </c>
      <c r="G314" s="3" t="s">
        <v>905</v>
      </c>
    </row>
    <row r="315">
      <c r="A315" s="3" t="s">
        <v>2423</v>
      </c>
      <c r="B315" s="3" t="s">
        <v>2420</v>
      </c>
      <c r="C315" s="3" t="s">
        <v>98</v>
      </c>
      <c r="D315" s="3" t="s">
        <v>2424</v>
      </c>
      <c r="E315" s="11" t="s">
        <v>1437</v>
      </c>
      <c r="F315" s="3">
        <v>2.0</v>
      </c>
      <c r="G315" s="3" t="s">
        <v>905</v>
      </c>
    </row>
    <row r="316">
      <c r="A316" s="3" t="s">
        <v>2425</v>
      </c>
      <c r="B316" s="3" t="s">
        <v>2420</v>
      </c>
      <c r="C316" s="3" t="s">
        <v>361</v>
      </c>
      <c r="D316" s="3" t="s">
        <v>1690</v>
      </c>
      <c r="E316" s="11" t="s">
        <v>1437</v>
      </c>
      <c r="F316" s="3">
        <v>3.0</v>
      </c>
      <c r="G316" s="3" t="s">
        <v>905</v>
      </c>
    </row>
    <row r="317">
      <c r="A317" s="3" t="s">
        <v>2426</v>
      </c>
      <c r="B317" s="3" t="s">
        <v>2420</v>
      </c>
      <c r="C317" s="3" t="s">
        <v>126</v>
      </c>
      <c r="D317" s="3" t="s">
        <v>2427</v>
      </c>
      <c r="E317" s="11" t="s">
        <v>1437</v>
      </c>
      <c r="F317" s="3">
        <v>4.0</v>
      </c>
      <c r="G317" s="3" t="s">
        <v>905</v>
      </c>
    </row>
    <row r="318">
      <c r="A318" s="3" t="s">
        <v>2428</v>
      </c>
      <c r="B318" s="3" t="s">
        <v>2429</v>
      </c>
      <c r="C318" s="3" t="s">
        <v>51</v>
      </c>
      <c r="D318" s="3" t="s">
        <v>2431</v>
      </c>
      <c r="E318" s="11" t="s">
        <v>1437</v>
      </c>
      <c r="F318" s="3">
        <v>1.0</v>
      </c>
      <c r="G318" s="3" t="s">
        <v>905</v>
      </c>
    </row>
    <row r="319">
      <c r="A319" s="3" t="s">
        <v>2433</v>
      </c>
      <c r="B319" s="3" t="s">
        <v>2429</v>
      </c>
      <c r="C319" s="3" t="s">
        <v>98</v>
      </c>
      <c r="D319" s="3" t="s">
        <v>2434</v>
      </c>
      <c r="E319" s="11" t="s">
        <v>1454</v>
      </c>
      <c r="F319" s="3">
        <v>2.0</v>
      </c>
      <c r="G319" s="3" t="s">
        <v>905</v>
      </c>
    </row>
    <row r="320">
      <c r="A320" s="3" t="s">
        <v>2435</v>
      </c>
      <c r="B320" s="3" t="s">
        <v>2429</v>
      </c>
      <c r="C320" s="3" t="s">
        <v>361</v>
      </c>
      <c r="D320" s="3" t="s">
        <v>2436</v>
      </c>
      <c r="E320" s="11" t="s">
        <v>1437</v>
      </c>
      <c r="F320" s="3">
        <v>3.0</v>
      </c>
      <c r="G320" s="3" t="s">
        <v>905</v>
      </c>
    </row>
    <row r="321">
      <c r="A321" s="3" t="s">
        <v>2437</v>
      </c>
      <c r="B321" s="3" t="s">
        <v>2429</v>
      </c>
      <c r="C321" s="3" t="s">
        <v>126</v>
      </c>
      <c r="D321" s="3" t="s">
        <v>2438</v>
      </c>
      <c r="E321" s="11" t="s">
        <v>1437</v>
      </c>
      <c r="F321" s="3">
        <v>4.0</v>
      </c>
      <c r="G321" s="3" t="s">
        <v>905</v>
      </c>
    </row>
    <row r="322">
      <c r="A322" s="3" t="s">
        <v>2439</v>
      </c>
      <c r="B322" s="3" t="s">
        <v>2441</v>
      </c>
      <c r="C322" s="3" t="s">
        <v>51</v>
      </c>
      <c r="D322" s="11" t="s">
        <v>2442</v>
      </c>
      <c r="E322" s="11" t="s">
        <v>1437</v>
      </c>
      <c r="F322" s="3">
        <v>1.0</v>
      </c>
      <c r="G322" s="3" t="s">
        <v>905</v>
      </c>
    </row>
    <row r="323">
      <c r="A323" s="3" t="s">
        <v>2444</v>
      </c>
      <c r="B323" s="3" t="s">
        <v>2441</v>
      </c>
      <c r="C323" s="3" t="s">
        <v>98</v>
      </c>
      <c r="D323" s="11" t="s">
        <v>1772</v>
      </c>
      <c r="E323" s="11" t="s">
        <v>1454</v>
      </c>
      <c r="F323" s="3">
        <v>2.0</v>
      </c>
      <c r="G323" s="3" t="s">
        <v>905</v>
      </c>
    </row>
    <row r="324">
      <c r="A324" s="3" t="s">
        <v>2445</v>
      </c>
      <c r="B324" s="3" t="s">
        <v>2441</v>
      </c>
      <c r="C324" s="3" t="s">
        <v>361</v>
      </c>
      <c r="D324" s="11" t="s">
        <v>2447</v>
      </c>
      <c r="E324" s="11" t="s">
        <v>1437</v>
      </c>
      <c r="F324" s="3">
        <v>3.0</v>
      </c>
      <c r="G324" s="3" t="s">
        <v>905</v>
      </c>
    </row>
    <row r="325">
      <c r="A325" s="3" t="s">
        <v>2449</v>
      </c>
      <c r="B325" s="3" t="s">
        <v>2441</v>
      </c>
      <c r="C325" s="3" t="s">
        <v>126</v>
      </c>
      <c r="D325" s="11" t="s">
        <v>1060</v>
      </c>
      <c r="E325" s="11" t="s">
        <v>1437</v>
      </c>
      <c r="F325" s="3">
        <v>4.0</v>
      </c>
      <c r="G325" s="3" t="s">
        <v>905</v>
      </c>
    </row>
    <row r="326">
      <c r="A326" s="3" t="s">
        <v>2451</v>
      </c>
      <c r="B326" s="3" t="s">
        <v>2452</v>
      </c>
      <c r="C326" s="3" t="s">
        <v>51</v>
      </c>
      <c r="D326" s="3" t="s">
        <v>2453</v>
      </c>
      <c r="E326" s="11" t="s">
        <v>1437</v>
      </c>
      <c r="F326" s="3">
        <v>1.0</v>
      </c>
      <c r="G326" s="3" t="s">
        <v>905</v>
      </c>
    </row>
    <row r="327">
      <c r="A327" s="3" t="s">
        <v>2454</v>
      </c>
      <c r="B327" s="3" t="s">
        <v>2452</v>
      </c>
      <c r="C327" s="3" t="s">
        <v>98</v>
      </c>
      <c r="D327" s="3" t="s">
        <v>2455</v>
      </c>
      <c r="E327" s="11" t="s">
        <v>1454</v>
      </c>
      <c r="F327" s="3">
        <v>2.0</v>
      </c>
      <c r="G327" s="3" t="s">
        <v>905</v>
      </c>
    </row>
    <row r="328">
      <c r="A328" s="3" t="s">
        <v>2456</v>
      </c>
      <c r="B328" s="3" t="s">
        <v>2452</v>
      </c>
      <c r="C328" s="3" t="s">
        <v>361</v>
      </c>
      <c r="D328" s="3" t="s">
        <v>2457</v>
      </c>
      <c r="E328" s="11" t="s">
        <v>1437</v>
      </c>
      <c r="F328" s="3">
        <v>3.0</v>
      </c>
      <c r="G328" s="3" t="s">
        <v>905</v>
      </c>
    </row>
    <row r="329">
      <c r="A329" s="3" t="s">
        <v>2458</v>
      </c>
      <c r="B329" s="3" t="s">
        <v>2452</v>
      </c>
      <c r="C329" s="3" t="s">
        <v>126</v>
      </c>
      <c r="D329" s="3" t="s">
        <v>2459</v>
      </c>
      <c r="E329" s="11" t="s">
        <v>1437</v>
      </c>
      <c r="F329" s="3">
        <v>4.0</v>
      </c>
      <c r="G329" s="3" t="s">
        <v>905</v>
      </c>
    </row>
    <row r="330">
      <c r="A330" s="3" t="s">
        <v>2462</v>
      </c>
      <c r="B330" s="3" t="s">
        <v>2463</v>
      </c>
      <c r="C330" s="3" t="s">
        <v>51</v>
      </c>
      <c r="D330" s="3" t="s">
        <v>2464</v>
      </c>
      <c r="E330" s="11" t="s">
        <v>1454</v>
      </c>
      <c r="F330" s="3">
        <v>1.0</v>
      </c>
      <c r="G330" s="3" t="s">
        <v>905</v>
      </c>
    </row>
    <row r="331">
      <c r="A331" s="3" t="s">
        <v>2467</v>
      </c>
      <c r="B331" s="3" t="s">
        <v>2463</v>
      </c>
      <c r="C331" s="3" t="s">
        <v>98</v>
      </c>
      <c r="D331" s="3" t="s">
        <v>2468</v>
      </c>
      <c r="E331" s="11" t="s">
        <v>1437</v>
      </c>
      <c r="F331" s="3">
        <v>2.0</v>
      </c>
      <c r="G331" s="3" t="s">
        <v>905</v>
      </c>
    </row>
    <row r="332">
      <c r="A332" s="3" t="s">
        <v>2470</v>
      </c>
      <c r="B332" s="3" t="s">
        <v>2463</v>
      </c>
      <c r="C332" s="3" t="s">
        <v>361</v>
      </c>
      <c r="D332" s="3" t="s">
        <v>2471</v>
      </c>
      <c r="E332" s="11" t="s">
        <v>1437</v>
      </c>
      <c r="F332" s="3">
        <v>3.0</v>
      </c>
      <c r="G332" s="3" t="s">
        <v>905</v>
      </c>
    </row>
    <row r="333">
      <c r="A333" s="3" t="s">
        <v>2472</v>
      </c>
      <c r="B333" s="3" t="s">
        <v>2463</v>
      </c>
      <c r="C333" s="3" t="s">
        <v>126</v>
      </c>
      <c r="D333" s="3" t="s">
        <v>2473</v>
      </c>
      <c r="E333" s="11" t="s">
        <v>1437</v>
      </c>
      <c r="F333" s="3">
        <v>4.0</v>
      </c>
      <c r="G333" s="3" t="s">
        <v>905</v>
      </c>
    </row>
    <row r="334">
      <c r="A334" s="3" t="s">
        <v>2474</v>
      </c>
      <c r="B334" s="3" t="s">
        <v>2475</v>
      </c>
      <c r="C334" s="3" t="s">
        <v>51</v>
      </c>
      <c r="D334" s="3" t="s">
        <v>2476</v>
      </c>
      <c r="E334" s="11" t="s">
        <v>1454</v>
      </c>
      <c r="F334" s="3">
        <v>1.0</v>
      </c>
      <c r="G334" s="3" t="s">
        <v>905</v>
      </c>
    </row>
    <row r="335">
      <c r="A335" s="3" t="s">
        <v>2477</v>
      </c>
      <c r="B335" s="3" t="s">
        <v>2475</v>
      </c>
      <c r="C335" s="3" t="s">
        <v>98</v>
      </c>
      <c r="D335" s="3" t="s">
        <v>2478</v>
      </c>
      <c r="E335" s="11" t="s">
        <v>1437</v>
      </c>
      <c r="F335" s="3">
        <v>2.0</v>
      </c>
      <c r="G335" s="3" t="s">
        <v>905</v>
      </c>
    </row>
    <row r="336">
      <c r="A336" s="3" t="s">
        <v>2479</v>
      </c>
      <c r="B336" s="3" t="s">
        <v>2475</v>
      </c>
      <c r="C336" s="3" t="s">
        <v>361</v>
      </c>
      <c r="D336" s="3" t="s">
        <v>2480</v>
      </c>
      <c r="E336" s="11" t="s">
        <v>1437</v>
      </c>
      <c r="F336" s="3">
        <v>3.0</v>
      </c>
      <c r="G336" s="3" t="s">
        <v>905</v>
      </c>
    </row>
    <row r="337">
      <c r="A337" s="3" t="s">
        <v>2481</v>
      </c>
      <c r="B337" s="3" t="s">
        <v>2475</v>
      </c>
      <c r="C337" s="3" t="s">
        <v>126</v>
      </c>
      <c r="D337" s="3" t="s">
        <v>2482</v>
      </c>
      <c r="E337" s="11" t="s">
        <v>1437</v>
      </c>
      <c r="F337" s="3">
        <v>4.0</v>
      </c>
      <c r="G337" s="3" t="s">
        <v>905</v>
      </c>
    </row>
    <row r="338">
      <c r="A338" s="3" t="s">
        <v>2484</v>
      </c>
      <c r="B338" s="3" t="s">
        <v>2486</v>
      </c>
      <c r="C338" s="3" t="s">
        <v>51</v>
      </c>
      <c r="D338" s="3" t="s">
        <v>2487</v>
      </c>
      <c r="E338" s="11" t="s">
        <v>1454</v>
      </c>
      <c r="F338" s="3">
        <v>1.0</v>
      </c>
      <c r="G338" s="3" t="s">
        <v>905</v>
      </c>
    </row>
    <row r="339">
      <c r="A339" s="3" t="s">
        <v>2488</v>
      </c>
      <c r="B339" s="3" t="s">
        <v>2486</v>
      </c>
      <c r="C339" s="3" t="s">
        <v>98</v>
      </c>
      <c r="D339" s="3" t="s">
        <v>2491</v>
      </c>
      <c r="E339" s="11" t="s">
        <v>1437</v>
      </c>
      <c r="F339" s="3">
        <v>2.0</v>
      </c>
      <c r="G339" s="3" t="s">
        <v>905</v>
      </c>
    </row>
    <row r="340">
      <c r="A340" s="3" t="s">
        <v>2493</v>
      </c>
      <c r="B340" s="3" t="s">
        <v>2486</v>
      </c>
      <c r="C340" s="3" t="s">
        <v>361</v>
      </c>
      <c r="D340" s="3" t="s">
        <v>2494</v>
      </c>
      <c r="E340" s="11" t="s">
        <v>1437</v>
      </c>
      <c r="F340" s="3">
        <v>3.0</v>
      </c>
      <c r="G340" s="3" t="s">
        <v>905</v>
      </c>
    </row>
    <row r="341">
      <c r="A341" s="3" t="s">
        <v>2495</v>
      </c>
      <c r="B341" s="3" t="s">
        <v>2486</v>
      </c>
      <c r="C341" s="3" t="s">
        <v>126</v>
      </c>
      <c r="D341" s="3" t="s">
        <v>2496</v>
      </c>
      <c r="E341" s="11" t="s">
        <v>1437</v>
      </c>
      <c r="F341" s="3">
        <v>4.0</v>
      </c>
      <c r="G341" s="3" t="s">
        <v>905</v>
      </c>
    </row>
    <row r="342">
      <c r="A342" s="3" t="s">
        <v>2497</v>
      </c>
      <c r="B342" s="3" t="s">
        <v>2498</v>
      </c>
      <c r="C342" s="3" t="s">
        <v>51</v>
      </c>
      <c r="D342" s="3" t="s">
        <v>2499</v>
      </c>
      <c r="E342" s="11" t="s">
        <v>1454</v>
      </c>
      <c r="F342" s="3">
        <v>1.0</v>
      </c>
      <c r="G342" s="3" t="s">
        <v>905</v>
      </c>
    </row>
    <row r="343">
      <c r="A343" s="3" t="s">
        <v>2500</v>
      </c>
      <c r="B343" s="3" t="s">
        <v>2498</v>
      </c>
      <c r="C343" s="3" t="s">
        <v>98</v>
      </c>
      <c r="D343" s="3" t="s">
        <v>2501</v>
      </c>
      <c r="E343" s="11" t="s">
        <v>1437</v>
      </c>
      <c r="F343" s="3">
        <v>2.0</v>
      </c>
      <c r="G343" s="3" t="s">
        <v>905</v>
      </c>
    </row>
    <row r="344">
      <c r="A344" s="3" t="s">
        <v>2502</v>
      </c>
      <c r="B344" s="3" t="s">
        <v>2498</v>
      </c>
      <c r="C344" s="3" t="s">
        <v>361</v>
      </c>
      <c r="D344" s="3" t="s">
        <v>2503</v>
      </c>
      <c r="E344" s="11" t="s">
        <v>1437</v>
      </c>
      <c r="F344" s="3">
        <v>3.0</v>
      </c>
      <c r="G344" s="3" t="s">
        <v>905</v>
      </c>
    </row>
    <row r="345">
      <c r="A345" s="3" t="s">
        <v>2505</v>
      </c>
      <c r="B345" s="3" t="s">
        <v>2498</v>
      </c>
      <c r="C345" s="3" t="s">
        <v>126</v>
      </c>
      <c r="D345" s="3" t="s">
        <v>2506</v>
      </c>
      <c r="E345" s="11" t="s">
        <v>1437</v>
      </c>
      <c r="F345" s="3">
        <v>4.0</v>
      </c>
      <c r="G345" s="3" t="s">
        <v>905</v>
      </c>
    </row>
    <row r="346">
      <c r="A346" s="3" t="s">
        <v>2509</v>
      </c>
      <c r="B346" s="3" t="s">
        <v>2510</v>
      </c>
      <c r="C346" s="3" t="s">
        <v>51</v>
      </c>
      <c r="D346" s="3" t="s">
        <v>2511</v>
      </c>
      <c r="E346" s="11" t="s">
        <v>1454</v>
      </c>
      <c r="F346" s="3">
        <v>1.0</v>
      </c>
      <c r="G346" s="3" t="s">
        <v>905</v>
      </c>
    </row>
    <row r="347">
      <c r="A347" s="3" t="s">
        <v>2513</v>
      </c>
      <c r="B347" s="3" t="s">
        <v>2510</v>
      </c>
      <c r="C347" s="3" t="s">
        <v>98</v>
      </c>
      <c r="D347" s="3" t="s">
        <v>2514</v>
      </c>
      <c r="E347" s="11" t="s">
        <v>1437</v>
      </c>
      <c r="F347" s="3">
        <v>2.0</v>
      </c>
      <c r="G347" s="3" t="s">
        <v>905</v>
      </c>
    </row>
    <row r="348">
      <c r="A348" s="3" t="s">
        <v>2515</v>
      </c>
      <c r="B348" s="3" t="s">
        <v>2510</v>
      </c>
      <c r="C348" s="3" t="s">
        <v>361</v>
      </c>
      <c r="D348" s="3" t="s">
        <v>2516</v>
      </c>
      <c r="E348" s="11" t="s">
        <v>1437</v>
      </c>
      <c r="F348" s="3">
        <v>3.0</v>
      </c>
      <c r="G348" s="3" t="s">
        <v>905</v>
      </c>
    </row>
    <row r="349">
      <c r="A349" s="3" t="s">
        <v>2517</v>
      </c>
      <c r="B349" s="3" t="s">
        <v>2510</v>
      </c>
      <c r="C349" s="3" t="s">
        <v>126</v>
      </c>
      <c r="D349" s="3" t="s">
        <v>2518</v>
      </c>
      <c r="E349" s="11" t="s">
        <v>1437</v>
      </c>
      <c r="F349" s="3">
        <v>4.0</v>
      </c>
      <c r="G349" s="3" t="s">
        <v>905</v>
      </c>
    </row>
    <row r="350">
      <c r="A350" s="3" t="s">
        <v>2519</v>
      </c>
      <c r="B350" s="3" t="s">
        <v>2520</v>
      </c>
      <c r="C350" s="3" t="s">
        <v>51</v>
      </c>
      <c r="D350" s="3" t="s">
        <v>2521</v>
      </c>
      <c r="E350" s="11" t="s">
        <v>1454</v>
      </c>
      <c r="F350" s="3">
        <v>1.0</v>
      </c>
      <c r="G350" s="3" t="s">
        <v>905</v>
      </c>
    </row>
    <row r="351">
      <c r="A351" s="3" t="s">
        <v>2522</v>
      </c>
      <c r="B351" s="3" t="s">
        <v>2520</v>
      </c>
      <c r="C351" s="3" t="s">
        <v>98</v>
      </c>
      <c r="D351" s="3" t="s">
        <v>2523</v>
      </c>
      <c r="E351" s="11" t="s">
        <v>1437</v>
      </c>
      <c r="F351" s="3">
        <v>2.0</v>
      </c>
      <c r="G351" s="3" t="s">
        <v>905</v>
      </c>
    </row>
    <row r="352">
      <c r="A352" s="3" t="s">
        <v>2524</v>
      </c>
      <c r="B352" s="3" t="s">
        <v>2520</v>
      </c>
      <c r="C352" s="3" t="s">
        <v>361</v>
      </c>
      <c r="D352" s="3" t="s">
        <v>2525</v>
      </c>
      <c r="E352" s="11" t="s">
        <v>1437</v>
      </c>
      <c r="F352" s="3">
        <v>3.0</v>
      </c>
      <c r="G352" s="3" t="s">
        <v>905</v>
      </c>
    </row>
    <row r="353">
      <c r="A353" s="3" t="s">
        <v>2526</v>
      </c>
      <c r="B353" s="3" t="s">
        <v>2520</v>
      </c>
      <c r="C353" s="3" t="s">
        <v>126</v>
      </c>
      <c r="D353" s="3" t="s">
        <v>2527</v>
      </c>
      <c r="E353" s="11" t="s">
        <v>1437</v>
      </c>
      <c r="F353" s="3">
        <v>4.0</v>
      </c>
      <c r="G353" s="3" t="s">
        <v>905</v>
      </c>
    </row>
    <row r="354">
      <c r="A354" s="3" t="s">
        <v>2530</v>
      </c>
      <c r="B354" s="3" t="s">
        <v>2531</v>
      </c>
      <c r="C354" s="3" t="s">
        <v>51</v>
      </c>
      <c r="D354" s="3" t="s">
        <v>2532</v>
      </c>
      <c r="E354" s="11" t="s">
        <v>1437</v>
      </c>
      <c r="F354" s="3">
        <v>1.0</v>
      </c>
      <c r="G354" s="3" t="s">
        <v>905</v>
      </c>
    </row>
    <row r="355">
      <c r="A355" s="3" t="s">
        <v>2533</v>
      </c>
      <c r="B355" s="3" t="s">
        <v>2531</v>
      </c>
      <c r="C355" s="3" t="s">
        <v>98</v>
      </c>
      <c r="D355" s="3" t="s">
        <v>2535</v>
      </c>
      <c r="E355" s="11" t="s">
        <v>1437</v>
      </c>
      <c r="F355" s="3">
        <v>2.0</v>
      </c>
      <c r="G355" s="3" t="s">
        <v>905</v>
      </c>
    </row>
    <row r="356">
      <c r="A356" s="3" t="s">
        <v>2536</v>
      </c>
      <c r="B356" s="3" t="s">
        <v>2531</v>
      </c>
      <c r="C356" s="3" t="s">
        <v>361</v>
      </c>
      <c r="D356" s="3" t="s">
        <v>2537</v>
      </c>
      <c r="E356" s="11" t="s">
        <v>1437</v>
      </c>
      <c r="F356" s="3">
        <v>3.0</v>
      </c>
      <c r="G356" s="3" t="s">
        <v>905</v>
      </c>
    </row>
    <row r="357">
      <c r="A357" s="3" t="s">
        <v>2538</v>
      </c>
      <c r="B357" s="3" t="s">
        <v>2531</v>
      </c>
      <c r="C357" s="3" t="s">
        <v>126</v>
      </c>
      <c r="D357" s="3" t="s">
        <v>2539</v>
      </c>
      <c r="E357" s="11" t="s">
        <v>1454</v>
      </c>
      <c r="F357" s="3">
        <v>4.0</v>
      </c>
      <c r="G357" s="3" t="s">
        <v>905</v>
      </c>
    </row>
    <row r="358">
      <c r="A358" s="3" t="s">
        <v>2540</v>
      </c>
      <c r="B358" s="3" t="s">
        <v>2541</v>
      </c>
      <c r="C358" s="3" t="s">
        <v>51</v>
      </c>
      <c r="D358" s="3" t="s">
        <v>2542</v>
      </c>
      <c r="E358" s="11" t="s">
        <v>1437</v>
      </c>
      <c r="F358" s="3">
        <v>1.0</v>
      </c>
      <c r="G358" s="3" t="s">
        <v>905</v>
      </c>
    </row>
    <row r="359">
      <c r="A359" s="3" t="s">
        <v>2543</v>
      </c>
      <c r="B359" s="3" t="s">
        <v>2541</v>
      </c>
      <c r="C359" s="3" t="s">
        <v>98</v>
      </c>
      <c r="D359" s="3" t="s">
        <v>2544</v>
      </c>
      <c r="E359" s="11" t="s">
        <v>1437</v>
      </c>
      <c r="F359" s="3">
        <v>2.0</v>
      </c>
      <c r="G359" s="3" t="s">
        <v>905</v>
      </c>
    </row>
    <row r="360">
      <c r="A360" s="3" t="s">
        <v>2545</v>
      </c>
      <c r="B360" s="3" t="s">
        <v>2541</v>
      </c>
      <c r="C360" s="3" t="s">
        <v>361</v>
      </c>
      <c r="D360" s="3" t="s">
        <v>2546</v>
      </c>
      <c r="E360" s="11" t="s">
        <v>1437</v>
      </c>
      <c r="F360" s="3">
        <v>3.0</v>
      </c>
      <c r="G360" s="3" t="s">
        <v>905</v>
      </c>
    </row>
    <row r="361">
      <c r="A361" s="3" t="s">
        <v>2547</v>
      </c>
      <c r="B361" s="3" t="s">
        <v>2541</v>
      </c>
      <c r="C361" s="3" t="s">
        <v>126</v>
      </c>
      <c r="D361" s="3" t="s">
        <v>2548</v>
      </c>
      <c r="E361" s="11" t="s">
        <v>1454</v>
      </c>
      <c r="F361" s="3">
        <v>4.0</v>
      </c>
      <c r="G361" s="3" t="s">
        <v>905</v>
      </c>
    </row>
    <row r="362">
      <c r="A362" s="3" t="s">
        <v>2550</v>
      </c>
      <c r="B362" s="3" t="s">
        <v>2551</v>
      </c>
      <c r="C362" s="3" t="s">
        <v>51</v>
      </c>
      <c r="D362" s="3" t="s">
        <v>2553</v>
      </c>
      <c r="E362" s="11" t="s">
        <v>1437</v>
      </c>
      <c r="F362" s="3">
        <v>1.0</v>
      </c>
      <c r="G362" s="3" t="s">
        <v>905</v>
      </c>
    </row>
    <row r="363">
      <c r="A363" s="3" t="s">
        <v>2555</v>
      </c>
      <c r="B363" s="3" t="s">
        <v>2551</v>
      </c>
      <c r="C363" s="3" t="s">
        <v>98</v>
      </c>
      <c r="D363" s="3" t="s">
        <v>2557</v>
      </c>
      <c r="E363" s="11" t="s">
        <v>1437</v>
      </c>
      <c r="F363" s="3">
        <v>2.0</v>
      </c>
      <c r="G363" s="3" t="s">
        <v>905</v>
      </c>
    </row>
    <row r="364">
      <c r="A364" s="3" t="s">
        <v>2559</v>
      </c>
      <c r="B364" s="3" t="s">
        <v>2551</v>
      </c>
      <c r="C364" s="3" t="s">
        <v>361</v>
      </c>
      <c r="D364" s="3" t="s">
        <v>2560</v>
      </c>
      <c r="E364" s="11" t="s">
        <v>1437</v>
      </c>
      <c r="F364" s="3">
        <v>3.0</v>
      </c>
      <c r="G364" s="3" t="s">
        <v>905</v>
      </c>
    </row>
    <row r="365">
      <c r="A365" s="3" t="s">
        <v>2561</v>
      </c>
      <c r="B365" s="3" t="s">
        <v>2551</v>
      </c>
      <c r="C365" s="3" t="s">
        <v>126</v>
      </c>
      <c r="D365" s="3" t="s">
        <v>2562</v>
      </c>
      <c r="E365" s="11" t="s">
        <v>1454</v>
      </c>
      <c r="F365" s="3">
        <v>4.0</v>
      </c>
      <c r="G365" s="3" t="s">
        <v>905</v>
      </c>
    </row>
    <row r="366">
      <c r="A366" s="3" t="s">
        <v>2563</v>
      </c>
      <c r="B366" s="3" t="s">
        <v>2564</v>
      </c>
      <c r="C366" s="3" t="s">
        <v>51</v>
      </c>
      <c r="D366" s="3" t="s">
        <v>2565</v>
      </c>
      <c r="E366" s="11" t="s">
        <v>1437</v>
      </c>
      <c r="F366" s="3">
        <v>1.0</v>
      </c>
      <c r="G366" s="3" t="s">
        <v>905</v>
      </c>
    </row>
    <row r="367">
      <c r="A367" s="3" t="s">
        <v>2566</v>
      </c>
      <c r="B367" s="3" t="s">
        <v>2564</v>
      </c>
      <c r="C367" s="3" t="s">
        <v>98</v>
      </c>
      <c r="D367" s="3" t="s">
        <v>2567</v>
      </c>
      <c r="E367" s="11" t="s">
        <v>1437</v>
      </c>
      <c r="F367" s="3">
        <v>2.0</v>
      </c>
      <c r="G367" s="3" t="s">
        <v>905</v>
      </c>
    </row>
    <row r="368">
      <c r="A368" s="3" t="s">
        <v>2569</v>
      </c>
      <c r="B368" s="3" t="s">
        <v>2564</v>
      </c>
      <c r="C368" s="3" t="s">
        <v>361</v>
      </c>
      <c r="D368" s="3" t="s">
        <v>2571</v>
      </c>
      <c r="E368" s="11" t="s">
        <v>1454</v>
      </c>
      <c r="F368" s="3">
        <v>3.0</v>
      </c>
      <c r="G368" s="3" t="s">
        <v>905</v>
      </c>
    </row>
    <row r="369">
      <c r="A369" s="3" t="s">
        <v>2574</v>
      </c>
      <c r="B369" s="3" t="s">
        <v>2564</v>
      </c>
      <c r="C369" s="3" t="s">
        <v>126</v>
      </c>
      <c r="D369" s="3" t="s">
        <v>2575</v>
      </c>
      <c r="E369" s="11" t="s">
        <v>1437</v>
      </c>
      <c r="F369" s="3">
        <v>4.0</v>
      </c>
      <c r="G369" s="3" t="s">
        <v>905</v>
      </c>
    </row>
    <row r="370">
      <c r="A370" s="3" t="s">
        <v>2577</v>
      </c>
      <c r="B370" s="3" t="s">
        <v>2578</v>
      </c>
      <c r="C370" s="3" t="s">
        <v>51</v>
      </c>
      <c r="D370" s="3" t="s">
        <v>2579</v>
      </c>
      <c r="E370" s="11" t="s">
        <v>1437</v>
      </c>
      <c r="F370" s="3">
        <v>1.0</v>
      </c>
      <c r="G370" s="3" t="s">
        <v>905</v>
      </c>
    </row>
    <row r="371">
      <c r="A371" s="3" t="s">
        <v>2580</v>
      </c>
      <c r="B371" s="3" t="s">
        <v>2578</v>
      </c>
      <c r="C371" s="3" t="s">
        <v>98</v>
      </c>
      <c r="D371" s="3" t="s">
        <v>2581</v>
      </c>
      <c r="E371" s="11" t="s">
        <v>1454</v>
      </c>
      <c r="F371" s="3">
        <v>2.0</v>
      </c>
      <c r="G371" s="3" t="s">
        <v>905</v>
      </c>
    </row>
    <row r="372">
      <c r="A372" s="3" t="s">
        <v>2582</v>
      </c>
      <c r="B372" s="3" t="s">
        <v>2578</v>
      </c>
      <c r="C372" s="3" t="s">
        <v>361</v>
      </c>
      <c r="D372" s="3" t="s">
        <v>2583</v>
      </c>
      <c r="E372" s="11" t="s">
        <v>1437</v>
      </c>
      <c r="F372" s="3">
        <v>3.0</v>
      </c>
      <c r="G372" s="3" t="s">
        <v>905</v>
      </c>
    </row>
    <row r="373">
      <c r="A373" s="3" t="s">
        <v>2584</v>
      </c>
      <c r="B373" s="3" t="s">
        <v>2578</v>
      </c>
      <c r="C373" s="3" t="s">
        <v>126</v>
      </c>
      <c r="D373" s="3" t="s">
        <v>2585</v>
      </c>
      <c r="E373" s="11" t="s">
        <v>1437</v>
      </c>
      <c r="F373" s="3">
        <v>4.0</v>
      </c>
      <c r="G373" s="3" t="s">
        <v>905</v>
      </c>
    </row>
    <row r="374">
      <c r="A374" s="3" t="s">
        <v>2586</v>
      </c>
      <c r="B374" s="3" t="s">
        <v>2587</v>
      </c>
      <c r="C374" s="3" t="s">
        <v>51</v>
      </c>
      <c r="D374" s="3" t="s">
        <v>2588</v>
      </c>
      <c r="E374" s="11" t="s">
        <v>1437</v>
      </c>
      <c r="F374" s="3">
        <v>1.0</v>
      </c>
      <c r="G374" s="3" t="s">
        <v>905</v>
      </c>
    </row>
    <row r="375">
      <c r="A375" s="3" t="s">
        <v>2591</v>
      </c>
      <c r="B375" s="3" t="s">
        <v>2587</v>
      </c>
      <c r="C375" s="3" t="s">
        <v>98</v>
      </c>
      <c r="D375" s="3" t="s">
        <v>2593</v>
      </c>
      <c r="E375" s="11" t="s">
        <v>1454</v>
      </c>
      <c r="F375" s="3">
        <v>2.0</v>
      </c>
      <c r="G375" s="3" t="s">
        <v>905</v>
      </c>
    </row>
    <row r="376">
      <c r="A376" s="3" t="s">
        <v>2595</v>
      </c>
      <c r="B376" s="3" t="s">
        <v>2587</v>
      </c>
      <c r="C376" s="3" t="s">
        <v>361</v>
      </c>
      <c r="D376" s="3" t="s">
        <v>2597</v>
      </c>
      <c r="E376" s="11" t="s">
        <v>1437</v>
      </c>
      <c r="F376" s="3">
        <v>3.0</v>
      </c>
      <c r="G376" s="3" t="s">
        <v>905</v>
      </c>
    </row>
    <row r="377">
      <c r="A377" s="3" t="s">
        <v>2598</v>
      </c>
      <c r="B377" s="3" t="s">
        <v>2587</v>
      </c>
      <c r="C377" s="3" t="s">
        <v>126</v>
      </c>
      <c r="D377" s="3" t="s">
        <v>2599</v>
      </c>
      <c r="E377" s="11" t="s">
        <v>1437</v>
      </c>
      <c r="F377" s="3">
        <v>4.0</v>
      </c>
      <c r="G377" s="3" t="s">
        <v>905</v>
      </c>
    </row>
    <row r="378">
      <c r="A378" s="3" t="s">
        <v>2601</v>
      </c>
      <c r="B378" s="3" t="s">
        <v>2602</v>
      </c>
      <c r="C378" s="3" t="s">
        <v>51</v>
      </c>
      <c r="D378" s="3" t="s">
        <v>2603</v>
      </c>
      <c r="E378" s="11" t="s">
        <v>1437</v>
      </c>
      <c r="F378" s="3">
        <v>1.0</v>
      </c>
      <c r="G378" s="3" t="s">
        <v>905</v>
      </c>
    </row>
    <row r="379">
      <c r="A379" s="3" t="s">
        <v>2606</v>
      </c>
      <c r="B379" s="3" t="s">
        <v>2602</v>
      </c>
      <c r="C379" s="3" t="s">
        <v>98</v>
      </c>
      <c r="D379" s="3" t="s">
        <v>2607</v>
      </c>
      <c r="E379" s="11" t="s">
        <v>1454</v>
      </c>
      <c r="F379" s="3">
        <v>2.0</v>
      </c>
      <c r="G379" s="3" t="s">
        <v>905</v>
      </c>
    </row>
    <row r="380">
      <c r="A380" s="3" t="s">
        <v>2608</v>
      </c>
      <c r="B380" s="3" t="s">
        <v>2602</v>
      </c>
      <c r="C380" s="3" t="s">
        <v>361</v>
      </c>
      <c r="D380" s="3" t="s">
        <v>2609</v>
      </c>
      <c r="E380" s="11" t="s">
        <v>1437</v>
      </c>
      <c r="F380" s="3">
        <v>3.0</v>
      </c>
      <c r="G380" s="3" t="s">
        <v>905</v>
      </c>
    </row>
    <row r="381">
      <c r="A381" s="3" t="s">
        <v>2612</v>
      </c>
      <c r="B381" s="3" t="s">
        <v>2602</v>
      </c>
      <c r="C381" s="3" t="s">
        <v>126</v>
      </c>
      <c r="D381" s="3" t="s">
        <v>2613</v>
      </c>
      <c r="E381" s="11" t="s">
        <v>1437</v>
      </c>
      <c r="F381" s="3">
        <v>4.0</v>
      </c>
      <c r="G381" s="3" t="s">
        <v>905</v>
      </c>
    </row>
    <row r="382">
      <c r="A382" s="3" t="s">
        <v>2615</v>
      </c>
      <c r="B382" s="3" t="s">
        <v>2616</v>
      </c>
      <c r="C382" s="3" t="s">
        <v>51</v>
      </c>
      <c r="D382" s="3" t="s">
        <v>2617</v>
      </c>
      <c r="E382" s="11" t="s">
        <v>1437</v>
      </c>
      <c r="F382" s="3">
        <v>1.0</v>
      </c>
      <c r="G382" s="3" t="s">
        <v>905</v>
      </c>
    </row>
    <row r="383">
      <c r="A383" s="3" t="s">
        <v>2619</v>
      </c>
      <c r="B383" s="3" t="s">
        <v>2616</v>
      </c>
      <c r="C383" s="3" t="s">
        <v>98</v>
      </c>
      <c r="D383" s="3" t="s">
        <v>2621</v>
      </c>
      <c r="E383" s="11" t="s">
        <v>1454</v>
      </c>
      <c r="F383" s="3">
        <v>2.0</v>
      </c>
      <c r="G383" s="3" t="s">
        <v>905</v>
      </c>
    </row>
    <row r="384">
      <c r="A384" s="3" t="s">
        <v>2622</v>
      </c>
      <c r="B384" s="3" t="s">
        <v>2616</v>
      </c>
      <c r="C384" s="3" t="s">
        <v>361</v>
      </c>
      <c r="D384" s="3" t="s">
        <v>2623</v>
      </c>
      <c r="E384" s="11" t="s">
        <v>1437</v>
      </c>
      <c r="F384" s="3">
        <v>3.0</v>
      </c>
      <c r="G384" s="3" t="s">
        <v>905</v>
      </c>
    </row>
    <row r="385">
      <c r="A385" s="3" t="s">
        <v>2624</v>
      </c>
      <c r="B385" s="3" t="s">
        <v>2616</v>
      </c>
      <c r="C385" s="3" t="s">
        <v>126</v>
      </c>
      <c r="D385" s="3" t="s">
        <v>2626</v>
      </c>
      <c r="E385" s="11" t="s">
        <v>1437</v>
      </c>
      <c r="F385" s="3">
        <v>4.0</v>
      </c>
      <c r="G385" s="3" t="s">
        <v>905</v>
      </c>
    </row>
    <row r="386">
      <c r="A386" s="3" t="s">
        <v>2628</v>
      </c>
      <c r="B386" s="3" t="s">
        <v>2629</v>
      </c>
      <c r="C386" s="3" t="s">
        <v>51</v>
      </c>
      <c r="D386" s="3" t="s">
        <v>2630</v>
      </c>
      <c r="E386" s="11" t="s">
        <v>1437</v>
      </c>
      <c r="F386" s="3">
        <v>1.0</v>
      </c>
      <c r="G386" s="3" t="s">
        <v>905</v>
      </c>
    </row>
    <row r="387">
      <c r="A387" s="3" t="s">
        <v>2632</v>
      </c>
      <c r="B387" s="3" t="s">
        <v>2629</v>
      </c>
      <c r="C387" s="3" t="s">
        <v>98</v>
      </c>
      <c r="D387" s="3" t="s">
        <v>2634</v>
      </c>
      <c r="E387" s="11" t="s">
        <v>1454</v>
      </c>
      <c r="F387" s="3">
        <v>2.0</v>
      </c>
      <c r="G387" s="3" t="s">
        <v>905</v>
      </c>
    </row>
    <row r="388">
      <c r="A388" s="3" t="s">
        <v>2636</v>
      </c>
      <c r="B388" s="3" t="s">
        <v>2629</v>
      </c>
      <c r="C388" s="3" t="s">
        <v>361</v>
      </c>
      <c r="D388" s="3" t="s">
        <v>2637</v>
      </c>
      <c r="E388" s="11" t="s">
        <v>1437</v>
      </c>
      <c r="F388" s="3">
        <v>3.0</v>
      </c>
      <c r="G388" s="3" t="s">
        <v>905</v>
      </c>
    </row>
    <row r="389">
      <c r="A389" s="3" t="s">
        <v>2638</v>
      </c>
      <c r="B389" s="3" t="s">
        <v>2629</v>
      </c>
      <c r="C389" s="3" t="s">
        <v>126</v>
      </c>
      <c r="D389" s="3" t="s">
        <v>2640</v>
      </c>
      <c r="E389" s="11" t="s">
        <v>1437</v>
      </c>
      <c r="F389" s="3">
        <v>4.0</v>
      </c>
      <c r="G389" s="3" t="s">
        <v>905</v>
      </c>
    </row>
    <row r="390">
      <c r="A390" s="3" t="s">
        <v>2642</v>
      </c>
      <c r="B390" s="3" t="s">
        <v>2643</v>
      </c>
      <c r="C390" s="3" t="s">
        <v>51</v>
      </c>
      <c r="D390" s="3" t="s">
        <v>1502</v>
      </c>
      <c r="E390" s="11" t="s">
        <v>1437</v>
      </c>
      <c r="F390" s="3">
        <v>1.0</v>
      </c>
      <c r="G390" s="3" t="s">
        <v>905</v>
      </c>
    </row>
    <row r="391">
      <c r="A391" s="3" t="s">
        <v>2644</v>
      </c>
      <c r="B391" s="3" t="s">
        <v>2643</v>
      </c>
      <c r="C391" s="3" t="s">
        <v>98</v>
      </c>
      <c r="D391" s="3" t="s">
        <v>1507</v>
      </c>
      <c r="E391" s="11" t="s">
        <v>1454</v>
      </c>
      <c r="F391" s="3">
        <v>2.0</v>
      </c>
      <c r="G391" s="3" t="s">
        <v>905</v>
      </c>
    </row>
    <row r="392">
      <c r="A392" s="3" t="s">
        <v>2645</v>
      </c>
      <c r="B392" s="3" t="s">
        <v>2643</v>
      </c>
      <c r="C392" s="3" t="s">
        <v>361</v>
      </c>
      <c r="D392" s="3" t="s">
        <v>2646</v>
      </c>
      <c r="E392" s="11" t="s">
        <v>1437</v>
      </c>
      <c r="F392" s="3">
        <v>3.0</v>
      </c>
      <c r="G392" s="3" t="s">
        <v>905</v>
      </c>
    </row>
    <row r="393">
      <c r="A393" s="3" t="s">
        <v>2647</v>
      </c>
      <c r="B393" s="3" t="s">
        <v>2643</v>
      </c>
      <c r="C393" s="3" t="s">
        <v>126</v>
      </c>
      <c r="D393" s="3" t="s">
        <v>2648</v>
      </c>
      <c r="E393" s="11" t="s">
        <v>1437</v>
      </c>
      <c r="F393" s="3">
        <v>4.0</v>
      </c>
      <c r="G393" s="3" t="s">
        <v>905</v>
      </c>
    </row>
    <row r="394">
      <c r="A394" s="3" t="s">
        <v>2649</v>
      </c>
      <c r="B394" s="3" t="s">
        <v>2650</v>
      </c>
      <c r="C394" s="3" t="s">
        <v>51</v>
      </c>
      <c r="D394" s="3" t="s">
        <v>2653</v>
      </c>
      <c r="E394" s="11" t="s">
        <v>1437</v>
      </c>
      <c r="F394" s="3">
        <v>1.0</v>
      </c>
      <c r="G394" s="3" t="s">
        <v>905</v>
      </c>
    </row>
    <row r="395">
      <c r="A395" s="3" t="s">
        <v>2656</v>
      </c>
      <c r="B395" s="3" t="s">
        <v>2650</v>
      </c>
      <c r="C395" s="3" t="s">
        <v>98</v>
      </c>
      <c r="D395" s="3" t="s">
        <v>2657</v>
      </c>
      <c r="E395" s="11" t="s">
        <v>1454</v>
      </c>
      <c r="F395" s="3">
        <v>2.0</v>
      </c>
      <c r="G395" s="3" t="s">
        <v>905</v>
      </c>
    </row>
    <row r="396">
      <c r="A396" s="3" t="s">
        <v>2660</v>
      </c>
      <c r="B396" s="3" t="s">
        <v>2650</v>
      </c>
      <c r="C396" s="3" t="s">
        <v>361</v>
      </c>
      <c r="D396" s="3" t="s">
        <v>2662</v>
      </c>
      <c r="E396" s="11" t="s">
        <v>1437</v>
      </c>
      <c r="F396" s="3">
        <v>3.0</v>
      </c>
      <c r="G396" s="3" t="s">
        <v>905</v>
      </c>
    </row>
    <row r="397">
      <c r="A397" s="3" t="s">
        <v>2663</v>
      </c>
      <c r="B397" s="3" t="s">
        <v>2650</v>
      </c>
      <c r="C397" s="3" t="s">
        <v>126</v>
      </c>
      <c r="D397" s="3" t="s">
        <v>2664</v>
      </c>
      <c r="E397" s="11" t="s">
        <v>1437</v>
      </c>
      <c r="F397" s="3">
        <v>4.0</v>
      </c>
      <c r="G397" s="3" t="s">
        <v>905</v>
      </c>
    </row>
    <row r="398">
      <c r="A398" s="3" t="s">
        <v>2665</v>
      </c>
      <c r="B398" s="3" t="s">
        <v>2666</v>
      </c>
      <c r="C398" s="3" t="s">
        <v>51</v>
      </c>
      <c r="D398" s="3" t="s">
        <v>2667</v>
      </c>
      <c r="E398" s="11" t="s">
        <v>1437</v>
      </c>
      <c r="F398" s="3">
        <v>1.0</v>
      </c>
      <c r="G398" s="3" t="s">
        <v>905</v>
      </c>
    </row>
    <row r="399">
      <c r="A399" s="3" t="s">
        <v>2668</v>
      </c>
      <c r="B399" s="3" t="s">
        <v>2666</v>
      </c>
      <c r="C399" s="3" t="s">
        <v>98</v>
      </c>
      <c r="D399" s="3" t="s">
        <v>2669</v>
      </c>
      <c r="E399" s="11" t="s">
        <v>1454</v>
      </c>
      <c r="F399" s="3">
        <v>2.0</v>
      </c>
      <c r="G399" s="3" t="s">
        <v>905</v>
      </c>
    </row>
    <row r="400">
      <c r="A400" s="3" t="s">
        <v>2670</v>
      </c>
      <c r="B400" s="3" t="s">
        <v>2666</v>
      </c>
      <c r="C400" s="3" t="s">
        <v>361</v>
      </c>
      <c r="D400" s="3" t="s">
        <v>2671</v>
      </c>
      <c r="E400" s="11" t="s">
        <v>1437</v>
      </c>
      <c r="F400" s="3">
        <v>3.0</v>
      </c>
      <c r="G400" s="3" t="s">
        <v>905</v>
      </c>
    </row>
    <row r="401">
      <c r="A401" s="3" t="s">
        <v>2674</v>
      </c>
      <c r="B401" s="3" t="s">
        <v>2666</v>
      </c>
      <c r="C401" s="3" t="s">
        <v>126</v>
      </c>
      <c r="D401" s="3" t="s">
        <v>2675</v>
      </c>
      <c r="E401" s="11" t="s">
        <v>1437</v>
      </c>
      <c r="F401" s="3">
        <v>4.0</v>
      </c>
      <c r="G401" s="3" t="s">
        <v>905</v>
      </c>
    </row>
    <row r="402">
      <c r="A402" s="3" t="s">
        <v>2679</v>
      </c>
      <c r="B402" s="3" t="s">
        <v>2681</v>
      </c>
      <c r="C402" s="3" t="s">
        <v>51</v>
      </c>
      <c r="D402" s="3" t="s">
        <v>2683</v>
      </c>
      <c r="E402" s="11" t="s">
        <v>1454</v>
      </c>
      <c r="F402" s="3">
        <v>1.0</v>
      </c>
      <c r="G402" s="3" t="s">
        <v>905</v>
      </c>
    </row>
    <row r="403">
      <c r="A403" s="3" t="s">
        <v>2684</v>
      </c>
      <c r="B403" s="3" t="s">
        <v>2681</v>
      </c>
      <c r="C403" s="3" t="s">
        <v>98</v>
      </c>
      <c r="D403" s="3" t="s">
        <v>2685</v>
      </c>
      <c r="E403" s="11" t="s">
        <v>1437</v>
      </c>
      <c r="F403" s="3">
        <v>2.0</v>
      </c>
      <c r="G403" s="3" t="s">
        <v>905</v>
      </c>
    </row>
    <row r="404">
      <c r="A404" s="3" t="s">
        <v>2686</v>
      </c>
      <c r="B404" s="3" t="s">
        <v>2681</v>
      </c>
      <c r="C404" s="3" t="s">
        <v>361</v>
      </c>
      <c r="D404" s="3" t="s">
        <v>2687</v>
      </c>
      <c r="E404" s="11" t="s">
        <v>1437</v>
      </c>
      <c r="F404" s="3">
        <v>3.0</v>
      </c>
      <c r="G404" s="3" t="s">
        <v>905</v>
      </c>
    </row>
    <row r="405">
      <c r="A405" s="3" t="s">
        <v>2688</v>
      </c>
      <c r="B405" s="3" t="s">
        <v>2681</v>
      </c>
      <c r="C405" s="3" t="s">
        <v>126</v>
      </c>
      <c r="D405" s="3" t="s">
        <v>2689</v>
      </c>
      <c r="E405" s="11" t="s">
        <v>1437</v>
      </c>
      <c r="F405" s="3">
        <v>4.0</v>
      </c>
      <c r="G405" s="3" t="s">
        <v>905</v>
      </c>
    </row>
    <row r="406">
      <c r="A406" s="3" t="s">
        <v>2690</v>
      </c>
      <c r="B406" s="3" t="s">
        <v>2691</v>
      </c>
      <c r="C406" s="3" t="s">
        <v>51</v>
      </c>
      <c r="D406" s="3" t="s">
        <v>2692</v>
      </c>
      <c r="E406" s="11" t="s">
        <v>1437</v>
      </c>
      <c r="F406" s="3">
        <v>1.0</v>
      </c>
      <c r="G406" s="3" t="s">
        <v>905</v>
      </c>
    </row>
    <row r="407">
      <c r="A407" s="3" t="s">
        <v>2693</v>
      </c>
      <c r="B407" s="3" t="s">
        <v>2691</v>
      </c>
      <c r="C407" s="3" t="s">
        <v>98</v>
      </c>
      <c r="D407" s="3" t="s">
        <v>2694</v>
      </c>
      <c r="E407" s="11" t="s">
        <v>1454</v>
      </c>
      <c r="F407" s="3">
        <v>2.0</v>
      </c>
      <c r="G407" s="3" t="s">
        <v>905</v>
      </c>
    </row>
    <row r="408">
      <c r="A408" s="3" t="s">
        <v>2700</v>
      </c>
      <c r="B408" s="3" t="s">
        <v>2691</v>
      </c>
      <c r="C408" s="3" t="s">
        <v>361</v>
      </c>
      <c r="D408" s="3" t="s">
        <v>2701</v>
      </c>
      <c r="E408" s="11" t="s">
        <v>1437</v>
      </c>
      <c r="F408" s="3">
        <v>3.0</v>
      </c>
      <c r="G408" s="3" t="s">
        <v>905</v>
      </c>
    </row>
    <row r="409">
      <c r="A409" s="3" t="s">
        <v>2703</v>
      </c>
      <c r="B409" s="3" t="s">
        <v>2691</v>
      </c>
      <c r="C409" s="3" t="s">
        <v>126</v>
      </c>
      <c r="D409" s="3" t="s">
        <v>2704</v>
      </c>
      <c r="E409" s="11" t="s">
        <v>1437</v>
      </c>
      <c r="F409" s="3">
        <v>4.0</v>
      </c>
      <c r="G409" s="3" t="s">
        <v>905</v>
      </c>
    </row>
    <row r="410">
      <c r="A410" s="3" t="s">
        <v>2705</v>
      </c>
      <c r="B410" s="3" t="s">
        <v>2706</v>
      </c>
      <c r="C410" s="3" t="s">
        <v>51</v>
      </c>
      <c r="D410" s="3" t="s">
        <v>2707</v>
      </c>
      <c r="E410" s="11" t="s">
        <v>1437</v>
      </c>
      <c r="F410" s="3">
        <v>1.0</v>
      </c>
      <c r="G410" s="3" t="s">
        <v>905</v>
      </c>
    </row>
    <row r="411">
      <c r="A411" s="3" t="s">
        <v>2708</v>
      </c>
      <c r="B411" s="3" t="s">
        <v>2706</v>
      </c>
      <c r="C411" s="3" t="s">
        <v>98</v>
      </c>
      <c r="D411" s="3" t="s">
        <v>2709</v>
      </c>
      <c r="E411" s="11" t="s">
        <v>1454</v>
      </c>
      <c r="F411" s="3">
        <v>2.0</v>
      </c>
      <c r="G411" s="3" t="s">
        <v>905</v>
      </c>
    </row>
    <row r="412">
      <c r="A412" s="3" t="s">
        <v>2710</v>
      </c>
      <c r="B412" s="3" t="s">
        <v>2706</v>
      </c>
      <c r="C412" s="3" t="s">
        <v>361</v>
      </c>
      <c r="D412" s="3" t="s">
        <v>2711</v>
      </c>
      <c r="E412" s="11" t="s">
        <v>1437</v>
      </c>
      <c r="F412" s="3">
        <v>3.0</v>
      </c>
      <c r="G412" s="3" t="s">
        <v>905</v>
      </c>
    </row>
    <row r="413">
      <c r="A413" s="3" t="s">
        <v>2715</v>
      </c>
      <c r="B413" s="3" t="s">
        <v>2706</v>
      </c>
      <c r="C413" s="3" t="s">
        <v>126</v>
      </c>
      <c r="D413" s="3" t="s">
        <v>2717</v>
      </c>
      <c r="E413" s="11" t="s">
        <v>1437</v>
      </c>
      <c r="F413" s="3">
        <v>4.0</v>
      </c>
      <c r="G413" s="3" t="s">
        <v>905</v>
      </c>
    </row>
    <row r="414">
      <c r="A414" s="3" t="s">
        <v>2720</v>
      </c>
      <c r="B414" s="3" t="s">
        <v>2721</v>
      </c>
      <c r="C414" s="3" t="s">
        <v>51</v>
      </c>
      <c r="D414" s="3" t="s">
        <v>2722</v>
      </c>
      <c r="E414" s="11" t="s">
        <v>1454</v>
      </c>
      <c r="F414" s="3">
        <v>1.0</v>
      </c>
      <c r="G414" s="3" t="s">
        <v>905</v>
      </c>
    </row>
    <row r="415">
      <c r="A415" s="3" t="s">
        <v>2723</v>
      </c>
      <c r="B415" s="3" t="s">
        <v>2721</v>
      </c>
      <c r="C415" s="3" t="s">
        <v>98</v>
      </c>
      <c r="D415" s="3" t="s">
        <v>2724</v>
      </c>
      <c r="E415" s="11" t="s">
        <v>1437</v>
      </c>
      <c r="F415" s="3">
        <v>2.0</v>
      </c>
      <c r="G415" s="3" t="s">
        <v>905</v>
      </c>
    </row>
    <row r="416">
      <c r="A416" s="3" t="s">
        <v>2726</v>
      </c>
      <c r="B416" s="3" t="s">
        <v>2721</v>
      </c>
      <c r="C416" s="3" t="s">
        <v>361</v>
      </c>
      <c r="D416" s="3" t="s">
        <v>2729</v>
      </c>
      <c r="E416" s="11" t="s">
        <v>1437</v>
      </c>
      <c r="F416" s="3">
        <v>3.0</v>
      </c>
      <c r="G416" s="3" t="s">
        <v>905</v>
      </c>
    </row>
    <row r="417">
      <c r="A417" s="3" t="s">
        <v>2732</v>
      </c>
      <c r="B417" s="3" t="s">
        <v>2721</v>
      </c>
      <c r="C417" s="3" t="s">
        <v>126</v>
      </c>
      <c r="D417" s="3" t="s">
        <v>2733</v>
      </c>
      <c r="E417" s="11" t="s">
        <v>1437</v>
      </c>
      <c r="F417" s="3">
        <v>4.0</v>
      </c>
      <c r="G417" s="3" t="s">
        <v>905</v>
      </c>
    </row>
    <row r="418">
      <c r="A418" s="3" t="s">
        <v>2735</v>
      </c>
      <c r="B418" s="3" t="s">
        <v>2736</v>
      </c>
      <c r="C418" s="3" t="s">
        <v>51</v>
      </c>
      <c r="D418" s="3" t="s">
        <v>2737</v>
      </c>
      <c r="E418" s="11" t="s">
        <v>1454</v>
      </c>
      <c r="F418" s="3">
        <v>1.0</v>
      </c>
      <c r="G418" s="3" t="s">
        <v>905</v>
      </c>
    </row>
    <row r="419">
      <c r="A419" s="3" t="s">
        <v>2739</v>
      </c>
      <c r="B419" s="3" t="s">
        <v>2736</v>
      </c>
      <c r="C419" s="3" t="s">
        <v>98</v>
      </c>
      <c r="D419" s="3" t="s">
        <v>2740</v>
      </c>
      <c r="E419" s="11" t="s">
        <v>1437</v>
      </c>
      <c r="F419" s="3">
        <v>2.0</v>
      </c>
      <c r="G419" s="3" t="s">
        <v>905</v>
      </c>
    </row>
    <row r="420">
      <c r="A420" s="3" t="s">
        <v>2744</v>
      </c>
      <c r="B420" s="3" t="s">
        <v>2736</v>
      </c>
      <c r="C420" s="3" t="s">
        <v>361</v>
      </c>
      <c r="D420" s="3" t="s">
        <v>2747</v>
      </c>
      <c r="E420" s="11" t="s">
        <v>1437</v>
      </c>
      <c r="F420" s="3">
        <v>3.0</v>
      </c>
      <c r="G420" s="3" t="s">
        <v>905</v>
      </c>
    </row>
    <row r="421">
      <c r="A421" s="3" t="s">
        <v>2750</v>
      </c>
      <c r="B421" s="3" t="s">
        <v>2736</v>
      </c>
      <c r="C421" s="3" t="s">
        <v>126</v>
      </c>
      <c r="D421" s="3" t="s">
        <v>2751</v>
      </c>
      <c r="E421" s="11" t="s">
        <v>1437</v>
      </c>
      <c r="F421" s="3">
        <v>4.0</v>
      </c>
      <c r="G421" s="3" t="s">
        <v>905</v>
      </c>
    </row>
    <row r="422">
      <c r="A422" s="3" t="s">
        <v>2752</v>
      </c>
      <c r="B422" s="3" t="s">
        <v>2753</v>
      </c>
      <c r="C422" s="3" t="s">
        <v>51</v>
      </c>
      <c r="D422" s="3" t="s">
        <v>2754</v>
      </c>
      <c r="E422" s="3" t="b">
        <v>1</v>
      </c>
      <c r="F422" s="3">
        <v>1.0</v>
      </c>
      <c r="G422" s="3" t="s">
        <v>905</v>
      </c>
    </row>
    <row r="423">
      <c r="A423" s="3" t="s">
        <v>2755</v>
      </c>
      <c r="B423" s="3" t="s">
        <v>2753</v>
      </c>
      <c r="C423" s="3" t="s">
        <v>98</v>
      </c>
      <c r="D423" s="3" t="s">
        <v>2756</v>
      </c>
      <c r="E423" s="3" t="b">
        <v>0</v>
      </c>
      <c r="F423" s="3">
        <v>2.0</v>
      </c>
      <c r="G423" s="3" t="s">
        <v>905</v>
      </c>
    </row>
    <row r="424">
      <c r="A424" s="3" t="s">
        <v>2758</v>
      </c>
      <c r="B424" s="3" t="s">
        <v>2753</v>
      </c>
      <c r="C424" s="3" t="s">
        <v>361</v>
      </c>
      <c r="D424" s="3" t="s">
        <v>2759</v>
      </c>
      <c r="E424" s="3" t="b">
        <v>0</v>
      </c>
      <c r="F424" s="3">
        <v>3.0</v>
      </c>
      <c r="G424" s="3" t="s">
        <v>905</v>
      </c>
    </row>
    <row r="425">
      <c r="A425" s="3" t="s">
        <v>2763</v>
      </c>
      <c r="B425" s="3" t="s">
        <v>2753</v>
      </c>
      <c r="C425" s="3" t="s">
        <v>126</v>
      </c>
      <c r="D425" s="3" t="s">
        <v>2767</v>
      </c>
      <c r="E425" s="3" t="b">
        <v>0</v>
      </c>
      <c r="F425" s="3">
        <v>4.0</v>
      </c>
      <c r="G425" s="3" t="s">
        <v>905</v>
      </c>
    </row>
    <row r="426">
      <c r="A426" s="3" t="s">
        <v>2770</v>
      </c>
      <c r="B426" s="3" t="s">
        <v>2772</v>
      </c>
      <c r="C426" s="3" t="s">
        <v>51</v>
      </c>
      <c r="D426" s="3" t="s">
        <v>2773</v>
      </c>
      <c r="E426" s="3" t="b">
        <v>1</v>
      </c>
      <c r="F426" s="3">
        <v>1.0</v>
      </c>
      <c r="G426" s="3" t="s">
        <v>905</v>
      </c>
    </row>
    <row r="427">
      <c r="A427" s="3" t="s">
        <v>2776</v>
      </c>
      <c r="B427" s="3" t="s">
        <v>2772</v>
      </c>
      <c r="C427" s="3" t="s">
        <v>98</v>
      </c>
      <c r="D427" s="3" t="s">
        <v>2777</v>
      </c>
      <c r="E427" s="3" t="b">
        <v>0</v>
      </c>
      <c r="F427" s="3">
        <v>2.0</v>
      </c>
      <c r="G427" s="3" t="s">
        <v>905</v>
      </c>
    </row>
    <row r="428">
      <c r="A428" s="3" t="s">
        <v>2780</v>
      </c>
      <c r="B428" s="3" t="s">
        <v>2772</v>
      </c>
      <c r="C428" s="3" t="s">
        <v>361</v>
      </c>
      <c r="D428" s="3" t="s">
        <v>2781</v>
      </c>
      <c r="E428" s="3" t="b">
        <v>0</v>
      </c>
      <c r="F428" s="3">
        <v>3.0</v>
      </c>
      <c r="G428" s="3" t="s">
        <v>905</v>
      </c>
    </row>
    <row r="429">
      <c r="A429" s="3" t="s">
        <v>2784</v>
      </c>
      <c r="B429" s="3" t="s">
        <v>2772</v>
      </c>
      <c r="C429" s="3" t="s">
        <v>126</v>
      </c>
      <c r="D429" s="3" t="s">
        <v>2785</v>
      </c>
      <c r="E429" s="3" t="b">
        <v>0</v>
      </c>
      <c r="F429" s="3">
        <v>4.0</v>
      </c>
      <c r="G429" s="3" t="s">
        <v>905</v>
      </c>
    </row>
    <row r="430">
      <c r="A430" s="3" t="s">
        <v>2789</v>
      </c>
      <c r="B430" s="3" t="s">
        <v>2790</v>
      </c>
      <c r="C430" s="3" t="s">
        <v>51</v>
      </c>
      <c r="D430" s="3" t="s">
        <v>2793</v>
      </c>
      <c r="E430" s="11" t="s">
        <v>1437</v>
      </c>
      <c r="F430" s="3">
        <v>1.0</v>
      </c>
      <c r="G430" s="3" t="s">
        <v>905</v>
      </c>
    </row>
    <row r="431">
      <c r="A431" s="3" t="s">
        <v>2800</v>
      </c>
      <c r="B431" s="3" t="s">
        <v>2790</v>
      </c>
      <c r="C431" s="3" t="s">
        <v>98</v>
      </c>
      <c r="D431" s="3" t="s">
        <v>2801</v>
      </c>
      <c r="E431" s="11" t="s">
        <v>1454</v>
      </c>
      <c r="F431" s="3">
        <v>2.0</v>
      </c>
      <c r="G431" s="3" t="s">
        <v>905</v>
      </c>
    </row>
    <row r="432">
      <c r="A432" s="3" t="s">
        <v>2804</v>
      </c>
      <c r="B432" s="3" t="s">
        <v>2790</v>
      </c>
      <c r="C432" s="3" t="s">
        <v>361</v>
      </c>
      <c r="D432" s="3" t="s">
        <v>2805</v>
      </c>
      <c r="E432" s="11" t="s">
        <v>1437</v>
      </c>
      <c r="F432" s="3">
        <v>3.0</v>
      </c>
      <c r="G432" s="3" t="s">
        <v>905</v>
      </c>
    </row>
    <row r="433">
      <c r="A433" s="3" t="s">
        <v>2808</v>
      </c>
      <c r="B433" s="3" t="s">
        <v>2790</v>
      </c>
      <c r="C433" s="3" t="s">
        <v>126</v>
      </c>
      <c r="D433" s="3" t="s">
        <v>2810</v>
      </c>
      <c r="E433" s="11" t="s">
        <v>1437</v>
      </c>
      <c r="F433" s="3">
        <v>4.0</v>
      </c>
      <c r="G433" s="3" t="s">
        <v>905</v>
      </c>
    </row>
    <row r="434">
      <c r="A434" s="3" t="s">
        <v>2814</v>
      </c>
      <c r="B434" s="3" t="s">
        <v>2815</v>
      </c>
      <c r="C434" s="3" t="s">
        <v>51</v>
      </c>
      <c r="D434" s="3" t="s">
        <v>2817</v>
      </c>
      <c r="E434" s="11" t="s">
        <v>1437</v>
      </c>
      <c r="F434" s="3">
        <v>1.0</v>
      </c>
      <c r="G434" s="3" t="s">
        <v>905</v>
      </c>
    </row>
    <row r="435">
      <c r="A435" s="3" t="s">
        <v>2820</v>
      </c>
      <c r="B435" s="3" t="s">
        <v>2815</v>
      </c>
      <c r="C435" s="3" t="s">
        <v>98</v>
      </c>
      <c r="D435" s="3" t="s">
        <v>2821</v>
      </c>
      <c r="E435" s="11" t="s">
        <v>1437</v>
      </c>
      <c r="F435" s="3">
        <v>2.0</v>
      </c>
      <c r="G435" s="3" t="s">
        <v>905</v>
      </c>
    </row>
    <row r="436">
      <c r="A436" s="3" t="s">
        <v>2824</v>
      </c>
      <c r="B436" s="3" t="s">
        <v>2815</v>
      </c>
      <c r="C436" s="3" t="s">
        <v>361</v>
      </c>
      <c r="D436" s="3" t="s">
        <v>2825</v>
      </c>
      <c r="E436" s="11" t="s">
        <v>1454</v>
      </c>
      <c r="F436" s="3">
        <v>3.0</v>
      </c>
      <c r="G436" s="3" t="s">
        <v>905</v>
      </c>
    </row>
    <row r="437">
      <c r="A437" s="3" t="s">
        <v>2828</v>
      </c>
      <c r="B437" s="3" t="s">
        <v>2815</v>
      </c>
      <c r="C437" s="3" t="s">
        <v>126</v>
      </c>
      <c r="D437" s="3" t="s">
        <v>2829</v>
      </c>
      <c r="E437" s="11" t="s">
        <v>1437</v>
      </c>
      <c r="F437" s="3">
        <v>4.0</v>
      </c>
      <c r="G437" s="3" t="s">
        <v>905</v>
      </c>
    </row>
    <row r="438">
      <c r="A438" s="3" t="s">
        <v>2834</v>
      </c>
      <c r="B438" s="3" t="s">
        <v>2835</v>
      </c>
      <c r="C438" s="3" t="s">
        <v>51</v>
      </c>
      <c r="D438" s="3" t="s">
        <v>2836</v>
      </c>
      <c r="E438" s="11" t="s">
        <v>1437</v>
      </c>
      <c r="F438" s="3">
        <v>1.0</v>
      </c>
      <c r="G438" s="3" t="s">
        <v>905</v>
      </c>
    </row>
    <row r="439">
      <c r="A439" s="3" t="s">
        <v>2840</v>
      </c>
      <c r="B439" s="3" t="s">
        <v>2835</v>
      </c>
      <c r="C439" s="3" t="s">
        <v>98</v>
      </c>
      <c r="D439" s="3" t="s">
        <v>2842</v>
      </c>
      <c r="E439" s="11" t="s">
        <v>1437</v>
      </c>
      <c r="F439" s="3">
        <v>2.0</v>
      </c>
      <c r="G439" s="3" t="s">
        <v>905</v>
      </c>
    </row>
    <row r="440">
      <c r="A440" s="3" t="s">
        <v>2847</v>
      </c>
      <c r="B440" s="3" t="s">
        <v>2835</v>
      </c>
      <c r="C440" s="3" t="s">
        <v>361</v>
      </c>
      <c r="D440" s="3" t="s">
        <v>2848</v>
      </c>
      <c r="E440" s="11" t="s">
        <v>1454</v>
      </c>
      <c r="F440" s="3">
        <v>3.0</v>
      </c>
      <c r="G440" s="3" t="s">
        <v>905</v>
      </c>
    </row>
    <row r="441">
      <c r="A441" s="3" t="s">
        <v>2851</v>
      </c>
      <c r="B441" s="3" t="s">
        <v>2835</v>
      </c>
      <c r="C441" s="3" t="s">
        <v>126</v>
      </c>
      <c r="D441" s="3" t="s">
        <v>2852</v>
      </c>
      <c r="E441" s="11" t="s">
        <v>1437</v>
      </c>
      <c r="F441" s="3">
        <v>4.0</v>
      </c>
      <c r="G441" s="3" t="s">
        <v>905</v>
      </c>
    </row>
    <row r="442">
      <c r="A442" s="3" t="s">
        <v>2855</v>
      </c>
      <c r="B442" s="3" t="s">
        <v>2856</v>
      </c>
      <c r="C442" s="3" t="s">
        <v>51</v>
      </c>
      <c r="D442" s="3" t="s">
        <v>2858</v>
      </c>
      <c r="E442" s="11" t="s">
        <v>1437</v>
      </c>
      <c r="F442" s="3">
        <v>1.0</v>
      </c>
      <c r="G442" s="3" t="s">
        <v>905</v>
      </c>
    </row>
    <row r="443">
      <c r="A443" s="3" t="s">
        <v>2862</v>
      </c>
      <c r="B443" s="3" t="s">
        <v>2856</v>
      </c>
      <c r="C443" s="3" t="s">
        <v>98</v>
      </c>
      <c r="D443" s="3" t="s">
        <v>2865</v>
      </c>
      <c r="E443" s="11" t="s">
        <v>1454</v>
      </c>
      <c r="F443" s="3">
        <v>2.0</v>
      </c>
      <c r="G443" s="3" t="s">
        <v>905</v>
      </c>
    </row>
    <row r="444">
      <c r="A444" s="3" t="s">
        <v>2868</v>
      </c>
      <c r="B444" s="3" t="s">
        <v>2856</v>
      </c>
      <c r="C444" s="3" t="s">
        <v>361</v>
      </c>
      <c r="D444" s="3" t="s">
        <v>2871</v>
      </c>
      <c r="E444" s="11" t="s">
        <v>1437</v>
      </c>
      <c r="F444" s="3">
        <v>3.0</v>
      </c>
      <c r="G444" s="3" t="s">
        <v>905</v>
      </c>
    </row>
    <row r="445">
      <c r="A445" s="3" t="s">
        <v>2873</v>
      </c>
      <c r="B445" s="3" t="s">
        <v>2856</v>
      </c>
      <c r="C445" s="3" t="s">
        <v>126</v>
      </c>
      <c r="D445" s="3" t="s">
        <v>2874</v>
      </c>
      <c r="E445" s="11" t="s">
        <v>1437</v>
      </c>
      <c r="F445" s="3">
        <v>4.0</v>
      </c>
      <c r="G445" s="3" t="s">
        <v>905</v>
      </c>
    </row>
    <row r="446">
      <c r="A446" s="3" t="s">
        <v>2878</v>
      </c>
      <c r="B446" s="3" t="s">
        <v>2880</v>
      </c>
      <c r="C446" s="3" t="s">
        <v>51</v>
      </c>
      <c r="D446" s="3" t="s">
        <v>2881</v>
      </c>
      <c r="E446" s="11" t="s">
        <v>1437</v>
      </c>
      <c r="F446" s="3">
        <v>1.0</v>
      </c>
      <c r="G446" s="3" t="s">
        <v>905</v>
      </c>
    </row>
    <row r="447">
      <c r="A447" s="3" t="s">
        <v>2885</v>
      </c>
      <c r="B447" s="3" t="s">
        <v>2880</v>
      </c>
      <c r="C447" s="3" t="s">
        <v>98</v>
      </c>
      <c r="D447" s="3" t="s">
        <v>2887</v>
      </c>
      <c r="E447" s="11" t="s">
        <v>1454</v>
      </c>
      <c r="F447" s="3">
        <v>2.0</v>
      </c>
      <c r="G447" s="3" t="s">
        <v>905</v>
      </c>
    </row>
    <row r="448">
      <c r="A448" s="3" t="s">
        <v>2889</v>
      </c>
      <c r="B448" s="3" t="s">
        <v>2880</v>
      </c>
      <c r="C448" s="3" t="s">
        <v>361</v>
      </c>
      <c r="D448" s="3" t="s">
        <v>2890</v>
      </c>
      <c r="E448" s="11" t="s">
        <v>1437</v>
      </c>
      <c r="F448" s="3">
        <v>3.0</v>
      </c>
      <c r="G448" s="3" t="s">
        <v>905</v>
      </c>
    </row>
    <row r="449">
      <c r="A449" s="3" t="s">
        <v>2892</v>
      </c>
      <c r="B449" s="3" t="s">
        <v>2880</v>
      </c>
      <c r="C449" s="3" t="s">
        <v>126</v>
      </c>
      <c r="D449" s="3" t="s">
        <v>2894</v>
      </c>
      <c r="E449" s="11" t="s">
        <v>1437</v>
      </c>
      <c r="F449" s="3">
        <v>4.0</v>
      </c>
      <c r="G449" s="3" t="s">
        <v>905</v>
      </c>
    </row>
    <row r="450">
      <c r="A450" s="3" t="s">
        <v>2896</v>
      </c>
      <c r="B450" s="3" t="s">
        <v>2898</v>
      </c>
      <c r="C450" s="3" t="s">
        <v>51</v>
      </c>
      <c r="D450" s="3" t="s">
        <v>2900</v>
      </c>
      <c r="E450" s="11" t="s">
        <v>1437</v>
      </c>
      <c r="F450" s="3">
        <v>1.0</v>
      </c>
      <c r="G450" s="3" t="s">
        <v>905</v>
      </c>
    </row>
    <row r="451">
      <c r="A451" s="3" t="s">
        <v>2904</v>
      </c>
      <c r="B451" s="3" t="s">
        <v>2898</v>
      </c>
      <c r="C451" s="3" t="s">
        <v>98</v>
      </c>
      <c r="D451" s="3" t="s">
        <v>2906</v>
      </c>
      <c r="E451" s="11" t="s">
        <v>1454</v>
      </c>
      <c r="F451" s="3">
        <v>2.0</v>
      </c>
      <c r="G451" s="3" t="s">
        <v>905</v>
      </c>
    </row>
    <row r="452">
      <c r="A452" s="3" t="s">
        <v>2908</v>
      </c>
      <c r="B452" s="3" t="s">
        <v>2898</v>
      </c>
      <c r="C452" s="3" t="s">
        <v>361</v>
      </c>
      <c r="D452" s="3" t="s">
        <v>2912</v>
      </c>
      <c r="E452" s="11" t="s">
        <v>1437</v>
      </c>
      <c r="F452" s="3">
        <v>3.0</v>
      </c>
      <c r="G452" s="3" t="s">
        <v>905</v>
      </c>
    </row>
    <row r="453">
      <c r="A453" s="3" t="s">
        <v>2915</v>
      </c>
      <c r="B453" s="3" t="s">
        <v>2898</v>
      </c>
      <c r="C453" s="3" t="s">
        <v>126</v>
      </c>
      <c r="D453" s="3" t="s">
        <v>2917</v>
      </c>
      <c r="E453" s="11" t="s">
        <v>1437</v>
      </c>
      <c r="F453" s="3">
        <v>4.0</v>
      </c>
      <c r="G453" s="3" t="s">
        <v>905</v>
      </c>
    </row>
    <row r="454">
      <c r="A454" s="3" t="s">
        <v>2921</v>
      </c>
      <c r="B454" s="3" t="s">
        <v>2922</v>
      </c>
      <c r="C454" s="3" t="s">
        <v>51</v>
      </c>
      <c r="D454" s="3" t="s">
        <v>2924</v>
      </c>
      <c r="E454" s="11" t="s">
        <v>1437</v>
      </c>
      <c r="F454" s="3">
        <v>1.0</v>
      </c>
      <c r="G454" s="3" t="s">
        <v>905</v>
      </c>
    </row>
    <row r="455">
      <c r="A455" s="3" t="s">
        <v>2926</v>
      </c>
      <c r="B455" s="3" t="s">
        <v>2922</v>
      </c>
      <c r="C455" s="3" t="s">
        <v>98</v>
      </c>
      <c r="D455" s="3" t="s">
        <v>2929</v>
      </c>
      <c r="E455" s="11" t="s">
        <v>1454</v>
      </c>
      <c r="F455" s="3">
        <v>2.0</v>
      </c>
      <c r="G455" s="3" t="s">
        <v>905</v>
      </c>
    </row>
    <row r="456">
      <c r="A456" s="3" t="s">
        <v>2933</v>
      </c>
      <c r="B456" s="3" t="s">
        <v>2922</v>
      </c>
      <c r="C456" s="3" t="s">
        <v>361</v>
      </c>
      <c r="D456" s="3" t="s">
        <v>2935</v>
      </c>
      <c r="E456" s="11" t="s">
        <v>1437</v>
      </c>
      <c r="F456" s="3">
        <v>3.0</v>
      </c>
      <c r="G456" s="3" t="s">
        <v>905</v>
      </c>
    </row>
    <row r="457">
      <c r="A457" s="3" t="s">
        <v>2938</v>
      </c>
      <c r="B457" s="3" t="s">
        <v>2922</v>
      </c>
      <c r="C457" s="3" t="s">
        <v>126</v>
      </c>
      <c r="D457" s="3" t="s">
        <v>2940</v>
      </c>
      <c r="E457" s="11" t="s">
        <v>1437</v>
      </c>
      <c r="F457" s="3">
        <v>4.0</v>
      </c>
      <c r="G457" s="3" t="s">
        <v>905</v>
      </c>
    </row>
    <row r="458">
      <c r="A458" s="3" t="s">
        <v>2942</v>
      </c>
      <c r="B458" s="3" t="s">
        <v>2943</v>
      </c>
      <c r="C458" s="3" t="s">
        <v>51</v>
      </c>
      <c r="D458" s="3" t="s">
        <v>2946</v>
      </c>
      <c r="E458" s="11" t="s">
        <v>1437</v>
      </c>
      <c r="F458" s="3">
        <v>1.0</v>
      </c>
      <c r="G458" s="3" t="s">
        <v>905</v>
      </c>
    </row>
    <row r="459">
      <c r="A459" s="3" t="s">
        <v>2950</v>
      </c>
      <c r="B459" s="3" t="s">
        <v>2943</v>
      </c>
      <c r="C459" s="3" t="s">
        <v>98</v>
      </c>
      <c r="D459" s="3" t="s">
        <v>2952</v>
      </c>
      <c r="E459" s="11" t="s">
        <v>1437</v>
      </c>
      <c r="F459" s="3">
        <v>2.0</v>
      </c>
      <c r="G459" s="3" t="s">
        <v>905</v>
      </c>
    </row>
    <row r="460">
      <c r="A460" s="3" t="s">
        <v>2955</v>
      </c>
      <c r="B460" s="3" t="s">
        <v>2943</v>
      </c>
      <c r="C460" s="3" t="s">
        <v>361</v>
      </c>
      <c r="D460" s="3" t="s">
        <v>2957</v>
      </c>
      <c r="E460" s="11" t="s">
        <v>1454</v>
      </c>
      <c r="F460" s="3">
        <v>3.0</v>
      </c>
      <c r="G460" s="3" t="s">
        <v>905</v>
      </c>
    </row>
    <row r="461">
      <c r="A461" s="3" t="s">
        <v>2958</v>
      </c>
      <c r="B461" s="3" t="s">
        <v>2943</v>
      </c>
      <c r="C461" s="3" t="s">
        <v>126</v>
      </c>
      <c r="D461" s="3" t="s">
        <v>2961</v>
      </c>
      <c r="E461" s="11" t="s">
        <v>1437</v>
      </c>
      <c r="F461" s="3">
        <v>4.0</v>
      </c>
      <c r="G461" s="3" t="s">
        <v>905</v>
      </c>
    </row>
    <row r="462">
      <c r="A462" s="3" t="s">
        <v>2963</v>
      </c>
      <c r="B462" s="3" t="s">
        <v>2965</v>
      </c>
      <c r="C462" s="3" t="s">
        <v>51</v>
      </c>
      <c r="D462" s="3" t="s">
        <v>2966</v>
      </c>
      <c r="E462" s="11" t="s">
        <v>1437</v>
      </c>
      <c r="F462" s="3">
        <v>1.0</v>
      </c>
      <c r="G462" s="3" t="s">
        <v>905</v>
      </c>
    </row>
    <row r="463">
      <c r="A463" s="3" t="s">
        <v>2969</v>
      </c>
      <c r="B463" s="3" t="s">
        <v>2965</v>
      </c>
      <c r="C463" s="3" t="s">
        <v>98</v>
      </c>
      <c r="D463" s="3" t="s">
        <v>2972</v>
      </c>
      <c r="E463" s="11" t="s">
        <v>1454</v>
      </c>
      <c r="F463" s="3">
        <v>2.0</v>
      </c>
      <c r="G463" s="3" t="s">
        <v>905</v>
      </c>
    </row>
    <row r="464">
      <c r="A464" s="3" t="s">
        <v>2975</v>
      </c>
      <c r="B464" s="3" t="s">
        <v>2965</v>
      </c>
      <c r="C464" s="3" t="s">
        <v>361</v>
      </c>
      <c r="D464" s="3" t="s">
        <v>2980</v>
      </c>
      <c r="E464" s="11" t="s">
        <v>1437</v>
      </c>
      <c r="F464" s="3">
        <v>3.0</v>
      </c>
      <c r="G464" s="3" t="s">
        <v>905</v>
      </c>
    </row>
    <row r="465">
      <c r="A465" s="3" t="s">
        <v>2984</v>
      </c>
      <c r="B465" s="3" t="s">
        <v>2965</v>
      </c>
      <c r="C465" s="3" t="s">
        <v>126</v>
      </c>
      <c r="D465" s="3" t="s">
        <v>2985</v>
      </c>
      <c r="E465" s="11" t="s">
        <v>1437</v>
      </c>
      <c r="F465" s="3">
        <v>4.0</v>
      </c>
      <c r="G465" s="3" t="s">
        <v>905</v>
      </c>
    </row>
    <row r="466">
      <c r="A466" s="3" t="s">
        <v>2988</v>
      </c>
      <c r="B466" s="3" t="s">
        <v>2989</v>
      </c>
      <c r="C466" s="3" t="s">
        <v>51</v>
      </c>
      <c r="D466" s="3" t="s">
        <v>2991</v>
      </c>
      <c r="E466" s="11" t="s">
        <v>1437</v>
      </c>
      <c r="F466" s="3">
        <v>1.0</v>
      </c>
      <c r="G466" s="3" t="s">
        <v>905</v>
      </c>
    </row>
    <row r="467">
      <c r="A467" s="3" t="s">
        <v>2994</v>
      </c>
      <c r="B467" s="3" t="s">
        <v>2989</v>
      </c>
      <c r="C467" s="3" t="s">
        <v>98</v>
      </c>
      <c r="D467" s="3" t="s">
        <v>2996</v>
      </c>
      <c r="E467" s="11" t="s">
        <v>1454</v>
      </c>
      <c r="F467" s="3">
        <v>2.0</v>
      </c>
      <c r="G467" s="3" t="s">
        <v>905</v>
      </c>
    </row>
    <row r="468">
      <c r="A468" s="3" t="s">
        <v>3000</v>
      </c>
      <c r="B468" s="3" t="s">
        <v>2989</v>
      </c>
      <c r="C468" s="3" t="s">
        <v>361</v>
      </c>
      <c r="D468" s="3" t="s">
        <v>3003</v>
      </c>
      <c r="E468" s="11" t="s">
        <v>1437</v>
      </c>
      <c r="F468" s="3">
        <v>3.0</v>
      </c>
      <c r="G468" s="3" t="s">
        <v>905</v>
      </c>
    </row>
    <row r="469">
      <c r="A469" s="3" t="s">
        <v>3006</v>
      </c>
      <c r="B469" s="3" t="s">
        <v>2989</v>
      </c>
      <c r="C469" s="3" t="s">
        <v>126</v>
      </c>
      <c r="D469" s="3" t="s">
        <v>3010</v>
      </c>
      <c r="E469" s="11" t="s">
        <v>1437</v>
      </c>
      <c r="F469" s="3">
        <v>4.0</v>
      </c>
      <c r="G469" s="3" t="s">
        <v>905</v>
      </c>
    </row>
    <row r="470">
      <c r="A470" s="3" t="s">
        <v>3014</v>
      </c>
      <c r="B470" s="3" t="s">
        <v>3015</v>
      </c>
      <c r="C470" s="3" t="s">
        <v>51</v>
      </c>
      <c r="D470" s="3" t="s">
        <v>3016</v>
      </c>
      <c r="E470" s="11" t="s">
        <v>1454</v>
      </c>
      <c r="F470" s="3">
        <v>1.0</v>
      </c>
      <c r="G470" s="3" t="s">
        <v>905</v>
      </c>
    </row>
    <row r="471">
      <c r="A471" s="3" t="s">
        <v>3019</v>
      </c>
      <c r="B471" s="3" t="s">
        <v>3015</v>
      </c>
      <c r="C471" s="3" t="s">
        <v>98</v>
      </c>
      <c r="D471" s="3" t="s">
        <v>3022</v>
      </c>
      <c r="E471" s="11" t="s">
        <v>1437</v>
      </c>
      <c r="F471" s="3">
        <v>2.0</v>
      </c>
      <c r="G471" s="3" t="s">
        <v>905</v>
      </c>
    </row>
    <row r="472">
      <c r="A472" s="3" t="s">
        <v>3024</v>
      </c>
      <c r="B472" s="3" t="s">
        <v>3015</v>
      </c>
      <c r="C472" s="3" t="s">
        <v>361</v>
      </c>
      <c r="D472" s="3" t="s">
        <v>3026</v>
      </c>
      <c r="E472" s="11" t="s">
        <v>1437</v>
      </c>
      <c r="F472" s="3">
        <v>3.0</v>
      </c>
      <c r="G472" s="3" t="s">
        <v>905</v>
      </c>
    </row>
    <row r="473">
      <c r="A473" s="3" t="s">
        <v>3030</v>
      </c>
      <c r="B473" s="3" t="s">
        <v>3015</v>
      </c>
      <c r="C473" s="3" t="s">
        <v>126</v>
      </c>
      <c r="D473" s="3" t="s">
        <v>3033</v>
      </c>
      <c r="E473" s="11" t="s">
        <v>1437</v>
      </c>
      <c r="F473" s="3">
        <v>4.0</v>
      </c>
      <c r="G473" s="3" t="s">
        <v>905</v>
      </c>
    </row>
    <row r="474">
      <c r="A474" s="3" t="s">
        <v>3036</v>
      </c>
      <c r="B474" s="3" t="s">
        <v>3037</v>
      </c>
      <c r="C474" s="3" t="s">
        <v>51</v>
      </c>
      <c r="D474" s="3" t="s">
        <v>3039</v>
      </c>
      <c r="E474" s="11" t="s">
        <v>1437</v>
      </c>
      <c r="F474" s="3">
        <v>1.0</v>
      </c>
      <c r="G474" s="3" t="s">
        <v>905</v>
      </c>
    </row>
    <row r="475">
      <c r="A475" s="3" t="s">
        <v>3043</v>
      </c>
      <c r="B475" s="3" t="s">
        <v>3037</v>
      </c>
      <c r="C475" s="3" t="s">
        <v>98</v>
      </c>
      <c r="D475" s="3" t="s">
        <v>3045</v>
      </c>
      <c r="E475" s="11" t="s">
        <v>1437</v>
      </c>
      <c r="F475" s="3">
        <v>2.0</v>
      </c>
      <c r="G475" s="3" t="s">
        <v>905</v>
      </c>
    </row>
    <row r="476">
      <c r="A476" s="3" t="s">
        <v>3049</v>
      </c>
      <c r="B476" s="3" t="s">
        <v>3037</v>
      </c>
      <c r="C476" s="3" t="s">
        <v>361</v>
      </c>
      <c r="D476" s="3" t="s">
        <v>3051</v>
      </c>
      <c r="E476" s="11" t="s">
        <v>1454</v>
      </c>
      <c r="F476" s="3">
        <v>3.0</v>
      </c>
      <c r="G476" s="3" t="s">
        <v>905</v>
      </c>
    </row>
    <row r="477">
      <c r="A477" s="3" t="s">
        <v>3055</v>
      </c>
      <c r="B477" s="3" t="s">
        <v>3037</v>
      </c>
      <c r="C477" s="3" t="s">
        <v>126</v>
      </c>
      <c r="D477" s="3" t="s">
        <v>3057</v>
      </c>
      <c r="E477" s="11" t="s">
        <v>1437</v>
      </c>
      <c r="F477" s="3">
        <v>4.0</v>
      </c>
      <c r="G477" s="3" t="s">
        <v>905</v>
      </c>
    </row>
    <row r="478">
      <c r="A478" s="3" t="s">
        <v>3062</v>
      </c>
      <c r="B478" s="3" t="s">
        <v>3064</v>
      </c>
      <c r="C478" s="3" t="s">
        <v>51</v>
      </c>
      <c r="D478" s="3" t="s">
        <v>3066</v>
      </c>
      <c r="E478" s="11" t="s">
        <v>1437</v>
      </c>
      <c r="F478" s="3">
        <v>1.0</v>
      </c>
      <c r="G478" s="3" t="s">
        <v>905</v>
      </c>
    </row>
    <row r="479">
      <c r="A479" s="3" t="s">
        <v>3070</v>
      </c>
      <c r="B479" s="3" t="s">
        <v>3064</v>
      </c>
      <c r="C479" s="3" t="s">
        <v>98</v>
      </c>
      <c r="D479" s="3" t="s">
        <v>3077</v>
      </c>
      <c r="E479" s="11" t="s">
        <v>1437</v>
      </c>
      <c r="F479" s="3">
        <v>2.0</v>
      </c>
      <c r="G479" s="3" t="s">
        <v>905</v>
      </c>
    </row>
    <row r="480">
      <c r="A480" s="3" t="s">
        <v>3081</v>
      </c>
      <c r="B480" s="3" t="s">
        <v>3064</v>
      </c>
      <c r="C480" s="3" t="s">
        <v>361</v>
      </c>
      <c r="D480" s="3" t="s">
        <v>3083</v>
      </c>
      <c r="E480" s="11" t="s">
        <v>1454</v>
      </c>
      <c r="F480" s="3">
        <v>3.0</v>
      </c>
      <c r="G480" s="3" t="s">
        <v>905</v>
      </c>
    </row>
    <row r="481">
      <c r="A481" s="3" t="s">
        <v>3088</v>
      </c>
      <c r="B481" s="3" t="s">
        <v>3064</v>
      </c>
      <c r="C481" s="3" t="s">
        <v>126</v>
      </c>
      <c r="D481" s="3" t="s">
        <v>3090</v>
      </c>
      <c r="E481" s="11" t="s">
        <v>1437</v>
      </c>
      <c r="F481" s="3">
        <v>4.0</v>
      </c>
      <c r="G481" s="3" t="s">
        <v>905</v>
      </c>
    </row>
    <row r="482">
      <c r="A482" s="3" t="s">
        <v>3095</v>
      </c>
      <c r="B482" s="3" t="s">
        <v>3096</v>
      </c>
      <c r="C482" s="3" t="s">
        <v>51</v>
      </c>
      <c r="D482" s="3" t="s">
        <v>3097</v>
      </c>
      <c r="E482" s="11" t="s">
        <v>1454</v>
      </c>
      <c r="F482" s="3">
        <v>1.0</v>
      </c>
      <c r="G482" s="3" t="s">
        <v>905</v>
      </c>
    </row>
    <row r="483">
      <c r="A483" s="3" t="s">
        <v>3100</v>
      </c>
      <c r="B483" s="3" t="s">
        <v>3096</v>
      </c>
      <c r="C483" s="3" t="s">
        <v>98</v>
      </c>
      <c r="D483" s="3" t="s">
        <v>3103</v>
      </c>
      <c r="E483" s="11" t="s">
        <v>1437</v>
      </c>
      <c r="F483" s="3">
        <v>2.0</v>
      </c>
      <c r="G483" s="3" t="s">
        <v>905</v>
      </c>
    </row>
    <row r="484">
      <c r="A484" s="3" t="s">
        <v>3106</v>
      </c>
      <c r="B484" s="3" t="s">
        <v>3096</v>
      </c>
      <c r="C484" s="3" t="s">
        <v>361</v>
      </c>
      <c r="D484" s="3" t="s">
        <v>3109</v>
      </c>
      <c r="E484" s="11" t="s">
        <v>1437</v>
      </c>
      <c r="F484" s="3">
        <v>3.0</v>
      </c>
      <c r="G484" s="3" t="s">
        <v>905</v>
      </c>
    </row>
    <row r="485">
      <c r="A485" s="3" t="s">
        <v>3112</v>
      </c>
      <c r="B485" s="3" t="s">
        <v>3096</v>
      </c>
      <c r="C485" s="3" t="s">
        <v>126</v>
      </c>
      <c r="D485" s="3" t="s">
        <v>3114</v>
      </c>
      <c r="E485" s="11" t="s">
        <v>1437</v>
      </c>
      <c r="F485" s="3">
        <v>4.0</v>
      </c>
      <c r="G485" s="3" t="s">
        <v>905</v>
      </c>
    </row>
    <row r="486">
      <c r="A486" s="3" t="s">
        <v>3117</v>
      </c>
      <c r="B486" s="3" t="s">
        <v>3119</v>
      </c>
      <c r="C486" s="3" t="s">
        <v>51</v>
      </c>
      <c r="D486" s="3" t="s">
        <v>3122</v>
      </c>
      <c r="E486" s="11" t="s">
        <v>1437</v>
      </c>
      <c r="F486" s="3">
        <v>1.0</v>
      </c>
      <c r="G486" s="3" t="s">
        <v>905</v>
      </c>
    </row>
    <row r="487">
      <c r="A487" s="3" t="s">
        <v>3128</v>
      </c>
      <c r="B487" s="3" t="s">
        <v>3119</v>
      </c>
      <c r="C487" s="3" t="s">
        <v>98</v>
      </c>
      <c r="D487" s="3" t="s">
        <v>3130</v>
      </c>
      <c r="E487" s="11" t="s">
        <v>1454</v>
      </c>
      <c r="F487" s="3">
        <v>2.0</v>
      </c>
      <c r="G487" s="3" t="s">
        <v>905</v>
      </c>
    </row>
    <row r="488">
      <c r="A488" s="3" t="s">
        <v>3137</v>
      </c>
      <c r="B488" s="3" t="s">
        <v>3119</v>
      </c>
      <c r="C488" s="3" t="s">
        <v>361</v>
      </c>
      <c r="D488" s="3" t="s">
        <v>3140</v>
      </c>
      <c r="E488" s="11" t="s">
        <v>1437</v>
      </c>
      <c r="F488" s="3">
        <v>3.0</v>
      </c>
      <c r="G488" s="3" t="s">
        <v>905</v>
      </c>
    </row>
    <row r="489">
      <c r="A489" s="3" t="s">
        <v>3143</v>
      </c>
      <c r="B489" s="3" t="s">
        <v>3119</v>
      </c>
      <c r="C489" s="3" t="s">
        <v>126</v>
      </c>
      <c r="D489" s="3" t="s">
        <v>3145</v>
      </c>
      <c r="E489" s="11" t="s">
        <v>1437</v>
      </c>
      <c r="F489" s="3">
        <v>4.0</v>
      </c>
      <c r="G489" s="3" t="s">
        <v>905</v>
      </c>
    </row>
    <row r="490">
      <c r="A490" s="3" t="s">
        <v>3148</v>
      </c>
      <c r="B490" s="3" t="s">
        <v>3149</v>
      </c>
      <c r="C490" s="3" t="s">
        <v>51</v>
      </c>
      <c r="D490" s="3" t="s">
        <v>3151</v>
      </c>
      <c r="E490" s="11" t="s">
        <v>1437</v>
      </c>
      <c r="F490" s="3">
        <v>1.0</v>
      </c>
      <c r="G490" s="3" t="s">
        <v>905</v>
      </c>
    </row>
    <row r="491">
      <c r="A491" s="3" t="s">
        <v>3153</v>
      </c>
      <c r="B491" s="3" t="s">
        <v>3149</v>
      </c>
      <c r="C491" s="3" t="s">
        <v>98</v>
      </c>
      <c r="D491" s="3" t="s">
        <v>3156</v>
      </c>
      <c r="E491" s="11" t="s">
        <v>1454</v>
      </c>
      <c r="F491" s="3">
        <v>2.0</v>
      </c>
      <c r="G491" s="3" t="s">
        <v>905</v>
      </c>
    </row>
    <row r="492">
      <c r="A492" s="3" t="s">
        <v>3157</v>
      </c>
      <c r="B492" s="3" t="s">
        <v>3149</v>
      </c>
      <c r="C492" s="3" t="s">
        <v>361</v>
      </c>
      <c r="D492" s="3" t="s">
        <v>3159</v>
      </c>
      <c r="E492" s="11" t="s">
        <v>1437</v>
      </c>
      <c r="F492" s="3">
        <v>3.0</v>
      </c>
      <c r="G492" s="3" t="s">
        <v>905</v>
      </c>
    </row>
    <row r="493">
      <c r="A493" s="3" t="s">
        <v>3164</v>
      </c>
      <c r="B493" s="3" t="s">
        <v>3149</v>
      </c>
      <c r="C493" s="3" t="s">
        <v>126</v>
      </c>
      <c r="D493" s="3" t="s">
        <v>3166</v>
      </c>
      <c r="E493" s="11" t="s">
        <v>1437</v>
      </c>
      <c r="F493" s="3">
        <v>4.0</v>
      </c>
      <c r="G493" s="3" t="s">
        <v>905</v>
      </c>
    </row>
    <row r="494">
      <c r="A494" s="3" t="s">
        <v>3169</v>
      </c>
      <c r="B494" s="3" t="s">
        <v>3171</v>
      </c>
      <c r="C494" s="3" t="s">
        <v>51</v>
      </c>
      <c r="D494" s="3" t="s">
        <v>3174</v>
      </c>
      <c r="E494" s="11" t="s">
        <v>1437</v>
      </c>
      <c r="F494" s="3">
        <v>1.0</v>
      </c>
      <c r="G494" s="3" t="s">
        <v>905</v>
      </c>
    </row>
    <row r="495">
      <c r="A495" s="3" t="s">
        <v>3175</v>
      </c>
      <c r="B495" s="3" t="s">
        <v>3171</v>
      </c>
      <c r="C495" s="3" t="s">
        <v>98</v>
      </c>
      <c r="D495" s="3" t="s">
        <v>3176</v>
      </c>
      <c r="E495" s="11" t="s">
        <v>1437</v>
      </c>
      <c r="F495" s="3">
        <v>2.0</v>
      </c>
      <c r="G495" s="3" t="s">
        <v>905</v>
      </c>
    </row>
    <row r="496">
      <c r="A496" s="3" t="s">
        <v>3179</v>
      </c>
      <c r="B496" s="3" t="s">
        <v>3171</v>
      </c>
      <c r="C496" s="3" t="s">
        <v>361</v>
      </c>
      <c r="D496" s="3" t="s">
        <v>3182</v>
      </c>
      <c r="E496" s="11" t="s">
        <v>1454</v>
      </c>
      <c r="F496" s="3">
        <v>3.0</v>
      </c>
      <c r="G496" s="3" t="s">
        <v>905</v>
      </c>
    </row>
    <row r="497">
      <c r="A497" s="3" t="s">
        <v>3186</v>
      </c>
      <c r="B497" s="3" t="s">
        <v>3171</v>
      </c>
      <c r="C497" s="3" t="s">
        <v>126</v>
      </c>
      <c r="D497" s="3" t="s">
        <v>3188</v>
      </c>
      <c r="E497" s="11" t="s">
        <v>1437</v>
      </c>
      <c r="F497" s="3">
        <v>4.0</v>
      </c>
      <c r="G497" s="3" t="s">
        <v>905</v>
      </c>
    </row>
    <row r="498">
      <c r="A498" s="3" t="s">
        <v>3191</v>
      </c>
      <c r="B498" s="3" t="s">
        <v>3196</v>
      </c>
      <c r="C498" s="3" t="s">
        <v>51</v>
      </c>
      <c r="D498" s="3" t="s">
        <v>3199</v>
      </c>
      <c r="E498" s="11" t="s">
        <v>1437</v>
      </c>
      <c r="F498" s="3">
        <v>1.0</v>
      </c>
      <c r="G498" s="3" t="s">
        <v>905</v>
      </c>
    </row>
    <row r="499">
      <c r="A499" s="3" t="s">
        <v>3202</v>
      </c>
      <c r="B499" s="3" t="s">
        <v>3196</v>
      </c>
      <c r="C499" s="3" t="s">
        <v>98</v>
      </c>
      <c r="D499" s="3" t="s">
        <v>3203</v>
      </c>
      <c r="E499" s="11" t="s">
        <v>1454</v>
      </c>
      <c r="F499" s="3">
        <v>2.0</v>
      </c>
      <c r="G499" s="3" t="s">
        <v>905</v>
      </c>
    </row>
    <row r="500">
      <c r="A500" s="3" t="s">
        <v>3208</v>
      </c>
      <c r="B500" s="3" t="s">
        <v>3196</v>
      </c>
      <c r="C500" s="3" t="s">
        <v>361</v>
      </c>
      <c r="D500" s="3" t="s">
        <v>3211</v>
      </c>
      <c r="E500" s="11" t="s">
        <v>1437</v>
      </c>
      <c r="F500" s="3">
        <v>3.0</v>
      </c>
      <c r="G500" s="3" t="s">
        <v>905</v>
      </c>
    </row>
    <row r="501">
      <c r="A501" s="3" t="s">
        <v>3216</v>
      </c>
      <c r="B501" s="3" t="s">
        <v>3196</v>
      </c>
      <c r="C501" s="3" t="s">
        <v>126</v>
      </c>
      <c r="D501" s="3" t="s">
        <v>3217</v>
      </c>
      <c r="E501" s="11" t="s">
        <v>1437</v>
      </c>
      <c r="F501" s="3">
        <v>4.0</v>
      </c>
      <c r="G501" s="3" t="s">
        <v>905</v>
      </c>
    </row>
    <row r="502">
      <c r="A502" s="3" t="s">
        <v>3222</v>
      </c>
      <c r="B502" s="3" t="s">
        <v>3224</v>
      </c>
      <c r="C502" s="3" t="s">
        <v>51</v>
      </c>
      <c r="D502" s="3" t="s">
        <v>3225</v>
      </c>
      <c r="E502" s="11" t="s">
        <v>1437</v>
      </c>
      <c r="F502" s="3">
        <v>1.0</v>
      </c>
      <c r="G502" s="3" t="s">
        <v>905</v>
      </c>
    </row>
    <row r="503">
      <c r="A503" s="3" t="s">
        <v>3228</v>
      </c>
      <c r="B503" s="3" t="s">
        <v>3224</v>
      </c>
      <c r="C503" s="3" t="s">
        <v>98</v>
      </c>
      <c r="D503" s="3" t="s">
        <v>3229</v>
      </c>
      <c r="E503" s="11" t="s">
        <v>1437</v>
      </c>
      <c r="F503" s="3">
        <v>2.0</v>
      </c>
      <c r="G503" s="3" t="s">
        <v>905</v>
      </c>
    </row>
    <row r="504">
      <c r="A504" s="3" t="s">
        <v>3233</v>
      </c>
      <c r="B504" s="3" t="s">
        <v>3224</v>
      </c>
      <c r="C504" s="3" t="s">
        <v>361</v>
      </c>
      <c r="D504" s="3" t="s">
        <v>3235</v>
      </c>
      <c r="E504" s="11" t="s">
        <v>1437</v>
      </c>
      <c r="F504" s="3">
        <v>3.0</v>
      </c>
      <c r="G504" s="3" t="s">
        <v>905</v>
      </c>
    </row>
    <row r="505">
      <c r="A505" s="3" t="s">
        <v>3237</v>
      </c>
      <c r="B505" s="3" t="s">
        <v>3224</v>
      </c>
      <c r="C505" s="3" t="s">
        <v>126</v>
      </c>
      <c r="D505" s="3" t="s">
        <v>3239</v>
      </c>
      <c r="E505" s="11" t="s">
        <v>1454</v>
      </c>
      <c r="F505" s="3">
        <v>4.0</v>
      </c>
      <c r="G505" s="3" t="s">
        <v>905</v>
      </c>
    </row>
    <row r="506">
      <c r="A506" s="3" t="s">
        <v>3241</v>
      </c>
      <c r="B506" s="3" t="s">
        <v>3242</v>
      </c>
      <c r="C506" s="3" t="s">
        <v>51</v>
      </c>
      <c r="D506" s="3" t="s">
        <v>3245</v>
      </c>
      <c r="E506" s="11" t="s">
        <v>1437</v>
      </c>
      <c r="F506" s="3">
        <v>1.0</v>
      </c>
      <c r="G506" s="3" t="s">
        <v>905</v>
      </c>
    </row>
    <row r="507">
      <c r="A507" s="3" t="s">
        <v>3248</v>
      </c>
      <c r="B507" s="3" t="s">
        <v>3242</v>
      </c>
      <c r="C507" s="3" t="s">
        <v>98</v>
      </c>
      <c r="D507" s="3" t="s">
        <v>3252</v>
      </c>
      <c r="E507" s="11" t="s">
        <v>1454</v>
      </c>
      <c r="F507" s="3">
        <v>2.0</v>
      </c>
      <c r="G507" s="3" t="s">
        <v>905</v>
      </c>
    </row>
    <row r="508">
      <c r="A508" s="3" t="s">
        <v>3258</v>
      </c>
      <c r="B508" s="3" t="s">
        <v>3242</v>
      </c>
      <c r="C508" s="3" t="s">
        <v>361</v>
      </c>
      <c r="D508" s="3" t="s">
        <v>3259</v>
      </c>
      <c r="E508" s="11" t="s">
        <v>1437</v>
      </c>
      <c r="F508" s="3">
        <v>3.0</v>
      </c>
      <c r="G508" s="3" t="s">
        <v>905</v>
      </c>
    </row>
    <row r="509">
      <c r="A509" s="3" t="s">
        <v>3262</v>
      </c>
      <c r="B509" s="3" t="s">
        <v>3242</v>
      </c>
      <c r="C509" s="3" t="s">
        <v>126</v>
      </c>
      <c r="D509" s="3" t="s">
        <v>3263</v>
      </c>
      <c r="E509" s="11" t="s">
        <v>1437</v>
      </c>
      <c r="F509" s="3">
        <v>4.0</v>
      </c>
      <c r="G509" s="3" t="s">
        <v>905</v>
      </c>
    </row>
    <row r="510">
      <c r="A510" s="3" t="s">
        <v>3266</v>
      </c>
      <c r="B510" s="3" t="s">
        <v>3267</v>
      </c>
      <c r="C510" s="3" t="s">
        <v>51</v>
      </c>
      <c r="D510" s="11" t="s">
        <v>3268</v>
      </c>
      <c r="E510" s="11" t="s">
        <v>1437</v>
      </c>
      <c r="F510" s="3">
        <v>1.0</v>
      </c>
      <c r="G510" s="3" t="s">
        <v>905</v>
      </c>
    </row>
    <row r="511">
      <c r="A511" s="3" t="s">
        <v>3271</v>
      </c>
      <c r="B511" s="3" t="s">
        <v>3267</v>
      </c>
      <c r="C511" s="3" t="s">
        <v>98</v>
      </c>
      <c r="D511" s="11" t="s">
        <v>2447</v>
      </c>
      <c r="E511" s="11" t="s">
        <v>1437</v>
      </c>
      <c r="F511" s="3">
        <v>2.0</v>
      </c>
      <c r="G511" s="3" t="s">
        <v>905</v>
      </c>
    </row>
    <row r="512">
      <c r="A512" s="3" t="s">
        <v>3276</v>
      </c>
      <c r="B512" s="3" t="s">
        <v>3267</v>
      </c>
      <c r="C512" s="3" t="s">
        <v>361</v>
      </c>
      <c r="D512" s="11" t="s">
        <v>3278</v>
      </c>
      <c r="E512" s="11" t="s">
        <v>1454</v>
      </c>
      <c r="F512" s="3">
        <v>3.0</v>
      </c>
      <c r="G512" s="3" t="s">
        <v>905</v>
      </c>
    </row>
    <row r="513">
      <c r="A513" s="3" t="s">
        <v>3280</v>
      </c>
      <c r="B513" s="3" t="s">
        <v>3267</v>
      </c>
      <c r="C513" s="3" t="s">
        <v>126</v>
      </c>
      <c r="D513" s="11" t="s">
        <v>3282</v>
      </c>
      <c r="E513" s="11" t="s">
        <v>1437</v>
      </c>
      <c r="F513" s="3">
        <v>4.0</v>
      </c>
      <c r="G513" s="3" t="s">
        <v>905</v>
      </c>
    </row>
    <row r="514">
      <c r="A514" s="3" t="s">
        <v>3284</v>
      </c>
      <c r="B514" s="3" t="s">
        <v>3285</v>
      </c>
      <c r="C514" s="3" t="s">
        <v>51</v>
      </c>
      <c r="D514" s="3" t="s">
        <v>3287</v>
      </c>
      <c r="E514" s="11" t="s">
        <v>1437</v>
      </c>
      <c r="F514" s="3">
        <v>1.0</v>
      </c>
      <c r="G514" s="3" t="s">
        <v>905</v>
      </c>
    </row>
    <row r="515">
      <c r="A515" s="3" t="s">
        <v>3289</v>
      </c>
      <c r="B515" s="3" t="s">
        <v>3285</v>
      </c>
      <c r="C515" s="3" t="s">
        <v>98</v>
      </c>
      <c r="D515" s="3" t="s">
        <v>3291</v>
      </c>
      <c r="E515" s="11" t="s">
        <v>1454</v>
      </c>
      <c r="F515" s="3">
        <v>2.0</v>
      </c>
      <c r="G515" s="3" t="s">
        <v>905</v>
      </c>
    </row>
    <row r="516">
      <c r="A516" s="3" t="s">
        <v>3297</v>
      </c>
      <c r="B516" s="3" t="s">
        <v>3285</v>
      </c>
      <c r="C516" s="3" t="s">
        <v>361</v>
      </c>
      <c r="D516" s="3" t="s">
        <v>3298</v>
      </c>
      <c r="E516" s="11" t="s">
        <v>1437</v>
      </c>
      <c r="F516" s="3">
        <v>3.0</v>
      </c>
      <c r="G516" s="3" t="s">
        <v>905</v>
      </c>
    </row>
    <row r="517">
      <c r="A517" s="3" t="s">
        <v>3302</v>
      </c>
      <c r="B517" s="3" t="s">
        <v>3285</v>
      </c>
      <c r="C517" s="3" t="s">
        <v>126</v>
      </c>
      <c r="D517" s="3" t="s">
        <v>3303</v>
      </c>
      <c r="E517" s="11" t="s">
        <v>1437</v>
      </c>
      <c r="F517" s="3">
        <v>4.0</v>
      </c>
      <c r="G517" s="3" t="s">
        <v>905</v>
      </c>
    </row>
    <row r="518">
      <c r="A518" s="3" t="s">
        <v>3307</v>
      </c>
      <c r="B518" s="3" t="s">
        <v>3308</v>
      </c>
      <c r="C518" s="3" t="s">
        <v>51</v>
      </c>
      <c r="D518" s="3" t="s">
        <v>3309</v>
      </c>
      <c r="E518" s="11" t="s">
        <v>1437</v>
      </c>
      <c r="F518" s="3">
        <v>1.0</v>
      </c>
      <c r="G518" s="3" t="s">
        <v>905</v>
      </c>
    </row>
    <row r="519">
      <c r="A519" s="3" t="s">
        <v>3313</v>
      </c>
      <c r="B519" s="3" t="s">
        <v>3308</v>
      </c>
      <c r="C519" s="3" t="s">
        <v>98</v>
      </c>
      <c r="D519" s="3" t="s">
        <v>3314</v>
      </c>
      <c r="E519" s="11" t="s">
        <v>1437</v>
      </c>
      <c r="F519" s="3">
        <v>2.0</v>
      </c>
      <c r="G519" s="3" t="s">
        <v>905</v>
      </c>
    </row>
    <row r="520">
      <c r="A520" s="3" t="s">
        <v>3318</v>
      </c>
      <c r="B520" s="3" t="s">
        <v>3308</v>
      </c>
      <c r="C520" s="3" t="s">
        <v>361</v>
      </c>
      <c r="D520" s="3" t="s">
        <v>3319</v>
      </c>
      <c r="E520" s="11" t="s">
        <v>1454</v>
      </c>
      <c r="F520" s="3">
        <v>3.0</v>
      </c>
      <c r="G520" s="3" t="s">
        <v>905</v>
      </c>
    </row>
    <row r="521">
      <c r="A521" s="3" t="s">
        <v>3322</v>
      </c>
      <c r="B521" s="3" t="s">
        <v>3308</v>
      </c>
      <c r="C521" s="3" t="s">
        <v>126</v>
      </c>
      <c r="D521" s="3" t="s">
        <v>3323</v>
      </c>
      <c r="E521" s="11" t="s">
        <v>1437</v>
      </c>
      <c r="F521" s="3">
        <v>4.0</v>
      </c>
      <c r="G521" s="3" t="s">
        <v>905</v>
      </c>
    </row>
    <row r="522">
      <c r="A522" s="3" t="s">
        <v>3325</v>
      </c>
      <c r="B522" s="3" t="s">
        <v>3326</v>
      </c>
      <c r="C522" s="3" t="s">
        <v>51</v>
      </c>
      <c r="D522" s="3" t="s">
        <v>3328</v>
      </c>
      <c r="E522" s="11" t="s">
        <v>1437</v>
      </c>
      <c r="F522" s="3">
        <v>1.0</v>
      </c>
      <c r="G522" s="3" t="s">
        <v>905</v>
      </c>
    </row>
    <row r="523">
      <c r="A523" s="3" t="s">
        <v>3329</v>
      </c>
      <c r="B523" s="3" t="s">
        <v>3326</v>
      </c>
      <c r="C523" s="3" t="s">
        <v>98</v>
      </c>
      <c r="D523" s="3" t="s">
        <v>3331</v>
      </c>
      <c r="E523" s="11" t="s">
        <v>1437</v>
      </c>
      <c r="F523" s="3">
        <v>2.0</v>
      </c>
      <c r="G523" s="3" t="s">
        <v>905</v>
      </c>
    </row>
    <row r="524">
      <c r="A524" s="3" t="s">
        <v>3337</v>
      </c>
      <c r="B524" s="3" t="s">
        <v>3326</v>
      </c>
      <c r="C524" s="3" t="s">
        <v>361</v>
      </c>
      <c r="D524" s="3" t="s">
        <v>3339</v>
      </c>
      <c r="E524" s="11" t="s">
        <v>1454</v>
      </c>
      <c r="F524" s="3">
        <v>3.0</v>
      </c>
      <c r="G524" s="3" t="s">
        <v>905</v>
      </c>
    </row>
    <row r="525">
      <c r="A525" s="3" t="s">
        <v>3344</v>
      </c>
      <c r="B525" s="3" t="s">
        <v>3326</v>
      </c>
      <c r="C525" s="3" t="s">
        <v>126</v>
      </c>
      <c r="D525" s="3" t="s">
        <v>3345</v>
      </c>
      <c r="E525" s="11" t="s">
        <v>1437</v>
      </c>
      <c r="F525" s="3">
        <v>4.0</v>
      </c>
      <c r="G525" s="3" t="s">
        <v>905</v>
      </c>
    </row>
    <row r="526">
      <c r="A526" s="3" t="s">
        <v>3350</v>
      </c>
      <c r="B526" s="3" t="s">
        <v>3351</v>
      </c>
      <c r="C526" s="3" t="s">
        <v>51</v>
      </c>
      <c r="D526" s="3" t="s">
        <v>3353</v>
      </c>
      <c r="E526" s="11" t="s">
        <v>1437</v>
      </c>
      <c r="F526" s="3">
        <v>1.0</v>
      </c>
      <c r="G526" s="3" t="s">
        <v>905</v>
      </c>
    </row>
    <row r="527">
      <c r="A527" s="3" t="s">
        <v>3356</v>
      </c>
      <c r="B527" s="3" t="s">
        <v>3351</v>
      </c>
      <c r="C527" s="3" t="s">
        <v>98</v>
      </c>
      <c r="D527" s="3" t="s">
        <v>2348</v>
      </c>
      <c r="E527" s="11" t="s">
        <v>1454</v>
      </c>
      <c r="F527" s="3">
        <v>2.0</v>
      </c>
      <c r="G527" s="3" t="s">
        <v>905</v>
      </c>
    </row>
    <row r="528">
      <c r="A528" s="3" t="s">
        <v>3358</v>
      </c>
      <c r="B528" s="3" t="s">
        <v>3351</v>
      </c>
      <c r="C528" s="3" t="s">
        <v>361</v>
      </c>
      <c r="D528" s="3" t="s">
        <v>3360</v>
      </c>
      <c r="E528" s="11" t="s">
        <v>1437</v>
      </c>
      <c r="F528" s="3">
        <v>3.0</v>
      </c>
      <c r="G528" s="3" t="s">
        <v>905</v>
      </c>
    </row>
    <row r="529">
      <c r="A529" s="3" t="s">
        <v>3362</v>
      </c>
      <c r="B529" s="3" t="s">
        <v>3351</v>
      </c>
      <c r="C529" s="3" t="s">
        <v>126</v>
      </c>
      <c r="D529" s="3" t="s">
        <v>1569</v>
      </c>
      <c r="E529" s="11" t="s">
        <v>1437</v>
      </c>
      <c r="F529" s="3">
        <v>4.0</v>
      </c>
      <c r="G529" s="3" t="s">
        <v>905</v>
      </c>
    </row>
    <row r="530">
      <c r="A530" s="3" t="s">
        <v>3365</v>
      </c>
      <c r="B530" s="3" t="s">
        <v>3366</v>
      </c>
      <c r="C530" s="3" t="s">
        <v>51</v>
      </c>
      <c r="D530" s="3" t="s">
        <v>3369</v>
      </c>
      <c r="E530" s="11" t="s">
        <v>1437</v>
      </c>
      <c r="F530" s="3">
        <v>1.0</v>
      </c>
      <c r="G530" s="3" t="s">
        <v>905</v>
      </c>
    </row>
    <row r="531">
      <c r="A531" s="3" t="s">
        <v>3371</v>
      </c>
      <c r="B531" s="3" t="s">
        <v>3366</v>
      </c>
      <c r="C531" s="3" t="s">
        <v>98</v>
      </c>
      <c r="D531" s="3" t="s">
        <v>3373</v>
      </c>
      <c r="E531" s="11" t="s">
        <v>1454</v>
      </c>
      <c r="F531" s="3">
        <v>2.0</v>
      </c>
      <c r="G531" s="3" t="s">
        <v>905</v>
      </c>
    </row>
    <row r="532">
      <c r="A532" s="3" t="s">
        <v>3375</v>
      </c>
      <c r="B532" s="3" t="s">
        <v>3366</v>
      </c>
      <c r="C532" s="3" t="s">
        <v>361</v>
      </c>
      <c r="D532" s="3" t="s">
        <v>3377</v>
      </c>
      <c r="E532" s="11" t="s">
        <v>1437</v>
      </c>
      <c r="F532" s="3">
        <v>3.0</v>
      </c>
      <c r="G532" s="3" t="s">
        <v>905</v>
      </c>
    </row>
    <row r="533">
      <c r="A533" s="3" t="s">
        <v>3378</v>
      </c>
      <c r="B533" s="3" t="s">
        <v>3366</v>
      </c>
      <c r="C533" s="3" t="s">
        <v>126</v>
      </c>
      <c r="D533" s="3" t="s">
        <v>3380</v>
      </c>
      <c r="E533" s="11" t="s">
        <v>1437</v>
      </c>
      <c r="F533" s="3">
        <v>4.0</v>
      </c>
      <c r="G533" s="3" t="s">
        <v>905</v>
      </c>
    </row>
    <row r="534">
      <c r="A534" s="3" t="s">
        <v>3382</v>
      </c>
      <c r="B534" s="3" t="s">
        <v>3383</v>
      </c>
      <c r="C534" s="3" t="s">
        <v>51</v>
      </c>
      <c r="D534" s="3" t="s">
        <v>3384</v>
      </c>
      <c r="E534" s="11" t="s">
        <v>1454</v>
      </c>
      <c r="F534" s="3">
        <v>1.0</v>
      </c>
      <c r="G534" s="3" t="s">
        <v>905</v>
      </c>
    </row>
    <row r="535">
      <c r="A535" s="3" t="s">
        <v>3388</v>
      </c>
      <c r="B535" s="3" t="s">
        <v>3383</v>
      </c>
      <c r="C535" s="3" t="s">
        <v>98</v>
      </c>
      <c r="D535" s="3" t="s">
        <v>3390</v>
      </c>
      <c r="E535" s="11" t="s">
        <v>1437</v>
      </c>
      <c r="F535" s="3">
        <v>2.0</v>
      </c>
      <c r="G535" s="3" t="s">
        <v>905</v>
      </c>
    </row>
    <row r="536">
      <c r="A536" s="3" t="s">
        <v>3392</v>
      </c>
      <c r="B536" s="3" t="s">
        <v>3383</v>
      </c>
      <c r="C536" s="3" t="s">
        <v>361</v>
      </c>
      <c r="D536" s="3" t="s">
        <v>3395</v>
      </c>
      <c r="E536" s="11" t="s">
        <v>1437</v>
      </c>
      <c r="F536" s="3">
        <v>3.0</v>
      </c>
      <c r="G536" s="3" t="s">
        <v>905</v>
      </c>
    </row>
    <row r="537">
      <c r="A537" s="3" t="s">
        <v>3397</v>
      </c>
      <c r="B537" s="3" t="s">
        <v>3383</v>
      </c>
      <c r="C537" s="3" t="s">
        <v>126</v>
      </c>
      <c r="D537" s="3" t="s">
        <v>3399</v>
      </c>
      <c r="E537" s="11" t="s">
        <v>1437</v>
      </c>
      <c r="F537" s="3">
        <v>4.0</v>
      </c>
      <c r="G537" s="3" t="s">
        <v>905</v>
      </c>
    </row>
    <row r="538">
      <c r="A538" s="3" t="s">
        <v>3402</v>
      </c>
      <c r="B538" s="3" t="s">
        <v>3403</v>
      </c>
      <c r="C538" s="3" t="s">
        <v>51</v>
      </c>
      <c r="D538" s="3" t="s">
        <v>3404</v>
      </c>
      <c r="E538" s="11" t="s">
        <v>1437</v>
      </c>
      <c r="F538" s="3">
        <v>1.0</v>
      </c>
      <c r="G538" s="3" t="s">
        <v>905</v>
      </c>
    </row>
    <row r="539">
      <c r="A539" s="3" t="s">
        <v>3406</v>
      </c>
      <c r="B539" s="3" t="s">
        <v>3403</v>
      </c>
      <c r="C539" s="3" t="s">
        <v>98</v>
      </c>
      <c r="D539" s="3" t="s">
        <v>3408</v>
      </c>
      <c r="E539" s="11" t="s">
        <v>1437</v>
      </c>
      <c r="F539" s="3">
        <v>2.0</v>
      </c>
      <c r="G539" s="3" t="s">
        <v>905</v>
      </c>
    </row>
    <row r="540">
      <c r="A540" s="3" t="s">
        <v>3410</v>
      </c>
      <c r="B540" s="3" t="s">
        <v>3403</v>
      </c>
      <c r="C540" s="3" t="s">
        <v>361</v>
      </c>
      <c r="D540" s="3" t="s">
        <v>3411</v>
      </c>
      <c r="E540" s="11" t="s">
        <v>1454</v>
      </c>
      <c r="F540" s="3">
        <v>3.0</v>
      </c>
      <c r="G540" s="3" t="s">
        <v>905</v>
      </c>
    </row>
    <row r="541">
      <c r="A541" s="3" t="s">
        <v>3414</v>
      </c>
      <c r="B541" s="3" t="s">
        <v>3403</v>
      </c>
      <c r="C541" s="3" t="s">
        <v>126</v>
      </c>
      <c r="D541" s="3" t="s">
        <v>3415</v>
      </c>
      <c r="E541" s="11" t="s">
        <v>1437</v>
      </c>
      <c r="F541" s="3">
        <v>4.0</v>
      </c>
      <c r="G541" s="3" t="s">
        <v>905</v>
      </c>
    </row>
    <row r="542">
      <c r="A542" s="3" t="s">
        <v>3418</v>
      </c>
      <c r="B542" s="3" t="s">
        <v>3419</v>
      </c>
      <c r="C542" s="3" t="s">
        <v>51</v>
      </c>
      <c r="D542" s="3" t="s">
        <v>3420</v>
      </c>
      <c r="E542" s="11" t="s">
        <v>1437</v>
      </c>
      <c r="F542" s="3">
        <v>1.0</v>
      </c>
      <c r="G542" s="3" t="s">
        <v>905</v>
      </c>
    </row>
    <row r="543">
      <c r="A543" s="3" t="s">
        <v>3423</v>
      </c>
      <c r="B543" s="3" t="s">
        <v>3419</v>
      </c>
      <c r="C543" s="3" t="s">
        <v>98</v>
      </c>
      <c r="D543" s="3" t="s">
        <v>3425</v>
      </c>
      <c r="E543" s="11" t="s">
        <v>1454</v>
      </c>
      <c r="F543" s="3">
        <v>2.0</v>
      </c>
      <c r="G543" s="3" t="s">
        <v>905</v>
      </c>
    </row>
    <row r="544">
      <c r="A544" s="3" t="s">
        <v>3426</v>
      </c>
      <c r="B544" s="3" t="s">
        <v>3419</v>
      </c>
      <c r="C544" s="3" t="s">
        <v>361</v>
      </c>
      <c r="D544" s="3" t="s">
        <v>3427</v>
      </c>
      <c r="E544" s="11" t="s">
        <v>1437</v>
      </c>
      <c r="F544" s="3">
        <v>3.0</v>
      </c>
      <c r="G544" s="3" t="s">
        <v>905</v>
      </c>
    </row>
    <row r="545">
      <c r="A545" s="3" t="s">
        <v>3430</v>
      </c>
      <c r="B545" s="3" t="s">
        <v>3419</v>
      </c>
      <c r="C545" s="3" t="s">
        <v>126</v>
      </c>
      <c r="D545" s="3" t="s">
        <v>3431</v>
      </c>
      <c r="E545" s="11" t="s">
        <v>1437</v>
      </c>
      <c r="F545" s="3">
        <v>4.0</v>
      </c>
      <c r="G545" s="3" t="s">
        <v>905</v>
      </c>
    </row>
    <row r="546">
      <c r="A546" s="3" t="s">
        <v>3433</v>
      </c>
      <c r="B546" s="3" t="s">
        <v>3434</v>
      </c>
      <c r="C546" s="3" t="s">
        <v>51</v>
      </c>
      <c r="D546" s="3" t="s">
        <v>3436</v>
      </c>
      <c r="E546" s="11" t="s">
        <v>1437</v>
      </c>
      <c r="F546" s="3">
        <v>1.0</v>
      </c>
      <c r="G546" s="3" t="s">
        <v>905</v>
      </c>
    </row>
    <row r="547">
      <c r="A547" s="3" t="s">
        <v>3438</v>
      </c>
      <c r="B547" s="3" t="s">
        <v>3434</v>
      </c>
      <c r="C547" s="3" t="s">
        <v>98</v>
      </c>
      <c r="D547" s="3" t="s">
        <v>3440</v>
      </c>
      <c r="E547" s="11" t="s">
        <v>1454</v>
      </c>
      <c r="F547" s="3">
        <v>2.0</v>
      </c>
      <c r="G547" s="3" t="s">
        <v>905</v>
      </c>
    </row>
    <row r="548">
      <c r="A548" s="3" t="s">
        <v>3441</v>
      </c>
      <c r="B548" s="3" t="s">
        <v>3434</v>
      </c>
      <c r="C548" s="3" t="s">
        <v>361</v>
      </c>
      <c r="D548" s="3" t="s">
        <v>3444</v>
      </c>
      <c r="E548" s="11" t="s">
        <v>1437</v>
      </c>
      <c r="F548" s="3">
        <v>3.0</v>
      </c>
      <c r="G548" s="3" t="s">
        <v>905</v>
      </c>
    </row>
    <row r="549">
      <c r="A549" s="3" t="s">
        <v>3446</v>
      </c>
      <c r="B549" s="3" t="s">
        <v>3434</v>
      </c>
      <c r="C549" s="3" t="s">
        <v>126</v>
      </c>
      <c r="D549" s="3" t="s">
        <v>3449</v>
      </c>
      <c r="E549" s="11" t="s">
        <v>1437</v>
      </c>
      <c r="F549" s="3">
        <v>4.0</v>
      </c>
      <c r="G549" s="3" t="s">
        <v>905</v>
      </c>
    </row>
    <row r="550">
      <c r="A550" s="3" t="s">
        <v>3451</v>
      </c>
      <c r="B550" s="3" t="s">
        <v>3452</v>
      </c>
      <c r="C550" s="3" t="s">
        <v>51</v>
      </c>
      <c r="D550" s="3" t="s">
        <v>3454</v>
      </c>
      <c r="E550" s="11" t="s">
        <v>1437</v>
      </c>
      <c r="F550" s="3">
        <v>1.0</v>
      </c>
      <c r="G550" s="3" t="s">
        <v>905</v>
      </c>
    </row>
    <row r="551">
      <c r="A551" s="3" t="s">
        <v>3457</v>
      </c>
      <c r="B551" s="3" t="s">
        <v>3452</v>
      </c>
      <c r="C551" s="3" t="s">
        <v>98</v>
      </c>
      <c r="D551" s="3" t="s">
        <v>3458</v>
      </c>
      <c r="E551" s="11" t="s">
        <v>1437</v>
      </c>
      <c r="F551" s="3">
        <v>2.0</v>
      </c>
      <c r="G551" s="3" t="s">
        <v>905</v>
      </c>
    </row>
    <row r="552">
      <c r="A552" s="3" t="s">
        <v>3461</v>
      </c>
      <c r="B552" s="3" t="s">
        <v>3452</v>
      </c>
      <c r="C552" s="3" t="s">
        <v>361</v>
      </c>
      <c r="D552" s="3" t="s">
        <v>3462</v>
      </c>
      <c r="E552" s="11" t="s">
        <v>1437</v>
      </c>
      <c r="F552" s="3">
        <v>3.0</v>
      </c>
      <c r="G552" s="3" t="s">
        <v>905</v>
      </c>
    </row>
    <row r="553">
      <c r="A553" s="3" t="s">
        <v>3465</v>
      </c>
      <c r="B553" s="3" t="s">
        <v>3452</v>
      </c>
      <c r="C553" s="3" t="s">
        <v>126</v>
      </c>
      <c r="D553" s="3" t="s">
        <v>3467</v>
      </c>
      <c r="E553" s="11" t="s">
        <v>1454</v>
      </c>
      <c r="F553" s="3">
        <v>4.0</v>
      </c>
      <c r="G553" s="3" t="s">
        <v>905</v>
      </c>
    </row>
    <row r="554">
      <c r="A554" s="3" t="s">
        <v>3469</v>
      </c>
      <c r="B554" s="3" t="s">
        <v>3470</v>
      </c>
      <c r="C554" s="3" t="s">
        <v>51</v>
      </c>
      <c r="D554" s="3" t="s">
        <v>3473</v>
      </c>
      <c r="E554" s="3" t="b">
        <v>0</v>
      </c>
      <c r="F554" s="3">
        <v>1.0</v>
      </c>
      <c r="G554" s="3" t="s">
        <v>905</v>
      </c>
    </row>
    <row r="555">
      <c r="A555" s="3" t="s">
        <v>3474</v>
      </c>
      <c r="B555" s="3" t="s">
        <v>3470</v>
      </c>
      <c r="C555" s="3" t="s">
        <v>98</v>
      </c>
      <c r="D555" s="3" t="s">
        <v>3477</v>
      </c>
      <c r="E555" s="3" t="b">
        <v>1</v>
      </c>
      <c r="F555" s="3">
        <v>2.0</v>
      </c>
      <c r="G555" s="3" t="s">
        <v>905</v>
      </c>
    </row>
    <row r="556">
      <c r="A556" s="3" t="s">
        <v>3481</v>
      </c>
      <c r="B556" s="3" t="s">
        <v>3470</v>
      </c>
      <c r="C556" s="3" t="s">
        <v>361</v>
      </c>
      <c r="D556" s="3" t="s">
        <v>3483</v>
      </c>
      <c r="E556" s="3" t="b">
        <v>0</v>
      </c>
      <c r="F556" s="3">
        <v>3.0</v>
      </c>
      <c r="G556" s="3" t="s">
        <v>905</v>
      </c>
    </row>
    <row r="557">
      <c r="A557" s="3" t="s">
        <v>3486</v>
      </c>
      <c r="B557" s="3" t="s">
        <v>3470</v>
      </c>
      <c r="C557" s="3" t="s">
        <v>126</v>
      </c>
      <c r="D557" s="3" t="s">
        <v>3488</v>
      </c>
      <c r="E557" s="3" t="b">
        <v>0</v>
      </c>
      <c r="F557" s="3">
        <v>4.0</v>
      </c>
      <c r="G557" s="3" t="s">
        <v>905</v>
      </c>
    </row>
    <row r="558">
      <c r="A558" s="3" t="s">
        <v>3494</v>
      </c>
      <c r="B558" s="3" t="s">
        <v>3495</v>
      </c>
      <c r="C558" s="3" t="s">
        <v>51</v>
      </c>
      <c r="D558" s="3" t="s">
        <v>3496</v>
      </c>
      <c r="E558" s="11" t="s">
        <v>1454</v>
      </c>
      <c r="F558" s="3">
        <v>1.0</v>
      </c>
      <c r="G558" s="3" t="s">
        <v>905</v>
      </c>
    </row>
    <row r="559">
      <c r="A559" s="3" t="s">
        <v>3499</v>
      </c>
      <c r="B559" s="3" t="s">
        <v>3495</v>
      </c>
      <c r="C559" s="3" t="s">
        <v>98</v>
      </c>
      <c r="D559" s="3" t="s">
        <v>3500</v>
      </c>
      <c r="E559" s="11" t="s">
        <v>1437</v>
      </c>
      <c r="F559" s="3">
        <v>2.0</v>
      </c>
      <c r="G559" s="3" t="s">
        <v>905</v>
      </c>
    </row>
    <row r="560">
      <c r="A560" s="3" t="s">
        <v>3503</v>
      </c>
      <c r="B560" s="3" t="s">
        <v>3495</v>
      </c>
      <c r="C560" s="3" t="s">
        <v>361</v>
      </c>
      <c r="D560" s="3" t="s">
        <v>3505</v>
      </c>
      <c r="E560" s="11" t="s">
        <v>1437</v>
      </c>
      <c r="F560" s="3">
        <v>3.0</v>
      </c>
      <c r="G560" s="3" t="s">
        <v>905</v>
      </c>
    </row>
    <row r="561">
      <c r="A561" s="3" t="s">
        <v>3507</v>
      </c>
      <c r="B561" s="3" t="s">
        <v>3495</v>
      </c>
      <c r="C561" s="3" t="s">
        <v>126</v>
      </c>
      <c r="D561" s="3" t="s">
        <v>3509</v>
      </c>
      <c r="E561" s="11" t="s">
        <v>1437</v>
      </c>
      <c r="F561" s="3">
        <v>4.0</v>
      </c>
      <c r="G561" s="3" t="s">
        <v>905</v>
      </c>
    </row>
    <row r="562">
      <c r="A562" s="3" t="s">
        <v>3515</v>
      </c>
      <c r="B562" s="3" t="s">
        <v>3516</v>
      </c>
      <c r="C562" s="3" t="s">
        <v>51</v>
      </c>
      <c r="D562" s="3" t="s">
        <v>3520</v>
      </c>
      <c r="E562" s="11" t="s">
        <v>1454</v>
      </c>
      <c r="F562" s="3">
        <v>1.0</v>
      </c>
      <c r="G562" s="3" t="s">
        <v>905</v>
      </c>
    </row>
    <row r="563">
      <c r="A563" s="3" t="s">
        <v>3526</v>
      </c>
      <c r="B563" s="3" t="s">
        <v>3516</v>
      </c>
      <c r="C563" s="3" t="s">
        <v>98</v>
      </c>
      <c r="D563" s="3" t="s">
        <v>3529</v>
      </c>
      <c r="E563" s="11" t="s">
        <v>1437</v>
      </c>
      <c r="F563" s="3">
        <v>2.0</v>
      </c>
      <c r="G563" s="3" t="s">
        <v>905</v>
      </c>
    </row>
    <row r="564">
      <c r="A564" s="3" t="s">
        <v>3532</v>
      </c>
      <c r="B564" s="3" t="s">
        <v>3516</v>
      </c>
      <c r="C564" s="3" t="s">
        <v>361</v>
      </c>
      <c r="D564" s="3" t="s">
        <v>3534</v>
      </c>
      <c r="E564" s="11" t="s">
        <v>1437</v>
      </c>
      <c r="F564" s="3">
        <v>3.0</v>
      </c>
      <c r="G564" s="3" t="s">
        <v>905</v>
      </c>
    </row>
    <row r="565">
      <c r="A565" s="3" t="s">
        <v>3538</v>
      </c>
      <c r="B565" s="3" t="s">
        <v>3516</v>
      </c>
      <c r="C565" s="3" t="s">
        <v>126</v>
      </c>
      <c r="D565" s="3" t="s">
        <v>3541</v>
      </c>
      <c r="E565" s="11" t="s">
        <v>1437</v>
      </c>
      <c r="F565" s="3">
        <v>4.0</v>
      </c>
      <c r="G565" s="3" t="s">
        <v>905</v>
      </c>
    </row>
    <row r="566">
      <c r="A566" s="3" t="s">
        <v>3545</v>
      </c>
      <c r="B566" s="3" t="s">
        <v>3525</v>
      </c>
      <c r="C566" s="3" t="s">
        <v>51</v>
      </c>
      <c r="D566" s="3" t="s">
        <v>2094</v>
      </c>
      <c r="E566" s="11" t="s">
        <v>1454</v>
      </c>
      <c r="F566" s="3">
        <v>1.0</v>
      </c>
      <c r="G566" s="3" t="s">
        <v>905</v>
      </c>
    </row>
    <row r="567">
      <c r="A567" s="3" t="s">
        <v>3550</v>
      </c>
      <c r="B567" s="3" t="s">
        <v>3525</v>
      </c>
      <c r="C567" s="3" t="s">
        <v>98</v>
      </c>
      <c r="D567" s="3" t="s">
        <v>3554</v>
      </c>
      <c r="E567" s="11" t="s">
        <v>1437</v>
      </c>
      <c r="F567" s="3">
        <v>2.0</v>
      </c>
      <c r="G567" s="3" t="s">
        <v>905</v>
      </c>
    </row>
    <row r="568">
      <c r="A568" s="3" t="s">
        <v>3559</v>
      </c>
      <c r="B568" s="3" t="s">
        <v>3525</v>
      </c>
      <c r="C568" s="3" t="s">
        <v>361</v>
      </c>
      <c r="D568" s="3" t="s">
        <v>3562</v>
      </c>
      <c r="E568" s="11" t="s">
        <v>1437</v>
      </c>
      <c r="F568" s="3">
        <v>3.0</v>
      </c>
      <c r="G568" s="3" t="s">
        <v>905</v>
      </c>
    </row>
    <row r="569">
      <c r="A569" s="3" t="s">
        <v>3567</v>
      </c>
      <c r="B569" s="3" t="s">
        <v>3525</v>
      </c>
      <c r="C569" s="3" t="s">
        <v>126</v>
      </c>
      <c r="D569" s="3" t="s">
        <v>3571</v>
      </c>
      <c r="E569" s="11" t="s">
        <v>1437</v>
      </c>
      <c r="F569" s="3">
        <v>4.0</v>
      </c>
      <c r="G569" s="3" t="s">
        <v>905</v>
      </c>
    </row>
    <row r="570">
      <c r="A570" s="3" t="s">
        <v>3575</v>
      </c>
      <c r="B570" s="3" t="s">
        <v>3531</v>
      </c>
      <c r="C570" s="3" t="s">
        <v>51</v>
      </c>
      <c r="D570" s="3" t="s">
        <v>3287</v>
      </c>
      <c r="E570" s="11" t="s">
        <v>1437</v>
      </c>
      <c r="F570" s="3">
        <v>1.0</v>
      </c>
      <c r="G570" s="3" t="s">
        <v>905</v>
      </c>
    </row>
    <row r="571">
      <c r="A571" s="3" t="s">
        <v>3579</v>
      </c>
      <c r="B571" s="3" t="s">
        <v>3531</v>
      </c>
      <c r="C571" s="3" t="s">
        <v>98</v>
      </c>
      <c r="D571" s="3" t="s">
        <v>3580</v>
      </c>
      <c r="E571" s="11" t="s">
        <v>1437</v>
      </c>
      <c r="F571" s="3">
        <v>2.0</v>
      </c>
      <c r="G571" s="3" t="s">
        <v>905</v>
      </c>
    </row>
    <row r="572">
      <c r="A572" s="3" t="s">
        <v>3584</v>
      </c>
      <c r="B572" s="3" t="s">
        <v>3531</v>
      </c>
      <c r="C572" s="3" t="s">
        <v>361</v>
      </c>
      <c r="D572" s="3" t="s">
        <v>3585</v>
      </c>
      <c r="E572" s="11" t="s">
        <v>1454</v>
      </c>
      <c r="F572" s="3">
        <v>3.0</v>
      </c>
      <c r="G572" s="3" t="s">
        <v>905</v>
      </c>
    </row>
    <row r="573">
      <c r="A573" s="3" t="s">
        <v>3591</v>
      </c>
      <c r="B573" s="3" t="s">
        <v>3531</v>
      </c>
      <c r="C573" s="3" t="s">
        <v>126</v>
      </c>
      <c r="D573" s="3" t="s">
        <v>3592</v>
      </c>
      <c r="E573" s="11" t="s">
        <v>1437</v>
      </c>
      <c r="F573" s="3">
        <v>4.0</v>
      </c>
      <c r="G573" s="3" t="s">
        <v>905</v>
      </c>
    </row>
    <row r="574">
      <c r="A574" s="3" t="s">
        <v>3597</v>
      </c>
      <c r="B574" s="3" t="s">
        <v>3536</v>
      </c>
      <c r="C574" s="3" t="s">
        <v>51</v>
      </c>
      <c r="D574" s="3" t="s">
        <v>3600</v>
      </c>
      <c r="E574" s="11" t="s">
        <v>1454</v>
      </c>
      <c r="F574" s="3">
        <v>1.0</v>
      </c>
      <c r="G574" s="3" t="s">
        <v>905</v>
      </c>
    </row>
    <row r="575">
      <c r="A575" s="3" t="s">
        <v>3603</v>
      </c>
      <c r="B575" s="3" t="s">
        <v>3536</v>
      </c>
      <c r="C575" s="3" t="s">
        <v>98</v>
      </c>
      <c r="D575" s="3" t="s">
        <v>3606</v>
      </c>
      <c r="E575" s="11" t="s">
        <v>1437</v>
      </c>
      <c r="F575" s="3">
        <v>2.0</v>
      </c>
      <c r="G575" s="3" t="s">
        <v>905</v>
      </c>
    </row>
    <row r="576">
      <c r="A576" s="3" t="s">
        <v>3609</v>
      </c>
      <c r="B576" s="3" t="s">
        <v>3536</v>
      </c>
      <c r="C576" s="3" t="s">
        <v>361</v>
      </c>
      <c r="D576" s="3" t="s">
        <v>3610</v>
      </c>
      <c r="E576" s="11" t="s">
        <v>1437</v>
      </c>
      <c r="F576" s="3">
        <v>3.0</v>
      </c>
      <c r="G576" s="3" t="s">
        <v>905</v>
      </c>
    </row>
    <row r="577">
      <c r="A577" s="3" t="s">
        <v>3614</v>
      </c>
      <c r="B577" s="3" t="s">
        <v>3536</v>
      </c>
      <c r="C577" s="3" t="s">
        <v>126</v>
      </c>
      <c r="D577" s="3" t="s">
        <v>3616</v>
      </c>
      <c r="E577" s="11" t="s">
        <v>1437</v>
      </c>
      <c r="F577" s="3">
        <v>4.0</v>
      </c>
      <c r="G577" s="3" t="s">
        <v>905</v>
      </c>
    </row>
    <row r="578">
      <c r="A578" s="3" t="s">
        <v>3619</v>
      </c>
      <c r="B578" s="3" t="s">
        <v>3540</v>
      </c>
      <c r="C578" s="3" t="s">
        <v>51</v>
      </c>
      <c r="D578" s="3" t="s">
        <v>3620</v>
      </c>
      <c r="E578" s="11" t="s">
        <v>1437</v>
      </c>
      <c r="F578" s="3">
        <v>1.0</v>
      </c>
      <c r="G578" s="3" t="s">
        <v>905</v>
      </c>
    </row>
    <row r="579">
      <c r="A579" s="3" t="s">
        <v>3624</v>
      </c>
      <c r="B579" s="3" t="s">
        <v>3540</v>
      </c>
      <c r="C579" s="3" t="s">
        <v>98</v>
      </c>
      <c r="D579" s="3" t="s">
        <v>3625</v>
      </c>
      <c r="E579" s="11" t="s">
        <v>1437</v>
      </c>
      <c r="F579" s="3">
        <v>2.0</v>
      </c>
      <c r="G579" s="3" t="s">
        <v>905</v>
      </c>
    </row>
    <row r="580">
      <c r="A580" s="3" t="s">
        <v>3629</v>
      </c>
      <c r="B580" s="3" t="s">
        <v>3540</v>
      </c>
      <c r="C580" s="3" t="s">
        <v>361</v>
      </c>
      <c r="D580" s="3" t="s">
        <v>3630</v>
      </c>
      <c r="E580" s="11" t="s">
        <v>1437</v>
      </c>
      <c r="F580" s="3">
        <v>3.0</v>
      </c>
      <c r="G580" s="3" t="s">
        <v>905</v>
      </c>
    </row>
    <row r="581">
      <c r="A581" s="3" t="s">
        <v>3634</v>
      </c>
      <c r="B581" s="3" t="s">
        <v>3540</v>
      </c>
      <c r="C581" s="3" t="s">
        <v>126</v>
      </c>
      <c r="D581" s="3" t="s">
        <v>3636</v>
      </c>
      <c r="E581" s="11" t="s">
        <v>1454</v>
      </c>
      <c r="F581" s="3">
        <v>4.0</v>
      </c>
      <c r="G581" s="3" t="s">
        <v>905</v>
      </c>
    </row>
    <row r="582">
      <c r="A582" s="3" t="s">
        <v>3639</v>
      </c>
      <c r="B582" s="3" t="s">
        <v>3544</v>
      </c>
      <c r="C582" s="3" t="s">
        <v>51</v>
      </c>
      <c r="D582" s="3" t="s">
        <v>3641</v>
      </c>
      <c r="E582" s="3" t="b">
        <v>1</v>
      </c>
      <c r="F582" s="3">
        <v>1.0</v>
      </c>
      <c r="G582" s="3" t="s">
        <v>905</v>
      </c>
    </row>
    <row r="583">
      <c r="A583" s="3" t="s">
        <v>3644</v>
      </c>
      <c r="B583" s="3" t="s">
        <v>3544</v>
      </c>
      <c r="C583" s="3" t="s">
        <v>98</v>
      </c>
      <c r="D583" s="3" t="s">
        <v>3646</v>
      </c>
      <c r="E583" s="11" t="s">
        <v>1437</v>
      </c>
      <c r="F583" s="3">
        <v>2.0</v>
      </c>
      <c r="G583" s="3" t="s">
        <v>905</v>
      </c>
    </row>
    <row r="584">
      <c r="A584" s="3" t="s">
        <v>3650</v>
      </c>
      <c r="B584" s="3" t="s">
        <v>3544</v>
      </c>
      <c r="C584" s="3" t="s">
        <v>361</v>
      </c>
      <c r="D584" s="3" t="s">
        <v>3652</v>
      </c>
      <c r="E584" s="11" t="s">
        <v>1437</v>
      </c>
      <c r="F584" s="3">
        <v>3.0</v>
      </c>
      <c r="G584" s="3" t="s">
        <v>905</v>
      </c>
    </row>
    <row r="585">
      <c r="A585" s="3" t="s">
        <v>3657</v>
      </c>
      <c r="B585" s="3" t="s">
        <v>3544</v>
      </c>
      <c r="C585" s="3" t="s">
        <v>126</v>
      </c>
      <c r="D585" s="3" t="s">
        <v>3659</v>
      </c>
      <c r="E585" s="11" t="s">
        <v>1437</v>
      </c>
      <c r="F585" s="3">
        <v>4.0</v>
      </c>
      <c r="G585" s="3" t="s">
        <v>905</v>
      </c>
    </row>
    <row r="586">
      <c r="A586" s="3" t="s">
        <v>3663</v>
      </c>
      <c r="B586" s="3" t="s">
        <v>3548</v>
      </c>
      <c r="C586" s="3" t="s">
        <v>51</v>
      </c>
      <c r="D586" s="3" t="s">
        <v>3666</v>
      </c>
      <c r="E586" s="11" t="s">
        <v>1437</v>
      </c>
      <c r="F586" s="3">
        <v>1.0</v>
      </c>
      <c r="G586" s="3" t="s">
        <v>905</v>
      </c>
    </row>
    <row r="587">
      <c r="A587" s="3" t="s">
        <v>3670</v>
      </c>
      <c r="B587" s="3" t="s">
        <v>3548</v>
      </c>
      <c r="C587" s="3" t="s">
        <v>98</v>
      </c>
      <c r="D587" s="3" t="s">
        <v>3671</v>
      </c>
      <c r="E587" s="11" t="s">
        <v>1454</v>
      </c>
      <c r="F587" s="3">
        <v>2.0</v>
      </c>
      <c r="G587" s="3" t="s">
        <v>905</v>
      </c>
    </row>
    <row r="588">
      <c r="A588" s="3" t="s">
        <v>3677</v>
      </c>
      <c r="B588" s="3" t="s">
        <v>3548</v>
      </c>
      <c r="C588" s="3" t="s">
        <v>361</v>
      </c>
      <c r="D588" s="3" t="s">
        <v>3679</v>
      </c>
      <c r="E588" s="11" t="s">
        <v>1437</v>
      </c>
      <c r="F588" s="3">
        <v>3.0</v>
      </c>
      <c r="G588" s="3" t="s">
        <v>905</v>
      </c>
    </row>
    <row r="589">
      <c r="A589" s="3" t="s">
        <v>3682</v>
      </c>
      <c r="B589" s="3" t="s">
        <v>3548</v>
      </c>
      <c r="C589" s="3" t="s">
        <v>126</v>
      </c>
      <c r="D589" s="3" t="s">
        <v>3683</v>
      </c>
      <c r="E589" s="11" t="s">
        <v>1437</v>
      </c>
      <c r="F589" s="3">
        <v>4.0</v>
      </c>
      <c r="G589" s="3" t="s">
        <v>905</v>
      </c>
    </row>
    <row r="590">
      <c r="A590" s="3" t="s">
        <v>3685</v>
      </c>
      <c r="B590" s="3" t="s">
        <v>3552</v>
      </c>
      <c r="C590" s="3" t="s">
        <v>51</v>
      </c>
      <c r="D590" s="13" t="s">
        <v>3688</v>
      </c>
      <c r="E590" s="11" t="s">
        <v>1437</v>
      </c>
      <c r="F590" s="3">
        <v>1.0</v>
      </c>
      <c r="G590" s="3" t="s">
        <v>905</v>
      </c>
    </row>
    <row r="591">
      <c r="A591" s="3" t="s">
        <v>3692</v>
      </c>
      <c r="B591" s="3" t="s">
        <v>3552</v>
      </c>
      <c r="C591" s="3" t="s">
        <v>98</v>
      </c>
      <c r="D591" s="13" t="s">
        <v>3693</v>
      </c>
      <c r="E591" s="11" t="s">
        <v>1437</v>
      </c>
      <c r="F591" s="3">
        <v>2.0</v>
      </c>
      <c r="G591" s="3" t="s">
        <v>905</v>
      </c>
    </row>
    <row r="592">
      <c r="A592" s="3" t="s">
        <v>3697</v>
      </c>
      <c r="B592" s="3" t="s">
        <v>3552</v>
      </c>
      <c r="C592" s="3" t="s">
        <v>361</v>
      </c>
      <c r="D592" s="13" t="s">
        <v>3698</v>
      </c>
      <c r="E592" s="11" t="s">
        <v>1437</v>
      </c>
      <c r="F592" s="3">
        <v>3.0</v>
      </c>
      <c r="G592" s="3" t="s">
        <v>905</v>
      </c>
    </row>
    <row r="593">
      <c r="A593" s="3" t="s">
        <v>3706</v>
      </c>
      <c r="B593" s="3" t="s">
        <v>3552</v>
      </c>
      <c r="C593" s="3" t="s">
        <v>126</v>
      </c>
      <c r="D593" s="13" t="s">
        <v>3709</v>
      </c>
      <c r="E593" s="11" t="s">
        <v>1454</v>
      </c>
      <c r="F593" s="3">
        <v>4.0</v>
      </c>
      <c r="G593" s="3" t="s">
        <v>905</v>
      </c>
    </row>
    <row r="594">
      <c r="A594" s="3" t="s">
        <v>3717</v>
      </c>
      <c r="B594" s="3" t="s">
        <v>3556</v>
      </c>
      <c r="C594" s="3" t="s">
        <v>51</v>
      </c>
      <c r="D594" s="3" t="s">
        <v>3718</v>
      </c>
      <c r="E594" s="11" t="s">
        <v>1437</v>
      </c>
      <c r="F594" s="3">
        <v>1.0</v>
      </c>
      <c r="G594" s="3" t="s">
        <v>905</v>
      </c>
    </row>
    <row r="595">
      <c r="A595" s="3" t="s">
        <v>3722</v>
      </c>
      <c r="B595" s="3" t="s">
        <v>3556</v>
      </c>
      <c r="C595" s="3" t="s">
        <v>98</v>
      </c>
      <c r="D595" s="3" t="s">
        <v>3724</v>
      </c>
      <c r="E595" s="11" t="s">
        <v>1437</v>
      </c>
      <c r="F595" s="3">
        <v>2.0</v>
      </c>
      <c r="G595" s="3" t="s">
        <v>905</v>
      </c>
    </row>
    <row r="596">
      <c r="A596" s="3" t="s">
        <v>3728</v>
      </c>
      <c r="B596" s="3" t="s">
        <v>3556</v>
      </c>
      <c r="C596" s="3" t="s">
        <v>361</v>
      </c>
      <c r="D596" s="3" t="s">
        <v>3731</v>
      </c>
      <c r="E596" s="11" t="s">
        <v>1454</v>
      </c>
      <c r="F596" s="3">
        <v>3.0</v>
      </c>
      <c r="G596" s="3" t="s">
        <v>905</v>
      </c>
    </row>
    <row r="597">
      <c r="A597" s="3" t="s">
        <v>3733</v>
      </c>
      <c r="B597" s="3" t="s">
        <v>3556</v>
      </c>
      <c r="C597" s="3" t="s">
        <v>126</v>
      </c>
      <c r="D597" s="3" t="s">
        <v>3737</v>
      </c>
      <c r="E597" s="11" t="s">
        <v>1437</v>
      </c>
      <c r="F597" s="3">
        <v>4.0</v>
      </c>
      <c r="G597" s="3" t="s">
        <v>905</v>
      </c>
    </row>
    <row r="598">
      <c r="A598" s="3" t="s">
        <v>3742</v>
      </c>
      <c r="B598" s="3" t="s">
        <v>3565</v>
      </c>
      <c r="C598" s="3" t="s">
        <v>51</v>
      </c>
      <c r="D598" s="3" t="s">
        <v>3744</v>
      </c>
      <c r="E598" s="11" t="s">
        <v>1437</v>
      </c>
      <c r="F598" s="3">
        <v>1.0</v>
      </c>
      <c r="G598" s="3" t="s">
        <v>905</v>
      </c>
    </row>
    <row r="599">
      <c r="A599" s="3" t="s">
        <v>3748</v>
      </c>
      <c r="B599" s="3" t="s">
        <v>3565</v>
      </c>
      <c r="C599" s="3" t="s">
        <v>98</v>
      </c>
      <c r="D599" s="3" t="s">
        <v>3751</v>
      </c>
      <c r="E599" s="11" t="s">
        <v>1454</v>
      </c>
      <c r="F599" s="3">
        <v>2.0</v>
      </c>
      <c r="G599" s="3" t="s">
        <v>905</v>
      </c>
    </row>
    <row r="600">
      <c r="A600" s="3" t="s">
        <v>3754</v>
      </c>
      <c r="B600" s="3" t="s">
        <v>3565</v>
      </c>
      <c r="C600" s="3" t="s">
        <v>361</v>
      </c>
      <c r="D600" s="3" t="s">
        <v>3756</v>
      </c>
      <c r="E600" s="11" t="s">
        <v>1437</v>
      </c>
      <c r="F600" s="3">
        <v>3.0</v>
      </c>
      <c r="G600" s="3" t="s">
        <v>905</v>
      </c>
    </row>
    <row r="601">
      <c r="A601" s="3" t="s">
        <v>3760</v>
      </c>
      <c r="B601" s="3" t="s">
        <v>3565</v>
      </c>
      <c r="C601" s="3" t="s">
        <v>126</v>
      </c>
      <c r="D601" s="3" t="s">
        <v>3762</v>
      </c>
      <c r="E601" s="11" t="s">
        <v>1437</v>
      </c>
      <c r="F601" s="3">
        <v>4.0</v>
      </c>
      <c r="G601" s="3" t="s">
        <v>905</v>
      </c>
    </row>
    <row r="602">
      <c r="A602" s="3" t="s">
        <v>3766</v>
      </c>
      <c r="B602" s="3" t="s">
        <v>3569</v>
      </c>
      <c r="C602" s="3" t="s">
        <v>51</v>
      </c>
      <c r="D602" s="3" t="s">
        <v>3769</v>
      </c>
      <c r="E602" s="11" t="s">
        <v>1437</v>
      </c>
      <c r="F602" s="3">
        <v>1.0</v>
      </c>
      <c r="G602" s="3" t="s">
        <v>905</v>
      </c>
    </row>
    <row r="603">
      <c r="A603" s="3" t="s">
        <v>3773</v>
      </c>
      <c r="B603" s="3" t="s">
        <v>3569</v>
      </c>
      <c r="C603" s="3" t="s">
        <v>98</v>
      </c>
      <c r="D603" s="3" t="s">
        <v>3775</v>
      </c>
      <c r="E603" s="11" t="s">
        <v>1437</v>
      </c>
      <c r="F603" s="3">
        <v>2.0</v>
      </c>
      <c r="G603" s="3" t="s">
        <v>905</v>
      </c>
    </row>
    <row r="604">
      <c r="A604" s="3" t="s">
        <v>3778</v>
      </c>
      <c r="B604" s="3" t="s">
        <v>3569</v>
      </c>
      <c r="C604" s="3" t="s">
        <v>361</v>
      </c>
      <c r="D604" s="3" t="s">
        <v>3781</v>
      </c>
      <c r="E604" s="11" t="s">
        <v>1454</v>
      </c>
      <c r="F604" s="3">
        <v>3.0</v>
      </c>
      <c r="G604" s="3" t="s">
        <v>905</v>
      </c>
    </row>
    <row r="605">
      <c r="A605" s="3" t="s">
        <v>3783</v>
      </c>
      <c r="B605" s="3" t="s">
        <v>3569</v>
      </c>
      <c r="C605" s="3" t="s">
        <v>126</v>
      </c>
      <c r="D605" s="3" t="s">
        <v>3786</v>
      </c>
      <c r="E605" s="11" t="s">
        <v>1437</v>
      </c>
      <c r="F605" s="3">
        <v>4.0</v>
      </c>
      <c r="G605" s="3" t="s">
        <v>905</v>
      </c>
    </row>
    <row r="606">
      <c r="A606" s="3" t="s">
        <v>3789</v>
      </c>
      <c r="B606" s="3" t="s">
        <v>3599</v>
      </c>
      <c r="C606" s="3" t="s">
        <v>51</v>
      </c>
      <c r="D606" s="3" t="s">
        <v>3793</v>
      </c>
      <c r="E606" s="11" t="s">
        <v>1437</v>
      </c>
      <c r="F606" s="3">
        <v>1.0</v>
      </c>
      <c r="G606" s="3" t="s">
        <v>905</v>
      </c>
    </row>
    <row r="607">
      <c r="A607" s="3" t="s">
        <v>3794</v>
      </c>
      <c r="B607" s="3" t="s">
        <v>3599</v>
      </c>
      <c r="C607" s="3" t="s">
        <v>98</v>
      </c>
      <c r="D607" s="3" t="s">
        <v>3799</v>
      </c>
      <c r="E607" s="11" t="s">
        <v>1454</v>
      </c>
      <c r="F607" s="3">
        <v>2.0</v>
      </c>
      <c r="G607" s="3" t="s">
        <v>905</v>
      </c>
    </row>
    <row r="608">
      <c r="A608" s="3" t="s">
        <v>3805</v>
      </c>
      <c r="B608" s="3" t="s">
        <v>3599</v>
      </c>
      <c r="C608" s="3" t="s">
        <v>361</v>
      </c>
      <c r="D608" s="3" t="s">
        <v>3806</v>
      </c>
      <c r="E608" s="11" t="s">
        <v>1437</v>
      </c>
      <c r="F608" s="3">
        <v>3.0</v>
      </c>
      <c r="G608" s="3" t="s">
        <v>905</v>
      </c>
    </row>
    <row r="609">
      <c r="A609" s="3" t="s">
        <v>3810</v>
      </c>
      <c r="B609" s="3" t="s">
        <v>3599</v>
      </c>
      <c r="C609" s="3" t="s">
        <v>126</v>
      </c>
      <c r="D609" s="3" t="s">
        <v>3811</v>
      </c>
      <c r="E609" s="11" t="s">
        <v>1437</v>
      </c>
      <c r="F609" s="3">
        <v>4.0</v>
      </c>
      <c r="G609" s="3" t="s">
        <v>905</v>
      </c>
    </row>
    <row r="610">
      <c r="A610" s="3" t="s">
        <v>3816</v>
      </c>
      <c r="B610" s="3" t="s">
        <v>3605</v>
      </c>
      <c r="C610" s="3" t="s">
        <v>51</v>
      </c>
      <c r="D610" s="3" t="s">
        <v>3820</v>
      </c>
      <c r="E610" s="11" t="s">
        <v>1437</v>
      </c>
      <c r="F610" s="3">
        <v>1.0</v>
      </c>
      <c r="G610" s="3" t="s">
        <v>905</v>
      </c>
    </row>
    <row r="611">
      <c r="A611" s="3" t="s">
        <v>3825</v>
      </c>
      <c r="B611" s="3" t="s">
        <v>3605</v>
      </c>
      <c r="C611" s="3" t="s">
        <v>98</v>
      </c>
      <c r="D611" s="3" t="s">
        <v>3828</v>
      </c>
      <c r="E611" s="11" t="s">
        <v>1454</v>
      </c>
      <c r="F611" s="3">
        <v>2.0</v>
      </c>
      <c r="G611" s="3" t="s">
        <v>905</v>
      </c>
    </row>
    <row r="612">
      <c r="A612" s="3" t="s">
        <v>3832</v>
      </c>
      <c r="B612" s="3" t="s">
        <v>3605</v>
      </c>
      <c r="C612" s="3" t="s">
        <v>361</v>
      </c>
      <c r="D612" s="3" t="s">
        <v>3833</v>
      </c>
      <c r="E612" s="11" t="s">
        <v>1437</v>
      </c>
      <c r="F612" s="3">
        <v>3.0</v>
      </c>
      <c r="G612" s="3" t="s">
        <v>905</v>
      </c>
    </row>
    <row r="613">
      <c r="A613" s="3" t="s">
        <v>3838</v>
      </c>
      <c r="B613" s="3" t="s">
        <v>3605</v>
      </c>
      <c r="C613" s="3" t="s">
        <v>126</v>
      </c>
      <c r="D613" s="3" t="s">
        <v>3839</v>
      </c>
      <c r="E613" s="11" t="s">
        <v>1437</v>
      </c>
      <c r="F613" s="3">
        <v>4.0</v>
      </c>
      <c r="G613" s="3" t="s">
        <v>905</v>
      </c>
    </row>
    <row r="614">
      <c r="A614" s="3" t="s">
        <v>3843</v>
      </c>
      <c r="B614" s="3" t="s">
        <v>3612</v>
      </c>
      <c r="C614" s="3" t="s">
        <v>51</v>
      </c>
      <c r="D614" s="3" t="s">
        <v>3844</v>
      </c>
      <c r="E614" s="3" t="b">
        <v>0</v>
      </c>
      <c r="F614" s="3">
        <v>1.0</v>
      </c>
      <c r="G614" s="3" t="s">
        <v>905</v>
      </c>
    </row>
    <row r="615">
      <c r="A615" s="3" t="s">
        <v>3848</v>
      </c>
      <c r="B615" s="3" t="s">
        <v>3612</v>
      </c>
      <c r="C615" s="3" t="s">
        <v>98</v>
      </c>
      <c r="D615" s="3" t="s">
        <v>3852</v>
      </c>
      <c r="E615" s="3" t="b">
        <v>0</v>
      </c>
      <c r="F615" s="3">
        <v>2.0</v>
      </c>
      <c r="G615" s="3" t="s">
        <v>905</v>
      </c>
    </row>
    <row r="616">
      <c r="A616" s="3" t="s">
        <v>3855</v>
      </c>
      <c r="B616" s="3" t="s">
        <v>3612</v>
      </c>
      <c r="C616" s="3" t="s">
        <v>361</v>
      </c>
      <c r="D616" s="3" t="s">
        <v>3857</v>
      </c>
      <c r="E616" s="3" t="b">
        <v>1</v>
      </c>
      <c r="F616" s="3">
        <v>3.0</v>
      </c>
      <c r="G616" s="3" t="s">
        <v>905</v>
      </c>
    </row>
    <row r="617">
      <c r="A617" s="3" t="s">
        <v>3860</v>
      </c>
      <c r="B617" s="3" t="s">
        <v>3612</v>
      </c>
      <c r="C617" s="3" t="s">
        <v>126</v>
      </c>
      <c r="D617" s="3" t="s">
        <v>3862</v>
      </c>
      <c r="E617" s="3" t="b">
        <v>0</v>
      </c>
      <c r="F617" s="3">
        <v>4.0</v>
      </c>
      <c r="G617" s="3" t="s">
        <v>905</v>
      </c>
    </row>
    <row r="618">
      <c r="A618" s="3" t="s">
        <v>3865</v>
      </c>
      <c r="B618" s="3" t="s">
        <v>3618</v>
      </c>
      <c r="C618" s="3" t="s">
        <v>51</v>
      </c>
      <c r="D618" s="3" t="s">
        <v>2300</v>
      </c>
      <c r="E618" s="11" t="s">
        <v>1454</v>
      </c>
      <c r="F618" s="3">
        <v>1.0</v>
      </c>
      <c r="G618" s="3" t="s">
        <v>905</v>
      </c>
    </row>
    <row r="619">
      <c r="A619" s="3" t="s">
        <v>3867</v>
      </c>
      <c r="B619" s="3" t="s">
        <v>3618</v>
      </c>
      <c r="C619" s="3" t="s">
        <v>98</v>
      </c>
      <c r="D619" s="3" t="s">
        <v>1509</v>
      </c>
      <c r="E619" s="11" t="s">
        <v>1437</v>
      </c>
      <c r="F619" s="3">
        <v>2.0</v>
      </c>
      <c r="G619" s="3" t="s">
        <v>905</v>
      </c>
    </row>
    <row r="620">
      <c r="A620" s="3" t="s">
        <v>3871</v>
      </c>
      <c r="B620" s="3" t="s">
        <v>3618</v>
      </c>
      <c r="C620" s="3" t="s">
        <v>361</v>
      </c>
      <c r="D620" s="3" t="s">
        <v>1507</v>
      </c>
      <c r="E620" s="11" t="s">
        <v>1437</v>
      </c>
      <c r="F620" s="3">
        <v>3.0</v>
      </c>
      <c r="G620" s="3" t="s">
        <v>905</v>
      </c>
    </row>
    <row r="621">
      <c r="A621" s="3" t="s">
        <v>3876</v>
      </c>
      <c r="B621" s="3" t="s">
        <v>3618</v>
      </c>
      <c r="C621" s="3" t="s">
        <v>126</v>
      </c>
      <c r="D621" s="3" t="s">
        <v>3878</v>
      </c>
      <c r="E621" s="11" t="s">
        <v>1437</v>
      </c>
      <c r="F621" s="3">
        <v>4.0</v>
      </c>
      <c r="G621" s="3" t="s">
        <v>905</v>
      </c>
    </row>
    <row r="622">
      <c r="A622" s="3" t="s">
        <v>3881</v>
      </c>
      <c r="B622" s="3" t="s">
        <v>3623</v>
      </c>
      <c r="C622" s="3" t="s">
        <v>51</v>
      </c>
      <c r="D622" s="3" t="s">
        <v>1517</v>
      </c>
      <c r="E622" s="11" t="s">
        <v>1454</v>
      </c>
      <c r="F622" s="3">
        <v>1.0</v>
      </c>
      <c r="G622" s="3" t="s">
        <v>905</v>
      </c>
    </row>
    <row r="623">
      <c r="A623" s="3" t="s">
        <v>3886</v>
      </c>
      <c r="B623" s="3" t="s">
        <v>3623</v>
      </c>
      <c r="C623" s="3" t="s">
        <v>98</v>
      </c>
      <c r="D623" s="3" t="s">
        <v>1514</v>
      </c>
      <c r="E623" s="11" t="s">
        <v>1437</v>
      </c>
      <c r="F623" s="3">
        <v>2.0</v>
      </c>
      <c r="G623" s="3" t="s">
        <v>905</v>
      </c>
    </row>
    <row r="624">
      <c r="A624" s="3" t="s">
        <v>3890</v>
      </c>
      <c r="B624" s="3" t="s">
        <v>3623</v>
      </c>
      <c r="C624" s="3" t="s">
        <v>361</v>
      </c>
      <c r="D624" s="3" t="s">
        <v>2309</v>
      </c>
      <c r="E624" s="11" t="s">
        <v>1437</v>
      </c>
      <c r="F624" s="3">
        <v>3.0</v>
      </c>
      <c r="G624" s="3" t="s">
        <v>905</v>
      </c>
    </row>
    <row r="625">
      <c r="A625" s="3" t="s">
        <v>3894</v>
      </c>
      <c r="B625" s="3" t="s">
        <v>3623</v>
      </c>
      <c r="C625" s="3" t="s">
        <v>126</v>
      </c>
      <c r="D625" s="3" t="s">
        <v>3895</v>
      </c>
      <c r="E625" s="11" t="s">
        <v>1437</v>
      </c>
      <c r="F625" s="3">
        <v>4.0</v>
      </c>
      <c r="G625" s="3" t="s">
        <v>905</v>
      </c>
    </row>
    <row r="626">
      <c r="A626" s="3" t="s">
        <v>3898</v>
      </c>
      <c r="B626" s="3" t="s">
        <v>3628</v>
      </c>
      <c r="C626" s="3" t="s">
        <v>51</v>
      </c>
      <c r="D626" s="3" t="s">
        <v>2317</v>
      </c>
      <c r="E626" s="11" t="s">
        <v>1454</v>
      </c>
      <c r="F626" s="3">
        <v>1.0</v>
      </c>
      <c r="G626" s="3" t="s">
        <v>905</v>
      </c>
    </row>
    <row r="627">
      <c r="A627" s="3" t="s">
        <v>3902</v>
      </c>
      <c r="B627" s="3" t="s">
        <v>3628</v>
      </c>
      <c r="C627" s="3" t="s">
        <v>98</v>
      </c>
      <c r="D627" s="3" t="s">
        <v>2315</v>
      </c>
      <c r="E627" s="11" t="s">
        <v>1437</v>
      </c>
      <c r="F627" s="3">
        <v>2.0</v>
      </c>
      <c r="G627" s="3" t="s">
        <v>905</v>
      </c>
    </row>
    <row r="628">
      <c r="A628" s="3" t="s">
        <v>3908</v>
      </c>
      <c r="B628" s="3" t="s">
        <v>3628</v>
      </c>
      <c r="C628" s="3" t="s">
        <v>361</v>
      </c>
      <c r="D628" s="3" t="s">
        <v>3910</v>
      </c>
      <c r="E628" s="11" t="s">
        <v>1437</v>
      </c>
      <c r="F628" s="3">
        <v>3.0</v>
      </c>
      <c r="G628" s="3" t="s">
        <v>905</v>
      </c>
    </row>
    <row r="629">
      <c r="A629" s="3" t="s">
        <v>3913</v>
      </c>
      <c r="B629" s="3" t="s">
        <v>3628</v>
      </c>
      <c r="C629" s="3" t="s">
        <v>126</v>
      </c>
      <c r="D629" s="3" t="s">
        <v>3916</v>
      </c>
      <c r="E629" s="11" t="s">
        <v>1437</v>
      </c>
      <c r="F629" s="3">
        <v>4.0</v>
      </c>
      <c r="G629" s="3" t="s">
        <v>905</v>
      </c>
    </row>
    <row r="630">
      <c r="A630" s="3" t="s">
        <v>3918</v>
      </c>
      <c r="B630" s="3" t="s">
        <v>3633</v>
      </c>
      <c r="C630" s="3" t="s">
        <v>51</v>
      </c>
      <c r="D630" s="3" t="s">
        <v>3922</v>
      </c>
      <c r="E630" s="11" t="s">
        <v>1454</v>
      </c>
      <c r="F630" s="3">
        <v>1.0</v>
      </c>
      <c r="G630" s="3" t="s">
        <v>905</v>
      </c>
    </row>
    <row r="631">
      <c r="A631" s="3" t="s">
        <v>3924</v>
      </c>
      <c r="B631" s="3" t="s">
        <v>3633</v>
      </c>
      <c r="C631" s="3" t="s">
        <v>98</v>
      </c>
      <c r="D631" s="3" t="s">
        <v>3927</v>
      </c>
      <c r="E631" s="11" t="s">
        <v>1437</v>
      </c>
      <c r="F631" s="3">
        <v>2.0</v>
      </c>
      <c r="G631" s="3" t="s">
        <v>905</v>
      </c>
    </row>
    <row r="632">
      <c r="A632" s="3" t="s">
        <v>3929</v>
      </c>
      <c r="B632" s="3" t="s">
        <v>3633</v>
      </c>
      <c r="C632" s="3" t="s">
        <v>361</v>
      </c>
      <c r="D632" s="3" t="s">
        <v>3931</v>
      </c>
      <c r="E632" s="11" t="s">
        <v>1437</v>
      </c>
      <c r="F632" s="3">
        <v>3.0</v>
      </c>
      <c r="G632" s="3" t="s">
        <v>905</v>
      </c>
    </row>
    <row r="633">
      <c r="A633" s="3" t="s">
        <v>3933</v>
      </c>
      <c r="B633" s="3" t="s">
        <v>3633</v>
      </c>
      <c r="C633" s="3" t="s">
        <v>126</v>
      </c>
      <c r="D633" s="3" t="s">
        <v>2332</v>
      </c>
      <c r="E633" s="11" t="s">
        <v>1437</v>
      </c>
      <c r="F633" s="3">
        <v>4.0</v>
      </c>
      <c r="G633" s="3" t="s">
        <v>905</v>
      </c>
    </row>
    <row r="634">
      <c r="A634" s="3" t="s">
        <v>3937</v>
      </c>
      <c r="B634" s="3" t="s">
        <v>3638</v>
      </c>
      <c r="C634" s="3" t="s">
        <v>51</v>
      </c>
      <c r="D634" s="3" t="s">
        <v>3939</v>
      </c>
      <c r="E634" s="11" t="s">
        <v>1454</v>
      </c>
      <c r="F634" s="3">
        <v>1.0</v>
      </c>
      <c r="G634" s="3" t="s">
        <v>905</v>
      </c>
    </row>
    <row r="635">
      <c r="A635" s="3" t="s">
        <v>3942</v>
      </c>
      <c r="B635" s="3" t="s">
        <v>3638</v>
      </c>
      <c r="C635" s="3" t="s">
        <v>98</v>
      </c>
      <c r="D635" s="3" t="s">
        <v>3943</v>
      </c>
      <c r="E635" s="11" t="s">
        <v>1437</v>
      </c>
      <c r="F635" s="3">
        <v>2.0</v>
      </c>
      <c r="G635" s="3" t="s">
        <v>905</v>
      </c>
    </row>
    <row r="636">
      <c r="A636" s="3" t="s">
        <v>3947</v>
      </c>
      <c r="B636" s="3" t="s">
        <v>3638</v>
      </c>
      <c r="C636" s="3" t="s">
        <v>361</v>
      </c>
      <c r="D636" s="3" t="s">
        <v>3949</v>
      </c>
      <c r="E636" s="11" t="s">
        <v>1437</v>
      </c>
      <c r="F636" s="3">
        <v>3.0</v>
      </c>
      <c r="G636" s="3" t="s">
        <v>905</v>
      </c>
    </row>
    <row r="637">
      <c r="A637" s="3" t="s">
        <v>3951</v>
      </c>
      <c r="B637" s="3" t="s">
        <v>3638</v>
      </c>
      <c r="C637" s="3" t="s">
        <v>126</v>
      </c>
      <c r="D637" s="3" t="s">
        <v>3953</v>
      </c>
      <c r="E637" s="11" t="s">
        <v>1437</v>
      </c>
      <c r="F637" s="3">
        <v>4.0</v>
      </c>
      <c r="G637" s="3" t="s">
        <v>905</v>
      </c>
    </row>
    <row r="638">
      <c r="A638" s="3" t="s">
        <v>3958</v>
      </c>
      <c r="B638" s="3" t="s">
        <v>3643</v>
      </c>
      <c r="C638" s="3" t="s">
        <v>51</v>
      </c>
      <c r="D638" s="3" t="s">
        <v>3959</v>
      </c>
      <c r="E638" s="11" t="s">
        <v>1454</v>
      </c>
      <c r="F638" s="3">
        <v>1.0</v>
      </c>
      <c r="G638" s="3" t="s">
        <v>905</v>
      </c>
    </row>
    <row r="639">
      <c r="A639" s="3" t="s">
        <v>3965</v>
      </c>
      <c r="B639" s="3" t="s">
        <v>3643</v>
      </c>
      <c r="C639" s="3" t="s">
        <v>98</v>
      </c>
      <c r="D639" s="3" t="s">
        <v>3967</v>
      </c>
      <c r="E639" s="11" t="s">
        <v>1437</v>
      </c>
      <c r="F639" s="3">
        <v>2.0</v>
      </c>
      <c r="G639" s="3" t="s">
        <v>905</v>
      </c>
    </row>
    <row r="640">
      <c r="A640" s="3" t="s">
        <v>3970</v>
      </c>
      <c r="B640" s="3" t="s">
        <v>3643</v>
      </c>
      <c r="C640" s="3" t="s">
        <v>361</v>
      </c>
      <c r="D640" s="3" t="s">
        <v>3971</v>
      </c>
      <c r="E640" s="11" t="s">
        <v>1437</v>
      </c>
      <c r="F640" s="3">
        <v>3.0</v>
      </c>
      <c r="G640" s="3" t="s">
        <v>905</v>
      </c>
    </row>
    <row r="641">
      <c r="A641" s="3" t="s">
        <v>3973</v>
      </c>
      <c r="B641" s="3" t="s">
        <v>3643</v>
      </c>
      <c r="C641" s="3" t="s">
        <v>126</v>
      </c>
      <c r="D641" s="3" t="s">
        <v>3976</v>
      </c>
      <c r="E641" s="11" t="s">
        <v>1437</v>
      </c>
      <c r="F641" s="3">
        <v>4.0</v>
      </c>
      <c r="G641" s="3" t="s">
        <v>905</v>
      </c>
    </row>
    <row r="642">
      <c r="A642" s="3" t="s">
        <v>3977</v>
      </c>
      <c r="B642" s="3" t="s">
        <v>3648</v>
      </c>
      <c r="C642" s="3" t="s">
        <v>51</v>
      </c>
      <c r="D642" s="3" t="s">
        <v>2657</v>
      </c>
      <c r="E642" s="11" t="s">
        <v>1454</v>
      </c>
      <c r="F642" s="3">
        <v>1.0</v>
      </c>
      <c r="G642" s="3" t="s">
        <v>905</v>
      </c>
    </row>
    <row r="643">
      <c r="A643" s="3" t="s">
        <v>3981</v>
      </c>
      <c r="B643" s="3" t="s">
        <v>3648</v>
      </c>
      <c r="C643" s="3" t="s">
        <v>98</v>
      </c>
      <c r="D643" s="3" t="s">
        <v>3982</v>
      </c>
      <c r="E643" s="11" t="s">
        <v>1437</v>
      </c>
      <c r="F643" s="3">
        <v>2.0</v>
      </c>
      <c r="G643" s="3" t="s">
        <v>905</v>
      </c>
    </row>
    <row r="644">
      <c r="A644" s="3" t="s">
        <v>3984</v>
      </c>
      <c r="B644" s="3" t="s">
        <v>3648</v>
      </c>
      <c r="C644" s="3" t="s">
        <v>361</v>
      </c>
      <c r="D644" s="3" t="s">
        <v>3987</v>
      </c>
      <c r="E644" s="11" t="s">
        <v>1437</v>
      </c>
      <c r="F644" s="3">
        <v>3.0</v>
      </c>
      <c r="G644" s="3" t="s">
        <v>905</v>
      </c>
    </row>
    <row r="645">
      <c r="A645" s="3" t="s">
        <v>3988</v>
      </c>
      <c r="B645" s="3" t="s">
        <v>3648</v>
      </c>
      <c r="C645" s="3" t="s">
        <v>126</v>
      </c>
      <c r="D645" s="3" t="s">
        <v>3991</v>
      </c>
      <c r="E645" s="11" t="s">
        <v>1437</v>
      </c>
      <c r="F645" s="3">
        <v>4.0</v>
      </c>
      <c r="G645" s="3" t="s">
        <v>905</v>
      </c>
    </row>
    <row r="646">
      <c r="A646" s="3" t="s">
        <v>3995</v>
      </c>
      <c r="B646" s="3" t="s">
        <v>3654</v>
      </c>
      <c r="C646" s="3" t="s">
        <v>51</v>
      </c>
      <c r="D646" s="3" t="s">
        <v>3996</v>
      </c>
      <c r="E646" s="11" t="s">
        <v>1454</v>
      </c>
      <c r="F646" s="3">
        <v>1.0</v>
      </c>
      <c r="G646" s="3" t="s">
        <v>905</v>
      </c>
    </row>
    <row r="647">
      <c r="A647" s="3" t="s">
        <v>3999</v>
      </c>
      <c r="B647" s="3" t="s">
        <v>3654</v>
      </c>
      <c r="C647" s="3" t="s">
        <v>98</v>
      </c>
      <c r="D647" s="3" t="s">
        <v>4002</v>
      </c>
      <c r="E647" s="11" t="s">
        <v>1437</v>
      </c>
      <c r="F647" s="3">
        <v>2.0</v>
      </c>
      <c r="G647" s="3" t="s">
        <v>905</v>
      </c>
    </row>
    <row r="648">
      <c r="A648" s="3" t="s">
        <v>4007</v>
      </c>
      <c r="B648" s="3" t="s">
        <v>3654</v>
      </c>
      <c r="C648" s="3" t="s">
        <v>361</v>
      </c>
      <c r="D648" s="3" t="s">
        <v>4010</v>
      </c>
      <c r="E648" s="11" t="s">
        <v>1437</v>
      </c>
      <c r="F648" s="3">
        <v>3.0</v>
      </c>
      <c r="G648" s="3" t="s">
        <v>905</v>
      </c>
    </row>
    <row r="649">
      <c r="A649" s="3" t="s">
        <v>4013</v>
      </c>
      <c r="B649" s="3" t="s">
        <v>3654</v>
      </c>
      <c r="C649" s="3" t="s">
        <v>126</v>
      </c>
      <c r="D649" s="3" t="s">
        <v>4014</v>
      </c>
      <c r="E649" s="11" t="s">
        <v>1437</v>
      </c>
      <c r="F649" s="3">
        <v>4.0</v>
      </c>
      <c r="G649" s="3" t="s">
        <v>905</v>
      </c>
    </row>
    <row r="650">
      <c r="A650" s="3" t="s">
        <v>4018</v>
      </c>
      <c r="B650" s="3" t="s">
        <v>3660</v>
      </c>
      <c r="C650" s="3" t="s">
        <v>51</v>
      </c>
      <c r="D650" s="3" t="s">
        <v>4019</v>
      </c>
      <c r="E650" s="3" t="b">
        <v>0</v>
      </c>
      <c r="F650" s="3">
        <v>1.0</v>
      </c>
      <c r="G650" s="3" t="s">
        <v>905</v>
      </c>
    </row>
    <row r="651">
      <c r="A651" s="3" t="s">
        <v>4024</v>
      </c>
      <c r="B651" s="3" t="s">
        <v>3660</v>
      </c>
      <c r="C651" s="3" t="s">
        <v>98</v>
      </c>
      <c r="D651" s="3" t="s">
        <v>4026</v>
      </c>
      <c r="E651" s="3" t="b">
        <v>0</v>
      </c>
      <c r="F651" s="3">
        <v>2.0</v>
      </c>
      <c r="G651" s="3" t="s">
        <v>905</v>
      </c>
    </row>
    <row r="652">
      <c r="A652" s="3" t="s">
        <v>4028</v>
      </c>
      <c r="B652" s="3" t="s">
        <v>3660</v>
      </c>
      <c r="C652" s="3" t="s">
        <v>361</v>
      </c>
      <c r="D652" s="3" t="s">
        <v>4029</v>
      </c>
      <c r="E652" s="3" t="b">
        <v>1</v>
      </c>
      <c r="F652" s="3">
        <v>3.0</v>
      </c>
      <c r="G652" s="3" t="s">
        <v>905</v>
      </c>
    </row>
    <row r="653">
      <c r="A653" s="3" t="s">
        <v>4032</v>
      </c>
      <c r="B653" s="3" t="s">
        <v>3660</v>
      </c>
      <c r="C653" s="3" t="s">
        <v>126</v>
      </c>
      <c r="D653" s="3" t="s">
        <v>4033</v>
      </c>
      <c r="E653" s="3" t="b">
        <v>0</v>
      </c>
      <c r="F653" s="3">
        <v>4.0</v>
      </c>
      <c r="G653" s="3" t="s">
        <v>905</v>
      </c>
    </row>
    <row r="654">
      <c r="A654" s="3" t="s">
        <v>4036</v>
      </c>
      <c r="B654" s="3" t="s">
        <v>3665</v>
      </c>
      <c r="C654" s="3" t="s">
        <v>51</v>
      </c>
      <c r="D654" s="3" t="s">
        <v>4038</v>
      </c>
      <c r="E654" s="3" t="b">
        <v>0</v>
      </c>
      <c r="F654" s="3">
        <v>1.0</v>
      </c>
      <c r="G654" s="3" t="s">
        <v>905</v>
      </c>
    </row>
    <row r="655">
      <c r="A655" s="3" t="s">
        <v>4039</v>
      </c>
      <c r="B655" s="3" t="s">
        <v>3665</v>
      </c>
      <c r="C655" s="3" t="s">
        <v>98</v>
      </c>
      <c r="D655" s="3" t="s">
        <v>2575</v>
      </c>
      <c r="E655" s="3" t="b">
        <v>1</v>
      </c>
      <c r="F655" s="3">
        <v>2.0</v>
      </c>
      <c r="G655" s="3" t="s">
        <v>905</v>
      </c>
    </row>
    <row r="656">
      <c r="A656" s="3" t="s">
        <v>4043</v>
      </c>
      <c r="B656" s="3" t="s">
        <v>3665</v>
      </c>
      <c r="C656" s="3" t="s">
        <v>361</v>
      </c>
      <c r="D656" s="3" t="s">
        <v>4044</v>
      </c>
      <c r="E656" s="3" t="b">
        <v>0</v>
      </c>
      <c r="F656" s="3">
        <v>3.0</v>
      </c>
      <c r="G656" s="3" t="s">
        <v>905</v>
      </c>
    </row>
    <row r="657">
      <c r="A657" s="3" t="s">
        <v>4048</v>
      </c>
      <c r="B657" s="3" t="s">
        <v>3665</v>
      </c>
      <c r="C657" s="3" t="s">
        <v>126</v>
      </c>
      <c r="D657" s="3" t="s">
        <v>2567</v>
      </c>
      <c r="E657" s="3" t="b">
        <v>0</v>
      </c>
      <c r="F657" s="3">
        <v>4.0</v>
      </c>
      <c r="G657" s="3" t="s">
        <v>905</v>
      </c>
    </row>
    <row r="658">
      <c r="A658" s="3" t="s">
        <v>4052</v>
      </c>
      <c r="B658" s="3" t="s">
        <v>3669</v>
      </c>
      <c r="C658" s="3" t="s">
        <v>51</v>
      </c>
      <c r="D658" s="3" t="s">
        <v>4054</v>
      </c>
      <c r="E658" s="3" t="b">
        <v>0</v>
      </c>
      <c r="F658" s="3">
        <v>1.0</v>
      </c>
      <c r="G658" s="3" t="s">
        <v>905</v>
      </c>
    </row>
    <row r="659">
      <c r="A659" s="3" t="s">
        <v>4058</v>
      </c>
      <c r="B659" s="3" t="s">
        <v>3669</v>
      </c>
      <c r="C659" s="3" t="s">
        <v>98</v>
      </c>
      <c r="D659" s="3" t="s">
        <v>4059</v>
      </c>
      <c r="E659" s="3" t="b">
        <v>1</v>
      </c>
      <c r="F659" s="3">
        <v>2.0</v>
      </c>
      <c r="G659" s="3" t="s">
        <v>905</v>
      </c>
    </row>
    <row r="660">
      <c r="A660" s="3" t="s">
        <v>4063</v>
      </c>
      <c r="B660" s="3" t="s">
        <v>3669</v>
      </c>
      <c r="C660" s="3" t="s">
        <v>361</v>
      </c>
      <c r="D660" s="3" t="s">
        <v>4065</v>
      </c>
      <c r="E660" s="3" t="b">
        <v>0</v>
      </c>
      <c r="F660" s="3">
        <v>3.0</v>
      </c>
      <c r="G660" s="3" t="s">
        <v>905</v>
      </c>
    </row>
    <row r="661">
      <c r="A661" s="3" t="s">
        <v>4066</v>
      </c>
      <c r="B661" s="3" t="s">
        <v>3669</v>
      </c>
      <c r="C661" s="3" t="s">
        <v>126</v>
      </c>
      <c r="D661" s="3" t="s">
        <v>4070</v>
      </c>
      <c r="E661" s="3" t="b">
        <v>0</v>
      </c>
      <c r="F661" s="3">
        <v>4.0</v>
      </c>
      <c r="G661" s="3" t="s">
        <v>905</v>
      </c>
    </row>
    <row r="662">
      <c r="A662" s="3" t="s">
        <v>4072</v>
      </c>
      <c r="B662" s="3" t="s">
        <v>3676</v>
      </c>
      <c r="C662" s="3" t="s">
        <v>51</v>
      </c>
      <c r="D662" s="3" t="s">
        <v>4075</v>
      </c>
      <c r="E662" s="3" t="b">
        <v>1</v>
      </c>
      <c r="F662" s="3">
        <v>1.0</v>
      </c>
      <c r="G662" s="3" t="s">
        <v>905</v>
      </c>
    </row>
    <row r="663">
      <c r="A663" s="3" t="s">
        <v>4076</v>
      </c>
      <c r="B663" s="3" t="s">
        <v>3676</v>
      </c>
      <c r="C663" s="3" t="s">
        <v>98</v>
      </c>
      <c r="D663" s="3" t="s">
        <v>4077</v>
      </c>
      <c r="E663" s="3" t="b">
        <v>0</v>
      </c>
      <c r="F663" s="3">
        <v>2.0</v>
      </c>
      <c r="G663" s="3" t="s">
        <v>905</v>
      </c>
    </row>
    <row r="664">
      <c r="A664" s="3" t="s">
        <v>4081</v>
      </c>
      <c r="B664" s="3" t="s">
        <v>3676</v>
      </c>
      <c r="C664" s="3" t="s">
        <v>361</v>
      </c>
      <c r="D664" s="3" t="s">
        <v>4083</v>
      </c>
      <c r="E664" s="3" t="b">
        <v>0</v>
      </c>
      <c r="F664" s="3">
        <v>3.0</v>
      </c>
      <c r="G664" s="3" t="s">
        <v>905</v>
      </c>
    </row>
    <row r="665">
      <c r="A665" s="3" t="s">
        <v>4087</v>
      </c>
      <c r="B665" s="3" t="s">
        <v>3676</v>
      </c>
      <c r="C665" s="3" t="s">
        <v>126</v>
      </c>
      <c r="D665" s="3" t="s">
        <v>4089</v>
      </c>
      <c r="E665" s="3" t="b">
        <v>0</v>
      </c>
      <c r="F665" s="3">
        <v>4.0</v>
      </c>
      <c r="G665" s="3" t="s">
        <v>905</v>
      </c>
    </row>
    <row r="666">
      <c r="A666" s="3" t="s">
        <v>4091</v>
      </c>
      <c r="B666" s="3" t="s">
        <v>3681</v>
      </c>
      <c r="C666" s="3" t="s">
        <v>51</v>
      </c>
      <c r="D666" s="3" t="s">
        <v>4094</v>
      </c>
      <c r="E666" s="3" t="b">
        <v>0</v>
      </c>
      <c r="F666" s="3">
        <v>1.0</v>
      </c>
      <c r="G666" s="3" t="s">
        <v>905</v>
      </c>
    </row>
    <row r="667">
      <c r="A667" s="3" t="s">
        <v>4096</v>
      </c>
      <c r="B667" s="3" t="s">
        <v>3681</v>
      </c>
      <c r="C667" s="3" t="s">
        <v>98</v>
      </c>
      <c r="D667" s="3" t="s">
        <v>4097</v>
      </c>
      <c r="E667" s="3" t="b">
        <v>1</v>
      </c>
      <c r="F667" s="3">
        <v>2.0</v>
      </c>
      <c r="G667" s="3" t="s">
        <v>905</v>
      </c>
    </row>
    <row r="668">
      <c r="A668" s="3" t="s">
        <v>4102</v>
      </c>
      <c r="B668" s="3" t="s">
        <v>3681</v>
      </c>
      <c r="C668" s="3" t="s">
        <v>361</v>
      </c>
      <c r="D668" s="3" t="s">
        <v>4103</v>
      </c>
      <c r="E668" s="3" t="b">
        <v>0</v>
      </c>
      <c r="F668" s="3">
        <v>3.0</v>
      </c>
      <c r="G668" s="3" t="s">
        <v>905</v>
      </c>
    </row>
    <row r="669">
      <c r="A669" s="3" t="s">
        <v>4107</v>
      </c>
      <c r="B669" s="3" t="s">
        <v>3681</v>
      </c>
      <c r="C669" s="3" t="s">
        <v>126</v>
      </c>
      <c r="D669" s="3" t="s">
        <v>4109</v>
      </c>
      <c r="E669" s="3" t="b">
        <v>0</v>
      </c>
      <c r="F669" s="3">
        <v>4.0</v>
      </c>
      <c r="G669" s="3" t="s">
        <v>905</v>
      </c>
    </row>
    <row r="670">
      <c r="A670" s="3" t="s">
        <v>4113</v>
      </c>
      <c r="B670" s="3" t="s">
        <v>3687</v>
      </c>
      <c r="C670" s="3" t="s">
        <v>51</v>
      </c>
      <c r="D670" s="3" t="s">
        <v>4116</v>
      </c>
      <c r="E670" s="3" t="b">
        <v>0</v>
      </c>
      <c r="F670" s="3">
        <v>1.0</v>
      </c>
      <c r="G670" s="3" t="s">
        <v>905</v>
      </c>
    </row>
    <row r="671">
      <c r="A671" s="3" t="s">
        <v>4120</v>
      </c>
      <c r="B671" s="3" t="s">
        <v>3687</v>
      </c>
      <c r="C671" s="3" t="s">
        <v>98</v>
      </c>
      <c r="D671" s="3" t="s">
        <v>4121</v>
      </c>
      <c r="E671" s="3" t="b">
        <v>0</v>
      </c>
      <c r="F671" s="3">
        <v>2.0</v>
      </c>
      <c r="G671" s="3" t="s">
        <v>905</v>
      </c>
    </row>
    <row r="672">
      <c r="A672" s="3" t="s">
        <v>4123</v>
      </c>
      <c r="B672" s="3" t="s">
        <v>3687</v>
      </c>
      <c r="C672" s="3" t="s">
        <v>361</v>
      </c>
      <c r="D672" s="3" t="s">
        <v>4126</v>
      </c>
      <c r="E672" s="3" t="b">
        <v>1</v>
      </c>
      <c r="F672" s="3">
        <v>3.0</v>
      </c>
      <c r="G672" s="3" t="s">
        <v>905</v>
      </c>
    </row>
    <row r="673">
      <c r="A673" s="3" t="s">
        <v>4130</v>
      </c>
      <c r="B673" s="3" t="s">
        <v>3687</v>
      </c>
      <c r="C673" s="3" t="s">
        <v>126</v>
      </c>
      <c r="D673" s="3" t="s">
        <v>4131</v>
      </c>
      <c r="E673" s="3" t="b">
        <v>0</v>
      </c>
      <c r="F673" s="3">
        <v>4.0</v>
      </c>
      <c r="G673" s="3" t="s">
        <v>905</v>
      </c>
    </row>
    <row r="674">
      <c r="A674" s="3" t="s">
        <v>4134</v>
      </c>
      <c r="B674" s="3" t="s">
        <v>3691</v>
      </c>
      <c r="C674" s="3" t="s">
        <v>51</v>
      </c>
      <c r="D674" s="3" t="s">
        <v>4136</v>
      </c>
      <c r="E674" s="3" t="b">
        <v>1</v>
      </c>
      <c r="F674" s="3">
        <v>1.0</v>
      </c>
      <c r="G674" s="3" t="s">
        <v>905</v>
      </c>
    </row>
    <row r="675">
      <c r="A675" s="3" t="s">
        <v>4140</v>
      </c>
      <c r="B675" s="3" t="s">
        <v>3691</v>
      </c>
      <c r="C675" s="3" t="s">
        <v>98</v>
      </c>
      <c r="D675" s="3" t="s">
        <v>4141</v>
      </c>
      <c r="E675" s="3" t="b">
        <v>0</v>
      </c>
      <c r="F675" s="3">
        <v>2.0</v>
      </c>
      <c r="G675" s="3" t="s">
        <v>905</v>
      </c>
    </row>
    <row r="676">
      <c r="A676" s="3" t="s">
        <v>4145</v>
      </c>
      <c r="B676" s="3" t="s">
        <v>3691</v>
      </c>
      <c r="C676" s="3" t="s">
        <v>361</v>
      </c>
      <c r="D676" s="3" t="s">
        <v>4148</v>
      </c>
      <c r="E676" s="3" t="b">
        <v>0</v>
      </c>
      <c r="F676" s="3">
        <v>3.0</v>
      </c>
      <c r="G676" s="3" t="s">
        <v>905</v>
      </c>
    </row>
    <row r="677">
      <c r="A677" s="3" t="s">
        <v>4152</v>
      </c>
      <c r="B677" s="3" t="s">
        <v>3691</v>
      </c>
      <c r="C677" s="3" t="s">
        <v>126</v>
      </c>
      <c r="D677" s="3" t="s">
        <v>4153</v>
      </c>
      <c r="E677" s="3" t="b">
        <v>0</v>
      </c>
      <c r="F677" s="3">
        <v>4.0</v>
      </c>
      <c r="G677" s="3" t="s">
        <v>905</v>
      </c>
    </row>
    <row r="678">
      <c r="A678" s="3" t="s">
        <v>4157</v>
      </c>
      <c r="B678" s="3" t="s">
        <v>3696</v>
      </c>
      <c r="C678" s="3" t="s">
        <v>51</v>
      </c>
      <c r="D678" s="13" t="s">
        <v>4158</v>
      </c>
      <c r="E678" s="3" t="b">
        <v>0</v>
      </c>
      <c r="F678" s="3">
        <v>1.0</v>
      </c>
      <c r="G678" s="3" t="s">
        <v>905</v>
      </c>
    </row>
    <row r="679">
      <c r="A679" s="3" t="s">
        <v>4161</v>
      </c>
      <c r="B679" s="3" t="s">
        <v>3696</v>
      </c>
      <c r="C679" s="3" t="s">
        <v>98</v>
      </c>
      <c r="D679" s="13" t="s">
        <v>4163</v>
      </c>
      <c r="E679" s="3" t="b">
        <v>1</v>
      </c>
      <c r="F679" s="3">
        <v>2.0</v>
      </c>
      <c r="G679" s="3" t="s">
        <v>905</v>
      </c>
    </row>
    <row r="680">
      <c r="A680" s="3" t="s">
        <v>4165</v>
      </c>
      <c r="B680" s="3" t="s">
        <v>3696</v>
      </c>
      <c r="C680" s="3" t="s">
        <v>361</v>
      </c>
      <c r="D680" s="13" t="s">
        <v>4168</v>
      </c>
      <c r="E680" s="3" t="b">
        <v>0</v>
      </c>
      <c r="F680" s="3">
        <v>3.0</v>
      </c>
      <c r="G680" s="3" t="s">
        <v>905</v>
      </c>
    </row>
    <row r="681">
      <c r="A681" s="3" t="s">
        <v>4170</v>
      </c>
      <c r="B681" s="3" t="s">
        <v>3696</v>
      </c>
      <c r="C681" s="3" t="s">
        <v>126</v>
      </c>
      <c r="D681" s="13" t="s">
        <v>4173</v>
      </c>
      <c r="E681" s="3" t="b">
        <v>0</v>
      </c>
      <c r="F681" s="3">
        <v>4.0</v>
      </c>
      <c r="G681" s="3" t="s">
        <v>905</v>
      </c>
    </row>
    <row r="682">
      <c r="A682" s="3" t="s">
        <v>4177</v>
      </c>
      <c r="B682" s="3" t="s">
        <v>3702</v>
      </c>
      <c r="C682" s="3" t="s">
        <v>51</v>
      </c>
      <c r="D682" s="3" t="s">
        <v>1735</v>
      </c>
      <c r="E682" s="3" t="b">
        <v>1</v>
      </c>
      <c r="F682" s="3">
        <v>1.0</v>
      </c>
      <c r="G682" s="3" t="s">
        <v>905</v>
      </c>
    </row>
    <row r="683">
      <c r="A683" s="3" t="s">
        <v>4182</v>
      </c>
      <c r="B683" s="3" t="s">
        <v>3702</v>
      </c>
      <c r="C683" s="3" t="s">
        <v>98</v>
      </c>
      <c r="D683" s="3" t="s">
        <v>2478</v>
      </c>
      <c r="E683" s="3" t="b">
        <v>0</v>
      </c>
      <c r="F683" s="3">
        <v>2.0</v>
      </c>
      <c r="G683" s="3" t="s">
        <v>905</v>
      </c>
    </row>
    <row r="684">
      <c r="A684" s="3" t="s">
        <v>4188</v>
      </c>
      <c r="B684" s="3" t="s">
        <v>3702</v>
      </c>
      <c r="C684" s="3" t="s">
        <v>361</v>
      </c>
      <c r="D684" s="3" t="s">
        <v>4191</v>
      </c>
      <c r="E684" s="3" t="b">
        <v>0</v>
      </c>
      <c r="F684" s="3">
        <v>3.0</v>
      </c>
      <c r="G684" s="3" t="s">
        <v>905</v>
      </c>
    </row>
    <row r="685">
      <c r="A685" s="3" t="s">
        <v>4193</v>
      </c>
      <c r="B685" s="3" t="s">
        <v>3702</v>
      </c>
      <c r="C685" s="3" t="s">
        <v>126</v>
      </c>
      <c r="D685" s="3" t="s">
        <v>4196</v>
      </c>
      <c r="E685" s="3" t="b">
        <v>0</v>
      </c>
      <c r="F685" s="3">
        <v>4.0</v>
      </c>
      <c r="G685" s="3" t="s">
        <v>905</v>
      </c>
    </row>
    <row r="686">
      <c r="A686" s="3" t="s">
        <v>4199</v>
      </c>
      <c r="B686" s="3" t="s">
        <v>3711</v>
      </c>
      <c r="C686" s="3" t="s">
        <v>51</v>
      </c>
      <c r="D686" s="3" t="s">
        <v>4201</v>
      </c>
      <c r="E686" s="3" t="b">
        <v>0</v>
      </c>
      <c r="F686" s="3">
        <v>1.0</v>
      </c>
      <c r="G686" s="3" t="s">
        <v>905</v>
      </c>
    </row>
    <row r="687">
      <c r="A687" s="3" t="s">
        <v>4203</v>
      </c>
      <c r="B687" s="3" t="s">
        <v>3711</v>
      </c>
      <c r="C687" s="3" t="s">
        <v>98</v>
      </c>
      <c r="D687" s="3" t="s">
        <v>4206</v>
      </c>
      <c r="E687" s="3" t="b">
        <v>0</v>
      </c>
      <c r="F687" s="3">
        <v>2.0</v>
      </c>
      <c r="G687" s="3" t="s">
        <v>905</v>
      </c>
    </row>
    <row r="688">
      <c r="A688" s="3" t="s">
        <v>4208</v>
      </c>
      <c r="B688" s="3" t="s">
        <v>3711</v>
      </c>
      <c r="C688" s="3" t="s">
        <v>361</v>
      </c>
      <c r="D688" s="3" t="s">
        <v>4211</v>
      </c>
      <c r="E688" s="3" t="b">
        <v>1</v>
      </c>
      <c r="F688" s="3">
        <v>3.0</v>
      </c>
      <c r="G688" s="3" t="s">
        <v>905</v>
      </c>
    </row>
    <row r="689">
      <c r="A689" s="3" t="s">
        <v>4213</v>
      </c>
      <c r="B689" s="3" t="s">
        <v>3711</v>
      </c>
      <c r="C689" s="3" t="s">
        <v>126</v>
      </c>
      <c r="D689" s="3" t="s">
        <v>4216</v>
      </c>
      <c r="E689" s="3" t="b">
        <v>0</v>
      </c>
      <c r="F689" s="3">
        <v>4.0</v>
      </c>
      <c r="G689" s="3" t="s">
        <v>905</v>
      </c>
    </row>
    <row r="690">
      <c r="A690" s="3" t="s">
        <v>4218</v>
      </c>
      <c r="B690" s="3" t="s">
        <v>3716</v>
      </c>
      <c r="C690" s="3" t="s">
        <v>51</v>
      </c>
      <c r="D690" s="3" t="s">
        <v>4221</v>
      </c>
      <c r="E690" s="3" t="b">
        <v>1</v>
      </c>
      <c r="F690" s="3">
        <v>1.0</v>
      </c>
      <c r="G690" s="3" t="s">
        <v>905</v>
      </c>
    </row>
    <row r="691">
      <c r="A691" s="3" t="s">
        <v>4222</v>
      </c>
      <c r="B691" s="3" t="s">
        <v>3716</v>
      </c>
      <c r="C691" s="3" t="s">
        <v>98</v>
      </c>
      <c r="D691" s="3" t="s">
        <v>4226</v>
      </c>
      <c r="E691" s="3" t="b">
        <v>0</v>
      </c>
      <c r="F691" s="3">
        <v>2.0</v>
      </c>
      <c r="G691" s="3" t="s">
        <v>905</v>
      </c>
    </row>
    <row r="692">
      <c r="A692" s="3" t="s">
        <v>4228</v>
      </c>
      <c r="B692" s="3" t="s">
        <v>3716</v>
      </c>
      <c r="C692" s="3" t="s">
        <v>361</v>
      </c>
      <c r="D692" s="3" t="s">
        <v>4231</v>
      </c>
      <c r="E692" s="3" t="b">
        <v>0</v>
      </c>
      <c r="F692" s="3">
        <v>3.0</v>
      </c>
      <c r="G692" s="3" t="s">
        <v>905</v>
      </c>
    </row>
    <row r="693">
      <c r="A693" s="3" t="s">
        <v>4233</v>
      </c>
      <c r="B693" s="3" t="s">
        <v>3716</v>
      </c>
      <c r="C693" s="3" t="s">
        <v>126</v>
      </c>
      <c r="D693" s="3" t="s">
        <v>4234</v>
      </c>
      <c r="E693" s="3" t="b">
        <v>0</v>
      </c>
      <c r="F693" s="3">
        <v>4.0</v>
      </c>
      <c r="G693" s="3" t="s">
        <v>905</v>
      </c>
    </row>
    <row r="694">
      <c r="A694" s="3" t="s">
        <v>4237</v>
      </c>
      <c r="B694" s="3" t="s">
        <v>3721</v>
      </c>
      <c r="C694" s="3" t="s">
        <v>51</v>
      </c>
      <c r="D694" s="3" t="s">
        <v>4238</v>
      </c>
      <c r="E694" s="3" t="b">
        <v>0</v>
      </c>
      <c r="F694" s="3">
        <v>1.0</v>
      </c>
      <c r="G694" s="3" t="s">
        <v>905</v>
      </c>
    </row>
    <row r="695">
      <c r="A695" s="3" t="s">
        <v>4242</v>
      </c>
      <c r="B695" s="3" t="s">
        <v>3721</v>
      </c>
      <c r="C695" s="3" t="s">
        <v>98</v>
      </c>
      <c r="D695" s="3" t="s">
        <v>4243</v>
      </c>
      <c r="E695" s="3" t="b">
        <v>1</v>
      </c>
      <c r="F695" s="3">
        <v>2.0</v>
      </c>
      <c r="G695" s="3" t="s">
        <v>905</v>
      </c>
    </row>
    <row r="696">
      <c r="A696" s="3" t="s">
        <v>4247</v>
      </c>
      <c r="B696" s="3" t="s">
        <v>3721</v>
      </c>
      <c r="C696" s="3" t="s">
        <v>361</v>
      </c>
      <c r="D696" s="3" t="s">
        <v>4248</v>
      </c>
      <c r="E696" s="3" t="b">
        <v>0</v>
      </c>
      <c r="F696" s="3">
        <v>3.0</v>
      </c>
      <c r="G696" s="3" t="s">
        <v>905</v>
      </c>
    </row>
    <row r="697">
      <c r="A697" s="3" t="s">
        <v>4251</v>
      </c>
      <c r="B697" s="3" t="s">
        <v>3721</v>
      </c>
      <c r="C697" s="3" t="s">
        <v>126</v>
      </c>
      <c r="D697" s="3" t="s">
        <v>4253</v>
      </c>
      <c r="E697" s="3" t="b">
        <v>0</v>
      </c>
      <c r="F697" s="3">
        <v>4.0</v>
      </c>
      <c r="G697" s="3" t="s">
        <v>905</v>
      </c>
    </row>
    <row r="698">
      <c r="A698" s="3" t="s">
        <v>4255</v>
      </c>
      <c r="B698" s="3" t="s">
        <v>3746</v>
      </c>
      <c r="C698" s="3" t="s">
        <v>51</v>
      </c>
      <c r="D698" s="3" t="s">
        <v>4258</v>
      </c>
      <c r="E698" s="3" t="b">
        <v>0</v>
      </c>
      <c r="F698" s="3">
        <v>1.0</v>
      </c>
      <c r="G698" s="3" t="s">
        <v>905</v>
      </c>
    </row>
    <row r="699">
      <c r="A699" s="3" t="s">
        <v>4259</v>
      </c>
      <c r="B699" s="3" t="s">
        <v>3746</v>
      </c>
      <c r="C699" s="3" t="s">
        <v>98</v>
      </c>
      <c r="D699" s="3" t="s">
        <v>4261</v>
      </c>
      <c r="E699" s="3" t="b">
        <v>1</v>
      </c>
      <c r="F699" s="3">
        <v>2.0</v>
      </c>
      <c r="G699" s="3" t="s">
        <v>905</v>
      </c>
    </row>
    <row r="700">
      <c r="A700" s="3" t="s">
        <v>4264</v>
      </c>
      <c r="B700" s="3" t="s">
        <v>3746</v>
      </c>
      <c r="C700" s="3" t="s">
        <v>361</v>
      </c>
      <c r="D700" s="3" t="s">
        <v>4265</v>
      </c>
      <c r="E700" s="3" t="b">
        <v>0</v>
      </c>
      <c r="F700" s="3">
        <v>3.0</v>
      </c>
      <c r="G700" s="3" t="s">
        <v>905</v>
      </c>
    </row>
    <row r="701">
      <c r="A701" s="3" t="s">
        <v>4267</v>
      </c>
      <c r="B701" s="3" t="s">
        <v>3746</v>
      </c>
      <c r="C701" s="3" t="s">
        <v>126</v>
      </c>
      <c r="D701" s="3" t="s">
        <v>4269</v>
      </c>
      <c r="E701" s="3" t="b">
        <v>0</v>
      </c>
      <c r="F701" s="3">
        <v>4.0</v>
      </c>
      <c r="G701" s="3" t="s">
        <v>905</v>
      </c>
    </row>
    <row r="702">
      <c r="A702" s="3" t="s">
        <v>4271</v>
      </c>
      <c r="B702" s="3" t="s">
        <v>3753</v>
      </c>
      <c r="C702" s="3" t="s">
        <v>51</v>
      </c>
      <c r="D702" s="3" t="s">
        <v>4258</v>
      </c>
      <c r="E702" s="3" t="b">
        <v>0</v>
      </c>
      <c r="F702" s="3">
        <v>1.0</v>
      </c>
      <c r="G702" s="3" t="s">
        <v>905</v>
      </c>
    </row>
    <row r="703">
      <c r="A703" s="3" t="s">
        <v>4275</v>
      </c>
      <c r="B703" s="3" t="s">
        <v>3753</v>
      </c>
      <c r="C703" s="3" t="s">
        <v>98</v>
      </c>
      <c r="D703" s="3" t="s">
        <v>4261</v>
      </c>
      <c r="E703" s="3" t="b">
        <v>0</v>
      </c>
      <c r="F703" s="3">
        <v>2.0</v>
      </c>
      <c r="G703" s="3" t="s">
        <v>905</v>
      </c>
    </row>
    <row r="704">
      <c r="A704" s="3" t="s">
        <v>4279</v>
      </c>
      <c r="B704" s="3" t="s">
        <v>3753</v>
      </c>
      <c r="C704" s="3" t="s">
        <v>361</v>
      </c>
      <c r="D704" s="3" t="s">
        <v>4269</v>
      </c>
      <c r="E704" s="3" t="b">
        <v>0</v>
      </c>
      <c r="F704" s="3">
        <v>3.0</v>
      </c>
      <c r="G704" s="3" t="s">
        <v>905</v>
      </c>
    </row>
    <row r="705">
      <c r="A705" s="3" t="s">
        <v>4281</v>
      </c>
      <c r="B705" s="3" t="s">
        <v>3753</v>
      </c>
      <c r="C705" s="3" t="s">
        <v>126</v>
      </c>
      <c r="D705" s="3" t="s">
        <v>4265</v>
      </c>
      <c r="E705" s="3" t="b">
        <v>1</v>
      </c>
      <c r="F705" s="3">
        <v>4.0</v>
      </c>
      <c r="G705" s="3" t="s">
        <v>905</v>
      </c>
    </row>
    <row r="706">
      <c r="A706" s="3" t="s">
        <v>4286</v>
      </c>
      <c r="B706" s="3" t="s">
        <v>3759</v>
      </c>
      <c r="C706" s="3" t="s">
        <v>51</v>
      </c>
      <c r="D706" s="3" t="s">
        <v>4290</v>
      </c>
      <c r="E706" s="3" t="b">
        <v>0</v>
      </c>
      <c r="F706" s="3">
        <v>1.0</v>
      </c>
      <c r="G706" s="3" t="s">
        <v>905</v>
      </c>
    </row>
    <row r="707">
      <c r="A707" s="3" t="s">
        <v>4293</v>
      </c>
      <c r="B707" s="3" t="s">
        <v>3759</v>
      </c>
      <c r="C707" s="3" t="s">
        <v>98</v>
      </c>
      <c r="D707" s="3" t="s">
        <v>4295</v>
      </c>
      <c r="E707" s="3" t="b">
        <v>0</v>
      </c>
      <c r="F707" s="3">
        <v>2.0</v>
      </c>
      <c r="G707" s="3" t="s">
        <v>905</v>
      </c>
    </row>
    <row r="708">
      <c r="A708" s="3" t="s">
        <v>4300</v>
      </c>
      <c r="B708" s="3" t="s">
        <v>3759</v>
      </c>
      <c r="C708" s="3" t="s">
        <v>361</v>
      </c>
      <c r="D708" s="3" t="s">
        <v>4303</v>
      </c>
      <c r="E708" s="3" t="b">
        <v>1</v>
      </c>
      <c r="F708" s="3">
        <v>3.0</v>
      </c>
      <c r="G708" s="3" t="s">
        <v>905</v>
      </c>
    </row>
    <row r="709">
      <c r="A709" s="3" t="s">
        <v>4305</v>
      </c>
      <c r="B709" s="3" t="s">
        <v>3759</v>
      </c>
      <c r="C709" s="3" t="s">
        <v>126</v>
      </c>
      <c r="D709" s="3" t="s">
        <v>4308</v>
      </c>
      <c r="E709" s="3" t="b">
        <v>0</v>
      </c>
      <c r="F709" s="3">
        <v>4.0</v>
      </c>
      <c r="G709" s="3" t="s">
        <v>905</v>
      </c>
    </row>
    <row r="710">
      <c r="A710" s="3" t="s">
        <v>4310</v>
      </c>
      <c r="B710" s="3" t="s">
        <v>3764</v>
      </c>
      <c r="C710" s="3" t="s">
        <v>51</v>
      </c>
      <c r="D710" s="3" t="s">
        <v>4312</v>
      </c>
      <c r="E710" s="3" t="b">
        <v>0</v>
      </c>
      <c r="F710" s="3">
        <v>1.0</v>
      </c>
      <c r="G710" s="3" t="s">
        <v>905</v>
      </c>
    </row>
    <row r="711">
      <c r="A711" s="3" t="s">
        <v>4314</v>
      </c>
      <c r="B711" s="3" t="s">
        <v>3764</v>
      </c>
      <c r="C711" s="3" t="s">
        <v>98</v>
      </c>
      <c r="D711" s="3" t="s">
        <v>4317</v>
      </c>
      <c r="E711" s="3" t="b">
        <v>0</v>
      </c>
      <c r="F711" s="3">
        <v>2.0</v>
      </c>
      <c r="G711" s="3" t="s">
        <v>905</v>
      </c>
    </row>
    <row r="712">
      <c r="A712" s="3" t="s">
        <v>4319</v>
      </c>
      <c r="B712" s="3" t="s">
        <v>3764</v>
      </c>
      <c r="C712" s="3" t="s">
        <v>361</v>
      </c>
      <c r="D712" s="3" t="s">
        <v>4322</v>
      </c>
      <c r="E712" s="3" t="b">
        <v>1</v>
      </c>
      <c r="F712" s="3">
        <v>3.0</v>
      </c>
      <c r="G712" s="3" t="s">
        <v>905</v>
      </c>
    </row>
    <row r="713">
      <c r="A713" s="3" t="s">
        <v>4326</v>
      </c>
      <c r="B713" s="3" t="s">
        <v>3764</v>
      </c>
      <c r="C713" s="3" t="s">
        <v>126</v>
      </c>
      <c r="D713" s="3" t="s">
        <v>4330</v>
      </c>
      <c r="E713" s="3" t="b">
        <v>0</v>
      </c>
      <c r="F713" s="3">
        <v>4.0</v>
      </c>
      <c r="G713" s="3" t="s">
        <v>905</v>
      </c>
    </row>
    <row r="714">
      <c r="A714" s="3" t="s">
        <v>4332</v>
      </c>
      <c r="B714" s="3" t="s">
        <v>3770</v>
      </c>
      <c r="C714" s="3" t="s">
        <v>51</v>
      </c>
      <c r="D714" s="3" t="s">
        <v>4335</v>
      </c>
      <c r="E714" s="3" t="b">
        <v>0</v>
      </c>
      <c r="F714" s="3">
        <v>1.0</v>
      </c>
      <c r="G714" s="3" t="s">
        <v>905</v>
      </c>
    </row>
    <row r="715">
      <c r="A715" s="3" t="s">
        <v>4339</v>
      </c>
      <c r="B715" s="3" t="s">
        <v>3770</v>
      </c>
      <c r="C715" s="3" t="s">
        <v>98</v>
      </c>
      <c r="D715" s="3" t="s">
        <v>4340</v>
      </c>
      <c r="E715" s="3" t="b">
        <v>0</v>
      </c>
      <c r="F715" s="3">
        <v>2.0</v>
      </c>
      <c r="G715" s="3" t="s">
        <v>905</v>
      </c>
    </row>
    <row r="716">
      <c r="A716" s="3" t="s">
        <v>4344</v>
      </c>
      <c r="B716" s="3" t="s">
        <v>3770</v>
      </c>
      <c r="C716" s="3" t="s">
        <v>361</v>
      </c>
      <c r="D716" s="3" t="s">
        <v>4346</v>
      </c>
      <c r="E716" s="3" t="b">
        <v>1</v>
      </c>
      <c r="F716" s="3">
        <v>3.0</v>
      </c>
      <c r="G716" s="3" t="s">
        <v>905</v>
      </c>
    </row>
    <row r="717">
      <c r="A717" s="3" t="s">
        <v>4349</v>
      </c>
      <c r="B717" s="3" t="s">
        <v>3770</v>
      </c>
      <c r="C717" s="3" t="s">
        <v>126</v>
      </c>
      <c r="D717" s="3" t="s">
        <v>4353</v>
      </c>
      <c r="E717" s="3" t="b">
        <v>0</v>
      </c>
      <c r="F717" s="3">
        <v>4.0</v>
      </c>
      <c r="G717" s="3" t="s">
        <v>905</v>
      </c>
    </row>
    <row r="718">
      <c r="A718" s="3" t="s">
        <v>4356</v>
      </c>
      <c r="B718" s="3" t="s">
        <v>3776</v>
      </c>
      <c r="C718" s="3" t="s">
        <v>51</v>
      </c>
      <c r="D718" s="3" t="s">
        <v>4360</v>
      </c>
      <c r="E718" s="3" t="b">
        <v>0</v>
      </c>
      <c r="F718" s="3">
        <v>1.0</v>
      </c>
      <c r="G718" s="3" t="s">
        <v>905</v>
      </c>
    </row>
    <row r="719">
      <c r="A719" s="3" t="s">
        <v>4362</v>
      </c>
      <c r="B719" s="3" t="s">
        <v>3776</v>
      </c>
      <c r="C719" s="3" t="s">
        <v>98</v>
      </c>
      <c r="D719" s="3" t="s">
        <v>4365</v>
      </c>
      <c r="E719" s="3" t="b">
        <v>0</v>
      </c>
      <c r="F719" s="3">
        <v>2.0</v>
      </c>
      <c r="G719" s="3" t="s">
        <v>905</v>
      </c>
    </row>
    <row r="720">
      <c r="A720" s="3" t="s">
        <v>4369</v>
      </c>
      <c r="B720" s="3" t="s">
        <v>3776</v>
      </c>
      <c r="C720" s="3" t="s">
        <v>361</v>
      </c>
      <c r="D720" s="3" t="s">
        <v>4370</v>
      </c>
      <c r="E720" s="3" t="b">
        <v>0</v>
      </c>
      <c r="F720" s="3">
        <v>3.0</v>
      </c>
      <c r="G720" s="3" t="s">
        <v>905</v>
      </c>
    </row>
    <row r="721">
      <c r="A721" s="3" t="s">
        <v>4375</v>
      </c>
      <c r="B721" s="3" t="s">
        <v>3776</v>
      </c>
      <c r="C721" s="3" t="s">
        <v>126</v>
      </c>
      <c r="D721" s="3" t="s">
        <v>4377</v>
      </c>
      <c r="E721" s="3" t="b">
        <v>1</v>
      </c>
      <c r="F721" s="3">
        <v>4.0</v>
      </c>
      <c r="G721" s="3" t="s">
        <v>905</v>
      </c>
    </row>
    <row r="722">
      <c r="A722" s="3" t="s">
        <v>4381</v>
      </c>
      <c r="B722" s="3" t="s">
        <v>3780</v>
      </c>
      <c r="C722" s="3" t="s">
        <v>51</v>
      </c>
      <c r="D722" s="3" t="s">
        <v>4384</v>
      </c>
      <c r="E722" s="3" t="b">
        <v>1</v>
      </c>
      <c r="F722" s="3">
        <v>1.0</v>
      </c>
      <c r="G722" s="3" t="s">
        <v>905</v>
      </c>
    </row>
    <row r="723">
      <c r="A723" s="3" t="s">
        <v>4387</v>
      </c>
      <c r="B723" s="3" t="s">
        <v>3780</v>
      </c>
      <c r="C723" s="3" t="s">
        <v>98</v>
      </c>
      <c r="D723" s="3" t="s">
        <v>4390</v>
      </c>
      <c r="E723" s="3" t="b">
        <v>0</v>
      </c>
      <c r="F723" s="3">
        <v>2.0</v>
      </c>
      <c r="G723" s="3" t="s">
        <v>905</v>
      </c>
    </row>
    <row r="724">
      <c r="A724" s="3" t="s">
        <v>4393</v>
      </c>
      <c r="B724" s="3" t="s">
        <v>3780</v>
      </c>
      <c r="C724" s="3" t="s">
        <v>361</v>
      </c>
      <c r="D724" s="3" t="s">
        <v>4397</v>
      </c>
      <c r="E724" s="3" t="b">
        <v>0</v>
      </c>
      <c r="F724" s="3">
        <v>3.0</v>
      </c>
      <c r="G724" s="3" t="s">
        <v>905</v>
      </c>
    </row>
    <row r="725">
      <c r="A725" s="3" t="s">
        <v>4400</v>
      </c>
      <c r="B725" s="3" t="s">
        <v>3780</v>
      </c>
      <c r="C725" s="3" t="s">
        <v>126</v>
      </c>
      <c r="D725" s="3" t="s">
        <v>4404</v>
      </c>
      <c r="E725" s="3" t="b">
        <v>0</v>
      </c>
      <c r="F725" s="3">
        <v>4.0</v>
      </c>
      <c r="G725" s="3" t="s">
        <v>905</v>
      </c>
    </row>
    <row r="726">
      <c r="A726" s="3" t="s">
        <v>4406</v>
      </c>
      <c r="B726" s="3" t="s">
        <v>3785</v>
      </c>
      <c r="C726" s="3" t="s">
        <v>51</v>
      </c>
      <c r="D726" s="3" t="s">
        <v>4409</v>
      </c>
      <c r="E726" s="3" t="b">
        <v>0</v>
      </c>
      <c r="F726" s="3">
        <v>1.0</v>
      </c>
      <c r="G726" s="3" t="s">
        <v>905</v>
      </c>
    </row>
    <row r="727">
      <c r="A727" s="3" t="s">
        <v>4411</v>
      </c>
      <c r="B727" s="3" t="s">
        <v>3785</v>
      </c>
      <c r="C727" s="3" t="s">
        <v>98</v>
      </c>
      <c r="D727" s="3" t="s">
        <v>4414</v>
      </c>
      <c r="E727" s="3" t="b">
        <v>0</v>
      </c>
      <c r="F727" s="3">
        <v>2.0</v>
      </c>
      <c r="G727" s="3" t="s">
        <v>905</v>
      </c>
    </row>
    <row r="728">
      <c r="A728" s="3" t="s">
        <v>4416</v>
      </c>
      <c r="B728" s="3" t="s">
        <v>3785</v>
      </c>
      <c r="C728" s="3" t="s">
        <v>361</v>
      </c>
      <c r="D728" s="3" t="s">
        <v>4419</v>
      </c>
      <c r="E728" s="3" t="b">
        <v>1</v>
      </c>
      <c r="F728" s="3">
        <v>3.0</v>
      </c>
      <c r="G728" s="3" t="s">
        <v>905</v>
      </c>
    </row>
    <row r="729">
      <c r="A729" s="3" t="s">
        <v>4421</v>
      </c>
      <c r="B729" s="3" t="s">
        <v>3785</v>
      </c>
      <c r="C729" s="3" t="s">
        <v>126</v>
      </c>
      <c r="D729" s="3" t="s">
        <v>4424</v>
      </c>
      <c r="E729" s="3" t="b">
        <v>0</v>
      </c>
      <c r="F729" s="3">
        <v>4.0</v>
      </c>
      <c r="G729" s="3" t="s">
        <v>905</v>
      </c>
    </row>
    <row r="730">
      <c r="A730" s="3" t="s">
        <v>4427</v>
      </c>
      <c r="B730" s="3" t="s">
        <v>3791</v>
      </c>
      <c r="C730" s="3" t="s">
        <v>51</v>
      </c>
      <c r="D730" s="3" t="s">
        <v>4430</v>
      </c>
      <c r="E730" s="3" t="b">
        <v>0</v>
      </c>
      <c r="F730" s="3">
        <v>1.0</v>
      </c>
      <c r="G730" s="3" t="s">
        <v>905</v>
      </c>
    </row>
    <row r="731">
      <c r="A731" s="3" t="s">
        <v>4438</v>
      </c>
      <c r="B731" s="3" t="s">
        <v>3791</v>
      </c>
      <c r="C731" s="3" t="s">
        <v>98</v>
      </c>
      <c r="D731" s="3" t="s">
        <v>4440</v>
      </c>
      <c r="E731" s="3" t="b">
        <v>0</v>
      </c>
      <c r="F731" s="3">
        <v>2.0</v>
      </c>
      <c r="G731" s="3" t="s">
        <v>905</v>
      </c>
    </row>
    <row r="732">
      <c r="A732" s="3" t="s">
        <v>4443</v>
      </c>
      <c r="B732" s="3" t="s">
        <v>3791</v>
      </c>
      <c r="C732" s="3" t="s">
        <v>361</v>
      </c>
      <c r="D732" s="3" t="s">
        <v>4445</v>
      </c>
      <c r="E732" s="3" t="b">
        <v>1</v>
      </c>
      <c r="F732" s="3">
        <v>3.0</v>
      </c>
      <c r="G732" s="3" t="s">
        <v>905</v>
      </c>
    </row>
    <row r="733">
      <c r="A733" s="3" t="s">
        <v>4448</v>
      </c>
      <c r="B733" s="3" t="s">
        <v>3791</v>
      </c>
      <c r="C733" s="3" t="s">
        <v>126</v>
      </c>
      <c r="D733" s="3" t="s">
        <v>4450</v>
      </c>
      <c r="E733" s="3" t="b">
        <v>0</v>
      </c>
      <c r="F733" s="3">
        <v>4.0</v>
      </c>
      <c r="G733" s="3" t="s">
        <v>905</v>
      </c>
    </row>
    <row r="734">
      <c r="A734" s="3" t="s">
        <v>4455</v>
      </c>
      <c r="B734" s="3" t="s">
        <v>3800</v>
      </c>
      <c r="C734" s="3" t="s">
        <v>51</v>
      </c>
      <c r="D734" s="3" t="s">
        <v>4457</v>
      </c>
      <c r="E734" s="3" t="b">
        <v>0</v>
      </c>
      <c r="F734" s="3">
        <v>1.0</v>
      </c>
      <c r="G734" s="3" t="s">
        <v>905</v>
      </c>
    </row>
    <row r="735">
      <c r="A735" s="3" t="s">
        <v>4460</v>
      </c>
      <c r="B735" s="3" t="s">
        <v>3800</v>
      </c>
      <c r="C735" s="3" t="s">
        <v>98</v>
      </c>
      <c r="D735" s="3" t="s">
        <v>4461</v>
      </c>
      <c r="E735" s="3" t="b">
        <v>1</v>
      </c>
      <c r="F735" s="3">
        <v>2.0</v>
      </c>
      <c r="G735" s="3" t="s">
        <v>905</v>
      </c>
    </row>
    <row r="736">
      <c r="A736" s="3" t="s">
        <v>4462</v>
      </c>
      <c r="B736" s="3" t="s">
        <v>3800</v>
      </c>
      <c r="C736" s="3" t="s">
        <v>361</v>
      </c>
      <c r="D736" s="3" t="s">
        <v>4464</v>
      </c>
      <c r="E736" s="3" t="b">
        <v>0</v>
      </c>
      <c r="F736" s="3">
        <v>3.0</v>
      </c>
      <c r="G736" s="3" t="s">
        <v>905</v>
      </c>
    </row>
    <row r="737">
      <c r="A737" s="3" t="s">
        <v>4467</v>
      </c>
      <c r="B737" s="3" t="s">
        <v>3800</v>
      </c>
      <c r="C737" s="3" t="s">
        <v>126</v>
      </c>
      <c r="D737" s="3" t="s">
        <v>4468</v>
      </c>
      <c r="E737" s="3" t="b">
        <v>0</v>
      </c>
      <c r="F737" s="3">
        <v>4.0</v>
      </c>
      <c r="G737" s="3" t="s">
        <v>905</v>
      </c>
    </row>
    <row r="738">
      <c r="A738" s="3" t="s">
        <v>4472</v>
      </c>
      <c r="B738" s="3" t="s">
        <v>3804</v>
      </c>
      <c r="C738" s="3" t="s">
        <v>51</v>
      </c>
      <c r="D738" s="3" t="s">
        <v>4473</v>
      </c>
      <c r="E738" s="3" t="b">
        <v>0</v>
      </c>
      <c r="F738" s="3">
        <v>1.0</v>
      </c>
      <c r="G738" s="3" t="s">
        <v>905</v>
      </c>
    </row>
    <row r="739">
      <c r="A739" s="3" t="s">
        <v>4476</v>
      </c>
      <c r="B739" s="3" t="s">
        <v>3804</v>
      </c>
      <c r="C739" s="3" t="s">
        <v>98</v>
      </c>
      <c r="D739" s="3" t="s">
        <v>4477</v>
      </c>
      <c r="E739" s="3" t="b">
        <v>0</v>
      </c>
      <c r="F739" s="3">
        <v>2.0</v>
      </c>
      <c r="G739" s="3" t="s">
        <v>905</v>
      </c>
    </row>
    <row r="740">
      <c r="A740" s="3" t="s">
        <v>4478</v>
      </c>
      <c r="B740" s="3" t="s">
        <v>3804</v>
      </c>
      <c r="C740" s="3" t="s">
        <v>361</v>
      </c>
      <c r="D740" s="3" t="s">
        <v>4479</v>
      </c>
      <c r="E740" s="3" t="b">
        <v>1</v>
      </c>
      <c r="F740" s="3">
        <v>3.0</v>
      </c>
      <c r="G740" s="3" t="s">
        <v>905</v>
      </c>
    </row>
    <row r="741">
      <c r="A741" s="3" t="s">
        <v>4480</v>
      </c>
      <c r="B741" s="3" t="s">
        <v>3804</v>
      </c>
      <c r="C741" s="3" t="s">
        <v>126</v>
      </c>
      <c r="D741" s="3" t="s">
        <v>4481</v>
      </c>
      <c r="E741" s="3" t="b">
        <v>0</v>
      </c>
      <c r="F741" s="3">
        <v>4.0</v>
      </c>
      <c r="G741" s="3" t="s">
        <v>905</v>
      </c>
    </row>
    <row r="742">
      <c r="A742" s="3" t="s">
        <v>4483</v>
      </c>
      <c r="B742" s="3" t="s">
        <v>3809</v>
      </c>
      <c r="C742" s="3" t="s">
        <v>51</v>
      </c>
      <c r="D742" s="3" t="s">
        <v>4485</v>
      </c>
      <c r="E742" s="3" t="b">
        <v>1</v>
      </c>
      <c r="F742" s="3">
        <v>1.0</v>
      </c>
      <c r="G742" s="3" t="s">
        <v>905</v>
      </c>
    </row>
    <row r="743">
      <c r="A743" s="3" t="s">
        <v>4489</v>
      </c>
      <c r="B743" s="3" t="s">
        <v>3809</v>
      </c>
      <c r="C743" s="3" t="s">
        <v>98</v>
      </c>
      <c r="D743" s="3" t="s">
        <v>4490</v>
      </c>
      <c r="E743" s="3" t="b">
        <v>0</v>
      </c>
      <c r="F743" s="3">
        <v>2.0</v>
      </c>
      <c r="G743" s="3" t="s">
        <v>905</v>
      </c>
    </row>
    <row r="744">
      <c r="A744" s="3" t="s">
        <v>4491</v>
      </c>
      <c r="B744" s="3" t="s">
        <v>3809</v>
      </c>
      <c r="C744" s="3" t="s">
        <v>361</v>
      </c>
      <c r="D744" s="3" t="s">
        <v>4493</v>
      </c>
      <c r="E744" s="3" t="b">
        <v>0</v>
      </c>
      <c r="F744" s="3">
        <v>3.0</v>
      </c>
      <c r="G744" s="3" t="s">
        <v>905</v>
      </c>
    </row>
    <row r="745">
      <c r="A745" s="3" t="s">
        <v>4497</v>
      </c>
      <c r="B745" s="3" t="s">
        <v>3809</v>
      </c>
      <c r="C745" s="3" t="s">
        <v>126</v>
      </c>
      <c r="D745" s="3" t="s">
        <v>4498</v>
      </c>
      <c r="E745" s="3" t="b">
        <v>0</v>
      </c>
      <c r="F745" s="3">
        <v>4.0</v>
      </c>
      <c r="G745" s="3" t="s">
        <v>905</v>
      </c>
    </row>
    <row r="746">
      <c r="A746" s="3" t="s">
        <v>4502</v>
      </c>
      <c r="B746" s="3" t="s">
        <v>3814</v>
      </c>
      <c r="C746" s="3" t="s">
        <v>51</v>
      </c>
      <c r="D746" s="3" t="s">
        <v>4503</v>
      </c>
      <c r="E746" s="3" t="b">
        <v>0</v>
      </c>
      <c r="F746" s="3">
        <v>1.0</v>
      </c>
      <c r="G746" s="3" t="s">
        <v>905</v>
      </c>
    </row>
    <row r="747">
      <c r="A747" s="3" t="s">
        <v>4505</v>
      </c>
      <c r="B747" s="3" t="s">
        <v>3814</v>
      </c>
      <c r="C747" s="3" t="s">
        <v>98</v>
      </c>
      <c r="D747" s="3" t="s">
        <v>4509</v>
      </c>
      <c r="E747" s="3" t="b">
        <v>0</v>
      </c>
      <c r="F747" s="3">
        <v>2.0</v>
      </c>
      <c r="G747" s="3" t="s">
        <v>905</v>
      </c>
    </row>
    <row r="748">
      <c r="A748" s="3" t="s">
        <v>4511</v>
      </c>
      <c r="B748" s="3" t="s">
        <v>3814</v>
      </c>
      <c r="C748" s="3" t="s">
        <v>361</v>
      </c>
      <c r="D748" s="3" t="s">
        <v>4513</v>
      </c>
      <c r="E748" s="3" t="b">
        <v>0</v>
      </c>
      <c r="F748" s="3">
        <v>3.0</v>
      </c>
      <c r="G748" s="3" t="s">
        <v>905</v>
      </c>
    </row>
    <row r="749">
      <c r="A749" s="3" t="s">
        <v>4516</v>
      </c>
      <c r="B749" s="3" t="s">
        <v>3814</v>
      </c>
      <c r="C749" s="3" t="s">
        <v>126</v>
      </c>
      <c r="D749" s="3" t="s">
        <v>4517</v>
      </c>
      <c r="E749" s="3" t="b">
        <v>1</v>
      </c>
      <c r="F749" s="3">
        <v>4.0</v>
      </c>
      <c r="G749" s="3" t="s">
        <v>905</v>
      </c>
    </row>
    <row r="750">
      <c r="A750" s="3" t="s">
        <v>4519</v>
      </c>
      <c r="B750" s="3" t="s">
        <v>3818</v>
      </c>
      <c r="C750" s="3" t="s">
        <v>51</v>
      </c>
      <c r="D750" s="3" t="s">
        <v>4522</v>
      </c>
      <c r="E750" s="3" t="b">
        <v>0</v>
      </c>
      <c r="F750" s="3">
        <v>1.0</v>
      </c>
      <c r="G750" s="3" t="s">
        <v>905</v>
      </c>
    </row>
    <row r="751">
      <c r="A751" s="3" t="s">
        <v>4523</v>
      </c>
      <c r="B751" s="3" t="s">
        <v>3818</v>
      </c>
      <c r="C751" s="3" t="s">
        <v>98</v>
      </c>
      <c r="D751" s="3" t="s">
        <v>4525</v>
      </c>
      <c r="E751" s="3" t="b">
        <v>1</v>
      </c>
      <c r="F751" s="3">
        <v>2.0</v>
      </c>
      <c r="G751" s="3" t="s">
        <v>905</v>
      </c>
    </row>
    <row r="752">
      <c r="A752" s="3" t="s">
        <v>4528</v>
      </c>
      <c r="B752" s="3" t="s">
        <v>3818</v>
      </c>
      <c r="C752" s="3" t="s">
        <v>361</v>
      </c>
      <c r="D752" s="3" t="s">
        <v>4529</v>
      </c>
      <c r="E752" s="3" t="b">
        <v>0</v>
      </c>
      <c r="F752" s="3">
        <v>3.0</v>
      </c>
      <c r="G752" s="3" t="s">
        <v>905</v>
      </c>
    </row>
    <row r="753">
      <c r="A753" s="3" t="s">
        <v>4532</v>
      </c>
      <c r="B753" s="3" t="s">
        <v>3818</v>
      </c>
      <c r="C753" s="3" t="s">
        <v>126</v>
      </c>
      <c r="D753" s="3" t="s">
        <v>4536</v>
      </c>
      <c r="E753" s="3" t="b">
        <v>0</v>
      </c>
      <c r="F753" s="3">
        <v>4.0</v>
      </c>
      <c r="G753" s="3" t="s">
        <v>905</v>
      </c>
    </row>
    <row r="754">
      <c r="A754" s="3" t="s">
        <v>4539</v>
      </c>
      <c r="B754" s="3" t="s">
        <v>3826</v>
      </c>
      <c r="C754" s="3" t="s">
        <v>51</v>
      </c>
      <c r="D754" s="3" t="s">
        <v>4541</v>
      </c>
      <c r="E754" s="3" t="b">
        <v>1</v>
      </c>
      <c r="F754" s="3">
        <v>1.0</v>
      </c>
      <c r="G754" s="3" t="s">
        <v>905</v>
      </c>
    </row>
    <row r="755">
      <c r="A755" s="3" t="s">
        <v>4543</v>
      </c>
      <c r="B755" s="3" t="s">
        <v>3826</v>
      </c>
      <c r="C755" s="3" t="s">
        <v>98</v>
      </c>
      <c r="D755" s="3" t="s">
        <v>4545</v>
      </c>
      <c r="E755" s="3" t="b">
        <v>0</v>
      </c>
      <c r="F755" s="3">
        <v>2.0</v>
      </c>
      <c r="G755" s="3" t="s">
        <v>905</v>
      </c>
    </row>
    <row r="756">
      <c r="A756" s="3" t="s">
        <v>4547</v>
      </c>
      <c r="B756" s="3" t="s">
        <v>3826</v>
      </c>
      <c r="C756" s="3" t="s">
        <v>361</v>
      </c>
      <c r="D756" s="3" t="s">
        <v>4548</v>
      </c>
      <c r="E756" s="3" t="b">
        <v>0</v>
      </c>
      <c r="F756" s="3">
        <v>3.0</v>
      </c>
      <c r="G756" s="3" t="s">
        <v>905</v>
      </c>
    </row>
    <row r="757">
      <c r="A757" s="3" t="s">
        <v>4551</v>
      </c>
      <c r="B757" s="3" t="s">
        <v>3826</v>
      </c>
      <c r="C757" s="3" t="s">
        <v>126</v>
      </c>
      <c r="D757" s="3" t="s">
        <v>4554</v>
      </c>
      <c r="E757" s="3" t="b">
        <v>0</v>
      </c>
      <c r="F757" s="3">
        <v>4.0</v>
      </c>
      <c r="G757" s="3" t="s">
        <v>905</v>
      </c>
    </row>
    <row r="758">
      <c r="A758" s="3" t="s">
        <v>4559</v>
      </c>
      <c r="B758" s="3" t="s">
        <v>3831</v>
      </c>
      <c r="C758" s="3" t="s">
        <v>51</v>
      </c>
      <c r="D758" s="3" t="s">
        <v>4560</v>
      </c>
      <c r="E758" s="11" t="s">
        <v>1437</v>
      </c>
      <c r="F758" s="3">
        <v>1.0</v>
      </c>
      <c r="G758" s="3" t="s">
        <v>905</v>
      </c>
    </row>
    <row r="759">
      <c r="A759" s="3" t="s">
        <v>4563</v>
      </c>
      <c r="B759" s="3" t="s">
        <v>3831</v>
      </c>
      <c r="C759" s="3" t="s">
        <v>98</v>
      </c>
      <c r="D759" s="3" t="s">
        <v>4565</v>
      </c>
      <c r="E759" s="11" t="s">
        <v>1454</v>
      </c>
      <c r="F759" s="3">
        <v>2.0</v>
      </c>
      <c r="G759" s="3" t="s">
        <v>905</v>
      </c>
    </row>
    <row r="760">
      <c r="A760" s="3" t="s">
        <v>4569</v>
      </c>
      <c r="B760" s="3" t="s">
        <v>3831</v>
      </c>
      <c r="C760" s="3" t="s">
        <v>361</v>
      </c>
      <c r="D760" s="3" t="s">
        <v>4570</v>
      </c>
      <c r="E760" s="11" t="s">
        <v>1437</v>
      </c>
      <c r="F760" s="3">
        <v>3.0</v>
      </c>
      <c r="G760" s="3" t="s">
        <v>905</v>
      </c>
    </row>
    <row r="761">
      <c r="A761" s="3" t="s">
        <v>4574</v>
      </c>
      <c r="B761" s="3" t="s">
        <v>3831</v>
      </c>
      <c r="C761" s="3" t="s">
        <v>126</v>
      </c>
      <c r="D761" s="3" t="s">
        <v>4576</v>
      </c>
      <c r="E761" s="11" t="s">
        <v>1437</v>
      </c>
      <c r="F761" s="3">
        <v>4.0</v>
      </c>
      <c r="G761" s="3" t="s">
        <v>905</v>
      </c>
    </row>
    <row r="762">
      <c r="A762" s="3" t="s">
        <v>4579</v>
      </c>
      <c r="B762" s="3" t="s">
        <v>3837</v>
      </c>
      <c r="C762" s="3" t="s">
        <v>51</v>
      </c>
      <c r="D762" s="3" t="s">
        <v>3319</v>
      </c>
      <c r="E762" s="11" t="s">
        <v>1437</v>
      </c>
      <c r="F762" s="3">
        <v>1.0</v>
      </c>
      <c r="G762" s="3" t="s">
        <v>905</v>
      </c>
    </row>
    <row r="763">
      <c r="A763" s="3" t="s">
        <v>4583</v>
      </c>
      <c r="B763" s="3" t="s">
        <v>3837</v>
      </c>
      <c r="C763" s="3" t="s">
        <v>98</v>
      </c>
      <c r="D763" s="3" t="s">
        <v>3314</v>
      </c>
      <c r="E763" s="11" t="s">
        <v>1454</v>
      </c>
      <c r="F763" s="3">
        <v>2.0</v>
      </c>
      <c r="G763" s="3" t="s">
        <v>905</v>
      </c>
    </row>
    <row r="764">
      <c r="A764" s="3" t="s">
        <v>4587</v>
      </c>
      <c r="B764" s="3" t="s">
        <v>3837</v>
      </c>
      <c r="C764" s="3" t="s">
        <v>361</v>
      </c>
      <c r="D764" s="3" t="s">
        <v>3323</v>
      </c>
      <c r="E764" s="11" t="s">
        <v>1437</v>
      </c>
      <c r="F764" s="3">
        <v>3.0</v>
      </c>
      <c r="G764" s="3" t="s">
        <v>905</v>
      </c>
    </row>
    <row r="765">
      <c r="A765" s="3" t="s">
        <v>4593</v>
      </c>
      <c r="B765" s="3" t="s">
        <v>3837</v>
      </c>
      <c r="C765" s="3" t="s">
        <v>126</v>
      </c>
      <c r="D765" s="3" t="s">
        <v>3298</v>
      </c>
      <c r="E765" s="11" t="s">
        <v>1437</v>
      </c>
      <c r="F765" s="3">
        <v>4.0</v>
      </c>
      <c r="G765" s="3" t="s">
        <v>905</v>
      </c>
    </row>
    <row r="766">
      <c r="A766" s="3" t="s">
        <v>4597</v>
      </c>
      <c r="B766" s="3" t="s">
        <v>3842</v>
      </c>
      <c r="C766" s="3" t="s">
        <v>51</v>
      </c>
      <c r="D766" s="3" t="s">
        <v>3291</v>
      </c>
      <c r="E766" s="11" t="s">
        <v>1454</v>
      </c>
      <c r="F766" s="3">
        <v>1.0</v>
      </c>
      <c r="G766" s="3" t="s">
        <v>905</v>
      </c>
    </row>
    <row r="767">
      <c r="A767" s="3" t="s">
        <v>4600</v>
      </c>
      <c r="B767" s="3" t="s">
        <v>3842</v>
      </c>
      <c r="C767" s="3" t="s">
        <v>98</v>
      </c>
      <c r="D767" s="3" t="s">
        <v>3298</v>
      </c>
      <c r="E767" s="11" t="s">
        <v>1437</v>
      </c>
      <c r="F767" s="3">
        <v>2.0</v>
      </c>
      <c r="G767" s="3" t="s">
        <v>905</v>
      </c>
    </row>
    <row r="768">
      <c r="A768" s="3" t="s">
        <v>4605</v>
      </c>
      <c r="B768" s="3" t="s">
        <v>3842</v>
      </c>
      <c r="C768" s="3" t="s">
        <v>361</v>
      </c>
      <c r="D768" s="3" t="s">
        <v>3323</v>
      </c>
      <c r="E768" s="11" t="s">
        <v>1437</v>
      </c>
      <c r="F768" s="3">
        <v>3.0</v>
      </c>
      <c r="G768" s="3" t="s">
        <v>905</v>
      </c>
    </row>
    <row r="769">
      <c r="A769" s="3" t="s">
        <v>4610</v>
      </c>
      <c r="B769" s="3" t="s">
        <v>3842</v>
      </c>
      <c r="C769" s="3" t="s">
        <v>126</v>
      </c>
      <c r="D769" s="3" t="s">
        <v>3303</v>
      </c>
      <c r="E769" s="11" t="s">
        <v>1437</v>
      </c>
      <c r="F769" s="3">
        <v>4.0</v>
      </c>
      <c r="G769" s="3" t="s">
        <v>905</v>
      </c>
    </row>
    <row r="770">
      <c r="A770" s="3" t="s">
        <v>4615</v>
      </c>
      <c r="B770" s="3" t="s">
        <v>3847</v>
      </c>
      <c r="C770" s="3" t="s">
        <v>51</v>
      </c>
      <c r="D770" s="3" t="s">
        <v>4624</v>
      </c>
      <c r="E770" s="11" t="s">
        <v>1454</v>
      </c>
      <c r="F770" s="3">
        <v>1.0</v>
      </c>
      <c r="G770" s="3" t="s">
        <v>905</v>
      </c>
    </row>
    <row r="771">
      <c r="A771" s="3" t="s">
        <v>4630</v>
      </c>
      <c r="B771" s="3" t="s">
        <v>3847</v>
      </c>
      <c r="C771" s="3" t="s">
        <v>98</v>
      </c>
      <c r="D771" s="3" t="s">
        <v>4633</v>
      </c>
      <c r="E771" s="11" t="s">
        <v>1437</v>
      </c>
      <c r="F771" s="3">
        <v>2.0</v>
      </c>
      <c r="G771" s="3" t="s">
        <v>905</v>
      </c>
    </row>
    <row r="772">
      <c r="A772" s="3" t="s">
        <v>4635</v>
      </c>
      <c r="B772" s="3" t="s">
        <v>3847</v>
      </c>
      <c r="C772" s="3" t="s">
        <v>361</v>
      </c>
      <c r="D772" s="3" t="s">
        <v>4637</v>
      </c>
      <c r="E772" s="11" t="s">
        <v>1437</v>
      </c>
      <c r="F772" s="3">
        <v>3.0</v>
      </c>
      <c r="G772" s="3" t="s">
        <v>905</v>
      </c>
    </row>
    <row r="773">
      <c r="A773" s="3" t="s">
        <v>4640</v>
      </c>
      <c r="B773" s="3" t="s">
        <v>3847</v>
      </c>
      <c r="C773" s="3" t="s">
        <v>126</v>
      </c>
      <c r="D773" s="3" t="s">
        <v>4642</v>
      </c>
      <c r="E773" s="11" t="s">
        <v>1437</v>
      </c>
      <c r="F773" s="3">
        <v>4.0</v>
      </c>
      <c r="G773" s="3" t="s">
        <v>905</v>
      </c>
    </row>
    <row r="774">
      <c r="A774" s="3" t="s">
        <v>4645</v>
      </c>
      <c r="B774" s="3" t="s">
        <v>3853</v>
      </c>
      <c r="C774" s="3" t="s">
        <v>51</v>
      </c>
      <c r="D774" s="3" t="s">
        <v>2343</v>
      </c>
      <c r="E774" s="11" t="s">
        <v>1437</v>
      </c>
      <c r="F774" s="3">
        <v>1.0</v>
      </c>
      <c r="G774" s="3" t="s">
        <v>905</v>
      </c>
    </row>
    <row r="775">
      <c r="A775" s="3" t="s">
        <v>4651</v>
      </c>
      <c r="B775" s="3" t="s">
        <v>3853</v>
      </c>
      <c r="C775" s="3" t="s">
        <v>98</v>
      </c>
      <c r="D775" s="3" t="s">
        <v>4652</v>
      </c>
      <c r="E775" s="11" t="s">
        <v>1437</v>
      </c>
      <c r="F775" s="3">
        <v>2.0</v>
      </c>
      <c r="G775" s="3" t="s">
        <v>905</v>
      </c>
    </row>
    <row r="776">
      <c r="A776" s="3" t="s">
        <v>4656</v>
      </c>
      <c r="B776" s="3" t="s">
        <v>3853</v>
      </c>
      <c r="C776" s="3" t="s">
        <v>361</v>
      </c>
      <c r="D776" s="3" t="s">
        <v>4657</v>
      </c>
      <c r="E776" s="11" t="s">
        <v>1454</v>
      </c>
      <c r="F776" s="3">
        <v>3.0</v>
      </c>
      <c r="G776" s="3" t="s">
        <v>905</v>
      </c>
    </row>
    <row r="777">
      <c r="A777" s="3" t="s">
        <v>4661</v>
      </c>
      <c r="B777" s="3" t="s">
        <v>3853</v>
      </c>
      <c r="C777" s="3" t="s">
        <v>126</v>
      </c>
      <c r="D777" s="3" t="s">
        <v>1561</v>
      </c>
      <c r="E777" s="11" t="s">
        <v>1437</v>
      </c>
      <c r="F777" s="3">
        <v>4.0</v>
      </c>
      <c r="G777" s="3" t="s">
        <v>905</v>
      </c>
    </row>
    <row r="778">
      <c r="A778" s="3" t="s">
        <v>4663</v>
      </c>
      <c r="B778" s="3" t="s">
        <v>3892</v>
      </c>
      <c r="C778" s="3" t="s">
        <v>51</v>
      </c>
      <c r="D778" s="3" t="s">
        <v>4666</v>
      </c>
      <c r="E778" s="3" t="b">
        <v>0</v>
      </c>
      <c r="F778" s="3">
        <v>1.0</v>
      </c>
      <c r="G778" s="3" t="s">
        <v>905</v>
      </c>
    </row>
    <row r="779">
      <c r="A779" s="3" t="s">
        <v>4668</v>
      </c>
      <c r="B779" s="3" t="s">
        <v>3892</v>
      </c>
      <c r="C779" s="3" t="s">
        <v>98</v>
      </c>
      <c r="D779" s="3" t="s">
        <v>4670</v>
      </c>
      <c r="E779" s="3" t="b">
        <v>0</v>
      </c>
      <c r="F779" s="3">
        <v>2.0</v>
      </c>
      <c r="G779" s="3" t="s">
        <v>905</v>
      </c>
    </row>
    <row r="780">
      <c r="A780" s="3" t="s">
        <v>4673</v>
      </c>
      <c r="B780" s="3" t="s">
        <v>3892</v>
      </c>
      <c r="C780" s="3" t="s">
        <v>361</v>
      </c>
      <c r="D780" s="3" t="s">
        <v>4676</v>
      </c>
      <c r="E780" s="3" t="b">
        <v>0</v>
      </c>
      <c r="F780" s="3">
        <v>3.0</v>
      </c>
      <c r="G780" s="3" t="s">
        <v>905</v>
      </c>
    </row>
    <row r="781">
      <c r="A781" s="3" t="s">
        <v>4677</v>
      </c>
      <c r="B781" s="3" t="s">
        <v>3892</v>
      </c>
      <c r="C781" s="3" t="s">
        <v>126</v>
      </c>
      <c r="D781" s="3" t="s">
        <v>4678</v>
      </c>
      <c r="E781" s="3" t="b">
        <v>1</v>
      </c>
      <c r="F781" s="3">
        <v>4.0</v>
      </c>
      <c r="G781" s="3" t="s">
        <v>905</v>
      </c>
    </row>
    <row r="782">
      <c r="A782" s="3" t="s">
        <v>4679</v>
      </c>
      <c r="B782" s="3" t="s">
        <v>3897</v>
      </c>
      <c r="C782" s="3" t="s">
        <v>51</v>
      </c>
      <c r="D782" s="3" t="s">
        <v>4680</v>
      </c>
      <c r="E782" s="3" t="b">
        <v>0</v>
      </c>
      <c r="F782" s="3">
        <v>1.0</v>
      </c>
      <c r="G782" s="3" t="s">
        <v>863</v>
      </c>
    </row>
    <row r="783">
      <c r="A783" s="3" t="s">
        <v>4682</v>
      </c>
      <c r="B783" s="3" t="s">
        <v>3897</v>
      </c>
      <c r="C783" s="3" t="s">
        <v>98</v>
      </c>
      <c r="D783" s="3" t="s">
        <v>4683</v>
      </c>
      <c r="E783" s="3" t="b">
        <v>0</v>
      </c>
      <c r="F783" s="3">
        <v>2.0</v>
      </c>
      <c r="G783" s="3" t="s">
        <v>863</v>
      </c>
    </row>
    <row r="784">
      <c r="A784" s="3" t="s">
        <v>4684</v>
      </c>
      <c r="B784" s="3" t="s">
        <v>3897</v>
      </c>
      <c r="C784" s="3" t="s">
        <v>361</v>
      </c>
      <c r="D784" s="3" t="s">
        <v>4688</v>
      </c>
      <c r="E784" s="3" t="b">
        <v>1</v>
      </c>
      <c r="F784" s="3">
        <v>3.0</v>
      </c>
      <c r="G784" s="3" t="s">
        <v>863</v>
      </c>
    </row>
    <row r="785">
      <c r="A785" s="3" t="s">
        <v>4689</v>
      </c>
      <c r="B785" s="3" t="s">
        <v>3897</v>
      </c>
      <c r="C785" s="3" t="s">
        <v>126</v>
      </c>
      <c r="D785" s="3" t="s">
        <v>4691</v>
      </c>
      <c r="E785" s="3" t="b">
        <v>0</v>
      </c>
      <c r="F785" s="3">
        <v>4.0</v>
      </c>
      <c r="G785" s="3" t="s">
        <v>863</v>
      </c>
    </row>
    <row r="786">
      <c r="A786" s="3" t="s">
        <v>4694</v>
      </c>
      <c r="B786" s="3" t="s">
        <v>3901</v>
      </c>
      <c r="C786" s="3" t="s">
        <v>51</v>
      </c>
      <c r="D786" s="3" t="s">
        <v>4295</v>
      </c>
      <c r="E786" s="3" t="b">
        <v>0</v>
      </c>
      <c r="F786" s="3">
        <v>1.0</v>
      </c>
      <c r="G786" s="3" t="s">
        <v>905</v>
      </c>
    </row>
    <row r="787">
      <c r="A787" s="3" t="s">
        <v>4698</v>
      </c>
      <c r="B787" s="3" t="s">
        <v>3901</v>
      </c>
      <c r="C787" s="3" t="s">
        <v>98</v>
      </c>
      <c r="D787" s="3" t="s">
        <v>4308</v>
      </c>
      <c r="E787" s="3" t="b">
        <v>0</v>
      </c>
      <c r="F787" s="3">
        <v>2.0</v>
      </c>
      <c r="G787" s="3" t="s">
        <v>905</v>
      </c>
    </row>
    <row r="788">
      <c r="A788" s="3" t="s">
        <v>4704</v>
      </c>
      <c r="B788" s="3" t="s">
        <v>3901</v>
      </c>
      <c r="C788" s="3" t="s">
        <v>361</v>
      </c>
      <c r="D788" s="3" t="s">
        <v>4290</v>
      </c>
      <c r="E788" s="3" t="b">
        <v>1</v>
      </c>
      <c r="F788" s="3">
        <v>3.0</v>
      </c>
      <c r="G788" s="3" t="s">
        <v>905</v>
      </c>
    </row>
    <row r="789">
      <c r="A789" s="3" t="s">
        <v>4708</v>
      </c>
      <c r="B789" s="3" t="s">
        <v>3901</v>
      </c>
      <c r="C789" s="3" t="s">
        <v>126</v>
      </c>
      <c r="D789" s="3" t="s">
        <v>4710</v>
      </c>
      <c r="E789" s="3" t="b">
        <v>0</v>
      </c>
      <c r="F789" s="3">
        <v>4.0</v>
      </c>
      <c r="G789" s="3" t="s">
        <v>905</v>
      </c>
    </row>
    <row r="790">
      <c r="A790" s="3" t="s">
        <v>4713</v>
      </c>
      <c r="B790" s="3" t="s">
        <v>3907</v>
      </c>
      <c r="C790" s="3" t="s">
        <v>51</v>
      </c>
      <c r="D790" s="3" t="s">
        <v>4714</v>
      </c>
      <c r="E790" s="11" t="s">
        <v>1437</v>
      </c>
      <c r="F790" s="3">
        <v>1.0</v>
      </c>
      <c r="G790" s="3" t="s">
        <v>905</v>
      </c>
    </row>
    <row r="791">
      <c r="A791" s="3" t="s">
        <v>4718</v>
      </c>
      <c r="B791" s="3" t="s">
        <v>3907</v>
      </c>
      <c r="C791" s="3" t="s">
        <v>98</v>
      </c>
      <c r="D791" s="3" t="s">
        <v>4719</v>
      </c>
      <c r="E791" s="11" t="s">
        <v>1454</v>
      </c>
      <c r="F791" s="3">
        <v>2.0</v>
      </c>
      <c r="G791" s="3" t="s">
        <v>905</v>
      </c>
    </row>
    <row r="792">
      <c r="A792" s="3" t="s">
        <v>4723</v>
      </c>
      <c r="B792" s="3" t="s">
        <v>3907</v>
      </c>
      <c r="C792" s="3" t="s">
        <v>361</v>
      </c>
      <c r="D792" s="3" t="s">
        <v>4724</v>
      </c>
      <c r="E792" s="11" t="s">
        <v>1437</v>
      </c>
      <c r="F792" s="3">
        <v>3.0</v>
      </c>
      <c r="G792" s="3" t="s">
        <v>905</v>
      </c>
    </row>
    <row r="793">
      <c r="A793" s="3" t="s">
        <v>4730</v>
      </c>
      <c r="B793" s="3" t="s">
        <v>3907</v>
      </c>
      <c r="C793" s="3" t="s">
        <v>126</v>
      </c>
      <c r="D793" s="3" t="s">
        <v>4733</v>
      </c>
      <c r="E793" s="11" t="s">
        <v>1437</v>
      </c>
      <c r="F793" s="3">
        <v>4.0</v>
      </c>
      <c r="G793" s="3" t="s">
        <v>905</v>
      </c>
    </row>
    <row r="794">
      <c r="A794" s="3" t="s">
        <v>4735</v>
      </c>
      <c r="B794" s="3" t="s">
        <v>3915</v>
      </c>
      <c r="C794" s="3" t="s">
        <v>51</v>
      </c>
      <c r="D794" s="3" t="s">
        <v>4739</v>
      </c>
      <c r="E794" s="11" t="s">
        <v>1437</v>
      </c>
      <c r="F794" s="3">
        <v>1.0</v>
      </c>
      <c r="G794" s="3" t="s">
        <v>905</v>
      </c>
    </row>
    <row r="795">
      <c r="A795" s="3" t="s">
        <v>4741</v>
      </c>
      <c r="B795" s="3" t="s">
        <v>3915</v>
      </c>
      <c r="C795" s="3" t="s">
        <v>98</v>
      </c>
      <c r="D795" s="3" t="s">
        <v>4743</v>
      </c>
      <c r="E795" s="11" t="s">
        <v>1454</v>
      </c>
      <c r="F795" s="3">
        <v>2.0</v>
      </c>
      <c r="G795" s="3" t="s">
        <v>905</v>
      </c>
    </row>
    <row r="796">
      <c r="A796" s="3" t="s">
        <v>4745</v>
      </c>
      <c r="B796" s="3" t="s">
        <v>3915</v>
      </c>
      <c r="C796" s="3" t="s">
        <v>361</v>
      </c>
      <c r="D796" s="3" t="s">
        <v>4747</v>
      </c>
      <c r="E796" s="11" t="s">
        <v>1437</v>
      </c>
      <c r="F796" s="3">
        <v>3.0</v>
      </c>
      <c r="G796" s="3" t="s">
        <v>905</v>
      </c>
    </row>
    <row r="797">
      <c r="A797" s="3" t="s">
        <v>4749</v>
      </c>
      <c r="B797" s="3" t="s">
        <v>3915</v>
      </c>
      <c r="C797" s="3" t="s">
        <v>126</v>
      </c>
      <c r="D797" s="3" t="s">
        <v>4750</v>
      </c>
      <c r="E797" s="11" t="s">
        <v>1437</v>
      </c>
      <c r="F797" s="3">
        <v>4.0</v>
      </c>
      <c r="G797" s="3" t="s">
        <v>905</v>
      </c>
    </row>
    <row r="798">
      <c r="A798" s="3" t="s">
        <v>4751</v>
      </c>
      <c r="B798" s="3" t="s">
        <v>3920</v>
      </c>
      <c r="C798" s="3" t="s">
        <v>51</v>
      </c>
      <c r="D798" s="3" t="s">
        <v>4752</v>
      </c>
      <c r="E798" s="3" t="b">
        <v>1</v>
      </c>
      <c r="F798" s="3">
        <v>1.0</v>
      </c>
      <c r="G798" s="3" t="s">
        <v>905</v>
      </c>
    </row>
    <row r="799">
      <c r="A799" s="3" t="s">
        <v>4753</v>
      </c>
      <c r="B799" s="3" t="s">
        <v>3920</v>
      </c>
      <c r="C799" s="3" t="s">
        <v>98</v>
      </c>
      <c r="D799" s="3" t="s">
        <v>4755</v>
      </c>
      <c r="E799" s="3" t="b">
        <v>0</v>
      </c>
      <c r="F799" s="3">
        <v>2.0</v>
      </c>
      <c r="G799" s="3" t="s">
        <v>905</v>
      </c>
    </row>
    <row r="800">
      <c r="A800" s="3" t="s">
        <v>4758</v>
      </c>
      <c r="B800" s="3" t="s">
        <v>3920</v>
      </c>
      <c r="C800" s="3" t="s">
        <v>361</v>
      </c>
      <c r="D800" s="3" t="s">
        <v>4759</v>
      </c>
      <c r="E800" s="3" t="b">
        <v>0</v>
      </c>
      <c r="F800" s="3">
        <v>3.0</v>
      </c>
      <c r="G800" s="3" t="s">
        <v>905</v>
      </c>
    </row>
    <row r="801">
      <c r="A801" s="3" t="s">
        <v>4762</v>
      </c>
      <c r="B801" s="3" t="s">
        <v>3920</v>
      </c>
      <c r="C801" s="3" t="s">
        <v>126</v>
      </c>
      <c r="D801" s="3" t="s">
        <v>2667</v>
      </c>
      <c r="E801" s="3" t="b">
        <v>0</v>
      </c>
      <c r="F801" s="3">
        <v>4.0</v>
      </c>
      <c r="G801" s="3" t="s">
        <v>905</v>
      </c>
    </row>
    <row r="802">
      <c r="A802" s="3" t="s">
        <v>4769</v>
      </c>
      <c r="B802" s="3" t="s">
        <v>3926</v>
      </c>
      <c r="C802" s="3" t="s">
        <v>51</v>
      </c>
      <c r="D802" s="3" t="s">
        <v>4771</v>
      </c>
      <c r="E802" s="3" t="b">
        <v>0</v>
      </c>
      <c r="F802" s="3">
        <v>1.0</v>
      </c>
      <c r="G802" s="3" t="s">
        <v>905</v>
      </c>
    </row>
    <row r="803">
      <c r="A803" s="3" t="s">
        <v>4773</v>
      </c>
      <c r="B803" s="3" t="s">
        <v>3926</v>
      </c>
      <c r="C803" s="3" t="s">
        <v>98</v>
      </c>
      <c r="D803" s="3" t="s">
        <v>4776</v>
      </c>
      <c r="E803" s="3" t="b">
        <v>0</v>
      </c>
      <c r="F803" s="3">
        <v>2.0</v>
      </c>
      <c r="G803" s="3" t="s">
        <v>905</v>
      </c>
    </row>
    <row r="804">
      <c r="A804" s="3" t="s">
        <v>4777</v>
      </c>
      <c r="B804" s="3" t="s">
        <v>3926</v>
      </c>
      <c r="C804" s="3" t="s">
        <v>361</v>
      </c>
      <c r="D804" s="3" t="s">
        <v>4779</v>
      </c>
      <c r="E804" s="3" t="b">
        <v>1</v>
      </c>
      <c r="F804" s="3">
        <v>3.0</v>
      </c>
      <c r="G804" s="3" t="s">
        <v>905</v>
      </c>
    </row>
    <row r="805">
      <c r="A805" s="3" t="s">
        <v>4781</v>
      </c>
      <c r="B805" s="3" t="s">
        <v>3926</v>
      </c>
      <c r="C805" s="3" t="s">
        <v>126</v>
      </c>
      <c r="D805" s="3" t="s">
        <v>4783</v>
      </c>
      <c r="E805" s="3" t="b">
        <v>0</v>
      </c>
      <c r="F805" s="3">
        <v>4.0</v>
      </c>
      <c r="G805" s="3" t="s">
        <v>905</v>
      </c>
    </row>
    <row r="806">
      <c r="A806" s="3" t="s">
        <v>4786</v>
      </c>
      <c r="B806" s="3" t="s">
        <v>3932</v>
      </c>
      <c r="C806" s="3" t="s">
        <v>51</v>
      </c>
      <c r="D806" s="3" t="s">
        <v>4335</v>
      </c>
      <c r="E806" s="11" t="s">
        <v>1437</v>
      </c>
      <c r="F806" s="3">
        <v>1.0</v>
      </c>
      <c r="G806" s="3" t="s">
        <v>863</v>
      </c>
    </row>
    <row r="807">
      <c r="A807" s="3" t="s">
        <v>4788</v>
      </c>
      <c r="B807" s="3" t="s">
        <v>3932</v>
      </c>
      <c r="C807" s="3" t="s">
        <v>98</v>
      </c>
      <c r="D807" s="3" t="s">
        <v>4340</v>
      </c>
      <c r="E807" s="11" t="s">
        <v>1437</v>
      </c>
      <c r="F807" s="3">
        <v>2.0</v>
      </c>
      <c r="G807" s="3" t="s">
        <v>863</v>
      </c>
    </row>
    <row r="808">
      <c r="A808" s="3" t="s">
        <v>4790</v>
      </c>
      <c r="B808" s="3" t="s">
        <v>3932</v>
      </c>
      <c r="C808" s="3" t="s">
        <v>361</v>
      </c>
      <c r="D808" s="3" t="s">
        <v>4346</v>
      </c>
      <c r="E808" s="11" t="s">
        <v>1454</v>
      </c>
      <c r="F808" s="3">
        <v>3.0</v>
      </c>
      <c r="G808" s="3" t="s">
        <v>863</v>
      </c>
    </row>
    <row r="809">
      <c r="A809" s="3" t="s">
        <v>4791</v>
      </c>
      <c r="B809" s="3" t="s">
        <v>3932</v>
      </c>
      <c r="C809" s="3" t="s">
        <v>126</v>
      </c>
      <c r="D809" s="3" t="s">
        <v>4353</v>
      </c>
      <c r="E809" s="11" t="s">
        <v>1437</v>
      </c>
      <c r="F809" s="3">
        <v>4.0</v>
      </c>
      <c r="G809" s="3" t="s">
        <v>863</v>
      </c>
    </row>
    <row r="810">
      <c r="A810" s="3" t="s">
        <v>4792</v>
      </c>
      <c r="B810" s="3" t="s">
        <v>3936</v>
      </c>
      <c r="C810" s="3" t="s">
        <v>51</v>
      </c>
      <c r="D810" s="3" t="s">
        <v>4793</v>
      </c>
      <c r="E810" s="3" t="b">
        <v>0</v>
      </c>
      <c r="F810" s="3">
        <v>1.0</v>
      </c>
      <c r="G810" s="3" t="s">
        <v>905</v>
      </c>
    </row>
    <row r="811">
      <c r="A811" s="3" t="s">
        <v>4794</v>
      </c>
      <c r="B811" s="3" t="s">
        <v>3936</v>
      </c>
      <c r="C811" s="3" t="s">
        <v>98</v>
      </c>
      <c r="D811" s="3" t="s">
        <v>4796</v>
      </c>
      <c r="E811" s="3" t="b">
        <v>1</v>
      </c>
      <c r="F811" s="3">
        <v>2.0</v>
      </c>
      <c r="G811" s="3" t="s">
        <v>905</v>
      </c>
    </row>
    <row r="812">
      <c r="A812" s="3" t="s">
        <v>4798</v>
      </c>
      <c r="B812" s="3" t="s">
        <v>3936</v>
      </c>
      <c r="C812" s="3" t="s">
        <v>361</v>
      </c>
      <c r="D812" s="3" t="s">
        <v>4799</v>
      </c>
      <c r="E812" s="3" t="b">
        <v>0</v>
      </c>
      <c r="F812" s="3">
        <v>3.0</v>
      </c>
      <c r="G812" s="3" t="s">
        <v>905</v>
      </c>
    </row>
    <row r="813">
      <c r="A813" s="3" t="s">
        <v>4802</v>
      </c>
      <c r="B813" s="3" t="s">
        <v>3936</v>
      </c>
      <c r="C813" s="3" t="s">
        <v>126</v>
      </c>
      <c r="D813" s="3" t="s">
        <v>4804</v>
      </c>
      <c r="E813" s="3" t="b">
        <v>0</v>
      </c>
      <c r="F813" s="3">
        <v>4.0</v>
      </c>
      <c r="G813" s="3" t="s">
        <v>905</v>
      </c>
    </row>
    <row r="814">
      <c r="A814" s="3" t="s">
        <v>4806</v>
      </c>
      <c r="B814" s="3" t="s">
        <v>3941</v>
      </c>
      <c r="C814" s="3" t="s">
        <v>51</v>
      </c>
      <c r="D814" s="3" t="s">
        <v>4808</v>
      </c>
      <c r="E814" s="3" t="b">
        <v>0</v>
      </c>
      <c r="F814" s="3">
        <v>1.0</v>
      </c>
      <c r="G814" s="3" t="s">
        <v>905</v>
      </c>
    </row>
    <row r="815">
      <c r="A815" s="3" t="s">
        <v>4810</v>
      </c>
      <c r="B815" s="3" t="s">
        <v>3941</v>
      </c>
      <c r="C815" s="3" t="s">
        <v>98</v>
      </c>
      <c r="D815" s="3" t="s">
        <v>4811</v>
      </c>
      <c r="E815" s="3" t="b">
        <v>1</v>
      </c>
      <c r="F815" s="3">
        <v>2.0</v>
      </c>
      <c r="G815" s="3" t="s">
        <v>905</v>
      </c>
    </row>
    <row r="816">
      <c r="A816" s="3" t="s">
        <v>4813</v>
      </c>
      <c r="B816" s="3" t="s">
        <v>3941</v>
      </c>
      <c r="C816" s="3" t="s">
        <v>361</v>
      </c>
      <c r="D816" s="3" t="s">
        <v>4814</v>
      </c>
      <c r="E816" s="3" t="b">
        <v>0</v>
      </c>
      <c r="F816" s="3">
        <v>3.0</v>
      </c>
      <c r="G816" s="3" t="s">
        <v>905</v>
      </c>
    </row>
    <row r="817">
      <c r="A817" s="3" t="s">
        <v>4817</v>
      </c>
      <c r="B817" s="3" t="s">
        <v>3941</v>
      </c>
      <c r="C817" s="3" t="s">
        <v>126</v>
      </c>
      <c r="D817" s="3" t="s">
        <v>4819</v>
      </c>
      <c r="E817" s="3" t="b">
        <v>0</v>
      </c>
      <c r="F817" s="3">
        <v>4.0</v>
      </c>
      <c r="G817" s="3" t="s">
        <v>905</v>
      </c>
    </row>
    <row r="818">
      <c r="A818" s="3" t="s">
        <v>4822</v>
      </c>
      <c r="B818" s="3" t="s">
        <v>3948</v>
      </c>
      <c r="C818" s="3" t="s">
        <v>51</v>
      </c>
      <c r="D818" s="11" t="s">
        <v>1775</v>
      </c>
      <c r="E818" s="3" t="b">
        <v>0</v>
      </c>
      <c r="F818" s="3">
        <v>1.0</v>
      </c>
      <c r="G818" s="3" t="s">
        <v>905</v>
      </c>
    </row>
    <row r="819">
      <c r="A819" s="3" t="s">
        <v>4829</v>
      </c>
      <c r="B819" s="3" t="s">
        <v>3948</v>
      </c>
      <c r="C819" s="3" t="s">
        <v>98</v>
      </c>
      <c r="D819" s="11" t="s">
        <v>1777</v>
      </c>
      <c r="E819" s="3" t="b">
        <v>0</v>
      </c>
      <c r="F819" s="3">
        <v>2.0</v>
      </c>
      <c r="G819" s="3" t="s">
        <v>905</v>
      </c>
    </row>
    <row r="820">
      <c r="A820" s="3" t="s">
        <v>4834</v>
      </c>
      <c r="B820" s="3" t="s">
        <v>3948</v>
      </c>
      <c r="C820" s="3" t="s">
        <v>361</v>
      </c>
      <c r="D820" s="11" t="s">
        <v>1779</v>
      </c>
      <c r="E820" s="3" t="b">
        <v>0</v>
      </c>
      <c r="F820" s="3">
        <v>3.0</v>
      </c>
      <c r="G820" s="3" t="s">
        <v>905</v>
      </c>
    </row>
    <row r="821">
      <c r="A821" s="3" t="s">
        <v>4838</v>
      </c>
      <c r="B821" s="3" t="s">
        <v>3948</v>
      </c>
      <c r="C821" s="3" t="s">
        <v>126</v>
      </c>
      <c r="D821" s="11" t="s">
        <v>4840</v>
      </c>
      <c r="E821" s="3" t="b">
        <v>1</v>
      </c>
      <c r="F821" s="3">
        <v>4.0</v>
      </c>
      <c r="G821" s="3" t="s">
        <v>905</v>
      </c>
    </row>
    <row r="822">
      <c r="A822" s="3" t="s">
        <v>4841</v>
      </c>
      <c r="B822" s="3" t="s">
        <v>3957</v>
      </c>
      <c r="C822" s="3" t="s">
        <v>51</v>
      </c>
      <c r="D822" s="3" t="s">
        <v>4624</v>
      </c>
      <c r="E822" s="3" t="b">
        <v>1</v>
      </c>
      <c r="F822" s="3">
        <v>1.0</v>
      </c>
      <c r="G822" s="3" t="s">
        <v>863</v>
      </c>
    </row>
    <row r="823">
      <c r="A823" s="3" t="s">
        <v>4848</v>
      </c>
      <c r="B823" s="3" t="s">
        <v>3957</v>
      </c>
      <c r="C823" s="3" t="s">
        <v>98</v>
      </c>
      <c r="D823" s="3" t="s">
        <v>4633</v>
      </c>
      <c r="E823" s="3" t="b">
        <v>0</v>
      </c>
      <c r="F823" s="3">
        <v>2.0</v>
      </c>
      <c r="G823" s="3" t="s">
        <v>863</v>
      </c>
    </row>
    <row r="824">
      <c r="A824" s="3" t="s">
        <v>4852</v>
      </c>
      <c r="B824" s="3" t="s">
        <v>3957</v>
      </c>
      <c r="C824" s="3" t="s">
        <v>361</v>
      </c>
      <c r="D824" s="3" t="s">
        <v>4637</v>
      </c>
      <c r="E824" s="3" t="b">
        <v>0</v>
      </c>
      <c r="F824" s="3">
        <v>3.0</v>
      </c>
      <c r="G824" s="3" t="s">
        <v>863</v>
      </c>
    </row>
    <row r="825">
      <c r="A825" s="3" t="s">
        <v>4856</v>
      </c>
      <c r="B825" s="3" t="s">
        <v>3957</v>
      </c>
      <c r="C825" s="3" t="s">
        <v>126</v>
      </c>
      <c r="D825" s="3" t="s">
        <v>4642</v>
      </c>
      <c r="E825" s="3" t="b">
        <v>0</v>
      </c>
      <c r="F825" s="3">
        <v>4.0</v>
      </c>
      <c r="G825" s="3" t="s">
        <v>863</v>
      </c>
    </row>
    <row r="826">
      <c r="A826" s="3" t="s">
        <v>4861</v>
      </c>
      <c r="B826" s="3" t="s">
        <v>3964</v>
      </c>
      <c r="C826" s="3" t="s">
        <v>51</v>
      </c>
      <c r="D826" s="3" t="s">
        <v>3987</v>
      </c>
      <c r="E826" s="3" t="b">
        <v>0</v>
      </c>
      <c r="F826" s="3">
        <v>1.0</v>
      </c>
      <c r="G826" s="3" t="s">
        <v>905</v>
      </c>
    </row>
    <row r="827">
      <c r="A827" s="3" t="s">
        <v>4864</v>
      </c>
      <c r="B827" s="3" t="s">
        <v>3964</v>
      </c>
      <c r="C827" s="3" t="s">
        <v>98</v>
      </c>
      <c r="D827" s="3" t="s">
        <v>3982</v>
      </c>
      <c r="E827" s="3" t="b">
        <v>0</v>
      </c>
      <c r="F827" s="3">
        <v>2.0</v>
      </c>
      <c r="G827" s="3" t="s">
        <v>905</v>
      </c>
    </row>
    <row r="828">
      <c r="A828" s="3" t="s">
        <v>4868</v>
      </c>
      <c r="B828" s="3" t="s">
        <v>3964</v>
      </c>
      <c r="C828" s="3" t="s">
        <v>361</v>
      </c>
      <c r="D828" s="3" t="s">
        <v>2657</v>
      </c>
      <c r="E828" s="3" t="b">
        <v>0</v>
      </c>
      <c r="F828" s="3">
        <v>3.0</v>
      </c>
      <c r="G828" s="3" t="s">
        <v>905</v>
      </c>
    </row>
    <row r="829">
      <c r="A829" s="3" t="s">
        <v>4872</v>
      </c>
      <c r="B829" s="3" t="s">
        <v>3964</v>
      </c>
      <c r="C829" s="3" t="s">
        <v>126</v>
      </c>
      <c r="D829" s="3" t="s">
        <v>4657</v>
      </c>
      <c r="E829" s="3" t="b">
        <v>1</v>
      </c>
      <c r="F829" s="3">
        <v>4.0</v>
      </c>
      <c r="G829" s="3" t="s">
        <v>905</v>
      </c>
    </row>
    <row r="830">
      <c r="A830" s="3" t="s">
        <v>4875</v>
      </c>
      <c r="B830" s="3" t="s">
        <v>3969</v>
      </c>
      <c r="C830" s="3" t="s">
        <v>51</v>
      </c>
      <c r="D830" s="3" t="s">
        <v>4877</v>
      </c>
      <c r="E830" s="3" t="b">
        <v>1</v>
      </c>
      <c r="F830" s="3">
        <v>1.0</v>
      </c>
      <c r="G830" s="3" t="s">
        <v>905</v>
      </c>
    </row>
    <row r="831">
      <c r="A831" s="3" t="s">
        <v>4880</v>
      </c>
      <c r="B831" s="3" t="s">
        <v>3969</v>
      </c>
      <c r="C831" s="3" t="s">
        <v>98</v>
      </c>
      <c r="D831" s="3" t="s">
        <v>4881</v>
      </c>
      <c r="E831" s="3" t="b">
        <v>0</v>
      </c>
      <c r="F831" s="3">
        <v>2.0</v>
      </c>
      <c r="G831" s="3" t="s">
        <v>905</v>
      </c>
    </row>
    <row r="832">
      <c r="A832" s="3" t="s">
        <v>4885</v>
      </c>
      <c r="B832" s="3" t="s">
        <v>3969</v>
      </c>
      <c r="C832" s="3" t="s">
        <v>361</v>
      </c>
      <c r="D832" s="3" t="s">
        <v>4888</v>
      </c>
      <c r="E832" s="3" t="b">
        <v>0</v>
      </c>
      <c r="F832" s="3">
        <v>3.0</v>
      </c>
      <c r="G832" s="3" t="s">
        <v>905</v>
      </c>
    </row>
    <row r="833">
      <c r="A833" s="3" t="s">
        <v>4890</v>
      </c>
      <c r="B833" s="3" t="s">
        <v>3969</v>
      </c>
      <c r="C833" s="3" t="s">
        <v>126</v>
      </c>
      <c r="D833" s="3" t="s">
        <v>4894</v>
      </c>
      <c r="E833" s="3" t="b">
        <v>0</v>
      </c>
      <c r="F833" s="3">
        <v>4.0</v>
      </c>
      <c r="G833" s="3" t="s">
        <v>905</v>
      </c>
    </row>
    <row r="834">
      <c r="A834" s="3" t="s">
        <v>4897</v>
      </c>
      <c r="B834" s="3" t="s">
        <v>3975</v>
      </c>
      <c r="C834" s="3" t="s">
        <v>51</v>
      </c>
      <c r="D834" s="3" t="s">
        <v>4901</v>
      </c>
      <c r="E834" s="3" t="b">
        <v>0</v>
      </c>
      <c r="F834" s="3">
        <v>1.0</v>
      </c>
      <c r="G834" s="3" t="s">
        <v>905</v>
      </c>
    </row>
    <row r="835">
      <c r="A835" s="3" t="s">
        <v>4903</v>
      </c>
      <c r="B835" s="3" t="s">
        <v>3975</v>
      </c>
      <c r="C835" s="3" t="s">
        <v>98</v>
      </c>
      <c r="D835" s="3" t="s">
        <v>4904</v>
      </c>
      <c r="E835" s="3" t="b">
        <v>0</v>
      </c>
      <c r="F835" s="3">
        <v>2.0</v>
      </c>
      <c r="G835" s="3" t="s">
        <v>905</v>
      </c>
    </row>
    <row r="836">
      <c r="A836" s="3" t="s">
        <v>4907</v>
      </c>
      <c r="B836" s="3" t="s">
        <v>3975</v>
      </c>
      <c r="C836" s="3" t="s">
        <v>361</v>
      </c>
      <c r="D836" s="3" t="s">
        <v>4908</v>
      </c>
      <c r="E836" s="3" t="b">
        <v>0</v>
      </c>
      <c r="F836" s="3">
        <v>3.0</v>
      </c>
      <c r="G836" s="3" t="s">
        <v>905</v>
      </c>
    </row>
    <row r="837">
      <c r="A837" s="3" t="s">
        <v>4912</v>
      </c>
      <c r="B837" s="3" t="s">
        <v>3975</v>
      </c>
      <c r="C837" s="3" t="s">
        <v>126</v>
      </c>
      <c r="D837" s="3" t="s">
        <v>4913</v>
      </c>
      <c r="E837" s="3" t="b">
        <v>1</v>
      </c>
      <c r="F837" s="3">
        <v>4.0</v>
      </c>
      <c r="G837" s="3" t="s">
        <v>905</v>
      </c>
    </row>
    <row r="838">
      <c r="A838" s="3" t="s">
        <v>4915</v>
      </c>
      <c r="B838" s="3" t="s">
        <v>3980</v>
      </c>
      <c r="C838" s="3" t="s">
        <v>51</v>
      </c>
      <c r="D838" s="3" t="s">
        <v>4919</v>
      </c>
      <c r="E838" s="3" t="b">
        <v>1</v>
      </c>
      <c r="F838" s="3">
        <v>1.0</v>
      </c>
      <c r="G838" s="3" t="s">
        <v>905</v>
      </c>
    </row>
    <row r="839">
      <c r="A839" s="3" t="s">
        <v>4922</v>
      </c>
      <c r="B839" s="3" t="s">
        <v>3980</v>
      </c>
      <c r="C839" s="3" t="s">
        <v>98</v>
      </c>
      <c r="D839" s="3" t="s">
        <v>4926</v>
      </c>
      <c r="E839" s="3" t="b">
        <v>0</v>
      </c>
      <c r="F839" s="3">
        <v>2.0</v>
      </c>
      <c r="G839" s="3" t="s">
        <v>905</v>
      </c>
    </row>
    <row r="840">
      <c r="A840" s="3" t="s">
        <v>4929</v>
      </c>
      <c r="B840" s="3" t="s">
        <v>3980</v>
      </c>
      <c r="C840" s="3" t="s">
        <v>361</v>
      </c>
      <c r="D840" s="3" t="s">
        <v>4931</v>
      </c>
      <c r="E840" s="3" t="b">
        <v>0</v>
      </c>
      <c r="F840" s="3">
        <v>3.0</v>
      </c>
      <c r="G840" s="3" t="s">
        <v>905</v>
      </c>
    </row>
    <row r="841">
      <c r="A841" s="3" t="s">
        <v>4932</v>
      </c>
      <c r="B841" s="3" t="s">
        <v>3980</v>
      </c>
      <c r="C841" s="3" t="s">
        <v>126</v>
      </c>
      <c r="D841" s="3" t="s">
        <v>4933</v>
      </c>
      <c r="E841" s="3" t="b">
        <v>0</v>
      </c>
      <c r="F841" s="3">
        <v>4.0</v>
      </c>
      <c r="G841" s="3" t="s">
        <v>905</v>
      </c>
    </row>
    <row r="842">
      <c r="A842" s="3" t="s">
        <v>4935</v>
      </c>
      <c r="B842" s="3" t="s">
        <v>3986</v>
      </c>
      <c r="C842" s="3" t="s">
        <v>51</v>
      </c>
      <c r="D842" s="3" t="s">
        <v>4937</v>
      </c>
      <c r="E842" s="3" t="b">
        <v>0</v>
      </c>
      <c r="F842" s="3">
        <v>1.0</v>
      </c>
      <c r="G842" s="3" t="s">
        <v>905</v>
      </c>
    </row>
    <row r="843">
      <c r="A843" s="3" t="s">
        <v>4939</v>
      </c>
      <c r="B843" s="3" t="s">
        <v>3986</v>
      </c>
      <c r="C843" s="3" t="s">
        <v>98</v>
      </c>
      <c r="D843" s="3" t="s">
        <v>4940</v>
      </c>
      <c r="E843" s="3" t="b">
        <v>1</v>
      </c>
      <c r="F843" s="3">
        <v>2.0</v>
      </c>
      <c r="G843" s="3" t="s">
        <v>905</v>
      </c>
    </row>
    <row r="844">
      <c r="A844" s="3" t="s">
        <v>4943</v>
      </c>
      <c r="B844" s="3" t="s">
        <v>3986</v>
      </c>
      <c r="C844" s="3" t="s">
        <v>361</v>
      </c>
      <c r="D844" s="3" t="s">
        <v>4944</v>
      </c>
      <c r="E844" s="3" t="b">
        <v>0</v>
      </c>
      <c r="F844" s="3">
        <v>3.0</v>
      </c>
      <c r="G844" s="3" t="s">
        <v>905</v>
      </c>
    </row>
    <row r="845">
      <c r="A845" s="3" t="s">
        <v>4945</v>
      </c>
      <c r="B845" s="3" t="s">
        <v>3986</v>
      </c>
      <c r="C845" s="3" t="s">
        <v>126</v>
      </c>
      <c r="D845" s="3" t="s">
        <v>4947</v>
      </c>
      <c r="E845" s="3" t="b">
        <v>0</v>
      </c>
      <c r="F845" s="3">
        <v>4.0</v>
      </c>
      <c r="G845" s="3" t="s">
        <v>905</v>
      </c>
    </row>
    <row r="846">
      <c r="A846" s="3" t="s">
        <v>4952</v>
      </c>
      <c r="B846" s="3" t="s">
        <v>3994</v>
      </c>
      <c r="C846" s="3" t="s">
        <v>51</v>
      </c>
      <c r="D846" s="3" t="s">
        <v>3287</v>
      </c>
      <c r="E846" s="3" t="b">
        <v>0</v>
      </c>
      <c r="F846" s="3">
        <v>1.0</v>
      </c>
      <c r="G846" s="3" t="s">
        <v>905</v>
      </c>
    </row>
    <row r="847">
      <c r="A847" s="3" t="s">
        <v>4954</v>
      </c>
      <c r="B847" s="3" t="s">
        <v>3994</v>
      </c>
      <c r="C847" s="3" t="s">
        <v>98</v>
      </c>
      <c r="D847" s="3" t="s">
        <v>4957</v>
      </c>
      <c r="E847" s="3" t="b">
        <v>0</v>
      </c>
      <c r="F847" s="3">
        <v>2.0</v>
      </c>
      <c r="G847" s="3" t="s">
        <v>905</v>
      </c>
    </row>
    <row r="848">
      <c r="A848" s="3" t="s">
        <v>4959</v>
      </c>
      <c r="B848" s="3" t="s">
        <v>3994</v>
      </c>
      <c r="C848" s="3" t="s">
        <v>361</v>
      </c>
      <c r="D848" s="3" t="s">
        <v>4961</v>
      </c>
      <c r="E848" s="3" t="b">
        <v>1</v>
      </c>
      <c r="F848" s="3">
        <v>3.0</v>
      </c>
      <c r="G848" s="3" t="s">
        <v>905</v>
      </c>
    </row>
    <row r="849">
      <c r="A849" s="3" t="s">
        <v>4965</v>
      </c>
      <c r="B849" s="3" t="s">
        <v>3994</v>
      </c>
      <c r="C849" s="3" t="s">
        <v>126</v>
      </c>
      <c r="D849" s="3" t="s">
        <v>4967</v>
      </c>
      <c r="E849" s="3" t="b">
        <v>0</v>
      </c>
      <c r="F849" s="3">
        <v>4.0</v>
      </c>
      <c r="G849" s="3" t="s">
        <v>905</v>
      </c>
    </row>
    <row r="850">
      <c r="A850" s="3" t="s">
        <v>4970</v>
      </c>
      <c r="B850" s="3" t="s">
        <v>4012</v>
      </c>
      <c r="C850" s="3" t="s">
        <v>51</v>
      </c>
      <c r="D850" s="3" t="s">
        <v>4680</v>
      </c>
      <c r="E850" s="11" t="s">
        <v>1437</v>
      </c>
      <c r="F850" s="3">
        <v>1.0</v>
      </c>
      <c r="G850" s="3" t="s">
        <v>905</v>
      </c>
    </row>
    <row r="851">
      <c r="A851" s="3" t="s">
        <v>4977</v>
      </c>
      <c r="B851" s="3" t="s">
        <v>4012</v>
      </c>
      <c r="C851" s="3" t="s">
        <v>98</v>
      </c>
      <c r="D851" s="3" t="s">
        <v>4683</v>
      </c>
      <c r="E851" s="11" t="s">
        <v>1437</v>
      </c>
      <c r="F851" s="3">
        <v>2.0</v>
      </c>
      <c r="G851" s="3" t="s">
        <v>905</v>
      </c>
    </row>
    <row r="852">
      <c r="A852" s="3" t="s">
        <v>4978</v>
      </c>
      <c r="B852" s="3" t="s">
        <v>4012</v>
      </c>
      <c r="C852" s="3" t="s">
        <v>361</v>
      </c>
      <c r="D852" s="3" t="s">
        <v>4979</v>
      </c>
      <c r="E852" s="11" t="s">
        <v>1454</v>
      </c>
      <c r="F852" s="3">
        <v>3.0</v>
      </c>
      <c r="G852" s="3" t="s">
        <v>905</v>
      </c>
    </row>
    <row r="853">
      <c r="A853" s="3" t="s">
        <v>4980</v>
      </c>
      <c r="B853" s="3" t="s">
        <v>4012</v>
      </c>
      <c r="C853" s="3" t="s">
        <v>126</v>
      </c>
      <c r="D853" s="3" t="s">
        <v>4691</v>
      </c>
      <c r="E853" s="11" t="s">
        <v>1437</v>
      </c>
      <c r="F853" s="3">
        <v>4.0</v>
      </c>
      <c r="G853" s="3" t="s">
        <v>905</v>
      </c>
    </row>
    <row r="854">
      <c r="A854" s="3" t="s">
        <v>4981</v>
      </c>
      <c r="B854" s="3" t="s">
        <v>4017</v>
      </c>
      <c r="C854" s="3" t="s">
        <v>51</v>
      </c>
      <c r="D854" s="3" t="s">
        <v>4982</v>
      </c>
      <c r="E854" s="11" t="s">
        <v>1454</v>
      </c>
      <c r="F854" s="3">
        <v>1.0</v>
      </c>
      <c r="G854" s="3" t="s">
        <v>905</v>
      </c>
    </row>
    <row r="855">
      <c r="A855" s="3" t="s">
        <v>4983</v>
      </c>
      <c r="B855" s="3" t="s">
        <v>4017</v>
      </c>
      <c r="C855" s="3" t="s">
        <v>98</v>
      </c>
      <c r="D855" s="3" t="s">
        <v>4984</v>
      </c>
      <c r="E855" s="11" t="s">
        <v>1437</v>
      </c>
      <c r="F855" s="3">
        <v>2.0</v>
      </c>
      <c r="G855" s="3" t="s">
        <v>905</v>
      </c>
    </row>
    <row r="856">
      <c r="A856" s="3" t="s">
        <v>4987</v>
      </c>
      <c r="B856" s="3" t="s">
        <v>4017</v>
      </c>
      <c r="C856" s="3" t="s">
        <v>361</v>
      </c>
      <c r="D856" s="3" t="s">
        <v>4988</v>
      </c>
      <c r="E856" s="11" t="s">
        <v>1437</v>
      </c>
      <c r="F856" s="3">
        <v>3.0</v>
      </c>
      <c r="G856" s="3" t="s">
        <v>905</v>
      </c>
    </row>
    <row r="857">
      <c r="A857" s="3" t="s">
        <v>4990</v>
      </c>
      <c r="B857" s="3" t="s">
        <v>4017</v>
      </c>
      <c r="C857" s="3" t="s">
        <v>126</v>
      </c>
      <c r="D857" s="3" t="s">
        <v>4991</v>
      </c>
      <c r="E857" s="11" t="s">
        <v>1437</v>
      </c>
      <c r="F857" s="3">
        <v>4.0</v>
      </c>
      <c r="G857" s="3" t="s">
        <v>905</v>
      </c>
    </row>
    <row r="858">
      <c r="A858" s="3" t="s">
        <v>4993</v>
      </c>
      <c r="B858" s="3" t="s">
        <v>4025</v>
      </c>
      <c r="C858" s="3" t="s">
        <v>51</v>
      </c>
      <c r="D858" s="3" t="s">
        <v>4994</v>
      </c>
      <c r="E858" s="11" t="s">
        <v>1437</v>
      </c>
      <c r="F858" s="3">
        <v>1.0</v>
      </c>
      <c r="G858" s="3" t="s">
        <v>905</v>
      </c>
    </row>
    <row r="859">
      <c r="A859" s="3" t="s">
        <v>4995</v>
      </c>
      <c r="B859" s="3" t="s">
        <v>4025</v>
      </c>
      <c r="C859" s="3" t="s">
        <v>98</v>
      </c>
      <c r="D859" s="3" t="s">
        <v>4997</v>
      </c>
      <c r="E859" s="11" t="s">
        <v>1437</v>
      </c>
      <c r="F859" s="3">
        <v>2.0</v>
      </c>
      <c r="G859" s="3" t="s">
        <v>905</v>
      </c>
    </row>
    <row r="860">
      <c r="A860" s="3" t="s">
        <v>5000</v>
      </c>
      <c r="B860" s="3" t="s">
        <v>4025</v>
      </c>
      <c r="C860" s="3" t="s">
        <v>361</v>
      </c>
      <c r="D860" s="3" t="s">
        <v>5001</v>
      </c>
      <c r="E860" s="11" t="s">
        <v>1454</v>
      </c>
      <c r="F860" s="3">
        <v>3.0</v>
      </c>
      <c r="G860" s="3" t="s">
        <v>905</v>
      </c>
    </row>
    <row r="861">
      <c r="A861" s="3" t="s">
        <v>5002</v>
      </c>
      <c r="B861" s="3" t="s">
        <v>4025</v>
      </c>
      <c r="C861" s="3" t="s">
        <v>126</v>
      </c>
      <c r="D861" s="3" t="s">
        <v>5003</v>
      </c>
      <c r="E861" s="11" t="s">
        <v>1437</v>
      </c>
      <c r="F861" s="3">
        <v>4.0</v>
      </c>
      <c r="G861" s="3" t="s">
        <v>905</v>
      </c>
    </row>
    <row r="862">
      <c r="A862" s="3" t="s">
        <v>5004</v>
      </c>
      <c r="B862" s="3" t="s">
        <v>4031</v>
      </c>
      <c r="C862" s="3" t="s">
        <v>51</v>
      </c>
      <c r="D862" s="3" t="s">
        <v>5005</v>
      </c>
      <c r="E862" s="11" t="s">
        <v>1454</v>
      </c>
      <c r="F862" s="3">
        <v>1.0</v>
      </c>
      <c r="G862" s="3" t="s">
        <v>905</v>
      </c>
    </row>
    <row r="863">
      <c r="A863" s="3" t="s">
        <v>5006</v>
      </c>
      <c r="B863" s="3" t="s">
        <v>4031</v>
      </c>
      <c r="C863" s="3" t="s">
        <v>98</v>
      </c>
      <c r="D863" s="3" t="s">
        <v>5007</v>
      </c>
      <c r="E863" s="11" t="s">
        <v>1437</v>
      </c>
      <c r="F863" s="3">
        <v>2.0</v>
      </c>
      <c r="G863" s="3" t="s">
        <v>905</v>
      </c>
    </row>
    <row r="864">
      <c r="A864" s="3" t="s">
        <v>5009</v>
      </c>
      <c r="B864" s="3" t="s">
        <v>4031</v>
      </c>
      <c r="C864" s="3" t="s">
        <v>361</v>
      </c>
      <c r="D864" s="3" t="s">
        <v>5011</v>
      </c>
      <c r="E864" s="11" t="s">
        <v>1437</v>
      </c>
      <c r="F864" s="3">
        <v>3.0</v>
      </c>
      <c r="G864" s="3" t="s">
        <v>905</v>
      </c>
    </row>
    <row r="865">
      <c r="A865" s="3" t="s">
        <v>5012</v>
      </c>
      <c r="B865" s="3" t="s">
        <v>4031</v>
      </c>
      <c r="C865" s="3" t="s">
        <v>126</v>
      </c>
      <c r="D865" s="3" t="s">
        <v>5013</v>
      </c>
      <c r="E865" s="11" t="s">
        <v>1437</v>
      </c>
      <c r="F865" s="3">
        <v>4.0</v>
      </c>
      <c r="G865" s="3" t="s">
        <v>905</v>
      </c>
    </row>
    <row r="866">
      <c r="A866" s="3" t="s">
        <v>5014</v>
      </c>
      <c r="B866" s="3" t="s">
        <v>4037</v>
      </c>
      <c r="C866" s="3" t="s">
        <v>51</v>
      </c>
      <c r="D866" s="3" t="s">
        <v>4290</v>
      </c>
      <c r="E866" s="11" t="s">
        <v>1437</v>
      </c>
      <c r="F866" s="3">
        <v>1.0</v>
      </c>
      <c r="G866" s="3" t="s">
        <v>905</v>
      </c>
    </row>
    <row r="867">
      <c r="A867" s="3" t="s">
        <v>5017</v>
      </c>
      <c r="B867" s="3" t="s">
        <v>4037</v>
      </c>
      <c r="C867" s="3" t="s">
        <v>98</v>
      </c>
      <c r="D867" s="3" t="s">
        <v>4295</v>
      </c>
      <c r="E867" s="11" t="s">
        <v>1437</v>
      </c>
      <c r="F867" s="3">
        <v>2.0</v>
      </c>
      <c r="G867" s="3" t="s">
        <v>905</v>
      </c>
    </row>
    <row r="868">
      <c r="A868" s="3" t="s">
        <v>5018</v>
      </c>
      <c r="B868" s="3" t="s">
        <v>4037</v>
      </c>
      <c r="C868" s="3" t="s">
        <v>361</v>
      </c>
      <c r="D868" s="3" t="s">
        <v>5019</v>
      </c>
      <c r="E868" s="11" t="s">
        <v>1454</v>
      </c>
      <c r="F868" s="3">
        <v>3.0</v>
      </c>
      <c r="G868" s="3" t="s">
        <v>905</v>
      </c>
    </row>
    <row r="869">
      <c r="A869" s="3" t="s">
        <v>5021</v>
      </c>
      <c r="B869" s="3" t="s">
        <v>4037</v>
      </c>
      <c r="C869" s="3" t="s">
        <v>126</v>
      </c>
      <c r="D869" s="3" t="s">
        <v>4308</v>
      </c>
      <c r="E869" s="11" t="s">
        <v>1437</v>
      </c>
      <c r="F869" s="3">
        <v>4.0</v>
      </c>
      <c r="G869" s="3" t="s">
        <v>905</v>
      </c>
    </row>
    <row r="870">
      <c r="A870" s="3" t="s">
        <v>5022</v>
      </c>
      <c r="B870" s="3" t="s">
        <v>4042</v>
      </c>
      <c r="C870" s="3" t="s">
        <v>51</v>
      </c>
      <c r="D870" s="3" t="s">
        <v>5023</v>
      </c>
      <c r="E870" s="11" t="s">
        <v>1454</v>
      </c>
      <c r="F870" s="3">
        <v>1.0</v>
      </c>
      <c r="G870" s="3" t="s">
        <v>905</v>
      </c>
    </row>
    <row r="871">
      <c r="A871" s="3" t="s">
        <v>5024</v>
      </c>
      <c r="B871" s="3" t="s">
        <v>4042</v>
      </c>
      <c r="C871" s="3" t="s">
        <v>98</v>
      </c>
      <c r="D871" s="3" t="s">
        <v>5025</v>
      </c>
      <c r="E871" s="11" t="s">
        <v>1437</v>
      </c>
      <c r="F871" s="3">
        <v>2.0</v>
      </c>
      <c r="G871" s="3" t="s">
        <v>905</v>
      </c>
    </row>
    <row r="872">
      <c r="A872" s="3" t="s">
        <v>5028</v>
      </c>
      <c r="B872" s="3" t="s">
        <v>4042</v>
      </c>
      <c r="C872" s="3" t="s">
        <v>361</v>
      </c>
      <c r="D872" s="3" t="s">
        <v>5029</v>
      </c>
      <c r="E872" s="11" t="s">
        <v>1437</v>
      </c>
      <c r="F872" s="3">
        <v>3.0</v>
      </c>
      <c r="G872" s="3" t="s">
        <v>905</v>
      </c>
    </row>
    <row r="873">
      <c r="A873" s="3" t="s">
        <v>5030</v>
      </c>
      <c r="B873" s="3" t="s">
        <v>4042</v>
      </c>
      <c r="C873" s="3" t="s">
        <v>126</v>
      </c>
      <c r="D873" s="3" t="s">
        <v>5031</v>
      </c>
      <c r="E873" s="11" t="s">
        <v>1437</v>
      </c>
      <c r="F873" s="3">
        <v>4.0</v>
      </c>
      <c r="G873" s="3" t="s">
        <v>905</v>
      </c>
    </row>
    <row r="874">
      <c r="A874" s="3" t="s">
        <v>5032</v>
      </c>
      <c r="B874" s="3" t="s">
        <v>4049</v>
      </c>
      <c r="C874" s="3" t="s">
        <v>51</v>
      </c>
      <c r="D874" s="3" t="s">
        <v>5033</v>
      </c>
      <c r="E874" s="11" t="s">
        <v>1437</v>
      </c>
      <c r="F874" s="3">
        <v>1.0</v>
      </c>
      <c r="G874" s="3" t="s">
        <v>905</v>
      </c>
    </row>
    <row r="875">
      <c r="A875" s="3" t="s">
        <v>5034</v>
      </c>
      <c r="B875" s="3" t="s">
        <v>4049</v>
      </c>
      <c r="C875" s="3" t="s">
        <v>98</v>
      </c>
      <c r="D875" s="3" t="s">
        <v>4414</v>
      </c>
      <c r="E875" s="11" t="s">
        <v>1437</v>
      </c>
      <c r="F875" s="3">
        <v>2.0</v>
      </c>
      <c r="G875" s="3" t="s">
        <v>905</v>
      </c>
    </row>
    <row r="876">
      <c r="A876" s="3" t="s">
        <v>5036</v>
      </c>
      <c r="B876" s="3" t="s">
        <v>4049</v>
      </c>
      <c r="C876" s="3" t="s">
        <v>361</v>
      </c>
      <c r="D876" s="3" t="s">
        <v>4419</v>
      </c>
      <c r="E876" s="11" t="s">
        <v>1454</v>
      </c>
      <c r="F876" s="3">
        <v>3.0</v>
      </c>
      <c r="G876" s="3" t="s">
        <v>905</v>
      </c>
    </row>
    <row r="877">
      <c r="A877" s="3" t="s">
        <v>5038</v>
      </c>
      <c r="B877" s="3" t="s">
        <v>4049</v>
      </c>
      <c r="C877" s="3" t="s">
        <v>126</v>
      </c>
      <c r="D877" s="3" t="s">
        <v>5039</v>
      </c>
      <c r="E877" s="11" t="s">
        <v>1437</v>
      </c>
      <c r="F877" s="3">
        <v>4.0</v>
      </c>
      <c r="G877" s="3" t="s">
        <v>905</v>
      </c>
    </row>
    <row r="878">
      <c r="A878" s="3" t="s">
        <v>5041</v>
      </c>
      <c r="B878" s="3" t="s">
        <v>4057</v>
      </c>
      <c r="C878" s="3" t="s">
        <v>51</v>
      </c>
      <c r="D878" s="11" t="s">
        <v>5043</v>
      </c>
      <c r="E878" s="11" t="s">
        <v>1437</v>
      </c>
      <c r="F878" s="3">
        <v>1.0</v>
      </c>
      <c r="G878" s="3" t="s">
        <v>905</v>
      </c>
    </row>
    <row r="879">
      <c r="A879" s="3" t="s">
        <v>5045</v>
      </c>
      <c r="B879" s="3" t="s">
        <v>4057</v>
      </c>
      <c r="C879" s="3" t="s">
        <v>98</v>
      </c>
      <c r="D879" s="11" t="s">
        <v>5047</v>
      </c>
      <c r="E879" s="11" t="s">
        <v>1454</v>
      </c>
      <c r="F879" s="3">
        <v>2.0</v>
      </c>
      <c r="G879" s="3" t="s">
        <v>905</v>
      </c>
    </row>
    <row r="880">
      <c r="A880" s="3" t="s">
        <v>5048</v>
      </c>
      <c r="B880" s="3" t="s">
        <v>4057</v>
      </c>
      <c r="C880" s="3" t="s">
        <v>361</v>
      </c>
      <c r="D880" s="11" t="s">
        <v>5049</v>
      </c>
      <c r="E880" s="11" t="s">
        <v>1437</v>
      </c>
      <c r="F880" s="3">
        <v>3.0</v>
      </c>
      <c r="G880" s="3" t="s">
        <v>905</v>
      </c>
    </row>
    <row r="881">
      <c r="A881" s="3" t="s">
        <v>5050</v>
      </c>
      <c r="B881" s="3" t="s">
        <v>4057</v>
      </c>
      <c r="C881" s="3" t="s">
        <v>126</v>
      </c>
      <c r="D881" s="11" t="s">
        <v>5052</v>
      </c>
      <c r="E881" s="11" t="s">
        <v>1437</v>
      </c>
      <c r="F881" s="3">
        <v>4.0</v>
      </c>
      <c r="G881" s="3" t="s">
        <v>905</v>
      </c>
    </row>
    <row r="882">
      <c r="A882" s="3" t="s">
        <v>5053</v>
      </c>
      <c r="B882" s="3" t="s">
        <v>4064</v>
      </c>
      <c r="C882" s="3" t="s">
        <v>51</v>
      </c>
      <c r="D882" s="3" t="s">
        <v>5056</v>
      </c>
      <c r="E882" s="11" t="s">
        <v>1437</v>
      </c>
      <c r="F882" s="3">
        <v>1.0</v>
      </c>
      <c r="G882" s="3" t="s">
        <v>905</v>
      </c>
    </row>
    <row r="883">
      <c r="A883" s="3" t="s">
        <v>5057</v>
      </c>
      <c r="B883" s="3" t="s">
        <v>4064</v>
      </c>
      <c r="C883" s="3" t="s">
        <v>98</v>
      </c>
      <c r="D883" s="3" t="s">
        <v>5059</v>
      </c>
      <c r="E883" s="11" t="s">
        <v>1437</v>
      </c>
      <c r="F883" s="3">
        <v>2.0</v>
      </c>
      <c r="G883" s="3" t="s">
        <v>905</v>
      </c>
    </row>
    <row r="884">
      <c r="A884" s="3" t="s">
        <v>5063</v>
      </c>
      <c r="B884" s="3" t="s">
        <v>4064</v>
      </c>
      <c r="C884" s="3" t="s">
        <v>361</v>
      </c>
      <c r="D884" s="3" t="s">
        <v>5068</v>
      </c>
      <c r="E884" s="11" t="s">
        <v>1454</v>
      </c>
      <c r="F884" s="3">
        <v>3.0</v>
      </c>
      <c r="G884" s="3" t="s">
        <v>905</v>
      </c>
    </row>
    <row r="885">
      <c r="A885" s="3" t="s">
        <v>5072</v>
      </c>
      <c r="B885" s="3" t="s">
        <v>4064</v>
      </c>
      <c r="C885" s="3" t="s">
        <v>126</v>
      </c>
      <c r="D885" s="11" t="s">
        <v>5076</v>
      </c>
      <c r="E885" s="11" t="s">
        <v>1437</v>
      </c>
      <c r="F885" s="3">
        <v>4.0</v>
      </c>
      <c r="G885" s="3" t="s">
        <v>905</v>
      </c>
    </row>
    <row r="886">
      <c r="A886" s="3" t="s">
        <v>5078</v>
      </c>
      <c r="B886" s="3" t="s">
        <v>4069</v>
      </c>
      <c r="C886" s="3" t="s">
        <v>51</v>
      </c>
      <c r="D886" s="3" t="s">
        <v>5068</v>
      </c>
      <c r="E886" s="11" t="s">
        <v>1437</v>
      </c>
      <c r="F886" s="3">
        <v>1.0</v>
      </c>
      <c r="G886" s="3" t="s">
        <v>905</v>
      </c>
    </row>
    <row r="887">
      <c r="A887" s="3" t="s">
        <v>5084</v>
      </c>
      <c r="B887" s="3" t="s">
        <v>4069</v>
      </c>
      <c r="C887" s="3" t="s">
        <v>98</v>
      </c>
      <c r="D887" s="11" t="s">
        <v>5085</v>
      </c>
      <c r="E887" s="11" t="s">
        <v>1454</v>
      </c>
      <c r="F887" s="3">
        <v>2.0</v>
      </c>
      <c r="G887" s="3" t="s">
        <v>905</v>
      </c>
    </row>
    <row r="888">
      <c r="A888" s="3" t="s">
        <v>5089</v>
      </c>
      <c r="B888" s="3" t="s">
        <v>4069</v>
      </c>
      <c r="C888" s="3" t="s">
        <v>361</v>
      </c>
      <c r="D888" s="3" t="s">
        <v>5091</v>
      </c>
      <c r="E888" s="11" t="s">
        <v>1437</v>
      </c>
      <c r="F888" s="3">
        <v>3.0</v>
      </c>
      <c r="G888" s="3" t="s">
        <v>905</v>
      </c>
    </row>
    <row r="889">
      <c r="A889" s="3" t="s">
        <v>5095</v>
      </c>
      <c r="B889" s="3" t="s">
        <v>4069</v>
      </c>
      <c r="C889" s="3" t="s">
        <v>126</v>
      </c>
      <c r="D889" s="3" t="s">
        <v>5097</v>
      </c>
      <c r="E889" s="11" t="s">
        <v>1437</v>
      </c>
      <c r="F889" s="3">
        <v>4.0</v>
      </c>
      <c r="G889" s="3" t="s">
        <v>905</v>
      </c>
    </row>
    <row r="890">
      <c r="A890" s="3" t="s">
        <v>5103</v>
      </c>
      <c r="B890" s="3" t="s">
        <v>4074</v>
      </c>
      <c r="C890" s="3" t="s">
        <v>51</v>
      </c>
      <c r="D890" s="3" t="s">
        <v>5104</v>
      </c>
      <c r="E890" s="11" t="s">
        <v>1437</v>
      </c>
      <c r="F890" s="3">
        <v>1.0</v>
      </c>
      <c r="G890" s="3" t="s">
        <v>905</v>
      </c>
    </row>
    <row r="891">
      <c r="A891" s="3" t="s">
        <v>5108</v>
      </c>
      <c r="B891" s="3" t="s">
        <v>4074</v>
      </c>
      <c r="C891" s="3" t="s">
        <v>98</v>
      </c>
      <c r="D891" s="3" t="s">
        <v>5110</v>
      </c>
      <c r="E891" s="11" t="s">
        <v>1454</v>
      </c>
      <c r="F891" s="3">
        <v>2.0</v>
      </c>
      <c r="G891" s="3" t="s">
        <v>905</v>
      </c>
    </row>
    <row r="892">
      <c r="A892" s="3" t="s">
        <v>5112</v>
      </c>
      <c r="B892" s="3" t="s">
        <v>4074</v>
      </c>
      <c r="C892" s="3" t="s">
        <v>361</v>
      </c>
      <c r="D892" s="3" t="s">
        <v>5114</v>
      </c>
      <c r="E892" s="11" t="s">
        <v>1437</v>
      </c>
      <c r="F892" s="3">
        <v>3.0</v>
      </c>
      <c r="G892" s="3" t="s">
        <v>905</v>
      </c>
    </row>
    <row r="893">
      <c r="A893" s="3" t="s">
        <v>5116</v>
      </c>
      <c r="B893" s="3" t="s">
        <v>4074</v>
      </c>
      <c r="C893" s="3" t="s">
        <v>126</v>
      </c>
      <c r="D893" s="3" t="s">
        <v>5118</v>
      </c>
      <c r="E893" s="11" t="s">
        <v>1437</v>
      </c>
      <c r="F893" s="3">
        <v>4.0</v>
      </c>
      <c r="G893" s="3" t="s">
        <v>905</v>
      </c>
    </row>
    <row r="894">
      <c r="A894" s="3" t="s">
        <v>5123</v>
      </c>
      <c r="B894" s="3" t="s">
        <v>4080</v>
      </c>
      <c r="C894" s="3" t="s">
        <v>51</v>
      </c>
      <c r="D894" s="3" t="s">
        <v>5124</v>
      </c>
      <c r="E894" s="11" t="s">
        <v>1437</v>
      </c>
      <c r="F894" s="3">
        <v>1.0</v>
      </c>
      <c r="G894" s="3" t="s">
        <v>905</v>
      </c>
    </row>
    <row r="895">
      <c r="A895" s="3" t="s">
        <v>5126</v>
      </c>
      <c r="B895" s="3" t="s">
        <v>4080</v>
      </c>
      <c r="C895" s="3" t="s">
        <v>98</v>
      </c>
      <c r="D895" s="3" t="s">
        <v>5128</v>
      </c>
      <c r="E895" s="11" t="s">
        <v>1454</v>
      </c>
      <c r="F895" s="3">
        <v>2.0</v>
      </c>
      <c r="G895" s="3" t="s">
        <v>905</v>
      </c>
    </row>
    <row r="896">
      <c r="A896" s="3" t="s">
        <v>5130</v>
      </c>
      <c r="B896" s="3" t="s">
        <v>4080</v>
      </c>
      <c r="C896" s="3" t="s">
        <v>361</v>
      </c>
      <c r="D896" s="3" t="s">
        <v>5134</v>
      </c>
      <c r="E896" s="11" t="s">
        <v>1437</v>
      </c>
      <c r="F896" s="3">
        <v>3.0</v>
      </c>
      <c r="G896" s="3" t="s">
        <v>905</v>
      </c>
    </row>
    <row r="897">
      <c r="A897" s="3" t="s">
        <v>5135</v>
      </c>
      <c r="B897" s="3" t="s">
        <v>4080</v>
      </c>
      <c r="C897" s="3" t="s">
        <v>126</v>
      </c>
      <c r="D897" s="3" t="s">
        <v>5137</v>
      </c>
      <c r="E897" s="11" t="s">
        <v>1437</v>
      </c>
      <c r="F897" s="3">
        <v>4.0</v>
      </c>
      <c r="G897" s="3" t="s">
        <v>905</v>
      </c>
    </row>
    <row r="898">
      <c r="A898" s="3" t="s">
        <v>5140</v>
      </c>
      <c r="B898" s="3" t="s">
        <v>4088</v>
      </c>
      <c r="C898" s="3" t="s">
        <v>51</v>
      </c>
      <c r="D898" s="3" t="s">
        <v>2424</v>
      </c>
      <c r="E898" s="11" t="s">
        <v>1437</v>
      </c>
      <c r="F898" s="3">
        <v>1.0</v>
      </c>
      <c r="G898" s="3" t="s">
        <v>905</v>
      </c>
    </row>
    <row r="899">
      <c r="A899" s="3" t="s">
        <v>5144</v>
      </c>
      <c r="B899" s="3" t="s">
        <v>4088</v>
      </c>
      <c r="C899" s="3" t="s">
        <v>98</v>
      </c>
      <c r="D899" s="3" t="s">
        <v>5145</v>
      </c>
      <c r="E899" s="11" t="s">
        <v>1437</v>
      </c>
      <c r="F899" s="3">
        <v>2.0</v>
      </c>
      <c r="G899" s="3" t="s">
        <v>905</v>
      </c>
    </row>
    <row r="900">
      <c r="A900" s="3" t="s">
        <v>5149</v>
      </c>
      <c r="B900" s="3" t="s">
        <v>4088</v>
      </c>
      <c r="C900" s="3" t="s">
        <v>361</v>
      </c>
      <c r="D900" s="3" t="s">
        <v>5150</v>
      </c>
      <c r="E900" s="11" t="s">
        <v>1437</v>
      </c>
      <c r="F900" s="3">
        <v>3.0</v>
      </c>
      <c r="G900" s="3" t="s">
        <v>905</v>
      </c>
    </row>
    <row r="901">
      <c r="A901" s="3" t="s">
        <v>5154</v>
      </c>
      <c r="B901" s="3" t="s">
        <v>4088</v>
      </c>
      <c r="C901" s="3" t="s">
        <v>126</v>
      </c>
      <c r="D901" s="3" t="s">
        <v>5155</v>
      </c>
      <c r="E901" s="11" t="s">
        <v>1454</v>
      </c>
      <c r="F901" s="3">
        <v>4.0</v>
      </c>
      <c r="G901" s="3" t="s">
        <v>905</v>
      </c>
    </row>
    <row r="902">
      <c r="A902" s="3" t="s">
        <v>5159</v>
      </c>
      <c r="B902" s="3" t="s">
        <v>4093</v>
      </c>
      <c r="C902" s="3" t="s">
        <v>51</v>
      </c>
      <c r="D902" s="3" t="s">
        <v>2343</v>
      </c>
      <c r="E902" s="11" t="s">
        <v>1437</v>
      </c>
      <c r="F902" s="3">
        <v>1.0</v>
      </c>
      <c r="G902" s="3" t="s">
        <v>905</v>
      </c>
    </row>
    <row r="903">
      <c r="A903" s="3" t="s">
        <v>5165</v>
      </c>
      <c r="B903" s="3" t="s">
        <v>4093</v>
      </c>
      <c r="C903" s="3" t="s">
        <v>98</v>
      </c>
      <c r="D903" s="3" t="s">
        <v>5167</v>
      </c>
      <c r="E903" s="11" t="s">
        <v>1454</v>
      </c>
      <c r="F903" s="3">
        <v>2.0</v>
      </c>
      <c r="G903" s="3" t="s">
        <v>905</v>
      </c>
    </row>
    <row r="904">
      <c r="A904" s="3" t="s">
        <v>5170</v>
      </c>
      <c r="B904" s="3" t="s">
        <v>4093</v>
      </c>
      <c r="C904" s="3" t="s">
        <v>361</v>
      </c>
      <c r="D904" s="3" t="s">
        <v>5175</v>
      </c>
      <c r="E904" s="11" t="s">
        <v>1437</v>
      </c>
      <c r="F904" s="3">
        <v>3.0</v>
      </c>
      <c r="G904" s="3" t="s">
        <v>905</v>
      </c>
    </row>
    <row r="905">
      <c r="A905" s="3" t="s">
        <v>5178</v>
      </c>
      <c r="B905" s="3" t="s">
        <v>4093</v>
      </c>
      <c r="C905" s="3" t="s">
        <v>126</v>
      </c>
      <c r="D905" s="3" t="s">
        <v>5181</v>
      </c>
      <c r="E905" s="11" t="s">
        <v>1437</v>
      </c>
      <c r="F905" s="3">
        <v>4.0</v>
      </c>
      <c r="G905" s="3" t="s">
        <v>905</v>
      </c>
    </row>
    <row r="906">
      <c r="A906" s="3" t="s">
        <v>5183</v>
      </c>
      <c r="B906" s="3" t="s">
        <v>4101</v>
      </c>
      <c r="C906" s="3" t="s">
        <v>51</v>
      </c>
      <c r="D906" s="3" t="s">
        <v>3298</v>
      </c>
      <c r="E906" s="11" t="s">
        <v>1437</v>
      </c>
      <c r="F906" s="3">
        <v>1.0</v>
      </c>
      <c r="G906" s="3" t="s">
        <v>905</v>
      </c>
    </row>
    <row r="907">
      <c r="A907" s="3" t="s">
        <v>5187</v>
      </c>
      <c r="B907" s="3" t="s">
        <v>4101</v>
      </c>
      <c r="C907" s="3" t="s">
        <v>98</v>
      </c>
      <c r="D907" s="3" t="s">
        <v>5190</v>
      </c>
      <c r="E907" s="11" t="s">
        <v>1454</v>
      </c>
      <c r="F907" s="3">
        <v>2.0</v>
      </c>
      <c r="G907" s="3" t="s">
        <v>905</v>
      </c>
    </row>
    <row r="908">
      <c r="A908" s="3" t="s">
        <v>5193</v>
      </c>
      <c r="B908" s="3" t="s">
        <v>4101</v>
      </c>
      <c r="C908" s="3" t="s">
        <v>361</v>
      </c>
      <c r="D908" s="3" t="s">
        <v>5197</v>
      </c>
      <c r="E908" s="11" t="s">
        <v>1437</v>
      </c>
      <c r="F908" s="3">
        <v>3.0</v>
      </c>
      <c r="G908" s="3" t="s">
        <v>905</v>
      </c>
    </row>
    <row r="909">
      <c r="A909" s="3" t="s">
        <v>5198</v>
      </c>
      <c r="B909" s="3" t="s">
        <v>4101</v>
      </c>
      <c r="C909" s="3" t="s">
        <v>126</v>
      </c>
      <c r="D909" s="3" t="s">
        <v>5199</v>
      </c>
      <c r="E909" s="11" t="s">
        <v>1437</v>
      </c>
      <c r="F909" s="3">
        <v>4.0</v>
      </c>
      <c r="G909" s="3" t="s">
        <v>905</v>
      </c>
    </row>
    <row r="910">
      <c r="A910" s="3" t="s">
        <v>5200</v>
      </c>
      <c r="B910" s="3" t="s">
        <v>4108</v>
      </c>
      <c r="C910" s="3" t="s">
        <v>51</v>
      </c>
      <c r="D910" s="3" t="s">
        <v>5201</v>
      </c>
      <c r="E910" s="11" t="s">
        <v>1454</v>
      </c>
      <c r="F910" s="3">
        <v>1.0</v>
      </c>
      <c r="G910" s="3" t="s">
        <v>905</v>
      </c>
    </row>
    <row r="911">
      <c r="A911" s="3" t="s">
        <v>5204</v>
      </c>
      <c r="B911" s="3" t="s">
        <v>4108</v>
      </c>
      <c r="C911" s="3" t="s">
        <v>98</v>
      </c>
      <c r="D911" s="3" t="s">
        <v>4961</v>
      </c>
      <c r="E911" s="11" t="s">
        <v>1437</v>
      </c>
      <c r="F911" s="3">
        <v>2.0</v>
      </c>
      <c r="G911" s="3" t="s">
        <v>905</v>
      </c>
    </row>
    <row r="912">
      <c r="A912" s="3" t="s">
        <v>5205</v>
      </c>
      <c r="B912" s="3" t="s">
        <v>4108</v>
      </c>
      <c r="C912" s="3" t="s">
        <v>361</v>
      </c>
      <c r="D912" s="3" t="s">
        <v>5208</v>
      </c>
      <c r="E912" s="11" t="s">
        <v>1437</v>
      </c>
      <c r="F912" s="3">
        <v>3.0</v>
      </c>
      <c r="G912" s="3" t="s">
        <v>905</v>
      </c>
    </row>
    <row r="913">
      <c r="A913" s="3" t="s">
        <v>5211</v>
      </c>
      <c r="B913" s="3" t="s">
        <v>4108</v>
      </c>
      <c r="C913" s="3" t="s">
        <v>126</v>
      </c>
      <c r="D913" s="3" t="s">
        <v>4957</v>
      </c>
      <c r="E913" s="11" t="s">
        <v>1437</v>
      </c>
      <c r="F913" s="3">
        <v>4.0</v>
      </c>
      <c r="G913" s="3" t="s">
        <v>905</v>
      </c>
    </row>
    <row r="914">
      <c r="A914" s="3" t="s">
        <v>5216</v>
      </c>
      <c r="B914" s="3" t="s">
        <v>4125</v>
      </c>
      <c r="C914" s="3" t="s">
        <v>51</v>
      </c>
      <c r="D914" s="3" t="s">
        <v>5218</v>
      </c>
      <c r="E914" s="3" t="b">
        <v>0</v>
      </c>
      <c r="F914" s="3">
        <v>1.0</v>
      </c>
      <c r="G914" s="3" t="s">
        <v>905</v>
      </c>
    </row>
    <row r="915">
      <c r="A915" s="3" t="s">
        <v>5221</v>
      </c>
      <c r="B915" s="3" t="s">
        <v>4125</v>
      </c>
      <c r="C915" s="3" t="s">
        <v>98</v>
      </c>
      <c r="D915" s="3" t="s">
        <v>5223</v>
      </c>
      <c r="E915" s="3" t="b">
        <v>0</v>
      </c>
      <c r="F915" s="3">
        <v>2.0</v>
      </c>
      <c r="G915" s="3" t="s">
        <v>905</v>
      </c>
    </row>
    <row r="916">
      <c r="A916" s="3" t="s">
        <v>5224</v>
      </c>
      <c r="B916" s="3" t="s">
        <v>4125</v>
      </c>
      <c r="C916" s="3" t="s">
        <v>361</v>
      </c>
      <c r="D916" s="3" t="s">
        <v>5225</v>
      </c>
      <c r="E916" s="3" t="b">
        <v>0</v>
      </c>
      <c r="F916" s="3">
        <v>3.0</v>
      </c>
      <c r="G916" s="3" t="s">
        <v>905</v>
      </c>
    </row>
    <row r="917">
      <c r="A917" s="3" t="s">
        <v>5226</v>
      </c>
      <c r="B917" s="3" t="s">
        <v>4125</v>
      </c>
      <c r="C917" s="3" t="s">
        <v>126</v>
      </c>
      <c r="D917" s="3" t="s">
        <v>5227</v>
      </c>
      <c r="E917" s="3" t="b">
        <v>1</v>
      </c>
      <c r="F917" s="3">
        <v>4.0</v>
      </c>
      <c r="G917" s="3" t="s">
        <v>905</v>
      </c>
    </row>
    <row r="918">
      <c r="A918" s="3" t="s">
        <v>5229</v>
      </c>
      <c r="B918" s="3" t="s">
        <v>4129</v>
      </c>
      <c r="C918" s="3" t="s">
        <v>51</v>
      </c>
      <c r="D918" s="3" t="s">
        <v>5233</v>
      </c>
      <c r="E918" s="3" t="b">
        <v>0</v>
      </c>
      <c r="F918" s="3">
        <v>1.0</v>
      </c>
      <c r="G918" s="3" t="s">
        <v>905</v>
      </c>
    </row>
    <row r="919">
      <c r="A919" s="3" t="s">
        <v>5234</v>
      </c>
      <c r="B919" s="3" t="s">
        <v>4129</v>
      </c>
      <c r="C919" s="3" t="s">
        <v>98</v>
      </c>
      <c r="D919" s="3" t="s">
        <v>5235</v>
      </c>
      <c r="E919" s="3" t="b">
        <v>0</v>
      </c>
      <c r="F919" s="3">
        <v>2.0</v>
      </c>
      <c r="G919" s="3" t="s">
        <v>905</v>
      </c>
    </row>
    <row r="920">
      <c r="A920" s="3" t="s">
        <v>5237</v>
      </c>
      <c r="B920" s="3" t="s">
        <v>4129</v>
      </c>
      <c r="C920" s="3" t="s">
        <v>361</v>
      </c>
      <c r="D920" s="3" t="s">
        <v>5238</v>
      </c>
      <c r="E920" s="3" t="b">
        <v>0</v>
      </c>
      <c r="F920" s="3">
        <v>3.0</v>
      </c>
      <c r="G920" s="3" t="s">
        <v>905</v>
      </c>
    </row>
    <row r="921">
      <c r="A921" s="3" t="s">
        <v>5239</v>
      </c>
      <c r="B921" s="3" t="s">
        <v>4129</v>
      </c>
      <c r="C921" s="3" t="s">
        <v>126</v>
      </c>
      <c r="D921" s="3" t="s">
        <v>5240</v>
      </c>
      <c r="E921" s="3" t="b">
        <v>1</v>
      </c>
      <c r="F921" s="3">
        <v>4.0</v>
      </c>
      <c r="G921" s="3" t="s">
        <v>905</v>
      </c>
    </row>
    <row r="922">
      <c r="A922" s="3" t="s">
        <v>5241</v>
      </c>
      <c r="B922" s="3" t="s">
        <v>4135</v>
      </c>
      <c r="C922" s="3" t="s">
        <v>51</v>
      </c>
      <c r="D922" s="3" t="s">
        <v>3291</v>
      </c>
      <c r="E922" s="3" t="b">
        <v>0</v>
      </c>
      <c r="F922" s="3">
        <v>1.0</v>
      </c>
      <c r="G922" s="3" t="s">
        <v>905</v>
      </c>
    </row>
    <row r="923">
      <c r="A923" s="3" t="s">
        <v>5242</v>
      </c>
      <c r="B923" s="3" t="s">
        <v>4135</v>
      </c>
      <c r="C923" s="3" t="s">
        <v>98</v>
      </c>
      <c r="D923" s="3" t="s">
        <v>5243</v>
      </c>
      <c r="E923" s="3" t="b">
        <v>1</v>
      </c>
      <c r="F923" s="3">
        <v>2.0</v>
      </c>
      <c r="G923" s="3" t="s">
        <v>905</v>
      </c>
    </row>
    <row r="924">
      <c r="A924" s="3" t="s">
        <v>5244</v>
      </c>
      <c r="B924" s="3" t="s">
        <v>4135</v>
      </c>
      <c r="C924" s="3" t="s">
        <v>361</v>
      </c>
      <c r="D924" s="3" t="s">
        <v>5246</v>
      </c>
      <c r="E924" s="3" t="b">
        <v>0</v>
      </c>
      <c r="F924" s="3">
        <v>3.0</v>
      </c>
      <c r="G924" s="3" t="s">
        <v>905</v>
      </c>
    </row>
    <row r="925">
      <c r="A925" s="3" t="s">
        <v>5248</v>
      </c>
      <c r="B925" s="3" t="s">
        <v>4135</v>
      </c>
      <c r="C925" s="3" t="s">
        <v>126</v>
      </c>
      <c r="D925" s="3" t="s">
        <v>5249</v>
      </c>
      <c r="E925" s="3" t="b">
        <v>0</v>
      </c>
      <c r="F925" s="3">
        <v>4.0</v>
      </c>
      <c r="G925" s="3" t="s">
        <v>905</v>
      </c>
    </row>
    <row r="926">
      <c r="A926" s="3" t="s">
        <v>5250</v>
      </c>
      <c r="B926" s="3" t="s">
        <v>4139</v>
      </c>
      <c r="C926" s="3" t="s">
        <v>51</v>
      </c>
      <c r="D926" s="3" t="s">
        <v>5252</v>
      </c>
      <c r="E926" s="3" t="b">
        <v>0</v>
      </c>
      <c r="F926" s="3">
        <v>1.0</v>
      </c>
      <c r="G926" s="3" t="s">
        <v>905</v>
      </c>
    </row>
    <row r="927">
      <c r="A927" s="3" t="s">
        <v>5254</v>
      </c>
      <c r="B927" s="3" t="s">
        <v>4139</v>
      </c>
      <c r="C927" s="3" t="s">
        <v>98</v>
      </c>
      <c r="D927" s="3" t="s">
        <v>3505</v>
      </c>
      <c r="E927" s="3" t="b">
        <v>0</v>
      </c>
      <c r="F927" s="3">
        <v>2.0</v>
      </c>
      <c r="G927" s="3" t="s">
        <v>905</v>
      </c>
    </row>
    <row r="928">
      <c r="A928" s="3" t="s">
        <v>5255</v>
      </c>
      <c r="B928" s="3" t="s">
        <v>4139</v>
      </c>
      <c r="C928" s="3" t="s">
        <v>361</v>
      </c>
      <c r="D928" s="3" t="s">
        <v>5256</v>
      </c>
      <c r="E928" s="3" t="b">
        <v>1</v>
      </c>
      <c r="F928" s="3">
        <v>3.0</v>
      </c>
      <c r="G928" s="3" t="s">
        <v>905</v>
      </c>
    </row>
    <row r="929">
      <c r="A929" s="3" t="s">
        <v>5257</v>
      </c>
      <c r="B929" s="3" t="s">
        <v>4139</v>
      </c>
      <c r="C929" s="3" t="s">
        <v>126</v>
      </c>
      <c r="D929" s="3" t="s">
        <v>5259</v>
      </c>
      <c r="E929" s="3" t="b">
        <v>0</v>
      </c>
      <c r="F929" s="3">
        <v>4.0</v>
      </c>
      <c r="G929" s="3" t="s">
        <v>905</v>
      </c>
    </row>
    <row r="930">
      <c r="A930" s="3" t="s">
        <v>5260</v>
      </c>
      <c r="B930" s="3" t="s">
        <v>4146</v>
      </c>
      <c r="C930" s="3" t="s">
        <v>51</v>
      </c>
      <c r="D930" s="3" t="s">
        <v>5261</v>
      </c>
      <c r="E930" s="3" t="b">
        <v>0</v>
      </c>
      <c r="F930" s="3">
        <v>1.0</v>
      </c>
      <c r="G930" s="3" t="s">
        <v>905</v>
      </c>
    </row>
    <row r="931">
      <c r="A931" s="3" t="s">
        <v>5262</v>
      </c>
      <c r="B931" s="3" t="s">
        <v>4146</v>
      </c>
      <c r="C931" s="3" t="s">
        <v>98</v>
      </c>
      <c r="D931" s="3" t="s">
        <v>5263</v>
      </c>
      <c r="E931" s="3" t="b">
        <v>0</v>
      </c>
      <c r="F931" s="3">
        <v>2.0</v>
      </c>
      <c r="G931" s="3" t="s">
        <v>905</v>
      </c>
    </row>
    <row r="932">
      <c r="A932" s="3" t="s">
        <v>5266</v>
      </c>
      <c r="B932" s="3" t="s">
        <v>4146</v>
      </c>
      <c r="C932" s="3" t="s">
        <v>361</v>
      </c>
      <c r="D932" s="3" t="s">
        <v>5267</v>
      </c>
      <c r="E932" s="3" t="b">
        <v>1</v>
      </c>
      <c r="F932" s="3">
        <v>3.0</v>
      </c>
      <c r="G932" s="3" t="s">
        <v>905</v>
      </c>
    </row>
    <row r="933">
      <c r="A933" s="3" t="s">
        <v>5268</v>
      </c>
      <c r="B933" s="3" t="s">
        <v>4146</v>
      </c>
      <c r="C933" s="3" t="s">
        <v>126</v>
      </c>
      <c r="D933" s="3" t="s">
        <v>5269</v>
      </c>
      <c r="E933" s="3" t="b">
        <v>0</v>
      </c>
      <c r="F933" s="3">
        <v>4.0</v>
      </c>
      <c r="G933" s="3" t="s">
        <v>905</v>
      </c>
    </row>
    <row r="934">
      <c r="A934" s="3" t="s">
        <v>5270</v>
      </c>
      <c r="B934" s="3" t="s">
        <v>4151</v>
      </c>
      <c r="C934" s="3" t="s">
        <v>51</v>
      </c>
      <c r="D934" s="3" t="s">
        <v>5276</v>
      </c>
      <c r="E934" s="3" t="b">
        <v>0</v>
      </c>
      <c r="F934" s="3">
        <v>1.0</v>
      </c>
      <c r="G934" s="3" t="s">
        <v>905</v>
      </c>
    </row>
    <row r="935">
      <c r="A935" s="3" t="s">
        <v>5277</v>
      </c>
      <c r="B935" s="3" t="s">
        <v>4151</v>
      </c>
      <c r="C935" s="3" t="s">
        <v>98</v>
      </c>
      <c r="D935" s="3" t="s">
        <v>5278</v>
      </c>
      <c r="E935" s="3" t="b">
        <v>0</v>
      </c>
      <c r="F935" s="3">
        <v>2.0</v>
      </c>
      <c r="G935" s="3" t="s">
        <v>905</v>
      </c>
    </row>
    <row r="936">
      <c r="A936" s="3" t="s">
        <v>5280</v>
      </c>
      <c r="B936" s="3" t="s">
        <v>4151</v>
      </c>
      <c r="C936" s="3" t="s">
        <v>361</v>
      </c>
      <c r="D936" s="3" t="s">
        <v>5281</v>
      </c>
      <c r="E936" s="3" t="b">
        <v>1</v>
      </c>
      <c r="F936" s="3">
        <v>3.0</v>
      </c>
      <c r="G936" s="3" t="s">
        <v>905</v>
      </c>
    </row>
    <row r="937">
      <c r="A937" s="3" t="s">
        <v>5283</v>
      </c>
      <c r="B937" s="3" t="s">
        <v>4151</v>
      </c>
      <c r="C937" s="3" t="s">
        <v>126</v>
      </c>
      <c r="D937" s="3" t="s">
        <v>5285</v>
      </c>
      <c r="E937" s="3" t="b">
        <v>0</v>
      </c>
      <c r="F937" s="3">
        <v>4.0</v>
      </c>
      <c r="G937" s="3" t="s">
        <v>905</v>
      </c>
    </row>
    <row r="938">
      <c r="A938" s="3" t="s">
        <v>5287</v>
      </c>
      <c r="B938" s="3" t="s">
        <v>4156</v>
      </c>
      <c r="C938" s="3" t="s">
        <v>51</v>
      </c>
      <c r="D938" s="3" t="s">
        <v>5290</v>
      </c>
      <c r="E938" s="3" t="b">
        <v>0</v>
      </c>
      <c r="F938" s="3">
        <v>1.0</v>
      </c>
      <c r="G938" s="3" t="s">
        <v>905</v>
      </c>
    </row>
    <row r="939">
      <c r="A939" s="3" t="s">
        <v>5291</v>
      </c>
      <c r="B939" s="3" t="s">
        <v>4156</v>
      </c>
      <c r="C939" s="3" t="s">
        <v>98</v>
      </c>
      <c r="D939" s="3" t="s">
        <v>3309</v>
      </c>
      <c r="E939" s="3" t="b">
        <v>0</v>
      </c>
      <c r="F939" s="3">
        <v>2.0</v>
      </c>
      <c r="G939" s="3" t="s">
        <v>905</v>
      </c>
    </row>
    <row r="940">
      <c r="A940" s="3" t="s">
        <v>5292</v>
      </c>
      <c r="B940" s="3" t="s">
        <v>4156</v>
      </c>
      <c r="C940" s="3" t="s">
        <v>361</v>
      </c>
      <c r="D940" s="3" t="s">
        <v>3314</v>
      </c>
      <c r="E940" s="3" t="b">
        <v>1</v>
      </c>
      <c r="F940" s="3">
        <v>3.0</v>
      </c>
      <c r="G940" s="3" t="s">
        <v>905</v>
      </c>
    </row>
    <row r="941">
      <c r="A941" s="3" t="s">
        <v>5293</v>
      </c>
      <c r="B941" s="3" t="s">
        <v>4156</v>
      </c>
      <c r="C941" s="3" t="s">
        <v>126</v>
      </c>
      <c r="D941" s="3" t="s">
        <v>3319</v>
      </c>
      <c r="E941" s="3" t="b">
        <v>0</v>
      </c>
      <c r="F941" s="3">
        <v>4.0</v>
      </c>
      <c r="G941" s="3" t="s">
        <v>905</v>
      </c>
    </row>
    <row r="942">
      <c r="A942" s="3" t="s">
        <v>5294</v>
      </c>
      <c r="B942" s="3" t="s">
        <v>4162</v>
      </c>
      <c r="C942" s="3" t="s">
        <v>51</v>
      </c>
      <c r="D942" s="3" t="s">
        <v>5295</v>
      </c>
      <c r="E942" s="3" t="b">
        <v>1</v>
      </c>
      <c r="F942" s="3">
        <v>1.0</v>
      </c>
      <c r="G942" s="3" t="s">
        <v>905</v>
      </c>
    </row>
    <row r="943">
      <c r="A943" s="3" t="s">
        <v>5296</v>
      </c>
      <c r="B943" s="3" t="s">
        <v>4162</v>
      </c>
      <c r="C943" s="3" t="s">
        <v>98</v>
      </c>
      <c r="D943" s="3" t="s">
        <v>5297</v>
      </c>
      <c r="E943" s="3" t="b">
        <v>0</v>
      </c>
      <c r="F943" s="3">
        <v>2.0</v>
      </c>
      <c r="G943" s="3" t="s">
        <v>905</v>
      </c>
    </row>
    <row r="944">
      <c r="A944" s="3" t="s">
        <v>5300</v>
      </c>
      <c r="B944" s="3" t="s">
        <v>4162</v>
      </c>
      <c r="C944" s="3" t="s">
        <v>361</v>
      </c>
      <c r="D944" s="3" t="s">
        <v>5302</v>
      </c>
      <c r="E944" s="3" t="b">
        <v>0</v>
      </c>
      <c r="F944" s="3">
        <v>3.0</v>
      </c>
      <c r="G944" s="3" t="s">
        <v>905</v>
      </c>
    </row>
    <row r="945">
      <c r="A945" s="3" t="s">
        <v>5304</v>
      </c>
      <c r="B945" s="3" t="s">
        <v>4162</v>
      </c>
      <c r="C945" s="3" t="s">
        <v>126</v>
      </c>
      <c r="D945" s="3" t="s">
        <v>5305</v>
      </c>
      <c r="E945" s="3" t="b">
        <v>0</v>
      </c>
      <c r="F945" s="3">
        <v>4.0</v>
      </c>
      <c r="G945" s="3" t="s">
        <v>905</v>
      </c>
    </row>
    <row r="946">
      <c r="A946" s="3" t="s">
        <v>5307</v>
      </c>
      <c r="B946" s="3" t="s">
        <v>4167</v>
      </c>
      <c r="C946" s="3" t="s">
        <v>51</v>
      </c>
      <c r="D946" s="3" t="s">
        <v>5308</v>
      </c>
      <c r="E946" s="3" t="b">
        <v>1</v>
      </c>
      <c r="F946" s="3">
        <v>1.0</v>
      </c>
      <c r="G946" s="3" t="s">
        <v>905</v>
      </c>
    </row>
    <row r="947">
      <c r="A947" s="3" t="s">
        <v>5309</v>
      </c>
      <c r="B947" s="3" t="s">
        <v>4167</v>
      </c>
      <c r="C947" s="3" t="s">
        <v>98</v>
      </c>
      <c r="D947" s="3" t="s">
        <v>5310</v>
      </c>
      <c r="E947" s="3" t="b">
        <v>0</v>
      </c>
      <c r="F947" s="3">
        <v>2.0</v>
      </c>
      <c r="G947" s="3" t="s">
        <v>905</v>
      </c>
    </row>
    <row r="948">
      <c r="A948" s="3" t="s">
        <v>5311</v>
      </c>
      <c r="B948" s="3" t="s">
        <v>4167</v>
      </c>
      <c r="C948" s="3" t="s">
        <v>361</v>
      </c>
      <c r="D948" s="3" t="s">
        <v>5312</v>
      </c>
      <c r="E948" s="3" t="b">
        <v>0</v>
      </c>
      <c r="F948" s="3">
        <v>3.0</v>
      </c>
      <c r="G948" s="3" t="s">
        <v>905</v>
      </c>
    </row>
    <row r="949">
      <c r="A949" s="3" t="s">
        <v>5313</v>
      </c>
      <c r="B949" s="3" t="s">
        <v>4167</v>
      </c>
      <c r="C949" s="3" t="s">
        <v>126</v>
      </c>
      <c r="D949" s="3" t="s">
        <v>5305</v>
      </c>
      <c r="E949" s="3" t="b">
        <v>0</v>
      </c>
      <c r="F949" s="3">
        <v>4.0</v>
      </c>
      <c r="G949" s="3" t="s">
        <v>905</v>
      </c>
    </row>
    <row r="950">
      <c r="A950" s="3" t="s">
        <v>5314</v>
      </c>
      <c r="B950" s="3" t="s">
        <v>4172</v>
      </c>
      <c r="C950" s="3" t="s">
        <v>51</v>
      </c>
      <c r="D950" s="3" t="s">
        <v>5315</v>
      </c>
      <c r="E950" s="3" t="b">
        <v>1</v>
      </c>
      <c r="F950" s="3">
        <v>1.0</v>
      </c>
      <c r="G950" s="3" t="s">
        <v>905</v>
      </c>
    </row>
    <row r="951">
      <c r="A951" s="3" t="s">
        <v>5318</v>
      </c>
      <c r="B951" s="3" t="s">
        <v>4172</v>
      </c>
      <c r="C951" s="3" t="s">
        <v>98</v>
      </c>
      <c r="D951" s="3" t="s">
        <v>5319</v>
      </c>
      <c r="E951" s="3" t="b">
        <v>0</v>
      </c>
      <c r="F951" s="3">
        <v>2.0</v>
      </c>
      <c r="G951" s="3" t="s">
        <v>905</v>
      </c>
    </row>
    <row r="952">
      <c r="A952" s="3" t="s">
        <v>5322</v>
      </c>
      <c r="B952" s="3" t="s">
        <v>4172</v>
      </c>
      <c r="C952" s="3" t="s">
        <v>361</v>
      </c>
      <c r="D952" s="3" t="s">
        <v>5324</v>
      </c>
      <c r="E952" s="3" t="b">
        <v>0</v>
      </c>
      <c r="F952" s="3">
        <v>3.0</v>
      </c>
      <c r="G952" s="3" t="s">
        <v>905</v>
      </c>
    </row>
    <row r="953">
      <c r="A953" s="3" t="s">
        <v>5325</v>
      </c>
      <c r="B953" s="3" t="s">
        <v>4172</v>
      </c>
      <c r="C953" s="3" t="s">
        <v>126</v>
      </c>
      <c r="D953" s="3" t="s">
        <v>5326</v>
      </c>
      <c r="E953" s="3" t="b">
        <v>0</v>
      </c>
      <c r="F953" s="3">
        <v>4.0</v>
      </c>
      <c r="G953" s="3" t="s">
        <v>905</v>
      </c>
    </row>
    <row r="954">
      <c r="A954" s="3" t="s">
        <v>5328</v>
      </c>
      <c r="B954" s="3" t="s">
        <v>4181</v>
      </c>
      <c r="C954" s="3" t="s">
        <v>51</v>
      </c>
      <c r="D954" s="3" t="s">
        <v>5329</v>
      </c>
      <c r="E954" s="3" t="b">
        <v>1</v>
      </c>
      <c r="F954" s="3">
        <v>1.0</v>
      </c>
      <c r="G954" s="3" t="s">
        <v>905</v>
      </c>
    </row>
    <row r="955">
      <c r="A955" s="3" t="s">
        <v>5332</v>
      </c>
      <c r="B955" s="3" t="s">
        <v>4181</v>
      </c>
      <c r="C955" s="3" t="s">
        <v>98</v>
      </c>
      <c r="D955" s="3" t="s">
        <v>5333</v>
      </c>
      <c r="E955" s="3" t="b">
        <v>0</v>
      </c>
      <c r="F955" s="3">
        <v>2.0</v>
      </c>
      <c r="G955" s="3" t="s">
        <v>905</v>
      </c>
    </row>
    <row r="956">
      <c r="A956" s="3" t="s">
        <v>5337</v>
      </c>
      <c r="B956" s="3" t="s">
        <v>4181</v>
      </c>
      <c r="C956" s="3" t="s">
        <v>361</v>
      </c>
      <c r="D956" s="3" t="s">
        <v>5338</v>
      </c>
      <c r="E956" s="3" t="b">
        <v>0</v>
      </c>
      <c r="F956" s="3">
        <v>3.0</v>
      </c>
      <c r="G956" s="3" t="s">
        <v>905</v>
      </c>
    </row>
    <row r="957">
      <c r="A957" s="3" t="s">
        <v>5339</v>
      </c>
      <c r="B957" s="3" t="s">
        <v>4181</v>
      </c>
      <c r="C957" s="3" t="s">
        <v>126</v>
      </c>
      <c r="D957" s="3" t="s">
        <v>5340</v>
      </c>
      <c r="E957" s="3" t="b">
        <v>0</v>
      </c>
      <c r="F957" s="3">
        <v>4.0</v>
      </c>
      <c r="G957" s="3" t="s">
        <v>905</v>
      </c>
    </row>
    <row r="958">
      <c r="A958" s="3" t="s">
        <v>5343</v>
      </c>
      <c r="B958" s="3" t="s">
        <v>4186</v>
      </c>
      <c r="C958" s="3" t="s">
        <v>51</v>
      </c>
      <c r="D958" s="3" t="s">
        <v>5346</v>
      </c>
      <c r="E958" s="3" t="b">
        <v>1</v>
      </c>
      <c r="F958" s="3">
        <v>1.0</v>
      </c>
      <c r="G958" s="3" t="s">
        <v>905</v>
      </c>
    </row>
    <row r="959">
      <c r="A959" s="3" t="s">
        <v>5351</v>
      </c>
      <c r="B959" s="3" t="s">
        <v>4186</v>
      </c>
      <c r="C959" s="3" t="s">
        <v>98</v>
      </c>
      <c r="D959" s="3" t="s">
        <v>5354</v>
      </c>
      <c r="E959" s="3" t="b">
        <v>0</v>
      </c>
      <c r="F959" s="3">
        <v>2.0</v>
      </c>
      <c r="G959" s="3" t="s">
        <v>905</v>
      </c>
    </row>
    <row r="960">
      <c r="A960" s="3" t="s">
        <v>5357</v>
      </c>
      <c r="B960" s="3" t="s">
        <v>4186</v>
      </c>
      <c r="C960" s="3" t="s">
        <v>361</v>
      </c>
      <c r="D960" s="3" t="s">
        <v>5359</v>
      </c>
      <c r="E960" s="3" t="b">
        <v>0</v>
      </c>
      <c r="F960" s="3">
        <v>3.0</v>
      </c>
      <c r="G960" s="3" t="s">
        <v>905</v>
      </c>
    </row>
    <row r="961">
      <c r="A961" s="3" t="s">
        <v>5363</v>
      </c>
      <c r="B961" s="3" t="s">
        <v>4186</v>
      </c>
      <c r="C961" s="3" t="s">
        <v>126</v>
      </c>
      <c r="D961" s="3" t="s">
        <v>5364</v>
      </c>
      <c r="E961" s="3" t="b">
        <v>0</v>
      </c>
      <c r="F961" s="3">
        <v>4.0</v>
      </c>
      <c r="G961" s="3" t="s">
        <v>905</v>
      </c>
    </row>
    <row r="962">
      <c r="A962" s="3" t="s">
        <v>5367</v>
      </c>
      <c r="B962" s="3" t="s">
        <v>4190</v>
      </c>
      <c r="C962" s="3" t="s">
        <v>51</v>
      </c>
      <c r="D962" s="3" t="s">
        <v>4937</v>
      </c>
      <c r="E962" s="3" t="b">
        <v>1</v>
      </c>
      <c r="F962" s="3">
        <v>1.0</v>
      </c>
      <c r="G962" s="3" t="s">
        <v>905</v>
      </c>
    </row>
    <row r="963">
      <c r="A963" s="3" t="s">
        <v>5370</v>
      </c>
      <c r="B963" s="3" t="s">
        <v>4190</v>
      </c>
      <c r="C963" s="3" t="s">
        <v>98</v>
      </c>
      <c r="D963" s="3" t="s">
        <v>4944</v>
      </c>
      <c r="E963" s="3" t="b">
        <v>0</v>
      </c>
      <c r="F963" s="3">
        <v>2.0</v>
      </c>
      <c r="G963" s="3" t="s">
        <v>905</v>
      </c>
    </row>
    <row r="964">
      <c r="A964" s="3" t="s">
        <v>5374</v>
      </c>
      <c r="B964" s="3" t="s">
        <v>4190</v>
      </c>
      <c r="C964" s="3" t="s">
        <v>361</v>
      </c>
      <c r="D964" s="3" t="s">
        <v>4940</v>
      </c>
      <c r="E964" s="3" t="b">
        <v>0</v>
      </c>
      <c r="F964" s="3">
        <v>3.0</v>
      </c>
      <c r="G964" s="3" t="s">
        <v>905</v>
      </c>
    </row>
    <row r="965">
      <c r="A965" s="3" t="s">
        <v>5379</v>
      </c>
      <c r="B965" s="3" t="s">
        <v>4190</v>
      </c>
      <c r="C965" s="3" t="s">
        <v>126</v>
      </c>
      <c r="D965" s="3" t="s">
        <v>5380</v>
      </c>
      <c r="E965" s="3" t="b">
        <v>0</v>
      </c>
      <c r="F965" s="3">
        <v>4.0</v>
      </c>
      <c r="G965" s="3" t="s">
        <v>905</v>
      </c>
    </row>
    <row r="966">
      <c r="A966" s="3" t="s">
        <v>5383</v>
      </c>
      <c r="B966" s="3" t="s">
        <v>4195</v>
      </c>
      <c r="C966" s="3" t="s">
        <v>51</v>
      </c>
      <c r="D966" s="3" t="s">
        <v>5208</v>
      </c>
      <c r="E966" s="3" t="b">
        <v>1</v>
      </c>
      <c r="F966" s="3">
        <v>1.0</v>
      </c>
      <c r="G966" s="3" t="s">
        <v>905</v>
      </c>
    </row>
    <row r="967">
      <c r="A967" s="3" t="s">
        <v>5388</v>
      </c>
      <c r="B967" s="3" t="s">
        <v>4195</v>
      </c>
      <c r="C967" s="3" t="s">
        <v>98</v>
      </c>
      <c r="D967" s="3" t="s">
        <v>5380</v>
      </c>
      <c r="E967" s="3" t="b">
        <v>0</v>
      </c>
      <c r="F967" s="3">
        <v>2.0</v>
      </c>
      <c r="G967" s="3" t="s">
        <v>905</v>
      </c>
    </row>
    <row r="968">
      <c r="A968" s="3" t="s">
        <v>5392</v>
      </c>
      <c r="B968" s="3" t="s">
        <v>4195</v>
      </c>
      <c r="C968" s="3" t="s">
        <v>361</v>
      </c>
      <c r="D968" s="3" t="s">
        <v>5393</v>
      </c>
      <c r="E968" s="3" t="b">
        <v>0</v>
      </c>
      <c r="F968" s="3">
        <v>3.0</v>
      </c>
      <c r="G968" s="3" t="s">
        <v>905</v>
      </c>
    </row>
    <row r="969">
      <c r="A969" s="3" t="s">
        <v>5396</v>
      </c>
      <c r="B969" s="3" t="s">
        <v>4195</v>
      </c>
      <c r="C969" s="3" t="s">
        <v>126</v>
      </c>
      <c r="D969" s="3" t="s">
        <v>5398</v>
      </c>
      <c r="E969" s="3" t="b">
        <v>0</v>
      </c>
      <c r="F969" s="3">
        <v>4.0</v>
      </c>
      <c r="G969" s="3" t="s">
        <v>905</v>
      </c>
    </row>
    <row r="970">
      <c r="A970" s="3" t="s">
        <v>5399</v>
      </c>
      <c r="B970" s="3" t="s">
        <v>4200</v>
      </c>
      <c r="C970" s="3" t="s">
        <v>51</v>
      </c>
      <c r="D970" s="3" t="s">
        <v>5400</v>
      </c>
      <c r="E970" s="3" t="b">
        <v>1</v>
      </c>
      <c r="F970" s="3">
        <v>1.0</v>
      </c>
      <c r="G970" s="3" t="s">
        <v>905</v>
      </c>
    </row>
    <row r="971">
      <c r="A971" s="3" t="s">
        <v>5404</v>
      </c>
      <c r="B971" s="3" t="s">
        <v>4200</v>
      </c>
      <c r="C971" s="3" t="s">
        <v>98</v>
      </c>
      <c r="D971" s="3" t="s">
        <v>5405</v>
      </c>
      <c r="E971" s="3" t="b">
        <v>0</v>
      </c>
      <c r="F971" s="3">
        <v>2.0</v>
      </c>
      <c r="G971" s="3" t="s">
        <v>905</v>
      </c>
    </row>
    <row r="972">
      <c r="A972" s="3" t="s">
        <v>5407</v>
      </c>
      <c r="B972" s="3" t="s">
        <v>4200</v>
      </c>
      <c r="C972" s="3" t="s">
        <v>361</v>
      </c>
      <c r="D972" s="3" t="s">
        <v>5424</v>
      </c>
      <c r="E972" s="3" t="b">
        <v>0</v>
      </c>
      <c r="F972" s="3">
        <v>3.0</v>
      </c>
      <c r="G972" s="3" t="s">
        <v>905</v>
      </c>
    </row>
    <row r="973">
      <c r="A973" s="3" t="s">
        <v>5428</v>
      </c>
      <c r="B973" s="3" t="s">
        <v>4200</v>
      </c>
      <c r="C973" s="3" t="s">
        <v>126</v>
      </c>
      <c r="D973" s="3" t="s">
        <v>5429</v>
      </c>
      <c r="E973" s="3" t="b">
        <v>0</v>
      </c>
      <c r="F973" s="3">
        <v>4.0</v>
      </c>
      <c r="G973" s="3" t="s">
        <v>905</v>
      </c>
    </row>
    <row r="974">
      <c r="A974" s="3" t="s">
        <v>5431</v>
      </c>
      <c r="B974" s="3" t="s">
        <v>4205</v>
      </c>
      <c r="C974" s="3" t="s">
        <v>51</v>
      </c>
      <c r="D974" s="3" t="s">
        <v>5434</v>
      </c>
      <c r="E974" s="3" t="b">
        <v>1</v>
      </c>
      <c r="F974" s="3">
        <v>1.0</v>
      </c>
      <c r="G974" s="3" t="s">
        <v>905</v>
      </c>
    </row>
    <row r="975">
      <c r="A975" s="3" t="s">
        <v>5436</v>
      </c>
      <c r="B975" s="3" t="s">
        <v>4205</v>
      </c>
      <c r="C975" s="3" t="s">
        <v>98</v>
      </c>
      <c r="D975" s="3" t="s">
        <v>5437</v>
      </c>
      <c r="E975" s="3" t="b">
        <v>0</v>
      </c>
      <c r="F975" s="3">
        <v>2.0</v>
      </c>
      <c r="G975" s="3" t="s">
        <v>905</v>
      </c>
    </row>
    <row r="976">
      <c r="A976" s="3" t="s">
        <v>5441</v>
      </c>
      <c r="B976" s="3" t="s">
        <v>4205</v>
      </c>
      <c r="C976" s="3" t="s">
        <v>361</v>
      </c>
      <c r="D976" s="3" t="s">
        <v>5442</v>
      </c>
      <c r="E976" s="3" t="b">
        <v>0</v>
      </c>
      <c r="F976" s="3">
        <v>3.0</v>
      </c>
      <c r="G976" s="3" t="s">
        <v>905</v>
      </c>
    </row>
    <row r="977">
      <c r="A977" s="3" t="s">
        <v>5447</v>
      </c>
      <c r="B977" s="3" t="s">
        <v>4205</v>
      </c>
      <c r="C977" s="3" t="s">
        <v>126</v>
      </c>
      <c r="D977" s="3" t="s">
        <v>5449</v>
      </c>
      <c r="E977" s="3" t="b">
        <v>0</v>
      </c>
      <c r="F977" s="3">
        <v>4.0</v>
      </c>
      <c r="G977" s="3" t="s">
        <v>905</v>
      </c>
    </row>
    <row r="978">
      <c r="A978" s="3" t="s">
        <v>5451</v>
      </c>
      <c r="B978" s="3" t="s">
        <v>4210</v>
      </c>
      <c r="C978" s="3" t="s">
        <v>51</v>
      </c>
      <c r="D978" s="3" t="s">
        <v>5453</v>
      </c>
      <c r="E978" s="11" t="s">
        <v>1454</v>
      </c>
      <c r="F978" s="3">
        <v>1.0</v>
      </c>
      <c r="G978" s="3" t="s">
        <v>905</v>
      </c>
    </row>
    <row r="979">
      <c r="A979" s="3" t="s">
        <v>5457</v>
      </c>
      <c r="B979" s="3" t="s">
        <v>4210</v>
      </c>
      <c r="C979" s="3" t="s">
        <v>98</v>
      </c>
      <c r="D979" s="3" t="s">
        <v>5458</v>
      </c>
      <c r="E979" s="11" t="s">
        <v>1437</v>
      </c>
      <c r="F979" s="3">
        <v>2.0</v>
      </c>
      <c r="G979" s="3" t="s">
        <v>905</v>
      </c>
    </row>
    <row r="980">
      <c r="A980" s="3" t="s">
        <v>5462</v>
      </c>
      <c r="B980" s="3" t="s">
        <v>4210</v>
      </c>
      <c r="C980" s="3" t="s">
        <v>361</v>
      </c>
      <c r="D980" s="3" t="s">
        <v>5463</v>
      </c>
      <c r="E980" s="11" t="s">
        <v>1437</v>
      </c>
      <c r="F980" s="3">
        <v>3.0</v>
      </c>
      <c r="G980" s="3" t="s">
        <v>905</v>
      </c>
    </row>
    <row r="981">
      <c r="A981" s="3" t="s">
        <v>5465</v>
      </c>
      <c r="B981" s="3" t="s">
        <v>4210</v>
      </c>
      <c r="C981" s="3" t="s">
        <v>126</v>
      </c>
      <c r="D981" s="3" t="s">
        <v>5468</v>
      </c>
      <c r="E981" s="11" t="s">
        <v>1437</v>
      </c>
      <c r="F981" s="3">
        <v>4.0</v>
      </c>
      <c r="G981" s="3" t="s">
        <v>905</v>
      </c>
    </row>
    <row r="982">
      <c r="A982" s="3" t="s">
        <v>5470</v>
      </c>
      <c r="B982" s="3" t="s">
        <v>4215</v>
      </c>
      <c r="C982" s="3" t="s">
        <v>51</v>
      </c>
      <c r="D982" s="3" t="s">
        <v>5472</v>
      </c>
      <c r="E982" s="11" t="s">
        <v>1454</v>
      </c>
      <c r="F982" s="3">
        <v>1.0</v>
      </c>
      <c r="G982" s="3" t="s">
        <v>905</v>
      </c>
    </row>
    <row r="983">
      <c r="A983" s="3" t="s">
        <v>5474</v>
      </c>
      <c r="B983" s="3" t="s">
        <v>4215</v>
      </c>
      <c r="C983" s="3" t="s">
        <v>98</v>
      </c>
      <c r="D983" s="3" t="s">
        <v>5477</v>
      </c>
      <c r="E983" s="11" t="s">
        <v>1437</v>
      </c>
      <c r="F983" s="3">
        <v>2.0</v>
      </c>
      <c r="G983" s="3" t="s">
        <v>905</v>
      </c>
    </row>
    <row r="984">
      <c r="A984" s="3" t="s">
        <v>5480</v>
      </c>
      <c r="B984" s="3" t="s">
        <v>4215</v>
      </c>
      <c r="C984" s="3" t="s">
        <v>361</v>
      </c>
      <c r="D984" s="3" t="s">
        <v>5482</v>
      </c>
      <c r="E984" s="11" t="s">
        <v>1437</v>
      </c>
      <c r="F984" s="3">
        <v>3.0</v>
      </c>
      <c r="G984" s="3" t="s">
        <v>905</v>
      </c>
    </row>
    <row r="985">
      <c r="A985" s="3" t="s">
        <v>5483</v>
      </c>
      <c r="B985" s="3" t="s">
        <v>4215</v>
      </c>
      <c r="C985" s="3" t="s">
        <v>126</v>
      </c>
      <c r="D985" s="3" t="s">
        <v>5485</v>
      </c>
      <c r="E985" s="11" t="s">
        <v>1437</v>
      </c>
      <c r="F985" s="3">
        <v>4.0</v>
      </c>
      <c r="G985" s="3" t="s">
        <v>905</v>
      </c>
    </row>
    <row r="986">
      <c r="A986" s="3" t="s">
        <v>5489</v>
      </c>
      <c r="B986" s="3" t="s">
        <v>4220</v>
      </c>
      <c r="C986" s="3" t="s">
        <v>51</v>
      </c>
      <c r="D986" s="3" t="s">
        <v>5491</v>
      </c>
      <c r="E986" s="11" t="s">
        <v>1454</v>
      </c>
      <c r="F986" s="3">
        <v>1.0</v>
      </c>
      <c r="G986" s="3" t="s">
        <v>905</v>
      </c>
    </row>
    <row r="987">
      <c r="A987" s="3" t="s">
        <v>5495</v>
      </c>
      <c r="B987" s="3" t="s">
        <v>4220</v>
      </c>
      <c r="C987" s="3" t="s">
        <v>98</v>
      </c>
      <c r="D987" s="3" t="s">
        <v>5497</v>
      </c>
      <c r="E987" s="11" t="s">
        <v>1437</v>
      </c>
      <c r="F987" s="3">
        <v>2.0</v>
      </c>
      <c r="G987" s="3" t="s">
        <v>905</v>
      </c>
    </row>
    <row r="988">
      <c r="A988" s="3" t="s">
        <v>5502</v>
      </c>
      <c r="B988" s="3" t="s">
        <v>4220</v>
      </c>
      <c r="C988" s="3" t="s">
        <v>361</v>
      </c>
      <c r="D988" s="3" t="s">
        <v>5472</v>
      </c>
      <c r="E988" s="11" t="s">
        <v>1437</v>
      </c>
      <c r="F988" s="3">
        <v>3.0</v>
      </c>
      <c r="G988" s="3" t="s">
        <v>905</v>
      </c>
    </row>
    <row r="989">
      <c r="A989" s="3" t="s">
        <v>5506</v>
      </c>
      <c r="B989" s="3" t="s">
        <v>4220</v>
      </c>
      <c r="C989" s="3" t="s">
        <v>126</v>
      </c>
      <c r="D989" s="3" t="s">
        <v>5509</v>
      </c>
      <c r="E989" s="11" t="s">
        <v>1437</v>
      </c>
      <c r="F989" s="3">
        <v>4.0</v>
      </c>
      <c r="G989" s="3" t="s">
        <v>905</v>
      </c>
    </row>
    <row r="990">
      <c r="A990" s="3" t="s">
        <v>5511</v>
      </c>
      <c r="B990" s="3" t="s">
        <v>4225</v>
      </c>
      <c r="C990" s="3" t="s">
        <v>51</v>
      </c>
      <c r="D990" s="3" t="s">
        <v>1561</v>
      </c>
      <c r="E990" s="11" t="s">
        <v>1454</v>
      </c>
      <c r="F990" s="3">
        <v>1.0</v>
      </c>
      <c r="G990" s="3" t="s">
        <v>905</v>
      </c>
    </row>
    <row r="991">
      <c r="A991" s="3" t="s">
        <v>5515</v>
      </c>
      <c r="B991" s="3" t="s">
        <v>4225</v>
      </c>
      <c r="C991" s="3" t="s">
        <v>98</v>
      </c>
      <c r="D991" s="3" t="s">
        <v>2343</v>
      </c>
      <c r="E991" s="11" t="s">
        <v>1437</v>
      </c>
      <c r="F991" s="3">
        <v>2.0</v>
      </c>
      <c r="G991" s="3" t="s">
        <v>905</v>
      </c>
    </row>
    <row r="992">
      <c r="A992" s="3" t="s">
        <v>5518</v>
      </c>
      <c r="B992" s="3" t="s">
        <v>4225</v>
      </c>
      <c r="C992" s="3" t="s">
        <v>361</v>
      </c>
      <c r="D992" s="3" t="s">
        <v>2341</v>
      </c>
      <c r="E992" s="11" t="s">
        <v>1437</v>
      </c>
      <c r="F992" s="3">
        <v>3.0</v>
      </c>
      <c r="G992" s="3" t="s">
        <v>905</v>
      </c>
    </row>
    <row r="993">
      <c r="A993" s="3" t="s">
        <v>5523</v>
      </c>
      <c r="B993" s="3" t="s">
        <v>4225</v>
      </c>
      <c r="C993" s="3" t="s">
        <v>126</v>
      </c>
      <c r="D993" s="3" t="s">
        <v>3991</v>
      </c>
      <c r="E993" s="11" t="s">
        <v>1437</v>
      </c>
      <c r="F993" s="3">
        <v>4.0</v>
      </c>
      <c r="G993" s="3" t="s">
        <v>905</v>
      </c>
    </row>
    <row r="994">
      <c r="A994" s="3" t="s">
        <v>5548</v>
      </c>
      <c r="B994" s="3" t="s">
        <v>4230</v>
      </c>
      <c r="C994" s="3" t="s">
        <v>51</v>
      </c>
      <c r="D994" s="3" t="s">
        <v>5549</v>
      </c>
      <c r="E994" s="11" t="s">
        <v>1454</v>
      </c>
      <c r="F994" s="3">
        <v>1.0</v>
      </c>
      <c r="G994" s="3" t="s">
        <v>905</v>
      </c>
    </row>
    <row r="995">
      <c r="A995" s="3" t="s">
        <v>5552</v>
      </c>
      <c r="B995" s="3" t="s">
        <v>4230</v>
      </c>
      <c r="C995" s="3" t="s">
        <v>98</v>
      </c>
      <c r="D995" s="3" t="s">
        <v>5554</v>
      </c>
      <c r="E995" s="11" t="s">
        <v>1437</v>
      </c>
      <c r="F995" s="3">
        <v>2.0</v>
      </c>
      <c r="G995" s="3" t="s">
        <v>905</v>
      </c>
    </row>
    <row r="996">
      <c r="A996" s="3" t="s">
        <v>5555</v>
      </c>
      <c r="B996" s="3" t="s">
        <v>4230</v>
      </c>
      <c r="C996" s="3" t="s">
        <v>361</v>
      </c>
      <c r="D996" s="3" t="s">
        <v>5557</v>
      </c>
      <c r="E996" s="11" t="s">
        <v>1437</v>
      </c>
      <c r="F996" s="3">
        <v>3.0</v>
      </c>
      <c r="G996" s="3" t="s">
        <v>905</v>
      </c>
    </row>
    <row r="997">
      <c r="A997" s="3" t="s">
        <v>5560</v>
      </c>
      <c r="B997" s="3" t="s">
        <v>4230</v>
      </c>
      <c r="C997" s="3" t="s">
        <v>126</v>
      </c>
      <c r="D997" s="3" t="s">
        <v>5561</v>
      </c>
      <c r="E997" s="11" t="s">
        <v>1437</v>
      </c>
      <c r="F997" s="3">
        <v>4.0</v>
      </c>
      <c r="G997" s="3" t="s">
        <v>905</v>
      </c>
    </row>
    <row r="998">
      <c r="A998" s="3" t="s">
        <v>5563</v>
      </c>
      <c r="B998" s="3" t="s">
        <v>4257</v>
      </c>
      <c r="C998" s="3" t="s">
        <v>51</v>
      </c>
      <c r="D998" s="3" t="s">
        <v>5567</v>
      </c>
      <c r="E998" s="11" t="s">
        <v>1454</v>
      </c>
      <c r="F998" s="3">
        <v>1.0</v>
      </c>
      <c r="G998" s="3" t="s">
        <v>905</v>
      </c>
    </row>
    <row r="999">
      <c r="A999" s="3" t="s">
        <v>5571</v>
      </c>
      <c r="B999" s="3" t="s">
        <v>4257</v>
      </c>
      <c r="C999" s="3" t="s">
        <v>98</v>
      </c>
      <c r="D999" s="3" t="s">
        <v>5573</v>
      </c>
      <c r="E999" s="11" t="s">
        <v>1437</v>
      </c>
      <c r="F999" s="3">
        <v>2.0</v>
      </c>
      <c r="G999" s="3" t="s">
        <v>905</v>
      </c>
    </row>
    <row r="1000">
      <c r="A1000" s="3" t="s">
        <v>5577</v>
      </c>
      <c r="B1000" s="3" t="s">
        <v>4257</v>
      </c>
      <c r="C1000" s="3" t="s">
        <v>361</v>
      </c>
      <c r="D1000" s="3" t="s">
        <v>2010</v>
      </c>
      <c r="E1000" s="11" t="s">
        <v>1437</v>
      </c>
      <c r="F1000" s="3">
        <v>3.0</v>
      </c>
      <c r="G1000" s="3" t="s">
        <v>905</v>
      </c>
    </row>
    <row r="1001">
      <c r="A1001" s="3" t="s">
        <v>5580</v>
      </c>
      <c r="B1001" s="3" t="s">
        <v>4257</v>
      </c>
      <c r="C1001" s="3" t="s">
        <v>126</v>
      </c>
      <c r="D1001" s="3" t="s">
        <v>5582</v>
      </c>
      <c r="E1001" s="11" t="s">
        <v>1437</v>
      </c>
      <c r="F1001" s="3">
        <v>4.0</v>
      </c>
      <c r="G1001" s="3" t="s">
        <v>905</v>
      </c>
    </row>
    <row r="1002">
      <c r="A1002" s="3" t="s">
        <v>5584</v>
      </c>
      <c r="B1002" s="3" t="s">
        <v>4263</v>
      </c>
      <c r="C1002" s="3" t="s">
        <v>51</v>
      </c>
      <c r="D1002" s="3" t="s">
        <v>5587</v>
      </c>
      <c r="E1002" s="11" t="s">
        <v>1437</v>
      </c>
      <c r="F1002" s="3">
        <v>1.0</v>
      </c>
      <c r="G1002" s="3" t="s">
        <v>905</v>
      </c>
    </row>
    <row r="1003">
      <c r="A1003" s="3" t="s">
        <v>5588</v>
      </c>
      <c r="B1003" s="3" t="s">
        <v>4263</v>
      </c>
      <c r="C1003" s="3" t="s">
        <v>98</v>
      </c>
      <c r="D1003" s="3" t="s">
        <v>2017</v>
      </c>
      <c r="E1003" s="11" t="s">
        <v>1437</v>
      </c>
      <c r="F1003" s="3">
        <v>2.0</v>
      </c>
      <c r="G1003" s="3" t="s">
        <v>905</v>
      </c>
    </row>
    <row r="1004">
      <c r="A1004" s="3" t="s">
        <v>5592</v>
      </c>
      <c r="B1004" s="3" t="s">
        <v>4263</v>
      </c>
      <c r="C1004" s="3" t="s">
        <v>361</v>
      </c>
      <c r="D1004" s="3" t="s">
        <v>5593</v>
      </c>
      <c r="E1004" s="11" t="s">
        <v>1437</v>
      </c>
      <c r="F1004" s="3">
        <v>3.0</v>
      </c>
      <c r="G1004" s="3" t="s">
        <v>905</v>
      </c>
    </row>
    <row r="1005">
      <c r="A1005" s="3" t="s">
        <v>5598</v>
      </c>
      <c r="B1005" s="3" t="s">
        <v>4263</v>
      </c>
      <c r="C1005" s="3" t="s">
        <v>126</v>
      </c>
      <c r="D1005" s="3" t="s">
        <v>5600</v>
      </c>
      <c r="E1005" s="11" t="s">
        <v>1454</v>
      </c>
      <c r="F1005" s="3">
        <v>4.0</v>
      </c>
      <c r="G1005" s="3" t="s">
        <v>905</v>
      </c>
    </row>
    <row r="1006">
      <c r="A1006" s="3" t="s">
        <v>5601</v>
      </c>
      <c r="B1006" s="3" t="s">
        <v>4270</v>
      </c>
      <c r="C1006" s="3" t="s">
        <v>51</v>
      </c>
      <c r="D1006" s="3" t="s">
        <v>5603</v>
      </c>
      <c r="E1006" s="11" t="s">
        <v>1437</v>
      </c>
      <c r="F1006" s="3">
        <v>1.0</v>
      </c>
      <c r="G1006" s="3" t="s">
        <v>905</v>
      </c>
    </row>
    <row r="1007">
      <c r="A1007" s="3" t="s">
        <v>5606</v>
      </c>
      <c r="B1007" s="3" t="s">
        <v>4270</v>
      </c>
      <c r="C1007" s="3" t="s">
        <v>98</v>
      </c>
      <c r="D1007" s="3" t="s">
        <v>5607</v>
      </c>
      <c r="E1007" s="11" t="s">
        <v>1437</v>
      </c>
      <c r="F1007" s="3">
        <v>2.0</v>
      </c>
      <c r="G1007" s="3" t="s">
        <v>905</v>
      </c>
    </row>
    <row r="1008">
      <c r="A1008" s="3" t="s">
        <v>5611</v>
      </c>
      <c r="B1008" s="3" t="s">
        <v>4270</v>
      </c>
      <c r="C1008" s="3" t="s">
        <v>361</v>
      </c>
      <c r="D1008" s="3" t="s">
        <v>5612</v>
      </c>
      <c r="E1008" s="11" t="s">
        <v>1454</v>
      </c>
      <c r="F1008" s="3">
        <v>3.0</v>
      </c>
      <c r="G1008" s="3" t="s">
        <v>905</v>
      </c>
    </row>
    <row r="1009">
      <c r="A1009" s="3" t="s">
        <v>5615</v>
      </c>
      <c r="B1009" s="3" t="s">
        <v>4270</v>
      </c>
      <c r="C1009" s="3" t="s">
        <v>126</v>
      </c>
      <c r="D1009" s="3" t="s">
        <v>5618</v>
      </c>
      <c r="E1009" s="11" t="s">
        <v>1437</v>
      </c>
      <c r="F1009" s="3">
        <v>4.0</v>
      </c>
      <c r="G1009" s="3" t="s">
        <v>905</v>
      </c>
    </row>
    <row r="1010">
      <c r="A1010" s="3" t="s">
        <v>5621</v>
      </c>
      <c r="B1010" s="3" t="s">
        <v>4274</v>
      </c>
      <c r="C1010" s="3" t="s">
        <v>51</v>
      </c>
      <c r="D1010" s="3" t="s">
        <v>5622</v>
      </c>
      <c r="E1010" s="11" t="s">
        <v>1437</v>
      </c>
      <c r="F1010" s="3">
        <v>1.0</v>
      </c>
      <c r="G1010" s="3" t="s">
        <v>905</v>
      </c>
    </row>
    <row r="1011">
      <c r="A1011" s="3" t="s">
        <v>5624</v>
      </c>
      <c r="B1011" s="3" t="s">
        <v>4274</v>
      </c>
      <c r="C1011" s="3" t="s">
        <v>98</v>
      </c>
      <c r="D1011" s="3" t="s">
        <v>1512</v>
      </c>
      <c r="E1011" s="11" t="s">
        <v>1437</v>
      </c>
      <c r="F1011" s="3">
        <v>2.0</v>
      </c>
      <c r="G1011" s="3" t="s">
        <v>905</v>
      </c>
    </row>
    <row r="1012">
      <c r="A1012" s="3" t="s">
        <v>5629</v>
      </c>
      <c r="B1012" s="3" t="s">
        <v>4274</v>
      </c>
      <c r="C1012" s="3" t="s">
        <v>361</v>
      </c>
      <c r="D1012" s="3" t="s">
        <v>1507</v>
      </c>
      <c r="E1012" s="11" t="s">
        <v>1454</v>
      </c>
      <c r="F1012" s="3">
        <v>3.0</v>
      </c>
      <c r="G1012" s="3" t="s">
        <v>905</v>
      </c>
    </row>
    <row r="1013">
      <c r="A1013" s="3" t="s">
        <v>5633</v>
      </c>
      <c r="B1013" s="3" t="s">
        <v>4274</v>
      </c>
      <c r="C1013" s="3" t="s">
        <v>126</v>
      </c>
      <c r="D1013" s="3" t="s">
        <v>2035</v>
      </c>
      <c r="E1013" s="11" t="s">
        <v>1437</v>
      </c>
      <c r="F1013" s="3">
        <v>4.0</v>
      </c>
      <c r="G1013" s="3" t="s">
        <v>905</v>
      </c>
    </row>
    <row r="1014">
      <c r="A1014" s="3" t="s">
        <v>5635</v>
      </c>
      <c r="B1014" s="3" t="s">
        <v>4278</v>
      </c>
      <c r="C1014" s="3" t="s">
        <v>51</v>
      </c>
      <c r="D1014" s="3" t="s">
        <v>5638</v>
      </c>
      <c r="E1014" s="11" t="s">
        <v>1437</v>
      </c>
      <c r="F1014" s="3">
        <v>1.0</v>
      </c>
      <c r="G1014" s="3" t="s">
        <v>905</v>
      </c>
    </row>
    <row r="1015">
      <c r="A1015" s="3" t="s">
        <v>5639</v>
      </c>
      <c r="B1015" s="3" t="s">
        <v>4278</v>
      </c>
      <c r="C1015" s="3" t="s">
        <v>98</v>
      </c>
      <c r="D1015" s="3" t="s">
        <v>3467</v>
      </c>
      <c r="E1015" s="11" t="s">
        <v>1454</v>
      </c>
      <c r="F1015" s="3">
        <v>2.0</v>
      </c>
      <c r="G1015" s="3" t="s">
        <v>905</v>
      </c>
    </row>
    <row r="1016">
      <c r="A1016" s="3" t="s">
        <v>5644</v>
      </c>
      <c r="B1016" s="3" t="s">
        <v>4278</v>
      </c>
      <c r="C1016" s="3" t="s">
        <v>361</v>
      </c>
      <c r="D1016" s="3" t="s">
        <v>5645</v>
      </c>
      <c r="E1016" s="11" t="s">
        <v>1437</v>
      </c>
      <c r="F1016" s="3">
        <v>3.0</v>
      </c>
      <c r="G1016" s="3" t="s">
        <v>905</v>
      </c>
    </row>
    <row r="1017">
      <c r="A1017" s="3" t="s">
        <v>5650</v>
      </c>
      <c r="B1017" s="3" t="s">
        <v>4278</v>
      </c>
      <c r="C1017" s="3" t="s">
        <v>126</v>
      </c>
      <c r="D1017" s="3" t="s">
        <v>5651</v>
      </c>
      <c r="E1017" s="11" t="s">
        <v>1437</v>
      </c>
      <c r="F1017" s="3">
        <v>4.0</v>
      </c>
      <c r="G1017" s="3" t="s">
        <v>905</v>
      </c>
    </row>
    <row r="1018">
      <c r="A1018" s="3" t="s">
        <v>5654</v>
      </c>
      <c r="B1018" s="3" t="s">
        <v>4283</v>
      </c>
      <c r="C1018" s="3" t="s">
        <v>51</v>
      </c>
      <c r="D1018" s="3" t="s">
        <v>5658</v>
      </c>
      <c r="E1018" s="11" t="s">
        <v>1437</v>
      </c>
      <c r="F1018" s="3">
        <v>1.0</v>
      </c>
      <c r="G1018" s="3" t="s">
        <v>905</v>
      </c>
    </row>
    <row r="1019">
      <c r="A1019" s="3" t="s">
        <v>5660</v>
      </c>
      <c r="B1019" s="3" t="s">
        <v>4283</v>
      </c>
      <c r="C1019" s="3" t="s">
        <v>98</v>
      </c>
      <c r="D1019" s="3" t="s">
        <v>5662</v>
      </c>
      <c r="E1019" s="11" t="s">
        <v>1437</v>
      </c>
      <c r="F1019" s="3">
        <v>2.0</v>
      </c>
      <c r="G1019" s="3" t="s">
        <v>905</v>
      </c>
    </row>
    <row r="1020">
      <c r="A1020" s="3" t="s">
        <v>5665</v>
      </c>
      <c r="B1020" s="3" t="s">
        <v>4283</v>
      </c>
      <c r="C1020" s="3" t="s">
        <v>361</v>
      </c>
      <c r="D1020" s="3" t="s">
        <v>5666</v>
      </c>
      <c r="E1020" s="11" t="s">
        <v>1454</v>
      </c>
      <c r="F1020" s="3">
        <v>3.0</v>
      </c>
      <c r="G1020" s="3" t="s">
        <v>905</v>
      </c>
    </row>
    <row r="1021">
      <c r="A1021" s="3" t="s">
        <v>5670</v>
      </c>
      <c r="B1021" s="3" t="s">
        <v>4283</v>
      </c>
      <c r="C1021" s="3" t="s">
        <v>126</v>
      </c>
      <c r="D1021" s="3" t="s">
        <v>5671</v>
      </c>
      <c r="E1021" s="11" t="s">
        <v>1437</v>
      </c>
      <c r="F1021" s="3">
        <v>4.0</v>
      </c>
      <c r="G1021" s="3" t="s">
        <v>905</v>
      </c>
    </row>
    <row r="1022">
      <c r="A1022" s="3" t="s">
        <v>5673</v>
      </c>
      <c r="B1022" s="3" t="s">
        <v>4289</v>
      </c>
      <c r="C1022" s="3" t="s">
        <v>51</v>
      </c>
      <c r="D1022" s="3" t="s">
        <v>5674</v>
      </c>
      <c r="E1022" s="11" t="s">
        <v>1437</v>
      </c>
      <c r="F1022" s="3">
        <v>1.0</v>
      </c>
      <c r="G1022" s="3" t="s">
        <v>905</v>
      </c>
    </row>
    <row r="1023">
      <c r="A1023" s="3" t="s">
        <v>5677</v>
      </c>
      <c r="B1023" s="3" t="s">
        <v>4289</v>
      </c>
      <c r="C1023" s="3" t="s">
        <v>98</v>
      </c>
      <c r="D1023" s="3" t="s">
        <v>5679</v>
      </c>
      <c r="E1023" s="11" t="s">
        <v>1437</v>
      </c>
      <c r="F1023" s="3">
        <v>2.0</v>
      </c>
      <c r="G1023" s="3" t="s">
        <v>905</v>
      </c>
    </row>
    <row r="1024">
      <c r="A1024" s="3" t="s">
        <v>5682</v>
      </c>
      <c r="B1024" s="3" t="s">
        <v>4289</v>
      </c>
      <c r="C1024" s="3" t="s">
        <v>361</v>
      </c>
      <c r="D1024" s="3" t="s">
        <v>5684</v>
      </c>
      <c r="E1024" s="11" t="s">
        <v>1437</v>
      </c>
      <c r="F1024" s="3">
        <v>3.0</v>
      </c>
      <c r="G1024" s="3" t="s">
        <v>905</v>
      </c>
    </row>
    <row r="1025">
      <c r="A1025" s="3" t="s">
        <v>5687</v>
      </c>
      <c r="B1025" s="3" t="s">
        <v>4289</v>
      </c>
      <c r="C1025" s="3" t="s">
        <v>126</v>
      </c>
      <c r="D1025" s="3" t="s">
        <v>5690</v>
      </c>
      <c r="E1025" s="11" t="s">
        <v>1454</v>
      </c>
      <c r="F1025" s="3">
        <v>4.0</v>
      </c>
      <c r="G1025" s="3" t="s">
        <v>905</v>
      </c>
    </row>
    <row r="1026">
      <c r="A1026" s="3" t="s">
        <v>5693</v>
      </c>
      <c r="B1026" s="3" t="s">
        <v>4294</v>
      </c>
      <c r="C1026" s="3" t="s">
        <v>51</v>
      </c>
      <c r="D1026" s="3" t="s">
        <v>5696</v>
      </c>
      <c r="E1026" s="11" t="s">
        <v>1437</v>
      </c>
      <c r="F1026" s="3">
        <v>1.0</v>
      </c>
      <c r="G1026" s="3" t="s">
        <v>905</v>
      </c>
    </row>
    <row r="1027">
      <c r="A1027" s="3" t="s">
        <v>5698</v>
      </c>
      <c r="B1027" s="3" t="s">
        <v>4294</v>
      </c>
      <c r="C1027" s="3" t="s">
        <v>98</v>
      </c>
      <c r="D1027" s="3" t="s">
        <v>5700</v>
      </c>
      <c r="E1027" s="11" t="s">
        <v>1437</v>
      </c>
      <c r="F1027" s="3">
        <v>2.0</v>
      </c>
      <c r="G1027" s="3" t="s">
        <v>905</v>
      </c>
    </row>
    <row r="1028">
      <c r="A1028" s="3" t="s">
        <v>5704</v>
      </c>
      <c r="B1028" s="3" t="s">
        <v>4294</v>
      </c>
      <c r="C1028" s="3" t="s">
        <v>361</v>
      </c>
      <c r="D1028" s="3" t="s">
        <v>5706</v>
      </c>
      <c r="E1028" s="11" t="s">
        <v>1454</v>
      </c>
      <c r="F1028" s="3">
        <v>3.0</v>
      </c>
      <c r="G1028" s="3" t="s">
        <v>905</v>
      </c>
    </row>
    <row r="1029">
      <c r="A1029" s="3" t="s">
        <v>5709</v>
      </c>
      <c r="B1029" s="3" t="s">
        <v>4294</v>
      </c>
      <c r="C1029" s="3" t="s">
        <v>126</v>
      </c>
      <c r="D1029" s="3" t="s">
        <v>5711</v>
      </c>
      <c r="E1029" s="11" t="s">
        <v>1437</v>
      </c>
      <c r="F1029" s="3">
        <v>4.0</v>
      </c>
      <c r="G1029" s="3" t="s">
        <v>905</v>
      </c>
    </row>
    <row r="1030">
      <c r="A1030" s="3" t="s">
        <v>5716</v>
      </c>
      <c r="B1030" s="3" t="s">
        <v>4302</v>
      </c>
      <c r="C1030" s="3" t="s">
        <v>51</v>
      </c>
      <c r="D1030" s="3" t="s">
        <v>5718</v>
      </c>
      <c r="E1030" s="11" t="s">
        <v>1437</v>
      </c>
      <c r="F1030" s="3">
        <v>1.0</v>
      </c>
      <c r="G1030" s="3" t="s">
        <v>905</v>
      </c>
    </row>
    <row r="1031">
      <c r="A1031" s="3" t="s">
        <v>5721</v>
      </c>
      <c r="B1031" s="3" t="s">
        <v>4302</v>
      </c>
      <c r="C1031" s="3" t="s">
        <v>98</v>
      </c>
      <c r="D1031" s="3" t="s">
        <v>5723</v>
      </c>
      <c r="E1031" s="11" t="s">
        <v>1454</v>
      </c>
      <c r="F1031" s="3">
        <v>2.0</v>
      </c>
      <c r="G1031" s="3" t="s">
        <v>905</v>
      </c>
    </row>
    <row r="1032">
      <c r="A1032" s="3" t="s">
        <v>5726</v>
      </c>
      <c r="B1032" s="3" t="s">
        <v>4302</v>
      </c>
      <c r="C1032" s="3" t="s">
        <v>361</v>
      </c>
      <c r="D1032" s="3" t="s">
        <v>5738</v>
      </c>
      <c r="E1032" s="11" t="s">
        <v>1437</v>
      </c>
      <c r="F1032" s="3">
        <v>3.0</v>
      </c>
      <c r="G1032" s="3" t="s">
        <v>905</v>
      </c>
    </row>
    <row r="1033">
      <c r="A1033" s="3" t="s">
        <v>5742</v>
      </c>
      <c r="B1033" s="3" t="s">
        <v>4302</v>
      </c>
      <c r="C1033" s="3" t="s">
        <v>126</v>
      </c>
      <c r="D1033" s="3" t="s">
        <v>5744</v>
      </c>
      <c r="E1033" s="11" t="s">
        <v>1437</v>
      </c>
      <c r="F1033" s="3">
        <v>4.0</v>
      </c>
      <c r="G1033" s="3" t="s">
        <v>905</v>
      </c>
    </row>
    <row r="1034">
      <c r="A1034" s="3" t="s">
        <v>5747</v>
      </c>
      <c r="B1034" s="3" t="s">
        <v>4307</v>
      </c>
      <c r="C1034" s="3" t="s">
        <v>51</v>
      </c>
      <c r="D1034" s="3" t="s">
        <v>5748</v>
      </c>
      <c r="E1034" s="11" t="s">
        <v>1454</v>
      </c>
      <c r="F1034" s="3">
        <v>1.0</v>
      </c>
      <c r="G1034" s="3" t="s">
        <v>905</v>
      </c>
    </row>
    <row r="1035">
      <c r="A1035" s="3" t="s">
        <v>5750</v>
      </c>
      <c r="B1035" s="3" t="s">
        <v>4307</v>
      </c>
      <c r="C1035" s="3" t="s">
        <v>98</v>
      </c>
      <c r="D1035" s="3" t="s">
        <v>5754</v>
      </c>
      <c r="E1035" s="11" t="s">
        <v>1437</v>
      </c>
      <c r="F1035" s="3">
        <v>2.0</v>
      </c>
      <c r="G1035" s="3" t="s">
        <v>905</v>
      </c>
    </row>
    <row r="1036">
      <c r="A1036" s="3" t="s">
        <v>5757</v>
      </c>
      <c r="B1036" s="3" t="s">
        <v>4307</v>
      </c>
      <c r="C1036" s="3" t="s">
        <v>361</v>
      </c>
      <c r="D1036" s="3" t="s">
        <v>5758</v>
      </c>
      <c r="E1036" s="11" t="s">
        <v>1437</v>
      </c>
      <c r="F1036" s="3">
        <v>3.0</v>
      </c>
      <c r="G1036" s="3" t="s">
        <v>905</v>
      </c>
    </row>
    <row r="1037">
      <c r="A1037" s="3" t="s">
        <v>5764</v>
      </c>
      <c r="B1037" s="3" t="s">
        <v>4307</v>
      </c>
      <c r="C1037" s="3" t="s">
        <v>126</v>
      </c>
      <c r="D1037" s="3" t="s">
        <v>5765</v>
      </c>
      <c r="E1037" s="11" t="s">
        <v>1437</v>
      </c>
      <c r="F1037" s="3">
        <v>4.0</v>
      </c>
      <c r="G1037" s="3" t="s">
        <v>905</v>
      </c>
    </row>
    <row r="1038">
      <c r="A1038" s="3" t="s">
        <v>5779</v>
      </c>
      <c r="B1038" s="3" t="s">
        <v>4313</v>
      </c>
      <c r="C1038" s="3" t="s">
        <v>51</v>
      </c>
      <c r="D1038" s="3" t="s">
        <v>5780</v>
      </c>
      <c r="E1038" s="11" t="s">
        <v>1437</v>
      </c>
      <c r="F1038" s="3">
        <v>1.0</v>
      </c>
      <c r="G1038" s="3" t="s">
        <v>905</v>
      </c>
    </row>
    <row r="1039">
      <c r="A1039" s="3" t="s">
        <v>5783</v>
      </c>
      <c r="B1039" s="3" t="s">
        <v>4313</v>
      </c>
      <c r="C1039" s="3" t="s">
        <v>98</v>
      </c>
      <c r="D1039" s="3" t="s">
        <v>5786</v>
      </c>
      <c r="E1039" s="11" t="s">
        <v>1437</v>
      </c>
      <c r="F1039" s="3">
        <v>2.0</v>
      </c>
      <c r="G1039" s="3" t="s">
        <v>905</v>
      </c>
    </row>
    <row r="1040">
      <c r="A1040" s="3" t="s">
        <v>5791</v>
      </c>
      <c r="B1040" s="3" t="s">
        <v>4313</v>
      </c>
      <c r="C1040" s="3" t="s">
        <v>361</v>
      </c>
      <c r="D1040" s="3" t="s">
        <v>5792</v>
      </c>
      <c r="E1040" s="11" t="s">
        <v>1454</v>
      </c>
      <c r="F1040" s="3">
        <v>3.0</v>
      </c>
      <c r="G1040" s="3" t="s">
        <v>905</v>
      </c>
    </row>
    <row r="1041">
      <c r="A1041" s="3" t="s">
        <v>5794</v>
      </c>
      <c r="B1041" s="3" t="s">
        <v>4313</v>
      </c>
      <c r="C1041" s="3" t="s">
        <v>126</v>
      </c>
      <c r="D1041" s="3" t="s">
        <v>5796</v>
      </c>
      <c r="E1041" s="11" t="s">
        <v>1437</v>
      </c>
      <c r="F1041" s="3">
        <v>4.0</v>
      </c>
      <c r="G1041" s="3" t="s">
        <v>905</v>
      </c>
    </row>
    <row r="1042">
      <c r="A1042" s="3" t="s">
        <v>5798</v>
      </c>
      <c r="B1042" s="3" t="s">
        <v>4318</v>
      </c>
      <c r="C1042" s="3" t="s">
        <v>51</v>
      </c>
      <c r="D1042" s="3" t="s">
        <v>5800</v>
      </c>
      <c r="E1042" s="11" t="s">
        <v>1437</v>
      </c>
      <c r="F1042" s="3">
        <v>1.0</v>
      </c>
      <c r="G1042" s="3" t="s">
        <v>905</v>
      </c>
    </row>
    <row r="1043">
      <c r="A1043" s="3" t="s">
        <v>5803</v>
      </c>
      <c r="B1043" s="3" t="s">
        <v>4318</v>
      </c>
      <c r="C1043" s="3" t="s">
        <v>98</v>
      </c>
      <c r="D1043" s="3" t="s">
        <v>1864</v>
      </c>
      <c r="E1043" s="11" t="s">
        <v>1454</v>
      </c>
      <c r="F1043" s="3">
        <v>2.0</v>
      </c>
      <c r="G1043" s="3" t="s">
        <v>905</v>
      </c>
    </row>
    <row r="1044">
      <c r="A1044" s="3" t="s">
        <v>5807</v>
      </c>
      <c r="B1044" s="3" t="s">
        <v>4318</v>
      </c>
      <c r="C1044" s="3" t="s">
        <v>361</v>
      </c>
      <c r="D1044" s="3" t="s">
        <v>5808</v>
      </c>
      <c r="E1044" s="11" t="s">
        <v>1437</v>
      </c>
      <c r="F1044" s="3">
        <v>3.0</v>
      </c>
      <c r="G1044" s="3" t="s">
        <v>905</v>
      </c>
    </row>
    <row r="1045">
      <c r="A1045" s="3" t="s">
        <v>5809</v>
      </c>
      <c r="B1045" s="3" t="s">
        <v>4318</v>
      </c>
      <c r="C1045" s="3" t="s">
        <v>126</v>
      </c>
      <c r="D1045" s="3" t="s">
        <v>5811</v>
      </c>
      <c r="E1045" s="11" t="s">
        <v>1437</v>
      </c>
      <c r="F1045" s="3">
        <v>4.0</v>
      </c>
      <c r="G1045" s="3" t="s">
        <v>905</v>
      </c>
    </row>
    <row r="1046">
      <c r="A1046" s="3" t="s">
        <v>5814</v>
      </c>
      <c r="B1046" s="3" t="s">
        <v>4323</v>
      </c>
      <c r="C1046" s="3" t="s">
        <v>51</v>
      </c>
      <c r="D1046" s="3" t="s">
        <v>5815</v>
      </c>
      <c r="E1046" s="11" t="s">
        <v>1454</v>
      </c>
      <c r="F1046" s="3">
        <v>1.0</v>
      </c>
      <c r="G1046" s="3" t="s">
        <v>905</v>
      </c>
    </row>
    <row r="1047">
      <c r="A1047" s="3" t="s">
        <v>5821</v>
      </c>
      <c r="B1047" s="3" t="s">
        <v>4323</v>
      </c>
      <c r="C1047" s="3" t="s">
        <v>98</v>
      </c>
      <c r="D1047" s="3" t="s">
        <v>5822</v>
      </c>
      <c r="E1047" s="11" t="s">
        <v>1437</v>
      </c>
      <c r="F1047" s="3">
        <v>2.0</v>
      </c>
      <c r="G1047" s="3" t="s">
        <v>905</v>
      </c>
    </row>
    <row r="1048">
      <c r="A1048" s="3" t="s">
        <v>5826</v>
      </c>
      <c r="B1048" s="3" t="s">
        <v>4323</v>
      </c>
      <c r="C1048" s="3" t="s">
        <v>361</v>
      </c>
      <c r="D1048" s="3" t="s">
        <v>5829</v>
      </c>
      <c r="E1048" s="11" t="s">
        <v>1437</v>
      </c>
      <c r="F1048" s="3">
        <v>3.0</v>
      </c>
      <c r="G1048" s="3" t="s">
        <v>905</v>
      </c>
    </row>
    <row r="1049">
      <c r="A1049" s="3" t="s">
        <v>5830</v>
      </c>
      <c r="B1049" s="3" t="s">
        <v>4323</v>
      </c>
      <c r="C1049" s="3" t="s">
        <v>126</v>
      </c>
      <c r="D1049" s="3" t="s">
        <v>5833</v>
      </c>
      <c r="E1049" s="11" t="s">
        <v>1437</v>
      </c>
      <c r="F1049" s="3">
        <v>4.0</v>
      </c>
      <c r="G1049" s="3" t="s">
        <v>905</v>
      </c>
    </row>
    <row r="1050">
      <c r="A1050" s="3" t="s">
        <v>5836</v>
      </c>
      <c r="B1050" s="3" t="s">
        <v>4329</v>
      </c>
      <c r="C1050" s="3" t="s">
        <v>51</v>
      </c>
      <c r="D1050" s="3" t="s">
        <v>5838</v>
      </c>
      <c r="E1050" s="11" t="s">
        <v>1437</v>
      </c>
      <c r="F1050" s="3">
        <v>1.0</v>
      </c>
      <c r="G1050" s="3" t="s">
        <v>905</v>
      </c>
    </row>
    <row r="1051">
      <c r="A1051" s="3" t="s">
        <v>5841</v>
      </c>
      <c r="B1051" s="3" t="s">
        <v>4329</v>
      </c>
      <c r="C1051" s="3" t="s">
        <v>98</v>
      </c>
      <c r="D1051" s="3" t="s">
        <v>5842</v>
      </c>
      <c r="E1051" s="11" t="s">
        <v>1454</v>
      </c>
      <c r="F1051" s="3">
        <v>2.0</v>
      </c>
      <c r="G1051" s="3" t="s">
        <v>905</v>
      </c>
    </row>
    <row r="1052">
      <c r="A1052" s="3" t="s">
        <v>5846</v>
      </c>
      <c r="B1052" s="3" t="s">
        <v>4329</v>
      </c>
      <c r="C1052" s="3" t="s">
        <v>361</v>
      </c>
      <c r="D1052" s="3" t="s">
        <v>5848</v>
      </c>
      <c r="E1052" s="11" t="s">
        <v>1437</v>
      </c>
      <c r="F1052" s="3">
        <v>3.0</v>
      </c>
      <c r="G1052" s="3" t="s">
        <v>905</v>
      </c>
    </row>
    <row r="1053">
      <c r="A1053" s="3" t="s">
        <v>5851</v>
      </c>
      <c r="B1053" s="3" t="s">
        <v>4329</v>
      </c>
      <c r="C1053" s="3" t="s">
        <v>126</v>
      </c>
      <c r="D1053" s="3" t="s">
        <v>5853</v>
      </c>
      <c r="E1053" s="11" t="s">
        <v>1437</v>
      </c>
      <c r="F1053" s="3">
        <v>4.0</v>
      </c>
      <c r="G1053" s="3" t="s">
        <v>905</v>
      </c>
    </row>
    <row r="1054">
      <c r="A1054" s="3" t="s">
        <v>5856</v>
      </c>
      <c r="B1054" s="3" t="s">
        <v>4334</v>
      </c>
      <c r="C1054" s="3" t="s">
        <v>51</v>
      </c>
      <c r="D1054" s="3" t="s">
        <v>5858</v>
      </c>
      <c r="E1054" s="11" t="s">
        <v>1437</v>
      </c>
      <c r="F1054" s="3">
        <v>1.0</v>
      </c>
      <c r="G1054" s="3" t="s">
        <v>905</v>
      </c>
    </row>
    <row r="1055">
      <c r="A1055" s="3" t="s">
        <v>5863</v>
      </c>
      <c r="B1055" s="3" t="s">
        <v>4334</v>
      </c>
      <c r="C1055" s="3" t="s">
        <v>98</v>
      </c>
      <c r="D1055" s="3" t="s">
        <v>5864</v>
      </c>
      <c r="E1055" s="11" t="s">
        <v>1437</v>
      </c>
      <c r="F1055" s="3">
        <v>2.0</v>
      </c>
      <c r="G1055" s="3" t="s">
        <v>905</v>
      </c>
    </row>
    <row r="1056">
      <c r="A1056" s="3" t="s">
        <v>5869</v>
      </c>
      <c r="B1056" s="3" t="s">
        <v>4334</v>
      </c>
      <c r="C1056" s="3" t="s">
        <v>361</v>
      </c>
      <c r="D1056" s="3" t="s">
        <v>5870</v>
      </c>
      <c r="E1056" s="11" t="s">
        <v>1437</v>
      </c>
      <c r="F1056" s="3">
        <v>3.0</v>
      </c>
      <c r="G1056" s="3" t="s">
        <v>905</v>
      </c>
    </row>
    <row r="1057">
      <c r="A1057" s="3" t="s">
        <v>5873</v>
      </c>
      <c r="B1057" s="3" t="s">
        <v>4334</v>
      </c>
      <c r="C1057" s="3" t="s">
        <v>126</v>
      </c>
      <c r="D1057" s="3" t="s">
        <v>5875</v>
      </c>
      <c r="E1057" s="11" t="s">
        <v>1454</v>
      </c>
      <c r="F1057" s="3">
        <v>4.0</v>
      </c>
      <c r="G1057" s="3" t="s">
        <v>905</v>
      </c>
    </row>
    <row r="1058">
      <c r="A1058" s="3" t="s">
        <v>5878</v>
      </c>
      <c r="B1058" s="3" t="s">
        <v>4338</v>
      </c>
      <c r="C1058" s="3" t="s">
        <v>51</v>
      </c>
      <c r="D1058" s="3" t="s">
        <v>5882</v>
      </c>
      <c r="E1058" s="11" t="s">
        <v>1454</v>
      </c>
      <c r="F1058" s="3">
        <v>1.0</v>
      </c>
      <c r="G1058" s="3" t="s">
        <v>905</v>
      </c>
    </row>
    <row r="1059">
      <c r="A1059" s="3" t="s">
        <v>5884</v>
      </c>
      <c r="B1059" s="3" t="s">
        <v>4338</v>
      </c>
      <c r="C1059" s="3" t="s">
        <v>98</v>
      </c>
      <c r="D1059" s="3" t="s">
        <v>5885</v>
      </c>
      <c r="E1059" s="11" t="s">
        <v>1437</v>
      </c>
      <c r="F1059" s="3">
        <v>2.0</v>
      </c>
      <c r="G1059" s="3" t="s">
        <v>905</v>
      </c>
    </row>
    <row r="1060">
      <c r="A1060" s="3" t="s">
        <v>5888</v>
      </c>
      <c r="B1060" s="3" t="s">
        <v>4338</v>
      </c>
      <c r="C1060" s="3" t="s">
        <v>361</v>
      </c>
      <c r="D1060" s="3" t="s">
        <v>5889</v>
      </c>
      <c r="E1060" s="11" t="s">
        <v>1437</v>
      </c>
      <c r="F1060" s="3">
        <v>3.0</v>
      </c>
      <c r="G1060" s="3" t="s">
        <v>905</v>
      </c>
    </row>
    <row r="1061">
      <c r="A1061" s="3" t="s">
        <v>5893</v>
      </c>
      <c r="B1061" s="3" t="s">
        <v>4338</v>
      </c>
      <c r="C1061" s="3" t="s">
        <v>126</v>
      </c>
      <c r="D1061" s="3" t="s">
        <v>5894</v>
      </c>
      <c r="E1061" s="11" t="s">
        <v>1437</v>
      </c>
      <c r="F1061" s="3">
        <v>4.0</v>
      </c>
      <c r="G1061" s="3" t="s">
        <v>905</v>
      </c>
    </row>
    <row r="1062">
      <c r="A1062" s="3" t="s">
        <v>5896</v>
      </c>
      <c r="B1062" s="3" t="s">
        <v>4343</v>
      </c>
      <c r="C1062" s="3" t="s">
        <v>51</v>
      </c>
      <c r="D1062" s="3" t="s">
        <v>5900</v>
      </c>
      <c r="E1062" s="11" t="s">
        <v>1437</v>
      </c>
      <c r="F1062" s="3">
        <v>1.0</v>
      </c>
      <c r="G1062" s="3" t="s">
        <v>905</v>
      </c>
    </row>
    <row r="1063">
      <c r="A1063" s="3" t="s">
        <v>5902</v>
      </c>
      <c r="B1063" s="3" t="s">
        <v>4343</v>
      </c>
      <c r="C1063" s="3" t="s">
        <v>98</v>
      </c>
      <c r="D1063" s="3" t="s">
        <v>5905</v>
      </c>
      <c r="E1063" s="11" t="s">
        <v>1437</v>
      </c>
      <c r="F1063" s="3">
        <v>2.0</v>
      </c>
      <c r="G1063" s="3" t="s">
        <v>905</v>
      </c>
    </row>
    <row r="1064">
      <c r="A1064" s="3" t="s">
        <v>5909</v>
      </c>
      <c r="B1064" s="3" t="s">
        <v>4343</v>
      </c>
      <c r="C1064" s="3" t="s">
        <v>361</v>
      </c>
      <c r="D1064" s="3" t="s">
        <v>5911</v>
      </c>
      <c r="E1064" s="11" t="s">
        <v>1437</v>
      </c>
      <c r="F1064" s="3">
        <v>3.0</v>
      </c>
      <c r="G1064" s="3" t="s">
        <v>905</v>
      </c>
    </row>
    <row r="1065">
      <c r="A1065" s="3" t="s">
        <v>5914</v>
      </c>
      <c r="B1065" s="3" t="s">
        <v>4343</v>
      </c>
      <c r="C1065" s="3" t="s">
        <v>126</v>
      </c>
      <c r="D1065" s="3" t="s">
        <v>5915</v>
      </c>
      <c r="E1065" s="11" t="s">
        <v>1454</v>
      </c>
      <c r="F1065" s="3">
        <v>4.0</v>
      </c>
      <c r="G1065" s="3" t="s">
        <v>905</v>
      </c>
    </row>
    <row r="1066">
      <c r="A1066" s="3" t="s">
        <v>5919</v>
      </c>
      <c r="B1066" s="3" t="s">
        <v>4348</v>
      </c>
      <c r="C1066" s="3" t="s">
        <v>51</v>
      </c>
      <c r="D1066" s="3" t="s">
        <v>5921</v>
      </c>
      <c r="E1066" s="11" t="s">
        <v>1454</v>
      </c>
      <c r="F1066" s="3">
        <v>1.0</v>
      </c>
      <c r="G1066" s="3" t="s">
        <v>905</v>
      </c>
    </row>
    <row r="1067">
      <c r="A1067" s="3" t="s">
        <v>5923</v>
      </c>
      <c r="B1067" s="3" t="s">
        <v>4348</v>
      </c>
      <c r="C1067" s="3" t="s">
        <v>98</v>
      </c>
      <c r="D1067" s="3" t="s">
        <v>5924</v>
      </c>
      <c r="E1067" s="11" t="s">
        <v>1437</v>
      </c>
      <c r="F1067" s="3">
        <v>2.0</v>
      </c>
      <c r="G1067" s="3" t="s">
        <v>905</v>
      </c>
    </row>
    <row r="1068">
      <c r="A1068" s="3" t="s">
        <v>5929</v>
      </c>
      <c r="B1068" s="3" t="s">
        <v>4348</v>
      </c>
      <c r="C1068" s="3" t="s">
        <v>361</v>
      </c>
      <c r="D1068" s="3" t="s">
        <v>5930</v>
      </c>
      <c r="E1068" s="11" t="s">
        <v>1437</v>
      </c>
      <c r="F1068" s="3">
        <v>3.0</v>
      </c>
      <c r="G1068" s="3" t="s">
        <v>905</v>
      </c>
    </row>
    <row r="1069">
      <c r="A1069" s="3" t="s">
        <v>5933</v>
      </c>
      <c r="B1069" s="3" t="s">
        <v>4348</v>
      </c>
      <c r="C1069" s="3" t="s">
        <v>126</v>
      </c>
      <c r="D1069" s="3" t="s">
        <v>5935</v>
      </c>
      <c r="E1069" s="11" t="s">
        <v>1437</v>
      </c>
      <c r="F1069" s="3">
        <v>4.0</v>
      </c>
      <c r="G1069" s="3" t="s">
        <v>905</v>
      </c>
    </row>
    <row r="1070">
      <c r="A1070" s="3" t="s">
        <v>5937</v>
      </c>
      <c r="B1070" s="3" t="s">
        <v>4355</v>
      </c>
      <c r="C1070" s="3" t="s">
        <v>51</v>
      </c>
      <c r="D1070" s="13" t="s">
        <v>5938</v>
      </c>
      <c r="E1070" s="11" t="s">
        <v>1454</v>
      </c>
      <c r="F1070" s="3">
        <v>1.0</v>
      </c>
      <c r="G1070" s="3" t="s">
        <v>905</v>
      </c>
    </row>
    <row r="1071">
      <c r="A1071" s="3" t="s">
        <v>5941</v>
      </c>
      <c r="B1071" s="3" t="s">
        <v>4355</v>
      </c>
      <c r="C1071" s="3" t="s">
        <v>98</v>
      </c>
      <c r="D1071" s="13" t="s">
        <v>5942</v>
      </c>
      <c r="E1071" s="11" t="s">
        <v>1437</v>
      </c>
      <c r="F1071" s="3">
        <v>2.0</v>
      </c>
      <c r="G1071" s="3" t="s">
        <v>905</v>
      </c>
    </row>
    <row r="1072">
      <c r="A1072" s="3" t="s">
        <v>5947</v>
      </c>
      <c r="B1072" s="3" t="s">
        <v>4355</v>
      </c>
      <c r="C1072" s="3" t="s">
        <v>361</v>
      </c>
      <c r="D1072" s="13" t="s">
        <v>5948</v>
      </c>
      <c r="E1072" s="11" t="s">
        <v>1437</v>
      </c>
      <c r="F1072" s="3">
        <v>3.0</v>
      </c>
      <c r="G1072" s="3" t="s">
        <v>905</v>
      </c>
    </row>
    <row r="1073">
      <c r="A1073" s="3" t="s">
        <v>5953</v>
      </c>
      <c r="B1073" s="3" t="s">
        <v>4355</v>
      </c>
      <c r="C1073" s="3" t="s">
        <v>126</v>
      </c>
      <c r="D1073" s="13" t="s">
        <v>5956</v>
      </c>
      <c r="E1073" s="11" t="s">
        <v>1437</v>
      </c>
      <c r="F1073" s="3">
        <v>4.0</v>
      </c>
      <c r="G1073" s="3" t="s">
        <v>905</v>
      </c>
    </row>
    <row r="1074">
      <c r="A1074" s="3" t="s">
        <v>5958</v>
      </c>
      <c r="B1074" s="3" t="s">
        <v>4359</v>
      </c>
      <c r="C1074" s="3" t="s">
        <v>51</v>
      </c>
      <c r="D1074" s="13" t="s">
        <v>5960</v>
      </c>
      <c r="E1074" s="11" t="s">
        <v>1437</v>
      </c>
      <c r="F1074" s="3">
        <v>1.0</v>
      </c>
      <c r="G1074" s="3" t="s">
        <v>905</v>
      </c>
    </row>
    <row r="1075">
      <c r="A1075" s="3" t="s">
        <v>5963</v>
      </c>
      <c r="B1075" s="3" t="s">
        <v>4359</v>
      </c>
      <c r="C1075" s="3" t="s">
        <v>98</v>
      </c>
      <c r="D1075" s="13" t="s">
        <v>5965</v>
      </c>
      <c r="E1075" s="11" t="s">
        <v>1437</v>
      </c>
      <c r="F1075" s="3">
        <v>2.0</v>
      </c>
      <c r="G1075" s="3" t="s">
        <v>905</v>
      </c>
    </row>
    <row r="1076">
      <c r="A1076" s="3" t="s">
        <v>5968</v>
      </c>
      <c r="B1076" s="3" t="s">
        <v>4359</v>
      </c>
      <c r="C1076" s="3" t="s">
        <v>361</v>
      </c>
      <c r="D1076" s="13" t="s">
        <v>5969</v>
      </c>
      <c r="E1076" s="11" t="s">
        <v>1454</v>
      </c>
      <c r="F1076" s="3">
        <v>3.0</v>
      </c>
      <c r="G1076" s="3" t="s">
        <v>905</v>
      </c>
    </row>
    <row r="1077">
      <c r="A1077" s="3" t="s">
        <v>5971</v>
      </c>
      <c r="B1077" s="3" t="s">
        <v>4359</v>
      </c>
      <c r="C1077" s="3" t="s">
        <v>126</v>
      </c>
      <c r="D1077" s="13" t="s">
        <v>5974</v>
      </c>
      <c r="E1077" s="11" t="s">
        <v>1437</v>
      </c>
      <c r="F1077" s="3">
        <v>4.0</v>
      </c>
      <c r="G1077" s="3" t="s">
        <v>905</v>
      </c>
    </row>
    <row r="1078">
      <c r="A1078" s="3" t="s">
        <v>5976</v>
      </c>
      <c r="B1078" s="3" t="s">
        <v>4364</v>
      </c>
      <c r="C1078" s="3" t="s">
        <v>51</v>
      </c>
      <c r="D1078" s="3" t="s">
        <v>5978</v>
      </c>
      <c r="E1078" s="11" t="s">
        <v>1437</v>
      </c>
      <c r="F1078" s="3">
        <v>1.0</v>
      </c>
      <c r="G1078" s="3" t="s">
        <v>905</v>
      </c>
    </row>
    <row r="1079">
      <c r="A1079" s="3" t="s">
        <v>5982</v>
      </c>
      <c r="B1079" s="3" t="s">
        <v>4364</v>
      </c>
      <c r="C1079" s="3" t="s">
        <v>98</v>
      </c>
      <c r="D1079" s="3" t="s">
        <v>5984</v>
      </c>
      <c r="E1079" s="11" t="s">
        <v>1454</v>
      </c>
      <c r="F1079" s="3">
        <v>2.0</v>
      </c>
      <c r="G1079" s="3" t="s">
        <v>905</v>
      </c>
    </row>
    <row r="1080">
      <c r="A1080" s="3" t="s">
        <v>5987</v>
      </c>
      <c r="B1080" s="3" t="s">
        <v>4364</v>
      </c>
      <c r="C1080" s="3" t="s">
        <v>361</v>
      </c>
      <c r="D1080" s="3" t="s">
        <v>5988</v>
      </c>
      <c r="E1080" s="11" t="s">
        <v>1437</v>
      </c>
      <c r="F1080" s="3">
        <v>3.0</v>
      </c>
      <c r="G1080" s="3" t="s">
        <v>905</v>
      </c>
    </row>
    <row r="1081">
      <c r="A1081" s="3" t="s">
        <v>5992</v>
      </c>
      <c r="B1081" s="3" t="s">
        <v>4364</v>
      </c>
      <c r="C1081" s="3" t="s">
        <v>126</v>
      </c>
      <c r="D1081" s="3" t="s">
        <v>5993</v>
      </c>
      <c r="E1081" s="11" t="s">
        <v>1437</v>
      </c>
      <c r="F1081" s="3">
        <v>4.0</v>
      </c>
      <c r="G1081" s="3" t="s">
        <v>905</v>
      </c>
    </row>
    <row r="1082">
      <c r="A1082" s="3" t="s">
        <v>5996</v>
      </c>
      <c r="B1082" s="3" t="s">
        <v>4368</v>
      </c>
      <c r="C1082" s="3" t="s">
        <v>51</v>
      </c>
      <c r="D1082" s="3" t="s">
        <v>6000</v>
      </c>
      <c r="E1082" s="11" t="s">
        <v>1437</v>
      </c>
      <c r="F1082" s="3">
        <v>1.0</v>
      </c>
      <c r="G1082" s="3" t="s">
        <v>905</v>
      </c>
    </row>
    <row r="1083">
      <c r="A1083" s="3" t="s">
        <v>6003</v>
      </c>
      <c r="B1083" s="3" t="s">
        <v>4368</v>
      </c>
      <c r="C1083" s="3" t="s">
        <v>98</v>
      </c>
      <c r="D1083" s="3" t="s">
        <v>6005</v>
      </c>
      <c r="E1083" s="11" t="s">
        <v>1437</v>
      </c>
      <c r="F1083" s="3">
        <v>2.0</v>
      </c>
      <c r="G1083" s="3" t="s">
        <v>905</v>
      </c>
    </row>
    <row r="1084">
      <c r="A1084" s="3" t="s">
        <v>6010</v>
      </c>
      <c r="B1084" s="3" t="s">
        <v>4368</v>
      </c>
      <c r="C1084" s="3" t="s">
        <v>361</v>
      </c>
      <c r="D1084" s="3" t="s">
        <v>6012</v>
      </c>
      <c r="E1084" s="11" t="s">
        <v>1454</v>
      </c>
      <c r="F1084" s="3">
        <v>3.0</v>
      </c>
      <c r="G1084" s="3" t="s">
        <v>905</v>
      </c>
    </row>
    <row r="1085">
      <c r="A1085" s="3" t="s">
        <v>6014</v>
      </c>
      <c r="B1085" s="3" t="s">
        <v>4368</v>
      </c>
      <c r="C1085" s="3" t="s">
        <v>126</v>
      </c>
      <c r="D1085" s="3" t="s">
        <v>6016</v>
      </c>
      <c r="E1085" s="11" t="s">
        <v>1437</v>
      </c>
      <c r="F1085" s="3">
        <v>4.0</v>
      </c>
      <c r="G1085" s="3" t="s">
        <v>905</v>
      </c>
    </row>
    <row r="1086">
      <c r="A1086" s="3" t="s">
        <v>6019</v>
      </c>
      <c r="B1086" s="3" t="s">
        <v>4373</v>
      </c>
      <c r="C1086" s="3" t="s">
        <v>51</v>
      </c>
      <c r="D1086" s="13" t="s">
        <v>6021</v>
      </c>
      <c r="E1086" s="11" t="s">
        <v>1437</v>
      </c>
      <c r="F1086" s="3">
        <v>1.0</v>
      </c>
      <c r="G1086" s="3" t="s">
        <v>905</v>
      </c>
    </row>
    <row r="1087">
      <c r="A1087" s="3" t="s">
        <v>6024</v>
      </c>
      <c r="B1087" s="3" t="s">
        <v>4373</v>
      </c>
      <c r="C1087" s="3" t="s">
        <v>98</v>
      </c>
      <c r="D1087" s="13" t="s">
        <v>6025</v>
      </c>
      <c r="E1087" s="11" t="s">
        <v>1437</v>
      </c>
      <c r="F1087" s="3">
        <v>2.0</v>
      </c>
      <c r="G1087" s="3" t="s">
        <v>905</v>
      </c>
    </row>
    <row r="1088">
      <c r="A1088" s="3" t="s">
        <v>6028</v>
      </c>
      <c r="B1088" s="3" t="s">
        <v>4373</v>
      </c>
      <c r="C1088" s="3" t="s">
        <v>361</v>
      </c>
      <c r="D1088" s="13" t="s">
        <v>6032</v>
      </c>
      <c r="E1088" s="11" t="s">
        <v>1454</v>
      </c>
      <c r="F1088" s="3">
        <v>3.0</v>
      </c>
      <c r="G1088" s="3" t="s">
        <v>905</v>
      </c>
    </row>
    <row r="1089">
      <c r="A1089" s="3" t="s">
        <v>6037</v>
      </c>
      <c r="B1089" s="3" t="s">
        <v>4373</v>
      </c>
      <c r="C1089" s="3" t="s">
        <v>126</v>
      </c>
      <c r="D1089" s="13" t="s">
        <v>6038</v>
      </c>
      <c r="E1089" s="11" t="s">
        <v>1437</v>
      </c>
      <c r="F1089" s="3">
        <v>4.0</v>
      </c>
      <c r="G1089" s="3" t="s">
        <v>905</v>
      </c>
    </row>
    <row r="1090">
      <c r="A1090" s="3" t="s">
        <v>6042</v>
      </c>
      <c r="B1090" s="3" t="s">
        <v>4378</v>
      </c>
      <c r="C1090" s="3" t="s">
        <v>51</v>
      </c>
      <c r="D1090" s="3" t="s">
        <v>6044</v>
      </c>
      <c r="E1090" s="11" t="s">
        <v>1437</v>
      </c>
      <c r="F1090" s="3">
        <v>1.0</v>
      </c>
      <c r="G1090" s="3" t="s">
        <v>905</v>
      </c>
    </row>
    <row r="1091">
      <c r="A1091" s="3" t="s">
        <v>6048</v>
      </c>
      <c r="B1091" s="3" t="s">
        <v>4378</v>
      </c>
      <c r="C1091" s="3" t="s">
        <v>98</v>
      </c>
      <c r="D1091" s="3" t="s">
        <v>6049</v>
      </c>
      <c r="E1091" s="11" t="s">
        <v>1437</v>
      </c>
      <c r="F1091" s="3">
        <v>2.0</v>
      </c>
      <c r="G1091" s="3" t="s">
        <v>905</v>
      </c>
    </row>
    <row r="1092">
      <c r="A1092" s="3" t="s">
        <v>6053</v>
      </c>
      <c r="B1092" s="3" t="s">
        <v>4378</v>
      </c>
      <c r="C1092" s="3" t="s">
        <v>361</v>
      </c>
      <c r="D1092" s="3" t="s">
        <v>6054</v>
      </c>
      <c r="E1092" s="11" t="s">
        <v>1454</v>
      </c>
      <c r="F1092" s="3">
        <v>3.0</v>
      </c>
      <c r="G1092" s="3" t="s">
        <v>905</v>
      </c>
    </row>
    <row r="1093">
      <c r="A1093" s="3" t="s">
        <v>6056</v>
      </c>
      <c r="B1093" s="3" t="s">
        <v>4378</v>
      </c>
      <c r="C1093" s="3" t="s">
        <v>126</v>
      </c>
      <c r="D1093" s="3" t="s">
        <v>6060</v>
      </c>
      <c r="E1093" s="11" t="s">
        <v>1437</v>
      </c>
      <c r="F1093" s="3">
        <v>4.0</v>
      </c>
      <c r="G1093" s="3" t="s">
        <v>905</v>
      </c>
    </row>
    <row r="1094">
      <c r="A1094" s="3" t="s">
        <v>6062</v>
      </c>
      <c r="B1094" s="3" t="s">
        <v>4413</v>
      </c>
      <c r="C1094" s="3" t="s">
        <v>51</v>
      </c>
      <c r="D1094" s="3" t="s">
        <v>6064</v>
      </c>
      <c r="E1094" s="11" t="s">
        <v>1437</v>
      </c>
      <c r="F1094" s="3">
        <v>1.0</v>
      </c>
      <c r="G1094" s="3" t="s">
        <v>905</v>
      </c>
    </row>
    <row r="1095">
      <c r="A1095" s="3" t="s">
        <v>6067</v>
      </c>
      <c r="B1095" s="3" t="s">
        <v>4413</v>
      </c>
      <c r="C1095" s="3" t="s">
        <v>98</v>
      </c>
      <c r="D1095" s="3" t="s">
        <v>6068</v>
      </c>
      <c r="E1095" s="11" t="s">
        <v>1454</v>
      </c>
      <c r="F1095" s="3">
        <v>2.0</v>
      </c>
      <c r="G1095" s="3" t="s">
        <v>905</v>
      </c>
    </row>
    <row r="1096">
      <c r="A1096" s="3" t="s">
        <v>6071</v>
      </c>
      <c r="B1096" s="3" t="s">
        <v>4413</v>
      </c>
      <c r="C1096" s="3" t="s">
        <v>361</v>
      </c>
      <c r="D1096" s="3" t="s">
        <v>6073</v>
      </c>
      <c r="E1096" s="11" t="s">
        <v>1437</v>
      </c>
      <c r="F1096" s="3">
        <v>3.0</v>
      </c>
      <c r="G1096" s="3" t="s">
        <v>905</v>
      </c>
    </row>
    <row r="1097">
      <c r="A1097" s="3" t="s">
        <v>6077</v>
      </c>
      <c r="B1097" s="3" t="s">
        <v>4413</v>
      </c>
      <c r="C1097" s="3" t="s">
        <v>126</v>
      </c>
      <c r="D1097" s="3" t="s">
        <v>6080</v>
      </c>
      <c r="E1097" s="11" t="s">
        <v>1437</v>
      </c>
      <c r="F1097" s="3">
        <v>4.0</v>
      </c>
      <c r="G1097" s="3" t="s">
        <v>905</v>
      </c>
    </row>
    <row r="1098">
      <c r="A1098" s="3" t="s">
        <v>6081</v>
      </c>
      <c r="B1098" s="3" t="s">
        <v>4418</v>
      </c>
      <c r="C1098" s="3" t="s">
        <v>51</v>
      </c>
      <c r="D1098" s="3" t="s">
        <v>6087</v>
      </c>
      <c r="E1098" s="11" t="s">
        <v>1437</v>
      </c>
      <c r="F1098" s="3">
        <v>1.0</v>
      </c>
      <c r="G1098" s="3" t="s">
        <v>905</v>
      </c>
    </row>
    <row r="1099">
      <c r="A1099" s="3" t="s">
        <v>6090</v>
      </c>
      <c r="B1099" s="3" t="s">
        <v>4418</v>
      </c>
      <c r="C1099" s="3" t="s">
        <v>98</v>
      </c>
      <c r="D1099" s="3" t="s">
        <v>6091</v>
      </c>
      <c r="E1099" s="11" t="s">
        <v>1437</v>
      </c>
      <c r="F1099" s="3">
        <v>2.0</v>
      </c>
      <c r="G1099" s="3" t="s">
        <v>905</v>
      </c>
    </row>
    <row r="1100">
      <c r="A1100" s="3" t="s">
        <v>6094</v>
      </c>
      <c r="B1100" s="3" t="s">
        <v>4418</v>
      </c>
      <c r="C1100" s="3" t="s">
        <v>361</v>
      </c>
      <c r="D1100" s="3" t="s">
        <v>6095</v>
      </c>
      <c r="E1100" s="11" t="s">
        <v>1454</v>
      </c>
      <c r="F1100" s="3">
        <v>3.0</v>
      </c>
      <c r="G1100" s="3" t="s">
        <v>905</v>
      </c>
    </row>
    <row r="1101">
      <c r="A1101" s="3" t="s">
        <v>6098</v>
      </c>
      <c r="B1101" s="3" t="s">
        <v>4418</v>
      </c>
      <c r="C1101" s="3" t="s">
        <v>126</v>
      </c>
      <c r="D1101" s="3" t="s">
        <v>6099</v>
      </c>
      <c r="E1101" s="11" t="s">
        <v>1437</v>
      </c>
      <c r="F1101" s="3">
        <v>4.0</v>
      </c>
      <c r="G1101" s="3" t="s">
        <v>905</v>
      </c>
    </row>
    <row r="1102">
      <c r="A1102" s="3" t="s">
        <v>6102</v>
      </c>
      <c r="B1102" s="3" t="s">
        <v>4423</v>
      </c>
      <c r="C1102" s="3" t="s">
        <v>51</v>
      </c>
      <c r="D1102" s="3" t="s">
        <v>6103</v>
      </c>
      <c r="E1102" s="11" t="s">
        <v>1437</v>
      </c>
      <c r="F1102" s="3">
        <v>1.0</v>
      </c>
      <c r="G1102" s="3" t="s">
        <v>905</v>
      </c>
    </row>
    <row r="1103">
      <c r="A1103" s="3" t="s">
        <v>6107</v>
      </c>
      <c r="B1103" s="3" t="s">
        <v>4423</v>
      </c>
      <c r="C1103" s="3" t="s">
        <v>98</v>
      </c>
      <c r="D1103" s="3" t="s">
        <v>6109</v>
      </c>
      <c r="E1103" s="11" t="s">
        <v>1454</v>
      </c>
      <c r="F1103" s="3">
        <v>2.0</v>
      </c>
      <c r="G1103" s="3" t="s">
        <v>905</v>
      </c>
    </row>
    <row r="1104">
      <c r="A1104" s="3" t="s">
        <v>6112</v>
      </c>
      <c r="B1104" s="3" t="s">
        <v>4423</v>
      </c>
      <c r="C1104" s="3" t="s">
        <v>361</v>
      </c>
      <c r="D1104" s="3" t="s">
        <v>6113</v>
      </c>
      <c r="E1104" s="11" t="s">
        <v>1437</v>
      </c>
      <c r="F1104" s="3">
        <v>3.0</v>
      </c>
      <c r="G1104" s="3" t="s">
        <v>905</v>
      </c>
    </row>
    <row r="1105">
      <c r="A1105" s="3" t="s">
        <v>6116</v>
      </c>
      <c r="B1105" s="3" t="s">
        <v>4423</v>
      </c>
      <c r="C1105" s="3" t="s">
        <v>126</v>
      </c>
      <c r="D1105" s="3" t="s">
        <v>6117</v>
      </c>
      <c r="E1105" s="11" t="s">
        <v>1437</v>
      </c>
      <c r="F1105" s="3">
        <v>4.0</v>
      </c>
      <c r="G1105" s="3" t="s">
        <v>905</v>
      </c>
    </row>
    <row r="1106">
      <c r="A1106" s="3" t="s">
        <v>6121</v>
      </c>
      <c r="B1106" s="3" t="s">
        <v>4429</v>
      </c>
      <c r="C1106" s="3" t="s">
        <v>51</v>
      </c>
      <c r="D1106" s="3" t="s">
        <v>6123</v>
      </c>
      <c r="E1106" s="11" t="s">
        <v>1437</v>
      </c>
      <c r="F1106" s="3">
        <v>1.0</v>
      </c>
      <c r="G1106" s="3" t="s">
        <v>905</v>
      </c>
    </row>
    <row r="1107">
      <c r="A1107" s="3" t="s">
        <v>6126</v>
      </c>
      <c r="B1107" s="3" t="s">
        <v>4429</v>
      </c>
      <c r="C1107" s="3" t="s">
        <v>98</v>
      </c>
      <c r="D1107" s="3" t="s">
        <v>6129</v>
      </c>
      <c r="E1107" s="11" t="s">
        <v>1454</v>
      </c>
      <c r="F1107" s="3">
        <v>2.0</v>
      </c>
      <c r="G1107" s="3" t="s">
        <v>905</v>
      </c>
    </row>
    <row r="1108">
      <c r="A1108" s="3" t="s">
        <v>6131</v>
      </c>
      <c r="B1108" s="3" t="s">
        <v>4429</v>
      </c>
      <c r="C1108" s="3" t="s">
        <v>361</v>
      </c>
      <c r="D1108" s="3" t="s">
        <v>6133</v>
      </c>
      <c r="E1108" s="11" t="s">
        <v>1437</v>
      </c>
      <c r="F1108" s="3">
        <v>3.0</v>
      </c>
      <c r="G1108" s="3" t="s">
        <v>905</v>
      </c>
    </row>
    <row r="1109">
      <c r="A1109" s="3" t="s">
        <v>6137</v>
      </c>
      <c r="B1109" s="3" t="s">
        <v>4429</v>
      </c>
      <c r="C1109" s="3" t="s">
        <v>126</v>
      </c>
      <c r="D1109" s="3" t="s">
        <v>6138</v>
      </c>
      <c r="E1109" s="11" t="s">
        <v>1437</v>
      </c>
      <c r="F1109" s="3">
        <v>4.0</v>
      </c>
      <c r="G1109" s="3" t="s">
        <v>905</v>
      </c>
    </row>
    <row r="1110">
      <c r="A1110" s="3" t="s">
        <v>6140</v>
      </c>
      <c r="B1110" s="3" t="s">
        <v>4434</v>
      </c>
      <c r="C1110" s="3" t="s">
        <v>51</v>
      </c>
      <c r="D1110" s="3" t="s">
        <v>6142</v>
      </c>
      <c r="E1110" s="11" t="s">
        <v>1454</v>
      </c>
      <c r="F1110" s="3">
        <v>1.0</v>
      </c>
      <c r="G1110" s="3" t="s">
        <v>905</v>
      </c>
    </row>
    <row r="1111">
      <c r="A1111" s="3" t="s">
        <v>6143</v>
      </c>
      <c r="B1111" s="3" t="s">
        <v>4434</v>
      </c>
      <c r="C1111" s="3" t="s">
        <v>98</v>
      </c>
      <c r="D1111" s="3" t="s">
        <v>6144</v>
      </c>
      <c r="E1111" s="11" t="s">
        <v>1437</v>
      </c>
      <c r="F1111" s="3">
        <v>2.0</v>
      </c>
      <c r="G1111" s="3" t="s">
        <v>905</v>
      </c>
    </row>
    <row r="1112">
      <c r="A1112" s="3" t="s">
        <v>6146</v>
      </c>
      <c r="B1112" s="3" t="s">
        <v>4434</v>
      </c>
      <c r="C1112" s="3" t="s">
        <v>361</v>
      </c>
      <c r="D1112" s="3" t="s">
        <v>6148</v>
      </c>
      <c r="E1112" s="11" t="s">
        <v>1437</v>
      </c>
      <c r="F1112" s="3">
        <v>3.0</v>
      </c>
      <c r="G1112" s="3" t="s">
        <v>905</v>
      </c>
    </row>
    <row r="1113">
      <c r="A1113" s="3" t="s">
        <v>6151</v>
      </c>
      <c r="B1113" s="3" t="s">
        <v>4434</v>
      </c>
      <c r="C1113" s="3" t="s">
        <v>126</v>
      </c>
      <c r="D1113" s="3" t="s">
        <v>6154</v>
      </c>
      <c r="E1113" s="11" t="s">
        <v>1437</v>
      </c>
      <c r="F1113" s="3">
        <v>4.0</v>
      </c>
      <c r="G1113" s="3" t="s">
        <v>905</v>
      </c>
    </row>
    <row r="1114">
      <c r="A1114" s="3" t="s">
        <v>6158</v>
      </c>
      <c r="B1114" s="3" t="s">
        <v>4437</v>
      </c>
      <c r="C1114" s="3" t="s">
        <v>51</v>
      </c>
      <c r="D1114" s="3" t="s">
        <v>6159</v>
      </c>
      <c r="E1114" s="11" t="s">
        <v>1454</v>
      </c>
      <c r="F1114" s="3">
        <v>1.0</v>
      </c>
      <c r="G1114" s="3" t="s">
        <v>905</v>
      </c>
    </row>
    <row r="1115">
      <c r="A1115" s="3" t="s">
        <v>6163</v>
      </c>
      <c r="B1115" s="3" t="s">
        <v>4437</v>
      </c>
      <c r="C1115" s="3" t="s">
        <v>98</v>
      </c>
      <c r="D1115" s="3" t="s">
        <v>6166</v>
      </c>
      <c r="E1115" s="11" t="s">
        <v>1437</v>
      </c>
      <c r="F1115" s="3">
        <v>2.0</v>
      </c>
      <c r="G1115" s="3" t="s">
        <v>905</v>
      </c>
    </row>
    <row r="1116">
      <c r="A1116" s="3" t="s">
        <v>6167</v>
      </c>
      <c r="B1116" s="3" t="s">
        <v>4437</v>
      </c>
      <c r="C1116" s="3" t="s">
        <v>361</v>
      </c>
      <c r="D1116" s="3" t="s">
        <v>6170</v>
      </c>
      <c r="E1116" s="11" t="s">
        <v>1437</v>
      </c>
      <c r="F1116" s="3">
        <v>3.0</v>
      </c>
      <c r="G1116" s="3" t="s">
        <v>905</v>
      </c>
    </row>
    <row r="1117">
      <c r="A1117" s="3" t="s">
        <v>6171</v>
      </c>
      <c r="B1117" s="3" t="s">
        <v>4437</v>
      </c>
      <c r="C1117" s="3" t="s">
        <v>126</v>
      </c>
      <c r="D1117" s="3" t="s">
        <v>6174</v>
      </c>
      <c r="E1117" s="11" t="s">
        <v>1437</v>
      </c>
      <c r="F1117" s="3">
        <v>4.0</v>
      </c>
      <c r="G1117" s="3" t="s">
        <v>905</v>
      </c>
    </row>
    <row r="1118">
      <c r="A1118" s="3" t="s">
        <v>6175</v>
      </c>
      <c r="B1118" s="3" t="s">
        <v>4442</v>
      </c>
      <c r="C1118" s="3" t="s">
        <v>51</v>
      </c>
      <c r="D1118" s="3" t="s">
        <v>6177</v>
      </c>
      <c r="E1118" s="11" t="s">
        <v>1437</v>
      </c>
      <c r="F1118" s="3">
        <v>1.0</v>
      </c>
      <c r="G1118" s="3" t="s">
        <v>905</v>
      </c>
    </row>
    <row r="1119">
      <c r="A1119" s="3" t="s">
        <v>6179</v>
      </c>
      <c r="B1119" s="3" t="s">
        <v>4442</v>
      </c>
      <c r="C1119" s="3" t="s">
        <v>98</v>
      </c>
      <c r="D1119" s="3" t="s">
        <v>6181</v>
      </c>
      <c r="E1119" s="11" t="s">
        <v>1454</v>
      </c>
      <c r="F1119" s="3">
        <v>2.0</v>
      </c>
      <c r="G1119" s="3" t="s">
        <v>905</v>
      </c>
    </row>
    <row r="1120">
      <c r="A1120" s="3" t="s">
        <v>6183</v>
      </c>
      <c r="B1120" s="3" t="s">
        <v>4442</v>
      </c>
      <c r="C1120" s="3" t="s">
        <v>361</v>
      </c>
      <c r="D1120" s="3" t="s">
        <v>6185</v>
      </c>
      <c r="E1120" s="11" t="s">
        <v>1437</v>
      </c>
      <c r="F1120" s="3">
        <v>3.0</v>
      </c>
      <c r="G1120" s="3" t="s">
        <v>905</v>
      </c>
    </row>
    <row r="1121">
      <c r="A1121" s="3" t="s">
        <v>6187</v>
      </c>
      <c r="B1121" s="3" t="s">
        <v>4442</v>
      </c>
      <c r="C1121" s="3" t="s">
        <v>126</v>
      </c>
      <c r="D1121" s="3" t="s">
        <v>6191</v>
      </c>
      <c r="E1121" s="11" t="s">
        <v>1437</v>
      </c>
      <c r="F1121" s="3">
        <v>4.0</v>
      </c>
      <c r="G1121" s="3" t="s">
        <v>905</v>
      </c>
    </row>
    <row r="1122">
      <c r="A1122" s="3" t="s">
        <v>6193</v>
      </c>
      <c r="B1122" s="3" t="s">
        <v>4447</v>
      </c>
      <c r="C1122" s="3" t="s">
        <v>51</v>
      </c>
      <c r="D1122" s="3" t="s">
        <v>6195</v>
      </c>
      <c r="E1122" s="11" t="s">
        <v>1437</v>
      </c>
      <c r="F1122" s="3">
        <v>1.0</v>
      </c>
      <c r="G1122" s="3" t="s">
        <v>905</v>
      </c>
    </row>
    <row r="1123">
      <c r="A1123" s="3" t="s">
        <v>6199</v>
      </c>
      <c r="B1123" s="3" t="s">
        <v>4447</v>
      </c>
      <c r="C1123" s="3" t="s">
        <v>98</v>
      </c>
      <c r="D1123" s="3" t="s">
        <v>6201</v>
      </c>
      <c r="E1123" s="11" t="s">
        <v>1437</v>
      </c>
      <c r="F1123" s="3">
        <v>2.0</v>
      </c>
      <c r="G1123" s="3" t="s">
        <v>905</v>
      </c>
    </row>
    <row r="1124">
      <c r="A1124" s="3" t="s">
        <v>6205</v>
      </c>
      <c r="B1124" s="3" t="s">
        <v>4447</v>
      </c>
      <c r="C1124" s="3" t="s">
        <v>361</v>
      </c>
      <c r="D1124" s="3" t="s">
        <v>6206</v>
      </c>
      <c r="E1124" s="11" t="s">
        <v>1437</v>
      </c>
      <c r="F1124" s="3">
        <v>3.0</v>
      </c>
      <c r="G1124" s="3" t="s">
        <v>905</v>
      </c>
    </row>
    <row r="1125">
      <c r="A1125" s="3" t="s">
        <v>6211</v>
      </c>
      <c r="B1125" s="3" t="s">
        <v>4447</v>
      </c>
      <c r="C1125" s="3" t="s">
        <v>126</v>
      </c>
      <c r="D1125" s="3" t="s">
        <v>6212</v>
      </c>
      <c r="E1125" s="11" t="s">
        <v>1454</v>
      </c>
      <c r="F1125" s="3">
        <v>4.0</v>
      </c>
      <c r="G1125" s="3" t="s">
        <v>905</v>
      </c>
    </row>
    <row r="1126">
      <c r="A1126" s="3" t="s">
        <v>6216</v>
      </c>
      <c r="B1126" s="3" t="s">
        <v>4453</v>
      </c>
      <c r="C1126" s="3" t="s">
        <v>51</v>
      </c>
      <c r="D1126" s="3" t="s">
        <v>6217</v>
      </c>
      <c r="E1126" s="11" t="s">
        <v>1437</v>
      </c>
      <c r="F1126" s="3">
        <v>1.0</v>
      </c>
      <c r="G1126" s="3" t="s">
        <v>905</v>
      </c>
    </row>
    <row r="1127">
      <c r="A1127" s="3" t="s">
        <v>6221</v>
      </c>
      <c r="B1127" s="3" t="s">
        <v>4453</v>
      </c>
      <c r="C1127" s="3" t="s">
        <v>98</v>
      </c>
      <c r="D1127" s="3" t="s">
        <v>6224</v>
      </c>
      <c r="E1127" s="11" t="s">
        <v>1437</v>
      </c>
      <c r="F1127" s="3">
        <v>2.0</v>
      </c>
      <c r="G1127" s="3" t="s">
        <v>905</v>
      </c>
    </row>
    <row r="1128">
      <c r="A1128" s="3" t="s">
        <v>6226</v>
      </c>
      <c r="B1128" s="3" t="s">
        <v>4453</v>
      </c>
      <c r="C1128" s="3" t="s">
        <v>361</v>
      </c>
      <c r="D1128" s="3" t="s">
        <v>6227</v>
      </c>
      <c r="E1128" s="11" t="s">
        <v>1437</v>
      </c>
      <c r="F1128" s="3">
        <v>3.0</v>
      </c>
      <c r="G1128" s="3" t="s">
        <v>905</v>
      </c>
    </row>
    <row r="1129">
      <c r="A1129" s="3" t="s">
        <v>6230</v>
      </c>
      <c r="B1129" s="3" t="s">
        <v>4453</v>
      </c>
      <c r="C1129" s="3" t="s">
        <v>126</v>
      </c>
      <c r="D1129" s="3" t="s">
        <v>6232</v>
      </c>
      <c r="E1129" s="11" t="s">
        <v>1454</v>
      </c>
      <c r="F1129" s="3">
        <v>4.0</v>
      </c>
      <c r="G1129" s="3" t="s">
        <v>905</v>
      </c>
    </row>
    <row r="1130">
      <c r="A1130" s="3" t="s">
        <v>6235</v>
      </c>
      <c r="B1130" s="3" t="s">
        <v>4459</v>
      </c>
      <c r="C1130" s="3" t="s">
        <v>51</v>
      </c>
      <c r="D1130" s="3" t="s">
        <v>6236</v>
      </c>
      <c r="E1130" s="11" t="s">
        <v>1437</v>
      </c>
      <c r="F1130" s="3">
        <v>1.0</v>
      </c>
      <c r="G1130" s="3" t="s">
        <v>905</v>
      </c>
    </row>
    <row r="1131">
      <c r="A1131" s="3" t="s">
        <v>6240</v>
      </c>
      <c r="B1131" s="3" t="s">
        <v>4459</v>
      </c>
      <c r="C1131" s="3" t="s">
        <v>98</v>
      </c>
      <c r="D1131" s="3" t="s">
        <v>1896</v>
      </c>
      <c r="E1131" s="11" t="s">
        <v>1437</v>
      </c>
      <c r="F1131" s="3">
        <v>2.0</v>
      </c>
      <c r="G1131" s="3" t="s">
        <v>905</v>
      </c>
    </row>
    <row r="1132">
      <c r="A1132" s="3" t="s">
        <v>6244</v>
      </c>
      <c r="B1132" s="3" t="s">
        <v>4459</v>
      </c>
      <c r="C1132" s="3" t="s">
        <v>361</v>
      </c>
      <c r="D1132" s="3" t="s">
        <v>5315</v>
      </c>
      <c r="E1132" s="11" t="s">
        <v>1454</v>
      </c>
      <c r="F1132" s="3">
        <v>3.0</v>
      </c>
      <c r="G1132" s="3" t="s">
        <v>905</v>
      </c>
    </row>
    <row r="1133">
      <c r="A1133" s="3" t="s">
        <v>6251</v>
      </c>
      <c r="B1133" s="3" t="s">
        <v>4459</v>
      </c>
      <c r="C1133" s="3" t="s">
        <v>126</v>
      </c>
      <c r="D1133" s="3" t="s">
        <v>1916</v>
      </c>
      <c r="E1133" s="11" t="s">
        <v>1437</v>
      </c>
      <c r="F1133" s="3">
        <v>4.0</v>
      </c>
      <c r="G1133" s="3" t="s">
        <v>905</v>
      </c>
    </row>
    <row r="1134">
      <c r="A1134" s="3" t="s">
        <v>6254</v>
      </c>
      <c r="B1134" s="3" t="s">
        <v>4466</v>
      </c>
      <c r="C1134" s="3" t="s">
        <v>51</v>
      </c>
      <c r="D1134" s="3" t="s">
        <v>5786</v>
      </c>
      <c r="E1134" s="11" t="s">
        <v>1454</v>
      </c>
      <c r="F1134" s="3">
        <v>1.0</v>
      </c>
      <c r="G1134" s="3" t="s">
        <v>905</v>
      </c>
    </row>
    <row r="1135">
      <c r="A1135" s="3" t="s">
        <v>6259</v>
      </c>
      <c r="B1135" s="3" t="s">
        <v>4466</v>
      </c>
      <c r="C1135" s="3" t="s">
        <v>98</v>
      </c>
      <c r="D1135" s="3" t="s">
        <v>5792</v>
      </c>
      <c r="E1135" s="11" t="s">
        <v>1437</v>
      </c>
      <c r="F1135" s="3">
        <v>2.0</v>
      </c>
      <c r="G1135" s="3" t="s">
        <v>905</v>
      </c>
    </row>
    <row r="1136">
      <c r="A1136" s="3" t="s">
        <v>6261</v>
      </c>
      <c r="B1136" s="3" t="s">
        <v>4466</v>
      </c>
      <c r="C1136" s="3" t="s">
        <v>361</v>
      </c>
      <c r="D1136" s="3" t="s">
        <v>5780</v>
      </c>
      <c r="E1136" s="11" t="s">
        <v>1437</v>
      </c>
      <c r="F1136" s="3">
        <v>3.0</v>
      </c>
      <c r="G1136" s="3" t="s">
        <v>905</v>
      </c>
    </row>
    <row r="1137">
      <c r="A1137" s="3" t="s">
        <v>6264</v>
      </c>
      <c r="B1137" s="3" t="s">
        <v>4466</v>
      </c>
      <c r="C1137" s="3" t="s">
        <v>126</v>
      </c>
      <c r="D1137" s="3" t="s">
        <v>5796</v>
      </c>
      <c r="E1137" s="11" t="s">
        <v>1437</v>
      </c>
      <c r="F1137" s="3">
        <v>4.0</v>
      </c>
      <c r="G1137" s="3" t="s">
        <v>905</v>
      </c>
    </row>
    <row r="1138">
      <c r="A1138" s="3" t="s">
        <v>6267</v>
      </c>
      <c r="B1138" s="3" t="s">
        <v>4471</v>
      </c>
      <c r="C1138" s="3" t="s">
        <v>51</v>
      </c>
      <c r="D1138" s="3" t="s">
        <v>6271</v>
      </c>
      <c r="E1138" s="11" t="s">
        <v>1437</v>
      </c>
      <c r="F1138" s="3">
        <v>1.0</v>
      </c>
      <c r="G1138" s="3" t="s">
        <v>905</v>
      </c>
    </row>
    <row r="1139">
      <c r="A1139" s="3" t="s">
        <v>6273</v>
      </c>
      <c r="B1139" s="3" t="s">
        <v>4471</v>
      </c>
      <c r="C1139" s="3" t="s">
        <v>98</v>
      </c>
      <c r="D1139" s="3" t="s">
        <v>6274</v>
      </c>
      <c r="E1139" s="11" t="s">
        <v>1437</v>
      </c>
      <c r="F1139" s="3">
        <v>2.0</v>
      </c>
      <c r="G1139" s="3" t="s">
        <v>905</v>
      </c>
    </row>
    <row r="1140">
      <c r="A1140" s="3" t="s">
        <v>6277</v>
      </c>
      <c r="B1140" s="3" t="s">
        <v>4471</v>
      </c>
      <c r="C1140" s="3" t="s">
        <v>361</v>
      </c>
      <c r="D1140" s="3" t="s">
        <v>6278</v>
      </c>
      <c r="E1140" s="11" t="s">
        <v>1437</v>
      </c>
      <c r="F1140" s="3">
        <v>3.0</v>
      </c>
      <c r="G1140" s="3" t="s">
        <v>905</v>
      </c>
    </row>
    <row r="1141">
      <c r="A1141" s="3" t="s">
        <v>6282</v>
      </c>
      <c r="B1141" s="3" t="s">
        <v>4471</v>
      </c>
      <c r="C1141" s="3" t="s">
        <v>126</v>
      </c>
      <c r="D1141" s="3" t="s">
        <v>6283</v>
      </c>
      <c r="E1141" s="11" t="s">
        <v>1454</v>
      </c>
      <c r="F1141" s="3">
        <v>4.0</v>
      </c>
      <c r="G1141" s="3" t="s">
        <v>905</v>
      </c>
    </row>
    <row r="1142">
      <c r="A1142" s="3" t="s">
        <v>6285</v>
      </c>
      <c r="B1142" s="3" t="s">
        <v>4486</v>
      </c>
      <c r="C1142" s="3" t="s">
        <v>51</v>
      </c>
      <c r="D1142" s="3" t="s">
        <v>6289</v>
      </c>
      <c r="E1142" s="11" t="s">
        <v>1437</v>
      </c>
      <c r="F1142" s="3">
        <v>1.0</v>
      </c>
      <c r="G1142" s="3" t="s">
        <v>905</v>
      </c>
    </row>
    <row r="1143">
      <c r="A1143" s="3" t="s">
        <v>6291</v>
      </c>
      <c r="B1143" s="3" t="s">
        <v>4486</v>
      </c>
      <c r="C1143" s="3" t="s">
        <v>98</v>
      </c>
      <c r="D1143" s="3" t="s">
        <v>6293</v>
      </c>
      <c r="E1143" s="11" t="s">
        <v>1437</v>
      </c>
      <c r="F1143" s="3">
        <v>2.0</v>
      </c>
      <c r="G1143" s="3" t="s">
        <v>905</v>
      </c>
    </row>
    <row r="1144">
      <c r="A1144" s="3" t="s">
        <v>6298</v>
      </c>
      <c r="B1144" s="3" t="s">
        <v>4486</v>
      </c>
      <c r="C1144" s="3" t="s">
        <v>361</v>
      </c>
      <c r="D1144" s="3" t="s">
        <v>6299</v>
      </c>
      <c r="E1144" s="11" t="s">
        <v>1454</v>
      </c>
      <c r="F1144" s="3">
        <v>3.0</v>
      </c>
      <c r="G1144" s="3" t="s">
        <v>905</v>
      </c>
    </row>
    <row r="1145">
      <c r="A1145" s="3" t="s">
        <v>6300</v>
      </c>
      <c r="B1145" s="3" t="s">
        <v>4486</v>
      </c>
      <c r="C1145" s="3" t="s">
        <v>126</v>
      </c>
      <c r="D1145" s="3" t="s">
        <v>6302</v>
      </c>
      <c r="E1145" s="11" t="s">
        <v>1437</v>
      </c>
      <c r="F1145" s="3">
        <v>4.0</v>
      </c>
      <c r="G1145" s="3" t="s">
        <v>905</v>
      </c>
    </row>
    <row r="1146">
      <c r="A1146" s="3" t="s">
        <v>6304</v>
      </c>
      <c r="B1146" s="3" t="s">
        <v>4496</v>
      </c>
      <c r="C1146" s="3" t="s">
        <v>51</v>
      </c>
      <c r="D1146" s="3" t="s">
        <v>6306</v>
      </c>
      <c r="E1146" s="11" t="s">
        <v>1437</v>
      </c>
      <c r="F1146" s="3">
        <v>1.0</v>
      </c>
      <c r="G1146" s="3" t="s">
        <v>905</v>
      </c>
    </row>
    <row r="1147">
      <c r="A1147" s="3" t="s">
        <v>6308</v>
      </c>
      <c r="B1147" s="3" t="s">
        <v>4496</v>
      </c>
      <c r="C1147" s="3" t="s">
        <v>98</v>
      </c>
      <c r="D1147" s="3" t="s">
        <v>6311</v>
      </c>
      <c r="E1147" s="11" t="s">
        <v>1437</v>
      </c>
      <c r="F1147" s="3">
        <v>2.0</v>
      </c>
      <c r="G1147" s="3" t="s">
        <v>905</v>
      </c>
    </row>
    <row r="1148">
      <c r="A1148" s="3" t="s">
        <v>6312</v>
      </c>
      <c r="B1148" s="3" t="s">
        <v>4496</v>
      </c>
      <c r="C1148" s="3" t="s">
        <v>361</v>
      </c>
      <c r="D1148" s="3" t="s">
        <v>6314</v>
      </c>
      <c r="E1148" s="11" t="s">
        <v>1454</v>
      </c>
      <c r="F1148" s="3">
        <v>3.0</v>
      </c>
      <c r="G1148" s="3" t="s">
        <v>905</v>
      </c>
    </row>
    <row r="1149">
      <c r="A1149" s="3" t="s">
        <v>6318</v>
      </c>
      <c r="B1149" s="3" t="s">
        <v>4496</v>
      </c>
      <c r="C1149" s="3" t="s">
        <v>126</v>
      </c>
      <c r="D1149" s="3" t="s">
        <v>6320</v>
      </c>
      <c r="E1149" s="11" t="s">
        <v>1437</v>
      </c>
      <c r="F1149" s="3">
        <v>4.0</v>
      </c>
      <c r="G1149" s="3" t="s">
        <v>905</v>
      </c>
    </row>
    <row r="1150">
      <c r="A1150" s="3" t="s">
        <v>6323</v>
      </c>
      <c r="B1150" s="3" t="s">
        <v>4501</v>
      </c>
      <c r="C1150" s="3" t="s">
        <v>51</v>
      </c>
      <c r="D1150" s="3" t="s">
        <v>6325</v>
      </c>
      <c r="E1150" s="11" t="s">
        <v>1454</v>
      </c>
      <c r="F1150" s="3">
        <v>1.0</v>
      </c>
      <c r="G1150" s="3" t="s">
        <v>905</v>
      </c>
    </row>
    <row r="1151">
      <c r="A1151" s="3" t="s">
        <v>6329</v>
      </c>
      <c r="B1151" s="3" t="s">
        <v>4501</v>
      </c>
      <c r="C1151" s="3" t="s">
        <v>98</v>
      </c>
      <c r="D1151" s="3" t="s">
        <v>6330</v>
      </c>
      <c r="E1151" s="11" t="s">
        <v>1437</v>
      </c>
      <c r="F1151" s="3">
        <v>2.0</v>
      </c>
      <c r="G1151" s="3" t="s">
        <v>905</v>
      </c>
    </row>
    <row r="1152">
      <c r="A1152" s="3" t="s">
        <v>6332</v>
      </c>
      <c r="B1152" s="3" t="s">
        <v>4501</v>
      </c>
      <c r="C1152" s="3" t="s">
        <v>361</v>
      </c>
      <c r="D1152" s="3" t="s">
        <v>6335</v>
      </c>
      <c r="E1152" s="11" t="s">
        <v>1437</v>
      </c>
      <c r="F1152" s="3">
        <v>3.0</v>
      </c>
      <c r="G1152" s="3" t="s">
        <v>905</v>
      </c>
    </row>
    <row r="1153">
      <c r="A1153" s="3" t="s">
        <v>6337</v>
      </c>
      <c r="B1153" s="3" t="s">
        <v>4501</v>
      </c>
      <c r="C1153" s="3" t="s">
        <v>126</v>
      </c>
      <c r="D1153" s="3" t="s">
        <v>6339</v>
      </c>
      <c r="E1153" s="11" t="s">
        <v>1437</v>
      </c>
      <c r="F1153" s="3">
        <v>4.0</v>
      </c>
      <c r="G1153" s="3" t="s">
        <v>905</v>
      </c>
    </row>
    <row r="1154">
      <c r="A1154" s="3" t="s">
        <v>6341</v>
      </c>
      <c r="B1154" s="3" t="s">
        <v>4507</v>
      </c>
      <c r="C1154" s="3" t="s">
        <v>51</v>
      </c>
      <c r="D1154" s="3" t="s">
        <v>6343</v>
      </c>
      <c r="E1154" s="11" t="s">
        <v>1454</v>
      </c>
      <c r="F1154" s="3">
        <v>1.0</v>
      </c>
      <c r="G1154" s="3" t="s">
        <v>905</v>
      </c>
    </row>
    <row r="1155">
      <c r="A1155" s="3" t="s">
        <v>6347</v>
      </c>
      <c r="B1155" s="3" t="s">
        <v>4507</v>
      </c>
      <c r="C1155" s="3" t="s">
        <v>98</v>
      </c>
      <c r="D1155" s="3" t="s">
        <v>6350</v>
      </c>
      <c r="E1155" s="11" t="s">
        <v>1437</v>
      </c>
      <c r="F1155" s="3">
        <v>2.0</v>
      </c>
      <c r="G1155" s="3" t="s">
        <v>905</v>
      </c>
    </row>
    <row r="1156">
      <c r="A1156" s="3" t="s">
        <v>6351</v>
      </c>
      <c r="B1156" s="3" t="s">
        <v>4507</v>
      </c>
      <c r="C1156" s="3" t="s">
        <v>361</v>
      </c>
      <c r="D1156" s="3" t="s">
        <v>6352</v>
      </c>
      <c r="E1156" s="11" t="s">
        <v>1437</v>
      </c>
      <c r="F1156" s="3">
        <v>3.0</v>
      </c>
      <c r="G1156" s="3" t="s">
        <v>905</v>
      </c>
    </row>
    <row r="1157">
      <c r="A1157" s="3" t="s">
        <v>6355</v>
      </c>
      <c r="B1157" s="3" t="s">
        <v>4507</v>
      </c>
      <c r="C1157" s="3" t="s">
        <v>126</v>
      </c>
      <c r="D1157" s="3" t="s">
        <v>6357</v>
      </c>
      <c r="E1157" s="11" t="s">
        <v>1437</v>
      </c>
      <c r="F1157" s="3">
        <v>4.0</v>
      </c>
      <c r="G1157" s="3" t="s">
        <v>905</v>
      </c>
    </row>
    <row r="1158">
      <c r="A1158" s="3" t="s">
        <v>6359</v>
      </c>
      <c r="B1158" s="3" t="s">
        <v>4515</v>
      </c>
      <c r="C1158" s="3" t="s">
        <v>51</v>
      </c>
      <c r="D1158" s="3" t="s">
        <v>6361</v>
      </c>
      <c r="E1158" s="11" t="s">
        <v>1437</v>
      </c>
      <c r="F1158" s="3">
        <v>1.0</v>
      </c>
      <c r="G1158" s="3" t="s">
        <v>905</v>
      </c>
    </row>
    <row r="1159">
      <c r="A1159" s="3" t="s">
        <v>6365</v>
      </c>
      <c r="B1159" s="3" t="s">
        <v>4515</v>
      </c>
      <c r="C1159" s="3" t="s">
        <v>98</v>
      </c>
      <c r="D1159" s="3" t="s">
        <v>6366</v>
      </c>
      <c r="E1159" s="11" t="s">
        <v>1454</v>
      </c>
      <c r="F1159" s="3">
        <v>2.0</v>
      </c>
      <c r="G1159" s="3" t="s">
        <v>905</v>
      </c>
    </row>
    <row r="1160">
      <c r="A1160" s="3" t="s">
        <v>6370</v>
      </c>
      <c r="B1160" s="3" t="s">
        <v>4515</v>
      </c>
      <c r="C1160" s="3" t="s">
        <v>361</v>
      </c>
      <c r="D1160" s="3" t="s">
        <v>6372</v>
      </c>
      <c r="E1160" s="11" t="s">
        <v>1437</v>
      </c>
      <c r="F1160" s="3">
        <v>3.0</v>
      </c>
      <c r="G1160" s="3" t="s">
        <v>905</v>
      </c>
    </row>
    <row r="1161">
      <c r="A1161" s="3" t="s">
        <v>6375</v>
      </c>
      <c r="B1161" s="3" t="s">
        <v>4515</v>
      </c>
      <c r="C1161" s="3" t="s">
        <v>126</v>
      </c>
      <c r="D1161" s="3" t="s">
        <v>6376</v>
      </c>
      <c r="E1161" s="11" t="s">
        <v>1437</v>
      </c>
      <c r="F1161" s="3">
        <v>4.0</v>
      </c>
      <c r="G1161" s="3" t="s">
        <v>905</v>
      </c>
    </row>
    <row r="1162">
      <c r="A1162" s="3" t="s">
        <v>6381</v>
      </c>
      <c r="B1162" s="3" t="s">
        <v>4521</v>
      </c>
      <c r="C1162" s="3" t="s">
        <v>51</v>
      </c>
      <c r="D1162" s="3" t="s">
        <v>6384</v>
      </c>
      <c r="E1162" s="11" t="s">
        <v>1437</v>
      </c>
      <c r="F1162" s="3">
        <v>1.0</v>
      </c>
      <c r="G1162" s="3" t="s">
        <v>905</v>
      </c>
    </row>
    <row r="1163">
      <c r="A1163" s="3" t="s">
        <v>6385</v>
      </c>
      <c r="B1163" s="3" t="s">
        <v>4521</v>
      </c>
      <c r="C1163" s="3" t="s">
        <v>98</v>
      </c>
      <c r="D1163" s="3" t="s">
        <v>6388</v>
      </c>
      <c r="E1163" s="11" t="s">
        <v>1454</v>
      </c>
      <c r="F1163" s="3">
        <v>2.0</v>
      </c>
      <c r="G1163" s="3" t="s">
        <v>905</v>
      </c>
    </row>
    <row r="1164">
      <c r="A1164" s="3" t="s">
        <v>6390</v>
      </c>
      <c r="B1164" s="3" t="s">
        <v>4521</v>
      </c>
      <c r="C1164" s="3" t="s">
        <v>361</v>
      </c>
      <c r="D1164" s="3" t="s">
        <v>6392</v>
      </c>
      <c r="E1164" s="11" t="s">
        <v>1437</v>
      </c>
      <c r="F1164" s="3">
        <v>3.0</v>
      </c>
      <c r="G1164" s="3" t="s">
        <v>905</v>
      </c>
    </row>
    <row r="1165">
      <c r="A1165" s="3" t="s">
        <v>6394</v>
      </c>
      <c r="B1165" s="3" t="s">
        <v>4521</v>
      </c>
      <c r="C1165" s="3" t="s">
        <v>126</v>
      </c>
      <c r="D1165" s="3" t="s">
        <v>6395</v>
      </c>
      <c r="E1165" s="11" t="s">
        <v>1437</v>
      </c>
      <c r="F1165" s="3">
        <v>4.0</v>
      </c>
      <c r="G1165" s="3" t="s">
        <v>905</v>
      </c>
    </row>
    <row r="1166">
      <c r="A1166" s="3" t="s">
        <v>6399</v>
      </c>
      <c r="B1166" s="3" t="s">
        <v>4527</v>
      </c>
      <c r="C1166" s="3" t="s">
        <v>51</v>
      </c>
      <c r="D1166" s="3" t="s">
        <v>6402</v>
      </c>
      <c r="E1166" s="11" t="s">
        <v>1437</v>
      </c>
      <c r="F1166" s="3">
        <v>1.0</v>
      </c>
      <c r="G1166" s="3" t="s">
        <v>905</v>
      </c>
    </row>
    <row r="1167">
      <c r="A1167" s="3" t="s">
        <v>6406</v>
      </c>
      <c r="B1167" s="3" t="s">
        <v>4527</v>
      </c>
      <c r="C1167" s="3" t="s">
        <v>98</v>
      </c>
      <c r="D1167" s="3" t="s">
        <v>6407</v>
      </c>
      <c r="E1167" s="11" t="s">
        <v>1454</v>
      </c>
      <c r="F1167" s="3">
        <v>2.0</v>
      </c>
      <c r="G1167" s="3" t="s">
        <v>905</v>
      </c>
    </row>
    <row r="1168">
      <c r="A1168" s="3" t="s">
        <v>6411</v>
      </c>
      <c r="B1168" s="3" t="s">
        <v>4527</v>
      </c>
      <c r="C1168" s="3" t="s">
        <v>361</v>
      </c>
      <c r="D1168" s="3" t="s">
        <v>6412</v>
      </c>
      <c r="E1168" s="11" t="s">
        <v>1437</v>
      </c>
      <c r="F1168" s="3">
        <v>3.0</v>
      </c>
      <c r="G1168" s="3" t="s">
        <v>905</v>
      </c>
    </row>
    <row r="1169">
      <c r="A1169" s="3" t="s">
        <v>6415</v>
      </c>
      <c r="B1169" s="3" t="s">
        <v>4527</v>
      </c>
      <c r="C1169" s="3" t="s">
        <v>126</v>
      </c>
      <c r="D1169" s="3" t="s">
        <v>6416</v>
      </c>
      <c r="E1169" s="11" t="s">
        <v>1437</v>
      </c>
      <c r="F1169" s="3">
        <v>4.0</v>
      </c>
      <c r="G1169" s="3" t="s">
        <v>905</v>
      </c>
    </row>
    <row r="1170">
      <c r="A1170" s="3" t="s">
        <v>6419</v>
      </c>
      <c r="B1170" s="3" t="s">
        <v>4534</v>
      </c>
      <c r="C1170" s="3" t="s">
        <v>51</v>
      </c>
      <c r="D1170" s="3" t="s">
        <v>6421</v>
      </c>
      <c r="E1170" s="11" t="s">
        <v>1454</v>
      </c>
      <c r="F1170" s="3">
        <v>1.0</v>
      </c>
      <c r="G1170" s="3" t="s">
        <v>905</v>
      </c>
    </row>
    <row r="1171">
      <c r="A1171" s="3" t="s">
        <v>6424</v>
      </c>
      <c r="B1171" s="3" t="s">
        <v>4534</v>
      </c>
      <c r="C1171" s="3" t="s">
        <v>98</v>
      </c>
      <c r="D1171" s="3" t="s">
        <v>6426</v>
      </c>
      <c r="E1171" s="11" t="s">
        <v>1437</v>
      </c>
      <c r="F1171" s="3">
        <v>2.0</v>
      </c>
      <c r="G1171" s="3" t="s">
        <v>905</v>
      </c>
    </row>
    <row r="1172">
      <c r="A1172" s="3" t="s">
        <v>6427</v>
      </c>
      <c r="B1172" s="3" t="s">
        <v>4534</v>
      </c>
      <c r="C1172" s="3" t="s">
        <v>361</v>
      </c>
      <c r="D1172" s="3" t="s">
        <v>6430</v>
      </c>
      <c r="E1172" s="11" t="s">
        <v>1437</v>
      </c>
      <c r="F1172" s="3">
        <v>3.0</v>
      </c>
      <c r="G1172" s="3" t="s">
        <v>905</v>
      </c>
    </row>
    <row r="1173">
      <c r="A1173" s="3" t="s">
        <v>6431</v>
      </c>
      <c r="B1173" s="3" t="s">
        <v>4534</v>
      </c>
      <c r="C1173" s="3" t="s">
        <v>126</v>
      </c>
      <c r="D1173" s="3" t="s">
        <v>6433</v>
      </c>
      <c r="E1173" s="11" t="s">
        <v>1437</v>
      </c>
      <c r="F1173" s="3">
        <v>4.0</v>
      </c>
      <c r="G1173" s="3" t="s">
        <v>905</v>
      </c>
    </row>
    <row r="1174">
      <c r="A1174" s="3" t="s">
        <v>6435</v>
      </c>
      <c r="B1174" s="3" t="s">
        <v>4540</v>
      </c>
      <c r="C1174" s="3" t="s">
        <v>51</v>
      </c>
      <c r="D1174" s="3" t="s">
        <v>2242</v>
      </c>
      <c r="E1174" s="11" t="s">
        <v>1454</v>
      </c>
      <c r="F1174" s="3">
        <v>1.0</v>
      </c>
      <c r="G1174" s="3" t="s">
        <v>905</v>
      </c>
    </row>
    <row r="1175">
      <c r="A1175" s="3" t="s">
        <v>6440</v>
      </c>
      <c r="B1175" s="3" t="s">
        <v>4540</v>
      </c>
      <c r="C1175" s="3" t="s">
        <v>98</v>
      </c>
      <c r="D1175" s="3" t="s">
        <v>2245</v>
      </c>
      <c r="E1175" s="11" t="s">
        <v>1437</v>
      </c>
      <c r="F1175" s="3">
        <v>2.0</v>
      </c>
      <c r="G1175" s="3" t="s">
        <v>905</v>
      </c>
    </row>
    <row r="1176">
      <c r="A1176" s="3" t="s">
        <v>6445</v>
      </c>
      <c r="B1176" s="3" t="s">
        <v>4540</v>
      </c>
      <c r="C1176" s="3" t="s">
        <v>361</v>
      </c>
      <c r="D1176" s="3" t="s">
        <v>2250</v>
      </c>
      <c r="E1176" s="11" t="s">
        <v>1437</v>
      </c>
      <c r="F1176" s="3">
        <v>3.0</v>
      </c>
      <c r="G1176" s="3" t="s">
        <v>905</v>
      </c>
    </row>
    <row r="1177">
      <c r="A1177" s="3" t="s">
        <v>6449</v>
      </c>
      <c r="B1177" s="3" t="s">
        <v>4540</v>
      </c>
      <c r="C1177" s="3" t="s">
        <v>126</v>
      </c>
      <c r="D1177" s="3" t="s">
        <v>2253</v>
      </c>
      <c r="E1177" s="11" t="s">
        <v>1437</v>
      </c>
      <c r="F1177" s="3">
        <v>4.0</v>
      </c>
      <c r="G1177" s="3" t="s">
        <v>905</v>
      </c>
    </row>
    <row r="1178">
      <c r="A1178" s="3" t="s">
        <v>6452</v>
      </c>
      <c r="B1178" s="3" t="s">
        <v>4546</v>
      </c>
      <c r="C1178" s="3" t="s">
        <v>51</v>
      </c>
      <c r="D1178" s="3" t="s">
        <v>6453</v>
      </c>
      <c r="E1178" s="11" t="s">
        <v>1437</v>
      </c>
      <c r="F1178" s="3">
        <v>1.0</v>
      </c>
      <c r="G1178" s="3" t="s">
        <v>905</v>
      </c>
    </row>
    <row r="1179">
      <c r="A1179" s="3" t="s">
        <v>6456</v>
      </c>
      <c r="B1179" s="3" t="s">
        <v>4546</v>
      </c>
      <c r="C1179" s="3" t="s">
        <v>98</v>
      </c>
      <c r="D1179" s="3" t="s">
        <v>6457</v>
      </c>
      <c r="E1179" s="11" t="s">
        <v>1437</v>
      </c>
      <c r="F1179" s="3">
        <v>2.0</v>
      </c>
      <c r="G1179" s="3" t="s">
        <v>905</v>
      </c>
    </row>
    <row r="1180">
      <c r="A1180" s="3" t="s">
        <v>6462</v>
      </c>
      <c r="B1180" s="3" t="s">
        <v>4546</v>
      </c>
      <c r="C1180" s="3" t="s">
        <v>361</v>
      </c>
      <c r="D1180" s="3" t="s">
        <v>6463</v>
      </c>
      <c r="E1180" s="11" t="s">
        <v>1454</v>
      </c>
      <c r="F1180" s="3">
        <v>3.0</v>
      </c>
      <c r="G1180" s="3" t="s">
        <v>905</v>
      </c>
    </row>
    <row r="1181">
      <c r="A1181" s="3" t="s">
        <v>6465</v>
      </c>
      <c r="B1181" s="3" t="s">
        <v>4546</v>
      </c>
      <c r="C1181" s="3" t="s">
        <v>126</v>
      </c>
      <c r="D1181" s="3" t="s">
        <v>6467</v>
      </c>
      <c r="E1181" s="11" t="s">
        <v>1437</v>
      </c>
      <c r="F1181" s="3">
        <v>4.0</v>
      </c>
      <c r="G1181" s="3" t="s">
        <v>905</v>
      </c>
    </row>
    <row r="1182">
      <c r="A1182" s="3" t="s">
        <v>6468</v>
      </c>
      <c r="B1182" s="3" t="s">
        <v>4581</v>
      </c>
      <c r="C1182" s="3" t="s">
        <v>51</v>
      </c>
      <c r="D1182" s="3" t="s">
        <v>6471</v>
      </c>
      <c r="E1182" s="11" t="s">
        <v>1454</v>
      </c>
      <c r="F1182" s="3">
        <v>1.0</v>
      </c>
      <c r="G1182" s="3" t="s">
        <v>905</v>
      </c>
    </row>
    <row r="1183">
      <c r="A1183" s="3" t="s">
        <v>6472</v>
      </c>
      <c r="B1183" s="3" t="s">
        <v>4581</v>
      </c>
      <c r="C1183" s="3" t="s">
        <v>98</v>
      </c>
      <c r="D1183" s="3" t="s">
        <v>6475</v>
      </c>
      <c r="E1183" s="11" t="s">
        <v>1437</v>
      </c>
      <c r="F1183" s="3">
        <v>2.0</v>
      </c>
      <c r="G1183" s="3" t="s">
        <v>905</v>
      </c>
    </row>
    <row r="1184">
      <c r="A1184" s="3" t="s">
        <v>6476</v>
      </c>
      <c r="B1184" s="3" t="s">
        <v>4581</v>
      </c>
      <c r="C1184" s="3" t="s">
        <v>361</v>
      </c>
      <c r="D1184" s="3" t="s">
        <v>6481</v>
      </c>
      <c r="E1184" s="11" t="s">
        <v>1437</v>
      </c>
      <c r="F1184" s="3">
        <v>3.0</v>
      </c>
      <c r="G1184" s="3" t="s">
        <v>905</v>
      </c>
    </row>
    <row r="1185">
      <c r="A1185" s="3" t="s">
        <v>6484</v>
      </c>
      <c r="B1185" s="3" t="s">
        <v>4581</v>
      </c>
      <c r="C1185" s="3" t="s">
        <v>126</v>
      </c>
      <c r="D1185" s="3" t="s">
        <v>6486</v>
      </c>
      <c r="E1185" s="11" t="s">
        <v>1437</v>
      </c>
      <c r="F1185" s="3">
        <v>4.0</v>
      </c>
      <c r="G1185" s="3" t="s">
        <v>905</v>
      </c>
    </row>
    <row r="1186">
      <c r="A1186" s="3" t="s">
        <v>6488</v>
      </c>
      <c r="B1186" s="3" t="s">
        <v>4585</v>
      </c>
      <c r="C1186" s="3" t="s">
        <v>51</v>
      </c>
      <c r="D1186" s="3" t="s">
        <v>6491</v>
      </c>
      <c r="E1186" s="11" t="s">
        <v>1437</v>
      </c>
      <c r="F1186" s="3">
        <v>1.0</v>
      </c>
      <c r="G1186" s="3" t="s">
        <v>905</v>
      </c>
    </row>
    <row r="1187">
      <c r="A1187" s="3" t="s">
        <v>6493</v>
      </c>
      <c r="B1187" s="3" t="s">
        <v>4585</v>
      </c>
      <c r="C1187" s="3" t="s">
        <v>98</v>
      </c>
      <c r="D1187" s="3" t="s">
        <v>6496</v>
      </c>
      <c r="E1187" s="11" t="s">
        <v>1437</v>
      </c>
      <c r="F1187" s="3">
        <v>2.0</v>
      </c>
      <c r="G1187" s="3" t="s">
        <v>905</v>
      </c>
    </row>
    <row r="1188">
      <c r="A1188" s="3" t="s">
        <v>6501</v>
      </c>
      <c r="B1188" s="3" t="s">
        <v>4585</v>
      </c>
      <c r="C1188" s="3" t="s">
        <v>361</v>
      </c>
      <c r="D1188" s="3" t="s">
        <v>6504</v>
      </c>
      <c r="E1188" s="11" t="s">
        <v>1437</v>
      </c>
      <c r="F1188" s="3">
        <v>3.0</v>
      </c>
      <c r="G1188" s="3" t="s">
        <v>905</v>
      </c>
    </row>
    <row r="1189">
      <c r="A1189" s="3" t="s">
        <v>6506</v>
      </c>
      <c r="B1189" s="3" t="s">
        <v>4585</v>
      </c>
      <c r="C1189" s="3" t="s">
        <v>126</v>
      </c>
      <c r="D1189" s="3" t="s">
        <v>6508</v>
      </c>
      <c r="E1189" s="11" t="s">
        <v>1454</v>
      </c>
      <c r="F1189" s="3">
        <v>4.0</v>
      </c>
      <c r="G1189" s="3" t="s">
        <v>905</v>
      </c>
    </row>
    <row r="1190">
      <c r="A1190" s="3" t="s">
        <v>6509</v>
      </c>
      <c r="B1190" s="3" t="s">
        <v>4589</v>
      </c>
      <c r="C1190" s="3" t="s">
        <v>51</v>
      </c>
      <c r="D1190" s="3" t="s">
        <v>6513</v>
      </c>
      <c r="E1190" s="11" t="s">
        <v>1437</v>
      </c>
      <c r="F1190" s="3">
        <v>1.0</v>
      </c>
      <c r="G1190" s="3" t="s">
        <v>905</v>
      </c>
    </row>
    <row r="1191">
      <c r="A1191" s="3" t="s">
        <v>6515</v>
      </c>
      <c r="B1191" s="3" t="s">
        <v>4589</v>
      </c>
      <c r="C1191" s="3" t="s">
        <v>98</v>
      </c>
      <c r="D1191" s="3" t="s">
        <v>6518</v>
      </c>
      <c r="E1191" s="11" t="s">
        <v>1454</v>
      </c>
      <c r="F1191" s="3">
        <v>2.0</v>
      </c>
      <c r="G1191" s="3" t="s">
        <v>905</v>
      </c>
    </row>
    <row r="1192">
      <c r="A1192" s="3" t="s">
        <v>6520</v>
      </c>
      <c r="B1192" s="3" t="s">
        <v>4589</v>
      </c>
      <c r="C1192" s="3" t="s">
        <v>361</v>
      </c>
      <c r="D1192" s="3" t="s">
        <v>6523</v>
      </c>
      <c r="E1192" s="11" t="s">
        <v>1437</v>
      </c>
      <c r="F1192" s="3">
        <v>3.0</v>
      </c>
      <c r="G1192" s="3" t="s">
        <v>905</v>
      </c>
    </row>
    <row r="1193">
      <c r="A1193" s="3" t="s">
        <v>6526</v>
      </c>
      <c r="B1193" s="3" t="s">
        <v>4589</v>
      </c>
      <c r="C1193" s="3" t="s">
        <v>126</v>
      </c>
      <c r="D1193" s="3" t="s">
        <v>6527</v>
      </c>
      <c r="E1193" s="11" t="s">
        <v>1437</v>
      </c>
      <c r="F1193" s="3">
        <v>4.0</v>
      </c>
      <c r="G1193" s="3" t="s">
        <v>905</v>
      </c>
    </row>
    <row r="1194">
      <c r="A1194" s="3" t="s">
        <v>6531</v>
      </c>
      <c r="B1194" s="3" t="s">
        <v>4595</v>
      </c>
      <c r="C1194" s="3" t="s">
        <v>51</v>
      </c>
      <c r="D1194" s="3" t="s">
        <v>5472</v>
      </c>
      <c r="E1194" s="11" t="s">
        <v>1454</v>
      </c>
      <c r="F1194" s="3">
        <v>1.0</v>
      </c>
      <c r="G1194" s="3" t="s">
        <v>905</v>
      </c>
    </row>
    <row r="1195">
      <c r="A1195" s="3" t="s">
        <v>6534</v>
      </c>
      <c r="B1195" s="3" t="s">
        <v>4595</v>
      </c>
      <c r="C1195" s="3" t="s">
        <v>98</v>
      </c>
      <c r="D1195" s="3" t="s">
        <v>6535</v>
      </c>
      <c r="E1195" s="11" t="s">
        <v>1437</v>
      </c>
      <c r="F1195" s="3">
        <v>2.0</v>
      </c>
      <c r="G1195" s="3" t="s">
        <v>905</v>
      </c>
    </row>
    <row r="1196">
      <c r="A1196" s="3" t="s">
        <v>6538</v>
      </c>
      <c r="B1196" s="3" t="s">
        <v>4595</v>
      </c>
      <c r="C1196" s="3" t="s">
        <v>361</v>
      </c>
      <c r="D1196" s="3" t="s">
        <v>2341</v>
      </c>
      <c r="E1196" s="11" t="s">
        <v>1437</v>
      </c>
      <c r="F1196" s="3">
        <v>3.0</v>
      </c>
      <c r="G1196" s="3" t="s">
        <v>905</v>
      </c>
    </row>
    <row r="1197">
      <c r="A1197" s="3" t="s">
        <v>6543</v>
      </c>
      <c r="B1197" s="3" t="s">
        <v>4595</v>
      </c>
      <c r="C1197" s="3" t="s">
        <v>126</v>
      </c>
      <c r="D1197" s="3" t="s">
        <v>6544</v>
      </c>
      <c r="E1197" s="11" t="s">
        <v>1437</v>
      </c>
      <c r="F1197" s="3">
        <v>4.0</v>
      </c>
      <c r="G1197" s="3" t="s">
        <v>905</v>
      </c>
    </row>
    <row r="1198">
      <c r="A1198" s="3" t="s">
        <v>6549</v>
      </c>
      <c r="B1198" s="3" t="s">
        <v>4599</v>
      </c>
      <c r="C1198" s="3" t="s">
        <v>51</v>
      </c>
      <c r="D1198" s="3" t="s">
        <v>6551</v>
      </c>
      <c r="E1198" s="11" t="s">
        <v>1454</v>
      </c>
      <c r="F1198" s="3">
        <v>1.0</v>
      </c>
      <c r="G1198" s="3" t="s">
        <v>905</v>
      </c>
    </row>
    <row r="1199">
      <c r="A1199" s="3" t="s">
        <v>6555</v>
      </c>
      <c r="B1199" s="3" t="s">
        <v>4599</v>
      </c>
      <c r="C1199" s="3" t="s">
        <v>98</v>
      </c>
      <c r="D1199" s="3" t="s">
        <v>6556</v>
      </c>
      <c r="E1199" s="11" t="s">
        <v>1437</v>
      </c>
      <c r="F1199" s="3">
        <v>2.0</v>
      </c>
      <c r="G1199" s="3" t="s">
        <v>905</v>
      </c>
    </row>
    <row r="1200">
      <c r="A1200" s="3" t="s">
        <v>6560</v>
      </c>
      <c r="B1200" s="3" t="s">
        <v>4599</v>
      </c>
      <c r="C1200" s="3" t="s">
        <v>361</v>
      </c>
      <c r="D1200" s="3" t="s">
        <v>6564</v>
      </c>
      <c r="E1200" s="11" t="s">
        <v>1437</v>
      </c>
      <c r="F1200" s="3">
        <v>3.0</v>
      </c>
      <c r="G1200" s="3" t="s">
        <v>905</v>
      </c>
    </row>
    <row r="1201">
      <c r="A1201" s="3" t="s">
        <v>6568</v>
      </c>
      <c r="B1201" s="3" t="s">
        <v>4599</v>
      </c>
      <c r="C1201" s="3" t="s">
        <v>126</v>
      </c>
      <c r="D1201" s="3" t="s">
        <v>6570</v>
      </c>
      <c r="E1201" s="11" t="s">
        <v>1437</v>
      </c>
      <c r="F1201" s="3">
        <v>4.0</v>
      </c>
      <c r="G1201" s="3" t="s">
        <v>905</v>
      </c>
    </row>
    <row r="1202">
      <c r="A1202" s="3" t="s">
        <v>6573</v>
      </c>
      <c r="B1202" s="3" t="s">
        <v>4603</v>
      </c>
      <c r="C1202" s="3" t="s">
        <v>51</v>
      </c>
      <c r="D1202" s="3" t="s">
        <v>6575</v>
      </c>
      <c r="E1202" s="11" t="s">
        <v>1437</v>
      </c>
      <c r="F1202" s="3">
        <v>1.0</v>
      </c>
      <c r="G1202" s="3" t="s">
        <v>905</v>
      </c>
    </row>
    <row r="1203">
      <c r="A1203" s="3" t="s">
        <v>6578</v>
      </c>
      <c r="B1203" s="3" t="s">
        <v>4603</v>
      </c>
      <c r="C1203" s="3" t="s">
        <v>98</v>
      </c>
      <c r="D1203" s="3" t="s">
        <v>6581</v>
      </c>
      <c r="E1203" s="11" t="s">
        <v>1437</v>
      </c>
      <c r="F1203" s="3">
        <v>2.0</v>
      </c>
      <c r="G1203" s="3" t="s">
        <v>905</v>
      </c>
    </row>
    <row r="1204">
      <c r="A1204" s="3" t="s">
        <v>6584</v>
      </c>
      <c r="B1204" s="3" t="s">
        <v>4603</v>
      </c>
      <c r="C1204" s="3" t="s">
        <v>361</v>
      </c>
      <c r="D1204" s="3" t="s">
        <v>6586</v>
      </c>
      <c r="E1204" s="11" t="s">
        <v>1454</v>
      </c>
      <c r="F1204" s="3">
        <v>3.0</v>
      </c>
      <c r="G1204" s="3" t="s">
        <v>905</v>
      </c>
    </row>
    <row r="1205">
      <c r="A1205" s="3" t="s">
        <v>6592</v>
      </c>
      <c r="B1205" s="3" t="s">
        <v>4603</v>
      </c>
      <c r="C1205" s="3" t="s">
        <v>126</v>
      </c>
      <c r="D1205" s="3" t="s">
        <v>6593</v>
      </c>
      <c r="E1205" s="11" t="s">
        <v>1437</v>
      </c>
      <c r="F1205" s="3">
        <v>4.0</v>
      </c>
      <c r="G1205" s="3" t="s">
        <v>905</v>
      </c>
    </row>
    <row r="1206">
      <c r="A1206" s="3" t="s">
        <v>6597</v>
      </c>
      <c r="B1206" s="3" t="s">
        <v>4607</v>
      </c>
      <c r="C1206" s="3" t="s">
        <v>51</v>
      </c>
      <c r="D1206" s="3" t="s">
        <v>6598</v>
      </c>
      <c r="E1206" s="11" t="s">
        <v>1437</v>
      </c>
      <c r="F1206" s="3">
        <v>1.0</v>
      </c>
      <c r="G1206" s="3" t="s">
        <v>905</v>
      </c>
    </row>
    <row r="1207">
      <c r="A1207" s="3" t="s">
        <v>6600</v>
      </c>
      <c r="B1207" s="3" t="s">
        <v>4607</v>
      </c>
      <c r="C1207" s="3" t="s">
        <v>98</v>
      </c>
      <c r="D1207" s="3" t="s">
        <v>6602</v>
      </c>
      <c r="E1207" s="11" t="s">
        <v>1454</v>
      </c>
      <c r="F1207" s="3">
        <v>2.0</v>
      </c>
      <c r="G1207" s="3" t="s">
        <v>905</v>
      </c>
    </row>
    <row r="1208">
      <c r="A1208" s="3" t="s">
        <v>6603</v>
      </c>
      <c r="B1208" s="3" t="s">
        <v>4607</v>
      </c>
      <c r="C1208" s="3" t="s">
        <v>361</v>
      </c>
      <c r="D1208" s="3" t="s">
        <v>6606</v>
      </c>
      <c r="E1208" s="11" t="s">
        <v>1437</v>
      </c>
      <c r="F1208" s="3">
        <v>3.0</v>
      </c>
      <c r="G1208" s="3" t="s">
        <v>905</v>
      </c>
    </row>
    <row r="1209">
      <c r="A1209" s="3" t="s">
        <v>6608</v>
      </c>
      <c r="B1209" s="3" t="s">
        <v>4607</v>
      </c>
      <c r="C1209" s="3" t="s">
        <v>126</v>
      </c>
      <c r="D1209" s="3" t="s">
        <v>6611</v>
      </c>
      <c r="E1209" s="11" t="s">
        <v>1437</v>
      </c>
      <c r="F1209" s="3">
        <v>4.0</v>
      </c>
      <c r="G1209" s="3" t="s">
        <v>905</v>
      </c>
    </row>
    <row r="1210">
      <c r="A1210" s="3" t="s">
        <v>6616</v>
      </c>
      <c r="B1210" s="3" t="s">
        <v>4611</v>
      </c>
      <c r="C1210" s="3" t="s">
        <v>51</v>
      </c>
      <c r="D1210" s="3" t="s">
        <v>6617</v>
      </c>
      <c r="E1210" s="11" t="s">
        <v>1454</v>
      </c>
      <c r="F1210" s="3">
        <v>1.0</v>
      </c>
      <c r="G1210" s="3" t="s">
        <v>905</v>
      </c>
    </row>
    <row r="1211">
      <c r="A1211" s="3" t="s">
        <v>6620</v>
      </c>
      <c r="B1211" s="3" t="s">
        <v>4611</v>
      </c>
      <c r="C1211" s="3" t="s">
        <v>98</v>
      </c>
      <c r="D1211" s="3" t="s">
        <v>6621</v>
      </c>
      <c r="E1211" s="11" t="s">
        <v>1437</v>
      </c>
      <c r="F1211" s="3">
        <v>2.0</v>
      </c>
      <c r="G1211" s="3" t="s">
        <v>905</v>
      </c>
    </row>
    <row r="1212">
      <c r="A1212" s="3" t="s">
        <v>6625</v>
      </c>
      <c r="B1212" s="3" t="s">
        <v>4611</v>
      </c>
      <c r="C1212" s="3" t="s">
        <v>361</v>
      </c>
      <c r="D1212" s="3" t="s">
        <v>6627</v>
      </c>
      <c r="E1212" s="11" t="s">
        <v>1437</v>
      </c>
      <c r="F1212" s="3">
        <v>3.0</v>
      </c>
      <c r="G1212" s="3" t="s">
        <v>905</v>
      </c>
    </row>
    <row r="1213">
      <c r="A1213" s="3" t="s">
        <v>6631</v>
      </c>
      <c r="B1213" s="3" t="s">
        <v>4611</v>
      </c>
      <c r="C1213" s="3" t="s">
        <v>126</v>
      </c>
      <c r="D1213" s="3" t="s">
        <v>6632</v>
      </c>
      <c r="E1213" s="11" t="s">
        <v>1437</v>
      </c>
      <c r="F1213" s="3">
        <v>4.0</v>
      </c>
      <c r="G1213" s="3" t="s">
        <v>905</v>
      </c>
    </row>
    <row r="1214">
      <c r="A1214" s="3" t="s">
        <v>6635</v>
      </c>
      <c r="B1214" s="3" t="s">
        <v>4617</v>
      </c>
      <c r="C1214" s="3" t="s">
        <v>51</v>
      </c>
      <c r="D1214" s="3" t="s">
        <v>6636</v>
      </c>
      <c r="E1214" s="11" t="s">
        <v>1437</v>
      </c>
      <c r="F1214" s="3">
        <v>1.0</v>
      </c>
      <c r="G1214" s="3" t="s">
        <v>905</v>
      </c>
    </row>
    <row r="1215">
      <c r="A1215" s="3" t="s">
        <v>6643</v>
      </c>
      <c r="B1215" s="3" t="s">
        <v>4617</v>
      </c>
      <c r="C1215" s="3" t="s">
        <v>98</v>
      </c>
      <c r="D1215" s="3" t="s">
        <v>6644</v>
      </c>
      <c r="E1215" s="11" t="s">
        <v>1437</v>
      </c>
      <c r="F1215" s="3">
        <v>2.0</v>
      </c>
      <c r="G1215" s="3" t="s">
        <v>905</v>
      </c>
    </row>
    <row r="1216">
      <c r="A1216" s="3" t="s">
        <v>6647</v>
      </c>
      <c r="B1216" s="3" t="s">
        <v>4617</v>
      </c>
      <c r="C1216" s="3" t="s">
        <v>361</v>
      </c>
      <c r="D1216" s="3" t="s">
        <v>6649</v>
      </c>
      <c r="E1216" s="11" t="s">
        <v>1454</v>
      </c>
      <c r="F1216" s="3">
        <v>3.0</v>
      </c>
      <c r="G1216" s="3" t="s">
        <v>905</v>
      </c>
    </row>
    <row r="1217">
      <c r="A1217" s="3" t="s">
        <v>6651</v>
      </c>
      <c r="B1217" s="3" t="s">
        <v>4617</v>
      </c>
      <c r="C1217" s="3" t="s">
        <v>126</v>
      </c>
      <c r="D1217" s="3" t="s">
        <v>6653</v>
      </c>
      <c r="E1217" s="11" t="s">
        <v>1437</v>
      </c>
      <c r="F1217" s="3">
        <v>4.0</v>
      </c>
      <c r="G1217" s="3" t="s">
        <v>905</v>
      </c>
    </row>
    <row r="1218">
      <c r="A1218" s="3" t="s">
        <v>6655</v>
      </c>
      <c r="B1218" s="3" t="s">
        <v>4620</v>
      </c>
      <c r="C1218" s="3" t="s">
        <v>51</v>
      </c>
      <c r="D1218" s="3" t="s">
        <v>6657</v>
      </c>
      <c r="E1218" s="11" t="s">
        <v>1437</v>
      </c>
      <c r="F1218" s="3">
        <v>1.0</v>
      </c>
      <c r="G1218" s="3" t="s">
        <v>905</v>
      </c>
    </row>
    <row r="1219">
      <c r="A1219" s="3" t="s">
        <v>6658</v>
      </c>
      <c r="B1219" s="3" t="s">
        <v>4620</v>
      </c>
      <c r="C1219" s="3" t="s">
        <v>98</v>
      </c>
      <c r="D1219" s="3" t="s">
        <v>6661</v>
      </c>
      <c r="E1219" s="11" t="s">
        <v>1437</v>
      </c>
      <c r="F1219" s="3">
        <v>2.0</v>
      </c>
      <c r="G1219" s="3" t="s">
        <v>905</v>
      </c>
    </row>
    <row r="1220">
      <c r="A1220" s="3" t="s">
        <v>6663</v>
      </c>
      <c r="B1220" s="3" t="s">
        <v>4620</v>
      </c>
      <c r="C1220" s="3" t="s">
        <v>361</v>
      </c>
      <c r="D1220" s="3" t="s">
        <v>6666</v>
      </c>
      <c r="E1220" s="11" t="s">
        <v>1454</v>
      </c>
      <c r="F1220" s="3">
        <v>3.0</v>
      </c>
      <c r="G1220" s="3" t="s">
        <v>905</v>
      </c>
    </row>
    <row r="1221">
      <c r="A1221" s="3" t="s">
        <v>6669</v>
      </c>
      <c r="B1221" s="3" t="s">
        <v>4620</v>
      </c>
      <c r="C1221" s="3" t="s">
        <v>126</v>
      </c>
      <c r="D1221" s="3" t="s">
        <v>6674</v>
      </c>
      <c r="E1221" s="11" t="s">
        <v>1437</v>
      </c>
      <c r="F1221" s="3">
        <v>4.0</v>
      </c>
      <c r="G1221" s="3" t="s">
        <v>905</v>
      </c>
    </row>
    <row r="1222">
      <c r="A1222" s="3" t="s">
        <v>6676</v>
      </c>
      <c r="B1222" s="3" t="s">
        <v>4623</v>
      </c>
      <c r="C1222" s="3" t="s">
        <v>51</v>
      </c>
      <c r="D1222" s="3" t="s">
        <v>6679</v>
      </c>
      <c r="E1222" s="11" t="s">
        <v>1437</v>
      </c>
      <c r="F1222" s="3">
        <v>1.0</v>
      </c>
      <c r="G1222" s="3" t="s">
        <v>905</v>
      </c>
    </row>
    <row r="1223">
      <c r="A1223" s="3" t="s">
        <v>6681</v>
      </c>
      <c r="B1223" s="3" t="s">
        <v>4623</v>
      </c>
      <c r="C1223" s="3" t="s">
        <v>98</v>
      </c>
      <c r="D1223" s="3" t="s">
        <v>6683</v>
      </c>
      <c r="E1223" s="11" t="s">
        <v>1437</v>
      </c>
      <c r="F1223" s="3">
        <v>2.0</v>
      </c>
      <c r="G1223" s="3" t="s">
        <v>905</v>
      </c>
    </row>
    <row r="1224">
      <c r="A1224" s="3" t="s">
        <v>6688</v>
      </c>
      <c r="B1224" s="3" t="s">
        <v>4623</v>
      </c>
      <c r="C1224" s="3" t="s">
        <v>361</v>
      </c>
      <c r="D1224" s="3" t="s">
        <v>6690</v>
      </c>
      <c r="E1224" s="11" t="s">
        <v>1437</v>
      </c>
      <c r="F1224" s="3">
        <v>3.0</v>
      </c>
      <c r="G1224" s="3" t="s">
        <v>905</v>
      </c>
    </row>
    <row r="1225">
      <c r="A1225" s="3" t="s">
        <v>6693</v>
      </c>
      <c r="B1225" s="3" t="s">
        <v>4623</v>
      </c>
      <c r="C1225" s="3" t="s">
        <v>126</v>
      </c>
      <c r="D1225" s="3" t="s">
        <v>6694</v>
      </c>
      <c r="E1225" s="11" t="s">
        <v>1454</v>
      </c>
      <c r="F1225" s="3">
        <v>4.0</v>
      </c>
      <c r="G1225" s="3" t="s">
        <v>905</v>
      </c>
    </row>
    <row r="1226">
      <c r="A1226" s="3" t="s">
        <v>6700</v>
      </c>
      <c r="B1226" s="3" t="s">
        <v>4627</v>
      </c>
      <c r="C1226" s="3" t="s">
        <v>51</v>
      </c>
      <c r="D1226" s="3" t="s">
        <v>6701</v>
      </c>
      <c r="E1226" s="11" t="s">
        <v>1454</v>
      </c>
      <c r="F1226" s="3">
        <v>1.0</v>
      </c>
      <c r="G1226" s="3" t="s">
        <v>905</v>
      </c>
    </row>
    <row r="1227">
      <c r="A1227" s="3" t="s">
        <v>6705</v>
      </c>
      <c r="B1227" s="3" t="s">
        <v>4627</v>
      </c>
      <c r="C1227" s="3" t="s">
        <v>98</v>
      </c>
      <c r="D1227" s="3" t="s">
        <v>6706</v>
      </c>
      <c r="E1227" s="11" t="s">
        <v>1437</v>
      </c>
      <c r="F1227" s="3">
        <v>2.0</v>
      </c>
      <c r="G1227" s="3" t="s">
        <v>905</v>
      </c>
    </row>
    <row r="1228">
      <c r="A1228" s="3" t="s">
        <v>6710</v>
      </c>
      <c r="B1228" s="3" t="s">
        <v>4627</v>
      </c>
      <c r="C1228" s="3" t="s">
        <v>361</v>
      </c>
      <c r="D1228" s="3" t="s">
        <v>6711</v>
      </c>
      <c r="E1228" s="11" t="s">
        <v>1437</v>
      </c>
      <c r="F1228" s="3">
        <v>3.0</v>
      </c>
      <c r="G1228" s="3" t="s">
        <v>905</v>
      </c>
    </row>
    <row r="1229">
      <c r="A1229" s="3" t="s">
        <v>6715</v>
      </c>
      <c r="B1229" s="3" t="s">
        <v>4627</v>
      </c>
      <c r="C1229" s="3" t="s">
        <v>126</v>
      </c>
      <c r="D1229" s="3" t="s">
        <v>6716</v>
      </c>
      <c r="E1229" s="11" t="s">
        <v>1437</v>
      </c>
      <c r="F1229" s="3">
        <v>4.0</v>
      </c>
      <c r="G1229" s="3" t="s">
        <v>905</v>
      </c>
    </row>
    <row r="1230">
      <c r="A1230" s="3" t="s">
        <v>6720</v>
      </c>
      <c r="B1230" s="3" t="s">
        <v>4634</v>
      </c>
      <c r="C1230" s="3" t="s">
        <v>51</v>
      </c>
      <c r="D1230" s="13" t="s">
        <v>6722</v>
      </c>
      <c r="E1230" s="11" t="s">
        <v>1437</v>
      </c>
      <c r="F1230" s="3">
        <v>1.0</v>
      </c>
      <c r="G1230" s="3" t="s">
        <v>905</v>
      </c>
    </row>
    <row r="1231">
      <c r="A1231" s="3" t="s">
        <v>6729</v>
      </c>
      <c r="B1231" s="3" t="s">
        <v>4634</v>
      </c>
      <c r="C1231" s="3" t="s">
        <v>98</v>
      </c>
      <c r="D1231" s="3" t="s">
        <v>6730</v>
      </c>
      <c r="E1231" s="11" t="s">
        <v>1437</v>
      </c>
      <c r="F1231" s="3">
        <v>2.0</v>
      </c>
      <c r="G1231" s="3" t="s">
        <v>905</v>
      </c>
    </row>
    <row r="1232">
      <c r="A1232" s="3" t="s">
        <v>6734</v>
      </c>
      <c r="B1232" s="3" t="s">
        <v>4634</v>
      </c>
      <c r="C1232" s="3" t="s">
        <v>361</v>
      </c>
      <c r="D1232" s="3" t="s">
        <v>6735</v>
      </c>
      <c r="E1232" s="11" t="s">
        <v>1454</v>
      </c>
      <c r="F1232" s="3">
        <v>3.0</v>
      </c>
      <c r="G1232" s="3" t="s">
        <v>905</v>
      </c>
    </row>
    <row r="1233">
      <c r="A1233" s="3" t="s">
        <v>6738</v>
      </c>
      <c r="B1233" s="3" t="s">
        <v>4634</v>
      </c>
      <c r="C1233" s="3" t="s">
        <v>126</v>
      </c>
      <c r="D1233" s="3" t="s">
        <v>6740</v>
      </c>
      <c r="E1233" s="11" t="s">
        <v>1437</v>
      </c>
      <c r="F1233" s="3">
        <v>4.0</v>
      </c>
      <c r="G1233" s="3" t="s">
        <v>905</v>
      </c>
    </row>
    <row r="1234">
      <c r="A1234" s="3" t="s">
        <v>6742</v>
      </c>
      <c r="B1234" s="3" t="s">
        <v>4639</v>
      </c>
      <c r="C1234" s="3" t="s">
        <v>51</v>
      </c>
      <c r="D1234" s="3" t="s">
        <v>6745</v>
      </c>
      <c r="E1234" s="11" t="s">
        <v>1437</v>
      </c>
      <c r="F1234" s="3">
        <v>1.0</v>
      </c>
      <c r="G1234" s="3" t="s">
        <v>905</v>
      </c>
    </row>
    <row r="1235">
      <c r="A1235" s="3" t="s">
        <v>6749</v>
      </c>
      <c r="B1235" s="3" t="s">
        <v>4639</v>
      </c>
      <c r="C1235" s="3" t="s">
        <v>98</v>
      </c>
      <c r="D1235" s="3" t="s">
        <v>3319</v>
      </c>
      <c r="E1235" s="11" t="s">
        <v>1437</v>
      </c>
      <c r="F1235" s="3">
        <v>2.0</v>
      </c>
      <c r="G1235" s="3" t="s">
        <v>905</v>
      </c>
    </row>
    <row r="1236">
      <c r="A1236" s="3" t="s">
        <v>6754</v>
      </c>
      <c r="B1236" s="3" t="s">
        <v>4639</v>
      </c>
      <c r="C1236" s="3" t="s">
        <v>361</v>
      </c>
      <c r="D1236" s="3" t="s">
        <v>6756</v>
      </c>
      <c r="E1236" s="11" t="s">
        <v>1454</v>
      </c>
      <c r="F1236" s="3">
        <v>3.0</v>
      </c>
      <c r="G1236" s="3" t="s">
        <v>905</v>
      </c>
    </row>
    <row r="1237">
      <c r="A1237" s="3" t="s">
        <v>6760</v>
      </c>
      <c r="B1237" s="3" t="s">
        <v>4639</v>
      </c>
      <c r="C1237" s="3" t="s">
        <v>126</v>
      </c>
      <c r="D1237" s="3" t="s">
        <v>5190</v>
      </c>
      <c r="E1237" s="11" t="s">
        <v>1437</v>
      </c>
      <c r="F1237" s="3">
        <v>4.0</v>
      </c>
      <c r="G1237" s="3" t="s">
        <v>905</v>
      </c>
    </row>
    <row r="1238">
      <c r="A1238" s="3" t="s">
        <v>6764</v>
      </c>
      <c r="B1238" s="3" t="s">
        <v>4644</v>
      </c>
      <c r="C1238" s="3" t="s">
        <v>51</v>
      </c>
      <c r="D1238" s="3" t="s">
        <v>4940</v>
      </c>
      <c r="E1238" s="11" t="s">
        <v>1437</v>
      </c>
      <c r="F1238" s="3">
        <v>1.0</v>
      </c>
      <c r="G1238" s="3" t="s">
        <v>905</v>
      </c>
    </row>
    <row r="1239">
      <c r="A1239" s="3" t="s">
        <v>6768</v>
      </c>
      <c r="B1239" s="3" t="s">
        <v>4644</v>
      </c>
      <c r="C1239" s="3" t="s">
        <v>98</v>
      </c>
      <c r="D1239" s="3" t="s">
        <v>4937</v>
      </c>
      <c r="E1239" s="11" t="s">
        <v>1454</v>
      </c>
      <c r="F1239" s="3">
        <v>2.0</v>
      </c>
      <c r="G1239" s="3" t="s">
        <v>905</v>
      </c>
    </row>
    <row r="1240">
      <c r="A1240" s="3" t="s">
        <v>6773</v>
      </c>
      <c r="B1240" s="3" t="s">
        <v>4644</v>
      </c>
      <c r="C1240" s="3" t="s">
        <v>361</v>
      </c>
      <c r="D1240" s="3" t="s">
        <v>4944</v>
      </c>
      <c r="E1240" s="11" t="s">
        <v>1437</v>
      </c>
      <c r="F1240" s="3">
        <v>3.0</v>
      </c>
      <c r="G1240" s="3" t="s">
        <v>905</v>
      </c>
    </row>
    <row r="1241">
      <c r="A1241" s="3" t="s">
        <v>6779</v>
      </c>
      <c r="B1241" s="3" t="s">
        <v>4644</v>
      </c>
      <c r="C1241" s="3" t="s">
        <v>126</v>
      </c>
      <c r="D1241" s="3" t="s">
        <v>4947</v>
      </c>
      <c r="E1241" s="11" t="s">
        <v>1437</v>
      </c>
      <c r="F1241" s="3">
        <v>4.0</v>
      </c>
      <c r="G1241" s="3" t="s">
        <v>905</v>
      </c>
    </row>
    <row r="1242">
      <c r="A1242" s="3" t="s">
        <v>6784</v>
      </c>
      <c r="B1242" s="3" t="s">
        <v>4649</v>
      </c>
      <c r="C1242" s="3" t="s">
        <v>51</v>
      </c>
      <c r="D1242" s="3" t="s">
        <v>6787</v>
      </c>
      <c r="E1242" s="11" t="s">
        <v>1454</v>
      </c>
      <c r="F1242" s="3">
        <v>1.0</v>
      </c>
      <c r="G1242" s="3" t="s">
        <v>905</v>
      </c>
    </row>
    <row r="1243">
      <c r="A1243" s="3" t="s">
        <v>6788</v>
      </c>
      <c r="B1243" s="3" t="s">
        <v>4649</v>
      </c>
      <c r="C1243" s="3" t="s">
        <v>98</v>
      </c>
      <c r="D1243" s="3" t="s">
        <v>6790</v>
      </c>
      <c r="E1243" s="11" t="s">
        <v>1437</v>
      </c>
      <c r="F1243" s="3">
        <v>2.0</v>
      </c>
      <c r="G1243" s="3" t="s">
        <v>905</v>
      </c>
    </row>
    <row r="1244">
      <c r="A1244" s="3" t="s">
        <v>6793</v>
      </c>
      <c r="B1244" s="3" t="s">
        <v>4649</v>
      </c>
      <c r="C1244" s="3" t="s">
        <v>361</v>
      </c>
      <c r="D1244" s="3" t="s">
        <v>6795</v>
      </c>
      <c r="E1244" s="11" t="s">
        <v>1437</v>
      </c>
      <c r="F1244" s="3">
        <v>3.0</v>
      </c>
      <c r="G1244" s="3" t="s">
        <v>905</v>
      </c>
    </row>
    <row r="1245">
      <c r="A1245" s="3" t="s">
        <v>6799</v>
      </c>
      <c r="B1245" s="3" t="s">
        <v>4649</v>
      </c>
      <c r="C1245" s="3" t="s">
        <v>126</v>
      </c>
      <c r="D1245" s="3" t="s">
        <v>6802</v>
      </c>
      <c r="E1245" s="11" t="s">
        <v>1437</v>
      </c>
      <c r="F1245" s="3">
        <v>4.0</v>
      </c>
      <c r="G1245" s="3" t="s">
        <v>905</v>
      </c>
    </row>
    <row r="1246">
      <c r="A1246" s="3" t="s">
        <v>6805</v>
      </c>
      <c r="B1246" s="3" t="s">
        <v>4655</v>
      </c>
      <c r="C1246" s="3" t="s">
        <v>51</v>
      </c>
      <c r="D1246" s="3" t="s">
        <v>6808</v>
      </c>
      <c r="E1246" s="11" t="s">
        <v>1454</v>
      </c>
      <c r="F1246" s="3">
        <v>1.0</v>
      </c>
      <c r="G1246" s="3" t="s">
        <v>905</v>
      </c>
    </row>
    <row r="1247">
      <c r="A1247" s="3" t="s">
        <v>6810</v>
      </c>
      <c r="B1247" s="3" t="s">
        <v>4655</v>
      </c>
      <c r="C1247" s="3" t="s">
        <v>98</v>
      </c>
      <c r="D1247" s="3" t="s">
        <v>6812</v>
      </c>
      <c r="E1247" s="11" t="s">
        <v>1437</v>
      </c>
      <c r="F1247" s="3">
        <v>2.0</v>
      </c>
      <c r="G1247" s="3" t="s">
        <v>905</v>
      </c>
    </row>
    <row r="1248">
      <c r="A1248" s="3" t="s">
        <v>6815</v>
      </c>
      <c r="B1248" s="3" t="s">
        <v>4655</v>
      </c>
      <c r="C1248" s="3" t="s">
        <v>361</v>
      </c>
      <c r="D1248" s="3" t="s">
        <v>6816</v>
      </c>
      <c r="E1248" s="11" t="s">
        <v>1437</v>
      </c>
      <c r="F1248" s="3">
        <v>3.0</v>
      </c>
      <c r="G1248" s="3" t="s">
        <v>905</v>
      </c>
    </row>
    <row r="1249">
      <c r="A1249" s="3" t="s">
        <v>6820</v>
      </c>
      <c r="B1249" s="3" t="s">
        <v>4655</v>
      </c>
      <c r="C1249" s="3" t="s">
        <v>126</v>
      </c>
      <c r="D1249" s="3" t="s">
        <v>6821</v>
      </c>
      <c r="E1249" s="11" t="s">
        <v>1437</v>
      </c>
      <c r="F1249" s="3">
        <v>4.0</v>
      </c>
      <c r="G1249" s="3" t="s">
        <v>905</v>
      </c>
    </row>
    <row r="1250">
      <c r="A1250" s="3" t="s">
        <v>6825</v>
      </c>
      <c r="B1250" s="3" t="s">
        <v>4660</v>
      </c>
      <c r="C1250" s="3" t="s">
        <v>51</v>
      </c>
      <c r="D1250" s="3" t="s">
        <v>6827</v>
      </c>
      <c r="E1250" s="11" t="s">
        <v>1454</v>
      </c>
      <c r="F1250" s="3">
        <v>1.0</v>
      </c>
      <c r="G1250" s="3" t="s">
        <v>905</v>
      </c>
    </row>
    <row r="1251">
      <c r="A1251" s="3" t="s">
        <v>6832</v>
      </c>
      <c r="B1251" s="3" t="s">
        <v>4660</v>
      </c>
      <c r="C1251" s="3" t="s">
        <v>98</v>
      </c>
      <c r="D1251" s="3" t="s">
        <v>6835</v>
      </c>
      <c r="E1251" s="11" t="s">
        <v>1437</v>
      </c>
      <c r="F1251" s="3">
        <v>2.0</v>
      </c>
      <c r="G1251" s="3" t="s">
        <v>905</v>
      </c>
    </row>
    <row r="1252">
      <c r="A1252" s="3" t="s">
        <v>6838</v>
      </c>
      <c r="B1252" s="3" t="s">
        <v>4660</v>
      </c>
      <c r="C1252" s="3" t="s">
        <v>361</v>
      </c>
      <c r="D1252" s="3" t="s">
        <v>6839</v>
      </c>
      <c r="E1252" s="11" t="s">
        <v>1437</v>
      </c>
      <c r="F1252" s="3">
        <v>3.0</v>
      </c>
      <c r="G1252" s="3" t="s">
        <v>905</v>
      </c>
    </row>
    <row r="1253">
      <c r="A1253" s="3" t="s">
        <v>6842</v>
      </c>
      <c r="B1253" s="3" t="s">
        <v>4660</v>
      </c>
      <c r="C1253" s="3" t="s">
        <v>126</v>
      </c>
      <c r="D1253" s="3" t="s">
        <v>6844</v>
      </c>
      <c r="E1253" s="11" t="s">
        <v>1437</v>
      </c>
      <c r="F1253" s="3">
        <v>4.0</v>
      </c>
      <c r="G1253" s="3" t="s">
        <v>905</v>
      </c>
    </row>
    <row r="1254">
      <c r="A1254" s="3" t="s">
        <v>6846</v>
      </c>
      <c r="B1254" s="3" t="s">
        <v>4665</v>
      </c>
      <c r="C1254" s="3" t="s">
        <v>51</v>
      </c>
      <c r="D1254" s="3" t="s">
        <v>2341</v>
      </c>
      <c r="E1254" s="11" t="s">
        <v>1437</v>
      </c>
      <c r="F1254" s="3">
        <v>1.0</v>
      </c>
      <c r="G1254" s="3" t="s">
        <v>905</v>
      </c>
    </row>
    <row r="1255">
      <c r="A1255" s="3" t="s">
        <v>6848</v>
      </c>
      <c r="B1255" s="3" t="s">
        <v>4665</v>
      </c>
      <c r="C1255" s="3" t="s">
        <v>98</v>
      </c>
      <c r="D1255" s="3" t="s">
        <v>1561</v>
      </c>
      <c r="E1255" s="11" t="s">
        <v>1454</v>
      </c>
      <c r="F1255" s="3">
        <v>2.0</v>
      </c>
      <c r="G1255" s="3" t="s">
        <v>905</v>
      </c>
    </row>
    <row r="1256">
      <c r="A1256" s="3" t="s">
        <v>6851</v>
      </c>
      <c r="B1256" s="3" t="s">
        <v>4665</v>
      </c>
      <c r="C1256" s="3" t="s">
        <v>361</v>
      </c>
      <c r="D1256" s="3" t="s">
        <v>6854</v>
      </c>
      <c r="E1256" s="11" t="s">
        <v>1437</v>
      </c>
      <c r="F1256" s="3">
        <v>3.0</v>
      </c>
      <c r="G1256" s="3" t="s">
        <v>905</v>
      </c>
    </row>
    <row r="1257">
      <c r="A1257" s="3" t="s">
        <v>6858</v>
      </c>
      <c r="B1257" s="3" t="s">
        <v>4665</v>
      </c>
      <c r="C1257" s="3" t="s">
        <v>126</v>
      </c>
      <c r="D1257" s="3" t="s">
        <v>6861</v>
      </c>
      <c r="E1257" s="11" t="s">
        <v>1437</v>
      </c>
      <c r="F1257" s="3">
        <v>4.0</v>
      </c>
      <c r="G1257" s="3" t="s">
        <v>905</v>
      </c>
    </row>
    <row r="1258">
      <c r="A1258" s="3" t="s">
        <v>6866</v>
      </c>
      <c r="B1258" s="3" t="s">
        <v>4671</v>
      </c>
      <c r="C1258" s="3" t="s">
        <v>51</v>
      </c>
      <c r="D1258" s="3" t="s">
        <v>5509</v>
      </c>
      <c r="E1258" s="11" t="s">
        <v>1454</v>
      </c>
      <c r="F1258" s="3">
        <v>1.0</v>
      </c>
      <c r="G1258" s="3" t="s">
        <v>905</v>
      </c>
    </row>
    <row r="1259">
      <c r="A1259" s="3" t="s">
        <v>6872</v>
      </c>
      <c r="B1259" s="3" t="s">
        <v>4671</v>
      </c>
      <c r="C1259" s="3" t="s">
        <v>98</v>
      </c>
      <c r="D1259" s="3" t="s">
        <v>6874</v>
      </c>
      <c r="E1259" s="11" t="s">
        <v>1437</v>
      </c>
      <c r="F1259" s="3">
        <v>2.0</v>
      </c>
      <c r="G1259" s="3" t="s">
        <v>905</v>
      </c>
    </row>
    <row r="1260">
      <c r="A1260" s="3" t="s">
        <v>6878</v>
      </c>
      <c r="B1260" s="3" t="s">
        <v>4671</v>
      </c>
      <c r="C1260" s="3" t="s">
        <v>361</v>
      </c>
      <c r="D1260" s="3" t="s">
        <v>6880</v>
      </c>
      <c r="E1260" s="11" t="s">
        <v>1437</v>
      </c>
      <c r="F1260" s="3">
        <v>3.0</v>
      </c>
      <c r="G1260" s="3" t="s">
        <v>905</v>
      </c>
    </row>
    <row r="1261">
      <c r="A1261" s="3" t="s">
        <v>6884</v>
      </c>
      <c r="B1261" s="3" t="s">
        <v>4671</v>
      </c>
      <c r="C1261" s="3" t="s">
        <v>126</v>
      </c>
      <c r="D1261" s="3" t="s">
        <v>6886</v>
      </c>
      <c r="E1261" s="11" t="s">
        <v>1437</v>
      </c>
      <c r="F1261" s="3">
        <v>4.0</v>
      </c>
      <c r="G1261" s="3" t="s">
        <v>905</v>
      </c>
    </row>
    <row r="1262">
      <c r="A1262" s="3" t="s">
        <v>6889</v>
      </c>
      <c r="B1262" s="3" t="s">
        <v>4687</v>
      </c>
      <c r="C1262" s="3" t="s">
        <v>51</v>
      </c>
      <c r="D1262" s="3" t="s">
        <v>6891</v>
      </c>
      <c r="E1262" s="11" t="s">
        <v>1454</v>
      </c>
      <c r="F1262" s="3">
        <v>1.0</v>
      </c>
      <c r="G1262" s="3" t="s">
        <v>905</v>
      </c>
    </row>
    <row r="1263">
      <c r="A1263" s="3" t="s">
        <v>6894</v>
      </c>
      <c r="B1263" s="3" t="s">
        <v>4687</v>
      </c>
      <c r="C1263" s="3" t="s">
        <v>98</v>
      </c>
      <c r="D1263" s="13" t="s">
        <v>6896</v>
      </c>
      <c r="E1263" s="11" t="s">
        <v>1437</v>
      </c>
      <c r="F1263" s="3">
        <v>2.0</v>
      </c>
      <c r="G1263" s="3" t="s">
        <v>905</v>
      </c>
    </row>
    <row r="1264">
      <c r="A1264" s="3" t="s">
        <v>6899</v>
      </c>
      <c r="B1264" s="3" t="s">
        <v>4687</v>
      </c>
      <c r="C1264" s="3" t="s">
        <v>361</v>
      </c>
      <c r="D1264" s="3" t="s">
        <v>6900</v>
      </c>
      <c r="E1264" s="11" t="s">
        <v>1437</v>
      </c>
      <c r="F1264" s="3">
        <v>3.0</v>
      </c>
      <c r="G1264" s="3" t="s">
        <v>905</v>
      </c>
    </row>
    <row r="1265">
      <c r="A1265" s="3" t="s">
        <v>6901</v>
      </c>
      <c r="B1265" s="3" t="s">
        <v>4687</v>
      </c>
      <c r="C1265" s="3" t="s">
        <v>126</v>
      </c>
      <c r="D1265" s="3" t="s">
        <v>6904</v>
      </c>
      <c r="E1265" s="11" t="s">
        <v>1437</v>
      </c>
      <c r="F1265" s="3">
        <v>4.0</v>
      </c>
      <c r="G1265" s="3" t="s">
        <v>905</v>
      </c>
    </row>
    <row r="1266">
      <c r="A1266" s="3" t="s">
        <v>6909</v>
      </c>
      <c r="B1266" s="3" t="s">
        <v>4693</v>
      </c>
      <c r="C1266" s="3" t="s">
        <v>51</v>
      </c>
      <c r="D1266" s="3" t="s">
        <v>6912</v>
      </c>
      <c r="E1266" s="11" t="s">
        <v>1437</v>
      </c>
      <c r="F1266" s="3">
        <v>1.0</v>
      </c>
      <c r="G1266" s="3" t="s">
        <v>905</v>
      </c>
    </row>
    <row r="1267">
      <c r="A1267" s="3" t="s">
        <v>6915</v>
      </c>
      <c r="B1267" s="3" t="s">
        <v>4693</v>
      </c>
      <c r="C1267" s="3" t="s">
        <v>98</v>
      </c>
      <c r="D1267" s="3" t="s">
        <v>6917</v>
      </c>
      <c r="E1267" s="11" t="s">
        <v>1454</v>
      </c>
      <c r="F1267" s="3">
        <v>2.0</v>
      </c>
      <c r="G1267" s="3" t="s">
        <v>905</v>
      </c>
    </row>
    <row r="1268">
      <c r="A1268" s="3" t="s">
        <v>6921</v>
      </c>
      <c r="B1268" s="3" t="s">
        <v>4693</v>
      </c>
      <c r="C1268" s="3" t="s">
        <v>361</v>
      </c>
      <c r="D1268" s="3" t="s">
        <v>6923</v>
      </c>
      <c r="E1268" s="11" t="s">
        <v>1437</v>
      </c>
      <c r="F1268" s="3">
        <v>3.0</v>
      </c>
      <c r="G1268" s="3" t="s">
        <v>905</v>
      </c>
    </row>
    <row r="1269">
      <c r="A1269" s="3" t="s">
        <v>6926</v>
      </c>
      <c r="B1269" s="3" t="s">
        <v>4693</v>
      </c>
      <c r="C1269" s="3" t="s">
        <v>126</v>
      </c>
      <c r="D1269" s="3" t="s">
        <v>6928</v>
      </c>
      <c r="E1269" s="11" t="s">
        <v>1437</v>
      </c>
      <c r="F1269" s="3">
        <v>4.0</v>
      </c>
      <c r="G1269" s="3" t="s">
        <v>905</v>
      </c>
    </row>
    <row r="1270">
      <c r="A1270" s="3" t="s">
        <v>6932</v>
      </c>
      <c r="B1270" s="3" t="s">
        <v>4697</v>
      </c>
      <c r="C1270" s="3" t="s">
        <v>51</v>
      </c>
      <c r="D1270" s="3" t="s">
        <v>6933</v>
      </c>
      <c r="E1270" s="11" t="s">
        <v>1437</v>
      </c>
      <c r="F1270" s="3">
        <v>1.0</v>
      </c>
      <c r="G1270" s="3" t="s">
        <v>905</v>
      </c>
    </row>
    <row r="1271">
      <c r="A1271" s="3" t="s">
        <v>6936</v>
      </c>
      <c r="B1271" s="3" t="s">
        <v>4697</v>
      </c>
      <c r="C1271" s="3" t="s">
        <v>98</v>
      </c>
      <c r="D1271" s="3" t="s">
        <v>6938</v>
      </c>
      <c r="E1271" s="11" t="s">
        <v>1437</v>
      </c>
      <c r="F1271" s="3">
        <v>2.0</v>
      </c>
      <c r="G1271" s="3" t="s">
        <v>905</v>
      </c>
    </row>
    <row r="1272">
      <c r="A1272" s="3" t="s">
        <v>6941</v>
      </c>
      <c r="B1272" s="3" t="s">
        <v>4697</v>
      </c>
      <c r="C1272" s="3" t="s">
        <v>361</v>
      </c>
      <c r="D1272" s="3" t="s">
        <v>6943</v>
      </c>
      <c r="E1272" s="11" t="s">
        <v>1454</v>
      </c>
      <c r="F1272" s="3">
        <v>3.0</v>
      </c>
      <c r="G1272" s="3" t="s">
        <v>905</v>
      </c>
    </row>
    <row r="1273">
      <c r="A1273" s="3" t="s">
        <v>6946</v>
      </c>
      <c r="B1273" s="3" t="s">
        <v>4697</v>
      </c>
      <c r="C1273" s="3" t="s">
        <v>126</v>
      </c>
      <c r="D1273" s="3" t="s">
        <v>6949</v>
      </c>
      <c r="E1273" s="11" t="s">
        <v>1437</v>
      </c>
      <c r="F1273" s="3">
        <v>4.0</v>
      </c>
      <c r="G1273" s="3" t="s">
        <v>905</v>
      </c>
    </row>
    <row r="1274">
      <c r="A1274" s="3" t="s">
        <v>6952</v>
      </c>
      <c r="B1274" s="3" t="s">
        <v>4722</v>
      </c>
      <c r="C1274" s="3" t="s">
        <v>51</v>
      </c>
      <c r="D1274" s="3" t="s">
        <v>6953</v>
      </c>
      <c r="E1274" s="11" t="s">
        <v>1437</v>
      </c>
      <c r="F1274" s="3">
        <v>1.0</v>
      </c>
      <c r="G1274" s="3" t="s">
        <v>905</v>
      </c>
    </row>
    <row r="1275">
      <c r="A1275" s="3" t="s">
        <v>6960</v>
      </c>
      <c r="B1275" s="3" t="s">
        <v>4722</v>
      </c>
      <c r="C1275" s="3" t="s">
        <v>98</v>
      </c>
      <c r="D1275" s="3" t="s">
        <v>6962</v>
      </c>
      <c r="E1275" s="11" t="s">
        <v>1454</v>
      </c>
      <c r="F1275" s="3">
        <v>2.0</v>
      </c>
      <c r="G1275" s="3" t="s">
        <v>905</v>
      </c>
    </row>
    <row r="1276">
      <c r="A1276" s="3" t="s">
        <v>6965</v>
      </c>
      <c r="B1276" s="3" t="s">
        <v>4722</v>
      </c>
      <c r="C1276" s="3" t="s">
        <v>361</v>
      </c>
      <c r="D1276" s="3" t="s">
        <v>6967</v>
      </c>
      <c r="E1276" s="11" t="s">
        <v>1437</v>
      </c>
      <c r="F1276" s="3">
        <v>3.0</v>
      </c>
      <c r="G1276" s="3" t="s">
        <v>905</v>
      </c>
    </row>
    <row r="1277">
      <c r="A1277" s="3" t="s">
        <v>6970</v>
      </c>
      <c r="B1277" s="3" t="s">
        <v>4722</v>
      </c>
      <c r="C1277" s="3" t="s">
        <v>126</v>
      </c>
      <c r="D1277" s="3" t="s">
        <v>6972</v>
      </c>
      <c r="E1277" s="11" t="s">
        <v>1437</v>
      </c>
      <c r="F1277" s="3">
        <v>4.0</v>
      </c>
      <c r="G1277" s="3" t="s">
        <v>905</v>
      </c>
    </row>
    <row r="1278">
      <c r="A1278" s="2" t="s">
        <v>6974</v>
      </c>
      <c r="B1278" s="2" t="s">
        <v>4732</v>
      </c>
      <c r="C1278" s="2" t="s">
        <v>51</v>
      </c>
      <c r="D1278" s="2" t="s">
        <v>6976</v>
      </c>
      <c r="E1278" s="2" t="b">
        <v>0</v>
      </c>
      <c r="F1278" s="2">
        <v>1.0</v>
      </c>
      <c r="G1278" s="2" t="s">
        <v>905</v>
      </c>
    </row>
    <row r="1279">
      <c r="A1279" s="2" t="s">
        <v>6980</v>
      </c>
      <c r="B1279" s="2" t="s">
        <v>4732</v>
      </c>
      <c r="C1279" s="2" t="s">
        <v>98</v>
      </c>
      <c r="D1279" s="2" t="s">
        <v>6983</v>
      </c>
      <c r="E1279" s="2" t="b">
        <v>0</v>
      </c>
      <c r="F1279" s="2">
        <v>2.0</v>
      </c>
      <c r="G1279" s="2" t="s">
        <v>905</v>
      </c>
    </row>
    <row r="1280">
      <c r="A1280" s="2" t="s">
        <v>6986</v>
      </c>
      <c r="B1280" s="2" t="s">
        <v>4732</v>
      </c>
      <c r="C1280" s="2" t="s">
        <v>361</v>
      </c>
      <c r="D1280" s="2" t="s">
        <v>6989</v>
      </c>
      <c r="E1280" s="2" t="b">
        <v>1</v>
      </c>
      <c r="F1280" s="2">
        <v>3.0</v>
      </c>
      <c r="G1280" s="2" t="s">
        <v>905</v>
      </c>
    </row>
    <row r="1281">
      <c r="A1281" s="2" t="s">
        <v>6994</v>
      </c>
      <c r="B1281" s="2" t="s">
        <v>4732</v>
      </c>
      <c r="C1281" s="2" t="s">
        <v>126</v>
      </c>
      <c r="D1281" s="2" t="s">
        <v>6995</v>
      </c>
      <c r="E1281" s="2" t="b">
        <v>0</v>
      </c>
      <c r="F1281" s="2">
        <v>4.0</v>
      </c>
      <c r="G1281" s="2" t="s">
        <v>905</v>
      </c>
    </row>
    <row r="1282">
      <c r="A1282" s="2" t="s">
        <v>6999</v>
      </c>
      <c r="B1282" s="2" t="s">
        <v>4737</v>
      </c>
      <c r="C1282" s="2" t="s">
        <v>51</v>
      </c>
      <c r="D1282" s="2" t="s">
        <v>7000</v>
      </c>
      <c r="E1282" s="2" t="b">
        <v>0</v>
      </c>
      <c r="F1282" s="2">
        <v>1.0</v>
      </c>
      <c r="G1282" s="2" t="s">
        <v>905</v>
      </c>
    </row>
    <row r="1283">
      <c r="A1283" s="2" t="s">
        <v>7004</v>
      </c>
      <c r="B1283" s="2" t="s">
        <v>4737</v>
      </c>
      <c r="C1283" s="2" t="s">
        <v>98</v>
      </c>
      <c r="D1283" s="2" t="s">
        <v>7007</v>
      </c>
      <c r="E1283" s="2" t="b">
        <v>1</v>
      </c>
      <c r="F1283" s="2">
        <v>2.0</v>
      </c>
      <c r="G1283" s="2" t="s">
        <v>905</v>
      </c>
    </row>
    <row r="1284">
      <c r="A1284" s="2" t="s">
        <v>7011</v>
      </c>
      <c r="B1284" s="2" t="s">
        <v>4737</v>
      </c>
      <c r="C1284" s="2" t="s">
        <v>361</v>
      </c>
      <c r="D1284" s="2" t="s">
        <v>7014</v>
      </c>
      <c r="E1284" s="2" t="b">
        <v>0</v>
      </c>
      <c r="F1284" s="2">
        <v>3.0</v>
      </c>
      <c r="G1284" s="2" t="s">
        <v>905</v>
      </c>
    </row>
    <row r="1285">
      <c r="A1285" s="2" t="s">
        <v>7020</v>
      </c>
      <c r="B1285" s="2" t="s">
        <v>4737</v>
      </c>
      <c r="C1285" s="2" t="s">
        <v>126</v>
      </c>
      <c r="D1285" s="2" t="s">
        <v>7022</v>
      </c>
      <c r="E1285" s="2" t="b">
        <v>0</v>
      </c>
      <c r="F1285" s="2">
        <v>4.0</v>
      </c>
      <c r="G1285" s="2" t="s">
        <v>905</v>
      </c>
    </row>
    <row r="1286">
      <c r="A1286" s="2" t="s">
        <v>7025</v>
      </c>
      <c r="B1286" s="2" t="s">
        <v>4744</v>
      </c>
      <c r="C1286" s="2" t="s">
        <v>51</v>
      </c>
      <c r="D1286" s="2" t="s">
        <v>1502</v>
      </c>
      <c r="E1286" s="2" t="b">
        <v>0</v>
      </c>
      <c r="F1286" s="2">
        <v>1.0</v>
      </c>
      <c r="G1286" s="2" t="s">
        <v>905</v>
      </c>
    </row>
    <row r="1287">
      <c r="A1287" s="2" t="s">
        <v>7029</v>
      </c>
      <c r="B1287" s="2" t="s">
        <v>4744</v>
      </c>
      <c r="C1287" s="2" t="s">
        <v>98</v>
      </c>
      <c r="D1287" s="2" t="s">
        <v>1512</v>
      </c>
      <c r="E1287" s="2" t="b">
        <v>1</v>
      </c>
      <c r="F1287" s="2">
        <v>2.0</v>
      </c>
      <c r="G1287" s="2" t="s">
        <v>905</v>
      </c>
    </row>
    <row r="1288">
      <c r="A1288" s="2" t="s">
        <v>7033</v>
      </c>
      <c r="B1288" s="2" t="s">
        <v>4744</v>
      </c>
      <c r="C1288" s="2" t="s">
        <v>361</v>
      </c>
      <c r="D1288" s="2" t="s">
        <v>1507</v>
      </c>
      <c r="E1288" s="2" t="b">
        <v>0</v>
      </c>
      <c r="F1288" s="2">
        <v>3.0</v>
      </c>
      <c r="G1288" s="2" t="s">
        <v>905</v>
      </c>
    </row>
    <row r="1289">
      <c r="A1289" s="2" t="s">
        <v>7036</v>
      </c>
      <c r="B1289" s="2" t="s">
        <v>4744</v>
      </c>
      <c r="C1289" s="2" t="s">
        <v>126</v>
      </c>
      <c r="D1289" s="2" t="s">
        <v>2035</v>
      </c>
      <c r="E1289" s="2" t="b">
        <v>0</v>
      </c>
      <c r="F1289" s="2">
        <v>4.0</v>
      </c>
      <c r="G1289" s="2" t="s">
        <v>905</v>
      </c>
    </row>
    <row r="1290">
      <c r="A1290" s="2" t="s">
        <v>7041</v>
      </c>
      <c r="B1290" s="2" t="s">
        <v>4757</v>
      </c>
      <c r="C1290" s="2" t="s">
        <v>51</v>
      </c>
      <c r="D1290" s="2" t="s">
        <v>1514</v>
      </c>
      <c r="E1290" s="2" t="b">
        <v>0</v>
      </c>
      <c r="F1290" s="2">
        <v>1.0</v>
      </c>
      <c r="G1290" s="2" t="s">
        <v>905</v>
      </c>
    </row>
    <row r="1291">
      <c r="A1291" s="2" t="s">
        <v>7045</v>
      </c>
      <c r="B1291" s="2" t="s">
        <v>4757</v>
      </c>
      <c r="C1291" s="2" t="s">
        <v>98</v>
      </c>
      <c r="D1291" s="2" t="s">
        <v>1517</v>
      </c>
      <c r="E1291" s="2" t="b">
        <v>1</v>
      </c>
      <c r="F1291" s="2">
        <v>2.0</v>
      </c>
      <c r="G1291" s="2" t="s">
        <v>905</v>
      </c>
    </row>
    <row r="1292">
      <c r="A1292" s="2" t="s">
        <v>7049</v>
      </c>
      <c r="B1292" s="2" t="s">
        <v>4757</v>
      </c>
      <c r="C1292" s="2" t="s">
        <v>361</v>
      </c>
      <c r="D1292" s="2" t="s">
        <v>1519</v>
      </c>
      <c r="E1292" s="2" t="b">
        <v>0</v>
      </c>
      <c r="F1292" s="2">
        <v>3.0</v>
      </c>
      <c r="G1292" s="2" t="s">
        <v>905</v>
      </c>
    </row>
    <row r="1293">
      <c r="A1293" s="2" t="s">
        <v>7053</v>
      </c>
      <c r="B1293" s="2" t="s">
        <v>4757</v>
      </c>
      <c r="C1293" s="2" t="s">
        <v>126</v>
      </c>
      <c r="D1293" s="2" t="s">
        <v>7057</v>
      </c>
      <c r="E1293" s="2" t="b">
        <v>0</v>
      </c>
      <c r="F1293" s="2">
        <v>4.0</v>
      </c>
      <c r="G1293" s="2" t="s">
        <v>905</v>
      </c>
    </row>
    <row r="1294">
      <c r="A1294" s="2" t="s">
        <v>7060</v>
      </c>
      <c r="B1294" s="2" t="s">
        <v>4763</v>
      </c>
      <c r="C1294" s="2" t="s">
        <v>51</v>
      </c>
      <c r="D1294" s="2" t="s">
        <v>1507</v>
      </c>
      <c r="E1294" s="2" t="b">
        <v>1</v>
      </c>
      <c r="F1294" s="2">
        <v>1.0</v>
      </c>
      <c r="G1294" s="2" t="s">
        <v>905</v>
      </c>
    </row>
    <row r="1295">
      <c r="A1295" s="2" t="s">
        <v>7063</v>
      </c>
      <c r="B1295" s="2" t="s">
        <v>4763</v>
      </c>
      <c r="C1295" s="2" t="s">
        <v>98</v>
      </c>
      <c r="D1295" s="2" t="s">
        <v>1502</v>
      </c>
      <c r="E1295" s="2" t="b">
        <v>0</v>
      </c>
      <c r="F1295" s="2">
        <v>2.0</v>
      </c>
      <c r="G1295" s="2" t="s">
        <v>905</v>
      </c>
    </row>
    <row r="1296">
      <c r="A1296" s="2" t="s">
        <v>7066</v>
      </c>
      <c r="B1296" s="2" t="s">
        <v>4763</v>
      </c>
      <c r="C1296" s="2" t="s">
        <v>361</v>
      </c>
      <c r="D1296" s="2" t="s">
        <v>2035</v>
      </c>
      <c r="E1296" s="2" t="b">
        <v>0</v>
      </c>
      <c r="F1296" s="2">
        <v>3.0</v>
      </c>
      <c r="G1296" s="2" t="s">
        <v>905</v>
      </c>
    </row>
    <row r="1297">
      <c r="A1297" s="2" t="s">
        <v>7069</v>
      </c>
      <c r="B1297" s="2" t="s">
        <v>4763</v>
      </c>
      <c r="C1297" s="2" t="s">
        <v>126</v>
      </c>
      <c r="D1297" s="2" t="s">
        <v>1509</v>
      </c>
      <c r="E1297" s="2" t="b">
        <v>0</v>
      </c>
      <c r="F1297" s="2">
        <v>4.0</v>
      </c>
      <c r="G1297" s="2" t="s">
        <v>905</v>
      </c>
    </row>
    <row r="1298">
      <c r="A1298" s="2" t="s">
        <v>7072</v>
      </c>
      <c r="B1298" s="2" t="s">
        <v>4772</v>
      </c>
      <c r="C1298" s="2" t="s">
        <v>51</v>
      </c>
      <c r="D1298" s="2" t="s">
        <v>7076</v>
      </c>
      <c r="E1298" s="2" t="b">
        <v>1</v>
      </c>
      <c r="F1298" s="2">
        <v>1.0</v>
      </c>
      <c r="G1298" s="2" t="s">
        <v>905</v>
      </c>
    </row>
    <row r="1299">
      <c r="A1299" s="2" t="s">
        <v>7078</v>
      </c>
      <c r="B1299" s="2" t="s">
        <v>4772</v>
      </c>
      <c r="C1299" s="2" t="s">
        <v>98</v>
      </c>
      <c r="D1299" s="2" t="s">
        <v>7081</v>
      </c>
      <c r="E1299" s="2" t="b">
        <v>0</v>
      </c>
      <c r="F1299" s="2">
        <v>2.0</v>
      </c>
      <c r="G1299" s="2" t="s">
        <v>905</v>
      </c>
    </row>
    <row r="1300">
      <c r="A1300" s="2" t="s">
        <v>7084</v>
      </c>
      <c r="B1300" s="2" t="s">
        <v>4772</v>
      </c>
      <c r="C1300" s="2" t="s">
        <v>361</v>
      </c>
      <c r="D1300" s="2" t="s">
        <v>7086</v>
      </c>
      <c r="E1300" s="2" t="b">
        <v>0</v>
      </c>
      <c r="F1300" s="2">
        <v>3.0</v>
      </c>
      <c r="G1300" s="2" t="s">
        <v>905</v>
      </c>
    </row>
    <row r="1301">
      <c r="A1301" s="2" t="s">
        <v>7091</v>
      </c>
      <c r="B1301" s="2" t="s">
        <v>4772</v>
      </c>
      <c r="C1301" s="2" t="s">
        <v>126</v>
      </c>
      <c r="D1301" s="2" t="s">
        <v>7093</v>
      </c>
      <c r="E1301" s="2" t="b">
        <v>0</v>
      </c>
      <c r="F1301" s="2">
        <v>4.0</v>
      </c>
      <c r="G1301" s="2" t="s">
        <v>905</v>
      </c>
    </row>
    <row r="1302">
      <c r="A1302" s="2" t="s">
        <v>7096</v>
      </c>
      <c r="B1302" s="2" t="s">
        <v>4780</v>
      </c>
      <c r="C1302" s="2" t="s">
        <v>51</v>
      </c>
      <c r="D1302" s="2" t="s">
        <v>5472</v>
      </c>
      <c r="E1302" s="2" t="b">
        <v>1</v>
      </c>
      <c r="F1302" s="2">
        <v>1.0</v>
      </c>
      <c r="G1302" s="2" t="s">
        <v>905</v>
      </c>
    </row>
    <row r="1303">
      <c r="A1303" s="2" t="s">
        <v>7101</v>
      </c>
      <c r="B1303" s="2" t="s">
        <v>4780</v>
      </c>
      <c r="C1303" s="2" t="s">
        <v>98</v>
      </c>
      <c r="D1303" s="2" t="s">
        <v>5477</v>
      </c>
      <c r="E1303" s="2" t="b">
        <v>0</v>
      </c>
      <c r="F1303" s="2">
        <v>2.0</v>
      </c>
      <c r="G1303" s="2" t="s">
        <v>905</v>
      </c>
    </row>
    <row r="1304">
      <c r="A1304" s="2" t="s">
        <v>7105</v>
      </c>
      <c r="B1304" s="2" t="s">
        <v>4780</v>
      </c>
      <c r="C1304" s="2" t="s">
        <v>361</v>
      </c>
      <c r="D1304" s="2" t="s">
        <v>7109</v>
      </c>
      <c r="E1304" s="2" t="b">
        <v>0</v>
      </c>
      <c r="F1304" s="2">
        <v>3.0</v>
      </c>
      <c r="G1304" s="2" t="s">
        <v>905</v>
      </c>
    </row>
    <row r="1305">
      <c r="A1305" s="2" t="s">
        <v>7111</v>
      </c>
      <c r="B1305" s="2" t="s">
        <v>4780</v>
      </c>
      <c r="C1305" s="2" t="s">
        <v>126</v>
      </c>
      <c r="D1305" s="2" t="s">
        <v>5482</v>
      </c>
      <c r="E1305" s="2" t="b">
        <v>0</v>
      </c>
      <c r="F1305" s="2">
        <v>4.0</v>
      </c>
      <c r="G1305" s="2" t="s">
        <v>905</v>
      </c>
    </row>
    <row r="1306">
      <c r="A1306" s="2" t="s">
        <v>7114</v>
      </c>
      <c r="B1306" s="2" t="s">
        <v>4785</v>
      </c>
      <c r="C1306" s="2" t="s">
        <v>51</v>
      </c>
      <c r="D1306" s="2" t="s">
        <v>7116</v>
      </c>
      <c r="E1306" s="2" t="b">
        <v>0</v>
      </c>
      <c r="F1306" s="2">
        <v>1.0</v>
      </c>
      <c r="G1306" s="2" t="s">
        <v>905</v>
      </c>
    </row>
    <row r="1307">
      <c r="A1307" s="2" t="s">
        <v>7117</v>
      </c>
      <c r="B1307" s="2" t="s">
        <v>4785</v>
      </c>
      <c r="C1307" s="2" t="s">
        <v>98</v>
      </c>
      <c r="D1307" s="2" t="s">
        <v>7120</v>
      </c>
      <c r="E1307" s="2" t="b">
        <v>0</v>
      </c>
      <c r="F1307" s="2">
        <v>2.0</v>
      </c>
      <c r="G1307" s="2" t="s">
        <v>905</v>
      </c>
    </row>
    <row r="1308">
      <c r="A1308" s="2" t="s">
        <v>7123</v>
      </c>
      <c r="B1308" s="2" t="s">
        <v>4785</v>
      </c>
      <c r="C1308" s="2" t="s">
        <v>361</v>
      </c>
      <c r="D1308" s="2" t="s">
        <v>7125</v>
      </c>
      <c r="E1308" s="2" t="b">
        <v>0</v>
      </c>
      <c r="F1308" s="2">
        <v>3.0</v>
      </c>
      <c r="G1308" s="2" t="s">
        <v>905</v>
      </c>
    </row>
    <row r="1309">
      <c r="A1309" s="2" t="s">
        <v>7130</v>
      </c>
      <c r="B1309" s="2" t="s">
        <v>4785</v>
      </c>
      <c r="C1309" s="2" t="s">
        <v>126</v>
      </c>
      <c r="D1309" s="2" t="s">
        <v>7132</v>
      </c>
      <c r="E1309" s="2" t="b">
        <v>1</v>
      </c>
      <c r="F1309" s="2">
        <v>4.0</v>
      </c>
      <c r="G1309" s="2" t="s">
        <v>905</v>
      </c>
    </row>
    <row r="1310">
      <c r="A1310" s="2" t="s">
        <v>7135</v>
      </c>
      <c r="B1310" s="2" t="s">
        <v>4809</v>
      </c>
      <c r="C1310" s="2" t="s">
        <v>51</v>
      </c>
      <c r="D1310" s="2" t="s">
        <v>7138</v>
      </c>
      <c r="E1310" s="2" t="b">
        <v>1</v>
      </c>
      <c r="F1310" s="2">
        <v>1.0</v>
      </c>
      <c r="G1310" s="2" t="s">
        <v>905</v>
      </c>
    </row>
    <row r="1311">
      <c r="A1311" s="2" t="s">
        <v>7140</v>
      </c>
      <c r="B1311" s="2" t="s">
        <v>4809</v>
      </c>
      <c r="C1311" s="2" t="s">
        <v>98</v>
      </c>
      <c r="D1311" s="2" t="s">
        <v>7143</v>
      </c>
      <c r="E1311" s="2" t="b">
        <v>0</v>
      </c>
      <c r="F1311" s="2">
        <v>2.0</v>
      </c>
      <c r="G1311" s="2" t="s">
        <v>905</v>
      </c>
    </row>
    <row r="1312">
      <c r="A1312" s="2" t="s">
        <v>7144</v>
      </c>
      <c r="B1312" s="2" t="s">
        <v>4809</v>
      </c>
      <c r="C1312" s="2" t="s">
        <v>361</v>
      </c>
      <c r="D1312" s="2" t="s">
        <v>7146</v>
      </c>
      <c r="E1312" s="2" t="b">
        <v>0</v>
      </c>
      <c r="F1312" s="2">
        <v>3.0</v>
      </c>
      <c r="G1312" s="2" t="s">
        <v>905</v>
      </c>
    </row>
    <row r="1313">
      <c r="A1313" s="2" t="s">
        <v>7150</v>
      </c>
      <c r="B1313" s="2" t="s">
        <v>4809</v>
      </c>
      <c r="C1313" s="2" t="s">
        <v>126</v>
      </c>
      <c r="D1313" s="2" t="s">
        <v>7151</v>
      </c>
      <c r="E1313" s="2" t="b">
        <v>0</v>
      </c>
      <c r="F1313" s="2">
        <v>4.0</v>
      </c>
      <c r="G1313" s="2" t="s">
        <v>905</v>
      </c>
    </row>
    <row r="1314">
      <c r="A1314" s="2" t="s">
        <v>7157</v>
      </c>
      <c r="B1314" s="2" t="s">
        <v>4816</v>
      </c>
      <c r="C1314" s="2" t="s">
        <v>51</v>
      </c>
      <c r="D1314" s="2" t="s">
        <v>7158</v>
      </c>
      <c r="E1314" s="2" t="b">
        <v>0</v>
      </c>
      <c r="F1314" s="2">
        <v>1.0</v>
      </c>
      <c r="G1314" s="2" t="s">
        <v>905</v>
      </c>
    </row>
    <row r="1315">
      <c r="A1315" s="2" t="s">
        <v>7161</v>
      </c>
      <c r="B1315" s="2" t="s">
        <v>4816</v>
      </c>
      <c r="C1315" s="2" t="s">
        <v>98</v>
      </c>
      <c r="D1315" s="2" t="s">
        <v>7162</v>
      </c>
      <c r="E1315" s="2" t="b">
        <v>0</v>
      </c>
      <c r="F1315" s="2">
        <v>2.0</v>
      </c>
      <c r="G1315" s="2" t="s">
        <v>905</v>
      </c>
    </row>
    <row r="1316">
      <c r="A1316" s="2" t="s">
        <v>7165</v>
      </c>
      <c r="B1316" s="2" t="s">
        <v>4816</v>
      </c>
      <c r="C1316" s="2" t="s">
        <v>361</v>
      </c>
      <c r="D1316" s="2" t="s">
        <v>7167</v>
      </c>
      <c r="E1316" s="2" t="b">
        <v>0</v>
      </c>
      <c r="F1316" s="2">
        <v>3.0</v>
      </c>
      <c r="G1316" s="2" t="s">
        <v>905</v>
      </c>
    </row>
    <row r="1317">
      <c r="A1317" s="2" t="s">
        <v>7171</v>
      </c>
      <c r="B1317" s="2" t="s">
        <v>4816</v>
      </c>
      <c r="C1317" s="2" t="s">
        <v>126</v>
      </c>
      <c r="D1317" s="2" t="s">
        <v>2372</v>
      </c>
      <c r="E1317" s="2" t="b">
        <v>1</v>
      </c>
      <c r="F1317" s="2">
        <v>4.0</v>
      </c>
      <c r="G1317" s="2" t="s">
        <v>905</v>
      </c>
    </row>
    <row r="1318">
      <c r="A1318" s="2" t="s">
        <v>7176</v>
      </c>
      <c r="B1318" s="2" t="s">
        <v>4821</v>
      </c>
      <c r="C1318" s="2" t="s">
        <v>51</v>
      </c>
      <c r="D1318" s="2" t="s">
        <v>7180</v>
      </c>
      <c r="E1318" s="2" t="b">
        <v>0</v>
      </c>
      <c r="F1318" s="2">
        <v>1.0</v>
      </c>
      <c r="G1318" s="2" t="s">
        <v>905</v>
      </c>
    </row>
    <row r="1319">
      <c r="A1319" s="2" t="s">
        <v>7182</v>
      </c>
      <c r="B1319" s="2" t="s">
        <v>4821</v>
      </c>
      <c r="C1319" s="2" t="s">
        <v>98</v>
      </c>
      <c r="D1319" s="2" t="s">
        <v>7184</v>
      </c>
      <c r="E1319" s="2" t="b">
        <v>0</v>
      </c>
      <c r="F1319" s="2">
        <v>2.0</v>
      </c>
      <c r="G1319" s="2" t="s">
        <v>905</v>
      </c>
    </row>
    <row r="1320">
      <c r="A1320" s="2" t="s">
        <v>7186</v>
      </c>
      <c r="B1320" s="2" t="s">
        <v>4821</v>
      </c>
      <c r="C1320" s="2" t="s">
        <v>361</v>
      </c>
      <c r="D1320" s="2" t="s">
        <v>7189</v>
      </c>
      <c r="E1320" s="2" t="b">
        <v>0</v>
      </c>
      <c r="F1320" s="2">
        <v>3.0</v>
      </c>
      <c r="G1320" s="2" t="s">
        <v>905</v>
      </c>
    </row>
    <row r="1321">
      <c r="A1321" s="2" t="s">
        <v>7190</v>
      </c>
      <c r="B1321" s="2" t="s">
        <v>4821</v>
      </c>
      <c r="C1321" s="2" t="s">
        <v>126</v>
      </c>
      <c r="D1321" s="2" t="s">
        <v>7193</v>
      </c>
      <c r="E1321" s="2" t="b">
        <v>1</v>
      </c>
      <c r="F1321" s="2">
        <v>4.0</v>
      </c>
      <c r="G1321" s="2" t="s">
        <v>905</v>
      </c>
    </row>
    <row r="1322">
      <c r="A1322" s="2" t="s">
        <v>7196</v>
      </c>
      <c r="B1322" s="2" t="s">
        <v>4827</v>
      </c>
      <c r="C1322" s="2" t="s">
        <v>51</v>
      </c>
      <c r="D1322" s="2" t="s">
        <v>1662</v>
      </c>
      <c r="E1322" s="2" t="b">
        <v>0</v>
      </c>
      <c r="F1322" s="2">
        <v>1.0</v>
      </c>
      <c r="G1322" s="2" t="s">
        <v>905</v>
      </c>
    </row>
    <row r="1323">
      <c r="A1323" s="2" t="s">
        <v>7200</v>
      </c>
      <c r="B1323" s="2" t="s">
        <v>4827</v>
      </c>
      <c r="C1323" s="2" t="s">
        <v>98</v>
      </c>
      <c r="D1323" s="2" t="s">
        <v>7201</v>
      </c>
      <c r="E1323" s="2" t="b">
        <v>0</v>
      </c>
      <c r="F1323" s="2">
        <v>2.0</v>
      </c>
      <c r="G1323" s="2" t="s">
        <v>905</v>
      </c>
    </row>
    <row r="1324">
      <c r="A1324" s="2" t="s">
        <v>7204</v>
      </c>
      <c r="B1324" s="2" t="s">
        <v>4827</v>
      </c>
      <c r="C1324" s="2" t="s">
        <v>361</v>
      </c>
      <c r="D1324" s="2" t="s">
        <v>7206</v>
      </c>
      <c r="E1324" s="2" t="b">
        <v>1</v>
      </c>
      <c r="F1324" s="2">
        <v>3.0</v>
      </c>
      <c r="G1324" s="2" t="s">
        <v>905</v>
      </c>
    </row>
    <row r="1325">
      <c r="A1325" s="2" t="s">
        <v>7210</v>
      </c>
      <c r="B1325" s="2" t="s">
        <v>4827</v>
      </c>
      <c r="C1325" s="2" t="s">
        <v>126</v>
      </c>
      <c r="D1325" s="2" t="s">
        <v>7213</v>
      </c>
      <c r="E1325" s="2" t="b">
        <v>0</v>
      </c>
      <c r="F1325" s="2">
        <v>4.0</v>
      </c>
      <c r="G1325" s="2" t="s">
        <v>905</v>
      </c>
    </row>
    <row r="1326">
      <c r="A1326" s="2" t="s">
        <v>7216</v>
      </c>
      <c r="B1326" s="2" t="s">
        <v>4833</v>
      </c>
      <c r="C1326" s="2" t="s">
        <v>51</v>
      </c>
      <c r="D1326" s="2" t="s">
        <v>7219</v>
      </c>
      <c r="E1326" s="2" t="b">
        <v>0</v>
      </c>
      <c r="F1326" s="2">
        <v>1.0</v>
      </c>
      <c r="G1326" s="2" t="s">
        <v>905</v>
      </c>
    </row>
    <row r="1327">
      <c r="A1327" s="2" t="s">
        <v>7224</v>
      </c>
      <c r="B1327" s="2" t="s">
        <v>4833</v>
      </c>
      <c r="C1327" s="2" t="s">
        <v>98</v>
      </c>
      <c r="D1327" s="2" t="s">
        <v>7225</v>
      </c>
      <c r="E1327" s="2" t="b">
        <v>1</v>
      </c>
      <c r="F1327" s="2">
        <v>2.0</v>
      </c>
      <c r="G1327" s="2" t="s">
        <v>905</v>
      </c>
    </row>
    <row r="1328">
      <c r="A1328" s="2" t="s">
        <v>7228</v>
      </c>
      <c r="B1328" s="2" t="s">
        <v>4833</v>
      </c>
      <c r="C1328" s="2" t="s">
        <v>361</v>
      </c>
      <c r="D1328" s="2" t="s">
        <v>7229</v>
      </c>
      <c r="E1328" s="2" t="b">
        <v>0</v>
      </c>
      <c r="F1328" s="2">
        <v>3.0</v>
      </c>
      <c r="G1328" s="2" t="s">
        <v>905</v>
      </c>
    </row>
    <row r="1329">
      <c r="A1329" s="2" t="s">
        <v>7232</v>
      </c>
      <c r="B1329" s="2" t="s">
        <v>4833</v>
      </c>
      <c r="C1329" s="2" t="s">
        <v>126</v>
      </c>
      <c r="D1329" s="2" t="s">
        <v>7233</v>
      </c>
      <c r="E1329" s="2" t="b">
        <v>0</v>
      </c>
      <c r="F1329" s="2">
        <v>4.0</v>
      </c>
      <c r="G1329" s="2" t="s">
        <v>905</v>
      </c>
    </row>
    <row r="1330">
      <c r="A1330" s="2" t="s">
        <v>7236</v>
      </c>
      <c r="B1330" s="2" t="s">
        <v>4839</v>
      </c>
      <c r="C1330" s="2" t="s">
        <v>51</v>
      </c>
      <c r="D1330" s="2" t="s">
        <v>7237</v>
      </c>
      <c r="E1330" s="2" t="b">
        <v>0</v>
      </c>
      <c r="F1330" s="2">
        <v>1.0</v>
      </c>
      <c r="G1330" s="2" t="s">
        <v>905</v>
      </c>
    </row>
    <row r="1331">
      <c r="A1331" s="2" t="s">
        <v>7240</v>
      </c>
      <c r="B1331" s="2" t="s">
        <v>4839</v>
      </c>
      <c r="C1331" s="2" t="s">
        <v>98</v>
      </c>
      <c r="D1331" s="2" t="s">
        <v>7242</v>
      </c>
      <c r="E1331" s="2" t="b">
        <v>0</v>
      </c>
      <c r="F1331" s="2">
        <v>2.0</v>
      </c>
      <c r="G1331" s="2" t="s">
        <v>905</v>
      </c>
    </row>
    <row r="1332">
      <c r="A1332" s="2" t="s">
        <v>7247</v>
      </c>
      <c r="B1332" s="2" t="s">
        <v>4839</v>
      </c>
      <c r="C1332" s="2" t="s">
        <v>361</v>
      </c>
      <c r="D1332" s="2" t="s">
        <v>7249</v>
      </c>
      <c r="E1332" s="2" t="b">
        <v>1</v>
      </c>
      <c r="F1332" s="2">
        <v>3.0</v>
      </c>
      <c r="G1332" s="2" t="s">
        <v>905</v>
      </c>
    </row>
    <row r="1333">
      <c r="A1333" s="2" t="s">
        <v>7252</v>
      </c>
      <c r="B1333" s="2" t="s">
        <v>4839</v>
      </c>
      <c r="C1333" s="2" t="s">
        <v>126</v>
      </c>
      <c r="D1333" s="2" t="s">
        <v>7253</v>
      </c>
      <c r="E1333" s="2" t="b">
        <v>0</v>
      </c>
      <c r="F1333" s="2">
        <v>4.0</v>
      </c>
      <c r="G1333" s="2" t="s">
        <v>905</v>
      </c>
    </row>
    <row r="1334">
      <c r="A1334" s="2" t="s">
        <v>7256</v>
      </c>
      <c r="B1334" s="2" t="s">
        <v>4844</v>
      </c>
      <c r="C1334" s="2" t="s">
        <v>51</v>
      </c>
      <c r="D1334" s="2" t="s">
        <v>7258</v>
      </c>
      <c r="E1334" s="2" t="b">
        <v>0</v>
      </c>
      <c r="F1334" s="2">
        <v>1.0</v>
      </c>
      <c r="G1334" s="2" t="s">
        <v>905</v>
      </c>
    </row>
    <row r="1335">
      <c r="A1335" s="2" t="s">
        <v>7263</v>
      </c>
      <c r="B1335" s="2" t="s">
        <v>4844</v>
      </c>
      <c r="C1335" s="2" t="s">
        <v>98</v>
      </c>
      <c r="D1335" s="2" t="s">
        <v>7265</v>
      </c>
      <c r="E1335" s="2" t="b">
        <v>0</v>
      </c>
      <c r="F1335" s="2">
        <v>2.0</v>
      </c>
      <c r="G1335" s="2" t="s">
        <v>905</v>
      </c>
    </row>
    <row r="1336">
      <c r="A1336" s="2" t="s">
        <v>7269</v>
      </c>
      <c r="B1336" s="2" t="s">
        <v>4844</v>
      </c>
      <c r="C1336" s="2" t="s">
        <v>361</v>
      </c>
      <c r="D1336" s="2" t="s">
        <v>7272</v>
      </c>
      <c r="E1336" s="2" t="b">
        <v>0</v>
      </c>
      <c r="F1336" s="2">
        <v>3.0</v>
      </c>
      <c r="G1336" s="2" t="s">
        <v>905</v>
      </c>
    </row>
    <row r="1337">
      <c r="A1337" s="2" t="s">
        <v>7273</v>
      </c>
      <c r="B1337" s="2" t="s">
        <v>4844</v>
      </c>
      <c r="C1337" s="2" t="s">
        <v>126</v>
      </c>
      <c r="D1337" s="2" t="s">
        <v>7276</v>
      </c>
      <c r="E1337" s="2" t="b">
        <v>1</v>
      </c>
      <c r="F1337" s="2">
        <v>4.0</v>
      </c>
      <c r="G1337" s="2" t="s">
        <v>905</v>
      </c>
    </row>
    <row r="1338">
      <c r="A1338" s="2" t="s">
        <v>7277</v>
      </c>
      <c r="B1338" s="2" t="s">
        <v>4850</v>
      </c>
      <c r="C1338" s="2" t="s">
        <v>51</v>
      </c>
      <c r="D1338" s="2">
        <v>24.0</v>
      </c>
      <c r="E1338" s="2" t="b">
        <v>1</v>
      </c>
      <c r="F1338" s="2">
        <v>1.0</v>
      </c>
      <c r="G1338" s="2" t="s">
        <v>905</v>
      </c>
    </row>
    <row r="1339">
      <c r="A1339" s="2" t="s">
        <v>7282</v>
      </c>
      <c r="B1339" s="2" t="s">
        <v>4850</v>
      </c>
      <c r="C1339" s="2" t="s">
        <v>98</v>
      </c>
      <c r="D1339" s="2">
        <v>30.0</v>
      </c>
      <c r="E1339" s="2" t="b">
        <v>0</v>
      </c>
      <c r="F1339" s="2">
        <v>2.0</v>
      </c>
      <c r="G1339" s="2" t="s">
        <v>905</v>
      </c>
    </row>
    <row r="1340">
      <c r="A1340" s="2" t="s">
        <v>7287</v>
      </c>
      <c r="B1340" s="2" t="s">
        <v>4850</v>
      </c>
      <c r="C1340" s="2" t="s">
        <v>361</v>
      </c>
      <c r="D1340" s="2">
        <v>120.0</v>
      </c>
      <c r="E1340" s="2" t="b">
        <v>0</v>
      </c>
      <c r="F1340" s="2">
        <v>3.0</v>
      </c>
      <c r="G1340" s="2" t="s">
        <v>905</v>
      </c>
    </row>
    <row r="1341">
      <c r="A1341" s="2" t="s">
        <v>7293</v>
      </c>
      <c r="B1341" s="2" t="s">
        <v>4850</v>
      </c>
      <c r="C1341" s="2" t="s">
        <v>126</v>
      </c>
      <c r="D1341" s="2">
        <v>20.0</v>
      </c>
      <c r="E1341" s="2" t="b">
        <v>0</v>
      </c>
      <c r="F1341" s="2">
        <v>4.0</v>
      </c>
      <c r="G1341" s="2" t="s">
        <v>905</v>
      </c>
    </row>
    <row r="1342">
      <c r="A1342" s="2" t="s">
        <v>7295</v>
      </c>
      <c r="B1342" s="2" t="s">
        <v>4854</v>
      </c>
      <c r="C1342" s="2" t="s">
        <v>51</v>
      </c>
      <c r="D1342" s="2" t="s">
        <v>7299</v>
      </c>
      <c r="E1342" s="2" t="b">
        <v>0</v>
      </c>
      <c r="F1342" s="2">
        <v>1.0</v>
      </c>
      <c r="G1342" s="2" t="s">
        <v>905</v>
      </c>
    </row>
    <row r="1343">
      <c r="A1343" s="2" t="s">
        <v>7300</v>
      </c>
      <c r="B1343" s="2" t="s">
        <v>4854</v>
      </c>
      <c r="C1343" s="2" t="s">
        <v>98</v>
      </c>
      <c r="D1343" s="2" t="s">
        <v>7301</v>
      </c>
      <c r="E1343" s="2" t="b">
        <v>0</v>
      </c>
      <c r="F1343" s="2">
        <v>2.0</v>
      </c>
      <c r="G1343" s="2" t="s">
        <v>905</v>
      </c>
    </row>
    <row r="1344">
      <c r="A1344" s="2" t="s">
        <v>7304</v>
      </c>
      <c r="B1344" s="2" t="s">
        <v>4854</v>
      </c>
      <c r="C1344" s="2" t="s">
        <v>361</v>
      </c>
      <c r="D1344" s="2" t="s">
        <v>7305</v>
      </c>
      <c r="E1344" s="2" t="b">
        <v>0</v>
      </c>
      <c r="F1344" s="2">
        <v>3.0</v>
      </c>
      <c r="G1344" s="2" t="s">
        <v>905</v>
      </c>
    </row>
    <row r="1345">
      <c r="A1345" s="2" t="s">
        <v>7307</v>
      </c>
      <c r="B1345" s="2" t="s">
        <v>4854</v>
      </c>
      <c r="C1345" s="2" t="s">
        <v>126</v>
      </c>
      <c r="D1345" s="2" t="s">
        <v>7308</v>
      </c>
      <c r="E1345" s="2" t="b">
        <v>1</v>
      </c>
      <c r="F1345" s="2">
        <v>4.0</v>
      </c>
      <c r="G1345" s="2" t="s">
        <v>905</v>
      </c>
    </row>
    <row r="1346">
      <c r="A1346" s="2" t="s">
        <v>7310</v>
      </c>
      <c r="B1346" s="2" t="s">
        <v>4862</v>
      </c>
      <c r="C1346" s="2" t="s">
        <v>51</v>
      </c>
      <c r="D1346" s="4" t="s">
        <v>7311</v>
      </c>
      <c r="E1346" s="2" t="b">
        <v>1</v>
      </c>
      <c r="F1346" s="2">
        <v>1.0</v>
      </c>
      <c r="G1346" s="2" t="s">
        <v>905</v>
      </c>
    </row>
    <row r="1347">
      <c r="A1347" s="2" t="s">
        <v>7312</v>
      </c>
      <c r="B1347" s="2" t="s">
        <v>4862</v>
      </c>
      <c r="C1347" s="2" t="s">
        <v>98</v>
      </c>
      <c r="D1347" s="4" t="s">
        <v>7313</v>
      </c>
      <c r="E1347" s="2" t="b">
        <v>0</v>
      </c>
      <c r="F1347" s="2">
        <v>2.0</v>
      </c>
      <c r="G1347" s="2" t="s">
        <v>905</v>
      </c>
    </row>
    <row r="1348">
      <c r="A1348" s="2" t="s">
        <v>7314</v>
      </c>
      <c r="B1348" s="2" t="s">
        <v>4862</v>
      </c>
      <c r="C1348" s="2" t="s">
        <v>361</v>
      </c>
      <c r="D1348" s="4" t="s">
        <v>7315</v>
      </c>
      <c r="E1348" s="2" t="b">
        <v>0</v>
      </c>
      <c r="F1348" s="2">
        <v>3.0</v>
      </c>
      <c r="G1348" s="2" t="s">
        <v>905</v>
      </c>
    </row>
    <row r="1349">
      <c r="A1349" s="2" t="s">
        <v>7317</v>
      </c>
      <c r="B1349" s="2" t="s">
        <v>4862</v>
      </c>
      <c r="C1349" s="2" t="s">
        <v>126</v>
      </c>
      <c r="D1349" s="4" t="s">
        <v>7319</v>
      </c>
      <c r="E1349" s="2" t="b">
        <v>0</v>
      </c>
      <c r="F1349" s="2">
        <v>4.0</v>
      </c>
      <c r="G1349" s="2" t="s">
        <v>905</v>
      </c>
    </row>
    <row r="1350">
      <c r="A1350" s="2" t="s">
        <v>7321</v>
      </c>
      <c r="B1350" s="2" t="s">
        <v>4867</v>
      </c>
      <c r="C1350" s="2" t="s">
        <v>51</v>
      </c>
      <c r="D1350" s="4" t="s">
        <v>2478</v>
      </c>
      <c r="E1350" s="2" t="b">
        <v>0</v>
      </c>
      <c r="F1350" s="2">
        <v>1.0</v>
      </c>
      <c r="G1350" s="2" t="s">
        <v>905</v>
      </c>
    </row>
    <row r="1351">
      <c r="A1351" s="2" t="s">
        <v>7324</v>
      </c>
      <c r="B1351" s="2" t="s">
        <v>4867</v>
      </c>
      <c r="C1351" s="2" t="s">
        <v>98</v>
      </c>
      <c r="D1351" s="4" t="s">
        <v>7325</v>
      </c>
      <c r="E1351" s="2" t="b">
        <v>1</v>
      </c>
      <c r="F1351" s="2">
        <v>2.0</v>
      </c>
      <c r="G1351" s="2" t="s">
        <v>905</v>
      </c>
    </row>
    <row r="1352">
      <c r="A1352" s="2" t="s">
        <v>7326</v>
      </c>
      <c r="B1352" s="2" t="s">
        <v>4867</v>
      </c>
      <c r="C1352" s="2" t="s">
        <v>361</v>
      </c>
      <c r="D1352" s="4" t="s">
        <v>7327</v>
      </c>
      <c r="E1352" s="2" t="b">
        <v>0</v>
      </c>
      <c r="F1352" s="2">
        <v>3.0</v>
      </c>
      <c r="G1352" s="2" t="s">
        <v>905</v>
      </c>
    </row>
    <row r="1353">
      <c r="A1353" s="2" t="s">
        <v>7328</v>
      </c>
      <c r="B1353" s="2" t="s">
        <v>4867</v>
      </c>
      <c r="C1353" s="2" t="s">
        <v>126</v>
      </c>
      <c r="D1353" s="4" t="s">
        <v>7329</v>
      </c>
      <c r="E1353" s="2" t="b">
        <v>0</v>
      </c>
      <c r="F1353" s="2">
        <v>4.0</v>
      </c>
      <c r="G1353" s="2" t="s">
        <v>905</v>
      </c>
    </row>
    <row r="1354">
      <c r="A1354" s="2" t="s">
        <v>7330</v>
      </c>
      <c r="B1354" s="2" t="s">
        <v>4874</v>
      </c>
      <c r="C1354" s="2" t="s">
        <v>51</v>
      </c>
      <c r="D1354" s="2" t="s">
        <v>7331</v>
      </c>
      <c r="E1354" s="2" t="b">
        <v>1</v>
      </c>
      <c r="F1354" s="2">
        <v>1.0</v>
      </c>
      <c r="G1354" s="2" t="s">
        <v>905</v>
      </c>
    </row>
    <row r="1355">
      <c r="A1355" s="2" t="s">
        <v>7332</v>
      </c>
      <c r="B1355" s="2" t="s">
        <v>4874</v>
      </c>
      <c r="C1355" s="2" t="s">
        <v>98</v>
      </c>
      <c r="D1355" s="2" t="s">
        <v>7333</v>
      </c>
      <c r="E1355" s="2" t="b">
        <v>0</v>
      </c>
      <c r="F1355" s="2">
        <v>2.0</v>
      </c>
      <c r="G1355" s="2" t="s">
        <v>905</v>
      </c>
    </row>
    <row r="1356">
      <c r="A1356" s="2" t="s">
        <v>7335</v>
      </c>
      <c r="B1356" s="2" t="s">
        <v>4874</v>
      </c>
      <c r="C1356" s="2" t="s">
        <v>361</v>
      </c>
      <c r="D1356" s="2" t="s">
        <v>7336</v>
      </c>
      <c r="E1356" s="2" t="b">
        <v>0</v>
      </c>
      <c r="F1356" s="2">
        <v>3.0</v>
      </c>
      <c r="G1356" s="2" t="s">
        <v>905</v>
      </c>
    </row>
    <row r="1357">
      <c r="A1357" s="2" t="s">
        <v>7337</v>
      </c>
      <c r="B1357" s="2" t="s">
        <v>4874</v>
      </c>
      <c r="C1357" s="2" t="s">
        <v>126</v>
      </c>
      <c r="D1357" s="2" t="s">
        <v>7338</v>
      </c>
      <c r="E1357" s="2" t="b">
        <v>0</v>
      </c>
      <c r="F1357" s="2">
        <v>4.0</v>
      </c>
      <c r="G1357" s="2" t="s">
        <v>905</v>
      </c>
    </row>
    <row r="1358">
      <c r="A1358" s="3" t="s">
        <v>7340</v>
      </c>
      <c r="B1358" s="3" t="s">
        <v>4918</v>
      </c>
      <c r="C1358" s="3" t="s">
        <v>51</v>
      </c>
      <c r="D1358" s="3" t="s">
        <v>7341</v>
      </c>
      <c r="E1358" s="11" t="s">
        <v>1437</v>
      </c>
      <c r="F1358" s="3">
        <v>1.0</v>
      </c>
      <c r="G1358" s="3" t="s">
        <v>905</v>
      </c>
    </row>
    <row r="1359">
      <c r="A1359" s="3" t="s">
        <v>7343</v>
      </c>
      <c r="B1359" s="3" t="s">
        <v>4918</v>
      </c>
      <c r="C1359" s="3" t="s">
        <v>98</v>
      </c>
      <c r="D1359" s="3" t="s">
        <v>7344</v>
      </c>
      <c r="E1359" s="11" t="s">
        <v>1437</v>
      </c>
      <c r="F1359" s="3">
        <v>2.0</v>
      </c>
      <c r="G1359" s="3" t="s">
        <v>905</v>
      </c>
    </row>
    <row r="1360">
      <c r="A1360" s="3" t="s">
        <v>7346</v>
      </c>
      <c r="B1360" s="3" t="s">
        <v>4918</v>
      </c>
      <c r="C1360" s="3" t="s">
        <v>361</v>
      </c>
      <c r="D1360" s="3" t="s">
        <v>7347</v>
      </c>
      <c r="E1360" s="11" t="s">
        <v>1437</v>
      </c>
      <c r="F1360" s="3">
        <v>3.0</v>
      </c>
      <c r="G1360" s="3" t="s">
        <v>905</v>
      </c>
    </row>
    <row r="1361">
      <c r="A1361" s="3" t="s">
        <v>7349</v>
      </c>
      <c r="B1361" s="3" t="s">
        <v>4918</v>
      </c>
      <c r="C1361" s="3" t="s">
        <v>126</v>
      </c>
      <c r="D1361" s="3" t="s">
        <v>7350</v>
      </c>
      <c r="E1361" s="11" t="s">
        <v>1454</v>
      </c>
      <c r="F1361" s="3">
        <v>4.0</v>
      </c>
      <c r="G1361" s="3" t="s">
        <v>905</v>
      </c>
    </row>
    <row r="1362">
      <c r="A1362" s="3" t="s">
        <v>7351</v>
      </c>
      <c r="B1362" s="3" t="s">
        <v>4927</v>
      </c>
      <c r="C1362" s="3" t="s">
        <v>51</v>
      </c>
      <c r="D1362" s="3" t="s">
        <v>7352</v>
      </c>
      <c r="E1362" s="11" t="s">
        <v>1437</v>
      </c>
      <c r="F1362" s="3">
        <v>1.0</v>
      </c>
      <c r="G1362" s="3" t="s">
        <v>905</v>
      </c>
    </row>
    <row r="1363">
      <c r="A1363" s="3" t="s">
        <v>7353</v>
      </c>
      <c r="B1363" s="3" t="s">
        <v>4927</v>
      </c>
      <c r="C1363" s="3" t="s">
        <v>98</v>
      </c>
      <c r="D1363" s="3" t="s">
        <v>7354</v>
      </c>
      <c r="E1363" s="11" t="s">
        <v>1437</v>
      </c>
      <c r="F1363" s="3">
        <v>2.0</v>
      </c>
      <c r="G1363" s="3" t="s">
        <v>905</v>
      </c>
    </row>
    <row r="1364">
      <c r="A1364" s="3" t="s">
        <v>7355</v>
      </c>
      <c r="B1364" s="3" t="s">
        <v>4927</v>
      </c>
      <c r="C1364" s="3" t="s">
        <v>361</v>
      </c>
      <c r="D1364" s="3" t="s">
        <v>7356</v>
      </c>
      <c r="E1364" s="11" t="s">
        <v>1437</v>
      </c>
      <c r="F1364" s="3">
        <v>3.0</v>
      </c>
      <c r="G1364" s="3" t="s">
        <v>905</v>
      </c>
    </row>
    <row r="1365">
      <c r="A1365" s="3" t="s">
        <v>7357</v>
      </c>
      <c r="B1365" s="3" t="s">
        <v>4927</v>
      </c>
      <c r="C1365" s="3" t="s">
        <v>126</v>
      </c>
      <c r="D1365" s="3" t="s">
        <v>7358</v>
      </c>
      <c r="E1365" s="11" t="s">
        <v>1454</v>
      </c>
      <c r="F1365" s="3">
        <v>4.0</v>
      </c>
      <c r="G1365" s="3" t="s">
        <v>905</v>
      </c>
    </row>
    <row r="1366">
      <c r="A1366" s="3" t="s">
        <v>7360</v>
      </c>
      <c r="B1366" s="3" t="s">
        <v>4936</v>
      </c>
      <c r="C1366" s="3" t="s">
        <v>51</v>
      </c>
      <c r="D1366" s="3" t="s">
        <v>7362</v>
      </c>
      <c r="E1366" s="11" t="s">
        <v>1437</v>
      </c>
      <c r="F1366" s="3">
        <v>1.0</v>
      </c>
      <c r="G1366" s="3" t="s">
        <v>905</v>
      </c>
    </row>
    <row r="1367">
      <c r="A1367" s="3" t="s">
        <v>7363</v>
      </c>
      <c r="B1367" s="3" t="s">
        <v>4936</v>
      </c>
      <c r="C1367" s="3" t="s">
        <v>98</v>
      </c>
      <c r="D1367" s="3" t="s">
        <v>7364</v>
      </c>
      <c r="E1367" s="11" t="s">
        <v>1437</v>
      </c>
      <c r="F1367" s="3">
        <v>2.0</v>
      </c>
      <c r="G1367" s="3" t="s">
        <v>905</v>
      </c>
    </row>
    <row r="1368">
      <c r="A1368" s="3" t="s">
        <v>7366</v>
      </c>
      <c r="B1368" s="3" t="s">
        <v>4936</v>
      </c>
      <c r="C1368" s="3" t="s">
        <v>361</v>
      </c>
      <c r="D1368" s="3" t="s">
        <v>7368</v>
      </c>
      <c r="E1368" s="11" t="s">
        <v>1454</v>
      </c>
      <c r="F1368" s="3">
        <v>3.0</v>
      </c>
      <c r="G1368" s="3" t="s">
        <v>905</v>
      </c>
    </row>
    <row r="1369">
      <c r="A1369" s="3" t="s">
        <v>7369</v>
      </c>
      <c r="B1369" s="3" t="s">
        <v>4936</v>
      </c>
      <c r="C1369" s="3" t="s">
        <v>126</v>
      </c>
      <c r="D1369" s="3" t="s">
        <v>7371</v>
      </c>
      <c r="E1369" s="11" t="s">
        <v>1437</v>
      </c>
      <c r="F1369" s="3">
        <v>4.0</v>
      </c>
      <c r="G1369" s="3" t="s">
        <v>905</v>
      </c>
    </row>
    <row r="1370">
      <c r="A1370" s="3" t="s">
        <v>7372</v>
      </c>
      <c r="B1370" s="3" t="s">
        <v>4942</v>
      </c>
      <c r="C1370" s="3" t="s">
        <v>51</v>
      </c>
      <c r="D1370" s="3" t="s">
        <v>7375</v>
      </c>
      <c r="E1370" s="11" t="s">
        <v>1437</v>
      </c>
      <c r="F1370" s="3">
        <v>1.0</v>
      </c>
      <c r="G1370" s="3" t="s">
        <v>905</v>
      </c>
    </row>
    <row r="1371">
      <c r="A1371" s="3" t="s">
        <v>7376</v>
      </c>
      <c r="B1371" s="3" t="s">
        <v>4942</v>
      </c>
      <c r="C1371" s="3" t="s">
        <v>98</v>
      </c>
      <c r="D1371" s="3" t="s">
        <v>7377</v>
      </c>
      <c r="E1371" s="11" t="s">
        <v>1454</v>
      </c>
      <c r="F1371" s="3">
        <v>2.0</v>
      </c>
      <c r="G1371" s="3" t="s">
        <v>905</v>
      </c>
    </row>
    <row r="1372">
      <c r="A1372" s="3" t="s">
        <v>7378</v>
      </c>
      <c r="B1372" s="3" t="s">
        <v>4942</v>
      </c>
      <c r="C1372" s="3" t="s">
        <v>361</v>
      </c>
      <c r="D1372" s="3" t="s">
        <v>7379</v>
      </c>
      <c r="E1372" s="11" t="s">
        <v>1437</v>
      </c>
      <c r="F1372" s="3">
        <v>3.0</v>
      </c>
      <c r="G1372" s="3" t="s">
        <v>905</v>
      </c>
    </row>
    <row r="1373">
      <c r="A1373" s="3" t="s">
        <v>7381</v>
      </c>
      <c r="B1373" s="3" t="s">
        <v>4942</v>
      </c>
      <c r="C1373" s="3" t="s">
        <v>126</v>
      </c>
      <c r="D1373" s="3" t="s">
        <v>7383</v>
      </c>
      <c r="E1373" s="11" t="s">
        <v>1437</v>
      </c>
      <c r="F1373" s="3">
        <v>4.0</v>
      </c>
      <c r="G1373" s="3" t="s">
        <v>905</v>
      </c>
    </row>
    <row r="1374">
      <c r="A1374" s="3" t="s">
        <v>7385</v>
      </c>
      <c r="B1374" s="3" t="s">
        <v>4951</v>
      </c>
      <c r="C1374" s="3" t="s">
        <v>51</v>
      </c>
      <c r="D1374" s="3" t="s">
        <v>1502</v>
      </c>
      <c r="E1374" s="11" t="s">
        <v>1454</v>
      </c>
      <c r="F1374" s="3">
        <v>1.0</v>
      </c>
      <c r="G1374" s="3" t="s">
        <v>905</v>
      </c>
    </row>
    <row r="1375">
      <c r="A1375" s="3" t="s">
        <v>7390</v>
      </c>
      <c r="B1375" s="3" t="s">
        <v>4951</v>
      </c>
      <c r="C1375" s="3" t="s">
        <v>98</v>
      </c>
      <c r="D1375" s="3" t="s">
        <v>1507</v>
      </c>
      <c r="E1375" s="11" t="s">
        <v>1437</v>
      </c>
      <c r="F1375" s="3">
        <v>2.0</v>
      </c>
      <c r="G1375" s="3" t="s">
        <v>905</v>
      </c>
    </row>
    <row r="1376">
      <c r="A1376" s="3" t="s">
        <v>7391</v>
      </c>
      <c r="B1376" s="3" t="s">
        <v>4951</v>
      </c>
      <c r="C1376" s="3" t="s">
        <v>361</v>
      </c>
      <c r="D1376" s="3" t="s">
        <v>1509</v>
      </c>
      <c r="E1376" s="11" t="s">
        <v>1437</v>
      </c>
      <c r="F1376" s="3">
        <v>3.0</v>
      </c>
      <c r="G1376" s="3" t="s">
        <v>905</v>
      </c>
    </row>
    <row r="1377">
      <c r="A1377" s="3" t="s">
        <v>7393</v>
      </c>
      <c r="B1377" s="3" t="s">
        <v>4951</v>
      </c>
      <c r="C1377" s="3" t="s">
        <v>126</v>
      </c>
      <c r="D1377" s="3" t="s">
        <v>1512</v>
      </c>
      <c r="E1377" s="11" t="s">
        <v>1437</v>
      </c>
      <c r="F1377" s="3">
        <v>4.0</v>
      </c>
      <c r="G1377" s="3" t="s">
        <v>905</v>
      </c>
    </row>
    <row r="1378">
      <c r="A1378" s="3" t="s">
        <v>7395</v>
      </c>
      <c r="B1378" s="3" t="s">
        <v>4956</v>
      </c>
      <c r="C1378" s="3" t="s">
        <v>51</v>
      </c>
      <c r="D1378" s="3" t="s">
        <v>2035</v>
      </c>
      <c r="E1378" s="11" t="s">
        <v>1437</v>
      </c>
      <c r="F1378" s="3">
        <v>1.0</v>
      </c>
      <c r="G1378" s="3" t="s">
        <v>905</v>
      </c>
    </row>
    <row r="1379">
      <c r="A1379" s="3" t="s">
        <v>7396</v>
      </c>
      <c r="B1379" s="3" t="s">
        <v>4956</v>
      </c>
      <c r="C1379" s="3" t="s">
        <v>98</v>
      </c>
      <c r="D1379" s="3" t="s">
        <v>1507</v>
      </c>
      <c r="E1379" s="11" t="s">
        <v>1437</v>
      </c>
      <c r="F1379" s="3">
        <v>2.0</v>
      </c>
      <c r="G1379" s="3" t="s">
        <v>905</v>
      </c>
    </row>
    <row r="1380">
      <c r="A1380" s="3" t="s">
        <v>7397</v>
      </c>
      <c r="B1380" s="3" t="s">
        <v>4956</v>
      </c>
      <c r="C1380" s="3" t="s">
        <v>361</v>
      </c>
      <c r="D1380" s="3" t="s">
        <v>1512</v>
      </c>
      <c r="E1380" s="11" t="s">
        <v>1454</v>
      </c>
      <c r="F1380" s="3">
        <v>3.0</v>
      </c>
      <c r="G1380" s="3" t="s">
        <v>905</v>
      </c>
    </row>
    <row r="1381">
      <c r="A1381" s="3" t="s">
        <v>7398</v>
      </c>
      <c r="B1381" s="3" t="s">
        <v>4956</v>
      </c>
      <c r="C1381" s="3" t="s">
        <v>126</v>
      </c>
      <c r="D1381" s="3" t="s">
        <v>1502</v>
      </c>
      <c r="E1381" s="11" t="s">
        <v>1437</v>
      </c>
      <c r="F1381" s="3">
        <v>4.0</v>
      </c>
      <c r="G1381" s="3" t="s">
        <v>905</v>
      </c>
    </row>
    <row r="1382">
      <c r="A1382" s="3" t="s">
        <v>7400</v>
      </c>
      <c r="B1382" s="3" t="s">
        <v>4963</v>
      </c>
      <c r="C1382" s="3" t="s">
        <v>51</v>
      </c>
      <c r="D1382" s="3" t="s">
        <v>7403</v>
      </c>
      <c r="E1382" s="11" t="s">
        <v>1437</v>
      </c>
      <c r="F1382" s="3">
        <v>1.0</v>
      </c>
      <c r="G1382" s="3" t="s">
        <v>905</v>
      </c>
    </row>
    <row r="1383">
      <c r="A1383" s="3" t="s">
        <v>7405</v>
      </c>
      <c r="B1383" s="3" t="s">
        <v>4963</v>
      </c>
      <c r="C1383" s="3" t="s">
        <v>98</v>
      </c>
      <c r="D1383" s="3" t="s">
        <v>7407</v>
      </c>
      <c r="E1383" s="11" t="s">
        <v>1437</v>
      </c>
      <c r="F1383" s="3">
        <v>2.0</v>
      </c>
      <c r="G1383" s="3" t="s">
        <v>905</v>
      </c>
    </row>
    <row r="1384">
      <c r="A1384" s="3" t="s">
        <v>7408</v>
      </c>
      <c r="B1384" s="3" t="s">
        <v>4963</v>
      </c>
      <c r="C1384" s="3" t="s">
        <v>361</v>
      </c>
      <c r="D1384" s="13" t="s">
        <v>7409</v>
      </c>
      <c r="E1384" s="11" t="s">
        <v>1454</v>
      </c>
      <c r="F1384" s="3">
        <v>3.0</v>
      </c>
      <c r="G1384" s="3" t="s">
        <v>905</v>
      </c>
    </row>
    <row r="1385">
      <c r="A1385" s="3" t="s">
        <v>7410</v>
      </c>
      <c r="B1385" s="3" t="s">
        <v>4963</v>
      </c>
      <c r="C1385" s="3" t="s">
        <v>126</v>
      </c>
      <c r="D1385" s="3" t="s">
        <v>7411</v>
      </c>
      <c r="E1385" s="11" t="s">
        <v>1437</v>
      </c>
      <c r="F1385" s="3">
        <v>4.0</v>
      </c>
      <c r="G1385" s="3" t="s">
        <v>905</v>
      </c>
    </row>
    <row r="1386">
      <c r="A1386" s="3" t="s">
        <v>7413</v>
      </c>
      <c r="B1386" s="3" t="s">
        <v>4969</v>
      </c>
      <c r="C1386" s="3" t="s">
        <v>51</v>
      </c>
      <c r="D1386" s="3" t="s">
        <v>4937</v>
      </c>
      <c r="E1386" s="11" t="s">
        <v>1454</v>
      </c>
      <c r="F1386" s="3">
        <v>1.0</v>
      </c>
      <c r="G1386" s="3" t="s">
        <v>905</v>
      </c>
    </row>
    <row r="1387">
      <c r="A1387" s="3" t="s">
        <v>7415</v>
      </c>
      <c r="B1387" s="3" t="s">
        <v>4969</v>
      </c>
      <c r="C1387" s="3" t="s">
        <v>98</v>
      </c>
      <c r="D1387" s="3" t="s">
        <v>4940</v>
      </c>
      <c r="E1387" s="11" t="s">
        <v>1437</v>
      </c>
      <c r="F1387" s="3">
        <v>2.0</v>
      </c>
      <c r="G1387" s="3" t="s">
        <v>905</v>
      </c>
    </row>
    <row r="1388">
      <c r="A1388" s="3" t="s">
        <v>7416</v>
      </c>
      <c r="B1388" s="3" t="s">
        <v>4969</v>
      </c>
      <c r="C1388" s="3" t="s">
        <v>361</v>
      </c>
      <c r="D1388" s="3" t="s">
        <v>4947</v>
      </c>
      <c r="E1388" s="11" t="s">
        <v>1437</v>
      </c>
      <c r="F1388" s="3">
        <v>3.0</v>
      </c>
      <c r="G1388" s="3" t="s">
        <v>905</v>
      </c>
    </row>
    <row r="1389">
      <c r="A1389" s="3" t="s">
        <v>7419</v>
      </c>
      <c r="B1389" s="3" t="s">
        <v>4969</v>
      </c>
      <c r="C1389" s="3" t="s">
        <v>126</v>
      </c>
      <c r="D1389" s="3" t="s">
        <v>5380</v>
      </c>
      <c r="E1389" s="11" t="s">
        <v>1437</v>
      </c>
      <c r="F1389" s="3">
        <v>4.0</v>
      </c>
      <c r="G1389" s="3" t="s">
        <v>905</v>
      </c>
    </row>
    <row r="1390">
      <c r="A1390" s="3" t="s">
        <v>7420</v>
      </c>
      <c r="B1390" s="3" t="s">
        <v>4976</v>
      </c>
      <c r="C1390" s="3" t="s">
        <v>51</v>
      </c>
      <c r="D1390" s="3" t="s">
        <v>2348</v>
      </c>
      <c r="E1390" s="11" t="s">
        <v>1454</v>
      </c>
      <c r="F1390" s="3">
        <v>1.0</v>
      </c>
      <c r="G1390" s="3" t="s">
        <v>905</v>
      </c>
    </row>
    <row r="1391">
      <c r="A1391" s="3" t="s">
        <v>7422</v>
      </c>
      <c r="B1391" s="3" t="s">
        <v>4976</v>
      </c>
      <c r="C1391" s="3" t="s">
        <v>98</v>
      </c>
      <c r="D1391" s="3" t="s">
        <v>2351</v>
      </c>
      <c r="E1391" s="11" t="s">
        <v>1437</v>
      </c>
      <c r="F1391" s="3">
        <v>2.0</v>
      </c>
      <c r="G1391" s="3" t="s">
        <v>905</v>
      </c>
    </row>
    <row r="1392">
      <c r="A1392" s="3" t="s">
        <v>7425</v>
      </c>
      <c r="B1392" s="3" t="s">
        <v>4976</v>
      </c>
      <c r="C1392" s="3" t="s">
        <v>361</v>
      </c>
      <c r="D1392" s="3" t="s">
        <v>2355</v>
      </c>
      <c r="E1392" s="11" t="s">
        <v>1437</v>
      </c>
      <c r="F1392" s="3">
        <v>3.0</v>
      </c>
      <c r="G1392" s="3" t="s">
        <v>905</v>
      </c>
    </row>
    <row r="1393">
      <c r="A1393" s="3" t="s">
        <v>7426</v>
      </c>
      <c r="B1393" s="3" t="s">
        <v>4976</v>
      </c>
      <c r="C1393" s="3" t="s">
        <v>126</v>
      </c>
      <c r="D1393" s="3" t="s">
        <v>7427</v>
      </c>
      <c r="E1393" s="11" t="s">
        <v>1437</v>
      </c>
      <c r="F1393" s="3">
        <v>4.0</v>
      </c>
      <c r="G1393" s="3" t="s">
        <v>905</v>
      </c>
    </row>
    <row r="1394">
      <c r="A1394" s="3" t="s">
        <v>7428</v>
      </c>
      <c r="B1394" s="3" t="s">
        <v>5055</v>
      </c>
      <c r="C1394" s="3" t="s">
        <v>51</v>
      </c>
      <c r="D1394" s="3" t="s">
        <v>7429</v>
      </c>
      <c r="E1394" s="11" t="s">
        <v>1437</v>
      </c>
      <c r="F1394" s="3">
        <v>1.0</v>
      </c>
      <c r="G1394" s="3" t="s">
        <v>905</v>
      </c>
    </row>
    <row r="1395">
      <c r="A1395" s="3" t="s">
        <v>7430</v>
      </c>
      <c r="B1395" s="3" t="s">
        <v>5055</v>
      </c>
      <c r="C1395" s="3" t="s">
        <v>98</v>
      </c>
      <c r="D1395" s="3" t="s">
        <v>7431</v>
      </c>
      <c r="E1395" s="11" t="s">
        <v>1437</v>
      </c>
      <c r="F1395" s="3">
        <v>2.0</v>
      </c>
      <c r="G1395" s="3" t="s">
        <v>905</v>
      </c>
    </row>
    <row r="1396">
      <c r="A1396" s="3" t="s">
        <v>7433</v>
      </c>
      <c r="B1396" s="3" t="s">
        <v>5055</v>
      </c>
      <c r="C1396" s="3" t="s">
        <v>361</v>
      </c>
      <c r="D1396" s="3" t="s">
        <v>7436</v>
      </c>
      <c r="E1396" s="11" t="s">
        <v>1437</v>
      </c>
      <c r="F1396" s="3">
        <v>3.0</v>
      </c>
      <c r="G1396" s="3" t="s">
        <v>905</v>
      </c>
    </row>
    <row r="1397">
      <c r="A1397" s="3" t="s">
        <v>7438</v>
      </c>
      <c r="B1397" s="3" t="s">
        <v>5055</v>
      </c>
      <c r="C1397" s="3" t="s">
        <v>126</v>
      </c>
      <c r="D1397" s="3" t="s">
        <v>7439</v>
      </c>
      <c r="E1397" s="11" t="s">
        <v>1454</v>
      </c>
      <c r="F1397" s="3">
        <v>4.0</v>
      </c>
      <c r="G1397" s="3" t="s">
        <v>905</v>
      </c>
    </row>
    <row r="1398">
      <c r="A1398" s="3" t="s">
        <v>7441</v>
      </c>
      <c r="B1398" s="3" t="s">
        <v>5061</v>
      </c>
      <c r="C1398" s="3" t="s">
        <v>51</v>
      </c>
      <c r="D1398" s="3" t="s">
        <v>7442</v>
      </c>
      <c r="E1398" s="11" t="s">
        <v>1454</v>
      </c>
      <c r="F1398" s="3">
        <v>1.0</v>
      </c>
      <c r="G1398" s="3" t="s">
        <v>905</v>
      </c>
    </row>
    <row r="1399">
      <c r="A1399" s="3" t="s">
        <v>7443</v>
      </c>
      <c r="B1399" s="3" t="s">
        <v>5061</v>
      </c>
      <c r="C1399" s="3" t="s">
        <v>98</v>
      </c>
      <c r="D1399" s="3" t="s">
        <v>7444</v>
      </c>
      <c r="E1399" s="11" t="s">
        <v>1437</v>
      </c>
      <c r="F1399" s="3">
        <v>2.0</v>
      </c>
      <c r="G1399" s="3" t="s">
        <v>905</v>
      </c>
    </row>
    <row r="1400">
      <c r="A1400" s="3" t="s">
        <v>7445</v>
      </c>
      <c r="B1400" s="3" t="s">
        <v>5061</v>
      </c>
      <c r="C1400" s="3" t="s">
        <v>361</v>
      </c>
      <c r="D1400" s="3" t="s">
        <v>7446</v>
      </c>
      <c r="E1400" s="11" t="s">
        <v>1437</v>
      </c>
      <c r="F1400" s="3">
        <v>3.0</v>
      </c>
      <c r="G1400" s="3" t="s">
        <v>905</v>
      </c>
    </row>
    <row r="1401">
      <c r="A1401" s="3" t="s">
        <v>7449</v>
      </c>
      <c r="B1401" s="3" t="s">
        <v>5061</v>
      </c>
      <c r="C1401" s="3" t="s">
        <v>126</v>
      </c>
      <c r="D1401" s="3" t="s">
        <v>7451</v>
      </c>
      <c r="E1401" s="11" t="s">
        <v>1437</v>
      </c>
      <c r="F1401" s="3">
        <v>4.0</v>
      </c>
      <c r="G1401" s="3" t="s">
        <v>905</v>
      </c>
    </row>
    <row r="1402">
      <c r="A1402" s="2" t="s">
        <v>7452</v>
      </c>
      <c r="B1402" s="2" t="s">
        <v>5069</v>
      </c>
      <c r="C1402" s="2" t="s">
        <v>51</v>
      </c>
      <c r="D1402" s="2" t="s">
        <v>7454</v>
      </c>
      <c r="E1402" s="2" t="b">
        <v>1</v>
      </c>
      <c r="F1402" s="2">
        <v>1.0</v>
      </c>
      <c r="G1402" s="2" t="s">
        <v>905</v>
      </c>
    </row>
    <row r="1403">
      <c r="A1403" s="2" t="s">
        <v>7456</v>
      </c>
      <c r="B1403" s="2" t="s">
        <v>5069</v>
      </c>
      <c r="C1403" s="2" t="s">
        <v>98</v>
      </c>
      <c r="D1403" s="2" t="s">
        <v>7457</v>
      </c>
      <c r="E1403" s="2" t="b">
        <v>0</v>
      </c>
      <c r="F1403" s="2">
        <v>2.0</v>
      </c>
      <c r="G1403" s="2" t="s">
        <v>905</v>
      </c>
    </row>
    <row r="1404">
      <c r="A1404" s="2" t="s">
        <v>7459</v>
      </c>
      <c r="B1404" s="2" t="s">
        <v>5069</v>
      </c>
      <c r="C1404" s="2" t="s">
        <v>361</v>
      </c>
      <c r="D1404" s="2" t="s">
        <v>7460</v>
      </c>
      <c r="E1404" s="2" t="b">
        <v>0</v>
      </c>
      <c r="F1404" s="2">
        <v>3.0</v>
      </c>
      <c r="G1404" s="2" t="s">
        <v>905</v>
      </c>
    </row>
    <row r="1405">
      <c r="A1405" s="2" t="s">
        <v>7461</v>
      </c>
      <c r="B1405" s="2" t="s">
        <v>5069</v>
      </c>
      <c r="C1405" s="2" t="s">
        <v>126</v>
      </c>
      <c r="D1405" s="2" t="s">
        <v>7462</v>
      </c>
      <c r="E1405" s="2" t="b">
        <v>0</v>
      </c>
      <c r="F1405" s="2">
        <v>4.0</v>
      </c>
      <c r="G1405" s="2" t="s">
        <v>905</v>
      </c>
    </row>
    <row r="1406">
      <c r="A1406" s="2" t="s">
        <v>7465</v>
      </c>
      <c r="B1406" s="2" t="s">
        <v>5075</v>
      </c>
      <c r="C1406" s="2" t="s">
        <v>51</v>
      </c>
      <c r="D1406" s="2" t="s">
        <v>7466</v>
      </c>
      <c r="E1406" s="2" t="b">
        <v>0</v>
      </c>
      <c r="F1406" s="2">
        <v>1.0</v>
      </c>
      <c r="G1406" s="2" t="s">
        <v>905</v>
      </c>
    </row>
    <row r="1407">
      <c r="A1407" s="2" t="s">
        <v>7467</v>
      </c>
      <c r="B1407" s="2" t="s">
        <v>5075</v>
      </c>
      <c r="C1407" s="2" t="s">
        <v>98</v>
      </c>
      <c r="D1407" s="2" t="s">
        <v>7468</v>
      </c>
      <c r="E1407" s="2" t="b">
        <v>1</v>
      </c>
      <c r="F1407" s="2">
        <v>2.0</v>
      </c>
      <c r="G1407" s="2" t="s">
        <v>905</v>
      </c>
    </row>
    <row r="1408">
      <c r="A1408" s="2" t="s">
        <v>7470</v>
      </c>
      <c r="B1408" s="2" t="s">
        <v>5075</v>
      </c>
      <c r="C1408" s="2" t="s">
        <v>361</v>
      </c>
      <c r="D1408" s="2" t="s">
        <v>7472</v>
      </c>
      <c r="E1408" s="2" t="b">
        <v>0</v>
      </c>
      <c r="F1408" s="2">
        <v>3.0</v>
      </c>
      <c r="G1408" s="2" t="s">
        <v>905</v>
      </c>
    </row>
    <row r="1409">
      <c r="A1409" s="2" t="s">
        <v>7476</v>
      </c>
      <c r="B1409" s="2" t="s">
        <v>5075</v>
      </c>
      <c r="C1409" s="2" t="s">
        <v>126</v>
      </c>
      <c r="D1409" s="2" t="s">
        <v>7479</v>
      </c>
      <c r="E1409" s="2" t="b">
        <v>0</v>
      </c>
      <c r="F1409" s="2">
        <v>4.0</v>
      </c>
      <c r="G1409" s="2" t="s">
        <v>905</v>
      </c>
    </row>
    <row r="1410">
      <c r="A1410" s="2" t="s">
        <v>7484</v>
      </c>
      <c r="B1410" s="2" t="s">
        <v>5080</v>
      </c>
      <c r="C1410" s="2" t="s">
        <v>51</v>
      </c>
      <c r="D1410" s="2" t="s">
        <v>4937</v>
      </c>
      <c r="E1410" s="2" t="b">
        <v>0</v>
      </c>
      <c r="F1410" s="2">
        <v>1.0</v>
      </c>
      <c r="G1410" s="2" t="s">
        <v>905</v>
      </c>
    </row>
    <row r="1411">
      <c r="A1411" s="2" t="s">
        <v>7491</v>
      </c>
      <c r="B1411" s="2" t="s">
        <v>5080</v>
      </c>
      <c r="C1411" s="2" t="s">
        <v>98</v>
      </c>
      <c r="D1411" s="2" t="s">
        <v>4947</v>
      </c>
      <c r="E1411" s="2" t="b">
        <v>0</v>
      </c>
      <c r="F1411" s="2">
        <v>2.0</v>
      </c>
      <c r="G1411" s="2" t="s">
        <v>905</v>
      </c>
    </row>
    <row r="1412">
      <c r="A1412" s="2" t="s">
        <v>7494</v>
      </c>
      <c r="B1412" s="2" t="s">
        <v>5080</v>
      </c>
      <c r="C1412" s="2" t="s">
        <v>361</v>
      </c>
      <c r="D1412" s="2" t="s">
        <v>4940</v>
      </c>
      <c r="E1412" s="2" t="b">
        <v>1</v>
      </c>
      <c r="F1412" s="2">
        <v>3.0</v>
      </c>
      <c r="G1412" s="2" t="s">
        <v>905</v>
      </c>
    </row>
    <row r="1413">
      <c r="A1413" s="2" t="s">
        <v>7499</v>
      </c>
      <c r="B1413" s="2" t="s">
        <v>5080</v>
      </c>
      <c r="C1413" s="2" t="s">
        <v>126</v>
      </c>
      <c r="D1413" s="2" t="s">
        <v>5380</v>
      </c>
      <c r="E1413" s="2" t="b">
        <v>0</v>
      </c>
      <c r="F1413" s="2">
        <v>4.0</v>
      </c>
      <c r="G1413" s="2" t="s">
        <v>905</v>
      </c>
    </row>
    <row r="1414">
      <c r="A1414" s="2" t="s">
        <v>7503</v>
      </c>
      <c r="B1414" s="2" t="s">
        <v>5083</v>
      </c>
      <c r="C1414" s="2" t="s">
        <v>51</v>
      </c>
      <c r="D1414" s="2" t="s">
        <v>7505</v>
      </c>
      <c r="E1414" s="2" t="b">
        <v>0</v>
      </c>
      <c r="F1414" s="2">
        <v>1.0</v>
      </c>
      <c r="G1414" s="2" t="s">
        <v>905</v>
      </c>
    </row>
    <row r="1415">
      <c r="A1415" s="2" t="s">
        <v>7508</v>
      </c>
      <c r="B1415" s="2" t="s">
        <v>5083</v>
      </c>
      <c r="C1415" s="2" t="s">
        <v>98</v>
      </c>
      <c r="D1415" s="2" t="s">
        <v>7510</v>
      </c>
      <c r="E1415" s="2" t="b">
        <v>1</v>
      </c>
      <c r="F1415" s="2">
        <v>2.0</v>
      </c>
      <c r="G1415" s="2" t="s">
        <v>905</v>
      </c>
    </row>
    <row r="1416">
      <c r="A1416" s="2" t="s">
        <v>7514</v>
      </c>
      <c r="B1416" s="2" t="s">
        <v>5083</v>
      </c>
      <c r="C1416" s="2" t="s">
        <v>361</v>
      </c>
      <c r="D1416" s="2" t="s">
        <v>1690</v>
      </c>
      <c r="E1416" s="2" t="b">
        <v>0</v>
      </c>
      <c r="F1416" s="2">
        <v>3.0</v>
      </c>
      <c r="G1416" s="2" t="s">
        <v>905</v>
      </c>
    </row>
    <row r="1417">
      <c r="A1417" s="2" t="s">
        <v>7517</v>
      </c>
      <c r="B1417" s="2" t="s">
        <v>5083</v>
      </c>
      <c r="C1417" s="2" t="s">
        <v>126</v>
      </c>
      <c r="D1417" s="2" t="s">
        <v>7520</v>
      </c>
      <c r="E1417" s="2" t="b">
        <v>0</v>
      </c>
      <c r="F1417" s="2">
        <v>4.0</v>
      </c>
      <c r="G1417" s="2" t="s">
        <v>905</v>
      </c>
    </row>
    <row r="1418">
      <c r="A1418" s="2" t="s">
        <v>7524</v>
      </c>
      <c r="B1418" s="2" t="s">
        <v>5088</v>
      </c>
      <c r="C1418" s="2" t="s">
        <v>51</v>
      </c>
      <c r="D1418" s="2" t="s">
        <v>7526</v>
      </c>
      <c r="E1418" s="2" t="b">
        <v>0</v>
      </c>
      <c r="F1418" s="2">
        <v>1.0</v>
      </c>
      <c r="G1418" s="2" t="s">
        <v>905</v>
      </c>
    </row>
    <row r="1419">
      <c r="A1419" s="2" t="s">
        <v>7528</v>
      </c>
      <c r="B1419" s="2" t="s">
        <v>5088</v>
      </c>
      <c r="C1419" s="2" t="s">
        <v>98</v>
      </c>
      <c r="D1419" s="2" t="s">
        <v>7531</v>
      </c>
      <c r="E1419" s="2" t="b">
        <v>0</v>
      </c>
      <c r="F1419" s="2">
        <v>2.0</v>
      </c>
      <c r="G1419" s="2" t="s">
        <v>905</v>
      </c>
    </row>
    <row r="1420">
      <c r="A1420" s="2" t="s">
        <v>7533</v>
      </c>
      <c r="B1420" s="2" t="s">
        <v>5088</v>
      </c>
      <c r="C1420" s="2" t="s">
        <v>361</v>
      </c>
      <c r="D1420" s="2" t="s">
        <v>7535</v>
      </c>
      <c r="E1420" s="2" t="b">
        <v>1</v>
      </c>
      <c r="F1420" s="2">
        <v>3.0</v>
      </c>
      <c r="G1420" s="2" t="s">
        <v>905</v>
      </c>
    </row>
    <row r="1421">
      <c r="A1421" s="2" t="s">
        <v>7542</v>
      </c>
      <c r="B1421" s="2" t="s">
        <v>5088</v>
      </c>
      <c r="C1421" s="2" t="s">
        <v>126</v>
      </c>
      <c r="D1421" s="2" t="s">
        <v>7544</v>
      </c>
      <c r="E1421" s="2" t="b">
        <v>0</v>
      </c>
      <c r="F1421" s="2">
        <v>4.0</v>
      </c>
      <c r="G1421" s="2" t="s">
        <v>905</v>
      </c>
    </row>
    <row r="1422">
      <c r="A1422" s="2" t="s">
        <v>7546</v>
      </c>
      <c r="B1422" s="2" t="s">
        <v>5093</v>
      </c>
      <c r="C1422" s="2" t="s">
        <v>51</v>
      </c>
      <c r="D1422" s="2">
        <v>10.0</v>
      </c>
      <c r="E1422" s="2" t="b">
        <v>0</v>
      </c>
      <c r="F1422" s="2">
        <v>1.0</v>
      </c>
      <c r="G1422" s="2" t="s">
        <v>905</v>
      </c>
    </row>
    <row r="1423">
      <c r="A1423" s="2" t="s">
        <v>7550</v>
      </c>
      <c r="B1423" s="2" t="s">
        <v>5093</v>
      </c>
      <c r="C1423" s="2" t="s">
        <v>98</v>
      </c>
      <c r="D1423" s="2">
        <v>15.0</v>
      </c>
      <c r="E1423" s="2" t="b">
        <v>1</v>
      </c>
      <c r="F1423" s="2">
        <v>2.0</v>
      </c>
      <c r="G1423" s="2" t="s">
        <v>905</v>
      </c>
    </row>
    <row r="1424">
      <c r="A1424" s="2" t="s">
        <v>7553</v>
      </c>
      <c r="B1424" s="2" t="s">
        <v>5093</v>
      </c>
      <c r="C1424" s="2" t="s">
        <v>361</v>
      </c>
      <c r="D1424" s="2">
        <v>20.0</v>
      </c>
      <c r="E1424" s="2" t="b">
        <v>0</v>
      </c>
      <c r="F1424" s="2">
        <v>3.0</v>
      </c>
      <c r="G1424" s="2" t="s">
        <v>905</v>
      </c>
    </row>
    <row r="1425">
      <c r="A1425" s="2" t="s">
        <v>7556</v>
      </c>
      <c r="B1425" s="2" t="s">
        <v>5093</v>
      </c>
      <c r="C1425" s="2" t="s">
        <v>126</v>
      </c>
      <c r="D1425" s="2">
        <v>12.0</v>
      </c>
      <c r="E1425" s="2" t="b">
        <v>0</v>
      </c>
      <c r="F1425" s="2">
        <v>4.0</v>
      </c>
      <c r="G1425" s="2" t="s">
        <v>905</v>
      </c>
    </row>
    <row r="1426">
      <c r="A1426" s="2" t="s">
        <v>7558</v>
      </c>
      <c r="B1426" s="2" t="s">
        <v>5102</v>
      </c>
      <c r="C1426" s="2" t="s">
        <v>51</v>
      </c>
      <c r="D1426" s="2" t="s">
        <v>7562</v>
      </c>
      <c r="E1426" s="2" t="b">
        <v>1</v>
      </c>
      <c r="F1426" s="2">
        <v>1.0</v>
      </c>
      <c r="G1426" s="2" t="s">
        <v>905</v>
      </c>
    </row>
    <row r="1427">
      <c r="A1427" s="2" t="s">
        <v>7564</v>
      </c>
      <c r="B1427" s="2" t="s">
        <v>5102</v>
      </c>
      <c r="C1427" s="2" t="s">
        <v>98</v>
      </c>
      <c r="D1427" s="2" t="s">
        <v>7566</v>
      </c>
      <c r="E1427" s="2" t="b">
        <v>0</v>
      </c>
      <c r="F1427" s="2">
        <v>2.0</v>
      </c>
      <c r="G1427" s="2" t="s">
        <v>905</v>
      </c>
    </row>
    <row r="1428">
      <c r="A1428" s="2" t="s">
        <v>7569</v>
      </c>
      <c r="B1428" s="2" t="s">
        <v>5102</v>
      </c>
      <c r="C1428" s="2" t="s">
        <v>361</v>
      </c>
      <c r="D1428" s="2" t="s">
        <v>7570</v>
      </c>
      <c r="E1428" s="2" t="b">
        <v>0</v>
      </c>
      <c r="F1428" s="2">
        <v>3.0</v>
      </c>
      <c r="G1428" s="2" t="s">
        <v>905</v>
      </c>
    </row>
    <row r="1429">
      <c r="A1429" s="2" t="s">
        <v>7573</v>
      </c>
      <c r="B1429" s="2" t="s">
        <v>5102</v>
      </c>
      <c r="C1429" s="2" t="s">
        <v>126</v>
      </c>
      <c r="D1429" s="2" t="s">
        <v>7574</v>
      </c>
      <c r="E1429" s="2" t="b">
        <v>0</v>
      </c>
      <c r="F1429" s="2">
        <v>4.0</v>
      </c>
      <c r="G1429" s="2" t="s">
        <v>905</v>
      </c>
    </row>
    <row r="1430">
      <c r="A1430" s="2" t="s">
        <v>7577</v>
      </c>
      <c r="B1430" s="2" t="s">
        <v>5109</v>
      </c>
      <c r="C1430" s="2" t="s">
        <v>51</v>
      </c>
      <c r="D1430" s="4" t="s">
        <v>7578</v>
      </c>
      <c r="E1430" s="2" t="b">
        <v>0</v>
      </c>
      <c r="F1430" s="2">
        <v>1.0</v>
      </c>
      <c r="G1430" s="2" t="s">
        <v>905</v>
      </c>
    </row>
    <row r="1431">
      <c r="A1431" s="2" t="s">
        <v>7583</v>
      </c>
      <c r="B1431" s="2" t="s">
        <v>5109</v>
      </c>
      <c r="C1431" s="2" t="s">
        <v>98</v>
      </c>
      <c r="D1431" s="4" t="s">
        <v>7584</v>
      </c>
      <c r="E1431" s="2" t="b">
        <v>0</v>
      </c>
      <c r="F1431" s="2">
        <v>2.0</v>
      </c>
      <c r="G1431" s="2" t="s">
        <v>905</v>
      </c>
    </row>
    <row r="1432">
      <c r="A1432" s="2" t="s">
        <v>7587</v>
      </c>
      <c r="B1432" s="2" t="s">
        <v>5109</v>
      </c>
      <c r="C1432" s="2" t="s">
        <v>361</v>
      </c>
      <c r="D1432" s="4" t="s">
        <v>7589</v>
      </c>
      <c r="E1432" s="2" t="b">
        <v>1</v>
      </c>
      <c r="F1432" s="2">
        <v>3.0</v>
      </c>
      <c r="G1432" s="2" t="s">
        <v>905</v>
      </c>
    </row>
    <row r="1433">
      <c r="A1433" s="2" t="s">
        <v>7591</v>
      </c>
      <c r="B1433" s="2" t="s">
        <v>5109</v>
      </c>
      <c r="C1433" s="2" t="s">
        <v>126</v>
      </c>
      <c r="D1433" s="4" t="s">
        <v>7594</v>
      </c>
      <c r="E1433" s="2" t="b">
        <v>0</v>
      </c>
      <c r="F1433" s="2">
        <v>4.0</v>
      </c>
      <c r="G1433" s="2" t="s">
        <v>905</v>
      </c>
    </row>
    <row r="1434">
      <c r="A1434" s="2" t="s">
        <v>7596</v>
      </c>
      <c r="B1434" s="2" t="s">
        <v>5115</v>
      </c>
      <c r="C1434" s="2" t="s">
        <v>51</v>
      </c>
      <c r="D1434" s="2" t="s">
        <v>2478</v>
      </c>
      <c r="E1434" s="2" t="b">
        <v>0</v>
      </c>
      <c r="F1434" s="2">
        <v>1.0</v>
      </c>
      <c r="G1434" s="2" t="s">
        <v>905</v>
      </c>
    </row>
    <row r="1435">
      <c r="A1435" s="2" t="s">
        <v>7600</v>
      </c>
      <c r="B1435" s="2" t="s">
        <v>5115</v>
      </c>
      <c r="C1435" s="2" t="s">
        <v>98</v>
      </c>
      <c r="D1435" s="2" t="s">
        <v>7603</v>
      </c>
      <c r="E1435" s="2" t="b">
        <v>0</v>
      </c>
      <c r="F1435" s="2">
        <v>2.0</v>
      </c>
      <c r="G1435" s="2" t="s">
        <v>905</v>
      </c>
    </row>
    <row r="1436">
      <c r="A1436" s="2" t="s">
        <v>7604</v>
      </c>
      <c r="B1436" s="2" t="s">
        <v>5115</v>
      </c>
      <c r="C1436" s="2" t="s">
        <v>361</v>
      </c>
      <c r="D1436" s="2" t="s">
        <v>7606</v>
      </c>
      <c r="E1436" s="2" t="b">
        <v>0</v>
      </c>
      <c r="F1436" s="2">
        <v>3.0</v>
      </c>
      <c r="G1436" s="2" t="s">
        <v>905</v>
      </c>
    </row>
    <row r="1437">
      <c r="A1437" s="2" t="s">
        <v>7608</v>
      </c>
      <c r="B1437" s="2" t="s">
        <v>5115</v>
      </c>
      <c r="C1437" s="2" t="s">
        <v>126</v>
      </c>
      <c r="D1437" s="2" t="s">
        <v>7610</v>
      </c>
      <c r="E1437" s="2" t="b">
        <v>1</v>
      </c>
      <c r="F1437" s="2">
        <v>4.0</v>
      </c>
      <c r="G1437" s="2" t="s">
        <v>905</v>
      </c>
    </row>
    <row r="1438">
      <c r="A1438" s="2" t="s">
        <v>7612</v>
      </c>
      <c r="B1438" s="2" t="s">
        <v>5121</v>
      </c>
      <c r="C1438" s="2" t="s">
        <v>51</v>
      </c>
      <c r="D1438" s="2" t="s">
        <v>7614</v>
      </c>
      <c r="E1438" s="2" t="b">
        <v>1</v>
      </c>
      <c r="F1438" s="2">
        <v>1.0</v>
      </c>
      <c r="G1438" s="2" t="s">
        <v>905</v>
      </c>
    </row>
    <row r="1439">
      <c r="A1439" s="2" t="s">
        <v>7615</v>
      </c>
      <c r="B1439" s="2" t="s">
        <v>5121</v>
      </c>
      <c r="C1439" s="2" t="s">
        <v>98</v>
      </c>
      <c r="D1439" s="2" t="s">
        <v>7618</v>
      </c>
      <c r="E1439" s="2" t="b">
        <v>0</v>
      </c>
      <c r="F1439" s="2">
        <v>2.0</v>
      </c>
      <c r="G1439" s="2" t="s">
        <v>905</v>
      </c>
    </row>
    <row r="1440">
      <c r="A1440" s="2" t="s">
        <v>7620</v>
      </c>
      <c r="B1440" s="2" t="s">
        <v>5121</v>
      </c>
      <c r="C1440" s="2" t="s">
        <v>361</v>
      </c>
      <c r="D1440" s="2" t="s">
        <v>7623</v>
      </c>
      <c r="E1440" s="2" t="b">
        <v>0</v>
      </c>
      <c r="F1440" s="2">
        <v>3.0</v>
      </c>
      <c r="G1440" s="2" t="s">
        <v>905</v>
      </c>
    </row>
    <row r="1441">
      <c r="A1441" s="2" t="s">
        <v>7626</v>
      </c>
      <c r="B1441" s="2" t="s">
        <v>5121</v>
      </c>
      <c r="C1441" s="2" t="s">
        <v>126</v>
      </c>
      <c r="D1441" s="2" t="s">
        <v>7628</v>
      </c>
      <c r="E1441" s="2" t="b">
        <v>0</v>
      </c>
      <c r="F1441" s="2">
        <v>4.0</v>
      </c>
      <c r="G1441" s="2" t="s">
        <v>905</v>
      </c>
    </row>
    <row r="1442">
      <c r="A1442" s="2" t="s">
        <v>7630</v>
      </c>
      <c r="B1442" s="2" t="s">
        <v>5132</v>
      </c>
      <c r="C1442" s="2" t="s">
        <v>51</v>
      </c>
      <c r="D1442" s="2" t="s">
        <v>7631</v>
      </c>
      <c r="E1442" s="2" t="b">
        <v>0</v>
      </c>
      <c r="F1442" s="2">
        <v>1.0</v>
      </c>
      <c r="G1442" s="2" t="s">
        <v>905</v>
      </c>
    </row>
    <row r="1443">
      <c r="A1443" s="2" t="s">
        <v>7633</v>
      </c>
      <c r="B1443" s="2" t="s">
        <v>5132</v>
      </c>
      <c r="C1443" s="2" t="s">
        <v>98</v>
      </c>
      <c r="D1443" s="2" t="s">
        <v>7634</v>
      </c>
      <c r="E1443" s="2" t="b">
        <v>1</v>
      </c>
      <c r="F1443" s="2">
        <v>2.0</v>
      </c>
      <c r="G1443" s="2" t="s">
        <v>905</v>
      </c>
    </row>
    <row r="1444">
      <c r="A1444" s="2" t="s">
        <v>7636</v>
      </c>
      <c r="B1444" s="2" t="s">
        <v>5132</v>
      </c>
      <c r="C1444" s="2" t="s">
        <v>361</v>
      </c>
      <c r="D1444" s="2" t="s">
        <v>7639</v>
      </c>
      <c r="E1444" s="2" t="b">
        <v>0</v>
      </c>
      <c r="F1444" s="2">
        <v>3.0</v>
      </c>
      <c r="G1444" s="2" t="s">
        <v>905</v>
      </c>
    </row>
    <row r="1445">
      <c r="A1445" s="2" t="s">
        <v>7641</v>
      </c>
      <c r="B1445" s="2" t="s">
        <v>5132</v>
      </c>
      <c r="C1445" s="2" t="s">
        <v>126</v>
      </c>
      <c r="D1445" s="2" t="s">
        <v>7643</v>
      </c>
      <c r="E1445" s="2" t="b">
        <v>0</v>
      </c>
      <c r="F1445" s="2">
        <v>4.0</v>
      </c>
      <c r="G1445" s="2" t="s">
        <v>905</v>
      </c>
    </row>
    <row r="1446">
      <c r="A1446" s="2" t="s">
        <v>7646</v>
      </c>
      <c r="B1446" s="2" t="s">
        <v>5139</v>
      </c>
      <c r="C1446" s="2" t="s">
        <v>51</v>
      </c>
      <c r="D1446" s="2" t="s">
        <v>7648</v>
      </c>
      <c r="E1446" s="2" t="b">
        <v>1</v>
      </c>
      <c r="F1446" s="2">
        <v>1.0</v>
      </c>
      <c r="G1446" s="2" t="s">
        <v>905</v>
      </c>
    </row>
    <row r="1447">
      <c r="A1447" s="2" t="s">
        <v>7651</v>
      </c>
      <c r="B1447" s="2" t="s">
        <v>5139</v>
      </c>
      <c r="C1447" s="2" t="s">
        <v>98</v>
      </c>
      <c r="D1447" s="2" t="s">
        <v>7652</v>
      </c>
      <c r="E1447" s="2" t="b">
        <v>0</v>
      </c>
      <c r="F1447" s="2">
        <v>2.0</v>
      </c>
      <c r="G1447" s="2" t="s">
        <v>905</v>
      </c>
    </row>
    <row r="1448">
      <c r="A1448" s="2" t="s">
        <v>7654</v>
      </c>
      <c r="B1448" s="2" t="s">
        <v>5139</v>
      </c>
      <c r="C1448" s="2" t="s">
        <v>361</v>
      </c>
      <c r="D1448" s="2" t="s">
        <v>7656</v>
      </c>
      <c r="E1448" s="2" t="b">
        <v>0</v>
      </c>
      <c r="F1448" s="2">
        <v>3.0</v>
      </c>
      <c r="G1448" s="2" t="s">
        <v>905</v>
      </c>
    </row>
    <row r="1449">
      <c r="A1449" s="2" t="s">
        <v>7658</v>
      </c>
      <c r="B1449" s="2" t="s">
        <v>5139</v>
      </c>
      <c r="C1449" s="2" t="s">
        <v>126</v>
      </c>
      <c r="D1449" s="2" t="s">
        <v>7660</v>
      </c>
      <c r="E1449" s="2" t="b">
        <v>0</v>
      </c>
      <c r="F1449" s="2">
        <v>4.0</v>
      </c>
      <c r="G1449" s="2" t="s">
        <v>905</v>
      </c>
    </row>
    <row r="1450">
      <c r="A1450" s="3" t="s">
        <v>7661</v>
      </c>
      <c r="B1450" s="3" t="s">
        <v>5180</v>
      </c>
      <c r="C1450" s="3" t="s">
        <v>51</v>
      </c>
      <c r="D1450" s="3" t="s">
        <v>4261</v>
      </c>
      <c r="E1450" s="3" t="b">
        <v>0</v>
      </c>
      <c r="F1450" s="3">
        <v>1.0</v>
      </c>
      <c r="G1450" s="3" t="s">
        <v>905</v>
      </c>
    </row>
    <row r="1451">
      <c r="A1451" s="3" t="s">
        <v>7663</v>
      </c>
      <c r="B1451" s="3" t="s">
        <v>5180</v>
      </c>
      <c r="C1451" s="3" t="s">
        <v>98</v>
      </c>
      <c r="D1451" s="3" t="s">
        <v>7665</v>
      </c>
      <c r="E1451" s="3" t="b">
        <v>0</v>
      </c>
      <c r="F1451" s="3">
        <v>2.0</v>
      </c>
      <c r="G1451" s="3" t="s">
        <v>905</v>
      </c>
    </row>
    <row r="1452">
      <c r="A1452" s="3" t="s">
        <v>7666</v>
      </c>
      <c r="B1452" s="3" t="s">
        <v>5180</v>
      </c>
      <c r="C1452" s="3" t="s">
        <v>361</v>
      </c>
      <c r="D1452" s="3" t="s">
        <v>7668</v>
      </c>
      <c r="E1452" s="3" t="b">
        <v>1</v>
      </c>
      <c r="F1452" s="3">
        <v>3.0</v>
      </c>
      <c r="G1452" s="3" t="s">
        <v>905</v>
      </c>
    </row>
    <row r="1453">
      <c r="A1453" s="3" t="s">
        <v>7669</v>
      </c>
      <c r="B1453" s="3" t="s">
        <v>5180</v>
      </c>
      <c r="C1453" s="3" t="s">
        <v>126</v>
      </c>
      <c r="D1453" s="3" t="s">
        <v>7671</v>
      </c>
      <c r="E1453" s="3" t="b">
        <v>0</v>
      </c>
      <c r="F1453" s="3">
        <v>4.0</v>
      </c>
      <c r="G1453" s="3" t="s">
        <v>905</v>
      </c>
    </row>
    <row r="1454">
      <c r="A1454" s="3" t="s">
        <v>7675</v>
      </c>
      <c r="B1454" s="3" t="s">
        <v>5185</v>
      </c>
      <c r="C1454" s="3" t="s">
        <v>51</v>
      </c>
      <c r="D1454" s="13" t="s">
        <v>1469</v>
      </c>
      <c r="E1454" s="3" t="b">
        <v>1</v>
      </c>
      <c r="F1454" s="3">
        <v>1.0</v>
      </c>
      <c r="G1454" s="3" t="s">
        <v>905</v>
      </c>
    </row>
    <row r="1455">
      <c r="A1455" s="3" t="s">
        <v>7680</v>
      </c>
      <c r="B1455" s="3" t="s">
        <v>5185</v>
      </c>
      <c r="C1455" s="3" t="s">
        <v>98</v>
      </c>
      <c r="D1455" s="13" t="s">
        <v>1462</v>
      </c>
      <c r="E1455" s="3" t="b">
        <v>0</v>
      </c>
      <c r="F1455" s="3">
        <v>2.0</v>
      </c>
      <c r="G1455" s="3" t="s">
        <v>905</v>
      </c>
    </row>
    <row r="1456">
      <c r="A1456" s="3" t="s">
        <v>7684</v>
      </c>
      <c r="B1456" s="3" t="s">
        <v>5185</v>
      </c>
      <c r="C1456" s="3" t="s">
        <v>361</v>
      </c>
      <c r="D1456" s="13" t="s">
        <v>2646</v>
      </c>
      <c r="E1456" s="3" t="b">
        <v>0</v>
      </c>
      <c r="F1456" s="3">
        <v>3.0</v>
      </c>
      <c r="G1456" s="3" t="s">
        <v>905</v>
      </c>
    </row>
    <row r="1457">
      <c r="A1457" s="3" t="s">
        <v>7686</v>
      </c>
      <c r="B1457" s="3" t="s">
        <v>5185</v>
      </c>
      <c r="C1457" s="3" t="s">
        <v>126</v>
      </c>
      <c r="D1457" s="13" t="s">
        <v>1458</v>
      </c>
      <c r="E1457" s="3" t="b">
        <v>0</v>
      </c>
      <c r="F1457" s="3">
        <v>4.0</v>
      </c>
      <c r="G1457" s="3" t="s">
        <v>905</v>
      </c>
    </row>
    <row r="1458">
      <c r="A1458" s="3" t="s">
        <v>7690</v>
      </c>
      <c r="B1458" s="3" t="s">
        <v>5189</v>
      </c>
      <c r="C1458" s="3" t="s">
        <v>51</v>
      </c>
      <c r="D1458" s="3" t="s">
        <v>7694</v>
      </c>
      <c r="E1458" s="3" t="b">
        <v>0</v>
      </c>
      <c r="F1458" s="3">
        <v>1.0</v>
      </c>
      <c r="G1458" s="3" t="s">
        <v>905</v>
      </c>
    </row>
    <row r="1459">
      <c r="A1459" s="3" t="s">
        <v>7696</v>
      </c>
      <c r="B1459" s="3" t="s">
        <v>5189</v>
      </c>
      <c r="C1459" s="3" t="s">
        <v>98</v>
      </c>
      <c r="D1459" s="3" t="s">
        <v>7698</v>
      </c>
      <c r="E1459" s="3" t="b">
        <v>0</v>
      </c>
      <c r="F1459" s="3">
        <v>2.0</v>
      </c>
      <c r="G1459" s="3" t="s">
        <v>905</v>
      </c>
    </row>
    <row r="1460">
      <c r="A1460" s="3" t="s">
        <v>7700</v>
      </c>
      <c r="B1460" s="3" t="s">
        <v>5189</v>
      </c>
      <c r="C1460" s="3" t="s">
        <v>361</v>
      </c>
      <c r="D1460" s="3" t="s">
        <v>7701</v>
      </c>
      <c r="E1460" s="3" t="b">
        <v>1</v>
      </c>
      <c r="F1460" s="3">
        <v>3.0</v>
      </c>
      <c r="G1460" s="3" t="s">
        <v>905</v>
      </c>
    </row>
    <row r="1461">
      <c r="A1461" s="3" t="s">
        <v>7704</v>
      </c>
      <c r="B1461" s="3" t="s">
        <v>5189</v>
      </c>
      <c r="C1461" s="3" t="s">
        <v>126</v>
      </c>
      <c r="D1461" s="3" t="s">
        <v>7706</v>
      </c>
      <c r="E1461" s="3" t="b">
        <v>0</v>
      </c>
      <c r="F1461" s="3">
        <v>4.0</v>
      </c>
      <c r="G1461" s="3" t="s">
        <v>905</v>
      </c>
    </row>
    <row r="1462">
      <c r="A1462" s="3" t="s">
        <v>7709</v>
      </c>
      <c r="B1462" s="3" t="s">
        <v>5196</v>
      </c>
      <c r="C1462" s="3" t="s">
        <v>51</v>
      </c>
      <c r="D1462" s="3" t="s">
        <v>7711</v>
      </c>
      <c r="E1462" s="3" t="b">
        <v>0</v>
      </c>
      <c r="F1462" s="3">
        <v>1.0</v>
      </c>
      <c r="G1462" s="3" t="s">
        <v>905</v>
      </c>
    </row>
    <row r="1463">
      <c r="A1463" s="3" t="s">
        <v>7716</v>
      </c>
      <c r="B1463" s="3" t="s">
        <v>5196</v>
      </c>
      <c r="C1463" s="3" t="s">
        <v>98</v>
      </c>
      <c r="D1463" s="3" t="s">
        <v>7719</v>
      </c>
      <c r="E1463" s="3" t="b">
        <v>0</v>
      </c>
      <c r="F1463" s="3">
        <v>2.0</v>
      </c>
      <c r="G1463" s="3" t="s">
        <v>905</v>
      </c>
    </row>
    <row r="1464">
      <c r="A1464" s="3" t="s">
        <v>7722</v>
      </c>
      <c r="B1464" s="3" t="s">
        <v>5196</v>
      </c>
      <c r="C1464" s="3" t="s">
        <v>361</v>
      </c>
      <c r="D1464" s="3" t="s">
        <v>7724</v>
      </c>
      <c r="E1464" s="3" t="b">
        <v>1</v>
      </c>
      <c r="F1464" s="3">
        <v>3.0</v>
      </c>
      <c r="G1464" s="3" t="s">
        <v>905</v>
      </c>
    </row>
    <row r="1465">
      <c r="A1465" s="3" t="s">
        <v>7728</v>
      </c>
      <c r="B1465" s="3" t="s">
        <v>5196</v>
      </c>
      <c r="C1465" s="3" t="s">
        <v>126</v>
      </c>
      <c r="D1465" s="13" t="s">
        <v>7730</v>
      </c>
      <c r="E1465" s="3" t="b">
        <v>0</v>
      </c>
      <c r="F1465" s="3">
        <v>4.0</v>
      </c>
      <c r="G1465" s="3" t="s">
        <v>905</v>
      </c>
    </row>
    <row r="1466">
      <c r="A1466" s="3" t="s">
        <v>7732</v>
      </c>
      <c r="B1466" s="3" t="s">
        <v>5210</v>
      </c>
      <c r="C1466" s="3" t="s">
        <v>51</v>
      </c>
      <c r="D1466" s="3" t="s">
        <v>1502</v>
      </c>
      <c r="E1466" s="3" t="b">
        <v>0</v>
      </c>
      <c r="F1466" s="3">
        <v>1.0</v>
      </c>
      <c r="G1466" s="3" t="s">
        <v>905</v>
      </c>
    </row>
    <row r="1467">
      <c r="A1467" s="3" t="s">
        <v>7736</v>
      </c>
      <c r="B1467" s="3" t="s">
        <v>5210</v>
      </c>
      <c r="C1467" s="3" t="s">
        <v>98</v>
      </c>
      <c r="D1467" s="3" t="s">
        <v>1507</v>
      </c>
      <c r="E1467" s="3" t="b">
        <v>1</v>
      </c>
      <c r="F1467" s="3">
        <v>2.0</v>
      </c>
      <c r="G1467" s="3" t="s">
        <v>905</v>
      </c>
    </row>
    <row r="1468">
      <c r="A1468" s="3" t="s">
        <v>7739</v>
      </c>
      <c r="B1468" s="3" t="s">
        <v>5210</v>
      </c>
      <c r="C1468" s="3" t="s">
        <v>361</v>
      </c>
      <c r="D1468" s="3" t="s">
        <v>2035</v>
      </c>
      <c r="E1468" s="3" t="b">
        <v>0</v>
      </c>
      <c r="F1468" s="3">
        <v>3.0</v>
      </c>
      <c r="G1468" s="3" t="s">
        <v>905</v>
      </c>
    </row>
    <row r="1469">
      <c r="A1469" s="3" t="s">
        <v>7745</v>
      </c>
      <c r="B1469" s="3" t="s">
        <v>5210</v>
      </c>
      <c r="C1469" s="3" t="s">
        <v>126</v>
      </c>
      <c r="D1469" s="3" t="s">
        <v>1512</v>
      </c>
      <c r="E1469" s="3" t="b">
        <v>0</v>
      </c>
      <c r="F1469" s="3">
        <v>4.0</v>
      </c>
      <c r="G1469" s="3" t="s">
        <v>905</v>
      </c>
    </row>
    <row r="1470">
      <c r="A1470" s="3" t="s">
        <v>7749</v>
      </c>
      <c r="B1470" s="3" t="s">
        <v>5217</v>
      </c>
      <c r="C1470" s="3" t="s">
        <v>51</v>
      </c>
      <c r="D1470" s="3" t="s">
        <v>2312</v>
      </c>
      <c r="E1470" s="3" t="b">
        <v>0</v>
      </c>
      <c r="F1470" s="3">
        <v>1.0</v>
      </c>
      <c r="G1470" s="3" t="s">
        <v>905</v>
      </c>
    </row>
    <row r="1471">
      <c r="A1471" s="3" t="s">
        <v>7753</v>
      </c>
      <c r="B1471" s="3" t="s">
        <v>5217</v>
      </c>
      <c r="C1471" s="3" t="s">
        <v>98</v>
      </c>
      <c r="D1471" s="3" t="s">
        <v>1514</v>
      </c>
      <c r="E1471" s="3" t="b">
        <v>0</v>
      </c>
      <c r="F1471" s="3">
        <v>2.0</v>
      </c>
      <c r="G1471" s="3" t="s">
        <v>905</v>
      </c>
    </row>
    <row r="1472">
      <c r="A1472" s="3" t="s">
        <v>7758</v>
      </c>
      <c r="B1472" s="3" t="s">
        <v>5217</v>
      </c>
      <c r="C1472" s="3" t="s">
        <v>361</v>
      </c>
      <c r="D1472" s="3" t="s">
        <v>1517</v>
      </c>
      <c r="E1472" s="3" t="b">
        <v>1</v>
      </c>
      <c r="F1472" s="3">
        <v>3.0</v>
      </c>
      <c r="G1472" s="3" t="s">
        <v>905</v>
      </c>
    </row>
    <row r="1473">
      <c r="A1473" s="3" t="s">
        <v>7762</v>
      </c>
      <c r="B1473" s="3" t="s">
        <v>5217</v>
      </c>
      <c r="C1473" s="3" t="s">
        <v>126</v>
      </c>
      <c r="D1473" s="3" t="s">
        <v>1519</v>
      </c>
      <c r="E1473" s="3" t="b">
        <v>0</v>
      </c>
      <c r="F1473" s="3">
        <v>4.0</v>
      </c>
      <c r="G1473" s="3" t="s">
        <v>905</v>
      </c>
    </row>
    <row r="1474">
      <c r="A1474" s="3" t="s">
        <v>7765</v>
      </c>
      <c r="B1474" s="3" t="s">
        <v>5222</v>
      </c>
      <c r="C1474" s="3" t="s">
        <v>51</v>
      </c>
      <c r="D1474" s="3" t="s">
        <v>1507</v>
      </c>
      <c r="E1474" s="3" t="b">
        <v>0</v>
      </c>
      <c r="F1474" s="3">
        <v>1.0</v>
      </c>
      <c r="G1474" s="3" t="s">
        <v>905</v>
      </c>
    </row>
    <row r="1475">
      <c r="A1475" s="3" t="s">
        <v>7769</v>
      </c>
      <c r="B1475" s="3" t="s">
        <v>5222</v>
      </c>
      <c r="C1475" s="3" t="s">
        <v>98</v>
      </c>
      <c r="D1475" s="3" t="s">
        <v>1502</v>
      </c>
      <c r="E1475" s="3" t="b">
        <v>1</v>
      </c>
      <c r="F1475" s="3">
        <v>2.0</v>
      </c>
      <c r="G1475" s="3" t="s">
        <v>905</v>
      </c>
    </row>
    <row r="1476">
      <c r="A1476" s="3" t="s">
        <v>7773</v>
      </c>
      <c r="B1476" s="3" t="s">
        <v>5222</v>
      </c>
      <c r="C1476" s="3" t="s">
        <v>361</v>
      </c>
      <c r="D1476" s="3" t="s">
        <v>1509</v>
      </c>
      <c r="E1476" s="3" t="b">
        <v>0</v>
      </c>
      <c r="F1476" s="3">
        <v>3.0</v>
      </c>
      <c r="G1476" s="3" t="s">
        <v>905</v>
      </c>
    </row>
    <row r="1477">
      <c r="A1477" s="3" t="s">
        <v>7778</v>
      </c>
      <c r="B1477" s="3" t="s">
        <v>5222</v>
      </c>
      <c r="C1477" s="3" t="s">
        <v>126</v>
      </c>
      <c r="D1477" s="3" t="s">
        <v>7780</v>
      </c>
      <c r="E1477" s="3" t="b">
        <v>0</v>
      </c>
      <c r="F1477" s="3">
        <v>4.0</v>
      </c>
      <c r="G1477" s="3" t="s">
        <v>905</v>
      </c>
    </row>
    <row r="1478">
      <c r="A1478" s="3" t="s">
        <v>7783</v>
      </c>
      <c r="B1478" s="3" t="s">
        <v>5331</v>
      </c>
      <c r="C1478" s="3" t="s">
        <v>51</v>
      </c>
      <c r="D1478" s="3" t="s">
        <v>7786</v>
      </c>
      <c r="E1478" s="3" t="b">
        <v>0</v>
      </c>
      <c r="F1478" s="3">
        <v>1.0</v>
      </c>
      <c r="G1478" s="3" t="s">
        <v>905</v>
      </c>
    </row>
    <row r="1479">
      <c r="A1479" s="3" t="s">
        <v>7788</v>
      </c>
      <c r="B1479" s="3" t="s">
        <v>5331</v>
      </c>
      <c r="C1479" s="3" t="s">
        <v>98</v>
      </c>
      <c r="D1479" s="3" t="s">
        <v>7790</v>
      </c>
      <c r="E1479" s="3" t="b">
        <v>0</v>
      </c>
      <c r="F1479" s="3">
        <v>2.0</v>
      </c>
      <c r="G1479" s="3" t="s">
        <v>905</v>
      </c>
    </row>
    <row r="1480">
      <c r="A1480" s="3" t="s">
        <v>7793</v>
      </c>
      <c r="B1480" s="3" t="s">
        <v>5331</v>
      </c>
      <c r="C1480" s="3" t="s">
        <v>361</v>
      </c>
      <c r="D1480" s="13" t="s">
        <v>7795</v>
      </c>
      <c r="E1480" s="3" t="b">
        <v>1</v>
      </c>
      <c r="F1480" s="3">
        <v>3.0</v>
      </c>
      <c r="G1480" s="3" t="s">
        <v>905</v>
      </c>
    </row>
    <row r="1481">
      <c r="A1481" s="3" t="s">
        <v>7797</v>
      </c>
      <c r="B1481" s="3" t="s">
        <v>5331</v>
      </c>
      <c r="C1481" s="3" t="s">
        <v>126</v>
      </c>
      <c r="D1481" s="3" t="s">
        <v>7799</v>
      </c>
      <c r="E1481" s="3" t="b">
        <v>0</v>
      </c>
      <c r="F1481" s="3">
        <v>4.0</v>
      </c>
      <c r="G1481" s="3" t="s">
        <v>905</v>
      </c>
    </row>
    <row r="1482">
      <c r="A1482" s="3" t="s">
        <v>7803</v>
      </c>
      <c r="B1482" s="3" t="s">
        <v>5345</v>
      </c>
      <c r="C1482" s="3" t="s">
        <v>51</v>
      </c>
      <c r="D1482" s="3" t="s">
        <v>2372</v>
      </c>
      <c r="E1482" s="3" t="b">
        <v>1</v>
      </c>
      <c r="F1482" s="3">
        <v>1.0</v>
      </c>
      <c r="G1482" s="3" t="s">
        <v>905</v>
      </c>
    </row>
    <row r="1483">
      <c r="A1483" s="3" t="s">
        <v>7809</v>
      </c>
      <c r="B1483" s="3" t="s">
        <v>5345</v>
      </c>
      <c r="C1483" s="3" t="s">
        <v>98</v>
      </c>
      <c r="D1483" s="3" t="s">
        <v>7162</v>
      </c>
      <c r="E1483" s="3" t="b">
        <v>0</v>
      </c>
      <c r="F1483" s="3">
        <v>2.0</v>
      </c>
      <c r="G1483" s="3" t="s">
        <v>905</v>
      </c>
    </row>
    <row r="1484">
      <c r="A1484" s="3" t="s">
        <v>7818</v>
      </c>
      <c r="B1484" s="3" t="s">
        <v>5345</v>
      </c>
      <c r="C1484" s="3" t="s">
        <v>361</v>
      </c>
      <c r="D1484" s="3" t="s">
        <v>7158</v>
      </c>
      <c r="E1484" s="3" t="b">
        <v>0</v>
      </c>
      <c r="F1484" s="3">
        <v>3.0</v>
      </c>
      <c r="G1484" s="3" t="s">
        <v>905</v>
      </c>
    </row>
    <row r="1485">
      <c r="A1485" s="3" t="s">
        <v>7821</v>
      </c>
      <c r="B1485" s="3" t="s">
        <v>5345</v>
      </c>
      <c r="C1485" s="3" t="s">
        <v>126</v>
      </c>
      <c r="D1485" s="3" t="s">
        <v>7825</v>
      </c>
      <c r="E1485" s="3" t="b">
        <v>0</v>
      </c>
      <c r="F1485" s="3">
        <v>4.0</v>
      </c>
      <c r="G1485" s="3" t="s">
        <v>905</v>
      </c>
    </row>
    <row r="1486">
      <c r="A1486" s="3" t="s">
        <v>7829</v>
      </c>
      <c r="B1486" s="3" t="s">
        <v>5350</v>
      </c>
      <c r="C1486" s="3" t="s">
        <v>51</v>
      </c>
      <c r="D1486" s="3" t="s">
        <v>7830</v>
      </c>
      <c r="E1486" s="3" t="b">
        <v>0</v>
      </c>
      <c r="F1486" s="3">
        <v>1.0</v>
      </c>
      <c r="G1486" s="3" t="s">
        <v>905</v>
      </c>
    </row>
    <row r="1487">
      <c r="A1487" s="3" t="s">
        <v>7833</v>
      </c>
      <c r="B1487" s="3" t="s">
        <v>5350</v>
      </c>
      <c r="C1487" s="3" t="s">
        <v>98</v>
      </c>
      <c r="D1487" s="3" t="s">
        <v>7836</v>
      </c>
      <c r="E1487" s="3" t="b">
        <v>0</v>
      </c>
      <c r="F1487" s="3">
        <v>2.0</v>
      </c>
      <c r="G1487" s="3" t="s">
        <v>905</v>
      </c>
    </row>
    <row r="1488">
      <c r="A1488" s="3" t="s">
        <v>7839</v>
      </c>
      <c r="B1488" s="3" t="s">
        <v>5350</v>
      </c>
      <c r="C1488" s="3" t="s">
        <v>361</v>
      </c>
      <c r="D1488" s="3" t="s">
        <v>7841</v>
      </c>
      <c r="E1488" s="3" t="b">
        <v>1</v>
      </c>
      <c r="F1488" s="3">
        <v>3.0</v>
      </c>
      <c r="G1488" s="3" t="s">
        <v>905</v>
      </c>
    </row>
    <row r="1489">
      <c r="A1489" s="3" t="s">
        <v>7844</v>
      </c>
      <c r="B1489" s="3" t="s">
        <v>5350</v>
      </c>
      <c r="C1489" s="3" t="s">
        <v>126</v>
      </c>
      <c r="D1489" s="3" t="s">
        <v>7848</v>
      </c>
      <c r="E1489" s="3" t="b">
        <v>0</v>
      </c>
      <c r="F1489" s="3">
        <v>4.0</v>
      </c>
      <c r="G1489" s="3" t="s">
        <v>905</v>
      </c>
    </row>
    <row r="1490">
      <c r="A1490" s="3" t="s">
        <v>7852</v>
      </c>
      <c r="B1490" s="3" t="s">
        <v>5355</v>
      </c>
      <c r="C1490" s="3" t="s">
        <v>51</v>
      </c>
      <c r="D1490" s="13" t="s">
        <v>7856</v>
      </c>
      <c r="E1490" s="3" t="b">
        <v>0</v>
      </c>
      <c r="F1490" s="3">
        <v>1.0</v>
      </c>
      <c r="G1490" s="3" t="s">
        <v>905</v>
      </c>
    </row>
    <row r="1491">
      <c r="A1491" s="3" t="s">
        <v>7860</v>
      </c>
      <c r="B1491" s="3" t="s">
        <v>5355</v>
      </c>
      <c r="C1491" s="3" t="s">
        <v>98</v>
      </c>
      <c r="D1491" s="13" t="s">
        <v>7861</v>
      </c>
      <c r="E1491" s="3" t="b">
        <v>0</v>
      </c>
      <c r="F1491" s="3">
        <v>2.0</v>
      </c>
      <c r="G1491" s="3" t="s">
        <v>905</v>
      </c>
    </row>
    <row r="1492">
      <c r="A1492" s="3" t="s">
        <v>7866</v>
      </c>
      <c r="B1492" s="3" t="s">
        <v>5355</v>
      </c>
      <c r="C1492" s="3" t="s">
        <v>361</v>
      </c>
      <c r="D1492" s="13" t="s">
        <v>7867</v>
      </c>
      <c r="E1492" s="3" t="b">
        <v>1</v>
      </c>
      <c r="F1492" s="3">
        <v>3.0</v>
      </c>
      <c r="G1492" s="3" t="s">
        <v>905</v>
      </c>
    </row>
    <row r="1493">
      <c r="A1493" s="3" t="s">
        <v>7870</v>
      </c>
      <c r="B1493" s="3" t="s">
        <v>5355</v>
      </c>
      <c r="C1493" s="3" t="s">
        <v>126</v>
      </c>
      <c r="D1493" s="13" t="s">
        <v>7872</v>
      </c>
      <c r="E1493" s="3" t="b">
        <v>0</v>
      </c>
      <c r="F1493" s="3">
        <v>4.0</v>
      </c>
      <c r="G1493" s="3" t="s">
        <v>905</v>
      </c>
    </row>
    <row r="1494">
      <c r="A1494" s="3" t="s">
        <v>7874</v>
      </c>
      <c r="B1494" s="3" t="s">
        <v>5362</v>
      </c>
      <c r="C1494" s="3" t="s">
        <v>51</v>
      </c>
      <c r="D1494" s="13" t="s">
        <v>7876</v>
      </c>
      <c r="E1494" s="3" t="b">
        <v>1</v>
      </c>
      <c r="F1494" s="3">
        <v>1.0</v>
      </c>
      <c r="G1494" s="3" t="s">
        <v>905</v>
      </c>
    </row>
    <row r="1495">
      <c r="A1495" s="3" t="s">
        <v>7880</v>
      </c>
      <c r="B1495" s="3" t="s">
        <v>5362</v>
      </c>
      <c r="C1495" s="3" t="s">
        <v>98</v>
      </c>
      <c r="D1495" s="13" t="s">
        <v>7882</v>
      </c>
      <c r="E1495" s="3" t="b">
        <v>0</v>
      </c>
      <c r="F1495" s="3">
        <v>2.0</v>
      </c>
      <c r="G1495" s="3" t="s">
        <v>905</v>
      </c>
    </row>
    <row r="1496">
      <c r="A1496" s="3" t="s">
        <v>7885</v>
      </c>
      <c r="B1496" s="3" t="s">
        <v>5362</v>
      </c>
      <c r="C1496" s="3" t="s">
        <v>361</v>
      </c>
      <c r="D1496" s="13" t="s">
        <v>7888</v>
      </c>
      <c r="E1496" s="3" t="b">
        <v>0</v>
      </c>
      <c r="F1496" s="3">
        <v>3.0</v>
      </c>
      <c r="G1496" s="3" t="s">
        <v>905</v>
      </c>
    </row>
    <row r="1497">
      <c r="A1497" s="3" t="s">
        <v>7890</v>
      </c>
      <c r="B1497" s="3" t="s">
        <v>5362</v>
      </c>
      <c r="C1497" s="3" t="s">
        <v>126</v>
      </c>
      <c r="D1497" s="13" t="s">
        <v>7893</v>
      </c>
      <c r="E1497" s="3" t="b">
        <v>0</v>
      </c>
      <c r="F1497" s="3">
        <v>4.0</v>
      </c>
      <c r="G1497" s="3" t="s">
        <v>905</v>
      </c>
    </row>
    <row r="1498">
      <c r="A1498" s="3" t="s">
        <v>7895</v>
      </c>
      <c r="B1498" s="3" t="s">
        <v>5368</v>
      </c>
      <c r="C1498" s="3" t="s">
        <v>51</v>
      </c>
      <c r="D1498" s="3" t="s">
        <v>7896</v>
      </c>
      <c r="E1498" s="11" t="s">
        <v>1437</v>
      </c>
      <c r="F1498" s="11" t="s">
        <v>1060</v>
      </c>
      <c r="G1498" s="3" t="s">
        <v>905</v>
      </c>
    </row>
    <row r="1499">
      <c r="A1499" s="3" t="s">
        <v>7899</v>
      </c>
      <c r="B1499" s="3" t="s">
        <v>5368</v>
      </c>
      <c r="C1499" s="3" t="s">
        <v>98</v>
      </c>
      <c r="D1499" s="3" t="s">
        <v>7900</v>
      </c>
      <c r="E1499" s="11" t="s">
        <v>1454</v>
      </c>
      <c r="F1499" s="11" t="s">
        <v>1772</v>
      </c>
      <c r="G1499" s="3" t="s">
        <v>905</v>
      </c>
    </row>
    <row r="1500">
      <c r="A1500" s="3" t="s">
        <v>7905</v>
      </c>
      <c r="B1500" s="3" t="s">
        <v>5368</v>
      </c>
      <c r="C1500" s="3" t="s">
        <v>361</v>
      </c>
      <c r="D1500" s="3" t="s">
        <v>7906</v>
      </c>
      <c r="E1500" s="11" t="s">
        <v>1437</v>
      </c>
      <c r="F1500" s="11" t="s">
        <v>1775</v>
      </c>
      <c r="G1500" s="3" t="s">
        <v>905</v>
      </c>
    </row>
    <row r="1501">
      <c r="A1501" s="3" t="s">
        <v>7911</v>
      </c>
      <c r="B1501" s="3" t="s">
        <v>5368</v>
      </c>
      <c r="C1501" s="3" t="s">
        <v>126</v>
      </c>
      <c r="D1501" s="3" t="s">
        <v>7913</v>
      </c>
      <c r="E1501" s="11" t="s">
        <v>1437</v>
      </c>
      <c r="F1501" s="11" t="s">
        <v>1777</v>
      </c>
      <c r="G1501" s="3" t="s">
        <v>905</v>
      </c>
    </row>
    <row r="1502">
      <c r="A1502" s="3" t="s">
        <v>7915</v>
      </c>
      <c r="B1502" s="3" t="s">
        <v>5372</v>
      </c>
      <c r="C1502" s="3" t="s">
        <v>51</v>
      </c>
      <c r="D1502" s="3" t="s">
        <v>7918</v>
      </c>
      <c r="E1502" s="11" t="s">
        <v>1437</v>
      </c>
      <c r="F1502" s="11" t="s">
        <v>1060</v>
      </c>
      <c r="G1502" s="3" t="s">
        <v>905</v>
      </c>
    </row>
    <row r="1503">
      <c r="A1503" s="3" t="s">
        <v>7921</v>
      </c>
      <c r="B1503" s="3" t="s">
        <v>5372</v>
      </c>
      <c r="C1503" s="3" t="s">
        <v>98</v>
      </c>
      <c r="D1503" s="3" t="s">
        <v>7922</v>
      </c>
      <c r="E1503" s="11" t="s">
        <v>1454</v>
      </c>
      <c r="F1503" s="11" t="s">
        <v>1772</v>
      </c>
      <c r="G1503" s="3" t="s">
        <v>905</v>
      </c>
    </row>
    <row r="1504">
      <c r="A1504" s="3" t="s">
        <v>7924</v>
      </c>
      <c r="B1504" s="3" t="s">
        <v>5372</v>
      </c>
      <c r="C1504" s="3" t="s">
        <v>361</v>
      </c>
      <c r="D1504" s="3" t="s">
        <v>7926</v>
      </c>
      <c r="E1504" s="11" t="s">
        <v>1437</v>
      </c>
      <c r="F1504" s="11" t="s">
        <v>1775</v>
      </c>
      <c r="G1504" s="3" t="s">
        <v>905</v>
      </c>
    </row>
    <row r="1505">
      <c r="A1505" s="3" t="s">
        <v>7930</v>
      </c>
      <c r="B1505" s="3" t="s">
        <v>5372</v>
      </c>
      <c r="C1505" s="3" t="s">
        <v>126</v>
      </c>
      <c r="D1505" s="3" t="s">
        <v>7931</v>
      </c>
      <c r="E1505" s="11" t="s">
        <v>1437</v>
      </c>
      <c r="F1505" s="11" t="s">
        <v>1777</v>
      </c>
      <c r="G1505" s="3" t="s">
        <v>905</v>
      </c>
    </row>
    <row r="1506">
      <c r="A1506" s="3" t="s">
        <v>7934</v>
      </c>
      <c r="B1506" s="3" t="s">
        <v>5378</v>
      </c>
      <c r="C1506" s="3" t="s">
        <v>51</v>
      </c>
      <c r="D1506" s="3" t="s">
        <v>7132</v>
      </c>
      <c r="E1506" s="11" t="s">
        <v>1454</v>
      </c>
      <c r="F1506" s="11" t="s">
        <v>1060</v>
      </c>
      <c r="G1506" s="3" t="s">
        <v>905</v>
      </c>
    </row>
    <row r="1507">
      <c r="A1507" s="3" t="s">
        <v>7938</v>
      </c>
      <c r="B1507" s="3" t="s">
        <v>5378</v>
      </c>
      <c r="C1507" s="3" t="s">
        <v>98</v>
      </c>
      <c r="D1507" s="3" t="s">
        <v>7125</v>
      </c>
      <c r="E1507" s="11" t="s">
        <v>1437</v>
      </c>
      <c r="F1507" s="11" t="s">
        <v>1772</v>
      </c>
      <c r="G1507" s="3" t="s">
        <v>905</v>
      </c>
    </row>
    <row r="1508">
      <c r="A1508" s="3" t="s">
        <v>7940</v>
      </c>
      <c r="B1508" s="3" t="s">
        <v>5378</v>
      </c>
      <c r="C1508" s="3" t="s">
        <v>361</v>
      </c>
      <c r="D1508" s="3" t="s">
        <v>7942</v>
      </c>
      <c r="E1508" s="11" t="s">
        <v>1437</v>
      </c>
      <c r="F1508" s="11" t="s">
        <v>1775</v>
      </c>
      <c r="G1508" s="3" t="s">
        <v>905</v>
      </c>
    </row>
    <row r="1509">
      <c r="A1509" s="3" t="s">
        <v>7946</v>
      </c>
      <c r="B1509" s="3" t="s">
        <v>5378</v>
      </c>
      <c r="C1509" s="3" t="s">
        <v>126</v>
      </c>
      <c r="D1509" s="3" t="s">
        <v>7116</v>
      </c>
      <c r="E1509" s="11" t="s">
        <v>1437</v>
      </c>
      <c r="F1509" s="11" t="s">
        <v>1777</v>
      </c>
      <c r="G1509" s="3" t="s">
        <v>905</v>
      </c>
    </row>
    <row r="1510">
      <c r="A1510" s="3" t="s">
        <v>7951</v>
      </c>
      <c r="B1510" s="3" t="s">
        <v>5385</v>
      </c>
      <c r="C1510" s="3" t="s">
        <v>51</v>
      </c>
      <c r="D1510" s="3" t="s">
        <v>7952</v>
      </c>
      <c r="E1510" s="11" t="s">
        <v>1454</v>
      </c>
      <c r="F1510" s="11" t="s">
        <v>1060</v>
      </c>
      <c r="G1510" s="3" t="s">
        <v>905</v>
      </c>
    </row>
    <row r="1511">
      <c r="A1511" s="3" t="s">
        <v>7955</v>
      </c>
      <c r="B1511" s="3" t="s">
        <v>5385</v>
      </c>
      <c r="C1511" s="3" t="s">
        <v>98</v>
      </c>
      <c r="D1511" s="3" t="s">
        <v>7958</v>
      </c>
      <c r="E1511" s="11" t="s">
        <v>1437</v>
      </c>
      <c r="F1511" s="11" t="s">
        <v>1772</v>
      </c>
      <c r="G1511" s="3" t="s">
        <v>905</v>
      </c>
    </row>
    <row r="1512">
      <c r="A1512" s="3" t="s">
        <v>7961</v>
      </c>
      <c r="B1512" s="3" t="s">
        <v>5385</v>
      </c>
      <c r="C1512" s="3" t="s">
        <v>361</v>
      </c>
      <c r="D1512" s="3" t="s">
        <v>7963</v>
      </c>
      <c r="E1512" s="11" t="s">
        <v>1437</v>
      </c>
      <c r="F1512" s="11" t="s">
        <v>1775</v>
      </c>
      <c r="G1512" s="3" t="s">
        <v>905</v>
      </c>
    </row>
    <row r="1513">
      <c r="A1513" s="3" t="s">
        <v>7968</v>
      </c>
      <c r="B1513" s="3" t="s">
        <v>5385</v>
      </c>
      <c r="C1513" s="3" t="s">
        <v>126</v>
      </c>
      <c r="D1513" s="3" t="s">
        <v>7971</v>
      </c>
      <c r="E1513" s="11" t="s">
        <v>1437</v>
      </c>
      <c r="F1513" s="11" t="s">
        <v>1777</v>
      </c>
      <c r="G1513" s="3" t="s">
        <v>905</v>
      </c>
    </row>
    <row r="1514">
      <c r="A1514" s="3" t="s">
        <v>7974</v>
      </c>
      <c r="B1514" s="3" t="s">
        <v>5391</v>
      </c>
      <c r="C1514" s="3" t="s">
        <v>51</v>
      </c>
      <c r="D1514" s="3" t="s">
        <v>7976</v>
      </c>
      <c r="E1514" s="11" t="s">
        <v>1437</v>
      </c>
      <c r="F1514" s="11" t="s">
        <v>1060</v>
      </c>
      <c r="G1514" s="3" t="s">
        <v>905</v>
      </c>
    </row>
    <row r="1515">
      <c r="A1515" s="3" t="s">
        <v>7978</v>
      </c>
      <c r="B1515" s="3" t="s">
        <v>5391</v>
      </c>
      <c r="C1515" s="3" t="s">
        <v>98</v>
      </c>
      <c r="D1515" s="3" t="s">
        <v>7979</v>
      </c>
      <c r="E1515" s="11" t="s">
        <v>1454</v>
      </c>
      <c r="F1515" s="11" t="s">
        <v>1772</v>
      </c>
      <c r="G1515" s="3" t="s">
        <v>905</v>
      </c>
    </row>
    <row r="1516">
      <c r="A1516" s="3" t="s">
        <v>7982</v>
      </c>
      <c r="B1516" s="3" t="s">
        <v>5391</v>
      </c>
      <c r="C1516" s="3" t="s">
        <v>361</v>
      </c>
      <c r="D1516" s="3" t="s">
        <v>7985</v>
      </c>
      <c r="E1516" s="11" t="s">
        <v>1437</v>
      </c>
      <c r="F1516" s="11" t="s">
        <v>1775</v>
      </c>
      <c r="G1516" s="3" t="s">
        <v>905</v>
      </c>
    </row>
    <row r="1517">
      <c r="A1517" s="3" t="s">
        <v>7988</v>
      </c>
      <c r="B1517" s="3" t="s">
        <v>5391</v>
      </c>
      <c r="C1517" s="3" t="s">
        <v>126</v>
      </c>
      <c r="D1517" s="3" t="s">
        <v>7992</v>
      </c>
      <c r="E1517" s="11" t="s">
        <v>1437</v>
      </c>
      <c r="F1517" s="11" t="s">
        <v>1777</v>
      </c>
      <c r="G1517" s="3" t="s">
        <v>905</v>
      </c>
    </row>
    <row r="1518">
      <c r="A1518" s="3" t="s">
        <v>7997</v>
      </c>
      <c r="B1518" s="3" t="s">
        <v>5397</v>
      </c>
      <c r="C1518" s="3" t="s">
        <v>51</v>
      </c>
      <c r="D1518" s="11" t="s">
        <v>7999</v>
      </c>
      <c r="E1518" s="11" t="s">
        <v>1437</v>
      </c>
      <c r="F1518" s="11" t="s">
        <v>1060</v>
      </c>
      <c r="G1518" s="3" t="s">
        <v>905</v>
      </c>
    </row>
    <row r="1519">
      <c r="A1519" s="3" t="s">
        <v>8002</v>
      </c>
      <c r="B1519" s="3" t="s">
        <v>5397</v>
      </c>
      <c r="C1519" s="3" t="s">
        <v>98</v>
      </c>
      <c r="D1519" s="11" t="s">
        <v>2447</v>
      </c>
      <c r="E1519" s="11" t="s">
        <v>1454</v>
      </c>
      <c r="F1519" s="11" t="s">
        <v>1772</v>
      </c>
      <c r="G1519" s="3" t="s">
        <v>905</v>
      </c>
    </row>
    <row r="1520">
      <c r="A1520" s="3" t="s">
        <v>8007</v>
      </c>
      <c r="B1520" s="3" t="s">
        <v>5397</v>
      </c>
      <c r="C1520" s="3" t="s">
        <v>361</v>
      </c>
      <c r="D1520" s="11" t="s">
        <v>8009</v>
      </c>
      <c r="E1520" s="11" t="s">
        <v>1437</v>
      </c>
      <c r="F1520" s="11" t="s">
        <v>1775</v>
      </c>
      <c r="G1520" s="3" t="s">
        <v>905</v>
      </c>
    </row>
    <row r="1521">
      <c r="A1521" s="3" t="s">
        <v>8012</v>
      </c>
      <c r="B1521" s="3" t="s">
        <v>5397</v>
      </c>
      <c r="C1521" s="3" t="s">
        <v>126</v>
      </c>
      <c r="D1521" s="11" t="s">
        <v>8016</v>
      </c>
      <c r="E1521" s="11" t="s">
        <v>1437</v>
      </c>
      <c r="F1521" s="11" t="s">
        <v>1777</v>
      </c>
      <c r="G1521" s="3" t="s">
        <v>905</v>
      </c>
    </row>
    <row r="1522">
      <c r="A1522" s="3" t="s">
        <v>8020</v>
      </c>
      <c r="B1522" s="3" t="s">
        <v>5403</v>
      </c>
      <c r="C1522" s="3" t="s">
        <v>51</v>
      </c>
      <c r="D1522" s="3" t="s">
        <v>8022</v>
      </c>
      <c r="E1522" s="11" t="s">
        <v>1437</v>
      </c>
      <c r="F1522" s="11" t="s">
        <v>1060</v>
      </c>
      <c r="G1522" s="3" t="s">
        <v>905</v>
      </c>
    </row>
    <row r="1523">
      <c r="A1523" s="3" t="s">
        <v>8026</v>
      </c>
      <c r="B1523" s="3" t="s">
        <v>5403</v>
      </c>
      <c r="C1523" s="3" t="s">
        <v>98</v>
      </c>
      <c r="D1523" s="3" t="s">
        <v>8030</v>
      </c>
      <c r="E1523" s="11" t="s">
        <v>1454</v>
      </c>
      <c r="F1523" s="11" t="s">
        <v>1772</v>
      </c>
      <c r="G1523" s="3" t="s">
        <v>905</v>
      </c>
    </row>
    <row r="1524">
      <c r="A1524" s="3" t="s">
        <v>8034</v>
      </c>
      <c r="B1524" s="3" t="s">
        <v>5403</v>
      </c>
      <c r="C1524" s="3" t="s">
        <v>361</v>
      </c>
      <c r="D1524" s="3" t="s">
        <v>8035</v>
      </c>
      <c r="E1524" s="11" t="s">
        <v>1437</v>
      </c>
      <c r="F1524" s="11" t="s">
        <v>1775</v>
      </c>
      <c r="G1524" s="3" t="s">
        <v>905</v>
      </c>
    </row>
    <row r="1525">
      <c r="A1525" s="3" t="s">
        <v>8039</v>
      </c>
      <c r="B1525" s="3" t="s">
        <v>5403</v>
      </c>
      <c r="C1525" s="3" t="s">
        <v>126</v>
      </c>
      <c r="D1525" s="3" t="s">
        <v>8040</v>
      </c>
      <c r="E1525" s="11" t="s">
        <v>1437</v>
      </c>
      <c r="F1525" s="11" t="s">
        <v>1777</v>
      </c>
      <c r="G1525" s="3" t="s">
        <v>905</v>
      </c>
    </row>
    <row r="1526">
      <c r="A1526" s="3" t="s">
        <v>8043</v>
      </c>
      <c r="B1526" s="3" t="s">
        <v>5409</v>
      </c>
      <c r="C1526" s="3" t="s">
        <v>51</v>
      </c>
      <c r="D1526" s="3" t="s">
        <v>8044</v>
      </c>
      <c r="E1526" s="11" t="s">
        <v>1437</v>
      </c>
      <c r="F1526" s="11" t="s">
        <v>1060</v>
      </c>
      <c r="G1526" s="3" t="s">
        <v>905</v>
      </c>
    </row>
    <row r="1527">
      <c r="A1527" s="3" t="s">
        <v>8049</v>
      </c>
      <c r="B1527" s="3" t="s">
        <v>5409</v>
      </c>
      <c r="C1527" s="3" t="s">
        <v>98</v>
      </c>
      <c r="D1527" s="3" t="s">
        <v>8051</v>
      </c>
      <c r="E1527" s="11" t="s">
        <v>1454</v>
      </c>
      <c r="F1527" s="11" t="s">
        <v>1772</v>
      </c>
      <c r="G1527" s="3" t="s">
        <v>905</v>
      </c>
    </row>
    <row r="1528">
      <c r="A1528" s="3" t="s">
        <v>8054</v>
      </c>
      <c r="B1528" s="3" t="s">
        <v>5409</v>
      </c>
      <c r="C1528" s="3" t="s">
        <v>361</v>
      </c>
      <c r="D1528" s="3" t="s">
        <v>8056</v>
      </c>
      <c r="E1528" s="11" t="s">
        <v>1437</v>
      </c>
      <c r="F1528" s="11" t="s">
        <v>1775</v>
      </c>
      <c r="G1528" s="3" t="s">
        <v>905</v>
      </c>
    </row>
    <row r="1529">
      <c r="A1529" s="3" t="s">
        <v>8059</v>
      </c>
      <c r="B1529" s="3" t="s">
        <v>5409</v>
      </c>
      <c r="C1529" s="3" t="s">
        <v>126</v>
      </c>
      <c r="D1529" s="3" t="s">
        <v>8061</v>
      </c>
      <c r="E1529" s="11" t="s">
        <v>1437</v>
      </c>
      <c r="F1529" s="11" t="s">
        <v>1777</v>
      </c>
      <c r="G1529" s="3" t="s">
        <v>905</v>
      </c>
    </row>
    <row r="1530">
      <c r="A1530" s="3" t="s">
        <v>8063</v>
      </c>
      <c r="B1530" s="3" t="s">
        <v>5414</v>
      </c>
      <c r="C1530" s="3" t="s">
        <v>51</v>
      </c>
      <c r="D1530" s="3" t="s">
        <v>8065</v>
      </c>
      <c r="E1530" s="11" t="s">
        <v>1437</v>
      </c>
      <c r="F1530" s="11" t="s">
        <v>1060</v>
      </c>
      <c r="G1530" s="3" t="s">
        <v>905</v>
      </c>
    </row>
    <row r="1531">
      <c r="A1531" s="3" t="s">
        <v>8067</v>
      </c>
      <c r="B1531" s="3" t="s">
        <v>5414</v>
      </c>
      <c r="C1531" s="3" t="s">
        <v>98</v>
      </c>
      <c r="D1531" s="3" t="s">
        <v>8068</v>
      </c>
      <c r="E1531" s="11" t="s">
        <v>1454</v>
      </c>
      <c r="F1531" s="11" t="s">
        <v>1772</v>
      </c>
      <c r="G1531" s="3" t="s">
        <v>905</v>
      </c>
    </row>
    <row r="1532">
      <c r="A1532" s="3" t="s">
        <v>8073</v>
      </c>
      <c r="B1532" s="3" t="s">
        <v>5414</v>
      </c>
      <c r="C1532" s="3" t="s">
        <v>361</v>
      </c>
      <c r="D1532" s="3" t="s">
        <v>8074</v>
      </c>
      <c r="E1532" s="11" t="s">
        <v>1437</v>
      </c>
      <c r="F1532" s="11" t="s">
        <v>1775</v>
      </c>
      <c r="G1532" s="3" t="s">
        <v>905</v>
      </c>
    </row>
    <row r="1533">
      <c r="A1533" s="3" t="s">
        <v>8077</v>
      </c>
      <c r="B1533" s="3" t="s">
        <v>5414</v>
      </c>
      <c r="C1533" s="3" t="s">
        <v>126</v>
      </c>
      <c r="D1533" s="3" t="s">
        <v>8080</v>
      </c>
      <c r="E1533" s="11" t="s">
        <v>1437</v>
      </c>
      <c r="F1533" s="11" t="s">
        <v>1777</v>
      </c>
      <c r="G1533" s="3" t="s">
        <v>905</v>
      </c>
    </row>
    <row r="1534">
      <c r="A1534" s="3" t="s">
        <v>8083</v>
      </c>
      <c r="B1534" s="3" t="s">
        <v>5420</v>
      </c>
      <c r="C1534" s="3" t="s">
        <v>51</v>
      </c>
      <c r="D1534" s="13" t="s">
        <v>8086</v>
      </c>
      <c r="E1534" s="11" t="s">
        <v>1437</v>
      </c>
      <c r="F1534" s="11" t="s">
        <v>1060</v>
      </c>
      <c r="G1534" s="3" t="s">
        <v>905</v>
      </c>
    </row>
    <row r="1535">
      <c r="A1535" s="3" t="s">
        <v>8088</v>
      </c>
      <c r="B1535" s="3" t="s">
        <v>5420</v>
      </c>
      <c r="C1535" s="3" t="s">
        <v>98</v>
      </c>
      <c r="D1535" s="13" t="s">
        <v>8090</v>
      </c>
      <c r="E1535" s="11" t="s">
        <v>1454</v>
      </c>
      <c r="F1535" s="11" t="s">
        <v>1772</v>
      </c>
      <c r="G1535" s="3" t="s">
        <v>905</v>
      </c>
    </row>
    <row r="1536">
      <c r="A1536" s="3" t="s">
        <v>8094</v>
      </c>
      <c r="B1536" s="3" t="s">
        <v>5420</v>
      </c>
      <c r="C1536" s="3" t="s">
        <v>361</v>
      </c>
      <c r="D1536" s="13" t="s">
        <v>8097</v>
      </c>
      <c r="E1536" s="11" t="s">
        <v>1437</v>
      </c>
      <c r="F1536" s="11" t="s">
        <v>1775</v>
      </c>
      <c r="G1536" s="3" t="s">
        <v>905</v>
      </c>
    </row>
    <row r="1537">
      <c r="A1537" s="3" t="s">
        <v>8099</v>
      </c>
      <c r="B1537" s="3" t="s">
        <v>5420</v>
      </c>
      <c r="C1537" s="3" t="s">
        <v>126</v>
      </c>
      <c r="D1537" s="13" t="s">
        <v>8100</v>
      </c>
      <c r="E1537" s="11" t="s">
        <v>1437</v>
      </c>
      <c r="F1537" s="11" t="s">
        <v>1777</v>
      </c>
      <c r="G1537" s="3" t="s">
        <v>905</v>
      </c>
    </row>
    <row r="1538">
      <c r="A1538" s="3" t="s">
        <v>8103</v>
      </c>
      <c r="B1538" s="3" t="s">
        <v>5423</v>
      </c>
      <c r="C1538" s="3" t="s">
        <v>51</v>
      </c>
      <c r="D1538" s="3" t="s">
        <v>8105</v>
      </c>
      <c r="E1538" s="11" t="s">
        <v>1437</v>
      </c>
      <c r="F1538" s="11" t="s">
        <v>1060</v>
      </c>
      <c r="G1538" s="3" t="s">
        <v>905</v>
      </c>
    </row>
    <row r="1539">
      <c r="A1539" s="3" t="s">
        <v>8107</v>
      </c>
      <c r="B1539" s="3" t="s">
        <v>5423</v>
      </c>
      <c r="C1539" s="3" t="s">
        <v>98</v>
      </c>
      <c r="D1539" s="3" t="s">
        <v>8110</v>
      </c>
      <c r="E1539" s="11" t="s">
        <v>1437</v>
      </c>
      <c r="F1539" s="11" t="s">
        <v>1772</v>
      </c>
      <c r="G1539" s="3" t="s">
        <v>905</v>
      </c>
    </row>
    <row r="1540">
      <c r="A1540" s="3" t="s">
        <v>8113</v>
      </c>
      <c r="B1540" s="3" t="s">
        <v>5423</v>
      </c>
      <c r="C1540" s="3" t="s">
        <v>361</v>
      </c>
      <c r="D1540" s="3" t="s">
        <v>8116</v>
      </c>
      <c r="E1540" s="11" t="s">
        <v>1454</v>
      </c>
      <c r="F1540" s="11" t="s">
        <v>1775</v>
      </c>
      <c r="G1540" s="3" t="s">
        <v>905</v>
      </c>
    </row>
    <row r="1541">
      <c r="A1541" s="3" t="s">
        <v>8121</v>
      </c>
      <c r="B1541" s="3" t="s">
        <v>5423</v>
      </c>
      <c r="C1541" s="3" t="s">
        <v>126</v>
      </c>
      <c r="D1541" s="3" t="s">
        <v>8123</v>
      </c>
      <c r="E1541" s="11" t="s">
        <v>1437</v>
      </c>
      <c r="F1541" s="11" t="s">
        <v>1777</v>
      </c>
      <c r="G1541" s="3" t="s">
        <v>905</v>
      </c>
    </row>
    <row r="1542">
      <c r="A1542" s="3" t="s">
        <v>8126</v>
      </c>
      <c r="B1542" s="3" t="s">
        <v>5467</v>
      </c>
      <c r="C1542" s="3" t="s">
        <v>51</v>
      </c>
      <c r="D1542" s="3" t="s">
        <v>8127</v>
      </c>
      <c r="E1542" s="11" t="s">
        <v>1454</v>
      </c>
      <c r="F1542" s="3">
        <v>1.0</v>
      </c>
      <c r="G1542" s="3" t="s">
        <v>905</v>
      </c>
    </row>
    <row r="1543">
      <c r="A1543" s="3" t="s">
        <v>8130</v>
      </c>
      <c r="B1543" s="3" t="s">
        <v>5467</v>
      </c>
      <c r="C1543" s="3" t="s">
        <v>98</v>
      </c>
      <c r="D1543" s="3" t="s">
        <v>8131</v>
      </c>
      <c r="E1543" s="11" t="s">
        <v>1437</v>
      </c>
      <c r="F1543" s="3">
        <v>2.0</v>
      </c>
      <c r="G1543" s="3" t="s">
        <v>905</v>
      </c>
    </row>
    <row r="1544">
      <c r="A1544" s="3" t="s">
        <v>8133</v>
      </c>
      <c r="B1544" s="3" t="s">
        <v>5467</v>
      </c>
      <c r="C1544" s="3" t="s">
        <v>361</v>
      </c>
      <c r="D1544" s="3" t="s">
        <v>8135</v>
      </c>
      <c r="E1544" s="11" t="s">
        <v>1437</v>
      </c>
      <c r="F1544" s="3">
        <v>3.0</v>
      </c>
      <c r="G1544" s="3" t="s">
        <v>905</v>
      </c>
    </row>
    <row r="1545">
      <c r="A1545" s="3" t="s">
        <v>8138</v>
      </c>
      <c r="B1545" s="3" t="s">
        <v>5467</v>
      </c>
      <c r="C1545" s="3" t="s">
        <v>126</v>
      </c>
      <c r="D1545" s="3" t="s">
        <v>8140</v>
      </c>
      <c r="E1545" s="11" t="s">
        <v>1437</v>
      </c>
      <c r="F1545" s="3">
        <v>4.0</v>
      </c>
      <c r="G1545" s="3" t="s">
        <v>905</v>
      </c>
    </row>
    <row r="1546">
      <c r="A1546" s="3" t="s">
        <v>8146</v>
      </c>
      <c r="B1546" s="3" t="s">
        <v>5473</v>
      </c>
      <c r="C1546" s="3" t="s">
        <v>51</v>
      </c>
      <c r="D1546" s="3" t="s">
        <v>8147</v>
      </c>
      <c r="E1546" s="11" t="s">
        <v>1454</v>
      </c>
      <c r="F1546" s="3">
        <v>1.0</v>
      </c>
      <c r="G1546" s="3" t="s">
        <v>905</v>
      </c>
    </row>
    <row r="1547">
      <c r="A1547" s="3" t="s">
        <v>8150</v>
      </c>
      <c r="B1547" s="3" t="s">
        <v>5473</v>
      </c>
      <c r="C1547" s="3" t="s">
        <v>98</v>
      </c>
      <c r="D1547" s="3" t="s">
        <v>8152</v>
      </c>
      <c r="E1547" s="11" t="s">
        <v>1437</v>
      </c>
      <c r="F1547" s="3">
        <v>2.0</v>
      </c>
      <c r="G1547" s="3" t="s">
        <v>905</v>
      </c>
    </row>
    <row r="1548">
      <c r="A1548" s="3" t="s">
        <v>8156</v>
      </c>
      <c r="B1548" s="3" t="s">
        <v>5473</v>
      </c>
      <c r="C1548" s="3" t="s">
        <v>361</v>
      </c>
      <c r="D1548" s="3" t="s">
        <v>8158</v>
      </c>
      <c r="E1548" s="11" t="s">
        <v>1437</v>
      </c>
      <c r="F1548" s="3">
        <v>3.0</v>
      </c>
      <c r="G1548" s="3" t="s">
        <v>905</v>
      </c>
    </row>
    <row r="1549">
      <c r="A1549" s="3" t="s">
        <v>8160</v>
      </c>
      <c r="B1549" s="3" t="s">
        <v>5473</v>
      </c>
      <c r="C1549" s="3" t="s">
        <v>126</v>
      </c>
      <c r="D1549" s="3" t="s">
        <v>8161</v>
      </c>
      <c r="E1549" s="11" t="s">
        <v>1437</v>
      </c>
      <c r="F1549" s="3">
        <v>4.0</v>
      </c>
      <c r="G1549" s="3" t="s">
        <v>905</v>
      </c>
    </row>
    <row r="1550">
      <c r="A1550" s="3" t="s">
        <v>8164</v>
      </c>
      <c r="B1550" s="3" t="s">
        <v>5481</v>
      </c>
      <c r="C1550" s="3" t="s">
        <v>51</v>
      </c>
      <c r="D1550" s="3" t="s">
        <v>7694</v>
      </c>
      <c r="E1550" s="11" t="s">
        <v>1437</v>
      </c>
      <c r="F1550" s="3">
        <v>1.0</v>
      </c>
      <c r="G1550" s="3" t="s">
        <v>863</v>
      </c>
    </row>
    <row r="1551">
      <c r="A1551" s="3" t="s">
        <v>8170</v>
      </c>
      <c r="B1551" s="3" t="s">
        <v>5481</v>
      </c>
      <c r="C1551" s="3" t="s">
        <v>98</v>
      </c>
      <c r="D1551" s="3" t="s">
        <v>7698</v>
      </c>
      <c r="E1551" s="11" t="s">
        <v>1437</v>
      </c>
      <c r="F1551" s="3">
        <v>2.0</v>
      </c>
      <c r="G1551" s="3" t="s">
        <v>863</v>
      </c>
    </row>
    <row r="1552">
      <c r="A1552" s="3" t="s">
        <v>8178</v>
      </c>
      <c r="B1552" s="3" t="s">
        <v>5481</v>
      </c>
      <c r="C1552" s="3" t="s">
        <v>361</v>
      </c>
      <c r="D1552" s="3" t="s">
        <v>7701</v>
      </c>
      <c r="E1552" s="11" t="s">
        <v>1454</v>
      </c>
      <c r="F1552" s="3">
        <v>3.0</v>
      </c>
      <c r="G1552" s="3" t="s">
        <v>863</v>
      </c>
    </row>
    <row r="1553">
      <c r="A1553" s="3" t="s">
        <v>8185</v>
      </c>
      <c r="B1553" s="3" t="s">
        <v>5481</v>
      </c>
      <c r="C1553" s="3" t="s">
        <v>126</v>
      </c>
      <c r="D1553" s="3" t="s">
        <v>7706</v>
      </c>
      <c r="E1553" s="11" t="s">
        <v>1437</v>
      </c>
      <c r="F1553" s="3">
        <v>4.0</v>
      </c>
      <c r="G1553" s="3" t="s">
        <v>863</v>
      </c>
    </row>
    <row r="1554">
      <c r="A1554" s="3" t="s">
        <v>8188</v>
      </c>
      <c r="B1554" s="3" t="s">
        <v>5487</v>
      </c>
      <c r="C1554" s="3" t="s">
        <v>51</v>
      </c>
      <c r="D1554" s="3" t="s">
        <v>8191</v>
      </c>
      <c r="E1554" s="11" t="s">
        <v>1454</v>
      </c>
      <c r="F1554" s="3">
        <v>1.0</v>
      </c>
      <c r="G1554" s="3" t="s">
        <v>905</v>
      </c>
    </row>
    <row r="1555">
      <c r="A1555" s="3" t="s">
        <v>8194</v>
      </c>
      <c r="B1555" s="3" t="s">
        <v>5487</v>
      </c>
      <c r="C1555" s="3" t="s">
        <v>98</v>
      </c>
      <c r="D1555" s="3" t="s">
        <v>8195</v>
      </c>
      <c r="E1555" s="11" t="s">
        <v>1437</v>
      </c>
      <c r="F1555" s="3">
        <v>2.0</v>
      </c>
      <c r="G1555" s="3" t="s">
        <v>905</v>
      </c>
    </row>
    <row r="1556">
      <c r="A1556" s="3" t="s">
        <v>8197</v>
      </c>
      <c r="B1556" s="3" t="s">
        <v>5487</v>
      </c>
      <c r="C1556" s="3" t="s">
        <v>361</v>
      </c>
      <c r="D1556" s="3" t="s">
        <v>8199</v>
      </c>
      <c r="E1556" s="11" t="s">
        <v>1437</v>
      </c>
      <c r="F1556" s="3">
        <v>3.0</v>
      </c>
      <c r="G1556" s="3" t="s">
        <v>905</v>
      </c>
    </row>
    <row r="1557">
      <c r="A1557" s="3" t="s">
        <v>8203</v>
      </c>
      <c r="B1557" s="3" t="s">
        <v>5487</v>
      </c>
      <c r="C1557" s="3" t="s">
        <v>126</v>
      </c>
      <c r="D1557" s="3" t="s">
        <v>8204</v>
      </c>
      <c r="E1557" s="11" t="s">
        <v>1437</v>
      </c>
      <c r="F1557" s="3">
        <v>4.0</v>
      </c>
      <c r="G1557" s="3" t="s">
        <v>905</v>
      </c>
    </row>
    <row r="1558">
      <c r="A1558" s="3" t="s">
        <v>8207</v>
      </c>
      <c r="B1558" s="3" t="s">
        <v>5494</v>
      </c>
      <c r="C1558" s="3" t="s">
        <v>51</v>
      </c>
      <c r="D1558" s="13" t="s">
        <v>8210</v>
      </c>
      <c r="E1558" s="11" t="s">
        <v>1454</v>
      </c>
      <c r="F1558" s="3">
        <v>1.0</v>
      </c>
      <c r="G1558" s="3" t="s">
        <v>905</v>
      </c>
    </row>
    <row r="1559">
      <c r="A1559" s="3" t="s">
        <v>8215</v>
      </c>
      <c r="B1559" s="3" t="s">
        <v>5494</v>
      </c>
      <c r="C1559" s="3" t="s">
        <v>98</v>
      </c>
      <c r="D1559" s="13" t="s">
        <v>1507</v>
      </c>
      <c r="E1559" s="11" t="s">
        <v>1437</v>
      </c>
      <c r="F1559" s="3">
        <v>2.0</v>
      </c>
      <c r="G1559" s="3" t="s">
        <v>905</v>
      </c>
    </row>
    <row r="1560">
      <c r="A1560" s="3" t="s">
        <v>8219</v>
      </c>
      <c r="B1560" s="3" t="s">
        <v>5494</v>
      </c>
      <c r="C1560" s="3" t="s">
        <v>361</v>
      </c>
      <c r="D1560" s="13" t="s">
        <v>2035</v>
      </c>
      <c r="E1560" s="11" t="s">
        <v>1437</v>
      </c>
      <c r="F1560" s="3">
        <v>3.0</v>
      </c>
      <c r="G1560" s="3" t="s">
        <v>905</v>
      </c>
    </row>
    <row r="1561">
      <c r="A1561" s="3" t="s">
        <v>8223</v>
      </c>
      <c r="B1561" s="3" t="s">
        <v>5494</v>
      </c>
      <c r="C1561" s="3" t="s">
        <v>126</v>
      </c>
      <c r="D1561" s="13" t="s">
        <v>1512</v>
      </c>
      <c r="E1561" s="11" t="s">
        <v>1437</v>
      </c>
      <c r="F1561" s="3">
        <v>4.0</v>
      </c>
      <c r="G1561" s="3" t="s">
        <v>905</v>
      </c>
    </row>
    <row r="1562">
      <c r="A1562" s="3" t="s">
        <v>8227</v>
      </c>
      <c r="B1562" s="3" t="s">
        <v>5501</v>
      </c>
      <c r="C1562" s="3" t="s">
        <v>51</v>
      </c>
      <c r="D1562" s="3" t="s">
        <v>8229</v>
      </c>
      <c r="E1562" s="11" t="s">
        <v>1437</v>
      </c>
      <c r="F1562" s="3">
        <v>1.0</v>
      </c>
      <c r="G1562" s="3" t="s">
        <v>905</v>
      </c>
    </row>
    <row r="1563">
      <c r="A1563" s="3" t="s">
        <v>8233</v>
      </c>
      <c r="B1563" s="3" t="s">
        <v>5501</v>
      </c>
      <c r="C1563" s="3" t="s">
        <v>98</v>
      </c>
      <c r="D1563" s="3" t="s">
        <v>8236</v>
      </c>
      <c r="E1563" s="11" t="s">
        <v>1437</v>
      </c>
      <c r="F1563" s="3">
        <v>2.0</v>
      </c>
      <c r="G1563" s="3" t="s">
        <v>905</v>
      </c>
    </row>
    <row r="1564">
      <c r="A1564" s="3" t="s">
        <v>8238</v>
      </c>
      <c r="B1564" s="3" t="s">
        <v>5501</v>
      </c>
      <c r="C1564" s="3" t="s">
        <v>361</v>
      </c>
      <c r="D1564" s="3" t="s">
        <v>8240</v>
      </c>
      <c r="E1564" s="11" t="s">
        <v>1454</v>
      </c>
      <c r="F1564" s="3">
        <v>3.0</v>
      </c>
      <c r="G1564" s="3" t="s">
        <v>905</v>
      </c>
    </row>
    <row r="1565">
      <c r="A1565" s="3" t="s">
        <v>8243</v>
      </c>
      <c r="B1565" s="3" t="s">
        <v>5501</v>
      </c>
      <c r="C1565" s="3" t="s">
        <v>126</v>
      </c>
      <c r="D1565" s="3" t="s">
        <v>8245</v>
      </c>
      <c r="E1565" s="11" t="s">
        <v>1437</v>
      </c>
      <c r="F1565" s="3">
        <v>4.0</v>
      </c>
      <c r="G1565" s="3" t="s">
        <v>905</v>
      </c>
    </row>
    <row r="1566">
      <c r="A1566" s="3" t="s">
        <v>8248</v>
      </c>
      <c r="B1566" s="3" t="s">
        <v>5507</v>
      </c>
      <c r="C1566" s="3" t="s">
        <v>51</v>
      </c>
      <c r="D1566" s="13" t="s">
        <v>1507</v>
      </c>
      <c r="E1566" s="11" t="s">
        <v>1437</v>
      </c>
      <c r="F1566" s="3">
        <v>1.0</v>
      </c>
      <c r="G1566" s="3" t="s">
        <v>863</v>
      </c>
    </row>
    <row r="1567">
      <c r="A1567" s="3" t="s">
        <v>8252</v>
      </c>
      <c r="B1567" s="3" t="s">
        <v>5507</v>
      </c>
      <c r="C1567" s="3" t="s">
        <v>98</v>
      </c>
      <c r="D1567" s="13" t="s">
        <v>1502</v>
      </c>
      <c r="E1567" s="11" t="s">
        <v>1454</v>
      </c>
      <c r="F1567" s="3">
        <v>2.0</v>
      </c>
      <c r="G1567" s="3" t="s">
        <v>863</v>
      </c>
    </row>
    <row r="1568">
      <c r="A1568" s="3" t="s">
        <v>8256</v>
      </c>
      <c r="B1568" s="3" t="s">
        <v>5507</v>
      </c>
      <c r="C1568" s="3" t="s">
        <v>361</v>
      </c>
      <c r="D1568" s="13" t="s">
        <v>1509</v>
      </c>
      <c r="E1568" s="11" t="s">
        <v>1437</v>
      </c>
      <c r="F1568" s="3">
        <v>3.0</v>
      </c>
      <c r="G1568" s="3" t="s">
        <v>863</v>
      </c>
    </row>
    <row r="1569">
      <c r="A1569" s="3" t="s">
        <v>8262</v>
      </c>
      <c r="B1569" s="3" t="s">
        <v>5507</v>
      </c>
      <c r="C1569" s="3" t="s">
        <v>126</v>
      </c>
      <c r="D1569" s="13" t="s">
        <v>7780</v>
      </c>
      <c r="E1569" s="11" t="s">
        <v>1437</v>
      </c>
      <c r="F1569" s="3">
        <v>4.0</v>
      </c>
      <c r="G1569" s="3" t="s">
        <v>863</v>
      </c>
    </row>
    <row r="1570">
      <c r="A1570" s="3" t="s">
        <v>8266</v>
      </c>
      <c r="B1570" s="3" t="s">
        <v>5513</v>
      </c>
      <c r="C1570" s="3" t="s">
        <v>51</v>
      </c>
      <c r="D1570" s="3" t="s">
        <v>2035</v>
      </c>
      <c r="E1570" s="11" t="s">
        <v>1437</v>
      </c>
      <c r="F1570" s="3">
        <v>1.0</v>
      </c>
      <c r="G1570" s="3" t="s">
        <v>905</v>
      </c>
    </row>
    <row r="1571">
      <c r="A1571" s="3" t="s">
        <v>8270</v>
      </c>
      <c r="B1571" s="3" t="s">
        <v>5513</v>
      </c>
      <c r="C1571" s="3" t="s">
        <v>98</v>
      </c>
      <c r="D1571" s="3" t="s">
        <v>1507</v>
      </c>
      <c r="E1571" s="11" t="s">
        <v>1437</v>
      </c>
      <c r="F1571" s="3">
        <v>2.0</v>
      </c>
      <c r="G1571" s="3" t="s">
        <v>905</v>
      </c>
    </row>
    <row r="1572">
      <c r="A1572" s="3" t="s">
        <v>8275</v>
      </c>
      <c r="B1572" s="3" t="s">
        <v>5513</v>
      </c>
      <c r="C1572" s="3" t="s">
        <v>361</v>
      </c>
      <c r="D1572" s="3" t="s">
        <v>1502</v>
      </c>
      <c r="E1572" s="11" t="s">
        <v>1437</v>
      </c>
      <c r="F1572" s="3">
        <v>3.0</v>
      </c>
      <c r="G1572" s="3" t="s">
        <v>905</v>
      </c>
    </row>
    <row r="1573">
      <c r="A1573" s="3" t="s">
        <v>8280</v>
      </c>
      <c r="B1573" s="3" t="s">
        <v>5513</v>
      </c>
      <c r="C1573" s="3" t="s">
        <v>126</v>
      </c>
      <c r="D1573" s="3" t="s">
        <v>1512</v>
      </c>
      <c r="E1573" s="11" t="s">
        <v>1454</v>
      </c>
      <c r="F1573" s="3">
        <v>4.0</v>
      </c>
      <c r="G1573" s="3" t="s">
        <v>905</v>
      </c>
    </row>
    <row r="1574">
      <c r="A1574" s="3" t="s">
        <v>8285</v>
      </c>
      <c r="B1574" s="3" t="s">
        <v>5517</v>
      </c>
      <c r="C1574" s="3" t="s">
        <v>51</v>
      </c>
      <c r="D1574" s="3" t="s">
        <v>8287</v>
      </c>
      <c r="E1574" s="11" t="s">
        <v>1454</v>
      </c>
      <c r="F1574" s="3">
        <v>1.0</v>
      </c>
      <c r="G1574" s="3" t="s">
        <v>905</v>
      </c>
    </row>
    <row r="1575">
      <c r="A1575" s="3" t="s">
        <v>8291</v>
      </c>
      <c r="B1575" s="3" t="s">
        <v>5517</v>
      </c>
      <c r="C1575" s="3" t="s">
        <v>98</v>
      </c>
      <c r="D1575" s="3" t="s">
        <v>8293</v>
      </c>
      <c r="E1575" s="11" t="s">
        <v>1437</v>
      </c>
      <c r="F1575" s="3">
        <v>2.0</v>
      </c>
      <c r="G1575" s="3" t="s">
        <v>905</v>
      </c>
    </row>
    <row r="1576">
      <c r="A1576" s="3" t="s">
        <v>8297</v>
      </c>
      <c r="B1576" s="3" t="s">
        <v>5517</v>
      </c>
      <c r="C1576" s="3" t="s">
        <v>361</v>
      </c>
      <c r="D1576" s="3" t="s">
        <v>8299</v>
      </c>
      <c r="E1576" s="11" t="s">
        <v>1437</v>
      </c>
      <c r="F1576" s="3">
        <v>3.0</v>
      </c>
      <c r="G1576" s="3" t="s">
        <v>905</v>
      </c>
    </row>
    <row r="1577">
      <c r="A1577" s="3" t="s">
        <v>8301</v>
      </c>
      <c r="B1577" s="3" t="s">
        <v>5517</v>
      </c>
      <c r="C1577" s="3" t="s">
        <v>126</v>
      </c>
      <c r="D1577" s="3" t="s">
        <v>8308</v>
      </c>
      <c r="E1577" s="11" t="s">
        <v>1437</v>
      </c>
      <c r="F1577" s="3">
        <v>4.0</v>
      </c>
      <c r="G1577" s="3" t="s">
        <v>905</v>
      </c>
    </row>
    <row r="1578">
      <c r="A1578" s="3" t="s">
        <v>8311</v>
      </c>
      <c r="B1578" s="3" t="s">
        <v>5521</v>
      </c>
      <c r="C1578" s="3" t="s">
        <v>51</v>
      </c>
      <c r="D1578" s="3" t="s">
        <v>8312</v>
      </c>
      <c r="E1578" s="11" t="s">
        <v>1437</v>
      </c>
      <c r="F1578" s="3">
        <v>1.0</v>
      </c>
      <c r="G1578" s="3" t="s">
        <v>905</v>
      </c>
    </row>
    <row r="1579">
      <c r="A1579" s="3" t="s">
        <v>8316</v>
      </c>
      <c r="B1579" s="3" t="s">
        <v>5521</v>
      </c>
      <c r="C1579" s="3" t="s">
        <v>98</v>
      </c>
      <c r="D1579" s="3" t="s">
        <v>8319</v>
      </c>
      <c r="E1579" s="11" t="s">
        <v>1454</v>
      </c>
      <c r="F1579" s="3">
        <v>2.0</v>
      </c>
      <c r="G1579" s="3" t="s">
        <v>905</v>
      </c>
    </row>
    <row r="1580">
      <c r="A1580" s="3" t="s">
        <v>8322</v>
      </c>
      <c r="B1580" s="3" t="s">
        <v>5521</v>
      </c>
      <c r="C1580" s="3" t="s">
        <v>361</v>
      </c>
      <c r="D1580" s="3" t="s">
        <v>8325</v>
      </c>
      <c r="E1580" s="11" t="s">
        <v>1437</v>
      </c>
      <c r="F1580" s="3">
        <v>3.0</v>
      </c>
      <c r="G1580" s="3" t="s">
        <v>905</v>
      </c>
    </row>
    <row r="1581">
      <c r="A1581" s="3" t="s">
        <v>8329</v>
      </c>
      <c r="B1581" s="3" t="s">
        <v>5521</v>
      </c>
      <c r="C1581" s="3" t="s">
        <v>126</v>
      </c>
      <c r="D1581" s="3" t="s">
        <v>8335</v>
      </c>
      <c r="E1581" s="11" t="s">
        <v>1437</v>
      </c>
      <c r="F1581" s="3">
        <v>4.0</v>
      </c>
      <c r="G1581" s="3" t="s">
        <v>905</v>
      </c>
    </row>
    <row r="1582">
      <c r="A1582" s="3" t="s">
        <v>8339</v>
      </c>
      <c r="B1582" s="3" t="s">
        <v>5527</v>
      </c>
      <c r="C1582" s="3" t="s">
        <v>51</v>
      </c>
      <c r="D1582" s="3" t="s">
        <v>8341</v>
      </c>
      <c r="E1582" s="11" t="s">
        <v>1437</v>
      </c>
      <c r="F1582" s="3">
        <v>1.0</v>
      </c>
      <c r="G1582" s="3" t="s">
        <v>905</v>
      </c>
    </row>
    <row r="1583">
      <c r="A1583" s="3" t="s">
        <v>8346</v>
      </c>
      <c r="B1583" s="3" t="s">
        <v>5527</v>
      </c>
      <c r="C1583" s="3" t="s">
        <v>98</v>
      </c>
      <c r="D1583" s="3" t="s">
        <v>8348</v>
      </c>
      <c r="E1583" s="11" t="s">
        <v>1437</v>
      </c>
      <c r="F1583" s="3">
        <v>2.0</v>
      </c>
      <c r="G1583" s="3" t="s">
        <v>905</v>
      </c>
    </row>
    <row r="1584">
      <c r="A1584" s="3" t="s">
        <v>8353</v>
      </c>
      <c r="B1584" s="3" t="s">
        <v>5527</v>
      </c>
      <c r="C1584" s="3" t="s">
        <v>361</v>
      </c>
      <c r="D1584" s="3" t="s">
        <v>8355</v>
      </c>
      <c r="E1584" s="11" t="s">
        <v>1454</v>
      </c>
      <c r="F1584" s="3">
        <v>3.0</v>
      </c>
      <c r="G1584" s="3" t="s">
        <v>905</v>
      </c>
    </row>
    <row r="1585">
      <c r="A1585" s="3" t="s">
        <v>8359</v>
      </c>
      <c r="B1585" s="3" t="s">
        <v>5527</v>
      </c>
      <c r="C1585" s="3" t="s">
        <v>126</v>
      </c>
      <c r="D1585" s="3" t="s">
        <v>8362</v>
      </c>
      <c r="E1585" s="11" t="s">
        <v>1437</v>
      </c>
      <c r="F1585" s="3">
        <v>4.0</v>
      </c>
      <c r="G1585" s="3" t="s">
        <v>905</v>
      </c>
    </row>
    <row r="1586">
      <c r="A1586" s="3" t="s">
        <v>8365</v>
      </c>
      <c r="B1586" s="3" t="s">
        <v>5531</v>
      </c>
      <c r="C1586" s="3" t="s">
        <v>51</v>
      </c>
      <c r="D1586" s="3" t="s">
        <v>8367</v>
      </c>
      <c r="E1586" s="11" t="s">
        <v>1454</v>
      </c>
      <c r="F1586" s="3">
        <v>1.0</v>
      </c>
      <c r="G1586" s="2" t="s">
        <v>905</v>
      </c>
    </row>
    <row r="1587">
      <c r="A1587" s="3" t="s">
        <v>8371</v>
      </c>
      <c r="B1587" s="3" t="s">
        <v>5531</v>
      </c>
      <c r="C1587" s="3" t="s">
        <v>98</v>
      </c>
      <c r="D1587" s="3" t="s">
        <v>8373</v>
      </c>
      <c r="E1587" s="11" t="s">
        <v>1437</v>
      </c>
      <c r="F1587" s="3">
        <v>2.0</v>
      </c>
      <c r="G1587" s="2" t="s">
        <v>905</v>
      </c>
    </row>
    <row r="1588">
      <c r="A1588" s="3" t="s">
        <v>8377</v>
      </c>
      <c r="B1588" s="3" t="s">
        <v>5531</v>
      </c>
      <c r="C1588" s="3" t="s">
        <v>361</v>
      </c>
      <c r="D1588" s="3" t="s">
        <v>8379</v>
      </c>
      <c r="E1588" s="11" t="s">
        <v>1437</v>
      </c>
      <c r="F1588" s="3">
        <v>3.0</v>
      </c>
      <c r="G1588" s="2" t="s">
        <v>905</v>
      </c>
    </row>
    <row r="1589">
      <c r="A1589" s="3" t="s">
        <v>8382</v>
      </c>
      <c r="B1589" s="3" t="s">
        <v>5531</v>
      </c>
      <c r="C1589" s="3" t="s">
        <v>126</v>
      </c>
      <c r="D1589" s="3" t="s">
        <v>8384</v>
      </c>
      <c r="E1589" s="11" t="s">
        <v>1437</v>
      </c>
      <c r="F1589" s="3">
        <v>4.0</v>
      </c>
      <c r="G1589" s="2" t="s">
        <v>905</v>
      </c>
    </row>
    <row r="1590">
      <c r="A1590" s="3" t="s">
        <v>8390</v>
      </c>
      <c r="B1590" s="3" t="s">
        <v>5536</v>
      </c>
      <c r="C1590" s="3" t="s">
        <v>51</v>
      </c>
      <c r="D1590" s="3" t="s">
        <v>8392</v>
      </c>
      <c r="E1590" s="3" t="b">
        <v>0</v>
      </c>
      <c r="F1590" s="11" t="s">
        <v>1060</v>
      </c>
      <c r="G1590" s="3" t="s">
        <v>905</v>
      </c>
    </row>
    <row r="1591">
      <c r="A1591" s="3" t="s">
        <v>8395</v>
      </c>
      <c r="B1591" s="3" t="s">
        <v>5536</v>
      </c>
      <c r="C1591" s="3" t="s">
        <v>98</v>
      </c>
      <c r="D1591" s="3" t="s">
        <v>8396</v>
      </c>
      <c r="E1591" s="3" t="b">
        <v>1</v>
      </c>
      <c r="F1591" s="11" t="s">
        <v>1772</v>
      </c>
      <c r="G1591" s="3" t="s">
        <v>905</v>
      </c>
    </row>
    <row r="1592">
      <c r="A1592" s="3" t="s">
        <v>8398</v>
      </c>
      <c r="B1592" s="3" t="s">
        <v>5536</v>
      </c>
      <c r="C1592" s="3" t="s">
        <v>361</v>
      </c>
      <c r="D1592" s="3" t="s">
        <v>8400</v>
      </c>
      <c r="E1592" s="3" t="b">
        <v>0</v>
      </c>
      <c r="F1592" s="11" t="s">
        <v>1775</v>
      </c>
      <c r="G1592" s="3" t="s">
        <v>905</v>
      </c>
    </row>
    <row r="1593">
      <c r="A1593" s="3" t="s">
        <v>8402</v>
      </c>
      <c r="B1593" s="3" t="s">
        <v>5536</v>
      </c>
      <c r="C1593" s="3" t="s">
        <v>126</v>
      </c>
      <c r="D1593" s="3" t="s">
        <v>8404</v>
      </c>
      <c r="E1593" s="3" t="b">
        <v>0</v>
      </c>
      <c r="F1593" s="11" t="s">
        <v>1777</v>
      </c>
      <c r="G1593" s="3" t="s">
        <v>905</v>
      </c>
    </row>
    <row r="1594">
      <c r="A1594" s="3" t="s">
        <v>8409</v>
      </c>
      <c r="B1594" s="3" t="s">
        <v>5539</v>
      </c>
      <c r="C1594" s="3" t="s">
        <v>51</v>
      </c>
      <c r="D1594" s="3" t="s">
        <v>7918</v>
      </c>
      <c r="E1594" s="3" t="b">
        <v>0</v>
      </c>
      <c r="F1594" s="11" t="s">
        <v>1060</v>
      </c>
      <c r="G1594" s="3" t="s">
        <v>905</v>
      </c>
    </row>
    <row r="1595">
      <c r="A1595" s="3" t="s">
        <v>8417</v>
      </c>
      <c r="B1595" s="3" t="s">
        <v>5539</v>
      </c>
      <c r="C1595" s="3" t="s">
        <v>98</v>
      </c>
      <c r="D1595" s="3" t="s">
        <v>8420</v>
      </c>
      <c r="E1595" s="3" t="b">
        <v>1</v>
      </c>
      <c r="F1595" s="11" t="s">
        <v>1772</v>
      </c>
      <c r="G1595" s="3" t="s">
        <v>905</v>
      </c>
    </row>
    <row r="1596">
      <c r="A1596" s="3" t="s">
        <v>8423</v>
      </c>
      <c r="B1596" s="3" t="s">
        <v>5539</v>
      </c>
      <c r="C1596" s="3" t="s">
        <v>361</v>
      </c>
      <c r="D1596" s="3" t="s">
        <v>8425</v>
      </c>
      <c r="E1596" s="3" t="b">
        <v>0</v>
      </c>
      <c r="F1596" s="11" t="s">
        <v>1775</v>
      </c>
      <c r="G1596" s="3" t="s">
        <v>905</v>
      </c>
    </row>
    <row r="1597">
      <c r="A1597" s="3" t="s">
        <v>8427</v>
      </c>
      <c r="B1597" s="3" t="s">
        <v>5539</v>
      </c>
      <c r="C1597" s="3" t="s">
        <v>126</v>
      </c>
      <c r="D1597" s="3" t="s">
        <v>8428</v>
      </c>
      <c r="E1597" s="3" t="b">
        <v>0</v>
      </c>
      <c r="F1597" s="11" t="s">
        <v>1777</v>
      </c>
      <c r="G1597" s="3" t="s">
        <v>905</v>
      </c>
    </row>
    <row r="1598">
      <c r="A1598" s="3" t="s">
        <v>8430</v>
      </c>
      <c r="B1598" s="3" t="s">
        <v>5542</v>
      </c>
      <c r="C1598" s="3" t="s">
        <v>51</v>
      </c>
      <c r="D1598" s="3" t="s">
        <v>8435</v>
      </c>
      <c r="E1598" s="3" t="b">
        <v>1</v>
      </c>
      <c r="F1598" s="11" t="s">
        <v>1060</v>
      </c>
      <c r="G1598" s="3" t="s">
        <v>905</v>
      </c>
    </row>
    <row r="1599">
      <c r="A1599" s="3" t="s">
        <v>8436</v>
      </c>
      <c r="B1599" s="3" t="s">
        <v>5542</v>
      </c>
      <c r="C1599" s="3" t="s">
        <v>98</v>
      </c>
      <c r="D1599" s="3" t="s">
        <v>8437</v>
      </c>
      <c r="E1599" s="3" t="b">
        <v>0</v>
      </c>
      <c r="F1599" s="11" t="s">
        <v>1772</v>
      </c>
      <c r="G1599" s="3" t="s">
        <v>905</v>
      </c>
    </row>
    <row r="1600">
      <c r="A1600" s="3" t="s">
        <v>8439</v>
      </c>
      <c r="B1600" s="3" t="s">
        <v>5542</v>
      </c>
      <c r="C1600" s="3" t="s">
        <v>361</v>
      </c>
      <c r="D1600" s="3" t="s">
        <v>8440</v>
      </c>
      <c r="E1600" s="3" t="b">
        <v>0</v>
      </c>
      <c r="F1600" s="11" t="s">
        <v>1775</v>
      </c>
      <c r="G1600" s="3" t="s">
        <v>905</v>
      </c>
    </row>
    <row r="1601">
      <c r="A1601" s="3" t="s">
        <v>8442</v>
      </c>
      <c r="B1601" s="3" t="s">
        <v>5542</v>
      </c>
      <c r="C1601" s="3" t="s">
        <v>126</v>
      </c>
      <c r="D1601" s="3" t="s">
        <v>8443</v>
      </c>
      <c r="E1601" s="3" t="b">
        <v>0</v>
      </c>
      <c r="F1601" s="11" t="s">
        <v>1777</v>
      </c>
      <c r="G1601" s="3" t="s">
        <v>905</v>
      </c>
    </row>
    <row r="1602">
      <c r="A1602" s="3" t="s">
        <v>8445</v>
      </c>
      <c r="B1602" s="3" t="s">
        <v>5547</v>
      </c>
      <c r="C1602" s="3" t="s">
        <v>51</v>
      </c>
      <c r="D1602" s="3" t="s">
        <v>8446</v>
      </c>
      <c r="E1602" s="3" t="b">
        <v>1</v>
      </c>
      <c r="F1602" s="11" t="s">
        <v>1060</v>
      </c>
      <c r="G1602" s="3" t="s">
        <v>905</v>
      </c>
    </row>
    <row r="1603">
      <c r="A1603" s="3" t="s">
        <v>8448</v>
      </c>
      <c r="B1603" s="3" t="s">
        <v>5547</v>
      </c>
      <c r="C1603" s="3" t="s">
        <v>98</v>
      </c>
      <c r="D1603" s="3" t="s">
        <v>8449</v>
      </c>
      <c r="E1603" s="3" t="b">
        <v>0</v>
      </c>
      <c r="F1603" s="11" t="s">
        <v>1772</v>
      </c>
      <c r="G1603" s="3" t="s">
        <v>905</v>
      </c>
    </row>
    <row r="1604">
      <c r="A1604" s="3" t="s">
        <v>8452</v>
      </c>
      <c r="B1604" s="3" t="s">
        <v>5547</v>
      </c>
      <c r="C1604" s="3" t="s">
        <v>361</v>
      </c>
      <c r="D1604" s="3" t="s">
        <v>8453</v>
      </c>
      <c r="E1604" s="3" t="b">
        <v>0</v>
      </c>
      <c r="F1604" s="11" t="s">
        <v>1775</v>
      </c>
      <c r="G1604" s="3" t="s">
        <v>905</v>
      </c>
    </row>
    <row r="1605">
      <c r="A1605" s="3" t="s">
        <v>8454</v>
      </c>
      <c r="B1605" s="3" t="s">
        <v>5547</v>
      </c>
      <c r="C1605" s="3" t="s">
        <v>126</v>
      </c>
      <c r="D1605" s="3" t="s">
        <v>8455</v>
      </c>
      <c r="E1605" s="3" t="b">
        <v>0</v>
      </c>
      <c r="F1605" s="11" t="s">
        <v>1777</v>
      </c>
      <c r="G1605" s="3" t="s">
        <v>905</v>
      </c>
    </row>
    <row r="1606">
      <c r="A1606" s="3" t="s">
        <v>8456</v>
      </c>
      <c r="B1606" s="3" t="s">
        <v>5553</v>
      </c>
      <c r="C1606" s="3" t="s">
        <v>51</v>
      </c>
      <c r="D1606" s="3" t="s">
        <v>8457</v>
      </c>
      <c r="E1606" s="3" t="b">
        <v>0</v>
      </c>
      <c r="F1606" s="11" t="s">
        <v>1060</v>
      </c>
      <c r="G1606" s="3" t="s">
        <v>905</v>
      </c>
    </row>
    <row r="1607">
      <c r="A1607" s="3" t="s">
        <v>8459</v>
      </c>
      <c r="B1607" s="3" t="s">
        <v>5553</v>
      </c>
      <c r="C1607" s="3" t="s">
        <v>98</v>
      </c>
      <c r="D1607" s="3" t="s">
        <v>8460</v>
      </c>
      <c r="E1607" s="3" t="b">
        <v>1</v>
      </c>
      <c r="F1607" s="11" t="s">
        <v>1772</v>
      </c>
      <c r="G1607" s="3" t="s">
        <v>905</v>
      </c>
    </row>
    <row r="1608">
      <c r="A1608" s="3" t="s">
        <v>8463</v>
      </c>
      <c r="B1608" s="3" t="s">
        <v>5553</v>
      </c>
      <c r="C1608" s="3" t="s">
        <v>361</v>
      </c>
      <c r="D1608" s="3" t="s">
        <v>8465</v>
      </c>
      <c r="E1608" s="3" t="b">
        <v>0</v>
      </c>
      <c r="F1608" s="11" t="s">
        <v>1775</v>
      </c>
      <c r="G1608" s="3" t="s">
        <v>905</v>
      </c>
    </row>
    <row r="1609">
      <c r="A1609" s="3" t="s">
        <v>8466</v>
      </c>
      <c r="B1609" s="3" t="s">
        <v>5553</v>
      </c>
      <c r="C1609" s="3" t="s">
        <v>126</v>
      </c>
      <c r="D1609" s="3" t="s">
        <v>8468</v>
      </c>
      <c r="E1609" s="3" t="b">
        <v>0</v>
      </c>
      <c r="F1609" s="11" t="s">
        <v>1777</v>
      </c>
      <c r="G1609" s="3" t="s">
        <v>905</v>
      </c>
    </row>
    <row r="1610">
      <c r="A1610" s="3" t="s">
        <v>8469</v>
      </c>
      <c r="B1610" s="3" t="s">
        <v>5559</v>
      </c>
      <c r="C1610" s="3" t="s">
        <v>51</v>
      </c>
      <c r="D1610" s="11" t="s">
        <v>8470</v>
      </c>
      <c r="E1610" s="3" t="b">
        <v>0</v>
      </c>
      <c r="F1610" s="11" t="s">
        <v>1060</v>
      </c>
      <c r="G1610" s="3" t="s">
        <v>905</v>
      </c>
    </row>
    <row r="1611">
      <c r="A1611" s="3" t="s">
        <v>8471</v>
      </c>
      <c r="B1611" s="3" t="s">
        <v>5559</v>
      </c>
      <c r="C1611" s="3" t="s">
        <v>98</v>
      </c>
      <c r="D1611" s="11" t="s">
        <v>7759</v>
      </c>
      <c r="E1611" s="3" t="b">
        <v>0</v>
      </c>
      <c r="F1611" s="11" t="s">
        <v>1772</v>
      </c>
      <c r="G1611" s="3" t="s">
        <v>905</v>
      </c>
    </row>
    <row r="1612">
      <c r="A1612" s="3" t="s">
        <v>8472</v>
      </c>
      <c r="B1612" s="3" t="s">
        <v>5559</v>
      </c>
      <c r="C1612" s="3" t="s">
        <v>361</v>
      </c>
      <c r="D1612" s="3" t="s">
        <v>8473</v>
      </c>
      <c r="E1612" s="3" t="b">
        <v>1</v>
      </c>
      <c r="F1612" s="11" t="s">
        <v>1775</v>
      </c>
      <c r="G1612" s="3" t="s">
        <v>905</v>
      </c>
    </row>
    <row r="1613">
      <c r="A1613" s="3" t="s">
        <v>8476</v>
      </c>
      <c r="B1613" s="3" t="s">
        <v>5559</v>
      </c>
      <c r="C1613" s="3" t="s">
        <v>126</v>
      </c>
      <c r="D1613" s="3" t="s">
        <v>8477</v>
      </c>
      <c r="E1613" s="3" t="b">
        <v>0</v>
      </c>
      <c r="F1613" s="11" t="s">
        <v>1777</v>
      </c>
      <c r="G1613" s="3" t="s">
        <v>905</v>
      </c>
    </row>
    <row r="1614">
      <c r="A1614" s="3" t="s">
        <v>8479</v>
      </c>
      <c r="B1614" s="3" t="s">
        <v>5568</v>
      </c>
      <c r="C1614" s="3" t="s">
        <v>51</v>
      </c>
      <c r="D1614" s="3" t="s">
        <v>8480</v>
      </c>
      <c r="E1614" s="3" t="b">
        <v>0</v>
      </c>
      <c r="F1614" s="11" t="s">
        <v>1060</v>
      </c>
      <c r="G1614" s="3" t="s">
        <v>905</v>
      </c>
    </row>
    <row r="1615">
      <c r="A1615" s="3" t="s">
        <v>8483</v>
      </c>
      <c r="B1615" s="3" t="s">
        <v>5568</v>
      </c>
      <c r="C1615" s="3" t="s">
        <v>98</v>
      </c>
      <c r="D1615" s="3" t="s">
        <v>8487</v>
      </c>
      <c r="E1615" s="3" t="b">
        <v>1</v>
      </c>
      <c r="F1615" s="11" t="s">
        <v>1772</v>
      </c>
      <c r="G1615" s="3" t="s">
        <v>905</v>
      </c>
    </row>
    <row r="1616">
      <c r="A1616" s="3" t="s">
        <v>8488</v>
      </c>
      <c r="B1616" s="3" t="s">
        <v>5568</v>
      </c>
      <c r="C1616" s="3" t="s">
        <v>361</v>
      </c>
      <c r="D1616" s="3" t="s">
        <v>8491</v>
      </c>
      <c r="E1616" s="3" t="b">
        <v>0</v>
      </c>
      <c r="F1616" s="11" t="s">
        <v>1775</v>
      </c>
      <c r="G1616" s="3" t="s">
        <v>905</v>
      </c>
    </row>
    <row r="1617">
      <c r="A1617" s="3" t="s">
        <v>8493</v>
      </c>
      <c r="B1617" s="3" t="s">
        <v>5568</v>
      </c>
      <c r="C1617" s="3" t="s">
        <v>126</v>
      </c>
      <c r="D1617" s="3" t="s">
        <v>8495</v>
      </c>
      <c r="E1617" s="3" t="b">
        <v>0</v>
      </c>
      <c r="F1617" s="11" t="s">
        <v>1777</v>
      </c>
      <c r="G1617" s="3" t="s">
        <v>905</v>
      </c>
    </row>
    <row r="1618">
      <c r="A1618" s="3" t="s">
        <v>8499</v>
      </c>
      <c r="B1618" s="3" t="s">
        <v>5575</v>
      </c>
      <c r="C1618" s="3" t="s">
        <v>51</v>
      </c>
      <c r="D1618" s="3" t="s">
        <v>8501</v>
      </c>
      <c r="E1618" s="3" t="b">
        <v>0</v>
      </c>
      <c r="F1618" s="11" t="s">
        <v>1060</v>
      </c>
      <c r="G1618" s="3" t="s">
        <v>905</v>
      </c>
    </row>
    <row r="1619">
      <c r="A1619" s="3" t="s">
        <v>8505</v>
      </c>
      <c r="B1619" s="3" t="s">
        <v>5575</v>
      </c>
      <c r="C1619" s="3" t="s">
        <v>98</v>
      </c>
      <c r="D1619" s="3" t="s">
        <v>8508</v>
      </c>
      <c r="E1619" s="3" t="b">
        <v>1</v>
      </c>
      <c r="F1619" s="11" t="s">
        <v>1772</v>
      </c>
      <c r="G1619" s="3" t="s">
        <v>905</v>
      </c>
    </row>
    <row r="1620">
      <c r="A1620" s="3" t="s">
        <v>8511</v>
      </c>
      <c r="B1620" s="3" t="s">
        <v>5575</v>
      </c>
      <c r="C1620" s="3" t="s">
        <v>361</v>
      </c>
      <c r="D1620" s="3" t="s">
        <v>8514</v>
      </c>
      <c r="E1620" s="3" t="b">
        <v>0</v>
      </c>
      <c r="F1620" s="11" t="s">
        <v>1775</v>
      </c>
      <c r="G1620" s="3" t="s">
        <v>905</v>
      </c>
    </row>
    <row r="1621">
      <c r="A1621" s="3" t="s">
        <v>8517</v>
      </c>
      <c r="B1621" s="3" t="s">
        <v>5575</v>
      </c>
      <c r="C1621" s="3" t="s">
        <v>126</v>
      </c>
      <c r="D1621" s="3" t="s">
        <v>8518</v>
      </c>
      <c r="E1621" s="3" t="b">
        <v>0</v>
      </c>
      <c r="F1621" s="11" t="s">
        <v>1777</v>
      </c>
      <c r="G1621" s="3" t="s">
        <v>905</v>
      </c>
    </row>
    <row r="1622">
      <c r="A1622" s="3" t="s">
        <v>8521</v>
      </c>
      <c r="B1622" s="3" t="s">
        <v>5581</v>
      </c>
      <c r="C1622" s="3" t="s">
        <v>51</v>
      </c>
      <c r="D1622" s="3" t="s">
        <v>8522</v>
      </c>
      <c r="E1622" s="3" t="b">
        <v>0</v>
      </c>
      <c r="F1622" s="11" t="s">
        <v>1060</v>
      </c>
      <c r="G1622" s="3" t="s">
        <v>905</v>
      </c>
    </row>
    <row r="1623">
      <c r="A1623" s="3" t="s">
        <v>8525</v>
      </c>
      <c r="B1623" s="3" t="s">
        <v>5581</v>
      </c>
      <c r="C1623" s="3" t="s">
        <v>98</v>
      </c>
      <c r="D1623" s="3" t="s">
        <v>8528</v>
      </c>
      <c r="E1623" s="3" t="b">
        <v>1</v>
      </c>
      <c r="F1623" s="11" t="s">
        <v>1772</v>
      </c>
      <c r="G1623" s="3" t="s">
        <v>905</v>
      </c>
    </row>
    <row r="1624">
      <c r="A1624" s="3" t="s">
        <v>8532</v>
      </c>
      <c r="B1624" s="3" t="s">
        <v>5581</v>
      </c>
      <c r="C1624" s="3" t="s">
        <v>361</v>
      </c>
      <c r="D1624" s="3" t="s">
        <v>8533</v>
      </c>
      <c r="E1624" s="3" t="b">
        <v>0</v>
      </c>
      <c r="F1624" s="11" t="s">
        <v>1775</v>
      </c>
      <c r="G1624" s="3" t="s">
        <v>905</v>
      </c>
    </row>
    <row r="1625">
      <c r="A1625" s="3" t="s">
        <v>8536</v>
      </c>
      <c r="B1625" s="3" t="s">
        <v>5581</v>
      </c>
      <c r="C1625" s="3" t="s">
        <v>126</v>
      </c>
      <c r="D1625" s="3" t="s">
        <v>8539</v>
      </c>
      <c r="E1625" s="3" t="b">
        <v>0</v>
      </c>
      <c r="F1625" s="11" t="s">
        <v>1777</v>
      </c>
      <c r="G1625" s="3" t="s">
        <v>905</v>
      </c>
    </row>
    <row r="1626">
      <c r="A1626" s="3" t="s">
        <v>8544</v>
      </c>
      <c r="B1626" s="3" t="s">
        <v>5586</v>
      </c>
      <c r="C1626" s="3" t="s">
        <v>51</v>
      </c>
      <c r="D1626" s="3" t="s">
        <v>8545</v>
      </c>
      <c r="E1626" s="3" t="b">
        <v>0</v>
      </c>
      <c r="F1626" s="11" t="s">
        <v>1060</v>
      </c>
      <c r="G1626" s="3" t="s">
        <v>905</v>
      </c>
    </row>
    <row r="1627">
      <c r="A1627" s="3" t="s">
        <v>8546</v>
      </c>
      <c r="B1627" s="3" t="s">
        <v>5586</v>
      </c>
      <c r="C1627" s="3" t="s">
        <v>98</v>
      </c>
      <c r="D1627" s="3" t="s">
        <v>8548</v>
      </c>
      <c r="E1627" s="3" t="b">
        <v>0</v>
      </c>
      <c r="F1627" s="11" t="s">
        <v>1772</v>
      </c>
      <c r="G1627" s="3" t="s">
        <v>905</v>
      </c>
    </row>
    <row r="1628">
      <c r="A1628" s="3" t="s">
        <v>8552</v>
      </c>
      <c r="B1628" s="3" t="s">
        <v>5586</v>
      </c>
      <c r="C1628" s="3" t="s">
        <v>361</v>
      </c>
      <c r="D1628" s="3" t="s">
        <v>8554</v>
      </c>
      <c r="E1628" s="3" t="b">
        <v>1</v>
      </c>
      <c r="F1628" s="11" t="s">
        <v>1775</v>
      </c>
      <c r="G1628" s="3" t="s">
        <v>905</v>
      </c>
    </row>
    <row r="1629">
      <c r="A1629" s="3" t="s">
        <v>8556</v>
      </c>
      <c r="B1629" s="3" t="s">
        <v>5586</v>
      </c>
      <c r="C1629" s="3" t="s">
        <v>126</v>
      </c>
      <c r="D1629" s="3" t="s">
        <v>8558</v>
      </c>
      <c r="E1629" s="3" t="b">
        <v>0</v>
      </c>
      <c r="F1629" s="11" t="s">
        <v>1777</v>
      </c>
      <c r="G1629" s="3" t="s">
        <v>905</v>
      </c>
    </row>
    <row r="1630">
      <c r="A1630" s="3" t="s">
        <v>8561</v>
      </c>
      <c r="B1630" s="3" t="s">
        <v>5591</v>
      </c>
      <c r="C1630" s="3" t="s">
        <v>51</v>
      </c>
      <c r="D1630" s="3" t="s">
        <v>8563</v>
      </c>
      <c r="E1630" s="3" t="b">
        <v>0</v>
      </c>
      <c r="F1630" s="11" t="s">
        <v>1060</v>
      </c>
      <c r="G1630" s="3" t="s">
        <v>905</v>
      </c>
    </row>
    <row r="1631">
      <c r="A1631" s="3" t="s">
        <v>8567</v>
      </c>
      <c r="B1631" s="3" t="s">
        <v>5591</v>
      </c>
      <c r="C1631" s="3" t="s">
        <v>98</v>
      </c>
      <c r="D1631" s="3" t="s">
        <v>8568</v>
      </c>
      <c r="E1631" s="3" t="b">
        <v>1</v>
      </c>
      <c r="F1631" s="11" t="s">
        <v>1772</v>
      </c>
      <c r="G1631" s="3" t="s">
        <v>905</v>
      </c>
    </row>
    <row r="1632">
      <c r="A1632" s="3" t="s">
        <v>8570</v>
      </c>
      <c r="B1632" s="3" t="s">
        <v>5591</v>
      </c>
      <c r="C1632" s="3" t="s">
        <v>361</v>
      </c>
      <c r="D1632" s="3" t="s">
        <v>8572</v>
      </c>
      <c r="E1632" s="3" t="b">
        <v>0</v>
      </c>
      <c r="F1632" s="11" t="s">
        <v>1775</v>
      </c>
      <c r="G1632" s="3" t="s">
        <v>905</v>
      </c>
    </row>
    <row r="1633">
      <c r="A1633" s="3" t="s">
        <v>8574</v>
      </c>
      <c r="B1633" s="3" t="s">
        <v>5591</v>
      </c>
      <c r="C1633" s="3" t="s">
        <v>126</v>
      </c>
      <c r="D1633" s="3" t="s">
        <v>8575</v>
      </c>
      <c r="E1633" s="3" t="b">
        <v>0</v>
      </c>
      <c r="F1633" s="11" t="s">
        <v>1777</v>
      </c>
      <c r="G1633" s="3" t="s">
        <v>905</v>
      </c>
    </row>
    <row r="1634">
      <c r="A1634" s="3" t="s">
        <v>8579</v>
      </c>
      <c r="B1634" s="3" t="s">
        <v>5637</v>
      </c>
      <c r="C1634" s="3" t="s">
        <v>51</v>
      </c>
      <c r="D1634" s="3" t="s">
        <v>8582</v>
      </c>
      <c r="E1634" s="3" t="b">
        <v>1</v>
      </c>
      <c r="F1634" s="11" t="s">
        <v>1060</v>
      </c>
      <c r="G1634" s="3" t="s">
        <v>905</v>
      </c>
    </row>
    <row r="1635">
      <c r="A1635" s="3" t="s">
        <v>8584</v>
      </c>
      <c r="B1635" s="3" t="s">
        <v>5637</v>
      </c>
      <c r="C1635" s="3" t="s">
        <v>98</v>
      </c>
      <c r="D1635" s="3" t="s">
        <v>8587</v>
      </c>
      <c r="E1635" s="3" t="b">
        <v>0</v>
      </c>
      <c r="F1635" s="11" t="s">
        <v>1772</v>
      </c>
      <c r="G1635" s="3" t="s">
        <v>905</v>
      </c>
    </row>
    <row r="1636">
      <c r="A1636" s="3" t="s">
        <v>8592</v>
      </c>
      <c r="B1636" s="3" t="s">
        <v>5637</v>
      </c>
      <c r="C1636" s="3" t="s">
        <v>361</v>
      </c>
      <c r="D1636" s="3" t="s">
        <v>8594</v>
      </c>
      <c r="E1636" s="3" t="b">
        <v>0</v>
      </c>
      <c r="F1636" s="11" t="s">
        <v>1775</v>
      </c>
      <c r="G1636" s="3" t="s">
        <v>905</v>
      </c>
    </row>
    <row r="1637">
      <c r="A1637" s="3" t="s">
        <v>8595</v>
      </c>
      <c r="B1637" s="3" t="s">
        <v>5637</v>
      </c>
      <c r="C1637" s="3" t="s">
        <v>126</v>
      </c>
      <c r="D1637" s="3" t="s">
        <v>8597</v>
      </c>
      <c r="E1637" s="3" t="b">
        <v>0</v>
      </c>
      <c r="F1637" s="11" t="s">
        <v>1777</v>
      </c>
      <c r="G1637" s="3" t="s">
        <v>905</v>
      </c>
    </row>
    <row r="1638">
      <c r="A1638" s="3" t="s">
        <v>8598</v>
      </c>
      <c r="B1638" s="3" t="s">
        <v>5642</v>
      </c>
      <c r="C1638" s="3" t="s">
        <v>51</v>
      </c>
      <c r="D1638" s="3" t="s">
        <v>8600</v>
      </c>
      <c r="E1638" s="3" t="b">
        <v>1</v>
      </c>
      <c r="F1638" s="11" t="s">
        <v>1060</v>
      </c>
      <c r="G1638" s="3" t="s">
        <v>905</v>
      </c>
    </row>
    <row r="1639">
      <c r="A1639" s="3" t="s">
        <v>8601</v>
      </c>
      <c r="B1639" s="3" t="s">
        <v>5642</v>
      </c>
      <c r="C1639" s="3" t="s">
        <v>98</v>
      </c>
      <c r="D1639" s="3" t="s">
        <v>8603</v>
      </c>
      <c r="E1639" s="3" t="b">
        <v>0</v>
      </c>
      <c r="F1639" s="11" t="s">
        <v>1772</v>
      </c>
      <c r="G1639" s="3" t="s">
        <v>905</v>
      </c>
    </row>
    <row r="1640">
      <c r="A1640" s="3" t="s">
        <v>8606</v>
      </c>
      <c r="B1640" s="3" t="s">
        <v>5642</v>
      </c>
      <c r="C1640" s="3" t="s">
        <v>361</v>
      </c>
      <c r="D1640" s="3" t="s">
        <v>8608</v>
      </c>
      <c r="E1640" s="3" t="b">
        <v>0</v>
      </c>
      <c r="F1640" s="11" t="s">
        <v>1775</v>
      </c>
      <c r="G1640" s="3" t="s">
        <v>905</v>
      </c>
    </row>
    <row r="1641">
      <c r="A1641" s="3" t="s">
        <v>8612</v>
      </c>
      <c r="B1641" s="3" t="s">
        <v>5642</v>
      </c>
      <c r="C1641" s="3" t="s">
        <v>126</v>
      </c>
      <c r="D1641" s="3" t="s">
        <v>8614</v>
      </c>
      <c r="E1641" s="3" t="b">
        <v>0</v>
      </c>
      <c r="F1641" s="11" t="s">
        <v>1777</v>
      </c>
      <c r="G1641" s="3" t="s">
        <v>905</v>
      </c>
    </row>
    <row r="1642">
      <c r="A1642" s="3" t="s">
        <v>8618</v>
      </c>
      <c r="B1642" s="3" t="s">
        <v>5649</v>
      </c>
      <c r="C1642" s="3" t="s">
        <v>51</v>
      </c>
      <c r="D1642" s="13" t="s">
        <v>8620</v>
      </c>
      <c r="E1642" s="3" t="b">
        <v>0</v>
      </c>
      <c r="F1642" s="11" t="s">
        <v>1060</v>
      </c>
      <c r="G1642" s="3" t="s">
        <v>905</v>
      </c>
    </row>
    <row r="1643">
      <c r="A1643" s="3" t="s">
        <v>8622</v>
      </c>
      <c r="B1643" s="3" t="s">
        <v>5649</v>
      </c>
      <c r="C1643" s="3" t="s">
        <v>98</v>
      </c>
      <c r="D1643" s="13" t="s">
        <v>8624</v>
      </c>
      <c r="E1643" s="3" t="b">
        <v>0</v>
      </c>
      <c r="F1643" s="11" t="s">
        <v>1772</v>
      </c>
      <c r="G1643" s="3" t="s">
        <v>905</v>
      </c>
    </row>
    <row r="1644">
      <c r="A1644" s="3" t="s">
        <v>8626</v>
      </c>
      <c r="B1644" s="3" t="s">
        <v>5649</v>
      </c>
      <c r="C1644" s="3" t="s">
        <v>361</v>
      </c>
      <c r="D1644" s="13" t="s">
        <v>8628</v>
      </c>
      <c r="E1644" s="3" t="b">
        <v>0</v>
      </c>
      <c r="F1644" s="11" t="s">
        <v>1775</v>
      </c>
      <c r="G1644" s="3" t="s">
        <v>905</v>
      </c>
    </row>
    <row r="1645">
      <c r="A1645" s="3" t="s">
        <v>8630</v>
      </c>
      <c r="B1645" s="3" t="s">
        <v>5649</v>
      </c>
      <c r="C1645" s="3" t="s">
        <v>126</v>
      </c>
      <c r="D1645" s="3" t="s">
        <v>8631</v>
      </c>
      <c r="E1645" s="3" t="b">
        <v>1</v>
      </c>
      <c r="F1645" s="11" t="s">
        <v>1777</v>
      </c>
      <c r="G1645" s="3" t="s">
        <v>905</v>
      </c>
    </row>
    <row r="1646">
      <c r="A1646" s="3" t="s">
        <v>8636</v>
      </c>
      <c r="B1646" s="3" t="s">
        <v>5659</v>
      </c>
      <c r="C1646" s="3" t="s">
        <v>51</v>
      </c>
      <c r="D1646" s="3" t="s">
        <v>8639</v>
      </c>
      <c r="E1646" s="3" t="b">
        <v>0</v>
      </c>
      <c r="F1646" s="11" t="s">
        <v>1060</v>
      </c>
      <c r="G1646" s="3" t="s">
        <v>905</v>
      </c>
    </row>
    <row r="1647">
      <c r="A1647" s="3" t="s">
        <v>8641</v>
      </c>
      <c r="B1647" s="3" t="s">
        <v>5659</v>
      </c>
      <c r="C1647" s="3" t="s">
        <v>98</v>
      </c>
      <c r="D1647" s="3" t="s">
        <v>8643</v>
      </c>
      <c r="E1647" s="3" t="b">
        <v>1</v>
      </c>
      <c r="F1647" s="11" t="s">
        <v>1772</v>
      </c>
      <c r="G1647" s="3" t="s">
        <v>905</v>
      </c>
    </row>
    <row r="1648">
      <c r="A1648" s="3" t="s">
        <v>8647</v>
      </c>
      <c r="B1648" s="3" t="s">
        <v>5659</v>
      </c>
      <c r="C1648" s="3" t="s">
        <v>361</v>
      </c>
      <c r="D1648" s="3" t="s">
        <v>8649</v>
      </c>
      <c r="E1648" s="3" t="b">
        <v>0</v>
      </c>
      <c r="F1648" s="11" t="s">
        <v>1775</v>
      </c>
      <c r="G1648" s="3" t="s">
        <v>905</v>
      </c>
    </row>
    <row r="1649">
      <c r="A1649" s="3" t="s">
        <v>8650</v>
      </c>
      <c r="B1649" s="3" t="s">
        <v>5659</v>
      </c>
      <c r="C1649" s="3" t="s">
        <v>126</v>
      </c>
      <c r="D1649" s="3" t="s">
        <v>8600</v>
      </c>
      <c r="E1649" s="3" t="b">
        <v>0</v>
      </c>
      <c r="F1649" s="11" t="s">
        <v>1777</v>
      </c>
      <c r="G1649" s="3" t="s">
        <v>905</v>
      </c>
    </row>
    <row r="1650">
      <c r="A1650" s="3" t="s">
        <v>8652</v>
      </c>
      <c r="B1650" s="3" t="s">
        <v>5664</v>
      </c>
      <c r="C1650" s="3" t="s">
        <v>51</v>
      </c>
      <c r="D1650" s="3" t="s">
        <v>8653</v>
      </c>
      <c r="E1650" s="3" t="b">
        <v>1</v>
      </c>
      <c r="F1650" s="11" t="s">
        <v>1060</v>
      </c>
      <c r="G1650" s="3" t="s">
        <v>905</v>
      </c>
    </row>
    <row r="1651">
      <c r="A1651" s="3" t="s">
        <v>8658</v>
      </c>
      <c r="B1651" s="3" t="s">
        <v>5664</v>
      </c>
      <c r="C1651" s="3" t="s">
        <v>98</v>
      </c>
      <c r="D1651" s="3" t="s">
        <v>8659</v>
      </c>
      <c r="E1651" s="3" t="b">
        <v>0</v>
      </c>
      <c r="F1651" s="11" t="s">
        <v>1772</v>
      </c>
      <c r="G1651" s="3" t="s">
        <v>905</v>
      </c>
    </row>
    <row r="1652">
      <c r="A1652" s="3" t="s">
        <v>8661</v>
      </c>
      <c r="B1652" s="3" t="s">
        <v>5664</v>
      </c>
      <c r="C1652" s="3" t="s">
        <v>361</v>
      </c>
      <c r="D1652" s="3" t="s">
        <v>8662</v>
      </c>
      <c r="E1652" s="3" t="b">
        <v>0</v>
      </c>
      <c r="F1652" s="11" t="s">
        <v>1775</v>
      </c>
      <c r="G1652" s="3" t="s">
        <v>905</v>
      </c>
    </row>
    <row r="1653">
      <c r="A1653" s="3" t="s">
        <v>8665</v>
      </c>
      <c r="B1653" s="3" t="s">
        <v>5664</v>
      </c>
      <c r="C1653" s="3" t="s">
        <v>126</v>
      </c>
      <c r="D1653" s="3" t="s">
        <v>8666</v>
      </c>
      <c r="E1653" s="3" t="b">
        <v>0</v>
      </c>
      <c r="F1653" s="11" t="s">
        <v>1777</v>
      </c>
      <c r="G1653" s="3" t="s">
        <v>905</v>
      </c>
    </row>
    <row r="1654">
      <c r="A1654" s="3" t="s">
        <v>8668</v>
      </c>
      <c r="B1654" s="3" t="s">
        <v>5669</v>
      </c>
      <c r="C1654" s="3" t="s">
        <v>51</v>
      </c>
      <c r="D1654" s="3" t="s">
        <v>8670</v>
      </c>
      <c r="E1654" s="3" t="b">
        <v>0</v>
      </c>
      <c r="F1654" s="11" t="s">
        <v>1060</v>
      </c>
      <c r="G1654" s="3" t="s">
        <v>905</v>
      </c>
    </row>
    <row r="1655">
      <c r="A1655" s="3" t="s">
        <v>8673</v>
      </c>
      <c r="B1655" s="3" t="s">
        <v>5669</v>
      </c>
      <c r="C1655" s="3" t="s">
        <v>98</v>
      </c>
      <c r="D1655" s="3" t="s">
        <v>8675</v>
      </c>
      <c r="E1655" s="3" t="b">
        <v>0</v>
      </c>
      <c r="F1655" s="11" t="s">
        <v>1772</v>
      </c>
      <c r="G1655" s="3" t="s">
        <v>905</v>
      </c>
    </row>
    <row r="1656">
      <c r="A1656" s="3" t="s">
        <v>8681</v>
      </c>
      <c r="B1656" s="3" t="s">
        <v>5669</v>
      </c>
      <c r="C1656" s="3" t="s">
        <v>361</v>
      </c>
      <c r="D1656" s="3" t="s">
        <v>8682</v>
      </c>
      <c r="E1656" s="3" t="b">
        <v>0</v>
      </c>
      <c r="F1656" s="11" t="s">
        <v>1775</v>
      </c>
      <c r="G1656" s="3" t="s">
        <v>905</v>
      </c>
    </row>
    <row r="1657">
      <c r="A1657" s="3" t="s">
        <v>8684</v>
      </c>
      <c r="B1657" s="3" t="s">
        <v>5669</v>
      </c>
      <c r="C1657" s="3" t="s">
        <v>126</v>
      </c>
      <c r="D1657" s="3" t="s">
        <v>8687</v>
      </c>
      <c r="E1657" s="3" t="b">
        <v>1</v>
      </c>
      <c r="F1657" s="11" t="s">
        <v>1777</v>
      </c>
      <c r="G1657" s="3" t="s">
        <v>905</v>
      </c>
    </row>
    <row r="1658">
      <c r="A1658" s="3" t="s">
        <v>8690</v>
      </c>
      <c r="B1658" s="3" t="s">
        <v>5676</v>
      </c>
      <c r="C1658" s="3" t="s">
        <v>51</v>
      </c>
      <c r="D1658" s="3" t="s">
        <v>8692</v>
      </c>
      <c r="E1658" s="3" t="b">
        <v>1</v>
      </c>
      <c r="F1658" s="11" t="s">
        <v>1060</v>
      </c>
      <c r="G1658" s="3" t="s">
        <v>905</v>
      </c>
    </row>
    <row r="1659">
      <c r="A1659" s="3" t="s">
        <v>8695</v>
      </c>
      <c r="B1659" s="3" t="s">
        <v>5676</v>
      </c>
      <c r="C1659" s="3" t="s">
        <v>98</v>
      </c>
      <c r="D1659" s="3" t="s">
        <v>8697</v>
      </c>
      <c r="E1659" s="3" t="b">
        <v>0</v>
      </c>
      <c r="F1659" s="11" t="s">
        <v>1772</v>
      </c>
      <c r="G1659" s="3" t="s">
        <v>905</v>
      </c>
    </row>
    <row r="1660">
      <c r="A1660" s="3" t="s">
        <v>8699</v>
      </c>
      <c r="B1660" s="3" t="s">
        <v>5676</v>
      </c>
      <c r="C1660" s="3" t="s">
        <v>361</v>
      </c>
      <c r="D1660" s="3" t="s">
        <v>8701</v>
      </c>
      <c r="E1660" s="3" t="b">
        <v>0</v>
      </c>
      <c r="F1660" s="11" t="s">
        <v>1775</v>
      </c>
      <c r="G1660" s="3" t="s">
        <v>905</v>
      </c>
    </row>
    <row r="1661">
      <c r="A1661" s="3" t="s">
        <v>8705</v>
      </c>
      <c r="B1661" s="3" t="s">
        <v>5676</v>
      </c>
      <c r="C1661" s="3" t="s">
        <v>126</v>
      </c>
      <c r="D1661" s="3" t="s">
        <v>8707</v>
      </c>
      <c r="E1661" s="3" t="b">
        <v>0</v>
      </c>
      <c r="F1661" s="11" t="s">
        <v>1777</v>
      </c>
      <c r="G1661" s="3" t="s">
        <v>905</v>
      </c>
    </row>
    <row r="1662">
      <c r="A1662" s="3" t="s">
        <v>8710</v>
      </c>
      <c r="B1662" s="3" t="s">
        <v>5681</v>
      </c>
      <c r="C1662" s="3" t="s">
        <v>51</v>
      </c>
      <c r="D1662" s="3" t="s">
        <v>8711</v>
      </c>
      <c r="E1662" s="3" t="b">
        <v>0</v>
      </c>
      <c r="F1662" s="11" t="s">
        <v>1060</v>
      </c>
      <c r="G1662" s="3" t="s">
        <v>905</v>
      </c>
    </row>
    <row r="1663">
      <c r="A1663" s="3" t="s">
        <v>8713</v>
      </c>
      <c r="B1663" s="3" t="s">
        <v>5681</v>
      </c>
      <c r="C1663" s="3" t="s">
        <v>98</v>
      </c>
      <c r="D1663" s="3" t="s">
        <v>8716</v>
      </c>
      <c r="E1663" s="3" t="b">
        <v>1</v>
      </c>
      <c r="F1663" s="11" t="s">
        <v>1772</v>
      </c>
      <c r="G1663" s="3" t="s">
        <v>905</v>
      </c>
    </row>
    <row r="1664">
      <c r="A1664" s="3" t="s">
        <v>8718</v>
      </c>
      <c r="B1664" s="3" t="s">
        <v>5681</v>
      </c>
      <c r="C1664" s="3" t="s">
        <v>361</v>
      </c>
      <c r="D1664" s="3" t="s">
        <v>8719</v>
      </c>
      <c r="E1664" s="3" t="b">
        <v>0</v>
      </c>
      <c r="F1664" s="11" t="s">
        <v>1775</v>
      </c>
      <c r="G1664" s="3" t="s">
        <v>905</v>
      </c>
    </row>
    <row r="1665">
      <c r="A1665" s="3" t="s">
        <v>8721</v>
      </c>
      <c r="B1665" s="3" t="s">
        <v>5681</v>
      </c>
      <c r="C1665" s="3" t="s">
        <v>126</v>
      </c>
      <c r="D1665" s="3" t="s">
        <v>8722</v>
      </c>
      <c r="E1665" s="3" t="b">
        <v>0</v>
      </c>
      <c r="F1665" s="11" t="s">
        <v>1777</v>
      </c>
      <c r="G1665" s="3" t="s">
        <v>905</v>
      </c>
    </row>
    <row r="1666">
      <c r="A1666" s="3" t="s">
        <v>8729</v>
      </c>
      <c r="B1666" s="3" t="s">
        <v>5689</v>
      </c>
      <c r="C1666" s="3" t="s">
        <v>51</v>
      </c>
      <c r="D1666" s="3" t="s">
        <v>8733</v>
      </c>
      <c r="E1666" s="3" t="b">
        <v>1</v>
      </c>
      <c r="F1666" s="11" t="s">
        <v>1060</v>
      </c>
      <c r="G1666" s="3" t="s">
        <v>905</v>
      </c>
    </row>
    <row r="1667">
      <c r="A1667" s="3" t="s">
        <v>8735</v>
      </c>
      <c r="B1667" s="3" t="s">
        <v>5689</v>
      </c>
      <c r="C1667" s="3" t="s">
        <v>98</v>
      </c>
      <c r="D1667" s="3" t="s">
        <v>8736</v>
      </c>
      <c r="E1667" s="3" t="b">
        <v>0</v>
      </c>
      <c r="F1667" s="11" t="s">
        <v>1772</v>
      </c>
      <c r="G1667" s="3" t="s">
        <v>905</v>
      </c>
    </row>
    <row r="1668">
      <c r="A1668" s="3" t="s">
        <v>8738</v>
      </c>
      <c r="B1668" s="3" t="s">
        <v>5689</v>
      </c>
      <c r="C1668" s="3" t="s">
        <v>361</v>
      </c>
      <c r="D1668" s="3" t="s">
        <v>8740</v>
      </c>
      <c r="E1668" s="3" t="b">
        <v>0</v>
      </c>
      <c r="F1668" s="11" t="s">
        <v>1775</v>
      </c>
      <c r="G1668" s="3" t="s">
        <v>905</v>
      </c>
    </row>
    <row r="1669">
      <c r="A1669" s="3" t="s">
        <v>8741</v>
      </c>
      <c r="B1669" s="3" t="s">
        <v>5689</v>
      </c>
      <c r="C1669" s="3" t="s">
        <v>126</v>
      </c>
      <c r="D1669" s="3" t="s">
        <v>8742</v>
      </c>
      <c r="E1669" s="3" t="b">
        <v>0</v>
      </c>
      <c r="F1669" s="11" t="s">
        <v>1777</v>
      </c>
      <c r="G1669" s="3" t="s">
        <v>905</v>
      </c>
    </row>
    <row r="1670">
      <c r="A1670" s="3" t="s">
        <v>8744</v>
      </c>
      <c r="B1670" s="3" t="s">
        <v>5697</v>
      </c>
      <c r="C1670" s="3" t="s">
        <v>51</v>
      </c>
      <c r="D1670" s="3" t="s">
        <v>8745</v>
      </c>
      <c r="E1670" s="3" t="b">
        <v>1</v>
      </c>
      <c r="F1670" s="11" t="s">
        <v>1060</v>
      </c>
      <c r="G1670" s="3" t="s">
        <v>905</v>
      </c>
    </row>
    <row r="1671">
      <c r="A1671" s="3" t="s">
        <v>8749</v>
      </c>
      <c r="B1671" s="3" t="s">
        <v>5697</v>
      </c>
      <c r="C1671" s="3" t="s">
        <v>98</v>
      </c>
      <c r="D1671" s="3" t="s">
        <v>8750</v>
      </c>
      <c r="E1671" s="3" t="b">
        <v>0</v>
      </c>
      <c r="F1671" s="11" t="s">
        <v>1772</v>
      </c>
      <c r="G1671" s="3" t="s">
        <v>905</v>
      </c>
    </row>
    <row r="1672">
      <c r="A1672" s="3" t="s">
        <v>8752</v>
      </c>
      <c r="B1672" s="3" t="s">
        <v>5697</v>
      </c>
      <c r="C1672" s="3" t="s">
        <v>361</v>
      </c>
      <c r="D1672" s="3" t="s">
        <v>8753</v>
      </c>
      <c r="E1672" s="3" t="b">
        <v>0</v>
      </c>
      <c r="F1672" s="11" t="s">
        <v>1775</v>
      </c>
      <c r="G1672" s="3" t="s">
        <v>905</v>
      </c>
    </row>
    <row r="1673">
      <c r="A1673" s="3" t="s">
        <v>8755</v>
      </c>
      <c r="B1673" s="3" t="s">
        <v>5697</v>
      </c>
      <c r="C1673" s="3" t="s">
        <v>126</v>
      </c>
      <c r="D1673" s="3" t="s">
        <v>8757</v>
      </c>
      <c r="E1673" s="3" t="b">
        <v>0</v>
      </c>
      <c r="F1673" s="11" t="s">
        <v>1777</v>
      </c>
      <c r="G1673" s="3" t="s">
        <v>905</v>
      </c>
    </row>
    <row r="1674">
      <c r="A1674" s="3" t="s">
        <v>8759</v>
      </c>
      <c r="B1674" s="3" t="s">
        <v>5703</v>
      </c>
      <c r="C1674" s="3" t="s">
        <v>51</v>
      </c>
      <c r="D1674" s="13" t="s">
        <v>2035</v>
      </c>
      <c r="E1674" s="3" t="b">
        <v>0</v>
      </c>
      <c r="F1674" s="11" t="s">
        <v>1060</v>
      </c>
      <c r="G1674" s="3" t="s">
        <v>905</v>
      </c>
    </row>
    <row r="1675">
      <c r="A1675" s="3" t="s">
        <v>8763</v>
      </c>
      <c r="B1675" s="3" t="s">
        <v>5703</v>
      </c>
      <c r="C1675" s="3" t="s">
        <v>98</v>
      </c>
      <c r="D1675" s="13" t="s">
        <v>1507</v>
      </c>
      <c r="E1675" s="3" t="b">
        <v>1</v>
      </c>
      <c r="F1675" s="11" t="s">
        <v>1772</v>
      </c>
      <c r="G1675" s="3" t="s">
        <v>905</v>
      </c>
    </row>
    <row r="1676">
      <c r="A1676" s="3" t="s">
        <v>8766</v>
      </c>
      <c r="B1676" s="3" t="s">
        <v>5703</v>
      </c>
      <c r="C1676" s="3" t="s">
        <v>361</v>
      </c>
      <c r="D1676" s="13" t="s">
        <v>1502</v>
      </c>
      <c r="E1676" s="3" t="b">
        <v>0</v>
      </c>
      <c r="F1676" s="11" t="s">
        <v>1775</v>
      </c>
      <c r="G1676" s="3" t="s">
        <v>905</v>
      </c>
    </row>
    <row r="1677">
      <c r="A1677" s="3" t="s">
        <v>8771</v>
      </c>
      <c r="B1677" s="3" t="s">
        <v>5703</v>
      </c>
      <c r="C1677" s="3" t="s">
        <v>126</v>
      </c>
      <c r="D1677" s="13" t="s">
        <v>1509</v>
      </c>
      <c r="E1677" s="3" t="b">
        <v>0</v>
      </c>
      <c r="F1677" s="11" t="s">
        <v>1777</v>
      </c>
      <c r="G1677" s="3" t="s">
        <v>905</v>
      </c>
    </row>
    <row r="1678">
      <c r="A1678" s="3" t="s">
        <v>8773</v>
      </c>
      <c r="B1678" s="3" t="s">
        <v>5708</v>
      </c>
      <c r="C1678" s="3" t="s">
        <v>51</v>
      </c>
      <c r="D1678" s="3" t="s">
        <v>8774</v>
      </c>
      <c r="E1678" s="3" t="b">
        <v>0</v>
      </c>
      <c r="F1678" s="11" t="s">
        <v>1060</v>
      </c>
      <c r="G1678" s="3" t="s">
        <v>905</v>
      </c>
    </row>
    <row r="1679">
      <c r="A1679" s="3" t="s">
        <v>8776</v>
      </c>
      <c r="B1679" s="3" t="s">
        <v>5708</v>
      </c>
      <c r="C1679" s="3" t="s">
        <v>98</v>
      </c>
      <c r="D1679" s="13" t="s">
        <v>8777</v>
      </c>
      <c r="E1679" s="3" t="b">
        <v>1</v>
      </c>
      <c r="F1679" s="11" t="s">
        <v>1772</v>
      </c>
      <c r="G1679" s="3" t="s">
        <v>905</v>
      </c>
    </row>
    <row r="1680">
      <c r="A1680" s="3" t="s">
        <v>8779</v>
      </c>
      <c r="B1680" s="3" t="s">
        <v>5708</v>
      </c>
      <c r="C1680" s="3" t="s">
        <v>361</v>
      </c>
      <c r="D1680" s="3" t="s">
        <v>8781</v>
      </c>
      <c r="E1680" s="3" t="b">
        <v>0</v>
      </c>
      <c r="F1680" s="11" t="s">
        <v>1775</v>
      </c>
      <c r="G1680" s="3" t="s">
        <v>905</v>
      </c>
    </row>
    <row r="1681">
      <c r="A1681" s="3" t="s">
        <v>8783</v>
      </c>
      <c r="B1681" s="3" t="s">
        <v>5708</v>
      </c>
      <c r="C1681" s="3" t="s">
        <v>126</v>
      </c>
      <c r="D1681" s="3" t="s">
        <v>8784</v>
      </c>
      <c r="E1681" s="3" t="b">
        <v>0</v>
      </c>
      <c r="F1681" s="11" t="s">
        <v>1777</v>
      </c>
      <c r="G1681" s="3" t="s">
        <v>905</v>
      </c>
    </row>
    <row r="1682">
      <c r="A1682" s="2" t="s">
        <v>8788</v>
      </c>
      <c r="B1682" s="2" t="s">
        <v>5714</v>
      </c>
      <c r="C1682" s="2" t="s">
        <v>51</v>
      </c>
      <c r="D1682" s="2" t="s">
        <v>1507</v>
      </c>
      <c r="E1682" s="2" t="b">
        <v>0</v>
      </c>
      <c r="F1682" s="2">
        <v>1.0</v>
      </c>
      <c r="G1682" s="2" t="s">
        <v>905</v>
      </c>
    </row>
    <row r="1683">
      <c r="A1683" s="2" t="s">
        <v>8793</v>
      </c>
      <c r="B1683" s="2" t="s">
        <v>5714</v>
      </c>
      <c r="C1683" s="2" t="s">
        <v>98</v>
      </c>
      <c r="D1683" s="2" t="s">
        <v>1502</v>
      </c>
      <c r="E1683" s="2" t="b">
        <v>0</v>
      </c>
      <c r="F1683" s="2">
        <v>2.0</v>
      </c>
      <c r="G1683" s="2" t="s">
        <v>905</v>
      </c>
    </row>
    <row r="1684">
      <c r="A1684" s="2" t="s">
        <v>8797</v>
      </c>
      <c r="B1684" s="2" t="s">
        <v>5714</v>
      </c>
      <c r="C1684" s="2" t="s">
        <v>361</v>
      </c>
      <c r="D1684" s="2" t="s">
        <v>7780</v>
      </c>
      <c r="E1684" s="2" t="b">
        <v>1</v>
      </c>
      <c r="F1684" s="2">
        <v>3.0</v>
      </c>
      <c r="G1684" s="2" t="s">
        <v>905</v>
      </c>
    </row>
    <row r="1685">
      <c r="A1685" s="2" t="s">
        <v>8799</v>
      </c>
      <c r="B1685" s="2" t="s">
        <v>5714</v>
      </c>
      <c r="C1685" s="2" t="s">
        <v>126</v>
      </c>
      <c r="D1685" s="2" t="s">
        <v>1512</v>
      </c>
      <c r="E1685" s="2" t="b">
        <v>0</v>
      </c>
      <c r="F1685" s="2">
        <v>4.0</v>
      </c>
      <c r="G1685" s="2" t="s">
        <v>905</v>
      </c>
    </row>
    <row r="1686">
      <c r="A1686" s="2" t="s">
        <v>8802</v>
      </c>
      <c r="B1686" s="2" t="s">
        <v>5720</v>
      </c>
      <c r="C1686" s="2" t="s">
        <v>51</v>
      </c>
      <c r="D1686" s="2" t="s">
        <v>8803</v>
      </c>
      <c r="E1686" s="2" t="b">
        <v>1</v>
      </c>
      <c r="F1686" s="2">
        <v>1.0</v>
      </c>
      <c r="G1686" s="2" t="s">
        <v>905</v>
      </c>
    </row>
    <row r="1687">
      <c r="A1687" s="2" t="s">
        <v>8806</v>
      </c>
      <c r="B1687" s="2" t="s">
        <v>5720</v>
      </c>
      <c r="C1687" s="2" t="s">
        <v>98</v>
      </c>
      <c r="D1687" s="2" t="s">
        <v>8808</v>
      </c>
      <c r="E1687" s="2" t="b">
        <v>0</v>
      </c>
      <c r="F1687" s="2">
        <v>2.0</v>
      </c>
      <c r="G1687" s="2" t="s">
        <v>905</v>
      </c>
    </row>
    <row r="1688">
      <c r="A1688" s="2" t="s">
        <v>8810</v>
      </c>
      <c r="B1688" s="2" t="s">
        <v>5720</v>
      </c>
      <c r="C1688" s="2" t="s">
        <v>361</v>
      </c>
      <c r="D1688" s="2" t="s">
        <v>8784</v>
      </c>
      <c r="E1688" s="2" t="b">
        <v>0</v>
      </c>
      <c r="F1688" s="2">
        <v>3.0</v>
      </c>
      <c r="G1688" s="2" t="s">
        <v>905</v>
      </c>
    </row>
    <row r="1689">
      <c r="A1689" s="2" t="s">
        <v>8814</v>
      </c>
      <c r="B1689" s="2" t="s">
        <v>5720</v>
      </c>
      <c r="C1689" s="2" t="s">
        <v>126</v>
      </c>
      <c r="D1689" s="2" t="s">
        <v>8816</v>
      </c>
      <c r="E1689" s="2" t="b">
        <v>0</v>
      </c>
      <c r="F1689" s="2">
        <v>4.0</v>
      </c>
      <c r="G1689" s="2" t="s">
        <v>905</v>
      </c>
    </row>
    <row r="1690">
      <c r="A1690" s="2" t="s">
        <v>8818</v>
      </c>
      <c r="B1690" s="2" t="s">
        <v>5725</v>
      </c>
      <c r="C1690" s="2" t="s">
        <v>51</v>
      </c>
      <c r="D1690" s="2" t="s">
        <v>8820</v>
      </c>
      <c r="E1690" s="2" t="b">
        <v>0</v>
      </c>
      <c r="F1690" s="2">
        <v>1.0</v>
      </c>
      <c r="G1690" s="2" t="s">
        <v>905</v>
      </c>
    </row>
    <row r="1691">
      <c r="A1691" s="2" t="s">
        <v>8824</v>
      </c>
      <c r="B1691" s="2" t="s">
        <v>5725</v>
      </c>
      <c r="C1691" s="2" t="s">
        <v>98</v>
      </c>
      <c r="D1691" s="2" t="s">
        <v>8825</v>
      </c>
      <c r="E1691" s="2" t="b">
        <v>0</v>
      </c>
      <c r="F1691" s="2">
        <v>2.0</v>
      </c>
      <c r="G1691" s="2" t="s">
        <v>905</v>
      </c>
    </row>
    <row r="1692">
      <c r="A1692" s="2" t="s">
        <v>8827</v>
      </c>
      <c r="B1692" s="2" t="s">
        <v>5725</v>
      </c>
      <c r="C1692" s="2" t="s">
        <v>361</v>
      </c>
      <c r="D1692" s="2" t="s">
        <v>8830</v>
      </c>
      <c r="E1692" s="2" t="b">
        <v>1</v>
      </c>
      <c r="F1692" s="2">
        <v>3.0</v>
      </c>
      <c r="G1692" s="2" t="s">
        <v>905</v>
      </c>
    </row>
    <row r="1693">
      <c r="A1693" s="2" t="s">
        <v>8834</v>
      </c>
      <c r="B1693" s="2" t="s">
        <v>5725</v>
      </c>
      <c r="C1693" s="2" t="s">
        <v>126</v>
      </c>
      <c r="D1693" s="2" t="s">
        <v>8836</v>
      </c>
      <c r="E1693" s="2" t="b">
        <v>0</v>
      </c>
      <c r="F1693" s="2">
        <v>4.0</v>
      </c>
      <c r="G1693" s="2" t="s">
        <v>905</v>
      </c>
    </row>
    <row r="1694">
      <c r="A1694" s="2" t="s">
        <v>8837</v>
      </c>
      <c r="B1694" s="2" t="s">
        <v>5729</v>
      </c>
      <c r="C1694" s="2" t="s">
        <v>51</v>
      </c>
      <c r="D1694" s="2" t="s">
        <v>8839</v>
      </c>
      <c r="E1694" s="2" t="b">
        <v>1</v>
      </c>
      <c r="F1694" s="2">
        <v>1.0</v>
      </c>
      <c r="G1694" s="2" t="s">
        <v>905</v>
      </c>
    </row>
    <row r="1695">
      <c r="A1695" s="2" t="s">
        <v>8841</v>
      </c>
      <c r="B1695" s="2" t="s">
        <v>5729</v>
      </c>
      <c r="C1695" s="2" t="s">
        <v>98</v>
      </c>
      <c r="D1695" s="2" t="s">
        <v>8843</v>
      </c>
      <c r="E1695" s="2" t="b">
        <v>0</v>
      </c>
      <c r="F1695" s="2">
        <v>2.0</v>
      </c>
      <c r="G1695" s="2" t="s">
        <v>905</v>
      </c>
    </row>
    <row r="1696">
      <c r="A1696" s="2" t="s">
        <v>8845</v>
      </c>
      <c r="B1696" s="2" t="s">
        <v>5729</v>
      </c>
      <c r="C1696" s="2" t="s">
        <v>361</v>
      </c>
      <c r="D1696" s="2" t="s">
        <v>8846</v>
      </c>
      <c r="E1696" s="2" t="b">
        <v>0</v>
      </c>
      <c r="F1696" s="2">
        <v>3.0</v>
      </c>
      <c r="G1696" s="2" t="s">
        <v>905</v>
      </c>
    </row>
    <row r="1697">
      <c r="A1697" s="2" t="s">
        <v>8848</v>
      </c>
      <c r="B1697" s="2" t="s">
        <v>5729</v>
      </c>
      <c r="C1697" s="2" t="s">
        <v>126</v>
      </c>
      <c r="D1697" s="2" t="s">
        <v>8850</v>
      </c>
      <c r="E1697" s="2" t="b">
        <v>0</v>
      </c>
      <c r="F1697" s="2">
        <v>4.0</v>
      </c>
      <c r="G1697" s="2" t="s">
        <v>905</v>
      </c>
    </row>
    <row r="1698">
      <c r="A1698" s="2" t="s">
        <v>8852</v>
      </c>
      <c r="B1698" s="2" t="s">
        <v>5733</v>
      </c>
      <c r="C1698" s="2" t="s">
        <v>51</v>
      </c>
      <c r="D1698" s="2" t="s">
        <v>8855</v>
      </c>
      <c r="E1698" s="2" t="b">
        <v>0</v>
      </c>
      <c r="F1698" s="2">
        <v>1.0</v>
      </c>
      <c r="G1698" s="2" t="s">
        <v>905</v>
      </c>
    </row>
    <row r="1699">
      <c r="A1699" s="2" t="s">
        <v>8859</v>
      </c>
      <c r="B1699" s="2" t="s">
        <v>5733</v>
      </c>
      <c r="C1699" s="2" t="s">
        <v>98</v>
      </c>
      <c r="D1699" s="2" t="s">
        <v>8860</v>
      </c>
      <c r="E1699" s="2" t="b">
        <v>0</v>
      </c>
      <c r="F1699" s="2">
        <v>2.0</v>
      </c>
      <c r="G1699" s="2" t="s">
        <v>905</v>
      </c>
    </row>
    <row r="1700">
      <c r="A1700" s="2" t="s">
        <v>8862</v>
      </c>
      <c r="B1700" s="2" t="s">
        <v>5733</v>
      </c>
      <c r="C1700" s="2" t="s">
        <v>361</v>
      </c>
      <c r="D1700" s="4" t="s">
        <v>8864</v>
      </c>
      <c r="E1700" s="2" t="b">
        <v>1</v>
      </c>
      <c r="F1700" s="2">
        <v>3.0</v>
      </c>
      <c r="G1700" s="2" t="s">
        <v>905</v>
      </c>
    </row>
    <row r="1701">
      <c r="A1701" s="2" t="s">
        <v>8867</v>
      </c>
      <c r="B1701" s="2" t="s">
        <v>5733</v>
      </c>
      <c r="C1701" s="2" t="s">
        <v>126</v>
      </c>
      <c r="D1701" s="2" t="s">
        <v>8870</v>
      </c>
      <c r="E1701" s="2" t="b">
        <v>0</v>
      </c>
      <c r="F1701" s="2">
        <v>4.0</v>
      </c>
      <c r="G1701" s="2" t="s">
        <v>905</v>
      </c>
    </row>
    <row r="1702">
      <c r="A1702" s="2" t="s">
        <v>8873</v>
      </c>
      <c r="B1702" s="2" t="s">
        <v>5740</v>
      </c>
      <c r="C1702" s="2" t="s">
        <v>51</v>
      </c>
      <c r="D1702" s="2" t="s">
        <v>2565</v>
      </c>
      <c r="E1702" s="2" t="b">
        <v>0</v>
      </c>
      <c r="F1702" s="2">
        <v>1.0</v>
      </c>
      <c r="G1702" s="2" t="s">
        <v>905</v>
      </c>
    </row>
    <row r="1703">
      <c r="A1703" s="2" t="s">
        <v>8878</v>
      </c>
      <c r="B1703" s="2" t="s">
        <v>5740</v>
      </c>
      <c r="C1703" s="2" t="s">
        <v>98</v>
      </c>
      <c r="D1703" s="2" t="s">
        <v>2567</v>
      </c>
      <c r="E1703" s="2" t="b">
        <v>0</v>
      </c>
      <c r="F1703" s="2">
        <v>2.0</v>
      </c>
      <c r="G1703" s="2" t="s">
        <v>905</v>
      </c>
    </row>
    <row r="1704">
      <c r="A1704" s="2" t="s">
        <v>8884</v>
      </c>
      <c r="B1704" s="2" t="s">
        <v>5740</v>
      </c>
      <c r="C1704" s="2" t="s">
        <v>361</v>
      </c>
      <c r="D1704" s="2" t="s">
        <v>8885</v>
      </c>
      <c r="E1704" s="2" t="b">
        <v>1</v>
      </c>
      <c r="F1704" s="2">
        <v>3.0</v>
      </c>
      <c r="G1704" s="2" t="s">
        <v>905</v>
      </c>
    </row>
    <row r="1705">
      <c r="A1705" s="2" t="s">
        <v>8888</v>
      </c>
      <c r="B1705" s="2" t="s">
        <v>5740</v>
      </c>
      <c r="C1705" s="2" t="s">
        <v>126</v>
      </c>
      <c r="D1705" s="2" t="s">
        <v>2575</v>
      </c>
      <c r="E1705" s="2" t="b">
        <v>0</v>
      </c>
      <c r="F1705" s="2">
        <v>4.0</v>
      </c>
      <c r="G1705" s="2" t="s">
        <v>905</v>
      </c>
    </row>
    <row r="1706">
      <c r="A1706" s="2" t="s">
        <v>8892</v>
      </c>
      <c r="B1706" s="2" t="s">
        <v>5746</v>
      </c>
      <c r="C1706" s="2" t="s">
        <v>51</v>
      </c>
      <c r="D1706" s="2" t="s">
        <v>8895</v>
      </c>
      <c r="E1706" s="2" t="b">
        <v>1</v>
      </c>
      <c r="F1706" s="2">
        <v>1.0</v>
      </c>
      <c r="G1706" s="2" t="s">
        <v>905</v>
      </c>
    </row>
    <row r="1707">
      <c r="A1707" s="2" t="s">
        <v>8898</v>
      </c>
      <c r="B1707" s="2" t="s">
        <v>5746</v>
      </c>
      <c r="C1707" s="2" t="s">
        <v>98</v>
      </c>
      <c r="D1707" s="2" t="s">
        <v>8899</v>
      </c>
      <c r="E1707" s="2" t="b">
        <v>0</v>
      </c>
      <c r="F1707" s="2">
        <v>2.0</v>
      </c>
      <c r="G1707" s="2" t="s">
        <v>905</v>
      </c>
    </row>
    <row r="1708">
      <c r="A1708" s="2" t="s">
        <v>8902</v>
      </c>
      <c r="B1708" s="2" t="s">
        <v>5746</v>
      </c>
      <c r="C1708" s="2" t="s">
        <v>361</v>
      </c>
      <c r="D1708" s="2" t="s">
        <v>8904</v>
      </c>
      <c r="E1708" s="2" t="b">
        <v>0</v>
      </c>
      <c r="F1708" s="2">
        <v>3.0</v>
      </c>
      <c r="G1708" s="2" t="s">
        <v>905</v>
      </c>
    </row>
    <row r="1709">
      <c r="A1709" s="2" t="s">
        <v>8908</v>
      </c>
      <c r="B1709" s="2" t="s">
        <v>5746</v>
      </c>
      <c r="C1709" s="2" t="s">
        <v>126</v>
      </c>
      <c r="D1709" s="2" t="s">
        <v>8909</v>
      </c>
      <c r="E1709" s="2" t="b">
        <v>0</v>
      </c>
      <c r="F1709" s="2">
        <v>4.0</v>
      </c>
      <c r="G1709" s="2" t="s">
        <v>905</v>
      </c>
    </row>
    <row r="1710">
      <c r="A1710" s="2" t="s">
        <v>8911</v>
      </c>
      <c r="B1710" s="2" t="s">
        <v>5752</v>
      </c>
      <c r="C1710" s="2" t="s">
        <v>51</v>
      </c>
      <c r="D1710" s="2" t="s">
        <v>8914</v>
      </c>
      <c r="E1710" s="2" t="b">
        <v>1</v>
      </c>
      <c r="F1710" s="2">
        <v>1.0</v>
      </c>
      <c r="G1710" s="2" t="s">
        <v>905</v>
      </c>
    </row>
    <row r="1711">
      <c r="A1711" s="2" t="s">
        <v>8918</v>
      </c>
      <c r="B1711" s="2" t="s">
        <v>5752</v>
      </c>
      <c r="C1711" s="2" t="s">
        <v>98</v>
      </c>
      <c r="D1711" s="2" t="s">
        <v>8919</v>
      </c>
      <c r="E1711" s="2" t="b">
        <v>0</v>
      </c>
      <c r="F1711" s="2">
        <v>2.0</v>
      </c>
      <c r="G1711" s="2" t="s">
        <v>905</v>
      </c>
    </row>
    <row r="1712">
      <c r="A1712" s="2" t="s">
        <v>8922</v>
      </c>
      <c r="B1712" s="2" t="s">
        <v>5752</v>
      </c>
      <c r="C1712" s="2" t="s">
        <v>361</v>
      </c>
      <c r="D1712" s="2" t="s">
        <v>8923</v>
      </c>
      <c r="E1712" s="2" t="b">
        <v>0</v>
      </c>
      <c r="F1712" s="2">
        <v>3.0</v>
      </c>
      <c r="G1712" s="2" t="s">
        <v>905</v>
      </c>
    </row>
    <row r="1713">
      <c r="A1713" s="2" t="s">
        <v>8926</v>
      </c>
      <c r="B1713" s="2" t="s">
        <v>5752</v>
      </c>
      <c r="C1713" s="2" t="s">
        <v>126</v>
      </c>
      <c r="D1713" s="2" t="s">
        <v>8928</v>
      </c>
      <c r="E1713" s="2" t="b">
        <v>0</v>
      </c>
      <c r="F1713" s="2">
        <v>4.0</v>
      </c>
      <c r="G1713" s="2" t="s">
        <v>905</v>
      </c>
    </row>
    <row r="1714">
      <c r="A1714" s="2" t="s">
        <v>8931</v>
      </c>
      <c r="B1714" s="2" t="s">
        <v>5761</v>
      </c>
      <c r="C1714" s="2" t="s">
        <v>51</v>
      </c>
      <c r="D1714" s="2" t="s">
        <v>8933</v>
      </c>
      <c r="E1714" s="2" t="b">
        <v>0</v>
      </c>
      <c r="F1714" s="2">
        <v>1.0</v>
      </c>
      <c r="G1714" s="2" t="s">
        <v>905</v>
      </c>
    </row>
    <row r="1715">
      <c r="A1715" s="2" t="s">
        <v>8935</v>
      </c>
      <c r="B1715" s="2" t="s">
        <v>5761</v>
      </c>
      <c r="C1715" s="2" t="s">
        <v>98</v>
      </c>
      <c r="D1715" s="2" t="s">
        <v>8936</v>
      </c>
      <c r="E1715" s="2" t="b">
        <v>1</v>
      </c>
      <c r="F1715" s="2">
        <v>2.0</v>
      </c>
      <c r="G1715" s="2" t="s">
        <v>905</v>
      </c>
    </row>
    <row r="1716">
      <c r="A1716" s="2" t="s">
        <v>8938</v>
      </c>
      <c r="B1716" s="2" t="s">
        <v>5761</v>
      </c>
      <c r="C1716" s="2" t="s">
        <v>361</v>
      </c>
      <c r="D1716" s="2" t="s">
        <v>8940</v>
      </c>
      <c r="E1716" s="2" t="b">
        <v>0</v>
      </c>
      <c r="F1716" s="2">
        <v>3.0</v>
      </c>
      <c r="G1716" s="2" t="s">
        <v>905</v>
      </c>
    </row>
    <row r="1717">
      <c r="A1717" s="2" t="s">
        <v>8942</v>
      </c>
      <c r="B1717" s="2" t="s">
        <v>5761</v>
      </c>
      <c r="C1717" s="2" t="s">
        <v>126</v>
      </c>
      <c r="D1717" s="2" t="s">
        <v>8943</v>
      </c>
      <c r="E1717" s="2" t="b">
        <v>0</v>
      </c>
      <c r="F1717" s="2">
        <v>4.0</v>
      </c>
      <c r="G1717" s="2" t="s">
        <v>905</v>
      </c>
    </row>
    <row r="1718">
      <c r="A1718" s="2" t="s">
        <v>8945</v>
      </c>
      <c r="B1718" s="2" t="s">
        <v>5768</v>
      </c>
      <c r="C1718" s="2" t="s">
        <v>51</v>
      </c>
      <c r="D1718" s="2" t="s">
        <v>8946</v>
      </c>
      <c r="E1718" s="2" t="b">
        <v>0</v>
      </c>
      <c r="F1718" s="2">
        <v>1.0</v>
      </c>
      <c r="G1718" s="2" t="s">
        <v>905</v>
      </c>
    </row>
    <row r="1719">
      <c r="A1719" s="2" t="s">
        <v>8948</v>
      </c>
      <c r="B1719" s="2" t="s">
        <v>5768</v>
      </c>
      <c r="C1719" s="2" t="s">
        <v>98</v>
      </c>
      <c r="D1719" s="2" t="s">
        <v>8950</v>
      </c>
      <c r="E1719" s="2" t="b">
        <v>1</v>
      </c>
      <c r="F1719" s="2">
        <v>2.0</v>
      </c>
      <c r="G1719" s="2" t="s">
        <v>905</v>
      </c>
    </row>
    <row r="1720">
      <c r="A1720" s="2" t="s">
        <v>8952</v>
      </c>
      <c r="B1720" s="2" t="s">
        <v>5768</v>
      </c>
      <c r="C1720" s="2" t="s">
        <v>361</v>
      </c>
      <c r="D1720" s="2" t="s">
        <v>8955</v>
      </c>
      <c r="E1720" s="2" t="b">
        <v>0</v>
      </c>
      <c r="F1720" s="2">
        <v>3.0</v>
      </c>
      <c r="G1720" s="2" t="s">
        <v>905</v>
      </c>
    </row>
    <row r="1721">
      <c r="A1721" s="2" t="s">
        <v>8959</v>
      </c>
      <c r="B1721" s="2" t="s">
        <v>5768</v>
      </c>
      <c r="C1721" s="2" t="s">
        <v>126</v>
      </c>
      <c r="D1721" s="2" t="s">
        <v>8960</v>
      </c>
      <c r="E1721" s="2" t="b">
        <v>0</v>
      </c>
      <c r="F1721" s="2">
        <v>4.0</v>
      </c>
      <c r="G1721" s="2" t="s">
        <v>905</v>
      </c>
    </row>
    <row r="1722">
      <c r="A1722" s="2" t="s">
        <v>8962</v>
      </c>
      <c r="B1722" s="2" t="s">
        <v>5772</v>
      </c>
      <c r="C1722" s="2" t="s">
        <v>51</v>
      </c>
      <c r="D1722" s="2" t="s">
        <v>3496</v>
      </c>
      <c r="E1722" s="2" t="b">
        <v>1</v>
      </c>
      <c r="F1722" s="2">
        <v>1.0</v>
      </c>
      <c r="G1722" s="2" t="s">
        <v>905</v>
      </c>
    </row>
    <row r="1723">
      <c r="A1723" s="2" t="s">
        <v>8965</v>
      </c>
      <c r="B1723" s="2" t="s">
        <v>5772</v>
      </c>
      <c r="C1723" s="2" t="s">
        <v>98</v>
      </c>
      <c r="D1723" s="2" t="s">
        <v>3500</v>
      </c>
      <c r="E1723" s="2" t="b">
        <v>0</v>
      </c>
      <c r="F1723" s="2">
        <v>2.0</v>
      </c>
      <c r="G1723" s="2" t="s">
        <v>905</v>
      </c>
    </row>
    <row r="1724">
      <c r="A1724" s="2" t="s">
        <v>8966</v>
      </c>
      <c r="B1724" s="2" t="s">
        <v>5772</v>
      </c>
      <c r="C1724" s="2" t="s">
        <v>361</v>
      </c>
      <c r="D1724" s="2" t="s">
        <v>8968</v>
      </c>
      <c r="E1724" s="2" t="b">
        <v>0</v>
      </c>
      <c r="F1724" s="2">
        <v>3.0</v>
      </c>
      <c r="G1724" s="2" t="s">
        <v>905</v>
      </c>
    </row>
    <row r="1725">
      <c r="A1725" s="2" t="s">
        <v>8970</v>
      </c>
      <c r="B1725" s="2" t="s">
        <v>5772</v>
      </c>
      <c r="C1725" s="2" t="s">
        <v>126</v>
      </c>
      <c r="D1725" s="2" t="s">
        <v>3505</v>
      </c>
      <c r="E1725" s="2" t="b">
        <v>0</v>
      </c>
      <c r="F1725" s="2">
        <v>4.0</v>
      </c>
      <c r="G1725" s="2" t="s">
        <v>905</v>
      </c>
    </row>
    <row r="1726">
      <c r="A1726" s="2" t="s">
        <v>8974</v>
      </c>
      <c r="B1726" s="2" t="s">
        <v>5775</v>
      </c>
      <c r="C1726" s="2" t="s">
        <v>51</v>
      </c>
      <c r="D1726" s="2" t="s">
        <v>8975</v>
      </c>
      <c r="E1726" s="2" t="b">
        <v>1</v>
      </c>
      <c r="F1726" s="2">
        <v>1.0</v>
      </c>
      <c r="G1726" s="2" t="s">
        <v>905</v>
      </c>
    </row>
    <row r="1727">
      <c r="A1727" s="2" t="s">
        <v>8977</v>
      </c>
      <c r="B1727" s="2" t="s">
        <v>5775</v>
      </c>
      <c r="C1727" s="2" t="s">
        <v>98</v>
      </c>
      <c r="D1727" s="2" t="s">
        <v>8978</v>
      </c>
      <c r="E1727" s="2" t="b">
        <v>0</v>
      </c>
      <c r="F1727" s="2">
        <v>2.0</v>
      </c>
      <c r="G1727" s="2" t="s">
        <v>905</v>
      </c>
    </row>
    <row r="1728">
      <c r="A1728" s="2" t="s">
        <v>8982</v>
      </c>
      <c r="B1728" s="2" t="s">
        <v>5775</v>
      </c>
      <c r="C1728" s="2" t="s">
        <v>361</v>
      </c>
      <c r="D1728" s="2" t="s">
        <v>8983</v>
      </c>
      <c r="E1728" s="2" t="b">
        <v>0</v>
      </c>
      <c r="F1728" s="2">
        <v>3.0</v>
      </c>
      <c r="G1728" s="2" t="s">
        <v>905</v>
      </c>
    </row>
    <row r="1729">
      <c r="A1729" s="2" t="s">
        <v>8985</v>
      </c>
      <c r="B1729" s="2" t="s">
        <v>5775</v>
      </c>
      <c r="C1729" s="2" t="s">
        <v>126</v>
      </c>
      <c r="D1729" s="2" t="s">
        <v>8987</v>
      </c>
      <c r="E1729" s="2" t="b">
        <v>0</v>
      </c>
      <c r="F1729" s="2">
        <v>4.0</v>
      </c>
      <c r="G1729" s="2" t="s">
        <v>905</v>
      </c>
    </row>
    <row r="1730">
      <c r="A1730" s="3" t="s">
        <v>8990</v>
      </c>
      <c r="B1730" s="3" t="s">
        <v>5802</v>
      </c>
      <c r="C1730" s="3" t="s">
        <v>51</v>
      </c>
      <c r="D1730" s="3" t="s">
        <v>5256</v>
      </c>
      <c r="E1730" s="3" t="b">
        <v>1</v>
      </c>
      <c r="F1730" s="3">
        <v>1.0</v>
      </c>
      <c r="G1730" s="3" t="s">
        <v>905</v>
      </c>
    </row>
    <row r="1731">
      <c r="A1731" s="3" t="s">
        <v>8994</v>
      </c>
      <c r="B1731" s="3" t="s">
        <v>5802</v>
      </c>
      <c r="C1731" s="3" t="s">
        <v>98</v>
      </c>
      <c r="D1731" s="3" t="s">
        <v>8996</v>
      </c>
      <c r="E1731" s="3" t="b">
        <v>0</v>
      </c>
      <c r="F1731" s="3">
        <v>2.0</v>
      </c>
      <c r="G1731" s="3" t="s">
        <v>905</v>
      </c>
    </row>
    <row r="1732">
      <c r="A1732" s="3" t="s">
        <v>8999</v>
      </c>
      <c r="B1732" s="3" t="s">
        <v>5802</v>
      </c>
      <c r="C1732" s="3" t="s">
        <v>361</v>
      </c>
      <c r="D1732" s="3" t="s">
        <v>9000</v>
      </c>
      <c r="E1732" s="3" t="b">
        <v>0</v>
      </c>
      <c r="F1732" s="3">
        <v>3.0</v>
      </c>
      <c r="G1732" s="3" t="s">
        <v>905</v>
      </c>
    </row>
    <row r="1733">
      <c r="A1733" s="3" t="s">
        <v>9002</v>
      </c>
      <c r="B1733" s="3" t="s">
        <v>5802</v>
      </c>
      <c r="C1733" s="3" t="s">
        <v>126</v>
      </c>
      <c r="D1733" s="3" t="s">
        <v>9003</v>
      </c>
      <c r="E1733" s="3" t="b">
        <v>0</v>
      </c>
      <c r="F1733" s="3">
        <v>4.0</v>
      </c>
      <c r="G1733" s="3" t="s">
        <v>905</v>
      </c>
    </row>
    <row r="1734">
      <c r="A1734" s="3" t="s">
        <v>9006</v>
      </c>
      <c r="B1734" s="3" t="s">
        <v>5806</v>
      </c>
      <c r="C1734" s="3" t="s">
        <v>51</v>
      </c>
      <c r="D1734" s="3" t="s">
        <v>5315</v>
      </c>
      <c r="E1734" s="3" t="b">
        <v>1</v>
      </c>
      <c r="F1734" s="3">
        <v>1.0</v>
      </c>
      <c r="G1734" s="3" t="s">
        <v>905</v>
      </c>
    </row>
    <row r="1735">
      <c r="A1735" s="3" t="s">
        <v>9008</v>
      </c>
      <c r="B1735" s="3" t="s">
        <v>5806</v>
      </c>
      <c r="C1735" s="3" t="s">
        <v>98</v>
      </c>
      <c r="D1735" s="3" t="s">
        <v>6236</v>
      </c>
      <c r="E1735" s="3" t="b">
        <v>0</v>
      </c>
      <c r="F1735" s="3">
        <v>2.0</v>
      </c>
      <c r="G1735" s="3" t="s">
        <v>905</v>
      </c>
    </row>
    <row r="1736">
      <c r="A1736" s="3" t="s">
        <v>9010</v>
      </c>
      <c r="B1736" s="3" t="s">
        <v>5806</v>
      </c>
      <c r="C1736" s="3" t="s">
        <v>361</v>
      </c>
      <c r="D1736" s="3" t="s">
        <v>9011</v>
      </c>
      <c r="E1736" s="3" t="b">
        <v>0</v>
      </c>
      <c r="F1736" s="3">
        <v>3.0</v>
      </c>
      <c r="G1736" s="3" t="s">
        <v>905</v>
      </c>
    </row>
    <row r="1737">
      <c r="A1737" s="3" t="s">
        <v>9014</v>
      </c>
      <c r="B1737" s="3" t="s">
        <v>5806</v>
      </c>
      <c r="C1737" s="3" t="s">
        <v>126</v>
      </c>
      <c r="D1737" s="3" t="s">
        <v>9017</v>
      </c>
      <c r="E1737" s="3" t="b">
        <v>0</v>
      </c>
      <c r="F1737" s="3">
        <v>4.0</v>
      </c>
      <c r="G1737" s="3" t="s">
        <v>905</v>
      </c>
    </row>
    <row r="1738">
      <c r="A1738" s="3" t="s">
        <v>9018</v>
      </c>
      <c r="B1738" s="3" t="s">
        <v>5813</v>
      </c>
      <c r="C1738" s="3" t="s">
        <v>51</v>
      </c>
      <c r="D1738" s="3" t="s">
        <v>3287</v>
      </c>
      <c r="E1738" s="3" t="b">
        <v>1</v>
      </c>
      <c r="F1738" s="3">
        <v>1.0</v>
      </c>
      <c r="G1738" s="3" t="s">
        <v>905</v>
      </c>
    </row>
    <row r="1739">
      <c r="A1739" s="3" t="s">
        <v>9020</v>
      </c>
      <c r="B1739" s="3" t="s">
        <v>5813</v>
      </c>
      <c r="C1739" s="3" t="s">
        <v>98</v>
      </c>
      <c r="D1739" s="3" t="s">
        <v>3298</v>
      </c>
      <c r="E1739" s="3" t="b">
        <v>0</v>
      </c>
      <c r="F1739" s="3">
        <v>2.0</v>
      </c>
      <c r="G1739" s="3" t="s">
        <v>905</v>
      </c>
    </row>
    <row r="1740">
      <c r="A1740" s="3" t="s">
        <v>9024</v>
      </c>
      <c r="B1740" s="3" t="s">
        <v>5813</v>
      </c>
      <c r="C1740" s="3" t="s">
        <v>361</v>
      </c>
      <c r="D1740" s="3" t="s">
        <v>3291</v>
      </c>
      <c r="E1740" s="3" t="b">
        <v>0</v>
      </c>
      <c r="F1740" s="3">
        <v>3.0</v>
      </c>
      <c r="G1740" s="3" t="s">
        <v>905</v>
      </c>
    </row>
    <row r="1741">
      <c r="A1741" s="3" t="s">
        <v>9027</v>
      </c>
      <c r="B1741" s="3" t="s">
        <v>5813</v>
      </c>
      <c r="C1741" s="3" t="s">
        <v>126</v>
      </c>
      <c r="D1741" s="3" t="s">
        <v>9028</v>
      </c>
      <c r="E1741" s="3" t="b">
        <v>0</v>
      </c>
      <c r="F1741" s="3">
        <v>4.0</v>
      </c>
      <c r="G1741" s="3" t="s">
        <v>905</v>
      </c>
    </row>
    <row r="1742">
      <c r="A1742" s="3" t="s">
        <v>9033</v>
      </c>
      <c r="B1742" s="3" t="s">
        <v>5819</v>
      </c>
      <c r="C1742" s="3" t="s">
        <v>51</v>
      </c>
      <c r="D1742" s="3" t="s">
        <v>2343</v>
      </c>
      <c r="E1742" s="3" t="b">
        <v>1</v>
      </c>
      <c r="F1742" s="3">
        <v>1.0</v>
      </c>
      <c r="G1742" s="3" t="s">
        <v>905</v>
      </c>
    </row>
    <row r="1743">
      <c r="A1743" s="3" t="s">
        <v>9037</v>
      </c>
      <c r="B1743" s="3" t="s">
        <v>5819</v>
      </c>
      <c r="C1743" s="3" t="s">
        <v>98</v>
      </c>
      <c r="D1743" s="3" t="s">
        <v>4657</v>
      </c>
      <c r="E1743" s="3" t="b">
        <v>0</v>
      </c>
      <c r="F1743" s="3">
        <v>2.0</v>
      </c>
      <c r="G1743" s="3" t="s">
        <v>905</v>
      </c>
    </row>
    <row r="1744">
      <c r="A1744" s="3" t="s">
        <v>9040</v>
      </c>
      <c r="B1744" s="3" t="s">
        <v>5819</v>
      </c>
      <c r="C1744" s="3" t="s">
        <v>361</v>
      </c>
      <c r="D1744" s="3" t="s">
        <v>1561</v>
      </c>
      <c r="E1744" s="3" t="b">
        <v>0</v>
      </c>
      <c r="F1744" s="3">
        <v>3.0</v>
      </c>
      <c r="G1744" s="3" t="s">
        <v>905</v>
      </c>
    </row>
    <row r="1745">
      <c r="A1745" s="3" t="s">
        <v>9042</v>
      </c>
      <c r="B1745" s="3" t="s">
        <v>5819</v>
      </c>
      <c r="C1745" s="3" t="s">
        <v>126</v>
      </c>
      <c r="D1745" s="3" t="s">
        <v>3991</v>
      </c>
      <c r="E1745" s="3" t="b">
        <v>0</v>
      </c>
      <c r="F1745" s="3">
        <v>4.0</v>
      </c>
      <c r="G1745" s="3" t="s">
        <v>905</v>
      </c>
    </row>
    <row r="1746">
      <c r="A1746" s="3" t="s">
        <v>9046</v>
      </c>
      <c r="B1746" s="3" t="s">
        <v>5828</v>
      </c>
      <c r="C1746" s="3" t="s">
        <v>51</v>
      </c>
      <c r="D1746" s="3" t="s">
        <v>9047</v>
      </c>
      <c r="E1746" s="3" t="b">
        <v>1</v>
      </c>
      <c r="F1746" s="3">
        <v>1.0</v>
      </c>
      <c r="G1746" s="3" t="s">
        <v>905</v>
      </c>
    </row>
    <row r="1747">
      <c r="A1747" s="3" t="s">
        <v>9049</v>
      </c>
      <c r="B1747" s="3" t="s">
        <v>5828</v>
      </c>
      <c r="C1747" s="3" t="s">
        <v>98</v>
      </c>
      <c r="D1747" s="3" t="s">
        <v>9050</v>
      </c>
      <c r="E1747" s="3" t="b">
        <v>0</v>
      </c>
      <c r="F1747" s="3">
        <v>2.0</v>
      </c>
      <c r="G1747" s="3" t="s">
        <v>905</v>
      </c>
    </row>
    <row r="1748">
      <c r="A1748" s="3" t="s">
        <v>9055</v>
      </c>
      <c r="B1748" s="3" t="s">
        <v>5828</v>
      </c>
      <c r="C1748" s="3" t="s">
        <v>361</v>
      </c>
      <c r="D1748" s="3" t="s">
        <v>9056</v>
      </c>
      <c r="E1748" s="3" t="b">
        <v>0</v>
      </c>
      <c r="F1748" s="3">
        <v>3.0</v>
      </c>
      <c r="G1748" s="3" t="s">
        <v>905</v>
      </c>
    </row>
    <row r="1749">
      <c r="A1749" s="3" t="s">
        <v>9058</v>
      </c>
      <c r="B1749" s="3" t="s">
        <v>5828</v>
      </c>
      <c r="C1749" s="3" t="s">
        <v>126</v>
      </c>
      <c r="D1749" s="3" t="s">
        <v>631</v>
      </c>
      <c r="E1749" s="3" t="b">
        <v>0</v>
      </c>
      <c r="F1749" s="3">
        <v>4.0</v>
      </c>
      <c r="G1749" s="3" t="s">
        <v>905</v>
      </c>
    </row>
    <row r="1750">
      <c r="A1750" s="3" t="s">
        <v>9061</v>
      </c>
      <c r="B1750" s="3" t="s">
        <v>5835</v>
      </c>
      <c r="C1750" s="3" t="s">
        <v>51</v>
      </c>
      <c r="D1750" s="3" t="s">
        <v>4937</v>
      </c>
      <c r="E1750" s="3" t="b">
        <v>1</v>
      </c>
      <c r="F1750" s="3">
        <v>1.0</v>
      </c>
      <c r="G1750" s="3" t="s">
        <v>905</v>
      </c>
    </row>
    <row r="1751">
      <c r="A1751" s="3" t="s">
        <v>9063</v>
      </c>
      <c r="B1751" s="3" t="s">
        <v>5835</v>
      </c>
      <c r="C1751" s="3" t="s">
        <v>98</v>
      </c>
      <c r="D1751" s="3" t="s">
        <v>4940</v>
      </c>
      <c r="E1751" s="3" t="b">
        <v>0</v>
      </c>
      <c r="F1751" s="3">
        <v>2.0</v>
      </c>
      <c r="G1751" s="3" t="s">
        <v>905</v>
      </c>
    </row>
    <row r="1752">
      <c r="A1752" s="3" t="s">
        <v>9065</v>
      </c>
      <c r="B1752" s="3" t="s">
        <v>5835</v>
      </c>
      <c r="C1752" s="3" t="s">
        <v>361</v>
      </c>
      <c r="D1752" s="3" t="s">
        <v>4944</v>
      </c>
      <c r="E1752" s="3" t="b">
        <v>0</v>
      </c>
      <c r="F1752" s="3">
        <v>3.0</v>
      </c>
      <c r="G1752" s="3" t="s">
        <v>905</v>
      </c>
    </row>
    <row r="1753">
      <c r="A1753" s="3" t="s">
        <v>9068</v>
      </c>
      <c r="B1753" s="3" t="s">
        <v>5835</v>
      </c>
      <c r="C1753" s="3" t="s">
        <v>126</v>
      </c>
      <c r="D1753" s="3" t="s">
        <v>4947</v>
      </c>
      <c r="E1753" s="3" t="b">
        <v>0</v>
      </c>
      <c r="F1753" s="3">
        <v>4.0</v>
      </c>
      <c r="G1753" s="3" t="s">
        <v>905</v>
      </c>
    </row>
    <row r="1754">
      <c r="A1754" s="3" t="s">
        <v>9073</v>
      </c>
      <c r="B1754" s="3" t="s">
        <v>5840</v>
      </c>
      <c r="C1754" s="3" t="s">
        <v>51</v>
      </c>
      <c r="D1754" s="3" t="s">
        <v>9074</v>
      </c>
      <c r="E1754" s="3" t="b">
        <v>1</v>
      </c>
      <c r="F1754" s="3">
        <v>1.0</v>
      </c>
      <c r="G1754" s="3" t="s">
        <v>905</v>
      </c>
    </row>
    <row r="1755">
      <c r="A1755" s="3" t="s">
        <v>9076</v>
      </c>
      <c r="B1755" s="3" t="s">
        <v>5840</v>
      </c>
      <c r="C1755" s="3" t="s">
        <v>98</v>
      </c>
      <c r="D1755" s="3" t="s">
        <v>9077</v>
      </c>
      <c r="E1755" s="3" t="b">
        <v>0</v>
      </c>
      <c r="F1755" s="3">
        <v>2.0</v>
      </c>
      <c r="G1755" s="3" t="s">
        <v>905</v>
      </c>
    </row>
    <row r="1756">
      <c r="A1756" s="3" t="s">
        <v>9080</v>
      </c>
      <c r="B1756" s="3" t="s">
        <v>5840</v>
      </c>
      <c r="C1756" s="3" t="s">
        <v>361</v>
      </c>
      <c r="D1756" s="3" t="s">
        <v>9082</v>
      </c>
      <c r="E1756" s="3" t="b">
        <v>0</v>
      </c>
      <c r="F1756" s="3">
        <v>3.0</v>
      </c>
      <c r="G1756" s="3" t="s">
        <v>905</v>
      </c>
    </row>
    <row r="1757">
      <c r="A1757" s="3" t="s">
        <v>9085</v>
      </c>
      <c r="B1757" s="3" t="s">
        <v>5840</v>
      </c>
      <c r="C1757" s="3" t="s">
        <v>126</v>
      </c>
      <c r="D1757" s="3" t="s">
        <v>9087</v>
      </c>
      <c r="E1757" s="3" t="b">
        <v>0</v>
      </c>
      <c r="F1757" s="3">
        <v>4.0</v>
      </c>
      <c r="G1757" s="3" t="s">
        <v>905</v>
      </c>
    </row>
    <row r="1758">
      <c r="A1758" s="3" t="s">
        <v>9090</v>
      </c>
      <c r="B1758" s="3" t="s">
        <v>5845</v>
      </c>
      <c r="C1758" s="3" t="s">
        <v>51</v>
      </c>
      <c r="D1758" s="3" t="s">
        <v>5491</v>
      </c>
      <c r="E1758" s="3" t="b">
        <v>1</v>
      </c>
      <c r="F1758" s="3">
        <v>1.0</v>
      </c>
      <c r="G1758" s="3" t="s">
        <v>905</v>
      </c>
    </row>
    <row r="1759">
      <c r="A1759" s="3" t="s">
        <v>9097</v>
      </c>
      <c r="B1759" s="3" t="s">
        <v>5845</v>
      </c>
      <c r="C1759" s="3" t="s">
        <v>98</v>
      </c>
      <c r="D1759" s="3" t="s">
        <v>9099</v>
      </c>
      <c r="E1759" s="3" t="b">
        <v>0</v>
      </c>
      <c r="F1759" s="3">
        <v>2.0</v>
      </c>
      <c r="G1759" s="3" t="s">
        <v>905</v>
      </c>
    </row>
    <row r="1760">
      <c r="A1760" s="3" t="s">
        <v>9101</v>
      </c>
      <c r="B1760" s="3" t="s">
        <v>5845</v>
      </c>
      <c r="C1760" s="3" t="s">
        <v>361</v>
      </c>
      <c r="D1760" s="3" t="s">
        <v>6880</v>
      </c>
      <c r="E1760" s="3" t="b">
        <v>0</v>
      </c>
      <c r="F1760" s="3">
        <v>3.0</v>
      </c>
      <c r="G1760" s="3" t="s">
        <v>905</v>
      </c>
    </row>
    <row r="1761">
      <c r="A1761" s="3" t="s">
        <v>9104</v>
      </c>
      <c r="B1761" s="3" t="s">
        <v>5845</v>
      </c>
      <c r="C1761" s="3" t="s">
        <v>126</v>
      </c>
      <c r="D1761" s="3" t="s">
        <v>9105</v>
      </c>
      <c r="E1761" s="3" t="b">
        <v>0</v>
      </c>
      <c r="F1761" s="3">
        <v>4.0</v>
      </c>
      <c r="G1761" s="3" t="s">
        <v>905</v>
      </c>
    </row>
    <row r="1762">
      <c r="A1762" s="3" t="s">
        <v>9108</v>
      </c>
      <c r="B1762" s="3" t="s">
        <v>5855</v>
      </c>
      <c r="C1762" s="3" t="s">
        <v>51</v>
      </c>
      <c r="D1762" s="3" t="s">
        <v>9109</v>
      </c>
      <c r="E1762" s="3" t="b">
        <v>1</v>
      </c>
      <c r="F1762" s="3">
        <v>1.0</v>
      </c>
      <c r="G1762" s="3" t="s">
        <v>905</v>
      </c>
    </row>
    <row r="1763">
      <c r="A1763" s="3" t="s">
        <v>9111</v>
      </c>
      <c r="B1763" s="3" t="s">
        <v>5855</v>
      </c>
      <c r="C1763" s="3" t="s">
        <v>98</v>
      </c>
      <c r="D1763" s="3" t="s">
        <v>9114</v>
      </c>
      <c r="E1763" s="3" t="b">
        <v>0</v>
      </c>
      <c r="F1763" s="3">
        <v>2.0</v>
      </c>
      <c r="G1763" s="3" t="s">
        <v>905</v>
      </c>
    </row>
    <row r="1764">
      <c r="A1764" s="3" t="s">
        <v>9116</v>
      </c>
      <c r="B1764" s="3" t="s">
        <v>5855</v>
      </c>
      <c r="C1764" s="3" t="s">
        <v>361</v>
      </c>
      <c r="D1764" s="3" t="s">
        <v>9118</v>
      </c>
      <c r="E1764" s="3" t="b">
        <v>0</v>
      </c>
      <c r="F1764" s="3">
        <v>3.0</v>
      </c>
      <c r="G1764" s="3" t="s">
        <v>905</v>
      </c>
    </row>
    <row r="1765">
      <c r="A1765" s="3" t="s">
        <v>9119</v>
      </c>
      <c r="B1765" s="3" t="s">
        <v>5855</v>
      </c>
      <c r="C1765" s="3" t="s">
        <v>126</v>
      </c>
      <c r="D1765" s="3" t="s">
        <v>9121</v>
      </c>
      <c r="E1765" s="3" t="b">
        <v>0</v>
      </c>
      <c r="F1765" s="3">
        <v>4.0</v>
      </c>
      <c r="G1765" s="3" t="s">
        <v>905</v>
      </c>
    </row>
    <row r="1766">
      <c r="A1766" s="3" t="s">
        <v>9124</v>
      </c>
      <c r="B1766" s="3" t="s">
        <v>5862</v>
      </c>
      <c r="C1766" s="3" t="s">
        <v>51</v>
      </c>
      <c r="D1766" s="13" t="s">
        <v>9126</v>
      </c>
      <c r="E1766" s="3" t="b">
        <v>1</v>
      </c>
      <c r="F1766" s="3">
        <v>1.0</v>
      </c>
      <c r="G1766" s="3" t="s">
        <v>905</v>
      </c>
    </row>
    <row r="1767">
      <c r="A1767" s="3" t="s">
        <v>9128</v>
      </c>
      <c r="B1767" s="3" t="s">
        <v>5862</v>
      </c>
      <c r="C1767" s="3" t="s">
        <v>98</v>
      </c>
      <c r="D1767" s="13" t="s">
        <v>9129</v>
      </c>
      <c r="E1767" s="3" t="b">
        <v>0</v>
      </c>
      <c r="F1767" s="3">
        <v>2.0</v>
      </c>
      <c r="G1767" s="3" t="s">
        <v>905</v>
      </c>
    </row>
    <row r="1768">
      <c r="A1768" s="3" t="s">
        <v>9133</v>
      </c>
      <c r="B1768" s="3" t="s">
        <v>5862</v>
      </c>
      <c r="C1768" s="3" t="s">
        <v>361</v>
      </c>
      <c r="D1768" s="13" t="s">
        <v>9135</v>
      </c>
      <c r="E1768" s="3" t="b">
        <v>0</v>
      </c>
      <c r="F1768" s="3">
        <v>3.0</v>
      </c>
      <c r="G1768" s="3" t="s">
        <v>905</v>
      </c>
    </row>
    <row r="1769">
      <c r="A1769" s="3" t="s">
        <v>9139</v>
      </c>
      <c r="B1769" s="3" t="s">
        <v>5862</v>
      </c>
      <c r="C1769" s="3" t="s">
        <v>126</v>
      </c>
      <c r="D1769" s="13" t="s">
        <v>9140</v>
      </c>
      <c r="E1769" s="3" t="b">
        <v>0</v>
      </c>
      <c r="F1769" s="3">
        <v>4.0</v>
      </c>
      <c r="G1769" s="3" t="s">
        <v>905</v>
      </c>
    </row>
    <row r="1770">
      <c r="A1770" s="3" t="s">
        <v>9142</v>
      </c>
      <c r="B1770" s="3" t="s">
        <v>5868</v>
      </c>
      <c r="C1770" s="3" t="s">
        <v>51</v>
      </c>
      <c r="D1770" s="3" t="s">
        <v>9144</v>
      </c>
      <c r="E1770" s="3" t="b">
        <v>1</v>
      </c>
      <c r="F1770" s="3">
        <v>1.0</v>
      </c>
      <c r="G1770" s="3" t="s">
        <v>905</v>
      </c>
    </row>
    <row r="1771">
      <c r="A1771" s="3" t="s">
        <v>9147</v>
      </c>
      <c r="B1771" s="3" t="s">
        <v>5868</v>
      </c>
      <c r="C1771" s="3" t="s">
        <v>98</v>
      </c>
      <c r="D1771" s="3" t="s">
        <v>9149</v>
      </c>
      <c r="E1771" s="3" t="b">
        <v>0</v>
      </c>
      <c r="F1771" s="3">
        <v>2.0</v>
      </c>
      <c r="G1771" s="3" t="s">
        <v>905</v>
      </c>
    </row>
    <row r="1772">
      <c r="A1772" s="3" t="s">
        <v>9151</v>
      </c>
      <c r="B1772" s="3" t="s">
        <v>5868</v>
      </c>
      <c r="C1772" s="3" t="s">
        <v>361</v>
      </c>
      <c r="D1772" s="3" t="s">
        <v>9152</v>
      </c>
      <c r="E1772" s="3" t="b">
        <v>0</v>
      </c>
      <c r="F1772" s="3">
        <v>3.0</v>
      </c>
      <c r="G1772" s="3" t="s">
        <v>905</v>
      </c>
    </row>
    <row r="1773">
      <c r="A1773" s="3" t="s">
        <v>9154</v>
      </c>
      <c r="B1773" s="3" t="s">
        <v>5868</v>
      </c>
      <c r="C1773" s="3" t="s">
        <v>126</v>
      </c>
      <c r="D1773" s="3" t="s">
        <v>8836</v>
      </c>
      <c r="E1773" s="3" t="b">
        <v>0</v>
      </c>
      <c r="F1773" s="3">
        <v>4.0</v>
      </c>
      <c r="G1773" s="3" t="s">
        <v>905</v>
      </c>
    </row>
    <row r="1774">
      <c r="A1774" s="2" t="s">
        <v>9160</v>
      </c>
      <c r="B1774" s="2" t="s">
        <v>5874</v>
      </c>
      <c r="C1774" s="2" t="s">
        <v>51</v>
      </c>
      <c r="D1774" s="2" t="s">
        <v>9135</v>
      </c>
      <c r="E1774" s="2" t="b">
        <v>1</v>
      </c>
      <c r="F1774" s="2">
        <v>1.0</v>
      </c>
      <c r="G1774" s="2" t="s">
        <v>905</v>
      </c>
    </row>
    <row r="1775">
      <c r="A1775" s="2" t="s">
        <v>9166</v>
      </c>
      <c r="B1775" s="2" t="s">
        <v>5874</v>
      </c>
      <c r="C1775" s="2" t="s">
        <v>98</v>
      </c>
      <c r="D1775" s="2" t="s">
        <v>9126</v>
      </c>
      <c r="E1775" s="2" t="b">
        <v>0</v>
      </c>
      <c r="F1775" s="2">
        <v>2.0</v>
      </c>
      <c r="G1775" s="2" t="s">
        <v>905</v>
      </c>
    </row>
    <row r="1776">
      <c r="A1776" s="2" t="s">
        <v>9172</v>
      </c>
      <c r="B1776" s="2" t="s">
        <v>5874</v>
      </c>
      <c r="C1776" s="2" t="s">
        <v>361</v>
      </c>
      <c r="D1776" s="2" t="s">
        <v>9129</v>
      </c>
      <c r="E1776" s="2" t="b">
        <v>0</v>
      </c>
      <c r="F1776" s="2">
        <v>3.0</v>
      </c>
      <c r="G1776" s="2" t="s">
        <v>905</v>
      </c>
    </row>
    <row r="1777">
      <c r="A1777" s="2" t="s">
        <v>9175</v>
      </c>
      <c r="B1777" s="2" t="s">
        <v>5874</v>
      </c>
      <c r="C1777" s="2" t="s">
        <v>126</v>
      </c>
      <c r="D1777" s="2" t="s">
        <v>9177</v>
      </c>
      <c r="E1777" s="2" t="b">
        <v>0</v>
      </c>
      <c r="F1777" s="2">
        <v>4.0</v>
      </c>
      <c r="G1777" s="2" t="s">
        <v>905</v>
      </c>
    </row>
    <row r="1778">
      <c r="A1778" s="2" t="s">
        <v>9180</v>
      </c>
      <c r="B1778" s="2" t="s">
        <v>5881</v>
      </c>
      <c r="C1778" s="2" t="s">
        <v>51</v>
      </c>
      <c r="D1778" s="2" t="s">
        <v>4295</v>
      </c>
      <c r="E1778" s="2" t="b">
        <v>1</v>
      </c>
      <c r="F1778" s="2">
        <v>1.0</v>
      </c>
      <c r="G1778" s="2" t="s">
        <v>905</v>
      </c>
    </row>
    <row r="1779">
      <c r="A1779" s="2" t="s">
        <v>9181</v>
      </c>
      <c r="B1779" s="2" t="s">
        <v>5881</v>
      </c>
      <c r="C1779" s="2" t="s">
        <v>98</v>
      </c>
      <c r="D1779" s="2" t="s">
        <v>4290</v>
      </c>
      <c r="E1779" s="2" t="b">
        <v>0</v>
      </c>
      <c r="F1779" s="2">
        <v>2.0</v>
      </c>
      <c r="G1779" s="2" t="s">
        <v>905</v>
      </c>
    </row>
    <row r="1780">
      <c r="A1780" s="2" t="s">
        <v>9182</v>
      </c>
      <c r="B1780" s="2" t="s">
        <v>5881</v>
      </c>
      <c r="C1780" s="2" t="s">
        <v>361</v>
      </c>
      <c r="D1780" s="2" t="s">
        <v>9184</v>
      </c>
      <c r="E1780" s="2" t="b">
        <v>0</v>
      </c>
      <c r="F1780" s="2">
        <v>3.0</v>
      </c>
      <c r="G1780" s="2" t="s">
        <v>905</v>
      </c>
    </row>
    <row r="1781">
      <c r="A1781" s="2" t="s">
        <v>9187</v>
      </c>
      <c r="B1781" s="2" t="s">
        <v>5881</v>
      </c>
      <c r="C1781" s="2" t="s">
        <v>126</v>
      </c>
      <c r="D1781" s="2" t="s">
        <v>9188</v>
      </c>
      <c r="E1781" s="2" t="b">
        <v>0</v>
      </c>
      <c r="F1781" s="2">
        <v>4.0</v>
      </c>
      <c r="G1781" s="2" t="s">
        <v>905</v>
      </c>
    </row>
    <row r="1782">
      <c r="A1782" s="2" t="s">
        <v>9191</v>
      </c>
      <c r="B1782" s="2" t="s">
        <v>5887</v>
      </c>
      <c r="C1782" s="2" t="s">
        <v>51</v>
      </c>
      <c r="D1782" s="2" t="s">
        <v>9192</v>
      </c>
      <c r="E1782" s="2" t="b">
        <v>1</v>
      </c>
      <c r="F1782" s="2">
        <v>1.0</v>
      </c>
      <c r="G1782" s="2" t="s">
        <v>905</v>
      </c>
    </row>
    <row r="1783">
      <c r="A1783" s="2" t="s">
        <v>9196</v>
      </c>
      <c r="B1783" s="2" t="s">
        <v>5887</v>
      </c>
      <c r="C1783" s="2" t="s">
        <v>98</v>
      </c>
      <c r="D1783" s="2" t="s">
        <v>9199</v>
      </c>
      <c r="E1783" s="2" t="b">
        <v>0</v>
      </c>
      <c r="F1783" s="2">
        <v>2.0</v>
      </c>
      <c r="G1783" s="2" t="s">
        <v>905</v>
      </c>
    </row>
    <row r="1784">
      <c r="A1784" s="2" t="s">
        <v>9202</v>
      </c>
      <c r="B1784" s="2" t="s">
        <v>5887</v>
      </c>
      <c r="C1784" s="2" t="s">
        <v>361</v>
      </c>
      <c r="D1784" s="2" t="s">
        <v>9204</v>
      </c>
      <c r="E1784" s="2" t="b">
        <v>0</v>
      </c>
      <c r="F1784" s="2">
        <v>3.0</v>
      </c>
      <c r="G1784" s="2" t="s">
        <v>905</v>
      </c>
    </row>
    <row r="1785">
      <c r="A1785" s="2" t="s">
        <v>9207</v>
      </c>
      <c r="B1785" s="2" t="s">
        <v>5887</v>
      </c>
      <c r="C1785" s="2" t="s">
        <v>126</v>
      </c>
      <c r="D1785" s="2" t="s">
        <v>9208</v>
      </c>
      <c r="E1785" s="2" t="b">
        <v>0</v>
      </c>
      <c r="F1785" s="2">
        <v>4.0</v>
      </c>
      <c r="G1785" s="2" t="s">
        <v>905</v>
      </c>
    </row>
    <row r="1786">
      <c r="A1786" s="2" t="s">
        <v>9211</v>
      </c>
      <c r="B1786" s="2" t="s">
        <v>5892</v>
      </c>
      <c r="C1786" s="2" t="s">
        <v>51</v>
      </c>
      <c r="D1786" s="2" t="s">
        <v>9213</v>
      </c>
      <c r="E1786" s="2" t="b">
        <v>1</v>
      </c>
      <c r="F1786" s="2">
        <v>1.0</v>
      </c>
      <c r="G1786" s="2" t="s">
        <v>905</v>
      </c>
    </row>
    <row r="1787">
      <c r="A1787" s="2" t="s">
        <v>9215</v>
      </c>
      <c r="B1787" s="2" t="s">
        <v>5892</v>
      </c>
      <c r="C1787" s="2" t="s">
        <v>98</v>
      </c>
      <c r="D1787" s="2" t="s">
        <v>9218</v>
      </c>
      <c r="E1787" s="2" t="b">
        <v>0</v>
      </c>
      <c r="F1787" s="2">
        <v>2.0</v>
      </c>
      <c r="G1787" s="2" t="s">
        <v>905</v>
      </c>
    </row>
    <row r="1788">
      <c r="A1788" s="2" t="s">
        <v>9220</v>
      </c>
      <c r="B1788" s="2" t="s">
        <v>5892</v>
      </c>
      <c r="C1788" s="2" t="s">
        <v>361</v>
      </c>
      <c r="D1788" s="2" t="s">
        <v>9223</v>
      </c>
      <c r="E1788" s="2" t="b">
        <v>0</v>
      </c>
      <c r="F1788" s="2">
        <v>3.0</v>
      </c>
      <c r="G1788" s="2" t="s">
        <v>905</v>
      </c>
    </row>
    <row r="1789">
      <c r="A1789" s="2" t="s">
        <v>9226</v>
      </c>
      <c r="B1789" s="2" t="s">
        <v>5892</v>
      </c>
      <c r="C1789" s="2" t="s">
        <v>126</v>
      </c>
      <c r="D1789" s="2" t="s">
        <v>9227</v>
      </c>
      <c r="E1789" s="2" t="b">
        <v>0</v>
      </c>
      <c r="F1789" s="2">
        <v>4.0</v>
      </c>
      <c r="G1789" s="2" t="s">
        <v>905</v>
      </c>
    </row>
    <row r="1790">
      <c r="A1790" s="2" t="s">
        <v>9229</v>
      </c>
      <c r="B1790" s="2" t="s">
        <v>5898</v>
      </c>
      <c r="C1790" s="2" t="s">
        <v>51</v>
      </c>
      <c r="D1790" s="2" t="s">
        <v>9231</v>
      </c>
      <c r="E1790" s="2" t="b">
        <v>1</v>
      </c>
      <c r="F1790" s="2">
        <v>1.0</v>
      </c>
      <c r="G1790" s="2" t="s">
        <v>905</v>
      </c>
    </row>
    <row r="1791">
      <c r="A1791" s="2" t="s">
        <v>9233</v>
      </c>
      <c r="B1791" s="2" t="s">
        <v>5898</v>
      </c>
      <c r="C1791" s="2" t="s">
        <v>98</v>
      </c>
      <c r="D1791" s="2" t="s">
        <v>9235</v>
      </c>
      <c r="E1791" s="2" t="b">
        <v>0</v>
      </c>
      <c r="F1791" s="2">
        <v>2.0</v>
      </c>
      <c r="G1791" s="2" t="s">
        <v>905</v>
      </c>
    </row>
    <row r="1792">
      <c r="A1792" s="2" t="s">
        <v>9237</v>
      </c>
      <c r="B1792" s="2" t="s">
        <v>5898</v>
      </c>
      <c r="C1792" s="2" t="s">
        <v>361</v>
      </c>
      <c r="D1792" s="2" t="s">
        <v>9239</v>
      </c>
      <c r="E1792" s="2" t="b">
        <v>0</v>
      </c>
      <c r="F1792" s="2">
        <v>3.0</v>
      </c>
      <c r="G1792" s="2" t="s">
        <v>905</v>
      </c>
    </row>
    <row r="1793">
      <c r="A1793" s="2" t="s">
        <v>9240</v>
      </c>
      <c r="B1793" s="2" t="s">
        <v>5898</v>
      </c>
      <c r="C1793" s="2" t="s">
        <v>126</v>
      </c>
      <c r="D1793" s="2" t="s">
        <v>9242</v>
      </c>
      <c r="E1793" s="2" t="b">
        <v>0</v>
      </c>
      <c r="F1793" s="2">
        <v>4.0</v>
      </c>
      <c r="G1793" s="2" t="s">
        <v>905</v>
      </c>
    </row>
    <row r="1794">
      <c r="A1794" s="2" t="s">
        <v>9245</v>
      </c>
      <c r="B1794" s="2" t="s">
        <v>5907</v>
      </c>
      <c r="C1794" s="2" t="s">
        <v>51</v>
      </c>
      <c r="D1794" s="4" t="s">
        <v>9247</v>
      </c>
      <c r="E1794" s="2" t="b">
        <v>1</v>
      </c>
      <c r="F1794" s="2">
        <v>1.0</v>
      </c>
      <c r="G1794" s="2" t="s">
        <v>905</v>
      </c>
    </row>
    <row r="1795">
      <c r="A1795" s="2" t="s">
        <v>9252</v>
      </c>
      <c r="B1795" s="2" t="s">
        <v>5907</v>
      </c>
      <c r="C1795" s="2" t="s">
        <v>98</v>
      </c>
      <c r="D1795" s="2" t="s">
        <v>9253</v>
      </c>
      <c r="E1795" s="2" t="b">
        <v>0</v>
      </c>
      <c r="F1795" s="2">
        <v>2.0</v>
      </c>
      <c r="G1795" s="2" t="s">
        <v>905</v>
      </c>
    </row>
    <row r="1796">
      <c r="A1796" s="2" t="s">
        <v>9255</v>
      </c>
      <c r="B1796" s="2" t="s">
        <v>5907</v>
      </c>
      <c r="C1796" s="2" t="s">
        <v>361</v>
      </c>
      <c r="D1796" s="2" t="s">
        <v>9256</v>
      </c>
      <c r="E1796" s="2" t="b">
        <v>0</v>
      </c>
      <c r="F1796" s="2">
        <v>3.0</v>
      </c>
      <c r="G1796" s="2" t="s">
        <v>905</v>
      </c>
    </row>
    <row r="1797">
      <c r="A1797" s="2" t="s">
        <v>9259</v>
      </c>
      <c r="B1797" s="2" t="s">
        <v>5907</v>
      </c>
      <c r="C1797" s="2" t="s">
        <v>126</v>
      </c>
      <c r="D1797" s="2" t="s">
        <v>9260</v>
      </c>
      <c r="E1797" s="2" t="b">
        <v>0</v>
      </c>
      <c r="F1797" s="2">
        <v>4.0</v>
      </c>
      <c r="G1797" s="2" t="s">
        <v>905</v>
      </c>
    </row>
    <row r="1798">
      <c r="A1798" s="2" t="s">
        <v>9264</v>
      </c>
      <c r="B1798" s="2" t="s">
        <v>5913</v>
      </c>
      <c r="C1798" s="2" t="s">
        <v>51</v>
      </c>
      <c r="D1798" s="2" t="s">
        <v>9267</v>
      </c>
      <c r="E1798" s="2" t="b">
        <v>1</v>
      </c>
      <c r="F1798" s="2">
        <v>1.0</v>
      </c>
      <c r="G1798" s="2" t="s">
        <v>905</v>
      </c>
    </row>
    <row r="1799">
      <c r="A1799" s="2" t="s">
        <v>9270</v>
      </c>
      <c r="B1799" s="2" t="s">
        <v>5913</v>
      </c>
      <c r="C1799" s="2" t="s">
        <v>98</v>
      </c>
      <c r="D1799" s="2" t="s">
        <v>9271</v>
      </c>
      <c r="E1799" s="2" t="b">
        <v>0</v>
      </c>
      <c r="F1799" s="2">
        <v>2.0</v>
      </c>
      <c r="G1799" s="2" t="s">
        <v>905</v>
      </c>
    </row>
    <row r="1800">
      <c r="A1800" s="2" t="s">
        <v>9274</v>
      </c>
      <c r="B1800" s="2" t="s">
        <v>5913</v>
      </c>
      <c r="C1800" s="2" t="s">
        <v>361</v>
      </c>
      <c r="D1800" s="2" t="s">
        <v>9276</v>
      </c>
      <c r="E1800" s="2" t="b">
        <v>0</v>
      </c>
      <c r="F1800" s="2">
        <v>3.0</v>
      </c>
      <c r="G1800" s="2" t="s">
        <v>905</v>
      </c>
    </row>
    <row r="1801">
      <c r="A1801" s="2" t="s">
        <v>9280</v>
      </c>
      <c r="B1801" s="2" t="s">
        <v>5913</v>
      </c>
      <c r="C1801" s="2" t="s">
        <v>126</v>
      </c>
      <c r="D1801" s="2" t="s">
        <v>9282</v>
      </c>
      <c r="E1801" s="2" t="b">
        <v>0</v>
      </c>
      <c r="F1801" s="2">
        <v>4.0</v>
      </c>
      <c r="G1801" s="2" t="s">
        <v>905</v>
      </c>
    </row>
    <row r="1802">
      <c r="A1802" s="2" t="s">
        <v>9284</v>
      </c>
      <c r="B1802" s="2" t="s">
        <v>5920</v>
      </c>
      <c r="C1802" s="2" t="s">
        <v>51</v>
      </c>
      <c r="D1802" s="2" t="s">
        <v>9285</v>
      </c>
      <c r="E1802" s="2" t="b">
        <v>1</v>
      </c>
      <c r="F1802" s="2">
        <v>1.0</v>
      </c>
      <c r="G1802" s="2" t="s">
        <v>905</v>
      </c>
    </row>
    <row r="1803">
      <c r="A1803" s="2" t="s">
        <v>9289</v>
      </c>
      <c r="B1803" s="2" t="s">
        <v>5920</v>
      </c>
      <c r="C1803" s="2" t="s">
        <v>98</v>
      </c>
      <c r="D1803" s="2" t="s">
        <v>9292</v>
      </c>
      <c r="E1803" s="2" t="b">
        <v>0</v>
      </c>
      <c r="F1803" s="2">
        <v>2.0</v>
      </c>
      <c r="G1803" s="2" t="s">
        <v>905</v>
      </c>
    </row>
    <row r="1804">
      <c r="A1804" s="2" t="s">
        <v>9293</v>
      </c>
      <c r="B1804" s="2" t="s">
        <v>5920</v>
      </c>
      <c r="C1804" s="2" t="s">
        <v>361</v>
      </c>
      <c r="D1804" s="2" t="s">
        <v>9295</v>
      </c>
      <c r="E1804" s="2" t="b">
        <v>0</v>
      </c>
      <c r="F1804" s="2">
        <v>3.0</v>
      </c>
      <c r="G1804" s="2" t="s">
        <v>905</v>
      </c>
    </row>
    <row r="1805">
      <c r="A1805" s="2" t="s">
        <v>9301</v>
      </c>
      <c r="B1805" s="2" t="s">
        <v>5920</v>
      </c>
      <c r="C1805" s="2" t="s">
        <v>126</v>
      </c>
      <c r="D1805" s="2" t="s">
        <v>9304</v>
      </c>
      <c r="E1805" s="2" t="b">
        <v>0</v>
      </c>
      <c r="F1805" s="2">
        <v>4.0</v>
      </c>
      <c r="G1805" s="2" t="s">
        <v>905</v>
      </c>
    </row>
    <row r="1806">
      <c r="A1806" s="2" t="s">
        <v>9306</v>
      </c>
      <c r="B1806" s="2" t="s">
        <v>5927</v>
      </c>
      <c r="C1806" s="2" t="s">
        <v>51</v>
      </c>
      <c r="D1806" s="2" t="s">
        <v>9309</v>
      </c>
      <c r="E1806" s="2" t="b">
        <v>1</v>
      </c>
      <c r="F1806" s="2">
        <v>1.0</v>
      </c>
      <c r="G1806" s="2" t="s">
        <v>905</v>
      </c>
    </row>
    <row r="1807">
      <c r="A1807" s="2" t="s">
        <v>9310</v>
      </c>
      <c r="B1807" s="2" t="s">
        <v>5927</v>
      </c>
      <c r="C1807" s="2" t="s">
        <v>98</v>
      </c>
      <c r="D1807" s="2" t="s">
        <v>9312</v>
      </c>
      <c r="E1807" s="2" t="b">
        <v>0</v>
      </c>
      <c r="F1807" s="2">
        <v>2.0</v>
      </c>
      <c r="G1807" s="2" t="s">
        <v>905</v>
      </c>
    </row>
    <row r="1808">
      <c r="A1808" s="2" t="s">
        <v>9316</v>
      </c>
      <c r="B1808" s="2" t="s">
        <v>5927</v>
      </c>
      <c r="C1808" s="2" t="s">
        <v>361</v>
      </c>
      <c r="D1808" s="2" t="s">
        <v>9318</v>
      </c>
      <c r="E1808" s="2" t="b">
        <v>0</v>
      </c>
      <c r="F1808" s="2">
        <v>3.0</v>
      </c>
      <c r="G1808" s="2" t="s">
        <v>905</v>
      </c>
    </row>
    <row r="1809">
      <c r="A1809" s="2" t="s">
        <v>9321</v>
      </c>
      <c r="B1809" s="2" t="s">
        <v>5927</v>
      </c>
      <c r="C1809" s="2" t="s">
        <v>126</v>
      </c>
      <c r="D1809" s="2" t="s">
        <v>9323</v>
      </c>
      <c r="E1809" s="2" t="b">
        <v>0</v>
      </c>
      <c r="F1809" s="2">
        <v>4.0</v>
      </c>
      <c r="G1809" s="2" t="s">
        <v>905</v>
      </c>
    </row>
    <row r="1810">
      <c r="A1810" s="2" t="s">
        <v>9325</v>
      </c>
      <c r="B1810" s="2" t="s">
        <v>5934</v>
      </c>
      <c r="C1810" s="2" t="s">
        <v>51</v>
      </c>
      <c r="D1810" s="2" t="s">
        <v>9328</v>
      </c>
      <c r="E1810" s="2" t="b">
        <v>1</v>
      </c>
      <c r="F1810" s="2">
        <v>1.0</v>
      </c>
      <c r="G1810" s="2" t="s">
        <v>905</v>
      </c>
    </row>
    <row r="1811">
      <c r="A1811" s="2" t="s">
        <v>9334</v>
      </c>
      <c r="B1811" s="2" t="s">
        <v>5934</v>
      </c>
      <c r="C1811" s="2" t="s">
        <v>98</v>
      </c>
      <c r="D1811" s="2" t="s">
        <v>9336</v>
      </c>
      <c r="E1811" s="2" t="b">
        <v>0</v>
      </c>
      <c r="F1811" s="2">
        <v>2.0</v>
      </c>
      <c r="G1811" s="2" t="s">
        <v>905</v>
      </c>
    </row>
    <row r="1812">
      <c r="A1812" s="2" t="s">
        <v>9340</v>
      </c>
      <c r="B1812" s="2" t="s">
        <v>5934</v>
      </c>
      <c r="C1812" s="2" t="s">
        <v>361</v>
      </c>
      <c r="D1812" s="2" t="s">
        <v>9341</v>
      </c>
      <c r="E1812" s="2" t="b">
        <v>0</v>
      </c>
      <c r="F1812" s="2">
        <v>3.0</v>
      </c>
      <c r="G1812" s="2" t="s">
        <v>905</v>
      </c>
    </row>
    <row r="1813">
      <c r="A1813" s="2" t="s">
        <v>9344</v>
      </c>
      <c r="B1813" s="2" t="s">
        <v>5934</v>
      </c>
      <c r="C1813" s="2" t="s">
        <v>126</v>
      </c>
      <c r="D1813" s="2" t="s">
        <v>9345</v>
      </c>
      <c r="E1813" s="2" t="b">
        <v>0</v>
      </c>
      <c r="F1813" s="2">
        <v>4.0</v>
      </c>
      <c r="G1813" s="2" t="s">
        <v>905</v>
      </c>
    </row>
    <row r="1814">
      <c r="A1814" s="2" t="s">
        <v>9348</v>
      </c>
      <c r="B1814" s="2" t="s">
        <v>5940</v>
      </c>
      <c r="C1814" s="2" t="s">
        <v>51</v>
      </c>
      <c r="D1814" s="2" t="s">
        <v>9350</v>
      </c>
      <c r="E1814" s="2" t="b">
        <v>1</v>
      </c>
      <c r="F1814" s="2">
        <v>1.0</v>
      </c>
      <c r="G1814" s="2" t="s">
        <v>905</v>
      </c>
    </row>
    <row r="1815">
      <c r="A1815" s="2" t="s">
        <v>9352</v>
      </c>
      <c r="B1815" s="2" t="s">
        <v>5940</v>
      </c>
      <c r="C1815" s="2" t="s">
        <v>98</v>
      </c>
      <c r="D1815" s="2" t="s">
        <v>9353</v>
      </c>
      <c r="E1815" s="2" t="b">
        <v>0</v>
      </c>
      <c r="F1815" s="2">
        <v>2.0</v>
      </c>
      <c r="G1815" s="2" t="s">
        <v>905</v>
      </c>
    </row>
    <row r="1816">
      <c r="A1816" s="2" t="s">
        <v>9358</v>
      </c>
      <c r="B1816" s="2" t="s">
        <v>5940</v>
      </c>
      <c r="C1816" s="2" t="s">
        <v>361</v>
      </c>
      <c r="D1816" s="2" t="s">
        <v>9360</v>
      </c>
      <c r="E1816" s="2" t="b">
        <v>0</v>
      </c>
      <c r="F1816" s="2">
        <v>3.0</v>
      </c>
      <c r="G1816" s="2" t="s">
        <v>905</v>
      </c>
    </row>
    <row r="1817">
      <c r="A1817" s="2" t="s">
        <v>9362</v>
      </c>
      <c r="B1817" s="2" t="s">
        <v>5940</v>
      </c>
      <c r="C1817" s="2" t="s">
        <v>126</v>
      </c>
      <c r="D1817" s="2" t="s">
        <v>9364</v>
      </c>
      <c r="E1817" s="2" t="b">
        <v>0</v>
      </c>
      <c r="F1817" s="2">
        <v>4.0</v>
      </c>
      <c r="G1817" s="2" t="s">
        <v>905</v>
      </c>
    </row>
    <row r="1818">
      <c r="A1818" s="2" t="s">
        <v>9368</v>
      </c>
      <c r="B1818" s="2" t="s">
        <v>5945</v>
      </c>
      <c r="C1818" s="2" t="s">
        <v>51</v>
      </c>
      <c r="D1818" s="2" t="s">
        <v>9370</v>
      </c>
      <c r="E1818" s="2" t="b">
        <v>1</v>
      </c>
      <c r="F1818" s="2">
        <v>1.0</v>
      </c>
      <c r="G1818" s="2" t="s">
        <v>905</v>
      </c>
    </row>
    <row r="1819">
      <c r="A1819" s="2" t="s">
        <v>9373</v>
      </c>
      <c r="B1819" s="2" t="s">
        <v>5945</v>
      </c>
      <c r="C1819" s="2" t="s">
        <v>98</v>
      </c>
      <c r="D1819" s="2" t="s">
        <v>9353</v>
      </c>
      <c r="E1819" s="2" t="b">
        <v>0</v>
      </c>
      <c r="F1819" s="2">
        <v>2.0</v>
      </c>
      <c r="G1819" s="2" t="s">
        <v>905</v>
      </c>
    </row>
    <row r="1820">
      <c r="A1820" s="2" t="s">
        <v>9376</v>
      </c>
      <c r="B1820" s="2" t="s">
        <v>5945</v>
      </c>
      <c r="C1820" s="2" t="s">
        <v>361</v>
      </c>
      <c r="D1820" s="2" t="s">
        <v>9364</v>
      </c>
      <c r="E1820" s="2" t="b">
        <v>0</v>
      </c>
      <c r="F1820" s="2">
        <v>3.0</v>
      </c>
      <c r="G1820" s="2" t="s">
        <v>905</v>
      </c>
    </row>
    <row r="1821">
      <c r="A1821" s="2" t="s">
        <v>9379</v>
      </c>
      <c r="B1821" s="2" t="s">
        <v>5945</v>
      </c>
      <c r="C1821" s="2" t="s">
        <v>126</v>
      </c>
      <c r="D1821" s="2" t="s">
        <v>9360</v>
      </c>
      <c r="E1821" s="2" t="b">
        <v>0</v>
      </c>
      <c r="F1821" s="2">
        <v>4.0</v>
      </c>
      <c r="G1821" s="2" t="s">
        <v>905</v>
      </c>
    </row>
    <row r="1822">
      <c r="A1822" s="3" t="s">
        <v>9382</v>
      </c>
      <c r="B1822" s="3" t="s">
        <v>6047</v>
      </c>
      <c r="C1822" s="3" t="s">
        <v>51</v>
      </c>
      <c r="D1822" s="11" t="s">
        <v>3278</v>
      </c>
      <c r="E1822" s="3" t="b">
        <v>0</v>
      </c>
      <c r="F1822" s="3">
        <v>1.0</v>
      </c>
      <c r="G1822" s="3" t="s">
        <v>905</v>
      </c>
    </row>
    <row r="1823">
      <c r="A1823" s="3" t="s">
        <v>9385</v>
      </c>
      <c r="B1823" s="3" t="s">
        <v>6047</v>
      </c>
      <c r="C1823" s="3" t="s">
        <v>98</v>
      </c>
      <c r="D1823" s="11" t="s">
        <v>9387</v>
      </c>
      <c r="E1823" s="3" t="b">
        <v>0</v>
      </c>
      <c r="F1823" s="3">
        <v>2.0</v>
      </c>
      <c r="G1823" s="3" t="s">
        <v>905</v>
      </c>
    </row>
    <row r="1824">
      <c r="A1824" s="3" t="s">
        <v>9390</v>
      </c>
      <c r="B1824" s="3" t="s">
        <v>6047</v>
      </c>
      <c r="C1824" s="3" t="s">
        <v>361</v>
      </c>
      <c r="D1824" s="11" t="s">
        <v>9392</v>
      </c>
      <c r="E1824" s="3" t="b">
        <v>1</v>
      </c>
      <c r="F1824" s="3">
        <v>3.0</v>
      </c>
      <c r="G1824" s="3" t="s">
        <v>905</v>
      </c>
    </row>
    <row r="1825">
      <c r="A1825" s="3" t="s">
        <v>9394</v>
      </c>
      <c r="B1825" s="3" t="s">
        <v>6047</v>
      </c>
      <c r="C1825" s="3" t="s">
        <v>126</v>
      </c>
      <c r="D1825" s="11" t="s">
        <v>9395</v>
      </c>
      <c r="E1825" s="3" t="b">
        <v>0</v>
      </c>
      <c r="F1825" s="3">
        <v>4.0</v>
      </c>
      <c r="G1825" s="3" t="s">
        <v>905</v>
      </c>
    </row>
    <row r="1826">
      <c r="A1826" s="3" t="s">
        <v>9396</v>
      </c>
      <c r="B1826" s="3" t="s">
        <v>6066</v>
      </c>
      <c r="C1826" s="3" t="s">
        <v>51</v>
      </c>
      <c r="D1826" s="3" t="s">
        <v>9397</v>
      </c>
      <c r="E1826" s="11" t="s">
        <v>1437</v>
      </c>
      <c r="F1826" s="3">
        <v>1.0</v>
      </c>
      <c r="G1826" s="3" t="s">
        <v>905</v>
      </c>
    </row>
    <row r="1827">
      <c r="A1827" s="3" t="s">
        <v>9401</v>
      </c>
      <c r="B1827" s="3" t="s">
        <v>6066</v>
      </c>
      <c r="C1827" s="3" t="s">
        <v>98</v>
      </c>
      <c r="D1827" s="3" t="s">
        <v>9402</v>
      </c>
      <c r="E1827" s="11" t="s">
        <v>1454</v>
      </c>
      <c r="F1827" s="3">
        <v>2.0</v>
      </c>
      <c r="G1827" s="3" t="s">
        <v>905</v>
      </c>
    </row>
    <row r="1828">
      <c r="A1828" s="3" t="s">
        <v>9404</v>
      </c>
      <c r="B1828" s="3" t="s">
        <v>6066</v>
      </c>
      <c r="C1828" s="3" t="s">
        <v>361</v>
      </c>
      <c r="D1828" s="3" t="s">
        <v>9405</v>
      </c>
      <c r="E1828" s="11" t="s">
        <v>1437</v>
      </c>
      <c r="F1828" s="3">
        <v>3.0</v>
      </c>
      <c r="G1828" s="3" t="s">
        <v>905</v>
      </c>
    </row>
    <row r="1829">
      <c r="A1829" s="3" t="s">
        <v>9407</v>
      </c>
      <c r="B1829" s="3" t="s">
        <v>6066</v>
      </c>
      <c r="C1829" s="3" t="s">
        <v>126</v>
      </c>
      <c r="D1829" s="3" t="s">
        <v>9409</v>
      </c>
      <c r="E1829" s="11" t="s">
        <v>1437</v>
      </c>
      <c r="F1829" s="3">
        <v>4.0</v>
      </c>
      <c r="G1829" s="3" t="s">
        <v>905</v>
      </c>
    </row>
    <row r="1830">
      <c r="A1830" s="3" t="s">
        <v>9411</v>
      </c>
      <c r="B1830" s="3" t="s">
        <v>6072</v>
      </c>
      <c r="C1830" s="3" t="s">
        <v>51</v>
      </c>
      <c r="D1830" s="3" t="s">
        <v>9414</v>
      </c>
      <c r="E1830" s="11" t="s">
        <v>1437</v>
      </c>
      <c r="F1830" s="3">
        <v>1.0</v>
      </c>
      <c r="G1830" s="3" t="s">
        <v>905</v>
      </c>
    </row>
    <row r="1831">
      <c r="A1831" s="3" t="s">
        <v>9417</v>
      </c>
      <c r="B1831" s="3" t="s">
        <v>6072</v>
      </c>
      <c r="C1831" s="3" t="s">
        <v>98</v>
      </c>
      <c r="D1831" s="3" t="s">
        <v>9420</v>
      </c>
      <c r="E1831" s="11" t="s">
        <v>1437</v>
      </c>
      <c r="F1831" s="3">
        <v>2.0</v>
      </c>
      <c r="G1831" s="3" t="s">
        <v>905</v>
      </c>
    </row>
    <row r="1832">
      <c r="A1832" s="3" t="s">
        <v>9424</v>
      </c>
      <c r="B1832" s="3" t="s">
        <v>6072</v>
      </c>
      <c r="C1832" s="3" t="s">
        <v>361</v>
      </c>
      <c r="D1832" s="3" t="s">
        <v>9425</v>
      </c>
      <c r="E1832" s="11" t="s">
        <v>1454</v>
      </c>
      <c r="F1832" s="3">
        <v>3.0</v>
      </c>
      <c r="G1832" s="3" t="s">
        <v>905</v>
      </c>
    </row>
    <row r="1833">
      <c r="A1833" s="3" t="s">
        <v>9427</v>
      </c>
      <c r="B1833" s="3" t="s">
        <v>6072</v>
      </c>
      <c r="C1833" s="3" t="s">
        <v>126</v>
      </c>
      <c r="D1833" s="3" t="s">
        <v>9430</v>
      </c>
      <c r="E1833" s="11" t="s">
        <v>1437</v>
      </c>
      <c r="F1833" s="3">
        <v>4.0</v>
      </c>
      <c r="G1833" s="3" t="s">
        <v>905</v>
      </c>
    </row>
    <row r="1834">
      <c r="A1834" s="3" t="s">
        <v>9432</v>
      </c>
      <c r="B1834" s="3" t="s">
        <v>6079</v>
      </c>
      <c r="C1834" s="3" t="s">
        <v>51</v>
      </c>
      <c r="D1834" s="3" t="s">
        <v>9433</v>
      </c>
      <c r="E1834" s="11" t="s">
        <v>1437</v>
      </c>
      <c r="F1834" s="3">
        <v>1.0</v>
      </c>
      <c r="G1834" s="3" t="s">
        <v>905</v>
      </c>
    </row>
    <row r="1835">
      <c r="A1835" s="3" t="s">
        <v>9435</v>
      </c>
      <c r="B1835" s="3" t="s">
        <v>6079</v>
      </c>
      <c r="C1835" s="3" t="s">
        <v>98</v>
      </c>
      <c r="D1835" s="3" t="s">
        <v>9436</v>
      </c>
      <c r="E1835" s="11" t="s">
        <v>1454</v>
      </c>
      <c r="F1835" s="3">
        <v>2.0</v>
      </c>
      <c r="G1835" s="3" t="s">
        <v>905</v>
      </c>
    </row>
    <row r="1836">
      <c r="A1836" s="3" t="s">
        <v>9438</v>
      </c>
      <c r="B1836" s="3" t="s">
        <v>6079</v>
      </c>
      <c r="C1836" s="3" t="s">
        <v>361</v>
      </c>
      <c r="D1836" s="3" t="s">
        <v>9439</v>
      </c>
      <c r="E1836" s="11" t="s">
        <v>1437</v>
      </c>
      <c r="F1836" s="3">
        <v>3.0</v>
      </c>
      <c r="G1836" s="3" t="s">
        <v>905</v>
      </c>
    </row>
    <row r="1837">
      <c r="A1837" s="3" t="s">
        <v>9444</v>
      </c>
      <c r="B1837" s="3" t="s">
        <v>6079</v>
      </c>
      <c r="C1837" s="3" t="s">
        <v>126</v>
      </c>
      <c r="D1837" s="3" t="s">
        <v>9447</v>
      </c>
      <c r="E1837" s="11" t="s">
        <v>1437</v>
      </c>
      <c r="F1837" s="3">
        <v>4.0</v>
      </c>
      <c r="G1837" s="3" t="s">
        <v>905</v>
      </c>
    </row>
    <row r="1838">
      <c r="A1838" s="3" t="s">
        <v>9450</v>
      </c>
      <c r="B1838" s="3" t="s">
        <v>6084</v>
      </c>
      <c r="C1838" s="3" t="s">
        <v>51</v>
      </c>
      <c r="D1838" s="11" t="s">
        <v>9451</v>
      </c>
      <c r="E1838" s="11" t="s">
        <v>1437</v>
      </c>
      <c r="F1838" s="3">
        <v>1.0</v>
      </c>
      <c r="G1838" s="3" t="s">
        <v>905</v>
      </c>
    </row>
    <row r="1839">
      <c r="A1839" s="3" t="s">
        <v>9453</v>
      </c>
      <c r="B1839" s="3" t="s">
        <v>6084</v>
      </c>
      <c r="C1839" s="3" t="s">
        <v>98</v>
      </c>
      <c r="D1839" s="11" t="s">
        <v>9455</v>
      </c>
      <c r="E1839" s="11" t="s">
        <v>1437</v>
      </c>
      <c r="F1839" s="3">
        <v>2.0</v>
      </c>
      <c r="G1839" s="3" t="s">
        <v>905</v>
      </c>
    </row>
    <row r="1840">
      <c r="A1840" s="3" t="s">
        <v>9458</v>
      </c>
      <c r="B1840" s="3" t="s">
        <v>6084</v>
      </c>
      <c r="C1840" s="3" t="s">
        <v>361</v>
      </c>
      <c r="D1840" s="11" t="s">
        <v>9460</v>
      </c>
      <c r="E1840" s="11" t="s">
        <v>1454</v>
      </c>
      <c r="F1840" s="3">
        <v>3.0</v>
      </c>
      <c r="G1840" s="3" t="s">
        <v>905</v>
      </c>
    </row>
    <row r="1841">
      <c r="A1841" s="3" t="s">
        <v>9462</v>
      </c>
      <c r="B1841" s="3" t="s">
        <v>6084</v>
      </c>
      <c r="C1841" s="3" t="s">
        <v>126</v>
      </c>
      <c r="D1841" s="11" t="s">
        <v>9463</v>
      </c>
      <c r="E1841" s="11" t="s">
        <v>1437</v>
      </c>
      <c r="F1841" s="3">
        <v>4.0</v>
      </c>
      <c r="G1841" s="3" t="s">
        <v>905</v>
      </c>
    </row>
    <row r="1842">
      <c r="A1842" s="3" t="s">
        <v>9471</v>
      </c>
      <c r="B1842" s="3" t="s">
        <v>6089</v>
      </c>
      <c r="C1842" s="3" t="s">
        <v>51</v>
      </c>
      <c r="D1842" s="3" t="s">
        <v>9473</v>
      </c>
      <c r="E1842" s="11" t="s">
        <v>1437</v>
      </c>
      <c r="F1842" s="3">
        <v>1.0</v>
      </c>
      <c r="G1842" s="3" t="s">
        <v>905</v>
      </c>
    </row>
    <row r="1843">
      <c r="A1843" s="3" t="s">
        <v>9477</v>
      </c>
      <c r="B1843" s="3" t="s">
        <v>6089</v>
      </c>
      <c r="C1843" s="3" t="s">
        <v>98</v>
      </c>
      <c r="D1843" s="3" t="s">
        <v>9478</v>
      </c>
      <c r="E1843" s="11" t="s">
        <v>1454</v>
      </c>
      <c r="F1843" s="3">
        <v>2.0</v>
      </c>
      <c r="G1843" s="3" t="s">
        <v>905</v>
      </c>
    </row>
    <row r="1844">
      <c r="A1844" s="3" t="s">
        <v>9481</v>
      </c>
      <c r="B1844" s="3" t="s">
        <v>6089</v>
      </c>
      <c r="C1844" s="3" t="s">
        <v>361</v>
      </c>
      <c r="D1844" s="3" t="s">
        <v>9482</v>
      </c>
      <c r="E1844" s="11" t="s">
        <v>1437</v>
      </c>
      <c r="F1844" s="3">
        <v>3.0</v>
      </c>
      <c r="G1844" s="3" t="s">
        <v>905</v>
      </c>
    </row>
    <row r="1845">
      <c r="A1845" s="3" t="s">
        <v>9484</v>
      </c>
      <c r="B1845" s="3" t="s">
        <v>6089</v>
      </c>
      <c r="C1845" s="3" t="s">
        <v>126</v>
      </c>
      <c r="D1845" s="3" t="s">
        <v>9485</v>
      </c>
      <c r="E1845" s="11" t="s">
        <v>1437</v>
      </c>
      <c r="F1845" s="3">
        <v>4.0</v>
      </c>
      <c r="G1845" s="3" t="s">
        <v>905</v>
      </c>
    </row>
    <row r="1846">
      <c r="A1846" s="3" t="s">
        <v>9489</v>
      </c>
      <c r="B1846" s="3" t="s">
        <v>6093</v>
      </c>
      <c r="C1846" s="3" t="s">
        <v>51</v>
      </c>
      <c r="D1846" s="11" t="s">
        <v>9492</v>
      </c>
      <c r="E1846" s="11" t="s">
        <v>1454</v>
      </c>
      <c r="F1846" s="3">
        <v>1.0</v>
      </c>
      <c r="G1846" s="3" t="s">
        <v>905</v>
      </c>
    </row>
    <row r="1847">
      <c r="A1847" s="3" t="s">
        <v>9495</v>
      </c>
      <c r="B1847" s="3" t="s">
        <v>6093</v>
      </c>
      <c r="C1847" s="3" t="s">
        <v>98</v>
      </c>
      <c r="D1847" s="11" t="s">
        <v>9498</v>
      </c>
      <c r="E1847" s="11" t="s">
        <v>1437</v>
      </c>
      <c r="F1847" s="3">
        <v>2.0</v>
      </c>
      <c r="G1847" s="3" t="s">
        <v>905</v>
      </c>
    </row>
    <row r="1848">
      <c r="A1848" s="3" t="s">
        <v>9500</v>
      </c>
      <c r="B1848" s="3" t="s">
        <v>6093</v>
      </c>
      <c r="C1848" s="3" t="s">
        <v>361</v>
      </c>
      <c r="D1848" s="11" t="s">
        <v>9504</v>
      </c>
      <c r="E1848" s="11" t="s">
        <v>1437</v>
      </c>
      <c r="F1848" s="3">
        <v>3.0</v>
      </c>
      <c r="G1848" s="3" t="s">
        <v>905</v>
      </c>
    </row>
    <row r="1849">
      <c r="A1849" s="3" t="s">
        <v>9508</v>
      </c>
      <c r="B1849" s="3" t="s">
        <v>6093</v>
      </c>
      <c r="C1849" s="3" t="s">
        <v>126</v>
      </c>
      <c r="D1849" s="11" t="s">
        <v>9509</v>
      </c>
      <c r="E1849" s="11" t="s">
        <v>1437</v>
      </c>
      <c r="F1849" s="3">
        <v>4.0</v>
      </c>
      <c r="G1849" s="3" t="s">
        <v>905</v>
      </c>
    </row>
    <row r="1850">
      <c r="A1850" s="3" t="s">
        <v>9514</v>
      </c>
      <c r="B1850" s="3" t="s">
        <v>6097</v>
      </c>
      <c r="C1850" s="3" t="s">
        <v>51</v>
      </c>
      <c r="D1850" s="3" t="s">
        <v>9515</v>
      </c>
      <c r="E1850" s="11" t="s">
        <v>1437</v>
      </c>
      <c r="F1850" s="3">
        <v>1.0</v>
      </c>
      <c r="G1850" s="3" t="s">
        <v>905</v>
      </c>
    </row>
    <row r="1851">
      <c r="A1851" s="3" t="s">
        <v>9519</v>
      </c>
      <c r="B1851" s="3" t="s">
        <v>6097</v>
      </c>
      <c r="C1851" s="3" t="s">
        <v>98</v>
      </c>
      <c r="D1851" s="3" t="s">
        <v>9521</v>
      </c>
      <c r="E1851" s="11" t="s">
        <v>1437</v>
      </c>
      <c r="F1851" s="3">
        <v>2.0</v>
      </c>
      <c r="G1851" s="3" t="s">
        <v>905</v>
      </c>
    </row>
    <row r="1852">
      <c r="A1852" s="3" t="s">
        <v>9524</v>
      </c>
      <c r="B1852" s="3" t="s">
        <v>6097</v>
      </c>
      <c r="C1852" s="3" t="s">
        <v>361</v>
      </c>
      <c r="D1852" s="3" t="s">
        <v>9525</v>
      </c>
      <c r="E1852" s="11" t="s">
        <v>1437</v>
      </c>
      <c r="F1852" s="3">
        <v>3.0</v>
      </c>
      <c r="G1852" s="3" t="s">
        <v>905</v>
      </c>
    </row>
    <row r="1853">
      <c r="A1853" s="3" t="s">
        <v>9530</v>
      </c>
      <c r="B1853" s="3" t="s">
        <v>6097</v>
      </c>
      <c r="C1853" s="3" t="s">
        <v>126</v>
      </c>
      <c r="D1853" s="3" t="s">
        <v>9534</v>
      </c>
      <c r="E1853" s="11" t="s">
        <v>1454</v>
      </c>
      <c r="F1853" s="3">
        <v>4.0</v>
      </c>
      <c r="G1853" s="3" t="s">
        <v>905</v>
      </c>
    </row>
    <row r="1854">
      <c r="A1854" s="3" t="s">
        <v>9538</v>
      </c>
      <c r="B1854" s="3" t="s">
        <v>6101</v>
      </c>
      <c r="C1854" s="3" t="s">
        <v>51</v>
      </c>
      <c r="D1854" s="3" t="s">
        <v>9540</v>
      </c>
      <c r="E1854" s="11" t="s">
        <v>1437</v>
      </c>
      <c r="F1854" s="3">
        <v>1.0</v>
      </c>
      <c r="G1854" s="3" t="s">
        <v>905</v>
      </c>
    </row>
    <row r="1855">
      <c r="A1855" s="3" t="s">
        <v>9545</v>
      </c>
      <c r="B1855" s="3" t="s">
        <v>6101</v>
      </c>
      <c r="C1855" s="3" t="s">
        <v>98</v>
      </c>
      <c r="D1855" s="3" t="s">
        <v>9546</v>
      </c>
      <c r="E1855" s="11" t="s">
        <v>1437</v>
      </c>
      <c r="F1855" s="3">
        <v>2.0</v>
      </c>
      <c r="G1855" s="3" t="s">
        <v>905</v>
      </c>
    </row>
    <row r="1856">
      <c r="A1856" s="3" t="s">
        <v>9549</v>
      </c>
      <c r="B1856" s="3" t="s">
        <v>6101</v>
      </c>
      <c r="C1856" s="3" t="s">
        <v>361</v>
      </c>
      <c r="D1856" s="3" t="s">
        <v>9551</v>
      </c>
      <c r="E1856" s="11" t="s">
        <v>1454</v>
      </c>
      <c r="F1856" s="3">
        <v>3.0</v>
      </c>
      <c r="G1856" s="3" t="s">
        <v>905</v>
      </c>
    </row>
    <row r="1857">
      <c r="A1857" s="3" t="s">
        <v>9554</v>
      </c>
      <c r="B1857" s="3" t="s">
        <v>6101</v>
      </c>
      <c r="C1857" s="3" t="s">
        <v>126</v>
      </c>
      <c r="D1857" s="3" t="s">
        <v>9556</v>
      </c>
      <c r="E1857" s="11" t="s">
        <v>1437</v>
      </c>
      <c r="F1857" s="3">
        <v>4.0</v>
      </c>
      <c r="G1857" s="3" t="s">
        <v>905</v>
      </c>
    </row>
    <row r="1858">
      <c r="A1858" s="3" t="s">
        <v>9559</v>
      </c>
      <c r="B1858" s="3" t="s">
        <v>6105</v>
      </c>
      <c r="C1858" s="3" t="s">
        <v>51</v>
      </c>
      <c r="D1858" s="3" t="s">
        <v>9562</v>
      </c>
      <c r="E1858" s="11" t="s">
        <v>1454</v>
      </c>
      <c r="F1858" s="3">
        <v>1.0</v>
      </c>
      <c r="G1858" s="3" t="s">
        <v>905</v>
      </c>
    </row>
    <row r="1859">
      <c r="A1859" s="3" t="s">
        <v>9565</v>
      </c>
      <c r="B1859" s="3" t="s">
        <v>6105</v>
      </c>
      <c r="C1859" s="3" t="s">
        <v>98</v>
      </c>
      <c r="D1859" s="3" t="s">
        <v>9567</v>
      </c>
      <c r="E1859" s="11" t="s">
        <v>1437</v>
      </c>
      <c r="F1859" s="3">
        <v>2.0</v>
      </c>
      <c r="G1859" s="3" t="s">
        <v>905</v>
      </c>
    </row>
    <row r="1860">
      <c r="A1860" s="3" t="s">
        <v>9570</v>
      </c>
      <c r="B1860" s="3" t="s">
        <v>6105</v>
      </c>
      <c r="C1860" s="3" t="s">
        <v>361</v>
      </c>
      <c r="D1860" s="3" t="s">
        <v>9571</v>
      </c>
      <c r="E1860" s="11" t="s">
        <v>1437</v>
      </c>
      <c r="F1860" s="3">
        <v>3.0</v>
      </c>
      <c r="G1860" s="3" t="s">
        <v>905</v>
      </c>
    </row>
    <row r="1861">
      <c r="A1861" s="3" t="s">
        <v>9573</v>
      </c>
      <c r="B1861" s="3" t="s">
        <v>6105</v>
      </c>
      <c r="C1861" s="3" t="s">
        <v>126</v>
      </c>
      <c r="D1861" s="3" t="s">
        <v>9575</v>
      </c>
      <c r="E1861" s="11" t="s">
        <v>1437</v>
      </c>
      <c r="F1861" s="3">
        <v>4.0</v>
      </c>
      <c r="G1861" s="3" t="s">
        <v>905</v>
      </c>
    </row>
    <row r="1862">
      <c r="A1862" s="3" t="s">
        <v>9577</v>
      </c>
      <c r="B1862" s="3" t="s">
        <v>6111</v>
      </c>
      <c r="C1862" s="3" t="s">
        <v>51</v>
      </c>
      <c r="D1862" s="3" t="s">
        <v>9580</v>
      </c>
      <c r="E1862" s="11" t="s">
        <v>1437</v>
      </c>
      <c r="F1862" s="3">
        <v>1.0</v>
      </c>
      <c r="G1862" s="3" t="s">
        <v>905</v>
      </c>
    </row>
    <row r="1863">
      <c r="A1863" s="3" t="s">
        <v>9582</v>
      </c>
      <c r="B1863" s="3" t="s">
        <v>6111</v>
      </c>
      <c r="C1863" s="3" t="s">
        <v>98</v>
      </c>
      <c r="D1863" s="3" t="s">
        <v>9584</v>
      </c>
      <c r="E1863" s="11" t="s">
        <v>1437</v>
      </c>
      <c r="F1863" s="3">
        <v>2.0</v>
      </c>
      <c r="G1863" s="3" t="s">
        <v>905</v>
      </c>
    </row>
    <row r="1864">
      <c r="A1864" s="3" t="s">
        <v>9588</v>
      </c>
      <c r="B1864" s="3" t="s">
        <v>6111</v>
      </c>
      <c r="C1864" s="3" t="s">
        <v>361</v>
      </c>
      <c r="D1864" s="3" t="s">
        <v>9590</v>
      </c>
      <c r="E1864" s="11" t="s">
        <v>1437</v>
      </c>
      <c r="F1864" s="3">
        <v>3.0</v>
      </c>
      <c r="G1864" s="3" t="s">
        <v>905</v>
      </c>
    </row>
    <row r="1865">
      <c r="A1865" s="3" t="s">
        <v>9592</v>
      </c>
      <c r="B1865" s="3" t="s">
        <v>6111</v>
      </c>
      <c r="C1865" s="3" t="s">
        <v>126</v>
      </c>
      <c r="D1865" s="3" t="s">
        <v>9595</v>
      </c>
      <c r="E1865" s="11" t="s">
        <v>1454</v>
      </c>
      <c r="F1865" s="3">
        <v>4.0</v>
      </c>
      <c r="G1865" s="3" t="s">
        <v>905</v>
      </c>
    </row>
    <row r="1866">
      <c r="A1866" s="3" t="s">
        <v>9599</v>
      </c>
      <c r="B1866" s="3" t="s">
        <v>6115</v>
      </c>
      <c r="C1866" s="3" t="s">
        <v>51</v>
      </c>
      <c r="D1866" s="3" t="s">
        <v>9600</v>
      </c>
      <c r="E1866" s="11" t="s">
        <v>1437</v>
      </c>
      <c r="F1866" s="3">
        <v>1.0</v>
      </c>
      <c r="G1866" s="3" t="s">
        <v>905</v>
      </c>
    </row>
    <row r="1867">
      <c r="A1867" s="3" t="s">
        <v>9604</v>
      </c>
      <c r="B1867" s="3" t="s">
        <v>6115</v>
      </c>
      <c r="C1867" s="3" t="s">
        <v>98</v>
      </c>
      <c r="D1867" s="3" t="s">
        <v>9606</v>
      </c>
      <c r="E1867" s="11" t="s">
        <v>1454</v>
      </c>
      <c r="F1867" s="3">
        <v>2.0</v>
      </c>
      <c r="G1867" s="3" t="s">
        <v>905</v>
      </c>
    </row>
    <row r="1868">
      <c r="A1868" s="3" t="s">
        <v>9608</v>
      </c>
      <c r="B1868" s="3" t="s">
        <v>6115</v>
      </c>
      <c r="C1868" s="3" t="s">
        <v>361</v>
      </c>
      <c r="D1868" s="3" t="s">
        <v>9610</v>
      </c>
      <c r="E1868" s="11" t="s">
        <v>1437</v>
      </c>
      <c r="F1868" s="3">
        <v>3.0</v>
      </c>
      <c r="G1868" s="3" t="s">
        <v>905</v>
      </c>
    </row>
    <row r="1869">
      <c r="A1869" s="3" t="s">
        <v>9613</v>
      </c>
      <c r="B1869" s="3" t="s">
        <v>6115</v>
      </c>
      <c r="C1869" s="3" t="s">
        <v>126</v>
      </c>
      <c r="D1869" s="3" t="s">
        <v>9614</v>
      </c>
      <c r="E1869" s="11" t="s">
        <v>1437</v>
      </c>
      <c r="F1869" s="3">
        <v>4.0</v>
      </c>
      <c r="G1869" s="3" t="s">
        <v>905</v>
      </c>
    </row>
    <row r="1870">
      <c r="A1870" s="3" t="s">
        <v>9619</v>
      </c>
      <c r="B1870" s="3" t="s">
        <v>6120</v>
      </c>
      <c r="C1870" s="3" t="s">
        <v>51</v>
      </c>
      <c r="D1870" s="3" t="s">
        <v>9620</v>
      </c>
      <c r="E1870" s="11" t="s">
        <v>1437</v>
      </c>
      <c r="F1870" s="3">
        <v>1.0</v>
      </c>
      <c r="G1870" s="3" t="s">
        <v>905</v>
      </c>
    </row>
    <row r="1871">
      <c r="A1871" s="3" t="s">
        <v>9623</v>
      </c>
      <c r="B1871" s="3" t="s">
        <v>6120</v>
      </c>
      <c r="C1871" s="3" t="s">
        <v>98</v>
      </c>
      <c r="D1871" s="3" t="s">
        <v>9624</v>
      </c>
      <c r="E1871" s="11" t="s">
        <v>1437</v>
      </c>
      <c r="F1871" s="3">
        <v>2.0</v>
      </c>
      <c r="G1871" s="3" t="s">
        <v>905</v>
      </c>
    </row>
    <row r="1872">
      <c r="A1872" s="3" t="s">
        <v>9626</v>
      </c>
      <c r="B1872" s="3" t="s">
        <v>6120</v>
      </c>
      <c r="C1872" s="3" t="s">
        <v>361</v>
      </c>
      <c r="D1872" s="3" t="s">
        <v>9628</v>
      </c>
      <c r="E1872" s="11" t="s">
        <v>1454</v>
      </c>
      <c r="F1872" s="3">
        <v>3.0</v>
      </c>
      <c r="G1872" s="3" t="s">
        <v>905</v>
      </c>
    </row>
    <row r="1873">
      <c r="A1873" s="3" t="s">
        <v>9631</v>
      </c>
      <c r="B1873" s="3" t="s">
        <v>6120</v>
      </c>
      <c r="C1873" s="3" t="s">
        <v>126</v>
      </c>
      <c r="D1873" s="3" t="s">
        <v>9632</v>
      </c>
      <c r="E1873" s="11" t="s">
        <v>1437</v>
      </c>
      <c r="F1873" s="3">
        <v>4.0</v>
      </c>
      <c r="G1873" s="3" t="s">
        <v>905</v>
      </c>
    </row>
    <row r="1874">
      <c r="A1874" s="3" t="s">
        <v>9634</v>
      </c>
      <c r="B1874" s="3" t="s">
        <v>6127</v>
      </c>
      <c r="C1874" s="3" t="s">
        <v>51</v>
      </c>
      <c r="D1874" s="3" t="s">
        <v>9636</v>
      </c>
      <c r="E1874" s="11" t="s">
        <v>1454</v>
      </c>
      <c r="F1874" s="3">
        <v>1.0</v>
      </c>
      <c r="G1874" s="3" t="s">
        <v>905</v>
      </c>
    </row>
    <row r="1875">
      <c r="A1875" s="3" t="s">
        <v>9638</v>
      </c>
      <c r="B1875" s="3" t="s">
        <v>6127</v>
      </c>
      <c r="C1875" s="3" t="s">
        <v>98</v>
      </c>
      <c r="D1875" s="3" t="s">
        <v>9640</v>
      </c>
      <c r="E1875" s="11" t="s">
        <v>1437</v>
      </c>
      <c r="F1875" s="3">
        <v>2.0</v>
      </c>
      <c r="G1875" s="3" t="s">
        <v>905</v>
      </c>
    </row>
    <row r="1876">
      <c r="A1876" s="3" t="s">
        <v>9644</v>
      </c>
      <c r="B1876" s="3" t="s">
        <v>6127</v>
      </c>
      <c r="C1876" s="3" t="s">
        <v>361</v>
      </c>
      <c r="D1876" s="3" t="s">
        <v>9646</v>
      </c>
      <c r="E1876" s="11" t="s">
        <v>1437</v>
      </c>
      <c r="F1876" s="3">
        <v>3.0</v>
      </c>
      <c r="G1876" s="3" t="s">
        <v>905</v>
      </c>
    </row>
    <row r="1877">
      <c r="A1877" s="3" t="s">
        <v>9647</v>
      </c>
      <c r="B1877" s="3" t="s">
        <v>6127</v>
      </c>
      <c r="C1877" s="3" t="s">
        <v>126</v>
      </c>
      <c r="D1877" s="3" t="s">
        <v>9649</v>
      </c>
      <c r="E1877" s="11" t="s">
        <v>1437</v>
      </c>
      <c r="F1877" s="3">
        <v>4.0</v>
      </c>
      <c r="G1877" s="3" t="s">
        <v>905</v>
      </c>
    </row>
    <row r="1878">
      <c r="A1878" s="3" t="s">
        <v>9652</v>
      </c>
      <c r="B1878" s="3" t="s">
        <v>6135</v>
      </c>
      <c r="C1878" s="3" t="s">
        <v>51</v>
      </c>
      <c r="D1878" s="3" t="s">
        <v>9653</v>
      </c>
      <c r="E1878" s="11" t="s">
        <v>1437</v>
      </c>
      <c r="F1878" s="3">
        <v>1.0</v>
      </c>
      <c r="G1878" s="3" t="s">
        <v>905</v>
      </c>
    </row>
    <row r="1879">
      <c r="A1879" s="3" t="s">
        <v>9655</v>
      </c>
      <c r="B1879" s="3" t="s">
        <v>6135</v>
      </c>
      <c r="C1879" s="3" t="s">
        <v>98</v>
      </c>
      <c r="D1879" s="3" t="s">
        <v>9657</v>
      </c>
      <c r="E1879" s="11" t="s">
        <v>1437</v>
      </c>
      <c r="F1879" s="3">
        <v>2.0</v>
      </c>
      <c r="G1879" s="3" t="s">
        <v>905</v>
      </c>
    </row>
    <row r="1880">
      <c r="A1880" s="3" t="s">
        <v>9659</v>
      </c>
      <c r="B1880" s="3" t="s">
        <v>6135</v>
      </c>
      <c r="C1880" s="3" t="s">
        <v>361</v>
      </c>
      <c r="D1880" s="3" t="s">
        <v>9661</v>
      </c>
      <c r="E1880" s="11" t="s">
        <v>1437</v>
      </c>
      <c r="F1880" s="3">
        <v>3.0</v>
      </c>
      <c r="G1880" s="3" t="s">
        <v>905</v>
      </c>
    </row>
    <row r="1881">
      <c r="A1881" s="3" t="s">
        <v>9663</v>
      </c>
      <c r="B1881" s="3" t="s">
        <v>6135</v>
      </c>
      <c r="C1881" s="3" t="s">
        <v>126</v>
      </c>
      <c r="D1881" s="3" t="s">
        <v>9665</v>
      </c>
      <c r="E1881" s="11" t="s">
        <v>1454</v>
      </c>
      <c r="F1881" s="3">
        <v>4.0</v>
      </c>
      <c r="G1881" s="3" t="s">
        <v>905</v>
      </c>
    </row>
    <row r="1882">
      <c r="A1882" s="3" t="s">
        <v>9668</v>
      </c>
      <c r="B1882" s="3" t="s">
        <v>6141</v>
      </c>
      <c r="C1882" s="3" t="s">
        <v>51</v>
      </c>
      <c r="D1882" s="3" t="s">
        <v>9670</v>
      </c>
      <c r="E1882" s="11" t="s">
        <v>1437</v>
      </c>
      <c r="F1882" s="3">
        <v>1.0</v>
      </c>
      <c r="G1882" s="3" t="s">
        <v>905</v>
      </c>
    </row>
    <row r="1883">
      <c r="A1883" s="3" t="s">
        <v>9672</v>
      </c>
      <c r="B1883" s="3" t="s">
        <v>6141</v>
      </c>
      <c r="C1883" s="3" t="s">
        <v>98</v>
      </c>
      <c r="D1883" s="3" t="s">
        <v>9673</v>
      </c>
      <c r="E1883" s="11" t="s">
        <v>1437</v>
      </c>
      <c r="F1883" s="3">
        <v>2.0</v>
      </c>
      <c r="G1883" s="3" t="s">
        <v>905</v>
      </c>
    </row>
    <row r="1884">
      <c r="A1884" s="3" t="s">
        <v>9676</v>
      </c>
      <c r="B1884" s="3" t="s">
        <v>6141</v>
      </c>
      <c r="C1884" s="3" t="s">
        <v>361</v>
      </c>
      <c r="D1884" s="3" t="s">
        <v>9677</v>
      </c>
      <c r="E1884" s="11" t="s">
        <v>1454</v>
      </c>
      <c r="F1884" s="3">
        <v>3.0</v>
      </c>
      <c r="G1884" s="3" t="s">
        <v>905</v>
      </c>
    </row>
    <row r="1885">
      <c r="A1885" s="3" t="s">
        <v>9679</v>
      </c>
      <c r="B1885" s="3" t="s">
        <v>6141</v>
      </c>
      <c r="C1885" s="3" t="s">
        <v>126</v>
      </c>
      <c r="D1885" s="3" t="s">
        <v>9681</v>
      </c>
      <c r="E1885" s="11" t="s">
        <v>1437</v>
      </c>
      <c r="F1885" s="3">
        <v>4.0</v>
      </c>
      <c r="G1885" s="3" t="s">
        <v>905</v>
      </c>
    </row>
    <row r="1886">
      <c r="A1886" s="3" t="s">
        <v>9684</v>
      </c>
      <c r="B1886" s="3" t="s">
        <v>6149</v>
      </c>
      <c r="C1886" s="3" t="s">
        <v>51</v>
      </c>
      <c r="D1886" s="3" t="s">
        <v>9685</v>
      </c>
      <c r="E1886" s="11" t="s">
        <v>1437</v>
      </c>
      <c r="F1886" s="3">
        <v>1.0</v>
      </c>
      <c r="G1886" s="3" t="s">
        <v>905</v>
      </c>
    </row>
    <row r="1887">
      <c r="A1887" s="3" t="s">
        <v>9687</v>
      </c>
      <c r="B1887" s="3" t="s">
        <v>6149</v>
      </c>
      <c r="C1887" s="3" t="s">
        <v>98</v>
      </c>
      <c r="D1887" s="3" t="s">
        <v>9688</v>
      </c>
      <c r="E1887" s="11" t="s">
        <v>1454</v>
      </c>
      <c r="F1887" s="3">
        <v>2.0</v>
      </c>
      <c r="G1887" s="3" t="s">
        <v>905</v>
      </c>
    </row>
    <row r="1888">
      <c r="A1888" s="3" t="s">
        <v>9691</v>
      </c>
      <c r="B1888" s="3" t="s">
        <v>6149</v>
      </c>
      <c r="C1888" s="3" t="s">
        <v>361</v>
      </c>
      <c r="D1888" s="3" t="s">
        <v>9693</v>
      </c>
      <c r="E1888" s="11" t="s">
        <v>1437</v>
      </c>
      <c r="F1888" s="3">
        <v>3.0</v>
      </c>
      <c r="G1888" s="3" t="s">
        <v>905</v>
      </c>
    </row>
    <row r="1889">
      <c r="A1889" s="3" t="s">
        <v>9694</v>
      </c>
      <c r="B1889" s="3" t="s">
        <v>6149</v>
      </c>
      <c r="C1889" s="3" t="s">
        <v>126</v>
      </c>
      <c r="D1889" s="3" t="s">
        <v>9696</v>
      </c>
      <c r="E1889" s="11" t="s">
        <v>1437</v>
      </c>
      <c r="F1889" s="3">
        <v>4.0</v>
      </c>
      <c r="G1889" s="3" t="s">
        <v>905</v>
      </c>
    </row>
    <row r="1890">
      <c r="A1890" s="3" t="s">
        <v>9700</v>
      </c>
      <c r="B1890" s="3" t="s">
        <v>6156</v>
      </c>
      <c r="C1890" s="3" t="s">
        <v>51</v>
      </c>
      <c r="D1890" s="3" t="s">
        <v>9701</v>
      </c>
      <c r="E1890" s="11" t="s">
        <v>1454</v>
      </c>
      <c r="F1890" s="3">
        <v>1.0</v>
      </c>
      <c r="G1890" s="3" t="s">
        <v>905</v>
      </c>
    </row>
    <row r="1891">
      <c r="A1891" s="3" t="s">
        <v>9703</v>
      </c>
      <c r="B1891" s="3" t="s">
        <v>6156</v>
      </c>
      <c r="C1891" s="3" t="s">
        <v>98</v>
      </c>
      <c r="D1891" s="3" t="s">
        <v>9704</v>
      </c>
      <c r="E1891" s="11" t="s">
        <v>1437</v>
      </c>
      <c r="F1891" s="3">
        <v>2.0</v>
      </c>
      <c r="G1891" s="3" t="s">
        <v>905</v>
      </c>
    </row>
    <row r="1892">
      <c r="A1892" s="3" t="s">
        <v>9707</v>
      </c>
      <c r="B1892" s="3" t="s">
        <v>6156</v>
      </c>
      <c r="C1892" s="3" t="s">
        <v>361</v>
      </c>
      <c r="D1892" s="3" t="s">
        <v>9708</v>
      </c>
      <c r="E1892" s="11" t="s">
        <v>1437</v>
      </c>
      <c r="F1892" s="3">
        <v>3.0</v>
      </c>
      <c r="G1892" s="3" t="s">
        <v>905</v>
      </c>
    </row>
    <row r="1893">
      <c r="A1893" s="3" t="s">
        <v>9711</v>
      </c>
      <c r="B1893" s="3" t="s">
        <v>6156</v>
      </c>
      <c r="C1893" s="3" t="s">
        <v>126</v>
      </c>
      <c r="D1893" s="3" t="s">
        <v>9713</v>
      </c>
      <c r="E1893" s="11" t="s">
        <v>1437</v>
      </c>
      <c r="F1893" s="3">
        <v>4.0</v>
      </c>
      <c r="G1893" s="3" t="s">
        <v>905</v>
      </c>
    </row>
    <row r="1894">
      <c r="A1894" s="3" t="s">
        <v>9716</v>
      </c>
      <c r="B1894" s="3" t="s">
        <v>6161</v>
      </c>
      <c r="C1894" s="3" t="s">
        <v>51</v>
      </c>
      <c r="D1894" s="3" t="s">
        <v>9717</v>
      </c>
      <c r="E1894" s="11" t="s">
        <v>1437</v>
      </c>
      <c r="F1894" s="3">
        <v>1.0</v>
      </c>
      <c r="G1894" s="3" t="s">
        <v>905</v>
      </c>
    </row>
    <row r="1895">
      <c r="A1895" s="3" t="s">
        <v>9723</v>
      </c>
      <c r="B1895" s="3" t="s">
        <v>6161</v>
      </c>
      <c r="C1895" s="3" t="s">
        <v>98</v>
      </c>
      <c r="D1895" s="3" t="s">
        <v>9725</v>
      </c>
      <c r="E1895" s="11" t="s">
        <v>1437</v>
      </c>
      <c r="F1895" s="3">
        <v>2.0</v>
      </c>
      <c r="G1895" s="3" t="s">
        <v>905</v>
      </c>
    </row>
    <row r="1896">
      <c r="A1896" s="3" t="s">
        <v>9726</v>
      </c>
      <c r="B1896" s="3" t="s">
        <v>6161</v>
      </c>
      <c r="C1896" s="3" t="s">
        <v>361</v>
      </c>
      <c r="D1896" s="3" t="s">
        <v>9728</v>
      </c>
      <c r="E1896" s="11" t="s">
        <v>1437</v>
      </c>
      <c r="F1896" s="3">
        <v>3.0</v>
      </c>
      <c r="G1896" s="3" t="s">
        <v>905</v>
      </c>
    </row>
    <row r="1897">
      <c r="A1897" s="3" t="s">
        <v>9730</v>
      </c>
      <c r="B1897" s="3" t="s">
        <v>6161</v>
      </c>
      <c r="C1897" s="3" t="s">
        <v>126</v>
      </c>
      <c r="D1897" s="3" t="s">
        <v>9732</v>
      </c>
      <c r="E1897" s="11" t="s">
        <v>1454</v>
      </c>
      <c r="F1897" s="3">
        <v>4.0</v>
      </c>
      <c r="G1897" s="3" t="s">
        <v>905</v>
      </c>
    </row>
    <row r="1898">
      <c r="A1898" s="3" t="s">
        <v>9735</v>
      </c>
      <c r="B1898" s="3" t="s">
        <v>6165</v>
      </c>
      <c r="C1898" s="3" t="s">
        <v>51</v>
      </c>
      <c r="D1898" s="3" t="s">
        <v>9737</v>
      </c>
      <c r="E1898" s="11" t="s">
        <v>1437</v>
      </c>
      <c r="F1898" s="3">
        <v>1.0</v>
      </c>
      <c r="G1898" s="3" t="s">
        <v>905</v>
      </c>
    </row>
    <row r="1899">
      <c r="A1899" s="3" t="s">
        <v>9738</v>
      </c>
      <c r="B1899" s="3" t="s">
        <v>6165</v>
      </c>
      <c r="C1899" s="3" t="s">
        <v>98</v>
      </c>
      <c r="D1899" s="3" t="s">
        <v>9740</v>
      </c>
      <c r="E1899" s="11" t="s">
        <v>1454</v>
      </c>
      <c r="F1899" s="3">
        <v>2.0</v>
      </c>
      <c r="G1899" s="3" t="s">
        <v>905</v>
      </c>
    </row>
    <row r="1900">
      <c r="A1900" s="3" t="s">
        <v>9742</v>
      </c>
      <c r="B1900" s="3" t="s">
        <v>6165</v>
      </c>
      <c r="C1900" s="3" t="s">
        <v>361</v>
      </c>
      <c r="D1900" s="3" t="s">
        <v>9743</v>
      </c>
      <c r="E1900" s="11" t="s">
        <v>1437</v>
      </c>
      <c r="F1900" s="3">
        <v>3.0</v>
      </c>
      <c r="G1900" s="3" t="s">
        <v>905</v>
      </c>
    </row>
    <row r="1901">
      <c r="A1901" s="3" t="s">
        <v>9746</v>
      </c>
      <c r="B1901" s="3" t="s">
        <v>6165</v>
      </c>
      <c r="C1901" s="3" t="s">
        <v>126</v>
      </c>
      <c r="D1901" s="3" t="s">
        <v>9747</v>
      </c>
      <c r="E1901" s="11" t="s">
        <v>1437</v>
      </c>
      <c r="F1901" s="3">
        <v>4.0</v>
      </c>
      <c r="G1901" s="3" t="s">
        <v>905</v>
      </c>
    </row>
    <row r="1902">
      <c r="A1902" s="3" t="s">
        <v>9749</v>
      </c>
      <c r="B1902" s="3" t="s">
        <v>6169</v>
      </c>
      <c r="C1902" s="3" t="s">
        <v>51</v>
      </c>
      <c r="D1902" s="3" t="s">
        <v>9750</v>
      </c>
      <c r="E1902" s="11" t="s">
        <v>1437</v>
      </c>
      <c r="F1902" s="3">
        <v>1.0</v>
      </c>
      <c r="G1902" s="3" t="s">
        <v>905</v>
      </c>
    </row>
    <row r="1903">
      <c r="A1903" s="3" t="s">
        <v>9751</v>
      </c>
      <c r="B1903" s="3" t="s">
        <v>6169</v>
      </c>
      <c r="C1903" s="3" t="s">
        <v>98</v>
      </c>
      <c r="D1903" s="3" t="s">
        <v>9753</v>
      </c>
      <c r="E1903" s="11" t="s">
        <v>1437</v>
      </c>
      <c r="F1903" s="3">
        <v>2.0</v>
      </c>
      <c r="G1903" s="3" t="s">
        <v>905</v>
      </c>
    </row>
    <row r="1904">
      <c r="A1904" s="3" t="s">
        <v>9754</v>
      </c>
      <c r="B1904" s="3" t="s">
        <v>6169</v>
      </c>
      <c r="C1904" s="3" t="s">
        <v>361</v>
      </c>
      <c r="D1904" s="3" t="s">
        <v>9756</v>
      </c>
      <c r="E1904" s="11" t="s">
        <v>1454</v>
      </c>
      <c r="F1904" s="3">
        <v>3.0</v>
      </c>
      <c r="G1904" s="3" t="s">
        <v>905</v>
      </c>
    </row>
    <row r="1905">
      <c r="A1905" s="3" t="s">
        <v>9757</v>
      </c>
      <c r="B1905" s="3" t="s">
        <v>6169</v>
      </c>
      <c r="C1905" s="3" t="s">
        <v>126</v>
      </c>
      <c r="D1905" s="3" t="s">
        <v>9759</v>
      </c>
      <c r="E1905" s="11" t="s">
        <v>1437</v>
      </c>
      <c r="F1905" s="3">
        <v>4.0</v>
      </c>
      <c r="G1905" s="3" t="s">
        <v>905</v>
      </c>
    </row>
    <row r="1906">
      <c r="A1906" s="3" t="s">
        <v>9760</v>
      </c>
      <c r="B1906" s="3" t="s">
        <v>6173</v>
      </c>
      <c r="C1906" s="3" t="s">
        <v>51</v>
      </c>
      <c r="D1906" s="3" t="s">
        <v>9761</v>
      </c>
      <c r="E1906" s="11" t="s">
        <v>1454</v>
      </c>
      <c r="F1906" s="3">
        <v>1.0</v>
      </c>
      <c r="G1906" s="3" t="s">
        <v>905</v>
      </c>
    </row>
    <row r="1907">
      <c r="A1907" s="3" t="s">
        <v>9763</v>
      </c>
      <c r="B1907" s="3" t="s">
        <v>6173</v>
      </c>
      <c r="C1907" s="3" t="s">
        <v>98</v>
      </c>
      <c r="D1907" s="3" t="s">
        <v>9765</v>
      </c>
      <c r="E1907" s="11" t="s">
        <v>1437</v>
      </c>
      <c r="F1907" s="3">
        <v>2.0</v>
      </c>
      <c r="G1907" s="3" t="s">
        <v>905</v>
      </c>
    </row>
    <row r="1908">
      <c r="A1908" s="3" t="s">
        <v>9769</v>
      </c>
      <c r="B1908" s="3" t="s">
        <v>6173</v>
      </c>
      <c r="C1908" s="3" t="s">
        <v>361</v>
      </c>
      <c r="D1908" s="3" t="s">
        <v>9770</v>
      </c>
      <c r="E1908" s="11" t="s">
        <v>1437</v>
      </c>
      <c r="F1908" s="3">
        <v>3.0</v>
      </c>
      <c r="G1908" s="3" t="s">
        <v>905</v>
      </c>
    </row>
    <row r="1909">
      <c r="A1909" s="3" t="s">
        <v>9773</v>
      </c>
      <c r="B1909" s="3" t="s">
        <v>6173</v>
      </c>
      <c r="C1909" s="3" t="s">
        <v>126</v>
      </c>
      <c r="D1909" s="3" t="s">
        <v>9774</v>
      </c>
      <c r="E1909" s="11" t="s">
        <v>1437</v>
      </c>
      <c r="F1909" s="3">
        <v>4.0</v>
      </c>
      <c r="G1909" s="3" t="s">
        <v>905</v>
      </c>
    </row>
    <row r="1910">
      <c r="A1910" s="2" t="s">
        <v>9777</v>
      </c>
      <c r="B1910" s="2" t="s">
        <v>6178</v>
      </c>
      <c r="C1910" s="2" t="s">
        <v>51</v>
      </c>
      <c r="D1910" s="2" t="s">
        <v>9778</v>
      </c>
      <c r="E1910" s="2" t="b">
        <v>1</v>
      </c>
      <c r="F1910" s="2">
        <v>1.0</v>
      </c>
      <c r="G1910" s="2" t="s">
        <v>905</v>
      </c>
    </row>
    <row r="1911">
      <c r="A1911" s="2" t="s">
        <v>9781</v>
      </c>
      <c r="B1911" s="2" t="s">
        <v>6178</v>
      </c>
      <c r="C1911" s="2" t="s">
        <v>98</v>
      </c>
      <c r="D1911" s="2" t="s">
        <v>9783</v>
      </c>
      <c r="E1911" s="2" t="b">
        <v>0</v>
      </c>
      <c r="F1911" s="2">
        <v>2.0</v>
      </c>
      <c r="G1911" s="2" t="s">
        <v>905</v>
      </c>
    </row>
    <row r="1912">
      <c r="A1912" s="2" t="s">
        <v>9785</v>
      </c>
      <c r="B1912" s="2" t="s">
        <v>6178</v>
      </c>
      <c r="C1912" s="2" t="s">
        <v>361</v>
      </c>
      <c r="D1912" s="2" t="s">
        <v>9786</v>
      </c>
      <c r="E1912" s="2" t="b">
        <v>0</v>
      </c>
      <c r="F1912" s="2">
        <v>3.0</v>
      </c>
      <c r="G1912" s="2" t="s">
        <v>905</v>
      </c>
    </row>
    <row r="1913">
      <c r="A1913" s="2" t="s">
        <v>9788</v>
      </c>
      <c r="B1913" s="2" t="s">
        <v>6178</v>
      </c>
      <c r="C1913" s="2" t="s">
        <v>126</v>
      </c>
      <c r="D1913" s="2" t="s">
        <v>9790</v>
      </c>
      <c r="E1913" s="2" t="b">
        <v>0</v>
      </c>
      <c r="F1913" s="2">
        <v>4.0</v>
      </c>
      <c r="G1913" s="2" t="s">
        <v>905</v>
      </c>
    </row>
    <row r="1914">
      <c r="A1914" s="2" t="s">
        <v>9794</v>
      </c>
      <c r="B1914" s="2" t="s">
        <v>6184</v>
      </c>
      <c r="C1914" s="2" t="s">
        <v>51</v>
      </c>
      <c r="D1914" s="2" t="s">
        <v>9795</v>
      </c>
      <c r="E1914" s="2" t="b">
        <v>0</v>
      </c>
      <c r="F1914" s="2">
        <v>1.0</v>
      </c>
      <c r="G1914" s="2" t="s">
        <v>905</v>
      </c>
    </row>
    <row r="1915">
      <c r="A1915" s="2" t="s">
        <v>9799</v>
      </c>
      <c r="B1915" s="2" t="s">
        <v>6184</v>
      </c>
      <c r="C1915" s="2" t="s">
        <v>98</v>
      </c>
      <c r="D1915" s="2" t="s">
        <v>9801</v>
      </c>
      <c r="E1915" s="2" t="b">
        <v>1</v>
      </c>
      <c r="F1915" s="2">
        <v>2.0</v>
      </c>
      <c r="G1915" s="2" t="s">
        <v>905</v>
      </c>
    </row>
    <row r="1916">
      <c r="A1916" s="2" t="s">
        <v>9803</v>
      </c>
      <c r="B1916" s="2" t="s">
        <v>6184</v>
      </c>
      <c r="C1916" s="2" t="s">
        <v>361</v>
      </c>
      <c r="D1916" s="2" t="s">
        <v>9804</v>
      </c>
      <c r="E1916" s="2" t="b">
        <v>0</v>
      </c>
      <c r="F1916" s="2">
        <v>3.0</v>
      </c>
      <c r="G1916" s="2" t="s">
        <v>905</v>
      </c>
    </row>
    <row r="1917">
      <c r="A1917" s="2" t="s">
        <v>9806</v>
      </c>
      <c r="B1917" s="2" t="s">
        <v>6184</v>
      </c>
      <c r="C1917" s="2" t="s">
        <v>126</v>
      </c>
      <c r="D1917" s="2" t="s">
        <v>9808</v>
      </c>
      <c r="E1917" s="2" t="b">
        <v>0</v>
      </c>
      <c r="F1917" s="2">
        <v>4.0</v>
      </c>
      <c r="G1917" s="2" t="s">
        <v>905</v>
      </c>
    </row>
    <row r="1918">
      <c r="A1918" s="2" t="s">
        <v>9809</v>
      </c>
      <c r="B1918" s="2" t="s">
        <v>6189</v>
      </c>
      <c r="C1918" s="2" t="s">
        <v>51</v>
      </c>
      <c r="D1918" s="2" t="s">
        <v>9811</v>
      </c>
      <c r="E1918" s="2" t="b">
        <v>0</v>
      </c>
      <c r="F1918" s="2">
        <v>1.0</v>
      </c>
      <c r="G1918" s="2" t="s">
        <v>905</v>
      </c>
    </row>
    <row r="1919">
      <c r="A1919" s="2" t="s">
        <v>9813</v>
      </c>
      <c r="B1919" s="2" t="s">
        <v>6189</v>
      </c>
      <c r="C1919" s="2" t="s">
        <v>98</v>
      </c>
      <c r="D1919" s="2" t="s">
        <v>9815</v>
      </c>
      <c r="E1919" s="2" t="b">
        <v>0</v>
      </c>
      <c r="F1919" s="2">
        <v>2.0</v>
      </c>
      <c r="G1919" s="2" t="s">
        <v>905</v>
      </c>
    </row>
    <row r="1920">
      <c r="A1920" s="2" t="s">
        <v>9817</v>
      </c>
      <c r="B1920" s="2" t="s">
        <v>6189</v>
      </c>
      <c r="C1920" s="2" t="s">
        <v>361</v>
      </c>
      <c r="D1920" s="2" t="s">
        <v>9819</v>
      </c>
      <c r="E1920" s="2" t="b">
        <v>1</v>
      </c>
      <c r="F1920" s="2">
        <v>3.0</v>
      </c>
      <c r="G1920" s="2" t="s">
        <v>905</v>
      </c>
    </row>
    <row r="1921">
      <c r="A1921" s="2" t="s">
        <v>9821</v>
      </c>
      <c r="B1921" s="2" t="s">
        <v>6189</v>
      </c>
      <c r="C1921" s="2" t="s">
        <v>126</v>
      </c>
      <c r="D1921" s="2" t="s">
        <v>9824</v>
      </c>
      <c r="E1921" s="2" t="b">
        <v>0</v>
      </c>
      <c r="F1921" s="2">
        <v>4.0</v>
      </c>
      <c r="G1921" s="2" t="s">
        <v>905</v>
      </c>
    </row>
    <row r="1922">
      <c r="A1922" s="2" t="s">
        <v>9826</v>
      </c>
      <c r="B1922" s="2" t="s">
        <v>6197</v>
      </c>
      <c r="C1922" s="2" t="s">
        <v>51</v>
      </c>
      <c r="D1922" s="2" t="s">
        <v>9827</v>
      </c>
      <c r="E1922" s="2" t="b">
        <v>0</v>
      </c>
      <c r="F1922" s="2">
        <v>1.0</v>
      </c>
      <c r="G1922" s="2" t="s">
        <v>905</v>
      </c>
    </row>
    <row r="1923">
      <c r="A1923" s="2" t="s">
        <v>9829</v>
      </c>
      <c r="B1923" s="2" t="s">
        <v>6197</v>
      </c>
      <c r="C1923" s="2" t="s">
        <v>98</v>
      </c>
      <c r="D1923" s="2" t="s">
        <v>9830</v>
      </c>
      <c r="E1923" s="2" t="b">
        <v>0</v>
      </c>
      <c r="F1923" s="2">
        <v>2.0</v>
      </c>
      <c r="G1923" s="2" t="s">
        <v>905</v>
      </c>
    </row>
    <row r="1924">
      <c r="A1924" s="2" t="s">
        <v>9832</v>
      </c>
      <c r="B1924" s="2" t="s">
        <v>6197</v>
      </c>
      <c r="C1924" s="2" t="s">
        <v>361</v>
      </c>
      <c r="D1924" s="2" t="s">
        <v>9834</v>
      </c>
      <c r="E1924" s="2" t="b">
        <v>0</v>
      </c>
      <c r="F1924" s="2">
        <v>3.0</v>
      </c>
      <c r="G1924" s="2" t="s">
        <v>905</v>
      </c>
    </row>
    <row r="1925">
      <c r="A1925" s="2" t="s">
        <v>9836</v>
      </c>
      <c r="B1925" s="2" t="s">
        <v>6197</v>
      </c>
      <c r="C1925" s="2" t="s">
        <v>126</v>
      </c>
      <c r="D1925" s="2" t="s">
        <v>9838</v>
      </c>
      <c r="E1925" s="2" t="b">
        <v>1</v>
      </c>
      <c r="F1925" s="2">
        <v>4.0</v>
      </c>
      <c r="G1925" s="2" t="s">
        <v>905</v>
      </c>
    </row>
    <row r="1926">
      <c r="A1926" s="2" t="s">
        <v>9840</v>
      </c>
      <c r="B1926" s="2" t="s">
        <v>6204</v>
      </c>
      <c r="C1926" s="2" t="s">
        <v>51</v>
      </c>
      <c r="D1926" s="2" t="s">
        <v>9841</v>
      </c>
      <c r="E1926" s="2" t="b">
        <v>0</v>
      </c>
      <c r="F1926" s="2">
        <v>1.0</v>
      </c>
      <c r="G1926" s="2" t="s">
        <v>905</v>
      </c>
    </row>
    <row r="1927">
      <c r="A1927" s="2" t="s">
        <v>9843</v>
      </c>
      <c r="B1927" s="2" t="s">
        <v>6204</v>
      </c>
      <c r="C1927" s="2" t="s">
        <v>98</v>
      </c>
      <c r="D1927" s="2" t="s">
        <v>9846</v>
      </c>
      <c r="E1927" s="2" t="b">
        <v>1</v>
      </c>
      <c r="F1927" s="2">
        <v>2.0</v>
      </c>
      <c r="G1927" s="2" t="s">
        <v>905</v>
      </c>
    </row>
    <row r="1928">
      <c r="A1928" s="2" t="s">
        <v>9848</v>
      </c>
      <c r="B1928" s="2" t="s">
        <v>6204</v>
      </c>
      <c r="C1928" s="2" t="s">
        <v>361</v>
      </c>
      <c r="D1928" s="2" t="s">
        <v>9850</v>
      </c>
      <c r="E1928" s="2" t="b">
        <v>0</v>
      </c>
      <c r="F1928" s="2">
        <v>3.0</v>
      </c>
      <c r="G1928" s="2" t="s">
        <v>905</v>
      </c>
    </row>
    <row r="1929">
      <c r="A1929" s="2" t="s">
        <v>9852</v>
      </c>
      <c r="B1929" s="2" t="s">
        <v>6204</v>
      </c>
      <c r="C1929" s="2" t="s">
        <v>126</v>
      </c>
      <c r="D1929" s="2" t="s">
        <v>9853</v>
      </c>
      <c r="E1929" s="2" t="b">
        <v>0</v>
      </c>
      <c r="F1929" s="2">
        <v>4.0</v>
      </c>
      <c r="G1929" s="2" t="s">
        <v>905</v>
      </c>
    </row>
    <row r="1930">
      <c r="A1930" s="2" t="s">
        <v>9856</v>
      </c>
      <c r="B1930" s="2" t="s">
        <v>6209</v>
      </c>
      <c r="C1930" s="2" t="s">
        <v>51</v>
      </c>
      <c r="D1930" s="2" t="s">
        <v>9857</v>
      </c>
      <c r="E1930" s="2" t="b">
        <v>0</v>
      </c>
      <c r="F1930" s="2">
        <v>1.0</v>
      </c>
      <c r="G1930" s="2" t="s">
        <v>905</v>
      </c>
    </row>
    <row r="1931">
      <c r="A1931" s="2" t="s">
        <v>9859</v>
      </c>
      <c r="B1931" s="2" t="s">
        <v>6209</v>
      </c>
      <c r="C1931" s="2" t="s">
        <v>98</v>
      </c>
      <c r="D1931" s="2" t="s">
        <v>9861</v>
      </c>
      <c r="E1931" s="2" t="b">
        <v>0</v>
      </c>
      <c r="F1931" s="2">
        <v>2.0</v>
      </c>
      <c r="G1931" s="2" t="s">
        <v>905</v>
      </c>
    </row>
    <row r="1932">
      <c r="A1932" s="2" t="s">
        <v>9863</v>
      </c>
      <c r="B1932" s="2" t="s">
        <v>6209</v>
      </c>
      <c r="C1932" s="2" t="s">
        <v>361</v>
      </c>
      <c r="D1932" s="2" t="s">
        <v>9865</v>
      </c>
      <c r="E1932" s="2" t="b">
        <v>1</v>
      </c>
      <c r="F1932" s="2">
        <v>3.0</v>
      </c>
      <c r="G1932" s="2" t="s">
        <v>905</v>
      </c>
    </row>
    <row r="1933">
      <c r="A1933" s="2" t="s">
        <v>9867</v>
      </c>
      <c r="B1933" s="2" t="s">
        <v>6209</v>
      </c>
      <c r="C1933" s="2" t="s">
        <v>126</v>
      </c>
      <c r="D1933" s="2" t="s">
        <v>9868</v>
      </c>
      <c r="E1933" s="2" t="b">
        <v>0</v>
      </c>
      <c r="F1933" s="2">
        <v>4.0</v>
      </c>
      <c r="G1933" s="2" t="s">
        <v>905</v>
      </c>
    </row>
    <row r="1934">
      <c r="A1934" s="2" t="s">
        <v>9871</v>
      </c>
      <c r="B1934" s="2" t="s">
        <v>6215</v>
      </c>
      <c r="C1934" s="2" t="s">
        <v>51</v>
      </c>
      <c r="D1934" s="2" t="s">
        <v>9875</v>
      </c>
      <c r="E1934" s="2" t="b">
        <v>1</v>
      </c>
      <c r="F1934" s="2">
        <v>1.0</v>
      </c>
      <c r="G1934" s="2" t="s">
        <v>905</v>
      </c>
    </row>
    <row r="1935">
      <c r="A1935" s="2" t="s">
        <v>9877</v>
      </c>
      <c r="B1935" s="2" t="s">
        <v>6215</v>
      </c>
      <c r="C1935" s="2" t="s">
        <v>98</v>
      </c>
      <c r="D1935" s="2" t="s">
        <v>9879</v>
      </c>
      <c r="E1935" s="2" t="b">
        <v>0</v>
      </c>
      <c r="F1935" s="2">
        <v>2.0</v>
      </c>
      <c r="G1935" s="2" t="s">
        <v>905</v>
      </c>
    </row>
    <row r="1936">
      <c r="A1936" s="2" t="s">
        <v>9882</v>
      </c>
      <c r="B1936" s="2" t="s">
        <v>6215</v>
      </c>
      <c r="C1936" s="2" t="s">
        <v>361</v>
      </c>
      <c r="D1936" s="2" t="s">
        <v>9884</v>
      </c>
      <c r="E1936" s="2" t="b">
        <v>0</v>
      </c>
      <c r="F1936" s="2">
        <v>3.0</v>
      </c>
      <c r="G1936" s="2" t="s">
        <v>905</v>
      </c>
    </row>
    <row r="1937">
      <c r="A1937" s="2" t="s">
        <v>9887</v>
      </c>
      <c r="B1937" s="2" t="s">
        <v>6215</v>
      </c>
      <c r="C1937" s="2" t="s">
        <v>126</v>
      </c>
      <c r="D1937" s="2" t="s">
        <v>9888</v>
      </c>
      <c r="E1937" s="2" t="b">
        <v>0</v>
      </c>
      <c r="F1937" s="2">
        <v>4.0</v>
      </c>
      <c r="G1937" s="2" t="s">
        <v>905</v>
      </c>
    </row>
    <row r="1938">
      <c r="A1938" s="2" t="s">
        <v>9892</v>
      </c>
      <c r="B1938" s="2" t="s">
        <v>6222</v>
      </c>
      <c r="C1938" s="2" t="s">
        <v>51</v>
      </c>
      <c r="D1938" s="2" t="s">
        <v>9894</v>
      </c>
      <c r="E1938" s="2" t="b">
        <v>0</v>
      </c>
      <c r="F1938" s="2">
        <v>1.0</v>
      </c>
      <c r="G1938" s="2" t="s">
        <v>905</v>
      </c>
    </row>
    <row r="1939">
      <c r="A1939" s="2" t="s">
        <v>9897</v>
      </c>
      <c r="B1939" s="2" t="s">
        <v>6222</v>
      </c>
      <c r="C1939" s="2" t="s">
        <v>98</v>
      </c>
      <c r="D1939" s="2" t="s">
        <v>9899</v>
      </c>
      <c r="E1939" s="2" t="b">
        <v>0</v>
      </c>
      <c r="F1939" s="2">
        <v>2.0</v>
      </c>
      <c r="G1939" s="2" t="s">
        <v>905</v>
      </c>
    </row>
    <row r="1940">
      <c r="A1940" s="2" t="s">
        <v>9903</v>
      </c>
      <c r="B1940" s="2" t="s">
        <v>6222</v>
      </c>
      <c r="C1940" s="2" t="s">
        <v>361</v>
      </c>
      <c r="D1940" s="2" t="s">
        <v>9905</v>
      </c>
      <c r="E1940" s="2" t="b">
        <v>0</v>
      </c>
      <c r="F1940" s="2">
        <v>3.0</v>
      </c>
      <c r="G1940" s="2" t="s">
        <v>905</v>
      </c>
    </row>
    <row r="1941">
      <c r="A1941" s="2" t="s">
        <v>9907</v>
      </c>
      <c r="B1941" s="2" t="s">
        <v>6222</v>
      </c>
      <c r="C1941" s="2" t="s">
        <v>126</v>
      </c>
      <c r="D1941" s="2" t="s">
        <v>9908</v>
      </c>
      <c r="E1941" s="2" t="b">
        <v>1</v>
      </c>
      <c r="F1941" s="2">
        <v>4.0</v>
      </c>
      <c r="G1941" s="2" t="s">
        <v>905</v>
      </c>
    </row>
    <row r="1942">
      <c r="A1942" s="2" t="s">
        <v>9911</v>
      </c>
      <c r="B1942" s="2" t="s">
        <v>6229</v>
      </c>
      <c r="C1942" s="2" t="s">
        <v>51</v>
      </c>
      <c r="D1942" s="2" t="s">
        <v>9912</v>
      </c>
      <c r="E1942" s="2" t="b">
        <v>0</v>
      </c>
      <c r="F1942" s="2">
        <v>1.0</v>
      </c>
      <c r="G1942" s="2" t="s">
        <v>905</v>
      </c>
    </row>
    <row r="1943">
      <c r="A1943" s="2" t="s">
        <v>9915</v>
      </c>
      <c r="B1943" s="2" t="s">
        <v>6229</v>
      </c>
      <c r="C1943" s="2" t="s">
        <v>98</v>
      </c>
      <c r="D1943" s="2" t="s">
        <v>9917</v>
      </c>
      <c r="E1943" s="2" t="b">
        <v>0</v>
      </c>
      <c r="F1943" s="2">
        <v>2.0</v>
      </c>
      <c r="G1943" s="2" t="s">
        <v>905</v>
      </c>
    </row>
    <row r="1944">
      <c r="A1944" s="2" t="s">
        <v>9920</v>
      </c>
      <c r="B1944" s="2" t="s">
        <v>6229</v>
      </c>
      <c r="C1944" s="2" t="s">
        <v>361</v>
      </c>
      <c r="D1944" s="2" t="s">
        <v>9921</v>
      </c>
      <c r="E1944" s="2" t="b">
        <v>1</v>
      </c>
      <c r="F1944" s="2">
        <v>3.0</v>
      </c>
      <c r="G1944" s="2" t="s">
        <v>905</v>
      </c>
    </row>
    <row r="1945">
      <c r="A1945" s="2" t="s">
        <v>9923</v>
      </c>
      <c r="B1945" s="2" t="s">
        <v>6229</v>
      </c>
      <c r="C1945" s="2" t="s">
        <v>126</v>
      </c>
      <c r="D1945" s="2" t="s">
        <v>9924</v>
      </c>
      <c r="E1945" s="2" t="b">
        <v>0</v>
      </c>
      <c r="F1945" s="2">
        <v>4.0</v>
      </c>
      <c r="G1945" s="2" t="s">
        <v>905</v>
      </c>
    </row>
    <row r="1946">
      <c r="A1946" s="2" t="s">
        <v>9926</v>
      </c>
      <c r="B1946" s="2" t="s">
        <v>6234</v>
      </c>
      <c r="C1946" s="2" t="s">
        <v>51</v>
      </c>
      <c r="D1946" s="2" t="s">
        <v>9927</v>
      </c>
      <c r="E1946" s="2" t="b">
        <v>0</v>
      </c>
      <c r="F1946" s="2">
        <v>1.0</v>
      </c>
      <c r="G1946" s="2" t="s">
        <v>905</v>
      </c>
    </row>
    <row r="1947">
      <c r="A1947" s="2" t="s">
        <v>9930</v>
      </c>
      <c r="B1947" s="2" t="s">
        <v>6234</v>
      </c>
      <c r="C1947" s="2" t="s">
        <v>98</v>
      </c>
      <c r="D1947" s="2" t="s">
        <v>9932</v>
      </c>
      <c r="E1947" s="2" t="b">
        <v>1</v>
      </c>
      <c r="F1947" s="2">
        <v>2.0</v>
      </c>
      <c r="G1947" s="2" t="s">
        <v>905</v>
      </c>
    </row>
    <row r="1948">
      <c r="A1948" s="2" t="s">
        <v>9935</v>
      </c>
      <c r="B1948" s="2" t="s">
        <v>6234</v>
      </c>
      <c r="C1948" s="2" t="s">
        <v>361</v>
      </c>
      <c r="D1948" s="2" t="s">
        <v>9937</v>
      </c>
      <c r="E1948" s="2" t="b">
        <v>0</v>
      </c>
      <c r="F1948" s="2">
        <v>3.0</v>
      </c>
      <c r="G1948" s="2" t="s">
        <v>905</v>
      </c>
    </row>
    <row r="1949">
      <c r="A1949" s="2" t="s">
        <v>9941</v>
      </c>
      <c r="B1949" s="2" t="s">
        <v>6234</v>
      </c>
      <c r="C1949" s="2" t="s">
        <v>126</v>
      </c>
      <c r="D1949" s="2" t="s">
        <v>9942</v>
      </c>
      <c r="E1949" s="2" t="b">
        <v>0</v>
      </c>
      <c r="F1949" s="2">
        <v>4.0</v>
      </c>
      <c r="G1949" s="2" t="s">
        <v>905</v>
      </c>
    </row>
    <row r="1950">
      <c r="A1950" s="2" t="s">
        <v>9945</v>
      </c>
      <c r="B1950" s="2" t="s">
        <v>6239</v>
      </c>
      <c r="C1950" s="2" t="s">
        <v>51</v>
      </c>
      <c r="D1950" s="2" t="s">
        <v>9946</v>
      </c>
      <c r="E1950" s="2" t="b">
        <v>1</v>
      </c>
      <c r="F1950" s="2">
        <v>1.0</v>
      </c>
      <c r="G1950" s="2" t="s">
        <v>905</v>
      </c>
    </row>
    <row r="1951">
      <c r="A1951" s="2" t="s">
        <v>9948</v>
      </c>
      <c r="B1951" s="2" t="s">
        <v>6239</v>
      </c>
      <c r="C1951" s="2" t="s">
        <v>98</v>
      </c>
      <c r="D1951" s="2" t="s">
        <v>9951</v>
      </c>
      <c r="E1951" s="2" t="b">
        <v>0</v>
      </c>
      <c r="F1951" s="2">
        <v>2.0</v>
      </c>
      <c r="G1951" s="2" t="s">
        <v>905</v>
      </c>
    </row>
    <row r="1952">
      <c r="A1952" s="2" t="s">
        <v>9953</v>
      </c>
      <c r="B1952" s="2" t="s">
        <v>6239</v>
      </c>
      <c r="C1952" s="2" t="s">
        <v>361</v>
      </c>
      <c r="D1952" s="2" t="s">
        <v>9954</v>
      </c>
      <c r="E1952" s="2" t="b">
        <v>0</v>
      </c>
      <c r="F1952" s="2">
        <v>3.0</v>
      </c>
      <c r="G1952" s="2" t="s">
        <v>905</v>
      </c>
    </row>
    <row r="1953">
      <c r="A1953" s="2" t="s">
        <v>9956</v>
      </c>
      <c r="B1953" s="2" t="s">
        <v>6239</v>
      </c>
      <c r="C1953" s="2" t="s">
        <v>126</v>
      </c>
      <c r="D1953" s="2" t="s">
        <v>9957</v>
      </c>
      <c r="E1953" s="2" t="b">
        <v>0</v>
      </c>
      <c r="F1953" s="2">
        <v>4.0</v>
      </c>
      <c r="G1953" s="2" t="s">
        <v>905</v>
      </c>
    </row>
    <row r="1954">
      <c r="A1954" s="2" t="s">
        <v>9959</v>
      </c>
      <c r="B1954" s="2" t="s">
        <v>6252</v>
      </c>
      <c r="C1954" s="2" t="s">
        <v>51</v>
      </c>
      <c r="D1954" s="2">
        <v>0.0</v>
      </c>
      <c r="E1954" s="2" t="b">
        <v>1</v>
      </c>
      <c r="F1954" s="2">
        <v>1.0</v>
      </c>
      <c r="G1954" s="2" t="s">
        <v>905</v>
      </c>
    </row>
    <row r="1955">
      <c r="A1955" s="2" t="s">
        <v>9962</v>
      </c>
      <c r="B1955" s="2" t="s">
        <v>6252</v>
      </c>
      <c r="C1955" s="2" t="s">
        <v>98</v>
      </c>
      <c r="D1955" s="2">
        <v>1.0</v>
      </c>
      <c r="E1955" s="2" t="b">
        <v>0</v>
      </c>
      <c r="F1955" s="2">
        <v>2.0</v>
      </c>
      <c r="G1955" s="2" t="s">
        <v>905</v>
      </c>
    </row>
    <row r="1956">
      <c r="A1956" s="2" t="s">
        <v>9965</v>
      </c>
      <c r="B1956" s="2" t="s">
        <v>6252</v>
      </c>
      <c r="C1956" s="2" t="s">
        <v>361</v>
      </c>
      <c r="D1956" s="2">
        <v>2.0</v>
      </c>
      <c r="E1956" s="2" t="b">
        <v>0</v>
      </c>
      <c r="F1956" s="2">
        <v>3.0</v>
      </c>
      <c r="G1956" s="2" t="s">
        <v>905</v>
      </c>
    </row>
    <row r="1957">
      <c r="A1957" s="2" t="s">
        <v>9971</v>
      </c>
      <c r="B1957" s="2" t="s">
        <v>6252</v>
      </c>
      <c r="C1957" s="2" t="s">
        <v>126</v>
      </c>
      <c r="D1957" s="2" t="s">
        <v>9972</v>
      </c>
      <c r="E1957" s="2" t="b">
        <v>0</v>
      </c>
      <c r="F1957" s="2">
        <v>4.0</v>
      </c>
      <c r="G1957" s="2" t="s">
        <v>905</v>
      </c>
    </row>
    <row r="1958">
      <c r="A1958" s="2" t="s">
        <v>9975</v>
      </c>
      <c r="B1958" s="2" t="s">
        <v>6256</v>
      </c>
      <c r="C1958" s="2" t="s">
        <v>51</v>
      </c>
      <c r="D1958" s="2" t="s">
        <v>9977</v>
      </c>
      <c r="E1958" s="2" t="b">
        <v>0</v>
      </c>
      <c r="F1958" s="2">
        <v>1.0</v>
      </c>
      <c r="G1958" s="2" t="s">
        <v>905</v>
      </c>
    </row>
    <row r="1959">
      <c r="A1959" s="2" t="s">
        <v>9979</v>
      </c>
      <c r="B1959" s="2" t="s">
        <v>6256</v>
      </c>
      <c r="C1959" s="2" t="s">
        <v>98</v>
      </c>
      <c r="D1959" s="2" t="s">
        <v>9981</v>
      </c>
      <c r="E1959" s="2" t="b">
        <v>0</v>
      </c>
      <c r="F1959" s="2">
        <v>2.0</v>
      </c>
      <c r="G1959" s="2" t="s">
        <v>905</v>
      </c>
    </row>
    <row r="1960">
      <c r="A1960" s="2" t="s">
        <v>9983</v>
      </c>
      <c r="B1960" s="2" t="s">
        <v>6256</v>
      </c>
      <c r="C1960" s="2" t="s">
        <v>361</v>
      </c>
      <c r="D1960" s="2" t="s">
        <v>9984</v>
      </c>
      <c r="E1960" s="2" t="b">
        <v>1</v>
      </c>
      <c r="F1960" s="2">
        <v>3.0</v>
      </c>
      <c r="G1960" s="2" t="s">
        <v>905</v>
      </c>
    </row>
    <row r="1961">
      <c r="A1961" s="2" t="s">
        <v>9987</v>
      </c>
      <c r="B1961" s="2" t="s">
        <v>6256</v>
      </c>
      <c r="C1961" s="2" t="s">
        <v>126</v>
      </c>
      <c r="D1961" s="2" t="s">
        <v>9989</v>
      </c>
      <c r="E1961" s="2" t="b">
        <v>0</v>
      </c>
      <c r="F1961" s="2">
        <v>4.0</v>
      </c>
      <c r="G1961" s="2" t="s">
        <v>905</v>
      </c>
    </row>
    <row r="1962">
      <c r="A1962" s="2" t="s">
        <v>9991</v>
      </c>
      <c r="B1962" s="2" t="s">
        <v>6260</v>
      </c>
      <c r="C1962" s="2" t="s">
        <v>51</v>
      </c>
      <c r="D1962" s="2" t="s">
        <v>9993</v>
      </c>
      <c r="E1962" s="2" t="b">
        <v>0</v>
      </c>
      <c r="F1962" s="2">
        <v>1.0</v>
      </c>
      <c r="G1962" s="2" t="s">
        <v>905</v>
      </c>
    </row>
    <row r="1963">
      <c r="A1963" s="2" t="s">
        <v>9998</v>
      </c>
      <c r="B1963" s="2" t="s">
        <v>6260</v>
      </c>
      <c r="C1963" s="2" t="s">
        <v>98</v>
      </c>
      <c r="D1963" s="2" t="s">
        <v>10000</v>
      </c>
      <c r="E1963" s="2" t="b">
        <v>0</v>
      </c>
      <c r="F1963" s="2">
        <v>2.0</v>
      </c>
      <c r="G1963" s="2" t="s">
        <v>905</v>
      </c>
    </row>
    <row r="1964">
      <c r="A1964" s="2" t="s">
        <v>10002</v>
      </c>
      <c r="B1964" s="2" t="s">
        <v>6260</v>
      </c>
      <c r="C1964" s="2" t="s">
        <v>361</v>
      </c>
      <c r="D1964" s="2" t="s">
        <v>10004</v>
      </c>
      <c r="E1964" s="2" t="b">
        <v>0</v>
      </c>
      <c r="F1964" s="2">
        <v>3.0</v>
      </c>
      <c r="G1964" s="2" t="s">
        <v>905</v>
      </c>
    </row>
    <row r="1965">
      <c r="A1965" s="2" t="s">
        <v>10007</v>
      </c>
      <c r="B1965" s="2" t="s">
        <v>6260</v>
      </c>
      <c r="C1965" s="2" t="s">
        <v>126</v>
      </c>
      <c r="D1965" s="2" t="s">
        <v>10008</v>
      </c>
      <c r="E1965" s="2" t="b">
        <v>1</v>
      </c>
      <c r="F1965" s="2">
        <v>4.0</v>
      </c>
      <c r="G1965" s="2" t="s">
        <v>905</v>
      </c>
    </row>
    <row r="1966">
      <c r="A1966" s="2" t="s">
        <v>10009</v>
      </c>
      <c r="B1966" s="2" t="s">
        <v>6263</v>
      </c>
      <c r="C1966" s="2" t="s">
        <v>51</v>
      </c>
      <c r="D1966" s="2" t="s">
        <v>10010</v>
      </c>
      <c r="E1966" s="2" t="b">
        <v>0</v>
      </c>
      <c r="F1966" s="2">
        <v>1.0</v>
      </c>
      <c r="G1966" s="2" t="s">
        <v>905</v>
      </c>
    </row>
    <row r="1967">
      <c r="A1967" s="2" t="s">
        <v>10012</v>
      </c>
      <c r="B1967" s="2" t="s">
        <v>6263</v>
      </c>
      <c r="C1967" s="2" t="s">
        <v>98</v>
      </c>
      <c r="D1967" s="2" t="s">
        <v>10015</v>
      </c>
      <c r="E1967" s="2" t="b">
        <v>1</v>
      </c>
      <c r="F1967" s="2">
        <v>2.0</v>
      </c>
      <c r="G1967" s="2" t="s">
        <v>905</v>
      </c>
    </row>
    <row r="1968">
      <c r="A1968" s="2" t="s">
        <v>10019</v>
      </c>
      <c r="B1968" s="2" t="s">
        <v>6263</v>
      </c>
      <c r="C1968" s="2" t="s">
        <v>361</v>
      </c>
      <c r="D1968" s="2" t="s">
        <v>10021</v>
      </c>
      <c r="E1968" s="2" t="b">
        <v>0</v>
      </c>
      <c r="F1968" s="2">
        <v>3.0</v>
      </c>
      <c r="G1968" s="2" t="s">
        <v>905</v>
      </c>
    </row>
    <row r="1969">
      <c r="A1969" s="2" t="s">
        <v>10024</v>
      </c>
      <c r="B1969" s="2" t="s">
        <v>6263</v>
      </c>
      <c r="C1969" s="2" t="s">
        <v>126</v>
      </c>
      <c r="D1969" s="2" t="s">
        <v>10027</v>
      </c>
      <c r="E1969" s="2" t="b">
        <v>0</v>
      </c>
      <c r="F1969" s="2">
        <v>4.0</v>
      </c>
      <c r="G1969" s="2" t="s">
        <v>905</v>
      </c>
    </row>
    <row r="1970">
      <c r="A1970" s="2" t="s">
        <v>10030</v>
      </c>
      <c r="B1970" s="2" t="s">
        <v>6266</v>
      </c>
      <c r="C1970" s="2" t="s">
        <v>51</v>
      </c>
      <c r="D1970" s="2">
        <v>1300.0</v>
      </c>
      <c r="E1970" s="2" t="b">
        <v>0</v>
      </c>
      <c r="F1970" s="2">
        <v>1.0</v>
      </c>
      <c r="G1970" s="2" t="s">
        <v>905</v>
      </c>
    </row>
    <row r="1971">
      <c r="A1971" s="2" t="s">
        <v>10033</v>
      </c>
      <c r="B1971" s="2" t="s">
        <v>6266</v>
      </c>
      <c r="C1971" s="2" t="s">
        <v>98</v>
      </c>
      <c r="D1971" s="2">
        <v>1364.0</v>
      </c>
      <c r="E1971" s="2" t="b">
        <v>0</v>
      </c>
      <c r="F1971" s="2">
        <v>2.0</v>
      </c>
      <c r="G1971" s="2" t="s">
        <v>905</v>
      </c>
    </row>
    <row r="1972">
      <c r="A1972" s="2" t="s">
        <v>10040</v>
      </c>
      <c r="B1972" s="2" t="s">
        <v>6266</v>
      </c>
      <c r="C1972" s="2" t="s">
        <v>361</v>
      </c>
      <c r="D1972" s="2">
        <v>1365.0</v>
      </c>
      <c r="E1972" s="2" t="b">
        <v>1</v>
      </c>
      <c r="F1972" s="2">
        <v>3.0</v>
      </c>
      <c r="G1972" s="2" t="s">
        <v>905</v>
      </c>
    </row>
    <row r="1973">
      <c r="A1973" s="2" t="s">
        <v>10042</v>
      </c>
      <c r="B1973" s="2" t="s">
        <v>6266</v>
      </c>
      <c r="C1973" s="2" t="s">
        <v>126</v>
      </c>
      <c r="D1973" s="2">
        <v>1420.0</v>
      </c>
      <c r="E1973" s="2" t="b">
        <v>0</v>
      </c>
      <c r="F1973" s="2">
        <v>4.0</v>
      </c>
      <c r="G1973" s="2" t="s">
        <v>905</v>
      </c>
    </row>
    <row r="1974">
      <c r="A1974" s="2" t="s">
        <v>10046</v>
      </c>
      <c r="B1974" s="2" t="s">
        <v>6272</v>
      </c>
      <c r="C1974" s="2" t="s">
        <v>51</v>
      </c>
      <c r="D1974" s="2" t="s">
        <v>10051</v>
      </c>
      <c r="E1974" s="2" t="b">
        <v>0</v>
      </c>
      <c r="F1974" s="2">
        <v>1.0</v>
      </c>
      <c r="G1974" s="2" t="s">
        <v>905</v>
      </c>
    </row>
    <row r="1975">
      <c r="A1975" s="2" t="s">
        <v>10054</v>
      </c>
      <c r="B1975" s="2" t="s">
        <v>6272</v>
      </c>
      <c r="C1975" s="2" t="s">
        <v>98</v>
      </c>
      <c r="D1975" s="2" t="s">
        <v>10056</v>
      </c>
      <c r="E1975" s="2" t="b">
        <v>0</v>
      </c>
      <c r="F1975" s="2">
        <v>2.0</v>
      </c>
      <c r="G1975" s="2" t="s">
        <v>905</v>
      </c>
    </row>
    <row r="1976">
      <c r="A1976" s="2" t="s">
        <v>10058</v>
      </c>
      <c r="B1976" s="2" t="s">
        <v>6272</v>
      </c>
      <c r="C1976" s="2" t="s">
        <v>361</v>
      </c>
      <c r="D1976" s="2" t="s">
        <v>10061</v>
      </c>
      <c r="E1976" s="2" t="b">
        <v>0</v>
      </c>
      <c r="F1976" s="2">
        <v>3.0</v>
      </c>
      <c r="G1976" s="2" t="s">
        <v>905</v>
      </c>
    </row>
    <row r="1977">
      <c r="A1977" s="2" t="s">
        <v>10064</v>
      </c>
      <c r="B1977" s="2" t="s">
        <v>6272</v>
      </c>
      <c r="C1977" s="2" t="s">
        <v>126</v>
      </c>
      <c r="D1977" s="2" t="s">
        <v>10065</v>
      </c>
      <c r="E1977" s="2" t="b">
        <v>1</v>
      </c>
      <c r="F1977" s="2">
        <v>4.0</v>
      </c>
      <c r="G1977" s="2" t="s">
        <v>905</v>
      </c>
    </row>
    <row r="1978">
      <c r="A1978" s="2" t="s">
        <v>10067</v>
      </c>
      <c r="B1978" s="2" t="s">
        <v>6276</v>
      </c>
      <c r="C1978" s="2" t="s">
        <v>51</v>
      </c>
      <c r="D1978" s="2" t="s">
        <v>10068</v>
      </c>
      <c r="E1978" s="2" t="b">
        <v>1</v>
      </c>
      <c r="F1978" s="2">
        <v>1.0</v>
      </c>
      <c r="G1978" s="2" t="s">
        <v>905</v>
      </c>
    </row>
    <row r="1979">
      <c r="A1979" s="2" t="s">
        <v>10070</v>
      </c>
      <c r="B1979" s="2" t="s">
        <v>6276</v>
      </c>
      <c r="C1979" s="2" t="s">
        <v>98</v>
      </c>
      <c r="D1979" s="2" t="s">
        <v>10071</v>
      </c>
      <c r="E1979" s="2" t="b">
        <v>0</v>
      </c>
      <c r="F1979" s="2">
        <v>2.0</v>
      </c>
      <c r="G1979" s="2" t="s">
        <v>905</v>
      </c>
    </row>
    <row r="1980">
      <c r="A1980" s="2" t="s">
        <v>10072</v>
      </c>
      <c r="B1980" s="2" t="s">
        <v>6276</v>
      </c>
      <c r="C1980" s="2" t="s">
        <v>361</v>
      </c>
      <c r="D1980" s="2" t="s">
        <v>10074</v>
      </c>
      <c r="E1980" s="2" t="b">
        <v>0</v>
      </c>
      <c r="F1980" s="2">
        <v>3.0</v>
      </c>
      <c r="G1980" s="2" t="s">
        <v>905</v>
      </c>
    </row>
    <row r="1981">
      <c r="A1981" s="2" t="s">
        <v>10076</v>
      </c>
      <c r="B1981" s="2" t="s">
        <v>6276</v>
      </c>
      <c r="C1981" s="2" t="s">
        <v>126</v>
      </c>
      <c r="D1981" s="2" t="s">
        <v>10077</v>
      </c>
      <c r="E1981" s="2" t="b">
        <v>0</v>
      </c>
      <c r="F1981" s="2">
        <v>4.0</v>
      </c>
      <c r="G1981" s="2" t="s">
        <v>905</v>
      </c>
    </row>
    <row r="1982">
      <c r="A1982" s="2" t="s">
        <v>10080</v>
      </c>
      <c r="B1982" s="2" t="s">
        <v>6281</v>
      </c>
      <c r="C1982" s="2" t="s">
        <v>51</v>
      </c>
      <c r="D1982" s="2" t="s">
        <v>10082</v>
      </c>
      <c r="E1982" s="2" t="b">
        <v>0</v>
      </c>
      <c r="F1982" s="2">
        <v>1.0</v>
      </c>
      <c r="G1982" s="2" t="s">
        <v>905</v>
      </c>
    </row>
    <row r="1983">
      <c r="A1983" s="2" t="s">
        <v>10084</v>
      </c>
      <c r="B1983" s="2" t="s">
        <v>6281</v>
      </c>
      <c r="C1983" s="2" t="s">
        <v>98</v>
      </c>
      <c r="D1983" s="2" t="s">
        <v>10086</v>
      </c>
      <c r="E1983" s="2" t="b">
        <v>1</v>
      </c>
      <c r="F1983" s="2">
        <v>2.0</v>
      </c>
      <c r="G1983" s="2" t="s">
        <v>905</v>
      </c>
    </row>
    <row r="1984">
      <c r="A1984" s="2" t="s">
        <v>10090</v>
      </c>
      <c r="B1984" s="2" t="s">
        <v>6281</v>
      </c>
      <c r="C1984" s="2" t="s">
        <v>361</v>
      </c>
      <c r="D1984" s="2" t="s">
        <v>10092</v>
      </c>
      <c r="E1984" s="2" t="b">
        <v>0</v>
      </c>
      <c r="F1984" s="2">
        <v>3.0</v>
      </c>
      <c r="G1984" s="2" t="s">
        <v>905</v>
      </c>
    </row>
    <row r="1985">
      <c r="A1985" s="2" t="s">
        <v>10097</v>
      </c>
      <c r="B1985" s="2" t="s">
        <v>6281</v>
      </c>
      <c r="C1985" s="2" t="s">
        <v>126</v>
      </c>
      <c r="D1985" s="2" t="s">
        <v>10099</v>
      </c>
      <c r="E1985" s="2" t="b">
        <v>0</v>
      </c>
      <c r="F1985" s="2">
        <v>4.0</v>
      </c>
      <c r="G1985" s="2" t="s">
        <v>905</v>
      </c>
    </row>
    <row r="1986">
      <c r="A1986" s="2" t="s">
        <v>10102</v>
      </c>
      <c r="B1986" s="2" t="s">
        <v>6287</v>
      </c>
      <c r="C1986" s="2" t="s">
        <v>51</v>
      </c>
      <c r="D1986" s="2" t="s">
        <v>10104</v>
      </c>
      <c r="E1986" s="2" t="b">
        <v>0</v>
      </c>
      <c r="F1986" s="2">
        <v>1.0</v>
      </c>
      <c r="G1986" s="2" t="s">
        <v>905</v>
      </c>
    </row>
    <row r="1987">
      <c r="A1987" s="2" t="s">
        <v>10106</v>
      </c>
      <c r="B1987" s="2" t="s">
        <v>6287</v>
      </c>
      <c r="C1987" s="2" t="s">
        <v>98</v>
      </c>
      <c r="D1987" s="2" t="s">
        <v>10107</v>
      </c>
      <c r="E1987" s="2" t="b">
        <v>0</v>
      </c>
      <c r="F1987" s="2">
        <v>2.0</v>
      </c>
      <c r="G1987" s="2" t="s">
        <v>905</v>
      </c>
    </row>
    <row r="1988">
      <c r="A1988" s="2" t="s">
        <v>10109</v>
      </c>
      <c r="B1988" s="2" t="s">
        <v>6287</v>
      </c>
      <c r="C1988" s="2" t="s">
        <v>361</v>
      </c>
      <c r="D1988" s="2" t="s">
        <v>10110</v>
      </c>
      <c r="E1988" s="2" t="b">
        <v>1</v>
      </c>
      <c r="F1988" s="2">
        <v>3.0</v>
      </c>
      <c r="G1988" s="2" t="s">
        <v>905</v>
      </c>
    </row>
    <row r="1989">
      <c r="A1989" s="2" t="s">
        <v>10113</v>
      </c>
      <c r="B1989" s="2" t="s">
        <v>6287</v>
      </c>
      <c r="C1989" s="2" t="s">
        <v>126</v>
      </c>
      <c r="D1989" s="2" t="s">
        <v>10114</v>
      </c>
      <c r="E1989" s="2" t="b">
        <v>0</v>
      </c>
      <c r="F1989" s="2">
        <v>4.0</v>
      </c>
      <c r="G1989" s="2" t="s">
        <v>905</v>
      </c>
    </row>
    <row r="1990">
      <c r="A1990" s="2" t="s">
        <v>10121</v>
      </c>
      <c r="B1990" s="2" t="s">
        <v>6294</v>
      </c>
      <c r="C1990" s="2" t="s">
        <v>51</v>
      </c>
      <c r="D1990" s="2" t="s">
        <v>10123</v>
      </c>
      <c r="E1990" s="2" t="b">
        <v>0</v>
      </c>
      <c r="F1990" s="2">
        <v>1.0</v>
      </c>
      <c r="G1990" s="2" t="s">
        <v>905</v>
      </c>
    </row>
    <row r="1991">
      <c r="A1991" s="2" t="s">
        <v>10125</v>
      </c>
      <c r="B1991" s="2" t="s">
        <v>6294</v>
      </c>
      <c r="C1991" s="2" t="s">
        <v>98</v>
      </c>
      <c r="D1991" s="2" t="s">
        <v>10127</v>
      </c>
      <c r="E1991" s="2" t="b">
        <v>1</v>
      </c>
      <c r="F1991" s="2">
        <v>2.0</v>
      </c>
      <c r="G1991" s="2" t="s">
        <v>905</v>
      </c>
    </row>
    <row r="1992">
      <c r="A1992" s="2" t="s">
        <v>10132</v>
      </c>
      <c r="B1992" s="2" t="s">
        <v>6294</v>
      </c>
      <c r="C1992" s="2" t="s">
        <v>361</v>
      </c>
      <c r="D1992" s="2" t="s">
        <v>10133</v>
      </c>
      <c r="E1992" s="2" t="b">
        <v>0</v>
      </c>
      <c r="F1992" s="2">
        <v>3.0</v>
      </c>
      <c r="G1992" s="2" t="s">
        <v>905</v>
      </c>
    </row>
    <row r="1993">
      <c r="A1993" s="2" t="s">
        <v>10134</v>
      </c>
      <c r="B1993" s="2" t="s">
        <v>6294</v>
      </c>
      <c r="C1993" s="2" t="s">
        <v>126</v>
      </c>
      <c r="D1993" s="2" t="s">
        <v>10137</v>
      </c>
      <c r="E1993" s="2" t="b">
        <v>0</v>
      </c>
      <c r="F1993" s="2">
        <v>4.0</v>
      </c>
      <c r="G1993" s="2" t="s">
        <v>905</v>
      </c>
    </row>
    <row r="1994">
      <c r="A1994" s="2" t="s">
        <v>10139</v>
      </c>
      <c r="B1994" s="2" t="s">
        <v>6303</v>
      </c>
      <c r="C1994" s="2" t="s">
        <v>51</v>
      </c>
      <c r="D1994" s="2" t="s">
        <v>10140</v>
      </c>
      <c r="E1994" s="2" t="b">
        <v>1</v>
      </c>
      <c r="F1994" s="2">
        <v>1.0</v>
      </c>
      <c r="G1994" s="2" t="s">
        <v>905</v>
      </c>
    </row>
    <row r="1995">
      <c r="A1995" s="2" t="s">
        <v>10143</v>
      </c>
      <c r="B1995" s="2" t="s">
        <v>6303</v>
      </c>
      <c r="C1995" s="2" t="s">
        <v>98</v>
      </c>
      <c r="D1995" s="2" t="s">
        <v>10145</v>
      </c>
      <c r="E1995" s="2" t="b">
        <v>0</v>
      </c>
      <c r="F1995" s="2">
        <v>2.0</v>
      </c>
      <c r="G1995" s="2" t="s">
        <v>905</v>
      </c>
    </row>
    <row r="1996">
      <c r="A1996" s="2" t="s">
        <v>10148</v>
      </c>
      <c r="B1996" s="2" t="s">
        <v>6303</v>
      </c>
      <c r="C1996" s="2" t="s">
        <v>361</v>
      </c>
      <c r="D1996" s="2" t="s">
        <v>3982</v>
      </c>
      <c r="E1996" s="2" t="b">
        <v>0</v>
      </c>
      <c r="F1996" s="2">
        <v>3.0</v>
      </c>
      <c r="G1996" s="2" t="s">
        <v>905</v>
      </c>
    </row>
    <row r="1997">
      <c r="A1997" s="2" t="s">
        <v>10152</v>
      </c>
      <c r="B1997" s="2" t="s">
        <v>6303</v>
      </c>
      <c r="C1997" s="2" t="s">
        <v>126</v>
      </c>
      <c r="D1997" s="2" t="s">
        <v>10154</v>
      </c>
      <c r="E1997" s="2" t="b">
        <v>0</v>
      </c>
      <c r="F1997" s="2">
        <v>4.0</v>
      </c>
      <c r="G1997" s="2" t="s">
        <v>905</v>
      </c>
    </row>
    <row r="1998">
      <c r="A1998" s="2" t="s">
        <v>10156</v>
      </c>
      <c r="B1998" s="2" t="s">
        <v>6307</v>
      </c>
      <c r="C1998" s="2" t="s">
        <v>51</v>
      </c>
      <c r="D1998" s="2" t="s">
        <v>10158</v>
      </c>
      <c r="E1998" s="2" t="b">
        <v>0</v>
      </c>
      <c r="F1998" s="2">
        <v>1.0</v>
      </c>
      <c r="G1998" s="2" t="s">
        <v>905</v>
      </c>
    </row>
    <row r="1999">
      <c r="A1999" s="2" t="s">
        <v>10161</v>
      </c>
      <c r="B1999" s="2" t="s">
        <v>6307</v>
      </c>
      <c r="C1999" s="2" t="s">
        <v>98</v>
      </c>
      <c r="D1999" s="2" t="s">
        <v>10163</v>
      </c>
      <c r="E1999" s="2" t="b">
        <v>1</v>
      </c>
      <c r="F1999" s="2">
        <v>2.0</v>
      </c>
      <c r="G1999" s="2" t="s">
        <v>905</v>
      </c>
    </row>
    <row r="2000">
      <c r="A2000" s="2" t="s">
        <v>10164</v>
      </c>
      <c r="B2000" s="2" t="s">
        <v>6307</v>
      </c>
      <c r="C2000" s="2" t="s">
        <v>361</v>
      </c>
      <c r="D2000" s="2" t="s">
        <v>10165</v>
      </c>
      <c r="E2000" s="2" t="b">
        <v>0</v>
      </c>
      <c r="F2000" s="2">
        <v>3.0</v>
      </c>
      <c r="G2000" s="2" t="s">
        <v>905</v>
      </c>
    </row>
    <row r="2001">
      <c r="A2001" s="2" t="s">
        <v>10168</v>
      </c>
      <c r="B2001" s="2" t="s">
        <v>6307</v>
      </c>
      <c r="C2001" s="2" t="s">
        <v>126</v>
      </c>
      <c r="D2001" s="2" t="s">
        <v>10170</v>
      </c>
      <c r="E2001" s="2" t="b">
        <v>0</v>
      </c>
      <c r="F2001" s="2">
        <v>4.0</v>
      </c>
      <c r="G2001" s="2" t="s">
        <v>905</v>
      </c>
    </row>
    <row r="2002">
      <c r="A2002" s="2" t="s">
        <v>10173</v>
      </c>
      <c r="B2002" s="2" t="s">
        <v>6310</v>
      </c>
      <c r="C2002" s="2" t="s">
        <v>51</v>
      </c>
      <c r="D2002" s="2" t="s">
        <v>10174</v>
      </c>
      <c r="E2002" s="2" t="b">
        <v>0</v>
      </c>
      <c r="F2002" s="2">
        <v>1.0</v>
      </c>
      <c r="G2002" s="2" t="s">
        <v>905</v>
      </c>
    </row>
    <row r="2003">
      <c r="A2003" s="2" t="s">
        <v>10182</v>
      </c>
      <c r="B2003" s="2" t="s">
        <v>6310</v>
      </c>
      <c r="C2003" s="2" t="s">
        <v>98</v>
      </c>
      <c r="D2003" s="2" t="s">
        <v>10184</v>
      </c>
      <c r="E2003" s="2" t="b">
        <v>0</v>
      </c>
      <c r="F2003" s="2">
        <v>2.0</v>
      </c>
      <c r="G2003" s="2" t="s">
        <v>905</v>
      </c>
    </row>
    <row r="2004">
      <c r="A2004" s="2" t="s">
        <v>10186</v>
      </c>
      <c r="B2004" s="2" t="s">
        <v>6310</v>
      </c>
      <c r="C2004" s="2" t="s">
        <v>361</v>
      </c>
      <c r="D2004" s="2" t="s">
        <v>10189</v>
      </c>
      <c r="E2004" s="2" t="b">
        <v>0</v>
      </c>
      <c r="F2004" s="2">
        <v>3.0</v>
      </c>
      <c r="G2004" s="2" t="s">
        <v>905</v>
      </c>
    </row>
    <row r="2005">
      <c r="A2005" s="2" t="s">
        <v>10191</v>
      </c>
      <c r="B2005" s="2" t="s">
        <v>6310</v>
      </c>
      <c r="C2005" s="2" t="s">
        <v>126</v>
      </c>
      <c r="D2005" s="2" t="s">
        <v>10193</v>
      </c>
      <c r="E2005" s="2" t="b">
        <v>1</v>
      </c>
      <c r="F2005" s="2">
        <v>4.0</v>
      </c>
      <c r="G2005" s="2" t="s">
        <v>905</v>
      </c>
    </row>
    <row r="2006">
      <c r="A2006" s="2" t="s">
        <v>10197</v>
      </c>
      <c r="B2006" s="2" t="s">
        <v>6316</v>
      </c>
      <c r="C2006" s="2" t="s">
        <v>51</v>
      </c>
      <c r="D2006" s="2" t="s">
        <v>10199</v>
      </c>
      <c r="E2006" s="2" t="b">
        <v>0</v>
      </c>
      <c r="F2006" s="2">
        <v>1.0</v>
      </c>
      <c r="G2006" s="2" t="s">
        <v>905</v>
      </c>
    </row>
    <row r="2007">
      <c r="A2007" s="2" t="s">
        <v>10202</v>
      </c>
      <c r="B2007" s="2" t="s">
        <v>6316</v>
      </c>
      <c r="C2007" s="2" t="s">
        <v>98</v>
      </c>
      <c r="D2007" s="2" t="s">
        <v>10203</v>
      </c>
      <c r="E2007" s="2" t="b">
        <v>1</v>
      </c>
      <c r="F2007" s="2">
        <v>2.0</v>
      </c>
      <c r="G2007" s="2" t="s">
        <v>905</v>
      </c>
    </row>
    <row r="2008">
      <c r="A2008" s="2" t="s">
        <v>10206</v>
      </c>
      <c r="B2008" s="2" t="s">
        <v>6316</v>
      </c>
      <c r="C2008" s="2" t="s">
        <v>361</v>
      </c>
      <c r="D2008" s="2" t="s">
        <v>10208</v>
      </c>
      <c r="E2008" s="2" t="b">
        <v>0</v>
      </c>
      <c r="F2008" s="2">
        <v>3.0</v>
      </c>
      <c r="G2008" s="2" t="s">
        <v>905</v>
      </c>
    </row>
    <row r="2009">
      <c r="A2009" s="2" t="s">
        <v>10211</v>
      </c>
      <c r="B2009" s="2" t="s">
        <v>6316</v>
      </c>
      <c r="C2009" s="2" t="s">
        <v>126</v>
      </c>
      <c r="D2009" s="2" t="s">
        <v>10213</v>
      </c>
      <c r="E2009" s="2" t="b">
        <v>0</v>
      </c>
      <c r="F2009" s="2">
        <v>4.0</v>
      </c>
      <c r="G2009" s="2" t="s">
        <v>905</v>
      </c>
    </row>
    <row r="2010">
      <c r="A2010" s="2" t="s">
        <v>10214</v>
      </c>
      <c r="B2010" s="2" t="s">
        <v>6322</v>
      </c>
      <c r="C2010" s="2" t="s">
        <v>51</v>
      </c>
      <c r="D2010" s="2" t="s">
        <v>10216</v>
      </c>
      <c r="E2010" s="2" t="b">
        <v>1</v>
      </c>
      <c r="F2010" s="2">
        <v>1.0</v>
      </c>
      <c r="G2010" s="2" t="s">
        <v>905</v>
      </c>
    </row>
    <row r="2011">
      <c r="A2011" s="2" t="s">
        <v>10219</v>
      </c>
      <c r="B2011" s="2" t="s">
        <v>6322</v>
      </c>
      <c r="C2011" s="2" t="s">
        <v>98</v>
      </c>
      <c r="D2011" s="2" t="s">
        <v>10224</v>
      </c>
      <c r="E2011" s="2" t="b">
        <v>0</v>
      </c>
      <c r="F2011" s="2">
        <v>2.0</v>
      </c>
      <c r="G2011" s="2" t="s">
        <v>905</v>
      </c>
    </row>
    <row r="2012">
      <c r="A2012" s="2" t="s">
        <v>10229</v>
      </c>
      <c r="B2012" s="2" t="s">
        <v>6322</v>
      </c>
      <c r="C2012" s="2" t="s">
        <v>361</v>
      </c>
      <c r="D2012" s="2" t="s">
        <v>10230</v>
      </c>
      <c r="E2012" s="2" t="b">
        <v>0</v>
      </c>
      <c r="F2012" s="2">
        <v>3.0</v>
      </c>
      <c r="G2012" s="2" t="s">
        <v>905</v>
      </c>
    </row>
    <row r="2013">
      <c r="A2013" s="2" t="s">
        <v>10233</v>
      </c>
      <c r="B2013" s="2" t="s">
        <v>6322</v>
      </c>
      <c r="C2013" s="2" t="s">
        <v>126</v>
      </c>
      <c r="D2013" s="2" t="s">
        <v>10236</v>
      </c>
      <c r="E2013" s="2" t="b">
        <v>0</v>
      </c>
      <c r="F2013" s="2">
        <v>4.0</v>
      </c>
      <c r="G2013" s="2" t="s">
        <v>905</v>
      </c>
    </row>
    <row r="2014">
      <c r="A2014" s="2" t="s">
        <v>10237</v>
      </c>
      <c r="B2014" s="2" t="s">
        <v>6328</v>
      </c>
      <c r="C2014" s="2" t="s">
        <v>51</v>
      </c>
      <c r="D2014" s="2" t="s">
        <v>10239</v>
      </c>
      <c r="E2014" s="2" t="b">
        <v>0</v>
      </c>
      <c r="F2014" s="2">
        <v>1.0</v>
      </c>
      <c r="G2014" s="2" t="s">
        <v>905</v>
      </c>
    </row>
    <row r="2015">
      <c r="A2015" s="2" t="s">
        <v>10241</v>
      </c>
      <c r="B2015" s="2" t="s">
        <v>6328</v>
      </c>
      <c r="C2015" s="2" t="s">
        <v>98</v>
      </c>
      <c r="D2015" s="2" t="s">
        <v>10244</v>
      </c>
      <c r="E2015" s="2" t="b">
        <v>0</v>
      </c>
      <c r="F2015" s="2">
        <v>2.0</v>
      </c>
      <c r="G2015" s="2" t="s">
        <v>905</v>
      </c>
    </row>
    <row r="2016">
      <c r="A2016" s="2" t="s">
        <v>10247</v>
      </c>
      <c r="B2016" s="2" t="s">
        <v>6328</v>
      </c>
      <c r="C2016" s="2" t="s">
        <v>361</v>
      </c>
      <c r="D2016" s="2" t="s">
        <v>10249</v>
      </c>
      <c r="E2016" s="2" t="b">
        <v>0</v>
      </c>
      <c r="F2016" s="2">
        <v>3.0</v>
      </c>
      <c r="G2016" s="2" t="s">
        <v>905</v>
      </c>
    </row>
    <row r="2017">
      <c r="A2017" s="2" t="s">
        <v>10250</v>
      </c>
      <c r="B2017" s="2" t="s">
        <v>6328</v>
      </c>
      <c r="C2017" s="2" t="s">
        <v>126</v>
      </c>
      <c r="D2017" s="2" t="s">
        <v>10252</v>
      </c>
      <c r="E2017" s="2" t="b">
        <v>1</v>
      </c>
      <c r="F2017" s="2">
        <v>4.0</v>
      </c>
      <c r="G2017" s="2" t="s">
        <v>905</v>
      </c>
    </row>
    <row r="2018">
      <c r="A2018" s="2" t="s">
        <v>10254</v>
      </c>
      <c r="B2018" s="2" t="s">
        <v>6333</v>
      </c>
      <c r="C2018" s="2" t="s">
        <v>51</v>
      </c>
      <c r="D2018" s="2" t="s">
        <v>10256</v>
      </c>
      <c r="E2018" s="2" t="b">
        <v>1</v>
      </c>
      <c r="F2018" s="2">
        <v>1.0</v>
      </c>
      <c r="G2018" s="2" t="s">
        <v>905</v>
      </c>
    </row>
    <row r="2019">
      <c r="A2019" s="2" t="s">
        <v>10260</v>
      </c>
      <c r="B2019" s="2" t="s">
        <v>6333</v>
      </c>
      <c r="C2019" s="2" t="s">
        <v>98</v>
      </c>
      <c r="D2019" s="2" t="s">
        <v>10261</v>
      </c>
      <c r="E2019" s="2" t="b">
        <v>0</v>
      </c>
      <c r="F2019" s="2">
        <v>2.0</v>
      </c>
      <c r="G2019" s="2" t="s">
        <v>905</v>
      </c>
    </row>
    <row r="2020">
      <c r="A2020" s="2" t="s">
        <v>10264</v>
      </c>
      <c r="B2020" s="2" t="s">
        <v>6333</v>
      </c>
      <c r="C2020" s="2" t="s">
        <v>361</v>
      </c>
      <c r="D2020" s="2" t="s">
        <v>10265</v>
      </c>
      <c r="E2020" s="2" t="b">
        <v>0</v>
      </c>
      <c r="F2020" s="2">
        <v>3.0</v>
      </c>
      <c r="G2020" s="2" t="s">
        <v>905</v>
      </c>
    </row>
    <row r="2021">
      <c r="A2021" s="2" t="s">
        <v>10268</v>
      </c>
      <c r="B2021" s="2" t="s">
        <v>6333</v>
      </c>
      <c r="C2021" s="2" t="s">
        <v>126</v>
      </c>
      <c r="D2021" s="2" t="s">
        <v>10270</v>
      </c>
      <c r="E2021" s="2" t="b">
        <v>0</v>
      </c>
      <c r="F2021" s="2">
        <v>4.0</v>
      </c>
      <c r="G2021" s="2" t="s">
        <v>905</v>
      </c>
    </row>
    <row r="2022">
      <c r="A2022" s="2" t="s">
        <v>10273</v>
      </c>
      <c r="B2022" s="2" t="s">
        <v>6338</v>
      </c>
      <c r="C2022" s="2" t="s">
        <v>51</v>
      </c>
      <c r="D2022" s="2" t="s">
        <v>10275</v>
      </c>
      <c r="E2022" s="2" t="b">
        <v>0</v>
      </c>
      <c r="F2022" s="2">
        <v>1.0</v>
      </c>
      <c r="G2022" s="2" t="s">
        <v>905</v>
      </c>
    </row>
    <row r="2023">
      <c r="A2023" s="2" t="s">
        <v>10285</v>
      </c>
      <c r="B2023" s="2" t="s">
        <v>6338</v>
      </c>
      <c r="C2023" s="2" t="s">
        <v>98</v>
      </c>
      <c r="D2023" s="2" t="s">
        <v>10287</v>
      </c>
      <c r="E2023" s="2" t="b">
        <v>1</v>
      </c>
      <c r="F2023" s="2">
        <v>2.0</v>
      </c>
      <c r="G2023" s="2" t="s">
        <v>905</v>
      </c>
    </row>
    <row r="2024">
      <c r="A2024" s="2" t="s">
        <v>10289</v>
      </c>
      <c r="B2024" s="2" t="s">
        <v>6338</v>
      </c>
      <c r="C2024" s="2" t="s">
        <v>361</v>
      </c>
      <c r="D2024" s="2" t="s">
        <v>10291</v>
      </c>
      <c r="E2024" s="2" t="b">
        <v>0</v>
      </c>
      <c r="F2024" s="2">
        <v>3.0</v>
      </c>
      <c r="G2024" s="2" t="s">
        <v>905</v>
      </c>
    </row>
    <row r="2025">
      <c r="A2025" s="2" t="s">
        <v>10294</v>
      </c>
      <c r="B2025" s="2" t="s">
        <v>6338</v>
      </c>
      <c r="C2025" s="2" t="s">
        <v>126</v>
      </c>
      <c r="D2025" s="2" t="s">
        <v>10295</v>
      </c>
      <c r="E2025" s="2" t="b">
        <v>0</v>
      </c>
      <c r="F2025" s="2">
        <v>4.0</v>
      </c>
      <c r="G2025" s="2" t="s">
        <v>905</v>
      </c>
    </row>
    <row r="2026">
      <c r="A2026" s="2" t="s">
        <v>10298</v>
      </c>
      <c r="B2026" s="2" t="s">
        <v>6342</v>
      </c>
      <c r="C2026" s="2" t="s">
        <v>51</v>
      </c>
      <c r="D2026" s="2">
        <v>10.0</v>
      </c>
      <c r="E2026" s="2" t="b">
        <v>0</v>
      </c>
      <c r="F2026" s="2">
        <v>1.0</v>
      </c>
      <c r="G2026" s="2" t="s">
        <v>905</v>
      </c>
    </row>
    <row r="2027">
      <c r="A2027" s="2" t="s">
        <v>10303</v>
      </c>
      <c r="B2027" s="2" t="s">
        <v>6342</v>
      </c>
      <c r="C2027" s="2" t="s">
        <v>98</v>
      </c>
      <c r="D2027" s="2">
        <v>18.0</v>
      </c>
      <c r="E2027" s="2" t="b">
        <v>0</v>
      </c>
      <c r="F2027" s="2">
        <v>2.0</v>
      </c>
      <c r="G2027" s="2" t="s">
        <v>905</v>
      </c>
    </row>
    <row r="2028">
      <c r="A2028" s="2" t="s">
        <v>10306</v>
      </c>
      <c r="B2028" s="2" t="s">
        <v>6342</v>
      </c>
      <c r="C2028" s="2" t="s">
        <v>361</v>
      </c>
      <c r="D2028" s="2">
        <v>20.0</v>
      </c>
      <c r="E2028" s="2" t="b">
        <v>1</v>
      </c>
      <c r="F2028" s="2">
        <v>3.0</v>
      </c>
      <c r="G2028" s="2" t="s">
        <v>905</v>
      </c>
    </row>
    <row r="2029">
      <c r="A2029" s="2" t="s">
        <v>10310</v>
      </c>
      <c r="B2029" s="2" t="s">
        <v>6342</v>
      </c>
      <c r="C2029" s="2" t="s">
        <v>126</v>
      </c>
      <c r="D2029" s="2">
        <v>30.0</v>
      </c>
      <c r="E2029" s="2" t="b">
        <v>0</v>
      </c>
      <c r="F2029" s="2">
        <v>4.0</v>
      </c>
      <c r="G2029" s="2" t="s">
        <v>905</v>
      </c>
    </row>
    <row r="2030">
      <c r="A2030" s="2" t="s">
        <v>10312</v>
      </c>
      <c r="B2030" s="2" t="s">
        <v>6349</v>
      </c>
      <c r="C2030" s="2" t="s">
        <v>51</v>
      </c>
      <c r="D2030" s="2" t="s">
        <v>10314</v>
      </c>
      <c r="E2030" s="2" t="b">
        <v>1</v>
      </c>
      <c r="F2030" s="2">
        <v>1.0</v>
      </c>
      <c r="G2030" s="2" t="s">
        <v>905</v>
      </c>
    </row>
    <row r="2031">
      <c r="A2031" s="2" t="s">
        <v>10315</v>
      </c>
      <c r="B2031" s="2" t="s">
        <v>6349</v>
      </c>
      <c r="C2031" s="2" t="s">
        <v>98</v>
      </c>
      <c r="D2031" s="2" t="s">
        <v>10317</v>
      </c>
      <c r="E2031" s="2" t="b">
        <v>0</v>
      </c>
      <c r="F2031" s="2">
        <v>2.0</v>
      </c>
      <c r="G2031" s="2" t="s">
        <v>905</v>
      </c>
    </row>
    <row r="2032">
      <c r="A2032" s="2" t="s">
        <v>10318</v>
      </c>
      <c r="B2032" s="2" t="s">
        <v>6349</v>
      </c>
      <c r="C2032" s="2" t="s">
        <v>361</v>
      </c>
      <c r="D2032" s="2" t="s">
        <v>10320</v>
      </c>
      <c r="E2032" s="2" t="b">
        <v>0</v>
      </c>
      <c r="F2032" s="2">
        <v>3.0</v>
      </c>
      <c r="G2032" s="2" t="s">
        <v>905</v>
      </c>
    </row>
    <row r="2033">
      <c r="A2033" s="2" t="s">
        <v>10324</v>
      </c>
      <c r="B2033" s="2" t="s">
        <v>6349</v>
      </c>
      <c r="C2033" s="2" t="s">
        <v>126</v>
      </c>
      <c r="D2033" s="2" t="s">
        <v>10325</v>
      </c>
      <c r="E2033" s="2" t="b">
        <v>0</v>
      </c>
      <c r="F2033" s="2">
        <v>4.0</v>
      </c>
      <c r="G2033" s="2" t="s">
        <v>905</v>
      </c>
    </row>
    <row r="2034">
      <c r="A2034" s="2" t="s">
        <v>10329</v>
      </c>
      <c r="B2034" s="2" t="s">
        <v>6354</v>
      </c>
      <c r="C2034" s="2" t="s">
        <v>51</v>
      </c>
      <c r="D2034" s="2">
        <v>5.0</v>
      </c>
      <c r="E2034" s="2" t="b">
        <v>0</v>
      </c>
      <c r="F2034" s="2">
        <v>1.0</v>
      </c>
      <c r="G2034" s="2" t="s">
        <v>905</v>
      </c>
    </row>
    <row r="2035">
      <c r="A2035" s="2" t="s">
        <v>10333</v>
      </c>
      <c r="B2035" s="2" t="s">
        <v>6354</v>
      </c>
      <c r="C2035" s="2" t="s">
        <v>98</v>
      </c>
      <c r="D2035" s="2">
        <v>6.0</v>
      </c>
      <c r="E2035" s="2" t="b">
        <v>0</v>
      </c>
      <c r="F2035" s="2">
        <v>2.0</v>
      </c>
      <c r="G2035" s="2" t="s">
        <v>905</v>
      </c>
    </row>
    <row r="2036">
      <c r="A2036" s="2" t="s">
        <v>10336</v>
      </c>
      <c r="B2036" s="2" t="s">
        <v>6354</v>
      </c>
      <c r="C2036" s="2" t="s">
        <v>361</v>
      </c>
      <c r="D2036" s="2">
        <v>11.0</v>
      </c>
      <c r="E2036" s="2" t="b">
        <v>1</v>
      </c>
      <c r="F2036" s="2">
        <v>3.0</v>
      </c>
      <c r="G2036" s="2" t="s">
        <v>905</v>
      </c>
    </row>
    <row r="2037">
      <c r="A2037" s="2" t="s">
        <v>10341</v>
      </c>
      <c r="B2037" s="2" t="s">
        <v>6354</v>
      </c>
      <c r="C2037" s="2" t="s">
        <v>126</v>
      </c>
      <c r="D2037" s="2">
        <v>8.0</v>
      </c>
      <c r="E2037" s="2" t="b">
        <v>0</v>
      </c>
      <c r="F2037" s="2">
        <v>4.0</v>
      </c>
      <c r="G2037" s="2" t="s">
        <v>905</v>
      </c>
    </row>
    <row r="2038">
      <c r="A2038" s="2" t="s">
        <v>10344</v>
      </c>
      <c r="B2038" s="2" t="s">
        <v>6358</v>
      </c>
      <c r="C2038" s="2" t="s">
        <v>51</v>
      </c>
      <c r="D2038" s="2" t="s">
        <v>10346</v>
      </c>
      <c r="E2038" s="2" t="b">
        <v>0</v>
      </c>
      <c r="F2038" s="2">
        <v>1.0</v>
      </c>
      <c r="G2038" s="2" t="s">
        <v>905</v>
      </c>
    </row>
    <row r="2039">
      <c r="A2039" s="2" t="s">
        <v>10352</v>
      </c>
      <c r="B2039" s="2" t="s">
        <v>6358</v>
      </c>
      <c r="C2039" s="2" t="s">
        <v>98</v>
      </c>
      <c r="D2039" s="2" t="s">
        <v>10354</v>
      </c>
      <c r="E2039" s="2" t="b">
        <v>0</v>
      </c>
      <c r="F2039" s="2">
        <v>2.0</v>
      </c>
      <c r="G2039" s="2" t="s">
        <v>905</v>
      </c>
    </row>
    <row r="2040">
      <c r="A2040" s="2" t="s">
        <v>10359</v>
      </c>
      <c r="B2040" s="2" t="s">
        <v>6358</v>
      </c>
      <c r="C2040" s="2" t="s">
        <v>361</v>
      </c>
      <c r="D2040" s="2" t="s">
        <v>10361</v>
      </c>
      <c r="E2040" s="2" t="b">
        <v>0</v>
      </c>
      <c r="F2040" s="2">
        <v>3.0</v>
      </c>
      <c r="G2040" s="2" t="s">
        <v>905</v>
      </c>
    </row>
    <row r="2041">
      <c r="A2041" s="2" t="s">
        <v>10365</v>
      </c>
      <c r="B2041" s="2" t="s">
        <v>6358</v>
      </c>
      <c r="C2041" s="2" t="s">
        <v>126</v>
      </c>
      <c r="D2041" s="2" t="s">
        <v>10367</v>
      </c>
      <c r="E2041" s="2" t="b">
        <v>1</v>
      </c>
      <c r="F2041" s="2">
        <v>4.0</v>
      </c>
      <c r="G2041" s="2" t="s">
        <v>905</v>
      </c>
    </row>
    <row r="2042">
      <c r="A2042" s="2" t="s">
        <v>10373</v>
      </c>
      <c r="B2042" s="2" t="s">
        <v>6363</v>
      </c>
      <c r="C2042" s="2" t="s">
        <v>51</v>
      </c>
      <c r="D2042" s="2" t="s">
        <v>10346</v>
      </c>
      <c r="E2042" s="2" t="b">
        <v>0</v>
      </c>
      <c r="F2042" s="2">
        <v>1.0</v>
      </c>
      <c r="G2042" s="2" t="s">
        <v>905</v>
      </c>
    </row>
    <row r="2043">
      <c r="A2043" s="2" t="s">
        <v>10377</v>
      </c>
      <c r="B2043" s="2" t="s">
        <v>6363</v>
      </c>
      <c r="C2043" s="2" t="s">
        <v>98</v>
      </c>
      <c r="D2043" s="2" t="s">
        <v>10354</v>
      </c>
      <c r="E2043" s="2" t="b">
        <v>0</v>
      </c>
      <c r="F2043" s="2">
        <v>2.0</v>
      </c>
      <c r="G2043" s="2" t="s">
        <v>905</v>
      </c>
    </row>
    <row r="2044">
      <c r="A2044" s="2" t="s">
        <v>10380</v>
      </c>
      <c r="B2044" s="2" t="s">
        <v>6363</v>
      </c>
      <c r="C2044" s="2" t="s">
        <v>361</v>
      </c>
      <c r="D2044" s="2" t="s">
        <v>10361</v>
      </c>
      <c r="E2044" s="2" t="b">
        <v>1</v>
      </c>
      <c r="F2044" s="2">
        <v>3.0</v>
      </c>
      <c r="G2044" s="2" t="s">
        <v>905</v>
      </c>
    </row>
    <row r="2045">
      <c r="A2045" s="2" t="s">
        <v>10385</v>
      </c>
      <c r="B2045" s="2" t="s">
        <v>6363</v>
      </c>
      <c r="C2045" s="2" t="s">
        <v>126</v>
      </c>
      <c r="D2045" s="2" t="s">
        <v>10367</v>
      </c>
      <c r="E2045" s="2" t="b">
        <v>0</v>
      </c>
      <c r="F2045" s="2">
        <v>4.0</v>
      </c>
      <c r="G2045" s="2" t="s">
        <v>905</v>
      </c>
    </row>
    <row r="2046">
      <c r="A2046" s="2" t="s">
        <v>10389</v>
      </c>
      <c r="B2046" s="2" t="s">
        <v>6369</v>
      </c>
      <c r="C2046" s="2" t="s">
        <v>51</v>
      </c>
      <c r="D2046" s="2" t="s">
        <v>10390</v>
      </c>
      <c r="E2046" s="2" t="b">
        <v>1</v>
      </c>
      <c r="F2046" s="2">
        <v>1.0</v>
      </c>
      <c r="G2046" s="2" t="s">
        <v>905</v>
      </c>
    </row>
    <row r="2047">
      <c r="A2047" s="2" t="s">
        <v>10392</v>
      </c>
      <c r="B2047" s="2" t="s">
        <v>6369</v>
      </c>
      <c r="C2047" s="2" t="s">
        <v>98</v>
      </c>
      <c r="D2047" s="2" t="s">
        <v>10394</v>
      </c>
      <c r="E2047" s="2" t="b">
        <v>0</v>
      </c>
      <c r="F2047" s="2">
        <v>2.0</v>
      </c>
      <c r="G2047" s="2" t="s">
        <v>905</v>
      </c>
    </row>
    <row r="2048">
      <c r="A2048" s="2" t="s">
        <v>10398</v>
      </c>
      <c r="B2048" s="2" t="s">
        <v>6369</v>
      </c>
      <c r="C2048" s="2" t="s">
        <v>361</v>
      </c>
      <c r="D2048" s="2" t="s">
        <v>10399</v>
      </c>
      <c r="E2048" s="2" t="b">
        <v>0</v>
      </c>
      <c r="F2048" s="2">
        <v>3.0</v>
      </c>
      <c r="G2048" s="2" t="s">
        <v>905</v>
      </c>
    </row>
    <row r="2049">
      <c r="A2049" s="2" t="s">
        <v>10402</v>
      </c>
      <c r="B2049" s="2" t="s">
        <v>6369</v>
      </c>
      <c r="C2049" s="2" t="s">
        <v>126</v>
      </c>
      <c r="D2049" s="2" t="s">
        <v>10403</v>
      </c>
      <c r="E2049" s="2" t="b">
        <v>0</v>
      </c>
      <c r="F2049" s="2">
        <v>4.0</v>
      </c>
      <c r="G2049" s="2" t="s">
        <v>905</v>
      </c>
    </row>
    <row r="2050">
      <c r="A2050" s="2" t="s">
        <v>10408</v>
      </c>
      <c r="B2050" s="2" t="s">
        <v>6374</v>
      </c>
      <c r="C2050" s="2" t="s">
        <v>51</v>
      </c>
      <c r="D2050" s="2" t="s">
        <v>10410</v>
      </c>
      <c r="E2050" s="2" t="b">
        <v>0</v>
      </c>
      <c r="F2050" s="2">
        <v>1.0</v>
      </c>
      <c r="G2050" s="2" t="s">
        <v>905</v>
      </c>
    </row>
    <row r="2051">
      <c r="A2051" s="2" t="s">
        <v>10411</v>
      </c>
      <c r="B2051" s="2" t="s">
        <v>6374</v>
      </c>
      <c r="C2051" s="2" t="s">
        <v>98</v>
      </c>
      <c r="D2051" s="2" t="s">
        <v>10413</v>
      </c>
      <c r="E2051" s="2" t="b">
        <v>0</v>
      </c>
      <c r="F2051" s="2">
        <v>2.0</v>
      </c>
      <c r="G2051" s="2" t="s">
        <v>905</v>
      </c>
    </row>
    <row r="2052">
      <c r="A2052" s="2" t="s">
        <v>10414</v>
      </c>
      <c r="B2052" s="2" t="s">
        <v>6374</v>
      </c>
      <c r="C2052" s="2" t="s">
        <v>361</v>
      </c>
      <c r="D2052" s="2" t="s">
        <v>10415</v>
      </c>
      <c r="E2052" s="2" t="b">
        <v>0</v>
      </c>
      <c r="F2052" s="2">
        <v>3.0</v>
      </c>
      <c r="G2052" s="2" t="s">
        <v>905</v>
      </c>
    </row>
    <row r="2053">
      <c r="A2053" s="2" t="s">
        <v>10417</v>
      </c>
      <c r="B2053" s="2" t="s">
        <v>6374</v>
      </c>
      <c r="C2053" s="2" t="s">
        <v>126</v>
      </c>
      <c r="D2053" s="2" t="s">
        <v>10418</v>
      </c>
      <c r="E2053" s="2" t="b">
        <v>1</v>
      </c>
      <c r="F2053" s="2">
        <v>4.0</v>
      </c>
      <c r="G2053" s="2" t="s">
        <v>905</v>
      </c>
    </row>
    <row r="2054">
      <c r="A2054" s="2" t="s">
        <v>10421</v>
      </c>
      <c r="B2054" s="2" t="s">
        <v>6379</v>
      </c>
      <c r="C2054" s="2" t="s">
        <v>51</v>
      </c>
      <c r="D2054" s="2" t="s">
        <v>10423</v>
      </c>
      <c r="E2054" s="2" t="b">
        <v>0</v>
      </c>
      <c r="F2054" s="2">
        <v>1.0</v>
      </c>
      <c r="G2054" s="2" t="s">
        <v>905</v>
      </c>
    </row>
    <row r="2055">
      <c r="A2055" s="2" t="s">
        <v>10425</v>
      </c>
      <c r="B2055" s="2" t="s">
        <v>6379</v>
      </c>
      <c r="C2055" s="2" t="s">
        <v>98</v>
      </c>
      <c r="D2055" s="2" t="s">
        <v>10427</v>
      </c>
      <c r="E2055" s="2" t="b">
        <v>0</v>
      </c>
      <c r="F2055" s="2">
        <v>2.0</v>
      </c>
      <c r="G2055" s="2" t="s">
        <v>905</v>
      </c>
    </row>
    <row r="2056">
      <c r="A2056" s="2" t="s">
        <v>10428</v>
      </c>
      <c r="B2056" s="2" t="s">
        <v>6379</v>
      </c>
      <c r="C2056" s="2" t="s">
        <v>361</v>
      </c>
      <c r="D2056" s="2" t="s">
        <v>10429</v>
      </c>
      <c r="E2056" s="2" t="b">
        <v>0</v>
      </c>
      <c r="F2056" s="2">
        <v>3.0</v>
      </c>
      <c r="G2056" s="2" t="s">
        <v>905</v>
      </c>
    </row>
    <row r="2057">
      <c r="A2057" s="2" t="s">
        <v>10432</v>
      </c>
      <c r="B2057" s="2" t="s">
        <v>6379</v>
      </c>
      <c r="C2057" s="2" t="s">
        <v>126</v>
      </c>
      <c r="D2057" s="2" t="s">
        <v>10435</v>
      </c>
      <c r="E2057" s="2" t="b">
        <v>1</v>
      </c>
      <c r="F2057" s="2">
        <v>4.0</v>
      </c>
      <c r="G2057" s="2" t="s">
        <v>905</v>
      </c>
    </row>
    <row r="2058">
      <c r="A2058" s="2" t="s">
        <v>10438</v>
      </c>
      <c r="B2058" s="2" t="s">
        <v>6383</v>
      </c>
      <c r="C2058" s="2" t="s">
        <v>51</v>
      </c>
      <c r="D2058" s="2" t="s">
        <v>10440</v>
      </c>
      <c r="E2058" s="2" t="b">
        <v>0</v>
      </c>
      <c r="F2058" s="2">
        <v>1.0</v>
      </c>
      <c r="G2058" s="2" t="s">
        <v>905</v>
      </c>
    </row>
    <row r="2059">
      <c r="A2059" s="2" t="s">
        <v>10445</v>
      </c>
      <c r="B2059" s="2" t="s">
        <v>6383</v>
      </c>
      <c r="C2059" s="2" t="s">
        <v>98</v>
      </c>
      <c r="D2059" s="2" t="s">
        <v>10447</v>
      </c>
      <c r="E2059" s="2" t="b">
        <v>0</v>
      </c>
      <c r="F2059" s="2">
        <v>2.0</v>
      </c>
      <c r="G2059" s="2" t="s">
        <v>905</v>
      </c>
    </row>
    <row r="2060">
      <c r="A2060" s="2" t="s">
        <v>10450</v>
      </c>
      <c r="B2060" s="2" t="s">
        <v>6383</v>
      </c>
      <c r="C2060" s="2" t="s">
        <v>361</v>
      </c>
      <c r="D2060" s="2" t="s">
        <v>10451</v>
      </c>
      <c r="E2060" s="2" t="b">
        <v>0</v>
      </c>
      <c r="F2060" s="2">
        <v>3.0</v>
      </c>
      <c r="G2060" s="2" t="s">
        <v>905</v>
      </c>
    </row>
    <row r="2061">
      <c r="A2061" s="2" t="s">
        <v>10453</v>
      </c>
      <c r="B2061" s="2" t="s">
        <v>6383</v>
      </c>
      <c r="C2061" s="2" t="s">
        <v>126</v>
      </c>
      <c r="D2061" s="2" t="s">
        <v>10455</v>
      </c>
      <c r="E2061" s="2" t="b">
        <v>1</v>
      </c>
      <c r="F2061" s="2">
        <v>4.0</v>
      </c>
      <c r="G2061" s="2" t="s">
        <v>905</v>
      </c>
    </row>
    <row r="2062">
      <c r="A2062" s="2" t="s">
        <v>10456</v>
      </c>
      <c r="B2062" s="2" t="s">
        <v>6387</v>
      </c>
      <c r="C2062" s="2" t="s">
        <v>51</v>
      </c>
      <c r="D2062" s="2" t="s">
        <v>10459</v>
      </c>
      <c r="E2062" s="2" t="b">
        <v>0</v>
      </c>
      <c r="F2062" s="2">
        <v>1.0</v>
      </c>
      <c r="G2062" s="2" t="s">
        <v>905</v>
      </c>
    </row>
    <row r="2063">
      <c r="A2063" s="2" t="s">
        <v>10460</v>
      </c>
      <c r="B2063" s="2" t="s">
        <v>6387</v>
      </c>
      <c r="C2063" s="2" t="s">
        <v>98</v>
      </c>
      <c r="D2063" s="2" t="s">
        <v>10462</v>
      </c>
      <c r="E2063" s="2" t="b">
        <v>0</v>
      </c>
      <c r="F2063" s="2">
        <v>2.0</v>
      </c>
      <c r="G2063" s="2" t="s">
        <v>905</v>
      </c>
    </row>
    <row r="2064">
      <c r="A2064" s="2" t="s">
        <v>10465</v>
      </c>
      <c r="B2064" s="2" t="s">
        <v>6387</v>
      </c>
      <c r="C2064" s="2" t="s">
        <v>361</v>
      </c>
      <c r="D2064" s="2" t="s">
        <v>10466</v>
      </c>
      <c r="E2064" s="2" t="b">
        <v>0</v>
      </c>
      <c r="F2064" s="2">
        <v>3.0</v>
      </c>
      <c r="G2064" s="2" t="s">
        <v>905</v>
      </c>
    </row>
    <row r="2065">
      <c r="A2065" s="2" t="s">
        <v>10469</v>
      </c>
      <c r="B2065" s="2" t="s">
        <v>6387</v>
      </c>
      <c r="C2065" s="2" t="s">
        <v>126</v>
      </c>
      <c r="D2065" s="2" t="s">
        <v>10470</v>
      </c>
      <c r="E2065" s="2" t="b">
        <v>1</v>
      </c>
      <c r="F2065" s="2">
        <v>4.0</v>
      </c>
      <c r="G2065" s="2" t="s">
        <v>905</v>
      </c>
    </row>
    <row r="2066">
      <c r="A2066" s="3" t="s">
        <v>10472</v>
      </c>
      <c r="B2066" s="3" t="s">
        <v>6525</v>
      </c>
      <c r="C2066" s="3" t="s">
        <v>51</v>
      </c>
      <c r="D2066" s="3" t="s">
        <v>10473</v>
      </c>
      <c r="E2066" s="3" t="b">
        <v>0</v>
      </c>
      <c r="F2066" s="3">
        <v>1.0</v>
      </c>
      <c r="G2066" s="3" t="s">
        <v>905</v>
      </c>
    </row>
    <row r="2067">
      <c r="A2067" s="3" t="s">
        <v>10475</v>
      </c>
      <c r="B2067" s="3" t="s">
        <v>6525</v>
      </c>
      <c r="C2067" s="3" t="s">
        <v>98</v>
      </c>
      <c r="D2067" s="3" t="s">
        <v>10478</v>
      </c>
      <c r="E2067" s="3" t="b">
        <v>0</v>
      </c>
      <c r="F2067" s="3">
        <v>2.0</v>
      </c>
      <c r="G2067" s="3" t="s">
        <v>905</v>
      </c>
    </row>
    <row r="2068">
      <c r="A2068" s="3" t="s">
        <v>10480</v>
      </c>
      <c r="B2068" s="3" t="s">
        <v>6525</v>
      </c>
      <c r="C2068" s="3" t="s">
        <v>361</v>
      </c>
      <c r="D2068" s="3" t="s">
        <v>10482</v>
      </c>
      <c r="E2068" s="3" t="b">
        <v>0</v>
      </c>
      <c r="F2068" s="3">
        <v>3.0</v>
      </c>
      <c r="G2068" s="3" t="s">
        <v>905</v>
      </c>
    </row>
    <row r="2069">
      <c r="A2069" s="3" t="s">
        <v>10484</v>
      </c>
      <c r="B2069" s="3" t="s">
        <v>6525</v>
      </c>
      <c r="C2069" s="3" t="s">
        <v>126</v>
      </c>
      <c r="D2069" s="3" t="s">
        <v>10485</v>
      </c>
      <c r="E2069" s="3" t="b">
        <v>1</v>
      </c>
      <c r="F2069" s="3">
        <v>4.0</v>
      </c>
      <c r="G2069" s="3" t="s">
        <v>905</v>
      </c>
    </row>
    <row r="2070">
      <c r="A2070" s="3" t="s">
        <v>10488</v>
      </c>
      <c r="B2070" s="3" t="s">
        <v>6530</v>
      </c>
      <c r="C2070" s="3" t="s">
        <v>51</v>
      </c>
      <c r="D2070" s="11" t="s">
        <v>10489</v>
      </c>
      <c r="E2070" s="3" t="b">
        <v>0</v>
      </c>
      <c r="F2070" s="3">
        <v>1.0</v>
      </c>
      <c r="G2070" s="3" t="s">
        <v>905</v>
      </c>
    </row>
    <row r="2071">
      <c r="A2071" s="3" t="s">
        <v>10490</v>
      </c>
      <c r="B2071" s="3" t="s">
        <v>6530</v>
      </c>
      <c r="C2071" s="3" t="s">
        <v>98</v>
      </c>
      <c r="D2071" s="11" t="s">
        <v>10492</v>
      </c>
      <c r="E2071" s="3" t="b">
        <v>0</v>
      </c>
      <c r="F2071" s="3">
        <v>2.0</v>
      </c>
      <c r="G2071" s="3" t="s">
        <v>905</v>
      </c>
    </row>
    <row r="2072">
      <c r="A2072" s="3" t="s">
        <v>10494</v>
      </c>
      <c r="B2072" s="3" t="s">
        <v>6530</v>
      </c>
      <c r="C2072" s="3" t="s">
        <v>361</v>
      </c>
      <c r="D2072" s="11" t="s">
        <v>10495</v>
      </c>
      <c r="E2072" s="3" t="b">
        <v>1</v>
      </c>
      <c r="F2072" s="3">
        <v>3.0</v>
      </c>
      <c r="G2072" s="3" t="s">
        <v>905</v>
      </c>
    </row>
    <row r="2073">
      <c r="A2073" s="3" t="s">
        <v>10497</v>
      </c>
      <c r="B2073" s="3" t="s">
        <v>6530</v>
      </c>
      <c r="C2073" s="3" t="s">
        <v>126</v>
      </c>
      <c r="D2073" s="11" t="s">
        <v>10498</v>
      </c>
      <c r="E2073" s="3" t="b">
        <v>0</v>
      </c>
      <c r="F2073" s="3">
        <v>4.0</v>
      </c>
      <c r="G2073" s="3" t="s">
        <v>905</v>
      </c>
    </row>
    <row r="2074">
      <c r="A2074" s="3" t="s">
        <v>10500</v>
      </c>
      <c r="B2074" s="3" t="s">
        <v>6533</v>
      </c>
      <c r="C2074" s="3" t="s">
        <v>51</v>
      </c>
      <c r="D2074" s="3" t="s">
        <v>10502</v>
      </c>
      <c r="E2074" s="3" t="b">
        <v>0</v>
      </c>
      <c r="F2074" s="3">
        <v>1.0</v>
      </c>
      <c r="G2074" s="3" t="s">
        <v>905</v>
      </c>
    </row>
    <row r="2075">
      <c r="A2075" s="3" t="s">
        <v>10505</v>
      </c>
      <c r="B2075" s="3" t="s">
        <v>6533</v>
      </c>
      <c r="C2075" s="3" t="s">
        <v>98</v>
      </c>
      <c r="D2075" s="3" t="s">
        <v>10507</v>
      </c>
      <c r="E2075" s="3" t="b">
        <v>1</v>
      </c>
      <c r="F2075" s="3">
        <v>2.0</v>
      </c>
      <c r="G2075" s="3" t="s">
        <v>905</v>
      </c>
    </row>
    <row r="2076">
      <c r="A2076" s="3" t="s">
        <v>10511</v>
      </c>
      <c r="B2076" s="3" t="s">
        <v>6533</v>
      </c>
      <c r="C2076" s="3" t="s">
        <v>361</v>
      </c>
      <c r="D2076" s="3" t="s">
        <v>10513</v>
      </c>
      <c r="E2076" s="3" t="b">
        <v>0</v>
      </c>
      <c r="F2076" s="3">
        <v>3.0</v>
      </c>
      <c r="G2076" s="3" t="s">
        <v>905</v>
      </c>
    </row>
    <row r="2077">
      <c r="A2077" s="3" t="s">
        <v>10517</v>
      </c>
      <c r="B2077" s="3" t="s">
        <v>6533</v>
      </c>
      <c r="C2077" s="3" t="s">
        <v>126</v>
      </c>
      <c r="D2077" s="3" t="s">
        <v>10519</v>
      </c>
      <c r="E2077" s="3" t="b">
        <v>0</v>
      </c>
      <c r="F2077" s="3">
        <v>4.0</v>
      </c>
      <c r="G2077" s="3" t="s">
        <v>905</v>
      </c>
    </row>
    <row r="2078">
      <c r="A2078" s="3" t="s">
        <v>10522</v>
      </c>
      <c r="B2078" s="3" t="s">
        <v>6537</v>
      </c>
      <c r="C2078" s="3" t="s">
        <v>51</v>
      </c>
      <c r="D2078" s="3" t="s">
        <v>10524</v>
      </c>
      <c r="E2078" s="3" t="b">
        <v>0</v>
      </c>
      <c r="F2078" s="3">
        <v>1.0</v>
      </c>
      <c r="G2078" s="3" t="s">
        <v>905</v>
      </c>
    </row>
    <row r="2079">
      <c r="A2079" s="3" t="s">
        <v>10526</v>
      </c>
      <c r="B2079" s="3" t="s">
        <v>6537</v>
      </c>
      <c r="C2079" s="3" t="s">
        <v>98</v>
      </c>
      <c r="D2079" s="3" t="s">
        <v>10529</v>
      </c>
      <c r="E2079" s="3" t="b">
        <v>0</v>
      </c>
      <c r="F2079" s="3">
        <v>2.0</v>
      </c>
      <c r="G2079" s="3" t="s">
        <v>905</v>
      </c>
    </row>
    <row r="2080">
      <c r="A2080" s="3" t="s">
        <v>10532</v>
      </c>
      <c r="B2080" s="3" t="s">
        <v>6537</v>
      </c>
      <c r="C2080" s="3" t="s">
        <v>361</v>
      </c>
      <c r="D2080" s="3" t="s">
        <v>10535</v>
      </c>
      <c r="E2080" s="3" t="b">
        <v>0</v>
      </c>
      <c r="F2080" s="3">
        <v>3.0</v>
      </c>
      <c r="G2080" s="3" t="s">
        <v>905</v>
      </c>
    </row>
    <row r="2081">
      <c r="A2081" s="3" t="s">
        <v>10539</v>
      </c>
      <c r="B2081" s="3" t="s">
        <v>6537</v>
      </c>
      <c r="C2081" s="3" t="s">
        <v>126</v>
      </c>
      <c r="D2081" s="3" t="s">
        <v>10544</v>
      </c>
      <c r="E2081" s="3" t="b">
        <v>1</v>
      </c>
      <c r="F2081" s="3">
        <v>4.0</v>
      </c>
      <c r="G2081" s="3" t="s">
        <v>905</v>
      </c>
    </row>
    <row r="2082">
      <c r="A2082" s="3" t="s">
        <v>10548</v>
      </c>
      <c r="B2082" s="3" t="s">
        <v>6541</v>
      </c>
      <c r="C2082" s="3" t="s">
        <v>51</v>
      </c>
      <c r="D2082" s="3" t="s">
        <v>10551</v>
      </c>
      <c r="E2082" s="3" t="b">
        <v>0</v>
      </c>
      <c r="F2082" s="3">
        <v>1.0</v>
      </c>
      <c r="G2082" s="3" t="s">
        <v>905</v>
      </c>
    </row>
    <row r="2083">
      <c r="A2083" s="3" t="s">
        <v>10554</v>
      </c>
      <c r="B2083" s="3" t="s">
        <v>6541</v>
      </c>
      <c r="C2083" s="3" t="s">
        <v>98</v>
      </c>
      <c r="D2083" s="3" t="s">
        <v>10556</v>
      </c>
      <c r="E2083" s="3" t="b">
        <v>0</v>
      </c>
      <c r="F2083" s="3">
        <v>2.0</v>
      </c>
      <c r="G2083" s="3" t="s">
        <v>905</v>
      </c>
    </row>
    <row r="2084">
      <c r="A2084" s="3" t="s">
        <v>10559</v>
      </c>
      <c r="B2084" s="3" t="s">
        <v>6541</v>
      </c>
      <c r="C2084" s="3" t="s">
        <v>361</v>
      </c>
      <c r="D2084" s="3" t="s">
        <v>10561</v>
      </c>
      <c r="E2084" s="3" t="b">
        <v>1</v>
      </c>
      <c r="F2084" s="3">
        <v>3.0</v>
      </c>
      <c r="G2084" s="3" t="s">
        <v>905</v>
      </c>
    </row>
    <row r="2085">
      <c r="A2085" s="3" t="s">
        <v>10563</v>
      </c>
      <c r="B2085" s="3" t="s">
        <v>6541</v>
      </c>
      <c r="C2085" s="3" t="s">
        <v>126</v>
      </c>
      <c r="D2085" s="3" t="s">
        <v>10564</v>
      </c>
      <c r="E2085" s="3" t="b">
        <v>0</v>
      </c>
      <c r="F2085" s="3">
        <v>4.0</v>
      </c>
      <c r="G2085" s="3" t="s">
        <v>905</v>
      </c>
    </row>
    <row r="2086">
      <c r="A2086" s="3" t="s">
        <v>10567</v>
      </c>
      <c r="B2086" s="3" t="s">
        <v>6548</v>
      </c>
      <c r="C2086" s="3" t="s">
        <v>51</v>
      </c>
      <c r="D2086" s="3" t="s">
        <v>10568</v>
      </c>
      <c r="E2086" s="3" t="b">
        <v>1</v>
      </c>
      <c r="F2086" s="3">
        <v>1.0</v>
      </c>
      <c r="G2086" s="3" t="s">
        <v>905</v>
      </c>
    </row>
    <row r="2087">
      <c r="A2087" s="3" t="s">
        <v>10570</v>
      </c>
      <c r="B2087" s="3" t="s">
        <v>6548</v>
      </c>
      <c r="C2087" s="3" t="s">
        <v>98</v>
      </c>
      <c r="D2087" s="3" t="s">
        <v>10571</v>
      </c>
      <c r="E2087" s="3" t="b">
        <v>0</v>
      </c>
      <c r="F2087" s="3">
        <v>2.0</v>
      </c>
      <c r="G2087" s="3" t="s">
        <v>905</v>
      </c>
    </row>
    <row r="2088">
      <c r="A2088" s="3" t="s">
        <v>10575</v>
      </c>
      <c r="B2088" s="3" t="s">
        <v>6548</v>
      </c>
      <c r="C2088" s="3" t="s">
        <v>361</v>
      </c>
      <c r="D2088" s="3" t="s">
        <v>10576</v>
      </c>
      <c r="E2088" s="3" t="b">
        <v>0</v>
      </c>
      <c r="F2088" s="3">
        <v>3.0</v>
      </c>
      <c r="G2088" s="3" t="s">
        <v>905</v>
      </c>
    </row>
    <row r="2089">
      <c r="A2089" s="3" t="s">
        <v>10579</v>
      </c>
      <c r="B2089" s="3" t="s">
        <v>6548</v>
      </c>
      <c r="C2089" s="3" t="s">
        <v>126</v>
      </c>
      <c r="D2089" s="3" t="s">
        <v>10580</v>
      </c>
      <c r="E2089" s="3" t="b">
        <v>0</v>
      </c>
      <c r="F2089" s="3">
        <v>4.0</v>
      </c>
      <c r="G2089" s="3" t="s">
        <v>905</v>
      </c>
    </row>
    <row r="2090">
      <c r="A2090" s="3" t="s">
        <v>10582</v>
      </c>
      <c r="B2090" s="3" t="s">
        <v>6554</v>
      </c>
      <c r="C2090" s="3" t="s">
        <v>51</v>
      </c>
      <c r="D2090" s="3" t="s">
        <v>10583</v>
      </c>
      <c r="E2090" s="3" t="b">
        <v>1</v>
      </c>
      <c r="F2090" s="3">
        <v>1.0</v>
      </c>
      <c r="G2090" s="3" t="s">
        <v>905</v>
      </c>
    </row>
    <row r="2091">
      <c r="A2091" s="3" t="s">
        <v>10585</v>
      </c>
      <c r="B2091" s="3" t="s">
        <v>6554</v>
      </c>
      <c r="C2091" s="3" t="s">
        <v>98</v>
      </c>
      <c r="D2091" s="3" t="s">
        <v>10588</v>
      </c>
      <c r="E2091" s="3" t="b">
        <v>0</v>
      </c>
      <c r="F2091" s="3">
        <v>2.0</v>
      </c>
      <c r="G2091" s="3" t="s">
        <v>905</v>
      </c>
    </row>
    <row r="2092">
      <c r="A2092" s="3" t="s">
        <v>10591</v>
      </c>
      <c r="B2092" s="3" t="s">
        <v>6554</v>
      </c>
      <c r="C2092" s="3" t="s">
        <v>361</v>
      </c>
      <c r="D2092" s="3" t="s">
        <v>10592</v>
      </c>
      <c r="E2092" s="3" t="b">
        <v>0</v>
      </c>
      <c r="F2092" s="3">
        <v>3.0</v>
      </c>
      <c r="G2092" s="3" t="s">
        <v>905</v>
      </c>
    </row>
    <row r="2093">
      <c r="A2093" s="3" t="s">
        <v>10594</v>
      </c>
      <c r="B2093" s="3" t="s">
        <v>6554</v>
      </c>
      <c r="C2093" s="3" t="s">
        <v>126</v>
      </c>
      <c r="D2093" s="3" t="s">
        <v>10595</v>
      </c>
      <c r="E2093" s="3" t="b">
        <v>0</v>
      </c>
      <c r="F2093" s="3">
        <v>4.0</v>
      </c>
      <c r="G2093" s="3" t="s">
        <v>905</v>
      </c>
    </row>
    <row r="2094">
      <c r="A2094" s="3" t="s">
        <v>10598</v>
      </c>
      <c r="B2094" s="3" t="s">
        <v>6559</v>
      </c>
      <c r="C2094" s="3" t="s">
        <v>51</v>
      </c>
      <c r="D2094" s="3" t="s">
        <v>10600</v>
      </c>
      <c r="E2094" s="3" t="b">
        <v>1</v>
      </c>
      <c r="F2094" s="3">
        <v>1.0</v>
      </c>
      <c r="G2094" s="3" t="s">
        <v>905</v>
      </c>
    </row>
    <row r="2095">
      <c r="A2095" s="3" t="s">
        <v>10604</v>
      </c>
      <c r="B2095" s="3" t="s">
        <v>6559</v>
      </c>
      <c r="C2095" s="3" t="s">
        <v>98</v>
      </c>
      <c r="D2095" s="3" t="s">
        <v>10606</v>
      </c>
      <c r="E2095" s="3" t="b">
        <v>0</v>
      </c>
      <c r="F2095" s="3">
        <v>2.0</v>
      </c>
      <c r="G2095" s="3" t="s">
        <v>905</v>
      </c>
    </row>
    <row r="2096">
      <c r="A2096" s="3" t="s">
        <v>10609</v>
      </c>
      <c r="B2096" s="3" t="s">
        <v>6559</v>
      </c>
      <c r="C2096" s="3" t="s">
        <v>361</v>
      </c>
      <c r="D2096" s="3" t="s">
        <v>10610</v>
      </c>
      <c r="E2096" s="3" t="b">
        <v>0</v>
      </c>
      <c r="F2096" s="3">
        <v>3.0</v>
      </c>
      <c r="G2096" s="3" t="s">
        <v>905</v>
      </c>
    </row>
    <row r="2097">
      <c r="A2097" s="3" t="s">
        <v>10613</v>
      </c>
      <c r="B2097" s="3" t="s">
        <v>6559</v>
      </c>
      <c r="C2097" s="3" t="s">
        <v>126</v>
      </c>
      <c r="D2097" s="3" t="s">
        <v>10615</v>
      </c>
      <c r="E2097" s="3" t="b">
        <v>0</v>
      </c>
      <c r="F2097" s="3">
        <v>4.0</v>
      </c>
      <c r="G2097" s="3" t="s">
        <v>905</v>
      </c>
    </row>
    <row r="2098">
      <c r="A2098" s="2" t="s">
        <v>10617</v>
      </c>
      <c r="B2098" s="2" t="s">
        <v>6579</v>
      </c>
      <c r="C2098" s="2" t="s">
        <v>51</v>
      </c>
      <c r="D2098" s="2" t="s">
        <v>10618</v>
      </c>
      <c r="E2098" s="2" t="b">
        <v>0</v>
      </c>
      <c r="F2098" s="2">
        <v>1.0</v>
      </c>
      <c r="G2098" s="2" t="s">
        <v>905</v>
      </c>
    </row>
    <row r="2099">
      <c r="A2099" s="2" t="s">
        <v>10621</v>
      </c>
      <c r="B2099" s="2" t="s">
        <v>6579</v>
      </c>
      <c r="C2099" s="2" t="s">
        <v>98</v>
      </c>
      <c r="D2099" s="2" t="s">
        <v>10625</v>
      </c>
      <c r="E2099" s="2" t="b">
        <v>1</v>
      </c>
      <c r="F2099" s="2">
        <v>2.0</v>
      </c>
      <c r="G2099" s="2" t="s">
        <v>905</v>
      </c>
    </row>
    <row r="2100">
      <c r="A2100" s="2" t="s">
        <v>10628</v>
      </c>
      <c r="B2100" s="2" t="s">
        <v>6579</v>
      </c>
      <c r="C2100" s="2" t="s">
        <v>361</v>
      </c>
      <c r="D2100" s="2" t="s">
        <v>10630</v>
      </c>
      <c r="E2100" s="2" t="b">
        <v>0</v>
      </c>
      <c r="F2100" s="2">
        <v>3.0</v>
      </c>
      <c r="G2100" s="2" t="s">
        <v>905</v>
      </c>
    </row>
    <row r="2101">
      <c r="A2101" s="2" t="s">
        <v>10634</v>
      </c>
      <c r="B2101" s="2" t="s">
        <v>6579</v>
      </c>
      <c r="C2101" s="2" t="s">
        <v>126</v>
      </c>
      <c r="D2101" s="2" t="s">
        <v>10637</v>
      </c>
      <c r="E2101" s="2" t="b">
        <v>0</v>
      </c>
      <c r="F2101" s="2">
        <v>4.0</v>
      </c>
      <c r="G2101" s="2" t="s">
        <v>905</v>
      </c>
    </row>
    <row r="2102">
      <c r="A2102" s="2" t="s">
        <v>10640</v>
      </c>
      <c r="B2102" s="2" t="s">
        <v>6585</v>
      </c>
      <c r="C2102" s="2" t="s">
        <v>51</v>
      </c>
      <c r="D2102" s="2" t="s">
        <v>10642</v>
      </c>
      <c r="E2102" s="2" t="b">
        <v>0</v>
      </c>
      <c r="F2102" s="2">
        <v>1.0</v>
      </c>
      <c r="G2102" s="2" t="s">
        <v>905</v>
      </c>
    </row>
    <row r="2103">
      <c r="A2103" s="2" t="s">
        <v>10644</v>
      </c>
      <c r="B2103" s="2" t="s">
        <v>6585</v>
      </c>
      <c r="C2103" s="2" t="s">
        <v>98</v>
      </c>
      <c r="D2103" s="2" t="s">
        <v>10645</v>
      </c>
      <c r="E2103" s="2" t="b">
        <v>0</v>
      </c>
      <c r="F2103" s="2">
        <v>2.0</v>
      </c>
      <c r="G2103" s="2" t="s">
        <v>905</v>
      </c>
    </row>
    <row r="2104">
      <c r="A2104" s="2" t="s">
        <v>10647</v>
      </c>
      <c r="B2104" s="2" t="s">
        <v>6585</v>
      </c>
      <c r="C2104" s="2" t="s">
        <v>361</v>
      </c>
      <c r="D2104" s="2" t="s">
        <v>10648</v>
      </c>
      <c r="E2104" s="2" t="b">
        <v>0</v>
      </c>
      <c r="F2104" s="2">
        <v>3.0</v>
      </c>
      <c r="G2104" s="2" t="s">
        <v>905</v>
      </c>
    </row>
    <row r="2105">
      <c r="A2105" s="2" t="s">
        <v>10650</v>
      </c>
      <c r="B2105" s="2" t="s">
        <v>6585</v>
      </c>
      <c r="C2105" s="2" t="s">
        <v>126</v>
      </c>
      <c r="D2105" s="2" t="s">
        <v>10651</v>
      </c>
      <c r="E2105" s="2" t="b">
        <v>1</v>
      </c>
      <c r="F2105" s="2">
        <v>4.0</v>
      </c>
      <c r="G2105" s="2" t="s">
        <v>905</v>
      </c>
    </row>
    <row r="2106">
      <c r="A2106" s="2" t="s">
        <v>10652</v>
      </c>
      <c r="B2106" s="2" t="s">
        <v>6591</v>
      </c>
      <c r="C2106" s="2" t="s">
        <v>51</v>
      </c>
      <c r="D2106" s="2" t="s">
        <v>10654</v>
      </c>
      <c r="E2106" s="2" t="b">
        <v>0</v>
      </c>
      <c r="F2106" s="2">
        <v>1.0</v>
      </c>
      <c r="G2106" s="2" t="s">
        <v>905</v>
      </c>
    </row>
    <row r="2107">
      <c r="A2107" s="2" t="s">
        <v>10656</v>
      </c>
      <c r="B2107" s="2" t="s">
        <v>6591</v>
      </c>
      <c r="C2107" s="2" t="s">
        <v>98</v>
      </c>
      <c r="D2107" s="2" t="s">
        <v>10658</v>
      </c>
      <c r="E2107" s="2" t="b">
        <v>0</v>
      </c>
      <c r="F2107" s="2">
        <v>2.0</v>
      </c>
      <c r="G2107" s="2" t="s">
        <v>905</v>
      </c>
    </row>
    <row r="2108">
      <c r="A2108" s="2" t="s">
        <v>10660</v>
      </c>
      <c r="B2108" s="2" t="s">
        <v>6591</v>
      </c>
      <c r="C2108" s="2" t="s">
        <v>361</v>
      </c>
      <c r="D2108" s="2" t="s">
        <v>10661</v>
      </c>
      <c r="E2108" s="2" t="b">
        <v>0</v>
      </c>
      <c r="F2108" s="2">
        <v>3.0</v>
      </c>
      <c r="G2108" s="2" t="s">
        <v>905</v>
      </c>
    </row>
    <row r="2109">
      <c r="A2109" s="2" t="s">
        <v>10662</v>
      </c>
      <c r="B2109" s="2" t="s">
        <v>6591</v>
      </c>
      <c r="C2109" s="2" t="s">
        <v>126</v>
      </c>
      <c r="D2109" s="2" t="s">
        <v>10663</v>
      </c>
      <c r="E2109" s="2" t="b">
        <v>1</v>
      </c>
      <c r="F2109" s="2">
        <v>4.0</v>
      </c>
      <c r="G2109" s="2" t="s">
        <v>905</v>
      </c>
    </row>
    <row r="2110">
      <c r="A2110" s="2" t="s">
        <v>10665</v>
      </c>
      <c r="B2110" s="2" t="s">
        <v>6596</v>
      </c>
      <c r="C2110" s="2" t="s">
        <v>51</v>
      </c>
      <c r="D2110" s="2" t="s">
        <v>10667</v>
      </c>
      <c r="E2110" s="2" t="b">
        <v>1</v>
      </c>
      <c r="F2110" s="2">
        <v>1.0</v>
      </c>
      <c r="G2110" s="2" t="s">
        <v>905</v>
      </c>
    </row>
    <row r="2111">
      <c r="A2111" s="2" t="s">
        <v>10671</v>
      </c>
      <c r="B2111" s="2" t="s">
        <v>6596</v>
      </c>
      <c r="C2111" s="2" t="s">
        <v>98</v>
      </c>
      <c r="D2111" s="2" t="s">
        <v>10673</v>
      </c>
      <c r="E2111" s="2" t="b">
        <v>0</v>
      </c>
      <c r="F2111" s="2">
        <v>2.0</v>
      </c>
      <c r="G2111" s="2" t="s">
        <v>905</v>
      </c>
    </row>
    <row r="2112">
      <c r="A2112" s="2" t="s">
        <v>10675</v>
      </c>
      <c r="B2112" s="2" t="s">
        <v>6596</v>
      </c>
      <c r="C2112" s="2" t="s">
        <v>361</v>
      </c>
      <c r="D2112" s="2" t="s">
        <v>10676</v>
      </c>
      <c r="E2112" s="2" t="b">
        <v>0</v>
      </c>
      <c r="F2112" s="2">
        <v>3.0</v>
      </c>
      <c r="G2112" s="2" t="s">
        <v>905</v>
      </c>
    </row>
    <row r="2113">
      <c r="A2113" s="2" t="s">
        <v>10677</v>
      </c>
      <c r="B2113" s="2" t="s">
        <v>6596</v>
      </c>
      <c r="C2113" s="2" t="s">
        <v>126</v>
      </c>
      <c r="D2113" s="2" t="s">
        <v>10678</v>
      </c>
      <c r="E2113" s="2" t="b">
        <v>0</v>
      </c>
      <c r="F2113" s="2">
        <v>4.0</v>
      </c>
      <c r="G2113" s="2" t="s">
        <v>905</v>
      </c>
    </row>
    <row r="2114">
      <c r="A2114" s="2" t="s">
        <v>10680</v>
      </c>
      <c r="B2114" s="2" t="s">
        <v>6610</v>
      </c>
      <c r="C2114" s="2" t="s">
        <v>51</v>
      </c>
      <c r="D2114" s="2">
        <v>35.0</v>
      </c>
      <c r="E2114" s="2" t="b">
        <v>0</v>
      </c>
      <c r="F2114" s="2">
        <v>1.0</v>
      </c>
      <c r="G2114" s="2" t="s">
        <v>905</v>
      </c>
    </row>
    <row r="2115">
      <c r="A2115" s="2" t="s">
        <v>10681</v>
      </c>
      <c r="B2115" s="2" t="s">
        <v>6610</v>
      </c>
      <c r="C2115" s="2" t="s">
        <v>98</v>
      </c>
      <c r="D2115" s="2">
        <v>25.0</v>
      </c>
      <c r="E2115" s="2" t="b">
        <v>1</v>
      </c>
      <c r="F2115" s="2">
        <v>2.0</v>
      </c>
      <c r="G2115" s="2" t="s">
        <v>905</v>
      </c>
    </row>
    <row r="2116">
      <c r="A2116" s="2" t="s">
        <v>10683</v>
      </c>
      <c r="B2116" s="2" t="s">
        <v>6610</v>
      </c>
      <c r="C2116" s="2" t="s">
        <v>361</v>
      </c>
      <c r="D2116" s="2">
        <v>20.0</v>
      </c>
      <c r="E2116" s="2" t="b">
        <v>0</v>
      </c>
      <c r="F2116" s="2">
        <v>3.0</v>
      </c>
      <c r="G2116" s="2" t="s">
        <v>905</v>
      </c>
    </row>
    <row r="2117">
      <c r="A2117" s="2" t="s">
        <v>10685</v>
      </c>
      <c r="B2117" s="2" t="s">
        <v>6610</v>
      </c>
      <c r="C2117" s="2" t="s">
        <v>126</v>
      </c>
      <c r="D2117" s="2">
        <v>30.0</v>
      </c>
      <c r="E2117" s="2" t="b">
        <v>0</v>
      </c>
      <c r="F2117" s="2">
        <v>4.0</v>
      </c>
      <c r="G2117" s="2" t="s">
        <v>905</v>
      </c>
    </row>
    <row r="2118">
      <c r="A2118" s="3" t="s">
        <v>10691</v>
      </c>
      <c r="B2118" s="3" t="s">
        <v>6619</v>
      </c>
      <c r="C2118" s="3" t="s">
        <v>51</v>
      </c>
      <c r="D2118" s="3" t="s">
        <v>10693</v>
      </c>
      <c r="E2118" s="3" t="b">
        <v>0</v>
      </c>
      <c r="F2118" s="3">
        <v>1.0</v>
      </c>
      <c r="G2118" s="3" t="s">
        <v>905</v>
      </c>
    </row>
    <row r="2119">
      <c r="A2119" s="3" t="s">
        <v>10694</v>
      </c>
      <c r="B2119" s="3" t="s">
        <v>6619</v>
      </c>
      <c r="C2119" s="3" t="s">
        <v>98</v>
      </c>
      <c r="D2119" s="3" t="s">
        <v>3360</v>
      </c>
      <c r="E2119" s="3" t="b">
        <v>0</v>
      </c>
      <c r="F2119" s="3">
        <v>2.0</v>
      </c>
      <c r="G2119" s="3" t="s">
        <v>905</v>
      </c>
    </row>
    <row r="2120">
      <c r="A2120" s="3" t="s">
        <v>10696</v>
      </c>
      <c r="B2120" s="3" t="s">
        <v>6619</v>
      </c>
      <c r="C2120" s="3" t="s">
        <v>361</v>
      </c>
      <c r="D2120" s="3" t="s">
        <v>10698</v>
      </c>
      <c r="E2120" s="3" t="b">
        <v>1</v>
      </c>
      <c r="F2120" s="3">
        <v>3.0</v>
      </c>
      <c r="G2120" s="3" t="s">
        <v>905</v>
      </c>
    </row>
    <row r="2121">
      <c r="A2121" s="3" t="s">
        <v>10700</v>
      </c>
      <c r="B2121" s="3" t="s">
        <v>6619</v>
      </c>
      <c r="C2121" s="3" t="s">
        <v>126</v>
      </c>
      <c r="D2121" s="3" t="s">
        <v>10701</v>
      </c>
      <c r="E2121" s="3" t="b">
        <v>0</v>
      </c>
      <c r="F2121" s="3">
        <v>4.0</v>
      </c>
      <c r="G2121" s="3" t="s">
        <v>905</v>
      </c>
    </row>
    <row r="2122">
      <c r="A2122" s="3" t="s">
        <v>10703</v>
      </c>
      <c r="B2122" s="3" t="s">
        <v>6624</v>
      </c>
      <c r="C2122" s="3" t="s">
        <v>51</v>
      </c>
      <c r="D2122" s="3" t="s">
        <v>10705</v>
      </c>
      <c r="E2122" s="3" t="b">
        <v>0</v>
      </c>
      <c r="F2122" s="3">
        <v>1.0</v>
      </c>
      <c r="G2122" s="3" t="s">
        <v>905</v>
      </c>
    </row>
    <row r="2123">
      <c r="A2123" s="3" t="s">
        <v>10708</v>
      </c>
      <c r="B2123" s="3" t="s">
        <v>6624</v>
      </c>
      <c r="C2123" s="3" t="s">
        <v>98</v>
      </c>
      <c r="D2123" s="3" t="s">
        <v>10710</v>
      </c>
      <c r="E2123" s="3" t="b">
        <v>1</v>
      </c>
      <c r="F2123" s="3">
        <v>2.0</v>
      </c>
      <c r="G2123" s="3" t="s">
        <v>905</v>
      </c>
    </row>
    <row r="2124">
      <c r="A2124" s="3" t="s">
        <v>10715</v>
      </c>
      <c r="B2124" s="3" t="s">
        <v>6624</v>
      </c>
      <c r="C2124" s="3" t="s">
        <v>361</v>
      </c>
      <c r="D2124" s="3" t="s">
        <v>10717</v>
      </c>
      <c r="E2124" s="3" t="b">
        <v>0</v>
      </c>
      <c r="F2124" s="3">
        <v>3.0</v>
      </c>
      <c r="G2124" s="3" t="s">
        <v>905</v>
      </c>
    </row>
    <row r="2125">
      <c r="A2125" s="3" t="s">
        <v>10720</v>
      </c>
      <c r="B2125" s="3" t="s">
        <v>6624</v>
      </c>
      <c r="C2125" s="3" t="s">
        <v>126</v>
      </c>
      <c r="D2125" s="3" t="s">
        <v>10721</v>
      </c>
      <c r="E2125" s="3" t="b">
        <v>0</v>
      </c>
      <c r="F2125" s="3">
        <v>4.0</v>
      </c>
      <c r="G2125" s="3" t="s">
        <v>905</v>
      </c>
    </row>
    <row r="2126">
      <c r="A2126" s="3" t="s">
        <v>10725</v>
      </c>
      <c r="B2126" s="3" t="s">
        <v>6630</v>
      </c>
      <c r="C2126" s="3" t="s">
        <v>51</v>
      </c>
      <c r="D2126" s="3" t="s">
        <v>10727</v>
      </c>
      <c r="E2126" s="3" t="b">
        <v>1</v>
      </c>
      <c r="F2126" s="3">
        <v>1.0</v>
      </c>
      <c r="G2126" s="3" t="s">
        <v>905</v>
      </c>
    </row>
    <row r="2127">
      <c r="A2127" s="3" t="s">
        <v>10729</v>
      </c>
      <c r="B2127" s="3" t="s">
        <v>6630</v>
      </c>
      <c r="C2127" s="3" t="s">
        <v>98</v>
      </c>
      <c r="D2127" s="3" t="s">
        <v>10731</v>
      </c>
      <c r="E2127" s="3" t="b">
        <v>0</v>
      </c>
      <c r="F2127" s="3">
        <v>2.0</v>
      </c>
      <c r="G2127" s="3" t="s">
        <v>905</v>
      </c>
    </row>
    <row r="2128">
      <c r="A2128" s="3" t="s">
        <v>10734</v>
      </c>
      <c r="B2128" s="3" t="s">
        <v>6630</v>
      </c>
      <c r="C2128" s="3" t="s">
        <v>361</v>
      </c>
      <c r="D2128" s="3" t="s">
        <v>10735</v>
      </c>
      <c r="E2128" s="3" t="b">
        <v>0</v>
      </c>
      <c r="F2128" s="3">
        <v>3.0</v>
      </c>
      <c r="G2128" s="3" t="s">
        <v>905</v>
      </c>
    </row>
    <row r="2129">
      <c r="A2129" s="3" t="s">
        <v>10737</v>
      </c>
      <c r="B2129" s="3" t="s">
        <v>6630</v>
      </c>
      <c r="C2129" s="3" t="s">
        <v>126</v>
      </c>
      <c r="D2129" s="3" t="s">
        <v>10738</v>
      </c>
      <c r="E2129" s="3" t="b">
        <v>0</v>
      </c>
      <c r="F2129" s="3">
        <v>4.0</v>
      </c>
      <c r="G2129" s="3" t="s">
        <v>905</v>
      </c>
    </row>
    <row r="2130">
      <c r="A2130" s="3" t="s">
        <v>10739</v>
      </c>
      <c r="B2130" s="3" t="s">
        <v>6642</v>
      </c>
      <c r="C2130" s="3" t="s">
        <v>51</v>
      </c>
      <c r="D2130" s="3" t="s">
        <v>10740</v>
      </c>
      <c r="E2130" s="3" t="b">
        <v>0</v>
      </c>
      <c r="F2130" s="3">
        <v>1.0</v>
      </c>
      <c r="G2130" s="3" t="s">
        <v>905</v>
      </c>
    </row>
    <row r="2131">
      <c r="A2131" s="3" t="s">
        <v>10742</v>
      </c>
      <c r="B2131" s="3" t="s">
        <v>6642</v>
      </c>
      <c r="C2131" s="3" t="s">
        <v>98</v>
      </c>
      <c r="D2131" s="3" t="s">
        <v>10743</v>
      </c>
      <c r="E2131" s="3" t="b">
        <v>0</v>
      </c>
      <c r="F2131" s="3">
        <v>2.0</v>
      </c>
      <c r="G2131" s="3" t="s">
        <v>905</v>
      </c>
    </row>
    <row r="2132">
      <c r="A2132" s="3" t="s">
        <v>10744</v>
      </c>
      <c r="B2132" s="3" t="s">
        <v>6642</v>
      </c>
      <c r="C2132" s="3" t="s">
        <v>361</v>
      </c>
      <c r="D2132" s="3" t="s">
        <v>10746</v>
      </c>
      <c r="E2132" s="3" t="b">
        <v>1</v>
      </c>
      <c r="F2132" s="3">
        <v>3.0</v>
      </c>
      <c r="G2132" s="3" t="s">
        <v>905</v>
      </c>
    </row>
    <row r="2133">
      <c r="A2133" s="3" t="s">
        <v>10749</v>
      </c>
      <c r="B2133" s="3" t="s">
        <v>6642</v>
      </c>
      <c r="C2133" s="3" t="s">
        <v>126</v>
      </c>
      <c r="D2133" s="3" t="s">
        <v>10750</v>
      </c>
      <c r="E2133" s="3" t="b">
        <v>0</v>
      </c>
      <c r="F2133" s="3">
        <v>4.0</v>
      </c>
      <c r="G2133" s="3" t="s">
        <v>905</v>
      </c>
    </row>
    <row r="2134">
      <c r="A2134" s="3" t="s">
        <v>10754</v>
      </c>
      <c r="B2134" s="3" t="s">
        <v>6648</v>
      </c>
      <c r="C2134" s="3" t="s">
        <v>51</v>
      </c>
      <c r="D2134" s="3" t="s">
        <v>10757</v>
      </c>
      <c r="E2134" s="3" t="b">
        <v>0</v>
      </c>
      <c r="F2134" s="3">
        <v>1.0</v>
      </c>
      <c r="G2134" s="3" t="s">
        <v>905</v>
      </c>
    </row>
    <row r="2135">
      <c r="A2135" s="3" t="s">
        <v>10759</v>
      </c>
      <c r="B2135" s="3" t="s">
        <v>6648</v>
      </c>
      <c r="C2135" s="3" t="s">
        <v>98</v>
      </c>
      <c r="D2135" s="3" t="s">
        <v>10760</v>
      </c>
      <c r="E2135" s="3" t="b">
        <v>0</v>
      </c>
      <c r="F2135" s="3">
        <v>2.0</v>
      </c>
      <c r="G2135" s="3" t="s">
        <v>905</v>
      </c>
    </row>
    <row r="2136">
      <c r="A2136" s="3" t="s">
        <v>10761</v>
      </c>
      <c r="B2136" s="3" t="s">
        <v>6648</v>
      </c>
      <c r="C2136" s="3" t="s">
        <v>361</v>
      </c>
      <c r="D2136" s="3" t="s">
        <v>10763</v>
      </c>
      <c r="E2136" s="3" t="b">
        <v>1</v>
      </c>
      <c r="F2136" s="3">
        <v>3.0</v>
      </c>
      <c r="G2136" s="3" t="s">
        <v>905</v>
      </c>
    </row>
    <row r="2137">
      <c r="A2137" s="3" t="s">
        <v>10764</v>
      </c>
      <c r="B2137" s="3" t="s">
        <v>6648</v>
      </c>
      <c r="C2137" s="3" t="s">
        <v>126</v>
      </c>
      <c r="D2137" s="3" t="s">
        <v>10766</v>
      </c>
      <c r="E2137" s="3" t="b">
        <v>0</v>
      </c>
      <c r="F2137" s="3">
        <v>4.0</v>
      </c>
      <c r="G2137" s="3" t="s">
        <v>905</v>
      </c>
    </row>
    <row r="2138">
      <c r="A2138" s="3" t="s">
        <v>10768</v>
      </c>
      <c r="B2138" s="3" t="s">
        <v>6652</v>
      </c>
      <c r="C2138" s="3" t="s">
        <v>51</v>
      </c>
      <c r="D2138" s="3" t="s">
        <v>10769</v>
      </c>
      <c r="E2138" s="3" t="b">
        <v>0</v>
      </c>
      <c r="F2138" s="3">
        <v>1.0</v>
      </c>
      <c r="G2138" s="3" t="s">
        <v>905</v>
      </c>
    </row>
    <row r="2139">
      <c r="A2139" s="3" t="s">
        <v>10771</v>
      </c>
      <c r="B2139" s="3" t="s">
        <v>6652</v>
      </c>
      <c r="C2139" s="3" t="s">
        <v>98</v>
      </c>
      <c r="D2139" s="3" t="s">
        <v>10772</v>
      </c>
      <c r="E2139" s="3" t="b">
        <v>0</v>
      </c>
      <c r="F2139" s="3">
        <v>2.0</v>
      </c>
      <c r="G2139" s="3" t="s">
        <v>905</v>
      </c>
    </row>
    <row r="2140">
      <c r="A2140" s="3" t="s">
        <v>10774</v>
      </c>
      <c r="B2140" s="3" t="s">
        <v>6652</v>
      </c>
      <c r="C2140" s="3" t="s">
        <v>361</v>
      </c>
      <c r="D2140" s="3" t="s">
        <v>10776</v>
      </c>
      <c r="E2140" s="3" t="b">
        <v>1</v>
      </c>
      <c r="F2140" s="3">
        <v>3.0</v>
      </c>
      <c r="G2140" s="3" t="s">
        <v>905</v>
      </c>
    </row>
    <row r="2141">
      <c r="A2141" s="3" t="s">
        <v>10781</v>
      </c>
      <c r="B2141" s="3" t="s">
        <v>6652</v>
      </c>
      <c r="C2141" s="3" t="s">
        <v>126</v>
      </c>
      <c r="D2141" s="3" t="s">
        <v>10783</v>
      </c>
      <c r="E2141" s="3" t="b">
        <v>0</v>
      </c>
      <c r="F2141" s="3">
        <v>4.0</v>
      </c>
      <c r="G2141" s="3" t="s">
        <v>905</v>
      </c>
    </row>
    <row r="2142">
      <c r="A2142" s="3" t="s">
        <v>10786</v>
      </c>
      <c r="B2142" s="3" t="s">
        <v>6656</v>
      </c>
      <c r="C2142" s="3" t="s">
        <v>51</v>
      </c>
      <c r="D2142" s="3" t="s">
        <v>10787</v>
      </c>
      <c r="E2142" s="3" t="b">
        <v>0</v>
      </c>
      <c r="F2142" s="3">
        <v>1.0</v>
      </c>
      <c r="G2142" s="3" t="s">
        <v>905</v>
      </c>
    </row>
    <row r="2143">
      <c r="A2143" s="3" t="s">
        <v>10789</v>
      </c>
      <c r="B2143" s="3" t="s">
        <v>6656</v>
      </c>
      <c r="C2143" s="3" t="s">
        <v>98</v>
      </c>
      <c r="D2143" s="3" t="s">
        <v>10790</v>
      </c>
      <c r="E2143" s="3" t="b">
        <v>1</v>
      </c>
      <c r="F2143" s="3">
        <v>2.0</v>
      </c>
      <c r="G2143" s="3" t="s">
        <v>905</v>
      </c>
    </row>
    <row r="2144">
      <c r="A2144" s="3" t="s">
        <v>10792</v>
      </c>
      <c r="B2144" s="3" t="s">
        <v>6656</v>
      </c>
      <c r="C2144" s="3" t="s">
        <v>361</v>
      </c>
      <c r="D2144" s="3" t="s">
        <v>10793</v>
      </c>
      <c r="E2144" s="3" t="b">
        <v>0</v>
      </c>
      <c r="F2144" s="3">
        <v>3.0</v>
      </c>
      <c r="G2144" s="3" t="s">
        <v>905</v>
      </c>
    </row>
    <row r="2145">
      <c r="A2145" s="3" t="s">
        <v>10794</v>
      </c>
      <c r="B2145" s="3" t="s">
        <v>6656</v>
      </c>
      <c r="C2145" s="3" t="s">
        <v>126</v>
      </c>
      <c r="D2145" s="3" t="s">
        <v>10796</v>
      </c>
      <c r="E2145" s="3" t="b">
        <v>0</v>
      </c>
      <c r="F2145" s="3">
        <v>4.0</v>
      </c>
      <c r="G2145" s="3" t="s">
        <v>905</v>
      </c>
    </row>
    <row r="2146">
      <c r="A2146" s="3" t="s">
        <v>10798</v>
      </c>
      <c r="B2146" s="3" t="s">
        <v>6665</v>
      </c>
      <c r="C2146" s="3" t="s">
        <v>51</v>
      </c>
      <c r="D2146" s="3" t="s">
        <v>10801</v>
      </c>
      <c r="E2146" s="3" t="b">
        <v>0</v>
      </c>
      <c r="F2146" s="3">
        <v>1.0</v>
      </c>
      <c r="G2146" s="3" t="s">
        <v>905</v>
      </c>
    </row>
    <row r="2147">
      <c r="A2147" s="3" t="s">
        <v>10804</v>
      </c>
      <c r="B2147" s="3" t="s">
        <v>6665</v>
      </c>
      <c r="C2147" s="3" t="s">
        <v>98</v>
      </c>
      <c r="D2147" s="3" t="s">
        <v>10806</v>
      </c>
      <c r="E2147" s="3" t="b">
        <v>1</v>
      </c>
      <c r="F2147" s="3">
        <v>2.0</v>
      </c>
      <c r="G2147" s="3" t="s">
        <v>905</v>
      </c>
    </row>
    <row r="2148">
      <c r="A2148" s="3" t="s">
        <v>10808</v>
      </c>
      <c r="B2148" s="3" t="s">
        <v>6665</v>
      </c>
      <c r="C2148" s="3" t="s">
        <v>361</v>
      </c>
      <c r="D2148" s="3" t="s">
        <v>10809</v>
      </c>
      <c r="E2148" s="3" t="b">
        <v>0</v>
      </c>
      <c r="F2148" s="3">
        <v>3.0</v>
      </c>
      <c r="G2148" s="3" t="s">
        <v>905</v>
      </c>
    </row>
    <row r="2149">
      <c r="A2149" s="3" t="s">
        <v>10813</v>
      </c>
      <c r="B2149" s="3" t="s">
        <v>6665</v>
      </c>
      <c r="C2149" s="3" t="s">
        <v>126</v>
      </c>
      <c r="D2149" s="3" t="s">
        <v>10816</v>
      </c>
      <c r="E2149" s="3" t="b">
        <v>0</v>
      </c>
      <c r="F2149" s="3">
        <v>4.0</v>
      </c>
      <c r="G2149" s="3" t="s">
        <v>905</v>
      </c>
    </row>
    <row r="2150">
      <c r="A2150" s="3" t="s">
        <v>10818</v>
      </c>
      <c r="B2150" s="3" t="s">
        <v>6671</v>
      </c>
      <c r="C2150" s="3" t="s">
        <v>51</v>
      </c>
      <c r="D2150" s="3" t="s">
        <v>10821</v>
      </c>
      <c r="E2150" s="3" t="b">
        <v>1</v>
      </c>
      <c r="F2150" s="3">
        <v>1.0</v>
      </c>
      <c r="G2150" s="3" t="s">
        <v>905</v>
      </c>
    </row>
    <row r="2151">
      <c r="A2151" s="3" t="s">
        <v>10823</v>
      </c>
      <c r="B2151" s="3" t="s">
        <v>6671</v>
      </c>
      <c r="C2151" s="3" t="s">
        <v>98</v>
      </c>
      <c r="D2151" s="3" t="s">
        <v>10826</v>
      </c>
      <c r="E2151" s="3" t="b">
        <v>0</v>
      </c>
      <c r="F2151" s="3">
        <v>2.0</v>
      </c>
      <c r="G2151" s="3" t="s">
        <v>905</v>
      </c>
    </row>
    <row r="2152">
      <c r="A2152" s="3" t="s">
        <v>10830</v>
      </c>
      <c r="B2152" s="3" t="s">
        <v>6671</v>
      </c>
      <c r="C2152" s="3" t="s">
        <v>361</v>
      </c>
      <c r="D2152" s="3" t="s">
        <v>10832</v>
      </c>
      <c r="E2152" s="3" t="b">
        <v>0</v>
      </c>
      <c r="F2152" s="3">
        <v>3.0</v>
      </c>
      <c r="G2152" s="3" t="s">
        <v>905</v>
      </c>
    </row>
    <row r="2153">
      <c r="A2153" s="3" t="s">
        <v>10838</v>
      </c>
      <c r="B2153" s="3" t="s">
        <v>6671</v>
      </c>
      <c r="C2153" s="3" t="s">
        <v>126</v>
      </c>
      <c r="D2153" s="3" t="s">
        <v>10840</v>
      </c>
      <c r="E2153" s="3" t="b">
        <v>0</v>
      </c>
      <c r="F2153" s="3">
        <v>4.0</v>
      </c>
      <c r="G2153" s="3" t="s">
        <v>905</v>
      </c>
    </row>
    <row r="2154">
      <c r="A2154" s="3" t="s">
        <v>10843</v>
      </c>
      <c r="B2154" s="3" t="s">
        <v>6684</v>
      </c>
      <c r="C2154" s="3" t="s">
        <v>51</v>
      </c>
      <c r="D2154" s="3" t="s">
        <v>10845</v>
      </c>
      <c r="E2154" s="3" t="b">
        <v>0</v>
      </c>
      <c r="F2154" s="3">
        <v>1.0</v>
      </c>
      <c r="G2154" s="3" t="s">
        <v>905</v>
      </c>
    </row>
    <row r="2155">
      <c r="A2155" s="3" t="s">
        <v>10848</v>
      </c>
      <c r="B2155" s="3" t="s">
        <v>6684</v>
      </c>
      <c r="C2155" s="3" t="s">
        <v>98</v>
      </c>
      <c r="D2155" s="3" t="s">
        <v>10787</v>
      </c>
      <c r="E2155" s="3" t="b">
        <v>0</v>
      </c>
      <c r="F2155" s="3">
        <v>2.0</v>
      </c>
      <c r="G2155" s="3" t="s">
        <v>905</v>
      </c>
    </row>
    <row r="2156">
      <c r="A2156" s="3" t="s">
        <v>10852</v>
      </c>
      <c r="B2156" s="3" t="s">
        <v>6684</v>
      </c>
      <c r="C2156" s="3" t="s">
        <v>361</v>
      </c>
      <c r="D2156" s="3" t="s">
        <v>10854</v>
      </c>
      <c r="E2156" s="3" t="b">
        <v>0</v>
      </c>
      <c r="F2156" s="3">
        <v>3.0</v>
      </c>
      <c r="G2156" s="3" t="s">
        <v>905</v>
      </c>
    </row>
    <row r="2157">
      <c r="A2157" s="3" t="s">
        <v>10859</v>
      </c>
      <c r="B2157" s="3" t="s">
        <v>6684</v>
      </c>
      <c r="C2157" s="3" t="s">
        <v>126</v>
      </c>
      <c r="D2157" s="3" t="s">
        <v>10862</v>
      </c>
      <c r="E2157" s="3" t="b">
        <v>1</v>
      </c>
      <c r="F2157" s="3">
        <v>4.0</v>
      </c>
      <c r="G2157" s="3" t="s">
        <v>905</v>
      </c>
    </row>
    <row r="2158">
      <c r="A2158" s="3" t="s">
        <v>10865</v>
      </c>
      <c r="B2158" s="3" t="s">
        <v>6689</v>
      </c>
      <c r="C2158" s="3" t="s">
        <v>51</v>
      </c>
      <c r="D2158" s="3" t="s">
        <v>10867</v>
      </c>
      <c r="E2158" s="3" t="b">
        <v>0</v>
      </c>
      <c r="F2158" s="3">
        <v>1.0</v>
      </c>
      <c r="G2158" s="3" t="s">
        <v>905</v>
      </c>
    </row>
    <row r="2159">
      <c r="A2159" s="3" t="s">
        <v>10873</v>
      </c>
      <c r="B2159" s="3" t="s">
        <v>6689</v>
      </c>
      <c r="C2159" s="3" t="s">
        <v>98</v>
      </c>
      <c r="D2159" s="3" t="s">
        <v>10874</v>
      </c>
      <c r="E2159" s="3" t="b">
        <v>1</v>
      </c>
      <c r="F2159" s="3">
        <v>2.0</v>
      </c>
      <c r="G2159" s="3" t="s">
        <v>905</v>
      </c>
    </row>
    <row r="2160">
      <c r="A2160" s="3" t="s">
        <v>10879</v>
      </c>
      <c r="B2160" s="3" t="s">
        <v>6689</v>
      </c>
      <c r="C2160" s="3" t="s">
        <v>361</v>
      </c>
      <c r="D2160" s="3" t="s">
        <v>10882</v>
      </c>
      <c r="E2160" s="3" t="b">
        <v>0</v>
      </c>
      <c r="F2160" s="3">
        <v>3.0</v>
      </c>
      <c r="G2160" s="3" t="s">
        <v>905</v>
      </c>
    </row>
    <row r="2161">
      <c r="A2161" s="3" t="s">
        <v>10884</v>
      </c>
      <c r="B2161" s="3" t="s">
        <v>6689</v>
      </c>
      <c r="C2161" s="3" t="s">
        <v>126</v>
      </c>
      <c r="D2161" s="3" t="s">
        <v>10888</v>
      </c>
      <c r="E2161" s="3" t="b">
        <v>0</v>
      </c>
      <c r="F2161" s="3">
        <v>4.0</v>
      </c>
      <c r="G2161" s="3" t="s">
        <v>905</v>
      </c>
    </row>
    <row r="2162">
      <c r="A2162" s="3" t="s">
        <v>10890</v>
      </c>
      <c r="B2162" s="3" t="s">
        <v>6698</v>
      </c>
      <c r="C2162" s="3" t="s">
        <v>51</v>
      </c>
      <c r="D2162" s="3" t="s">
        <v>10892</v>
      </c>
      <c r="E2162" s="3" t="b">
        <v>1</v>
      </c>
      <c r="F2162" s="3">
        <v>1.0</v>
      </c>
      <c r="G2162" s="3" t="s">
        <v>905</v>
      </c>
    </row>
    <row r="2163">
      <c r="A2163" s="3" t="s">
        <v>10895</v>
      </c>
      <c r="B2163" s="3" t="s">
        <v>6698</v>
      </c>
      <c r="C2163" s="3" t="s">
        <v>98</v>
      </c>
      <c r="D2163" s="3" t="s">
        <v>10897</v>
      </c>
      <c r="E2163" s="3" t="b">
        <v>0</v>
      </c>
      <c r="F2163" s="3">
        <v>2.0</v>
      </c>
      <c r="G2163" s="3" t="s">
        <v>905</v>
      </c>
    </row>
    <row r="2164">
      <c r="A2164" s="3" t="s">
        <v>10900</v>
      </c>
      <c r="B2164" s="3" t="s">
        <v>6698</v>
      </c>
      <c r="C2164" s="3" t="s">
        <v>361</v>
      </c>
      <c r="D2164" s="3" t="s">
        <v>10901</v>
      </c>
      <c r="E2164" s="3" t="b">
        <v>0</v>
      </c>
      <c r="F2164" s="3">
        <v>3.0</v>
      </c>
      <c r="G2164" s="3" t="s">
        <v>905</v>
      </c>
    </row>
    <row r="2165">
      <c r="A2165" s="3" t="s">
        <v>10904</v>
      </c>
      <c r="B2165" s="3" t="s">
        <v>6698</v>
      </c>
      <c r="C2165" s="3" t="s">
        <v>126</v>
      </c>
      <c r="D2165" s="3" t="s">
        <v>10906</v>
      </c>
      <c r="E2165" s="3" t="b">
        <v>0</v>
      </c>
      <c r="F2165" s="3">
        <v>4.0</v>
      </c>
      <c r="G2165" s="3" t="s">
        <v>905</v>
      </c>
    </row>
    <row r="2166">
      <c r="A2166" s="3" t="s">
        <v>10909</v>
      </c>
      <c r="B2166" s="3" t="s">
        <v>6709</v>
      </c>
      <c r="C2166" s="3" t="s">
        <v>51</v>
      </c>
      <c r="D2166" s="3" t="s">
        <v>10911</v>
      </c>
      <c r="E2166" s="3" t="b">
        <v>1</v>
      </c>
      <c r="F2166" s="3">
        <v>1.0</v>
      </c>
      <c r="G2166" s="3" t="s">
        <v>905</v>
      </c>
    </row>
    <row r="2167">
      <c r="A2167" s="3" t="s">
        <v>10912</v>
      </c>
      <c r="B2167" s="3" t="s">
        <v>6709</v>
      </c>
      <c r="C2167" s="3" t="s">
        <v>98</v>
      </c>
      <c r="D2167" s="3" t="s">
        <v>10914</v>
      </c>
      <c r="E2167" s="3" t="b">
        <v>0</v>
      </c>
      <c r="F2167" s="3">
        <v>2.0</v>
      </c>
      <c r="G2167" s="3" t="s">
        <v>905</v>
      </c>
    </row>
    <row r="2168">
      <c r="A2168" s="3" t="s">
        <v>10915</v>
      </c>
      <c r="B2168" s="3" t="s">
        <v>6709</v>
      </c>
      <c r="C2168" s="3" t="s">
        <v>361</v>
      </c>
      <c r="D2168" s="3" t="s">
        <v>10917</v>
      </c>
      <c r="E2168" s="3" t="b">
        <v>0</v>
      </c>
      <c r="F2168" s="3">
        <v>3.0</v>
      </c>
      <c r="G2168" s="3" t="s">
        <v>905</v>
      </c>
    </row>
    <row r="2169">
      <c r="A2169" s="3" t="s">
        <v>10920</v>
      </c>
      <c r="B2169" s="3" t="s">
        <v>6709</v>
      </c>
      <c r="C2169" s="3" t="s">
        <v>126</v>
      </c>
      <c r="D2169" s="3" t="s">
        <v>10922</v>
      </c>
      <c r="E2169" s="3" t="b">
        <v>0</v>
      </c>
      <c r="F2169" s="3">
        <v>4.0</v>
      </c>
      <c r="G2169" s="3" t="s">
        <v>905</v>
      </c>
    </row>
    <row r="2170">
      <c r="A2170" s="3" t="s">
        <v>10926</v>
      </c>
      <c r="B2170" s="3" t="s">
        <v>6721</v>
      </c>
      <c r="C2170" s="3" t="s">
        <v>51</v>
      </c>
      <c r="D2170" s="3" t="s">
        <v>10928</v>
      </c>
      <c r="E2170" s="3" t="b">
        <v>0</v>
      </c>
      <c r="F2170" s="3">
        <v>1.0</v>
      </c>
      <c r="G2170" s="3" t="s">
        <v>905</v>
      </c>
    </row>
    <row r="2171">
      <c r="A2171" s="3" t="s">
        <v>10932</v>
      </c>
      <c r="B2171" s="3" t="s">
        <v>6721</v>
      </c>
      <c r="C2171" s="3" t="s">
        <v>98</v>
      </c>
      <c r="D2171" s="3" t="s">
        <v>10934</v>
      </c>
      <c r="E2171" s="3" t="b">
        <v>0</v>
      </c>
      <c r="F2171" s="3">
        <v>2.0</v>
      </c>
      <c r="G2171" s="3" t="s">
        <v>905</v>
      </c>
    </row>
    <row r="2172">
      <c r="A2172" s="3" t="s">
        <v>10937</v>
      </c>
      <c r="B2172" s="3" t="s">
        <v>6721</v>
      </c>
      <c r="C2172" s="3" t="s">
        <v>361</v>
      </c>
      <c r="D2172" s="3" t="s">
        <v>10938</v>
      </c>
      <c r="E2172" s="3" t="b">
        <v>1</v>
      </c>
      <c r="F2172" s="3">
        <v>3.0</v>
      </c>
      <c r="G2172" s="3" t="s">
        <v>905</v>
      </c>
    </row>
    <row r="2173">
      <c r="A2173" s="3" t="s">
        <v>10939</v>
      </c>
      <c r="B2173" s="3" t="s">
        <v>6721</v>
      </c>
      <c r="C2173" s="3" t="s">
        <v>126</v>
      </c>
      <c r="D2173" s="3" t="s">
        <v>10940</v>
      </c>
      <c r="E2173" s="3" t="b">
        <v>0</v>
      </c>
      <c r="F2173" s="3">
        <v>4.0</v>
      </c>
      <c r="G2173" s="3" t="s">
        <v>905</v>
      </c>
    </row>
    <row r="2174">
      <c r="A2174" s="3" t="s">
        <v>10942</v>
      </c>
      <c r="B2174" s="3" t="s">
        <v>6728</v>
      </c>
      <c r="C2174" s="3" t="s">
        <v>51</v>
      </c>
      <c r="D2174" s="11" t="s">
        <v>1777</v>
      </c>
      <c r="E2174" s="3" t="b">
        <v>0</v>
      </c>
      <c r="F2174" s="3">
        <v>1.0</v>
      </c>
      <c r="G2174" s="3" t="s">
        <v>905</v>
      </c>
    </row>
    <row r="2175">
      <c r="A2175" s="3" t="s">
        <v>10943</v>
      </c>
      <c r="B2175" s="3" t="s">
        <v>6728</v>
      </c>
      <c r="C2175" s="3" t="s">
        <v>98</v>
      </c>
      <c r="D2175" s="11" t="s">
        <v>1775</v>
      </c>
      <c r="E2175" s="3" t="b">
        <v>0</v>
      </c>
      <c r="F2175" s="3">
        <v>2.0</v>
      </c>
      <c r="G2175" s="3" t="s">
        <v>905</v>
      </c>
    </row>
    <row r="2176">
      <c r="A2176" s="3" t="s">
        <v>10949</v>
      </c>
      <c r="B2176" s="3" t="s">
        <v>6728</v>
      </c>
      <c r="C2176" s="3" t="s">
        <v>361</v>
      </c>
      <c r="D2176" s="11" t="s">
        <v>1779</v>
      </c>
      <c r="E2176" s="3" t="b">
        <v>1</v>
      </c>
      <c r="F2176" s="3">
        <v>3.0</v>
      </c>
      <c r="G2176" s="3" t="s">
        <v>905</v>
      </c>
    </row>
    <row r="2177">
      <c r="A2177" s="3" t="s">
        <v>10952</v>
      </c>
      <c r="B2177" s="3" t="s">
        <v>6728</v>
      </c>
      <c r="C2177" s="3" t="s">
        <v>126</v>
      </c>
      <c r="D2177" s="11" t="s">
        <v>4840</v>
      </c>
      <c r="E2177" s="3" t="b">
        <v>0</v>
      </c>
      <c r="F2177" s="3">
        <v>4.0</v>
      </c>
      <c r="G2177" s="3" t="s">
        <v>905</v>
      </c>
    </row>
    <row r="2178">
      <c r="A2178" s="3" t="s">
        <v>10959</v>
      </c>
      <c r="B2178" s="3" t="s">
        <v>6739</v>
      </c>
      <c r="C2178" s="3" t="s">
        <v>51</v>
      </c>
      <c r="D2178" s="3" t="s">
        <v>10960</v>
      </c>
      <c r="E2178" s="11" t="s">
        <v>1454</v>
      </c>
      <c r="F2178" s="11" t="s">
        <v>1060</v>
      </c>
      <c r="G2178" s="3" t="s">
        <v>905</v>
      </c>
    </row>
    <row r="2179">
      <c r="A2179" s="3" t="s">
        <v>10962</v>
      </c>
      <c r="B2179" s="3" t="s">
        <v>6739</v>
      </c>
      <c r="C2179" s="3" t="s">
        <v>98</v>
      </c>
      <c r="D2179" s="3" t="s">
        <v>10964</v>
      </c>
      <c r="E2179" s="11" t="s">
        <v>1437</v>
      </c>
      <c r="F2179" s="11" t="s">
        <v>1772</v>
      </c>
      <c r="G2179" s="3" t="s">
        <v>905</v>
      </c>
    </row>
    <row r="2180">
      <c r="A2180" s="3" t="s">
        <v>10966</v>
      </c>
      <c r="B2180" s="3" t="s">
        <v>6739</v>
      </c>
      <c r="C2180" s="3" t="s">
        <v>361</v>
      </c>
      <c r="D2180" s="3" t="s">
        <v>10969</v>
      </c>
      <c r="E2180" s="11" t="s">
        <v>1437</v>
      </c>
      <c r="F2180" s="11" t="s">
        <v>1775</v>
      </c>
      <c r="G2180" s="3" t="s">
        <v>905</v>
      </c>
    </row>
    <row r="2181">
      <c r="A2181" s="3" t="s">
        <v>10972</v>
      </c>
      <c r="B2181" s="3" t="s">
        <v>6739</v>
      </c>
      <c r="C2181" s="3" t="s">
        <v>126</v>
      </c>
      <c r="D2181" s="3" t="s">
        <v>10974</v>
      </c>
      <c r="E2181" s="11" t="s">
        <v>1437</v>
      </c>
      <c r="F2181" s="11" t="s">
        <v>1777</v>
      </c>
      <c r="G2181" s="3" t="s">
        <v>905</v>
      </c>
    </row>
    <row r="2182">
      <c r="A2182" s="3" t="s">
        <v>10977</v>
      </c>
      <c r="B2182" s="3" t="s">
        <v>6748</v>
      </c>
      <c r="C2182" s="3" t="s">
        <v>51</v>
      </c>
      <c r="D2182" s="3" t="s">
        <v>10978</v>
      </c>
      <c r="E2182" s="11" t="s">
        <v>1437</v>
      </c>
      <c r="F2182" s="11" t="s">
        <v>1060</v>
      </c>
      <c r="G2182" s="3" t="s">
        <v>905</v>
      </c>
    </row>
    <row r="2183">
      <c r="A2183" s="3" t="s">
        <v>10979</v>
      </c>
      <c r="B2183" s="3" t="s">
        <v>6748</v>
      </c>
      <c r="C2183" s="3" t="s">
        <v>98</v>
      </c>
      <c r="D2183" s="3" t="s">
        <v>10981</v>
      </c>
      <c r="E2183" s="11" t="s">
        <v>1437</v>
      </c>
      <c r="F2183" s="11" t="s">
        <v>1772</v>
      </c>
      <c r="G2183" s="3" t="s">
        <v>905</v>
      </c>
    </row>
    <row r="2184">
      <c r="A2184" s="3" t="s">
        <v>10985</v>
      </c>
      <c r="B2184" s="3" t="s">
        <v>6748</v>
      </c>
      <c r="C2184" s="3" t="s">
        <v>361</v>
      </c>
      <c r="D2184" s="3" t="s">
        <v>10986</v>
      </c>
      <c r="E2184" s="11" t="s">
        <v>1437</v>
      </c>
      <c r="F2184" s="11" t="s">
        <v>1775</v>
      </c>
      <c r="G2184" s="3" t="s">
        <v>905</v>
      </c>
    </row>
    <row r="2185">
      <c r="A2185" s="3" t="s">
        <v>10988</v>
      </c>
      <c r="B2185" s="3" t="s">
        <v>6748</v>
      </c>
      <c r="C2185" s="3" t="s">
        <v>126</v>
      </c>
      <c r="D2185" s="3" t="s">
        <v>10990</v>
      </c>
      <c r="E2185" s="11" t="s">
        <v>1454</v>
      </c>
      <c r="F2185" s="11" t="s">
        <v>1777</v>
      </c>
      <c r="G2185" s="3" t="s">
        <v>905</v>
      </c>
    </row>
    <row r="2186">
      <c r="A2186" s="2" t="s">
        <v>10993</v>
      </c>
      <c r="B2186" s="2" t="s">
        <v>6759</v>
      </c>
      <c r="C2186" s="2" t="s">
        <v>51</v>
      </c>
      <c r="D2186" s="2" t="s">
        <v>10410</v>
      </c>
      <c r="E2186" s="2" t="b">
        <v>0</v>
      </c>
      <c r="F2186" s="2">
        <v>1.0</v>
      </c>
      <c r="G2186" s="2" t="s">
        <v>905</v>
      </c>
    </row>
    <row r="2187">
      <c r="A2187" s="2" t="s">
        <v>11002</v>
      </c>
      <c r="B2187" s="2" t="s">
        <v>6759</v>
      </c>
      <c r="C2187" s="2" t="s">
        <v>98</v>
      </c>
      <c r="D2187" s="2" t="s">
        <v>10413</v>
      </c>
      <c r="E2187" s="2" t="b">
        <v>0</v>
      </c>
      <c r="F2187" s="2">
        <v>2.0</v>
      </c>
      <c r="G2187" s="2" t="s">
        <v>905</v>
      </c>
    </row>
    <row r="2188">
      <c r="A2188" s="2" t="s">
        <v>11006</v>
      </c>
      <c r="B2188" s="2" t="s">
        <v>6759</v>
      </c>
      <c r="C2188" s="2" t="s">
        <v>361</v>
      </c>
      <c r="D2188" s="2" t="s">
        <v>10415</v>
      </c>
      <c r="E2188" s="2" t="b">
        <v>0</v>
      </c>
      <c r="F2188" s="2">
        <v>3.0</v>
      </c>
      <c r="G2188" s="2" t="s">
        <v>905</v>
      </c>
    </row>
    <row r="2189">
      <c r="A2189" s="2" t="s">
        <v>11011</v>
      </c>
      <c r="B2189" s="2" t="s">
        <v>6759</v>
      </c>
      <c r="C2189" s="2" t="s">
        <v>126</v>
      </c>
      <c r="D2189" s="2" t="s">
        <v>11012</v>
      </c>
      <c r="E2189" s="2" t="b">
        <v>1</v>
      </c>
      <c r="F2189" s="2">
        <v>4.0</v>
      </c>
      <c r="G2189" s="2" t="s">
        <v>905</v>
      </c>
    </row>
    <row r="2190">
      <c r="A2190" s="2" t="s">
        <v>11014</v>
      </c>
      <c r="B2190" s="2" t="s">
        <v>6763</v>
      </c>
      <c r="C2190" s="2" t="s">
        <v>51</v>
      </c>
      <c r="D2190" s="2" t="s">
        <v>11017</v>
      </c>
      <c r="E2190" s="2" t="b">
        <v>0</v>
      </c>
      <c r="F2190" s="2">
        <v>1.0</v>
      </c>
      <c r="G2190" s="2" t="s">
        <v>905</v>
      </c>
    </row>
    <row r="2191">
      <c r="A2191" s="2" t="s">
        <v>11019</v>
      </c>
      <c r="B2191" s="2" t="s">
        <v>6763</v>
      </c>
      <c r="C2191" s="2" t="s">
        <v>98</v>
      </c>
      <c r="D2191" s="2" t="s">
        <v>11021</v>
      </c>
      <c r="E2191" s="2" t="b">
        <v>0</v>
      </c>
      <c r="F2191" s="2">
        <v>2.0</v>
      </c>
      <c r="G2191" s="2" t="s">
        <v>905</v>
      </c>
    </row>
    <row r="2192">
      <c r="A2192" s="2" t="s">
        <v>11025</v>
      </c>
      <c r="B2192" s="2" t="s">
        <v>6763</v>
      </c>
      <c r="C2192" s="2" t="s">
        <v>361</v>
      </c>
      <c r="D2192" s="2" t="s">
        <v>11027</v>
      </c>
      <c r="E2192" s="2" t="b">
        <v>0</v>
      </c>
      <c r="F2192" s="2">
        <v>3.0</v>
      </c>
      <c r="G2192" s="2" t="s">
        <v>905</v>
      </c>
    </row>
    <row r="2193">
      <c r="A2193" s="2" t="s">
        <v>11031</v>
      </c>
      <c r="B2193" s="2" t="s">
        <v>6763</v>
      </c>
      <c r="C2193" s="2" t="s">
        <v>126</v>
      </c>
      <c r="D2193" s="2" t="s">
        <v>11033</v>
      </c>
      <c r="E2193" s="2" t="b">
        <v>1</v>
      </c>
      <c r="F2193" s="2">
        <v>4.0</v>
      </c>
      <c r="G2193" s="2" t="s">
        <v>905</v>
      </c>
    </row>
    <row r="2194">
      <c r="A2194" s="3" t="s">
        <v>11035</v>
      </c>
      <c r="B2194" s="3" t="s">
        <v>6774</v>
      </c>
      <c r="C2194" s="3" t="s">
        <v>51</v>
      </c>
      <c r="D2194" s="3" t="s">
        <v>11036</v>
      </c>
      <c r="E2194" s="11" t="s">
        <v>1454</v>
      </c>
      <c r="F2194" s="11" t="s">
        <v>1060</v>
      </c>
      <c r="G2194" s="3" t="s">
        <v>905</v>
      </c>
    </row>
    <row r="2195">
      <c r="A2195" s="3" t="s">
        <v>11040</v>
      </c>
      <c r="B2195" s="3" t="s">
        <v>6774</v>
      </c>
      <c r="C2195" s="3" t="s">
        <v>98</v>
      </c>
      <c r="D2195" s="3" t="s">
        <v>11042</v>
      </c>
      <c r="E2195" s="11" t="s">
        <v>1437</v>
      </c>
      <c r="F2195" s="11" t="s">
        <v>1772</v>
      </c>
      <c r="G2195" s="3" t="s">
        <v>905</v>
      </c>
    </row>
    <row r="2196">
      <c r="A2196" s="3" t="s">
        <v>11044</v>
      </c>
      <c r="B2196" s="3" t="s">
        <v>6774</v>
      </c>
      <c r="C2196" s="3" t="s">
        <v>361</v>
      </c>
      <c r="D2196" s="3" t="s">
        <v>11046</v>
      </c>
      <c r="E2196" s="11" t="s">
        <v>1437</v>
      </c>
      <c r="F2196" s="11" t="s">
        <v>1775</v>
      </c>
      <c r="G2196" s="3" t="s">
        <v>905</v>
      </c>
    </row>
    <row r="2197">
      <c r="A2197" s="3" t="s">
        <v>11047</v>
      </c>
      <c r="B2197" s="3" t="s">
        <v>6774</v>
      </c>
      <c r="C2197" s="3" t="s">
        <v>126</v>
      </c>
      <c r="D2197" s="3" t="s">
        <v>11049</v>
      </c>
      <c r="E2197" s="11" t="s">
        <v>1437</v>
      </c>
      <c r="F2197" s="11" t="s">
        <v>1777</v>
      </c>
      <c r="G2197" s="3" t="s">
        <v>905</v>
      </c>
    </row>
    <row r="2198">
      <c r="A2198" s="2" t="s">
        <v>11053</v>
      </c>
      <c r="B2198" s="2" t="s">
        <v>6792</v>
      </c>
      <c r="C2198" s="2" t="s">
        <v>51</v>
      </c>
      <c r="D2198" s="2" t="s">
        <v>11055</v>
      </c>
      <c r="E2198" s="2" t="b">
        <v>0</v>
      </c>
      <c r="F2198" s="2">
        <v>1.0</v>
      </c>
      <c r="G2198" s="2" t="s">
        <v>905</v>
      </c>
    </row>
    <row r="2199">
      <c r="A2199" s="2" t="s">
        <v>11059</v>
      </c>
      <c r="B2199" s="2" t="s">
        <v>6792</v>
      </c>
      <c r="C2199" s="2" t="s">
        <v>98</v>
      </c>
      <c r="D2199" s="2" t="s">
        <v>11061</v>
      </c>
      <c r="E2199" s="2" t="b">
        <v>1</v>
      </c>
      <c r="F2199" s="2">
        <v>2.0</v>
      </c>
      <c r="G2199" s="2" t="s">
        <v>905</v>
      </c>
    </row>
    <row r="2200">
      <c r="A2200" s="2" t="s">
        <v>11068</v>
      </c>
      <c r="B2200" s="2" t="s">
        <v>6792</v>
      </c>
      <c r="C2200" s="2" t="s">
        <v>361</v>
      </c>
      <c r="D2200" s="2" t="s">
        <v>11070</v>
      </c>
      <c r="E2200" s="2" t="b">
        <v>0</v>
      </c>
      <c r="F2200" s="2">
        <v>3.0</v>
      </c>
      <c r="G2200" s="2" t="s">
        <v>905</v>
      </c>
    </row>
    <row r="2201">
      <c r="A2201" s="2" t="s">
        <v>11074</v>
      </c>
      <c r="B2201" s="2" t="s">
        <v>6792</v>
      </c>
      <c r="C2201" s="2" t="s">
        <v>126</v>
      </c>
      <c r="D2201" s="2" t="s">
        <v>11075</v>
      </c>
      <c r="E2201" s="2" t="b">
        <v>0</v>
      </c>
      <c r="F2201" s="2">
        <v>4.0</v>
      </c>
      <c r="G2201" s="2" t="s">
        <v>905</v>
      </c>
    </row>
    <row r="2202">
      <c r="A2202" s="2" t="s">
        <v>11078</v>
      </c>
      <c r="B2202" s="2" t="s">
        <v>6801</v>
      </c>
      <c r="C2202" s="2" t="s">
        <v>51</v>
      </c>
      <c r="D2202" s="2" t="s">
        <v>11081</v>
      </c>
      <c r="E2202" s="2" t="b">
        <v>0</v>
      </c>
      <c r="F2202" s="2">
        <v>1.0</v>
      </c>
      <c r="G2202" s="2" t="s">
        <v>905</v>
      </c>
    </row>
    <row r="2203">
      <c r="A2203" s="2" t="s">
        <v>11083</v>
      </c>
      <c r="B2203" s="2" t="s">
        <v>6801</v>
      </c>
      <c r="C2203" s="2" t="s">
        <v>98</v>
      </c>
      <c r="D2203" s="2" t="s">
        <v>11085</v>
      </c>
      <c r="E2203" s="2" t="b">
        <v>1</v>
      </c>
      <c r="F2203" s="2">
        <v>2.0</v>
      </c>
      <c r="G2203" s="2" t="s">
        <v>905</v>
      </c>
    </row>
    <row r="2204">
      <c r="A2204" s="2" t="s">
        <v>11088</v>
      </c>
      <c r="B2204" s="2" t="s">
        <v>6801</v>
      </c>
      <c r="C2204" s="2" t="s">
        <v>361</v>
      </c>
      <c r="D2204" s="2" t="s">
        <v>11090</v>
      </c>
      <c r="E2204" s="2" t="b">
        <v>0</v>
      </c>
      <c r="F2204" s="2">
        <v>3.0</v>
      </c>
      <c r="G2204" s="2" t="s">
        <v>905</v>
      </c>
    </row>
    <row r="2205">
      <c r="A2205" s="2" t="s">
        <v>11095</v>
      </c>
      <c r="B2205" s="2" t="s">
        <v>6801</v>
      </c>
      <c r="C2205" s="2" t="s">
        <v>126</v>
      </c>
      <c r="D2205" s="2" t="s">
        <v>11096</v>
      </c>
      <c r="E2205" s="2" t="b">
        <v>0</v>
      </c>
      <c r="F2205" s="2">
        <v>4.0</v>
      </c>
      <c r="G2205" s="2" t="s">
        <v>905</v>
      </c>
    </row>
    <row r="2206">
      <c r="A2206" s="2" t="s">
        <v>11102</v>
      </c>
      <c r="B2206" s="2" t="s">
        <v>6809</v>
      </c>
      <c r="C2206" s="2" t="s">
        <v>51</v>
      </c>
      <c r="D2206" s="2" t="s">
        <v>11105</v>
      </c>
      <c r="E2206" s="2" t="b">
        <v>0</v>
      </c>
      <c r="F2206" s="2">
        <v>1.0</v>
      </c>
      <c r="G2206" s="2" t="s">
        <v>905</v>
      </c>
    </row>
    <row r="2207">
      <c r="A2207" s="2" t="s">
        <v>11108</v>
      </c>
      <c r="B2207" s="2" t="s">
        <v>6809</v>
      </c>
      <c r="C2207" s="2" t="s">
        <v>98</v>
      </c>
      <c r="D2207" s="2" t="s">
        <v>11111</v>
      </c>
      <c r="E2207" s="2" t="b">
        <v>0</v>
      </c>
      <c r="F2207" s="2">
        <v>2.0</v>
      </c>
      <c r="G2207" s="2" t="s">
        <v>905</v>
      </c>
    </row>
    <row r="2208">
      <c r="A2208" s="2" t="s">
        <v>11112</v>
      </c>
      <c r="B2208" s="2" t="s">
        <v>6809</v>
      </c>
      <c r="C2208" s="2" t="s">
        <v>361</v>
      </c>
      <c r="D2208" s="2" t="s">
        <v>11115</v>
      </c>
      <c r="E2208" s="2" t="b">
        <v>1</v>
      </c>
      <c r="F2208" s="2">
        <v>3.0</v>
      </c>
      <c r="G2208" s="2" t="s">
        <v>905</v>
      </c>
    </row>
    <row r="2209">
      <c r="A2209" s="2" t="s">
        <v>11117</v>
      </c>
      <c r="B2209" s="2" t="s">
        <v>6809</v>
      </c>
      <c r="C2209" s="2" t="s">
        <v>126</v>
      </c>
      <c r="D2209" s="2" t="s">
        <v>11118</v>
      </c>
      <c r="E2209" s="2" t="b">
        <v>0</v>
      </c>
      <c r="F2209" s="2">
        <v>4.0</v>
      </c>
      <c r="G2209" s="2" t="s">
        <v>905</v>
      </c>
    </row>
    <row r="2210">
      <c r="A2210" s="2" t="s">
        <v>11120</v>
      </c>
      <c r="B2210" s="2" t="s">
        <v>6819</v>
      </c>
      <c r="C2210" s="2" t="s">
        <v>51</v>
      </c>
      <c r="D2210" s="2">
        <v>9.0</v>
      </c>
      <c r="E2210" s="2" t="b">
        <v>0</v>
      </c>
      <c r="F2210" s="2">
        <v>1.0</v>
      </c>
      <c r="G2210" s="2" t="s">
        <v>905</v>
      </c>
    </row>
    <row r="2211">
      <c r="A2211" s="2" t="s">
        <v>11124</v>
      </c>
      <c r="B2211" s="2" t="s">
        <v>6819</v>
      </c>
      <c r="C2211" s="2" t="s">
        <v>98</v>
      </c>
      <c r="D2211" s="2">
        <v>10.0</v>
      </c>
      <c r="E2211" s="2" t="b">
        <v>1</v>
      </c>
      <c r="F2211" s="2">
        <v>2.0</v>
      </c>
      <c r="G2211" s="2" t="s">
        <v>905</v>
      </c>
    </row>
    <row r="2212">
      <c r="A2212" s="2" t="s">
        <v>11127</v>
      </c>
      <c r="B2212" s="2" t="s">
        <v>6819</v>
      </c>
      <c r="C2212" s="2" t="s">
        <v>361</v>
      </c>
      <c r="D2212" s="2">
        <v>11.0</v>
      </c>
      <c r="E2212" s="2" t="b">
        <v>0</v>
      </c>
      <c r="F2212" s="2">
        <v>3.0</v>
      </c>
      <c r="G2212" s="2" t="s">
        <v>905</v>
      </c>
    </row>
    <row r="2213">
      <c r="A2213" s="2" t="s">
        <v>11129</v>
      </c>
      <c r="B2213" s="2" t="s">
        <v>6819</v>
      </c>
      <c r="C2213" s="2" t="s">
        <v>126</v>
      </c>
      <c r="D2213" s="2">
        <v>12.0</v>
      </c>
      <c r="E2213" s="2" t="b">
        <v>0</v>
      </c>
      <c r="F2213" s="2">
        <v>4.0</v>
      </c>
      <c r="G2213" s="2" t="s">
        <v>905</v>
      </c>
    </row>
    <row r="2214">
      <c r="A2214" s="2" t="s">
        <v>11132</v>
      </c>
      <c r="B2214" s="2" t="s">
        <v>6824</v>
      </c>
      <c r="C2214" s="2" t="s">
        <v>51</v>
      </c>
      <c r="D2214" s="2" t="s">
        <v>10199</v>
      </c>
      <c r="E2214" s="2" t="b">
        <v>0</v>
      </c>
      <c r="F2214" s="2">
        <v>1.0</v>
      </c>
      <c r="G2214" s="2" t="s">
        <v>905</v>
      </c>
    </row>
    <row r="2215">
      <c r="A2215" s="2" t="s">
        <v>11135</v>
      </c>
      <c r="B2215" s="2" t="s">
        <v>6824</v>
      </c>
      <c r="C2215" s="2" t="s">
        <v>98</v>
      </c>
      <c r="D2215" s="2" t="s">
        <v>11136</v>
      </c>
      <c r="E2215" s="2" t="b">
        <v>0</v>
      </c>
      <c r="F2215" s="2">
        <v>2.0</v>
      </c>
      <c r="G2215" s="2" t="s">
        <v>905</v>
      </c>
    </row>
    <row r="2216">
      <c r="A2216" s="2" t="s">
        <v>11139</v>
      </c>
      <c r="B2216" s="2" t="s">
        <v>6824</v>
      </c>
      <c r="C2216" s="2" t="s">
        <v>361</v>
      </c>
      <c r="D2216" s="2" t="s">
        <v>10213</v>
      </c>
      <c r="E2216" s="2" t="b">
        <v>0</v>
      </c>
      <c r="F2216" s="2">
        <v>3.0</v>
      </c>
      <c r="G2216" s="2" t="s">
        <v>905</v>
      </c>
    </row>
    <row r="2217">
      <c r="A2217" s="2" t="s">
        <v>11144</v>
      </c>
      <c r="B2217" s="2" t="s">
        <v>6824</v>
      </c>
      <c r="C2217" s="2" t="s">
        <v>126</v>
      </c>
      <c r="D2217" s="2" t="s">
        <v>11147</v>
      </c>
      <c r="E2217" s="2" t="b">
        <v>1</v>
      </c>
      <c r="F2217" s="2">
        <v>4.0</v>
      </c>
      <c r="G2217" s="2" t="s">
        <v>905</v>
      </c>
    </row>
    <row r="2218">
      <c r="A2218" s="2" t="s">
        <v>11150</v>
      </c>
      <c r="B2218" s="2" t="s">
        <v>6831</v>
      </c>
      <c r="C2218" s="2" t="s">
        <v>51</v>
      </c>
      <c r="D2218" s="2" t="s">
        <v>10199</v>
      </c>
      <c r="E2218" s="2" t="b">
        <v>0</v>
      </c>
      <c r="F2218" s="2">
        <v>1.0</v>
      </c>
      <c r="G2218" s="2" t="s">
        <v>905</v>
      </c>
    </row>
    <row r="2219">
      <c r="A2219" s="2" t="s">
        <v>11153</v>
      </c>
      <c r="B2219" s="2" t="s">
        <v>6831</v>
      </c>
      <c r="C2219" s="2" t="s">
        <v>98</v>
      </c>
      <c r="D2219" s="2" t="s">
        <v>10203</v>
      </c>
      <c r="E2219" s="2" t="b">
        <v>1</v>
      </c>
      <c r="F2219" s="2">
        <v>2.0</v>
      </c>
      <c r="G2219" s="2" t="s">
        <v>905</v>
      </c>
    </row>
    <row r="2220">
      <c r="A2220" s="2" t="s">
        <v>11154</v>
      </c>
      <c r="B2220" s="2" t="s">
        <v>6831</v>
      </c>
      <c r="C2220" s="2" t="s">
        <v>361</v>
      </c>
      <c r="D2220" s="2" t="s">
        <v>10208</v>
      </c>
      <c r="E2220" s="2" t="b">
        <v>0</v>
      </c>
      <c r="F2220" s="2">
        <v>3.0</v>
      </c>
      <c r="G2220" s="2" t="s">
        <v>905</v>
      </c>
    </row>
    <row r="2221">
      <c r="A2221" s="2" t="s">
        <v>11156</v>
      </c>
      <c r="B2221" s="2" t="s">
        <v>6831</v>
      </c>
      <c r="C2221" s="2" t="s">
        <v>126</v>
      </c>
      <c r="D2221" s="2" t="s">
        <v>10213</v>
      </c>
      <c r="E2221" s="2" t="b">
        <v>0</v>
      </c>
      <c r="F2221" s="2">
        <v>4.0</v>
      </c>
      <c r="G2221" s="2" t="s">
        <v>905</v>
      </c>
    </row>
    <row r="2222">
      <c r="A2222" s="2" t="s">
        <v>11160</v>
      </c>
      <c r="B2222" s="2" t="s">
        <v>6837</v>
      </c>
      <c r="C2222" s="2" t="s">
        <v>51</v>
      </c>
      <c r="D2222" s="2" t="s">
        <v>11163</v>
      </c>
      <c r="E2222" s="2" t="b">
        <v>0</v>
      </c>
      <c r="F2222" s="2">
        <v>1.0</v>
      </c>
      <c r="G2222" s="2" t="s">
        <v>905</v>
      </c>
    </row>
    <row r="2223">
      <c r="A2223" s="2" t="s">
        <v>11168</v>
      </c>
      <c r="B2223" s="2" t="s">
        <v>6837</v>
      </c>
      <c r="C2223" s="2" t="s">
        <v>98</v>
      </c>
      <c r="D2223" s="2" t="s">
        <v>11169</v>
      </c>
      <c r="E2223" s="2" t="b">
        <v>0</v>
      </c>
      <c r="F2223" s="2">
        <v>2.0</v>
      </c>
      <c r="G2223" s="2" t="s">
        <v>905</v>
      </c>
    </row>
    <row r="2224">
      <c r="A2224" s="2" t="s">
        <v>11173</v>
      </c>
      <c r="B2224" s="2" t="s">
        <v>6837</v>
      </c>
      <c r="C2224" s="2" t="s">
        <v>361</v>
      </c>
      <c r="D2224" s="2" t="s">
        <v>11175</v>
      </c>
      <c r="E2224" s="2" t="b">
        <v>0</v>
      </c>
      <c r="F2224" s="2">
        <v>3.0</v>
      </c>
      <c r="G2224" s="2" t="s">
        <v>905</v>
      </c>
    </row>
    <row r="2225">
      <c r="A2225" s="2" t="s">
        <v>11177</v>
      </c>
      <c r="B2225" s="2" t="s">
        <v>6837</v>
      </c>
      <c r="C2225" s="2" t="s">
        <v>126</v>
      </c>
      <c r="D2225" s="2" t="s">
        <v>11179</v>
      </c>
      <c r="E2225" s="2" t="b">
        <v>1</v>
      </c>
      <c r="F2225" s="2">
        <v>4.0</v>
      </c>
      <c r="G2225" s="2" t="s">
        <v>905</v>
      </c>
    </row>
    <row r="2226">
      <c r="A2226" s="2" t="s">
        <v>11181</v>
      </c>
      <c r="B2226" s="2" t="s">
        <v>6843</v>
      </c>
      <c r="C2226" s="2" t="s">
        <v>51</v>
      </c>
      <c r="D2226" s="2" t="s">
        <v>10275</v>
      </c>
      <c r="E2226" s="2" t="b">
        <v>0</v>
      </c>
      <c r="F2226" s="2">
        <v>1.0</v>
      </c>
      <c r="G2226" s="2" t="s">
        <v>905</v>
      </c>
    </row>
    <row r="2227">
      <c r="A2227" s="2" t="s">
        <v>11183</v>
      </c>
      <c r="B2227" s="2" t="s">
        <v>6843</v>
      </c>
      <c r="C2227" s="2" t="s">
        <v>98</v>
      </c>
      <c r="D2227" s="2" t="s">
        <v>10287</v>
      </c>
      <c r="E2227" s="2" t="b">
        <v>1</v>
      </c>
      <c r="F2227" s="2">
        <v>2.0</v>
      </c>
      <c r="G2227" s="2" t="s">
        <v>905</v>
      </c>
    </row>
    <row r="2228">
      <c r="A2228" s="2" t="s">
        <v>11187</v>
      </c>
      <c r="B2228" s="2" t="s">
        <v>6843</v>
      </c>
      <c r="C2228" s="2" t="s">
        <v>361</v>
      </c>
      <c r="D2228" s="2" t="s">
        <v>5118</v>
      </c>
      <c r="E2228" s="2" t="b">
        <v>0</v>
      </c>
      <c r="F2228" s="2">
        <v>3.0</v>
      </c>
      <c r="G2228" s="2" t="s">
        <v>905</v>
      </c>
    </row>
    <row r="2229">
      <c r="A2229" s="2" t="s">
        <v>11192</v>
      </c>
      <c r="B2229" s="2" t="s">
        <v>6843</v>
      </c>
      <c r="C2229" s="2" t="s">
        <v>126</v>
      </c>
      <c r="D2229" s="2" t="s">
        <v>10291</v>
      </c>
      <c r="E2229" s="2" t="b">
        <v>0</v>
      </c>
      <c r="F2229" s="2">
        <v>4.0</v>
      </c>
      <c r="G2229" s="2" t="s">
        <v>905</v>
      </c>
    </row>
    <row r="2230">
      <c r="A2230" s="2" t="s">
        <v>11199</v>
      </c>
      <c r="B2230" s="2" t="s">
        <v>6847</v>
      </c>
      <c r="C2230" s="2" t="s">
        <v>51</v>
      </c>
      <c r="D2230" s="2">
        <v>10.0</v>
      </c>
      <c r="E2230" s="2" t="b">
        <v>0</v>
      </c>
      <c r="F2230" s="2">
        <v>1.0</v>
      </c>
      <c r="G2230" s="2" t="s">
        <v>905</v>
      </c>
    </row>
    <row r="2231">
      <c r="A2231" s="2" t="s">
        <v>11202</v>
      </c>
      <c r="B2231" s="2" t="s">
        <v>6847</v>
      </c>
      <c r="C2231" s="2" t="s">
        <v>98</v>
      </c>
      <c r="D2231" s="2">
        <v>18.0</v>
      </c>
      <c r="E2231" s="2" t="b">
        <v>0</v>
      </c>
      <c r="F2231" s="2">
        <v>2.0</v>
      </c>
      <c r="G2231" s="2" t="s">
        <v>905</v>
      </c>
    </row>
    <row r="2232">
      <c r="A2232" s="2" t="s">
        <v>11204</v>
      </c>
      <c r="B2232" s="2" t="s">
        <v>6847</v>
      </c>
      <c r="C2232" s="2" t="s">
        <v>361</v>
      </c>
      <c r="D2232" s="2">
        <v>20.0</v>
      </c>
      <c r="E2232" s="2" t="b">
        <v>1</v>
      </c>
      <c r="F2232" s="2">
        <v>3.0</v>
      </c>
      <c r="G2232" s="2" t="s">
        <v>905</v>
      </c>
    </row>
    <row r="2233">
      <c r="A2233" s="2" t="s">
        <v>11207</v>
      </c>
      <c r="B2233" s="2" t="s">
        <v>6847</v>
      </c>
      <c r="C2233" s="2" t="s">
        <v>126</v>
      </c>
      <c r="D2233" s="2">
        <v>30.0</v>
      </c>
      <c r="E2233" s="2" t="b">
        <v>0</v>
      </c>
      <c r="F2233" s="2">
        <v>4.0</v>
      </c>
      <c r="G2233" s="2" t="s">
        <v>905</v>
      </c>
    </row>
    <row r="2234">
      <c r="A2234" s="2" t="s">
        <v>11211</v>
      </c>
      <c r="B2234" s="2" t="s">
        <v>6850</v>
      </c>
      <c r="C2234" s="2" t="s">
        <v>51</v>
      </c>
      <c r="D2234" s="2" t="s">
        <v>11213</v>
      </c>
      <c r="E2234" s="2" t="b">
        <v>0</v>
      </c>
      <c r="F2234" s="2">
        <v>1.0</v>
      </c>
      <c r="G2234" s="2" t="s">
        <v>905</v>
      </c>
    </row>
    <row r="2235">
      <c r="A2235" s="2" t="s">
        <v>11215</v>
      </c>
      <c r="B2235" s="2" t="s">
        <v>6850</v>
      </c>
      <c r="C2235" s="2" t="s">
        <v>98</v>
      </c>
      <c r="D2235" s="2" t="s">
        <v>11216</v>
      </c>
      <c r="E2235" s="2" t="b">
        <v>0</v>
      </c>
      <c r="F2235" s="2">
        <v>2.0</v>
      </c>
      <c r="G2235" s="2" t="s">
        <v>905</v>
      </c>
    </row>
    <row r="2236">
      <c r="A2236" s="2" t="s">
        <v>11221</v>
      </c>
      <c r="B2236" s="2" t="s">
        <v>6850</v>
      </c>
      <c r="C2236" s="2" t="s">
        <v>361</v>
      </c>
      <c r="D2236" s="2" t="s">
        <v>11223</v>
      </c>
      <c r="E2236" s="2" t="b">
        <v>1</v>
      </c>
      <c r="F2236" s="2">
        <v>3.0</v>
      </c>
      <c r="G2236" s="2" t="s">
        <v>905</v>
      </c>
    </row>
    <row r="2237">
      <c r="A2237" s="2" t="s">
        <v>11226</v>
      </c>
      <c r="B2237" s="2" t="s">
        <v>6850</v>
      </c>
      <c r="C2237" s="2" t="s">
        <v>126</v>
      </c>
      <c r="D2237" s="2" t="s">
        <v>11227</v>
      </c>
      <c r="E2237" s="2" t="b">
        <v>0</v>
      </c>
      <c r="F2237" s="2">
        <v>4.0</v>
      </c>
      <c r="G2237" s="2" t="s">
        <v>905</v>
      </c>
    </row>
    <row r="2238">
      <c r="A2238" s="2" t="s">
        <v>11232</v>
      </c>
      <c r="B2238" s="2" t="s">
        <v>6853</v>
      </c>
      <c r="C2238" s="2" t="s">
        <v>51</v>
      </c>
      <c r="D2238" s="2" t="s">
        <v>11235</v>
      </c>
      <c r="E2238" s="2" t="b">
        <v>0</v>
      </c>
      <c r="F2238" s="2">
        <v>1.0</v>
      </c>
      <c r="G2238" s="2" t="s">
        <v>905</v>
      </c>
    </row>
    <row r="2239">
      <c r="A2239" s="2" t="s">
        <v>11237</v>
      </c>
      <c r="B2239" s="2" t="s">
        <v>6853</v>
      </c>
      <c r="C2239" s="2" t="s">
        <v>98</v>
      </c>
      <c r="D2239" s="2" t="s">
        <v>11238</v>
      </c>
      <c r="E2239" s="2" t="b">
        <v>1</v>
      </c>
      <c r="F2239" s="2">
        <v>2.0</v>
      </c>
      <c r="G2239" s="2" t="s">
        <v>905</v>
      </c>
    </row>
    <row r="2240">
      <c r="A2240" s="2" t="s">
        <v>11240</v>
      </c>
      <c r="B2240" s="2" t="s">
        <v>6853</v>
      </c>
      <c r="C2240" s="2" t="s">
        <v>361</v>
      </c>
      <c r="D2240" s="2" t="s">
        <v>11241</v>
      </c>
      <c r="E2240" s="2" t="b">
        <v>0</v>
      </c>
      <c r="F2240" s="2">
        <v>3.0</v>
      </c>
      <c r="G2240" s="2" t="s">
        <v>905</v>
      </c>
    </row>
    <row r="2241">
      <c r="A2241" s="2" t="s">
        <v>11243</v>
      </c>
      <c r="B2241" s="2" t="s">
        <v>6853</v>
      </c>
      <c r="C2241" s="2" t="s">
        <v>126</v>
      </c>
      <c r="D2241" s="2" t="s">
        <v>11245</v>
      </c>
      <c r="E2241" s="2" t="b">
        <v>0</v>
      </c>
      <c r="F2241" s="2">
        <v>4.0</v>
      </c>
      <c r="G2241" s="2" t="s">
        <v>905</v>
      </c>
    </row>
    <row r="2242">
      <c r="A2242" s="2" t="s">
        <v>11248</v>
      </c>
      <c r="B2242" s="2" t="s">
        <v>6860</v>
      </c>
      <c r="C2242" s="2" t="s">
        <v>51</v>
      </c>
      <c r="D2242" s="2" t="s">
        <v>11249</v>
      </c>
      <c r="E2242" s="2" t="b">
        <v>1</v>
      </c>
      <c r="F2242" s="2">
        <v>1.0</v>
      </c>
      <c r="G2242" s="2" t="s">
        <v>905</v>
      </c>
    </row>
    <row r="2243">
      <c r="A2243" s="2" t="s">
        <v>11254</v>
      </c>
      <c r="B2243" s="2" t="s">
        <v>6860</v>
      </c>
      <c r="C2243" s="2" t="s">
        <v>98</v>
      </c>
      <c r="D2243" s="2" t="s">
        <v>11256</v>
      </c>
      <c r="E2243" s="2" t="b">
        <v>0</v>
      </c>
      <c r="F2243" s="2">
        <v>2.0</v>
      </c>
      <c r="G2243" s="2" t="s">
        <v>905</v>
      </c>
    </row>
    <row r="2244">
      <c r="A2244" s="2" t="s">
        <v>11259</v>
      </c>
      <c r="B2244" s="2" t="s">
        <v>6860</v>
      </c>
      <c r="C2244" s="2" t="s">
        <v>361</v>
      </c>
      <c r="D2244" s="2" t="s">
        <v>11260</v>
      </c>
      <c r="E2244" s="2" t="b">
        <v>0</v>
      </c>
      <c r="F2244" s="2">
        <v>3.0</v>
      </c>
      <c r="G2244" s="2" t="s">
        <v>905</v>
      </c>
    </row>
    <row r="2245">
      <c r="A2245" s="2" t="s">
        <v>11262</v>
      </c>
      <c r="B2245" s="2" t="s">
        <v>6860</v>
      </c>
      <c r="C2245" s="2" t="s">
        <v>126</v>
      </c>
      <c r="D2245" s="2" t="s">
        <v>11264</v>
      </c>
      <c r="E2245" s="2" t="b">
        <v>0</v>
      </c>
      <c r="F2245" s="2">
        <v>4.0</v>
      </c>
      <c r="G2245" s="2" t="s">
        <v>905</v>
      </c>
    </row>
    <row r="2246">
      <c r="A2246" s="2" t="s">
        <v>11267</v>
      </c>
      <c r="B2246" s="2" t="s">
        <v>6864</v>
      </c>
      <c r="C2246" s="2" t="s">
        <v>51</v>
      </c>
      <c r="D2246" s="2" t="s">
        <v>10199</v>
      </c>
      <c r="E2246" s="2" t="b">
        <v>0</v>
      </c>
      <c r="F2246" s="2">
        <v>1.0</v>
      </c>
      <c r="G2246" s="2" t="s">
        <v>905</v>
      </c>
    </row>
    <row r="2247">
      <c r="A2247" s="2" t="s">
        <v>11270</v>
      </c>
      <c r="B2247" s="2" t="s">
        <v>6864</v>
      </c>
      <c r="C2247" s="2" t="s">
        <v>98</v>
      </c>
      <c r="D2247" s="2" t="s">
        <v>11273</v>
      </c>
      <c r="E2247" s="2" t="b">
        <v>1</v>
      </c>
      <c r="F2247" s="2">
        <v>2.0</v>
      </c>
      <c r="G2247" s="2" t="s">
        <v>905</v>
      </c>
    </row>
    <row r="2248">
      <c r="A2248" s="2" t="s">
        <v>11275</v>
      </c>
      <c r="B2248" s="2" t="s">
        <v>6864</v>
      </c>
      <c r="C2248" s="2" t="s">
        <v>361</v>
      </c>
      <c r="D2248" s="2" t="s">
        <v>11277</v>
      </c>
      <c r="E2248" s="2" t="b">
        <v>0</v>
      </c>
      <c r="F2248" s="2">
        <v>3.0</v>
      </c>
      <c r="G2248" s="2" t="s">
        <v>905</v>
      </c>
    </row>
    <row r="2249">
      <c r="A2249" s="2" t="s">
        <v>11279</v>
      </c>
      <c r="B2249" s="2" t="s">
        <v>6864</v>
      </c>
      <c r="C2249" s="2" t="s">
        <v>126</v>
      </c>
      <c r="D2249" s="2" t="s">
        <v>11280</v>
      </c>
      <c r="E2249" s="2" t="b">
        <v>0</v>
      </c>
      <c r="F2249" s="2">
        <v>4.0</v>
      </c>
      <c r="G2249" s="2" t="s">
        <v>905</v>
      </c>
    </row>
    <row r="2250">
      <c r="A2250" s="2" t="s">
        <v>11282</v>
      </c>
      <c r="B2250" s="2" t="s">
        <v>6869</v>
      </c>
      <c r="C2250" s="2" t="s">
        <v>51</v>
      </c>
      <c r="D2250" s="2" t="s">
        <v>11285</v>
      </c>
      <c r="E2250" s="2" t="b">
        <v>0</v>
      </c>
      <c r="F2250" s="2">
        <v>1.0</v>
      </c>
      <c r="G2250" s="2" t="s">
        <v>905</v>
      </c>
    </row>
    <row r="2251">
      <c r="A2251" s="2" t="s">
        <v>11288</v>
      </c>
      <c r="B2251" s="2" t="s">
        <v>6869</v>
      </c>
      <c r="C2251" s="2" t="s">
        <v>98</v>
      </c>
      <c r="D2251" s="2" t="s">
        <v>11289</v>
      </c>
      <c r="E2251" s="2" t="b">
        <v>1</v>
      </c>
      <c r="F2251" s="2">
        <v>2.0</v>
      </c>
      <c r="G2251" s="2" t="s">
        <v>905</v>
      </c>
    </row>
    <row r="2252">
      <c r="A2252" s="2" t="s">
        <v>11292</v>
      </c>
      <c r="B2252" s="2" t="s">
        <v>6869</v>
      </c>
      <c r="C2252" s="2" t="s">
        <v>361</v>
      </c>
      <c r="D2252" s="2" t="s">
        <v>11293</v>
      </c>
      <c r="E2252" s="2" t="b">
        <v>0</v>
      </c>
      <c r="F2252" s="2">
        <v>3.0</v>
      </c>
      <c r="G2252" s="2" t="s">
        <v>905</v>
      </c>
    </row>
    <row r="2253">
      <c r="A2253" s="2" t="s">
        <v>11297</v>
      </c>
      <c r="B2253" s="2" t="s">
        <v>6869</v>
      </c>
      <c r="C2253" s="2" t="s">
        <v>126</v>
      </c>
      <c r="D2253" s="2" t="s">
        <v>11299</v>
      </c>
      <c r="E2253" s="2" t="b">
        <v>0</v>
      </c>
      <c r="F2253" s="2">
        <v>4.0</v>
      </c>
      <c r="G2253" s="2" t="s">
        <v>905</v>
      </c>
    </row>
    <row r="2254">
      <c r="A2254" s="2" t="s">
        <v>11301</v>
      </c>
      <c r="B2254" s="2" t="s">
        <v>6875</v>
      </c>
      <c r="C2254" s="2" t="s">
        <v>51</v>
      </c>
      <c r="D2254" s="2" t="s">
        <v>11302</v>
      </c>
      <c r="E2254" s="2" t="b">
        <v>1</v>
      </c>
      <c r="F2254" s="2">
        <v>1.0</v>
      </c>
      <c r="G2254" s="2" t="s">
        <v>905</v>
      </c>
    </row>
    <row r="2255">
      <c r="A2255" s="2" t="s">
        <v>11305</v>
      </c>
      <c r="B2255" s="2" t="s">
        <v>6875</v>
      </c>
      <c r="C2255" s="2" t="s">
        <v>98</v>
      </c>
      <c r="D2255" s="2" t="s">
        <v>11306</v>
      </c>
      <c r="E2255" s="2" t="b">
        <v>0</v>
      </c>
      <c r="F2255" s="2">
        <v>2.0</v>
      </c>
      <c r="G2255" s="2" t="s">
        <v>905</v>
      </c>
    </row>
    <row r="2256">
      <c r="A2256" s="2" t="s">
        <v>11308</v>
      </c>
      <c r="B2256" s="2" t="s">
        <v>6875</v>
      </c>
      <c r="C2256" s="2" t="s">
        <v>361</v>
      </c>
      <c r="D2256" s="2" t="s">
        <v>11310</v>
      </c>
      <c r="E2256" s="2" t="b">
        <v>0</v>
      </c>
      <c r="F2256" s="2">
        <v>3.0</v>
      </c>
      <c r="G2256" s="2" t="s">
        <v>905</v>
      </c>
    </row>
    <row r="2257">
      <c r="A2257" s="2" t="s">
        <v>11313</v>
      </c>
      <c r="B2257" s="2" t="s">
        <v>6875</v>
      </c>
      <c r="C2257" s="2" t="s">
        <v>126</v>
      </c>
      <c r="D2257" s="2" t="s">
        <v>11315</v>
      </c>
      <c r="E2257" s="2" t="b">
        <v>0</v>
      </c>
      <c r="F2257" s="2">
        <v>4.0</v>
      </c>
      <c r="G2257" s="2" t="s">
        <v>905</v>
      </c>
    </row>
    <row r="2258">
      <c r="A2258" s="2" t="s">
        <v>11319</v>
      </c>
      <c r="B2258" s="2" t="s">
        <v>6881</v>
      </c>
      <c r="C2258" s="2" t="s">
        <v>51</v>
      </c>
      <c r="D2258" s="2" t="s">
        <v>11322</v>
      </c>
      <c r="E2258" s="2" t="b">
        <v>1</v>
      </c>
      <c r="F2258" s="2">
        <v>1.0</v>
      </c>
      <c r="G2258" s="2" t="s">
        <v>905</v>
      </c>
    </row>
    <row r="2259">
      <c r="A2259" s="2" t="s">
        <v>11324</v>
      </c>
      <c r="B2259" s="2" t="s">
        <v>6881</v>
      </c>
      <c r="C2259" s="2" t="s">
        <v>98</v>
      </c>
      <c r="D2259" s="2" t="s">
        <v>11328</v>
      </c>
      <c r="E2259" s="2" t="b">
        <v>0</v>
      </c>
      <c r="F2259" s="2">
        <v>2.0</v>
      </c>
      <c r="G2259" s="2" t="s">
        <v>905</v>
      </c>
    </row>
    <row r="2260">
      <c r="A2260" s="2" t="s">
        <v>11330</v>
      </c>
      <c r="B2260" s="2" t="s">
        <v>6881</v>
      </c>
      <c r="C2260" s="2" t="s">
        <v>361</v>
      </c>
      <c r="D2260" s="2" t="s">
        <v>11332</v>
      </c>
      <c r="E2260" s="2" t="b">
        <v>0</v>
      </c>
      <c r="F2260" s="2">
        <v>3.0</v>
      </c>
      <c r="G2260" s="2" t="s">
        <v>905</v>
      </c>
    </row>
    <row r="2261">
      <c r="A2261" s="2" t="s">
        <v>11335</v>
      </c>
      <c r="B2261" s="2" t="s">
        <v>6881</v>
      </c>
      <c r="C2261" s="2" t="s">
        <v>126</v>
      </c>
      <c r="D2261" s="2" t="s">
        <v>11337</v>
      </c>
      <c r="E2261" s="2" t="b">
        <v>0</v>
      </c>
      <c r="F2261" s="2">
        <v>4.0</v>
      </c>
      <c r="G2261" s="2" t="s">
        <v>905</v>
      </c>
    </row>
    <row r="2262">
      <c r="A2262" s="2" t="s">
        <v>11340</v>
      </c>
      <c r="B2262" s="2" t="s">
        <v>6888</v>
      </c>
      <c r="C2262" s="2" t="s">
        <v>51</v>
      </c>
      <c r="D2262" s="2" t="s">
        <v>11343</v>
      </c>
      <c r="E2262" s="2" t="b">
        <v>0</v>
      </c>
      <c r="F2262" s="2">
        <v>1.0</v>
      </c>
      <c r="G2262" s="2" t="s">
        <v>905</v>
      </c>
    </row>
    <row r="2263">
      <c r="A2263" s="2" t="s">
        <v>11344</v>
      </c>
      <c r="B2263" s="2" t="s">
        <v>6888</v>
      </c>
      <c r="C2263" s="2" t="s">
        <v>98</v>
      </c>
      <c r="D2263" s="2" t="s">
        <v>11346</v>
      </c>
      <c r="E2263" s="2" t="b">
        <v>0</v>
      </c>
      <c r="F2263" s="2">
        <v>2.0</v>
      </c>
      <c r="G2263" s="2" t="s">
        <v>905</v>
      </c>
    </row>
    <row r="2264">
      <c r="A2264" s="2" t="s">
        <v>11349</v>
      </c>
      <c r="B2264" s="2" t="s">
        <v>6888</v>
      </c>
      <c r="C2264" s="2" t="s">
        <v>361</v>
      </c>
      <c r="D2264" s="2" t="s">
        <v>11350</v>
      </c>
      <c r="E2264" s="2" t="b">
        <v>1</v>
      </c>
      <c r="F2264" s="2">
        <v>3.0</v>
      </c>
      <c r="G2264" s="2" t="s">
        <v>905</v>
      </c>
    </row>
    <row r="2265">
      <c r="A2265" s="2" t="s">
        <v>11354</v>
      </c>
      <c r="B2265" s="2" t="s">
        <v>6888</v>
      </c>
      <c r="C2265" s="2" t="s">
        <v>126</v>
      </c>
      <c r="D2265" s="2" t="s">
        <v>11356</v>
      </c>
      <c r="E2265" s="2" t="b">
        <v>0</v>
      </c>
      <c r="F2265" s="2">
        <v>4.0</v>
      </c>
      <c r="G2265" s="2" t="s">
        <v>905</v>
      </c>
    </row>
    <row r="2266">
      <c r="A2266" s="3" t="s">
        <v>11359</v>
      </c>
      <c r="B2266" s="3" t="s">
        <v>6893</v>
      </c>
      <c r="C2266" s="3" t="s">
        <v>51</v>
      </c>
      <c r="D2266" s="3" t="s">
        <v>11361</v>
      </c>
      <c r="E2266" s="3" t="b">
        <v>1</v>
      </c>
      <c r="F2266" s="3">
        <v>1.0</v>
      </c>
      <c r="G2266" s="3" t="s">
        <v>905</v>
      </c>
    </row>
    <row r="2267">
      <c r="A2267" s="3" t="s">
        <v>11363</v>
      </c>
      <c r="B2267" s="3" t="s">
        <v>6893</v>
      </c>
      <c r="C2267" s="3" t="s">
        <v>98</v>
      </c>
      <c r="D2267" s="3" t="s">
        <v>10361</v>
      </c>
      <c r="E2267" s="3" t="b">
        <v>0</v>
      </c>
      <c r="F2267" s="3">
        <v>2.0</v>
      </c>
      <c r="G2267" s="3" t="s">
        <v>905</v>
      </c>
    </row>
    <row r="2268">
      <c r="A2268" s="3" t="s">
        <v>11367</v>
      </c>
      <c r="B2268" s="3" t="s">
        <v>6893</v>
      </c>
      <c r="C2268" s="3" t="s">
        <v>361</v>
      </c>
      <c r="D2268" s="3" t="s">
        <v>10367</v>
      </c>
      <c r="E2268" s="3" t="b">
        <v>0</v>
      </c>
      <c r="F2268" s="3">
        <v>3.0</v>
      </c>
      <c r="G2268" s="3" t="s">
        <v>905</v>
      </c>
    </row>
    <row r="2269">
      <c r="A2269" s="3" t="s">
        <v>11370</v>
      </c>
      <c r="B2269" s="3" t="s">
        <v>6893</v>
      </c>
      <c r="C2269" s="3" t="s">
        <v>126</v>
      </c>
      <c r="D2269" s="3" t="s">
        <v>10346</v>
      </c>
      <c r="E2269" s="3" t="b">
        <v>0</v>
      </c>
      <c r="F2269" s="3">
        <v>4.0</v>
      </c>
      <c r="G2269" s="3" t="s">
        <v>905</v>
      </c>
    </row>
    <row r="2270">
      <c r="A2270" s="3" t="s">
        <v>11373</v>
      </c>
      <c r="B2270" s="3" t="s">
        <v>6898</v>
      </c>
      <c r="C2270" s="3" t="s">
        <v>51</v>
      </c>
      <c r="D2270" s="3" t="s">
        <v>11374</v>
      </c>
      <c r="E2270" s="3" t="b">
        <v>0</v>
      </c>
      <c r="F2270" s="3">
        <v>1.0</v>
      </c>
      <c r="G2270" s="3" t="s">
        <v>905</v>
      </c>
    </row>
    <row r="2271">
      <c r="A2271" s="3" t="s">
        <v>11377</v>
      </c>
      <c r="B2271" s="3" t="s">
        <v>6898</v>
      </c>
      <c r="C2271" s="3" t="s">
        <v>98</v>
      </c>
      <c r="D2271" s="3" t="s">
        <v>11378</v>
      </c>
      <c r="E2271" s="3" t="b">
        <v>1</v>
      </c>
      <c r="F2271" s="3">
        <v>2.0</v>
      </c>
      <c r="G2271" s="3" t="s">
        <v>905</v>
      </c>
    </row>
    <row r="2272">
      <c r="A2272" s="3" t="s">
        <v>11384</v>
      </c>
      <c r="B2272" s="3" t="s">
        <v>6898</v>
      </c>
      <c r="C2272" s="3" t="s">
        <v>361</v>
      </c>
      <c r="D2272" s="3" t="s">
        <v>11387</v>
      </c>
      <c r="E2272" s="3" t="b">
        <v>0</v>
      </c>
      <c r="F2272" s="3">
        <v>3.0</v>
      </c>
      <c r="G2272" s="3" t="s">
        <v>905</v>
      </c>
    </row>
    <row r="2273">
      <c r="A2273" s="3" t="s">
        <v>11392</v>
      </c>
      <c r="B2273" s="3" t="s">
        <v>6898</v>
      </c>
      <c r="C2273" s="3" t="s">
        <v>126</v>
      </c>
      <c r="D2273" s="3" t="s">
        <v>11394</v>
      </c>
      <c r="E2273" s="3" t="b">
        <v>0</v>
      </c>
      <c r="F2273" s="3">
        <v>4.0</v>
      </c>
      <c r="G2273" s="3" t="s">
        <v>905</v>
      </c>
    </row>
    <row r="2274">
      <c r="A2274" s="3" t="s">
        <v>11399</v>
      </c>
      <c r="B2274" s="3" t="s">
        <v>6908</v>
      </c>
      <c r="C2274" s="3" t="s">
        <v>51</v>
      </c>
      <c r="D2274" s="3" t="s">
        <v>11401</v>
      </c>
      <c r="E2274" s="3" t="b">
        <v>0</v>
      </c>
      <c r="F2274" s="3">
        <v>1.0</v>
      </c>
      <c r="G2274" s="3" t="s">
        <v>905</v>
      </c>
    </row>
    <row r="2275">
      <c r="A2275" s="3" t="s">
        <v>11405</v>
      </c>
      <c r="B2275" s="3" t="s">
        <v>6908</v>
      </c>
      <c r="C2275" s="3" t="s">
        <v>98</v>
      </c>
      <c r="D2275" s="3" t="s">
        <v>11407</v>
      </c>
      <c r="E2275" s="3" t="b">
        <v>0</v>
      </c>
      <c r="F2275" s="3">
        <v>2.0</v>
      </c>
      <c r="G2275" s="3" t="s">
        <v>905</v>
      </c>
    </row>
    <row r="2276">
      <c r="A2276" s="3" t="s">
        <v>11410</v>
      </c>
      <c r="B2276" s="3" t="s">
        <v>6908</v>
      </c>
      <c r="C2276" s="3" t="s">
        <v>361</v>
      </c>
      <c r="D2276" s="3" t="s">
        <v>11412</v>
      </c>
      <c r="E2276" s="3" t="b">
        <v>1</v>
      </c>
      <c r="F2276" s="3">
        <v>3.0</v>
      </c>
      <c r="G2276" s="3" t="s">
        <v>905</v>
      </c>
    </row>
    <row r="2277">
      <c r="A2277" s="3" t="s">
        <v>11415</v>
      </c>
      <c r="B2277" s="3" t="s">
        <v>6908</v>
      </c>
      <c r="C2277" s="3" t="s">
        <v>126</v>
      </c>
      <c r="D2277" s="3" t="s">
        <v>11416</v>
      </c>
      <c r="E2277" s="3" t="b">
        <v>0</v>
      </c>
      <c r="F2277" s="3">
        <v>4.0</v>
      </c>
      <c r="G2277" s="3" t="s">
        <v>905</v>
      </c>
    </row>
    <row r="2278">
      <c r="A2278" s="3" t="s">
        <v>11420</v>
      </c>
      <c r="B2278" s="3" t="s">
        <v>6916</v>
      </c>
      <c r="C2278" s="3" t="s">
        <v>51</v>
      </c>
      <c r="D2278" s="3" t="s">
        <v>11423</v>
      </c>
      <c r="E2278" s="3" t="b">
        <v>0</v>
      </c>
      <c r="F2278" s="3">
        <v>1.0</v>
      </c>
      <c r="G2278" s="3" t="s">
        <v>905</v>
      </c>
    </row>
    <row r="2279">
      <c r="A2279" s="3" t="s">
        <v>11426</v>
      </c>
      <c r="B2279" s="3" t="s">
        <v>6916</v>
      </c>
      <c r="C2279" s="3" t="s">
        <v>98</v>
      </c>
      <c r="D2279" s="3" t="s">
        <v>11430</v>
      </c>
      <c r="E2279" s="3" t="b">
        <v>1</v>
      </c>
      <c r="F2279" s="3">
        <v>2.0</v>
      </c>
      <c r="G2279" s="3" t="s">
        <v>905</v>
      </c>
    </row>
    <row r="2280">
      <c r="A2280" s="3" t="s">
        <v>11433</v>
      </c>
      <c r="B2280" s="3" t="s">
        <v>6916</v>
      </c>
      <c r="C2280" s="3" t="s">
        <v>361</v>
      </c>
      <c r="D2280" s="3" t="s">
        <v>11436</v>
      </c>
      <c r="E2280" s="3" t="b">
        <v>0</v>
      </c>
      <c r="F2280" s="3">
        <v>3.0</v>
      </c>
      <c r="G2280" s="3" t="s">
        <v>905</v>
      </c>
    </row>
    <row r="2281">
      <c r="A2281" s="3" t="s">
        <v>11440</v>
      </c>
      <c r="B2281" s="3" t="s">
        <v>6916</v>
      </c>
      <c r="C2281" s="3" t="s">
        <v>126</v>
      </c>
      <c r="D2281" s="3" t="s">
        <v>11441</v>
      </c>
      <c r="E2281" s="3" t="b">
        <v>0</v>
      </c>
      <c r="F2281" s="3">
        <v>4.0</v>
      </c>
      <c r="G2281" s="3" t="s">
        <v>905</v>
      </c>
    </row>
    <row r="2282">
      <c r="A2282" s="3" t="s">
        <v>11444</v>
      </c>
      <c r="B2282" s="3" t="s">
        <v>6922</v>
      </c>
      <c r="C2282" s="3" t="s">
        <v>51</v>
      </c>
      <c r="D2282" s="3" t="s">
        <v>11447</v>
      </c>
      <c r="E2282" s="3" t="b">
        <v>0</v>
      </c>
      <c r="F2282" s="3">
        <v>1.0</v>
      </c>
      <c r="G2282" s="3" t="s">
        <v>905</v>
      </c>
    </row>
    <row r="2283">
      <c r="A2283" s="3" t="s">
        <v>11450</v>
      </c>
      <c r="B2283" s="3" t="s">
        <v>6922</v>
      </c>
      <c r="C2283" s="3" t="s">
        <v>98</v>
      </c>
      <c r="D2283" s="3" t="s">
        <v>11452</v>
      </c>
      <c r="E2283" s="3" t="b">
        <v>0</v>
      </c>
      <c r="F2283" s="3">
        <v>2.0</v>
      </c>
      <c r="G2283" s="3" t="s">
        <v>905</v>
      </c>
    </row>
    <row r="2284">
      <c r="A2284" s="3" t="s">
        <v>11455</v>
      </c>
      <c r="B2284" s="3" t="s">
        <v>6922</v>
      </c>
      <c r="C2284" s="3" t="s">
        <v>361</v>
      </c>
      <c r="D2284" s="3" t="s">
        <v>11458</v>
      </c>
      <c r="E2284" s="3" t="b">
        <v>1</v>
      </c>
      <c r="F2284" s="3">
        <v>3.0</v>
      </c>
      <c r="G2284" s="3" t="s">
        <v>905</v>
      </c>
    </row>
    <row r="2285">
      <c r="A2285" s="3" t="s">
        <v>11462</v>
      </c>
      <c r="B2285" s="3" t="s">
        <v>6922</v>
      </c>
      <c r="C2285" s="3" t="s">
        <v>126</v>
      </c>
      <c r="D2285" s="3" t="s">
        <v>11464</v>
      </c>
      <c r="E2285" s="3" t="b">
        <v>0</v>
      </c>
      <c r="F2285" s="3">
        <v>4.0</v>
      </c>
      <c r="G2285" s="3" t="s">
        <v>905</v>
      </c>
    </row>
    <row r="2286">
      <c r="A2286" s="3" t="s">
        <v>11468</v>
      </c>
      <c r="B2286" s="3" t="s">
        <v>6927</v>
      </c>
      <c r="C2286" s="3" t="s">
        <v>51</v>
      </c>
      <c r="D2286" s="3" t="s">
        <v>11401</v>
      </c>
      <c r="E2286" s="3" t="b">
        <v>0</v>
      </c>
      <c r="F2286" s="3">
        <v>1.0</v>
      </c>
      <c r="G2286" s="3" t="s">
        <v>905</v>
      </c>
    </row>
    <row r="2287">
      <c r="A2287" s="3" t="s">
        <v>11472</v>
      </c>
      <c r="B2287" s="3" t="s">
        <v>6927</v>
      </c>
      <c r="C2287" s="3" t="s">
        <v>98</v>
      </c>
      <c r="D2287" s="3" t="s">
        <v>11407</v>
      </c>
      <c r="E2287" s="3" t="b">
        <v>0</v>
      </c>
      <c r="F2287" s="3">
        <v>2.0</v>
      </c>
      <c r="G2287" s="3" t="s">
        <v>905</v>
      </c>
    </row>
    <row r="2288">
      <c r="A2288" s="3" t="s">
        <v>11477</v>
      </c>
      <c r="B2288" s="3" t="s">
        <v>6927</v>
      </c>
      <c r="C2288" s="3" t="s">
        <v>361</v>
      </c>
      <c r="D2288" s="3" t="s">
        <v>11412</v>
      </c>
      <c r="E2288" s="3" t="b">
        <v>0</v>
      </c>
      <c r="F2288" s="3">
        <v>3.0</v>
      </c>
      <c r="G2288" s="3" t="s">
        <v>905</v>
      </c>
    </row>
    <row r="2289">
      <c r="A2289" s="3" t="s">
        <v>11483</v>
      </c>
      <c r="B2289" s="3" t="s">
        <v>6927</v>
      </c>
      <c r="C2289" s="3" t="s">
        <v>126</v>
      </c>
      <c r="D2289" s="3" t="s">
        <v>11416</v>
      </c>
      <c r="E2289" s="3" t="b">
        <v>1</v>
      </c>
      <c r="F2289" s="3">
        <v>4.0</v>
      </c>
      <c r="G2289" s="3" t="s">
        <v>905</v>
      </c>
    </row>
    <row r="2290">
      <c r="A2290" s="3" t="s">
        <v>11488</v>
      </c>
      <c r="B2290" s="3" t="s">
        <v>6935</v>
      </c>
      <c r="C2290" s="3" t="s">
        <v>51</v>
      </c>
      <c r="D2290" s="3" t="s">
        <v>11489</v>
      </c>
      <c r="E2290" s="3" t="b">
        <v>0</v>
      </c>
      <c r="F2290" s="3">
        <v>1.0</v>
      </c>
      <c r="G2290" s="3" t="s">
        <v>905</v>
      </c>
    </row>
    <row r="2291">
      <c r="A2291" s="3" t="s">
        <v>11492</v>
      </c>
      <c r="B2291" s="3" t="s">
        <v>6935</v>
      </c>
      <c r="C2291" s="3" t="s">
        <v>98</v>
      </c>
      <c r="D2291" s="3" t="s">
        <v>11496</v>
      </c>
      <c r="E2291" s="3" t="b">
        <v>1</v>
      </c>
      <c r="F2291" s="3">
        <v>2.0</v>
      </c>
      <c r="G2291" s="3" t="s">
        <v>905</v>
      </c>
    </row>
    <row r="2292">
      <c r="A2292" s="3" t="s">
        <v>11498</v>
      </c>
      <c r="B2292" s="3" t="s">
        <v>6935</v>
      </c>
      <c r="C2292" s="3" t="s">
        <v>361</v>
      </c>
      <c r="D2292" s="3" t="s">
        <v>11502</v>
      </c>
      <c r="E2292" s="3" t="b">
        <v>0</v>
      </c>
      <c r="F2292" s="3">
        <v>3.0</v>
      </c>
      <c r="G2292" s="3" t="s">
        <v>905</v>
      </c>
    </row>
    <row r="2293">
      <c r="A2293" s="3" t="s">
        <v>11506</v>
      </c>
      <c r="B2293" s="3" t="s">
        <v>6935</v>
      </c>
      <c r="C2293" s="3" t="s">
        <v>126</v>
      </c>
      <c r="D2293" s="3" t="s">
        <v>11507</v>
      </c>
      <c r="E2293" s="3" t="b">
        <v>0</v>
      </c>
      <c r="F2293" s="3">
        <v>4.0</v>
      </c>
      <c r="G2293" s="3" t="s">
        <v>905</v>
      </c>
    </row>
    <row r="2294">
      <c r="A2294" s="3" t="s">
        <v>11512</v>
      </c>
      <c r="B2294" s="3" t="s">
        <v>6940</v>
      </c>
      <c r="C2294" s="3" t="s">
        <v>51</v>
      </c>
      <c r="D2294" s="3" t="s">
        <v>11515</v>
      </c>
      <c r="E2294" s="3" t="b">
        <v>0</v>
      </c>
      <c r="F2294" s="3">
        <v>1.0</v>
      </c>
      <c r="G2294" s="3" t="s">
        <v>905</v>
      </c>
    </row>
    <row r="2295">
      <c r="A2295" s="3" t="s">
        <v>11518</v>
      </c>
      <c r="B2295" s="3" t="s">
        <v>6940</v>
      </c>
      <c r="C2295" s="3" t="s">
        <v>98</v>
      </c>
      <c r="D2295" s="3" t="s">
        <v>11519</v>
      </c>
      <c r="E2295" s="3" t="b">
        <v>1</v>
      </c>
      <c r="F2295" s="3">
        <v>2.0</v>
      </c>
      <c r="G2295" s="3" t="s">
        <v>905</v>
      </c>
    </row>
    <row r="2296">
      <c r="A2296" s="3" t="s">
        <v>11523</v>
      </c>
      <c r="B2296" s="3" t="s">
        <v>6940</v>
      </c>
      <c r="C2296" s="3" t="s">
        <v>361</v>
      </c>
      <c r="D2296" s="3" t="s">
        <v>11525</v>
      </c>
      <c r="E2296" s="3" t="b">
        <v>0</v>
      </c>
      <c r="F2296" s="3">
        <v>3.0</v>
      </c>
      <c r="G2296" s="3" t="s">
        <v>905</v>
      </c>
    </row>
    <row r="2297">
      <c r="A2297" s="3" t="s">
        <v>11530</v>
      </c>
      <c r="B2297" s="3" t="s">
        <v>6940</v>
      </c>
      <c r="C2297" s="3" t="s">
        <v>126</v>
      </c>
      <c r="D2297" s="3" t="s">
        <v>11531</v>
      </c>
      <c r="E2297" s="3" t="b">
        <v>0</v>
      </c>
      <c r="F2297" s="3">
        <v>4.0</v>
      </c>
      <c r="G2297" s="3" t="s">
        <v>905</v>
      </c>
    </row>
    <row r="2298">
      <c r="A2298" s="3" t="s">
        <v>11536</v>
      </c>
      <c r="B2298" s="3" t="s">
        <v>6945</v>
      </c>
      <c r="C2298" s="3" t="s">
        <v>51</v>
      </c>
      <c r="D2298" s="3" t="s">
        <v>11539</v>
      </c>
      <c r="E2298" s="3" t="b">
        <v>0</v>
      </c>
      <c r="F2298" s="3">
        <v>1.0</v>
      </c>
      <c r="G2298" s="3" t="s">
        <v>905</v>
      </c>
    </row>
    <row r="2299">
      <c r="A2299" s="3" t="s">
        <v>11542</v>
      </c>
      <c r="B2299" s="3" t="s">
        <v>6945</v>
      </c>
      <c r="C2299" s="3" t="s">
        <v>98</v>
      </c>
      <c r="D2299" s="3" t="s">
        <v>11545</v>
      </c>
      <c r="E2299" s="3" t="b">
        <v>0</v>
      </c>
      <c r="F2299" s="3">
        <v>2.0</v>
      </c>
      <c r="G2299" s="3" t="s">
        <v>905</v>
      </c>
    </row>
    <row r="2300">
      <c r="A2300" s="3" t="s">
        <v>11550</v>
      </c>
      <c r="B2300" s="3" t="s">
        <v>6945</v>
      </c>
      <c r="C2300" s="3" t="s">
        <v>361</v>
      </c>
      <c r="D2300" s="3" t="s">
        <v>11554</v>
      </c>
      <c r="E2300" s="3" t="b">
        <v>1</v>
      </c>
      <c r="F2300" s="3">
        <v>3.0</v>
      </c>
      <c r="G2300" s="3" t="s">
        <v>905</v>
      </c>
    </row>
    <row r="2301">
      <c r="A2301" s="3" t="s">
        <v>11556</v>
      </c>
      <c r="B2301" s="3" t="s">
        <v>6945</v>
      </c>
      <c r="C2301" s="3" t="s">
        <v>126</v>
      </c>
      <c r="D2301" s="3" t="s">
        <v>11560</v>
      </c>
      <c r="E2301" s="3" t="b">
        <v>0</v>
      </c>
      <c r="F2301" s="3">
        <v>4.0</v>
      </c>
      <c r="G2301" s="3" t="s">
        <v>905</v>
      </c>
    </row>
    <row r="2302">
      <c r="A2302" s="3" t="s">
        <v>11562</v>
      </c>
      <c r="B2302" s="3" t="s">
        <v>6951</v>
      </c>
      <c r="C2302" s="3" t="s">
        <v>51</v>
      </c>
      <c r="D2302" s="3" t="s">
        <v>11564</v>
      </c>
      <c r="E2302" s="3" t="b">
        <v>0</v>
      </c>
      <c r="F2302" s="3">
        <v>1.0</v>
      </c>
      <c r="G2302" s="3" t="s">
        <v>905</v>
      </c>
    </row>
    <row r="2303">
      <c r="A2303" s="3" t="s">
        <v>11567</v>
      </c>
      <c r="B2303" s="3" t="s">
        <v>6951</v>
      </c>
      <c r="C2303" s="3" t="s">
        <v>98</v>
      </c>
      <c r="D2303" s="3" t="s">
        <v>11570</v>
      </c>
      <c r="E2303" s="3" t="b">
        <v>1</v>
      </c>
      <c r="F2303" s="3">
        <v>2.0</v>
      </c>
      <c r="G2303" s="3" t="s">
        <v>905</v>
      </c>
    </row>
    <row r="2304">
      <c r="A2304" s="3" t="s">
        <v>11574</v>
      </c>
      <c r="B2304" s="3" t="s">
        <v>6951</v>
      </c>
      <c r="C2304" s="3" t="s">
        <v>361</v>
      </c>
      <c r="D2304" s="3" t="s">
        <v>11576</v>
      </c>
      <c r="E2304" s="3" t="b">
        <v>0</v>
      </c>
      <c r="F2304" s="3">
        <v>3.0</v>
      </c>
      <c r="G2304" s="3" t="s">
        <v>905</v>
      </c>
    </row>
    <row r="2305">
      <c r="A2305" s="3" t="s">
        <v>11580</v>
      </c>
      <c r="B2305" s="3" t="s">
        <v>6951</v>
      </c>
      <c r="C2305" s="3" t="s">
        <v>126</v>
      </c>
      <c r="D2305" s="3" t="s">
        <v>11582</v>
      </c>
      <c r="E2305" s="3" t="b">
        <v>0</v>
      </c>
      <c r="F2305" s="3">
        <v>4.0</v>
      </c>
      <c r="G2305" s="3" t="s">
        <v>905</v>
      </c>
    </row>
    <row r="2306">
      <c r="A2306" s="3" t="s">
        <v>11585</v>
      </c>
      <c r="B2306" s="3" t="s">
        <v>6959</v>
      </c>
      <c r="C2306" s="3" t="s">
        <v>51</v>
      </c>
      <c r="D2306" s="3" t="s">
        <v>11586</v>
      </c>
      <c r="E2306" s="3" t="b">
        <v>1</v>
      </c>
      <c r="F2306" s="3">
        <v>1.0</v>
      </c>
      <c r="G2306" s="3" t="s">
        <v>905</v>
      </c>
    </row>
    <row r="2307">
      <c r="A2307" s="3" t="s">
        <v>11590</v>
      </c>
      <c r="B2307" s="3" t="s">
        <v>6959</v>
      </c>
      <c r="C2307" s="3" t="s">
        <v>98</v>
      </c>
      <c r="D2307" s="3" t="s">
        <v>11592</v>
      </c>
      <c r="E2307" s="3" t="b">
        <v>0</v>
      </c>
      <c r="F2307" s="3">
        <v>2.0</v>
      </c>
      <c r="G2307" s="3" t="s">
        <v>905</v>
      </c>
    </row>
    <row r="2308">
      <c r="A2308" s="3" t="s">
        <v>11593</v>
      </c>
      <c r="B2308" s="3" t="s">
        <v>6959</v>
      </c>
      <c r="C2308" s="3" t="s">
        <v>361</v>
      </c>
      <c r="D2308" s="3" t="s">
        <v>11596</v>
      </c>
      <c r="E2308" s="3" t="b">
        <v>0</v>
      </c>
      <c r="F2308" s="3">
        <v>3.0</v>
      </c>
      <c r="G2308" s="3" t="s">
        <v>905</v>
      </c>
    </row>
    <row r="2309">
      <c r="A2309" s="3" t="s">
        <v>11599</v>
      </c>
      <c r="B2309" s="3" t="s">
        <v>6959</v>
      </c>
      <c r="C2309" s="3" t="s">
        <v>126</v>
      </c>
      <c r="D2309" s="3" t="s">
        <v>11601</v>
      </c>
      <c r="E2309" s="3" t="b">
        <v>0</v>
      </c>
      <c r="F2309" s="3">
        <v>4.0</v>
      </c>
      <c r="G2309" s="3" t="s">
        <v>905</v>
      </c>
    </row>
    <row r="2310">
      <c r="A2310" s="3" t="s">
        <v>11605</v>
      </c>
      <c r="B2310" s="3" t="s">
        <v>6966</v>
      </c>
      <c r="C2310" s="3" t="s">
        <v>51</v>
      </c>
      <c r="D2310" s="3" t="s">
        <v>11608</v>
      </c>
      <c r="E2310" s="3" t="b">
        <v>0</v>
      </c>
      <c r="F2310" s="3">
        <v>1.0</v>
      </c>
      <c r="G2310" s="3" t="s">
        <v>905</v>
      </c>
    </row>
    <row r="2311">
      <c r="A2311" s="3" t="s">
        <v>11611</v>
      </c>
      <c r="B2311" s="3" t="s">
        <v>6966</v>
      </c>
      <c r="C2311" s="3" t="s">
        <v>98</v>
      </c>
      <c r="D2311" s="3" t="s">
        <v>11613</v>
      </c>
      <c r="E2311" s="3" t="b">
        <v>1</v>
      </c>
      <c r="F2311" s="3">
        <v>2.0</v>
      </c>
      <c r="G2311" s="3" t="s">
        <v>905</v>
      </c>
    </row>
    <row r="2312">
      <c r="A2312" s="3" t="s">
        <v>11616</v>
      </c>
      <c r="B2312" s="3" t="s">
        <v>6966</v>
      </c>
      <c r="C2312" s="3" t="s">
        <v>361</v>
      </c>
      <c r="D2312" s="3" t="s">
        <v>11617</v>
      </c>
      <c r="E2312" s="3" t="b">
        <v>0</v>
      </c>
      <c r="F2312" s="3">
        <v>3.0</v>
      </c>
      <c r="G2312" s="3" t="s">
        <v>905</v>
      </c>
    </row>
    <row r="2313">
      <c r="A2313" s="3" t="s">
        <v>11621</v>
      </c>
      <c r="B2313" s="3" t="s">
        <v>6966</v>
      </c>
      <c r="C2313" s="3" t="s">
        <v>126</v>
      </c>
      <c r="D2313" s="3" t="s">
        <v>11622</v>
      </c>
      <c r="E2313" s="3" t="b">
        <v>0</v>
      </c>
      <c r="F2313" s="3">
        <v>4.0</v>
      </c>
      <c r="G2313" s="3" t="s">
        <v>905</v>
      </c>
    </row>
    <row r="2314">
      <c r="A2314" s="3" t="s">
        <v>11624</v>
      </c>
      <c r="B2314" s="3" t="s">
        <v>6973</v>
      </c>
      <c r="C2314" s="3" t="s">
        <v>51</v>
      </c>
      <c r="D2314" s="3" t="s">
        <v>11626</v>
      </c>
      <c r="E2314" s="3" t="b">
        <v>0</v>
      </c>
      <c r="F2314" s="3">
        <v>1.0</v>
      </c>
      <c r="G2314" s="3" t="s">
        <v>905</v>
      </c>
    </row>
    <row r="2315">
      <c r="A2315" s="3" t="s">
        <v>11653</v>
      </c>
      <c r="B2315" s="3" t="s">
        <v>6973</v>
      </c>
      <c r="C2315" s="3" t="s">
        <v>98</v>
      </c>
      <c r="D2315" s="3" t="s">
        <v>11657</v>
      </c>
      <c r="E2315" s="3" t="b">
        <v>0</v>
      </c>
      <c r="F2315" s="3">
        <v>2.0</v>
      </c>
      <c r="G2315" s="3" t="s">
        <v>905</v>
      </c>
    </row>
    <row r="2316">
      <c r="A2316" s="3" t="s">
        <v>11662</v>
      </c>
      <c r="B2316" s="3" t="s">
        <v>6973</v>
      </c>
      <c r="C2316" s="3" t="s">
        <v>361</v>
      </c>
      <c r="D2316" s="3" t="s">
        <v>11666</v>
      </c>
      <c r="E2316" s="3" t="b">
        <v>1</v>
      </c>
      <c r="F2316" s="3">
        <v>3.0</v>
      </c>
      <c r="G2316" s="3" t="s">
        <v>905</v>
      </c>
    </row>
    <row r="2317">
      <c r="A2317" s="3" t="s">
        <v>11669</v>
      </c>
      <c r="B2317" s="3" t="s">
        <v>6973</v>
      </c>
      <c r="C2317" s="3" t="s">
        <v>126</v>
      </c>
      <c r="D2317" s="3" t="s">
        <v>11670</v>
      </c>
      <c r="E2317" s="3" t="b">
        <v>0</v>
      </c>
      <c r="F2317" s="3">
        <v>4.0</v>
      </c>
      <c r="G2317" s="3" t="s">
        <v>905</v>
      </c>
    </row>
    <row r="2318">
      <c r="A2318" s="3" t="s">
        <v>11674</v>
      </c>
      <c r="B2318" s="3" t="s">
        <v>6978</v>
      </c>
      <c r="C2318" s="3" t="s">
        <v>51</v>
      </c>
      <c r="D2318" s="3" t="s">
        <v>11675</v>
      </c>
      <c r="E2318" s="3" t="b">
        <v>0</v>
      </c>
      <c r="F2318" s="3">
        <v>1.0</v>
      </c>
      <c r="G2318" s="3" t="s">
        <v>905</v>
      </c>
    </row>
    <row r="2319">
      <c r="A2319" s="3" t="s">
        <v>11678</v>
      </c>
      <c r="B2319" s="3" t="s">
        <v>6978</v>
      </c>
      <c r="C2319" s="3" t="s">
        <v>98</v>
      </c>
      <c r="D2319" s="3" t="s">
        <v>11681</v>
      </c>
      <c r="E2319" s="3" t="b">
        <v>1</v>
      </c>
      <c r="F2319" s="3">
        <v>2.0</v>
      </c>
      <c r="G2319" s="3" t="s">
        <v>905</v>
      </c>
    </row>
    <row r="2320">
      <c r="A2320" s="3" t="s">
        <v>11684</v>
      </c>
      <c r="B2320" s="3" t="s">
        <v>6978</v>
      </c>
      <c r="C2320" s="3" t="s">
        <v>361</v>
      </c>
      <c r="D2320" s="3" t="s">
        <v>11686</v>
      </c>
      <c r="E2320" s="3" t="b">
        <v>0</v>
      </c>
      <c r="F2320" s="3">
        <v>3.0</v>
      </c>
      <c r="G2320" s="3" t="s">
        <v>905</v>
      </c>
    </row>
    <row r="2321">
      <c r="A2321" s="3" t="s">
        <v>11691</v>
      </c>
      <c r="B2321" s="3" t="s">
        <v>6978</v>
      </c>
      <c r="C2321" s="3" t="s">
        <v>126</v>
      </c>
      <c r="D2321" s="3" t="s">
        <v>11694</v>
      </c>
      <c r="E2321" s="3" t="b">
        <v>0</v>
      </c>
      <c r="F2321" s="3">
        <v>4.0</v>
      </c>
      <c r="G2321" s="3" t="s">
        <v>905</v>
      </c>
    </row>
    <row r="2322">
      <c r="A2322" s="3" t="s">
        <v>11697</v>
      </c>
      <c r="B2322" s="3" t="s">
        <v>6982</v>
      </c>
      <c r="C2322" s="3" t="s">
        <v>51</v>
      </c>
      <c r="D2322" s="3" t="s">
        <v>11700</v>
      </c>
      <c r="E2322" s="3" t="b">
        <v>0</v>
      </c>
      <c r="F2322" s="3">
        <v>1.0</v>
      </c>
      <c r="G2322" s="3" t="s">
        <v>905</v>
      </c>
    </row>
    <row r="2323">
      <c r="A2323" s="3" t="s">
        <v>11705</v>
      </c>
      <c r="B2323" s="3" t="s">
        <v>6982</v>
      </c>
      <c r="C2323" s="3" t="s">
        <v>98</v>
      </c>
      <c r="D2323" s="3" t="s">
        <v>11706</v>
      </c>
      <c r="E2323" s="3" t="b">
        <v>0</v>
      </c>
      <c r="F2323" s="3">
        <v>2.0</v>
      </c>
      <c r="G2323" s="3" t="s">
        <v>905</v>
      </c>
    </row>
    <row r="2324">
      <c r="A2324" s="3" t="s">
        <v>11708</v>
      </c>
      <c r="B2324" s="3" t="s">
        <v>6982</v>
      </c>
      <c r="C2324" s="3" t="s">
        <v>361</v>
      </c>
      <c r="D2324" s="3" t="s">
        <v>11711</v>
      </c>
      <c r="E2324" s="3" t="b">
        <v>1</v>
      </c>
      <c r="F2324" s="3">
        <v>3.0</v>
      </c>
      <c r="G2324" s="3" t="s">
        <v>905</v>
      </c>
    </row>
    <row r="2325">
      <c r="A2325" s="3" t="s">
        <v>11714</v>
      </c>
      <c r="B2325" s="3" t="s">
        <v>6982</v>
      </c>
      <c r="C2325" s="3" t="s">
        <v>126</v>
      </c>
      <c r="D2325" s="3" t="s">
        <v>11716</v>
      </c>
      <c r="E2325" s="3" t="b">
        <v>0</v>
      </c>
      <c r="F2325" s="3">
        <v>4.0</v>
      </c>
      <c r="G2325" s="3" t="s">
        <v>905</v>
      </c>
    </row>
    <row r="2326">
      <c r="A2326" s="3" t="s">
        <v>11719</v>
      </c>
      <c r="B2326" s="3" t="s">
        <v>6987</v>
      </c>
      <c r="C2326" s="3" t="s">
        <v>51</v>
      </c>
      <c r="D2326" s="3" t="s">
        <v>11723</v>
      </c>
      <c r="E2326" s="3" t="b">
        <v>0</v>
      </c>
      <c r="F2326" s="3">
        <v>1.0</v>
      </c>
      <c r="G2326" s="3" t="s">
        <v>905</v>
      </c>
    </row>
    <row r="2327">
      <c r="A2327" s="3" t="s">
        <v>11733</v>
      </c>
      <c r="B2327" s="3" t="s">
        <v>6987</v>
      </c>
      <c r="C2327" s="3" t="s">
        <v>98</v>
      </c>
      <c r="D2327" s="3" t="s">
        <v>11734</v>
      </c>
      <c r="E2327" s="3" t="b">
        <v>1</v>
      </c>
      <c r="F2327" s="3">
        <v>2.0</v>
      </c>
      <c r="G2327" s="3" t="s">
        <v>905</v>
      </c>
    </row>
    <row r="2328">
      <c r="A2328" s="3" t="s">
        <v>11739</v>
      </c>
      <c r="B2328" s="3" t="s">
        <v>6987</v>
      </c>
      <c r="C2328" s="3" t="s">
        <v>361</v>
      </c>
      <c r="D2328" s="3" t="s">
        <v>11740</v>
      </c>
      <c r="E2328" s="3" t="b">
        <v>0</v>
      </c>
      <c r="F2328" s="3">
        <v>3.0</v>
      </c>
      <c r="G2328" s="3" t="s">
        <v>905</v>
      </c>
    </row>
    <row r="2329">
      <c r="A2329" s="3" t="s">
        <v>11742</v>
      </c>
      <c r="B2329" s="3" t="s">
        <v>6987</v>
      </c>
      <c r="C2329" s="3" t="s">
        <v>126</v>
      </c>
      <c r="D2329" s="3" t="s">
        <v>11744</v>
      </c>
      <c r="E2329" s="3" t="b">
        <v>0</v>
      </c>
      <c r="F2329" s="3">
        <v>4.0</v>
      </c>
      <c r="G2329" s="3" t="s">
        <v>905</v>
      </c>
    </row>
    <row r="2330">
      <c r="A2330" s="3" t="s">
        <v>11747</v>
      </c>
      <c r="B2330" s="3" t="s">
        <v>6993</v>
      </c>
      <c r="C2330" s="3" t="s">
        <v>51</v>
      </c>
      <c r="D2330" s="3" t="s">
        <v>11750</v>
      </c>
      <c r="E2330" s="3" t="b">
        <v>0</v>
      </c>
      <c r="F2330" s="3">
        <v>1.0</v>
      </c>
      <c r="G2330" s="3" t="s">
        <v>905</v>
      </c>
    </row>
    <row r="2331">
      <c r="A2331" s="3" t="s">
        <v>11753</v>
      </c>
      <c r="B2331" s="3" t="s">
        <v>6993</v>
      </c>
      <c r="C2331" s="3" t="s">
        <v>98</v>
      </c>
      <c r="D2331" s="3" t="s">
        <v>11755</v>
      </c>
      <c r="E2331" s="3" t="b">
        <v>0</v>
      </c>
      <c r="F2331" s="3">
        <v>2.0</v>
      </c>
      <c r="G2331" s="3" t="s">
        <v>905</v>
      </c>
    </row>
    <row r="2332">
      <c r="A2332" s="3" t="s">
        <v>11760</v>
      </c>
      <c r="B2332" s="3" t="s">
        <v>6993</v>
      </c>
      <c r="C2332" s="3" t="s">
        <v>361</v>
      </c>
      <c r="D2332" s="3" t="s">
        <v>11762</v>
      </c>
      <c r="E2332" s="3" t="b">
        <v>0</v>
      </c>
      <c r="F2332" s="3">
        <v>3.0</v>
      </c>
      <c r="G2332" s="3" t="s">
        <v>905</v>
      </c>
    </row>
    <row r="2333">
      <c r="A2333" s="3" t="s">
        <v>11768</v>
      </c>
      <c r="B2333" s="3" t="s">
        <v>6993</v>
      </c>
      <c r="C2333" s="3" t="s">
        <v>126</v>
      </c>
      <c r="D2333" s="3" t="s">
        <v>11770</v>
      </c>
      <c r="E2333" s="3" t="b">
        <v>1</v>
      </c>
      <c r="F2333" s="3">
        <v>4.0</v>
      </c>
      <c r="G2333" s="3" t="s">
        <v>905</v>
      </c>
    </row>
    <row r="2334">
      <c r="A2334" s="3" t="s">
        <v>11773</v>
      </c>
      <c r="B2334" s="3" t="s">
        <v>6998</v>
      </c>
      <c r="C2334" s="3" t="s">
        <v>51</v>
      </c>
      <c r="D2334" s="3" t="s">
        <v>11774</v>
      </c>
      <c r="E2334" s="3" t="b">
        <v>0</v>
      </c>
      <c r="F2334" s="3">
        <v>1.0</v>
      </c>
      <c r="G2334" s="3" t="s">
        <v>905</v>
      </c>
    </row>
    <row r="2335">
      <c r="A2335" s="3" t="s">
        <v>11776</v>
      </c>
      <c r="B2335" s="3" t="s">
        <v>6998</v>
      </c>
      <c r="C2335" s="3" t="s">
        <v>98</v>
      </c>
      <c r="D2335" s="3" t="s">
        <v>11779</v>
      </c>
      <c r="E2335" s="3" t="b">
        <v>1</v>
      </c>
      <c r="F2335" s="3">
        <v>2.0</v>
      </c>
      <c r="G2335" s="3" t="s">
        <v>905</v>
      </c>
    </row>
    <row r="2336">
      <c r="A2336" s="3" t="s">
        <v>11782</v>
      </c>
      <c r="B2336" s="3" t="s">
        <v>6998</v>
      </c>
      <c r="C2336" s="3" t="s">
        <v>361</v>
      </c>
      <c r="D2336" s="3" t="s">
        <v>11784</v>
      </c>
      <c r="E2336" s="3" t="b">
        <v>0</v>
      </c>
      <c r="F2336" s="3">
        <v>3.0</v>
      </c>
      <c r="G2336" s="3" t="s">
        <v>905</v>
      </c>
    </row>
    <row r="2337">
      <c r="A2337" s="3" t="s">
        <v>11786</v>
      </c>
      <c r="B2337" s="3" t="s">
        <v>6998</v>
      </c>
      <c r="C2337" s="3" t="s">
        <v>126</v>
      </c>
      <c r="D2337" s="3" t="s">
        <v>11787</v>
      </c>
      <c r="E2337" s="3" t="b">
        <v>0</v>
      </c>
      <c r="F2337" s="3">
        <v>4.0</v>
      </c>
      <c r="G2337" s="3" t="s">
        <v>905</v>
      </c>
    </row>
    <row r="2338">
      <c r="A2338" s="3" t="s">
        <v>11790</v>
      </c>
      <c r="B2338" s="3" t="s">
        <v>7003</v>
      </c>
      <c r="C2338" s="3" t="s">
        <v>51</v>
      </c>
      <c r="D2338" s="3" t="s">
        <v>11791</v>
      </c>
      <c r="E2338" s="3" t="b">
        <v>0</v>
      </c>
      <c r="F2338" s="3">
        <v>1.0</v>
      </c>
      <c r="G2338" s="3" t="s">
        <v>905</v>
      </c>
    </row>
    <row r="2339">
      <c r="A2339" s="3" t="s">
        <v>11795</v>
      </c>
      <c r="B2339" s="3" t="s">
        <v>7003</v>
      </c>
      <c r="C2339" s="3" t="s">
        <v>98</v>
      </c>
      <c r="D2339" s="3" t="s">
        <v>11796</v>
      </c>
      <c r="E2339" s="3" t="b">
        <v>0</v>
      </c>
      <c r="F2339" s="3">
        <v>2.0</v>
      </c>
      <c r="G2339" s="3" t="s">
        <v>905</v>
      </c>
    </row>
    <row r="2340">
      <c r="A2340" s="3" t="s">
        <v>11800</v>
      </c>
      <c r="B2340" s="3" t="s">
        <v>7003</v>
      </c>
      <c r="C2340" s="3" t="s">
        <v>361</v>
      </c>
      <c r="D2340" s="3" t="s">
        <v>11803</v>
      </c>
      <c r="E2340" s="3" t="b">
        <v>1</v>
      </c>
      <c r="F2340" s="3">
        <v>3.0</v>
      </c>
      <c r="G2340" s="3" t="s">
        <v>905</v>
      </c>
    </row>
    <row r="2341">
      <c r="A2341" s="3" t="s">
        <v>11805</v>
      </c>
      <c r="B2341" s="3" t="s">
        <v>7003</v>
      </c>
      <c r="C2341" s="3" t="s">
        <v>126</v>
      </c>
      <c r="D2341" s="3" t="s">
        <v>11809</v>
      </c>
      <c r="E2341" s="3" t="b">
        <v>0</v>
      </c>
      <c r="F2341" s="3">
        <v>4.0</v>
      </c>
      <c r="G2341" s="3" t="s">
        <v>905</v>
      </c>
    </row>
    <row r="2342">
      <c r="A2342" s="3" t="s">
        <v>11813</v>
      </c>
      <c r="B2342" s="3" t="s">
        <v>7009</v>
      </c>
      <c r="C2342" s="3" t="s">
        <v>51</v>
      </c>
      <c r="D2342" s="3" t="s">
        <v>11814</v>
      </c>
      <c r="E2342" s="3" t="b">
        <v>1</v>
      </c>
      <c r="F2342" s="3">
        <v>1.0</v>
      </c>
      <c r="G2342" s="3" t="s">
        <v>905</v>
      </c>
    </row>
    <row r="2343">
      <c r="A2343" s="3" t="s">
        <v>11820</v>
      </c>
      <c r="B2343" s="3" t="s">
        <v>7009</v>
      </c>
      <c r="C2343" s="3" t="s">
        <v>98</v>
      </c>
      <c r="D2343" s="3" t="s">
        <v>11821</v>
      </c>
      <c r="E2343" s="3" t="b">
        <v>0</v>
      </c>
      <c r="F2343" s="3">
        <v>2.0</v>
      </c>
      <c r="G2343" s="3" t="s">
        <v>905</v>
      </c>
    </row>
    <row r="2344">
      <c r="A2344" s="3" t="s">
        <v>11824</v>
      </c>
      <c r="B2344" s="3" t="s">
        <v>7009</v>
      </c>
      <c r="C2344" s="3" t="s">
        <v>361</v>
      </c>
      <c r="D2344" s="3" t="s">
        <v>11826</v>
      </c>
      <c r="E2344" s="3" t="b">
        <v>0</v>
      </c>
      <c r="F2344" s="3">
        <v>3.0</v>
      </c>
      <c r="G2344" s="3" t="s">
        <v>905</v>
      </c>
    </row>
    <row r="2345">
      <c r="A2345" s="3" t="s">
        <v>11829</v>
      </c>
      <c r="B2345" s="3" t="s">
        <v>7009</v>
      </c>
      <c r="C2345" s="3" t="s">
        <v>126</v>
      </c>
      <c r="D2345" s="3" t="s">
        <v>11831</v>
      </c>
      <c r="E2345" s="3" t="b">
        <v>0</v>
      </c>
      <c r="F2345" s="3">
        <v>4.0</v>
      </c>
      <c r="G2345" s="3" t="s">
        <v>905</v>
      </c>
    </row>
    <row r="2346">
      <c r="A2346" s="3" t="s">
        <v>11836</v>
      </c>
      <c r="B2346" s="3" t="s">
        <v>7017</v>
      </c>
      <c r="C2346" s="3" t="s">
        <v>51</v>
      </c>
      <c r="D2346" s="3" t="s">
        <v>11837</v>
      </c>
      <c r="E2346" s="3" t="b">
        <v>1</v>
      </c>
      <c r="F2346" s="3">
        <v>1.0</v>
      </c>
      <c r="G2346" s="3" t="s">
        <v>905</v>
      </c>
    </row>
    <row r="2347">
      <c r="A2347" s="3" t="s">
        <v>11840</v>
      </c>
      <c r="B2347" s="3" t="s">
        <v>7017</v>
      </c>
      <c r="C2347" s="3" t="s">
        <v>98</v>
      </c>
      <c r="D2347" s="3" t="s">
        <v>11844</v>
      </c>
      <c r="E2347" s="3" t="b">
        <v>0</v>
      </c>
      <c r="F2347" s="3">
        <v>2.0</v>
      </c>
      <c r="G2347" s="3" t="s">
        <v>905</v>
      </c>
    </row>
    <row r="2348">
      <c r="A2348" s="3" t="s">
        <v>11847</v>
      </c>
      <c r="B2348" s="3" t="s">
        <v>7017</v>
      </c>
      <c r="C2348" s="3" t="s">
        <v>361</v>
      </c>
      <c r="D2348" s="3" t="s">
        <v>11850</v>
      </c>
      <c r="E2348" s="3" t="b">
        <v>0</v>
      </c>
      <c r="F2348" s="3">
        <v>3.0</v>
      </c>
      <c r="G2348" s="3" t="s">
        <v>905</v>
      </c>
    </row>
    <row r="2349">
      <c r="A2349" s="3" t="s">
        <v>11853</v>
      </c>
      <c r="B2349" s="3" t="s">
        <v>7017</v>
      </c>
      <c r="C2349" s="3" t="s">
        <v>126</v>
      </c>
      <c r="D2349" s="3" t="s">
        <v>11855</v>
      </c>
      <c r="E2349" s="3" t="b">
        <v>0</v>
      </c>
      <c r="F2349" s="3">
        <v>4.0</v>
      </c>
      <c r="G2349" s="3" t="s">
        <v>905</v>
      </c>
    </row>
    <row r="2350">
      <c r="A2350" s="3" t="s">
        <v>11858</v>
      </c>
      <c r="B2350" s="3" t="s">
        <v>7024</v>
      </c>
      <c r="C2350" s="3" t="s">
        <v>51</v>
      </c>
      <c r="D2350" s="3" t="s">
        <v>11860</v>
      </c>
      <c r="E2350" s="3" t="b">
        <v>0</v>
      </c>
      <c r="F2350" s="3">
        <v>1.0</v>
      </c>
      <c r="G2350" s="3" t="s">
        <v>905</v>
      </c>
    </row>
    <row r="2351">
      <c r="A2351" s="3" t="s">
        <v>11863</v>
      </c>
      <c r="B2351" s="3" t="s">
        <v>7024</v>
      </c>
      <c r="C2351" s="3" t="s">
        <v>98</v>
      </c>
      <c r="D2351" s="3" t="s">
        <v>11865</v>
      </c>
      <c r="E2351" s="3" t="b">
        <v>1</v>
      </c>
      <c r="F2351" s="3">
        <v>2.0</v>
      </c>
      <c r="G2351" s="3" t="s">
        <v>905</v>
      </c>
    </row>
    <row r="2352">
      <c r="A2352" s="3" t="s">
        <v>11870</v>
      </c>
      <c r="B2352" s="3" t="s">
        <v>7024</v>
      </c>
      <c r="C2352" s="3" t="s">
        <v>361</v>
      </c>
      <c r="D2352" s="3" t="s">
        <v>11872</v>
      </c>
      <c r="E2352" s="3" t="b">
        <v>0</v>
      </c>
      <c r="F2352" s="3">
        <v>3.0</v>
      </c>
      <c r="G2352" s="3" t="s">
        <v>905</v>
      </c>
    </row>
    <row r="2353">
      <c r="A2353" s="3" t="s">
        <v>11877</v>
      </c>
      <c r="B2353" s="3" t="s">
        <v>7024</v>
      </c>
      <c r="C2353" s="3" t="s">
        <v>126</v>
      </c>
      <c r="D2353" s="3" t="s">
        <v>11878</v>
      </c>
      <c r="E2353" s="3" t="b">
        <v>0</v>
      </c>
      <c r="F2353" s="3">
        <v>4.0</v>
      </c>
      <c r="G2353" s="3" t="s">
        <v>905</v>
      </c>
    </row>
    <row r="2354">
      <c r="A2354" s="2" t="s">
        <v>11882</v>
      </c>
      <c r="B2354" s="2" t="s">
        <v>7032</v>
      </c>
      <c r="C2354" s="2" t="s">
        <v>51</v>
      </c>
      <c r="D2354" s="2" t="s">
        <v>11884</v>
      </c>
      <c r="E2354" s="2" t="b">
        <v>1</v>
      </c>
      <c r="F2354" s="2">
        <v>1.0</v>
      </c>
      <c r="G2354" s="2" t="s">
        <v>905</v>
      </c>
    </row>
    <row r="2355">
      <c r="A2355" s="2" t="s">
        <v>11886</v>
      </c>
      <c r="B2355" s="2" t="s">
        <v>7032</v>
      </c>
      <c r="C2355" s="2" t="s">
        <v>98</v>
      </c>
      <c r="D2355" s="2" t="s">
        <v>11889</v>
      </c>
      <c r="E2355" s="2" t="b">
        <v>0</v>
      </c>
      <c r="F2355" s="2">
        <v>2.0</v>
      </c>
      <c r="G2355" s="2" t="s">
        <v>905</v>
      </c>
    </row>
    <row r="2356">
      <c r="A2356" s="2" t="s">
        <v>11893</v>
      </c>
      <c r="B2356" s="2" t="s">
        <v>7032</v>
      </c>
      <c r="C2356" s="2" t="s">
        <v>361</v>
      </c>
      <c r="D2356" s="2" t="s">
        <v>11895</v>
      </c>
      <c r="E2356" s="2" t="b">
        <v>0</v>
      </c>
      <c r="F2356" s="2">
        <v>3.0</v>
      </c>
      <c r="G2356" s="2" t="s">
        <v>905</v>
      </c>
    </row>
    <row r="2357">
      <c r="A2357" s="2" t="s">
        <v>11897</v>
      </c>
      <c r="B2357" s="2" t="s">
        <v>7032</v>
      </c>
      <c r="C2357" s="2" t="s">
        <v>126</v>
      </c>
      <c r="D2357" s="2" t="s">
        <v>11899</v>
      </c>
      <c r="E2357" s="2" t="b">
        <v>0</v>
      </c>
      <c r="F2357" s="2">
        <v>4.0</v>
      </c>
      <c r="G2357" s="2" t="s">
        <v>905</v>
      </c>
    </row>
    <row r="2358">
      <c r="A2358" s="2" t="s">
        <v>11907</v>
      </c>
      <c r="B2358" s="2" t="s">
        <v>7035</v>
      </c>
      <c r="C2358" s="2" t="s">
        <v>51</v>
      </c>
      <c r="D2358" s="2" t="s">
        <v>11912</v>
      </c>
      <c r="E2358" s="2" t="b">
        <v>1</v>
      </c>
      <c r="F2358" s="2">
        <v>1.0</v>
      </c>
      <c r="G2358" s="2" t="s">
        <v>905</v>
      </c>
    </row>
    <row r="2359">
      <c r="A2359" s="2" t="s">
        <v>11915</v>
      </c>
      <c r="B2359" s="2" t="s">
        <v>7035</v>
      </c>
      <c r="C2359" s="2" t="s">
        <v>98</v>
      </c>
      <c r="D2359" s="2" t="s">
        <v>11917</v>
      </c>
      <c r="E2359" s="2" t="b">
        <v>0</v>
      </c>
      <c r="F2359" s="2">
        <v>2.0</v>
      </c>
      <c r="G2359" s="2" t="s">
        <v>905</v>
      </c>
    </row>
    <row r="2360">
      <c r="A2360" s="2" t="s">
        <v>11921</v>
      </c>
      <c r="B2360" s="2" t="s">
        <v>7035</v>
      </c>
      <c r="C2360" s="2" t="s">
        <v>361</v>
      </c>
      <c r="D2360" s="2" t="s">
        <v>11922</v>
      </c>
      <c r="E2360" s="2" t="b">
        <v>0</v>
      </c>
      <c r="F2360" s="2">
        <v>3.0</v>
      </c>
      <c r="G2360" s="2" t="s">
        <v>905</v>
      </c>
    </row>
    <row r="2361">
      <c r="A2361" s="2" t="s">
        <v>11926</v>
      </c>
      <c r="B2361" s="2" t="s">
        <v>7035</v>
      </c>
      <c r="C2361" s="2" t="s">
        <v>126</v>
      </c>
      <c r="D2361" s="2" t="s">
        <v>11930</v>
      </c>
      <c r="E2361" s="2" t="b">
        <v>0</v>
      </c>
      <c r="F2361" s="2">
        <v>4.0</v>
      </c>
      <c r="G2361" s="2" t="s">
        <v>905</v>
      </c>
    </row>
    <row r="2362">
      <c r="A2362" s="3" t="s">
        <v>11934</v>
      </c>
      <c r="B2362" s="3" t="s">
        <v>7169</v>
      </c>
      <c r="C2362" s="3" t="s">
        <v>51</v>
      </c>
      <c r="D2362" s="3" t="s">
        <v>11936</v>
      </c>
      <c r="E2362" s="3" t="b">
        <v>0</v>
      </c>
      <c r="F2362" s="3">
        <v>1.0</v>
      </c>
      <c r="G2362" s="3" t="s">
        <v>905</v>
      </c>
    </row>
    <row r="2363">
      <c r="A2363" s="3" t="s">
        <v>11940</v>
      </c>
      <c r="B2363" s="3" t="s">
        <v>7169</v>
      </c>
      <c r="C2363" s="3" t="s">
        <v>98</v>
      </c>
      <c r="D2363" s="3" t="s">
        <v>1509</v>
      </c>
      <c r="E2363" s="3" t="b">
        <v>0</v>
      </c>
      <c r="F2363" s="3">
        <v>2.0</v>
      </c>
      <c r="G2363" s="3" t="s">
        <v>905</v>
      </c>
    </row>
    <row r="2364">
      <c r="A2364" s="3" t="s">
        <v>11943</v>
      </c>
      <c r="B2364" s="3" t="s">
        <v>7169</v>
      </c>
      <c r="C2364" s="3" t="s">
        <v>361</v>
      </c>
      <c r="D2364" s="3" t="s">
        <v>11944</v>
      </c>
      <c r="E2364" s="3" t="b">
        <v>0</v>
      </c>
      <c r="F2364" s="3">
        <v>3.0</v>
      </c>
      <c r="G2364" s="3" t="s">
        <v>905</v>
      </c>
    </row>
    <row r="2365">
      <c r="A2365" s="3" t="s">
        <v>11948</v>
      </c>
      <c r="B2365" s="3" t="s">
        <v>7169</v>
      </c>
      <c r="C2365" s="3" t="s">
        <v>126</v>
      </c>
      <c r="D2365" s="3" t="s">
        <v>11950</v>
      </c>
      <c r="E2365" s="3" t="b">
        <v>1</v>
      </c>
      <c r="F2365" s="3">
        <v>4.0</v>
      </c>
      <c r="G2365" s="3" t="s">
        <v>905</v>
      </c>
    </row>
    <row r="2366">
      <c r="A2366" s="3" t="s">
        <v>11952</v>
      </c>
      <c r="B2366" s="3" t="s">
        <v>7174</v>
      </c>
      <c r="C2366" s="3" t="s">
        <v>51</v>
      </c>
      <c r="D2366" s="3" t="s">
        <v>11953</v>
      </c>
      <c r="E2366" s="3" t="b">
        <v>0</v>
      </c>
      <c r="F2366" s="3">
        <v>1.0</v>
      </c>
      <c r="G2366" s="3" t="s">
        <v>905</v>
      </c>
    </row>
    <row r="2367">
      <c r="A2367" s="3" t="s">
        <v>11960</v>
      </c>
      <c r="B2367" s="3" t="s">
        <v>7174</v>
      </c>
      <c r="C2367" s="3" t="s">
        <v>98</v>
      </c>
      <c r="D2367" s="3" t="s">
        <v>11964</v>
      </c>
      <c r="E2367" s="3" t="b">
        <v>1</v>
      </c>
      <c r="F2367" s="3">
        <v>2.0</v>
      </c>
      <c r="G2367" s="3" t="s">
        <v>905</v>
      </c>
    </row>
    <row r="2368">
      <c r="A2368" s="3" t="s">
        <v>11969</v>
      </c>
      <c r="B2368" s="3" t="s">
        <v>7174</v>
      </c>
      <c r="C2368" s="3" t="s">
        <v>361</v>
      </c>
      <c r="D2368" s="3" t="s">
        <v>11970</v>
      </c>
      <c r="E2368" s="3" t="b">
        <v>0</v>
      </c>
      <c r="F2368" s="3">
        <v>3.0</v>
      </c>
      <c r="G2368" s="3" t="s">
        <v>905</v>
      </c>
    </row>
    <row r="2369">
      <c r="A2369" s="3" t="s">
        <v>11974</v>
      </c>
      <c r="B2369" s="3" t="s">
        <v>7174</v>
      </c>
      <c r="C2369" s="3" t="s">
        <v>126</v>
      </c>
      <c r="D2369" s="3" t="s">
        <v>11978</v>
      </c>
      <c r="E2369" s="3" t="b">
        <v>0</v>
      </c>
      <c r="F2369" s="3">
        <v>4.0</v>
      </c>
      <c r="G2369" s="3" t="s">
        <v>905</v>
      </c>
    </row>
    <row r="2370">
      <c r="A2370" s="3" t="s">
        <v>11980</v>
      </c>
      <c r="B2370" s="3" t="s">
        <v>7179</v>
      </c>
      <c r="C2370" s="3" t="s">
        <v>51</v>
      </c>
      <c r="D2370" s="3" t="s">
        <v>11983</v>
      </c>
      <c r="E2370" s="3" t="b">
        <v>0</v>
      </c>
      <c r="F2370" s="3">
        <v>1.0</v>
      </c>
      <c r="G2370" s="3" t="s">
        <v>905</v>
      </c>
    </row>
    <row r="2371">
      <c r="A2371" s="3" t="s">
        <v>11988</v>
      </c>
      <c r="B2371" s="3" t="s">
        <v>7179</v>
      </c>
      <c r="C2371" s="3" t="s">
        <v>98</v>
      </c>
      <c r="D2371" s="3" t="s">
        <v>11989</v>
      </c>
      <c r="E2371" s="3" t="b">
        <v>0</v>
      </c>
      <c r="F2371" s="3">
        <v>2.0</v>
      </c>
      <c r="G2371" s="3" t="s">
        <v>905</v>
      </c>
    </row>
    <row r="2372">
      <c r="A2372" s="3" t="s">
        <v>11992</v>
      </c>
      <c r="B2372" s="3" t="s">
        <v>7179</v>
      </c>
      <c r="C2372" s="3" t="s">
        <v>361</v>
      </c>
      <c r="D2372" s="3" t="s">
        <v>11993</v>
      </c>
      <c r="E2372" s="3" t="b">
        <v>0</v>
      </c>
      <c r="F2372" s="3">
        <v>3.0</v>
      </c>
      <c r="G2372" s="3" t="s">
        <v>905</v>
      </c>
    </row>
    <row r="2373">
      <c r="A2373" s="3" t="s">
        <v>11997</v>
      </c>
      <c r="B2373" s="3" t="s">
        <v>7179</v>
      </c>
      <c r="C2373" s="3" t="s">
        <v>126</v>
      </c>
      <c r="D2373" s="3" t="s">
        <v>11999</v>
      </c>
      <c r="E2373" s="3" t="b">
        <v>1</v>
      </c>
      <c r="F2373" s="3">
        <v>4.0</v>
      </c>
      <c r="G2373" s="3" t="s">
        <v>905</v>
      </c>
    </row>
    <row r="2374">
      <c r="A2374" s="3" t="s">
        <v>12004</v>
      </c>
      <c r="B2374" s="3" t="s">
        <v>7185</v>
      </c>
      <c r="C2374" s="3" t="s">
        <v>51</v>
      </c>
      <c r="D2374" s="3" t="s">
        <v>12007</v>
      </c>
      <c r="E2374" s="3" t="b">
        <v>0</v>
      </c>
      <c r="F2374" s="3">
        <v>1.0</v>
      </c>
      <c r="G2374" s="3" t="s">
        <v>905</v>
      </c>
    </row>
    <row r="2375">
      <c r="A2375" s="3" t="s">
        <v>12011</v>
      </c>
      <c r="B2375" s="3" t="s">
        <v>7185</v>
      </c>
      <c r="C2375" s="3" t="s">
        <v>98</v>
      </c>
      <c r="D2375" s="3" t="s">
        <v>12013</v>
      </c>
      <c r="E2375" s="3" t="b">
        <v>1</v>
      </c>
      <c r="F2375" s="3">
        <v>2.0</v>
      </c>
      <c r="G2375" s="3" t="s">
        <v>905</v>
      </c>
    </row>
    <row r="2376">
      <c r="A2376" s="3" t="s">
        <v>12019</v>
      </c>
      <c r="B2376" s="3" t="s">
        <v>7185</v>
      </c>
      <c r="C2376" s="3" t="s">
        <v>361</v>
      </c>
      <c r="D2376" s="3" t="s">
        <v>12020</v>
      </c>
      <c r="E2376" s="3" t="b">
        <v>0</v>
      </c>
      <c r="F2376" s="3">
        <v>3.0</v>
      </c>
      <c r="G2376" s="3" t="s">
        <v>905</v>
      </c>
    </row>
    <row r="2377">
      <c r="A2377" s="3" t="s">
        <v>12023</v>
      </c>
      <c r="B2377" s="3" t="s">
        <v>7185</v>
      </c>
      <c r="C2377" s="3" t="s">
        <v>126</v>
      </c>
      <c r="D2377" s="3" t="s">
        <v>12026</v>
      </c>
      <c r="E2377" s="3" t="b">
        <v>0</v>
      </c>
      <c r="F2377" s="3">
        <v>4.0</v>
      </c>
      <c r="G2377" s="3" t="s">
        <v>905</v>
      </c>
    </row>
    <row r="2378">
      <c r="A2378" s="3" t="s">
        <v>12030</v>
      </c>
      <c r="B2378" s="3" t="s">
        <v>7188</v>
      </c>
      <c r="C2378" s="3" t="s">
        <v>51</v>
      </c>
      <c r="D2378" s="3" t="s">
        <v>12033</v>
      </c>
      <c r="E2378" s="3" t="b">
        <v>0</v>
      </c>
      <c r="F2378" s="3">
        <v>1.0</v>
      </c>
      <c r="G2378" s="3" t="s">
        <v>905</v>
      </c>
    </row>
    <row r="2379">
      <c r="A2379" s="3" t="s">
        <v>12037</v>
      </c>
      <c r="B2379" s="3" t="s">
        <v>7188</v>
      </c>
      <c r="C2379" s="3" t="s">
        <v>98</v>
      </c>
      <c r="D2379" s="3" t="s">
        <v>12040</v>
      </c>
      <c r="E2379" s="3" t="b">
        <v>1</v>
      </c>
      <c r="F2379" s="3">
        <v>2.0</v>
      </c>
      <c r="G2379" s="3" t="s">
        <v>905</v>
      </c>
    </row>
    <row r="2380">
      <c r="A2380" s="3" t="s">
        <v>12043</v>
      </c>
      <c r="B2380" s="3" t="s">
        <v>7188</v>
      </c>
      <c r="C2380" s="3" t="s">
        <v>361</v>
      </c>
      <c r="D2380" s="3" t="s">
        <v>12045</v>
      </c>
      <c r="E2380" s="3" t="b">
        <v>0</v>
      </c>
      <c r="F2380" s="3">
        <v>3.0</v>
      </c>
      <c r="G2380" s="3" t="s">
        <v>905</v>
      </c>
    </row>
    <row r="2381">
      <c r="A2381" s="3" t="s">
        <v>12047</v>
      </c>
      <c r="B2381" s="3" t="s">
        <v>7188</v>
      </c>
      <c r="C2381" s="3" t="s">
        <v>126</v>
      </c>
      <c r="D2381" s="3" t="s">
        <v>12050</v>
      </c>
      <c r="E2381" s="3" t="b">
        <v>0</v>
      </c>
      <c r="F2381" s="3">
        <v>4.0</v>
      </c>
      <c r="G2381" s="3" t="s">
        <v>905</v>
      </c>
    </row>
    <row r="2382">
      <c r="A2382" s="3" t="s">
        <v>12053</v>
      </c>
      <c r="B2382" s="3" t="s">
        <v>7192</v>
      </c>
      <c r="C2382" s="3" t="s">
        <v>51</v>
      </c>
      <c r="D2382" s="3" t="s">
        <v>12054</v>
      </c>
      <c r="E2382" s="3" t="b">
        <v>0</v>
      </c>
      <c r="F2382" s="3">
        <v>1.0</v>
      </c>
      <c r="G2382" s="3" t="s">
        <v>905</v>
      </c>
    </row>
    <row r="2383">
      <c r="A2383" s="3" t="s">
        <v>12059</v>
      </c>
      <c r="B2383" s="3" t="s">
        <v>7192</v>
      </c>
      <c r="C2383" s="3" t="s">
        <v>98</v>
      </c>
      <c r="D2383" s="3" t="s">
        <v>12063</v>
      </c>
      <c r="E2383" s="3" t="b">
        <v>1</v>
      </c>
      <c r="F2383" s="3">
        <v>2.0</v>
      </c>
      <c r="G2383" s="3" t="s">
        <v>905</v>
      </c>
    </row>
    <row r="2384">
      <c r="A2384" s="3" t="s">
        <v>12065</v>
      </c>
      <c r="B2384" s="3" t="s">
        <v>7192</v>
      </c>
      <c r="C2384" s="3" t="s">
        <v>361</v>
      </c>
      <c r="D2384" s="3" t="s">
        <v>12067</v>
      </c>
      <c r="E2384" s="3" t="b">
        <v>0</v>
      </c>
      <c r="F2384" s="3">
        <v>3.0</v>
      </c>
      <c r="G2384" s="3" t="s">
        <v>905</v>
      </c>
    </row>
    <row r="2385">
      <c r="A2385" s="3" t="s">
        <v>12075</v>
      </c>
      <c r="B2385" s="3" t="s">
        <v>7192</v>
      </c>
      <c r="C2385" s="3" t="s">
        <v>126</v>
      </c>
      <c r="D2385" s="3" t="s">
        <v>12077</v>
      </c>
      <c r="E2385" s="3" t="b">
        <v>0</v>
      </c>
      <c r="F2385" s="3">
        <v>4.0</v>
      </c>
      <c r="G2385" s="3" t="s">
        <v>905</v>
      </c>
    </row>
    <row r="2386">
      <c r="A2386" s="3" t="s">
        <v>12081</v>
      </c>
      <c r="B2386" s="3" t="s">
        <v>7195</v>
      </c>
      <c r="C2386" s="3" t="s">
        <v>51</v>
      </c>
      <c r="D2386" s="3" t="s">
        <v>12082</v>
      </c>
      <c r="E2386" s="3" t="b">
        <v>0</v>
      </c>
      <c r="F2386" s="3">
        <v>1.0</v>
      </c>
      <c r="G2386" s="3" t="s">
        <v>905</v>
      </c>
    </row>
    <row r="2387">
      <c r="A2387" s="3" t="s">
        <v>12087</v>
      </c>
      <c r="B2387" s="3" t="s">
        <v>7195</v>
      </c>
      <c r="C2387" s="3" t="s">
        <v>98</v>
      </c>
      <c r="D2387" s="3" t="s">
        <v>12089</v>
      </c>
      <c r="E2387" s="3" t="b">
        <v>0</v>
      </c>
      <c r="F2387" s="3">
        <v>2.0</v>
      </c>
      <c r="G2387" s="3" t="s">
        <v>905</v>
      </c>
    </row>
    <row r="2388">
      <c r="A2388" s="3" t="s">
        <v>12092</v>
      </c>
      <c r="B2388" s="3" t="s">
        <v>7195</v>
      </c>
      <c r="C2388" s="3" t="s">
        <v>361</v>
      </c>
      <c r="D2388" s="3" t="s">
        <v>12096</v>
      </c>
      <c r="E2388" s="3" t="b">
        <v>1</v>
      </c>
      <c r="F2388" s="3">
        <v>3.0</v>
      </c>
      <c r="G2388" s="3" t="s">
        <v>905</v>
      </c>
    </row>
    <row r="2389">
      <c r="A2389" s="3" t="s">
        <v>12100</v>
      </c>
      <c r="B2389" s="3" t="s">
        <v>7195</v>
      </c>
      <c r="C2389" s="3" t="s">
        <v>126</v>
      </c>
      <c r="D2389" s="3" t="s">
        <v>12102</v>
      </c>
      <c r="E2389" s="3" t="b">
        <v>0</v>
      </c>
      <c r="F2389" s="3">
        <v>4.0</v>
      </c>
      <c r="G2389" s="3" t="s">
        <v>905</v>
      </c>
    </row>
    <row r="2390">
      <c r="A2390" s="3" t="s">
        <v>12106</v>
      </c>
      <c r="B2390" s="3" t="s">
        <v>7199</v>
      </c>
      <c r="C2390" s="3" t="s">
        <v>51</v>
      </c>
      <c r="D2390" s="3" t="s">
        <v>12109</v>
      </c>
      <c r="E2390" s="3" t="b">
        <v>0</v>
      </c>
      <c r="F2390" s="3">
        <v>1.0</v>
      </c>
      <c r="G2390" s="3" t="s">
        <v>905</v>
      </c>
    </row>
    <row r="2391">
      <c r="A2391" s="3" t="s">
        <v>12112</v>
      </c>
      <c r="B2391" s="3" t="s">
        <v>7199</v>
      </c>
      <c r="C2391" s="3" t="s">
        <v>98</v>
      </c>
      <c r="D2391" s="3" t="s">
        <v>12116</v>
      </c>
      <c r="E2391" s="3" t="b">
        <v>0</v>
      </c>
      <c r="F2391" s="3">
        <v>2.0</v>
      </c>
      <c r="G2391" s="3" t="s">
        <v>905</v>
      </c>
    </row>
    <row r="2392">
      <c r="A2392" s="3" t="s">
        <v>12120</v>
      </c>
      <c r="B2392" s="3" t="s">
        <v>7199</v>
      </c>
      <c r="C2392" s="3" t="s">
        <v>361</v>
      </c>
      <c r="D2392" s="3" t="s">
        <v>12122</v>
      </c>
      <c r="E2392" s="3" t="b">
        <v>0</v>
      </c>
      <c r="F2392" s="3">
        <v>3.0</v>
      </c>
      <c r="G2392" s="3" t="s">
        <v>905</v>
      </c>
    </row>
    <row r="2393">
      <c r="A2393" s="3" t="s">
        <v>12126</v>
      </c>
      <c r="B2393" s="3" t="s">
        <v>7199</v>
      </c>
      <c r="C2393" s="3" t="s">
        <v>126</v>
      </c>
      <c r="D2393" s="3" t="s">
        <v>12127</v>
      </c>
      <c r="E2393" s="3" t="b">
        <v>1</v>
      </c>
      <c r="F2393" s="3">
        <v>4.0</v>
      </c>
      <c r="G2393" s="3" t="s">
        <v>905</v>
      </c>
    </row>
    <row r="2394">
      <c r="A2394" s="3" t="s">
        <v>12129</v>
      </c>
      <c r="B2394" s="3" t="s">
        <v>7203</v>
      </c>
      <c r="C2394" s="3" t="s">
        <v>51</v>
      </c>
      <c r="D2394" s="3" t="s">
        <v>12131</v>
      </c>
      <c r="E2394" s="3" t="b">
        <v>0</v>
      </c>
      <c r="F2394" s="3">
        <v>1.0</v>
      </c>
      <c r="G2394" s="3" t="s">
        <v>905</v>
      </c>
    </row>
    <row r="2395">
      <c r="A2395" s="3" t="s">
        <v>12134</v>
      </c>
      <c r="B2395" s="3" t="s">
        <v>7203</v>
      </c>
      <c r="C2395" s="3" t="s">
        <v>98</v>
      </c>
      <c r="D2395" s="3" t="s">
        <v>12138</v>
      </c>
      <c r="E2395" s="3" t="b">
        <v>0</v>
      </c>
      <c r="F2395" s="3">
        <v>2.0</v>
      </c>
      <c r="G2395" s="3" t="s">
        <v>905</v>
      </c>
    </row>
    <row r="2396">
      <c r="A2396" s="3" t="s">
        <v>12142</v>
      </c>
      <c r="B2396" s="3" t="s">
        <v>7203</v>
      </c>
      <c r="C2396" s="3" t="s">
        <v>361</v>
      </c>
      <c r="D2396" s="3" t="s">
        <v>12145</v>
      </c>
      <c r="E2396" s="3" t="b">
        <v>0</v>
      </c>
      <c r="F2396" s="3">
        <v>3.0</v>
      </c>
      <c r="G2396" s="3" t="s">
        <v>905</v>
      </c>
    </row>
    <row r="2397">
      <c r="A2397" s="3" t="s">
        <v>12147</v>
      </c>
      <c r="B2397" s="3" t="s">
        <v>7203</v>
      </c>
      <c r="C2397" s="3" t="s">
        <v>126</v>
      </c>
      <c r="D2397" s="3" t="s">
        <v>12150</v>
      </c>
      <c r="E2397" s="3" t="b">
        <v>1</v>
      </c>
      <c r="F2397" s="3">
        <v>4.0</v>
      </c>
      <c r="G2397" s="3" t="s">
        <v>905</v>
      </c>
    </row>
    <row r="2398">
      <c r="A2398" s="3" t="s">
        <v>12153</v>
      </c>
      <c r="B2398" s="3" t="s">
        <v>7208</v>
      </c>
      <c r="C2398" s="3" t="s">
        <v>51</v>
      </c>
      <c r="D2398" s="3" t="s">
        <v>1906</v>
      </c>
      <c r="E2398" s="3" t="b">
        <v>1</v>
      </c>
      <c r="F2398" s="3">
        <v>1.0</v>
      </c>
      <c r="G2398" s="3" t="s">
        <v>905</v>
      </c>
    </row>
    <row r="2399">
      <c r="A2399" s="3" t="s">
        <v>12159</v>
      </c>
      <c r="B2399" s="3" t="s">
        <v>7208</v>
      </c>
      <c r="C2399" s="3" t="s">
        <v>98</v>
      </c>
      <c r="D2399" s="3" t="s">
        <v>1886</v>
      </c>
      <c r="E2399" s="3" t="b">
        <v>0</v>
      </c>
      <c r="F2399" s="3">
        <v>2.0</v>
      </c>
      <c r="G2399" s="3" t="s">
        <v>905</v>
      </c>
    </row>
    <row r="2400">
      <c r="A2400" s="3" t="s">
        <v>12163</v>
      </c>
      <c r="B2400" s="3" t="s">
        <v>7208</v>
      </c>
      <c r="C2400" s="3" t="s">
        <v>361</v>
      </c>
      <c r="D2400" s="3" t="s">
        <v>1864</v>
      </c>
      <c r="E2400" s="3" t="b">
        <v>0</v>
      </c>
      <c r="F2400" s="3">
        <v>3.0</v>
      </c>
      <c r="G2400" s="3" t="s">
        <v>905</v>
      </c>
    </row>
    <row r="2401">
      <c r="A2401" s="3" t="s">
        <v>12169</v>
      </c>
      <c r="B2401" s="3" t="s">
        <v>7208</v>
      </c>
      <c r="C2401" s="3" t="s">
        <v>126</v>
      </c>
      <c r="D2401" s="3" t="s">
        <v>1921</v>
      </c>
      <c r="E2401" s="3" t="b">
        <v>0</v>
      </c>
      <c r="F2401" s="3">
        <v>4.0</v>
      </c>
      <c r="G2401" s="3" t="s">
        <v>905</v>
      </c>
    </row>
    <row r="2402">
      <c r="A2402" s="3" t="s">
        <v>12174</v>
      </c>
      <c r="B2402" s="3" t="s">
        <v>7212</v>
      </c>
      <c r="C2402" s="3" t="s">
        <v>51</v>
      </c>
      <c r="D2402" s="3" t="s">
        <v>12180</v>
      </c>
      <c r="E2402" s="3" t="b">
        <v>0</v>
      </c>
      <c r="F2402" s="3">
        <v>1.0</v>
      </c>
      <c r="G2402" s="3" t="s">
        <v>905</v>
      </c>
    </row>
    <row r="2403">
      <c r="A2403" s="3" t="s">
        <v>12184</v>
      </c>
      <c r="B2403" s="3" t="s">
        <v>7212</v>
      </c>
      <c r="C2403" s="3" t="s">
        <v>98</v>
      </c>
      <c r="D2403" s="3" t="s">
        <v>12186</v>
      </c>
      <c r="E2403" s="3" t="b">
        <v>0</v>
      </c>
      <c r="F2403" s="3">
        <v>2.0</v>
      </c>
      <c r="G2403" s="3" t="s">
        <v>905</v>
      </c>
    </row>
    <row r="2404">
      <c r="A2404" s="3" t="s">
        <v>12193</v>
      </c>
      <c r="B2404" s="3" t="s">
        <v>7212</v>
      </c>
      <c r="C2404" s="3" t="s">
        <v>361</v>
      </c>
      <c r="D2404" s="3" t="s">
        <v>12196</v>
      </c>
      <c r="E2404" s="3" t="b">
        <v>1</v>
      </c>
      <c r="F2404" s="3">
        <v>3.0</v>
      </c>
      <c r="G2404" s="3" t="s">
        <v>905</v>
      </c>
    </row>
    <row r="2405">
      <c r="A2405" s="3" t="s">
        <v>12201</v>
      </c>
      <c r="B2405" s="3" t="s">
        <v>7212</v>
      </c>
      <c r="C2405" s="3" t="s">
        <v>126</v>
      </c>
      <c r="D2405" s="3" t="s">
        <v>12203</v>
      </c>
      <c r="E2405" s="3" t="b">
        <v>0</v>
      </c>
      <c r="F2405" s="3">
        <v>4.0</v>
      </c>
      <c r="G2405" s="3" t="s">
        <v>905</v>
      </c>
    </row>
    <row r="2406">
      <c r="A2406" s="3" t="s">
        <v>12208</v>
      </c>
      <c r="B2406" s="3" t="s">
        <v>7217</v>
      </c>
      <c r="C2406" s="3" t="s">
        <v>51</v>
      </c>
      <c r="D2406" s="3" t="s">
        <v>12210</v>
      </c>
      <c r="E2406" s="3" t="b">
        <v>1</v>
      </c>
      <c r="F2406" s="3">
        <v>1.0</v>
      </c>
      <c r="G2406" s="3" t="s">
        <v>905</v>
      </c>
    </row>
    <row r="2407">
      <c r="A2407" s="3" t="s">
        <v>12215</v>
      </c>
      <c r="B2407" s="3" t="s">
        <v>7217</v>
      </c>
      <c r="C2407" s="3" t="s">
        <v>98</v>
      </c>
      <c r="D2407" s="3" t="s">
        <v>12203</v>
      </c>
      <c r="E2407" s="3" t="b">
        <v>0</v>
      </c>
      <c r="F2407" s="3">
        <v>2.0</v>
      </c>
      <c r="G2407" s="3" t="s">
        <v>905</v>
      </c>
    </row>
    <row r="2408">
      <c r="A2408" s="3" t="s">
        <v>12220</v>
      </c>
      <c r="B2408" s="3" t="s">
        <v>7217</v>
      </c>
      <c r="C2408" s="3" t="s">
        <v>361</v>
      </c>
      <c r="D2408" s="3" t="s">
        <v>12223</v>
      </c>
      <c r="E2408" s="3" t="b">
        <v>0</v>
      </c>
      <c r="F2408" s="3">
        <v>3.0</v>
      </c>
      <c r="G2408" s="3" t="s">
        <v>905</v>
      </c>
    </row>
    <row r="2409">
      <c r="A2409" s="3" t="s">
        <v>12227</v>
      </c>
      <c r="B2409" s="3" t="s">
        <v>7217</v>
      </c>
      <c r="C2409" s="3" t="s">
        <v>126</v>
      </c>
      <c r="D2409" s="3" t="s">
        <v>12196</v>
      </c>
      <c r="E2409" s="3" t="b">
        <v>0</v>
      </c>
      <c r="F2409" s="3">
        <v>4.0</v>
      </c>
      <c r="G2409" s="3" t="s">
        <v>905</v>
      </c>
    </row>
    <row r="2410">
      <c r="A2410" s="3" t="s">
        <v>12233</v>
      </c>
      <c r="B2410" s="3" t="s">
        <v>7222</v>
      </c>
      <c r="C2410" s="3" t="s">
        <v>51</v>
      </c>
      <c r="D2410" s="3" t="s">
        <v>12235</v>
      </c>
      <c r="E2410" s="3" t="b">
        <v>0</v>
      </c>
      <c r="F2410" s="3">
        <v>1.0</v>
      </c>
      <c r="G2410" s="3" t="s">
        <v>905</v>
      </c>
    </row>
    <row r="2411">
      <c r="A2411" s="3" t="s">
        <v>12238</v>
      </c>
      <c r="B2411" s="3" t="s">
        <v>7222</v>
      </c>
      <c r="C2411" s="3" t="s">
        <v>98</v>
      </c>
      <c r="D2411" s="3" t="s">
        <v>12242</v>
      </c>
      <c r="E2411" s="3" t="b">
        <v>0</v>
      </c>
      <c r="F2411" s="3">
        <v>2.0</v>
      </c>
      <c r="G2411" s="3" t="s">
        <v>905</v>
      </c>
    </row>
    <row r="2412">
      <c r="A2412" s="3" t="s">
        <v>12246</v>
      </c>
      <c r="B2412" s="3" t="s">
        <v>7222</v>
      </c>
      <c r="C2412" s="3" t="s">
        <v>361</v>
      </c>
      <c r="D2412" s="3" t="s">
        <v>12248</v>
      </c>
      <c r="E2412" s="3" t="b">
        <v>0</v>
      </c>
      <c r="F2412" s="3">
        <v>3.0</v>
      </c>
      <c r="G2412" s="3" t="s">
        <v>905</v>
      </c>
    </row>
    <row r="2413">
      <c r="A2413" s="3" t="s">
        <v>12251</v>
      </c>
      <c r="B2413" s="3" t="s">
        <v>7222</v>
      </c>
      <c r="C2413" s="3" t="s">
        <v>126</v>
      </c>
      <c r="D2413" s="3" t="s">
        <v>12253</v>
      </c>
      <c r="E2413" s="3" t="b">
        <v>1</v>
      </c>
      <c r="F2413" s="3">
        <v>4.0</v>
      </c>
      <c r="G2413" s="3" t="s">
        <v>905</v>
      </c>
    </row>
    <row r="2414">
      <c r="A2414" s="3" t="s">
        <v>12256</v>
      </c>
      <c r="B2414" s="3" t="s">
        <v>7227</v>
      </c>
      <c r="C2414" s="3" t="s">
        <v>51</v>
      </c>
      <c r="D2414" s="3" t="s">
        <v>12258</v>
      </c>
      <c r="E2414" s="3" t="b">
        <v>0</v>
      </c>
      <c r="F2414" s="3">
        <v>1.0</v>
      </c>
      <c r="G2414" s="3" t="s">
        <v>905</v>
      </c>
    </row>
    <row r="2415">
      <c r="A2415" s="3" t="s">
        <v>12262</v>
      </c>
      <c r="B2415" s="3" t="s">
        <v>7227</v>
      </c>
      <c r="C2415" s="3" t="s">
        <v>98</v>
      </c>
      <c r="D2415" s="3" t="s">
        <v>12265</v>
      </c>
      <c r="E2415" s="3" t="b">
        <v>0</v>
      </c>
      <c r="F2415" s="3">
        <v>2.0</v>
      </c>
      <c r="G2415" s="3" t="s">
        <v>905</v>
      </c>
    </row>
    <row r="2416">
      <c r="A2416" s="3" t="s">
        <v>12267</v>
      </c>
      <c r="B2416" s="3" t="s">
        <v>7227</v>
      </c>
      <c r="C2416" s="3" t="s">
        <v>361</v>
      </c>
      <c r="D2416" s="3" t="s">
        <v>12270</v>
      </c>
      <c r="E2416" s="3" t="b">
        <v>1</v>
      </c>
      <c r="F2416" s="3">
        <v>3.0</v>
      </c>
      <c r="G2416" s="3" t="s">
        <v>905</v>
      </c>
    </row>
    <row r="2417">
      <c r="A2417" s="3" t="s">
        <v>12277</v>
      </c>
      <c r="B2417" s="3" t="s">
        <v>7227</v>
      </c>
      <c r="C2417" s="3" t="s">
        <v>126</v>
      </c>
      <c r="D2417" s="3" t="s">
        <v>12279</v>
      </c>
      <c r="E2417" s="3" t="b">
        <v>0</v>
      </c>
      <c r="F2417" s="3">
        <v>4.0</v>
      </c>
      <c r="G2417" s="3" t="s">
        <v>905</v>
      </c>
    </row>
    <row r="2418">
      <c r="A2418" s="3" t="s">
        <v>12282</v>
      </c>
      <c r="B2418" s="3" t="s">
        <v>7231</v>
      </c>
      <c r="C2418" s="3" t="s">
        <v>51</v>
      </c>
      <c r="D2418" s="3" t="s">
        <v>12284</v>
      </c>
      <c r="E2418" s="3" t="b">
        <v>0</v>
      </c>
      <c r="F2418" s="3">
        <v>1.0</v>
      </c>
      <c r="G2418" s="3" t="s">
        <v>905</v>
      </c>
    </row>
    <row r="2419">
      <c r="A2419" s="3" t="s">
        <v>12289</v>
      </c>
      <c r="B2419" s="3" t="s">
        <v>7231</v>
      </c>
      <c r="C2419" s="3" t="s">
        <v>98</v>
      </c>
      <c r="D2419" s="3" t="s">
        <v>12293</v>
      </c>
      <c r="E2419" s="3" t="b">
        <v>1</v>
      </c>
      <c r="F2419" s="3">
        <v>2.0</v>
      </c>
      <c r="G2419" s="3" t="s">
        <v>905</v>
      </c>
    </row>
    <row r="2420">
      <c r="A2420" s="3" t="s">
        <v>12298</v>
      </c>
      <c r="B2420" s="3" t="s">
        <v>7231</v>
      </c>
      <c r="C2420" s="3" t="s">
        <v>361</v>
      </c>
      <c r="D2420" s="3" t="s">
        <v>12301</v>
      </c>
      <c r="E2420" s="3" t="b">
        <v>0</v>
      </c>
      <c r="F2420" s="3">
        <v>3.0</v>
      </c>
      <c r="G2420" s="3" t="s">
        <v>905</v>
      </c>
    </row>
    <row r="2421">
      <c r="A2421" s="3" t="s">
        <v>12307</v>
      </c>
      <c r="B2421" s="3" t="s">
        <v>7231</v>
      </c>
      <c r="C2421" s="3" t="s">
        <v>126</v>
      </c>
      <c r="D2421" s="3" t="s">
        <v>12310</v>
      </c>
      <c r="E2421" s="3" t="b">
        <v>0</v>
      </c>
      <c r="F2421" s="3">
        <v>4.0</v>
      </c>
      <c r="G2421" s="3" t="s">
        <v>905</v>
      </c>
    </row>
    <row r="2422">
      <c r="A2422" s="3" t="s">
        <v>12316</v>
      </c>
      <c r="B2422" s="3" t="s">
        <v>7235</v>
      </c>
      <c r="C2422" s="3" t="s">
        <v>51</v>
      </c>
      <c r="D2422" s="3" t="s">
        <v>12320</v>
      </c>
      <c r="E2422" s="3" t="b">
        <v>0</v>
      </c>
      <c r="F2422" s="3">
        <v>1.0</v>
      </c>
      <c r="G2422" s="3" t="s">
        <v>905</v>
      </c>
    </row>
    <row r="2423">
      <c r="A2423" s="3" t="s">
        <v>12327</v>
      </c>
      <c r="B2423" s="3" t="s">
        <v>7235</v>
      </c>
      <c r="C2423" s="3" t="s">
        <v>98</v>
      </c>
      <c r="D2423" s="3" t="s">
        <v>12328</v>
      </c>
      <c r="E2423" s="3" t="b">
        <v>0</v>
      </c>
      <c r="F2423" s="3">
        <v>2.0</v>
      </c>
      <c r="G2423" s="3" t="s">
        <v>905</v>
      </c>
    </row>
    <row r="2424">
      <c r="A2424" s="3" t="s">
        <v>12330</v>
      </c>
      <c r="B2424" s="3" t="s">
        <v>7235</v>
      </c>
      <c r="C2424" s="3" t="s">
        <v>361</v>
      </c>
      <c r="D2424" s="3" t="s">
        <v>12333</v>
      </c>
      <c r="E2424" s="3" t="b">
        <v>0</v>
      </c>
      <c r="F2424" s="3">
        <v>3.0</v>
      </c>
      <c r="G2424" s="3" t="s">
        <v>905</v>
      </c>
    </row>
    <row r="2425">
      <c r="A2425" s="3" t="s">
        <v>12338</v>
      </c>
      <c r="B2425" s="3" t="s">
        <v>7235</v>
      </c>
      <c r="C2425" s="3" t="s">
        <v>126</v>
      </c>
      <c r="D2425" s="3" t="s">
        <v>12341</v>
      </c>
      <c r="E2425" s="3" t="b">
        <v>1</v>
      </c>
      <c r="F2425" s="3">
        <v>4.0</v>
      </c>
      <c r="G2425" s="3" t="s">
        <v>905</v>
      </c>
    </row>
    <row r="2426">
      <c r="A2426" s="3" t="s">
        <v>12346</v>
      </c>
      <c r="B2426" s="3" t="s">
        <v>7239</v>
      </c>
      <c r="C2426" s="3" t="s">
        <v>51</v>
      </c>
      <c r="D2426" s="3" t="s">
        <v>11361</v>
      </c>
      <c r="E2426" s="3" t="b">
        <v>0</v>
      </c>
      <c r="F2426" s="3">
        <v>1.0</v>
      </c>
      <c r="G2426" s="3" t="s">
        <v>905</v>
      </c>
    </row>
    <row r="2427">
      <c r="A2427" s="3" t="s">
        <v>12350</v>
      </c>
      <c r="B2427" s="3" t="s">
        <v>7239</v>
      </c>
      <c r="C2427" s="3" t="s">
        <v>98</v>
      </c>
      <c r="D2427" s="3" t="s">
        <v>10361</v>
      </c>
      <c r="E2427" s="3" t="b">
        <v>0</v>
      </c>
      <c r="F2427" s="3">
        <v>2.0</v>
      </c>
      <c r="G2427" s="3" t="s">
        <v>905</v>
      </c>
    </row>
    <row r="2428">
      <c r="A2428" s="3" t="s">
        <v>12354</v>
      </c>
      <c r="B2428" s="3" t="s">
        <v>7239</v>
      </c>
      <c r="C2428" s="3" t="s">
        <v>361</v>
      </c>
      <c r="D2428" s="3" t="s">
        <v>12357</v>
      </c>
      <c r="E2428" s="3" t="b">
        <v>0</v>
      </c>
      <c r="F2428" s="3">
        <v>3.0</v>
      </c>
      <c r="G2428" s="3" t="s">
        <v>905</v>
      </c>
    </row>
    <row r="2429">
      <c r="A2429" s="3" t="s">
        <v>12360</v>
      </c>
      <c r="B2429" s="3" t="s">
        <v>7239</v>
      </c>
      <c r="C2429" s="3" t="s">
        <v>126</v>
      </c>
      <c r="D2429" s="3" t="s">
        <v>10354</v>
      </c>
      <c r="E2429" s="3" t="b">
        <v>1</v>
      </c>
      <c r="F2429" s="3">
        <v>4.0</v>
      </c>
      <c r="G2429" s="3" t="s">
        <v>905</v>
      </c>
    </row>
    <row r="2430">
      <c r="A2430" s="3" t="s">
        <v>12368</v>
      </c>
      <c r="B2430" s="3" t="s">
        <v>7245</v>
      </c>
      <c r="C2430" s="3" t="s">
        <v>51</v>
      </c>
      <c r="D2430" s="3" t="s">
        <v>10346</v>
      </c>
      <c r="E2430" s="3" t="b">
        <v>0</v>
      </c>
      <c r="F2430" s="3">
        <v>1.0</v>
      </c>
      <c r="G2430" s="3" t="s">
        <v>905</v>
      </c>
    </row>
    <row r="2431">
      <c r="A2431" s="3" t="s">
        <v>12375</v>
      </c>
      <c r="B2431" s="3" t="s">
        <v>7245</v>
      </c>
      <c r="C2431" s="3" t="s">
        <v>98</v>
      </c>
      <c r="D2431" s="3" t="s">
        <v>12376</v>
      </c>
      <c r="E2431" s="3" t="b">
        <v>1</v>
      </c>
      <c r="F2431" s="3">
        <v>2.0</v>
      </c>
      <c r="G2431" s="3" t="s">
        <v>905</v>
      </c>
    </row>
    <row r="2432">
      <c r="A2432" s="3" t="s">
        <v>12380</v>
      </c>
      <c r="B2432" s="3" t="s">
        <v>7245</v>
      </c>
      <c r="C2432" s="3" t="s">
        <v>361</v>
      </c>
      <c r="D2432" s="3" t="s">
        <v>10361</v>
      </c>
      <c r="E2432" s="3" t="b">
        <v>0</v>
      </c>
      <c r="F2432" s="3">
        <v>3.0</v>
      </c>
      <c r="G2432" s="3" t="s">
        <v>905</v>
      </c>
    </row>
    <row r="2433">
      <c r="A2433" s="3" t="s">
        <v>12385</v>
      </c>
      <c r="B2433" s="3" t="s">
        <v>7245</v>
      </c>
      <c r="C2433" s="3" t="s">
        <v>126</v>
      </c>
      <c r="D2433" s="3" t="s">
        <v>10367</v>
      </c>
      <c r="E2433" s="3" t="b">
        <v>0</v>
      </c>
      <c r="F2433" s="3">
        <v>4.0</v>
      </c>
      <c r="G2433" s="3" t="s">
        <v>905</v>
      </c>
    </row>
    <row r="2434">
      <c r="A2434" s="3" t="s">
        <v>12390</v>
      </c>
      <c r="B2434" s="3" t="s">
        <v>7248</v>
      </c>
      <c r="C2434" s="3" t="s">
        <v>51</v>
      </c>
      <c r="D2434" s="3" t="s">
        <v>11361</v>
      </c>
      <c r="E2434" s="3" t="b">
        <v>0</v>
      </c>
      <c r="F2434" s="3">
        <v>1.0</v>
      </c>
      <c r="G2434" s="3" t="s">
        <v>905</v>
      </c>
    </row>
    <row r="2435">
      <c r="A2435" s="3" t="s">
        <v>12394</v>
      </c>
      <c r="B2435" s="3" t="s">
        <v>7248</v>
      </c>
      <c r="C2435" s="3" t="s">
        <v>98</v>
      </c>
      <c r="D2435" s="3" t="s">
        <v>10361</v>
      </c>
      <c r="E2435" s="3" t="b">
        <v>0</v>
      </c>
      <c r="F2435" s="3">
        <v>2.0</v>
      </c>
      <c r="G2435" s="3" t="s">
        <v>905</v>
      </c>
    </row>
    <row r="2436">
      <c r="A2436" s="3" t="s">
        <v>12399</v>
      </c>
      <c r="B2436" s="3" t="s">
        <v>7248</v>
      </c>
      <c r="C2436" s="3" t="s">
        <v>361</v>
      </c>
      <c r="D2436" s="3" t="s">
        <v>12357</v>
      </c>
      <c r="E2436" s="3" t="b">
        <v>1</v>
      </c>
      <c r="F2436" s="3">
        <v>3.0</v>
      </c>
      <c r="G2436" s="3" t="s">
        <v>905</v>
      </c>
    </row>
    <row r="2437">
      <c r="A2437" s="3" t="s">
        <v>12404</v>
      </c>
      <c r="B2437" s="3" t="s">
        <v>7248</v>
      </c>
      <c r="C2437" s="3" t="s">
        <v>126</v>
      </c>
      <c r="D2437" s="3" t="s">
        <v>10346</v>
      </c>
      <c r="E2437" s="3" t="b">
        <v>0</v>
      </c>
      <c r="F2437" s="3">
        <v>4.0</v>
      </c>
      <c r="G2437" s="3" t="s">
        <v>905</v>
      </c>
    </row>
    <row r="2438">
      <c r="A2438" s="3" t="s">
        <v>12408</v>
      </c>
      <c r="B2438" s="3" t="s">
        <v>7251</v>
      </c>
      <c r="C2438" s="3" t="s">
        <v>51</v>
      </c>
      <c r="D2438" s="3" t="s">
        <v>12410</v>
      </c>
      <c r="E2438" s="3" t="b">
        <v>1</v>
      </c>
      <c r="F2438" s="3">
        <v>1.0</v>
      </c>
      <c r="G2438" s="3" t="s">
        <v>905</v>
      </c>
    </row>
    <row r="2439">
      <c r="A2439" s="3" t="s">
        <v>12415</v>
      </c>
      <c r="B2439" s="3" t="s">
        <v>7251</v>
      </c>
      <c r="C2439" s="3" t="s">
        <v>98</v>
      </c>
      <c r="D2439" s="3" t="s">
        <v>12417</v>
      </c>
      <c r="E2439" s="3" t="b">
        <v>0</v>
      </c>
      <c r="F2439" s="3">
        <v>2.0</v>
      </c>
      <c r="G2439" s="3" t="s">
        <v>905</v>
      </c>
    </row>
    <row r="2440">
      <c r="A2440" s="3" t="s">
        <v>12422</v>
      </c>
      <c r="B2440" s="3" t="s">
        <v>7251</v>
      </c>
      <c r="C2440" s="3" t="s">
        <v>361</v>
      </c>
      <c r="D2440" s="3" t="s">
        <v>12424</v>
      </c>
      <c r="E2440" s="3" t="b">
        <v>0</v>
      </c>
      <c r="F2440" s="3">
        <v>3.0</v>
      </c>
      <c r="G2440" s="3" t="s">
        <v>905</v>
      </c>
    </row>
    <row r="2441">
      <c r="A2441" s="3" t="s">
        <v>12427</v>
      </c>
      <c r="B2441" s="3" t="s">
        <v>7251</v>
      </c>
      <c r="C2441" s="3" t="s">
        <v>126</v>
      </c>
      <c r="D2441" s="3" t="s">
        <v>12430</v>
      </c>
      <c r="E2441" s="3" t="b">
        <v>0</v>
      </c>
      <c r="F2441" s="3">
        <v>4.0</v>
      </c>
      <c r="G2441" s="3" t="s">
        <v>905</v>
      </c>
    </row>
    <row r="2442">
      <c r="A2442" s="3" t="s">
        <v>12432</v>
      </c>
      <c r="B2442" s="3" t="s">
        <v>7255</v>
      </c>
      <c r="C2442" s="3" t="s">
        <v>51</v>
      </c>
      <c r="D2442" s="3" t="s">
        <v>12433</v>
      </c>
      <c r="E2442" s="3" t="b">
        <v>0</v>
      </c>
      <c r="F2442" s="3">
        <v>1.0</v>
      </c>
      <c r="G2442" s="3" t="s">
        <v>905</v>
      </c>
    </row>
    <row r="2443">
      <c r="A2443" s="3" t="s">
        <v>12437</v>
      </c>
      <c r="B2443" s="3" t="s">
        <v>7255</v>
      </c>
      <c r="C2443" s="3" t="s">
        <v>98</v>
      </c>
      <c r="D2443" s="3" t="s">
        <v>12441</v>
      </c>
      <c r="E2443" s="3" t="b">
        <v>0</v>
      </c>
      <c r="F2443" s="3">
        <v>2.0</v>
      </c>
      <c r="G2443" s="3" t="s">
        <v>905</v>
      </c>
    </row>
    <row r="2444">
      <c r="A2444" s="3" t="s">
        <v>12443</v>
      </c>
      <c r="B2444" s="3" t="s">
        <v>7255</v>
      </c>
      <c r="C2444" s="3" t="s">
        <v>361</v>
      </c>
      <c r="D2444" s="3" t="s">
        <v>12446</v>
      </c>
      <c r="E2444" s="3" t="b">
        <v>0</v>
      </c>
      <c r="F2444" s="3">
        <v>3.0</v>
      </c>
      <c r="G2444" s="3" t="s">
        <v>905</v>
      </c>
    </row>
    <row r="2445">
      <c r="A2445" s="3" t="s">
        <v>12450</v>
      </c>
      <c r="B2445" s="3" t="s">
        <v>7255</v>
      </c>
      <c r="C2445" s="3" t="s">
        <v>126</v>
      </c>
      <c r="D2445" s="3" t="s">
        <v>12454</v>
      </c>
      <c r="E2445" s="3" t="b">
        <v>1</v>
      </c>
      <c r="F2445" s="3">
        <v>4.0</v>
      </c>
      <c r="G2445" s="3" t="s">
        <v>905</v>
      </c>
    </row>
    <row r="2446">
      <c r="A2446" s="3" t="s">
        <v>12458</v>
      </c>
      <c r="B2446" s="3" t="s">
        <v>7260</v>
      </c>
      <c r="C2446" s="3" t="s">
        <v>51</v>
      </c>
      <c r="D2446" s="3" t="s">
        <v>12459</v>
      </c>
      <c r="E2446" s="3" t="b">
        <v>1</v>
      </c>
      <c r="F2446" s="3">
        <v>1.0</v>
      </c>
      <c r="G2446" s="3" t="s">
        <v>905</v>
      </c>
    </row>
    <row r="2447">
      <c r="A2447" s="3" t="s">
        <v>12465</v>
      </c>
      <c r="B2447" s="3" t="s">
        <v>7260</v>
      </c>
      <c r="C2447" s="3" t="s">
        <v>98</v>
      </c>
      <c r="D2447" s="3" t="s">
        <v>12467</v>
      </c>
      <c r="E2447" s="3" t="b">
        <v>0</v>
      </c>
      <c r="F2447" s="3">
        <v>2.0</v>
      </c>
      <c r="G2447" s="3" t="s">
        <v>905</v>
      </c>
    </row>
    <row r="2448">
      <c r="A2448" s="3" t="s">
        <v>12469</v>
      </c>
      <c r="B2448" s="3" t="s">
        <v>7260</v>
      </c>
      <c r="C2448" s="3" t="s">
        <v>361</v>
      </c>
      <c r="D2448" s="3" t="s">
        <v>12471</v>
      </c>
      <c r="E2448" s="3" t="b">
        <v>0</v>
      </c>
      <c r="F2448" s="3">
        <v>3.0</v>
      </c>
      <c r="G2448" s="3" t="s">
        <v>905</v>
      </c>
    </row>
    <row r="2449">
      <c r="A2449" s="3" t="s">
        <v>12475</v>
      </c>
      <c r="B2449" s="3" t="s">
        <v>7260</v>
      </c>
      <c r="C2449" s="3" t="s">
        <v>126</v>
      </c>
      <c r="D2449" s="3" t="s">
        <v>12477</v>
      </c>
      <c r="E2449" s="3" t="b">
        <v>0</v>
      </c>
      <c r="F2449" s="3">
        <v>4.0</v>
      </c>
      <c r="G2449" s="3" t="s">
        <v>905</v>
      </c>
    </row>
    <row r="2450">
      <c r="A2450" s="3" t="s">
        <v>12481</v>
      </c>
      <c r="B2450" s="3" t="s">
        <v>7266</v>
      </c>
      <c r="C2450" s="3" t="s">
        <v>51</v>
      </c>
      <c r="D2450" s="3" t="s">
        <v>12483</v>
      </c>
      <c r="E2450" s="3" t="b">
        <v>0</v>
      </c>
      <c r="F2450" s="3">
        <v>1.0</v>
      </c>
      <c r="G2450" s="3" t="s">
        <v>905</v>
      </c>
    </row>
    <row r="2451">
      <c r="A2451" s="3" t="s">
        <v>12486</v>
      </c>
      <c r="B2451" s="3" t="s">
        <v>7266</v>
      </c>
      <c r="C2451" s="3" t="s">
        <v>98</v>
      </c>
      <c r="D2451" s="3" t="s">
        <v>12489</v>
      </c>
      <c r="E2451" s="3" t="b">
        <v>0</v>
      </c>
      <c r="F2451" s="3">
        <v>2.0</v>
      </c>
      <c r="G2451" s="3" t="s">
        <v>905</v>
      </c>
    </row>
    <row r="2452">
      <c r="A2452" s="3" t="s">
        <v>12493</v>
      </c>
      <c r="B2452" s="3" t="s">
        <v>7266</v>
      </c>
      <c r="C2452" s="3" t="s">
        <v>361</v>
      </c>
      <c r="D2452" s="3" t="s">
        <v>12496</v>
      </c>
      <c r="E2452" s="3" t="b">
        <v>0</v>
      </c>
      <c r="F2452" s="3">
        <v>3.0</v>
      </c>
      <c r="G2452" s="3" t="s">
        <v>905</v>
      </c>
    </row>
    <row r="2453">
      <c r="A2453" s="3" t="s">
        <v>12500</v>
      </c>
      <c r="B2453" s="3" t="s">
        <v>7266</v>
      </c>
      <c r="C2453" s="3" t="s">
        <v>126</v>
      </c>
      <c r="D2453" s="3" t="s">
        <v>12502</v>
      </c>
      <c r="E2453" s="3" t="b">
        <v>1</v>
      </c>
      <c r="F2453" s="3">
        <v>4.0</v>
      </c>
      <c r="G2453" s="3" t="s">
        <v>905</v>
      </c>
    </row>
    <row r="2454">
      <c r="A2454" s="3" t="s">
        <v>12506</v>
      </c>
      <c r="B2454" s="3" t="s">
        <v>7271</v>
      </c>
      <c r="C2454" s="3" t="s">
        <v>51</v>
      </c>
      <c r="D2454" s="3" t="s">
        <v>12509</v>
      </c>
      <c r="E2454" s="3" t="b">
        <v>0</v>
      </c>
      <c r="F2454" s="3">
        <v>1.0</v>
      </c>
      <c r="G2454" s="3" t="s">
        <v>905</v>
      </c>
    </row>
    <row r="2455">
      <c r="A2455" s="3" t="s">
        <v>12512</v>
      </c>
      <c r="B2455" s="3" t="s">
        <v>7271</v>
      </c>
      <c r="C2455" s="3" t="s">
        <v>98</v>
      </c>
      <c r="D2455" s="3" t="s">
        <v>12513</v>
      </c>
      <c r="E2455" s="3" t="b">
        <v>0</v>
      </c>
      <c r="F2455" s="3">
        <v>2.0</v>
      </c>
      <c r="G2455" s="3" t="s">
        <v>905</v>
      </c>
    </row>
    <row r="2456">
      <c r="A2456" s="3" t="s">
        <v>12515</v>
      </c>
      <c r="B2456" s="3" t="s">
        <v>7271</v>
      </c>
      <c r="C2456" s="3" t="s">
        <v>361</v>
      </c>
      <c r="D2456" s="3" t="s">
        <v>12517</v>
      </c>
      <c r="E2456" s="3" t="b">
        <v>1</v>
      </c>
      <c r="F2456" s="3">
        <v>3.0</v>
      </c>
      <c r="G2456" s="3" t="s">
        <v>905</v>
      </c>
    </row>
    <row r="2457">
      <c r="A2457" s="3" t="s">
        <v>12518</v>
      </c>
      <c r="B2457" s="3" t="s">
        <v>7271</v>
      </c>
      <c r="C2457" s="3" t="s">
        <v>126</v>
      </c>
      <c r="D2457" s="3" t="s">
        <v>12519</v>
      </c>
      <c r="E2457" s="3" t="b">
        <v>0</v>
      </c>
      <c r="F2457" s="3">
        <v>4.0</v>
      </c>
      <c r="G2457" s="3" t="s">
        <v>905</v>
      </c>
    </row>
    <row r="2458">
      <c r="A2458" s="3" t="s">
        <v>12522</v>
      </c>
      <c r="B2458" s="3" t="s">
        <v>7275</v>
      </c>
      <c r="C2458" s="3" t="s">
        <v>51</v>
      </c>
      <c r="D2458" s="3" t="s">
        <v>12523</v>
      </c>
      <c r="E2458" s="3" t="b">
        <v>0</v>
      </c>
      <c r="F2458" s="3">
        <v>1.0</v>
      </c>
      <c r="G2458" s="3" t="s">
        <v>905</v>
      </c>
    </row>
    <row r="2459">
      <c r="A2459" s="3" t="s">
        <v>12524</v>
      </c>
      <c r="B2459" s="3" t="s">
        <v>7275</v>
      </c>
      <c r="C2459" s="3" t="s">
        <v>98</v>
      </c>
      <c r="D2459" s="3" t="s">
        <v>12526</v>
      </c>
      <c r="E2459" s="3" t="b">
        <v>0</v>
      </c>
      <c r="F2459" s="3">
        <v>2.0</v>
      </c>
      <c r="G2459" s="3" t="s">
        <v>905</v>
      </c>
    </row>
    <row r="2460">
      <c r="A2460" s="3" t="s">
        <v>12528</v>
      </c>
      <c r="B2460" s="3" t="s">
        <v>7275</v>
      </c>
      <c r="C2460" s="3" t="s">
        <v>361</v>
      </c>
      <c r="D2460" s="3" t="s">
        <v>12529</v>
      </c>
      <c r="E2460" s="3" t="b">
        <v>1</v>
      </c>
      <c r="F2460" s="3">
        <v>3.0</v>
      </c>
      <c r="G2460" s="3" t="s">
        <v>905</v>
      </c>
    </row>
    <row r="2461">
      <c r="A2461" s="3" t="s">
        <v>12532</v>
      </c>
      <c r="B2461" s="3" t="s">
        <v>7275</v>
      </c>
      <c r="C2461" s="3" t="s">
        <v>126</v>
      </c>
      <c r="D2461" s="3" t="s">
        <v>12533</v>
      </c>
      <c r="E2461" s="3" t="b">
        <v>0</v>
      </c>
      <c r="F2461" s="3">
        <v>4.0</v>
      </c>
      <c r="G2461" s="3" t="s">
        <v>905</v>
      </c>
    </row>
    <row r="2462">
      <c r="A2462" s="3" t="s">
        <v>12535</v>
      </c>
      <c r="B2462" s="3" t="s">
        <v>7279</v>
      </c>
      <c r="C2462" s="3" t="s">
        <v>51</v>
      </c>
      <c r="D2462" s="3" t="s">
        <v>12537</v>
      </c>
      <c r="E2462" s="3" t="b">
        <v>0</v>
      </c>
      <c r="F2462" s="3">
        <v>1.0</v>
      </c>
      <c r="G2462" s="3" t="s">
        <v>905</v>
      </c>
    </row>
    <row r="2463">
      <c r="A2463" s="3" t="s">
        <v>12538</v>
      </c>
      <c r="B2463" s="3" t="s">
        <v>7279</v>
      </c>
      <c r="C2463" s="3" t="s">
        <v>98</v>
      </c>
      <c r="D2463" s="3" t="s">
        <v>12540</v>
      </c>
      <c r="E2463" s="3" t="b">
        <v>0</v>
      </c>
      <c r="F2463" s="3">
        <v>2.0</v>
      </c>
      <c r="G2463" s="3" t="s">
        <v>905</v>
      </c>
    </row>
    <row r="2464">
      <c r="A2464" s="3" t="s">
        <v>12543</v>
      </c>
      <c r="B2464" s="3" t="s">
        <v>7279</v>
      </c>
      <c r="C2464" s="3" t="s">
        <v>361</v>
      </c>
      <c r="D2464" s="3" t="s">
        <v>12545</v>
      </c>
      <c r="E2464" s="3" t="b">
        <v>0</v>
      </c>
      <c r="F2464" s="3">
        <v>3.0</v>
      </c>
      <c r="G2464" s="3" t="s">
        <v>905</v>
      </c>
    </row>
    <row r="2465">
      <c r="A2465" s="3" t="s">
        <v>12546</v>
      </c>
      <c r="B2465" s="3" t="s">
        <v>7279</v>
      </c>
      <c r="C2465" s="3" t="s">
        <v>126</v>
      </c>
      <c r="D2465" s="3" t="s">
        <v>12547</v>
      </c>
      <c r="E2465" s="3" t="b">
        <v>1</v>
      </c>
      <c r="F2465" s="3">
        <v>4.0</v>
      </c>
      <c r="G2465" s="3" t="s">
        <v>905</v>
      </c>
    </row>
    <row r="2466">
      <c r="A2466" s="3" t="s">
        <v>12550</v>
      </c>
      <c r="B2466" s="3" t="s">
        <v>7281</v>
      </c>
      <c r="C2466" s="3" t="s">
        <v>51</v>
      </c>
      <c r="D2466" s="3" t="s">
        <v>12552</v>
      </c>
      <c r="E2466" s="3" t="b">
        <v>0</v>
      </c>
      <c r="F2466" s="3">
        <v>1.0</v>
      </c>
      <c r="G2466" s="3" t="s">
        <v>905</v>
      </c>
    </row>
    <row r="2467">
      <c r="A2467" s="3" t="s">
        <v>12554</v>
      </c>
      <c r="B2467" s="3" t="s">
        <v>7281</v>
      </c>
      <c r="C2467" s="3" t="s">
        <v>98</v>
      </c>
      <c r="D2467" s="3" t="s">
        <v>12555</v>
      </c>
      <c r="E2467" s="3" t="b">
        <v>0</v>
      </c>
      <c r="F2467" s="3">
        <v>2.0</v>
      </c>
      <c r="G2467" s="3" t="s">
        <v>905</v>
      </c>
    </row>
    <row r="2468">
      <c r="A2468" s="3" t="s">
        <v>12557</v>
      </c>
      <c r="B2468" s="3" t="s">
        <v>7281</v>
      </c>
      <c r="C2468" s="3" t="s">
        <v>361</v>
      </c>
      <c r="D2468" s="3" t="s">
        <v>12558</v>
      </c>
      <c r="E2468" s="3" t="b">
        <v>1</v>
      </c>
      <c r="F2468" s="3">
        <v>3.0</v>
      </c>
      <c r="G2468" s="3" t="s">
        <v>905</v>
      </c>
    </row>
    <row r="2469">
      <c r="A2469" s="3" t="s">
        <v>12560</v>
      </c>
      <c r="B2469" s="3" t="s">
        <v>7281</v>
      </c>
      <c r="C2469" s="3" t="s">
        <v>126</v>
      </c>
      <c r="D2469" s="3" t="s">
        <v>12562</v>
      </c>
      <c r="E2469" s="3" t="b">
        <v>0</v>
      </c>
      <c r="F2469" s="3">
        <v>4.0</v>
      </c>
      <c r="G2469" s="3" t="s">
        <v>905</v>
      </c>
    </row>
    <row r="2470">
      <c r="A2470" s="3" t="s">
        <v>12563</v>
      </c>
      <c r="B2470" s="3" t="s">
        <v>7286</v>
      </c>
      <c r="C2470" s="3" t="s">
        <v>51</v>
      </c>
      <c r="D2470" s="3" t="s">
        <v>12565</v>
      </c>
      <c r="E2470" s="3" t="b">
        <v>0</v>
      </c>
      <c r="F2470" s="3">
        <v>1.0</v>
      </c>
      <c r="G2470" s="3" t="s">
        <v>905</v>
      </c>
    </row>
    <row r="2471">
      <c r="A2471" s="3" t="s">
        <v>12567</v>
      </c>
      <c r="B2471" s="3" t="s">
        <v>7286</v>
      </c>
      <c r="C2471" s="3" t="s">
        <v>98</v>
      </c>
      <c r="D2471" s="3" t="s">
        <v>12568</v>
      </c>
      <c r="E2471" s="3" t="b">
        <v>0</v>
      </c>
      <c r="F2471" s="3">
        <v>2.0</v>
      </c>
      <c r="G2471" s="3" t="s">
        <v>905</v>
      </c>
    </row>
    <row r="2472">
      <c r="A2472" s="3" t="s">
        <v>12570</v>
      </c>
      <c r="B2472" s="3" t="s">
        <v>7286</v>
      </c>
      <c r="C2472" s="3" t="s">
        <v>361</v>
      </c>
      <c r="D2472" s="3" t="s">
        <v>12572</v>
      </c>
      <c r="E2472" s="3" t="b">
        <v>0</v>
      </c>
      <c r="F2472" s="3">
        <v>3.0</v>
      </c>
      <c r="G2472" s="3" t="s">
        <v>905</v>
      </c>
    </row>
    <row r="2473">
      <c r="A2473" s="3" t="s">
        <v>12573</v>
      </c>
      <c r="B2473" s="3" t="s">
        <v>7286</v>
      </c>
      <c r="C2473" s="3" t="s">
        <v>126</v>
      </c>
      <c r="D2473" s="3" t="s">
        <v>12575</v>
      </c>
      <c r="E2473" s="3" t="b">
        <v>1</v>
      </c>
      <c r="F2473" s="3">
        <v>4.0</v>
      </c>
      <c r="G2473" s="3" t="s">
        <v>905</v>
      </c>
    </row>
    <row r="2474">
      <c r="A2474" s="3" t="s">
        <v>12577</v>
      </c>
      <c r="B2474" s="3" t="s">
        <v>7292</v>
      </c>
      <c r="C2474" s="3" t="s">
        <v>51</v>
      </c>
      <c r="D2474" s="3" t="s">
        <v>12579</v>
      </c>
      <c r="E2474" s="3" t="b">
        <v>0</v>
      </c>
      <c r="F2474" s="3">
        <v>1.0</v>
      </c>
      <c r="G2474" s="3" t="s">
        <v>905</v>
      </c>
    </row>
    <row r="2475">
      <c r="A2475" s="3" t="s">
        <v>12622</v>
      </c>
      <c r="B2475" s="3" t="s">
        <v>7292</v>
      </c>
      <c r="C2475" s="3" t="s">
        <v>98</v>
      </c>
      <c r="D2475" s="3" t="s">
        <v>12623</v>
      </c>
      <c r="E2475" s="3" t="b">
        <v>0</v>
      </c>
      <c r="F2475" s="3">
        <v>2.0</v>
      </c>
      <c r="G2475" s="3" t="s">
        <v>905</v>
      </c>
    </row>
    <row r="2476">
      <c r="A2476" s="3" t="s">
        <v>12625</v>
      </c>
      <c r="B2476" s="3" t="s">
        <v>7292</v>
      </c>
      <c r="C2476" s="3" t="s">
        <v>361</v>
      </c>
      <c r="D2476" s="3" t="s">
        <v>12626</v>
      </c>
      <c r="E2476" s="3" t="b">
        <v>1</v>
      </c>
      <c r="F2476" s="3">
        <v>3.0</v>
      </c>
      <c r="G2476" s="3" t="s">
        <v>905</v>
      </c>
    </row>
    <row r="2477">
      <c r="A2477" s="3" t="s">
        <v>12629</v>
      </c>
      <c r="B2477" s="3" t="s">
        <v>7292</v>
      </c>
      <c r="C2477" s="3" t="s">
        <v>126</v>
      </c>
      <c r="D2477" s="3" t="s">
        <v>12630</v>
      </c>
      <c r="E2477" s="3" t="b">
        <v>0</v>
      </c>
      <c r="F2477" s="3">
        <v>4.0</v>
      </c>
      <c r="G2477" s="3" t="s">
        <v>905</v>
      </c>
    </row>
    <row r="2478">
      <c r="A2478" s="3" t="s">
        <v>12632</v>
      </c>
      <c r="B2478" s="3" t="s">
        <v>7298</v>
      </c>
      <c r="C2478" s="3" t="s">
        <v>51</v>
      </c>
      <c r="D2478" s="3" t="s">
        <v>12634</v>
      </c>
      <c r="E2478" s="3" t="b">
        <v>1</v>
      </c>
      <c r="F2478" s="3">
        <v>1.0</v>
      </c>
      <c r="G2478" s="3" t="s">
        <v>905</v>
      </c>
    </row>
    <row r="2479">
      <c r="A2479" s="3" t="s">
        <v>12636</v>
      </c>
      <c r="B2479" s="3" t="s">
        <v>7298</v>
      </c>
      <c r="C2479" s="3" t="s">
        <v>98</v>
      </c>
      <c r="D2479" s="3" t="s">
        <v>12638</v>
      </c>
      <c r="E2479" s="3" t="b">
        <v>0</v>
      </c>
      <c r="F2479" s="3">
        <v>2.0</v>
      </c>
      <c r="G2479" s="3" t="s">
        <v>905</v>
      </c>
    </row>
    <row r="2480">
      <c r="A2480" s="3" t="s">
        <v>12641</v>
      </c>
      <c r="B2480" s="3" t="s">
        <v>7298</v>
      </c>
      <c r="C2480" s="3" t="s">
        <v>361</v>
      </c>
      <c r="D2480" s="3" t="s">
        <v>12642</v>
      </c>
      <c r="E2480" s="3" t="b">
        <v>0</v>
      </c>
      <c r="F2480" s="3">
        <v>3.0</v>
      </c>
      <c r="G2480" s="3" t="s">
        <v>905</v>
      </c>
    </row>
    <row r="2481">
      <c r="A2481" s="3" t="s">
        <v>12645</v>
      </c>
      <c r="B2481" s="3" t="s">
        <v>7298</v>
      </c>
      <c r="C2481" s="3" t="s">
        <v>126</v>
      </c>
      <c r="D2481" s="3" t="s">
        <v>12647</v>
      </c>
      <c r="E2481" s="3" t="b">
        <v>0</v>
      </c>
      <c r="F2481" s="3">
        <v>4.0</v>
      </c>
      <c r="G2481" s="3" t="s">
        <v>905</v>
      </c>
    </row>
    <row r="2482">
      <c r="A2482" s="3" t="s">
        <v>12650</v>
      </c>
      <c r="B2482" s="3" t="s">
        <v>7303</v>
      </c>
      <c r="C2482" s="3" t="s">
        <v>51</v>
      </c>
      <c r="D2482" s="11" t="s">
        <v>2447</v>
      </c>
      <c r="E2482" s="3" t="b">
        <v>1</v>
      </c>
      <c r="F2482" s="3">
        <v>1.0</v>
      </c>
      <c r="G2482" s="3" t="s">
        <v>905</v>
      </c>
    </row>
    <row r="2483">
      <c r="A2483" s="3" t="s">
        <v>12653</v>
      </c>
      <c r="B2483" s="3" t="s">
        <v>7303</v>
      </c>
      <c r="C2483" s="3" t="s">
        <v>98</v>
      </c>
      <c r="D2483" s="11" t="s">
        <v>12654</v>
      </c>
      <c r="E2483" s="3" t="b">
        <v>0</v>
      </c>
      <c r="F2483" s="3">
        <v>2.0</v>
      </c>
      <c r="G2483" s="3" t="s">
        <v>905</v>
      </c>
    </row>
    <row r="2484">
      <c r="A2484" s="3" t="s">
        <v>12656</v>
      </c>
      <c r="B2484" s="3" t="s">
        <v>7303</v>
      </c>
      <c r="C2484" s="3" t="s">
        <v>361</v>
      </c>
      <c r="D2484" s="3" t="s">
        <v>12658</v>
      </c>
      <c r="E2484" s="3" t="b">
        <v>0</v>
      </c>
      <c r="F2484" s="3">
        <v>3.0</v>
      </c>
      <c r="G2484" s="3" t="s">
        <v>905</v>
      </c>
    </row>
    <row r="2485">
      <c r="A2485" s="3" t="s">
        <v>12660</v>
      </c>
      <c r="B2485" s="3" t="s">
        <v>7303</v>
      </c>
      <c r="C2485" s="3" t="s">
        <v>126</v>
      </c>
      <c r="D2485" s="3" t="s">
        <v>12662</v>
      </c>
      <c r="E2485" s="3" t="b">
        <v>0</v>
      </c>
      <c r="F2485" s="3">
        <v>4.0</v>
      </c>
      <c r="G2485" s="3" t="s">
        <v>905</v>
      </c>
    </row>
    <row r="2486">
      <c r="A2486" s="5"/>
      <c r="E2486" s="5"/>
      <c r="G2486" s="5"/>
    </row>
    <row r="2487">
      <c r="A2487" s="5"/>
      <c r="E2487" s="5"/>
      <c r="G2487" s="5"/>
    </row>
    <row r="2488">
      <c r="A2488" s="5"/>
      <c r="E2488" s="5"/>
      <c r="G2488" s="5"/>
    </row>
    <row r="2489">
      <c r="A2489" s="5"/>
      <c r="E2489" s="5"/>
      <c r="G2489" s="5"/>
    </row>
    <row r="2490">
      <c r="A2490" s="5"/>
      <c r="E2490" s="5"/>
      <c r="G2490" s="5"/>
    </row>
    <row r="2491">
      <c r="A2491" s="5"/>
      <c r="E2491" s="5"/>
      <c r="G2491" s="5"/>
    </row>
    <row r="2492">
      <c r="A2492" s="5"/>
      <c r="E2492" s="5"/>
      <c r="G2492" s="5"/>
    </row>
    <row r="2493">
      <c r="A2493" s="5"/>
      <c r="E2493" s="5"/>
      <c r="G2493" s="5"/>
    </row>
    <row r="2494">
      <c r="A2494" s="5"/>
      <c r="E2494" s="5"/>
      <c r="G2494" s="5"/>
    </row>
    <row r="2495">
      <c r="A2495" s="5"/>
      <c r="E2495" s="5"/>
      <c r="G2495" s="5"/>
    </row>
    <row r="2496">
      <c r="A2496" s="5"/>
      <c r="E2496" s="5"/>
      <c r="G2496" s="5"/>
    </row>
    <row r="2497">
      <c r="A2497" s="5"/>
      <c r="E2497" s="5"/>
      <c r="G2497" s="5"/>
    </row>
    <row r="2498">
      <c r="A2498" s="5"/>
      <c r="E2498" s="5"/>
      <c r="G2498" s="5"/>
    </row>
    <row r="2499">
      <c r="A2499" s="5"/>
      <c r="E2499" s="5"/>
      <c r="G2499" s="5"/>
    </row>
    <row r="2500">
      <c r="A2500" s="5"/>
      <c r="E2500" s="5"/>
      <c r="G2500" s="5"/>
    </row>
    <row r="2501">
      <c r="A2501" s="5"/>
      <c r="E2501" s="5"/>
      <c r="G2501" s="5"/>
    </row>
    <row r="2502">
      <c r="A2502" s="5"/>
      <c r="E2502" s="5"/>
      <c r="G2502" s="5"/>
    </row>
    <row r="2503">
      <c r="A2503" s="5"/>
      <c r="E2503" s="5"/>
      <c r="G2503" s="5"/>
    </row>
    <row r="2504">
      <c r="A2504" s="5"/>
      <c r="E2504" s="5"/>
      <c r="G2504" s="5"/>
    </row>
    <row r="2505">
      <c r="A2505" s="5"/>
      <c r="E2505" s="5"/>
      <c r="G2505" s="5"/>
    </row>
    <row r="2506">
      <c r="A2506" s="5"/>
      <c r="E2506" s="5"/>
      <c r="G2506" s="5"/>
    </row>
    <row r="2507">
      <c r="A2507" s="5"/>
      <c r="E2507" s="5"/>
      <c r="G2507" s="5"/>
    </row>
    <row r="2508">
      <c r="A2508" s="5"/>
      <c r="E2508" s="5"/>
      <c r="G2508" s="5"/>
    </row>
    <row r="2509">
      <c r="A2509" s="5"/>
      <c r="E2509" s="5"/>
      <c r="G2509" s="5"/>
    </row>
    <row r="2510">
      <c r="A2510" s="5"/>
      <c r="E2510" s="5"/>
      <c r="G2510" s="5"/>
    </row>
    <row r="2511">
      <c r="A2511" s="5"/>
      <c r="E2511" s="5"/>
      <c r="G2511" s="5"/>
    </row>
    <row r="2512">
      <c r="A2512" s="5"/>
      <c r="E2512" s="5"/>
      <c r="G2512" s="5"/>
    </row>
    <row r="2513">
      <c r="A2513" s="5"/>
      <c r="E2513" s="5"/>
      <c r="G2513" s="5"/>
    </row>
    <row r="2514">
      <c r="A2514" s="5"/>
      <c r="E2514" s="5"/>
      <c r="G2514" s="5"/>
    </row>
    <row r="2515">
      <c r="A2515" s="5"/>
      <c r="E2515" s="5"/>
      <c r="G2515" s="5"/>
    </row>
    <row r="2516">
      <c r="A2516" s="5"/>
      <c r="E2516" s="5"/>
      <c r="G2516" s="5"/>
    </row>
    <row r="2517">
      <c r="A2517" s="5"/>
      <c r="E2517" s="5"/>
      <c r="G2517" s="5"/>
    </row>
    <row r="2518">
      <c r="A2518" s="5"/>
      <c r="E2518" s="5"/>
      <c r="G2518" s="5"/>
    </row>
    <row r="2519">
      <c r="A2519" s="5"/>
      <c r="E2519" s="5"/>
      <c r="G2519" s="5"/>
    </row>
    <row r="2520">
      <c r="A2520" s="5"/>
      <c r="E2520" s="5"/>
      <c r="G2520" s="5"/>
    </row>
    <row r="2521">
      <c r="A2521" s="5"/>
      <c r="E2521" s="5"/>
      <c r="G2521" s="5"/>
    </row>
    <row r="2522">
      <c r="A2522" s="5"/>
      <c r="E2522" s="5"/>
      <c r="G2522" s="5"/>
    </row>
    <row r="2523">
      <c r="A2523" s="5"/>
      <c r="E2523" s="5"/>
      <c r="G2523" s="5"/>
    </row>
    <row r="2524">
      <c r="A2524" s="5"/>
      <c r="E2524" s="5"/>
      <c r="G2524" s="5"/>
    </row>
    <row r="2525">
      <c r="A2525" s="5"/>
      <c r="E2525" s="5"/>
      <c r="G2525" s="5"/>
    </row>
    <row r="2526">
      <c r="A2526" s="5"/>
      <c r="E2526" s="5"/>
      <c r="G2526" s="5"/>
    </row>
    <row r="2527">
      <c r="A2527" s="5"/>
      <c r="E2527" s="5"/>
      <c r="G2527" s="5"/>
    </row>
    <row r="2528">
      <c r="A2528" s="5"/>
      <c r="E2528" s="5"/>
      <c r="G2528" s="5"/>
    </row>
    <row r="2529">
      <c r="A2529" s="5"/>
      <c r="E2529" s="5"/>
      <c r="G2529" s="5"/>
    </row>
    <row r="2530">
      <c r="A2530" s="5"/>
      <c r="E2530" s="5"/>
      <c r="G2530" s="5"/>
    </row>
    <row r="2531">
      <c r="A2531" s="5"/>
      <c r="E2531" s="5"/>
      <c r="G2531" s="5"/>
    </row>
    <row r="2532">
      <c r="A2532" s="5"/>
      <c r="E2532" s="5"/>
      <c r="G2532" s="5"/>
    </row>
    <row r="2533">
      <c r="A2533" s="5"/>
      <c r="E2533" s="5"/>
      <c r="G2533" s="5"/>
    </row>
    <row r="2534">
      <c r="A2534" s="5"/>
      <c r="E2534" s="5"/>
      <c r="G2534" s="5"/>
    </row>
    <row r="2535">
      <c r="A2535" s="5"/>
      <c r="E2535" s="5"/>
      <c r="G2535" s="5"/>
    </row>
    <row r="2536">
      <c r="A2536" s="5"/>
      <c r="E2536" s="5"/>
      <c r="G2536" s="5"/>
    </row>
    <row r="2537">
      <c r="A2537" s="5"/>
      <c r="E2537" s="5"/>
      <c r="G2537" s="5"/>
    </row>
    <row r="2538">
      <c r="A2538" s="5"/>
      <c r="E2538" s="5"/>
      <c r="G2538" s="5"/>
    </row>
    <row r="2539">
      <c r="A2539" s="5"/>
      <c r="E2539" s="5"/>
      <c r="G2539" s="5"/>
    </row>
    <row r="2540">
      <c r="A2540" s="5"/>
      <c r="E2540" s="5"/>
      <c r="G2540" s="5"/>
    </row>
    <row r="2541">
      <c r="A2541" s="5"/>
      <c r="E2541" s="5"/>
      <c r="G2541" s="5"/>
    </row>
    <row r="2542">
      <c r="A2542" s="5"/>
      <c r="E2542" s="5"/>
      <c r="G2542" s="5"/>
    </row>
    <row r="2543">
      <c r="A2543" s="5"/>
      <c r="E2543" s="5"/>
      <c r="G2543" s="5"/>
    </row>
    <row r="2544">
      <c r="A2544" s="5"/>
      <c r="E2544" s="5"/>
      <c r="G2544" s="5"/>
    </row>
    <row r="2545">
      <c r="A2545" s="5"/>
      <c r="E2545" s="5"/>
      <c r="G2545" s="5"/>
    </row>
    <row r="2546">
      <c r="A2546" s="5"/>
      <c r="E2546" s="5"/>
      <c r="G2546" s="5"/>
    </row>
    <row r="2547">
      <c r="A2547" s="5"/>
      <c r="E2547" s="5"/>
      <c r="G2547" s="5"/>
    </row>
    <row r="2548">
      <c r="A2548" s="5"/>
      <c r="E2548" s="5"/>
      <c r="G2548" s="5"/>
    </row>
    <row r="2549">
      <c r="A2549" s="5"/>
      <c r="E2549" s="5"/>
      <c r="G2549" s="5"/>
    </row>
    <row r="2550">
      <c r="A2550" s="5"/>
      <c r="E2550" s="5"/>
      <c r="G2550" s="5"/>
    </row>
    <row r="2551">
      <c r="A2551" s="5"/>
      <c r="E2551" s="5"/>
      <c r="G2551" s="5"/>
    </row>
    <row r="2552">
      <c r="A2552" s="5"/>
      <c r="E2552" s="5"/>
      <c r="G2552" s="5"/>
    </row>
    <row r="2553">
      <c r="A2553" s="5"/>
      <c r="E2553" s="5"/>
      <c r="G2553" s="5"/>
    </row>
    <row r="2554">
      <c r="A2554" s="5"/>
      <c r="E2554" s="5"/>
      <c r="G2554" s="5"/>
    </row>
    <row r="2555">
      <c r="A2555" s="5"/>
      <c r="E2555" s="5"/>
      <c r="G2555" s="5"/>
    </row>
    <row r="2556">
      <c r="A2556" s="5"/>
      <c r="E2556" s="5"/>
      <c r="G2556" s="5"/>
    </row>
    <row r="2557">
      <c r="A2557" s="5"/>
      <c r="E2557" s="5"/>
      <c r="G2557" s="5"/>
    </row>
    <row r="2558">
      <c r="A2558" s="5"/>
      <c r="E2558" s="5"/>
      <c r="G2558" s="5"/>
    </row>
    <row r="2559">
      <c r="A2559" s="5"/>
      <c r="E2559" s="5"/>
      <c r="G2559" s="5"/>
    </row>
    <row r="2560">
      <c r="A2560" s="5"/>
      <c r="E2560" s="5"/>
      <c r="G2560" s="5"/>
    </row>
    <row r="2561">
      <c r="A2561" s="5"/>
      <c r="E2561" s="5"/>
      <c r="G2561" s="5"/>
    </row>
    <row r="2562">
      <c r="A2562" s="5"/>
      <c r="E2562" s="5"/>
      <c r="G2562" s="5"/>
    </row>
    <row r="2563">
      <c r="A2563" s="5"/>
      <c r="E2563" s="5"/>
      <c r="G2563" s="5"/>
    </row>
    <row r="2564">
      <c r="A2564" s="5"/>
      <c r="E2564" s="5"/>
      <c r="G2564" s="5"/>
    </row>
    <row r="2565">
      <c r="A2565" s="5"/>
      <c r="E2565" s="5"/>
      <c r="G2565" s="5"/>
    </row>
    <row r="2566">
      <c r="A2566" s="5"/>
      <c r="E2566" s="5"/>
      <c r="G2566" s="5"/>
    </row>
    <row r="2567">
      <c r="A2567" s="5"/>
      <c r="E2567" s="5"/>
      <c r="G2567" s="5"/>
    </row>
    <row r="2568">
      <c r="A2568" s="5"/>
      <c r="E2568" s="5"/>
      <c r="G2568" s="5"/>
    </row>
    <row r="2569">
      <c r="A2569" s="5"/>
      <c r="E2569" s="5"/>
      <c r="G2569" s="5"/>
    </row>
    <row r="2570">
      <c r="A2570" s="5"/>
      <c r="E2570" s="5"/>
      <c r="G2570" s="5"/>
    </row>
    <row r="2571">
      <c r="A2571" s="5"/>
      <c r="E2571" s="5"/>
      <c r="G2571" s="5"/>
    </row>
    <row r="2572">
      <c r="A2572" s="5"/>
      <c r="E2572" s="5"/>
      <c r="G2572" s="5"/>
    </row>
    <row r="2573">
      <c r="A2573" s="5"/>
      <c r="E2573" s="5"/>
      <c r="G2573" s="5"/>
    </row>
    <row r="2574">
      <c r="A2574" s="5"/>
      <c r="E2574" s="5"/>
      <c r="G2574" s="5"/>
    </row>
    <row r="2575">
      <c r="A2575" s="5"/>
      <c r="E2575" s="5"/>
      <c r="G2575" s="5"/>
    </row>
    <row r="2576">
      <c r="A2576" s="5"/>
      <c r="E2576" s="5"/>
      <c r="G2576" s="5"/>
    </row>
    <row r="2577">
      <c r="A2577" s="5"/>
      <c r="E2577" s="5"/>
      <c r="G2577" s="5"/>
    </row>
    <row r="2578">
      <c r="A2578" s="5"/>
      <c r="E2578" s="5"/>
      <c r="G2578" s="5"/>
    </row>
    <row r="2579">
      <c r="A2579" s="5"/>
      <c r="E2579" s="5"/>
      <c r="G2579" s="5"/>
    </row>
    <row r="2580">
      <c r="A2580" s="5"/>
      <c r="E2580" s="5"/>
      <c r="G2580" s="5"/>
    </row>
    <row r="2581">
      <c r="A2581" s="5"/>
      <c r="E2581" s="5"/>
      <c r="G2581" s="5"/>
    </row>
    <row r="2582">
      <c r="A2582" s="5"/>
      <c r="E2582" s="5"/>
      <c r="G2582" s="5"/>
    </row>
    <row r="2583">
      <c r="A2583" s="5"/>
      <c r="E2583" s="5"/>
      <c r="G2583" s="5"/>
    </row>
    <row r="2584">
      <c r="A2584" s="5"/>
      <c r="E2584" s="5"/>
      <c r="G2584" s="5"/>
    </row>
    <row r="2585">
      <c r="A2585" s="5"/>
      <c r="E2585" s="5"/>
      <c r="G2585" s="5"/>
    </row>
    <row r="2586">
      <c r="A2586" s="5"/>
      <c r="E2586" s="5"/>
      <c r="G2586" s="5"/>
    </row>
    <row r="2587">
      <c r="A2587" s="5"/>
      <c r="E2587" s="5"/>
      <c r="G2587" s="5"/>
    </row>
    <row r="2588">
      <c r="A2588" s="5"/>
      <c r="E2588" s="5"/>
      <c r="G2588" s="5"/>
    </row>
    <row r="2589">
      <c r="A2589" s="5"/>
      <c r="E2589" s="5"/>
      <c r="G2589" s="5"/>
    </row>
    <row r="2590">
      <c r="A2590" s="5"/>
      <c r="E2590" s="5"/>
      <c r="G2590" s="5"/>
    </row>
    <row r="2591">
      <c r="A2591" s="5"/>
      <c r="E2591" s="5"/>
      <c r="G2591" s="5"/>
    </row>
    <row r="2592">
      <c r="A2592" s="5"/>
      <c r="E2592" s="5"/>
      <c r="G2592" s="5"/>
    </row>
    <row r="2593">
      <c r="A2593" s="5"/>
      <c r="E2593" s="5"/>
      <c r="G2593" s="5"/>
    </row>
    <row r="2594">
      <c r="A2594" s="5"/>
      <c r="E2594" s="5"/>
      <c r="G2594" s="5"/>
    </row>
    <row r="2595">
      <c r="A2595" s="5"/>
      <c r="E2595" s="5"/>
      <c r="G2595" s="5"/>
    </row>
    <row r="2596">
      <c r="A2596" s="5"/>
      <c r="E2596" s="5"/>
      <c r="G2596" s="5"/>
    </row>
    <row r="2597">
      <c r="A2597" s="5"/>
      <c r="E2597" s="5"/>
      <c r="G2597" s="5"/>
    </row>
    <row r="2598">
      <c r="A2598" s="5"/>
      <c r="E2598" s="5"/>
      <c r="G2598" s="5"/>
    </row>
    <row r="2599">
      <c r="A2599" s="5"/>
      <c r="E2599" s="5"/>
      <c r="G2599" s="5"/>
    </row>
    <row r="2600">
      <c r="A2600" s="5"/>
      <c r="E2600" s="5"/>
      <c r="G2600" s="5"/>
    </row>
    <row r="2601">
      <c r="A2601" s="5"/>
      <c r="E2601" s="5"/>
      <c r="G2601" s="5"/>
    </row>
    <row r="2602">
      <c r="A2602" s="5"/>
      <c r="E2602" s="5"/>
      <c r="G2602" s="5"/>
    </row>
    <row r="2603">
      <c r="A2603" s="5"/>
      <c r="E2603" s="5"/>
      <c r="G2603" s="5"/>
    </row>
    <row r="2604">
      <c r="A2604" s="5"/>
      <c r="E2604" s="5"/>
      <c r="G2604" s="5"/>
    </row>
    <row r="2605">
      <c r="A2605" s="5"/>
      <c r="E2605" s="5"/>
      <c r="G2605" s="5"/>
    </row>
    <row r="2606">
      <c r="A2606" s="5"/>
      <c r="E2606" s="5"/>
      <c r="G2606" s="5"/>
    </row>
    <row r="2607">
      <c r="A2607" s="5"/>
      <c r="E2607" s="5"/>
      <c r="G2607" s="5"/>
    </row>
    <row r="2608">
      <c r="A2608" s="5"/>
      <c r="E2608" s="5"/>
      <c r="G2608" s="5"/>
    </row>
    <row r="2609">
      <c r="A2609" s="5"/>
      <c r="E2609" s="5"/>
      <c r="G2609" s="5"/>
    </row>
    <row r="2610">
      <c r="A2610" s="5"/>
      <c r="E2610" s="5"/>
      <c r="G2610" s="5"/>
    </row>
    <row r="2611">
      <c r="A2611" s="5"/>
      <c r="E2611" s="5"/>
      <c r="G2611" s="5"/>
    </row>
    <row r="2612">
      <c r="A2612" s="5"/>
      <c r="E2612" s="5"/>
      <c r="G2612" s="5"/>
    </row>
    <row r="2613">
      <c r="A2613" s="5"/>
      <c r="E2613" s="5"/>
      <c r="G2613" s="5"/>
    </row>
    <row r="2614">
      <c r="A2614" s="5"/>
      <c r="E2614" s="5"/>
      <c r="G2614" s="5"/>
    </row>
    <row r="2615">
      <c r="A2615" s="5"/>
      <c r="E2615" s="5"/>
      <c r="G2615" s="5"/>
    </row>
    <row r="2616">
      <c r="A2616" s="5"/>
      <c r="E2616" s="5"/>
      <c r="G2616" s="5"/>
    </row>
    <row r="2617">
      <c r="A2617" s="5"/>
      <c r="E2617" s="5"/>
      <c r="G2617" s="5"/>
    </row>
    <row r="2618">
      <c r="A2618" s="5"/>
      <c r="E2618" s="5"/>
      <c r="G2618" s="5"/>
    </row>
    <row r="2619">
      <c r="A2619" s="5"/>
      <c r="E2619" s="5"/>
      <c r="G2619" s="5"/>
    </row>
    <row r="2620">
      <c r="A2620" s="5"/>
      <c r="E2620" s="5"/>
      <c r="G2620" s="5"/>
    </row>
    <row r="2621">
      <c r="A2621" s="5"/>
      <c r="E2621" s="5"/>
      <c r="G2621" s="5"/>
    </row>
    <row r="2622">
      <c r="A2622" s="5"/>
      <c r="E2622" s="5"/>
      <c r="G2622" s="5"/>
    </row>
    <row r="2623">
      <c r="A2623" s="5"/>
      <c r="E2623" s="5"/>
      <c r="G2623" s="5"/>
    </row>
    <row r="2624">
      <c r="A2624" s="5"/>
      <c r="E2624" s="5"/>
      <c r="G2624" s="5"/>
    </row>
    <row r="2625">
      <c r="A2625" s="5"/>
      <c r="E2625" s="5"/>
      <c r="G2625" s="5"/>
    </row>
    <row r="2626">
      <c r="A2626" s="5"/>
      <c r="E2626" s="5"/>
      <c r="G2626" s="5"/>
    </row>
    <row r="2627">
      <c r="A2627" s="5"/>
      <c r="E2627" s="5"/>
      <c r="G2627" s="5"/>
    </row>
    <row r="2628">
      <c r="A2628" s="5"/>
      <c r="E2628" s="5"/>
      <c r="G2628" s="5"/>
    </row>
    <row r="2629">
      <c r="A2629" s="5"/>
      <c r="E2629" s="5"/>
      <c r="G2629" s="5"/>
    </row>
    <row r="2630">
      <c r="A2630" s="5"/>
      <c r="E2630" s="5"/>
      <c r="G2630" s="5"/>
    </row>
    <row r="2631">
      <c r="A2631" s="5"/>
      <c r="E2631" s="5"/>
      <c r="G2631" s="5"/>
    </row>
    <row r="2632">
      <c r="A2632" s="5"/>
      <c r="E2632" s="5"/>
      <c r="G2632" s="5"/>
    </row>
    <row r="2633">
      <c r="A2633" s="5"/>
      <c r="E2633" s="5"/>
      <c r="G2633" s="5"/>
    </row>
    <row r="2634">
      <c r="A2634" s="5"/>
      <c r="E2634" s="5"/>
      <c r="G2634" s="5"/>
    </row>
    <row r="2635">
      <c r="A2635" s="5"/>
      <c r="E2635" s="5"/>
      <c r="G2635" s="5"/>
    </row>
    <row r="2636">
      <c r="A2636" s="5"/>
      <c r="E2636" s="5"/>
      <c r="G2636" s="5"/>
    </row>
    <row r="2637">
      <c r="A2637" s="5"/>
      <c r="E2637" s="5"/>
      <c r="G2637" s="5"/>
    </row>
    <row r="2638">
      <c r="A2638" s="5"/>
      <c r="E2638" s="5"/>
      <c r="G2638" s="5"/>
    </row>
    <row r="2639">
      <c r="A2639" s="5"/>
      <c r="E2639" s="5"/>
      <c r="G2639" s="5"/>
    </row>
    <row r="2640">
      <c r="A2640" s="5"/>
      <c r="E2640" s="5"/>
      <c r="G2640" s="5"/>
    </row>
    <row r="2641">
      <c r="A2641" s="5"/>
      <c r="E2641" s="5"/>
      <c r="G2641" s="5"/>
    </row>
    <row r="2642">
      <c r="A2642" s="5"/>
      <c r="E2642" s="5"/>
      <c r="G2642" s="5"/>
    </row>
    <row r="2643">
      <c r="A2643" s="5"/>
      <c r="E2643" s="5"/>
      <c r="G2643" s="5"/>
    </row>
    <row r="2644">
      <c r="A2644" s="5"/>
      <c r="E2644" s="5"/>
      <c r="G2644" s="5"/>
    </row>
    <row r="2645">
      <c r="A2645" s="5"/>
      <c r="E2645" s="5"/>
      <c r="G2645" s="5"/>
    </row>
    <row r="2646">
      <c r="A2646" s="5"/>
      <c r="E2646" s="5"/>
      <c r="G2646" s="5"/>
    </row>
    <row r="2647">
      <c r="A2647" s="5"/>
      <c r="E2647" s="5"/>
      <c r="G2647" s="5"/>
    </row>
    <row r="2648">
      <c r="A2648" s="5"/>
      <c r="E2648" s="5"/>
      <c r="G2648" s="5"/>
    </row>
    <row r="2649">
      <c r="A2649" s="5"/>
      <c r="E2649" s="5"/>
      <c r="G2649" s="5"/>
    </row>
    <row r="2650">
      <c r="A2650" s="5"/>
      <c r="E2650" s="5"/>
      <c r="G2650" s="5"/>
    </row>
    <row r="2651">
      <c r="A2651" s="5"/>
      <c r="E2651" s="5"/>
      <c r="G2651" s="5"/>
    </row>
    <row r="2652">
      <c r="A2652" s="5"/>
      <c r="E2652" s="5"/>
      <c r="G2652" s="5"/>
    </row>
    <row r="2653">
      <c r="A2653" s="5"/>
      <c r="E2653" s="5"/>
      <c r="G2653" s="5"/>
    </row>
    <row r="2654">
      <c r="A2654" s="5"/>
      <c r="E2654" s="5"/>
      <c r="G2654" s="5"/>
    </row>
    <row r="2655">
      <c r="A2655" s="5"/>
      <c r="E2655" s="5"/>
      <c r="G2655" s="5"/>
    </row>
    <row r="2656">
      <c r="A2656" s="5"/>
      <c r="E2656" s="5"/>
      <c r="G2656" s="5"/>
    </row>
    <row r="2657">
      <c r="A2657" s="5"/>
      <c r="E2657" s="5"/>
      <c r="G2657" s="5"/>
    </row>
    <row r="2658">
      <c r="A2658" s="5"/>
      <c r="E2658" s="5"/>
      <c r="G2658" s="5"/>
    </row>
    <row r="2659">
      <c r="A2659" s="5"/>
      <c r="E2659" s="5"/>
      <c r="G2659" s="5"/>
    </row>
    <row r="2660">
      <c r="A2660" s="5"/>
      <c r="E2660" s="5"/>
      <c r="G2660" s="5"/>
    </row>
    <row r="2661">
      <c r="A2661" s="5"/>
      <c r="E2661" s="5"/>
      <c r="G2661" s="5"/>
    </row>
    <row r="2662">
      <c r="A2662" s="5"/>
      <c r="E2662" s="5"/>
      <c r="G2662" s="5"/>
    </row>
    <row r="2663">
      <c r="A2663" s="5"/>
      <c r="E2663" s="5"/>
      <c r="G2663" s="5"/>
    </row>
    <row r="2664">
      <c r="A2664" s="5"/>
      <c r="E2664" s="5"/>
      <c r="G2664" s="5"/>
    </row>
    <row r="2665">
      <c r="A2665" s="5"/>
      <c r="E2665" s="5"/>
      <c r="G2665" s="5"/>
    </row>
    <row r="2666">
      <c r="A2666" s="5"/>
      <c r="E2666" s="5"/>
      <c r="G2666" s="5"/>
    </row>
    <row r="2667">
      <c r="A2667" s="5"/>
      <c r="E2667" s="5"/>
      <c r="G2667" s="5"/>
    </row>
    <row r="2668">
      <c r="A2668" s="5"/>
      <c r="E2668" s="5"/>
      <c r="G2668" s="5"/>
    </row>
    <row r="2669">
      <c r="A2669" s="5"/>
      <c r="E2669" s="5"/>
      <c r="G2669" s="5"/>
    </row>
    <row r="2670">
      <c r="A2670" s="5"/>
      <c r="E2670" s="5"/>
      <c r="G2670" s="5"/>
    </row>
    <row r="2671">
      <c r="A2671" s="5"/>
      <c r="E2671" s="5"/>
      <c r="G2671" s="5"/>
    </row>
    <row r="2672">
      <c r="A2672" s="5"/>
      <c r="E2672" s="5"/>
      <c r="G2672" s="5"/>
    </row>
    <row r="2673">
      <c r="A2673" s="5"/>
      <c r="E2673" s="5"/>
      <c r="G2673" s="5"/>
    </row>
    <row r="2674">
      <c r="A2674" s="5"/>
      <c r="E2674" s="5"/>
      <c r="G2674" s="5"/>
    </row>
    <row r="2675">
      <c r="A2675" s="5"/>
      <c r="E2675" s="5"/>
      <c r="G2675" s="5"/>
    </row>
    <row r="2676">
      <c r="A2676" s="5"/>
      <c r="E2676" s="5"/>
      <c r="G2676" s="5"/>
    </row>
    <row r="2677">
      <c r="A2677" s="5"/>
      <c r="E2677" s="5"/>
      <c r="G2677" s="5"/>
    </row>
    <row r="2678">
      <c r="A2678" s="5"/>
      <c r="E2678" s="5"/>
      <c r="G2678" s="5"/>
    </row>
    <row r="2679">
      <c r="A2679" s="5"/>
      <c r="E2679" s="5"/>
      <c r="G2679" s="5"/>
    </row>
    <row r="2680">
      <c r="A2680" s="5"/>
      <c r="E2680" s="5"/>
      <c r="G2680" s="5"/>
    </row>
    <row r="2681">
      <c r="A2681" s="5"/>
      <c r="E2681" s="5"/>
      <c r="G2681" s="5"/>
    </row>
    <row r="2682">
      <c r="A2682" s="5"/>
      <c r="E2682" s="5"/>
      <c r="G2682" s="5"/>
    </row>
    <row r="2683">
      <c r="A2683" s="5"/>
      <c r="E2683" s="5"/>
      <c r="G2683" s="5"/>
    </row>
    <row r="2684">
      <c r="A2684" s="5"/>
      <c r="E2684" s="5"/>
      <c r="G2684" s="5"/>
    </row>
    <row r="2685">
      <c r="A2685" s="5"/>
      <c r="E2685" s="5"/>
      <c r="G2685" s="5"/>
    </row>
    <row r="2686">
      <c r="A2686" s="5"/>
      <c r="E2686" s="5"/>
      <c r="G2686" s="5"/>
    </row>
    <row r="2687">
      <c r="A2687" s="5"/>
      <c r="E2687" s="5"/>
      <c r="G2687" s="5"/>
    </row>
    <row r="2688">
      <c r="A2688" s="5"/>
      <c r="E2688" s="5"/>
      <c r="G2688" s="5"/>
    </row>
    <row r="2689">
      <c r="A2689" s="5"/>
      <c r="E2689" s="5"/>
      <c r="G2689" s="5"/>
    </row>
    <row r="2690">
      <c r="A2690" s="5"/>
      <c r="E2690" s="5"/>
      <c r="G2690" s="5"/>
    </row>
    <row r="2691">
      <c r="A2691" s="5"/>
      <c r="E2691" s="5"/>
      <c r="G2691" s="5"/>
    </row>
    <row r="2692">
      <c r="A2692" s="5"/>
      <c r="E2692" s="5"/>
      <c r="G2692" s="5"/>
    </row>
    <row r="2693">
      <c r="A2693" s="5"/>
      <c r="E2693" s="5"/>
      <c r="G2693" s="5"/>
    </row>
    <row r="2694">
      <c r="A2694" s="5"/>
      <c r="E2694" s="5"/>
      <c r="G2694" s="5"/>
    </row>
    <row r="2695">
      <c r="A2695" s="5"/>
      <c r="E2695" s="5"/>
      <c r="G2695" s="5"/>
    </row>
    <row r="2696">
      <c r="A2696" s="5"/>
      <c r="E2696" s="5"/>
      <c r="G2696" s="5"/>
    </row>
    <row r="2697">
      <c r="A2697" s="5"/>
      <c r="E2697" s="5"/>
      <c r="G2697" s="5"/>
    </row>
    <row r="2698">
      <c r="A2698" s="5"/>
      <c r="E2698" s="5"/>
      <c r="G2698" s="5"/>
    </row>
    <row r="2699">
      <c r="A2699" s="5"/>
      <c r="E2699" s="5"/>
      <c r="G2699" s="5"/>
    </row>
    <row r="2700">
      <c r="A2700" s="5"/>
      <c r="E2700" s="5"/>
      <c r="G2700" s="5"/>
    </row>
    <row r="2701">
      <c r="A2701" s="5"/>
      <c r="E2701" s="5"/>
      <c r="G2701" s="5"/>
    </row>
    <row r="2702">
      <c r="A2702" s="5"/>
      <c r="E2702" s="5"/>
      <c r="G2702" s="5"/>
    </row>
    <row r="2703">
      <c r="A2703" s="5"/>
      <c r="E2703" s="5"/>
      <c r="G2703" s="5"/>
    </row>
    <row r="2704">
      <c r="A2704" s="5"/>
      <c r="E2704" s="5"/>
      <c r="G2704" s="5"/>
    </row>
    <row r="2705">
      <c r="A2705" s="5"/>
      <c r="E2705" s="5"/>
      <c r="G2705" s="5"/>
    </row>
    <row r="2706">
      <c r="A2706" s="5"/>
      <c r="E2706" s="5"/>
      <c r="G2706" s="5"/>
    </row>
    <row r="2707">
      <c r="A2707" s="5"/>
      <c r="E2707" s="5"/>
      <c r="G2707" s="5"/>
    </row>
    <row r="2708">
      <c r="A2708" s="5"/>
      <c r="E2708" s="5"/>
      <c r="G2708" s="5"/>
    </row>
    <row r="2709">
      <c r="A2709" s="5"/>
      <c r="E2709" s="5"/>
      <c r="G2709" s="5"/>
    </row>
    <row r="2710">
      <c r="A2710" s="5"/>
      <c r="E2710" s="5"/>
      <c r="G2710" s="5"/>
    </row>
    <row r="2711">
      <c r="A2711" s="5"/>
      <c r="E2711" s="5"/>
      <c r="G2711" s="5"/>
    </row>
    <row r="2712">
      <c r="A2712" s="5"/>
      <c r="E2712" s="5"/>
      <c r="G2712" s="5"/>
    </row>
    <row r="2713">
      <c r="A2713" s="5"/>
      <c r="E2713" s="5"/>
      <c r="G2713" s="5"/>
    </row>
    <row r="2714">
      <c r="A2714" s="5"/>
      <c r="E2714" s="5"/>
      <c r="G2714" s="5"/>
    </row>
    <row r="2715">
      <c r="A2715" s="5"/>
      <c r="E2715" s="5"/>
      <c r="G2715" s="5"/>
    </row>
    <row r="2716">
      <c r="A2716" s="5"/>
      <c r="E2716" s="5"/>
      <c r="G2716" s="5"/>
    </row>
    <row r="2717">
      <c r="A2717" s="5"/>
      <c r="E2717" s="5"/>
      <c r="G2717" s="5"/>
    </row>
    <row r="2718">
      <c r="A2718" s="5"/>
      <c r="E2718" s="5"/>
      <c r="G2718" s="5"/>
    </row>
    <row r="2719">
      <c r="A2719" s="5"/>
      <c r="E2719" s="5"/>
      <c r="G2719" s="5"/>
    </row>
    <row r="2720">
      <c r="A2720" s="5"/>
      <c r="E2720" s="5"/>
      <c r="G2720" s="5"/>
    </row>
    <row r="2721">
      <c r="A2721" s="5"/>
      <c r="E2721" s="5"/>
      <c r="G2721" s="5"/>
    </row>
    <row r="2722">
      <c r="A2722" s="5"/>
      <c r="E2722" s="5"/>
      <c r="G2722" s="5"/>
    </row>
    <row r="2723">
      <c r="A2723" s="5"/>
      <c r="E2723" s="5"/>
      <c r="G2723" s="5"/>
    </row>
    <row r="2724">
      <c r="A2724" s="5"/>
      <c r="E2724" s="5"/>
      <c r="G2724" s="5"/>
    </row>
    <row r="2725">
      <c r="A2725" s="5"/>
      <c r="E2725" s="5"/>
      <c r="G2725" s="5"/>
    </row>
    <row r="2726">
      <c r="A2726" s="5"/>
      <c r="E2726" s="5"/>
      <c r="G2726" s="5"/>
    </row>
    <row r="2727">
      <c r="A2727" s="5"/>
      <c r="E2727" s="5"/>
      <c r="G2727" s="5"/>
    </row>
    <row r="2728">
      <c r="A2728" s="5"/>
      <c r="E2728" s="5"/>
      <c r="G2728" s="5"/>
    </row>
    <row r="2729">
      <c r="A2729" s="5"/>
      <c r="E2729" s="5"/>
      <c r="G2729" s="5"/>
    </row>
    <row r="2730">
      <c r="A2730" s="5"/>
      <c r="E2730" s="5"/>
      <c r="G2730" s="5"/>
    </row>
    <row r="2731">
      <c r="A2731" s="5"/>
      <c r="E2731" s="5"/>
      <c r="G2731" s="5"/>
    </row>
    <row r="2732">
      <c r="A2732" s="5"/>
      <c r="E2732" s="5"/>
      <c r="G2732" s="5"/>
    </row>
    <row r="2733">
      <c r="A2733" s="5"/>
      <c r="E2733" s="5"/>
      <c r="G2733" s="5"/>
    </row>
    <row r="2734">
      <c r="A2734" s="5"/>
      <c r="E2734" s="5"/>
      <c r="G2734" s="5"/>
    </row>
    <row r="2735">
      <c r="A2735" s="5"/>
      <c r="E2735" s="5"/>
      <c r="G2735" s="5"/>
    </row>
    <row r="2736">
      <c r="A2736" s="5"/>
      <c r="E2736" s="5"/>
      <c r="G2736" s="5"/>
    </row>
    <row r="2737">
      <c r="A2737" s="5"/>
      <c r="E2737" s="5"/>
      <c r="G2737" s="5"/>
    </row>
    <row r="2738">
      <c r="A2738" s="5"/>
      <c r="E2738" s="5"/>
      <c r="G2738" s="5"/>
    </row>
    <row r="2739">
      <c r="A2739" s="5"/>
      <c r="E2739" s="5"/>
      <c r="G2739" s="5"/>
    </row>
    <row r="2740">
      <c r="A2740" s="5"/>
      <c r="E2740" s="5"/>
      <c r="G2740" s="5"/>
    </row>
    <row r="2741">
      <c r="A2741" s="5"/>
      <c r="E2741" s="5"/>
      <c r="G2741" s="5"/>
    </row>
    <row r="2742">
      <c r="A2742" s="5"/>
      <c r="E2742" s="5"/>
      <c r="G2742" s="5"/>
    </row>
    <row r="2743">
      <c r="A2743" s="5"/>
      <c r="E2743" s="5"/>
      <c r="G2743" s="5"/>
    </row>
    <row r="2744">
      <c r="A2744" s="5"/>
      <c r="E2744" s="5"/>
      <c r="G2744" s="5"/>
    </row>
    <row r="2745">
      <c r="A2745" s="5"/>
      <c r="E2745" s="5"/>
      <c r="G2745" s="5"/>
    </row>
    <row r="2746">
      <c r="A2746" s="5"/>
      <c r="E2746" s="5"/>
      <c r="G2746" s="5"/>
    </row>
    <row r="2747">
      <c r="A2747" s="5"/>
      <c r="E2747" s="5"/>
      <c r="G2747" s="5"/>
    </row>
    <row r="2748">
      <c r="A2748" s="5"/>
      <c r="E2748" s="5"/>
      <c r="G2748" s="5"/>
    </row>
    <row r="2749">
      <c r="A2749" s="5"/>
      <c r="E2749" s="5"/>
      <c r="G2749" s="5"/>
    </row>
    <row r="2750">
      <c r="A2750" s="5"/>
      <c r="E2750" s="5"/>
      <c r="G2750" s="5"/>
    </row>
    <row r="2751">
      <c r="A2751" s="5"/>
      <c r="E2751" s="5"/>
      <c r="G2751" s="5"/>
    </row>
    <row r="2752">
      <c r="A2752" s="5"/>
      <c r="E2752" s="5"/>
      <c r="G2752" s="5"/>
    </row>
    <row r="2753">
      <c r="A2753" s="5"/>
      <c r="E2753" s="5"/>
      <c r="G2753" s="5"/>
    </row>
    <row r="2754">
      <c r="A2754" s="5"/>
      <c r="E2754" s="5"/>
      <c r="G2754" s="5"/>
    </row>
    <row r="2755">
      <c r="A2755" s="5"/>
      <c r="E2755" s="5"/>
      <c r="G2755" s="5"/>
    </row>
    <row r="2756">
      <c r="A2756" s="5"/>
      <c r="E2756" s="5"/>
      <c r="G2756" s="5"/>
    </row>
    <row r="2757">
      <c r="A2757" s="5"/>
      <c r="E2757" s="5"/>
      <c r="G2757" s="5"/>
    </row>
    <row r="2758">
      <c r="A2758" s="5"/>
      <c r="E2758" s="5"/>
      <c r="G2758" s="5"/>
    </row>
    <row r="2759">
      <c r="A2759" s="5"/>
      <c r="E2759" s="5"/>
      <c r="G2759" s="5"/>
    </row>
    <row r="2760">
      <c r="A2760" s="5"/>
      <c r="E2760" s="5"/>
      <c r="G2760" s="5"/>
    </row>
    <row r="2761">
      <c r="A2761" s="5"/>
      <c r="E2761" s="5"/>
      <c r="G2761" s="5"/>
    </row>
    <row r="2762">
      <c r="A2762" s="5"/>
      <c r="E2762" s="5"/>
      <c r="G2762" s="5"/>
    </row>
    <row r="2763">
      <c r="A2763" s="5"/>
      <c r="E2763" s="5"/>
      <c r="G2763" s="5"/>
    </row>
    <row r="2764">
      <c r="A2764" s="5"/>
      <c r="E2764" s="5"/>
      <c r="G2764" s="5"/>
    </row>
    <row r="2765">
      <c r="A2765" s="5"/>
      <c r="E2765" s="5"/>
      <c r="G2765" s="5"/>
    </row>
    <row r="2766">
      <c r="A2766" s="5"/>
      <c r="E2766" s="5"/>
      <c r="G2766" s="5"/>
    </row>
    <row r="2767">
      <c r="A2767" s="5"/>
      <c r="E2767" s="5"/>
      <c r="G2767" s="5"/>
    </row>
    <row r="2768">
      <c r="A2768" s="5"/>
      <c r="E2768" s="5"/>
      <c r="G2768" s="5"/>
    </row>
    <row r="2769">
      <c r="A2769" s="5"/>
      <c r="E2769" s="5"/>
      <c r="G2769" s="5"/>
    </row>
    <row r="2770">
      <c r="A2770" s="5"/>
      <c r="E2770" s="5"/>
      <c r="G2770" s="5"/>
    </row>
    <row r="2771">
      <c r="A2771" s="5"/>
      <c r="E2771" s="5"/>
      <c r="G2771" s="5"/>
    </row>
    <row r="2772">
      <c r="A2772" s="5"/>
      <c r="E2772" s="5"/>
      <c r="G2772" s="5"/>
    </row>
    <row r="2773">
      <c r="A2773" s="5"/>
      <c r="E2773" s="5"/>
      <c r="G2773" s="5"/>
    </row>
    <row r="2774">
      <c r="A2774" s="5"/>
      <c r="E2774" s="5"/>
      <c r="G2774" s="5"/>
    </row>
    <row r="2775">
      <c r="A2775" s="5"/>
      <c r="E2775" s="5"/>
      <c r="G2775" s="5"/>
    </row>
    <row r="2776">
      <c r="A2776" s="5"/>
      <c r="E2776" s="5"/>
      <c r="G2776" s="5"/>
    </row>
    <row r="2777">
      <c r="A2777" s="5"/>
      <c r="E2777" s="5"/>
      <c r="G2777" s="5"/>
    </row>
    <row r="2778">
      <c r="A2778" s="5"/>
      <c r="E2778" s="5"/>
      <c r="G2778" s="5"/>
    </row>
    <row r="2779">
      <c r="A2779" s="5"/>
      <c r="E2779" s="5"/>
      <c r="G2779" s="5"/>
    </row>
    <row r="2780">
      <c r="A2780" s="5"/>
      <c r="E2780" s="5"/>
      <c r="G2780" s="5"/>
    </row>
    <row r="2781">
      <c r="A2781" s="5"/>
      <c r="E2781" s="5"/>
      <c r="G2781" s="5"/>
    </row>
    <row r="2782">
      <c r="A2782" s="5"/>
      <c r="E2782" s="5"/>
      <c r="G2782" s="5"/>
    </row>
    <row r="2783">
      <c r="A2783" s="5"/>
      <c r="E2783" s="5"/>
      <c r="G2783" s="5"/>
    </row>
    <row r="2784">
      <c r="A2784" s="5"/>
      <c r="E2784" s="5"/>
      <c r="G2784" s="5"/>
    </row>
    <row r="2785">
      <c r="A2785" s="5"/>
      <c r="E2785" s="5"/>
      <c r="G2785" s="5"/>
    </row>
    <row r="2786">
      <c r="A2786" s="5"/>
      <c r="E2786" s="5"/>
      <c r="G2786" s="5"/>
    </row>
    <row r="2787">
      <c r="A2787" s="5"/>
      <c r="E2787" s="5"/>
      <c r="G2787" s="5"/>
    </row>
    <row r="2788">
      <c r="A2788" s="5"/>
      <c r="E2788" s="5"/>
      <c r="G2788" s="5"/>
    </row>
    <row r="2789">
      <c r="A2789" s="5"/>
      <c r="E2789" s="5"/>
      <c r="G2789" s="5"/>
    </row>
    <row r="2790">
      <c r="A2790" s="5"/>
      <c r="E2790" s="5"/>
      <c r="G2790" s="5"/>
    </row>
    <row r="2791">
      <c r="A2791" s="5"/>
      <c r="E2791" s="5"/>
      <c r="G2791" s="5"/>
    </row>
    <row r="2792">
      <c r="A2792" s="5"/>
      <c r="E2792" s="5"/>
      <c r="G2792" s="5"/>
    </row>
    <row r="2793">
      <c r="A2793" s="5"/>
      <c r="E2793" s="5"/>
      <c r="G2793" s="5"/>
    </row>
    <row r="2794">
      <c r="A2794" s="5"/>
      <c r="E2794" s="5"/>
      <c r="G2794" s="5"/>
    </row>
    <row r="2795">
      <c r="A2795" s="5"/>
      <c r="E2795" s="5"/>
      <c r="G2795" s="5"/>
    </row>
    <row r="2796">
      <c r="A2796" s="5"/>
      <c r="E2796" s="5"/>
      <c r="G2796" s="5"/>
    </row>
    <row r="2797">
      <c r="A2797" s="5"/>
      <c r="E2797" s="5"/>
      <c r="G2797" s="5"/>
    </row>
    <row r="2798">
      <c r="A2798" s="5"/>
      <c r="E2798" s="5"/>
      <c r="G2798" s="5"/>
    </row>
    <row r="2799">
      <c r="A2799" s="5"/>
      <c r="E2799" s="5"/>
      <c r="G2799" s="5"/>
    </row>
    <row r="2800">
      <c r="A2800" s="5"/>
      <c r="E2800" s="5"/>
      <c r="G2800" s="5"/>
    </row>
    <row r="2801">
      <c r="A2801" s="5"/>
      <c r="E2801" s="5"/>
      <c r="G2801" s="5"/>
    </row>
    <row r="2802">
      <c r="A2802" s="5"/>
      <c r="E2802" s="5"/>
      <c r="G2802" s="5"/>
    </row>
    <row r="2803">
      <c r="A2803" s="5"/>
      <c r="E2803" s="5"/>
      <c r="G2803" s="5"/>
    </row>
    <row r="2804">
      <c r="A2804" s="5"/>
      <c r="E2804" s="5"/>
      <c r="G2804" s="5"/>
    </row>
    <row r="2805">
      <c r="A2805" s="5"/>
      <c r="E2805" s="5"/>
      <c r="G2805" s="5"/>
    </row>
    <row r="2806">
      <c r="A2806" s="5"/>
      <c r="E2806" s="5"/>
      <c r="G2806" s="5"/>
    </row>
    <row r="2807">
      <c r="A2807" s="5"/>
      <c r="E2807" s="5"/>
      <c r="G2807" s="5"/>
    </row>
    <row r="2808">
      <c r="A2808" s="5"/>
      <c r="E2808" s="5"/>
      <c r="G2808" s="5"/>
    </row>
    <row r="2809">
      <c r="A2809" s="5"/>
      <c r="E2809" s="5"/>
      <c r="G2809" s="5"/>
    </row>
    <row r="2810">
      <c r="A2810" s="5"/>
      <c r="E2810" s="5"/>
      <c r="G2810" s="5"/>
    </row>
    <row r="2811">
      <c r="A2811" s="5"/>
      <c r="E2811" s="5"/>
      <c r="G2811" s="5"/>
    </row>
    <row r="2812">
      <c r="A2812" s="5"/>
      <c r="E2812" s="5"/>
      <c r="G2812" s="5"/>
    </row>
    <row r="2813">
      <c r="A2813" s="5"/>
      <c r="E2813" s="5"/>
      <c r="G2813" s="5"/>
    </row>
    <row r="2814">
      <c r="A2814" s="5"/>
      <c r="E2814" s="5"/>
      <c r="G2814" s="5"/>
    </row>
    <row r="2815">
      <c r="A2815" s="5"/>
      <c r="E2815" s="5"/>
      <c r="G2815" s="5"/>
    </row>
    <row r="2816">
      <c r="A2816" s="5"/>
      <c r="E2816" s="5"/>
      <c r="G2816" s="5"/>
    </row>
    <row r="2817">
      <c r="A2817" s="5"/>
      <c r="E2817" s="5"/>
      <c r="G2817" s="5"/>
    </row>
    <row r="2818">
      <c r="A2818" s="5"/>
      <c r="E2818" s="5"/>
      <c r="G2818" s="5"/>
    </row>
    <row r="2819">
      <c r="A2819" s="5"/>
      <c r="E2819" s="5"/>
      <c r="G2819" s="5"/>
    </row>
    <row r="2820">
      <c r="A2820" s="5"/>
      <c r="E2820" s="5"/>
      <c r="G2820" s="5"/>
    </row>
    <row r="2821">
      <c r="A2821" s="5"/>
      <c r="E2821" s="5"/>
      <c r="G2821" s="5"/>
    </row>
    <row r="2822">
      <c r="A2822" s="5"/>
      <c r="E2822" s="5"/>
      <c r="G2822" s="5"/>
    </row>
    <row r="2823">
      <c r="A2823" s="5"/>
      <c r="E2823" s="5"/>
      <c r="G2823" s="5"/>
    </row>
    <row r="2824">
      <c r="A2824" s="5"/>
      <c r="E2824" s="5"/>
      <c r="G2824" s="5"/>
    </row>
    <row r="2825">
      <c r="A2825" s="5"/>
      <c r="E2825" s="5"/>
      <c r="G2825" s="5"/>
    </row>
    <row r="2826">
      <c r="A2826" s="5"/>
      <c r="E2826" s="5"/>
      <c r="G2826" s="5"/>
    </row>
    <row r="2827">
      <c r="A2827" s="5"/>
      <c r="E2827" s="5"/>
      <c r="G2827" s="5"/>
    </row>
    <row r="2828">
      <c r="A2828" s="5"/>
      <c r="E2828" s="5"/>
      <c r="G2828" s="5"/>
    </row>
    <row r="2829">
      <c r="A2829" s="5"/>
      <c r="E2829" s="5"/>
      <c r="G2829" s="5"/>
    </row>
    <row r="2830">
      <c r="A2830" s="5"/>
      <c r="E2830" s="5"/>
      <c r="G2830" s="5"/>
    </row>
    <row r="2831">
      <c r="A2831" s="5"/>
      <c r="E2831" s="5"/>
      <c r="G2831" s="5"/>
    </row>
    <row r="2832">
      <c r="A2832" s="5"/>
      <c r="E2832" s="5"/>
      <c r="G2832" s="5"/>
    </row>
    <row r="2833">
      <c r="A2833" s="5"/>
      <c r="E2833" s="5"/>
      <c r="G2833" s="5"/>
    </row>
    <row r="2834">
      <c r="A2834" s="5"/>
      <c r="E2834" s="5"/>
      <c r="G2834" s="5"/>
    </row>
    <row r="2835">
      <c r="A2835" s="5"/>
      <c r="E2835" s="5"/>
      <c r="G2835" s="5"/>
    </row>
    <row r="2836">
      <c r="A2836" s="5"/>
      <c r="E2836" s="5"/>
      <c r="G2836" s="5"/>
    </row>
    <row r="2837">
      <c r="A2837" s="5"/>
      <c r="E2837" s="5"/>
      <c r="G2837" s="5"/>
    </row>
    <row r="2838">
      <c r="A2838" s="5"/>
      <c r="E2838" s="5"/>
      <c r="G2838" s="5"/>
    </row>
    <row r="2839">
      <c r="A2839" s="5"/>
      <c r="E2839" s="5"/>
      <c r="G2839" s="5"/>
    </row>
    <row r="2840">
      <c r="A2840" s="5"/>
      <c r="E2840" s="5"/>
      <c r="G2840" s="5"/>
    </row>
    <row r="2841">
      <c r="A2841" s="5"/>
      <c r="E2841" s="5"/>
      <c r="G2841" s="5"/>
    </row>
    <row r="2842">
      <c r="A2842" s="5"/>
      <c r="E2842" s="5"/>
      <c r="G2842" s="5"/>
    </row>
    <row r="2843">
      <c r="A2843" s="5"/>
      <c r="E2843" s="5"/>
      <c r="G2843" s="5"/>
    </row>
    <row r="2844">
      <c r="A2844" s="5"/>
      <c r="E2844" s="5"/>
      <c r="G2844" s="5"/>
    </row>
  </sheetData>
  <autoFilter ref="$A$1:$G$2844"/>
  <dataValidations>
    <dataValidation type="custom" allowBlank="1" showDropDown="1" showInputMessage="1" showErrorMessage="1" prompt="Khóa duy nhất: để trống hoặc nhập giá trị chưa tồn tại." sqref="A2:A2844">
      <formula1>OR(A2="",COUNTIF($A$2:$A$2844,A2)=1)</formula1>
    </dataValidation>
    <dataValidation type="list" allowBlank="1" showErrorMessage="1" sqref="E2:E2844">
      <formula1>"TRUE,FALSE"</formula1>
    </dataValidation>
    <dataValidation type="list" allowBlank="1" showErrorMessage="1" sqref="G2:G2844">
      <formula1>"DRAFT,PENDING,REVIEW,APPROVED,ACTIVE,INACTIVE,REJECTED,ARCHIVED"</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75"/>
    <col customWidth="1" min="2" max="2" width="12.5"/>
    <col customWidth="1" min="3" max="4" width="11.75"/>
    <col customWidth="1" min="5" max="5" width="12.38"/>
    <col customWidth="1" min="6" max="6" width="11.63"/>
    <col customWidth="1" min="7" max="7" width="9.38"/>
    <col customWidth="1" min="8" max="10" width="18.88"/>
  </cols>
  <sheetData>
    <row r="1">
      <c r="A1" s="1" t="s">
        <v>1856</v>
      </c>
      <c r="B1" s="1" t="s">
        <v>1027</v>
      </c>
      <c r="C1" s="1" t="s">
        <v>1858</v>
      </c>
      <c r="D1" s="1" t="s">
        <v>1859</v>
      </c>
      <c r="E1" s="1" t="s">
        <v>1860</v>
      </c>
      <c r="F1" s="1" t="s">
        <v>24</v>
      </c>
      <c r="G1" s="1" t="s">
        <v>11</v>
      </c>
      <c r="H1" s="1" t="s">
        <v>1031</v>
      </c>
      <c r="I1" s="1" t="s">
        <v>1041</v>
      </c>
      <c r="J1" s="1" t="s">
        <v>1050</v>
      </c>
    </row>
    <row r="2">
      <c r="A2" s="3" t="s">
        <v>1862</v>
      </c>
      <c r="B2" s="3" t="s">
        <v>1587</v>
      </c>
      <c r="C2" s="3" t="s">
        <v>1864</v>
      </c>
      <c r="D2" s="3" t="s">
        <v>1865</v>
      </c>
      <c r="E2" s="11" t="s">
        <v>1454</v>
      </c>
      <c r="F2" s="3">
        <v>1.0</v>
      </c>
      <c r="G2" s="3" t="s">
        <v>905</v>
      </c>
      <c r="H2" s="5" t="str">
        <f t="array" ref="H2">IFERROR(IF(INDEX(QUESTIONS!$D:$D,MATCH($B2,QUESTIONS!$A:$A,0))="BIET","BIET",IF(INDEX(QUESTIONS!$D:$D,MATCH($B2,QUESTIONS!$A:$A,0))="HIEU",IF($F2&gt;=3,"HIEU","BIET"),IF($F2=4,"VANDUNG","HIEU"))),"NEEDS_REVIEW")</f>
        <v>BIET</v>
      </c>
      <c r="I2" s="5">
        <f>IFERROR(__xludf.DUMMYFUNCTION("MIN(5,IF($H2=""BIET"",1,IF($H2=""HIEU"",2,IF($H2=""VANDUNG"",3,2)))+IF(LEN($D2)&gt;180,1,0)+IF(REGEXMATCH(LOWER($D2),""sql|select|python|c\+\+|đoạn mã|thuật toán""),1,0))"),1.0)</f>
        <v>1</v>
      </c>
      <c r="J2" s="5" t="str">
        <f t="shared" ref="J2:J5" si="1">"MATRIX_SPEC|YCCD|STATEMENT_DEMAND"</f>
        <v>MATRIX_SPEC|YCCD|STATEMENT_DEMAND</v>
      </c>
    </row>
    <row r="3">
      <c r="A3" s="3" t="s">
        <v>1884</v>
      </c>
      <c r="B3" s="3" t="s">
        <v>1587</v>
      </c>
      <c r="C3" s="3" t="s">
        <v>1886</v>
      </c>
      <c r="D3" s="3" t="s">
        <v>1888</v>
      </c>
      <c r="E3" s="11" t="s">
        <v>1454</v>
      </c>
      <c r="F3" s="3">
        <v>2.0</v>
      </c>
      <c r="G3" s="3" t="s">
        <v>905</v>
      </c>
      <c r="H3" s="5" t="str">
        <f t="array" ref="H3">IFERROR(IF(INDEX(QUESTIONS!$D:$D,MATCH($B3,QUESTIONS!$A:$A,0))="BIET","BIET",IF(INDEX(QUESTIONS!$D:$D,MATCH($B3,QUESTIONS!$A:$A,0))="HIEU",IF($F3&gt;=3,"HIEU","BIET"),IF($F3=4,"VANDUNG","HIEU"))),"NEEDS_REVIEW")</f>
        <v>BIET</v>
      </c>
      <c r="I3" s="5">
        <f>IFERROR(__xludf.DUMMYFUNCTION("MIN(5,IF($H3=""BIET"",1,IF($H3=""HIEU"",2,IF($H3=""VANDUNG"",3,2)))+IF(LEN($D3)&gt;180,1,0)+IF(REGEXMATCH(LOWER($D3),""sql|select|python|c\+\+|đoạn mã|thuật toán""),1,0))"),1.0)</f>
        <v>1</v>
      </c>
      <c r="J3" s="5" t="str">
        <f t="shared" si="1"/>
        <v>MATRIX_SPEC|YCCD|STATEMENT_DEMAND</v>
      </c>
    </row>
    <row r="4">
      <c r="A4" s="3" t="s">
        <v>1905</v>
      </c>
      <c r="B4" s="3" t="s">
        <v>1587</v>
      </c>
      <c r="C4" s="3" t="s">
        <v>1906</v>
      </c>
      <c r="D4" s="3" t="s">
        <v>1908</v>
      </c>
      <c r="E4" s="11" t="s">
        <v>1437</v>
      </c>
      <c r="F4" s="3">
        <v>3.0</v>
      </c>
      <c r="G4" s="3" t="s">
        <v>905</v>
      </c>
      <c r="H4" s="5" t="str">
        <f t="array" ref="H4">IFERROR(IF(INDEX(QUESTIONS!$D:$D,MATCH($B4,QUESTIONS!$A:$A,0))="BIET","BIET",IF(INDEX(QUESTIONS!$D:$D,MATCH($B4,QUESTIONS!$A:$A,0))="HIEU",IF($F4&gt;=3,"HIEU","BIET"),IF($F4=4,"VANDUNG","HIEU"))),"NEEDS_REVIEW")</f>
        <v>HIEU</v>
      </c>
      <c r="I4" s="5">
        <f>IFERROR(__xludf.DUMMYFUNCTION("MIN(5,IF($H4=""BIET"",1,IF($H4=""HIEU"",2,IF($H4=""VANDUNG"",3,2)))+IF(LEN($D4)&gt;180,1,0)+IF(REGEXMATCH(LOWER($D4),""sql|select|python|c\+\+|đoạn mã|thuật toán""),1,0))"),2.0)</f>
        <v>2</v>
      </c>
      <c r="J4" s="5" t="str">
        <f t="shared" si="1"/>
        <v>MATRIX_SPEC|YCCD|STATEMENT_DEMAND</v>
      </c>
    </row>
    <row r="5">
      <c r="A5" s="3" t="s">
        <v>1920</v>
      </c>
      <c r="B5" s="3" t="s">
        <v>1587</v>
      </c>
      <c r="C5" s="3" t="s">
        <v>1921</v>
      </c>
      <c r="D5" s="3" t="s">
        <v>1922</v>
      </c>
      <c r="E5" s="11" t="s">
        <v>1437</v>
      </c>
      <c r="F5" s="3">
        <v>4.0</v>
      </c>
      <c r="G5" s="3" t="s">
        <v>905</v>
      </c>
      <c r="H5" s="5" t="str">
        <f t="array" ref="H5">IFERROR(IF(INDEX(QUESTIONS!$D:$D,MATCH($B5,QUESTIONS!$A:$A,0))="BIET","BIET",IF(INDEX(QUESTIONS!$D:$D,MATCH($B5,QUESTIONS!$A:$A,0))="HIEU",IF($F5&gt;=3,"HIEU","BIET"),IF($F5=4,"VANDUNG","HIEU"))),"NEEDS_REVIEW")</f>
        <v>HIEU</v>
      </c>
      <c r="I5" s="5">
        <f>IFERROR(__xludf.DUMMYFUNCTION("MIN(5,IF($H5=""BIET"",1,IF($H5=""HIEU"",2,IF($H5=""VANDUNG"",3,2)))+IF(LEN($D5)&gt;180,1,0)+IF(REGEXMATCH(LOWER($D5),""sql|select|python|c\+\+|đoạn mã|thuật toán""),1,0))"),2.0)</f>
        <v>2</v>
      </c>
      <c r="J5" s="5" t="str">
        <f t="shared" si="1"/>
        <v>MATRIX_SPEC|YCCD|STATEMENT_DEMAND</v>
      </c>
    </row>
    <row r="6">
      <c r="A6" s="3" t="s">
        <v>1938</v>
      </c>
      <c r="B6" s="3" t="s">
        <v>1611</v>
      </c>
      <c r="C6" s="3" t="s">
        <v>1864</v>
      </c>
      <c r="D6" s="3" t="s">
        <v>1940</v>
      </c>
      <c r="E6" s="11" t="s">
        <v>1454</v>
      </c>
      <c r="F6" s="3">
        <v>1.0</v>
      </c>
      <c r="G6" s="3" t="s">
        <v>905</v>
      </c>
      <c r="H6" s="5" t="str">
        <f t="array" ref="H6">IFERROR(IF(INDEX(QUESTIONS!$D:$D,MATCH($B6,QUESTIONS!$A:$A,0))="BIET","BIET",IF(INDEX(QUESTIONS!$D:$D,MATCH($B6,QUESTIONS!$A:$A,0))="HIEU",IF($F6&gt;=3,"HIEU","BIET"),IF($F6=4,"VANDUNG","HIEU"))),"NEEDS_REVIEW")</f>
        <v>BIET</v>
      </c>
      <c r="I6" s="5">
        <f>IFERROR(__xludf.DUMMYFUNCTION("MIN(5,IF($H6=""BIET"",1,IF($H6=""HIEU"",2,IF($H6=""VANDUNG"",3,2)))+IF(LEN($D6)&gt;180,1,0)+IF(REGEXMATCH(LOWER($D6),""sql|select|python|c\+\+|đoạn mã|thuật toán""),1,0))"),1.0)</f>
        <v>1</v>
      </c>
      <c r="J6" s="3" t="s">
        <v>1953</v>
      </c>
    </row>
    <row r="7">
      <c r="A7" s="3" t="s">
        <v>1954</v>
      </c>
      <c r="B7" s="3" t="s">
        <v>1611</v>
      </c>
      <c r="C7" s="3" t="s">
        <v>1886</v>
      </c>
      <c r="D7" s="3" t="s">
        <v>1955</v>
      </c>
      <c r="E7" s="11" t="s">
        <v>1454</v>
      </c>
      <c r="F7" s="3">
        <v>2.0</v>
      </c>
      <c r="G7" s="3" t="s">
        <v>905</v>
      </c>
      <c r="H7" s="5" t="str">
        <f t="array" ref="H7">IFERROR(IF(INDEX(QUESTIONS!$D:$D,MATCH($B7,QUESTIONS!$A:$A,0))="BIET","BIET",IF(INDEX(QUESTIONS!$D:$D,MATCH($B7,QUESTIONS!$A:$A,0))="HIEU",IF($F7&gt;=3,"HIEU","BIET"),IF($F7=4,"VANDUNG","HIEU"))),"NEEDS_REVIEW")</f>
        <v>BIET</v>
      </c>
      <c r="I7" s="5">
        <f>IFERROR(__xludf.DUMMYFUNCTION("MIN(5,IF($H7=""BIET"",1,IF($H7=""HIEU"",2,IF($H7=""VANDUNG"",3,2)))+IF(LEN($D7)&gt;180,1,0)+IF(REGEXMATCH(LOWER($D7),""sql|select|python|c\+\+|đoạn mã|thuật toán""),1,0))"),1.0)</f>
        <v>1</v>
      </c>
      <c r="J7" s="3" t="s">
        <v>1953</v>
      </c>
    </row>
    <row r="8">
      <c r="A8" s="3" t="s">
        <v>1968</v>
      </c>
      <c r="B8" s="3" t="s">
        <v>1611</v>
      </c>
      <c r="C8" s="3" t="s">
        <v>1906</v>
      </c>
      <c r="D8" s="3" t="s">
        <v>1970</v>
      </c>
      <c r="E8" s="11" t="s">
        <v>1437</v>
      </c>
      <c r="F8" s="3">
        <v>3.0</v>
      </c>
      <c r="G8" s="3" t="s">
        <v>905</v>
      </c>
      <c r="H8" s="5" t="str">
        <f t="array" ref="H8">IFERROR(IF(INDEX(QUESTIONS!$D:$D,MATCH($B8,QUESTIONS!$A:$A,0))="BIET","BIET",IF(INDEX(QUESTIONS!$D:$D,MATCH($B8,QUESTIONS!$A:$A,0))="HIEU",IF($F8&gt;=3,"HIEU","BIET"),IF($F8=4,"VANDUNG","HIEU"))),"NEEDS_REVIEW")</f>
        <v>HIEU</v>
      </c>
      <c r="I8" s="5">
        <f>IFERROR(__xludf.DUMMYFUNCTION("MIN(5,IF($H8=""BIET"",1,IF($H8=""HIEU"",2,IF($H8=""VANDUNG"",3,2)))+IF(LEN($D8)&gt;180,1,0)+IF(REGEXMATCH(LOWER($D8),""sql|select|python|c\+\+|đoạn mã|thuật toán""),1,0))"),2.0)</f>
        <v>2</v>
      </c>
      <c r="J8" s="3" t="s">
        <v>1953</v>
      </c>
    </row>
    <row r="9">
      <c r="A9" s="3" t="s">
        <v>1985</v>
      </c>
      <c r="B9" s="3" t="s">
        <v>1611</v>
      </c>
      <c r="C9" s="3" t="s">
        <v>1921</v>
      </c>
      <c r="D9" s="3" t="s">
        <v>1986</v>
      </c>
      <c r="E9" s="11" t="s">
        <v>1454</v>
      </c>
      <c r="F9" s="3">
        <v>4.0</v>
      </c>
      <c r="G9" s="3" t="s">
        <v>905</v>
      </c>
      <c r="H9" s="5" t="str">
        <f t="array" ref="H9">IFERROR(IF(INDEX(QUESTIONS!$D:$D,MATCH($B9,QUESTIONS!$A:$A,0))="BIET","BIET",IF(INDEX(QUESTIONS!$D:$D,MATCH($B9,QUESTIONS!$A:$A,0))="HIEU",IF($F9&gt;=3,"HIEU","BIET"),IF($F9=4,"VANDUNG","HIEU"))),"NEEDS_REVIEW")</f>
        <v>HIEU</v>
      </c>
      <c r="I9" s="5">
        <f>IFERROR(__xludf.DUMMYFUNCTION("MIN(5,IF($H9=""BIET"",1,IF($H9=""HIEU"",2,IF($H9=""VANDUNG"",3,2)))+IF(LEN($D9)&gt;180,1,0)+IF(REGEXMATCH(LOWER($D9),""sql|select|python|c\+\+|đoạn mã|thuật toán""),1,0))"),4.0)</f>
        <v>4</v>
      </c>
      <c r="J9" s="3" t="s">
        <v>1953</v>
      </c>
    </row>
    <row r="10">
      <c r="A10" s="3" t="s">
        <v>1999</v>
      </c>
      <c r="B10" s="3" t="s">
        <v>1623</v>
      </c>
      <c r="C10" s="3" t="s">
        <v>1864</v>
      </c>
      <c r="D10" s="3" t="s">
        <v>2000</v>
      </c>
      <c r="E10" s="11" t="s">
        <v>1454</v>
      </c>
      <c r="F10" s="3">
        <v>1.0</v>
      </c>
      <c r="G10" s="3" t="s">
        <v>905</v>
      </c>
      <c r="H10" s="5" t="str">
        <f t="array" ref="H10">IFERROR(IF(INDEX(QUESTIONS!$D:$D,MATCH($B10,QUESTIONS!$A:$A,0))="BIET","BIET",IF(INDEX(QUESTIONS!$D:$D,MATCH($B10,QUESTIONS!$A:$A,0))="HIEU",IF($F10&gt;=3,"HIEU","BIET"),IF($F10=4,"VANDUNG","HIEU"))),"NEEDS_REVIEW")</f>
        <v>BIET</v>
      </c>
      <c r="I10" s="5">
        <f>IFERROR(__xludf.DUMMYFUNCTION("MIN(5,IF($H10=""BIET"",1,IF($H10=""HIEU"",2,IF($H10=""VANDUNG"",3,2)))+IF(LEN($D10)&gt;180,1,0)+IF(REGEXMATCH(LOWER($D10),""sql|select|python|c\+\+|đoạn mã|thuật toán""),1,0))"),1.0)</f>
        <v>1</v>
      </c>
      <c r="J10" s="5" t="str">
        <f t="shared" ref="J10:J13" si="2">"MATRIX_SPEC|YCCD|STATEMENT_DEMAND"</f>
        <v>MATRIX_SPEC|YCCD|STATEMENT_DEMAND</v>
      </c>
    </row>
    <row r="11">
      <c r="A11" s="3" t="s">
        <v>2014</v>
      </c>
      <c r="B11" s="3" t="s">
        <v>1623</v>
      </c>
      <c r="C11" s="3" t="s">
        <v>1886</v>
      </c>
      <c r="D11" s="3" t="s">
        <v>2016</v>
      </c>
      <c r="E11" s="11" t="s">
        <v>1454</v>
      </c>
      <c r="F11" s="3">
        <v>2.0</v>
      </c>
      <c r="G11" s="3" t="s">
        <v>905</v>
      </c>
      <c r="H11" s="5" t="str">
        <f t="array" ref="H11">IFERROR(IF(INDEX(QUESTIONS!$D:$D,MATCH($B11,QUESTIONS!$A:$A,0))="BIET","BIET",IF(INDEX(QUESTIONS!$D:$D,MATCH($B11,QUESTIONS!$A:$A,0))="HIEU",IF($F11&gt;=3,"HIEU","BIET"),IF($F11=4,"VANDUNG","HIEU"))),"NEEDS_REVIEW")</f>
        <v>BIET</v>
      </c>
      <c r="I11" s="5">
        <f>IFERROR(__xludf.DUMMYFUNCTION("MIN(5,IF($H11=""BIET"",1,IF($H11=""HIEU"",2,IF($H11=""VANDUNG"",3,2)))+IF(LEN($D11)&gt;180,1,0)+IF(REGEXMATCH(LOWER($D11),""sql|select|python|c\+\+|đoạn mã|thuật toán""),1,0))"),1.0)</f>
        <v>1</v>
      </c>
      <c r="J11" s="5" t="str">
        <f t="shared" si="2"/>
        <v>MATRIX_SPEC|YCCD|STATEMENT_DEMAND</v>
      </c>
    </row>
    <row r="12">
      <c r="A12" s="3" t="s">
        <v>2029</v>
      </c>
      <c r="B12" s="3" t="s">
        <v>1623</v>
      </c>
      <c r="C12" s="3" t="s">
        <v>1906</v>
      </c>
      <c r="D12" s="3" t="s">
        <v>2030</v>
      </c>
      <c r="E12" s="11" t="s">
        <v>1437</v>
      </c>
      <c r="F12" s="3">
        <v>3.0</v>
      </c>
      <c r="G12" s="3" t="s">
        <v>905</v>
      </c>
      <c r="H12" s="5" t="str">
        <f t="array" ref="H12">IFERROR(IF(INDEX(QUESTIONS!$D:$D,MATCH($B12,QUESTIONS!$A:$A,0))="BIET","BIET",IF(INDEX(QUESTIONS!$D:$D,MATCH($B12,QUESTIONS!$A:$A,0))="HIEU",IF($F12&gt;=3,"HIEU","BIET"),IF($F12=4,"VANDUNG","HIEU"))),"NEEDS_REVIEW")</f>
        <v>HIEU</v>
      </c>
      <c r="I12" s="5">
        <f>IFERROR(__xludf.DUMMYFUNCTION("MIN(5,IF($H12=""BIET"",1,IF($H12=""HIEU"",2,IF($H12=""VANDUNG"",3,2)))+IF(LEN($D12)&gt;180,1,0)+IF(REGEXMATCH(LOWER($D12),""sql|select|python|c\+\+|đoạn mã|thuật toán""),1,0))"),2.0)</f>
        <v>2</v>
      </c>
      <c r="J12" s="5" t="str">
        <f t="shared" si="2"/>
        <v>MATRIX_SPEC|YCCD|STATEMENT_DEMAND</v>
      </c>
    </row>
    <row r="13">
      <c r="A13" s="3" t="s">
        <v>2038</v>
      </c>
      <c r="B13" s="3" t="s">
        <v>1623</v>
      </c>
      <c r="C13" s="3" t="s">
        <v>1921</v>
      </c>
      <c r="D13" s="3" t="s">
        <v>2040</v>
      </c>
      <c r="E13" s="11" t="s">
        <v>1437</v>
      </c>
      <c r="F13" s="3">
        <v>4.0</v>
      </c>
      <c r="G13" s="3" t="s">
        <v>905</v>
      </c>
      <c r="H13" s="5" t="str">
        <f t="array" ref="H13">IFERROR(IF(INDEX(QUESTIONS!$D:$D,MATCH($B13,QUESTIONS!$A:$A,0))="BIET","BIET",IF(INDEX(QUESTIONS!$D:$D,MATCH($B13,QUESTIONS!$A:$A,0))="HIEU",IF($F13&gt;=3,"HIEU","BIET"),IF($F13=4,"VANDUNG","HIEU"))),"NEEDS_REVIEW")</f>
        <v>HIEU</v>
      </c>
      <c r="I13" s="5">
        <f>IFERROR(__xludf.DUMMYFUNCTION("MIN(5,IF($H13=""BIET"",1,IF($H13=""HIEU"",2,IF($H13=""VANDUNG"",3,2)))+IF(LEN($D13)&gt;180,1,0)+IF(REGEXMATCH(LOWER($D13),""sql|select|python|c\+\+|đoạn mã|thuật toán""),1,0))"),2.0)</f>
        <v>2</v>
      </c>
      <c r="J13" s="5" t="str">
        <f t="shared" si="2"/>
        <v>MATRIX_SPEC|YCCD|STATEMENT_DEMAND</v>
      </c>
    </row>
    <row r="14">
      <c r="A14" s="3" t="s">
        <v>2056</v>
      </c>
      <c r="B14" s="3" t="s">
        <v>1628</v>
      </c>
      <c r="C14" s="3" t="s">
        <v>1864</v>
      </c>
      <c r="D14" s="3" t="s">
        <v>2058</v>
      </c>
      <c r="E14" s="11" t="s">
        <v>1437</v>
      </c>
      <c r="F14" s="3">
        <v>1.0</v>
      </c>
      <c r="G14" s="3" t="s">
        <v>905</v>
      </c>
      <c r="H14" s="5" t="str">
        <f t="array" ref="H14">IFERROR(IF(INDEX(QUESTIONS!$D:$D,MATCH($B14,QUESTIONS!$A:$A,0))="BIET","BIET",IF(INDEX(QUESTIONS!$D:$D,MATCH($B14,QUESTIONS!$A:$A,0))="HIEU",IF($F14&gt;=3,"HIEU","BIET"),IF($F14=4,"VANDUNG","HIEU"))),"NEEDS_REVIEW")</f>
        <v>BIET</v>
      </c>
      <c r="I14" s="5">
        <f>IFERROR(__xludf.DUMMYFUNCTION("MIN(5,IF($H14=""BIET"",1,IF($H14=""HIEU"",2,IF($H14=""VANDUNG"",3,2)))+IF(LEN($D14)&gt;180,1,0)+IF(REGEXMATCH(LOWER($D14),""sql|select|python|c\+\+|đoạn mã|thuật toán""),1,0))"),2.0)</f>
        <v>2</v>
      </c>
      <c r="J14" s="3" t="s">
        <v>1953</v>
      </c>
    </row>
    <row r="15">
      <c r="A15" s="3" t="s">
        <v>2072</v>
      </c>
      <c r="B15" s="3" t="s">
        <v>1628</v>
      </c>
      <c r="C15" s="3" t="s">
        <v>1886</v>
      </c>
      <c r="D15" s="3" t="s">
        <v>2088</v>
      </c>
      <c r="E15" s="11" t="s">
        <v>1454</v>
      </c>
      <c r="F15" s="3">
        <v>2.0</v>
      </c>
      <c r="G15" s="3" t="s">
        <v>905</v>
      </c>
      <c r="H15" s="5" t="str">
        <f t="array" ref="H15">IFERROR(IF(INDEX(QUESTIONS!$D:$D,MATCH($B15,QUESTIONS!$A:$A,0))="BIET","BIET",IF(INDEX(QUESTIONS!$D:$D,MATCH($B15,QUESTIONS!$A:$A,0))="HIEU",IF($F15&gt;=3,"HIEU","BIET"),IF($F15=4,"VANDUNG","HIEU"))),"NEEDS_REVIEW")</f>
        <v>BIET</v>
      </c>
      <c r="I15" s="5">
        <f>IFERROR(__xludf.DUMMYFUNCTION("MIN(5,IF($H15=""BIET"",1,IF($H15=""HIEU"",2,IF($H15=""VANDUNG"",3,2)))+IF(LEN($D15)&gt;180,1,0)+IF(REGEXMATCH(LOWER($D15),""sql|select|python|c\+\+|đoạn mã|thuật toán""),1,0))"),1.0)</f>
        <v>1</v>
      </c>
      <c r="J15" s="3" t="s">
        <v>1953</v>
      </c>
    </row>
    <row r="16">
      <c r="A16" s="3" t="s">
        <v>2111</v>
      </c>
      <c r="B16" s="3" t="s">
        <v>1628</v>
      </c>
      <c r="C16" s="3" t="s">
        <v>1906</v>
      </c>
      <c r="D16" s="3" t="s">
        <v>2114</v>
      </c>
      <c r="E16" s="11" t="s">
        <v>1437</v>
      </c>
      <c r="F16" s="3">
        <v>3.0</v>
      </c>
      <c r="G16" s="3" t="s">
        <v>905</v>
      </c>
      <c r="H16" s="5" t="str">
        <f t="array" ref="H16">IFERROR(IF(INDEX(QUESTIONS!$D:$D,MATCH($B16,QUESTIONS!$A:$A,0))="BIET","BIET",IF(INDEX(QUESTIONS!$D:$D,MATCH($B16,QUESTIONS!$A:$A,0))="HIEU",IF($F16&gt;=3,"HIEU","BIET"),IF($F16=4,"VANDUNG","HIEU"))),"NEEDS_REVIEW")</f>
        <v>HIEU</v>
      </c>
      <c r="I16" s="5">
        <f>IFERROR(__xludf.DUMMYFUNCTION("MIN(5,IF($H16=""BIET"",1,IF($H16=""HIEU"",2,IF($H16=""VANDUNG"",3,2)))+IF(LEN($D16)&gt;180,1,0)+IF(REGEXMATCH(LOWER($D16),""sql|select|python|c\+\+|đoạn mã|thuật toán""),1,0))"),3.0)</f>
        <v>3</v>
      </c>
      <c r="J16" s="3" t="s">
        <v>1953</v>
      </c>
    </row>
    <row r="17">
      <c r="A17" s="3" t="s">
        <v>2133</v>
      </c>
      <c r="B17" s="3" t="s">
        <v>1628</v>
      </c>
      <c r="C17" s="3" t="s">
        <v>1921</v>
      </c>
      <c r="D17" s="3" t="s">
        <v>2137</v>
      </c>
      <c r="E17" s="11" t="s">
        <v>1454</v>
      </c>
      <c r="F17" s="3">
        <v>4.0</v>
      </c>
      <c r="G17" s="3" t="s">
        <v>905</v>
      </c>
      <c r="H17" s="5" t="str">
        <f t="array" ref="H17">IFERROR(IF(INDEX(QUESTIONS!$D:$D,MATCH($B17,QUESTIONS!$A:$A,0))="BIET","BIET",IF(INDEX(QUESTIONS!$D:$D,MATCH($B17,QUESTIONS!$A:$A,0))="HIEU",IF($F17&gt;=3,"HIEU","BIET"),IF($F17=4,"VANDUNG","HIEU"))),"NEEDS_REVIEW")</f>
        <v>HIEU</v>
      </c>
      <c r="I17" s="5">
        <f>IFERROR(__xludf.DUMMYFUNCTION("MIN(5,IF($H17=""BIET"",1,IF($H17=""HIEU"",2,IF($H17=""VANDUNG"",3,2)))+IF(LEN($D17)&gt;180,1,0)+IF(REGEXMATCH(LOWER($D17),""sql|select|python|c\+\+|đoạn mã|thuật toán""),1,0))"),2.0)</f>
        <v>2</v>
      </c>
      <c r="J17" s="3" t="s">
        <v>1953</v>
      </c>
    </row>
    <row r="18">
      <c r="A18" s="3" t="s">
        <v>2164</v>
      </c>
      <c r="B18" s="3" t="s">
        <v>1633</v>
      </c>
      <c r="C18" s="3" t="s">
        <v>1864</v>
      </c>
      <c r="D18" s="3" t="s">
        <v>2166</v>
      </c>
      <c r="E18" s="11" t="s">
        <v>1454</v>
      </c>
      <c r="F18" s="3">
        <v>1.0</v>
      </c>
      <c r="G18" s="3" t="s">
        <v>905</v>
      </c>
      <c r="H18" s="5" t="str">
        <f t="array" ref="H18">IFERROR(IF(INDEX(QUESTIONS!$D:$D,MATCH($B18,QUESTIONS!$A:$A,0))="BIET","BIET",IF(INDEX(QUESTIONS!$D:$D,MATCH($B18,QUESTIONS!$A:$A,0))="HIEU",IF($F18&gt;=3,"HIEU","BIET"),IF($F18=4,"VANDUNG","HIEU"))),"NEEDS_REVIEW")</f>
        <v>BIET</v>
      </c>
      <c r="I18" s="5">
        <f>IFERROR(__xludf.DUMMYFUNCTION("MIN(5,IF($H18=""BIET"",1,IF($H18=""HIEU"",2,IF($H18=""VANDUNG"",3,2)))+IF(LEN($D18)&gt;180,1,0)+IF(REGEXMATCH(LOWER($D18),""sql|select|python|c\+\+|đoạn mã|thuật toán""),1,0))"),1.0)</f>
        <v>1</v>
      </c>
      <c r="J18" s="5" t="str">
        <f t="shared" ref="J18:J385" si="3">"MATRIX_SPEC|YCCD|STATEMENT_DEMAND"</f>
        <v>MATRIX_SPEC|YCCD|STATEMENT_DEMAND</v>
      </c>
    </row>
    <row r="19">
      <c r="A19" s="3" t="s">
        <v>2183</v>
      </c>
      <c r="B19" s="3" t="s">
        <v>1633</v>
      </c>
      <c r="C19" s="3" t="s">
        <v>1886</v>
      </c>
      <c r="D19" s="3" t="s">
        <v>2184</v>
      </c>
      <c r="E19" s="11" t="s">
        <v>1437</v>
      </c>
      <c r="F19" s="3">
        <v>2.0</v>
      </c>
      <c r="G19" s="3" t="s">
        <v>905</v>
      </c>
      <c r="H19" s="5" t="str">
        <f t="array" ref="H19">IFERROR(IF(INDEX(QUESTIONS!$D:$D,MATCH($B19,QUESTIONS!$A:$A,0))="BIET","BIET",IF(INDEX(QUESTIONS!$D:$D,MATCH($B19,QUESTIONS!$A:$A,0))="HIEU",IF($F19&gt;=3,"HIEU","BIET"),IF($F19=4,"VANDUNG","HIEU"))),"NEEDS_REVIEW")</f>
        <v>BIET</v>
      </c>
      <c r="I19" s="5">
        <f>IFERROR(__xludf.DUMMYFUNCTION("MIN(5,IF($H19=""BIET"",1,IF($H19=""HIEU"",2,IF($H19=""VANDUNG"",3,2)))+IF(LEN($D19)&gt;180,1,0)+IF(REGEXMATCH(LOWER($D19),""sql|select|python|c\+\+|đoạn mã|thuật toán""),1,0))"),1.0)</f>
        <v>1</v>
      </c>
      <c r="J19" s="5" t="str">
        <f t="shared" si="3"/>
        <v>MATRIX_SPEC|YCCD|STATEMENT_DEMAND</v>
      </c>
    </row>
    <row r="20">
      <c r="A20" s="3" t="s">
        <v>2205</v>
      </c>
      <c r="B20" s="3" t="s">
        <v>1633</v>
      </c>
      <c r="C20" s="3" t="s">
        <v>1906</v>
      </c>
      <c r="D20" s="3" t="s">
        <v>2207</v>
      </c>
      <c r="E20" s="11" t="s">
        <v>1454</v>
      </c>
      <c r="F20" s="3">
        <v>3.0</v>
      </c>
      <c r="G20" s="3" t="s">
        <v>905</v>
      </c>
      <c r="H20" s="5" t="str">
        <f t="array" ref="H20">IFERROR(IF(INDEX(QUESTIONS!$D:$D,MATCH($B20,QUESTIONS!$A:$A,0))="BIET","BIET",IF(INDEX(QUESTIONS!$D:$D,MATCH($B20,QUESTIONS!$A:$A,0))="HIEU",IF($F20&gt;=3,"HIEU","BIET"),IF($F20=4,"VANDUNG","HIEU"))),"NEEDS_REVIEW")</f>
        <v>HIEU</v>
      </c>
      <c r="I20" s="5">
        <f>IFERROR(__xludf.DUMMYFUNCTION("MIN(5,IF($H20=""BIET"",1,IF($H20=""HIEU"",2,IF($H20=""VANDUNG"",3,2)))+IF(LEN($D20)&gt;180,1,0)+IF(REGEXMATCH(LOWER($D20),""sql|select|python|c\+\+|đoạn mã|thuật toán""),1,0))"),2.0)</f>
        <v>2</v>
      </c>
      <c r="J20" s="5" t="str">
        <f t="shared" si="3"/>
        <v>MATRIX_SPEC|YCCD|STATEMENT_DEMAND</v>
      </c>
    </row>
    <row r="21">
      <c r="A21" s="3" t="s">
        <v>2231</v>
      </c>
      <c r="B21" s="3" t="s">
        <v>1633</v>
      </c>
      <c r="C21" s="3" t="s">
        <v>1921</v>
      </c>
      <c r="D21" s="3" t="s">
        <v>2233</v>
      </c>
      <c r="E21" s="11" t="s">
        <v>1437</v>
      </c>
      <c r="F21" s="3">
        <v>4.0</v>
      </c>
      <c r="G21" s="3" t="s">
        <v>905</v>
      </c>
      <c r="H21" s="5" t="str">
        <f t="array" ref="H21">IFERROR(IF(INDEX(QUESTIONS!$D:$D,MATCH($B21,QUESTIONS!$A:$A,0))="BIET","BIET",IF(INDEX(QUESTIONS!$D:$D,MATCH($B21,QUESTIONS!$A:$A,0))="HIEU",IF($F21&gt;=3,"HIEU","BIET"),IF($F21=4,"VANDUNG","HIEU"))),"NEEDS_REVIEW")</f>
        <v>HIEU</v>
      </c>
      <c r="I21" s="5">
        <f>IFERROR(__xludf.DUMMYFUNCTION("MIN(5,IF($H21=""BIET"",1,IF($H21=""HIEU"",2,IF($H21=""VANDUNG"",3,2)))+IF(LEN($D21)&gt;180,1,0)+IF(REGEXMATCH(LOWER($D21),""sql|select|python|c\+\+|đoạn mã|thuật toán""),1,0))"),3.0)</f>
        <v>3</v>
      </c>
      <c r="J21" s="5" t="str">
        <f t="shared" si="3"/>
        <v>MATRIX_SPEC|YCCD|STATEMENT_DEMAND</v>
      </c>
    </row>
    <row r="22">
      <c r="A22" s="3" t="s">
        <v>2252</v>
      </c>
      <c r="B22" s="3" t="s">
        <v>1647</v>
      </c>
      <c r="C22" s="3" t="s">
        <v>1864</v>
      </c>
      <c r="D22" s="3" t="s">
        <v>2254</v>
      </c>
      <c r="E22" s="11" t="s">
        <v>1454</v>
      </c>
      <c r="F22" s="3">
        <v>1.0</v>
      </c>
      <c r="G22" s="3" t="s">
        <v>905</v>
      </c>
      <c r="H22" s="5" t="str">
        <f t="array" ref="H22">IFERROR(IF(INDEX(QUESTIONS!$D:$D,MATCH($B22,QUESTIONS!$A:$A,0))="BIET","BIET",IF(INDEX(QUESTIONS!$D:$D,MATCH($B22,QUESTIONS!$A:$A,0))="HIEU",IF($F22&gt;=3,"HIEU","BIET"),IF($F22=4,"VANDUNG","HIEU"))),"NEEDS_REVIEW")</f>
        <v>HIEU</v>
      </c>
      <c r="I22" s="5">
        <f>IFERROR(__xludf.DUMMYFUNCTION("MIN(5,IF($H22=""BIET"",1,IF($H22=""HIEU"",2,IF($H22=""VANDUNG"",3,2)))+IF(LEN($D22)&gt;180,1,0)+IF(REGEXMATCH(LOWER($D22),""sql|select|python|c\+\+|đoạn mã|thuật toán""),1,0))"),2.0)</f>
        <v>2</v>
      </c>
      <c r="J22" s="5" t="str">
        <f t="shared" si="3"/>
        <v>MATRIX_SPEC|YCCD|STATEMENT_DEMAND</v>
      </c>
    </row>
    <row r="23">
      <c r="A23" s="3" t="s">
        <v>2275</v>
      </c>
      <c r="B23" s="3" t="s">
        <v>1647</v>
      </c>
      <c r="C23" s="3" t="s">
        <v>1886</v>
      </c>
      <c r="D23" s="3" t="s">
        <v>2277</v>
      </c>
      <c r="E23" s="11" t="s">
        <v>1454</v>
      </c>
      <c r="F23" s="3">
        <v>2.0</v>
      </c>
      <c r="G23" s="3" t="s">
        <v>905</v>
      </c>
      <c r="H23" s="5" t="str">
        <f t="array" ref="H23">IFERROR(IF(INDEX(QUESTIONS!$D:$D,MATCH($B23,QUESTIONS!$A:$A,0))="BIET","BIET",IF(INDEX(QUESTIONS!$D:$D,MATCH($B23,QUESTIONS!$A:$A,0))="HIEU",IF($F23&gt;=3,"HIEU","BIET"),IF($F23=4,"VANDUNG","HIEU"))),"NEEDS_REVIEW")</f>
        <v>HIEU</v>
      </c>
      <c r="I23" s="5">
        <f>IFERROR(__xludf.DUMMYFUNCTION("MIN(5,IF($H23=""BIET"",1,IF($H23=""HIEU"",2,IF($H23=""VANDUNG"",3,2)))+IF(LEN($D23)&gt;180,1,0)+IF(REGEXMATCH(LOWER($D23),""sql|select|python|c\+\+|đoạn mã|thuật toán""),1,0))"),2.0)</f>
        <v>2</v>
      </c>
      <c r="J23" s="5" t="str">
        <f t="shared" si="3"/>
        <v>MATRIX_SPEC|YCCD|STATEMENT_DEMAND</v>
      </c>
    </row>
    <row r="24">
      <c r="A24" s="3" t="s">
        <v>2293</v>
      </c>
      <c r="B24" s="3" t="s">
        <v>1647</v>
      </c>
      <c r="C24" s="3" t="s">
        <v>1906</v>
      </c>
      <c r="D24" s="3" t="s">
        <v>2296</v>
      </c>
      <c r="E24" s="11" t="s">
        <v>1437</v>
      </c>
      <c r="F24" s="3">
        <v>3.0</v>
      </c>
      <c r="G24" s="3" t="s">
        <v>905</v>
      </c>
      <c r="H24" s="5" t="str">
        <f t="array" ref="H24">IFERROR(IF(INDEX(QUESTIONS!$D:$D,MATCH($B24,QUESTIONS!$A:$A,0))="BIET","BIET",IF(INDEX(QUESTIONS!$D:$D,MATCH($B24,QUESTIONS!$A:$A,0))="HIEU",IF($F24&gt;=3,"HIEU","BIET"),IF($F24=4,"VANDUNG","HIEU"))),"NEEDS_REVIEW")</f>
        <v>HIEU</v>
      </c>
      <c r="I24" s="5">
        <f>IFERROR(__xludf.DUMMYFUNCTION("MIN(5,IF($H24=""BIET"",1,IF($H24=""HIEU"",2,IF($H24=""VANDUNG"",3,2)))+IF(LEN($D24)&gt;180,1,0)+IF(REGEXMATCH(LOWER($D24),""sql|select|python|c\+\+|đoạn mã|thuật toán""),1,0))"),2.0)</f>
        <v>2</v>
      </c>
      <c r="J24" s="5" t="str">
        <f t="shared" si="3"/>
        <v>MATRIX_SPEC|YCCD|STATEMENT_DEMAND</v>
      </c>
    </row>
    <row r="25">
      <c r="A25" s="3" t="s">
        <v>2304</v>
      </c>
      <c r="B25" s="3" t="s">
        <v>1647</v>
      </c>
      <c r="C25" s="3" t="s">
        <v>1921</v>
      </c>
      <c r="D25" s="3" t="s">
        <v>2307</v>
      </c>
      <c r="E25" s="11" t="s">
        <v>1454</v>
      </c>
      <c r="F25" s="3">
        <v>4.0</v>
      </c>
      <c r="G25" s="3" t="s">
        <v>905</v>
      </c>
      <c r="H25" s="5" t="str">
        <f t="array" ref="H25">IFERROR(IF(INDEX(QUESTIONS!$D:$D,MATCH($B25,QUESTIONS!$A:$A,0))="BIET","BIET",IF(INDEX(QUESTIONS!$D:$D,MATCH($B25,QUESTIONS!$A:$A,0))="HIEU",IF($F25&gt;=3,"HIEU","BIET"),IF($F25=4,"VANDUNG","HIEU"))),"NEEDS_REVIEW")</f>
        <v>VANDUNG</v>
      </c>
      <c r="I25" s="5">
        <f>IFERROR(__xludf.DUMMYFUNCTION("MIN(5,IF($H25=""BIET"",1,IF($H25=""HIEU"",2,IF($H25=""VANDUNG"",3,2)))+IF(LEN($D25)&gt;180,1,0)+IF(REGEXMATCH(LOWER($D25),""sql|select|python|c\+\+|đoạn mã|thuật toán""),1,0))"),4.0)</f>
        <v>4</v>
      </c>
      <c r="J25" s="5" t="str">
        <f t="shared" si="3"/>
        <v>MATRIX_SPEC|YCCD|STATEMENT_DEMAND</v>
      </c>
    </row>
    <row r="26">
      <c r="A26" s="3" t="s">
        <v>2318</v>
      </c>
      <c r="B26" s="3" t="s">
        <v>2076</v>
      </c>
      <c r="C26" s="3" t="s">
        <v>1864</v>
      </c>
      <c r="D26" s="13" t="s">
        <v>2319</v>
      </c>
      <c r="E26" s="11" t="s">
        <v>1437</v>
      </c>
      <c r="F26" s="3">
        <v>1.0</v>
      </c>
      <c r="G26" s="3" t="s">
        <v>905</v>
      </c>
      <c r="H26" s="5" t="str">
        <f t="array" ref="H26">IFERROR(IF(INDEX(QUESTIONS!$D:$D,MATCH($B26,QUESTIONS!$A:$A,0))="BIET","BIET",IF(INDEX(QUESTIONS!$D:$D,MATCH($B26,QUESTIONS!$A:$A,0))="HIEU",IF($F26&gt;=3,"HIEU","BIET"),IF($F26=4,"VANDUNG","HIEU"))),"NEEDS_REVIEW")</f>
        <v>BIET</v>
      </c>
      <c r="I26" s="5">
        <f>IFERROR(__xludf.DUMMYFUNCTION("MIN(5,IF($H26=""BIET"",1,IF($H26=""HIEU"",2,IF($H26=""VANDUNG"",3,2)))+IF(LEN($D26)&gt;180,1,0)+IF(REGEXMATCH(LOWER($D26),""sql|select|python|c\+\+|đoạn mã|thuật toán""),1,0))"),1.0)</f>
        <v>1</v>
      </c>
      <c r="J26" s="5" t="str">
        <f t="shared" si="3"/>
        <v>MATRIX_SPEC|YCCD|STATEMENT_DEMAND</v>
      </c>
    </row>
    <row r="27">
      <c r="A27" s="3" t="s">
        <v>2334</v>
      </c>
      <c r="B27" s="3" t="s">
        <v>2076</v>
      </c>
      <c r="C27" s="3" t="s">
        <v>1886</v>
      </c>
      <c r="D27" s="13" t="s">
        <v>2337</v>
      </c>
      <c r="E27" s="11" t="s">
        <v>1454</v>
      </c>
      <c r="F27" s="3">
        <v>2.0</v>
      </c>
      <c r="G27" s="3" t="s">
        <v>905</v>
      </c>
      <c r="H27" s="5" t="str">
        <f t="array" ref="H27">IFERROR(IF(INDEX(QUESTIONS!$D:$D,MATCH($B27,QUESTIONS!$A:$A,0))="BIET","BIET",IF(INDEX(QUESTIONS!$D:$D,MATCH($B27,QUESTIONS!$A:$A,0))="HIEU",IF($F27&gt;=3,"HIEU","BIET"),IF($F27=4,"VANDUNG","HIEU"))),"NEEDS_REVIEW")</f>
        <v>BIET</v>
      </c>
      <c r="I27" s="5">
        <f>IFERROR(__xludf.DUMMYFUNCTION("MIN(5,IF($H27=""BIET"",1,IF($H27=""HIEU"",2,IF($H27=""VANDUNG"",3,2)))+IF(LEN($D27)&gt;180,1,0)+IF(REGEXMATCH(LOWER($D27),""sql|select|python|c\+\+|đoạn mã|thuật toán""),1,0))"),1.0)</f>
        <v>1</v>
      </c>
      <c r="J27" s="5" t="str">
        <f t="shared" si="3"/>
        <v>MATRIX_SPEC|YCCD|STATEMENT_DEMAND</v>
      </c>
    </row>
    <row r="28">
      <c r="A28" s="3" t="s">
        <v>2350</v>
      </c>
      <c r="B28" s="3" t="s">
        <v>2076</v>
      </c>
      <c r="C28" s="3" t="s">
        <v>1906</v>
      </c>
      <c r="D28" s="13" t="s">
        <v>2352</v>
      </c>
      <c r="E28" s="11" t="s">
        <v>1454</v>
      </c>
      <c r="F28" s="3">
        <v>3.0</v>
      </c>
      <c r="G28" s="3" t="s">
        <v>905</v>
      </c>
      <c r="H28" s="5" t="str">
        <f t="array" ref="H28">IFERROR(IF(INDEX(QUESTIONS!$D:$D,MATCH($B28,QUESTIONS!$A:$A,0))="BIET","BIET",IF(INDEX(QUESTIONS!$D:$D,MATCH($B28,QUESTIONS!$A:$A,0))="HIEU",IF($F28&gt;=3,"HIEU","BIET"),IF($F28=4,"VANDUNG","HIEU"))),"NEEDS_REVIEW")</f>
        <v>HIEU</v>
      </c>
      <c r="I28" s="5">
        <f>IFERROR(__xludf.DUMMYFUNCTION("MIN(5,IF($H28=""BIET"",1,IF($H28=""HIEU"",2,IF($H28=""VANDUNG"",3,2)))+IF(LEN($D28)&gt;180,1,0)+IF(REGEXMATCH(LOWER($D28),""sql|select|python|c\+\+|đoạn mã|thuật toán""),1,0))"),2.0)</f>
        <v>2</v>
      </c>
      <c r="J28" s="5" t="str">
        <f t="shared" si="3"/>
        <v>MATRIX_SPEC|YCCD|STATEMENT_DEMAND</v>
      </c>
    </row>
    <row r="29">
      <c r="A29" s="3" t="s">
        <v>2366</v>
      </c>
      <c r="B29" s="3" t="s">
        <v>2076</v>
      </c>
      <c r="C29" s="3" t="s">
        <v>1921</v>
      </c>
      <c r="D29" s="13" t="s">
        <v>2367</v>
      </c>
      <c r="E29" s="11" t="s">
        <v>1437</v>
      </c>
      <c r="F29" s="3">
        <v>4.0</v>
      </c>
      <c r="G29" s="3" t="s">
        <v>905</v>
      </c>
      <c r="H29" s="5" t="str">
        <f t="array" ref="H29">IFERROR(IF(INDEX(QUESTIONS!$D:$D,MATCH($B29,QUESTIONS!$A:$A,0))="BIET","BIET",IF(INDEX(QUESTIONS!$D:$D,MATCH($B29,QUESTIONS!$A:$A,0))="HIEU",IF($F29&gt;=3,"HIEU","BIET"),IF($F29=4,"VANDUNG","HIEU"))),"NEEDS_REVIEW")</f>
        <v>HIEU</v>
      </c>
      <c r="I29" s="5">
        <f>IFERROR(__xludf.DUMMYFUNCTION("MIN(5,IF($H29=""BIET"",1,IF($H29=""HIEU"",2,IF($H29=""VANDUNG"",3,2)))+IF(LEN($D29)&gt;180,1,0)+IF(REGEXMATCH(LOWER($D29),""sql|select|python|c\+\+|đoạn mã|thuật toán""),1,0))"),2.0)</f>
        <v>2</v>
      </c>
      <c r="J29" s="5" t="str">
        <f t="shared" si="3"/>
        <v>MATRIX_SPEC|YCCD|STATEMENT_DEMAND</v>
      </c>
    </row>
    <row r="30">
      <c r="A30" s="3" t="s">
        <v>2386</v>
      </c>
      <c r="B30" s="3" t="s">
        <v>2108</v>
      </c>
      <c r="C30" s="3" t="s">
        <v>1864</v>
      </c>
      <c r="D30" s="13" t="s">
        <v>2388</v>
      </c>
      <c r="E30" s="11" t="s">
        <v>1437</v>
      </c>
      <c r="F30" s="3">
        <v>1.0</v>
      </c>
      <c r="G30" s="3" t="s">
        <v>905</v>
      </c>
      <c r="H30" s="5" t="str">
        <f t="array" ref="H30">IFERROR(IF(INDEX(QUESTIONS!$D:$D,MATCH($B30,QUESTIONS!$A:$A,0))="BIET","BIET",IF(INDEX(QUESTIONS!$D:$D,MATCH($B30,QUESTIONS!$A:$A,0))="HIEU",IF($F30&gt;=3,"HIEU","BIET"),IF($F30=4,"VANDUNG","HIEU"))),"NEEDS_REVIEW")</f>
        <v>BIET</v>
      </c>
      <c r="I30" s="5">
        <f>IFERROR(__xludf.DUMMYFUNCTION("MIN(5,IF($H30=""BIET"",1,IF($H30=""HIEU"",2,IF($H30=""VANDUNG"",3,2)))+IF(LEN($D30)&gt;180,1,0)+IF(REGEXMATCH(LOWER($D30),""sql|select|python|c\+\+|đoạn mã|thuật toán""),1,0))"),1.0)</f>
        <v>1</v>
      </c>
      <c r="J30" s="5" t="str">
        <f t="shared" si="3"/>
        <v>MATRIX_SPEC|YCCD|STATEMENT_DEMAND</v>
      </c>
    </row>
    <row r="31">
      <c r="A31" s="3" t="s">
        <v>2410</v>
      </c>
      <c r="B31" s="3" t="s">
        <v>2108</v>
      </c>
      <c r="C31" s="3" t="s">
        <v>1886</v>
      </c>
      <c r="D31" s="13" t="s">
        <v>2412</v>
      </c>
      <c r="E31" s="11" t="s">
        <v>1454</v>
      </c>
      <c r="F31" s="3">
        <v>2.0</v>
      </c>
      <c r="G31" s="3" t="s">
        <v>905</v>
      </c>
      <c r="H31" s="5" t="str">
        <f t="array" ref="H31">IFERROR(IF(INDEX(QUESTIONS!$D:$D,MATCH($B31,QUESTIONS!$A:$A,0))="BIET","BIET",IF(INDEX(QUESTIONS!$D:$D,MATCH($B31,QUESTIONS!$A:$A,0))="HIEU",IF($F31&gt;=3,"HIEU","BIET"),IF($F31=4,"VANDUNG","HIEU"))),"NEEDS_REVIEW")</f>
        <v>BIET</v>
      </c>
      <c r="I31" s="5">
        <f>IFERROR(__xludf.DUMMYFUNCTION("MIN(5,IF($H31=""BIET"",1,IF($H31=""HIEU"",2,IF($H31=""VANDUNG"",3,2)))+IF(LEN($D31)&gt;180,1,0)+IF(REGEXMATCH(LOWER($D31),""sql|select|python|c\+\+|đoạn mã|thuật toán""),1,0))"),1.0)</f>
        <v>1</v>
      </c>
      <c r="J31" s="5" t="str">
        <f t="shared" si="3"/>
        <v>MATRIX_SPEC|YCCD|STATEMENT_DEMAND</v>
      </c>
    </row>
    <row r="32">
      <c r="A32" s="3" t="s">
        <v>2430</v>
      </c>
      <c r="B32" s="3" t="s">
        <v>2108</v>
      </c>
      <c r="C32" s="3" t="s">
        <v>1906</v>
      </c>
      <c r="D32" s="13" t="s">
        <v>2432</v>
      </c>
      <c r="E32" s="11" t="s">
        <v>1437</v>
      </c>
      <c r="F32" s="3">
        <v>3.0</v>
      </c>
      <c r="G32" s="3" t="s">
        <v>905</v>
      </c>
      <c r="H32" s="5" t="str">
        <f t="array" ref="H32">IFERROR(IF(INDEX(QUESTIONS!$D:$D,MATCH($B32,QUESTIONS!$A:$A,0))="BIET","BIET",IF(INDEX(QUESTIONS!$D:$D,MATCH($B32,QUESTIONS!$A:$A,0))="HIEU",IF($F32&gt;=3,"HIEU","BIET"),IF($F32=4,"VANDUNG","HIEU"))),"NEEDS_REVIEW")</f>
        <v>HIEU</v>
      </c>
      <c r="I32" s="5">
        <f>IFERROR(__xludf.DUMMYFUNCTION("MIN(5,IF($H32=""BIET"",1,IF($H32=""HIEU"",2,IF($H32=""VANDUNG"",3,2)))+IF(LEN($D32)&gt;180,1,0)+IF(REGEXMATCH(LOWER($D32),""sql|select|python|c\+\+|đoạn mã|thuật toán""),1,0))"),2.0)</f>
        <v>2</v>
      </c>
      <c r="J32" s="5" t="str">
        <f t="shared" si="3"/>
        <v>MATRIX_SPEC|YCCD|STATEMENT_DEMAND</v>
      </c>
    </row>
    <row r="33">
      <c r="A33" s="3" t="s">
        <v>2448</v>
      </c>
      <c r="B33" s="3" t="s">
        <v>2108</v>
      </c>
      <c r="C33" s="3" t="s">
        <v>1921</v>
      </c>
      <c r="D33" s="13" t="s">
        <v>2450</v>
      </c>
      <c r="E33" s="11" t="s">
        <v>1454</v>
      </c>
      <c r="F33" s="3">
        <v>4.0</v>
      </c>
      <c r="G33" s="3" t="s">
        <v>905</v>
      </c>
      <c r="H33" s="5" t="str">
        <f t="array" ref="H33">IFERROR(IF(INDEX(QUESTIONS!$D:$D,MATCH($B33,QUESTIONS!$A:$A,0))="BIET","BIET",IF(INDEX(QUESTIONS!$D:$D,MATCH($B33,QUESTIONS!$A:$A,0))="HIEU",IF($F33&gt;=3,"HIEU","BIET"),IF($F33=4,"VANDUNG","HIEU"))),"NEEDS_REVIEW")</f>
        <v>HIEU</v>
      </c>
      <c r="I33" s="5">
        <f>IFERROR(__xludf.DUMMYFUNCTION("MIN(5,IF($H33=""BIET"",1,IF($H33=""HIEU"",2,IF($H33=""VANDUNG"",3,2)))+IF(LEN($D33)&gt;180,1,0)+IF(REGEXMATCH(LOWER($D33),""sql|select|python|c\+\+|đoạn mã|thuật toán""),1,0))"),2.0)</f>
        <v>2</v>
      </c>
      <c r="J33" s="5" t="str">
        <f t="shared" si="3"/>
        <v>MATRIX_SPEC|YCCD|STATEMENT_DEMAND</v>
      </c>
    </row>
    <row r="34">
      <c r="A34" s="3" t="s">
        <v>2465</v>
      </c>
      <c r="B34" s="3" t="s">
        <v>2135</v>
      </c>
      <c r="C34" s="3" t="s">
        <v>1864</v>
      </c>
      <c r="D34" s="13" t="s">
        <v>2466</v>
      </c>
      <c r="E34" s="11" t="s">
        <v>1437</v>
      </c>
      <c r="F34" s="3">
        <v>1.0</v>
      </c>
      <c r="G34" s="3" t="s">
        <v>905</v>
      </c>
      <c r="H34" s="5" t="str">
        <f t="array" ref="H34">IFERROR(IF(INDEX(QUESTIONS!$D:$D,MATCH($B34,QUESTIONS!$A:$A,0))="BIET","BIET",IF(INDEX(QUESTIONS!$D:$D,MATCH($B34,QUESTIONS!$A:$A,0))="HIEU",IF($F34&gt;=3,"HIEU","BIET"),IF($F34=4,"VANDUNG","HIEU"))),"NEEDS_REVIEW")</f>
        <v>BIET</v>
      </c>
      <c r="I34" s="5">
        <f>IFERROR(__xludf.DUMMYFUNCTION("MIN(5,IF($H34=""BIET"",1,IF($H34=""HIEU"",2,IF($H34=""VANDUNG"",3,2)))+IF(LEN($D34)&gt;180,1,0)+IF(REGEXMATCH(LOWER($D34),""sql|select|python|c\+\+|đoạn mã|thuật toán""),1,0))"),1.0)</f>
        <v>1</v>
      </c>
      <c r="J34" s="5" t="str">
        <f t="shared" si="3"/>
        <v>MATRIX_SPEC|YCCD|STATEMENT_DEMAND</v>
      </c>
    </row>
    <row r="35">
      <c r="A35" s="3" t="s">
        <v>2489</v>
      </c>
      <c r="B35" s="3" t="s">
        <v>2135</v>
      </c>
      <c r="C35" s="3" t="s">
        <v>1886</v>
      </c>
      <c r="D35" s="13" t="s">
        <v>2492</v>
      </c>
      <c r="E35" s="11" t="s">
        <v>1437</v>
      </c>
      <c r="F35" s="3">
        <v>2.0</v>
      </c>
      <c r="G35" s="3" t="s">
        <v>905</v>
      </c>
      <c r="H35" s="5" t="str">
        <f t="array" ref="H35">IFERROR(IF(INDEX(QUESTIONS!$D:$D,MATCH($B35,QUESTIONS!$A:$A,0))="BIET","BIET",IF(INDEX(QUESTIONS!$D:$D,MATCH($B35,QUESTIONS!$A:$A,0))="HIEU",IF($F35&gt;=3,"HIEU","BIET"),IF($F35=4,"VANDUNG","HIEU"))),"NEEDS_REVIEW")</f>
        <v>BIET</v>
      </c>
      <c r="I35" s="5">
        <f>IFERROR(__xludf.DUMMYFUNCTION("MIN(5,IF($H35=""BIET"",1,IF($H35=""HIEU"",2,IF($H35=""VANDUNG"",3,2)))+IF(LEN($D35)&gt;180,1,0)+IF(REGEXMATCH(LOWER($D35),""sql|select|python|c\+\+|đoạn mã|thuật toán""),1,0))"),1.0)</f>
        <v>1</v>
      </c>
      <c r="J35" s="5" t="str">
        <f t="shared" si="3"/>
        <v>MATRIX_SPEC|YCCD|STATEMENT_DEMAND</v>
      </c>
    </row>
    <row r="36">
      <c r="A36" s="3" t="s">
        <v>2554</v>
      </c>
      <c r="B36" s="3" t="s">
        <v>2135</v>
      </c>
      <c r="C36" s="3" t="s">
        <v>1906</v>
      </c>
      <c r="D36" s="13" t="s">
        <v>2556</v>
      </c>
      <c r="E36" s="11" t="s">
        <v>1454</v>
      </c>
      <c r="F36" s="3">
        <v>3.0</v>
      </c>
      <c r="G36" s="3" t="s">
        <v>905</v>
      </c>
      <c r="H36" s="5" t="str">
        <f t="array" ref="H36">IFERROR(IF(INDEX(QUESTIONS!$D:$D,MATCH($B36,QUESTIONS!$A:$A,0))="BIET","BIET",IF(INDEX(QUESTIONS!$D:$D,MATCH($B36,QUESTIONS!$A:$A,0))="HIEU",IF($F36&gt;=3,"HIEU","BIET"),IF($F36=4,"VANDUNG","HIEU"))),"NEEDS_REVIEW")</f>
        <v>HIEU</v>
      </c>
      <c r="I36" s="5">
        <f>IFERROR(__xludf.DUMMYFUNCTION("MIN(5,IF($H36=""BIET"",1,IF($H36=""HIEU"",2,IF($H36=""VANDUNG"",3,2)))+IF(LEN($D36)&gt;180,1,0)+IF(REGEXMATCH(LOWER($D36),""sql|select|python|c\+\+|đoạn mã|thuật toán""),1,0))"),2.0)</f>
        <v>2</v>
      </c>
      <c r="J36" s="5" t="str">
        <f t="shared" si="3"/>
        <v>MATRIX_SPEC|YCCD|STATEMENT_DEMAND</v>
      </c>
    </row>
    <row r="37">
      <c r="A37" s="3" t="s">
        <v>2570</v>
      </c>
      <c r="B37" s="3" t="s">
        <v>2135</v>
      </c>
      <c r="C37" s="3" t="s">
        <v>1921</v>
      </c>
      <c r="D37" s="13" t="s">
        <v>2573</v>
      </c>
      <c r="E37" s="11" t="s">
        <v>1437</v>
      </c>
      <c r="F37" s="3">
        <v>4.0</v>
      </c>
      <c r="G37" s="3" t="s">
        <v>905</v>
      </c>
      <c r="H37" s="5" t="str">
        <f t="array" ref="H37">IFERROR(IF(INDEX(QUESTIONS!$D:$D,MATCH($B37,QUESTIONS!$A:$A,0))="BIET","BIET",IF(INDEX(QUESTIONS!$D:$D,MATCH($B37,QUESTIONS!$A:$A,0))="HIEU",IF($F37&gt;=3,"HIEU","BIET"),IF($F37=4,"VANDUNG","HIEU"))),"NEEDS_REVIEW")</f>
        <v>HIEU</v>
      </c>
      <c r="I37" s="5">
        <f>IFERROR(__xludf.DUMMYFUNCTION("MIN(5,IF($H37=""BIET"",1,IF($H37=""HIEU"",2,IF($H37=""VANDUNG"",3,2)))+IF(LEN($D37)&gt;180,1,0)+IF(REGEXMATCH(LOWER($D37),""sql|select|python|c\+\+|đoạn mã|thuật toán""),1,0))"),2.0)</f>
        <v>2</v>
      </c>
      <c r="J37" s="5" t="str">
        <f t="shared" si="3"/>
        <v>MATRIX_SPEC|YCCD|STATEMENT_DEMAND</v>
      </c>
    </row>
    <row r="38">
      <c r="A38" s="3" t="s">
        <v>2589</v>
      </c>
      <c r="B38" s="3" t="s">
        <v>2590</v>
      </c>
      <c r="C38" s="3" t="s">
        <v>1864</v>
      </c>
      <c r="D38" s="3" t="s">
        <v>2592</v>
      </c>
      <c r="E38" s="11" t="s">
        <v>1454</v>
      </c>
      <c r="F38" s="3">
        <v>1.0</v>
      </c>
      <c r="G38" s="3" t="s">
        <v>905</v>
      </c>
      <c r="H38" s="5" t="str">
        <f t="array" ref="H38">IFERROR(IF(INDEX(QUESTIONS!$D:$D,MATCH($B38,QUESTIONS!$A:$A,0))="BIET","BIET",IF(INDEX(QUESTIONS!$D:$D,MATCH($B38,QUESTIONS!$A:$A,0))="HIEU",IF($F38&gt;=3,"HIEU","BIET"),IF($F38=4,"VANDUNG","HIEU"))),"NEEDS_REVIEW")</f>
        <v>BIET</v>
      </c>
      <c r="I38" s="5">
        <f>IFERROR(__xludf.DUMMYFUNCTION("MIN(5,IF($H38=""BIET"",1,IF($H38=""HIEU"",2,IF($H38=""VANDUNG"",3,2)))+IF(LEN($D38)&gt;180,1,0)+IF(REGEXMATCH(LOWER($D38),""sql|select|python|c\+\+|đoạn mã|thuật toán""),1,0))"),1.0)</f>
        <v>1</v>
      </c>
      <c r="J38" s="5" t="str">
        <f t="shared" si="3"/>
        <v>MATRIX_SPEC|YCCD|STATEMENT_DEMAND</v>
      </c>
    </row>
    <row r="39">
      <c r="A39" s="3" t="s">
        <v>2604</v>
      </c>
      <c r="B39" s="3" t="s">
        <v>2590</v>
      </c>
      <c r="C39" s="3" t="s">
        <v>1886</v>
      </c>
      <c r="D39" s="3" t="s">
        <v>2605</v>
      </c>
      <c r="E39" s="11" t="s">
        <v>1454</v>
      </c>
      <c r="F39" s="3">
        <v>2.0</v>
      </c>
      <c r="G39" s="3" t="s">
        <v>905</v>
      </c>
      <c r="H39" s="5" t="str">
        <f t="array" ref="H39">IFERROR(IF(INDEX(QUESTIONS!$D:$D,MATCH($B39,QUESTIONS!$A:$A,0))="BIET","BIET",IF(INDEX(QUESTIONS!$D:$D,MATCH($B39,QUESTIONS!$A:$A,0))="HIEU",IF($F39&gt;=3,"HIEU","BIET"),IF($F39=4,"VANDUNG","HIEU"))),"NEEDS_REVIEW")</f>
        <v>BIET</v>
      </c>
      <c r="I39" s="5">
        <f>IFERROR(__xludf.DUMMYFUNCTION("MIN(5,IF($H39=""BIET"",1,IF($H39=""HIEU"",2,IF($H39=""VANDUNG"",3,2)))+IF(LEN($D39)&gt;180,1,0)+IF(REGEXMATCH(LOWER($D39),""sql|select|python|c\+\+|đoạn mã|thuật toán""),1,0))"),1.0)</f>
        <v>1</v>
      </c>
      <c r="J39" s="5" t="str">
        <f t="shared" si="3"/>
        <v>MATRIX_SPEC|YCCD|STATEMENT_DEMAND</v>
      </c>
    </row>
    <row r="40">
      <c r="A40" s="3" t="s">
        <v>2618</v>
      </c>
      <c r="B40" s="3" t="s">
        <v>2590</v>
      </c>
      <c r="C40" s="3" t="s">
        <v>1906</v>
      </c>
      <c r="D40" s="3" t="s">
        <v>2620</v>
      </c>
      <c r="E40" s="11" t="s">
        <v>1437</v>
      </c>
      <c r="F40" s="3">
        <v>3.0</v>
      </c>
      <c r="G40" s="3" t="s">
        <v>905</v>
      </c>
      <c r="H40" s="5" t="str">
        <f t="array" ref="H40">IFERROR(IF(INDEX(QUESTIONS!$D:$D,MATCH($B40,QUESTIONS!$A:$A,0))="BIET","BIET",IF(INDEX(QUESTIONS!$D:$D,MATCH($B40,QUESTIONS!$A:$A,0))="HIEU",IF($F40&gt;=3,"HIEU","BIET"),IF($F40=4,"VANDUNG","HIEU"))),"NEEDS_REVIEW")</f>
        <v>HIEU</v>
      </c>
      <c r="I40" s="5">
        <f>IFERROR(__xludf.DUMMYFUNCTION("MIN(5,IF($H40=""BIET"",1,IF($H40=""HIEU"",2,IF($H40=""VANDUNG"",3,2)))+IF(LEN($D40)&gt;180,1,0)+IF(REGEXMATCH(LOWER($D40),""sql|select|python|c\+\+|đoạn mã|thuật toán""),1,0))"),2.0)</f>
        <v>2</v>
      </c>
      <c r="J40" s="5" t="str">
        <f t="shared" si="3"/>
        <v>MATRIX_SPEC|YCCD|STATEMENT_DEMAND</v>
      </c>
    </row>
    <row r="41">
      <c r="A41" s="3" t="s">
        <v>2639</v>
      </c>
      <c r="B41" s="3" t="s">
        <v>2590</v>
      </c>
      <c r="C41" s="3" t="s">
        <v>1921</v>
      </c>
      <c r="D41" s="3" t="s">
        <v>2641</v>
      </c>
      <c r="E41" s="11" t="s">
        <v>1437</v>
      </c>
      <c r="F41" s="3">
        <v>4.0</v>
      </c>
      <c r="G41" s="3" t="s">
        <v>905</v>
      </c>
      <c r="H41" s="5" t="str">
        <f t="array" ref="H41">IFERROR(IF(INDEX(QUESTIONS!$D:$D,MATCH($B41,QUESTIONS!$A:$A,0))="BIET","BIET",IF(INDEX(QUESTIONS!$D:$D,MATCH($B41,QUESTIONS!$A:$A,0))="HIEU",IF($F41&gt;=3,"HIEU","BIET"),IF($F41=4,"VANDUNG","HIEU"))),"NEEDS_REVIEW")</f>
        <v>HIEU</v>
      </c>
      <c r="I41" s="5">
        <f>IFERROR(__xludf.DUMMYFUNCTION("MIN(5,IF($H41=""BIET"",1,IF($H41=""HIEU"",2,IF($H41=""VANDUNG"",3,2)))+IF(LEN($D41)&gt;180,1,0)+IF(REGEXMATCH(LOWER($D41),""sql|select|python|c\+\+|đoạn mã|thuật toán""),1,0))"),2.0)</f>
        <v>2</v>
      </c>
      <c r="J41" s="5" t="str">
        <f t="shared" si="3"/>
        <v>MATRIX_SPEC|YCCD|STATEMENT_DEMAND</v>
      </c>
    </row>
    <row r="42">
      <c r="A42" s="3" t="s">
        <v>2658</v>
      </c>
      <c r="B42" s="3" t="s">
        <v>2651</v>
      </c>
      <c r="C42" s="3" t="s">
        <v>1864</v>
      </c>
      <c r="D42" s="13" t="s">
        <v>2661</v>
      </c>
      <c r="E42" s="11" t="s">
        <v>1454</v>
      </c>
      <c r="F42" s="3">
        <v>1.0</v>
      </c>
      <c r="G42" s="2" t="s">
        <v>905</v>
      </c>
      <c r="H42" s="5" t="str">
        <f t="array" ref="H42">IFERROR(IF(INDEX(QUESTIONS!$D:$D,MATCH($B42,QUESTIONS!$A:$A,0))="BIET","BIET",IF(INDEX(QUESTIONS!$D:$D,MATCH($B42,QUESTIONS!$A:$A,0))="HIEU",IF($F42&gt;=3,"HIEU","BIET"),IF($F42=4,"VANDUNG","HIEU"))),"NEEDS_REVIEW")</f>
        <v>BIET</v>
      </c>
      <c r="I42" s="5">
        <f>IFERROR(__xludf.DUMMYFUNCTION("MIN(5,IF($H42=""BIET"",1,IF($H42=""HIEU"",2,IF($H42=""VANDUNG"",3,2)))+IF(LEN($D42)&gt;180,1,0)+IF(REGEXMATCH(LOWER($D42),""sql|select|python|c\+\+|đoạn mã|thuật toán""),1,0))"),2.0)</f>
        <v>2</v>
      </c>
      <c r="J42" s="5" t="str">
        <f t="shared" si="3"/>
        <v>MATRIX_SPEC|YCCD|STATEMENT_DEMAND</v>
      </c>
    </row>
    <row r="43">
      <c r="A43" s="3" t="s">
        <v>2678</v>
      </c>
      <c r="B43" s="3" t="s">
        <v>2651</v>
      </c>
      <c r="C43" s="3" t="s">
        <v>1886</v>
      </c>
      <c r="D43" s="13" t="s">
        <v>2680</v>
      </c>
      <c r="E43" s="11" t="s">
        <v>1454</v>
      </c>
      <c r="F43" s="3">
        <v>2.0</v>
      </c>
      <c r="G43" s="2" t="s">
        <v>905</v>
      </c>
      <c r="H43" s="5" t="str">
        <f t="array" ref="H43">IFERROR(IF(INDEX(QUESTIONS!$D:$D,MATCH($B43,QUESTIONS!$A:$A,0))="BIET","BIET",IF(INDEX(QUESTIONS!$D:$D,MATCH($B43,QUESTIONS!$A:$A,0))="HIEU",IF($F43&gt;=3,"HIEU","BIET"),IF($F43=4,"VANDUNG","HIEU"))),"NEEDS_REVIEW")</f>
        <v>BIET</v>
      </c>
      <c r="I43" s="5">
        <f>IFERROR(__xludf.DUMMYFUNCTION("MIN(5,IF($H43=""BIET"",1,IF($H43=""HIEU"",2,IF($H43=""VANDUNG"",3,2)))+IF(LEN($D43)&gt;180,1,0)+IF(REGEXMATCH(LOWER($D43),""sql|select|python|c\+\+|đoạn mã|thuật toán""),1,0))"),2.0)</f>
        <v>2</v>
      </c>
      <c r="J43" s="5" t="str">
        <f t="shared" si="3"/>
        <v>MATRIX_SPEC|YCCD|STATEMENT_DEMAND</v>
      </c>
    </row>
    <row r="44">
      <c r="A44" s="3" t="s">
        <v>2696</v>
      </c>
      <c r="B44" s="3" t="s">
        <v>2651</v>
      </c>
      <c r="C44" s="3" t="s">
        <v>1906</v>
      </c>
      <c r="D44" s="13" t="s">
        <v>2699</v>
      </c>
      <c r="E44" s="11" t="s">
        <v>1454</v>
      </c>
      <c r="F44" s="3">
        <v>3.0</v>
      </c>
      <c r="G44" s="2" t="s">
        <v>905</v>
      </c>
      <c r="H44" s="5" t="str">
        <f t="array" ref="H44">IFERROR(IF(INDEX(QUESTIONS!$D:$D,MATCH($B44,QUESTIONS!$A:$A,0))="BIET","BIET",IF(INDEX(QUESTIONS!$D:$D,MATCH($B44,QUESTIONS!$A:$A,0))="HIEU",IF($F44&gt;=3,"HIEU","BIET"),IF($F44=4,"VANDUNG","HIEU"))),"NEEDS_REVIEW")</f>
        <v>HIEU</v>
      </c>
      <c r="I44" s="5">
        <f>IFERROR(__xludf.DUMMYFUNCTION("MIN(5,IF($H44=""BIET"",1,IF($H44=""HIEU"",2,IF($H44=""VANDUNG"",3,2)))+IF(LEN($D44)&gt;180,1,0)+IF(REGEXMATCH(LOWER($D44),""sql|select|python|c\+\+|đoạn mã|thuật toán""),1,0))"),3.0)</f>
        <v>3</v>
      </c>
      <c r="J44" s="5" t="str">
        <f t="shared" si="3"/>
        <v>MATRIX_SPEC|YCCD|STATEMENT_DEMAND</v>
      </c>
    </row>
    <row r="45">
      <c r="A45" s="3" t="s">
        <v>2716</v>
      </c>
      <c r="B45" s="3" t="s">
        <v>2651</v>
      </c>
      <c r="C45" s="3" t="s">
        <v>1921</v>
      </c>
      <c r="D45" s="13" t="s">
        <v>2719</v>
      </c>
      <c r="E45" s="11" t="s">
        <v>1437</v>
      </c>
      <c r="F45" s="3">
        <v>4.0</v>
      </c>
      <c r="G45" s="2" t="s">
        <v>905</v>
      </c>
      <c r="H45" s="5" t="str">
        <f t="array" ref="H45">IFERROR(IF(INDEX(QUESTIONS!$D:$D,MATCH($B45,QUESTIONS!$A:$A,0))="BIET","BIET",IF(INDEX(QUESTIONS!$D:$D,MATCH($B45,QUESTIONS!$A:$A,0))="HIEU",IF($F45&gt;=3,"HIEU","BIET"),IF($F45=4,"VANDUNG","HIEU"))),"NEEDS_REVIEW")</f>
        <v>HIEU</v>
      </c>
      <c r="I45" s="5">
        <f>IFERROR(__xludf.DUMMYFUNCTION("MIN(5,IF($H45=""BIET"",1,IF($H45=""HIEU"",2,IF($H45=""VANDUNG"",3,2)))+IF(LEN($D45)&gt;180,1,0)+IF(REGEXMATCH(LOWER($D45),""sql|select|python|c\+\+|đoạn mã|thuật toán""),1,0))"),3.0)</f>
        <v>3</v>
      </c>
      <c r="J45" s="5" t="str">
        <f t="shared" si="3"/>
        <v>MATRIX_SPEC|YCCD|STATEMENT_DEMAND</v>
      </c>
    </row>
    <row r="46">
      <c r="A46" s="3" t="s">
        <v>2742</v>
      </c>
      <c r="B46" s="3" t="s">
        <v>2672</v>
      </c>
      <c r="C46" s="3" t="s">
        <v>1864</v>
      </c>
      <c r="D46" s="13" t="s">
        <v>2748</v>
      </c>
      <c r="E46" s="11" t="s">
        <v>1454</v>
      </c>
      <c r="F46" s="3">
        <v>1.0</v>
      </c>
      <c r="G46" s="2" t="s">
        <v>905</v>
      </c>
      <c r="H46" s="5" t="str">
        <f t="array" ref="H46">IFERROR(IF(INDEX(QUESTIONS!$D:$D,MATCH($B46,QUESTIONS!$A:$A,0))="BIET","BIET",IF(INDEX(QUESTIONS!$D:$D,MATCH($B46,QUESTIONS!$A:$A,0))="HIEU",IF($F46&gt;=3,"HIEU","BIET"),IF($F46=4,"VANDUNG","HIEU"))),"NEEDS_REVIEW")</f>
        <v>BIET</v>
      </c>
      <c r="I46" s="5">
        <f>IFERROR(__xludf.DUMMYFUNCTION("MIN(5,IF($H46=""BIET"",1,IF($H46=""HIEU"",2,IF($H46=""VANDUNG"",3,2)))+IF(LEN($D46)&gt;180,1,0)+IF(REGEXMATCH(LOWER($D46),""sql|select|python|c\+\+|đoạn mã|thuật toán""),1,0))"),1.0)</f>
        <v>1</v>
      </c>
      <c r="J46" s="5" t="str">
        <f t="shared" si="3"/>
        <v>MATRIX_SPEC|YCCD|STATEMENT_DEMAND</v>
      </c>
    </row>
    <row r="47">
      <c r="A47" s="3" t="s">
        <v>2762</v>
      </c>
      <c r="B47" s="3" t="s">
        <v>2672</v>
      </c>
      <c r="C47" s="3" t="s">
        <v>1886</v>
      </c>
      <c r="D47" s="13" t="s">
        <v>2766</v>
      </c>
      <c r="E47" s="11" t="s">
        <v>1437</v>
      </c>
      <c r="F47" s="3">
        <v>2.0</v>
      </c>
      <c r="G47" s="2" t="s">
        <v>905</v>
      </c>
      <c r="H47" s="5" t="str">
        <f t="array" ref="H47">IFERROR(IF(INDEX(QUESTIONS!$D:$D,MATCH($B47,QUESTIONS!$A:$A,0))="BIET","BIET",IF(INDEX(QUESTIONS!$D:$D,MATCH($B47,QUESTIONS!$A:$A,0))="HIEU",IF($F47&gt;=3,"HIEU","BIET"),IF($F47=4,"VANDUNG","HIEU"))),"NEEDS_REVIEW")</f>
        <v>BIET</v>
      </c>
      <c r="I47" s="5">
        <f>IFERROR(__xludf.DUMMYFUNCTION("MIN(5,IF($H47=""BIET"",1,IF($H47=""HIEU"",2,IF($H47=""VANDUNG"",3,2)))+IF(LEN($D47)&gt;180,1,0)+IF(REGEXMATCH(LOWER($D47),""sql|select|python|c\+\+|đoạn mã|thuật toán""),1,0))"),1.0)</f>
        <v>1</v>
      </c>
      <c r="J47" s="5" t="str">
        <f t="shared" si="3"/>
        <v>MATRIX_SPEC|YCCD|STATEMENT_DEMAND</v>
      </c>
    </row>
    <row r="48">
      <c r="A48" s="3" t="s">
        <v>2795</v>
      </c>
      <c r="B48" s="3" t="s">
        <v>2672</v>
      </c>
      <c r="C48" s="3" t="s">
        <v>1906</v>
      </c>
      <c r="D48" s="13" t="s">
        <v>2798</v>
      </c>
      <c r="E48" s="11" t="s">
        <v>1437</v>
      </c>
      <c r="F48" s="3">
        <v>3.0</v>
      </c>
      <c r="G48" s="2" t="s">
        <v>905</v>
      </c>
      <c r="H48" s="5" t="str">
        <f t="array" ref="H48">IFERROR(IF(INDEX(QUESTIONS!$D:$D,MATCH($B48,QUESTIONS!$A:$A,0))="BIET","BIET",IF(INDEX(QUESTIONS!$D:$D,MATCH($B48,QUESTIONS!$A:$A,0))="HIEU",IF($F48&gt;=3,"HIEU","BIET"),IF($F48=4,"VANDUNG","HIEU"))),"NEEDS_REVIEW")</f>
        <v>HIEU</v>
      </c>
      <c r="I48" s="5">
        <f>IFERROR(__xludf.DUMMYFUNCTION("MIN(5,IF($H48=""BIET"",1,IF($H48=""HIEU"",2,IF($H48=""VANDUNG"",3,2)))+IF(LEN($D48)&gt;180,1,0)+IF(REGEXMATCH(LOWER($D48),""sql|select|python|c\+\+|đoạn mã|thuật toán""),1,0))"),2.0)</f>
        <v>2</v>
      </c>
      <c r="J48" s="5" t="str">
        <f t="shared" si="3"/>
        <v>MATRIX_SPEC|YCCD|STATEMENT_DEMAND</v>
      </c>
    </row>
    <row r="49">
      <c r="A49" s="3" t="s">
        <v>2830</v>
      </c>
      <c r="B49" s="3" t="s">
        <v>2672</v>
      </c>
      <c r="C49" s="3" t="s">
        <v>1921</v>
      </c>
      <c r="D49" s="13" t="s">
        <v>2833</v>
      </c>
      <c r="E49" s="11" t="s">
        <v>1454</v>
      </c>
      <c r="F49" s="3">
        <v>4.0</v>
      </c>
      <c r="G49" s="2" t="s">
        <v>905</v>
      </c>
      <c r="H49" s="5" t="str">
        <f t="array" ref="H49">IFERROR(IF(INDEX(QUESTIONS!$D:$D,MATCH($B49,QUESTIONS!$A:$A,0))="BIET","BIET",IF(INDEX(QUESTIONS!$D:$D,MATCH($B49,QUESTIONS!$A:$A,0))="HIEU",IF($F49&gt;=3,"HIEU","BIET"),IF($F49=4,"VANDUNG","HIEU"))),"NEEDS_REVIEW")</f>
        <v>HIEU</v>
      </c>
      <c r="I49" s="5">
        <f>IFERROR(__xludf.DUMMYFUNCTION("MIN(5,IF($H49=""BIET"",1,IF($H49=""HIEU"",2,IF($H49=""VANDUNG"",3,2)))+IF(LEN($D49)&gt;180,1,0)+IF(REGEXMATCH(LOWER($D49),""sql|select|python|c\+\+|đoạn mã|thuật toán""),1,0))"),2.0)</f>
        <v>2</v>
      </c>
      <c r="J49" s="5" t="str">
        <f t="shared" si="3"/>
        <v>MATRIX_SPEC|YCCD|STATEMENT_DEMAND</v>
      </c>
    </row>
    <row r="50">
      <c r="A50" s="3" t="s">
        <v>2863</v>
      </c>
      <c r="B50" s="3" t="s">
        <v>2695</v>
      </c>
      <c r="C50" s="3" t="s">
        <v>1864</v>
      </c>
      <c r="D50" s="13" t="s">
        <v>2867</v>
      </c>
      <c r="E50" s="11" t="s">
        <v>1437</v>
      </c>
      <c r="F50" s="3">
        <v>1.0</v>
      </c>
      <c r="G50" s="2" t="s">
        <v>905</v>
      </c>
      <c r="H50" s="5" t="str">
        <f t="array" ref="H50">IFERROR(IF(INDEX(QUESTIONS!$D:$D,MATCH($B50,QUESTIONS!$A:$A,0))="BIET","BIET",IF(INDEX(QUESTIONS!$D:$D,MATCH($B50,QUESTIONS!$A:$A,0))="HIEU",IF($F50&gt;=3,"HIEU","BIET"),IF($F50=4,"VANDUNG","HIEU"))),"NEEDS_REVIEW")</f>
        <v>BIET</v>
      </c>
      <c r="I50" s="5">
        <f>IFERROR(__xludf.DUMMYFUNCTION("MIN(5,IF($H50=""BIET"",1,IF($H50=""HIEU"",2,IF($H50=""VANDUNG"",3,2)))+IF(LEN($D50)&gt;180,1,0)+IF(REGEXMATCH(LOWER($D50),""sql|select|python|c\+\+|đoạn mã|thuật toán""),1,0))"),1.0)</f>
        <v>1</v>
      </c>
      <c r="J50" s="5" t="str">
        <f t="shared" si="3"/>
        <v>MATRIX_SPEC|YCCD|STATEMENT_DEMAND</v>
      </c>
    </row>
    <row r="51">
      <c r="A51" s="3" t="s">
        <v>2899</v>
      </c>
      <c r="B51" s="3" t="s">
        <v>2695</v>
      </c>
      <c r="C51" s="3" t="s">
        <v>1886</v>
      </c>
      <c r="D51" s="13" t="s">
        <v>2901</v>
      </c>
      <c r="E51" s="11" t="s">
        <v>1454</v>
      </c>
      <c r="F51" s="3">
        <v>2.0</v>
      </c>
      <c r="G51" s="2" t="s">
        <v>905</v>
      </c>
      <c r="H51" s="5" t="str">
        <f t="array" ref="H51">IFERROR(IF(INDEX(QUESTIONS!$D:$D,MATCH($B51,QUESTIONS!$A:$A,0))="BIET","BIET",IF(INDEX(QUESTIONS!$D:$D,MATCH($B51,QUESTIONS!$A:$A,0))="HIEU",IF($F51&gt;=3,"HIEU","BIET"),IF($F51=4,"VANDUNG","HIEU"))),"NEEDS_REVIEW")</f>
        <v>BIET</v>
      </c>
      <c r="I51" s="5">
        <f>IFERROR(__xludf.DUMMYFUNCTION("MIN(5,IF($H51=""BIET"",1,IF($H51=""HIEU"",2,IF($H51=""VANDUNG"",3,2)))+IF(LEN($D51)&gt;180,1,0)+IF(REGEXMATCH(LOWER($D51),""sql|select|python|c\+\+|đoạn mã|thuật toán""),1,0))"),1.0)</f>
        <v>1</v>
      </c>
      <c r="J51" s="5" t="str">
        <f t="shared" si="3"/>
        <v>MATRIX_SPEC|YCCD|STATEMENT_DEMAND</v>
      </c>
    </row>
    <row r="52">
      <c r="A52" s="3" t="s">
        <v>2931</v>
      </c>
      <c r="B52" s="3" t="s">
        <v>2695</v>
      </c>
      <c r="C52" s="3" t="s">
        <v>1906</v>
      </c>
      <c r="D52" s="13" t="s">
        <v>2934</v>
      </c>
      <c r="E52" s="11" t="s">
        <v>1454</v>
      </c>
      <c r="F52" s="3">
        <v>3.0</v>
      </c>
      <c r="G52" s="2" t="s">
        <v>905</v>
      </c>
      <c r="H52" s="5" t="str">
        <f t="array" ref="H52">IFERROR(IF(INDEX(QUESTIONS!$D:$D,MATCH($B52,QUESTIONS!$A:$A,0))="BIET","BIET",IF(INDEX(QUESTIONS!$D:$D,MATCH($B52,QUESTIONS!$A:$A,0))="HIEU",IF($F52&gt;=3,"HIEU","BIET"),IF($F52=4,"VANDUNG","HIEU"))),"NEEDS_REVIEW")</f>
        <v>HIEU</v>
      </c>
      <c r="I52" s="5">
        <f>IFERROR(__xludf.DUMMYFUNCTION("MIN(5,IF($H52=""BIET"",1,IF($H52=""HIEU"",2,IF($H52=""VANDUNG"",3,2)))+IF(LEN($D52)&gt;180,1,0)+IF(REGEXMATCH(LOWER($D52),""sql|select|python|c\+\+|đoạn mã|thuật toán""),1,0))"),2.0)</f>
        <v>2</v>
      </c>
      <c r="J52" s="5" t="str">
        <f t="shared" si="3"/>
        <v>MATRIX_SPEC|YCCD|STATEMENT_DEMAND</v>
      </c>
    </row>
    <row r="53">
      <c r="A53" s="3" t="s">
        <v>2978</v>
      </c>
      <c r="B53" s="3" t="s">
        <v>2695</v>
      </c>
      <c r="C53" s="3" t="s">
        <v>1921</v>
      </c>
      <c r="D53" s="13" t="s">
        <v>2981</v>
      </c>
      <c r="E53" s="11" t="s">
        <v>1437</v>
      </c>
      <c r="F53" s="3">
        <v>4.0</v>
      </c>
      <c r="G53" s="2" t="s">
        <v>905</v>
      </c>
      <c r="H53" s="5" t="str">
        <f t="array" ref="H53">IFERROR(IF(INDEX(QUESTIONS!$D:$D,MATCH($B53,QUESTIONS!$A:$A,0))="BIET","BIET",IF(INDEX(QUESTIONS!$D:$D,MATCH($B53,QUESTIONS!$A:$A,0))="HIEU",IF($F53&gt;=3,"HIEU","BIET"),IF($F53=4,"VANDUNG","HIEU"))),"NEEDS_REVIEW")</f>
        <v>HIEU</v>
      </c>
      <c r="I53" s="5">
        <f>IFERROR(__xludf.DUMMYFUNCTION("MIN(5,IF($H53=""BIET"",1,IF($H53=""HIEU"",2,IF($H53=""VANDUNG"",3,2)))+IF(LEN($D53)&gt;180,1,0)+IF(REGEXMATCH(LOWER($D53),""sql|select|python|c\+\+|đoạn mã|thuật toán""),1,0))"),2.0)</f>
        <v>2</v>
      </c>
      <c r="J53" s="5" t="str">
        <f t="shared" si="3"/>
        <v>MATRIX_SPEC|YCCD|STATEMENT_DEMAND</v>
      </c>
    </row>
    <row r="54">
      <c r="A54" s="3" t="s">
        <v>3009</v>
      </c>
      <c r="B54" s="3" t="s">
        <v>2712</v>
      </c>
      <c r="C54" s="3" t="s">
        <v>1864</v>
      </c>
      <c r="D54" s="13" t="s">
        <v>3011</v>
      </c>
      <c r="E54" s="11" t="s">
        <v>1437</v>
      </c>
      <c r="F54" s="3">
        <v>1.0</v>
      </c>
      <c r="G54" s="3" t="s">
        <v>905</v>
      </c>
      <c r="H54" s="5" t="str">
        <f t="array" ref="H54">IFERROR(IF(INDEX(QUESTIONS!$D:$D,MATCH($B54,QUESTIONS!$A:$A,0))="BIET","BIET",IF(INDEX(QUESTIONS!$D:$D,MATCH($B54,QUESTIONS!$A:$A,0))="HIEU",IF($F54&gt;=3,"HIEU","BIET"),IF($F54=4,"VANDUNG","HIEU"))),"NEEDS_REVIEW")</f>
        <v>BIET</v>
      </c>
      <c r="I54" s="5">
        <f>IFERROR(__xludf.DUMMYFUNCTION("MIN(5,IF($H54=""BIET"",1,IF($H54=""HIEU"",2,IF($H54=""VANDUNG"",3,2)))+IF(LEN($D54)&gt;180,1,0)+IF(REGEXMATCH(LOWER($D54),""sql|select|python|c\+\+|đoạn mã|thuật toán""),1,0))"),1.0)</f>
        <v>1</v>
      </c>
      <c r="J54" s="5" t="str">
        <f t="shared" si="3"/>
        <v>MATRIX_SPEC|YCCD|STATEMENT_DEMAND</v>
      </c>
    </row>
    <row r="55">
      <c r="A55" s="3" t="s">
        <v>3044</v>
      </c>
      <c r="B55" s="3" t="s">
        <v>2712</v>
      </c>
      <c r="C55" s="3" t="s">
        <v>1886</v>
      </c>
      <c r="D55" s="13" t="s">
        <v>3046</v>
      </c>
      <c r="E55" s="11" t="s">
        <v>1454</v>
      </c>
      <c r="F55" s="3">
        <v>2.0</v>
      </c>
      <c r="G55" s="3" t="s">
        <v>905</v>
      </c>
      <c r="H55" s="5" t="str">
        <f t="array" ref="H55">IFERROR(IF(INDEX(QUESTIONS!$D:$D,MATCH($B55,QUESTIONS!$A:$A,0))="BIET","BIET",IF(INDEX(QUESTIONS!$D:$D,MATCH($B55,QUESTIONS!$A:$A,0))="HIEU",IF($F55&gt;=3,"HIEU","BIET"),IF($F55=4,"VANDUNG","HIEU"))),"NEEDS_REVIEW")</f>
        <v>BIET</v>
      </c>
      <c r="I55" s="5">
        <f>IFERROR(__xludf.DUMMYFUNCTION("MIN(5,IF($H55=""BIET"",1,IF($H55=""HIEU"",2,IF($H55=""VANDUNG"",3,2)))+IF(LEN($D55)&gt;180,1,0)+IF(REGEXMATCH(LOWER($D55),""sql|select|python|c\+\+|đoạn mã|thuật toán""),1,0))"),1.0)</f>
        <v>1</v>
      </c>
      <c r="J55" s="5" t="str">
        <f t="shared" si="3"/>
        <v>MATRIX_SPEC|YCCD|STATEMENT_DEMAND</v>
      </c>
    </row>
    <row r="56">
      <c r="A56" s="3" t="s">
        <v>3071</v>
      </c>
      <c r="B56" s="3" t="s">
        <v>2712</v>
      </c>
      <c r="C56" s="3" t="s">
        <v>1906</v>
      </c>
      <c r="D56" s="13" t="s">
        <v>3075</v>
      </c>
      <c r="E56" s="11" t="s">
        <v>1437</v>
      </c>
      <c r="F56" s="3">
        <v>3.0</v>
      </c>
      <c r="G56" s="3" t="s">
        <v>905</v>
      </c>
      <c r="H56" s="5" t="str">
        <f t="array" ref="H56">IFERROR(IF(INDEX(QUESTIONS!$D:$D,MATCH($B56,QUESTIONS!$A:$A,0))="BIET","BIET",IF(INDEX(QUESTIONS!$D:$D,MATCH($B56,QUESTIONS!$A:$A,0))="HIEU",IF($F56&gt;=3,"HIEU","BIET"),IF($F56=4,"VANDUNG","HIEU"))),"NEEDS_REVIEW")</f>
        <v>HIEU</v>
      </c>
      <c r="I56" s="5">
        <f>IFERROR(__xludf.DUMMYFUNCTION("MIN(5,IF($H56=""BIET"",1,IF($H56=""HIEU"",2,IF($H56=""VANDUNG"",3,2)))+IF(LEN($D56)&gt;180,1,0)+IF(REGEXMATCH(LOWER($D56),""sql|select|python|c\+\+|đoạn mã|thuật toán""),1,0))"),2.0)</f>
        <v>2</v>
      </c>
      <c r="J56" s="5" t="str">
        <f t="shared" si="3"/>
        <v>MATRIX_SPEC|YCCD|STATEMENT_DEMAND</v>
      </c>
    </row>
    <row r="57">
      <c r="A57" s="3" t="s">
        <v>3104</v>
      </c>
      <c r="B57" s="3" t="s">
        <v>2712</v>
      </c>
      <c r="C57" s="3" t="s">
        <v>1921</v>
      </c>
      <c r="D57" s="13" t="s">
        <v>3108</v>
      </c>
      <c r="E57" s="11" t="s">
        <v>1454</v>
      </c>
      <c r="F57" s="3">
        <v>4.0</v>
      </c>
      <c r="G57" s="3" t="s">
        <v>905</v>
      </c>
      <c r="H57" s="5" t="str">
        <f t="array" ref="H57">IFERROR(IF(INDEX(QUESTIONS!$D:$D,MATCH($B57,QUESTIONS!$A:$A,0))="BIET","BIET",IF(INDEX(QUESTIONS!$D:$D,MATCH($B57,QUESTIONS!$A:$A,0))="HIEU",IF($F57&gt;=3,"HIEU","BIET"),IF($F57=4,"VANDUNG","HIEU"))),"NEEDS_REVIEW")</f>
        <v>HIEU</v>
      </c>
      <c r="I57" s="5">
        <f>IFERROR(__xludf.DUMMYFUNCTION("MIN(5,IF($H57=""BIET"",1,IF($H57=""HIEU"",2,IF($H57=""VANDUNG"",3,2)))+IF(LEN($D57)&gt;180,1,0)+IF(REGEXMATCH(LOWER($D57),""sql|select|python|c\+\+|đoạn mã|thuật toán""),1,0))"),2.0)</f>
        <v>2</v>
      </c>
      <c r="J57" s="5" t="str">
        <f t="shared" si="3"/>
        <v>MATRIX_SPEC|YCCD|STATEMENT_DEMAND</v>
      </c>
    </row>
    <row r="58">
      <c r="A58" s="3" t="s">
        <v>3135</v>
      </c>
      <c r="B58" s="3" t="s">
        <v>2727</v>
      </c>
      <c r="C58" s="3" t="s">
        <v>1864</v>
      </c>
      <c r="D58" s="13" t="s">
        <v>3138</v>
      </c>
      <c r="E58" s="11" t="s">
        <v>1437</v>
      </c>
      <c r="F58" s="3">
        <v>1.0</v>
      </c>
      <c r="G58" s="2" t="s">
        <v>905</v>
      </c>
      <c r="H58" s="5" t="str">
        <f t="array" ref="H58">IFERROR(IF(INDEX(QUESTIONS!$D:$D,MATCH($B58,QUESTIONS!$A:$A,0))="BIET","BIET",IF(INDEX(QUESTIONS!$D:$D,MATCH($B58,QUESTIONS!$A:$A,0))="HIEU",IF($F58&gt;=3,"HIEU","BIET"),IF($F58=4,"VANDUNG","HIEU"))),"NEEDS_REVIEW")</f>
        <v>HIEU</v>
      </c>
      <c r="I58" s="5">
        <f>IFERROR(__xludf.DUMMYFUNCTION("MIN(5,IF($H58=""BIET"",1,IF($H58=""HIEU"",2,IF($H58=""VANDUNG"",3,2)))+IF(LEN($D58)&gt;180,1,0)+IF(REGEXMATCH(LOWER($D58),""sql|select|python|c\+\+|đoạn mã|thuật toán""),1,0))"),2.0)</f>
        <v>2</v>
      </c>
      <c r="J58" s="5" t="str">
        <f t="shared" si="3"/>
        <v>MATRIX_SPEC|YCCD|STATEMENT_DEMAND</v>
      </c>
    </row>
    <row r="59">
      <c r="A59" s="3" t="s">
        <v>3246</v>
      </c>
      <c r="B59" s="3" t="s">
        <v>2727</v>
      </c>
      <c r="C59" s="3" t="s">
        <v>1886</v>
      </c>
      <c r="D59" s="13" t="s">
        <v>3250</v>
      </c>
      <c r="E59" s="11" t="s">
        <v>1454</v>
      </c>
      <c r="F59" s="3">
        <v>2.0</v>
      </c>
      <c r="G59" s="2" t="s">
        <v>905</v>
      </c>
      <c r="H59" s="5" t="str">
        <f t="array" ref="H59">IFERROR(IF(INDEX(QUESTIONS!$D:$D,MATCH($B59,QUESTIONS!$A:$A,0))="BIET","BIET",IF(INDEX(QUESTIONS!$D:$D,MATCH($B59,QUESTIONS!$A:$A,0))="HIEU",IF($F59&gt;=3,"HIEU","BIET"),IF($F59=4,"VANDUNG","HIEU"))),"NEEDS_REVIEW")</f>
        <v>HIEU</v>
      </c>
      <c r="I59" s="5">
        <f>IFERROR(__xludf.DUMMYFUNCTION("MIN(5,IF($H59=""BIET"",1,IF($H59=""HIEU"",2,IF($H59=""VANDUNG"",3,2)))+IF(LEN($D59)&gt;180,1,0)+IF(REGEXMATCH(LOWER($D59),""sql|select|python|c\+\+|đoạn mã|thuật toán""),1,0))"),2.0)</f>
        <v>2</v>
      </c>
      <c r="J59" s="5" t="str">
        <f t="shared" si="3"/>
        <v>MATRIX_SPEC|YCCD|STATEMENT_DEMAND</v>
      </c>
    </row>
    <row r="60">
      <c r="A60" s="3" t="s">
        <v>3273</v>
      </c>
      <c r="B60" s="3" t="s">
        <v>2727</v>
      </c>
      <c r="C60" s="3" t="s">
        <v>1906</v>
      </c>
      <c r="D60" s="13" t="s">
        <v>3275</v>
      </c>
      <c r="E60" s="11" t="s">
        <v>1437</v>
      </c>
      <c r="F60" s="3">
        <v>3.0</v>
      </c>
      <c r="G60" s="2" t="s">
        <v>905</v>
      </c>
      <c r="H60" s="5" t="str">
        <f t="array" ref="H60">IFERROR(IF(INDEX(QUESTIONS!$D:$D,MATCH($B60,QUESTIONS!$A:$A,0))="BIET","BIET",IF(INDEX(QUESTIONS!$D:$D,MATCH($B60,QUESTIONS!$A:$A,0))="HIEU",IF($F60&gt;=3,"HIEU","BIET"),IF($F60=4,"VANDUNG","HIEU"))),"NEEDS_REVIEW")</f>
        <v>HIEU</v>
      </c>
      <c r="I60" s="5">
        <f>IFERROR(__xludf.DUMMYFUNCTION("MIN(5,IF($H60=""BIET"",1,IF($H60=""HIEU"",2,IF($H60=""VANDUNG"",3,2)))+IF(LEN($D60)&gt;180,1,0)+IF(REGEXMATCH(LOWER($D60),""sql|select|python|c\+\+|đoạn mã|thuật toán""),1,0))"),2.0)</f>
        <v>2</v>
      </c>
      <c r="J60" s="5" t="str">
        <f t="shared" si="3"/>
        <v>MATRIX_SPEC|YCCD|STATEMENT_DEMAND</v>
      </c>
    </row>
    <row r="61">
      <c r="A61" s="3" t="s">
        <v>3312</v>
      </c>
      <c r="B61" s="3" t="s">
        <v>2727</v>
      </c>
      <c r="C61" s="3" t="s">
        <v>1921</v>
      </c>
      <c r="D61" s="13" t="s">
        <v>3315</v>
      </c>
      <c r="E61" s="11" t="s">
        <v>1437</v>
      </c>
      <c r="F61" s="3">
        <v>4.0</v>
      </c>
      <c r="G61" s="2" t="s">
        <v>905</v>
      </c>
      <c r="H61" s="5" t="str">
        <f t="array" ref="H61">IFERROR(IF(INDEX(QUESTIONS!$D:$D,MATCH($B61,QUESTIONS!$A:$A,0))="BIET","BIET",IF(INDEX(QUESTIONS!$D:$D,MATCH($B61,QUESTIONS!$A:$A,0))="HIEU",IF($F61&gt;=3,"HIEU","BIET"),IF($F61=4,"VANDUNG","HIEU"))),"NEEDS_REVIEW")</f>
        <v>VANDUNG</v>
      </c>
      <c r="I61" s="5">
        <f>IFERROR(__xludf.DUMMYFUNCTION("MIN(5,IF($H61=""BIET"",1,IF($H61=""HIEU"",2,IF($H61=""VANDUNG"",3,2)))+IF(LEN($D61)&gt;180,1,0)+IF(REGEXMATCH(LOWER($D61),""sql|select|python|c\+\+|đoạn mã|thuật toán""),1,0))"),3.0)</f>
        <v>3</v>
      </c>
      <c r="J61" s="5" t="str">
        <f t="shared" si="3"/>
        <v>MATRIX_SPEC|YCCD|STATEMENT_DEMAND</v>
      </c>
    </row>
    <row r="62">
      <c r="A62" s="3" t="s">
        <v>3396</v>
      </c>
      <c r="B62" s="3" t="s">
        <v>3206</v>
      </c>
      <c r="C62" s="3" t="s">
        <v>1864</v>
      </c>
      <c r="D62" s="3" t="s">
        <v>3398</v>
      </c>
      <c r="E62" s="11" t="s">
        <v>1454</v>
      </c>
      <c r="F62" s="3">
        <v>1.0</v>
      </c>
      <c r="G62" s="3" t="s">
        <v>905</v>
      </c>
      <c r="H62" s="5" t="str">
        <f t="array" ref="H62">IFERROR(IF(INDEX(QUESTIONS!$D:$D,MATCH($B62,QUESTIONS!$A:$A,0))="BIET","BIET",IF(INDEX(QUESTIONS!$D:$D,MATCH($B62,QUESTIONS!$A:$A,0))="HIEU",IF($F62&gt;=3,"HIEU","BIET"),IF($F62=4,"VANDUNG","HIEU"))),"NEEDS_REVIEW")</f>
        <v>HIEU</v>
      </c>
      <c r="I62" s="5">
        <f>IFERROR(__xludf.DUMMYFUNCTION("MIN(5,IF($H62=""BIET"",1,IF($H62=""HIEU"",2,IF($H62=""VANDUNG"",3,2)))+IF(LEN($D62)&gt;180,1,0)+IF(REGEXMATCH(LOWER($D62),""sql|select|python|c\+\+|đoạn mã|thuật toán""),1,0))"),2.0)</f>
        <v>2</v>
      </c>
      <c r="J62" s="5" t="str">
        <f t="shared" si="3"/>
        <v>MATRIX_SPEC|YCCD|STATEMENT_DEMAND</v>
      </c>
    </row>
    <row r="63">
      <c r="A63" s="3" t="s">
        <v>3490</v>
      </c>
      <c r="B63" s="3" t="s">
        <v>3206</v>
      </c>
      <c r="C63" s="3" t="s">
        <v>1886</v>
      </c>
      <c r="D63" s="3" t="s">
        <v>3492</v>
      </c>
      <c r="E63" s="11" t="s">
        <v>1454</v>
      </c>
      <c r="F63" s="3">
        <v>2.0</v>
      </c>
      <c r="G63" s="3" t="s">
        <v>905</v>
      </c>
      <c r="H63" s="5" t="str">
        <f t="array" ref="H63">IFERROR(IF(INDEX(QUESTIONS!$D:$D,MATCH($B63,QUESTIONS!$A:$A,0))="BIET","BIET",IF(INDEX(QUESTIONS!$D:$D,MATCH($B63,QUESTIONS!$A:$A,0))="HIEU",IF($F63&gt;=3,"HIEU","BIET"),IF($F63=4,"VANDUNG","HIEU"))),"NEEDS_REVIEW")</f>
        <v>HIEU</v>
      </c>
      <c r="I63" s="5">
        <f>IFERROR(__xludf.DUMMYFUNCTION("MIN(5,IF($H63=""BIET"",1,IF($H63=""HIEU"",2,IF($H63=""VANDUNG"",3,2)))+IF(LEN($D63)&gt;180,1,0)+IF(REGEXMATCH(LOWER($D63),""sql|select|python|c\+\+|đoạn mã|thuật toán""),1,0))"),2.0)</f>
        <v>2</v>
      </c>
      <c r="J63" s="5" t="str">
        <f t="shared" si="3"/>
        <v>MATRIX_SPEC|YCCD|STATEMENT_DEMAND</v>
      </c>
    </row>
    <row r="64">
      <c r="A64" s="3" t="s">
        <v>3523</v>
      </c>
      <c r="B64" s="3" t="s">
        <v>3206</v>
      </c>
      <c r="C64" s="3" t="s">
        <v>1906</v>
      </c>
      <c r="D64" s="3" t="s">
        <v>3527</v>
      </c>
      <c r="E64" s="11" t="s">
        <v>1437</v>
      </c>
      <c r="F64" s="3">
        <v>3.0</v>
      </c>
      <c r="G64" s="3" t="s">
        <v>905</v>
      </c>
      <c r="H64" s="5" t="str">
        <f t="array" ref="H64">IFERROR(IF(INDEX(QUESTIONS!$D:$D,MATCH($B64,QUESTIONS!$A:$A,0))="BIET","BIET",IF(INDEX(QUESTIONS!$D:$D,MATCH($B64,QUESTIONS!$A:$A,0))="HIEU",IF($F64&gt;=3,"HIEU","BIET"),IF($F64=4,"VANDUNG","HIEU"))),"NEEDS_REVIEW")</f>
        <v>HIEU</v>
      </c>
      <c r="I64" s="5">
        <f>IFERROR(__xludf.DUMMYFUNCTION("MIN(5,IF($H64=""BIET"",1,IF($H64=""HIEU"",2,IF($H64=""VANDUNG"",3,2)))+IF(LEN($D64)&gt;180,1,0)+IF(REGEXMATCH(LOWER($D64),""sql|select|python|c\+\+|đoạn mã|thuật toán""),1,0))"),2.0)</f>
        <v>2</v>
      </c>
      <c r="J64" s="5" t="str">
        <f t="shared" si="3"/>
        <v>MATRIX_SPEC|YCCD|STATEMENT_DEMAND</v>
      </c>
    </row>
    <row r="65">
      <c r="A65" s="3" t="s">
        <v>3557</v>
      </c>
      <c r="B65" s="3" t="s">
        <v>3206</v>
      </c>
      <c r="C65" s="3" t="s">
        <v>1921</v>
      </c>
      <c r="D65" s="3" t="s">
        <v>3561</v>
      </c>
      <c r="E65" s="11" t="s">
        <v>1454</v>
      </c>
      <c r="F65" s="3">
        <v>4.0</v>
      </c>
      <c r="G65" s="3" t="s">
        <v>905</v>
      </c>
      <c r="H65" s="5" t="str">
        <f t="array" ref="H65">IFERROR(IF(INDEX(QUESTIONS!$D:$D,MATCH($B65,QUESTIONS!$A:$A,0))="BIET","BIET",IF(INDEX(QUESTIONS!$D:$D,MATCH($B65,QUESTIONS!$A:$A,0))="HIEU",IF($F65&gt;=3,"HIEU","BIET"),IF($F65=4,"VANDUNG","HIEU"))),"NEEDS_REVIEW")</f>
        <v>VANDUNG</v>
      </c>
      <c r="I65" s="5">
        <f>IFERROR(__xludf.DUMMYFUNCTION("MIN(5,IF($H65=""BIET"",1,IF($H65=""HIEU"",2,IF($H65=""VANDUNG"",3,2)))+IF(LEN($D65)&gt;180,1,0)+IF(REGEXMATCH(LOWER($D65),""sql|select|python|c\+\+|đoạn mã|thuật toán""),1,0))"),5.0)</f>
        <v>5</v>
      </c>
      <c r="J65" s="5" t="str">
        <f t="shared" si="3"/>
        <v>MATRIX_SPEC|YCCD|STATEMENT_DEMAND</v>
      </c>
    </row>
    <row r="66">
      <c r="A66" s="3" t="s">
        <v>3590</v>
      </c>
      <c r="B66" s="3" t="s">
        <v>3212</v>
      </c>
      <c r="C66" s="3" t="s">
        <v>1864</v>
      </c>
      <c r="D66" s="3" t="s">
        <v>3594</v>
      </c>
      <c r="E66" s="11" t="s">
        <v>1454</v>
      </c>
      <c r="F66" s="3">
        <v>1.0</v>
      </c>
      <c r="G66" s="3" t="s">
        <v>905</v>
      </c>
      <c r="H66" s="5" t="str">
        <f t="array" ref="H66">IFERROR(IF(INDEX(QUESTIONS!$D:$D,MATCH($B66,QUESTIONS!$A:$A,0))="BIET","BIET",IF(INDEX(QUESTIONS!$D:$D,MATCH($B66,QUESTIONS!$A:$A,0))="HIEU",IF($F66&gt;=3,"HIEU","BIET"),IF($F66=4,"VANDUNG","HIEU"))),"NEEDS_REVIEW")</f>
        <v>BIET</v>
      </c>
      <c r="I66" s="5">
        <f>IFERROR(__xludf.DUMMYFUNCTION("MIN(5,IF($H66=""BIET"",1,IF($H66=""HIEU"",2,IF($H66=""VANDUNG"",3,2)))+IF(LEN($D66)&gt;180,1,0)+IF(REGEXMATCH(LOWER($D66),""sql|select|python|c\+\+|đoạn mã|thuật toán""),1,0))"),1.0)</f>
        <v>1</v>
      </c>
      <c r="J66" s="5" t="str">
        <f t="shared" si="3"/>
        <v>MATRIX_SPEC|YCCD|STATEMENT_DEMAND</v>
      </c>
    </row>
    <row r="67">
      <c r="A67" s="3" t="s">
        <v>3672</v>
      </c>
      <c r="B67" s="3" t="s">
        <v>3212</v>
      </c>
      <c r="C67" s="3" t="s">
        <v>1886</v>
      </c>
      <c r="D67" s="3" t="s">
        <v>3675</v>
      </c>
      <c r="E67" s="11" t="s">
        <v>1454</v>
      </c>
      <c r="F67" s="3">
        <v>2.0</v>
      </c>
      <c r="G67" s="3" t="s">
        <v>905</v>
      </c>
      <c r="H67" s="5" t="str">
        <f t="array" ref="H67">IFERROR(IF(INDEX(QUESTIONS!$D:$D,MATCH($B67,QUESTIONS!$A:$A,0))="BIET","BIET",IF(INDEX(QUESTIONS!$D:$D,MATCH($B67,QUESTIONS!$A:$A,0))="HIEU",IF($F67&gt;=3,"HIEU","BIET"),IF($F67=4,"VANDUNG","HIEU"))),"NEEDS_REVIEW")</f>
        <v>BIET</v>
      </c>
      <c r="I67" s="5">
        <f>IFERROR(__xludf.DUMMYFUNCTION("MIN(5,IF($H67=""BIET"",1,IF($H67=""HIEU"",2,IF($H67=""VANDUNG"",3,2)))+IF(LEN($D67)&gt;180,1,0)+IF(REGEXMATCH(LOWER($D67),""sql|select|python|c\+\+|đoạn mã|thuật toán""),1,0))"),1.0)</f>
        <v>1</v>
      </c>
      <c r="J67" s="5" t="str">
        <f t="shared" si="3"/>
        <v>MATRIX_SPEC|YCCD|STATEMENT_DEMAND</v>
      </c>
    </row>
    <row r="68">
      <c r="A68" s="3" t="s">
        <v>3703</v>
      </c>
      <c r="B68" s="3" t="s">
        <v>3212</v>
      </c>
      <c r="C68" s="3" t="s">
        <v>1906</v>
      </c>
      <c r="D68" s="3" t="s">
        <v>3705</v>
      </c>
      <c r="E68" s="11" t="s">
        <v>1437</v>
      </c>
      <c r="F68" s="3">
        <v>3.0</v>
      </c>
      <c r="G68" s="3" t="s">
        <v>905</v>
      </c>
      <c r="H68" s="5" t="str">
        <f t="array" ref="H68">IFERROR(IF(INDEX(QUESTIONS!$D:$D,MATCH($B68,QUESTIONS!$A:$A,0))="BIET","BIET",IF(INDEX(QUESTIONS!$D:$D,MATCH($B68,QUESTIONS!$A:$A,0))="HIEU",IF($F68&gt;=3,"HIEU","BIET"),IF($F68=4,"VANDUNG","HIEU"))),"NEEDS_REVIEW")</f>
        <v>HIEU</v>
      </c>
      <c r="I68" s="5">
        <f>IFERROR(__xludf.DUMMYFUNCTION("MIN(5,IF($H68=""BIET"",1,IF($H68=""HIEU"",2,IF($H68=""VANDUNG"",3,2)))+IF(LEN($D68)&gt;180,1,0)+IF(REGEXMATCH(LOWER($D68),""sql|select|python|c\+\+|đoạn mã|thuật toán""),1,0))"),2.0)</f>
        <v>2</v>
      </c>
      <c r="J68" s="5" t="str">
        <f t="shared" si="3"/>
        <v>MATRIX_SPEC|YCCD|STATEMENT_DEMAND</v>
      </c>
    </row>
    <row r="69">
      <c r="A69" s="3" t="s">
        <v>3736</v>
      </c>
      <c r="B69" s="3" t="s">
        <v>3212</v>
      </c>
      <c r="C69" s="3" t="s">
        <v>1921</v>
      </c>
      <c r="D69" s="3" t="s">
        <v>3738</v>
      </c>
      <c r="E69" s="11" t="s">
        <v>1437</v>
      </c>
      <c r="F69" s="3">
        <v>4.0</v>
      </c>
      <c r="G69" s="3" t="s">
        <v>905</v>
      </c>
      <c r="H69" s="5" t="str">
        <f t="array" ref="H69">IFERROR(IF(INDEX(QUESTIONS!$D:$D,MATCH($B69,QUESTIONS!$A:$A,0))="BIET","BIET",IF(INDEX(QUESTIONS!$D:$D,MATCH($B69,QUESTIONS!$A:$A,0))="HIEU",IF($F69&gt;=3,"HIEU","BIET"),IF($F69=4,"VANDUNG","HIEU"))),"NEEDS_REVIEW")</f>
        <v>HIEU</v>
      </c>
      <c r="I69" s="5">
        <f>IFERROR(__xludf.DUMMYFUNCTION("MIN(5,IF($H69=""BIET"",1,IF($H69=""HIEU"",2,IF($H69=""VANDUNG"",3,2)))+IF(LEN($D69)&gt;180,1,0)+IF(REGEXMATCH(LOWER($D69),""sql|select|python|c\+\+|đoạn mã|thuật toán""),1,0))"),2.0)</f>
        <v>2</v>
      </c>
      <c r="J69" s="5" t="str">
        <f t="shared" si="3"/>
        <v>MATRIX_SPEC|YCCD|STATEMENT_DEMAND</v>
      </c>
    </row>
    <row r="70">
      <c r="A70" s="3" t="s">
        <v>3767</v>
      </c>
      <c r="B70" s="3" t="s">
        <v>3215</v>
      </c>
      <c r="C70" s="3" t="s">
        <v>1864</v>
      </c>
      <c r="D70" s="3" t="s">
        <v>3771</v>
      </c>
      <c r="E70" s="11" t="s">
        <v>1437</v>
      </c>
      <c r="F70" s="3">
        <v>1.0</v>
      </c>
      <c r="G70" s="3" t="s">
        <v>905</v>
      </c>
      <c r="H70" s="5" t="str">
        <f t="array" ref="H70">IFERROR(IF(INDEX(QUESTIONS!$D:$D,MATCH($B70,QUESTIONS!$A:$A,0))="BIET","BIET",IF(INDEX(QUESTIONS!$D:$D,MATCH($B70,QUESTIONS!$A:$A,0))="HIEU",IF($F70&gt;=3,"HIEU","BIET"),IF($F70=4,"VANDUNG","HIEU"))),"NEEDS_REVIEW")</f>
        <v>HIEU</v>
      </c>
      <c r="I70" s="5">
        <f>IFERROR(__xludf.DUMMYFUNCTION("MIN(5,IF($H70=""BIET"",1,IF($H70=""HIEU"",2,IF($H70=""VANDUNG"",3,2)))+IF(LEN($D70)&gt;180,1,0)+IF(REGEXMATCH(LOWER($D70),""sql|select|python|c\+\+|đoạn mã|thuật toán""),1,0))"),2.0)</f>
        <v>2</v>
      </c>
      <c r="J70" s="5" t="str">
        <f t="shared" si="3"/>
        <v>MATRIX_SPEC|YCCD|STATEMENT_DEMAND</v>
      </c>
    </row>
    <row r="71">
      <c r="A71" s="3" t="s">
        <v>3797</v>
      </c>
      <c r="B71" s="3" t="s">
        <v>3215</v>
      </c>
      <c r="C71" s="3" t="s">
        <v>1886</v>
      </c>
      <c r="D71" s="3" t="s">
        <v>3801</v>
      </c>
      <c r="E71" s="11" t="s">
        <v>1454</v>
      </c>
      <c r="F71" s="3">
        <v>2.0</v>
      </c>
      <c r="G71" s="3" t="s">
        <v>905</v>
      </c>
      <c r="H71" s="5" t="str">
        <f t="array" ref="H71">IFERROR(IF(INDEX(QUESTIONS!$D:$D,MATCH($B71,QUESTIONS!$A:$A,0))="BIET","BIET",IF(INDEX(QUESTIONS!$D:$D,MATCH($B71,QUESTIONS!$A:$A,0))="HIEU",IF($F71&gt;=3,"HIEU","BIET"),IF($F71=4,"VANDUNG","HIEU"))),"NEEDS_REVIEW")</f>
        <v>HIEU</v>
      </c>
      <c r="I71" s="5">
        <f>IFERROR(__xludf.DUMMYFUNCTION("MIN(5,IF($H71=""BIET"",1,IF($H71=""HIEU"",2,IF($H71=""VANDUNG"",3,2)))+IF(LEN($D71)&gt;180,1,0)+IF(REGEXMATCH(LOWER($D71),""sql|select|python|c\+\+|đoạn mã|thuật toán""),1,0))"),2.0)</f>
        <v>2</v>
      </c>
      <c r="J71" s="5" t="str">
        <f t="shared" si="3"/>
        <v>MATRIX_SPEC|YCCD|STATEMENT_DEMAND</v>
      </c>
    </row>
    <row r="72">
      <c r="A72" s="3" t="s">
        <v>3819</v>
      </c>
      <c r="B72" s="3" t="s">
        <v>3215</v>
      </c>
      <c r="C72" s="3" t="s">
        <v>1906</v>
      </c>
      <c r="D72" s="3" t="s">
        <v>3821</v>
      </c>
      <c r="E72" s="11" t="s">
        <v>1437</v>
      </c>
      <c r="F72" s="3">
        <v>3.0</v>
      </c>
      <c r="G72" s="3" t="s">
        <v>905</v>
      </c>
      <c r="H72" s="5" t="str">
        <f t="array" ref="H72">IFERROR(IF(INDEX(QUESTIONS!$D:$D,MATCH($B72,QUESTIONS!$A:$A,0))="BIET","BIET",IF(INDEX(QUESTIONS!$D:$D,MATCH($B72,QUESTIONS!$A:$A,0))="HIEU",IF($F72&gt;=3,"HIEU","BIET"),IF($F72=4,"VANDUNG","HIEU"))),"NEEDS_REVIEW")</f>
        <v>HIEU</v>
      </c>
      <c r="I72" s="5">
        <f>IFERROR(__xludf.DUMMYFUNCTION("MIN(5,IF($H72=""BIET"",1,IF($H72=""HIEU"",2,IF($H72=""VANDUNG"",3,2)))+IF(LEN($D72)&gt;180,1,0)+IF(REGEXMATCH(LOWER($D72),""sql|select|python|c\+\+|đoạn mã|thuật toán""),1,0))"),2.0)</f>
        <v>2</v>
      </c>
      <c r="J72" s="5" t="str">
        <f t="shared" si="3"/>
        <v>MATRIX_SPEC|YCCD|STATEMENT_DEMAND</v>
      </c>
    </row>
    <row r="73">
      <c r="A73" s="3" t="s">
        <v>3850</v>
      </c>
      <c r="B73" s="3" t="s">
        <v>3215</v>
      </c>
      <c r="C73" s="3" t="s">
        <v>1921</v>
      </c>
      <c r="D73" s="3" t="s">
        <v>3854</v>
      </c>
      <c r="E73" s="11" t="s">
        <v>1454</v>
      </c>
      <c r="F73" s="3">
        <v>4.0</v>
      </c>
      <c r="G73" s="3" t="s">
        <v>905</v>
      </c>
      <c r="H73" s="5" t="str">
        <f t="array" ref="H73">IFERROR(IF(INDEX(QUESTIONS!$D:$D,MATCH($B73,QUESTIONS!$A:$A,0))="BIET","BIET",IF(INDEX(QUESTIONS!$D:$D,MATCH($B73,QUESTIONS!$A:$A,0))="HIEU",IF($F73&gt;=3,"HIEU","BIET"),IF($F73=4,"VANDUNG","HIEU"))),"NEEDS_REVIEW")</f>
        <v>VANDUNG</v>
      </c>
      <c r="I73" s="5">
        <f>IFERROR(__xludf.DUMMYFUNCTION("MIN(5,IF($H73=""BIET"",1,IF($H73=""HIEU"",2,IF($H73=""VANDUNG"",3,2)))+IF(LEN($D73)&gt;180,1,0)+IF(REGEXMATCH(LOWER($D73),""sql|select|python|c\+\+|đoạn mã|thuật toán""),1,0))"),3.0)</f>
        <v>3</v>
      </c>
      <c r="J73" s="5" t="str">
        <f t="shared" si="3"/>
        <v>MATRIX_SPEC|YCCD|STATEMENT_DEMAND</v>
      </c>
    </row>
    <row r="74">
      <c r="A74" s="3" t="s">
        <v>3877</v>
      </c>
      <c r="B74" s="3" t="s">
        <v>3220</v>
      </c>
      <c r="C74" s="3" t="s">
        <v>1864</v>
      </c>
      <c r="D74" s="3" t="s">
        <v>3879</v>
      </c>
      <c r="E74" s="11" t="s">
        <v>1454</v>
      </c>
      <c r="F74" s="3">
        <v>1.0</v>
      </c>
      <c r="G74" s="3" t="s">
        <v>905</v>
      </c>
      <c r="H74" s="5" t="str">
        <f t="array" ref="H74">IFERROR(IF(INDEX(QUESTIONS!$D:$D,MATCH($B74,QUESTIONS!$A:$A,0))="BIET","BIET",IF(INDEX(QUESTIONS!$D:$D,MATCH($B74,QUESTIONS!$A:$A,0))="HIEU",IF($F74&gt;=3,"HIEU","BIET"),IF($F74=4,"VANDUNG","HIEU"))),"NEEDS_REVIEW")</f>
        <v>HIEU</v>
      </c>
      <c r="I74" s="5">
        <f>IFERROR(__xludf.DUMMYFUNCTION("MIN(5,IF($H74=""BIET"",1,IF($H74=""HIEU"",2,IF($H74=""VANDUNG"",3,2)))+IF(LEN($D74)&gt;180,1,0)+IF(REGEXMATCH(LOWER($D74),""sql|select|python|c\+\+|đoạn mã|thuật toán""),1,0))"),2.0)</f>
        <v>2</v>
      </c>
      <c r="J74" s="5" t="str">
        <f t="shared" si="3"/>
        <v>MATRIX_SPEC|YCCD|STATEMENT_DEMAND</v>
      </c>
    </row>
    <row r="75">
      <c r="A75" s="3" t="s">
        <v>3903</v>
      </c>
      <c r="B75" s="3" t="s">
        <v>3220</v>
      </c>
      <c r="C75" s="3" t="s">
        <v>1886</v>
      </c>
      <c r="D75" s="3" t="s">
        <v>3905</v>
      </c>
      <c r="E75" s="11" t="s">
        <v>1454</v>
      </c>
      <c r="F75" s="3">
        <v>2.0</v>
      </c>
      <c r="G75" s="3" t="s">
        <v>905</v>
      </c>
      <c r="H75" s="5" t="str">
        <f t="array" ref="H75">IFERROR(IF(INDEX(QUESTIONS!$D:$D,MATCH($B75,QUESTIONS!$A:$A,0))="BIET","BIET",IF(INDEX(QUESTIONS!$D:$D,MATCH($B75,QUESTIONS!$A:$A,0))="HIEU",IF($F75&gt;=3,"HIEU","BIET"),IF($F75=4,"VANDUNG","HIEU"))),"NEEDS_REVIEW")</f>
        <v>HIEU</v>
      </c>
      <c r="I75" s="5">
        <f>IFERROR(__xludf.DUMMYFUNCTION("MIN(5,IF($H75=""BIET"",1,IF($H75=""HIEU"",2,IF($H75=""VANDUNG"",3,2)))+IF(LEN($D75)&gt;180,1,0)+IF(REGEXMATCH(LOWER($D75),""sql|select|python|c\+\+|đoạn mã|thuật toán""),1,0))"),2.0)</f>
        <v>2</v>
      </c>
      <c r="J75" s="5" t="str">
        <f t="shared" si="3"/>
        <v>MATRIX_SPEC|YCCD|STATEMENT_DEMAND</v>
      </c>
    </row>
    <row r="76">
      <c r="A76" s="3" t="s">
        <v>3961</v>
      </c>
      <c r="B76" s="3" t="s">
        <v>3220</v>
      </c>
      <c r="C76" s="3" t="s">
        <v>1906</v>
      </c>
      <c r="D76" s="3" t="s">
        <v>3963</v>
      </c>
      <c r="E76" s="11" t="s">
        <v>1437</v>
      </c>
      <c r="F76" s="3">
        <v>3.0</v>
      </c>
      <c r="G76" s="3" t="s">
        <v>905</v>
      </c>
      <c r="H76" s="5" t="str">
        <f t="array" ref="H76">IFERROR(IF(INDEX(QUESTIONS!$D:$D,MATCH($B76,QUESTIONS!$A:$A,0))="BIET","BIET",IF(INDEX(QUESTIONS!$D:$D,MATCH($B76,QUESTIONS!$A:$A,0))="HIEU",IF($F76&gt;=3,"HIEU","BIET"),IF($F76=4,"VANDUNG","HIEU"))),"NEEDS_REVIEW")</f>
        <v>HIEU</v>
      </c>
      <c r="I76" s="5">
        <f>IFERROR(__xludf.DUMMYFUNCTION("MIN(5,IF($H76=""BIET"",1,IF($H76=""HIEU"",2,IF($H76=""VANDUNG"",3,2)))+IF(LEN($D76)&gt;180,1,0)+IF(REGEXMATCH(LOWER($D76),""sql|select|python|c\+\+|đoạn mã|thuật toán""),1,0))"),2.0)</f>
        <v>2</v>
      </c>
      <c r="J76" s="5" t="str">
        <f t="shared" si="3"/>
        <v>MATRIX_SPEC|YCCD|STATEMENT_DEMAND</v>
      </c>
    </row>
    <row r="77">
      <c r="A77" s="3" t="s">
        <v>3989</v>
      </c>
      <c r="B77" s="3" t="s">
        <v>3220</v>
      </c>
      <c r="C77" s="3" t="s">
        <v>1921</v>
      </c>
      <c r="D77" s="3" t="s">
        <v>3992</v>
      </c>
      <c r="E77" s="11" t="s">
        <v>1454</v>
      </c>
      <c r="F77" s="3">
        <v>4.0</v>
      </c>
      <c r="G77" s="3" t="s">
        <v>905</v>
      </c>
      <c r="H77" s="5" t="str">
        <f t="array" ref="H77">IFERROR(IF(INDEX(QUESTIONS!$D:$D,MATCH($B77,QUESTIONS!$A:$A,0))="BIET","BIET",IF(INDEX(QUESTIONS!$D:$D,MATCH($B77,QUESTIONS!$A:$A,0))="HIEU",IF($F77&gt;=3,"HIEU","BIET"),IF($F77=4,"VANDUNG","HIEU"))),"NEEDS_REVIEW")</f>
        <v>VANDUNG</v>
      </c>
      <c r="I77" s="5">
        <f>IFERROR(__xludf.DUMMYFUNCTION("MIN(5,IF($H77=""BIET"",1,IF($H77=""HIEU"",2,IF($H77=""VANDUNG"",3,2)))+IF(LEN($D77)&gt;180,1,0)+IF(REGEXMATCH(LOWER($D77),""sql|select|python|c\+\+|đoạn mã|thuật toán""),1,0))"),3.0)</f>
        <v>3</v>
      </c>
      <c r="J77" s="5" t="str">
        <f t="shared" si="3"/>
        <v>MATRIX_SPEC|YCCD|STATEMENT_DEMAND</v>
      </c>
    </row>
    <row r="78">
      <c r="A78" s="3" t="s">
        <v>4020</v>
      </c>
      <c r="B78" s="3" t="s">
        <v>3333</v>
      </c>
      <c r="C78" s="3" t="s">
        <v>1864</v>
      </c>
      <c r="D78" s="3" t="s">
        <v>4022</v>
      </c>
      <c r="E78" s="11" t="s">
        <v>1454</v>
      </c>
      <c r="F78" s="3">
        <v>1.0</v>
      </c>
      <c r="G78" s="3" t="s">
        <v>905</v>
      </c>
      <c r="H78" s="5" t="str">
        <f t="array" ref="H78">IFERROR(IF(INDEX(QUESTIONS!$D:$D,MATCH($B78,QUESTIONS!$A:$A,0))="BIET","BIET",IF(INDEX(QUESTIONS!$D:$D,MATCH($B78,QUESTIONS!$A:$A,0))="HIEU",IF($F78&gt;=3,"HIEU","BIET"),IF($F78=4,"VANDUNG","HIEU"))),"NEEDS_REVIEW")</f>
        <v>BIET</v>
      </c>
      <c r="I78" s="5">
        <f>IFERROR(__xludf.DUMMYFUNCTION("MIN(5,IF($H78=""BIET"",1,IF($H78=""HIEU"",2,IF($H78=""VANDUNG"",3,2)))+IF(LEN($D78)&gt;180,1,0)+IF(REGEXMATCH(LOWER($D78),""sql|select|python|c\+\+|đoạn mã|thuật toán""),1,0))"),1.0)</f>
        <v>1</v>
      </c>
      <c r="J78" s="5" t="str">
        <f t="shared" si="3"/>
        <v>MATRIX_SPEC|YCCD|STATEMENT_DEMAND</v>
      </c>
    </row>
    <row r="79">
      <c r="A79" s="3" t="s">
        <v>4053</v>
      </c>
      <c r="B79" s="3" t="s">
        <v>3333</v>
      </c>
      <c r="C79" s="3" t="s">
        <v>1886</v>
      </c>
      <c r="D79" s="3" t="s">
        <v>4056</v>
      </c>
      <c r="E79" s="11" t="s">
        <v>1437</v>
      </c>
      <c r="F79" s="3">
        <v>2.0</v>
      </c>
      <c r="G79" s="3" t="s">
        <v>905</v>
      </c>
      <c r="H79" s="5" t="str">
        <f t="array" ref="H79">IFERROR(IF(INDEX(QUESTIONS!$D:$D,MATCH($B79,QUESTIONS!$A:$A,0))="BIET","BIET",IF(INDEX(QUESTIONS!$D:$D,MATCH($B79,QUESTIONS!$A:$A,0))="HIEU",IF($F79&gt;=3,"HIEU","BIET"),IF($F79=4,"VANDUNG","HIEU"))),"NEEDS_REVIEW")</f>
        <v>BIET</v>
      </c>
      <c r="I79" s="5">
        <f>IFERROR(__xludf.DUMMYFUNCTION("MIN(5,IF($H79=""BIET"",1,IF($H79=""HIEU"",2,IF($H79=""VANDUNG"",3,2)))+IF(LEN($D79)&gt;180,1,0)+IF(REGEXMATCH(LOWER($D79),""sql|select|python|c\+\+|đoạn mã|thuật toán""),1,0))"),1.0)</f>
        <v>1</v>
      </c>
      <c r="J79" s="5" t="str">
        <f t="shared" si="3"/>
        <v>MATRIX_SPEC|YCCD|STATEMENT_DEMAND</v>
      </c>
    </row>
    <row r="80">
      <c r="A80" s="3" t="s">
        <v>4082</v>
      </c>
      <c r="B80" s="3" t="s">
        <v>3333</v>
      </c>
      <c r="C80" s="3" t="s">
        <v>1906</v>
      </c>
      <c r="D80" s="3" t="s">
        <v>4084</v>
      </c>
      <c r="E80" s="11" t="s">
        <v>1437</v>
      </c>
      <c r="F80" s="3">
        <v>3.0</v>
      </c>
      <c r="G80" s="3" t="s">
        <v>905</v>
      </c>
      <c r="H80" s="5" t="str">
        <f t="array" ref="H80">IFERROR(IF(INDEX(QUESTIONS!$D:$D,MATCH($B80,QUESTIONS!$A:$A,0))="BIET","BIET",IF(INDEX(QUESTIONS!$D:$D,MATCH($B80,QUESTIONS!$A:$A,0))="HIEU",IF($F80&gt;=3,"HIEU","BIET"),IF($F80=4,"VANDUNG","HIEU"))),"NEEDS_REVIEW")</f>
        <v>HIEU</v>
      </c>
      <c r="I80" s="5">
        <f>IFERROR(__xludf.DUMMYFUNCTION("MIN(5,IF($H80=""BIET"",1,IF($H80=""HIEU"",2,IF($H80=""VANDUNG"",3,2)))+IF(LEN($D80)&gt;180,1,0)+IF(REGEXMATCH(LOWER($D80),""sql|select|python|c\+\+|đoạn mã|thuật toán""),1,0))"),2.0)</f>
        <v>2</v>
      </c>
      <c r="J80" s="5" t="str">
        <f t="shared" si="3"/>
        <v>MATRIX_SPEC|YCCD|STATEMENT_DEMAND</v>
      </c>
    </row>
    <row r="81">
      <c r="A81" s="3" t="s">
        <v>4110</v>
      </c>
      <c r="B81" s="3" t="s">
        <v>3333</v>
      </c>
      <c r="C81" s="3" t="s">
        <v>1921</v>
      </c>
      <c r="D81" s="3" t="s">
        <v>4115</v>
      </c>
      <c r="E81" s="11" t="s">
        <v>1454</v>
      </c>
      <c r="F81" s="3">
        <v>4.0</v>
      </c>
      <c r="G81" s="3" t="s">
        <v>905</v>
      </c>
      <c r="H81" s="5" t="str">
        <f t="array" ref="H81">IFERROR(IF(INDEX(QUESTIONS!$D:$D,MATCH($B81,QUESTIONS!$A:$A,0))="BIET","BIET",IF(INDEX(QUESTIONS!$D:$D,MATCH($B81,QUESTIONS!$A:$A,0))="HIEU",IF($F81&gt;=3,"HIEU","BIET"),IF($F81=4,"VANDUNG","HIEU"))),"NEEDS_REVIEW")</f>
        <v>HIEU</v>
      </c>
      <c r="I81" s="5">
        <f>IFERROR(__xludf.DUMMYFUNCTION("MIN(5,IF($H81=""BIET"",1,IF($H81=""HIEU"",2,IF($H81=""VANDUNG"",3,2)))+IF(LEN($D81)&gt;180,1,0)+IF(REGEXMATCH(LOWER($D81),""sql|select|python|c\+\+|đoạn mã|thuật toán""),1,0))"),3.0)</f>
        <v>3</v>
      </c>
      <c r="J81" s="5" t="str">
        <f t="shared" si="3"/>
        <v>MATRIX_SPEC|YCCD|STATEMENT_DEMAND</v>
      </c>
    </row>
    <row r="82">
      <c r="A82" s="3" t="s">
        <v>4143</v>
      </c>
      <c r="B82" s="3" t="s">
        <v>3336</v>
      </c>
      <c r="C82" s="3" t="s">
        <v>1864</v>
      </c>
      <c r="D82" s="3" t="s">
        <v>4147</v>
      </c>
      <c r="E82" s="11" t="s">
        <v>1454</v>
      </c>
      <c r="F82" s="3">
        <v>1.0</v>
      </c>
      <c r="G82" s="3" t="s">
        <v>905</v>
      </c>
      <c r="H82" s="5" t="str">
        <f t="array" ref="H82">IFERROR(IF(INDEX(QUESTIONS!$D:$D,MATCH($B82,QUESTIONS!$A:$A,0))="BIET","BIET",IF(INDEX(QUESTIONS!$D:$D,MATCH($B82,QUESTIONS!$A:$A,0))="HIEU",IF($F82&gt;=3,"HIEU","BIET"),IF($F82=4,"VANDUNG","HIEU"))),"NEEDS_REVIEW")</f>
        <v>BIET</v>
      </c>
      <c r="I82" s="5">
        <f>IFERROR(__xludf.DUMMYFUNCTION("MIN(5,IF($H82=""BIET"",1,IF($H82=""HIEU"",2,IF($H82=""VANDUNG"",3,2)))+IF(LEN($D82)&gt;180,1,0)+IF(REGEXMATCH(LOWER($D82),""sql|select|python|c\+\+|đoạn mã|thuật toán""),1,0))"),1.0)</f>
        <v>1</v>
      </c>
      <c r="J82" s="5" t="str">
        <f t="shared" si="3"/>
        <v>MATRIX_SPEC|YCCD|STATEMENT_DEMAND</v>
      </c>
    </row>
    <row r="83">
      <c r="A83" s="3" t="s">
        <v>4175</v>
      </c>
      <c r="B83" s="3" t="s">
        <v>3336</v>
      </c>
      <c r="C83" s="3" t="s">
        <v>1886</v>
      </c>
      <c r="D83" s="3" t="s">
        <v>4178</v>
      </c>
      <c r="E83" s="11" t="s">
        <v>1437</v>
      </c>
      <c r="F83" s="3">
        <v>2.0</v>
      </c>
      <c r="G83" s="3" t="s">
        <v>905</v>
      </c>
      <c r="H83" s="5" t="str">
        <f t="array" ref="H83">IFERROR(IF(INDEX(QUESTIONS!$D:$D,MATCH($B83,QUESTIONS!$A:$A,0))="BIET","BIET",IF(INDEX(QUESTIONS!$D:$D,MATCH($B83,QUESTIONS!$A:$A,0))="HIEU",IF($F83&gt;=3,"HIEU","BIET"),IF($F83=4,"VANDUNG","HIEU"))),"NEEDS_REVIEW")</f>
        <v>BIET</v>
      </c>
      <c r="I83" s="5">
        <f>IFERROR(__xludf.DUMMYFUNCTION("MIN(5,IF($H83=""BIET"",1,IF($H83=""HIEU"",2,IF($H83=""VANDUNG"",3,2)))+IF(LEN($D83)&gt;180,1,0)+IF(REGEXMATCH(LOWER($D83),""sql|select|python|c\+\+|đoạn mã|thuật toán""),1,0))"),1.0)</f>
        <v>1</v>
      </c>
      <c r="J83" s="5" t="str">
        <f t="shared" si="3"/>
        <v>MATRIX_SPEC|YCCD|STATEMENT_DEMAND</v>
      </c>
    </row>
    <row r="84">
      <c r="A84" s="3" t="s">
        <v>4296</v>
      </c>
      <c r="B84" s="3" t="s">
        <v>3336</v>
      </c>
      <c r="C84" s="3" t="s">
        <v>1906</v>
      </c>
      <c r="D84" s="3" t="s">
        <v>4299</v>
      </c>
      <c r="E84" s="11" t="s">
        <v>1454</v>
      </c>
      <c r="F84" s="3">
        <v>3.0</v>
      </c>
      <c r="G84" s="3" t="s">
        <v>905</v>
      </c>
      <c r="H84" s="5" t="str">
        <f t="array" ref="H84">IFERROR(IF(INDEX(QUESTIONS!$D:$D,MATCH($B84,QUESTIONS!$A:$A,0))="BIET","BIET",IF(INDEX(QUESTIONS!$D:$D,MATCH($B84,QUESTIONS!$A:$A,0))="HIEU",IF($F84&gt;=3,"HIEU","BIET"),IF($F84=4,"VANDUNG","HIEU"))),"NEEDS_REVIEW")</f>
        <v>HIEU</v>
      </c>
      <c r="I84" s="5">
        <f>IFERROR(__xludf.DUMMYFUNCTION("MIN(5,IF($H84=""BIET"",1,IF($H84=""HIEU"",2,IF($H84=""VANDUNG"",3,2)))+IF(LEN($D84)&gt;180,1,0)+IF(REGEXMATCH(LOWER($D84),""sql|select|python|c\+\+|đoạn mã|thuật toán""),1,0))"),2.0)</f>
        <v>2</v>
      </c>
      <c r="J84" s="5" t="str">
        <f t="shared" si="3"/>
        <v>MATRIX_SPEC|YCCD|STATEMENT_DEMAND</v>
      </c>
    </row>
    <row r="85">
      <c r="A85" s="3" t="s">
        <v>4324</v>
      </c>
      <c r="B85" s="3" t="s">
        <v>3336</v>
      </c>
      <c r="C85" s="3" t="s">
        <v>1921</v>
      </c>
      <c r="D85" s="3" t="s">
        <v>4328</v>
      </c>
      <c r="E85" s="11" t="s">
        <v>1437</v>
      </c>
      <c r="F85" s="3">
        <v>4.0</v>
      </c>
      <c r="G85" s="3" t="s">
        <v>905</v>
      </c>
      <c r="H85" s="5" t="str">
        <f t="array" ref="H85">IFERROR(IF(INDEX(QUESTIONS!$D:$D,MATCH($B85,QUESTIONS!$A:$A,0))="BIET","BIET",IF(INDEX(QUESTIONS!$D:$D,MATCH($B85,QUESTIONS!$A:$A,0))="HIEU",IF($F85&gt;=3,"HIEU","BIET"),IF($F85=4,"VANDUNG","HIEU"))),"NEEDS_REVIEW")</f>
        <v>HIEU</v>
      </c>
      <c r="I85" s="5">
        <f>IFERROR(__xludf.DUMMYFUNCTION("MIN(5,IF($H85=""BIET"",1,IF($H85=""HIEU"",2,IF($H85=""VANDUNG"",3,2)))+IF(LEN($D85)&gt;180,1,0)+IF(REGEXMATCH(LOWER($D85),""sql|select|python|c\+\+|đoạn mã|thuật toán""),1,0))"),2.0)</f>
        <v>2</v>
      </c>
      <c r="J85" s="5" t="str">
        <f t="shared" si="3"/>
        <v>MATRIX_SPEC|YCCD|STATEMENT_DEMAND</v>
      </c>
    </row>
    <row r="86">
      <c r="A86" s="3" t="s">
        <v>4351</v>
      </c>
      <c r="B86" s="3" t="s">
        <v>3343</v>
      </c>
      <c r="C86" s="3" t="s">
        <v>1864</v>
      </c>
      <c r="D86" s="3" t="s">
        <v>4354</v>
      </c>
      <c r="E86" s="11" t="s">
        <v>1454</v>
      </c>
      <c r="F86" s="3">
        <v>1.0</v>
      </c>
      <c r="G86" s="3" t="s">
        <v>905</v>
      </c>
      <c r="H86" s="5" t="str">
        <f t="array" ref="H86">IFERROR(IF(INDEX(QUESTIONS!$D:$D,MATCH($B86,QUESTIONS!$A:$A,0))="BIET","BIET",IF(INDEX(QUESTIONS!$D:$D,MATCH($B86,QUESTIONS!$A:$A,0))="HIEU",IF($F86&gt;=3,"HIEU","BIET"),IF($F86=4,"VANDUNG","HIEU"))),"NEEDS_REVIEW")</f>
        <v>BIET</v>
      </c>
      <c r="I86" s="5">
        <f>IFERROR(__xludf.DUMMYFUNCTION("MIN(5,IF($H86=""BIET"",1,IF($H86=""HIEU"",2,IF($H86=""VANDUNG"",3,2)))+IF(LEN($D86)&gt;180,1,0)+IF(REGEXMATCH(LOWER($D86),""sql|select|python|c\+\+|đoạn mã|thuật toán""),1,0))"),1.0)</f>
        <v>1</v>
      </c>
      <c r="J86" s="5" t="str">
        <f t="shared" si="3"/>
        <v>MATRIX_SPEC|YCCD|STATEMENT_DEMAND</v>
      </c>
    </row>
    <row r="87">
      <c r="A87" s="3" t="s">
        <v>4379</v>
      </c>
      <c r="B87" s="3" t="s">
        <v>3343</v>
      </c>
      <c r="C87" s="3" t="s">
        <v>1886</v>
      </c>
      <c r="D87" s="3" t="s">
        <v>4380</v>
      </c>
      <c r="E87" s="11" t="s">
        <v>1437</v>
      </c>
      <c r="F87" s="3">
        <v>2.0</v>
      </c>
      <c r="G87" s="3" t="s">
        <v>905</v>
      </c>
      <c r="H87" s="5" t="str">
        <f t="array" ref="H87">IFERROR(IF(INDEX(QUESTIONS!$D:$D,MATCH($B87,QUESTIONS!$A:$A,0))="BIET","BIET",IF(INDEX(QUESTIONS!$D:$D,MATCH($B87,QUESTIONS!$A:$A,0))="HIEU",IF($F87&gt;=3,"HIEU","BIET"),IF($F87=4,"VANDUNG","HIEU"))),"NEEDS_REVIEW")</f>
        <v>BIET</v>
      </c>
      <c r="I87" s="5">
        <f>IFERROR(__xludf.DUMMYFUNCTION("MIN(5,IF($H87=""BIET"",1,IF($H87=""HIEU"",2,IF($H87=""VANDUNG"",3,2)))+IF(LEN($D87)&gt;180,1,0)+IF(REGEXMATCH(LOWER($D87),""sql|select|python|c\+\+|đoạn mã|thuật toán""),1,0))"),1.0)</f>
        <v>1</v>
      </c>
      <c r="J87" s="5" t="str">
        <f t="shared" si="3"/>
        <v>MATRIX_SPEC|YCCD|STATEMENT_DEMAND</v>
      </c>
    </row>
    <row r="88">
      <c r="A88" s="3" t="s">
        <v>4426</v>
      </c>
      <c r="B88" s="3" t="s">
        <v>3343</v>
      </c>
      <c r="C88" s="3" t="s">
        <v>1906</v>
      </c>
      <c r="D88" s="3" t="s">
        <v>4431</v>
      </c>
      <c r="E88" s="11" t="s">
        <v>1454</v>
      </c>
      <c r="F88" s="3">
        <v>3.0</v>
      </c>
      <c r="G88" s="3" t="s">
        <v>905</v>
      </c>
      <c r="H88" s="5" t="str">
        <f t="array" ref="H88">IFERROR(IF(INDEX(QUESTIONS!$D:$D,MATCH($B88,QUESTIONS!$A:$A,0))="BIET","BIET",IF(INDEX(QUESTIONS!$D:$D,MATCH($B88,QUESTIONS!$A:$A,0))="HIEU",IF($F88&gt;=3,"HIEU","BIET"),IF($F88=4,"VANDUNG","HIEU"))),"NEEDS_REVIEW")</f>
        <v>HIEU</v>
      </c>
      <c r="I88" s="5">
        <f>IFERROR(__xludf.DUMMYFUNCTION("MIN(5,IF($H88=""BIET"",1,IF($H88=""HIEU"",2,IF($H88=""VANDUNG"",3,2)))+IF(LEN($D88)&gt;180,1,0)+IF(REGEXMATCH(LOWER($D88),""sql|select|python|c\+\+|đoạn mã|thuật toán""),1,0))"),2.0)</f>
        <v>2</v>
      </c>
      <c r="J88" s="5" t="str">
        <f t="shared" si="3"/>
        <v>MATRIX_SPEC|YCCD|STATEMENT_DEMAND</v>
      </c>
    </row>
    <row r="89">
      <c r="A89" s="3" t="s">
        <v>4452</v>
      </c>
      <c r="B89" s="3" t="s">
        <v>3343</v>
      </c>
      <c r="C89" s="3" t="s">
        <v>1921</v>
      </c>
      <c r="D89" s="3" t="s">
        <v>4454</v>
      </c>
      <c r="E89" s="11" t="s">
        <v>1437</v>
      </c>
      <c r="F89" s="3">
        <v>4.0</v>
      </c>
      <c r="G89" s="3" t="s">
        <v>905</v>
      </c>
      <c r="H89" s="5" t="str">
        <f t="array" ref="H89">IFERROR(IF(INDEX(QUESTIONS!$D:$D,MATCH($B89,QUESTIONS!$A:$A,0))="BIET","BIET",IF(INDEX(QUESTIONS!$D:$D,MATCH($B89,QUESTIONS!$A:$A,0))="HIEU",IF($F89&gt;=3,"HIEU","BIET"),IF($F89=4,"VANDUNG","HIEU"))),"NEEDS_REVIEW")</f>
        <v>HIEU</v>
      </c>
      <c r="I89" s="5">
        <f>IFERROR(__xludf.DUMMYFUNCTION("MIN(5,IF($H89=""BIET"",1,IF($H89=""HIEU"",2,IF($H89=""VANDUNG"",3,2)))+IF(LEN($D89)&gt;180,1,0)+IF(REGEXMATCH(LOWER($D89),""sql|select|python|c\+\+|đoạn mã|thuật toán""),1,0))"),2.0)</f>
        <v>2</v>
      </c>
      <c r="J89" s="5" t="str">
        <f t="shared" si="3"/>
        <v>MATRIX_SPEC|YCCD|STATEMENT_DEMAND</v>
      </c>
    </row>
    <row r="90">
      <c r="A90" s="3" t="s">
        <v>4474</v>
      </c>
      <c r="B90" s="3" t="s">
        <v>3349</v>
      </c>
      <c r="C90" s="3" t="s">
        <v>1864</v>
      </c>
      <c r="D90" s="3" t="s">
        <v>4475</v>
      </c>
      <c r="E90" s="11" t="s">
        <v>1454</v>
      </c>
      <c r="F90" s="3">
        <v>1.0</v>
      </c>
      <c r="G90" s="3" t="s">
        <v>905</v>
      </c>
      <c r="H90" s="5" t="str">
        <f t="array" ref="H90">IFERROR(IF(INDEX(QUESTIONS!$D:$D,MATCH($B90,QUESTIONS!$A:$A,0))="BIET","BIET",IF(INDEX(QUESTIONS!$D:$D,MATCH($B90,QUESTIONS!$A:$A,0))="HIEU",IF($F90&gt;=3,"HIEU","BIET"),IF($F90=4,"VANDUNG","HIEU"))),"NEEDS_REVIEW")</f>
        <v>BIET</v>
      </c>
      <c r="I90" s="5">
        <f>IFERROR(__xludf.DUMMYFUNCTION("MIN(5,IF($H90=""BIET"",1,IF($H90=""HIEU"",2,IF($H90=""VANDUNG"",3,2)))+IF(LEN($D90)&gt;180,1,0)+IF(REGEXMATCH(LOWER($D90),""sql|select|python|c\+\+|đoạn mã|thuật toán""),1,0))"),2.0)</f>
        <v>2</v>
      </c>
      <c r="J90" s="5" t="str">
        <f t="shared" si="3"/>
        <v>MATRIX_SPEC|YCCD|STATEMENT_DEMAND</v>
      </c>
    </row>
    <row r="91">
      <c r="A91" s="3" t="s">
        <v>4487</v>
      </c>
      <c r="B91" s="3" t="s">
        <v>3349</v>
      </c>
      <c r="C91" s="3" t="s">
        <v>1886</v>
      </c>
      <c r="D91" s="3" t="s">
        <v>4488</v>
      </c>
      <c r="E91" s="11" t="s">
        <v>1437</v>
      </c>
      <c r="F91" s="3">
        <v>2.0</v>
      </c>
      <c r="G91" s="3" t="s">
        <v>905</v>
      </c>
      <c r="H91" s="5" t="str">
        <f t="array" ref="H91">IFERROR(IF(INDEX(QUESTIONS!$D:$D,MATCH($B91,QUESTIONS!$A:$A,0))="BIET","BIET",IF(INDEX(QUESTIONS!$D:$D,MATCH($B91,QUESTIONS!$A:$A,0))="HIEU",IF($F91&gt;=3,"HIEU","BIET"),IF($F91=4,"VANDUNG","HIEU"))),"NEEDS_REVIEW")</f>
        <v>BIET</v>
      </c>
      <c r="I91" s="5">
        <f>IFERROR(__xludf.DUMMYFUNCTION("MIN(5,IF($H91=""BIET"",1,IF($H91=""HIEU"",2,IF($H91=""VANDUNG"",3,2)))+IF(LEN($D91)&gt;180,1,0)+IF(REGEXMATCH(LOWER($D91),""sql|select|python|c\+\+|đoạn mã|thuật toán""),1,0))"),2.0)</f>
        <v>2</v>
      </c>
      <c r="J91" s="5" t="str">
        <f t="shared" si="3"/>
        <v>MATRIX_SPEC|YCCD|STATEMENT_DEMAND</v>
      </c>
    </row>
    <row r="92">
      <c r="A92" s="3" t="s">
        <v>4508</v>
      </c>
      <c r="B92" s="3" t="s">
        <v>3349</v>
      </c>
      <c r="C92" s="3" t="s">
        <v>1906</v>
      </c>
      <c r="D92" s="3" t="s">
        <v>4510</v>
      </c>
      <c r="E92" s="11" t="s">
        <v>1454</v>
      </c>
      <c r="F92" s="3">
        <v>3.0</v>
      </c>
      <c r="G92" s="3" t="s">
        <v>905</v>
      </c>
      <c r="H92" s="5" t="str">
        <f t="array" ref="H92">IFERROR(IF(INDEX(QUESTIONS!$D:$D,MATCH($B92,QUESTIONS!$A:$A,0))="BIET","BIET",IF(INDEX(QUESTIONS!$D:$D,MATCH($B92,QUESTIONS!$A:$A,0))="HIEU",IF($F92&gt;=3,"HIEU","BIET"),IF($F92=4,"VANDUNG","HIEU"))),"NEEDS_REVIEW")</f>
        <v>HIEU</v>
      </c>
      <c r="I92" s="5">
        <f>IFERROR(__xludf.DUMMYFUNCTION("MIN(5,IF($H92=""BIET"",1,IF($H92=""HIEU"",2,IF($H92=""VANDUNG"",3,2)))+IF(LEN($D92)&gt;180,1,0)+IF(REGEXMATCH(LOWER($D92),""sql|select|python|c\+\+|đoạn mã|thuật toán""),1,0))"),3.0)</f>
        <v>3</v>
      </c>
      <c r="J92" s="5" t="str">
        <f t="shared" si="3"/>
        <v>MATRIX_SPEC|YCCD|STATEMENT_DEMAND</v>
      </c>
    </row>
    <row r="93">
      <c r="A93" s="3" t="s">
        <v>4531</v>
      </c>
      <c r="B93" s="3" t="s">
        <v>3349</v>
      </c>
      <c r="C93" s="3" t="s">
        <v>1921</v>
      </c>
      <c r="D93" s="3" t="s">
        <v>4535</v>
      </c>
      <c r="E93" s="11" t="s">
        <v>1437</v>
      </c>
      <c r="F93" s="3">
        <v>4.0</v>
      </c>
      <c r="G93" s="3" t="s">
        <v>905</v>
      </c>
      <c r="H93" s="5" t="str">
        <f t="array" ref="H93">IFERROR(IF(INDEX(QUESTIONS!$D:$D,MATCH($B93,QUESTIONS!$A:$A,0))="BIET","BIET",IF(INDEX(QUESTIONS!$D:$D,MATCH($B93,QUESTIONS!$A:$A,0))="HIEU",IF($F93&gt;=3,"HIEU","BIET"),IF($F93=4,"VANDUNG","HIEU"))),"NEEDS_REVIEW")</f>
        <v>HIEU</v>
      </c>
      <c r="I93" s="5">
        <f>IFERROR(__xludf.DUMMYFUNCTION("MIN(5,IF($H93=""BIET"",1,IF($H93=""HIEU"",2,IF($H93=""VANDUNG"",3,2)))+IF(LEN($D93)&gt;180,1,0)+IF(REGEXMATCH(LOWER($D93),""sql|select|python|c\+\+|đoạn mã|thuật toán""),1,0))"),3.0)</f>
        <v>3</v>
      </c>
      <c r="J93" s="5" t="str">
        <f t="shared" si="3"/>
        <v>MATRIX_SPEC|YCCD|STATEMENT_DEMAND</v>
      </c>
    </row>
    <row r="94">
      <c r="A94" s="3" t="s">
        <v>4553</v>
      </c>
      <c r="B94" s="3" t="s">
        <v>3479</v>
      </c>
      <c r="C94" s="3" t="s">
        <v>1864</v>
      </c>
      <c r="D94" s="3" t="s">
        <v>4555</v>
      </c>
      <c r="E94" s="11" t="s">
        <v>1454</v>
      </c>
      <c r="F94" s="3">
        <v>1.0</v>
      </c>
      <c r="G94" s="3" t="s">
        <v>905</v>
      </c>
      <c r="H94" s="5" t="str">
        <f t="array" ref="H94">IFERROR(IF(INDEX(QUESTIONS!$D:$D,MATCH($B94,QUESTIONS!$A:$A,0))="BIET","BIET",IF(INDEX(QUESTIONS!$D:$D,MATCH($B94,QUESTIONS!$A:$A,0))="HIEU",IF($F94&gt;=3,"HIEU","BIET"),IF($F94=4,"VANDUNG","HIEU"))),"NEEDS_REVIEW")</f>
        <v>BIET</v>
      </c>
      <c r="I94" s="5">
        <f>IFERROR(__xludf.DUMMYFUNCTION("MIN(5,IF($H94=""BIET"",1,IF($H94=""HIEU"",2,IF($H94=""VANDUNG"",3,2)))+IF(LEN($D94)&gt;180,1,0)+IF(REGEXMATCH(LOWER($D94),""sql|select|python|c\+\+|đoạn mã|thuật toán""),1,0))"),1.0)</f>
        <v>1</v>
      </c>
      <c r="J94" s="5" t="str">
        <f t="shared" si="3"/>
        <v>MATRIX_SPEC|YCCD|STATEMENT_DEMAND</v>
      </c>
    </row>
    <row r="95">
      <c r="A95" s="3" t="s">
        <v>4571</v>
      </c>
      <c r="B95" s="3" t="s">
        <v>3479</v>
      </c>
      <c r="C95" s="3" t="s">
        <v>1886</v>
      </c>
      <c r="D95" s="3" t="s">
        <v>4572</v>
      </c>
      <c r="E95" s="11" t="s">
        <v>1437</v>
      </c>
      <c r="F95" s="3">
        <v>2.0</v>
      </c>
      <c r="G95" s="3" t="s">
        <v>905</v>
      </c>
      <c r="H95" s="5" t="str">
        <f t="array" ref="H95">IFERROR(IF(INDEX(QUESTIONS!$D:$D,MATCH($B95,QUESTIONS!$A:$A,0))="BIET","BIET",IF(INDEX(QUESTIONS!$D:$D,MATCH($B95,QUESTIONS!$A:$A,0))="HIEU",IF($F95&gt;=3,"HIEU","BIET"),IF($F95=4,"VANDUNG","HIEU"))),"NEEDS_REVIEW")</f>
        <v>BIET</v>
      </c>
      <c r="I95" s="5">
        <f>IFERROR(__xludf.DUMMYFUNCTION("MIN(5,IF($H95=""BIET"",1,IF($H95=""HIEU"",2,IF($H95=""VANDUNG"",3,2)))+IF(LEN($D95)&gt;180,1,0)+IF(REGEXMATCH(LOWER($D95),""sql|select|python|c\+\+|đoạn mã|thuật toán""),1,0))"),1.0)</f>
        <v>1</v>
      </c>
      <c r="J95" s="5" t="str">
        <f t="shared" si="3"/>
        <v>MATRIX_SPEC|YCCD|STATEMENT_DEMAND</v>
      </c>
    </row>
    <row r="96">
      <c r="A96" s="3" t="s">
        <v>4590</v>
      </c>
      <c r="B96" s="3" t="s">
        <v>3479</v>
      </c>
      <c r="C96" s="3" t="s">
        <v>1906</v>
      </c>
      <c r="D96" s="3" t="s">
        <v>4592</v>
      </c>
      <c r="E96" s="11" t="s">
        <v>1437</v>
      </c>
      <c r="F96" s="3">
        <v>3.0</v>
      </c>
      <c r="G96" s="3" t="s">
        <v>905</v>
      </c>
      <c r="H96" s="5" t="str">
        <f t="array" ref="H96">IFERROR(IF(INDEX(QUESTIONS!$D:$D,MATCH($B96,QUESTIONS!$A:$A,0))="BIET","BIET",IF(INDEX(QUESTIONS!$D:$D,MATCH($B96,QUESTIONS!$A:$A,0))="HIEU",IF($F96&gt;=3,"HIEU","BIET"),IF($F96=4,"VANDUNG","HIEU"))),"NEEDS_REVIEW")</f>
        <v>BIET</v>
      </c>
      <c r="I96" s="5">
        <f>IFERROR(__xludf.DUMMYFUNCTION("MIN(5,IF($H96=""BIET"",1,IF($H96=""HIEU"",2,IF($H96=""VANDUNG"",3,2)))+IF(LEN($D96)&gt;180,1,0)+IF(REGEXMATCH(LOWER($D96),""sql|select|python|c\+\+|đoạn mã|thuật toán""),1,0))"),1.0)</f>
        <v>1</v>
      </c>
      <c r="J96" s="5" t="str">
        <f t="shared" si="3"/>
        <v>MATRIX_SPEC|YCCD|STATEMENT_DEMAND</v>
      </c>
    </row>
    <row r="97">
      <c r="A97" s="3" t="s">
        <v>4612</v>
      </c>
      <c r="B97" s="3" t="s">
        <v>3479</v>
      </c>
      <c r="C97" s="3" t="s">
        <v>1921</v>
      </c>
      <c r="D97" s="3" t="s">
        <v>4613</v>
      </c>
      <c r="E97" s="11" t="s">
        <v>1437</v>
      </c>
      <c r="F97" s="3">
        <v>4.0</v>
      </c>
      <c r="G97" s="3" t="s">
        <v>905</v>
      </c>
      <c r="H97" s="5" t="str">
        <f t="array" ref="H97">IFERROR(IF(INDEX(QUESTIONS!$D:$D,MATCH($B97,QUESTIONS!$A:$A,0))="BIET","BIET",IF(INDEX(QUESTIONS!$D:$D,MATCH($B97,QUESTIONS!$A:$A,0))="HIEU",IF($F97&gt;=3,"HIEU","BIET"),IF($F97=4,"VANDUNG","HIEU"))),"NEEDS_REVIEW")</f>
        <v>BIET</v>
      </c>
      <c r="I97" s="5">
        <f>IFERROR(__xludf.DUMMYFUNCTION("MIN(5,IF($H97=""BIET"",1,IF($H97=""HIEU"",2,IF($H97=""VANDUNG"",3,2)))+IF(LEN($D97)&gt;180,1,0)+IF(REGEXMATCH(LOWER($D97),""sql|select|python|c\+\+|đoạn mã|thuật toán""),1,0))"),1.0)</f>
        <v>1</v>
      </c>
      <c r="J97" s="5" t="str">
        <f t="shared" si="3"/>
        <v>MATRIX_SPEC|YCCD|STATEMENT_DEMAND</v>
      </c>
    </row>
    <row r="98">
      <c r="A98" s="3" t="s">
        <v>4628</v>
      </c>
      <c r="B98" s="3" t="s">
        <v>3485</v>
      </c>
      <c r="C98" s="3" t="s">
        <v>1864</v>
      </c>
      <c r="D98" s="3" t="s">
        <v>4631</v>
      </c>
      <c r="E98" s="11" t="s">
        <v>1454</v>
      </c>
      <c r="F98" s="3">
        <v>1.0</v>
      </c>
      <c r="G98" s="3" t="s">
        <v>905</v>
      </c>
      <c r="H98" s="5" t="str">
        <f t="array" ref="H98">IFERROR(IF(INDEX(QUESTIONS!$D:$D,MATCH($B98,QUESTIONS!$A:$A,0))="BIET","BIET",IF(INDEX(QUESTIONS!$D:$D,MATCH($B98,QUESTIONS!$A:$A,0))="HIEU",IF($F98&gt;=3,"HIEU","BIET"),IF($F98=4,"VANDUNG","HIEU"))),"NEEDS_REVIEW")</f>
        <v>BIET</v>
      </c>
      <c r="I98" s="5">
        <f>IFERROR(__xludf.DUMMYFUNCTION("MIN(5,IF($H98=""BIET"",1,IF($H98=""HIEU"",2,IF($H98=""VANDUNG"",3,2)))+IF(LEN($D98)&gt;180,1,0)+IF(REGEXMATCH(LOWER($D98),""sql|select|python|c\+\+|đoạn mã|thuật toán""),1,0))"),1.0)</f>
        <v>1</v>
      </c>
      <c r="J98" s="5" t="str">
        <f t="shared" si="3"/>
        <v>MATRIX_SPEC|YCCD|STATEMENT_DEMAND</v>
      </c>
    </row>
    <row r="99">
      <c r="A99" s="3" t="s">
        <v>4648</v>
      </c>
      <c r="B99" s="3" t="s">
        <v>3485</v>
      </c>
      <c r="C99" s="3" t="s">
        <v>1886</v>
      </c>
      <c r="D99" s="3" t="s">
        <v>4650</v>
      </c>
      <c r="E99" s="11" t="s">
        <v>1454</v>
      </c>
      <c r="F99" s="3">
        <v>2.0</v>
      </c>
      <c r="G99" s="3" t="s">
        <v>905</v>
      </c>
      <c r="H99" s="5" t="str">
        <f t="array" ref="H99">IFERROR(IF(INDEX(QUESTIONS!$D:$D,MATCH($B99,QUESTIONS!$A:$A,0))="BIET","BIET",IF(INDEX(QUESTIONS!$D:$D,MATCH($B99,QUESTIONS!$A:$A,0))="HIEU",IF($F99&gt;=3,"HIEU","BIET"),IF($F99=4,"VANDUNG","HIEU"))),"NEEDS_REVIEW")</f>
        <v>BIET</v>
      </c>
      <c r="I99" s="5">
        <f>IFERROR(__xludf.DUMMYFUNCTION("MIN(5,IF($H99=""BIET"",1,IF($H99=""HIEU"",2,IF($H99=""VANDUNG"",3,2)))+IF(LEN($D99)&gt;180,1,0)+IF(REGEXMATCH(LOWER($D99),""sql|select|python|c\+\+|đoạn mã|thuật toán""),1,0))"),1.0)</f>
        <v>1</v>
      </c>
      <c r="J99" s="5" t="str">
        <f t="shared" si="3"/>
        <v>MATRIX_SPEC|YCCD|STATEMENT_DEMAND</v>
      </c>
    </row>
    <row r="100">
      <c r="A100" s="3" t="s">
        <v>4672</v>
      </c>
      <c r="B100" s="3" t="s">
        <v>3485</v>
      </c>
      <c r="C100" s="3" t="s">
        <v>1906</v>
      </c>
      <c r="D100" s="3" t="s">
        <v>4674</v>
      </c>
      <c r="E100" s="11" t="s">
        <v>1437</v>
      </c>
      <c r="F100" s="3">
        <v>3.0</v>
      </c>
      <c r="G100" s="3" t="s">
        <v>905</v>
      </c>
      <c r="H100" s="5" t="str">
        <f t="array" ref="H100">IFERROR(IF(INDEX(QUESTIONS!$D:$D,MATCH($B100,QUESTIONS!$A:$A,0))="BIET","BIET",IF(INDEX(QUESTIONS!$D:$D,MATCH($B100,QUESTIONS!$A:$A,0))="HIEU",IF($F100&gt;=3,"HIEU","BIET"),IF($F100=4,"VANDUNG","HIEU"))),"NEEDS_REVIEW")</f>
        <v>HIEU</v>
      </c>
      <c r="I100" s="5">
        <f>IFERROR(__xludf.DUMMYFUNCTION("MIN(5,IF($H100=""BIET"",1,IF($H100=""HIEU"",2,IF($H100=""VANDUNG"",3,2)))+IF(LEN($D100)&gt;180,1,0)+IF(REGEXMATCH(LOWER($D100),""sql|select|python|c\+\+|đoạn mã|thuật toán""),1,0))"),2.0)</f>
        <v>2</v>
      </c>
      <c r="J100" s="5" t="str">
        <f t="shared" si="3"/>
        <v>MATRIX_SPEC|YCCD|STATEMENT_DEMAND</v>
      </c>
    </row>
    <row r="101">
      <c r="A101" s="3" t="s">
        <v>4700</v>
      </c>
      <c r="B101" s="3" t="s">
        <v>3485</v>
      </c>
      <c r="C101" s="3" t="s">
        <v>1921</v>
      </c>
      <c r="D101" s="3" t="s">
        <v>4703</v>
      </c>
      <c r="E101" s="11" t="s">
        <v>1437</v>
      </c>
      <c r="F101" s="3">
        <v>4.0</v>
      </c>
      <c r="G101" s="3" t="s">
        <v>905</v>
      </c>
      <c r="H101" s="5" t="str">
        <f t="array" ref="H101">IFERROR(IF(INDEX(QUESTIONS!$D:$D,MATCH($B101,QUESTIONS!$A:$A,0))="BIET","BIET",IF(INDEX(QUESTIONS!$D:$D,MATCH($B101,QUESTIONS!$A:$A,0))="HIEU",IF($F101&gt;=3,"HIEU","BIET"),IF($F101=4,"VANDUNG","HIEU"))),"NEEDS_REVIEW")</f>
        <v>HIEU</v>
      </c>
      <c r="I101" s="5">
        <f>IFERROR(__xludf.DUMMYFUNCTION("MIN(5,IF($H101=""BIET"",1,IF($H101=""HIEU"",2,IF($H101=""VANDUNG"",3,2)))+IF(LEN($D101)&gt;180,1,0)+IF(REGEXMATCH(LOWER($D101),""sql|select|python|c\+\+|đoạn mã|thuật toán""),1,0))"),2.0)</f>
        <v>2</v>
      </c>
      <c r="J101" s="5" t="str">
        <f t="shared" si="3"/>
        <v>MATRIX_SPEC|YCCD|STATEMENT_DEMAND</v>
      </c>
    </row>
    <row r="102">
      <c r="A102" s="3" t="s">
        <v>4726</v>
      </c>
      <c r="B102" s="3" t="s">
        <v>3493</v>
      </c>
      <c r="C102" s="3" t="s">
        <v>1864</v>
      </c>
      <c r="D102" s="3" t="s">
        <v>4727</v>
      </c>
      <c r="E102" s="11" t="s">
        <v>1454</v>
      </c>
      <c r="F102" s="3">
        <v>1.0</v>
      </c>
      <c r="G102" s="3" t="s">
        <v>905</v>
      </c>
      <c r="H102" s="5" t="str">
        <f t="array" ref="H102">IFERROR(IF(INDEX(QUESTIONS!$D:$D,MATCH($B102,QUESTIONS!$A:$A,0))="BIET","BIET",IF(INDEX(QUESTIONS!$D:$D,MATCH($B102,QUESTIONS!$A:$A,0))="HIEU",IF($F102&gt;=3,"HIEU","BIET"),IF($F102=4,"VANDUNG","HIEU"))),"NEEDS_REVIEW")</f>
        <v>BIET</v>
      </c>
      <c r="I102" s="5">
        <f>IFERROR(__xludf.DUMMYFUNCTION("MIN(5,IF($H102=""BIET"",1,IF($H102=""HIEU"",2,IF($H102=""VANDUNG"",3,2)))+IF(LEN($D102)&gt;180,1,0)+IF(REGEXMATCH(LOWER($D102),""sql|select|python|c\+\+|đoạn mã|thuật toán""),1,0))"),2.0)</f>
        <v>2</v>
      </c>
      <c r="J102" s="5" t="str">
        <f t="shared" si="3"/>
        <v>MATRIX_SPEC|YCCD|STATEMENT_DEMAND</v>
      </c>
    </row>
    <row r="103">
      <c r="A103" s="3" t="s">
        <v>4746</v>
      </c>
      <c r="B103" s="3" t="s">
        <v>3493</v>
      </c>
      <c r="C103" s="3" t="s">
        <v>1886</v>
      </c>
      <c r="D103" s="3" t="s">
        <v>4748</v>
      </c>
      <c r="E103" s="11" t="s">
        <v>1437</v>
      </c>
      <c r="F103" s="3">
        <v>2.0</v>
      </c>
      <c r="G103" s="3" t="s">
        <v>905</v>
      </c>
      <c r="H103" s="5" t="str">
        <f t="array" ref="H103">IFERROR(IF(INDEX(QUESTIONS!$D:$D,MATCH($B103,QUESTIONS!$A:$A,0))="BIET","BIET",IF(INDEX(QUESTIONS!$D:$D,MATCH($B103,QUESTIONS!$A:$A,0))="HIEU",IF($F103&gt;=3,"HIEU","BIET"),IF($F103=4,"VANDUNG","HIEU"))),"NEEDS_REVIEW")</f>
        <v>BIET</v>
      </c>
      <c r="I103" s="5">
        <f>IFERROR(__xludf.DUMMYFUNCTION("MIN(5,IF($H103=""BIET"",1,IF($H103=""HIEU"",2,IF($H103=""VANDUNG"",3,2)))+IF(LEN($D103)&gt;180,1,0)+IF(REGEXMATCH(LOWER($D103),""sql|select|python|c\+\+|đoạn mã|thuật toán""),1,0))"),2.0)</f>
        <v>2</v>
      </c>
      <c r="J103" s="5" t="str">
        <f t="shared" si="3"/>
        <v>MATRIX_SPEC|YCCD|STATEMENT_DEMAND</v>
      </c>
    </row>
    <row r="104">
      <c r="A104" s="3" t="s">
        <v>4764</v>
      </c>
      <c r="B104" s="3" t="s">
        <v>3493</v>
      </c>
      <c r="C104" s="3" t="s">
        <v>1906</v>
      </c>
      <c r="D104" s="3" t="s">
        <v>4766</v>
      </c>
      <c r="E104" s="11" t="s">
        <v>1454</v>
      </c>
      <c r="F104" s="3">
        <v>3.0</v>
      </c>
      <c r="G104" s="3" t="s">
        <v>905</v>
      </c>
      <c r="H104" s="5" t="str">
        <f t="array" ref="H104">IFERROR(IF(INDEX(QUESTIONS!$D:$D,MATCH($B104,QUESTIONS!$A:$A,0))="BIET","BIET",IF(INDEX(QUESTIONS!$D:$D,MATCH($B104,QUESTIONS!$A:$A,0))="HIEU",IF($F104&gt;=3,"HIEU","BIET"),IF($F104=4,"VANDUNG","HIEU"))),"NEEDS_REVIEW")</f>
        <v>HIEU</v>
      </c>
      <c r="I104" s="5">
        <f>IFERROR(__xludf.DUMMYFUNCTION("MIN(5,IF($H104=""BIET"",1,IF($H104=""HIEU"",2,IF($H104=""VANDUNG"",3,2)))+IF(LEN($D104)&gt;180,1,0)+IF(REGEXMATCH(LOWER($D104),""sql|select|python|c\+\+|đoạn mã|thuật toán""),1,0))"),3.0)</f>
        <v>3</v>
      </c>
      <c r="J104" s="5" t="str">
        <f t="shared" si="3"/>
        <v>MATRIX_SPEC|YCCD|STATEMENT_DEMAND</v>
      </c>
    </row>
    <row r="105">
      <c r="A105" s="3" t="s">
        <v>4787</v>
      </c>
      <c r="B105" s="3" t="s">
        <v>3493</v>
      </c>
      <c r="C105" s="3" t="s">
        <v>1921</v>
      </c>
      <c r="D105" s="3" t="s">
        <v>4789</v>
      </c>
      <c r="E105" s="11" t="s">
        <v>1454</v>
      </c>
      <c r="F105" s="3">
        <v>4.0</v>
      </c>
      <c r="G105" s="3" t="s">
        <v>905</v>
      </c>
      <c r="H105" s="5" t="str">
        <f t="array" ref="H105">IFERROR(IF(INDEX(QUESTIONS!$D:$D,MATCH($B105,QUESTIONS!$A:$A,0))="BIET","BIET",IF(INDEX(QUESTIONS!$D:$D,MATCH($B105,QUESTIONS!$A:$A,0))="HIEU",IF($F105&gt;=3,"HIEU","BIET"),IF($F105=4,"VANDUNG","HIEU"))),"NEEDS_REVIEW")</f>
        <v>HIEU</v>
      </c>
      <c r="I105" s="5">
        <f>IFERROR(__xludf.DUMMYFUNCTION("MIN(5,IF($H105=""BIET"",1,IF($H105=""HIEU"",2,IF($H105=""VANDUNG"",3,2)))+IF(LEN($D105)&gt;180,1,0)+IF(REGEXMATCH(LOWER($D105),""sql|select|python|c\+\+|đoạn mã|thuật toán""),1,0))"),3.0)</f>
        <v>3</v>
      </c>
      <c r="J105" s="5" t="str">
        <f t="shared" si="3"/>
        <v>MATRIX_SPEC|YCCD|STATEMENT_DEMAND</v>
      </c>
    </row>
    <row r="106">
      <c r="A106" s="3" t="s">
        <v>4800</v>
      </c>
      <c r="B106" s="3" t="s">
        <v>3574</v>
      </c>
      <c r="C106" s="3" t="s">
        <v>1864</v>
      </c>
      <c r="D106" s="3" t="s">
        <v>4801</v>
      </c>
      <c r="E106" s="11" t="s">
        <v>1437</v>
      </c>
      <c r="F106" s="3">
        <v>1.0</v>
      </c>
      <c r="G106" s="3" t="s">
        <v>905</v>
      </c>
      <c r="H106" s="5" t="str">
        <f t="array" ref="H106">IFERROR(IF(INDEX(QUESTIONS!$D:$D,MATCH($B106,QUESTIONS!$A:$A,0))="BIET","BIET",IF(INDEX(QUESTIONS!$D:$D,MATCH($B106,QUESTIONS!$A:$A,0))="HIEU",IF($F106&gt;=3,"HIEU","BIET"),IF($F106=4,"VANDUNG","HIEU"))),"NEEDS_REVIEW")</f>
        <v>BIET</v>
      </c>
      <c r="I106" s="5">
        <f>IFERROR(__xludf.DUMMYFUNCTION("MIN(5,IF($H106=""BIET"",1,IF($H106=""HIEU"",2,IF($H106=""VANDUNG"",3,2)))+IF(LEN($D106)&gt;180,1,0)+IF(REGEXMATCH(LOWER($D106),""sql|select|python|c\+\+|đoạn mã|thuật toán""),1,0))"),1.0)</f>
        <v>1</v>
      </c>
      <c r="J106" s="5" t="str">
        <f t="shared" si="3"/>
        <v>MATRIX_SPEC|YCCD|STATEMENT_DEMAND</v>
      </c>
    </row>
    <row r="107">
      <c r="A107" s="3" t="s">
        <v>4823</v>
      </c>
      <c r="B107" s="3" t="s">
        <v>3574</v>
      </c>
      <c r="C107" s="3" t="s">
        <v>1886</v>
      </c>
      <c r="D107" s="3" t="s">
        <v>4824</v>
      </c>
      <c r="E107" s="11" t="s">
        <v>1454</v>
      </c>
      <c r="F107" s="3">
        <v>2.0</v>
      </c>
      <c r="G107" s="3" t="s">
        <v>905</v>
      </c>
      <c r="H107" s="5" t="str">
        <f t="array" ref="H107">IFERROR(IF(INDEX(QUESTIONS!$D:$D,MATCH($B107,QUESTIONS!$A:$A,0))="BIET","BIET",IF(INDEX(QUESTIONS!$D:$D,MATCH($B107,QUESTIONS!$A:$A,0))="HIEU",IF($F107&gt;=3,"HIEU","BIET"),IF($F107=4,"VANDUNG","HIEU"))),"NEEDS_REVIEW")</f>
        <v>BIET</v>
      </c>
      <c r="I107" s="5">
        <f>IFERROR(__xludf.DUMMYFUNCTION("MIN(5,IF($H107=""BIET"",1,IF($H107=""HIEU"",2,IF($H107=""VANDUNG"",3,2)))+IF(LEN($D107)&gt;180,1,0)+IF(REGEXMATCH(LOWER($D107),""sql|select|python|c\+\+|đoạn mã|thuật toán""),1,0))"),1.0)</f>
        <v>1</v>
      </c>
      <c r="J107" s="5" t="str">
        <f t="shared" si="3"/>
        <v>MATRIX_SPEC|YCCD|STATEMENT_DEMAND</v>
      </c>
    </row>
    <row r="108">
      <c r="A108" s="3" t="s">
        <v>4845</v>
      </c>
      <c r="B108" s="3" t="s">
        <v>3574</v>
      </c>
      <c r="C108" s="3" t="s">
        <v>1906</v>
      </c>
      <c r="D108" s="3" t="s">
        <v>4846</v>
      </c>
      <c r="E108" s="11" t="s">
        <v>1437</v>
      </c>
      <c r="F108" s="3">
        <v>3.0</v>
      </c>
      <c r="G108" s="3" t="s">
        <v>905</v>
      </c>
      <c r="H108" s="5" t="str">
        <f t="array" ref="H108">IFERROR(IF(INDEX(QUESTIONS!$D:$D,MATCH($B108,QUESTIONS!$A:$A,0))="BIET","BIET",IF(INDEX(QUESTIONS!$D:$D,MATCH($B108,QUESTIONS!$A:$A,0))="HIEU",IF($F108&gt;=3,"HIEU","BIET"),IF($F108=4,"VANDUNG","HIEU"))),"NEEDS_REVIEW")</f>
        <v>HIEU</v>
      </c>
      <c r="I108" s="5">
        <f>IFERROR(__xludf.DUMMYFUNCTION("MIN(5,IF($H108=""BIET"",1,IF($H108=""HIEU"",2,IF($H108=""VANDUNG"",3,2)))+IF(LEN($D108)&gt;180,1,0)+IF(REGEXMATCH(LOWER($D108),""sql|select|python|c\+\+|đoạn mã|thuật toán""),1,0))"),2.0)</f>
        <v>2</v>
      </c>
      <c r="J108" s="5" t="str">
        <f t="shared" si="3"/>
        <v>MATRIX_SPEC|YCCD|STATEMENT_DEMAND</v>
      </c>
    </row>
    <row r="109">
      <c r="A109" s="3" t="s">
        <v>4869</v>
      </c>
      <c r="B109" s="3" t="s">
        <v>3574</v>
      </c>
      <c r="C109" s="3" t="s">
        <v>1921</v>
      </c>
      <c r="D109" s="3" t="s">
        <v>4871</v>
      </c>
      <c r="E109" s="11" t="s">
        <v>1437</v>
      </c>
      <c r="F109" s="3">
        <v>4.0</v>
      </c>
      <c r="G109" s="3" t="s">
        <v>905</v>
      </c>
      <c r="H109" s="5" t="str">
        <f t="array" ref="H109">IFERROR(IF(INDEX(QUESTIONS!$D:$D,MATCH($B109,QUESTIONS!$A:$A,0))="BIET","BIET",IF(INDEX(QUESTIONS!$D:$D,MATCH($B109,QUESTIONS!$A:$A,0))="HIEU",IF($F109&gt;=3,"HIEU","BIET"),IF($F109=4,"VANDUNG","HIEU"))),"NEEDS_REVIEW")</f>
        <v>HIEU</v>
      </c>
      <c r="I109" s="5">
        <f>IFERROR(__xludf.DUMMYFUNCTION("MIN(5,IF($H109=""BIET"",1,IF($H109=""HIEU"",2,IF($H109=""VANDUNG"",3,2)))+IF(LEN($D109)&gt;180,1,0)+IF(REGEXMATCH(LOWER($D109),""sql|select|python|c\+\+|đoạn mã|thuật toán""),1,0))"),2.0)</f>
        <v>2</v>
      </c>
      <c r="J109" s="5" t="str">
        <f t="shared" si="3"/>
        <v>MATRIX_SPEC|YCCD|STATEMENT_DEMAND</v>
      </c>
    </row>
    <row r="110">
      <c r="A110" s="3" t="s">
        <v>4896</v>
      </c>
      <c r="B110" s="3" t="s">
        <v>3578</v>
      </c>
      <c r="C110" s="3" t="s">
        <v>1864</v>
      </c>
      <c r="D110" s="13" t="s">
        <v>4900</v>
      </c>
      <c r="E110" s="11" t="s">
        <v>1437</v>
      </c>
      <c r="F110" s="3">
        <v>1.0</v>
      </c>
      <c r="G110" s="3" t="s">
        <v>905</v>
      </c>
      <c r="H110" s="5" t="str">
        <f t="array" ref="H110">IFERROR(IF(INDEX(QUESTIONS!$D:$D,MATCH($B110,QUESTIONS!$A:$A,0))="BIET","BIET",IF(INDEX(QUESTIONS!$D:$D,MATCH($B110,QUESTIONS!$A:$A,0))="HIEU",IF($F110&gt;=3,"HIEU","BIET"),IF($F110=4,"VANDUNG","HIEU"))),"NEEDS_REVIEW")</f>
        <v>BIET</v>
      </c>
      <c r="I110" s="5">
        <f>IFERROR(__xludf.DUMMYFUNCTION("MIN(5,IF($H110=""BIET"",1,IF($H110=""HIEU"",2,IF($H110=""VANDUNG"",3,2)))+IF(LEN($D110)&gt;180,1,0)+IF(REGEXMATCH(LOWER($D110),""sql|select|python|c\+\+|đoạn mã|thuật toán""),1,0))"),1.0)</f>
        <v>1</v>
      </c>
      <c r="J110" s="5" t="str">
        <f t="shared" si="3"/>
        <v>MATRIX_SPEC|YCCD|STATEMENT_DEMAND</v>
      </c>
    </row>
    <row r="111">
      <c r="A111" s="3" t="s">
        <v>4921</v>
      </c>
      <c r="B111" s="3" t="s">
        <v>3578</v>
      </c>
      <c r="C111" s="3" t="s">
        <v>1886</v>
      </c>
      <c r="D111" s="13" t="s">
        <v>4925</v>
      </c>
      <c r="E111" s="11" t="s">
        <v>1437</v>
      </c>
      <c r="F111" s="3">
        <v>2.0</v>
      </c>
      <c r="G111" s="3" t="s">
        <v>905</v>
      </c>
      <c r="H111" s="5" t="str">
        <f t="array" ref="H111">IFERROR(IF(INDEX(QUESTIONS!$D:$D,MATCH($B111,QUESTIONS!$A:$A,0))="BIET","BIET",IF(INDEX(QUESTIONS!$D:$D,MATCH($B111,QUESTIONS!$A:$A,0))="HIEU",IF($F111&gt;=3,"HIEU","BIET"),IF($F111=4,"VANDUNG","HIEU"))),"NEEDS_REVIEW")</f>
        <v>BIET</v>
      </c>
      <c r="I111" s="5">
        <f>IFERROR(__xludf.DUMMYFUNCTION("MIN(5,IF($H111=""BIET"",1,IF($H111=""HIEU"",2,IF($H111=""VANDUNG"",3,2)))+IF(LEN($D111)&gt;180,1,0)+IF(REGEXMATCH(LOWER($D111),""sql|select|python|c\+\+|đoạn mã|thuật toán""),1,0))"),1.0)</f>
        <v>1</v>
      </c>
      <c r="J111" s="5" t="str">
        <f t="shared" si="3"/>
        <v>MATRIX_SPEC|YCCD|STATEMENT_DEMAND</v>
      </c>
    </row>
    <row r="112">
      <c r="A112" s="3" t="s">
        <v>4948</v>
      </c>
      <c r="B112" s="3" t="s">
        <v>3578</v>
      </c>
      <c r="C112" s="3" t="s">
        <v>1906</v>
      </c>
      <c r="D112" s="3" t="s">
        <v>4950</v>
      </c>
      <c r="E112" s="11" t="s">
        <v>1454</v>
      </c>
      <c r="F112" s="3">
        <v>3.0</v>
      </c>
      <c r="G112" s="3" t="s">
        <v>905</v>
      </c>
      <c r="H112" s="5" t="str">
        <f t="array" ref="H112">IFERROR(IF(INDEX(QUESTIONS!$D:$D,MATCH($B112,QUESTIONS!$A:$A,0))="BIET","BIET",IF(INDEX(QUESTIONS!$D:$D,MATCH($B112,QUESTIONS!$A:$A,0))="HIEU",IF($F112&gt;=3,"HIEU","BIET"),IF($F112=4,"VANDUNG","HIEU"))),"NEEDS_REVIEW")</f>
        <v>HIEU</v>
      </c>
      <c r="I112" s="5">
        <f>IFERROR(__xludf.DUMMYFUNCTION("MIN(5,IF($H112=""BIET"",1,IF($H112=""HIEU"",2,IF($H112=""VANDUNG"",3,2)))+IF(LEN($D112)&gt;180,1,0)+IF(REGEXMATCH(LOWER($D112),""sql|select|python|c\+\+|đoạn mã|thuật toán""),1,0))"),2.0)</f>
        <v>2</v>
      </c>
      <c r="J112" s="5" t="str">
        <f t="shared" si="3"/>
        <v>MATRIX_SPEC|YCCD|STATEMENT_DEMAND</v>
      </c>
    </row>
    <row r="113">
      <c r="A113" s="3" t="s">
        <v>4972</v>
      </c>
      <c r="B113" s="3" t="s">
        <v>3578</v>
      </c>
      <c r="C113" s="3" t="s">
        <v>1921</v>
      </c>
      <c r="D113" s="3" t="s">
        <v>4974</v>
      </c>
      <c r="E113" s="11" t="s">
        <v>1454</v>
      </c>
      <c r="F113" s="3">
        <v>4.0</v>
      </c>
      <c r="G113" s="3" t="s">
        <v>905</v>
      </c>
      <c r="H113" s="5" t="str">
        <f t="array" ref="H113">IFERROR(IF(INDEX(QUESTIONS!$D:$D,MATCH($B113,QUESTIONS!$A:$A,0))="BIET","BIET",IF(INDEX(QUESTIONS!$D:$D,MATCH($B113,QUESTIONS!$A:$A,0))="HIEU",IF($F113&gt;=3,"HIEU","BIET"),IF($F113=4,"VANDUNG","HIEU"))),"NEEDS_REVIEW")</f>
        <v>HIEU</v>
      </c>
      <c r="I113" s="5">
        <f>IFERROR(__xludf.DUMMYFUNCTION("MIN(5,IF($H113=""BIET"",1,IF($H113=""HIEU"",2,IF($H113=""VANDUNG"",3,2)))+IF(LEN($D113)&gt;180,1,0)+IF(REGEXMATCH(LOWER($D113),""sql|select|python|c\+\+|đoạn mã|thuật toán""),1,0))"),2.0)</f>
        <v>2</v>
      </c>
      <c r="J113" s="5" t="str">
        <f t="shared" si="3"/>
        <v>MATRIX_SPEC|YCCD|STATEMENT_DEMAND</v>
      </c>
    </row>
    <row r="114">
      <c r="A114" s="3" t="s">
        <v>4985</v>
      </c>
      <c r="B114" s="3" t="s">
        <v>3583</v>
      </c>
      <c r="C114" s="3" t="s">
        <v>1864</v>
      </c>
      <c r="D114" s="3" t="s">
        <v>4986</v>
      </c>
      <c r="E114" s="11" t="s">
        <v>1437</v>
      </c>
      <c r="F114" s="3">
        <v>1.0</v>
      </c>
      <c r="G114" s="3" t="s">
        <v>905</v>
      </c>
      <c r="H114" s="5" t="str">
        <f t="array" ref="H114">IFERROR(IF(INDEX(QUESTIONS!$D:$D,MATCH($B114,QUESTIONS!$A:$A,0))="BIET","BIET",IF(INDEX(QUESTIONS!$D:$D,MATCH($B114,QUESTIONS!$A:$A,0))="HIEU",IF($F114&gt;=3,"HIEU","BIET"),IF($F114=4,"VANDUNG","HIEU"))),"NEEDS_REVIEW")</f>
        <v>BIET</v>
      </c>
      <c r="I114" s="5">
        <f>IFERROR(__xludf.DUMMYFUNCTION("MIN(5,IF($H114=""BIET"",1,IF($H114=""HIEU"",2,IF($H114=""VANDUNG"",3,2)))+IF(LEN($D114)&gt;180,1,0)+IF(REGEXMATCH(LOWER($D114),""sql|select|python|c\+\+|đoạn mã|thuật toán""),1,0))"),1.0)</f>
        <v>1</v>
      </c>
      <c r="J114" s="5" t="str">
        <f t="shared" si="3"/>
        <v>MATRIX_SPEC|YCCD|STATEMENT_DEMAND</v>
      </c>
    </row>
    <row r="115">
      <c r="A115" s="3" t="s">
        <v>4998</v>
      </c>
      <c r="B115" s="3" t="s">
        <v>3583</v>
      </c>
      <c r="C115" s="3" t="s">
        <v>1886</v>
      </c>
      <c r="D115" s="3" t="s">
        <v>4999</v>
      </c>
      <c r="E115" s="11" t="s">
        <v>1437</v>
      </c>
      <c r="F115" s="3">
        <v>2.0</v>
      </c>
      <c r="G115" s="3" t="s">
        <v>905</v>
      </c>
      <c r="H115" s="5" t="str">
        <f t="array" ref="H115">IFERROR(IF(INDEX(QUESTIONS!$D:$D,MATCH($B115,QUESTIONS!$A:$A,0))="BIET","BIET",IF(INDEX(QUESTIONS!$D:$D,MATCH($B115,QUESTIONS!$A:$A,0))="HIEU",IF($F115&gt;=3,"HIEU","BIET"),IF($F115=4,"VANDUNG","HIEU"))),"NEEDS_REVIEW")</f>
        <v>BIET</v>
      </c>
      <c r="I115" s="5">
        <f>IFERROR(__xludf.DUMMYFUNCTION("MIN(5,IF($H115=""BIET"",1,IF($H115=""HIEU"",2,IF($H115=""VANDUNG"",3,2)))+IF(LEN($D115)&gt;180,1,0)+IF(REGEXMATCH(LOWER($D115),""sql|select|python|c\+\+|đoạn mã|thuật toán""),1,0))"),1.0)</f>
        <v>1</v>
      </c>
      <c r="J115" s="5" t="str">
        <f t="shared" si="3"/>
        <v>MATRIX_SPEC|YCCD|STATEMENT_DEMAND</v>
      </c>
    </row>
    <row r="116">
      <c r="A116" s="3" t="s">
        <v>5008</v>
      </c>
      <c r="B116" s="3" t="s">
        <v>3583</v>
      </c>
      <c r="C116" s="3" t="s">
        <v>1906</v>
      </c>
      <c r="D116" s="3" t="s">
        <v>5010</v>
      </c>
      <c r="E116" s="11" t="s">
        <v>1454</v>
      </c>
      <c r="F116" s="3">
        <v>3.0</v>
      </c>
      <c r="G116" s="3" t="s">
        <v>905</v>
      </c>
      <c r="H116" s="5" t="str">
        <f t="array" ref="H116">IFERROR(IF(INDEX(QUESTIONS!$D:$D,MATCH($B116,QUESTIONS!$A:$A,0))="BIET","BIET",IF(INDEX(QUESTIONS!$D:$D,MATCH($B116,QUESTIONS!$A:$A,0))="HIEU",IF($F116&gt;=3,"HIEU","BIET"),IF($F116=4,"VANDUNG","HIEU"))),"NEEDS_REVIEW")</f>
        <v>HIEU</v>
      </c>
      <c r="I116" s="5">
        <f>IFERROR(__xludf.DUMMYFUNCTION("MIN(5,IF($H116=""BIET"",1,IF($H116=""HIEU"",2,IF($H116=""VANDUNG"",3,2)))+IF(LEN($D116)&gt;180,1,0)+IF(REGEXMATCH(LOWER($D116),""sql|select|python|c\+\+|đoạn mã|thuật toán""),1,0))"),2.0)</f>
        <v>2</v>
      </c>
      <c r="J116" s="5" t="str">
        <f t="shared" si="3"/>
        <v>MATRIX_SPEC|YCCD|STATEMENT_DEMAND</v>
      </c>
    </row>
    <row r="117">
      <c r="A117" s="3" t="s">
        <v>5026</v>
      </c>
      <c r="B117" s="3" t="s">
        <v>3583</v>
      </c>
      <c r="C117" s="3" t="s">
        <v>1921</v>
      </c>
      <c r="D117" s="3" t="s">
        <v>5027</v>
      </c>
      <c r="E117" s="11" t="s">
        <v>1454</v>
      </c>
      <c r="F117" s="3">
        <v>4.0</v>
      </c>
      <c r="G117" s="3" t="s">
        <v>905</v>
      </c>
      <c r="H117" s="5" t="str">
        <f t="array" ref="H117">IFERROR(IF(INDEX(QUESTIONS!$D:$D,MATCH($B117,QUESTIONS!$A:$A,0))="BIET","BIET",IF(INDEX(QUESTIONS!$D:$D,MATCH($B117,QUESTIONS!$A:$A,0))="HIEU",IF($F117&gt;=3,"HIEU","BIET"),IF($F117=4,"VANDUNG","HIEU"))),"NEEDS_REVIEW")</f>
        <v>HIEU</v>
      </c>
      <c r="I117" s="5">
        <f>IFERROR(__xludf.DUMMYFUNCTION("MIN(5,IF($H117=""BIET"",1,IF($H117=""HIEU"",2,IF($H117=""VANDUNG"",3,2)))+IF(LEN($D117)&gt;180,1,0)+IF(REGEXMATCH(LOWER($D117),""sql|select|python|c\+\+|đoạn mã|thuật toán""),1,0))"),2.0)</f>
        <v>2</v>
      </c>
      <c r="J117" s="5" t="str">
        <f t="shared" si="3"/>
        <v>MATRIX_SPEC|YCCD|STATEMENT_DEMAND</v>
      </c>
    </row>
    <row r="118">
      <c r="A118" s="3" t="s">
        <v>5044</v>
      </c>
      <c r="B118" s="3" t="s">
        <v>3588</v>
      </c>
      <c r="C118" s="3" t="s">
        <v>1864</v>
      </c>
      <c r="D118" s="3" t="s">
        <v>5046</v>
      </c>
      <c r="E118" s="11" t="s">
        <v>1454</v>
      </c>
      <c r="F118" s="3">
        <v>1.0</v>
      </c>
      <c r="G118" s="3" t="s">
        <v>905</v>
      </c>
      <c r="H118" s="5" t="str">
        <f t="array" ref="H118">IFERROR(IF(INDEX(QUESTIONS!$D:$D,MATCH($B118,QUESTIONS!$A:$A,0))="BIET","BIET",IF(INDEX(QUESTIONS!$D:$D,MATCH($B118,QUESTIONS!$A:$A,0))="HIEU",IF($F118&gt;=3,"HIEU","BIET"),IF($F118=4,"VANDUNG","HIEU"))),"NEEDS_REVIEW")</f>
        <v>HIEU</v>
      </c>
      <c r="I118" s="5">
        <f>IFERROR(__xludf.DUMMYFUNCTION("MIN(5,IF($H118=""BIET"",1,IF($H118=""HIEU"",2,IF($H118=""VANDUNG"",3,2)))+IF(LEN($D118)&gt;180,1,0)+IF(REGEXMATCH(LOWER($D118),""sql|select|python|c\+\+|đoạn mã|thuật toán""),1,0))"),2.0)</f>
        <v>2</v>
      </c>
      <c r="J118" s="5" t="str">
        <f t="shared" si="3"/>
        <v>MATRIX_SPEC|YCCD|STATEMENT_DEMAND</v>
      </c>
    </row>
    <row r="119">
      <c r="A119" s="3" t="s">
        <v>5066</v>
      </c>
      <c r="B119" s="3" t="s">
        <v>3588</v>
      </c>
      <c r="C119" s="3" t="s">
        <v>1886</v>
      </c>
      <c r="D119" s="3" t="s">
        <v>5070</v>
      </c>
      <c r="E119" s="11" t="s">
        <v>1454</v>
      </c>
      <c r="F119" s="3">
        <v>2.0</v>
      </c>
      <c r="G119" s="3" t="s">
        <v>905</v>
      </c>
      <c r="H119" s="5" t="str">
        <f t="array" ref="H119">IFERROR(IF(INDEX(QUESTIONS!$D:$D,MATCH($B119,QUESTIONS!$A:$A,0))="BIET","BIET",IF(INDEX(QUESTIONS!$D:$D,MATCH($B119,QUESTIONS!$A:$A,0))="HIEU",IF($F119&gt;=3,"HIEU","BIET"),IF($F119=4,"VANDUNG","HIEU"))),"NEEDS_REVIEW")</f>
        <v>HIEU</v>
      </c>
      <c r="I119" s="5">
        <f>IFERROR(__xludf.DUMMYFUNCTION("MIN(5,IF($H119=""BIET"",1,IF($H119=""HIEU"",2,IF($H119=""VANDUNG"",3,2)))+IF(LEN($D119)&gt;180,1,0)+IF(REGEXMATCH(LOWER($D119),""sql|select|python|c\+\+|đoạn mã|thuật toán""),1,0))"),2.0)</f>
        <v>2</v>
      </c>
      <c r="J119" s="5" t="str">
        <f t="shared" si="3"/>
        <v>MATRIX_SPEC|YCCD|STATEMENT_DEMAND</v>
      </c>
    </row>
    <row r="120">
      <c r="A120" s="3" t="s">
        <v>5094</v>
      </c>
      <c r="B120" s="3" t="s">
        <v>3588</v>
      </c>
      <c r="C120" s="3" t="s">
        <v>1906</v>
      </c>
      <c r="D120" s="3" t="s">
        <v>5096</v>
      </c>
      <c r="E120" s="11" t="s">
        <v>1454</v>
      </c>
      <c r="F120" s="3">
        <v>3.0</v>
      </c>
      <c r="G120" s="3" t="s">
        <v>905</v>
      </c>
      <c r="H120" s="5" t="str">
        <f t="array" ref="H120">IFERROR(IF(INDEX(QUESTIONS!$D:$D,MATCH($B120,QUESTIONS!$A:$A,0))="BIET","BIET",IF(INDEX(QUESTIONS!$D:$D,MATCH($B120,QUESTIONS!$A:$A,0))="HIEU",IF($F120&gt;=3,"HIEU","BIET"),IF($F120=4,"VANDUNG","HIEU"))),"NEEDS_REVIEW")</f>
        <v>HIEU</v>
      </c>
      <c r="I120" s="5">
        <f>IFERROR(__xludf.DUMMYFUNCTION("MIN(5,IF($H120=""BIET"",1,IF($H120=""HIEU"",2,IF($H120=""VANDUNG"",3,2)))+IF(LEN($D120)&gt;180,1,0)+IF(REGEXMATCH(LOWER($D120),""sql|select|python|c\+\+|đoạn mã|thuật toán""),1,0))"),2.0)</f>
        <v>2</v>
      </c>
      <c r="J120" s="5" t="str">
        <f t="shared" si="3"/>
        <v>MATRIX_SPEC|YCCD|STATEMENT_DEMAND</v>
      </c>
    </row>
    <row r="121">
      <c r="A121" s="3" t="s">
        <v>5120</v>
      </c>
      <c r="B121" s="3" t="s">
        <v>3588</v>
      </c>
      <c r="C121" s="3" t="s">
        <v>1921</v>
      </c>
      <c r="D121" s="3" t="s">
        <v>5122</v>
      </c>
      <c r="E121" s="11" t="s">
        <v>1454</v>
      </c>
      <c r="F121" s="3">
        <v>4.0</v>
      </c>
      <c r="G121" s="3" t="s">
        <v>905</v>
      </c>
      <c r="H121" s="5" t="str">
        <f t="array" ref="H121">IFERROR(IF(INDEX(QUESTIONS!$D:$D,MATCH($B121,QUESTIONS!$A:$A,0))="BIET","BIET",IF(INDEX(QUESTIONS!$D:$D,MATCH($B121,QUESTIONS!$A:$A,0))="HIEU",IF($F121&gt;=3,"HIEU","BIET"),IF($F121=4,"VANDUNG","HIEU"))),"NEEDS_REVIEW")</f>
        <v>VANDUNG</v>
      </c>
      <c r="I121" s="5">
        <f>IFERROR(__xludf.DUMMYFUNCTION("MIN(5,IF($H121=""BIET"",1,IF($H121=""HIEU"",2,IF($H121=""VANDUNG"",3,2)))+IF(LEN($D121)&gt;180,1,0)+IF(REGEXMATCH(LOWER($D121),""sql|select|python|c\+\+|đoạn mã|thuật toán""),1,0))"),3.0)</f>
        <v>3</v>
      </c>
      <c r="J121" s="5" t="str">
        <f t="shared" si="3"/>
        <v>MATRIX_SPEC|YCCD|STATEMENT_DEMAND</v>
      </c>
    </row>
    <row r="122">
      <c r="A122" s="3" t="s">
        <v>5157</v>
      </c>
      <c r="B122" s="3" t="s">
        <v>3595</v>
      </c>
      <c r="C122" s="3" t="s">
        <v>1864</v>
      </c>
      <c r="D122" s="3" t="s">
        <v>5161</v>
      </c>
      <c r="E122" s="11" t="s">
        <v>1454</v>
      </c>
      <c r="F122" s="3">
        <v>1.0</v>
      </c>
      <c r="G122" s="3" t="s">
        <v>905</v>
      </c>
      <c r="H122" s="5" t="str">
        <f t="array" ref="H122">IFERROR(IF(INDEX(QUESTIONS!$D:$D,MATCH($B122,QUESTIONS!$A:$A,0))="BIET","BIET",IF(INDEX(QUESTIONS!$D:$D,MATCH($B122,QUESTIONS!$A:$A,0))="HIEU",IF($F122&gt;=3,"HIEU","BIET"),IF($F122=4,"VANDUNG","HIEU"))),"NEEDS_REVIEW")</f>
        <v>BIET</v>
      </c>
      <c r="I122" s="5">
        <f>IFERROR(__xludf.DUMMYFUNCTION("MIN(5,IF($H122=""BIET"",1,IF($H122=""HIEU"",2,IF($H122=""VANDUNG"",3,2)))+IF(LEN($D122)&gt;180,1,0)+IF(REGEXMATCH(LOWER($D122),""sql|select|python|c\+\+|đoạn mã|thuật toán""),1,0))"),1.0)</f>
        <v>1</v>
      </c>
      <c r="J122" s="5" t="str">
        <f t="shared" si="3"/>
        <v>MATRIX_SPEC|YCCD|STATEMENT_DEMAND</v>
      </c>
    </row>
    <row r="123">
      <c r="A123" s="3" t="s">
        <v>5191</v>
      </c>
      <c r="B123" s="3" t="s">
        <v>3595</v>
      </c>
      <c r="C123" s="3" t="s">
        <v>1886</v>
      </c>
      <c r="D123" s="3" t="s">
        <v>5194</v>
      </c>
      <c r="E123" s="11" t="s">
        <v>1437</v>
      </c>
      <c r="F123" s="3">
        <v>2.0</v>
      </c>
      <c r="G123" s="3" t="s">
        <v>905</v>
      </c>
      <c r="H123" s="5" t="str">
        <f t="array" ref="H123">IFERROR(IF(INDEX(QUESTIONS!$D:$D,MATCH($B123,QUESTIONS!$A:$A,0))="BIET","BIET",IF(INDEX(QUESTIONS!$D:$D,MATCH($B123,QUESTIONS!$A:$A,0))="HIEU",IF($F123&gt;=3,"HIEU","BIET"),IF($F123=4,"VANDUNG","HIEU"))),"NEEDS_REVIEW")</f>
        <v>BIET</v>
      </c>
      <c r="I123" s="5">
        <f>IFERROR(__xludf.DUMMYFUNCTION("MIN(5,IF($H123=""BIET"",1,IF($H123=""HIEU"",2,IF($H123=""VANDUNG"",3,2)))+IF(LEN($D123)&gt;180,1,0)+IF(REGEXMATCH(LOWER($D123),""sql|select|python|c\+\+|đoạn mã|thuật toán""),1,0))"),2.0)</f>
        <v>2</v>
      </c>
      <c r="J123" s="5" t="str">
        <f t="shared" si="3"/>
        <v>MATRIX_SPEC|YCCD|STATEMENT_DEMAND</v>
      </c>
    </row>
    <row r="124">
      <c r="A124" s="3" t="s">
        <v>5212</v>
      </c>
      <c r="B124" s="3" t="s">
        <v>3595</v>
      </c>
      <c r="C124" s="3" t="s">
        <v>1906</v>
      </c>
      <c r="D124" s="3" t="s">
        <v>5214</v>
      </c>
      <c r="E124" s="11" t="s">
        <v>1454</v>
      </c>
      <c r="F124" s="3">
        <v>3.0</v>
      </c>
      <c r="G124" s="3" t="s">
        <v>905</v>
      </c>
      <c r="H124" s="5" t="str">
        <f t="array" ref="H124">IFERROR(IF(INDEX(QUESTIONS!$D:$D,MATCH($B124,QUESTIONS!$A:$A,0))="BIET","BIET",IF(INDEX(QUESTIONS!$D:$D,MATCH($B124,QUESTIONS!$A:$A,0))="HIEU",IF($F124&gt;=3,"HIEU","BIET"),IF($F124=4,"VANDUNG","HIEU"))),"NEEDS_REVIEW")</f>
        <v>HIEU</v>
      </c>
      <c r="I124" s="5">
        <f>IFERROR(__xludf.DUMMYFUNCTION("MIN(5,IF($H124=""BIET"",1,IF($H124=""HIEU"",2,IF($H124=""VANDUNG"",3,2)))+IF(LEN($D124)&gt;180,1,0)+IF(REGEXMATCH(LOWER($D124),""sql|select|python|c\+\+|đoạn mã|thuật toán""),1,0))"),2.0)</f>
        <v>2</v>
      </c>
      <c r="J124" s="5" t="str">
        <f t="shared" si="3"/>
        <v>MATRIX_SPEC|YCCD|STATEMENT_DEMAND</v>
      </c>
    </row>
    <row r="125">
      <c r="A125" s="3" t="s">
        <v>5230</v>
      </c>
      <c r="B125" s="3" t="s">
        <v>3595</v>
      </c>
      <c r="C125" s="3" t="s">
        <v>1921</v>
      </c>
      <c r="D125" s="3" t="s">
        <v>5232</v>
      </c>
      <c r="E125" s="11" t="s">
        <v>1437</v>
      </c>
      <c r="F125" s="3">
        <v>4.0</v>
      </c>
      <c r="G125" s="3" t="s">
        <v>905</v>
      </c>
      <c r="H125" s="5" t="str">
        <f t="array" ref="H125">IFERROR(IF(INDEX(QUESTIONS!$D:$D,MATCH($B125,QUESTIONS!$A:$A,0))="BIET","BIET",IF(INDEX(QUESTIONS!$D:$D,MATCH($B125,QUESTIONS!$A:$A,0))="HIEU",IF($F125&gt;=3,"HIEU","BIET"),IF($F125=4,"VANDUNG","HIEU"))),"NEEDS_REVIEW")</f>
        <v>HIEU</v>
      </c>
      <c r="I125" s="5">
        <f>IFERROR(__xludf.DUMMYFUNCTION("MIN(5,IF($H125=""BIET"",1,IF($H125=""HIEU"",2,IF($H125=""VANDUNG"",3,2)))+IF(LEN($D125)&gt;180,1,0)+IF(REGEXMATCH(LOWER($D125),""sql|select|python|c\+\+|đoạn mã|thuật toán""),1,0))"),2.0)</f>
        <v>2</v>
      </c>
      <c r="J125" s="5" t="str">
        <f t="shared" si="3"/>
        <v>MATRIX_SPEC|YCCD|STATEMENT_DEMAND</v>
      </c>
    </row>
    <row r="126">
      <c r="A126" s="3" t="s">
        <v>5245</v>
      </c>
      <c r="B126" s="3" t="s">
        <v>3726</v>
      </c>
      <c r="C126" s="3" t="s">
        <v>1864</v>
      </c>
      <c r="D126" s="3" t="s">
        <v>5247</v>
      </c>
      <c r="E126" s="11" t="s">
        <v>1454</v>
      </c>
      <c r="F126" s="3">
        <v>1.0</v>
      </c>
      <c r="G126" s="3" t="s">
        <v>905</v>
      </c>
      <c r="H126" s="5" t="str">
        <f t="array" ref="H126">IFERROR(IF(INDEX(QUESTIONS!$D:$D,MATCH($B126,QUESTIONS!$A:$A,0))="BIET","BIET",IF(INDEX(QUESTIONS!$D:$D,MATCH($B126,QUESTIONS!$A:$A,0))="HIEU",IF($F126&gt;=3,"HIEU","BIET"),IF($F126=4,"VANDUNG","HIEU"))),"NEEDS_REVIEW")</f>
        <v>BIET</v>
      </c>
      <c r="I126" s="5">
        <f>IFERROR(__xludf.DUMMYFUNCTION("MIN(5,IF($H126=""BIET"",1,IF($H126=""HIEU"",2,IF($H126=""VANDUNG"",3,2)))+IF(LEN($D126)&gt;180,1,0)+IF(REGEXMATCH(LOWER($D126),""sql|select|python|c\+\+|đoạn mã|thuật toán""),1,0))"),1.0)</f>
        <v>1</v>
      </c>
      <c r="J126" s="5" t="str">
        <f t="shared" si="3"/>
        <v>MATRIX_SPEC|YCCD|STATEMENT_DEMAND</v>
      </c>
    </row>
    <row r="127">
      <c r="A127" s="3" t="s">
        <v>5264</v>
      </c>
      <c r="B127" s="3" t="s">
        <v>3726</v>
      </c>
      <c r="C127" s="3" t="s">
        <v>1886</v>
      </c>
      <c r="D127" s="3" t="s">
        <v>5265</v>
      </c>
      <c r="E127" s="11" t="s">
        <v>1454</v>
      </c>
      <c r="F127" s="3">
        <v>2.0</v>
      </c>
      <c r="G127" s="3" t="s">
        <v>905</v>
      </c>
      <c r="H127" s="5" t="str">
        <f t="array" ref="H127">IFERROR(IF(INDEX(QUESTIONS!$D:$D,MATCH($B127,QUESTIONS!$A:$A,0))="BIET","BIET",IF(INDEX(QUESTIONS!$D:$D,MATCH($B127,QUESTIONS!$A:$A,0))="HIEU",IF($F127&gt;=3,"HIEU","BIET"),IF($F127=4,"VANDUNG","HIEU"))),"NEEDS_REVIEW")</f>
        <v>BIET</v>
      </c>
      <c r="I127" s="5">
        <f>IFERROR(__xludf.DUMMYFUNCTION("MIN(5,IF($H127=""BIET"",1,IF($H127=""HIEU"",2,IF($H127=""VANDUNG"",3,2)))+IF(LEN($D127)&gt;180,1,0)+IF(REGEXMATCH(LOWER($D127),""sql|select|python|c\+\+|đoạn mã|thuật toán""),1,0))"),1.0)</f>
        <v>1</v>
      </c>
      <c r="J127" s="5" t="str">
        <f t="shared" si="3"/>
        <v>MATRIX_SPEC|YCCD|STATEMENT_DEMAND</v>
      </c>
    </row>
    <row r="128">
      <c r="A128" s="3" t="s">
        <v>5273</v>
      </c>
      <c r="B128" s="3" t="s">
        <v>3726</v>
      </c>
      <c r="C128" s="3" t="s">
        <v>1906</v>
      </c>
      <c r="D128" s="3" t="s">
        <v>5274</v>
      </c>
      <c r="E128" s="11" t="s">
        <v>1454</v>
      </c>
      <c r="F128" s="3">
        <v>3.0</v>
      </c>
      <c r="G128" s="3" t="s">
        <v>905</v>
      </c>
      <c r="H128" s="5" t="str">
        <f t="array" ref="H128">IFERROR(IF(INDEX(QUESTIONS!$D:$D,MATCH($B128,QUESTIONS!$A:$A,0))="BIET","BIET",IF(INDEX(QUESTIONS!$D:$D,MATCH($B128,QUESTIONS!$A:$A,0))="HIEU",IF($F128&gt;=3,"HIEU","BIET"),IF($F128=4,"VANDUNG","HIEU"))),"NEEDS_REVIEW")</f>
        <v>HIEU</v>
      </c>
      <c r="I128" s="5">
        <f>IFERROR(__xludf.DUMMYFUNCTION("MIN(5,IF($H128=""BIET"",1,IF($H128=""HIEU"",2,IF($H128=""VANDUNG"",3,2)))+IF(LEN($D128)&gt;180,1,0)+IF(REGEXMATCH(LOWER($D128),""sql|select|python|c\+\+|đoạn mã|thuật toán""),1,0))"),2.0)</f>
        <v>2</v>
      </c>
      <c r="J128" s="5" t="str">
        <f t="shared" si="3"/>
        <v>MATRIX_SPEC|YCCD|STATEMENT_DEMAND</v>
      </c>
    </row>
    <row r="129">
      <c r="A129" s="3" t="s">
        <v>5286</v>
      </c>
      <c r="B129" s="3" t="s">
        <v>3726</v>
      </c>
      <c r="C129" s="3" t="s">
        <v>1921</v>
      </c>
      <c r="D129" s="3" t="s">
        <v>5288</v>
      </c>
      <c r="E129" s="11" t="s">
        <v>1454</v>
      </c>
      <c r="F129" s="3">
        <v>4.0</v>
      </c>
      <c r="G129" s="3" t="s">
        <v>905</v>
      </c>
      <c r="H129" s="5" t="str">
        <f t="array" ref="H129">IFERROR(IF(INDEX(QUESTIONS!$D:$D,MATCH($B129,QUESTIONS!$A:$A,0))="BIET","BIET",IF(INDEX(QUESTIONS!$D:$D,MATCH($B129,QUESTIONS!$A:$A,0))="HIEU",IF($F129&gt;=3,"HIEU","BIET"),IF($F129=4,"VANDUNG","HIEU"))),"NEEDS_REVIEW")</f>
        <v>HIEU</v>
      </c>
      <c r="I129" s="5">
        <f>IFERROR(__xludf.DUMMYFUNCTION("MIN(5,IF($H129=""BIET"",1,IF($H129=""HIEU"",2,IF($H129=""VANDUNG"",3,2)))+IF(LEN($D129)&gt;180,1,0)+IF(REGEXMATCH(LOWER($D129),""sql|select|python|c\+\+|đoạn mã|thuật toán""),1,0))"),3.0)</f>
        <v>3</v>
      </c>
      <c r="J129" s="5" t="str">
        <f t="shared" si="3"/>
        <v>MATRIX_SPEC|YCCD|STATEMENT_DEMAND</v>
      </c>
    </row>
    <row r="130">
      <c r="A130" s="3" t="s">
        <v>5299</v>
      </c>
      <c r="B130" s="3" t="s">
        <v>3730</v>
      </c>
      <c r="C130" s="3" t="s">
        <v>1864</v>
      </c>
      <c r="D130" s="3" t="s">
        <v>5303</v>
      </c>
      <c r="E130" s="11" t="s">
        <v>1454</v>
      </c>
      <c r="F130" s="3">
        <v>1.0</v>
      </c>
      <c r="G130" s="3" t="s">
        <v>905</v>
      </c>
      <c r="H130" s="5" t="str">
        <f t="array" ref="H130">IFERROR(IF(INDEX(QUESTIONS!$D:$D,MATCH($B130,QUESTIONS!$A:$A,0))="BIET","BIET",IF(INDEX(QUESTIONS!$D:$D,MATCH($B130,QUESTIONS!$A:$A,0))="HIEU",IF($F130&gt;=3,"HIEU","BIET"),IF($F130=4,"VANDUNG","HIEU"))),"NEEDS_REVIEW")</f>
        <v>BIET</v>
      </c>
      <c r="I130" s="5">
        <f>IFERROR(__xludf.DUMMYFUNCTION("MIN(5,IF($H130=""BIET"",1,IF($H130=""HIEU"",2,IF($H130=""VANDUNG"",3,2)))+IF(LEN($D130)&gt;180,1,0)+IF(REGEXMATCH(LOWER($D130),""sql|select|python|c\+\+|đoạn mã|thuật toán""),1,0))"),1.0)</f>
        <v>1</v>
      </c>
      <c r="J130" s="5" t="str">
        <f t="shared" si="3"/>
        <v>MATRIX_SPEC|YCCD|STATEMENT_DEMAND</v>
      </c>
    </row>
    <row r="131">
      <c r="A131" s="3" t="s">
        <v>5316</v>
      </c>
      <c r="B131" s="3" t="s">
        <v>3730</v>
      </c>
      <c r="C131" s="3" t="s">
        <v>1886</v>
      </c>
      <c r="D131" s="3" t="s">
        <v>5317</v>
      </c>
      <c r="E131" s="11" t="s">
        <v>1454</v>
      </c>
      <c r="F131" s="3">
        <v>2.0</v>
      </c>
      <c r="G131" s="3" t="s">
        <v>905</v>
      </c>
      <c r="H131" s="5" t="str">
        <f t="array" ref="H131">IFERROR(IF(INDEX(QUESTIONS!$D:$D,MATCH($B131,QUESTIONS!$A:$A,0))="BIET","BIET",IF(INDEX(QUESTIONS!$D:$D,MATCH($B131,QUESTIONS!$A:$A,0))="HIEU",IF($F131&gt;=3,"HIEU","BIET"),IF($F131=4,"VANDUNG","HIEU"))),"NEEDS_REVIEW")</f>
        <v>BIET</v>
      </c>
      <c r="I131" s="5">
        <f>IFERROR(__xludf.DUMMYFUNCTION("MIN(5,IF($H131=""BIET"",1,IF($H131=""HIEU"",2,IF($H131=""VANDUNG"",3,2)))+IF(LEN($D131)&gt;180,1,0)+IF(REGEXMATCH(LOWER($D131),""sql|select|python|c\+\+|đoạn mã|thuật toán""),1,0))"),1.0)</f>
        <v>1</v>
      </c>
      <c r="J131" s="5" t="str">
        <f t="shared" si="3"/>
        <v>MATRIX_SPEC|YCCD|STATEMENT_DEMAND</v>
      </c>
    </row>
    <row r="132">
      <c r="A132" s="3" t="s">
        <v>5334</v>
      </c>
      <c r="B132" s="3" t="s">
        <v>3730</v>
      </c>
      <c r="C132" s="3" t="s">
        <v>1906</v>
      </c>
      <c r="D132" s="13" t="s">
        <v>5335</v>
      </c>
      <c r="E132" s="11" t="s">
        <v>1454</v>
      </c>
      <c r="F132" s="3">
        <v>3.0</v>
      </c>
      <c r="G132" s="3" t="s">
        <v>905</v>
      </c>
      <c r="H132" s="5" t="str">
        <f t="array" ref="H132">IFERROR(IF(INDEX(QUESTIONS!$D:$D,MATCH($B132,QUESTIONS!$A:$A,0))="BIET","BIET",IF(INDEX(QUESTIONS!$D:$D,MATCH($B132,QUESTIONS!$A:$A,0))="HIEU",IF($F132&gt;=3,"HIEU","BIET"),IF($F132=4,"VANDUNG","HIEU"))),"NEEDS_REVIEW")</f>
        <v>HIEU</v>
      </c>
      <c r="I132" s="5">
        <f>IFERROR(__xludf.DUMMYFUNCTION("MIN(5,IF($H132=""BIET"",1,IF($H132=""HIEU"",2,IF($H132=""VANDUNG"",3,2)))+IF(LEN($D132)&gt;180,1,0)+IF(REGEXMATCH(LOWER($D132),""sql|select|python|c\+\+|đoạn mã|thuật toán""),1,0))"),2.0)</f>
        <v>2</v>
      </c>
      <c r="J132" s="5" t="str">
        <f t="shared" si="3"/>
        <v>MATRIX_SPEC|YCCD|STATEMENT_DEMAND</v>
      </c>
    </row>
    <row r="133">
      <c r="A133" s="3" t="s">
        <v>5356</v>
      </c>
      <c r="B133" s="3" t="s">
        <v>3730</v>
      </c>
      <c r="C133" s="3" t="s">
        <v>1921</v>
      </c>
      <c r="D133" s="13" t="s">
        <v>5360</v>
      </c>
      <c r="E133" s="11" t="s">
        <v>1454</v>
      </c>
      <c r="F133" s="3">
        <v>4.0</v>
      </c>
      <c r="G133" s="3" t="s">
        <v>905</v>
      </c>
      <c r="H133" s="5" t="str">
        <f t="array" ref="H133">IFERROR(IF(INDEX(QUESTIONS!$D:$D,MATCH($B133,QUESTIONS!$A:$A,0))="BIET","BIET",IF(INDEX(QUESTIONS!$D:$D,MATCH($B133,QUESTIONS!$A:$A,0))="HIEU",IF($F133&gt;=3,"HIEU","BIET"),IF($F133=4,"VANDUNG","HIEU"))),"NEEDS_REVIEW")</f>
        <v>HIEU</v>
      </c>
      <c r="I133" s="5">
        <f>IFERROR(__xludf.DUMMYFUNCTION("MIN(5,IF($H133=""BIET"",1,IF($H133=""HIEU"",2,IF($H133=""VANDUNG"",3,2)))+IF(LEN($D133)&gt;180,1,0)+IF(REGEXMATCH(LOWER($D133),""sql|select|python|c\+\+|đoạn mã|thuật toán""),1,0))"),2.0)</f>
        <v>2</v>
      </c>
      <c r="J133" s="5" t="str">
        <f t="shared" si="3"/>
        <v>MATRIX_SPEC|YCCD|STATEMENT_DEMAND</v>
      </c>
    </row>
    <row r="134">
      <c r="A134" s="3" t="s">
        <v>5386</v>
      </c>
      <c r="B134" s="3" t="s">
        <v>3735</v>
      </c>
      <c r="C134" s="3" t="s">
        <v>1864</v>
      </c>
      <c r="D134" s="3" t="s">
        <v>5389</v>
      </c>
      <c r="E134" s="11" t="s">
        <v>1454</v>
      </c>
      <c r="F134" s="3">
        <v>1.0</v>
      </c>
      <c r="G134" s="3" t="s">
        <v>905</v>
      </c>
      <c r="H134" s="5" t="str">
        <f t="array" ref="H134">IFERROR(IF(INDEX(QUESTIONS!$D:$D,MATCH($B134,QUESTIONS!$A:$A,0))="BIET","BIET",IF(INDEX(QUESTIONS!$D:$D,MATCH($B134,QUESTIONS!$A:$A,0))="HIEU",IF($F134&gt;=3,"HIEU","BIET"),IF($F134=4,"VANDUNG","HIEU"))),"NEEDS_REVIEW")</f>
        <v>BIET</v>
      </c>
      <c r="I134" s="5">
        <f>IFERROR(__xludf.DUMMYFUNCTION("MIN(5,IF($H134=""BIET"",1,IF($H134=""HIEU"",2,IF($H134=""VANDUNG"",3,2)))+IF(LEN($D134)&gt;180,1,0)+IF(REGEXMATCH(LOWER($D134),""sql|select|python|c\+\+|đoạn mã|thuật toán""),1,0))"),1.0)</f>
        <v>1</v>
      </c>
      <c r="J134" s="5" t="str">
        <f t="shared" si="3"/>
        <v>MATRIX_SPEC|YCCD|STATEMENT_DEMAND</v>
      </c>
    </row>
    <row r="135">
      <c r="A135" s="3" t="s">
        <v>5415</v>
      </c>
      <c r="B135" s="3" t="s">
        <v>3735</v>
      </c>
      <c r="C135" s="3" t="s">
        <v>1886</v>
      </c>
      <c r="D135" s="3" t="s">
        <v>5418</v>
      </c>
      <c r="E135" s="11" t="s">
        <v>1454</v>
      </c>
      <c r="F135" s="3">
        <v>2.0</v>
      </c>
      <c r="G135" s="3" t="s">
        <v>905</v>
      </c>
      <c r="H135" s="5" t="str">
        <f t="array" ref="H135">IFERROR(IF(INDEX(QUESTIONS!$D:$D,MATCH($B135,QUESTIONS!$A:$A,0))="BIET","BIET",IF(INDEX(QUESTIONS!$D:$D,MATCH($B135,QUESTIONS!$A:$A,0))="HIEU",IF($F135&gt;=3,"HIEU","BIET"),IF($F135=4,"VANDUNG","HIEU"))),"NEEDS_REVIEW")</f>
        <v>BIET</v>
      </c>
      <c r="I135" s="5">
        <f>IFERROR(__xludf.DUMMYFUNCTION("MIN(5,IF($H135=""BIET"",1,IF($H135=""HIEU"",2,IF($H135=""VANDUNG"",3,2)))+IF(LEN($D135)&gt;180,1,0)+IF(REGEXMATCH(LOWER($D135),""sql|select|python|c\+\+|đoạn mã|thuật toán""),1,0))"),1.0)</f>
        <v>1</v>
      </c>
      <c r="J135" s="5" t="str">
        <f t="shared" si="3"/>
        <v>MATRIX_SPEC|YCCD|STATEMENT_DEMAND</v>
      </c>
    </row>
    <row r="136">
      <c r="A136" s="3" t="s">
        <v>5438</v>
      </c>
      <c r="B136" s="3" t="s">
        <v>3735</v>
      </c>
      <c r="C136" s="3" t="s">
        <v>1906</v>
      </c>
      <c r="D136" s="3" t="s">
        <v>5445</v>
      </c>
      <c r="E136" s="11" t="s">
        <v>1454</v>
      </c>
      <c r="F136" s="3">
        <v>3.0</v>
      </c>
      <c r="G136" s="3" t="s">
        <v>905</v>
      </c>
      <c r="H136" s="5" t="str">
        <f t="array" ref="H136">IFERROR(IF(INDEX(QUESTIONS!$D:$D,MATCH($B136,QUESTIONS!$A:$A,0))="BIET","BIET",IF(INDEX(QUESTIONS!$D:$D,MATCH($B136,QUESTIONS!$A:$A,0))="HIEU",IF($F136&gt;=3,"HIEU","BIET"),IF($F136=4,"VANDUNG","HIEU"))),"NEEDS_REVIEW")</f>
        <v>HIEU</v>
      </c>
      <c r="I136" s="5">
        <f>IFERROR(__xludf.DUMMYFUNCTION("MIN(5,IF($H136=""BIET"",1,IF($H136=""HIEU"",2,IF($H136=""VANDUNG"",3,2)))+IF(LEN($D136)&gt;180,1,0)+IF(REGEXMATCH(LOWER($D136),""sql|select|python|c\+\+|đoạn mã|thuật toán""),1,0))"),2.0)</f>
        <v>2</v>
      </c>
      <c r="J136" s="5" t="str">
        <f t="shared" si="3"/>
        <v>MATRIX_SPEC|YCCD|STATEMENT_DEMAND</v>
      </c>
    </row>
    <row r="137">
      <c r="A137" s="3" t="s">
        <v>5475</v>
      </c>
      <c r="B137" s="3" t="s">
        <v>3735</v>
      </c>
      <c r="C137" s="3" t="s">
        <v>1921</v>
      </c>
      <c r="D137" s="3" t="s">
        <v>5478</v>
      </c>
      <c r="E137" s="11" t="s">
        <v>1454</v>
      </c>
      <c r="F137" s="3">
        <v>4.0</v>
      </c>
      <c r="G137" s="3" t="s">
        <v>905</v>
      </c>
      <c r="H137" s="5" t="str">
        <f t="array" ref="H137">IFERROR(IF(INDEX(QUESTIONS!$D:$D,MATCH($B137,QUESTIONS!$A:$A,0))="BIET","BIET",IF(INDEX(QUESTIONS!$D:$D,MATCH($B137,QUESTIONS!$A:$A,0))="HIEU",IF($F137&gt;=3,"HIEU","BIET"),IF($F137=4,"VANDUNG","HIEU"))),"NEEDS_REVIEW")</f>
        <v>HIEU</v>
      </c>
      <c r="I137" s="5">
        <f>IFERROR(__xludf.DUMMYFUNCTION("MIN(5,IF($H137=""BIET"",1,IF($H137=""HIEU"",2,IF($H137=""VANDUNG"",3,2)))+IF(LEN($D137)&gt;180,1,0)+IF(REGEXMATCH(LOWER($D137),""sql|select|python|c\+\+|đoạn mã|thuật toán""),1,0))"),2.0)</f>
        <v>2</v>
      </c>
      <c r="J137" s="5" t="str">
        <f t="shared" si="3"/>
        <v>MATRIX_SPEC|YCCD|STATEMENT_DEMAND</v>
      </c>
    </row>
    <row r="138">
      <c r="A138" s="3" t="s">
        <v>5504</v>
      </c>
      <c r="B138" s="3" t="s">
        <v>3741</v>
      </c>
      <c r="C138" s="3" t="s">
        <v>1864</v>
      </c>
      <c r="D138" s="3" t="s">
        <v>5508</v>
      </c>
      <c r="E138" s="11" t="s">
        <v>1454</v>
      </c>
      <c r="F138" s="3">
        <v>1.0</v>
      </c>
      <c r="G138" s="3" t="s">
        <v>905</v>
      </c>
      <c r="H138" s="5" t="str">
        <f t="array" ref="H138">IFERROR(IF(INDEX(QUESTIONS!$D:$D,MATCH($B138,QUESTIONS!$A:$A,0))="BIET","BIET",IF(INDEX(QUESTIONS!$D:$D,MATCH($B138,QUESTIONS!$A:$A,0))="HIEU",IF($F138&gt;=3,"HIEU","BIET"),IF($F138=4,"VANDUNG","HIEU"))),"NEEDS_REVIEW")</f>
        <v>BIET</v>
      </c>
      <c r="I138" s="5">
        <f>IFERROR(__xludf.DUMMYFUNCTION("MIN(5,IF($H138=""BIET"",1,IF($H138=""HIEU"",2,IF($H138=""VANDUNG"",3,2)))+IF(LEN($D138)&gt;180,1,0)+IF(REGEXMATCH(LOWER($D138),""sql|select|python|c\+\+|đoạn mã|thuật toán""),1,0))"),1.0)</f>
        <v>1</v>
      </c>
      <c r="J138" s="5" t="str">
        <f t="shared" si="3"/>
        <v>MATRIX_SPEC|YCCD|STATEMENT_DEMAND</v>
      </c>
    </row>
    <row r="139">
      <c r="A139" s="3" t="s">
        <v>5532</v>
      </c>
      <c r="B139" s="3" t="s">
        <v>3741</v>
      </c>
      <c r="C139" s="3" t="s">
        <v>1886</v>
      </c>
      <c r="D139" s="3" t="s">
        <v>5534</v>
      </c>
      <c r="E139" s="11" t="s">
        <v>1454</v>
      </c>
      <c r="F139" s="3">
        <v>2.0</v>
      </c>
      <c r="G139" s="3" t="s">
        <v>905</v>
      </c>
      <c r="H139" s="5" t="str">
        <f t="array" ref="H139">IFERROR(IF(INDEX(QUESTIONS!$D:$D,MATCH($B139,QUESTIONS!$A:$A,0))="BIET","BIET",IF(INDEX(QUESTIONS!$D:$D,MATCH($B139,QUESTIONS!$A:$A,0))="HIEU",IF($F139&gt;=3,"HIEU","BIET"),IF($F139=4,"VANDUNG","HIEU"))),"NEEDS_REVIEW")</f>
        <v>BIET</v>
      </c>
      <c r="I139" s="5">
        <f>IFERROR(__xludf.DUMMYFUNCTION("MIN(5,IF($H139=""BIET"",1,IF($H139=""HIEU"",2,IF($H139=""VANDUNG"",3,2)))+IF(LEN($D139)&gt;180,1,0)+IF(REGEXMATCH(LOWER($D139),""sql|select|python|c\+\+|đoạn mã|thuật toán""),1,0))"),1.0)</f>
        <v>1</v>
      </c>
      <c r="J139" s="5" t="str">
        <f t="shared" si="3"/>
        <v>MATRIX_SPEC|YCCD|STATEMENT_DEMAND</v>
      </c>
    </row>
    <row r="140">
      <c r="A140" s="3" t="s">
        <v>5544</v>
      </c>
      <c r="B140" s="3" t="s">
        <v>3741</v>
      </c>
      <c r="C140" s="3" t="s">
        <v>1906</v>
      </c>
      <c r="D140" s="3" t="s">
        <v>5546</v>
      </c>
      <c r="E140" s="11" t="s">
        <v>1454</v>
      </c>
      <c r="F140" s="3">
        <v>3.0</v>
      </c>
      <c r="G140" s="3" t="s">
        <v>905</v>
      </c>
      <c r="H140" s="5" t="str">
        <f t="array" ref="H140">IFERROR(IF(INDEX(QUESTIONS!$D:$D,MATCH($B140,QUESTIONS!$A:$A,0))="BIET","BIET",IF(INDEX(QUESTIONS!$D:$D,MATCH($B140,QUESTIONS!$A:$A,0))="HIEU",IF($F140&gt;=3,"HIEU","BIET"),IF($F140=4,"VANDUNG","HIEU"))),"NEEDS_REVIEW")</f>
        <v>HIEU</v>
      </c>
      <c r="I140" s="5">
        <f>IFERROR(__xludf.DUMMYFUNCTION("MIN(5,IF($H140=""BIET"",1,IF($H140=""HIEU"",2,IF($H140=""VANDUNG"",3,2)))+IF(LEN($D140)&gt;180,1,0)+IF(REGEXMATCH(LOWER($D140),""sql|select|python|c\+\+|đoạn mã|thuật toán""),1,0))"),2.0)</f>
        <v>2</v>
      </c>
      <c r="J140" s="5" t="str">
        <f t="shared" si="3"/>
        <v>MATRIX_SPEC|YCCD|STATEMENT_DEMAND</v>
      </c>
    </row>
    <row r="141">
      <c r="A141" s="3" t="s">
        <v>5564</v>
      </c>
      <c r="B141" s="3" t="s">
        <v>3741</v>
      </c>
      <c r="C141" s="3" t="s">
        <v>1921</v>
      </c>
      <c r="D141" s="3" t="s">
        <v>5569</v>
      </c>
      <c r="E141" s="11" t="s">
        <v>1454</v>
      </c>
      <c r="F141" s="3">
        <v>4.0</v>
      </c>
      <c r="G141" s="3" t="s">
        <v>905</v>
      </c>
      <c r="H141" s="5" t="str">
        <f t="array" ref="H141">IFERROR(IF(INDEX(QUESTIONS!$D:$D,MATCH($B141,QUESTIONS!$A:$A,0))="BIET","BIET",IF(INDEX(QUESTIONS!$D:$D,MATCH($B141,QUESTIONS!$A:$A,0))="HIEU",IF($F141&gt;=3,"HIEU","BIET"),IF($F141=4,"VANDUNG","HIEU"))),"NEEDS_REVIEW")</f>
        <v>HIEU</v>
      </c>
      <c r="I141" s="5">
        <f>IFERROR(__xludf.DUMMYFUNCTION("MIN(5,IF($H141=""BIET"",1,IF($H141=""HIEU"",2,IF($H141=""VANDUNG"",3,2)))+IF(LEN($D141)&gt;180,1,0)+IF(REGEXMATCH(LOWER($D141),""sql|select|python|c\+\+|đoạn mã|thuật toán""),1,0))"),2.0)</f>
        <v>2</v>
      </c>
      <c r="J141" s="5" t="str">
        <f t="shared" si="3"/>
        <v>MATRIX_SPEC|YCCD|STATEMENT_DEMAND</v>
      </c>
    </row>
    <row r="142">
      <c r="A142" s="3" t="s">
        <v>5594</v>
      </c>
      <c r="B142" s="3" t="s">
        <v>3859</v>
      </c>
      <c r="C142" s="3" t="s">
        <v>1864</v>
      </c>
      <c r="D142" s="3" t="s">
        <v>5596</v>
      </c>
      <c r="E142" s="11" t="s">
        <v>1454</v>
      </c>
      <c r="F142" s="3">
        <v>1.0</v>
      </c>
      <c r="G142" s="3" t="s">
        <v>905</v>
      </c>
      <c r="H142" s="5" t="str">
        <f t="array" ref="H142">IFERROR(IF(INDEX(QUESTIONS!$D:$D,MATCH($B142,QUESTIONS!$A:$A,0))="BIET","BIET",IF(INDEX(QUESTIONS!$D:$D,MATCH($B142,QUESTIONS!$A:$A,0))="HIEU",IF($F142&gt;=3,"HIEU","BIET"),IF($F142=4,"VANDUNG","HIEU"))),"NEEDS_REVIEW")</f>
        <v>BIET</v>
      </c>
      <c r="I142" s="5">
        <f>IFERROR(__xludf.DUMMYFUNCTION("MIN(5,IF($H142=""BIET"",1,IF($H142=""HIEU"",2,IF($H142=""VANDUNG"",3,2)))+IF(LEN($D142)&gt;180,1,0)+IF(REGEXMATCH(LOWER($D142),""sql|select|python|c\+\+|đoạn mã|thuật toán""),1,0))"),1.0)</f>
        <v>1</v>
      </c>
      <c r="J142" s="5" t="str">
        <f t="shared" si="3"/>
        <v>MATRIX_SPEC|YCCD|STATEMENT_DEMAND</v>
      </c>
    </row>
    <row r="143">
      <c r="A143" s="3" t="s">
        <v>5627</v>
      </c>
      <c r="B143" s="3" t="s">
        <v>3859</v>
      </c>
      <c r="C143" s="3" t="s">
        <v>1886</v>
      </c>
      <c r="D143" s="3" t="s">
        <v>5628</v>
      </c>
      <c r="E143" s="11" t="s">
        <v>1437</v>
      </c>
      <c r="F143" s="3">
        <v>2.0</v>
      </c>
      <c r="G143" s="3" t="s">
        <v>905</v>
      </c>
      <c r="H143" s="5" t="str">
        <f t="array" ref="H143">IFERROR(IF(INDEX(QUESTIONS!$D:$D,MATCH($B143,QUESTIONS!$A:$A,0))="BIET","BIET",IF(INDEX(QUESTIONS!$D:$D,MATCH($B143,QUESTIONS!$A:$A,0))="HIEU",IF($F143&gt;=3,"HIEU","BIET"),IF($F143=4,"VANDUNG","HIEU"))),"NEEDS_REVIEW")</f>
        <v>BIET</v>
      </c>
      <c r="I143" s="5">
        <f>IFERROR(__xludf.DUMMYFUNCTION("MIN(5,IF($H143=""BIET"",1,IF($H143=""HIEU"",2,IF($H143=""VANDUNG"",3,2)))+IF(LEN($D143)&gt;180,1,0)+IF(REGEXMATCH(LOWER($D143),""sql|select|python|c\+\+|đoạn mã|thuật toán""),1,0))"),1.0)</f>
        <v>1</v>
      </c>
      <c r="J143" s="5" t="str">
        <f t="shared" si="3"/>
        <v>MATRIX_SPEC|YCCD|STATEMENT_DEMAND</v>
      </c>
    </row>
    <row r="144">
      <c r="A144" s="3" t="s">
        <v>5652</v>
      </c>
      <c r="B144" s="3" t="s">
        <v>3859</v>
      </c>
      <c r="C144" s="3" t="s">
        <v>1906</v>
      </c>
      <c r="D144" s="3" t="s">
        <v>5655</v>
      </c>
      <c r="E144" s="11" t="s">
        <v>1454</v>
      </c>
      <c r="F144" s="3">
        <v>3.0</v>
      </c>
      <c r="G144" s="3" t="s">
        <v>905</v>
      </c>
      <c r="H144" s="5" t="str">
        <f t="array" ref="H144">IFERROR(IF(INDEX(QUESTIONS!$D:$D,MATCH($B144,QUESTIONS!$A:$A,0))="BIET","BIET",IF(INDEX(QUESTIONS!$D:$D,MATCH($B144,QUESTIONS!$A:$A,0))="HIEU",IF($F144&gt;=3,"HIEU","BIET"),IF($F144=4,"VANDUNG","HIEU"))),"NEEDS_REVIEW")</f>
        <v>HIEU</v>
      </c>
      <c r="I144" s="5">
        <f>IFERROR(__xludf.DUMMYFUNCTION("MIN(5,IF($H144=""BIET"",1,IF($H144=""HIEU"",2,IF($H144=""VANDUNG"",3,2)))+IF(LEN($D144)&gt;180,1,0)+IF(REGEXMATCH(LOWER($D144),""sql|select|python|c\+\+|đoạn mã|thuật toán""),1,0))"),2.0)</f>
        <v>2</v>
      </c>
      <c r="J144" s="5" t="str">
        <f t="shared" si="3"/>
        <v>MATRIX_SPEC|YCCD|STATEMENT_DEMAND</v>
      </c>
    </row>
    <row r="145">
      <c r="A145" s="3" t="s">
        <v>5683</v>
      </c>
      <c r="B145" s="3" t="s">
        <v>3859</v>
      </c>
      <c r="C145" s="3" t="s">
        <v>1921</v>
      </c>
      <c r="D145" s="3" t="s">
        <v>5685</v>
      </c>
      <c r="E145" s="11" t="s">
        <v>1454</v>
      </c>
      <c r="F145" s="3">
        <v>4.0</v>
      </c>
      <c r="G145" s="3" t="s">
        <v>905</v>
      </c>
      <c r="H145" s="5" t="str">
        <f t="array" ref="H145">IFERROR(IF(INDEX(QUESTIONS!$D:$D,MATCH($B145,QUESTIONS!$A:$A,0))="BIET","BIET",IF(INDEX(QUESTIONS!$D:$D,MATCH($B145,QUESTIONS!$A:$A,0))="HIEU",IF($F145&gt;=3,"HIEU","BIET"),IF($F145=4,"VANDUNG","HIEU"))),"NEEDS_REVIEW")</f>
        <v>HIEU</v>
      </c>
      <c r="I145" s="5">
        <f>IFERROR(__xludf.DUMMYFUNCTION("MIN(5,IF($H145=""BIET"",1,IF($H145=""HIEU"",2,IF($H145=""VANDUNG"",3,2)))+IF(LEN($D145)&gt;180,1,0)+IF(REGEXMATCH(LOWER($D145),""sql|select|python|c\+\+|đoạn mã|thuật toán""),1,0))"),2.0)</f>
        <v>2</v>
      </c>
      <c r="J145" s="5" t="str">
        <f t="shared" si="3"/>
        <v>MATRIX_SPEC|YCCD|STATEMENT_DEMAND</v>
      </c>
    </row>
    <row r="146">
      <c r="A146" s="3" t="s">
        <v>5713</v>
      </c>
      <c r="B146" s="3" t="s">
        <v>3864</v>
      </c>
      <c r="C146" s="3" t="s">
        <v>1864</v>
      </c>
      <c r="D146" s="3" t="s">
        <v>5715</v>
      </c>
      <c r="E146" s="11" t="s">
        <v>1454</v>
      </c>
      <c r="F146" s="3">
        <v>1.0</v>
      </c>
      <c r="G146" s="3" t="s">
        <v>905</v>
      </c>
      <c r="H146" s="5" t="str">
        <f t="array" ref="H146">IFERROR(IF(INDEX(QUESTIONS!$D:$D,MATCH($B146,QUESTIONS!$A:$A,0))="BIET","BIET",IF(INDEX(QUESTIONS!$D:$D,MATCH($B146,QUESTIONS!$A:$A,0))="HIEU",IF($F146&gt;=3,"HIEU","BIET"),IF($F146=4,"VANDUNG","HIEU"))),"NEEDS_REVIEW")</f>
        <v>BIET</v>
      </c>
      <c r="I146" s="5">
        <f>IFERROR(__xludf.DUMMYFUNCTION("MIN(5,IF($H146=""BIET"",1,IF($H146=""HIEU"",2,IF($H146=""VANDUNG"",3,2)))+IF(LEN($D146)&gt;180,1,0)+IF(REGEXMATCH(LOWER($D146),""sql|select|python|c\+\+|đoạn mã|thuật toán""),1,0))"),1.0)</f>
        <v>1</v>
      </c>
      <c r="J146" s="5" t="str">
        <f t="shared" si="3"/>
        <v>MATRIX_SPEC|YCCD|STATEMENT_DEMAND</v>
      </c>
    </row>
    <row r="147">
      <c r="A147" s="3" t="s">
        <v>5735</v>
      </c>
      <c r="B147" s="3" t="s">
        <v>3864</v>
      </c>
      <c r="C147" s="3" t="s">
        <v>1886</v>
      </c>
      <c r="D147" s="3" t="s">
        <v>5736</v>
      </c>
      <c r="E147" s="11" t="s">
        <v>1437</v>
      </c>
      <c r="F147" s="3">
        <v>2.0</v>
      </c>
      <c r="G147" s="3" t="s">
        <v>905</v>
      </c>
      <c r="H147" s="5" t="str">
        <f t="array" ref="H147">IFERROR(IF(INDEX(QUESTIONS!$D:$D,MATCH($B147,QUESTIONS!$A:$A,0))="BIET","BIET",IF(INDEX(QUESTIONS!$D:$D,MATCH($B147,QUESTIONS!$A:$A,0))="HIEU",IF($F147&gt;=3,"HIEU","BIET"),IF($F147=4,"VANDUNG","HIEU"))),"NEEDS_REVIEW")</f>
        <v>BIET</v>
      </c>
      <c r="I147" s="5">
        <f>IFERROR(__xludf.DUMMYFUNCTION("MIN(5,IF($H147=""BIET"",1,IF($H147=""HIEU"",2,IF($H147=""VANDUNG"",3,2)))+IF(LEN($D147)&gt;180,1,0)+IF(REGEXMATCH(LOWER($D147),""sql|select|python|c\+\+|đoạn mã|thuật toán""),1,0))"),1.0)</f>
        <v>1</v>
      </c>
      <c r="J147" s="5" t="str">
        <f t="shared" si="3"/>
        <v>MATRIX_SPEC|YCCD|STATEMENT_DEMAND</v>
      </c>
    </row>
    <row r="148">
      <c r="A148" s="3" t="s">
        <v>5760</v>
      </c>
      <c r="B148" s="3" t="s">
        <v>3864</v>
      </c>
      <c r="C148" s="3" t="s">
        <v>1906</v>
      </c>
      <c r="D148" s="3" t="s">
        <v>5763</v>
      </c>
      <c r="E148" s="11" t="s">
        <v>1437</v>
      </c>
      <c r="F148" s="3">
        <v>3.0</v>
      </c>
      <c r="G148" s="3" t="s">
        <v>905</v>
      </c>
      <c r="H148" s="5" t="str">
        <f t="array" ref="H148">IFERROR(IF(INDEX(QUESTIONS!$D:$D,MATCH($B148,QUESTIONS!$A:$A,0))="BIET","BIET",IF(INDEX(QUESTIONS!$D:$D,MATCH($B148,QUESTIONS!$A:$A,0))="HIEU",IF($F148&gt;=3,"HIEU","BIET"),IF($F148=4,"VANDUNG","HIEU"))),"NEEDS_REVIEW")</f>
        <v>HIEU</v>
      </c>
      <c r="I148" s="5">
        <f>IFERROR(__xludf.DUMMYFUNCTION("MIN(5,IF($H148=""BIET"",1,IF($H148=""HIEU"",2,IF($H148=""VANDUNG"",3,2)))+IF(LEN($D148)&gt;180,1,0)+IF(REGEXMATCH(LOWER($D148),""sql|select|python|c\+\+|đoạn mã|thuật toán""),1,0))"),2.0)</f>
        <v>2</v>
      </c>
      <c r="J148" s="5" t="str">
        <f t="shared" si="3"/>
        <v>MATRIX_SPEC|YCCD|STATEMENT_DEMAND</v>
      </c>
    </row>
    <row r="149">
      <c r="A149" s="3" t="s">
        <v>5781</v>
      </c>
      <c r="B149" s="3" t="s">
        <v>3864</v>
      </c>
      <c r="C149" s="3" t="s">
        <v>1921</v>
      </c>
      <c r="D149" s="3" t="s">
        <v>5787</v>
      </c>
      <c r="E149" s="11" t="s">
        <v>1454</v>
      </c>
      <c r="F149" s="3">
        <v>4.0</v>
      </c>
      <c r="G149" s="3" t="s">
        <v>905</v>
      </c>
      <c r="H149" s="5" t="str">
        <f t="array" ref="H149">IFERROR(IF(INDEX(QUESTIONS!$D:$D,MATCH($B149,QUESTIONS!$A:$A,0))="BIET","BIET",IF(INDEX(QUESTIONS!$D:$D,MATCH($B149,QUESTIONS!$A:$A,0))="HIEU",IF($F149&gt;=3,"HIEU","BIET"),IF($F149=4,"VANDUNG","HIEU"))),"NEEDS_REVIEW")</f>
        <v>HIEU</v>
      </c>
      <c r="I149" s="5">
        <f>IFERROR(__xludf.DUMMYFUNCTION("MIN(5,IF($H149=""BIET"",1,IF($H149=""HIEU"",2,IF($H149=""VANDUNG"",3,2)))+IF(LEN($D149)&gt;180,1,0)+IF(REGEXMATCH(LOWER($D149),""sql|select|python|c\+\+|đoạn mã|thuật toán""),1,0))"),2.0)</f>
        <v>2</v>
      </c>
      <c r="J149" s="5" t="str">
        <f t="shared" si="3"/>
        <v>MATRIX_SPEC|YCCD|STATEMENT_DEMAND</v>
      </c>
    </row>
    <row r="150">
      <c r="A150" s="3" t="s">
        <v>5820</v>
      </c>
      <c r="B150" s="3" t="s">
        <v>3869</v>
      </c>
      <c r="C150" s="3" t="s">
        <v>1864</v>
      </c>
      <c r="D150" s="3" t="s">
        <v>5823</v>
      </c>
      <c r="E150" s="11" t="s">
        <v>1454</v>
      </c>
      <c r="F150" s="3">
        <v>1.0</v>
      </c>
      <c r="G150" s="3" t="s">
        <v>905</v>
      </c>
      <c r="H150" s="5" t="str">
        <f t="array" ref="H150">IFERROR(IF(INDEX(QUESTIONS!$D:$D,MATCH($B150,QUESTIONS!$A:$A,0))="BIET","BIET",IF(INDEX(QUESTIONS!$D:$D,MATCH($B150,QUESTIONS!$A:$A,0))="HIEU",IF($F150&gt;=3,"HIEU","BIET"),IF($F150=4,"VANDUNG","HIEU"))),"NEEDS_REVIEW")</f>
        <v>BIET</v>
      </c>
      <c r="I150" s="5">
        <f>IFERROR(__xludf.DUMMYFUNCTION("MIN(5,IF($H150=""BIET"",1,IF($H150=""HIEU"",2,IF($H150=""VANDUNG"",3,2)))+IF(LEN($D150)&gt;180,1,0)+IF(REGEXMATCH(LOWER($D150),""sql|select|python|c\+\+|đoạn mã|thuật toán""),1,0))"),1.0)</f>
        <v>1</v>
      </c>
      <c r="J150" s="5" t="str">
        <f t="shared" si="3"/>
        <v>MATRIX_SPEC|YCCD|STATEMENT_DEMAND</v>
      </c>
    </row>
    <row r="151">
      <c r="A151" s="3" t="s">
        <v>5847</v>
      </c>
      <c r="B151" s="3" t="s">
        <v>3869</v>
      </c>
      <c r="C151" s="3" t="s">
        <v>1886</v>
      </c>
      <c r="D151" s="3" t="s">
        <v>5849</v>
      </c>
      <c r="E151" s="11" t="s">
        <v>1437</v>
      </c>
      <c r="F151" s="3">
        <v>2.0</v>
      </c>
      <c r="G151" s="3" t="s">
        <v>905</v>
      </c>
      <c r="H151" s="5" t="str">
        <f t="array" ref="H151">IFERROR(IF(INDEX(QUESTIONS!$D:$D,MATCH($B151,QUESTIONS!$A:$A,0))="BIET","BIET",IF(INDEX(QUESTIONS!$D:$D,MATCH($B151,QUESTIONS!$A:$A,0))="HIEU",IF($F151&gt;=3,"HIEU","BIET"),IF($F151=4,"VANDUNG","HIEU"))),"NEEDS_REVIEW")</f>
        <v>BIET</v>
      </c>
      <c r="I151" s="5">
        <f>IFERROR(__xludf.DUMMYFUNCTION("MIN(5,IF($H151=""BIET"",1,IF($H151=""HIEU"",2,IF($H151=""VANDUNG"",3,2)))+IF(LEN($D151)&gt;180,1,0)+IF(REGEXMATCH(LOWER($D151),""sql|select|python|c\+\+|đoạn mã|thuật toán""),1,0))"),1.0)</f>
        <v>1</v>
      </c>
      <c r="J151" s="5" t="str">
        <f t="shared" si="3"/>
        <v>MATRIX_SPEC|YCCD|STATEMENT_DEMAND</v>
      </c>
    </row>
    <row r="152">
      <c r="A152" s="3" t="s">
        <v>5876</v>
      </c>
      <c r="B152" s="3" t="s">
        <v>3869</v>
      </c>
      <c r="C152" s="3" t="s">
        <v>1906</v>
      </c>
      <c r="D152" s="13" t="s">
        <v>5879</v>
      </c>
      <c r="E152" s="11" t="s">
        <v>1454</v>
      </c>
      <c r="F152" s="3">
        <v>3.0</v>
      </c>
      <c r="G152" s="3" t="s">
        <v>905</v>
      </c>
      <c r="H152" s="5" t="str">
        <f t="array" ref="H152">IFERROR(IF(INDEX(QUESTIONS!$D:$D,MATCH($B152,QUESTIONS!$A:$A,0))="BIET","BIET",IF(INDEX(QUESTIONS!$D:$D,MATCH($B152,QUESTIONS!$A:$A,0))="HIEU",IF($F152&gt;=3,"HIEU","BIET"),IF($F152=4,"VANDUNG","HIEU"))),"NEEDS_REVIEW")</f>
        <v>HIEU</v>
      </c>
      <c r="I152" s="5">
        <f>IFERROR(__xludf.DUMMYFUNCTION("MIN(5,IF($H152=""BIET"",1,IF($H152=""HIEU"",2,IF($H152=""VANDUNG"",3,2)))+IF(LEN($D152)&gt;180,1,0)+IF(REGEXMATCH(LOWER($D152),""sql|select|python|c\+\+|đoạn mã|thuật toán""),1,0))"),2.0)</f>
        <v>2</v>
      </c>
      <c r="J152" s="5" t="str">
        <f t="shared" si="3"/>
        <v>MATRIX_SPEC|YCCD|STATEMENT_DEMAND</v>
      </c>
    </row>
    <row r="153">
      <c r="A153" s="3" t="s">
        <v>5899</v>
      </c>
      <c r="B153" s="3" t="s">
        <v>3869</v>
      </c>
      <c r="C153" s="3" t="s">
        <v>1921</v>
      </c>
      <c r="D153" s="13" t="s">
        <v>5901</v>
      </c>
      <c r="E153" s="11" t="s">
        <v>1454</v>
      </c>
      <c r="F153" s="3">
        <v>4.0</v>
      </c>
      <c r="G153" s="3" t="s">
        <v>905</v>
      </c>
      <c r="H153" s="5" t="str">
        <f t="array" ref="H153">IFERROR(IF(INDEX(QUESTIONS!$D:$D,MATCH($B153,QUESTIONS!$A:$A,0))="BIET","BIET",IF(INDEX(QUESTIONS!$D:$D,MATCH($B153,QUESTIONS!$A:$A,0))="HIEU",IF($F153&gt;=3,"HIEU","BIET"),IF($F153=4,"VANDUNG","HIEU"))),"NEEDS_REVIEW")</f>
        <v>HIEU</v>
      </c>
      <c r="I153" s="5">
        <f>IFERROR(__xludf.DUMMYFUNCTION("MIN(5,IF($H153=""BIET"",1,IF($H153=""HIEU"",2,IF($H153=""VANDUNG"",3,2)))+IF(LEN($D153)&gt;180,1,0)+IF(REGEXMATCH(LOWER($D153),""sql|select|python|c\+\+|đoạn mã|thuật toán""),1,0))"),2.0)</f>
        <v>2</v>
      </c>
      <c r="J153" s="5" t="str">
        <f t="shared" si="3"/>
        <v>MATRIX_SPEC|YCCD|STATEMENT_DEMAND</v>
      </c>
    </row>
    <row r="154">
      <c r="A154" s="3" t="s">
        <v>5925</v>
      </c>
      <c r="B154" s="3" t="s">
        <v>3875</v>
      </c>
      <c r="C154" s="3" t="s">
        <v>1864</v>
      </c>
      <c r="D154" s="13" t="s">
        <v>5928</v>
      </c>
      <c r="E154" s="11" t="s">
        <v>1437</v>
      </c>
      <c r="F154" s="3">
        <v>1.0</v>
      </c>
      <c r="G154" s="3" t="s">
        <v>905</v>
      </c>
      <c r="H154" s="5" t="str">
        <f t="array" ref="H154">IFERROR(IF(INDEX(QUESTIONS!$D:$D,MATCH($B154,QUESTIONS!$A:$A,0))="BIET","BIET",IF(INDEX(QUESTIONS!$D:$D,MATCH($B154,QUESTIONS!$A:$A,0))="HIEU",IF($F154&gt;=3,"HIEU","BIET"),IF($F154=4,"VANDUNG","HIEU"))),"NEEDS_REVIEW")</f>
        <v>BIET</v>
      </c>
      <c r="I154" s="5">
        <f>IFERROR(__xludf.DUMMYFUNCTION("MIN(5,IF($H154=""BIET"",1,IF($H154=""HIEU"",2,IF($H154=""VANDUNG"",3,2)))+IF(LEN($D154)&gt;180,1,0)+IF(REGEXMATCH(LOWER($D154),""sql|select|python|c\+\+|đoạn mã|thuật toán""),1,0))"),1.0)</f>
        <v>1</v>
      </c>
      <c r="J154" s="5" t="str">
        <f t="shared" si="3"/>
        <v>MATRIX_SPEC|YCCD|STATEMENT_DEMAND</v>
      </c>
    </row>
    <row r="155">
      <c r="A155" s="3" t="s">
        <v>5949</v>
      </c>
      <c r="B155" s="3" t="s">
        <v>3875</v>
      </c>
      <c r="C155" s="3" t="s">
        <v>1886</v>
      </c>
      <c r="D155" s="13" t="s">
        <v>5952</v>
      </c>
      <c r="E155" s="11" t="s">
        <v>1454</v>
      </c>
      <c r="F155" s="3">
        <v>2.0</v>
      </c>
      <c r="G155" s="3" t="s">
        <v>905</v>
      </c>
      <c r="H155" s="5" t="str">
        <f t="array" ref="H155">IFERROR(IF(INDEX(QUESTIONS!$D:$D,MATCH($B155,QUESTIONS!$A:$A,0))="BIET","BIET",IF(INDEX(QUESTIONS!$D:$D,MATCH($B155,QUESTIONS!$A:$A,0))="HIEU",IF($F155&gt;=3,"HIEU","BIET"),IF($F155=4,"VANDUNG","HIEU"))),"NEEDS_REVIEW")</f>
        <v>BIET</v>
      </c>
      <c r="I155" s="5">
        <f>IFERROR(__xludf.DUMMYFUNCTION("MIN(5,IF($H155=""BIET"",1,IF($H155=""HIEU"",2,IF($H155=""VANDUNG"",3,2)))+IF(LEN($D155)&gt;180,1,0)+IF(REGEXMATCH(LOWER($D155),""sql|select|python|c\+\+|đoạn mã|thuật toán""),1,0))"),1.0)</f>
        <v>1</v>
      </c>
      <c r="J155" s="5" t="str">
        <f t="shared" si="3"/>
        <v>MATRIX_SPEC|YCCD|STATEMENT_DEMAND</v>
      </c>
    </row>
    <row r="156">
      <c r="A156" s="3" t="s">
        <v>5977</v>
      </c>
      <c r="B156" s="3" t="s">
        <v>3875</v>
      </c>
      <c r="C156" s="3" t="s">
        <v>1906</v>
      </c>
      <c r="D156" s="13" t="s">
        <v>5980</v>
      </c>
      <c r="E156" s="11" t="s">
        <v>1437</v>
      </c>
      <c r="F156" s="3">
        <v>3.0</v>
      </c>
      <c r="G156" s="3" t="s">
        <v>905</v>
      </c>
      <c r="H156" s="5" t="str">
        <f t="array" ref="H156">IFERROR(IF(INDEX(QUESTIONS!$D:$D,MATCH($B156,QUESTIONS!$A:$A,0))="BIET","BIET",IF(INDEX(QUESTIONS!$D:$D,MATCH($B156,QUESTIONS!$A:$A,0))="HIEU",IF($F156&gt;=3,"HIEU","BIET"),IF($F156=4,"VANDUNG","HIEU"))),"NEEDS_REVIEW")</f>
        <v>HIEU</v>
      </c>
      <c r="I156" s="5">
        <f>IFERROR(__xludf.DUMMYFUNCTION("MIN(5,IF($H156=""BIET"",1,IF($H156=""HIEU"",2,IF($H156=""VANDUNG"",3,2)))+IF(LEN($D156)&gt;180,1,0)+IF(REGEXMATCH(LOWER($D156),""sql|select|python|c\+\+|đoạn mã|thuật toán""),1,0))"),2.0)</f>
        <v>2</v>
      </c>
      <c r="J156" s="5" t="str">
        <f t="shared" si="3"/>
        <v>MATRIX_SPEC|YCCD|STATEMENT_DEMAND</v>
      </c>
    </row>
    <row r="157">
      <c r="A157" s="3" t="s">
        <v>6006</v>
      </c>
      <c r="B157" s="3" t="s">
        <v>3875</v>
      </c>
      <c r="C157" s="3" t="s">
        <v>1921</v>
      </c>
      <c r="D157" s="13" t="s">
        <v>6008</v>
      </c>
      <c r="E157" s="11" t="s">
        <v>1437</v>
      </c>
      <c r="F157" s="3">
        <v>4.0</v>
      </c>
      <c r="G157" s="3" t="s">
        <v>905</v>
      </c>
      <c r="H157" s="5" t="str">
        <f t="array" ref="H157">IFERROR(IF(INDEX(QUESTIONS!$D:$D,MATCH($B157,QUESTIONS!$A:$A,0))="BIET","BIET",IF(INDEX(QUESTIONS!$D:$D,MATCH($B157,QUESTIONS!$A:$A,0))="HIEU",IF($F157&gt;=3,"HIEU","BIET"),IF($F157=4,"VANDUNG","HIEU"))),"NEEDS_REVIEW")</f>
        <v>HIEU</v>
      </c>
      <c r="I157" s="5">
        <f>IFERROR(__xludf.DUMMYFUNCTION("MIN(5,IF($H157=""BIET"",1,IF($H157=""HIEU"",2,IF($H157=""VANDUNG"",3,2)))+IF(LEN($D157)&gt;180,1,0)+IF(REGEXMATCH(LOWER($D157),""sql|select|python|c\+\+|đoạn mã|thuật toán""),1,0))"),2.0)</f>
        <v>2</v>
      </c>
      <c r="J157" s="5" t="str">
        <f t="shared" si="3"/>
        <v>MATRIX_SPEC|YCCD|STATEMENT_DEMAND</v>
      </c>
    </row>
    <row r="158">
      <c r="A158" s="3" t="s">
        <v>6029</v>
      </c>
      <c r="B158" s="3" t="s">
        <v>3884</v>
      </c>
      <c r="C158" s="3" t="s">
        <v>1864</v>
      </c>
      <c r="D158" s="13" t="s">
        <v>6033</v>
      </c>
      <c r="E158" s="11" t="s">
        <v>1454</v>
      </c>
      <c r="F158" s="3">
        <v>1.0</v>
      </c>
      <c r="G158" s="3" t="s">
        <v>905</v>
      </c>
      <c r="H158" s="5" t="str">
        <f t="array" ref="H158">IFERROR(IF(INDEX(QUESTIONS!$D:$D,MATCH($B158,QUESTIONS!$A:$A,0))="BIET","BIET",IF(INDEX(QUESTIONS!$D:$D,MATCH($B158,QUESTIONS!$A:$A,0))="HIEU",IF($F158&gt;=3,"HIEU","BIET"),IF($F158=4,"VANDUNG","HIEU"))),"NEEDS_REVIEW")</f>
        <v>BIET</v>
      </c>
      <c r="I158" s="5">
        <f>IFERROR(__xludf.DUMMYFUNCTION("MIN(5,IF($H158=""BIET"",1,IF($H158=""HIEU"",2,IF($H158=""VANDUNG"",3,2)))+IF(LEN($D158)&gt;180,1,0)+IF(REGEXMATCH(LOWER($D158),""sql|select|python|c\+\+|đoạn mã|thuật toán""),1,0))"),1.0)</f>
        <v>1</v>
      </c>
      <c r="J158" s="5" t="str">
        <f t="shared" si="3"/>
        <v>MATRIX_SPEC|YCCD|STATEMENT_DEMAND</v>
      </c>
    </row>
    <row r="159">
      <c r="A159" s="3" t="s">
        <v>6059</v>
      </c>
      <c r="B159" s="3" t="s">
        <v>3884</v>
      </c>
      <c r="C159" s="3" t="s">
        <v>1886</v>
      </c>
      <c r="D159" s="3" t="s">
        <v>6061</v>
      </c>
      <c r="E159" s="11" t="s">
        <v>1437</v>
      </c>
      <c r="F159" s="3">
        <v>2.0</v>
      </c>
      <c r="G159" s="3" t="s">
        <v>905</v>
      </c>
      <c r="H159" s="5" t="str">
        <f t="array" ref="H159">IFERROR(IF(INDEX(QUESTIONS!$D:$D,MATCH($B159,QUESTIONS!$A:$A,0))="BIET","BIET",IF(INDEX(QUESTIONS!$D:$D,MATCH($B159,QUESTIONS!$A:$A,0))="HIEU",IF($F159&gt;=3,"HIEU","BIET"),IF($F159=4,"VANDUNG","HIEU"))),"NEEDS_REVIEW")</f>
        <v>BIET</v>
      </c>
      <c r="I159" s="5">
        <f>IFERROR(__xludf.DUMMYFUNCTION("MIN(5,IF($H159=""BIET"",1,IF($H159=""HIEU"",2,IF($H159=""VANDUNG"",3,2)))+IF(LEN($D159)&gt;180,1,0)+IF(REGEXMATCH(LOWER($D159),""sql|select|python|c\+\+|đoạn mã|thuật toán""),1,0))"),1.0)</f>
        <v>1</v>
      </c>
      <c r="J159" s="5" t="str">
        <f t="shared" si="3"/>
        <v>MATRIX_SPEC|YCCD|STATEMENT_DEMAND</v>
      </c>
    </row>
    <row r="160">
      <c r="A160" s="3" t="s">
        <v>6082</v>
      </c>
      <c r="B160" s="3" t="s">
        <v>3884</v>
      </c>
      <c r="C160" s="3" t="s">
        <v>1906</v>
      </c>
      <c r="D160" s="13" t="s">
        <v>6085</v>
      </c>
      <c r="E160" s="11" t="s">
        <v>1454</v>
      </c>
      <c r="F160" s="3">
        <v>3.0</v>
      </c>
      <c r="G160" s="3" t="s">
        <v>905</v>
      </c>
      <c r="H160" s="5" t="str">
        <f t="array" ref="H160">IFERROR(IF(INDEX(QUESTIONS!$D:$D,MATCH($B160,QUESTIONS!$A:$A,0))="BIET","BIET",IF(INDEX(QUESTIONS!$D:$D,MATCH($B160,QUESTIONS!$A:$A,0))="HIEU",IF($F160&gt;=3,"HIEU","BIET"),IF($F160=4,"VANDUNG","HIEU"))),"NEEDS_REVIEW")</f>
        <v>HIEU</v>
      </c>
      <c r="I160" s="5">
        <f>IFERROR(__xludf.DUMMYFUNCTION("MIN(5,IF($H160=""BIET"",1,IF($H160=""HIEU"",2,IF($H160=""VANDUNG"",3,2)))+IF(LEN($D160)&gt;180,1,0)+IF(REGEXMATCH(LOWER($D160),""sql|select|python|c\+\+|đoạn mã|thuật toán""),1,0))"),2.0)</f>
        <v>2</v>
      </c>
      <c r="J160" s="5" t="str">
        <f t="shared" si="3"/>
        <v>MATRIX_SPEC|YCCD|STATEMENT_DEMAND</v>
      </c>
    </row>
    <row r="161">
      <c r="A161" s="3" t="s">
        <v>6106</v>
      </c>
      <c r="B161" s="3" t="s">
        <v>3884</v>
      </c>
      <c r="C161" s="3" t="s">
        <v>1921</v>
      </c>
      <c r="D161" s="3" t="s">
        <v>6108</v>
      </c>
      <c r="E161" s="11" t="s">
        <v>1437</v>
      </c>
      <c r="F161" s="3">
        <v>4.0</v>
      </c>
      <c r="G161" s="3" t="s">
        <v>905</v>
      </c>
      <c r="H161" s="5" t="str">
        <f t="array" ref="H161">IFERROR(IF(INDEX(QUESTIONS!$D:$D,MATCH($B161,QUESTIONS!$A:$A,0))="BIET","BIET",IF(INDEX(QUESTIONS!$D:$D,MATCH($B161,QUESTIONS!$A:$A,0))="HIEU",IF($F161&gt;=3,"HIEU","BIET"),IF($F161=4,"VANDUNG","HIEU"))),"NEEDS_REVIEW")</f>
        <v>HIEU</v>
      </c>
      <c r="I161" s="5">
        <f>IFERROR(__xludf.DUMMYFUNCTION("MIN(5,IF($H161=""BIET"",1,IF($H161=""HIEU"",2,IF($H161=""VANDUNG"",3,2)))+IF(LEN($D161)&gt;180,1,0)+IF(REGEXMATCH(LOWER($D161),""sql|select|python|c\+\+|đoạn mã|thuật toán""),1,0))"),2.0)</f>
        <v>2</v>
      </c>
      <c r="J161" s="5" t="str">
        <f t="shared" si="3"/>
        <v>MATRIX_SPEC|YCCD|STATEMENT_DEMAND</v>
      </c>
    </row>
    <row r="162">
      <c r="A162" s="3" t="s">
        <v>6134</v>
      </c>
      <c r="B162" s="3" t="s">
        <v>3888</v>
      </c>
      <c r="C162" s="3" t="s">
        <v>1864</v>
      </c>
      <c r="D162" s="13" t="s">
        <v>6136</v>
      </c>
      <c r="E162" s="11" t="s">
        <v>1437</v>
      </c>
      <c r="F162" s="3">
        <v>1.0</v>
      </c>
      <c r="G162" s="3" t="s">
        <v>905</v>
      </c>
      <c r="H162" s="5" t="str">
        <f t="array" ref="H162">IFERROR(IF(INDEX(QUESTIONS!$D:$D,MATCH($B162,QUESTIONS!$A:$A,0))="BIET","BIET",IF(INDEX(QUESTIONS!$D:$D,MATCH($B162,QUESTIONS!$A:$A,0))="HIEU",IF($F162&gt;=3,"HIEU","BIET"),IF($F162=4,"VANDUNG","HIEU"))),"NEEDS_REVIEW")</f>
        <v>BIET</v>
      </c>
      <c r="I162" s="5">
        <f>IFERROR(__xludf.DUMMYFUNCTION("MIN(5,IF($H162=""BIET"",1,IF($H162=""HIEU"",2,IF($H162=""VANDUNG"",3,2)))+IF(LEN($D162)&gt;180,1,0)+IF(REGEXMATCH(LOWER($D162),""sql|select|python|c\+\+|đoạn mã|thuật toán""),1,0))"),1.0)</f>
        <v>1</v>
      </c>
      <c r="J162" s="5" t="str">
        <f t="shared" si="3"/>
        <v>MATRIX_SPEC|YCCD|STATEMENT_DEMAND</v>
      </c>
    </row>
    <row r="163">
      <c r="A163" s="3" t="s">
        <v>6150</v>
      </c>
      <c r="B163" s="3" t="s">
        <v>3888</v>
      </c>
      <c r="C163" s="3" t="s">
        <v>1886</v>
      </c>
      <c r="D163" s="3" t="s">
        <v>6152</v>
      </c>
      <c r="E163" s="11" t="s">
        <v>1437</v>
      </c>
      <c r="F163" s="3">
        <v>2.0</v>
      </c>
      <c r="G163" s="3" t="s">
        <v>905</v>
      </c>
      <c r="H163" s="5" t="str">
        <f t="array" ref="H163">IFERROR(IF(INDEX(QUESTIONS!$D:$D,MATCH($B163,QUESTIONS!$A:$A,0))="BIET","BIET",IF(INDEX(QUESTIONS!$D:$D,MATCH($B163,QUESTIONS!$A:$A,0))="HIEU",IF($F163&gt;=3,"HIEU","BIET"),IF($F163=4,"VANDUNG","HIEU"))),"NEEDS_REVIEW")</f>
        <v>BIET</v>
      </c>
      <c r="I163" s="5">
        <f>IFERROR(__xludf.DUMMYFUNCTION("MIN(5,IF($H163=""BIET"",1,IF($H163=""HIEU"",2,IF($H163=""VANDUNG"",3,2)))+IF(LEN($D163)&gt;180,1,0)+IF(REGEXMATCH(LOWER($D163),""sql|select|python|c\+\+|đoạn mã|thuật toán""),1,0))"),1.0)</f>
        <v>1</v>
      </c>
      <c r="J163" s="5" t="str">
        <f t="shared" si="3"/>
        <v>MATRIX_SPEC|YCCD|STATEMENT_DEMAND</v>
      </c>
    </row>
    <row r="164">
      <c r="A164" s="3" t="s">
        <v>6190</v>
      </c>
      <c r="B164" s="3" t="s">
        <v>3888</v>
      </c>
      <c r="C164" s="3" t="s">
        <v>1906</v>
      </c>
      <c r="D164" s="3" t="s">
        <v>6192</v>
      </c>
      <c r="E164" s="11" t="s">
        <v>1454</v>
      </c>
      <c r="F164" s="3">
        <v>3.0</v>
      </c>
      <c r="G164" s="3" t="s">
        <v>905</v>
      </c>
      <c r="H164" s="5" t="str">
        <f t="array" ref="H164">IFERROR(IF(INDEX(QUESTIONS!$D:$D,MATCH($B164,QUESTIONS!$A:$A,0))="BIET","BIET",IF(INDEX(QUESTIONS!$D:$D,MATCH($B164,QUESTIONS!$A:$A,0))="HIEU",IF($F164&gt;=3,"HIEU","BIET"),IF($F164=4,"VANDUNG","HIEU"))),"NEEDS_REVIEW")</f>
        <v>HIEU</v>
      </c>
      <c r="I164" s="5">
        <f>IFERROR(__xludf.DUMMYFUNCTION("MIN(5,IF($H164=""BIET"",1,IF($H164=""HIEU"",2,IF($H164=""VANDUNG"",3,2)))+IF(LEN($D164)&gt;180,1,0)+IF(REGEXMATCH(LOWER($D164),""sql|select|python|c\+\+|đoạn mã|thuật toán""),1,0))"),2.0)</f>
        <v>2</v>
      </c>
      <c r="J164" s="5" t="str">
        <f t="shared" si="3"/>
        <v>MATRIX_SPEC|YCCD|STATEMENT_DEMAND</v>
      </c>
    </row>
    <row r="165">
      <c r="A165" s="3" t="s">
        <v>6219</v>
      </c>
      <c r="B165" s="3" t="s">
        <v>3888</v>
      </c>
      <c r="C165" s="3" t="s">
        <v>1921</v>
      </c>
      <c r="D165" s="3" t="s">
        <v>6223</v>
      </c>
      <c r="E165" s="11" t="s">
        <v>1437</v>
      </c>
      <c r="F165" s="3">
        <v>4.0</v>
      </c>
      <c r="G165" s="3" t="s">
        <v>905</v>
      </c>
      <c r="H165" s="5" t="str">
        <f t="array" ref="H165">IFERROR(IF(INDEX(QUESTIONS!$D:$D,MATCH($B165,QUESTIONS!$A:$A,0))="BIET","BIET",IF(INDEX(QUESTIONS!$D:$D,MATCH($B165,QUESTIONS!$A:$A,0))="HIEU",IF($F165&gt;=3,"HIEU","BIET"),IF($F165=4,"VANDUNG","HIEU"))),"NEEDS_REVIEW")</f>
        <v>HIEU</v>
      </c>
      <c r="I165" s="5">
        <f>IFERROR(__xludf.DUMMYFUNCTION("MIN(5,IF($H165=""BIET"",1,IF($H165=""HIEU"",2,IF($H165=""VANDUNG"",3,2)))+IF(LEN($D165)&gt;180,1,0)+IF(REGEXMATCH(LOWER($D165),""sql|select|python|c\+\+|đoạn mã|thuật toán""),1,0))"),2.0)</f>
        <v>2</v>
      </c>
      <c r="J165" s="5" t="str">
        <f t="shared" si="3"/>
        <v>MATRIX_SPEC|YCCD|STATEMENT_DEMAND</v>
      </c>
    </row>
    <row r="166">
      <c r="A166" s="3" t="s">
        <v>6245</v>
      </c>
      <c r="B166" s="3" t="s">
        <v>4000</v>
      </c>
      <c r="C166" s="3" t="s">
        <v>1864</v>
      </c>
      <c r="D166" s="3" t="s">
        <v>6247</v>
      </c>
      <c r="E166" s="11" t="s">
        <v>1454</v>
      </c>
      <c r="F166" s="3">
        <v>1.0</v>
      </c>
      <c r="G166" s="3" t="s">
        <v>905</v>
      </c>
      <c r="H166" s="5" t="str">
        <f t="array" ref="H166">IFERROR(IF(INDEX(QUESTIONS!$D:$D,MATCH($B166,QUESTIONS!$A:$A,0))="BIET","BIET",IF(INDEX(QUESTIONS!$D:$D,MATCH($B166,QUESTIONS!$A:$A,0))="HIEU",IF($F166&gt;=3,"HIEU","BIET"),IF($F166=4,"VANDUNG","HIEU"))),"NEEDS_REVIEW")</f>
        <v>BIET</v>
      </c>
      <c r="I166" s="5">
        <f>IFERROR(__xludf.DUMMYFUNCTION("MIN(5,IF($H166=""BIET"",1,IF($H166=""HIEU"",2,IF($H166=""VANDUNG"",3,2)))+IF(LEN($D166)&gt;180,1,0)+IF(REGEXMATCH(LOWER($D166),""sql|select|python|c\+\+|đoạn mã|thuật toán""),1,0))"),1.0)</f>
        <v>1</v>
      </c>
      <c r="J166" s="5" t="str">
        <f t="shared" si="3"/>
        <v>MATRIX_SPEC|YCCD|STATEMENT_DEMAND</v>
      </c>
    </row>
    <row r="167">
      <c r="A167" s="3" t="s">
        <v>6268</v>
      </c>
      <c r="B167" s="3" t="s">
        <v>4000</v>
      </c>
      <c r="C167" s="3" t="s">
        <v>1886</v>
      </c>
      <c r="D167" s="3" t="s">
        <v>6269</v>
      </c>
      <c r="E167" s="11" t="s">
        <v>1437</v>
      </c>
      <c r="F167" s="3">
        <v>2.0</v>
      </c>
      <c r="G167" s="3" t="s">
        <v>905</v>
      </c>
      <c r="H167" s="5" t="str">
        <f t="array" ref="H167">IFERROR(IF(INDEX(QUESTIONS!$D:$D,MATCH($B167,QUESTIONS!$A:$A,0))="BIET","BIET",IF(INDEX(QUESTIONS!$D:$D,MATCH($B167,QUESTIONS!$A:$A,0))="HIEU",IF($F167&gt;=3,"HIEU","BIET"),IF($F167=4,"VANDUNG","HIEU"))),"NEEDS_REVIEW")</f>
        <v>BIET</v>
      </c>
      <c r="I167" s="5">
        <f>IFERROR(__xludf.DUMMYFUNCTION("MIN(5,IF($H167=""BIET"",1,IF($H167=""HIEU"",2,IF($H167=""VANDUNG"",3,2)))+IF(LEN($D167)&gt;180,1,0)+IF(REGEXMATCH(LOWER($D167),""sql|select|python|c\+\+|đoạn mã|thuật toán""),1,0))"),1.0)</f>
        <v>1</v>
      </c>
      <c r="J167" s="5" t="str">
        <f t="shared" si="3"/>
        <v>MATRIX_SPEC|YCCD|STATEMENT_DEMAND</v>
      </c>
    </row>
    <row r="168">
      <c r="A168" s="3" t="s">
        <v>6295</v>
      </c>
      <c r="B168" s="3" t="s">
        <v>4000</v>
      </c>
      <c r="C168" s="3" t="s">
        <v>1906</v>
      </c>
      <c r="D168" s="3" t="s">
        <v>6297</v>
      </c>
      <c r="E168" s="11" t="s">
        <v>1454</v>
      </c>
      <c r="F168" s="3">
        <v>3.0</v>
      </c>
      <c r="G168" s="3" t="s">
        <v>905</v>
      </c>
      <c r="H168" s="5" t="str">
        <f t="array" ref="H168">IFERROR(IF(INDEX(QUESTIONS!$D:$D,MATCH($B168,QUESTIONS!$A:$A,0))="BIET","BIET",IF(INDEX(QUESTIONS!$D:$D,MATCH($B168,QUESTIONS!$A:$A,0))="HIEU",IF($F168&gt;=3,"HIEU","BIET"),IF($F168=4,"VANDUNG","HIEU"))),"NEEDS_REVIEW")</f>
        <v>HIEU</v>
      </c>
      <c r="I168" s="5">
        <f>IFERROR(__xludf.DUMMYFUNCTION("MIN(5,IF($H168=""BIET"",1,IF($H168=""HIEU"",2,IF($H168=""VANDUNG"",3,2)))+IF(LEN($D168)&gt;180,1,0)+IF(REGEXMATCH(LOWER($D168),""sql|select|python|c\+\+|đoạn mã|thuật toán""),1,0))"),2.0)</f>
        <v>2</v>
      </c>
      <c r="J168" s="5" t="str">
        <f t="shared" si="3"/>
        <v>MATRIX_SPEC|YCCD|STATEMENT_DEMAND</v>
      </c>
    </row>
    <row r="169">
      <c r="A169" s="3" t="s">
        <v>6317</v>
      </c>
      <c r="B169" s="3" t="s">
        <v>4000</v>
      </c>
      <c r="C169" s="3" t="s">
        <v>1921</v>
      </c>
      <c r="D169" s="3" t="s">
        <v>6319</v>
      </c>
      <c r="E169" s="11" t="s">
        <v>1437</v>
      </c>
      <c r="F169" s="3">
        <v>4.0</v>
      </c>
      <c r="G169" s="3" t="s">
        <v>905</v>
      </c>
      <c r="H169" s="5" t="str">
        <f t="array" ref="H169">IFERROR(IF(INDEX(QUESTIONS!$D:$D,MATCH($B169,QUESTIONS!$A:$A,0))="BIET","BIET",IF(INDEX(QUESTIONS!$D:$D,MATCH($B169,QUESTIONS!$A:$A,0))="HIEU",IF($F169&gt;=3,"HIEU","BIET"),IF($F169=4,"VANDUNG","HIEU"))),"NEEDS_REVIEW")</f>
        <v>HIEU</v>
      </c>
      <c r="I169" s="5">
        <f>IFERROR(__xludf.DUMMYFUNCTION("MIN(5,IF($H169=""BIET"",1,IF($H169=""HIEU"",2,IF($H169=""VANDUNG"",3,2)))+IF(LEN($D169)&gt;180,1,0)+IF(REGEXMATCH(LOWER($D169),""sql|select|python|c\+\+|đoạn mã|thuật toán""),1,0))"),2.0)</f>
        <v>2</v>
      </c>
      <c r="J169" s="5" t="str">
        <f t="shared" si="3"/>
        <v>MATRIX_SPEC|YCCD|STATEMENT_DEMAND</v>
      </c>
    </row>
    <row r="170">
      <c r="A170" s="3" t="s">
        <v>6344</v>
      </c>
      <c r="B170" s="3" t="s">
        <v>4006</v>
      </c>
      <c r="C170" s="3" t="s">
        <v>1864</v>
      </c>
      <c r="D170" s="3" t="s">
        <v>6346</v>
      </c>
      <c r="E170" s="11" t="s">
        <v>1454</v>
      </c>
      <c r="F170" s="3">
        <v>1.0</v>
      </c>
      <c r="G170" s="3" t="s">
        <v>905</v>
      </c>
      <c r="H170" s="5" t="str">
        <f t="array" ref="H170">IFERROR(IF(INDEX(QUESTIONS!$D:$D,MATCH($B170,QUESTIONS!$A:$A,0))="BIET","BIET",IF(INDEX(QUESTIONS!$D:$D,MATCH($B170,QUESTIONS!$A:$A,0))="HIEU",IF($F170&gt;=3,"HIEU","BIET"),IF($F170=4,"VANDUNG","HIEU"))),"NEEDS_REVIEW")</f>
        <v>BIET</v>
      </c>
      <c r="I170" s="5">
        <f>IFERROR(__xludf.DUMMYFUNCTION("MIN(5,IF($H170=""BIET"",1,IF($H170=""HIEU"",2,IF($H170=""VANDUNG"",3,2)))+IF(LEN($D170)&gt;180,1,0)+IF(REGEXMATCH(LOWER($D170),""sql|select|python|c\+\+|đoạn mã|thuật toán""),1,0))"),1.0)</f>
        <v>1</v>
      </c>
      <c r="J170" s="5" t="str">
        <f t="shared" si="3"/>
        <v>MATRIX_SPEC|YCCD|STATEMENT_DEMAND</v>
      </c>
    </row>
    <row r="171">
      <c r="A171" s="3" t="s">
        <v>6378</v>
      </c>
      <c r="B171" s="3" t="s">
        <v>4006</v>
      </c>
      <c r="C171" s="3" t="s">
        <v>1886</v>
      </c>
      <c r="D171" s="3" t="s">
        <v>6380</v>
      </c>
      <c r="E171" s="11" t="s">
        <v>1454</v>
      </c>
      <c r="F171" s="3">
        <v>2.0</v>
      </c>
      <c r="G171" s="3" t="s">
        <v>905</v>
      </c>
      <c r="H171" s="5" t="str">
        <f t="array" ref="H171">IFERROR(IF(INDEX(QUESTIONS!$D:$D,MATCH($B171,QUESTIONS!$A:$A,0))="BIET","BIET",IF(INDEX(QUESTIONS!$D:$D,MATCH($B171,QUESTIONS!$A:$A,0))="HIEU",IF($F171&gt;=3,"HIEU","BIET"),IF($F171=4,"VANDUNG","HIEU"))),"NEEDS_REVIEW")</f>
        <v>BIET</v>
      </c>
      <c r="I171" s="5">
        <f>IFERROR(__xludf.DUMMYFUNCTION("MIN(5,IF($H171=""BIET"",1,IF($H171=""HIEU"",2,IF($H171=""VANDUNG"",3,2)))+IF(LEN($D171)&gt;180,1,0)+IF(REGEXMATCH(LOWER($D171),""sql|select|python|c\+\+|đoạn mã|thuật toán""),1,0))"),1.0)</f>
        <v>1</v>
      </c>
      <c r="J171" s="5" t="str">
        <f t="shared" si="3"/>
        <v>MATRIX_SPEC|YCCD|STATEMENT_DEMAND</v>
      </c>
    </row>
    <row r="172">
      <c r="A172" s="3" t="s">
        <v>6398</v>
      </c>
      <c r="B172" s="3" t="s">
        <v>4006</v>
      </c>
      <c r="C172" s="3" t="s">
        <v>1906</v>
      </c>
      <c r="D172" s="3" t="s">
        <v>6400</v>
      </c>
      <c r="E172" s="11" t="s">
        <v>1437</v>
      </c>
      <c r="F172" s="3">
        <v>3.0</v>
      </c>
      <c r="G172" s="3" t="s">
        <v>905</v>
      </c>
      <c r="H172" s="5" t="str">
        <f t="array" ref="H172">IFERROR(IF(INDEX(QUESTIONS!$D:$D,MATCH($B172,QUESTIONS!$A:$A,0))="BIET","BIET",IF(INDEX(QUESTIONS!$D:$D,MATCH($B172,QUESTIONS!$A:$A,0))="HIEU",IF($F172&gt;=3,"HIEU","BIET"),IF($F172=4,"VANDUNG","HIEU"))),"NEEDS_REVIEW")</f>
        <v>HIEU</v>
      </c>
      <c r="I172" s="5">
        <f>IFERROR(__xludf.DUMMYFUNCTION("MIN(5,IF($H172=""BIET"",1,IF($H172=""HIEU"",2,IF($H172=""VANDUNG"",3,2)))+IF(LEN($D172)&gt;180,1,0)+IF(REGEXMATCH(LOWER($D172),""sql|select|python|c\+\+|đoạn mã|thuật toán""),1,0))"),2.0)</f>
        <v>2</v>
      </c>
      <c r="J172" s="5" t="str">
        <f t="shared" si="3"/>
        <v>MATRIX_SPEC|YCCD|STATEMENT_DEMAND</v>
      </c>
    </row>
    <row r="173">
      <c r="A173" s="3" t="s">
        <v>6420</v>
      </c>
      <c r="B173" s="3" t="s">
        <v>4006</v>
      </c>
      <c r="C173" s="3" t="s">
        <v>1921</v>
      </c>
      <c r="D173" s="3" t="s">
        <v>6422</v>
      </c>
      <c r="E173" s="11" t="s">
        <v>1437</v>
      </c>
      <c r="F173" s="3">
        <v>4.0</v>
      </c>
      <c r="G173" s="3" t="s">
        <v>905</v>
      </c>
      <c r="H173" s="5" t="str">
        <f t="array" ref="H173">IFERROR(IF(INDEX(QUESTIONS!$D:$D,MATCH($B173,QUESTIONS!$A:$A,0))="BIET","BIET",IF(INDEX(QUESTIONS!$D:$D,MATCH($B173,QUESTIONS!$A:$A,0))="HIEU",IF($F173&gt;=3,"HIEU","BIET"),IF($F173=4,"VANDUNG","HIEU"))),"NEEDS_REVIEW")</f>
        <v>HIEU</v>
      </c>
      <c r="I173" s="5">
        <f>IFERROR(__xludf.DUMMYFUNCTION("MIN(5,IF($H173=""BIET"",1,IF($H173=""HIEU"",2,IF($H173=""VANDUNG"",3,2)))+IF(LEN($D173)&gt;180,1,0)+IF(REGEXMATCH(LOWER($D173),""sql|select|python|c\+\+|đoạn mã|thuật toán""),1,0))"),2.0)</f>
        <v>2</v>
      </c>
      <c r="J173" s="5" t="str">
        <f t="shared" si="3"/>
        <v>MATRIX_SPEC|YCCD|STATEMENT_DEMAND</v>
      </c>
    </row>
    <row r="174">
      <c r="A174" s="3" t="s">
        <v>6438</v>
      </c>
      <c r="B174" s="3" t="s">
        <v>4114</v>
      </c>
      <c r="C174" s="3" t="s">
        <v>1864</v>
      </c>
      <c r="D174" s="3" t="s">
        <v>6441</v>
      </c>
      <c r="E174" s="11" t="s">
        <v>1454</v>
      </c>
      <c r="F174" s="3">
        <v>1.0</v>
      </c>
      <c r="G174" s="3" t="s">
        <v>905</v>
      </c>
      <c r="H174" s="5" t="str">
        <f t="array" ref="H174">IFERROR(IF(INDEX(QUESTIONS!$D:$D,MATCH($B174,QUESTIONS!$A:$A,0))="BIET","BIET",IF(INDEX(QUESTIONS!$D:$D,MATCH($B174,QUESTIONS!$A:$A,0))="HIEU",IF($F174&gt;=3,"HIEU","BIET"),IF($F174=4,"VANDUNG","HIEU"))),"NEEDS_REVIEW")</f>
        <v>BIET</v>
      </c>
      <c r="I174" s="5">
        <f>IFERROR(__xludf.DUMMYFUNCTION("MIN(5,IF($H174=""BIET"",1,IF($H174=""HIEU"",2,IF($H174=""VANDUNG"",3,2)))+IF(LEN($D174)&gt;180,1,0)+IF(REGEXMATCH(LOWER($D174),""sql|select|python|c\+\+|đoạn mã|thuật toán""),1,0))"),1.0)</f>
        <v>1</v>
      </c>
      <c r="J174" s="5" t="str">
        <f t="shared" si="3"/>
        <v>MATRIX_SPEC|YCCD|STATEMENT_DEMAND</v>
      </c>
    </row>
    <row r="175">
      <c r="A175" s="3" t="s">
        <v>6458</v>
      </c>
      <c r="B175" s="3" t="s">
        <v>4114</v>
      </c>
      <c r="C175" s="3" t="s">
        <v>1886</v>
      </c>
      <c r="D175" s="3" t="s">
        <v>6459</v>
      </c>
      <c r="E175" s="11" t="s">
        <v>1437</v>
      </c>
      <c r="F175" s="3">
        <v>2.0</v>
      </c>
      <c r="G175" s="3" t="s">
        <v>905</v>
      </c>
      <c r="H175" s="5" t="str">
        <f t="array" ref="H175">IFERROR(IF(INDEX(QUESTIONS!$D:$D,MATCH($B175,QUESTIONS!$A:$A,0))="BIET","BIET",IF(INDEX(QUESTIONS!$D:$D,MATCH($B175,QUESTIONS!$A:$A,0))="HIEU",IF($F175&gt;=3,"HIEU","BIET"),IF($F175=4,"VANDUNG","HIEU"))),"NEEDS_REVIEW")</f>
        <v>BIET</v>
      </c>
      <c r="I175" s="5">
        <f>IFERROR(__xludf.DUMMYFUNCTION("MIN(5,IF($H175=""BIET"",1,IF($H175=""HIEU"",2,IF($H175=""VANDUNG"",3,2)))+IF(LEN($D175)&gt;180,1,0)+IF(REGEXMATCH(LOWER($D175),""sql|select|python|c\+\+|đoạn mã|thuật toán""),1,0))"),1.0)</f>
        <v>1</v>
      </c>
      <c r="J175" s="5" t="str">
        <f t="shared" si="3"/>
        <v>MATRIX_SPEC|YCCD|STATEMENT_DEMAND</v>
      </c>
    </row>
    <row r="176">
      <c r="A176" s="3" t="s">
        <v>6480</v>
      </c>
      <c r="B176" s="3" t="s">
        <v>4114</v>
      </c>
      <c r="C176" s="3" t="s">
        <v>1906</v>
      </c>
      <c r="D176" s="3" t="s">
        <v>6482</v>
      </c>
      <c r="E176" s="11" t="s">
        <v>1454</v>
      </c>
      <c r="F176" s="3">
        <v>3.0</v>
      </c>
      <c r="G176" s="3" t="s">
        <v>905</v>
      </c>
      <c r="H176" s="5" t="str">
        <f t="array" ref="H176">IFERROR(IF(INDEX(QUESTIONS!$D:$D,MATCH($B176,QUESTIONS!$A:$A,0))="BIET","BIET",IF(INDEX(QUESTIONS!$D:$D,MATCH($B176,QUESTIONS!$A:$A,0))="HIEU",IF($F176&gt;=3,"HIEU","BIET"),IF($F176=4,"VANDUNG","HIEU"))),"NEEDS_REVIEW")</f>
        <v>HIEU</v>
      </c>
      <c r="I176" s="5">
        <f>IFERROR(__xludf.DUMMYFUNCTION("MIN(5,IF($H176=""BIET"",1,IF($H176=""HIEU"",2,IF($H176=""VANDUNG"",3,2)))+IF(LEN($D176)&gt;180,1,0)+IF(REGEXMATCH(LOWER($D176),""sql|select|python|c\+\+|đoạn mã|thuật toán""),1,0))"),2.0)</f>
        <v>2</v>
      </c>
      <c r="J176" s="5" t="str">
        <f t="shared" si="3"/>
        <v>MATRIX_SPEC|YCCD|STATEMENT_DEMAND</v>
      </c>
    </row>
    <row r="177">
      <c r="A177" s="3" t="s">
        <v>6499</v>
      </c>
      <c r="B177" s="3" t="s">
        <v>4114</v>
      </c>
      <c r="C177" s="3" t="s">
        <v>1921</v>
      </c>
      <c r="D177" s="3" t="s">
        <v>6500</v>
      </c>
      <c r="E177" s="11" t="s">
        <v>1437</v>
      </c>
      <c r="F177" s="3">
        <v>4.0</v>
      </c>
      <c r="G177" s="3" t="s">
        <v>905</v>
      </c>
      <c r="H177" s="5" t="str">
        <f t="array" ref="H177">IFERROR(IF(INDEX(QUESTIONS!$D:$D,MATCH($B177,QUESTIONS!$A:$A,0))="BIET","BIET",IF(INDEX(QUESTIONS!$D:$D,MATCH($B177,QUESTIONS!$A:$A,0))="HIEU",IF($F177&gt;=3,"HIEU","BIET"),IF($F177=4,"VANDUNG","HIEU"))),"NEEDS_REVIEW")</f>
        <v>HIEU</v>
      </c>
      <c r="I177" s="5">
        <f>IFERROR(__xludf.DUMMYFUNCTION("MIN(5,IF($H177=""BIET"",1,IF($H177=""HIEU"",2,IF($H177=""VANDUNG"",3,2)))+IF(LEN($D177)&gt;180,1,0)+IF(REGEXMATCH(LOWER($D177),""sql|select|python|c\+\+|đoạn mã|thuật toán""),1,0))"),2.0)</f>
        <v>2</v>
      </c>
      <c r="J177" s="5" t="str">
        <f t="shared" si="3"/>
        <v>MATRIX_SPEC|YCCD|STATEMENT_DEMAND</v>
      </c>
    </row>
    <row r="178">
      <c r="A178" s="3" t="s">
        <v>6519</v>
      </c>
      <c r="B178" s="3" t="s">
        <v>4119</v>
      </c>
      <c r="C178" s="3" t="s">
        <v>1864</v>
      </c>
      <c r="D178" s="3" t="s">
        <v>6521</v>
      </c>
      <c r="E178" s="11" t="s">
        <v>1437</v>
      </c>
      <c r="F178" s="3">
        <v>1.0</v>
      </c>
      <c r="G178" s="3" t="s">
        <v>905</v>
      </c>
      <c r="H178" s="5" t="str">
        <f t="array" ref="H178">IFERROR(IF(INDEX(QUESTIONS!$D:$D,MATCH($B178,QUESTIONS!$A:$A,0))="BIET","BIET",IF(INDEX(QUESTIONS!$D:$D,MATCH($B178,QUESTIONS!$A:$A,0))="HIEU",IF($F178&gt;=3,"HIEU","BIET"),IF($F178=4,"VANDUNG","HIEU"))),"NEEDS_REVIEW")</f>
        <v>BIET</v>
      </c>
      <c r="I178" s="5">
        <f>IFERROR(__xludf.DUMMYFUNCTION("MIN(5,IF($H178=""BIET"",1,IF($H178=""HIEU"",2,IF($H178=""VANDUNG"",3,2)))+IF(LEN($D178)&gt;180,1,0)+IF(REGEXMATCH(LOWER($D178),""sql|select|python|c\+\+|đoạn mã|thuật toán""),1,0))"),1.0)</f>
        <v>1</v>
      </c>
      <c r="J178" s="5" t="str">
        <f t="shared" si="3"/>
        <v>MATRIX_SPEC|YCCD|STATEMENT_DEMAND</v>
      </c>
    </row>
    <row r="179">
      <c r="A179" s="3" t="s">
        <v>6539</v>
      </c>
      <c r="B179" s="3" t="s">
        <v>4119</v>
      </c>
      <c r="C179" s="3" t="s">
        <v>1886</v>
      </c>
      <c r="D179" s="3" t="s">
        <v>6542</v>
      </c>
      <c r="E179" s="11" t="s">
        <v>1454</v>
      </c>
      <c r="F179" s="3">
        <v>2.0</v>
      </c>
      <c r="G179" s="3" t="s">
        <v>905</v>
      </c>
      <c r="H179" s="5" t="str">
        <f t="array" ref="H179">IFERROR(IF(INDEX(QUESTIONS!$D:$D,MATCH($B179,QUESTIONS!$A:$A,0))="BIET","BIET",IF(INDEX(QUESTIONS!$D:$D,MATCH($B179,QUESTIONS!$A:$A,0))="HIEU",IF($F179&gt;=3,"HIEU","BIET"),IF($F179=4,"VANDUNG","HIEU"))),"NEEDS_REVIEW")</f>
        <v>BIET</v>
      </c>
      <c r="I179" s="5">
        <f>IFERROR(__xludf.DUMMYFUNCTION("MIN(5,IF($H179=""BIET"",1,IF($H179=""HIEU"",2,IF($H179=""VANDUNG"",3,2)))+IF(LEN($D179)&gt;180,1,0)+IF(REGEXMATCH(LOWER($D179),""sql|select|python|c\+\+|đoạn mã|thuật toán""),1,0))"),1.0)</f>
        <v>1</v>
      </c>
      <c r="J179" s="5" t="str">
        <f t="shared" si="3"/>
        <v>MATRIX_SPEC|YCCD|STATEMENT_DEMAND</v>
      </c>
    </row>
    <row r="180">
      <c r="A180" s="3" t="s">
        <v>6563</v>
      </c>
      <c r="B180" s="3" t="s">
        <v>4119</v>
      </c>
      <c r="C180" s="3" t="s">
        <v>1906</v>
      </c>
      <c r="D180" s="3" t="s">
        <v>6565</v>
      </c>
      <c r="E180" s="11" t="s">
        <v>1437</v>
      </c>
      <c r="F180" s="3">
        <v>3.0</v>
      </c>
      <c r="G180" s="3" t="s">
        <v>905</v>
      </c>
      <c r="H180" s="5" t="str">
        <f t="array" ref="H180">IFERROR(IF(INDEX(QUESTIONS!$D:$D,MATCH($B180,QUESTIONS!$A:$A,0))="BIET","BIET",IF(INDEX(QUESTIONS!$D:$D,MATCH($B180,QUESTIONS!$A:$A,0))="HIEU",IF($F180&gt;=3,"HIEU","BIET"),IF($F180=4,"VANDUNG","HIEU"))),"NEEDS_REVIEW")</f>
        <v>HIEU</v>
      </c>
      <c r="I180" s="5">
        <f>IFERROR(__xludf.DUMMYFUNCTION("MIN(5,IF($H180=""BIET"",1,IF($H180=""HIEU"",2,IF($H180=""VANDUNG"",3,2)))+IF(LEN($D180)&gt;180,1,0)+IF(REGEXMATCH(LOWER($D180),""sql|select|python|c\+\+|đoạn mã|thuật toán""),1,0))"),2.0)</f>
        <v>2</v>
      </c>
      <c r="J180" s="5" t="str">
        <f t="shared" si="3"/>
        <v>MATRIX_SPEC|YCCD|STATEMENT_DEMAND</v>
      </c>
    </row>
    <row r="181">
      <c r="A181" s="3" t="s">
        <v>6588</v>
      </c>
      <c r="B181" s="3" t="s">
        <v>4119</v>
      </c>
      <c r="C181" s="3" t="s">
        <v>1921</v>
      </c>
      <c r="D181" s="3" t="s">
        <v>6589</v>
      </c>
      <c r="E181" s="11" t="s">
        <v>1437</v>
      </c>
      <c r="F181" s="3">
        <v>4.0</v>
      </c>
      <c r="G181" s="3" t="s">
        <v>905</v>
      </c>
      <c r="H181" s="5" t="str">
        <f t="array" ref="H181">IFERROR(IF(INDEX(QUESTIONS!$D:$D,MATCH($B181,QUESTIONS!$A:$A,0))="BIET","BIET",IF(INDEX(QUESTIONS!$D:$D,MATCH($B181,QUESTIONS!$A:$A,0))="HIEU",IF($F181&gt;=3,"HIEU","BIET"),IF($F181=4,"VANDUNG","HIEU"))),"NEEDS_REVIEW")</f>
        <v>HIEU</v>
      </c>
      <c r="I181" s="5">
        <f>IFERROR(__xludf.DUMMYFUNCTION("MIN(5,IF($H181=""BIET"",1,IF($H181=""HIEU"",2,IF($H181=""VANDUNG"",3,2)))+IF(LEN($D181)&gt;180,1,0)+IF(REGEXMATCH(LOWER($D181),""sql|select|python|c\+\+|đoạn mã|thuật toán""),1,0))"),2.0)</f>
        <v>2</v>
      </c>
      <c r="J181" s="5" t="str">
        <f t="shared" si="3"/>
        <v>MATRIX_SPEC|YCCD|STATEMENT_DEMAND</v>
      </c>
    </row>
    <row r="182">
      <c r="A182" s="3" t="s">
        <v>6607</v>
      </c>
      <c r="B182" s="3" t="s">
        <v>4236</v>
      </c>
      <c r="C182" s="3" t="s">
        <v>1864</v>
      </c>
      <c r="D182" s="3" t="s">
        <v>6614</v>
      </c>
      <c r="E182" s="11" t="s">
        <v>1454</v>
      </c>
      <c r="F182" s="3">
        <v>1.0</v>
      </c>
      <c r="G182" s="3" t="s">
        <v>905</v>
      </c>
      <c r="H182" s="5" t="str">
        <f t="array" ref="H182">IFERROR(IF(INDEX(QUESTIONS!$D:$D,MATCH($B182,QUESTIONS!$A:$A,0))="BIET","BIET",IF(INDEX(QUESTIONS!$D:$D,MATCH($B182,QUESTIONS!$A:$A,0))="HIEU",IF($F182&gt;=3,"HIEU","BIET"),IF($F182=4,"VANDUNG","HIEU"))),"NEEDS_REVIEW")</f>
        <v>BIET</v>
      </c>
      <c r="I182" s="5">
        <f>IFERROR(__xludf.DUMMYFUNCTION("MIN(5,IF($H182=""BIET"",1,IF($H182=""HIEU"",2,IF($H182=""VANDUNG"",3,2)))+IF(LEN($D182)&gt;180,1,0)+IF(REGEXMATCH(LOWER($D182),""sql|select|python|c\+\+|đoạn mã|thuật toán""),1,0))"),1.0)</f>
        <v>1</v>
      </c>
      <c r="J182" s="5" t="str">
        <f t="shared" si="3"/>
        <v>MATRIX_SPEC|YCCD|STATEMENT_DEMAND</v>
      </c>
    </row>
    <row r="183">
      <c r="A183" s="3" t="s">
        <v>6637</v>
      </c>
      <c r="B183" s="3" t="s">
        <v>4236</v>
      </c>
      <c r="C183" s="3" t="s">
        <v>1886</v>
      </c>
      <c r="D183" s="3" t="s">
        <v>6640</v>
      </c>
      <c r="E183" s="11" t="s">
        <v>1437</v>
      </c>
      <c r="F183" s="3">
        <v>2.0</v>
      </c>
      <c r="G183" s="3" t="s">
        <v>905</v>
      </c>
      <c r="H183" s="5" t="str">
        <f t="array" ref="H183">IFERROR(IF(INDEX(QUESTIONS!$D:$D,MATCH($B183,QUESTIONS!$A:$A,0))="BIET","BIET",IF(INDEX(QUESTIONS!$D:$D,MATCH($B183,QUESTIONS!$A:$A,0))="HIEU",IF($F183&gt;=3,"HIEU","BIET"),IF($F183=4,"VANDUNG","HIEU"))),"NEEDS_REVIEW")</f>
        <v>BIET</v>
      </c>
      <c r="I183" s="5">
        <f>IFERROR(__xludf.DUMMYFUNCTION("MIN(5,IF($H183=""BIET"",1,IF($H183=""HIEU"",2,IF($H183=""VANDUNG"",3,2)))+IF(LEN($D183)&gt;180,1,0)+IF(REGEXMATCH(LOWER($D183),""sql|select|python|c\+\+|đoạn mã|thuật toán""),1,0))"),1.0)</f>
        <v>1</v>
      </c>
      <c r="J183" s="5" t="str">
        <f t="shared" si="3"/>
        <v>MATRIX_SPEC|YCCD|STATEMENT_DEMAND</v>
      </c>
    </row>
    <row r="184">
      <c r="A184" s="3" t="s">
        <v>6668</v>
      </c>
      <c r="B184" s="3" t="s">
        <v>4236</v>
      </c>
      <c r="C184" s="3" t="s">
        <v>1906</v>
      </c>
      <c r="D184" s="3" t="s">
        <v>6672</v>
      </c>
      <c r="E184" s="11" t="s">
        <v>1454</v>
      </c>
      <c r="F184" s="3">
        <v>3.0</v>
      </c>
      <c r="G184" s="3" t="s">
        <v>905</v>
      </c>
      <c r="H184" s="5" t="str">
        <f t="array" ref="H184">IFERROR(IF(INDEX(QUESTIONS!$D:$D,MATCH($B184,QUESTIONS!$A:$A,0))="BIET","BIET",IF(INDEX(QUESTIONS!$D:$D,MATCH($B184,QUESTIONS!$A:$A,0))="HIEU",IF($F184&gt;=3,"HIEU","BIET"),IF($F184=4,"VANDUNG","HIEU"))),"NEEDS_REVIEW")</f>
        <v>HIEU</v>
      </c>
      <c r="I184" s="5">
        <f>IFERROR(__xludf.DUMMYFUNCTION("MIN(5,IF($H184=""BIET"",1,IF($H184=""HIEU"",2,IF($H184=""VANDUNG"",3,2)))+IF(LEN($D184)&gt;180,1,0)+IF(REGEXMATCH(LOWER($D184),""sql|select|python|c\+\+|đoạn mã|thuật toán""),1,0))"),2.0)</f>
        <v>2</v>
      </c>
      <c r="J184" s="5" t="str">
        <f t="shared" si="3"/>
        <v>MATRIX_SPEC|YCCD|STATEMENT_DEMAND</v>
      </c>
    </row>
    <row r="185">
      <c r="A185" s="3" t="s">
        <v>6696</v>
      </c>
      <c r="B185" s="3" t="s">
        <v>4236</v>
      </c>
      <c r="C185" s="3" t="s">
        <v>1921</v>
      </c>
      <c r="D185" s="13" t="s">
        <v>6699</v>
      </c>
      <c r="E185" s="11" t="s">
        <v>1437</v>
      </c>
      <c r="F185" s="3">
        <v>4.0</v>
      </c>
      <c r="G185" s="3" t="s">
        <v>905</v>
      </c>
      <c r="H185" s="5" t="str">
        <f t="array" ref="H185">IFERROR(IF(INDEX(QUESTIONS!$D:$D,MATCH($B185,QUESTIONS!$A:$A,0))="BIET","BIET",IF(INDEX(QUESTIONS!$D:$D,MATCH($B185,QUESTIONS!$A:$A,0))="HIEU",IF($F185&gt;=3,"HIEU","BIET"),IF($F185=4,"VANDUNG","HIEU"))),"NEEDS_REVIEW")</f>
        <v>HIEU</v>
      </c>
      <c r="I185" s="5">
        <f>IFERROR(__xludf.DUMMYFUNCTION("MIN(5,IF($H185=""BIET"",1,IF($H185=""HIEU"",2,IF($H185=""VANDUNG"",3,2)))+IF(LEN($D185)&gt;180,1,0)+IF(REGEXMATCH(LOWER($D185),""sql|select|python|c\+\+|đoạn mã|thuật toán""),1,0))"),2.0)</f>
        <v>2</v>
      </c>
      <c r="J185" s="5" t="str">
        <f t="shared" si="3"/>
        <v>MATRIX_SPEC|YCCD|STATEMENT_DEMAND</v>
      </c>
    </row>
    <row r="186">
      <c r="A186" s="3" t="s">
        <v>6724</v>
      </c>
      <c r="B186" s="3" t="s">
        <v>4241</v>
      </c>
      <c r="C186" s="3" t="s">
        <v>1864</v>
      </c>
      <c r="D186" s="13" t="s">
        <v>6727</v>
      </c>
      <c r="E186" s="11" t="s">
        <v>1454</v>
      </c>
      <c r="F186" s="3">
        <v>1.0</v>
      </c>
      <c r="G186" s="3" t="s">
        <v>905</v>
      </c>
      <c r="H186" s="5" t="str">
        <f t="array" ref="H186">IFERROR(IF(INDEX(QUESTIONS!$D:$D,MATCH($B186,QUESTIONS!$A:$A,0))="BIET","BIET",IF(INDEX(QUESTIONS!$D:$D,MATCH($B186,QUESTIONS!$A:$A,0))="HIEU",IF($F186&gt;=3,"HIEU","BIET"),IF($F186=4,"VANDUNG","HIEU"))),"NEEDS_REVIEW")</f>
        <v>BIET</v>
      </c>
      <c r="I186" s="5">
        <f>IFERROR(__xludf.DUMMYFUNCTION("MIN(5,IF($H186=""BIET"",1,IF($H186=""HIEU"",2,IF($H186=""VANDUNG"",3,2)))+IF(LEN($D186)&gt;180,1,0)+IF(REGEXMATCH(LOWER($D186),""sql|select|python|c\+\+|đoạn mã|thuật toán""),1,0))"),1.0)</f>
        <v>1</v>
      </c>
      <c r="J186" s="5" t="str">
        <f t="shared" si="3"/>
        <v>MATRIX_SPEC|YCCD|STATEMENT_DEMAND</v>
      </c>
    </row>
    <row r="187">
      <c r="A187" s="3" t="s">
        <v>6752</v>
      </c>
      <c r="B187" s="3" t="s">
        <v>4241</v>
      </c>
      <c r="C187" s="3" t="s">
        <v>1886</v>
      </c>
      <c r="D187" s="3" t="s">
        <v>6755</v>
      </c>
      <c r="E187" s="11" t="s">
        <v>1437</v>
      </c>
      <c r="F187" s="3">
        <v>2.0</v>
      </c>
      <c r="G187" s="3" t="s">
        <v>905</v>
      </c>
      <c r="H187" s="5" t="str">
        <f t="array" ref="H187">IFERROR(IF(INDEX(QUESTIONS!$D:$D,MATCH($B187,QUESTIONS!$A:$A,0))="BIET","BIET",IF(INDEX(QUESTIONS!$D:$D,MATCH($B187,QUESTIONS!$A:$A,0))="HIEU",IF($F187&gt;=3,"HIEU","BIET"),IF($F187=4,"VANDUNG","HIEU"))),"NEEDS_REVIEW")</f>
        <v>BIET</v>
      </c>
      <c r="I187" s="5">
        <f>IFERROR(__xludf.DUMMYFUNCTION("MIN(5,IF($H187=""BIET"",1,IF($H187=""HIEU"",2,IF($H187=""VANDUNG"",3,2)))+IF(LEN($D187)&gt;180,1,0)+IF(REGEXMATCH(LOWER($D187),""sql|select|python|c\+\+|đoạn mã|thuật toán""),1,0))"),1.0)</f>
        <v>1</v>
      </c>
      <c r="J187" s="5" t="str">
        <f t="shared" si="3"/>
        <v>MATRIX_SPEC|YCCD|STATEMENT_DEMAND</v>
      </c>
    </row>
    <row r="188">
      <c r="A188" s="3" t="s">
        <v>6776</v>
      </c>
      <c r="B188" s="3" t="s">
        <v>4241</v>
      </c>
      <c r="C188" s="3" t="s">
        <v>1906</v>
      </c>
      <c r="D188" s="3" t="s">
        <v>6777</v>
      </c>
      <c r="E188" s="11" t="s">
        <v>1454</v>
      </c>
      <c r="F188" s="3">
        <v>3.0</v>
      </c>
      <c r="G188" s="3" t="s">
        <v>905</v>
      </c>
      <c r="H188" s="5" t="str">
        <f t="array" ref="H188">IFERROR(IF(INDEX(QUESTIONS!$D:$D,MATCH($B188,QUESTIONS!$A:$A,0))="BIET","BIET",IF(INDEX(QUESTIONS!$D:$D,MATCH($B188,QUESTIONS!$A:$A,0))="HIEU",IF($F188&gt;=3,"HIEU","BIET"),IF($F188=4,"VANDUNG","HIEU"))),"NEEDS_REVIEW")</f>
        <v>HIEU</v>
      </c>
      <c r="I188" s="5">
        <f>IFERROR(__xludf.DUMMYFUNCTION("MIN(5,IF($H188=""BIET"",1,IF($H188=""HIEU"",2,IF($H188=""VANDUNG"",3,2)))+IF(LEN($D188)&gt;180,1,0)+IF(REGEXMATCH(LOWER($D188),""sql|select|python|c\+\+|đoạn mã|thuật toán""),1,0))"),2.0)</f>
        <v>2</v>
      </c>
      <c r="J188" s="5" t="str">
        <f t="shared" si="3"/>
        <v>MATRIX_SPEC|YCCD|STATEMENT_DEMAND</v>
      </c>
    </row>
    <row r="189">
      <c r="A189" s="3" t="s">
        <v>6803</v>
      </c>
      <c r="B189" s="3" t="s">
        <v>4241</v>
      </c>
      <c r="C189" s="3" t="s">
        <v>1921</v>
      </c>
      <c r="D189" s="13" t="s">
        <v>6806</v>
      </c>
      <c r="E189" s="11" t="s">
        <v>1437</v>
      </c>
      <c r="F189" s="3">
        <v>4.0</v>
      </c>
      <c r="G189" s="3" t="s">
        <v>905</v>
      </c>
      <c r="H189" s="5" t="str">
        <f t="array" ref="H189">IFERROR(IF(INDEX(QUESTIONS!$D:$D,MATCH($B189,QUESTIONS!$A:$A,0))="BIET","BIET",IF(INDEX(QUESTIONS!$D:$D,MATCH($B189,QUESTIONS!$A:$A,0))="HIEU",IF($F189&gt;=3,"HIEU","BIET"),IF($F189=4,"VANDUNG","HIEU"))),"NEEDS_REVIEW")</f>
        <v>HIEU</v>
      </c>
      <c r="I189" s="5">
        <f>IFERROR(__xludf.DUMMYFUNCTION("MIN(5,IF($H189=""BIET"",1,IF($H189=""HIEU"",2,IF($H189=""VANDUNG"",3,2)))+IF(LEN($D189)&gt;180,1,0)+IF(REGEXMATCH(LOWER($D189),""sql|select|python|c\+\+|đoạn mã|thuật toán""),1,0))"),2.0)</f>
        <v>2</v>
      </c>
      <c r="J189" s="5" t="str">
        <f t="shared" si="3"/>
        <v>MATRIX_SPEC|YCCD|STATEMENT_DEMAND</v>
      </c>
    </row>
    <row r="190">
      <c r="A190" s="3" t="s">
        <v>6828</v>
      </c>
      <c r="B190" s="3" t="s">
        <v>4246</v>
      </c>
      <c r="C190" s="3" t="s">
        <v>1864</v>
      </c>
      <c r="D190" s="3" t="s">
        <v>6834</v>
      </c>
      <c r="E190" s="11" t="s">
        <v>1454</v>
      </c>
      <c r="F190" s="3">
        <v>1.0</v>
      </c>
      <c r="G190" s="3" t="s">
        <v>905</v>
      </c>
      <c r="H190" s="5" t="str">
        <f t="array" ref="H190">IFERROR(IF(INDEX(QUESTIONS!$D:$D,MATCH($B190,QUESTIONS!$A:$A,0))="BIET","BIET",IF(INDEX(QUESTIONS!$D:$D,MATCH($B190,QUESTIONS!$A:$A,0))="HIEU",IF($F190&gt;=3,"HIEU","BIET"),IF($F190=4,"VANDUNG","HIEU"))),"NEEDS_REVIEW")</f>
        <v>HIEU</v>
      </c>
      <c r="I190" s="5">
        <f>IFERROR(__xludf.DUMMYFUNCTION("MIN(5,IF($H190=""BIET"",1,IF($H190=""HIEU"",2,IF($H190=""VANDUNG"",3,2)))+IF(LEN($D190)&gt;180,1,0)+IF(REGEXMATCH(LOWER($D190),""sql|select|python|c\+\+|đoạn mã|thuật toán""),1,0))"),2.0)</f>
        <v>2</v>
      </c>
      <c r="J190" s="5" t="str">
        <f t="shared" si="3"/>
        <v>MATRIX_SPEC|YCCD|STATEMENT_DEMAND</v>
      </c>
    </row>
    <row r="191">
      <c r="A191" s="3" t="s">
        <v>6855</v>
      </c>
      <c r="B191" s="3" t="s">
        <v>4246</v>
      </c>
      <c r="C191" s="3" t="s">
        <v>1886</v>
      </c>
      <c r="D191" s="3" t="s">
        <v>6857</v>
      </c>
      <c r="E191" s="11" t="s">
        <v>1437</v>
      </c>
      <c r="F191" s="3">
        <v>2.0</v>
      </c>
      <c r="G191" s="3" t="s">
        <v>905</v>
      </c>
      <c r="H191" s="5" t="str">
        <f t="array" ref="H191">IFERROR(IF(INDEX(QUESTIONS!$D:$D,MATCH($B191,QUESTIONS!$A:$A,0))="BIET","BIET",IF(INDEX(QUESTIONS!$D:$D,MATCH($B191,QUESTIONS!$A:$A,0))="HIEU",IF($F191&gt;=3,"HIEU","BIET"),IF($F191=4,"VANDUNG","HIEU"))),"NEEDS_REVIEW")</f>
        <v>HIEU</v>
      </c>
      <c r="I191" s="5">
        <f>IFERROR(__xludf.DUMMYFUNCTION("MIN(5,IF($H191=""BIET"",1,IF($H191=""HIEU"",2,IF($H191=""VANDUNG"",3,2)))+IF(LEN($D191)&gt;180,1,0)+IF(REGEXMATCH(LOWER($D191),""sql|select|python|c\+\+|đoạn mã|thuật toán""),1,0))"),2.0)</f>
        <v>2</v>
      </c>
      <c r="J191" s="5" t="str">
        <f t="shared" si="3"/>
        <v>MATRIX_SPEC|YCCD|STATEMENT_DEMAND</v>
      </c>
    </row>
    <row r="192">
      <c r="A192" s="3" t="s">
        <v>6882</v>
      </c>
      <c r="B192" s="3" t="s">
        <v>4246</v>
      </c>
      <c r="C192" s="3" t="s">
        <v>1906</v>
      </c>
      <c r="D192" s="3" t="s">
        <v>6883</v>
      </c>
      <c r="E192" s="11" t="s">
        <v>1454</v>
      </c>
      <c r="F192" s="3">
        <v>3.0</v>
      </c>
      <c r="G192" s="3" t="s">
        <v>905</v>
      </c>
      <c r="H192" s="5" t="str">
        <f t="array" ref="H192">IFERROR(IF(INDEX(QUESTIONS!$D:$D,MATCH($B192,QUESTIONS!$A:$A,0))="BIET","BIET",IF(INDEX(QUESTIONS!$D:$D,MATCH($B192,QUESTIONS!$A:$A,0))="HIEU",IF($F192&gt;=3,"HIEU","BIET"),IF($F192=4,"VANDUNG","HIEU"))),"NEEDS_REVIEW")</f>
        <v>HIEU</v>
      </c>
      <c r="I192" s="5">
        <f>IFERROR(__xludf.DUMMYFUNCTION("MIN(5,IF($H192=""BIET"",1,IF($H192=""HIEU"",2,IF($H192=""VANDUNG"",3,2)))+IF(LEN($D192)&gt;180,1,0)+IF(REGEXMATCH(LOWER($D192),""sql|select|python|c\+\+|đoạn mã|thuật toán""),1,0))"),2.0)</f>
        <v>2</v>
      </c>
      <c r="J192" s="5" t="str">
        <f t="shared" si="3"/>
        <v>MATRIX_SPEC|YCCD|STATEMENT_DEMAND</v>
      </c>
    </row>
    <row r="193">
      <c r="A193" s="3" t="s">
        <v>6902</v>
      </c>
      <c r="B193" s="3" t="s">
        <v>4246</v>
      </c>
      <c r="C193" s="3" t="s">
        <v>1921</v>
      </c>
      <c r="D193" s="3" t="s">
        <v>6905</v>
      </c>
      <c r="E193" s="11" t="s">
        <v>1454</v>
      </c>
      <c r="F193" s="3">
        <v>4.0</v>
      </c>
      <c r="G193" s="3" t="s">
        <v>905</v>
      </c>
      <c r="H193" s="5" t="str">
        <f t="array" ref="H193">IFERROR(IF(INDEX(QUESTIONS!$D:$D,MATCH($B193,QUESTIONS!$A:$A,0))="BIET","BIET",IF(INDEX(QUESTIONS!$D:$D,MATCH($B193,QUESTIONS!$A:$A,0))="HIEU",IF($F193&gt;=3,"HIEU","BIET"),IF($F193=4,"VANDUNG","HIEU"))),"NEEDS_REVIEW")</f>
        <v>VANDUNG</v>
      </c>
      <c r="I193" s="5">
        <f>IFERROR(__xludf.DUMMYFUNCTION("MIN(5,IF($H193=""BIET"",1,IF($H193=""HIEU"",2,IF($H193=""VANDUNG"",3,2)))+IF(LEN($D193)&gt;180,1,0)+IF(REGEXMATCH(LOWER($D193),""sql|select|python|c\+\+|đoạn mã|thuật toán""),1,0))"),3.0)</f>
        <v>3</v>
      </c>
      <c r="J193" s="5" t="str">
        <f t="shared" si="3"/>
        <v>MATRIX_SPEC|YCCD|STATEMENT_DEMAND</v>
      </c>
    </row>
    <row r="194">
      <c r="A194" s="3" t="s">
        <v>6929</v>
      </c>
      <c r="B194" s="3" t="s">
        <v>4252</v>
      </c>
      <c r="C194" s="3" t="s">
        <v>1864</v>
      </c>
      <c r="D194" s="3" t="s">
        <v>6931</v>
      </c>
      <c r="E194" s="11" t="s">
        <v>1454</v>
      </c>
      <c r="F194" s="3">
        <v>1.0</v>
      </c>
      <c r="G194" s="3" t="s">
        <v>905</v>
      </c>
      <c r="H194" s="5" t="str">
        <f t="array" ref="H194">IFERROR(IF(INDEX(QUESTIONS!$D:$D,MATCH($B194,QUESTIONS!$A:$A,0))="BIET","BIET",IF(INDEX(QUESTIONS!$D:$D,MATCH($B194,QUESTIONS!$A:$A,0))="HIEU",IF($F194&gt;=3,"HIEU","BIET"),IF($F194=4,"VANDUNG","HIEU"))),"NEEDS_REVIEW")</f>
        <v>BIET</v>
      </c>
      <c r="I194" s="5">
        <f>IFERROR(__xludf.DUMMYFUNCTION("MIN(5,IF($H194=""BIET"",1,IF($H194=""HIEU"",2,IF($H194=""VANDUNG"",3,2)))+IF(LEN($D194)&gt;180,1,0)+IF(REGEXMATCH(LOWER($D194),""sql|select|python|c\+\+|đoạn mã|thuật toán""),1,0))"),1.0)</f>
        <v>1</v>
      </c>
      <c r="J194" s="5" t="str">
        <f t="shared" si="3"/>
        <v>MATRIX_SPEC|YCCD|STATEMENT_DEMAND</v>
      </c>
    </row>
    <row r="195">
      <c r="A195" s="3" t="s">
        <v>6954</v>
      </c>
      <c r="B195" s="3" t="s">
        <v>4252</v>
      </c>
      <c r="C195" s="3" t="s">
        <v>1886</v>
      </c>
      <c r="D195" s="3" t="s">
        <v>6957</v>
      </c>
      <c r="E195" s="11" t="s">
        <v>1437</v>
      </c>
      <c r="F195" s="3">
        <v>2.0</v>
      </c>
      <c r="G195" s="3" t="s">
        <v>905</v>
      </c>
      <c r="H195" s="5" t="str">
        <f t="array" ref="H195">IFERROR(IF(INDEX(QUESTIONS!$D:$D,MATCH($B195,QUESTIONS!$A:$A,0))="BIET","BIET",IF(INDEX(QUESTIONS!$D:$D,MATCH($B195,QUESTIONS!$A:$A,0))="HIEU",IF($F195&gt;=3,"HIEU","BIET"),IF($F195=4,"VANDUNG","HIEU"))),"NEEDS_REVIEW")</f>
        <v>BIET</v>
      </c>
      <c r="I195" s="5">
        <f>IFERROR(__xludf.DUMMYFUNCTION("MIN(5,IF($H195=""BIET"",1,IF($H195=""HIEU"",2,IF($H195=""VANDUNG"",3,2)))+IF(LEN($D195)&gt;180,1,0)+IF(REGEXMATCH(LOWER($D195),""sql|select|python|c\+\+|đoạn mã|thuật toán""),1,0))"),1.0)</f>
        <v>1</v>
      </c>
      <c r="J195" s="5" t="str">
        <f t="shared" si="3"/>
        <v>MATRIX_SPEC|YCCD|STATEMENT_DEMAND</v>
      </c>
    </row>
    <row r="196">
      <c r="A196" s="3" t="s">
        <v>6988</v>
      </c>
      <c r="B196" s="3" t="s">
        <v>4252</v>
      </c>
      <c r="C196" s="3" t="s">
        <v>1906</v>
      </c>
      <c r="D196" s="3" t="s">
        <v>6990</v>
      </c>
      <c r="E196" s="11" t="s">
        <v>1437</v>
      </c>
      <c r="F196" s="3">
        <v>3.0</v>
      </c>
      <c r="G196" s="3" t="s">
        <v>905</v>
      </c>
      <c r="H196" s="5" t="str">
        <f t="array" ref="H196">IFERROR(IF(INDEX(QUESTIONS!$D:$D,MATCH($B196,QUESTIONS!$A:$A,0))="BIET","BIET",IF(INDEX(QUESTIONS!$D:$D,MATCH($B196,QUESTIONS!$A:$A,0))="HIEU",IF($F196&gt;=3,"HIEU","BIET"),IF($F196=4,"VANDUNG","HIEU"))),"NEEDS_REVIEW")</f>
        <v>HIEU</v>
      </c>
      <c r="I196" s="5">
        <f>IFERROR(__xludf.DUMMYFUNCTION("MIN(5,IF($H196=""BIET"",1,IF($H196=""HIEU"",2,IF($H196=""VANDUNG"",3,2)))+IF(LEN($D196)&gt;180,1,0)+IF(REGEXMATCH(LOWER($D196),""sql|select|python|c\+\+|đoạn mã|thuật toán""),1,0))"),2.0)</f>
        <v>2</v>
      </c>
      <c r="J196" s="5" t="str">
        <f t="shared" si="3"/>
        <v>MATRIX_SPEC|YCCD|STATEMENT_DEMAND</v>
      </c>
    </row>
    <row r="197">
      <c r="A197" s="3" t="s">
        <v>7016</v>
      </c>
      <c r="B197" s="3" t="s">
        <v>4252</v>
      </c>
      <c r="C197" s="3" t="s">
        <v>1921</v>
      </c>
      <c r="D197" s="3" t="s">
        <v>7018</v>
      </c>
      <c r="E197" s="11" t="s">
        <v>1454</v>
      </c>
      <c r="F197" s="3">
        <v>4.0</v>
      </c>
      <c r="G197" s="3" t="s">
        <v>905</v>
      </c>
      <c r="H197" s="5" t="str">
        <f t="array" ref="H197">IFERROR(IF(INDEX(QUESTIONS!$D:$D,MATCH($B197,QUESTIONS!$A:$A,0))="BIET","BIET",IF(INDEX(QUESTIONS!$D:$D,MATCH($B197,QUESTIONS!$A:$A,0))="HIEU",IF($F197&gt;=3,"HIEU","BIET"),IF($F197=4,"VANDUNG","HIEU"))),"NEEDS_REVIEW")</f>
        <v>HIEU</v>
      </c>
      <c r="I197" s="5">
        <f>IFERROR(__xludf.DUMMYFUNCTION("MIN(5,IF($H197=""BIET"",1,IF($H197=""HIEU"",2,IF($H197=""VANDUNG"",3,2)))+IF(LEN($D197)&gt;180,1,0)+IF(REGEXMATCH(LOWER($D197),""sql|select|python|c\+\+|đoạn mã|thuật toán""),1,0))"),2.0)</f>
        <v>2</v>
      </c>
      <c r="J197" s="5" t="str">
        <f t="shared" si="3"/>
        <v>MATRIX_SPEC|YCCD|STATEMENT_DEMAND</v>
      </c>
    </row>
    <row r="198">
      <c r="A198" s="3" t="s">
        <v>7037</v>
      </c>
      <c r="B198" s="3" t="s">
        <v>4385</v>
      </c>
      <c r="C198" s="3" t="s">
        <v>1864</v>
      </c>
      <c r="D198" s="3" t="s">
        <v>7040</v>
      </c>
      <c r="E198" s="11" t="s">
        <v>1454</v>
      </c>
      <c r="F198" s="3">
        <v>1.0</v>
      </c>
      <c r="G198" s="3" t="s">
        <v>905</v>
      </c>
      <c r="H198" s="5" t="str">
        <f t="array" ref="H198">IFERROR(IF(INDEX(QUESTIONS!$D:$D,MATCH($B198,QUESTIONS!$A:$A,0))="BIET","BIET",IF(INDEX(QUESTIONS!$D:$D,MATCH($B198,QUESTIONS!$A:$A,0))="HIEU",IF($F198&gt;=3,"HIEU","BIET"),IF($F198=4,"VANDUNG","HIEU"))),"NEEDS_REVIEW")</f>
        <v>HIEU</v>
      </c>
      <c r="I198" s="5">
        <f>IFERROR(__xludf.DUMMYFUNCTION("MIN(5,IF($H198=""BIET"",1,IF($H198=""HIEU"",2,IF($H198=""VANDUNG"",3,2)))+IF(LEN($D198)&gt;180,1,0)+IF(REGEXMATCH(LOWER($D198),""sql|select|python|c\+\+|đoạn mã|thuật toán""),1,0))"),2.0)</f>
        <v>2</v>
      </c>
      <c r="J198" s="5" t="str">
        <f t="shared" si="3"/>
        <v>MATRIX_SPEC|YCCD|STATEMENT_DEMAND</v>
      </c>
    </row>
    <row r="199">
      <c r="A199" s="3" t="s">
        <v>7058</v>
      </c>
      <c r="B199" s="3" t="s">
        <v>4385</v>
      </c>
      <c r="C199" s="3" t="s">
        <v>1886</v>
      </c>
      <c r="D199" s="3" t="s">
        <v>7059</v>
      </c>
      <c r="E199" s="11" t="s">
        <v>1454</v>
      </c>
      <c r="F199" s="3">
        <v>2.0</v>
      </c>
      <c r="G199" s="3" t="s">
        <v>905</v>
      </c>
      <c r="H199" s="5" t="str">
        <f t="array" ref="H199">IFERROR(IF(INDEX(QUESTIONS!$D:$D,MATCH($B199,QUESTIONS!$A:$A,0))="BIET","BIET",IF(INDEX(QUESTIONS!$D:$D,MATCH($B199,QUESTIONS!$A:$A,0))="HIEU",IF($F199&gt;=3,"HIEU","BIET"),IF($F199=4,"VANDUNG","HIEU"))),"NEEDS_REVIEW")</f>
        <v>HIEU</v>
      </c>
      <c r="I199" s="5">
        <f>IFERROR(__xludf.DUMMYFUNCTION("MIN(5,IF($H199=""BIET"",1,IF($H199=""HIEU"",2,IF($H199=""VANDUNG"",3,2)))+IF(LEN($D199)&gt;180,1,0)+IF(REGEXMATCH(LOWER($D199),""sql|select|python|c\+\+|đoạn mã|thuật toán""),1,0))"),2.0)</f>
        <v>2</v>
      </c>
      <c r="J199" s="5" t="str">
        <f t="shared" si="3"/>
        <v>MATRIX_SPEC|YCCD|STATEMENT_DEMAND</v>
      </c>
    </row>
    <row r="200">
      <c r="A200" s="3" t="s">
        <v>7073</v>
      </c>
      <c r="B200" s="3" t="s">
        <v>4385</v>
      </c>
      <c r="C200" s="3" t="s">
        <v>1906</v>
      </c>
      <c r="D200" s="3" t="s">
        <v>7077</v>
      </c>
      <c r="E200" s="11" t="s">
        <v>1437</v>
      </c>
      <c r="F200" s="3">
        <v>3.0</v>
      </c>
      <c r="G200" s="3" t="s">
        <v>905</v>
      </c>
      <c r="H200" s="5" t="str">
        <f t="array" ref="H200">IFERROR(IF(INDEX(QUESTIONS!$D:$D,MATCH($B200,QUESTIONS!$A:$A,0))="BIET","BIET",IF(INDEX(QUESTIONS!$D:$D,MATCH($B200,QUESTIONS!$A:$A,0))="HIEU",IF($F200&gt;=3,"HIEU","BIET"),IF($F200=4,"VANDUNG","HIEU"))),"NEEDS_REVIEW")</f>
        <v>HIEU</v>
      </c>
      <c r="I200" s="5">
        <f>IFERROR(__xludf.DUMMYFUNCTION("MIN(5,IF($H200=""BIET"",1,IF($H200=""HIEU"",2,IF($H200=""VANDUNG"",3,2)))+IF(LEN($D200)&gt;180,1,0)+IF(REGEXMATCH(LOWER($D200),""sql|select|python|c\+\+|đoạn mã|thuật toán""),1,0))"),2.0)</f>
        <v>2</v>
      </c>
      <c r="J200" s="5" t="str">
        <f t="shared" si="3"/>
        <v>MATRIX_SPEC|YCCD|STATEMENT_DEMAND</v>
      </c>
    </row>
    <row r="201">
      <c r="A201" s="3" t="s">
        <v>7097</v>
      </c>
      <c r="B201" s="3" t="s">
        <v>4385</v>
      </c>
      <c r="C201" s="3" t="s">
        <v>1921</v>
      </c>
      <c r="D201" s="3" t="s">
        <v>7100</v>
      </c>
      <c r="E201" s="11" t="s">
        <v>1437</v>
      </c>
      <c r="F201" s="3">
        <v>4.0</v>
      </c>
      <c r="G201" s="3" t="s">
        <v>905</v>
      </c>
      <c r="H201" s="3" t="s">
        <v>78</v>
      </c>
      <c r="I201" s="5">
        <f>IFERROR(__xludf.DUMMYFUNCTION("MIN(5,IF($H201=""BIET"",1,IF($H201=""HIEU"",2,IF($H201=""VANDUNG"",3,2)))+IF(LEN($D201)&gt;180,1,0)+IF(REGEXMATCH(LOWER($D201),""sql|select|python|c\+\+|đoạn mã|thuật toán""),1,0))"),3.0)</f>
        <v>3</v>
      </c>
      <c r="J201" s="5" t="str">
        <f t="shared" si="3"/>
        <v>MATRIX_SPEC|YCCD|STATEMENT_DEMAND</v>
      </c>
    </row>
    <row r="202">
      <c r="A202" s="3" t="s">
        <v>7104</v>
      </c>
      <c r="B202" s="3" t="s">
        <v>4389</v>
      </c>
      <c r="C202" s="3" t="s">
        <v>1864</v>
      </c>
      <c r="D202" s="3" t="s">
        <v>7107</v>
      </c>
      <c r="E202" s="11" t="s">
        <v>1437</v>
      </c>
      <c r="F202" s="3">
        <v>1.0</v>
      </c>
      <c r="G202" s="3" t="s">
        <v>905</v>
      </c>
      <c r="H202" s="5" t="str">
        <f t="array" ref="H202">IFERROR(IF(INDEX(QUESTIONS!$D:$D,MATCH($B202,QUESTIONS!$A:$A,0))="BIET","BIET",IF(INDEX(QUESTIONS!$D:$D,MATCH($B202,QUESTIONS!$A:$A,0))="HIEU",IF($F202&gt;=3,"HIEU","BIET"),IF($F202=4,"VANDUNG","HIEU"))),"NEEDS_REVIEW")</f>
        <v>BIET</v>
      </c>
      <c r="I202" s="5">
        <f>IFERROR(__xludf.DUMMYFUNCTION("MIN(5,IF($H202=""BIET"",1,IF($H202=""HIEU"",2,IF($H202=""VANDUNG"",3,2)))+IF(LEN($D202)&gt;180,1,0)+IF(REGEXMATCH(LOWER($D202),""sql|select|python|c\+\+|đoạn mã|thuật toán""),1,0))"),1.0)</f>
        <v>1</v>
      </c>
      <c r="J202" s="5" t="str">
        <f t="shared" si="3"/>
        <v>MATRIX_SPEC|YCCD|STATEMENT_DEMAND</v>
      </c>
    </row>
    <row r="203">
      <c r="A203" s="3" t="s">
        <v>7129</v>
      </c>
      <c r="B203" s="3" t="s">
        <v>4389</v>
      </c>
      <c r="C203" s="3" t="s">
        <v>1886</v>
      </c>
      <c r="D203" s="3" t="s">
        <v>7131</v>
      </c>
      <c r="E203" s="11" t="s">
        <v>1437</v>
      </c>
      <c r="F203" s="3">
        <v>2.0</v>
      </c>
      <c r="G203" s="3" t="s">
        <v>905</v>
      </c>
      <c r="H203" s="5" t="str">
        <f t="array" ref="H203">IFERROR(IF(INDEX(QUESTIONS!$D:$D,MATCH($B203,QUESTIONS!$A:$A,0))="BIET","BIET",IF(INDEX(QUESTIONS!$D:$D,MATCH($B203,QUESTIONS!$A:$A,0))="HIEU",IF($F203&gt;=3,"HIEU","BIET"),IF($F203=4,"VANDUNG","HIEU"))),"NEEDS_REVIEW")</f>
        <v>BIET</v>
      </c>
      <c r="I203" s="5">
        <f>IFERROR(__xludf.DUMMYFUNCTION("MIN(5,IF($H203=""BIET"",1,IF($H203=""HIEU"",2,IF($H203=""VANDUNG"",3,2)))+IF(LEN($D203)&gt;180,1,0)+IF(REGEXMATCH(LOWER($D203),""sql|select|python|c\+\+|đoạn mã|thuật toán""),1,0))"),1.0)</f>
        <v>1</v>
      </c>
      <c r="J203" s="5" t="str">
        <f t="shared" si="3"/>
        <v>MATRIX_SPEC|YCCD|STATEMENT_DEMAND</v>
      </c>
    </row>
    <row r="204">
      <c r="A204" s="3" t="s">
        <v>7152</v>
      </c>
      <c r="B204" s="3" t="s">
        <v>4389</v>
      </c>
      <c r="C204" s="3" t="s">
        <v>1906</v>
      </c>
      <c r="D204" s="3" t="s">
        <v>7154</v>
      </c>
      <c r="E204" s="11" t="s">
        <v>1454</v>
      </c>
      <c r="F204" s="3">
        <v>3.0</v>
      </c>
      <c r="G204" s="3" t="s">
        <v>905</v>
      </c>
      <c r="H204" s="5" t="str">
        <f t="array" ref="H204">IFERROR(IF(INDEX(QUESTIONS!$D:$D,MATCH($B204,QUESTIONS!$A:$A,0))="BIET","BIET",IF(INDEX(QUESTIONS!$D:$D,MATCH($B204,QUESTIONS!$A:$A,0))="HIEU",IF($F204&gt;=3,"HIEU","BIET"),IF($F204=4,"VANDUNG","HIEU"))),"NEEDS_REVIEW")</f>
        <v>HIEU</v>
      </c>
      <c r="I204" s="5">
        <f>IFERROR(__xludf.DUMMYFUNCTION("MIN(5,IF($H204=""BIET"",1,IF($H204=""HIEU"",2,IF($H204=""VANDUNG"",3,2)))+IF(LEN($D204)&gt;180,1,0)+IF(REGEXMATCH(LOWER($D204),""sql|select|python|c\+\+|đoạn mã|thuật toán""),1,0))"),2.0)</f>
        <v>2</v>
      </c>
      <c r="J204" s="5" t="str">
        <f t="shared" si="3"/>
        <v>MATRIX_SPEC|YCCD|STATEMENT_DEMAND</v>
      </c>
    </row>
    <row r="205">
      <c r="A205" s="3" t="s">
        <v>7177</v>
      </c>
      <c r="B205" s="3" t="s">
        <v>4389</v>
      </c>
      <c r="C205" s="3" t="s">
        <v>1921</v>
      </c>
      <c r="D205" s="3" t="s">
        <v>7181</v>
      </c>
      <c r="E205" s="11" t="s">
        <v>1454</v>
      </c>
      <c r="F205" s="3">
        <v>4.0</v>
      </c>
      <c r="G205" s="3" t="s">
        <v>905</v>
      </c>
      <c r="H205" s="5" t="str">
        <f t="array" ref="H205">IFERROR(IF(INDEX(QUESTIONS!$D:$D,MATCH($B205,QUESTIONS!$A:$A,0))="BIET","BIET",IF(INDEX(QUESTIONS!$D:$D,MATCH($B205,QUESTIONS!$A:$A,0))="HIEU",IF($F205&gt;=3,"HIEU","BIET"),IF($F205=4,"VANDUNG","HIEU"))),"NEEDS_REVIEW")</f>
        <v>HIEU</v>
      </c>
      <c r="I205" s="5">
        <f>IFERROR(__xludf.DUMMYFUNCTION("MIN(5,IF($H205=""BIET"",1,IF($H205=""HIEU"",2,IF($H205=""VANDUNG"",3,2)))+IF(LEN($D205)&gt;180,1,0)+IF(REGEXMATCH(LOWER($D205),""sql|select|python|c\+\+|đoạn mã|thuật toán""),1,0))"),2.0)</f>
        <v>2</v>
      </c>
      <c r="J205" s="5" t="str">
        <f t="shared" si="3"/>
        <v>MATRIX_SPEC|YCCD|STATEMENT_DEMAND</v>
      </c>
    </row>
    <row r="206">
      <c r="A206" s="3" t="s">
        <v>7197</v>
      </c>
      <c r="B206" s="3" t="s">
        <v>4396</v>
      </c>
      <c r="C206" s="3" t="s">
        <v>1864</v>
      </c>
      <c r="D206" s="3" t="s">
        <v>5046</v>
      </c>
      <c r="E206" s="11" t="s">
        <v>1454</v>
      </c>
      <c r="F206" s="3">
        <v>1.0</v>
      </c>
      <c r="G206" s="3" t="s">
        <v>905</v>
      </c>
      <c r="H206" s="5" t="str">
        <f t="array" ref="H206">IFERROR(IF(INDEX(QUESTIONS!$D:$D,MATCH($B206,QUESTIONS!$A:$A,0))="BIET","BIET",IF(INDEX(QUESTIONS!$D:$D,MATCH($B206,QUESTIONS!$A:$A,0))="HIEU",IF($F206&gt;=3,"HIEU","BIET"),IF($F206=4,"VANDUNG","HIEU"))),"NEEDS_REVIEW")</f>
        <v>HIEU</v>
      </c>
      <c r="I206" s="5">
        <f>IFERROR(__xludf.DUMMYFUNCTION("MIN(5,IF($H206=""BIET"",1,IF($H206=""HIEU"",2,IF($H206=""VANDUNG"",3,2)))+IF(LEN($D206)&gt;180,1,0)+IF(REGEXMATCH(LOWER($D206),""sql|select|python|c\+\+|đoạn mã|thuật toán""),1,0))"),2.0)</f>
        <v>2</v>
      </c>
      <c r="J206" s="5" t="str">
        <f t="shared" si="3"/>
        <v>MATRIX_SPEC|YCCD|STATEMENT_DEMAND</v>
      </c>
    </row>
    <row r="207">
      <c r="A207" s="3" t="s">
        <v>7223</v>
      </c>
      <c r="B207" s="3" t="s">
        <v>4396</v>
      </c>
      <c r="C207" s="3" t="s">
        <v>1886</v>
      </c>
      <c r="D207" s="3" t="s">
        <v>5070</v>
      </c>
      <c r="E207" s="11" t="s">
        <v>1454</v>
      </c>
      <c r="F207" s="3">
        <v>2.0</v>
      </c>
      <c r="G207" s="3" t="s">
        <v>905</v>
      </c>
      <c r="H207" s="5" t="str">
        <f t="array" ref="H207">IFERROR(IF(INDEX(QUESTIONS!$D:$D,MATCH($B207,QUESTIONS!$A:$A,0))="BIET","BIET",IF(INDEX(QUESTIONS!$D:$D,MATCH($B207,QUESTIONS!$A:$A,0))="HIEU",IF($F207&gt;=3,"HIEU","BIET"),IF($F207=4,"VANDUNG","HIEU"))),"NEEDS_REVIEW")</f>
        <v>HIEU</v>
      </c>
      <c r="I207" s="5">
        <f>IFERROR(__xludf.DUMMYFUNCTION("MIN(5,IF($H207=""BIET"",1,IF($H207=""HIEU"",2,IF($H207=""VANDUNG"",3,2)))+IF(LEN($D207)&gt;180,1,0)+IF(REGEXMATCH(LOWER($D207),""sql|select|python|c\+\+|đoạn mã|thuật toán""),1,0))"),2.0)</f>
        <v>2</v>
      </c>
      <c r="J207" s="5" t="str">
        <f t="shared" si="3"/>
        <v>MATRIX_SPEC|YCCD|STATEMENT_DEMAND</v>
      </c>
    </row>
    <row r="208">
      <c r="A208" s="3" t="s">
        <v>7243</v>
      </c>
      <c r="B208" s="3" t="s">
        <v>4396</v>
      </c>
      <c r="C208" s="3" t="s">
        <v>1906</v>
      </c>
      <c r="D208" s="3" t="s">
        <v>5096</v>
      </c>
      <c r="E208" s="11" t="s">
        <v>1454</v>
      </c>
      <c r="F208" s="3">
        <v>3.0</v>
      </c>
      <c r="G208" s="3" t="s">
        <v>905</v>
      </c>
      <c r="H208" s="5" t="str">
        <f t="array" ref="H208">IFERROR(IF(INDEX(QUESTIONS!$D:$D,MATCH($B208,QUESTIONS!$A:$A,0))="BIET","BIET",IF(INDEX(QUESTIONS!$D:$D,MATCH($B208,QUESTIONS!$A:$A,0))="HIEU",IF($F208&gt;=3,"HIEU","BIET"),IF($F208=4,"VANDUNG","HIEU"))),"NEEDS_REVIEW")</f>
        <v>HIEU</v>
      </c>
      <c r="I208" s="5">
        <f>IFERROR(__xludf.DUMMYFUNCTION("MIN(5,IF($H208=""BIET"",1,IF($H208=""HIEU"",2,IF($H208=""VANDUNG"",3,2)))+IF(LEN($D208)&gt;180,1,0)+IF(REGEXMATCH(LOWER($D208),""sql|select|python|c\+\+|đoạn mã|thuật toán""),1,0))"),2.0)</f>
        <v>2</v>
      </c>
      <c r="J208" s="5" t="str">
        <f t="shared" si="3"/>
        <v>MATRIX_SPEC|YCCD|STATEMENT_DEMAND</v>
      </c>
    </row>
    <row r="209">
      <c r="A209" s="3" t="s">
        <v>7262</v>
      </c>
      <c r="B209" s="3" t="s">
        <v>4396</v>
      </c>
      <c r="C209" s="3" t="s">
        <v>1921</v>
      </c>
      <c r="D209" s="3" t="s">
        <v>5122</v>
      </c>
      <c r="E209" s="11" t="s">
        <v>1454</v>
      </c>
      <c r="F209" s="3">
        <v>4.0</v>
      </c>
      <c r="G209" s="3" t="s">
        <v>905</v>
      </c>
      <c r="H209" s="5" t="str">
        <f t="array" ref="H209">IFERROR(IF(INDEX(QUESTIONS!$D:$D,MATCH($B209,QUESTIONS!$A:$A,0))="BIET","BIET",IF(INDEX(QUESTIONS!$D:$D,MATCH($B209,QUESTIONS!$A:$A,0))="HIEU",IF($F209&gt;=3,"HIEU","BIET"),IF($F209=4,"VANDUNG","HIEU"))),"NEEDS_REVIEW")</f>
        <v>VANDUNG</v>
      </c>
      <c r="I209" s="5">
        <f>IFERROR(__xludf.DUMMYFUNCTION("MIN(5,IF($H209=""BIET"",1,IF($H209=""HIEU"",2,IF($H209=""VANDUNG"",3,2)))+IF(LEN($D209)&gt;180,1,0)+IF(REGEXMATCH(LOWER($D209),""sql|select|python|c\+\+|đoạn mã|thuật toán""),1,0))"),3.0)</f>
        <v>3</v>
      </c>
      <c r="J209" s="5" t="str">
        <f t="shared" si="3"/>
        <v>MATRIX_SPEC|YCCD|STATEMENT_DEMAND</v>
      </c>
    </row>
    <row r="210">
      <c r="A210" s="3" t="s">
        <v>7288</v>
      </c>
      <c r="B210" s="3" t="s">
        <v>4403</v>
      </c>
      <c r="C210" s="3" t="s">
        <v>1864</v>
      </c>
      <c r="D210" s="3" t="s">
        <v>7290</v>
      </c>
      <c r="E210" s="11" t="s">
        <v>1437</v>
      </c>
      <c r="F210" s="3">
        <v>1.0</v>
      </c>
      <c r="G210" s="3" t="s">
        <v>905</v>
      </c>
      <c r="H210" s="5" t="str">
        <f t="array" ref="H210">IFERROR(IF(INDEX(QUESTIONS!$D:$D,MATCH($B210,QUESTIONS!$A:$A,0))="BIET","BIET",IF(INDEX(QUESTIONS!$D:$D,MATCH($B210,QUESTIONS!$A:$A,0))="HIEU",IF($F210&gt;=3,"HIEU","BIET"),IF($F210=4,"VANDUNG","HIEU"))),"NEEDS_REVIEW")</f>
        <v>BIET</v>
      </c>
      <c r="I210" s="5">
        <f>IFERROR(__xludf.DUMMYFUNCTION("MIN(5,IF($H210=""BIET"",1,IF($H210=""HIEU"",2,IF($H210=""VANDUNG"",3,2)))+IF(LEN($D210)&gt;180,1,0)+IF(REGEXMATCH(LOWER($D210),""sql|select|python|c\+\+|đoạn mã|thuật toán""),1,0))"),1.0)</f>
        <v>1</v>
      </c>
      <c r="J210" s="5" t="str">
        <f t="shared" si="3"/>
        <v>MATRIX_SPEC|YCCD|STATEMENT_DEMAND</v>
      </c>
    </row>
    <row r="211">
      <c r="A211" s="3" t="s">
        <v>7306</v>
      </c>
      <c r="B211" s="3" t="s">
        <v>4403</v>
      </c>
      <c r="C211" s="3" t="s">
        <v>1886</v>
      </c>
      <c r="D211" s="3" t="s">
        <v>7309</v>
      </c>
      <c r="E211" s="11" t="s">
        <v>1454</v>
      </c>
      <c r="F211" s="3">
        <v>2.0</v>
      </c>
      <c r="G211" s="3" t="s">
        <v>905</v>
      </c>
      <c r="H211" s="5" t="str">
        <f t="array" ref="H211">IFERROR(IF(INDEX(QUESTIONS!$D:$D,MATCH($B211,QUESTIONS!$A:$A,0))="BIET","BIET",IF(INDEX(QUESTIONS!$D:$D,MATCH($B211,QUESTIONS!$A:$A,0))="HIEU",IF($F211&gt;=3,"HIEU","BIET"),IF($F211=4,"VANDUNG","HIEU"))),"NEEDS_REVIEW")</f>
        <v>BIET</v>
      </c>
      <c r="I211" s="5">
        <f>IFERROR(__xludf.DUMMYFUNCTION("MIN(5,IF($H211=""BIET"",1,IF($H211=""HIEU"",2,IF($H211=""VANDUNG"",3,2)))+IF(LEN($D211)&gt;180,1,0)+IF(REGEXMATCH(LOWER($D211),""sql|select|python|c\+\+|đoạn mã|thuật toán""),1,0))"),1.0)</f>
        <v>1</v>
      </c>
      <c r="J211" s="5" t="str">
        <f t="shared" si="3"/>
        <v>MATRIX_SPEC|YCCD|STATEMENT_DEMAND</v>
      </c>
    </row>
    <row r="212">
      <c r="A212" s="3" t="s">
        <v>7322</v>
      </c>
      <c r="B212" s="3" t="s">
        <v>4403</v>
      </c>
      <c r="C212" s="3" t="s">
        <v>1906</v>
      </c>
      <c r="D212" s="3" t="s">
        <v>7323</v>
      </c>
      <c r="E212" s="11" t="s">
        <v>1437</v>
      </c>
      <c r="F212" s="3">
        <v>3.0</v>
      </c>
      <c r="G212" s="3" t="s">
        <v>905</v>
      </c>
      <c r="H212" s="5" t="str">
        <f t="array" ref="H212">IFERROR(IF(INDEX(QUESTIONS!$D:$D,MATCH($B212,QUESTIONS!$A:$A,0))="BIET","BIET",IF(INDEX(QUESTIONS!$D:$D,MATCH($B212,QUESTIONS!$A:$A,0))="HIEU",IF($F212&gt;=3,"HIEU","BIET"),IF($F212=4,"VANDUNG","HIEU"))),"NEEDS_REVIEW")</f>
        <v>HIEU</v>
      </c>
      <c r="I212" s="5">
        <f>IFERROR(__xludf.DUMMYFUNCTION("MIN(5,IF($H212=""BIET"",1,IF($H212=""HIEU"",2,IF($H212=""VANDUNG"",3,2)))+IF(LEN($D212)&gt;180,1,0)+IF(REGEXMATCH(LOWER($D212),""sql|select|python|c\+\+|đoạn mã|thuật toán""),1,0))"),2.0)</f>
        <v>2</v>
      </c>
      <c r="J212" s="5" t="str">
        <f t="shared" si="3"/>
        <v>MATRIX_SPEC|YCCD|STATEMENT_DEMAND</v>
      </c>
    </row>
    <row r="213">
      <c r="A213" s="3" t="s">
        <v>7334</v>
      </c>
      <c r="B213" s="3" t="s">
        <v>4403</v>
      </c>
      <c r="C213" s="3" t="s">
        <v>1921</v>
      </c>
      <c r="D213" s="3" t="s">
        <v>3108</v>
      </c>
      <c r="E213" s="11" t="s">
        <v>1454</v>
      </c>
      <c r="F213" s="3">
        <v>4.0</v>
      </c>
      <c r="G213" s="3" t="s">
        <v>905</v>
      </c>
      <c r="H213" s="5" t="str">
        <f t="array" ref="H213">IFERROR(IF(INDEX(QUESTIONS!$D:$D,MATCH($B213,QUESTIONS!$A:$A,0))="BIET","BIET",IF(INDEX(QUESTIONS!$D:$D,MATCH($B213,QUESTIONS!$A:$A,0))="HIEU",IF($F213&gt;=3,"HIEU","BIET"),IF($F213=4,"VANDUNG","HIEU"))),"NEEDS_REVIEW")</f>
        <v>HIEU</v>
      </c>
      <c r="I213" s="5">
        <f>IFERROR(__xludf.DUMMYFUNCTION("MIN(5,IF($H213=""BIET"",1,IF($H213=""HIEU"",2,IF($H213=""VANDUNG"",3,2)))+IF(LEN($D213)&gt;180,1,0)+IF(REGEXMATCH(LOWER($D213),""sql|select|python|c\+\+|đoạn mã|thuật toán""),1,0))"),2.0)</f>
        <v>2</v>
      </c>
      <c r="J213" s="5" t="str">
        <f t="shared" si="3"/>
        <v>MATRIX_SPEC|YCCD|STATEMENT_DEMAND</v>
      </c>
    </row>
    <row r="214">
      <c r="A214" s="3" t="s">
        <v>7348</v>
      </c>
      <c r="B214" s="3" t="s">
        <v>4408</v>
      </c>
      <c r="C214" s="3" t="s">
        <v>1864</v>
      </c>
      <c r="D214" s="3" t="s">
        <v>3138</v>
      </c>
      <c r="E214" s="11" t="s">
        <v>1454</v>
      </c>
      <c r="F214" s="3">
        <v>1.0</v>
      </c>
      <c r="G214" s="3" t="s">
        <v>905</v>
      </c>
      <c r="H214" s="5" t="str">
        <f t="array" ref="H214">IFERROR(IF(INDEX(QUESTIONS!$D:$D,MATCH($B214,QUESTIONS!$A:$A,0))="BIET","BIET",IF(INDEX(QUESTIONS!$D:$D,MATCH($B214,QUESTIONS!$A:$A,0))="HIEU",IF($F214&gt;=3,"HIEU","BIET"),IF($F214=4,"VANDUNG","HIEU"))),"NEEDS_REVIEW")</f>
        <v>HIEU</v>
      </c>
      <c r="I214" s="5">
        <f>IFERROR(__xludf.DUMMYFUNCTION("MIN(5,IF($H214=""BIET"",1,IF($H214=""HIEU"",2,IF($H214=""VANDUNG"",3,2)))+IF(LEN($D214)&gt;180,1,0)+IF(REGEXMATCH(LOWER($D214),""sql|select|python|c\+\+|đoạn mã|thuật toán""),1,0))"),2.0)</f>
        <v>2</v>
      </c>
      <c r="J214" s="5" t="str">
        <f t="shared" si="3"/>
        <v>MATRIX_SPEC|YCCD|STATEMENT_DEMAND</v>
      </c>
    </row>
    <row r="215">
      <c r="A215" s="3" t="s">
        <v>7359</v>
      </c>
      <c r="B215" s="3" t="s">
        <v>4408</v>
      </c>
      <c r="C215" s="3" t="s">
        <v>1886</v>
      </c>
      <c r="D215" s="3" t="s">
        <v>7361</v>
      </c>
      <c r="E215" s="11" t="s">
        <v>1454</v>
      </c>
      <c r="F215" s="3">
        <v>2.0</v>
      </c>
      <c r="G215" s="3" t="s">
        <v>905</v>
      </c>
      <c r="H215" s="5" t="str">
        <f t="array" ref="H215">IFERROR(IF(INDEX(QUESTIONS!$D:$D,MATCH($B215,QUESTIONS!$A:$A,0))="BIET","BIET",IF(INDEX(QUESTIONS!$D:$D,MATCH($B215,QUESTIONS!$A:$A,0))="HIEU",IF($F215&gt;=3,"HIEU","BIET"),IF($F215=4,"VANDUNG","HIEU"))),"NEEDS_REVIEW")</f>
        <v>HIEU</v>
      </c>
      <c r="I215" s="5">
        <f>IFERROR(__xludf.DUMMYFUNCTION("MIN(5,IF($H215=""BIET"",1,IF($H215=""HIEU"",2,IF($H215=""VANDUNG"",3,2)))+IF(LEN($D215)&gt;180,1,0)+IF(REGEXMATCH(LOWER($D215),""sql|select|python|c\+\+|đoạn mã|thuật toán""),1,0))"),2.0)</f>
        <v>2</v>
      </c>
      <c r="J215" s="5" t="str">
        <f t="shared" si="3"/>
        <v>MATRIX_SPEC|YCCD|STATEMENT_DEMAND</v>
      </c>
    </row>
    <row r="216">
      <c r="A216" s="3" t="s">
        <v>7373</v>
      </c>
      <c r="B216" s="3" t="s">
        <v>4408</v>
      </c>
      <c r="C216" s="3" t="s">
        <v>1906</v>
      </c>
      <c r="D216" s="3" t="s">
        <v>7374</v>
      </c>
      <c r="E216" s="11" t="s">
        <v>1454</v>
      </c>
      <c r="F216" s="3">
        <v>3.0</v>
      </c>
      <c r="G216" s="3" t="s">
        <v>905</v>
      </c>
      <c r="H216" s="5" t="str">
        <f t="array" ref="H216">IFERROR(IF(INDEX(QUESTIONS!$D:$D,MATCH($B216,QUESTIONS!$A:$A,0))="BIET","BIET",IF(INDEX(QUESTIONS!$D:$D,MATCH($B216,QUESTIONS!$A:$A,0))="HIEU",IF($F216&gt;=3,"HIEU","BIET"),IF($F216=4,"VANDUNG","HIEU"))),"NEEDS_REVIEW")</f>
        <v>HIEU</v>
      </c>
      <c r="I216" s="5">
        <f>IFERROR(__xludf.DUMMYFUNCTION("MIN(5,IF($H216=""BIET"",1,IF($H216=""HIEU"",2,IF($H216=""VANDUNG"",3,2)))+IF(LEN($D216)&gt;180,1,0)+IF(REGEXMATCH(LOWER($D216),""sql|select|python|c\+\+|đoạn mã|thuật toán""),1,0))"),2.0)</f>
        <v>2</v>
      </c>
      <c r="J216" s="5" t="str">
        <f t="shared" si="3"/>
        <v>MATRIX_SPEC|YCCD|STATEMENT_DEMAND</v>
      </c>
    </row>
    <row r="217">
      <c r="A217" s="3" t="s">
        <v>7387</v>
      </c>
      <c r="B217" s="3" t="s">
        <v>4408</v>
      </c>
      <c r="C217" s="3" t="s">
        <v>1921</v>
      </c>
      <c r="D217" s="3" t="s">
        <v>7389</v>
      </c>
      <c r="E217" s="11" t="s">
        <v>1437</v>
      </c>
      <c r="F217" s="3">
        <v>4.0</v>
      </c>
      <c r="G217" s="3" t="s">
        <v>905</v>
      </c>
      <c r="H217" s="3" t="s">
        <v>78</v>
      </c>
      <c r="I217" s="5">
        <f>IFERROR(__xludf.DUMMYFUNCTION("MIN(5,IF($H217=""BIET"",1,IF($H217=""HIEU"",2,IF($H217=""VANDUNG"",3,2)))+IF(LEN($D217)&gt;180,1,0)+IF(REGEXMATCH(LOWER($D217),""sql|select|python|c\+\+|đoạn mã|thuật toán""),1,0))"),3.0)</f>
        <v>3</v>
      </c>
      <c r="J217" s="5" t="str">
        <f t="shared" si="3"/>
        <v>MATRIX_SPEC|YCCD|STATEMENT_DEMAND</v>
      </c>
    </row>
    <row r="218">
      <c r="A218" s="3" t="s">
        <v>7392</v>
      </c>
      <c r="B218" s="3" t="s">
        <v>4552</v>
      </c>
      <c r="C218" s="3" t="s">
        <v>1864</v>
      </c>
      <c r="D218" s="3" t="s">
        <v>7394</v>
      </c>
      <c r="E218" s="11" t="s">
        <v>1437</v>
      </c>
      <c r="F218" s="3">
        <v>1.0</v>
      </c>
      <c r="G218" s="3" t="s">
        <v>905</v>
      </c>
      <c r="H218" s="5" t="str">
        <f t="array" ref="H218">IFERROR(IF(INDEX(QUESTIONS!$D:$D,MATCH($B218,QUESTIONS!$A:$A,0))="BIET","BIET",IF(INDEX(QUESTIONS!$D:$D,MATCH($B218,QUESTIONS!$A:$A,0))="HIEU",IF($F218&gt;=3,"HIEU","BIET"),IF($F218=4,"VANDUNG","HIEU"))),"NEEDS_REVIEW")</f>
        <v>HIEU</v>
      </c>
      <c r="I218" s="5">
        <f>IFERROR(__xludf.DUMMYFUNCTION("MIN(5,IF($H218=""BIET"",1,IF($H218=""HIEU"",2,IF($H218=""VANDUNG"",3,2)))+IF(LEN($D218)&gt;180,1,0)+IF(REGEXMATCH(LOWER($D218),""sql|select|python|c\+\+|đoạn mã|thuật toán""),1,0))"),2.0)</f>
        <v>2</v>
      </c>
      <c r="J218" s="5" t="str">
        <f t="shared" si="3"/>
        <v>MATRIX_SPEC|YCCD|STATEMENT_DEMAND</v>
      </c>
    </row>
    <row r="219">
      <c r="A219" s="3" t="s">
        <v>7402</v>
      </c>
      <c r="B219" s="3" t="s">
        <v>4552</v>
      </c>
      <c r="C219" s="3" t="s">
        <v>1886</v>
      </c>
      <c r="D219" s="3" t="s">
        <v>7404</v>
      </c>
      <c r="E219" s="11" t="s">
        <v>1454</v>
      </c>
      <c r="F219" s="3">
        <v>2.0</v>
      </c>
      <c r="G219" s="3" t="s">
        <v>905</v>
      </c>
      <c r="H219" s="5" t="str">
        <f t="array" ref="H219">IFERROR(IF(INDEX(QUESTIONS!$D:$D,MATCH($B219,QUESTIONS!$A:$A,0))="BIET","BIET",IF(INDEX(QUESTIONS!$D:$D,MATCH($B219,QUESTIONS!$A:$A,0))="HIEU",IF($F219&gt;=3,"HIEU","BIET"),IF($F219=4,"VANDUNG","HIEU"))),"NEEDS_REVIEW")</f>
        <v>HIEU</v>
      </c>
      <c r="I219" s="5">
        <f>IFERROR(__xludf.DUMMYFUNCTION("MIN(5,IF($H219=""BIET"",1,IF($H219=""HIEU"",2,IF($H219=""VANDUNG"",3,2)))+IF(LEN($D219)&gt;180,1,0)+IF(REGEXMATCH(LOWER($D219),""sql|select|python|c\+\+|đoạn mã|thuật toán""),1,0))"),2.0)</f>
        <v>2</v>
      </c>
      <c r="J219" s="5" t="str">
        <f t="shared" si="3"/>
        <v>MATRIX_SPEC|YCCD|STATEMENT_DEMAND</v>
      </c>
    </row>
    <row r="220">
      <c r="A220" s="3" t="s">
        <v>7412</v>
      </c>
      <c r="B220" s="3" t="s">
        <v>4552</v>
      </c>
      <c r="C220" s="3" t="s">
        <v>1906</v>
      </c>
      <c r="D220" s="3" t="s">
        <v>7414</v>
      </c>
      <c r="E220" s="11" t="s">
        <v>1437</v>
      </c>
      <c r="F220" s="3">
        <v>3.0</v>
      </c>
      <c r="G220" s="3" t="s">
        <v>905</v>
      </c>
      <c r="H220" s="5" t="str">
        <f t="array" ref="H220">IFERROR(IF(INDEX(QUESTIONS!$D:$D,MATCH($B220,QUESTIONS!$A:$A,0))="BIET","BIET",IF(INDEX(QUESTIONS!$D:$D,MATCH($B220,QUESTIONS!$A:$A,0))="HIEU",IF($F220&gt;=3,"HIEU","BIET"),IF($F220=4,"VANDUNG","HIEU"))),"NEEDS_REVIEW")</f>
        <v>HIEU</v>
      </c>
      <c r="I220" s="5">
        <f>IFERROR(__xludf.DUMMYFUNCTION("MIN(5,IF($H220=""BIET"",1,IF($H220=""HIEU"",2,IF($H220=""VANDUNG"",3,2)))+IF(LEN($D220)&gt;180,1,0)+IF(REGEXMATCH(LOWER($D220),""sql|select|python|c\+\+|đoạn mã|thuật toán""),1,0))"),2.0)</f>
        <v>2</v>
      </c>
      <c r="J220" s="5" t="str">
        <f t="shared" si="3"/>
        <v>MATRIX_SPEC|YCCD|STATEMENT_DEMAND</v>
      </c>
    </row>
    <row r="221">
      <c r="A221" s="3" t="s">
        <v>7423</v>
      </c>
      <c r="B221" s="3" t="s">
        <v>4552</v>
      </c>
      <c r="C221" s="3" t="s">
        <v>1921</v>
      </c>
      <c r="D221" s="3" t="s">
        <v>7424</v>
      </c>
      <c r="E221" s="11" t="s">
        <v>1454</v>
      </c>
      <c r="F221" s="3">
        <v>4.0</v>
      </c>
      <c r="G221" s="3" t="s">
        <v>905</v>
      </c>
      <c r="H221" s="5" t="str">
        <f t="array" ref="H221">IFERROR(IF(INDEX(QUESTIONS!$D:$D,MATCH($B221,QUESTIONS!$A:$A,0))="BIET","BIET",IF(INDEX(QUESTIONS!$D:$D,MATCH($B221,QUESTIONS!$A:$A,0))="HIEU",IF($F221&gt;=3,"HIEU","BIET"),IF($F221=4,"VANDUNG","HIEU"))),"NEEDS_REVIEW")</f>
        <v>VANDUNG</v>
      </c>
      <c r="I221" s="5">
        <f>IFERROR(__xludf.DUMMYFUNCTION("MIN(5,IF($H221=""BIET"",1,IF($H221=""HIEU"",2,IF($H221=""VANDUNG"",3,2)))+IF(LEN($D221)&gt;180,1,0)+IF(REGEXMATCH(LOWER($D221),""sql|select|python|c\+\+|đoạn mã|thuật toán""),1,0))"),3.0)</f>
        <v>3</v>
      </c>
      <c r="J221" s="5" t="str">
        <f t="shared" si="3"/>
        <v>MATRIX_SPEC|YCCD|STATEMENT_DEMAND</v>
      </c>
    </row>
    <row r="222">
      <c r="A222" s="3" t="s">
        <v>7432</v>
      </c>
      <c r="B222" s="3" t="s">
        <v>4558</v>
      </c>
      <c r="C222" s="3" t="s">
        <v>1864</v>
      </c>
      <c r="D222" s="3" t="s">
        <v>7435</v>
      </c>
      <c r="E222" s="11" t="s">
        <v>1454</v>
      </c>
      <c r="F222" s="3">
        <v>1.0</v>
      </c>
      <c r="G222" s="3" t="s">
        <v>905</v>
      </c>
      <c r="H222" s="5" t="str">
        <f t="array" ref="H222">IFERROR(IF(INDEX(QUESTIONS!$D:$D,MATCH($B222,QUESTIONS!$A:$A,0))="BIET","BIET",IF(INDEX(QUESTIONS!$D:$D,MATCH($B222,QUESTIONS!$A:$A,0))="HIEU",IF($F222&gt;=3,"HIEU","BIET"),IF($F222=4,"VANDUNG","HIEU"))),"NEEDS_REVIEW")</f>
        <v>BIET</v>
      </c>
      <c r="I222" s="5">
        <f>IFERROR(__xludf.DUMMYFUNCTION("MIN(5,IF($H222=""BIET"",1,IF($H222=""HIEU"",2,IF($H222=""VANDUNG"",3,2)))+IF(LEN($D222)&gt;180,1,0)+IF(REGEXMATCH(LOWER($D222),""sql|select|python|c\+\+|đoạn mã|thuật toán""),1,0))"),1.0)</f>
        <v>1</v>
      </c>
      <c r="J222" s="5" t="str">
        <f t="shared" si="3"/>
        <v>MATRIX_SPEC|YCCD|STATEMENT_DEMAND</v>
      </c>
    </row>
    <row r="223">
      <c r="A223" s="3" t="s">
        <v>7447</v>
      </c>
      <c r="B223" s="3" t="s">
        <v>4558</v>
      </c>
      <c r="C223" s="3" t="s">
        <v>1886</v>
      </c>
      <c r="D223" s="3" t="s">
        <v>7448</v>
      </c>
      <c r="E223" s="11" t="s">
        <v>1437</v>
      </c>
      <c r="F223" s="3">
        <v>2.0</v>
      </c>
      <c r="G223" s="3" t="s">
        <v>905</v>
      </c>
      <c r="H223" s="5" t="str">
        <f t="array" ref="H223">IFERROR(IF(INDEX(QUESTIONS!$D:$D,MATCH($B223,QUESTIONS!$A:$A,0))="BIET","BIET",IF(INDEX(QUESTIONS!$D:$D,MATCH($B223,QUESTIONS!$A:$A,0))="HIEU",IF($F223&gt;=3,"HIEU","BIET"),IF($F223=4,"VANDUNG","HIEU"))),"NEEDS_REVIEW")</f>
        <v>BIET</v>
      </c>
      <c r="I223" s="5">
        <f>IFERROR(__xludf.DUMMYFUNCTION("MIN(5,IF($H223=""BIET"",1,IF($H223=""HIEU"",2,IF($H223=""VANDUNG"",3,2)))+IF(LEN($D223)&gt;180,1,0)+IF(REGEXMATCH(LOWER($D223),""sql|select|python|c\+\+|đoạn mã|thuật toán""),1,0))"),1.0)</f>
        <v>1</v>
      </c>
      <c r="J223" s="5" t="str">
        <f t="shared" si="3"/>
        <v>MATRIX_SPEC|YCCD|STATEMENT_DEMAND</v>
      </c>
    </row>
    <row r="224">
      <c r="A224" s="3" t="s">
        <v>7463</v>
      </c>
      <c r="B224" s="3" t="s">
        <v>4558</v>
      </c>
      <c r="C224" s="3" t="s">
        <v>1906</v>
      </c>
      <c r="D224" s="3" t="s">
        <v>7464</v>
      </c>
      <c r="E224" s="11" t="s">
        <v>1454</v>
      </c>
      <c r="F224" s="3">
        <v>3.0</v>
      </c>
      <c r="G224" s="3" t="s">
        <v>905</v>
      </c>
      <c r="H224" s="5" t="str">
        <f t="array" ref="H224">IFERROR(IF(INDEX(QUESTIONS!$D:$D,MATCH($B224,QUESTIONS!$A:$A,0))="BIET","BIET",IF(INDEX(QUESTIONS!$D:$D,MATCH($B224,QUESTIONS!$A:$A,0))="HIEU",IF($F224&gt;=3,"HIEU","BIET"),IF($F224=4,"VANDUNG","HIEU"))),"NEEDS_REVIEW")</f>
        <v>HIEU</v>
      </c>
      <c r="I224" s="5">
        <f>IFERROR(__xludf.DUMMYFUNCTION("MIN(5,IF($H224=""BIET"",1,IF($H224=""HIEU"",2,IF($H224=""VANDUNG"",3,2)))+IF(LEN($D224)&gt;180,1,0)+IF(REGEXMATCH(LOWER($D224),""sql|select|python|c\+\+|đoạn mã|thuật toán""),1,0))"),2.0)</f>
        <v>2</v>
      </c>
      <c r="J224" s="5" t="str">
        <f t="shared" si="3"/>
        <v>MATRIX_SPEC|YCCD|STATEMENT_DEMAND</v>
      </c>
    </row>
    <row r="225">
      <c r="A225" s="3" t="s">
        <v>7478</v>
      </c>
      <c r="B225" s="3" t="s">
        <v>4558</v>
      </c>
      <c r="C225" s="3" t="s">
        <v>1921</v>
      </c>
      <c r="D225" s="3" t="s">
        <v>7482</v>
      </c>
      <c r="E225" s="11" t="s">
        <v>1454</v>
      </c>
      <c r="F225" s="3">
        <v>4.0</v>
      </c>
      <c r="G225" s="3" t="s">
        <v>905</v>
      </c>
      <c r="H225" s="5" t="str">
        <f t="array" ref="H225">IFERROR(IF(INDEX(QUESTIONS!$D:$D,MATCH($B225,QUESTIONS!$A:$A,0))="BIET","BIET",IF(INDEX(QUESTIONS!$D:$D,MATCH($B225,QUESTIONS!$A:$A,0))="HIEU",IF($F225&gt;=3,"HIEU","BIET"),IF($F225=4,"VANDUNG","HIEU"))),"NEEDS_REVIEW")</f>
        <v>HIEU</v>
      </c>
      <c r="I225" s="5">
        <f>IFERROR(__xludf.DUMMYFUNCTION("MIN(5,IF($H225=""BIET"",1,IF($H225=""HIEU"",2,IF($H225=""VANDUNG"",3,2)))+IF(LEN($D225)&gt;180,1,0)+IF(REGEXMATCH(LOWER($D225),""sql|select|python|c\+\+|đoạn mã|thuật toán""),1,0))"),2.0)</f>
        <v>2</v>
      </c>
      <c r="J225" s="5" t="str">
        <f t="shared" si="3"/>
        <v>MATRIX_SPEC|YCCD|STATEMENT_DEMAND</v>
      </c>
    </row>
    <row r="226">
      <c r="A226" s="3" t="s">
        <v>7497</v>
      </c>
      <c r="B226" s="3" t="s">
        <v>4564</v>
      </c>
      <c r="C226" s="3" t="s">
        <v>1864</v>
      </c>
      <c r="D226" s="3" t="s">
        <v>7500</v>
      </c>
      <c r="E226" s="11" t="s">
        <v>1454</v>
      </c>
      <c r="F226" s="3">
        <v>1.0</v>
      </c>
      <c r="G226" s="3" t="s">
        <v>905</v>
      </c>
      <c r="H226" s="5" t="str">
        <f t="array" ref="H226">IFERROR(IF(INDEX(QUESTIONS!$D:$D,MATCH($B226,QUESTIONS!$A:$A,0))="BIET","BIET",IF(INDEX(QUESTIONS!$D:$D,MATCH($B226,QUESTIONS!$A:$A,0))="HIEU",IF($F226&gt;=3,"HIEU","BIET"),IF($F226=4,"VANDUNG","HIEU"))),"NEEDS_REVIEW")</f>
        <v>HIEU</v>
      </c>
      <c r="I226" s="5">
        <f>IFERROR(__xludf.DUMMYFUNCTION("MIN(5,IF($H226=""BIET"",1,IF($H226=""HIEU"",2,IF($H226=""VANDUNG"",3,2)))+IF(LEN($D226)&gt;180,1,0)+IF(REGEXMATCH(LOWER($D226),""sql|select|python|c\+\+|đoạn mã|thuật toán""),1,0))"),2.0)</f>
        <v>2</v>
      </c>
      <c r="J226" s="5" t="str">
        <f t="shared" si="3"/>
        <v>MATRIX_SPEC|YCCD|STATEMENT_DEMAND</v>
      </c>
    </row>
    <row r="227">
      <c r="A227" s="3" t="s">
        <v>7519</v>
      </c>
      <c r="B227" s="3" t="s">
        <v>4564</v>
      </c>
      <c r="C227" s="3" t="s">
        <v>1886</v>
      </c>
      <c r="D227" s="3" t="s">
        <v>7521</v>
      </c>
      <c r="E227" s="11" t="s">
        <v>1454</v>
      </c>
      <c r="F227" s="3">
        <v>2.0</v>
      </c>
      <c r="G227" s="3" t="s">
        <v>905</v>
      </c>
      <c r="H227" s="5" t="str">
        <f t="array" ref="H227">IFERROR(IF(INDEX(QUESTIONS!$D:$D,MATCH($B227,QUESTIONS!$A:$A,0))="BIET","BIET",IF(INDEX(QUESTIONS!$D:$D,MATCH($B227,QUESTIONS!$A:$A,0))="HIEU",IF($F227&gt;=3,"HIEU","BIET"),IF($F227=4,"VANDUNG","HIEU"))),"NEEDS_REVIEW")</f>
        <v>HIEU</v>
      </c>
      <c r="I227" s="5">
        <f>IFERROR(__xludf.DUMMYFUNCTION("MIN(5,IF($H227=""BIET"",1,IF($H227=""HIEU"",2,IF($H227=""VANDUNG"",3,2)))+IF(LEN($D227)&gt;180,1,0)+IF(REGEXMATCH(LOWER($D227),""sql|select|python|c\+\+|đoạn mã|thuật toán""),1,0))"),2.0)</f>
        <v>2</v>
      </c>
      <c r="J227" s="5" t="str">
        <f t="shared" si="3"/>
        <v>MATRIX_SPEC|YCCD|STATEMENT_DEMAND</v>
      </c>
    </row>
    <row r="228">
      <c r="A228" s="3" t="s">
        <v>7538</v>
      </c>
      <c r="B228" s="3" t="s">
        <v>4564</v>
      </c>
      <c r="C228" s="3" t="s">
        <v>1906</v>
      </c>
      <c r="D228" s="3" t="s">
        <v>7541</v>
      </c>
      <c r="E228" s="11" t="s">
        <v>1437</v>
      </c>
      <c r="F228" s="3">
        <v>3.0</v>
      </c>
      <c r="G228" s="3" t="s">
        <v>905</v>
      </c>
      <c r="H228" s="5" t="str">
        <f t="array" ref="H228">IFERROR(IF(INDEX(QUESTIONS!$D:$D,MATCH($B228,QUESTIONS!$A:$A,0))="BIET","BIET",IF(INDEX(QUESTIONS!$D:$D,MATCH($B228,QUESTIONS!$A:$A,0))="HIEU",IF($F228&gt;=3,"HIEU","BIET"),IF($F228=4,"VANDUNG","HIEU"))),"NEEDS_REVIEW")</f>
        <v>HIEU</v>
      </c>
      <c r="I228" s="5">
        <f>IFERROR(__xludf.DUMMYFUNCTION("MIN(5,IF($H228=""BIET"",1,IF($H228=""HIEU"",2,IF($H228=""VANDUNG"",3,2)))+IF(LEN($D228)&gt;180,1,0)+IF(REGEXMATCH(LOWER($D228),""sql|select|python|c\+\+|đoạn mã|thuật toán""),1,0))"),2.0)</f>
        <v>2</v>
      </c>
      <c r="J228" s="5" t="str">
        <f t="shared" si="3"/>
        <v>MATRIX_SPEC|YCCD|STATEMENT_DEMAND</v>
      </c>
    </row>
    <row r="229">
      <c r="A229" s="3" t="s">
        <v>7560</v>
      </c>
      <c r="B229" s="3" t="s">
        <v>4564</v>
      </c>
      <c r="C229" s="3" t="s">
        <v>1921</v>
      </c>
      <c r="D229" s="3" t="s">
        <v>7561</v>
      </c>
      <c r="E229" s="11" t="s">
        <v>1437</v>
      </c>
      <c r="F229" s="3">
        <v>4.0</v>
      </c>
      <c r="G229" s="3" t="s">
        <v>905</v>
      </c>
      <c r="H229" s="5" t="str">
        <f t="array" ref="H229">IFERROR(IF(INDEX(QUESTIONS!$D:$D,MATCH($B229,QUESTIONS!$A:$A,0))="BIET","BIET",IF(INDEX(QUESTIONS!$D:$D,MATCH($B229,QUESTIONS!$A:$A,0))="HIEU",IF($F229&gt;=3,"HIEU","BIET"),IF($F229=4,"VANDUNG","HIEU"))),"NEEDS_REVIEW")</f>
        <v>VANDUNG</v>
      </c>
      <c r="I229" s="5">
        <f>IFERROR(__xludf.DUMMYFUNCTION("MIN(5,IF($H229=""BIET"",1,IF($H229=""HIEU"",2,IF($H229=""VANDUNG"",3,2)))+IF(LEN($D229)&gt;180,1,0)+IF(REGEXMATCH(LOWER($D229),""sql|select|python|c\+\+|đoạn mã|thuật toán""),1,0))"),3.0)</f>
        <v>3</v>
      </c>
      <c r="J229" s="5" t="str">
        <f t="shared" si="3"/>
        <v>MATRIX_SPEC|YCCD|STATEMENT_DEMAND</v>
      </c>
    </row>
    <row r="230">
      <c r="A230" s="3" t="s">
        <v>7580</v>
      </c>
      <c r="B230" s="3" t="s">
        <v>4568</v>
      </c>
      <c r="C230" s="3" t="s">
        <v>1864</v>
      </c>
      <c r="D230" s="3" t="s">
        <v>7581</v>
      </c>
      <c r="E230" s="11" t="s">
        <v>1454</v>
      </c>
      <c r="F230" s="3">
        <v>1.0</v>
      </c>
      <c r="G230" s="3" t="s">
        <v>905</v>
      </c>
      <c r="H230" s="5" t="str">
        <f t="array" ref="H230">IFERROR(IF(INDEX(QUESTIONS!$D:$D,MATCH($B230,QUESTIONS!$A:$A,0))="BIET","BIET",IF(INDEX(QUESTIONS!$D:$D,MATCH($B230,QUESTIONS!$A:$A,0))="HIEU",IF($F230&gt;=3,"HIEU","BIET"),IF($F230=4,"VANDUNG","HIEU"))),"NEEDS_REVIEW")</f>
        <v>BIET</v>
      </c>
      <c r="I230" s="5">
        <f>IFERROR(__xludf.DUMMYFUNCTION("MIN(5,IF($H230=""BIET"",1,IF($H230=""HIEU"",2,IF($H230=""VANDUNG"",3,2)))+IF(LEN($D230)&gt;180,1,0)+IF(REGEXMATCH(LOWER($D230),""sql|select|python|c\+\+|đoạn mã|thuật toán""),1,0))"),1.0)</f>
        <v>1</v>
      </c>
      <c r="J230" s="5" t="str">
        <f t="shared" si="3"/>
        <v>MATRIX_SPEC|YCCD|STATEMENT_DEMAND</v>
      </c>
    </row>
    <row r="231">
      <c r="A231" s="3" t="s">
        <v>7599</v>
      </c>
      <c r="B231" s="3" t="s">
        <v>4568</v>
      </c>
      <c r="C231" s="3" t="s">
        <v>1886</v>
      </c>
      <c r="D231" s="3" t="s">
        <v>7601</v>
      </c>
      <c r="E231" s="11" t="s">
        <v>1454</v>
      </c>
      <c r="F231" s="3">
        <v>2.0</v>
      </c>
      <c r="G231" s="3" t="s">
        <v>905</v>
      </c>
      <c r="H231" s="5" t="str">
        <f t="array" ref="H231">IFERROR(IF(INDEX(QUESTIONS!$D:$D,MATCH($B231,QUESTIONS!$A:$A,0))="BIET","BIET",IF(INDEX(QUESTIONS!$D:$D,MATCH($B231,QUESTIONS!$A:$A,0))="HIEU",IF($F231&gt;=3,"HIEU","BIET"),IF($F231=4,"VANDUNG","HIEU"))),"NEEDS_REVIEW")</f>
        <v>BIET</v>
      </c>
      <c r="I231" s="5">
        <f>IFERROR(__xludf.DUMMYFUNCTION("MIN(5,IF($H231=""BIET"",1,IF($H231=""HIEU"",2,IF($H231=""VANDUNG"",3,2)))+IF(LEN($D231)&gt;180,1,0)+IF(REGEXMATCH(LOWER($D231),""sql|select|python|c\+\+|đoạn mã|thuật toán""),1,0))"),1.0)</f>
        <v>1</v>
      </c>
      <c r="J231" s="5" t="str">
        <f t="shared" si="3"/>
        <v>MATRIX_SPEC|YCCD|STATEMENT_DEMAND</v>
      </c>
    </row>
    <row r="232">
      <c r="A232" s="3" t="s">
        <v>7616</v>
      </c>
      <c r="B232" s="3" t="s">
        <v>4568</v>
      </c>
      <c r="C232" s="3" t="s">
        <v>1906</v>
      </c>
      <c r="D232" s="3" t="s">
        <v>7617</v>
      </c>
      <c r="E232" s="11" t="s">
        <v>1437</v>
      </c>
      <c r="F232" s="3">
        <v>3.0</v>
      </c>
      <c r="G232" s="3" t="s">
        <v>905</v>
      </c>
      <c r="H232" s="5" t="str">
        <f t="array" ref="H232">IFERROR(IF(INDEX(QUESTIONS!$D:$D,MATCH($B232,QUESTIONS!$A:$A,0))="BIET","BIET",IF(INDEX(QUESTIONS!$D:$D,MATCH($B232,QUESTIONS!$A:$A,0))="HIEU",IF($F232&gt;=3,"HIEU","BIET"),IF($F232=4,"VANDUNG","HIEU"))),"NEEDS_REVIEW")</f>
        <v>HIEU</v>
      </c>
      <c r="I232" s="5">
        <f>IFERROR(__xludf.DUMMYFUNCTION("MIN(5,IF($H232=""BIET"",1,IF($H232=""HIEU"",2,IF($H232=""VANDUNG"",3,2)))+IF(LEN($D232)&gt;180,1,0)+IF(REGEXMATCH(LOWER($D232),""sql|select|python|c\+\+|đoạn mã|thuật toán""),1,0))"),2.0)</f>
        <v>2</v>
      </c>
      <c r="J232" s="5" t="str">
        <f t="shared" si="3"/>
        <v>MATRIX_SPEC|YCCD|STATEMENT_DEMAND</v>
      </c>
    </row>
    <row r="233">
      <c r="A233" s="3" t="s">
        <v>7638</v>
      </c>
      <c r="B233" s="3" t="s">
        <v>4568</v>
      </c>
      <c r="C233" s="3" t="s">
        <v>1921</v>
      </c>
      <c r="D233" s="3" t="s">
        <v>7640</v>
      </c>
      <c r="E233" s="11" t="s">
        <v>1454</v>
      </c>
      <c r="F233" s="3">
        <v>4.0</v>
      </c>
      <c r="G233" s="3" t="s">
        <v>905</v>
      </c>
      <c r="H233" s="5" t="str">
        <f t="array" ref="H233">IFERROR(IF(INDEX(QUESTIONS!$D:$D,MATCH($B233,QUESTIONS!$A:$A,0))="BIET","BIET",IF(INDEX(QUESTIONS!$D:$D,MATCH($B233,QUESTIONS!$A:$A,0))="HIEU",IF($F233&gt;=3,"HIEU","BIET"),IF($F233=4,"VANDUNG","HIEU"))),"NEEDS_REVIEW")</f>
        <v>HIEU</v>
      </c>
      <c r="I233" s="5">
        <f>IFERROR(__xludf.DUMMYFUNCTION("MIN(5,IF($H233=""BIET"",1,IF($H233=""HIEU"",2,IF($H233=""VANDUNG"",3,2)))+IF(LEN($D233)&gt;180,1,0)+IF(REGEXMATCH(LOWER($D233),""sql|select|python|c\+\+|đoạn mã|thuật toán""),1,0))"),2.0)</f>
        <v>2</v>
      </c>
      <c r="J233" s="5" t="str">
        <f t="shared" si="3"/>
        <v>MATRIX_SPEC|YCCD|STATEMENT_DEMAND</v>
      </c>
    </row>
    <row r="234">
      <c r="A234" s="3" t="s">
        <v>7655</v>
      </c>
      <c r="B234" s="3" t="s">
        <v>4577</v>
      </c>
      <c r="C234" s="3" t="s">
        <v>1864</v>
      </c>
      <c r="D234" s="13" t="s">
        <v>7657</v>
      </c>
      <c r="E234" s="11" t="s">
        <v>1437</v>
      </c>
      <c r="F234" s="3">
        <v>1.0</v>
      </c>
      <c r="G234" s="3" t="s">
        <v>905</v>
      </c>
      <c r="H234" s="5" t="str">
        <f t="array" ref="H234">IFERROR(IF(INDEX(QUESTIONS!$D:$D,MATCH($B234,QUESTIONS!$A:$A,0))="BIET","BIET",IF(INDEX(QUESTIONS!$D:$D,MATCH($B234,QUESTIONS!$A:$A,0))="HIEU",IF($F234&gt;=3,"HIEU","BIET"),IF($F234=4,"VANDUNG","HIEU"))),"NEEDS_REVIEW")</f>
        <v>HIEU</v>
      </c>
      <c r="I234" s="5">
        <f>IFERROR(__xludf.DUMMYFUNCTION("MIN(5,IF($H234=""BIET"",1,IF($H234=""HIEU"",2,IF($H234=""VANDUNG"",3,2)))+IF(LEN($D234)&gt;180,1,0)+IF(REGEXMATCH(LOWER($D234),""sql|select|python|c\+\+|đoạn mã|thuật toán""),1,0))"),2.0)</f>
        <v>2</v>
      </c>
      <c r="J234" s="5" t="str">
        <f t="shared" si="3"/>
        <v>MATRIX_SPEC|YCCD|STATEMENT_DEMAND</v>
      </c>
    </row>
    <row r="235">
      <c r="A235" s="3" t="s">
        <v>7672</v>
      </c>
      <c r="B235" s="3" t="s">
        <v>4577</v>
      </c>
      <c r="C235" s="3" t="s">
        <v>1886</v>
      </c>
      <c r="D235" s="13" t="s">
        <v>7674</v>
      </c>
      <c r="E235" s="11" t="s">
        <v>1454</v>
      </c>
      <c r="F235" s="3">
        <v>2.0</v>
      </c>
      <c r="G235" s="3" t="s">
        <v>905</v>
      </c>
      <c r="H235" s="5" t="str">
        <f t="array" ref="H235">IFERROR(IF(INDEX(QUESTIONS!$D:$D,MATCH($B235,QUESTIONS!$A:$A,0))="BIET","BIET",IF(INDEX(QUESTIONS!$D:$D,MATCH($B235,QUESTIONS!$A:$A,0))="HIEU",IF($F235&gt;=3,"HIEU","BIET"),IF($F235=4,"VANDUNG","HIEU"))),"NEEDS_REVIEW")</f>
        <v>HIEU</v>
      </c>
      <c r="I235" s="5">
        <f>IFERROR(__xludf.DUMMYFUNCTION("MIN(5,IF($H235=""BIET"",1,IF($H235=""HIEU"",2,IF($H235=""VANDUNG"",3,2)))+IF(LEN($D235)&gt;180,1,0)+IF(REGEXMATCH(LOWER($D235),""sql|select|python|c\+\+|đoạn mã|thuật toán""),1,0))"),2.0)</f>
        <v>2</v>
      </c>
      <c r="J235" s="5" t="str">
        <f t="shared" si="3"/>
        <v>MATRIX_SPEC|YCCD|STATEMENT_DEMAND</v>
      </c>
    </row>
    <row r="236">
      <c r="A236" s="3" t="s">
        <v>7689</v>
      </c>
      <c r="B236" s="3" t="s">
        <v>4577</v>
      </c>
      <c r="C236" s="3" t="s">
        <v>1906</v>
      </c>
      <c r="D236" s="13" t="s">
        <v>7693</v>
      </c>
      <c r="E236" s="11" t="s">
        <v>1437</v>
      </c>
      <c r="F236" s="3">
        <v>3.0</v>
      </c>
      <c r="G236" s="3" t="s">
        <v>905</v>
      </c>
      <c r="H236" s="5" t="str">
        <f t="array" ref="H236">IFERROR(IF(INDEX(QUESTIONS!$D:$D,MATCH($B236,QUESTIONS!$A:$A,0))="BIET","BIET",IF(INDEX(QUESTIONS!$D:$D,MATCH($B236,QUESTIONS!$A:$A,0))="HIEU",IF($F236&gt;=3,"HIEU","BIET"),IF($F236=4,"VANDUNG","HIEU"))),"NEEDS_REVIEW")</f>
        <v>HIEU</v>
      </c>
      <c r="I236" s="5">
        <f>IFERROR(__xludf.DUMMYFUNCTION("MIN(5,IF($H236=""BIET"",1,IF($H236=""HIEU"",2,IF($H236=""VANDUNG"",3,2)))+IF(LEN($D236)&gt;180,1,0)+IF(REGEXMATCH(LOWER($D236),""sql|select|python|c\+\+|đoạn mã|thuật toán""),1,0))"),2.0)</f>
        <v>2</v>
      </c>
      <c r="J236" s="5" t="str">
        <f t="shared" si="3"/>
        <v>MATRIX_SPEC|YCCD|STATEMENT_DEMAND</v>
      </c>
    </row>
    <row r="237">
      <c r="A237" s="3" t="s">
        <v>7714</v>
      </c>
      <c r="B237" s="3" t="s">
        <v>4577</v>
      </c>
      <c r="C237" s="3" t="s">
        <v>1921</v>
      </c>
      <c r="D237" s="13" t="s">
        <v>7715</v>
      </c>
      <c r="E237" s="11" t="s">
        <v>1437</v>
      </c>
      <c r="F237" s="3">
        <v>4.0</v>
      </c>
      <c r="G237" s="3" t="s">
        <v>905</v>
      </c>
      <c r="H237" s="5" t="str">
        <f t="array" ref="H237">IFERROR(IF(INDEX(QUESTIONS!$D:$D,MATCH($B237,QUESTIONS!$A:$A,0))="BIET","BIET",IF(INDEX(QUESTIONS!$D:$D,MATCH($B237,QUESTIONS!$A:$A,0))="HIEU",IF($F237&gt;=3,"HIEU","BIET"),IF($F237=4,"VANDUNG","HIEU"))),"NEEDS_REVIEW")</f>
        <v>VANDUNG</v>
      </c>
      <c r="I237" s="5">
        <f>IFERROR(__xludf.DUMMYFUNCTION("MIN(5,IF($H237=""BIET"",1,IF($H237=""HIEU"",2,IF($H237=""VANDUNG"",3,2)))+IF(LEN($D237)&gt;180,1,0)+IF(REGEXMATCH(LOWER($D237),""sql|select|python|c\+\+|đoạn mã|thuật toán""),1,0))"),3.0)</f>
        <v>3</v>
      </c>
      <c r="J237" s="5" t="str">
        <f t="shared" si="3"/>
        <v>MATRIX_SPEC|YCCD|STATEMENT_DEMAND</v>
      </c>
    </row>
    <row r="238">
      <c r="A238" s="3" t="s">
        <v>7734</v>
      </c>
      <c r="B238" s="3" t="s">
        <v>4702</v>
      </c>
      <c r="C238" s="3" t="s">
        <v>1864</v>
      </c>
      <c r="D238" s="13" t="s">
        <v>7737</v>
      </c>
      <c r="E238" s="3" t="b">
        <v>1</v>
      </c>
      <c r="F238" s="3">
        <v>1.0</v>
      </c>
      <c r="G238" s="3" t="s">
        <v>905</v>
      </c>
      <c r="H238" s="5" t="str">
        <f t="array" ref="H238">IFERROR(IF(INDEX(QUESTIONS!$D:$D,MATCH($B238,QUESTIONS!$A:$A,0))="BIET","BIET",IF(INDEX(QUESTIONS!$D:$D,MATCH($B238,QUESTIONS!$A:$A,0))="HIEU",IF($F238&gt;=3,"HIEU","BIET"),IF($F238=4,"VANDUNG","HIEU"))),"NEEDS_REVIEW")</f>
        <v>BIET</v>
      </c>
      <c r="I238" s="5">
        <f>IFERROR(__xludf.DUMMYFUNCTION("MIN(5,IF($H238=""BIET"",1,IF($H238=""HIEU"",2,IF($H238=""VANDUNG"",3,2)))+IF(LEN($D238)&gt;180,1,0)+IF(REGEXMATCH(LOWER($D238),""sql|select|python|c\+\+|đoạn mã|thuật toán""),1,0))"),1.0)</f>
        <v>1</v>
      </c>
      <c r="J238" s="5" t="str">
        <f t="shared" si="3"/>
        <v>MATRIX_SPEC|YCCD|STATEMENT_DEMAND</v>
      </c>
    </row>
    <row r="239">
      <c r="A239" s="3" t="s">
        <v>7754</v>
      </c>
      <c r="B239" s="3" t="s">
        <v>4702</v>
      </c>
      <c r="C239" s="3" t="s">
        <v>1886</v>
      </c>
      <c r="D239" s="13" t="s">
        <v>7755</v>
      </c>
      <c r="E239" s="3" t="b">
        <v>1</v>
      </c>
      <c r="F239" s="3">
        <v>2.0</v>
      </c>
      <c r="G239" s="3" t="s">
        <v>905</v>
      </c>
      <c r="H239" s="5" t="str">
        <f t="array" ref="H239">IFERROR(IF(INDEX(QUESTIONS!$D:$D,MATCH($B239,QUESTIONS!$A:$A,0))="BIET","BIET",IF(INDEX(QUESTIONS!$D:$D,MATCH($B239,QUESTIONS!$A:$A,0))="HIEU",IF($F239&gt;=3,"HIEU","BIET"),IF($F239=4,"VANDUNG","HIEU"))),"NEEDS_REVIEW")</f>
        <v>BIET</v>
      </c>
      <c r="I239" s="5">
        <f>IFERROR(__xludf.DUMMYFUNCTION("MIN(5,IF($H239=""BIET"",1,IF($H239=""HIEU"",2,IF($H239=""VANDUNG"",3,2)))+IF(LEN($D239)&gt;180,1,0)+IF(REGEXMATCH(LOWER($D239),""sql|select|python|c\+\+|đoạn mã|thuật toán""),1,0))"),1.0)</f>
        <v>1</v>
      </c>
      <c r="J239" s="5" t="str">
        <f t="shared" si="3"/>
        <v>MATRIX_SPEC|YCCD|STATEMENT_DEMAND</v>
      </c>
    </row>
    <row r="240">
      <c r="A240" s="3" t="s">
        <v>7775</v>
      </c>
      <c r="B240" s="3" t="s">
        <v>4702</v>
      </c>
      <c r="C240" s="3" t="s">
        <v>1906</v>
      </c>
      <c r="D240" s="3" t="s">
        <v>7777</v>
      </c>
      <c r="E240" s="3" t="b">
        <v>0</v>
      </c>
      <c r="F240" s="3">
        <v>3.0</v>
      </c>
      <c r="G240" s="3" t="s">
        <v>905</v>
      </c>
      <c r="H240" s="5" t="str">
        <f t="array" ref="H240">IFERROR(IF(INDEX(QUESTIONS!$D:$D,MATCH($B240,QUESTIONS!$A:$A,0))="BIET","BIET",IF(INDEX(QUESTIONS!$D:$D,MATCH($B240,QUESTIONS!$A:$A,0))="HIEU",IF($F240&gt;=3,"HIEU","BIET"),IF($F240=4,"VANDUNG","HIEU"))),"NEEDS_REVIEW")</f>
        <v>HIEU</v>
      </c>
      <c r="I240" s="5">
        <f>IFERROR(__xludf.DUMMYFUNCTION("MIN(5,IF($H240=""BIET"",1,IF($H240=""HIEU"",2,IF($H240=""VANDUNG"",3,2)))+IF(LEN($D240)&gt;180,1,0)+IF(REGEXMATCH(LOWER($D240),""sql|select|python|c\+\+|đoạn mã|thuật toán""),1,0))"),2.0)</f>
        <v>2</v>
      </c>
      <c r="J240" s="5" t="str">
        <f t="shared" si="3"/>
        <v>MATRIX_SPEC|YCCD|STATEMENT_DEMAND</v>
      </c>
    </row>
    <row r="241">
      <c r="A241" s="3" t="s">
        <v>7802</v>
      </c>
      <c r="B241" s="3" t="s">
        <v>4702</v>
      </c>
      <c r="C241" s="3" t="s">
        <v>1921</v>
      </c>
      <c r="D241" s="3" t="s">
        <v>7804</v>
      </c>
      <c r="E241" s="3" t="b">
        <v>1</v>
      </c>
      <c r="F241" s="3">
        <v>4.0</v>
      </c>
      <c r="G241" s="3" t="s">
        <v>905</v>
      </c>
      <c r="H241" s="5" t="str">
        <f t="array" ref="H241">IFERROR(IF(INDEX(QUESTIONS!$D:$D,MATCH($B241,QUESTIONS!$A:$A,0))="BIET","BIET",IF(INDEX(QUESTIONS!$D:$D,MATCH($B241,QUESTIONS!$A:$A,0))="HIEU",IF($F241&gt;=3,"HIEU","BIET"),IF($F241=4,"VANDUNG","HIEU"))),"NEEDS_REVIEW")</f>
        <v>HIEU</v>
      </c>
      <c r="I241" s="5">
        <f>IFERROR(__xludf.DUMMYFUNCTION("MIN(5,IF($H241=""BIET"",1,IF($H241=""HIEU"",2,IF($H241=""VANDUNG"",3,2)))+IF(LEN($D241)&gt;180,1,0)+IF(REGEXMATCH(LOWER($D241),""sql|select|python|c\+\+|đoạn mã|thuật toán""),1,0))"),2.0)</f>
        <v>2</v>
      </c>
      <c r="J241" s="5" t="str">
        <f t="shared" si="3"/>
        <v>MATRIX_SPEC|YCCD|STATEMENT_DEMAND</v>
      </c>
    </row>
    <row r="242">
      <c r="A242" s="3" t="s">
        <v>7826</v>
      </c>
      <c r="B242" s="3" t="s">
        <v>4707</v>
      </c>
      <c r="C242" s="3" t="s">
        <v>1864</v>
      </c>
      <c r="D242" s="3" t="s">
        <v>7827</v>
      </c>
      <c r="E242" s="3" t="b">
        <v>1</v>
      </c>
      <c r="F242" s="3">
        <v>1.0</v>
      </c>
      <c r="G242" s="3" t="s">
        <v>905</v>
      </c>
      <c r="H242" s="5" t="str">
        <f t="array" ref="H242">IFERROR(IF(INDEX(QUESTIONS!$D:$D,MATCH($B242,QUESTIONS!$A:$A,0))="BIET","BIET",IF(INDEX(QUESTIONS!$D:$D,MATCH($B242,QUESTIONS!$A:$A,0))="HIEU",IF($F242&gt;=3,"HIEU","BIET"),IF($F242=4,"VANDUNG","HIEU"))),"NEEDS_REVIEW")</f>
        <v>HIEU</v>
      </c>
      <c r="I242" s="5">
        <f>IFERROR(__xludf.DUMMYFUNCTION("MIN(5,IF($H242=""BIET"",1,IF($H242=""HIEU"",2,IF($H242=""VANDUNG"",3,2)))+IF(LEN($D242)&gt;180,1,0)+IF(REGEXMATCH(LOWER($D242),""sql|select|python|c\+\+|đoạn mã|thuật toán""),1,0))"),3.0)</f>
        <v>3</v>
      </c>
      <c r="J242" s="5" t="str">
        <f t="shared" si="3"/>
        <v>MATRIX_SPEC|YCCD|STATEMENT_DEMAND</v>
      </c>
    </row>
    <row r="243">
      <c r="A243" s="3" t="s">
        <v>7851</v>
      </c>
      <c r="B243" s="3" t="s">
        <v>4707</v>
      </c>
      <c r="C243" s="3" t="s">
        <v>1886</v>
      </c>
      <c r="D243" s="3" t="s">
        <v>7854</v>
      </c>
      <c r="E243" s="3" t="b">
        <v>1</v>
      </c>
      <c r="F243" s="3">
        <v>2.0</v>
      </c>
      <c r="G243" s="3" t="s">
        <v>905</v>
      </c>
      <c r="H243" s="5" t="str">
        <f t="array" ref="H243">IFERROR(IF(INDEX(QUESTIONS!$D:$D,MATCH($B243,QUESTIONS!$A:$A,0))="BIET","BIET",IF(INDEX(QUESTIONS!$D:$D,MATCH($B243,QUESTIONS!$A:$A,0))="HIEU",IF($F243&gt;=3,"HIEU","BIET"),IF($F243=4,"VANDUNG","HIEU"))),"NEEDS_REVIEW")</f>
        <v>HIEU</v>
      </c>
      <c r="I243" s="5">
        <f>IFERROR(__xludf.DUMMYFUNCTION("MIN(5,IF($H243=""BIET"",1,IF($H243=""HIEU"",2,IF($H243=""VANDUNG"",3,2)))+IF(LEN($D243)&gt;180,1,0)+IF(REGEXMATCH(LOWER($D243),""sql|select|python|c\+\+|đoạn mã|thuật toán""),1,0))"),3.0)</f>
        <v>3</v>
      </c>
      <c r="J243" s="5" t="str">
        <f t="shared" si="3"/>
        <v>MATRIX_SPEC|YCCD|STATEMENT_DEMAND</v>
      </c>
    </row>
    <row r="244">
      <c r="A244" s="3" t="s">
        <v>7879</v>
      </c>
      <c r="B244" s="3" t="s">
        <v>4707</v>
      </c>
      <c r="C244" s="3" t="s">
        <v>1906</v>
      </c>
      <c r="D244" s="3" t="s">
        <v>7881</v>
      </c>
      <c r="E244" s="3" t="b">
        <v>0</v>
      </c>
      <c r="F244" s="3">
        <v>3.0</v>
      </c>
      <c r="G244" s="3" t="s">
        <v>905</v>
      </c>
      <c r="H244" s="5" t="str">
        <f t="array" ref="H244">IFERROR(IF(INDEX(QUESTIONS!$D:$D,MATCH($B244,QUESTIONS!$A:$A,0))="BIET","BIET",IF(INDEX(QUESTIONS!$D:$D,MATCH($B244,QUESTIONS!$A:$A,0))="HIEU",IF($F244&gt;=3,"HIEU","BIET"),IF($F244=4,"VANDUNG","HIEU"))),"NEEDS_REVIEW")</f>
        <v>HIEU</v>
      </c>
      <c r="I244" s="5">
        <f>IFERROR(__xludf.DUMMYFUNCTION("MIN(5,IF($H244=""BIET"",1,IF($H244=""HIEU"",2,IF($H244=""VANDUNG"",3,2)))+IF(LEN($D244)&gt;180,1,0)+IF(REGEXMATCH(LOWER($D244),""sql|select|python|c\+\+|đoạn mã|thuật toán""),1,0))"),3.0)</f>
        <v>3</v>
      </c>
      <c r="J244" s="5" t="str">
        <f t="shared" si="3"/>
        <v>MATRIX_SPEC|YCCD|STATEMENT_DEMAND</v>
      </c>
    </row>
    <row r="245">
      <c r="A245" s="3" t="s">
        <v>7902</v>
      </c>
      <c r="B245" s="3" t="s">
        <v>4707</v>
      </c>
      <c r="C245" s="3" t="s">
        <v>1921</v>
      </c>
      <c r="D245" s="3" t="s">
        <v>7903</v>
      </c>
      <c r="E245" s="3" t="b">
        <v>1</v>
      </c>
      <c r="F245" s="3">
        <v>4.0</v>
      </c>
      <c r="G245" s="3" t="s">
        <v>905</v>
      </c>
      <c r="H245" s="5" t="str">
        <f t="array" ref="H245">IFERROR(IF(INDEX(QUESTIONS!$D:$D,MATCH($B245,QUESTIONS!$A:$A,0))="BIET","BIET",IF(INDEX(QUESTIONS!$D:$D,MATCH($B245,QUESTIONS!$A:$A,0))="HIEU",IF($F245&gt;=3,"HIEU","BIET"),IF($F245=4,"VANDUNG","HIEU"))),"NEEDS_REVIEW")</f>
        <v>VANDUNG</v>
      </c>
      <c r="I245" s="5">
        <f>IFERROR(__xludf.DUMMYFUNCTION("MIN(5,IF($H245=""BIET"",1,IF($H245=""HIEU"",2,IF($H245=""VANDUNG"",3,2)))+IF(LEN($D245)&gt;180,1,0)+IF(REGEXMATCH(LOWER($D245),""sql|select|python|c\+\+|đoạn mã|thuật toán""),1,0))"),4.0)</f>
        <v>4</v>
      </c>
      <c r="J245" s="5" t="str">
        <f t="shared" si="3"/>
        <v>MATRIX_SPEC|YCCD|STATEMENT_DEMAND</v>
      </c>
    </row>
    <row r="246">
      <c r="A246" s="3" t="s">
        <v>7925</v>
      </c>
      <c r="B246" s="3" t="s">
        <v>4712</v>
      </c>
      <c r="C246" s="3" t="s">
        <v>1864</v>
      </c>
      <c r="D246" s="3" t="s">
        <v>7927</v>
      </c>
      <c r="E246" s="3" t="b">
        <v>0</v>
      </c>
      <c r="F246" s="3">
        <v>1.0</v>
      </c>
      <c r="G246" s="3" t="s">
        <v>905</v>
      </c>
      <c r="H246" s="5" t="str">
        <f t="array" ref="H246">IFERROR(IF(INDEX(QUESTIONS!$D:$D,MATCH($B246,QUESTIONS!$A:$A,0))="BIET","BIET",IF(INDEX(QUESTIONS!$D:$D,MATCH($B246,QUESTIONS!$A:$A,0))="HIEU",IF($F246&gt;=3,"HIEU","BIET"),IF($F246=4,"VANDUNG","HIEU"))),"NEEDS_REVIEW")</f>
        <v>BIET</v>
      </c>
      <c r="I246" s="5">
        <f>IFERROR(__xludf.DUMMYFUNCTION("MIN(5,IF($H246=""BIET"",1,IF($H246=""HIEU"",2,IF($H246=""VANDUNG"",3,2)))+IF(LEN($D246)&gt;180,1,0)+IF(REGEXMATCH(LOWER($D246),""sql|select|python|c\+\+|đoạn mã|thuật toán""),1,0))"),2.0)</f>
        <v>2</v>
      </c>
      <c r="J246" s="5" t="str">
        <f t="shared" si="3"/>
        <v>MATRIX_SPEC|YCCD|STATEMENT_DEMAND</v>
      </c>
    </row>
    <row r="247">
      <c r="A247" s="3" t="s">
        <v>7945</v>
      </c>
      <c r="B247" s="3" t="s">
        <v>4712</v>
      </c>
      <c r="C247" s="3" t="s">
        <v>1886</v>
      </c>
      <c r="D247" s="3" t="s">
        <v>7947</v>
      </c>
      <c r="E247" s="3" t="b">
        <v>0</v>
      </c>
      <c r="F247" s="3">
        <v>2.0</v>
      </c>
      <c r="G247" s="3" t="s">
        <v>905</v>
      </c>
      <c r="H247" s="5" t="str">
        <f t="array" ref="H247">IFERROR(IF(INDEX(QUESTIONS!$D:$D,MATCH($B247,QUESTIONS!$A:$A,0))="BIET","BIET",IF(INDEX(QUESTIONS!$D:$D,MATCH($B247,QUESTIONS!$A:$A,0))="HIEU",IF($F247&gt;=3,"HIEU","BIET"),IF($F247=4,"VANDUNG","HIEU"))),"NEEDS_REVIEW")</f>
        <v>BIET</v>
      </c>
      <c r="I247" s="5">
        <f>IFERROR(__xludf.DUMMYFUNCTION("MIN(5,IF($H247=""BIET"",1,IF($H247=""HIEU"",2,IF($H247=""VANDUNG"",3,2)))+IF(LEN($D247)&gt;180,1,0)+IF(REGEXMATCH(LOWER($D247),""sql|select|python|c\+\+|đoạn mã|thuật toán""),1,0))"),1.0)</f>
        <v>1</v>
      </c>
      <c r="J247" s="5" t="str">
        <f t="shared" si="3"/>
        <v>MATRIX_SPEC|YCCD|STATEMENT_DEMAND</v>
      </c>
    </row>
    <row r="248">
      <c r="A248" s="3" t="s">
        <v>7967</v>
      </c>
      <c r="B248" s="3" t="s">
        <v>4712</v>
      </c>
      <c r="C248" s="3" t="s">
        <v>1906</v>
      </c>
      <c r="D248" s="3" t="s">
        <v>7969</v>
      </c>
      <c r="E248" s="3" t="b">
        <v>1</v>
      </c>
      <c r="F248" s="3">
        <v>3.0</v>
      </c>
      <c r="G248" s="3" t="s">
        <v>905</v>
      </c>
      <c r="H248" s="5" t="str">
        <f t="array" ref="H248">IFERROR(IF(INDEX(QUESTIONS!$D:$D,MATCH($B248,QUESTIONS!$A:$A,0))="BIET","BIET",IF(INDEX(QUESTIONS!$D:$D,MATCH($B248,QUESTIONS!$A:$A,0))="HIEU",IF($F248&gt;=3,"HIEU","BIET"),IF($F248=4,"VANDUNG","HIEU"))),"NEEDS_REVIEW")</f>
        <v>HIEU</v>
      </c>
      <c r="I248" s="5">
        <f>IFERROR(__xludf.DUMMYFUNCTION("MIN(5,IF($H248=""BIET"",1,IF($H248=""HIEU"",2,IF($H248=""VANDUNG"",3,2)))+IF(LEN($D248)&gt;180,1,0)+IF(REGEXMATCH(LOWER($D248),""sql|select|python|c\+\+|đoạn mã|thuật toán""),1,0))"),2.0)</f>
        <v>2</v>
      </c>
      <c r="J248" s="5" t="str">
        <f t="shared" si="3"/>
        <v>MATRIX_SPEC|YCCD|STATEMENT_DEMAND</v>
      </c>
    </row>
    <row r="249">
      <c r="A249" s="3" t="s">
        <v>7990</v>
      </c>
      <c r="B249" s="3" t="s">
        <v>4712</v>
      </c>
      <c r="C249" s="3" t="s">
        <v>1921</v>
      </c>
      <c r="D249" s="3" t="s">
        <v>8000</v>
      </c>
      <c r="E249" s="3" t="b">
        <v>1</v>
      </c>
      <c r="F249" s="3">
        <v>4.0</v>
      </c>
      <c r="G249" s="3" t="s">
        <v>905</v>
      </c>
      <c r="H249" s="5" t="str">
        <f t="array" ref="H249">IFERROR(IF(INDEX(QUESTIONS!$D:$D,MATCH($B249,QUESTIONS!$A:$A,0))="BIET","BIET",IF(INDEX(QUESTIONS!$D:$D,MATCH($B249,QUESTIONS!$A:$A,0))="HIEU",IF($F249&gt;=3,"HIEU","BIET"),IF($F249=4,"VANDUNG","HIEU"))),"NEEDS_REVIEW")</f>
        <v>HIEU</v>
      </c>
      <c r="I249" s="5">
        <f>IFERROR(__xludf.DUMMYFUNCTION("MIN(5,IF($H249=""BIET"",1,IF($H249=""HIEU"",2,IF($H249=""VANDUNG"",3,2)))+IF(LEN($D249)&gt;180,1,0)+IF(REGEXMATCH(LOWER($D249),""sql|select|python|c\+\+|đoạn mã|thuật toán""),1,0))"),3.0)</f>
        <v>3</v>
      </c>
      <c r="J249" s="5" t="str">
        <f t="shared" si="3"/>
        <v>MATRIX_SPEC|YCCD|STATEMENT_DEMAND</v>
      </c>
    </row>
    <row r="250">
      <c r="A250" s="3" t="s">
        <v>8025</v>
      </c>
      <c r="B250" s="3" t="s">
        <v>4717</v>
      </c>
      <c r="C250" s="3" t="s">
        <v>1864</v>
      </c>
      <c r="D250" s="3" t="s">
        <v>8027</v>
      </c>
      <c r="E250" s="3" t="b">
        <v>1</v>
      </c>
      <c r="F250" s="3">
        <v>1.0</v>
      </c>
      <c r="G250" s="3" t="s">
        <v>905</v>
      </c>
      <c r="H250" s="5" t="str">
        <f t="array" ref="H250">IFERROR(IF(INDEX(QUESTIONS!$D:$D,MATCH($B250,QUESTIONS!$A:$A,0))="BIET","BIET",IF(INDEX(QUESTIONS!$D:$D,MATCH($B250,QUESTIONS!$A:$A,0))="HIEU",IF($F250&gt;=3,"HIEU","BIET"),IF($F250=4,"VANDUNG","HIEU"))),"NEEDS_REVIEW")</f>
        <v>HIEU</v>
      </c>
      <c r="I250" s="5">
        <f>IFERROR(__xludf.DUMMYFUNCTION("MIN(5,IF($H250=""BIET"",1,IF($H250=""HIEU"",2,IF($H250=""VANDUNG"",3,2)))+IF(LEN($D250)&gt;180,1,0)+IF(REGEXMATCH(LOWER($D250),""sql|select|python|c\+\+|đoạn mã|thuật toán""),1,0))"),2.0)</f>
        <v>2</v>
      </c>
      <c r="J250" s="5" t="str">
        <f t="shared" si="3"/>
        <v>MATRIX_SPEC|YCCD|STATEMENT_DEMAND</v>
      </c>
    </row>
    <row r="251">
      <c r="A251" s="3" t="s">
        <v>8045</v>
      </c>
      <c r="B251" s="3" t="s">
        <v>4717</v>
      </c>
      <c r="C251" s="3" t="s">
        <v>1886</v>
      </c>
      <c r="D251" s="3" t="s">
        <v>8047</v>
      </c>
      <c r="E251" s="3" t="b">
        <v>1</v>
      </c>
      <c r="F251" s="3">
        <v>2.0</v>
      </c>
      <c r="G251" s="3" t="s">
        <v>905</v>
      </c>
      <c r="H251" s="5" t="str">
        <f t="array" ref="H251">IFERROR(IF(INDEX(QUESTIONS!$D:$D,MATCH($B251,QUESTIONS!$A:$A,0))="BIET","BIET",IF(INDEX(QUESTIONS!$D:$D,MATCH($B251,QUESTIONS!$A:$A,0))="HIEU",IF($F251&gt;=3,"HIEU","BIET"),IF($F251=4,"VANDUNG","HIEU"))),"NEEDS_REVIEW")</f>
        <v>HIEU</v>
      </c>
      <c r="I251" s="5">
        <f>IFERROR(__xludf.DUMMYFUNCTION("MIN(5,IF($H251=""BIET"",1,IF($H251=""HIEU"",2,IF($H251=""VANDUNG"",3,2)))+IF(LEN($D251)&gt;180,1,0)+IF(REGEXMATCH(LOWER($D251),""sql|select|python|c\+\+|đoạn mã|thuật toán""),1,0))"),2.0)</f>
        <v>2</v>
      </c>
      <c r="J251" s="5" t="str">
        <f t="shared" si="3"/>
        <v>MATRIX_SPEC|YCCD|STATEMENT_DEMAND</v>
      </c>
    </row>
    <row r="252">
      <c r="A252" s="3" t="s">
        <v>8069</v>
      </c>
      <c r="B252" s="3" t="s">
        <v>4717</v>
      </c>
      <c r="C252" s="3" t="s">
        <v>1906</v>
      </c>
      <c r="D252" s="3" t="s">
        <v>8071</v>
      </c>
      <c r="E252" s="3" t="b">
        <v>0</v>
      </c>
      <c r="F252" s="3">
        <v>3.0</v>
      </c>
      <c r="G252" s="3" t="s">
        <v>905</v>
      </c>
      <c r="H252" s="5" t="str">
        <f t="array" ref="H252">IFERROR(IF(INDEX(QUESTIONS!$D:$D,MATCH($B252,QUESTIONS!$A:$A,0))="BIET","BIET",IF(INDEX(QUESTIONS!$D:$D,MATCH($B252,QUESTIONS!$A:$A,0))="HIEU",IF($F252&gt;=3,"HIEU","BIET"),IF($F252=4,"VANDUNG","HIEU"))),"NEEDS_REVIEW")</f>
        <v>HIEU</v>
      </c>
      <c r="I252" s="5">
        <f>IFERROR(__xludf.DUMMYFUNCTION("MIN(5,IF($H252=""BIET"",1,IF($H252=""HIEU"",2,IF($H252=""VANDUNG"",3,2)))+IF(LEN($D252)&gt;180,1,0)+IF(REGEXMATCH(LOWER($D252),""sql|select|python|c\+\+|đoạn mã|thuật toán""),1,0))"),2.0)</f>
        <v>2</v>
      </c>
      <c r="J252" s="5" t="str">
        <f t="shared" si="3"/>
        <v>MATRIX_SPEC|YCCD|STATEMENT_DEMAND</v>
      </c>
    </row>
    <row r="253">
      <c r="A253" s="3" t="s">
        <v>8093</v>
      </c>
      <c r="B253" s="3" t="s">
        <v>4717</v>
      </c>
      <c r="C253" s="3" t="s">
        <v>1921</v>
      </c>
      <c r="D253" s="3" t="s">
        <v>8095</v>
      </c>
      <c r="E253" s="3" t="b">
        <v>1</v>
      </c>
      <c r="F253" s="3">
        <v>4.0</v>
      </c>
      <c r="G253" s="3" t="s">
        <v>905</v>
      </c>
      <c r="H253" s="3" t="str">
        <f t="array" ref="H253">IFERROR(IF(INDEX(QUESTIONS!$D:$D,MATCH($B253,QUESTIONS!$A:$A,0))="BIET","BIET",IF(INDEX(QUESTIONS!$D:$D,MATCH($B253,QUESTIONS!$A:$A,0))="HIEU",IF($F253&gt;=3,"HIEU","BIET"),IF($F253=4,"VANDUNG","HIEU"))),"NEEDS_REVIEW")</f>
        <v>VANDUNG</v>
      </c>
      <c r="I253" s="5">
        <f>IFERROR(__xludf.DUMMYFUNCTION("MIN(5,IF($H253=""BIET"",1,IF($H253=""HIEU"",2,IF($H253=""VANDUNG"",3,2)))+IF(LEN($D253)&gt;180,1,0)+IF(REGEXMATCH(LOWER($D253),""sql|select|python|c\+\+|đoạn mã|thuật toán""),1,0))"),3.0)</f>
        <v>3</v>
      </c>
      <c r="J253" s="5" t="str">
        <f t="shared" si="3"/>
        <v>MATRIX_SPEC|YCCD|STATEMENT_DEMAND</v>
      </c>
    </row>
    <row r="254">
      <c r="A254" s="3" t="s">
        <v>8114</v>
      </c>
      <c r="B254" s="3" t="s">
        <v>4879</v>
      </c>
      <c r="C254" s="3" t="s">
        <v>1864</v>
      </c>
      <c r="D254" s="3" t="s">
        <v>8118</v>
      </c>
      <c r="E254" s="11" t="s">
        <v>1454</v>
      </c>
      <c r="F254" s="3">
        <v>1.0</v>
      </c>
      <c r="G254" s="3" t="s">
        <v>905</v>
      </c>
      <c r="H254" s="5" t="str">
        <f t="array" ref="H254">IFERROR(IF(INDEX(QUESTIONS!$D:$D,MATCH($B254,QUESTIONS!$A:$A,0))="BIET","BIET",IF(INDEX(QUESTIONS!$D:$D,MATCH($B254,QUESTIONS!$A:$A,0))="HIEU",IF($F254&gt;=3,"HIEU","BIET"),IF($F254=4,"VANDUNG","HIEU"))),"NEEDS_REVIEW")</f>
        <v>BIET</v>
      </c>
      <c r="I254" s="5">
        <f>IFERROR(__xludf.DUMMYFUNCTION("MIN(5,IF($H254=""BIET"",1,IF($H254=""HIEU"",2,IF($H254=""VANDUNG"",3,2)))+IF(LEN($D254)&gt;180,1,0)+IF(REGEXMATCH(LOWER($D254),""sql|select|python|c\+\+|đoạn mã|thuật toán""),1,0))"),1.0)</f>
        <v>1</v>
      </c>
      <c r="J254" s="5" t="str">
        <f t="shared" si="3"/>
        <v>MATRIX_SPEC|YCCD|STATEMENT_DEMAND</v>
      </c>
    </row>
    <row r="255">
      <c r="A255" s="3" t="s">
        <v>8139</v>
      </c>
      <c r="B255" s="3" t="s">
        <v>4879</v>
      </c>
      <c r="C255" s="3" t="s">
        <v>1886</v>
      </c>
      <c r="D255" s="3" t="s">
        <v>8143</v>
      </c>
      <c r="E255" s="11" t="s">
        <v>1454</v>
      </c>
      <c r="F255" s="3">
        <v>2.0</v>
      </c>
      <c r="G255" s="3" t="s">
        <v>905</v>
      </c>
      <c r="H255" s="5" t="str">
        <f t="array" ref="H255">IFERROR(IF(INDEX(QUESTIONS!$D:$D,MATCH($B255,QUESTIONS!$A:$A,0))="BIET","BIET",IF(INDEX(QUESTIONS!$D:$D,MATCH($B255,QUESTIONS!$A:$A,0))="HIEU",IF($F255&gt;=3,"HIEU","BIET"),IF($F255=4,"VANDUNG","HIEU"))),"NEEDS_REVIEW")</f>
        <v>BIET</v>
      </c>
      <c r="I255" s="5">
        <f>IFERROR(__xludf.DUMMYFUNCTION("MIN(5,IF($H255=""BIET"",1,IF($H255=""HIEU"",2,IF($H255=""VANDUNG"",3,2)))+IF(LEN($D255)&gt;180,1,0)+IF(REGEXMATCH(LOWER($D255),""sql|select|python|c\+\+|đoạn mã|thuật toán""),1,0))"),1.0)</f>
        <v>1</v>
      </c>
      <c r="J255" s="5" t="str">
        <f t="shared" si="3"/>
        <v>MATRIX_SPEC|YCCD|STATEMENT_DEMAND</v>
      </c>
    </row>
    <row r="256">
      <c r="A256" s="3" t="s">
        <v>8162</v>
      </c>
      <c r="B256" s="3" t="s">
        <v>4879</v>
      </c>
      <c r="C256" s="3" t="s">
        <v>1906</v>
      </c>
      <c r="D256" s="13" t="s">
        <v>8163</v>
      </c>
      <c r="E256" s="11" t="s">
        <v>1454</v>
      </c>
      <c r="F256" s="3">
        <v>3.0</v>
      </c>
      <c r="G256" s="3" t="s">
        <v>905</v>
      </c>
      <c r="H256" s="5" t="str">
        <f t="array" ref="H256">IFERROR(IF(INDEX(QUESTIONS!$D:$D,MATCH($B256,QUESTIONS!$A:$A,0))="BIET","BIET",IF(INDEX(QUESTIONS!$D:$D,MATCH($B256,QUESTIONS!$A:$A,0))="HIEU",IF($F256&gt;=3,"HIEU","BIET"),IF($F256=4,"VANDUNG","HIEU"))),"NEEDS_REVIEW")</f>
        <v>HIEU</v>
      </c>
      <c r="I256" s="5">
        <f>IFERROR(__xludf.DUMMYFUNCTION("MIN(5,IF($H256=""BIET"",1,IF($H256=""HIEU"",2,IF($H256=""VANDUNG"",3,2)))+IF(LEN($D256)&gt;180,1,0)+IF(REGEXMATCH(LOWER($D256),""sql|select|python|c\+\+|đoạn mã|thuật toán""),1,0))"),2.0)</f>
        <v>2</v>
      </c>
      <c r="J256" s="5" t="str">
        <f t="shared" si="3"/>
        <v>MATRIX_SPEC|YCCD|STATEMENT_DEMAND</v>
      </c>
    </row>
    <row r="257">
      <c r="A257" s="3" t="s">
        <v>8187</v>
      </c>
      <c r="B257" s="3" t="s">
        <v>4879</v>
      </c>
      <c r="C257" s="3" t="s">
        <v>1921</v>
      </c>
      <c r="D257" s="13" t="s">
        <v>8190</v>
      </c>
      <c r="E257" s="11" t="s">
        <v>1437</v>
      </c>
      <c r="F257" s="3">
        <v>4.0</v>
      </c>
      <c r="G257" s="3" t="s">
        <v>905</v>
      </c>
      <c r="H257" s="5" t="str">
        <f t="array" ref="H257">IFERROR(IF(INDEX(QUESTIONS!$D:$D,MATCH($B257,QUESTIONS!$A:$A,0))="BIET","BIET",IF(INDEX(QUESTIONS!$D:$D,MATCH($B257,QUESTIONS!$A:$A,0))="HIEU",IF($F257&gt;=3,"HIEU","BIET"),IF($F257=4,"VANDUNG","HIEU"))),"NEEDS_REVIEW")</f>
        <v>HIEU</v>
      </c>
      <c r="I257" s="5">
        <f>IFERROR(__xludf.DUMMYFUNCTION("MIN(5,IF($H257=""BIET"",1,IF($H257=""HIEU"",2,IF($H257=""VANDUNG"",3,2)))+IF(LEN($D257)&gt;180,1,0)+IF(REGEXMATCH(LOWER($D257),""sql|select|python|c\+\+|đoạn mã|thuật toán""),1,0))"),2.0)</f>
        <v>2</v>
      </c>
      <c r="J257" s="5" t="str">
        <f t="shared" si="3"/>
        <v>MATRIX_SPEC|YCCD|STATEMENT_DEMAND</v>
      </c>
    </row>
    <row r="258">
      <c r="A258" s="3" t="s">
        <v>8211</v>
      </c>
      <c r="B258" s="3" t="s">
        <v>4886</v>
      </c>
      <c r="C258" s="3" t="s">
        <v>1864</v>
      </c>
      <c r="D258" s="13" t="s">
        <v>8213</v>
      </c>
      <c r="E258" s="11" t="s">
        <v>1454</v>
      </c>
      <c r="F258" s="3">
        <v>1.0</v>
      </c>
      <c r="G258" s="3" t="s">
        <v>905</v>
      </c>
      <c r="H258" s="5" t="str">
        <f t="array" ref="H258">IFERROR(IF(INDEX(QUESTIONS!$D:$D,MATCH($B258,QUESTIONS!$A:$A,0))="BIET","BIET",IF(INDEX(QUESTIONS!$D:$D,MATCH($B258,QUESTIONS!$A:$A,0))="HIEU",IF($F258&gt;=3,"HIEU","BIET"),IF($F258=4,"VANDUNG","HIEU"))),"NEEDS_REVIEW")</f>
        <v>HIEU</v>
      </c>
      <c r="I258" s="5">
        <f>IFERROR(__xludf.DUMMYFUNCTION("MIN(5,IF($H258=""BIET"",1,IF($H258=""HIEU"",2,IF($H258=""VANDUNG"",3,2)))+IF(LEN($D258)&gt;180,1,0)+IF(REGEXMATCH(LOWER($D258),""sql|select|python|c\+\+|đoạn mã|thuật toán""),1,0))"),2.0)</f>
        <v>2</v>
      </c>
      <c r="J258" s="5" t="str">
        <f t="shared" si="3"/>
        <v>MATRIX_SPEC|YCCD|STATEMENT_DEMAND</v>
      </c>
    </row>
    <row r="259">
      <c r="A259" s="3" t="s">
        <v>8232</v>
      </c>
      <c r="B259" s="3" t="s">
        <v>4886</v>
      </c>
      <c r="C259" s="3" t="s">
        <v>1886</v>
      </c>
      <c r="D259" s="13" t="s">
        <v>8234</v>
      </c>
      <c r="E259" s="11" t="s">
        <v>1454</v>
      </c>
      <c r="F259" s="3">
        <v>2.0</v>
      </c>
      <c r="G259" s="3" t="s">
        <v>905</v>
      </c>
      <c r="H259" s="5" t="str">
        <f t="array" ref="H259">IFERROR(IF(INDEX(QUESTIONS!$D:$D,MATCH($B259,QUESTIONS!$A:$A,0))="BIET","BIET",IF(INDEX(QUESTIONS!$D:$D,MATCH($B259,QUESTIONS!$A:$A,0))="HIEU",IF($F259&gt;=3,"HIEU","BIET"),IF($F259=4,"VANDUNG","HIEU"))),"NEEDS_REVIEW")</f>
        <v>HIEU</v>
      </c>
      <c r="I259" s="5">
        <f>IFERROR(__xludf.DUMMYFUNCTION("MIN(5,IF($H259=""BIET"",1,IF($H259=""HIEU"",2,IF($H259=""VANDUNG"",3,2)))+IF(LEN($D259)&gt;180,1,0)+IF(REGEXMATCH(LOWER($D259),""sql|select|python|c\+\+|đoạn mã|thuật toán""),1,0))"),2.0)</f>
        <v>2</v>
      </c>
      <c r="J259" s="5" t="str">
        <f t="shared" si="3"/>
        <v>MATRIX_SPEC|YCCD|STATEMENT_DEMAND</v>
      </c>
    </row>
    <row r="260">
      <c r="A260" s="3" t="s">
        <v>8260</v>
      </c>
      <c r="B260" s="3" t="s">
        <v>4886</v>
      </c>
      <c r="C260" s="3" t="s">
        <v>1906</v>
      </c>
      <c r="D260" s="13" t="s">
        <v>8261</v>
      </c>
      <c r="E260" s="11" t="s">
        <v>1437</v>
      </c>
      <c r="F260" s="3">
        <v>3.0</v>
      </c>
      <c r="G260" s="3" t="s">
        <v>905</v>
      </c>
      <c r="H260" s="5" t="str">
        <f t="array" ref="H260">IFERROR(IF(INDEX(QUESTIONS!$D:$D,MATCH($B260,QUESTIONS!$A:$A,0))="BIET","BIET",IF(INDEX(QUESTIONS!$D:$D,MATCH($B260,QUESTIONS!$A:$A,0))="HIEU",IF($F260&gt;=3,"HIEU","BIET"),IF($F260=4,"VANDUNG","HIEU"))),"NEEDS_REVIEW")</f>
        <v>HIEU</v>
      </c>
      <c r="I260" s="5">
        <f>IFERROR(__xludf.DUMMYFUNCTION("MIN(5,IF($H260=""BIET"",1,IF($H260=""HIEU"",2,IF($H260=""VANDUNG"",3,2)))+IF(LEN($D260)&gt;180,1,0)+IF(REGEXMATCH(LOWER($D260),""sql|select|python|c\+\+|đoạn mã|thuật toán""),1,0))"),2.0)</f>
        <v>2</v>
      </c>
      <c r="J260" s="5" t="str">
        <f t="shared" si="3"/>
        <v>MATRIX_SPEC|YCCD|STATEMENT_DEMAND</v>
      </c>
    </row>
    <row r="261">
      <c r="A261" s="3" t="s">
        <v>8279</v>
      </c>
      <c r="B261" s="3" t="s">
        <v>4886</v>
      </c>
      <c r="C261" s="3" t="s">
        <v>1921</v>
      </c>
      <c r="D261" s="3" t="s">
        <v>8282</v>
      </c>
      <c r="E261" s="11" t="s">
        <v>1454</v>
      </c>
      <c r="F261" s="3">
        <v>4.0</v>
      </c>
      <c r="G261" s="3" t="s">
        <v>905</v>
      </c>
      <c r="H261" s="5" t="str">
        <f t="array" ref="H261">IFERROR(IF(INDEX(QUESTIONS!$D:$D,MATCH($B261,QUESTIONS!$A:$A,0))="BIET","BIET",IF(INDEX(QUESTIONS!$D:$D,MATCH($B261,QUESTIONS!$A:$A,0))="HIEU",IF($F261&gt;=3,"HIEU","BIET"),IF($F261=4,"VANDUNG","HIEU"))),"NEEDS_REVIEW")</f>
        <v>VANDUNG</v>
      </c>
      <c r="I261" s="5">
        <f>IFERROR(__xludf.DUMMYFUNCTION("MIN(5,IF($H261=""BIET"",1,IF($H261=""HIEU"",2,IF($H261=""VANDUNG"",3,2)))+IF(LEN($D261)&gt;180,1,0)+IF(REGEXMATCH(LOWER($D261),""sql|select|python|c\+\+|đoạn mã|thuật toán""),1,0))"),5.0)</f>
        <v>5</v>
      </c>
      <c r="J261" s="5" t="str">
        <f t="shared" si="3"/>
        <v>MATRIX_SPEC|YCCD|STATEMENT_DEMAND</v>
      </c>
    </row>
    <row r="262">
      <c r="A262" s="3" t="s">
        <v>8303</v>
      </c>
      <c r="B262" s="3" t="s">
        <v>4893</v>
      </c>
      <c r="C262" s="3" t="s">
        <v>1864</v>
      </c>
      <c r="D262" s="3" t="s">
        <v>8306</v>
      </c>
      <c r="E262" s="11" t="s">
        <v>1454</v>
      </c>
      <c r="F262" s="3">
        <v>1.0</v>
      </c>
      <c r="G262" s="3" t="s">
        <v>905</v>
      </c>
      <c r="H262" s="5" t="str">
        <f t="array" ref="H262">IFERROR(IF(INDEX(QUESTIONS!$D:$D,MATCH($B262,QUESTIONS!$A:$A,0))="BIET","BIET",IF(INDEX(QUESTIONS!$D:$D,MATCH($B262,QUESTIONS!$A:$A,0))="HIEU",IF($F262&gt;=3,"HIEU","BIET"),IF($F262=4,"VANDUNG","HIEU"))),"NEEDS_REVIEW")</f>
        <v>BIET</v>
      </c>
      <c r="I262" s="5">
        <f>IFERROR(__xludf.DUMMYFUNCTION("MIN(5,IF($H262=""BIET"",1,IF($H262=""HIEU"",2,IF($H262=""VANDUNG"",3,2)))+IF(LEN($D262)&gt;180,1,0)+IF(REGEXMATCH(LOWER($D262),""sql|select|python|c\+\+|đoạn mã|thuật toán""),1,0))"),1.0)</f>
        <v>1</v>
      </c>
      <c r="J262" s="5" t="str">
        <f t="shared" si="3"/>
        <v>MATRIX_SPEC|YCCD|STATEMENT_DEMAND</v>
      </c>
    </row>
    <row r="263">
      <c r="A263" s="3" t="s">
        <v>8327</v>
      </c>
      <c r="B263" s="3" t="s">
        <v>4893</v>
      </c>
      <c r="C263" s="3" t="s">
        <v>1886</v>
      </c>
      <c r="D263" s="3" t="s">
        <v>8330</v>
      </c>
      <c r="E263" s="11" t="s">
        <v>1454</v>
      </c>
      <c r="F263" s="3">
        <v>2.0</v>
      </c>
      <c r="G263" s="3" t="s">
        <v>905</v>
      </c>
      <c r="H263" s="5" t="str">
        <f t="array" ref="H263">IFERROR(IF(INDEX(QUESTIONS!$D:$D,MATCH($B263,QUESTIONS!$A:$A,0))="BIET","BIET",IF(INDEX(QUESTIONS!$D:$D,MATCH($B263,QUESTIONS!$A:$A,0))="HIEU",IF($F263&gt;=3,"HIEU","BIET"),IF($F263=4,"VANDUNG","HIEU"))),"NEEDS_REVIEW")</f>
        <v>BIET</v>
      </c>
      <c r="I263" s="5">
        <f>IFERROR(__xludf.DUMMYFUNCTION("MIN(5,IF($H263=""BIET"",1,IF($H263=""HIEU"",2,IF($H263=""VANDUNG"",3,2)))+IF(LEN($D263)&gt;180,1,0)+IF(REGEXMATCH(LOWER($D263),""sql|select|python|c\+\+|đoạn mã|thuật toán""),1,0))"),1.0)</f>
        <v>1</v>
      </c>
      <c r="J263" s="5" t="str">
        <f t="shared" si="3"/>
        <v>MATRIX_SPEC|YCCD|STATEMENT_DEMAND</v>
      </c>
    </row>
    <row r="264">
      <c r="A264" s="3" t="s">
        <v>8357</v>
      </c>
      <c r="B264" s="3" t="s">
        <v>4893</v>
      </c>
      <c r="C264" s="3" t="s">
        <v>1906</v>
      </c>
      <c r="D264" s="13" t="s">
        <v>8360</v>
      </c>
      <c r="E264" s="11" t="s">
        <v>1437</v>
      </c>
      <c r="F264" s="3">
        <v>3.0</v>
      </c>
      <c r="G264" s="3" t="s">
        <v>905</v>
      </c>
      <c r="H264" s="5" t="str">
        <f t="array" ref="H264">IFERROR(IF(INDEX(QUESTIONS!$D:$D,MATCH($B264,QUESTIONS!$A:$A,0))="BIET","BIET",IF(INDEX(QUESTIONS!$D:$D,MATCH($B264,QUESTIONS!$A:$A,0))="HIEU",IF($F264&gt;=3,"HIEU","BIET"),IF($F264=4,"VANDUNG","HIEU"))),"NEEDS_REVIEW")</f>
        <v>HIEU</v>
      </c>
      <c r="I264" s="5">
        <f>IFERROR(__xludf.DUMMYFUNCTION("MIN(5,IF($H264=""BIET"",1,IF($H264=""HIEU"",2,IF($H264=""VANDUNG"",3,2)))+IF(LEN($D264)&gt;180,1,0)+IF(REGEXMATCH(LOWER($D264),""sql|select|python|c\+\+|đoạn mã|thuật toán""),1,0))"),2.0)</f>
        <v>2</v>
      </c>
      <c r="J264" s="5" t="str">
        <f t="shared" si="3"/>
        <v>MATRIX_SPEC|YCCD|STATEMENT_DEMAND</v>
      </c>
    </row>
    <row r="265">
      <c r="A265" s="3" t="s">
        <v>8387</v>
      </c>
      <c r="B265" s="3" t="s">
        <v>4893</v>
      </c>
      <c r="C265" s="3" t="s">
        <v>1921</v>
      </c>
      <c r="D265" s="13" t="s">
        <v>8389</v>
      </c>
      <c r="E265" s="11" t="s">
        <v>1454</v>
      </c>
      <c r="F265" s="3">
        <v>4.0</v>
      </c>
      <c r="G265" s="3" t="s">
        <v>905</v>
      </c>
      <c r="H265" s="5" t="str">
        <f t="array" ref="H265">IFERROR(IF(INDEX(QUESTIONS!$D:$D,MATCH($B265,QUESTIONS!$A:$A,0))="BIET","BIET",IF(INDEX(QUESTIONS!$D:$D,MATCH($B265,QUESTIONS!$A:$A,0))="HIEU",IF($F265&gt;=3,"HIEU","BIET"),IF($F265=4,"VANDUNG","HIEU"))),"NEEDS_REVIEW")</f>
        <v>HIEU</v>
      </c>
      <c r="I265" s="5">
        <f>IFERROR(__xludf.DUMMYFUNCTION("MIN(5,IF($H265=""BIET"",1,IF($H265=""HIEU"",2,IF($H265=""VANDUNG"",3,2)))+IF(LEN($D265)&gt;180,1,0)+IF(REGEXMATCH(LOWER($D265),""sql|select|python|c\+\+|đoạn mã|thuật toán""),1,0))"),2.0)</f>
        <v>2</v>
      </c>
      <c r="J265" s="5" t="str">
        <f t="shared" si="3"/>
        <v>MATRIX_SPEC|YCCD|STATEMENT_DEMAND</v>
      </c>
    </row>
    <row r="266">
      <c r="A266" s="3" t="s">
        <v>8412</v>
      </c>
      <c r="B266" s="3" t="s">
        <v>4899</v>
      </c>
      <c r="C266" s="3" t="s">
        <v>1864</v>
      </c>
      <c r="D266" s="3" t="s">
        <v>8415</v>
      </c>
      <c r="E266" s="11" t="s">
        <v>1454</v>
      </c>
      <c r="F266" s="3">
        <v>1.0</v>
      </c>
      <c r="G266" s="3" t="s">
        <v>905</v>
      </c>
      <c r="H266" s="5" t="str">
        <f t="array" ref="H266">IFERROR(IF(INDEX(QUESTIONS!$D:$D,MATCH($B266,QUESTIONS!$A:$A,0))="BIET","BIET",IF(INDEX(QUESTIONS!$D:$D,MATCH($B266,QUESTIONS!$A:$A,0))="HIEU",IF($F266&gt;=3,"HIEU","BIET"),IF($F266=4,"VANDUNG","HIEU"))),"NEEDS_REVIEW")</f>
        <v>BIET</v>
      </c>
      <c r="I266" s="5">
        <f>IFERROR(__xludf.DUMMYFUNCTION("MIN(5,IF($H266=""BIET"",1,IF($H266=""HIEU"",2,IF($H266=""VANDUNG"",3,2)))+IF(LEN($D266)&gt;180,1,0)+IF(REGEXMATCH(LOWER($D266),""sql|select|python|c\+\+|đoạn mã|thuật toán""),1,0))"),1.0)</f>
        <v>1</v>
      </c>
      <c r="J266" s="5" t="str">
        <f t="shared" si="3"/>
        <v>MATRIX_SPEC|YCCD|STATEMENT_DEMAND</v>
      </c>
    </row>
    <row r="267">
      <c r="A267" s="3" t="s">
        <v>8433</v>
      </c>
      <c r="B267" s="3" t="s">
        <v>4899</v>
      </c>
      <c r="C267" s="3" t="s">
        <v>1886</v>
      </c>
      <c r="D267" s="3" t="s">
        <v>8434</v>
      </c>
      <c r="E267" s="11" t="s">
        <v>1437</v>
      </c>
      <c r="F267" s="3">
        <v>2.0</v>
      </c>
      <c r="G267" s="3" t="s">
        <v>905</v>
      </c>
      <c r="H267" s="5" t="str">
        <f t="array" ref="H267">IFERROR(IF(INDEX(QUESTIONS!$D:$D,MATCH($B267,QUESTIONS!$A:$A,0))="BIET","BIET",IF(INDEX(QUESTIONS!$D:$D,MATCH($B267,QUESTIONS!$A:$A,0))="HIEU",IF($F267&gt;=3,"HIEU","BIET"),IF($F267=4,"VANDUNG","HIEU"))),"NEEDS_REVIEW")</f>
        <v>BIET</v>
      </c>
      <c r="I267" s="5">
        <f>IFERROR(__xludf.DUMMYFUNCTION("MIN(5,IF($H267=""BIET"",1,IF($H267=""HIEU"",2,IF($H267=""VANDUNG"",3,2)))+IF(LEN($D267)&gt;180,1,0)+IF(REGEXMATCH(LOWER($D267),""sql|select|python|c\+\+|đoạn mã|thuật toán""),1,0))"),1.0)</f>
        <v>1</v>
      </c>
      <c r="J267" s="5" t="str">
        <f t="shared" si="3"/>
        <v>MATRIX_SPEC|YCCD|STATEMENT_DEMAND</v>
      </c>
    </row>
    <row r="268">
      <c r="A268" s="3" t="s">
        <v>8450</v>
      </c>
      <c r="B268" s="3" t="s">
        <v>4899</v>
      </c>
      <c r="C268" s="3" t="s">
        <v>1906</v>
      </c>
      <c r="D268" s="3" t="s">
        <v>8451</v>
      </c>
      <c r="E268" s="11" t="s">
        <v>1454</v>
      </c>
      <c r="F268" s="3">
        <v>3.0</v>
      </c>
      <c r="G268" s="3" t="s">
        <v>905</v>
      </c>
      <c r="H268" s="5" t="str">
        <f t="array" ref="H268">IFERROR(IF(INDEX(QUESTIONS!$D:$D,MATCH($B268,QUESTIONS!$A:$A,0))="BIET","BIET",IF(INDEX(QUESTIONS!$D:$D,MATCH($B268,QUESTIONS!$A:$A,0))="HIEU",IF($F268&gt;=3,"HIEU","BIET"),IF($F268=4,"VANDUNG","HIEU"))),"NEEDS_REVIEW")</f>
        <v>HIEU</v>
      </c>
      <c r="I268" s="5">
        <f>IFERROR(__xludf.DUMMYFUNCTION("MIN(5,IF($H268=""BIET"",1,IF($H268=""HIEU"",2,IF($H268=""VANDUNG"",3,2)))+IF(LEN($D268)&gt;180,1,0)+IF(REGEXMATCH(LOWER($D268),""sql|select|python|c\+\+|đoạn mã|thuật toán""),1,0))"),3.0)</f>
        <v>3</v>
      </c>
      <c r="J268" s="5" t="str">
        <f t="shared" si="3"/>
        <v>MATRIX_SPEC|YCCD|STATEMENT_DEMAND</v>
      </c>
    </row>
    <row r="269">
      <c r="A269" s="3" t="s">
        <v>8462</v>
      </c>
      <c r="B269" s="3" t="s">
        <v>4899</v>
      </c>
      <c r="C269" s="3" t="s">
        <v>1921</v>
      </c>
      <c r="D269" s="3" t="s">
        <v>8464</v>
      </c>
      <c r="E269" s="11" t="s">
        <v>1454</v>
      </c>
      <c r="F269" s="3">
        <v>4.0</v>
      </c>
      <c r="G269" s="3" t="s">
        <v>905</v>
      </c>
      <c r="H269" s="5" t="str">
        <f t="array" ref="H269">IFERROR(IF(INDEX(QUESTIONS!$D:$D,MATCH($B269,QUESTIONS!$A:$A,0))="BIET","BIET",IF(INDEX(QUESTIONS!$D:$D,MATCH($B269,QUESTIONS!$A:$A,0))="HIEU",IF($F269&gt;=3,"HIEU","BIET"),IF($F269=4,"VANDUNG","HIEU"))),"NEEDS_REVIEW")</f>
        <v>HIEU</v>
      </c>
      <c r="I269" s="5">
        <f>IFERROR(__xludf.DUMMYFUNCTION("MIN(5,IF($H269=""BIET"",1,IF($H269=""HIEU"",2,IF($H269=""VANDUNG"",3,2)))+IF(LEN($D269)&gt;180,1,0)+IF(REGEXMATCH(LOWER($D269),""sql|select|python|c\+\+|đoạn mã|thuật toán""),1,0))"),2.0)</f>
        <v>2</v>
      </c>
      <c r="J269" s="5" t="str">
        <f t="shared" si="3"/>
        <v>MATRIX_SPEC|YCCD|STATEMENT_DEMAND</v>
      </c>
    </row>
    <row r="270">
      <c r="A270" s="3" t="s">
        <v>8484</v>
      </c>
      <c r="B270" s="3" t="s">
        <v>4906</v>
      </c>
      <c r="C270" s="3" t="s">
        <v>1864</v>
      </c>
      <c r="D270" s="3" t="s">
        <v>8485</v>
      </c>
      <c r="E270" s="11" t="s">
        <v>1454</v>
      </c>
      <c r="F270" s="3">
        <v>1.0</v>
      </c>
      <c r="G270" s="3" t="s">
        <v>905</v>
      </c>
      <c r="H270" s="5" t="str">
        <f t="array" ref="H270">IFERROR(IF(INDEX(QUESTIONS!$D:$D,MATCH($B270,QUESTIONS!$A:$A,0))="BIET","BIET",IF(INDEX(QUESTIONS!$D:$D,MATCH($B270,QUESTIONS!$A:$A,0))="HIEU",IF($F270&gt;=3,"HIEU","BIET"),IF($F270=4,"VANDUNG","HIEU"))),"NEEDS_REVIEW")</f>
        <v>BIET</v>
      </c>
      <c r="I270" s="5">
        <f>IFERROR(__xludf.DUMMYFUNCTION("MIN(5,IF($H270=""BIET"",1,IF($H270=""HIEU"",2,IF($H270=""VANDUNG"",3,2)))+IF(LEN($D270)&gt;180,1,0)+IF(REGEXMATCH(LOWER($D270),""sql|select|python|c\+\+|đoạn mã|thuật toán""),1,0))"),1.0)</f>
        <v>1</v>
      </c>
      <c r="J270" s="5" t="str">
        <f t="shared" si="3"/>
        <v>MATRIX_SPEC|YCCD|STATEMENT_DEMAND</v>
      </c>
    </row>
    <row r="271">
      <c r="A271" s="3" t="s">
        <v>8510</v>
      </c>
      <c r="B271" s="3" t="s">
        <v>4906</v>
      </c>
      <c r="C271" s="3" t="s">
        <v>1886</v>
      </c>
      <c r="D271" s="3" t="s">
        <v>8513</v>
      </c>
      <c r="E271" s="11" t="s">
        <v>1437</v>
      </c>
      <c r="F271" s="3">
        <v>2.0</v>
      </c>
      <c r="G271" s="3" t="s">
        <v>905</v>
      </c>
      <c r="H271" s="5" t="str">
        <f t="array" ref="H271">IFERROR(IF(INDEX(QUESTIONS!$D:$D,MATCH($B271,QUESTIONS!$A:$A,0))="BIET","BIET",IF(INDEX(QUESTIONS!$D:$D,MATCH($B271,QUESTIONS!$A:$A,0))="HIEU",IF($F271&gt;=3,"HIEU","BIET"),IF($F271=4,"VANDUNG","HIEU"))),"NEEDS_REVIEW")</f>
        <v>BIET</v>
      </c>
      <c r="I271" s="5">
        <f>IFERROR(__xludf.DUMMYFUNCTION("MIN(5,IF($H271=""BIET"",1,IF($H271=""HIEU"",2,IF($H271=""VANDUNG"",3,2)))+IF(LEN($D271)&gt;180,1,0)+IF(REGEXMATCH(LOWER($D271),""sql|select|python|c\+\+|đoạn mã|thuật toán""),1,0))"),1.0)</f>
        <v>1</v>
      </c>
      <c r="J271" s="5" t="str">
        <f t="shared" si="3"/>
        <v>MATRIX_SPEC|YCCD|STATEMENT_DEMAND</v>
      </c>
    </row>
    <row r="272">
      <c r="A272" s="3" t="s">
        <v>8540</v>
      </c>
      <c r="B272" s="3" t="s">
        <v>4906</v>
      </c>
      <c r="C272" s="3" t="s">
        <v>1906</v>
      </c>
      <c r="D272" s="3" t="s">
        <v>8542</v>
      </c>
      <c r="E272" s="11" t="s">
        <v>1454</v>
      </c>
      <c r="F272" s="3">
        <v>3.0</v>
      </c>
      <c r="G272" s="3" t="s">
        <v>905</v>
      </c>
      <c r="H272" s="5" t="str">
        <f t="array" ref="H272">IFERROR(IF(INDEX(QUESTIONS!$D:$D,MATCH($B272,QUESTIONS!$A:$A,0))="BIET","BIET",IF(INDEX(QUESTIONS!$D:$D,MATCH($B272,QUESTIONS!$A:$A,0))="HIEU",IF($F272&gt;=3,"HIEU","BIET"),IF($F272=4,"VANDUNG","HIEU"))),"NEEDS_REVIEW")</f>
        <v>HIEU</v>
      </c>
      <c r="I272" s="5">
        <f>IFERROR(__xludf.DUMMYFUNCTION("MIN(5,IF($H272=""BIET"",1,IF($H272=""HIEU"",2,IF($H272=""VANDUNG"",3,2)))+IF(LEN($D272)&gt;180,1,0)+IF(REGEXMATCH(LOWER($D272),""sql|select|python|c\+\+|đoạn mã|thuật toán""),1,0))"),2.0)</f>
        <v>2</v>
      </c>
      <c r="J272" s="5" t="str">
        <f t="shared" si="3"/>
        <v>MATRIX_SPEC|YCCD|STATEMENT_DEMAND</v>
      </c>
    </row>
    <row r="273">
      <c r="A273" s="3" t="s">
        <v>8564</v>
      </c>
      <c r="B273" s="3" t="s">
        <v>4906</v>
      </c>
      <c r="C273" s="3" t="s">
        <v>1921</v>
      </c>
      <c r="D273" s="13" t="s">
        <v>8565</v>
      </c>
      <c r="E273" s="11" t="s">
        <v>1454</v>
      </c>
      <c r="F273" s="3">
        <v>4.0</v>
      </c>
      <c r="G273" s="3" t="s">
        <v>905</v>
      </c>
      <c r="H273" s="5" t="str">
        <f t="array" ref="H273">IFERROR(IF(INDEX(QUESTIONS!$D:$D,MATCH($B273,QUESTIONS!$A:$A,0))="BIET","BIET",IF(INDEX(QUESTIONS!$D:$D,MATCH($B273,QUESTIONS!$A:$A,0))="HIEU",IF($F273&gt;=3,"HIEU","BIET"),IF($F273=4,"VANDUNG","HIEU"))),"NEEDS_REVIEW")</f>
        <v>HIEU</v>
      </c>
      <c r="I273" s="5">
        <f>IFERROR(__xludf.DUMMYFUNCTION("MIN(5,IF($H273=""BIET"",1,IF($H273=""HIEU"",2,IF($H273=""VANDUNG"",3,2)))+IF(LEN($D273)&gt;180,1,0)+IF(REGEXMATCH(LOWER($D273),""sql|select|python|c\+\+|đoạn mã|thuật toán""),1,0))"),2.0)</f>
        <v>2</v>
      </c>
      <c r="J273" s="5" t="str">
        <f t="shared" si="3"/>
        <v>MATRIX_SPEC|YCCD|STATEMENT_DEMAND</v>
      </c>
    </row>
    <row r="274">
      <c r="A274" s="3" t="s">
        <v>8585</v>
      </c>
      <c r="B274" s="3" t="s">
        <v>4911</v>
      </c>
      <c r="C274" s="3" t="s">
        <v>1864</v>
      </c>
      <c r="D274" s="3" t="s">
        <v>8591</v>
      </c>
      <c r="E274" s="11" t="s">
        <v>1454</v>
      </c>
      <c r="F274" s="3">
        <v>1.0</v>
      </c>
      <c r="G274" s="3" t="s">
        <v>905</v>
      </c>
      <c r="H274" s="5" t="str">
        <f t="array" ref="H274">IFERROR(IF(INDEX(QUESTIONS!$D:$D,MATCH($B274,QUESTIONS!$A:$A,0))="BIET","BIET",IF(INDEX(QUESTIONS!$D:$D,MATCH($B274,QUESTIONS!$A:$A,0))="HIEU",IF($F274&gt;=3,"HIEU","BIET"),IF($F274=4,"VANDUNG","HIEU"))),"NEEDS_REVIEW")</f>
        <v>HIEU</v>
      </c>
      <c r="I274" s="5">
        <f>IFERROR(__xludf.DUMMYFUNCTION("MIN(5,IF($H274=""BIET"",1,IF($H274=""HIEU"",2,IF($H274=""VANDUNG"",3,2)))+IF(LEN($D274)&gt;180,1,0)+IF(REGEXMATCH(LOWER($D274),""sql|select|python|c\+\+|đoạn mã|thuật toán""),1,0))"),2.0)</f>
        <v>2</v>
      </c>
      <c r="J274" s="5" t="str">
        <f t="shared" si="3"/>
        <v>MATRIX_SPEC|YCCD|STATEMENT_DEMAND</v>
      </c>
    </row>
    <row r="275">
      <c r="A275" s="3" t="s">
        <v>8615</v>
      </c>
      <c r="B275" s="3" t="s">
        <v>4911</v>
      </c>
      <c r="C275" s="3" t="s">
        <v>1886</v>
      </c>
      <c r="D275" s="3" t="s">
        <v>8617</v>
      </c>
      <c r="E275" s="11" t="s">
        <v>1454</v>
      </c>
      <c r="F275" s="3">
        <v>2.0</v>
      </c>
      <c r="G275" s="3" t="s">
        <v>905</v>
      </c>
      <c r="H275" s="5" t="str">
        <f t="array" ref="H275">IFERROR(IF(INDEX(QUESTIONS!$D:$D,MATCH($B275,QUESTIONS!$A:$A,0))="BIET","BIET",IF(INDEX(QUESTIONS!$D:$D,MATCH($B275,QUESTIONS!$A:$A,0))="HIEU",IF($F275&gt;=3,"HIEU","BIET"),IF($F275=4,"VANDUNG","HIEU"))),"NEEDS_REVIEW")</f>
        <v>HIEU</v>
      </c>
      <c r="I275" s="5">
        <f>IFERROR(__xludf.DUMMYFUNCTION("MIN(5,IF($H275=""BIET"",1,IF($H275=""HIEU"",2,IF($H275=""VANDUNG"",3,2)))+IF(LEN($D275)&gt;180,1,0)+IF(REGEXMATCH(LOWER($D275),""sql|select|python|c\+\+|đoạn mã|thuật toán""),1,0))"),2.0)</f>
        <v>2</v>
      </c>
      <c r="J275" s="5" t="str">
        <f t="shared" si="3"/>
        <v>MATRIX_SPEC|YCCD|STATEMENT_DEMAND</v>
      </c>
    </row>
    <row r="276">
      <c r="A276" s="3" t="s">
        <v>8632</v>
      </c>
      <c r="B276" s="3" t="s">
        <v>4911</v>
      </c>
      <c r="C276" s="3" t="s">
        <v>1906</v>
      </c>
      <c r="D276" s="3" t="s">
        <v>8634</v>
      </c>
      <c r="E276" s="11" t="s">
        <v>1437</v>
      </c>
      <c r="F276" s="3">
        <v>3.0</v>
      </c>
      <c r="G276" s="3" t="s">
        <v>905</v>
      </c>
      <c r="H276" s="5" t="str">
        <f t="array" ref="H276">IFERROR(IF(INDEX(QUESTIONS!$D:$D,MATCH($B276,QUESTIONS!$A:$A,0))="BIET","BIET",IF(INDEX(QUESTIONS!$D:$D,MATCH($B276,QUESTIONS!$A:$A,0))="HIEU",IF($F276&gt;=3,"HIEU","BIET"),IF($F276=4,"VANDUNG","HIEU"))),"NEEDS_REVIEW")</f>
        <v>HIEU</v>
      </c>
      <c r="I276" s="5">
        <f>IFERROR(__xludf.DUMMYFUNCTION("MIN(5,IF($H276=""BIET"",1,IF($H276=""HIEU"",2,IF($H276=""VANDUNG"",3,2)))+IF(LEN($D276)&gt;180,1,0)+IF(REGEXMATCH(LOWER($D276),""sql|select|python|c\+\+|đoạn mã|thuật toán""),1,0))"),2.0)</f>
        <v>2</v>
      </c>
      <c r="J276" s="5" t="str">
        <f t="shared" si="3"/>
        <v>MATRIX_SPEC|YCCD|STATEMENT_DEMAND</v>
      </c>
    </row>
    <row r="277">
      <c r="A277" s="3" t="s">
        <v>8655</v>
      </c>
      <c r="B277" s="3" t="s">
        <v>4911</v>
      </c>
      <c r="C277" s="3" t="s">
        <v>1921</v>
      </c>
      <c r="D277" s="3" t="s">
        <v>8657</v>
      </c>
      <c r="E277" s="11" t="s">
        <v>1454</v>
      </c>
      <c r="F277" s="3">
        <v>4.0</v>
      </c>
      <c r="G277" s="3" t="s">
        <v>905</v>
      </c>
      <c r="H277" s="5" t="str">
        <f t="array" ref="H277">IFERROR(IF(INDEX(QUESTIONS!$D:$D,MATCH($B277,QUESTIONS!$A:$A,0))="BIET","BIET",IF(INDEX(QUESTIONS!$D:$D,MATCH($B277,QUESTIONS!$A:$A,0))="HIEU",IF($F277&gt;=3,"HIEU","BIET"),IF($F277=4,"VANDUNG","HIEU"))),"NEEDS_REVIEW")</f>
        <v>VANDUNG</v>
      </c>
      <c r="I277" s="5">
        <f>IFERROR(__xludf.DUMMYFUNCTION("MIN(5,IF($H277=""BIET"",1,IF($H277=""HIEU"",2,IF($H277=""VANDUNG"",3,2)))+IF(LEN($D277)&gt;180,1,0)+IF(REGEXMATCH(LOWER($D277),""sql|select|python|c\+\+|đoạn mã|thuật toán""),1,0))"),3.0)</f>
        <v>3</v>
      </c>
      <c r="J277" s="5" t="str">
        <f t="shared" si="3"/>
        <v>MATRIX_SPEC|YCCD|STATEMENT_DEMAND</v>
      </c>
    </row>
    <row r="278">
      <c r="A278" s="3" t="s">
        <v>8676</v>
      </c>
      <c r="B278" s="3" t="s">
        <v>5143</v>
      </c>
      <c r="C278" s="3" t="s">
        <v>1864</v>
      </c>
      <c r="D278" s="3" t="s">
        <v>8679</v>
      </c>
      <c r="E278" s="11" t="s">
        <v>1454</v>
      </c>
      <c r="F278" s="3">
        <v>1.0</v>
      </c>
      <c r="G278" s="3" t="s">
        <v>905</v>
      </c>
      <c r="H278" s="5" t="str">
        <f t="array" ref="H278">IFERROR(IF(INDEX(QUESTIONS!$D:$D,MATCH($B278,QUESTIONS!$A:$A,0))="BIET","BIET",IF(INDEX(QUESTIONS!$D:$D,MATCH($B278,QUESTIONS!$A:$A,0))="HIEU",IF($F278&gt;=3,"HIEU","BIET"),IF($F278=4,"VANDUNG","HIEU"))),"NEEDS_REVIEW")</f>
        <v>BIET</v>
      </c>
      <c r="I278" s="5">
        <f>IFERROR(__xludf.DUMMYFUNCTION("MIN(5,IF($H278=""BIET"",1,IF($H278=""HIEU"",2,IF($H278=""VANDUNG"",3,2)))+IF(LEN($D278)&gt;180,1,0)+IF(REGEXMATCH(LOWER($D278),""sql|select|python|c\+\+|đoạn mã|thuật toán""),1,0))"),1.0)</f>
        <v>1</v>
      </c>
      <c r="J278" s="5" t="str">
        <f t="shared" si="3"/>
        <v>MATRIX_SPEC|YCCD|STATEMENT_DEMAND</v>
      </c>
    </row>
    <row r="279">
      <c r="A279" s="3" t="s">
        <v>8704</v>
      </c>
      <c r="B279" s="3" t="s">
        <v>5143</v>
      </c>
      <c r="C279" s="3" t="s">
        <v>1886</v>
      </c>
      <c r="D279" s="3" t="s">
        <v>8709</v>
      </c>
      <c r="E279" s="11" t="s">
        <v>1454</v>
      </c>
      <c r="F279" s="3">
        <v>2.0</v>
      </c>
      <c r="G279" s="3" t="s">
        <v>905</v>
      </c>
      <c r="H279" s="5" t="str">
        <f t="array" ref="H279">IFERROR(IF(INDEX(QUESTIONS!$D:$D,MATCH($B279,QUESTIONS!$A:$A,0))="BIET","BIET",IF(INDEX(QUESTIONS!$D:$D,MATCH($B279,QUESTIONS!$A:$A,0))="HIEU",IF($F279&gt;=3,"HIEU","BIET"),IF($F279=4,"VANDUNG","HIEU"))),"NEEDS_REVIEW")</f>
        <v>BIET</v>
      </c>
      <c r="I279" s="5">
        <f>IFERROR(__xludf.DUMMYFUNCTION("MIN(5,IF($H279=""BIET"",1,IF($H279=""HIEU"",2,IF($H279=""VANDUNG"",3,2)))+IF(LEN($D279)&gt;180,1,0)+IF(REGEXMATCH(LOWER($D279),""sql|select|python|c\+\+|đoạn mã|thuật toán""),1,0))"),1.0)</f>
        <v>1</v>
      </c>
      <c r="J279" s="5" t="str">
        <f t="shared" si="3"/>
        <v>MATRIX_SPEC|YCCD|STATEMENT_DEMAND</v>
      </c>
    </row>
    <row r="280">
      <c r="A280" s="3" t="s">
        <v>8727</v>
      </c>
      <c r="B280" s="3" t="s">
        <v>5143</v>
      </c>
      <c r="C280" s="3" t="s">
        <v>1906</v>
      </c>
      <c r="D280" s="13" t="s">
        <v>8163</v>
      </c>
      <c r="E280" s="11" t="s">
        <v>1454</v>
      </c>
      <c r="F280" s="3">
        <v>3.0</v>
      </c>
      <c r="G280" s="3" t="s">
        <v>905</v>
      </c>
      <c r="H280" s="5" t="str">
        <f t="array" ref="H280">IFERROR(IF(INDEX(QUESTIONS!$D:$D,MATCH($B280,QUESTIONS!$A:$A,0))="BIET","BIET",IF(INDEX(QUESTIONS!$D:$D,MATCH($B280,QUESTIONS!$A:$A,0))="HIEU",IF($F280&gt;=3,"HIEU","BIET"),IF($F280=4,"VANDUNG","HIEU"))),"NEEDS_REVIEW")</f>
        <v>HIEU</v>
      </c>
      <c r="I280" s="5">
        <f>IFERROR(__xludf.DUMMYFUNCTION("MIN(5,IF($H280=""BIET"",1,IF($H280=""HIEU"",2,IF($H280=""VANDUNG"",3,2)))+IF(LEN($D280)&gt;180,1,0)+IF(REGEXMATCH(LOWER($D280),""sql|select|python|c\+\+|đoạn mã|thuật toán""),1,0))"),2.0)</f>
        <v>2</v>
      </c>
      <c r="J280" s="5" t="str">
        <f t="shared" si="3"/>
        <v>MATRIX_SPEC|YCCD|STATEMENT_DEMAND</v>
      </c>
    </row>
    <row r="281">
      <c r="A281" s="3" t="s">
        <v>8746</v>
      </c>
      <c r="B281" s="3" t="s">
        <v>5143</v>
      </c>
      <c r="C281" s="3" t="s">
        <v>1921</v>
      </c>
      <c r="D281" s="3" t="s">
        <v>8748</v>
      </c>
      <c r="E281" s="11" t="s">
        <v>1437</v>
      </c>
      <c r="F281" s="3">
        <v>4.0</v>
      </c>
      <c r="G281" s="3" t="s">
        <v>905</v>
      </c>
      <c r="H281" s="5" t="str">
        <f t="array" ref="H281">IFERROR(IF(INDEX(QUESTIONS!$D:$D,MATCH($B281,QUESTIONS!$A:$A,0))="BIET","BIET",IF(INDEX(QUESTIONS!$D:$D,MATCH($B281,QUESTIONS!$A:$A,0))="HIEU",IF($F281&gt;=3,"HIEU","BIET"),IF($F281=4,"VANDUNG","HIEU"))),"NEEDS_REVIEW")</f>
        <v>HIEU</v>
      </c>
      <c r="I281" s="5">
        <f>IFERROR(__xludf.DUMMYFUNCTION("MIN(5,IF($H281=""BIET"",1,IF($H281=""HIEU"",2,IF($H281=""VANDUNG"",3,2)))+IF(LEN($D281)&gt;180,1,0)+IF(REGEXMATCH(LOWER($D281),""sql|select|python|c\+\+|đoạn mã|thuật toán""),1,0))"),2.0)</f>
        <v>2</v>
      </c>
      <c r="J281" s="5" t="str">
        <f t="shared" si="3"/>
        <v>MATRIX_SPEC|YCCD|STATEMENT_DEMAND</v>
      </c>
    </row>
    <row r="282">
      <c r="A282" s="3" t="s">
        <v>8768</v>
      </c>
      <c r="B282" s="3" t="s">
        <v>5148</v>
      </c>
      <c r="C282" s="3" t="s">
        <v>1864</v>
      </c>
      <c r="D282" s="3" t="s">
        <v>8769</v>
      </c>
      <c r="E282" s="11" t="s">
        <v>1454</v>
      </c>
      <c r="F282" s="3">
        <v>1.0</v>
      </c>
      <c r="G282" s="3" t="s">
        <v>905</v>
      </c>
      <c r="H282" s="5" t="str">
        <f t="array" ref="H282">IFERROR(IF(INDEX(QUESTIONS!$D:$D,MATCH($B282,QUESTIONS!$A:$A,0))="BIET","BIET",IF(INDEX(QUESTIONS!$D:$D,MATCH($B282,QUESTIONS!$A:$A,0))="HIEU",IF($F282&gt;=3,"HIEU","BIET"),IF($F282=4,"VANDUNG","HIEU"))),"NEEDS_REVIEW")</f>
        <v>HIEU</v>
      </c>
      <c r="I282" s="5">
        <f>IFERROR(__xludf.DUMMYFUNCTION("MIN(5,IF($H282=""BIET"",1,IF($H282=""HIEU"",2,IF($H282=""VANDUNG"",3,2)))+IF(LEN($D282)&gt;180,1,0)+IF(REGEXMATCH(LOWER($D282),""sql|select|python|c\+\+|đoạn mã|thuật toán""),1,0))"),2.0)</f>
        <v>2</v>
      </c>
      <c r="J282" s="5" t="str">
        <f t="shared" si="3"/>
        <v>MATRIX_SPEC|YCCD|STATEMENT_DEMAND</v>
      </c>
    </row>
    <row r="283">
      <c r="A283" s="3" t="s">
        <v>8787</v>
      </c>
      <c r="B283" s="3" t="s">
        <v>5148</v>
      </c>
      <c r="C283" s="3" t="s">
        <v>1886</v>
      </c>
      <c r="D283" s="3" t="s">
        <v>8791</v>
      </c>
      <c r="E283" s="11" t="s">
        <v>1454</v>
      </c>
      <c r="F283" s="3">
        <v>2.0</v>
      </c>
      <c r="G283" s="3" t="s">
        <v>905</v>
      </c>
      <c r="H283" s="5" t="str">
        <f t="array" ref="H283">IFERROR(IF(INDEX(QUESTIONS!$D:$D,MATCH($B283,QUESTIONS!$A:$A,0))="BIET","BIET",IF(INDEX(QUESTIONS!$D:$D,MATCH($B283,QUESTIONS!$A:$A,0))="HIEU",IF($F283&gt;=3,"HIEU","BIET"),IF($F283=4,"VANDUNG","HIEU"))),"NEEDS_REVIEW")</f>
        <v>HIEU</v>
      </c>
      <c r="I283" s="5">
        <f>IFERROR(__xludf.DUMMYFUNCTION("MIN(5,IF($H283=""BIET"",1,IF($H283=""HIEU"",2,IF($H283=""VANDUNG"",3,2)))+IF(LEN($D283)&gt;180,1,0)+IF(REGEXMATCH(LOWER($D283),""sql|select|python|c\+\+|đoạn mã|thuật toán""),1,0))"),2.0)</f>
        <v>2</v>
      </c>
      <c r="J283" s="5" t="str">
        <f t="shared" si="3"/>
        <v>MATRIX_SPEC|YCCD|STATEMENT_DEMAND</v>
      </c>
    </row>
    <row r="284">
      <c r="A284" s="3" t="s">
        <v>8805</v>
      </c>
      <c r="B284" s="3" t="s">
        <v>5148</v>
      </c>
      <c r="C284" s="3" t="s">
        <v>1906</v>
      </c>
      <c r="D284" s="13" t="s">
        <v>8807</v>
      </c>
      <c r="E284" s="11" t="s">
        <v>1437</v>
      </c>
      <c r="F284" s="3">
        <v>3.0</v>
      </c>
      <c r="G284" s="3" t="s">
        <v>905</v>
      </c>
      <c r="H284" s="5" t="str">
        <f t="array" ref="H284">IFERROR(IF(INDEX(QUESTIONS!$D:$D,MATCH($B284,QUESTIONS!$A:$A,0))="BIET","BIET",IF(INDEX(QUESTIONS!$D:$D,MATCH($B284,QUESTIONS!$A:$A,0))="HIEU",IF($F284&gt;=3,"HIEU","BIET"),IF($F284=4,"VANDUNG","HIEU"))),"NEEDS_REVIEW")</f>
        <v>HIEU</v>
      </c>
      <c r="I284" s="5">
        <f>IFERROR(__xludf.DUMMYFUNCTION("MIN(5,IF($H284=""BIET"",1,IF($H284=""HIEU"",2,IF($H284=""VANDUNG"",3,2)))+IF(LEN($D284)&gt;180,1,0)+IF(REGEXMATCH(LOWER($D284),""sql|select|python|c\+\+|đoạn mã|thuật toán""),1,0))"),2.0)</f>
        <v>2</v>
      </c>
      <c r="J284" s="5" t="str">
        <f t="shared" si="3"/>
        <v>MATRIX_SPEC|YCCD|STATEMENT_DEMAND</v>
      </c>
    </row>
    <row r="285">
      <c r="A285" s="3" t="s">
        <v>8829</v>
      </c>
      <c r="B285" s="3" t="s">
        <v>5148</v>
      </c>
      <c r="C285" s="3" t="s">
        <v>1921</v>
      </c>
      <c r="D285" s="3" t="s">
        <v>8832</v>
      </c>
      <c r="E285" s="11" t="s">
        <v>1454</v>
      </c>
      <c r="F285" s="3">
        <v>4.0</v>
      </c>
      <c r="G285" s="3" t="s">
        <v>905</v>
      </c>
      <c r="H285" s="5" t="str">
        <f t="array" ref="H285">IFERROR(IF(INDEX(QUESTIONS!$D:$D,MATCH($B285,QUESTIONS!$A:$A,0))="BIET","BIET",IF(INDEX(QUESTIONS!$D:$D,MATCH($B285,QUESTIONS!$A:$A,0))="HIEU",IF($F285&gt;=3,"HIEU","BIET"),IF($F285=4,"VANDUNG","HIEU"))),"NEEDS_REVIEW")</f>
        <v>VANDUNG</v>
      </c>
      <c r="I285" s="5">
        <f>IFERROR(__xludf.DUMMYFUNCTION("MIN(5,IF($H285=""BIET"",1,IF($H285=""HIEU"",2,IF($H285=""VANDUNG"",3,2)))+IF(LEN($D285)&gt;180,1,0)+IF(REGEXMATCH(LOWER($D285),""sql|select|python|c\+\+|đoạn mã|thuật toán""),1,0))"),5.0)</f>
        <v>5</v>
      </c>
      <c r="J285" s="5" t="str">
        <f t="shared" si="3"/>
        <v>MATRIX_SPEC|YCCD|STATEMENT_DEMAND</v>
      </c>
    </row>
    <row r="286">
      <c r="A286" s="3" t="s">
        <v>8851</v>
      </c>
      <c r="B286" s="3" t="s">
        <v>5153</v>
      </c>
      <c r="C286" s="3" t="s">
        <v>1864</v>
      </c>
      <c r="D286" s="3" t="s">
        <v>8854</v>
      </c>
      <c r="E286" s="11" t="s">
        <v>1454</v>
      </c>
      <c r="F286" s="3">
        <v>1.0</v>
      </c>
      <c r="G286" s="3" t="s">
        <v>905</v>
      </c>
      <c r="H286" s="5" t="str">
        <f t="array" ref="H286">IFERROR(IF(INDEX(QUESTIONS!$D:$D,MATCH($B286,QUESTIONS!$A:$A,0))="BIET","BIET",IF(INDEX(QUESTIONS!$D:$D,MATCH($B286,QUESTIONS!$A:$A,0))="HIEU",IF($F286&gt;=3,"HIEU","BIET"),IF($F286=4,"VANDUNG","HIEU"))),"NEEDS_REVIEW")</f>
        <v>BIET</v>
      </c>
      <c r="I286" s="5">
        <f>IFERROR(__xludf.DUMMYFUNCTION("MIN(5,IF($H286=""BIET"",1,IF($H286=""HIEU"",2,IF($H286=""VANDUNG"",3,2)))+IF(LEN($D286)&gt;180,1,0)+IF(REGEXMATCH(LOWER($D286),""sql|select|python|c\+\+|đoạn mã|thuật toán""),1,0))"),1.0)</f>
        <v>1</v>
      </c>
      <c r="J286" s="5" t="str">
        <f t="shared" si="3"/>
        <v>MATRIX_SPEC|YCCD|STATEMENT_DEMAND</v>
      </c>
    </row>
    <row r="287">
      <c r="A287" s="3" t="s">
        <v>8880</v>
      </c>
      <c r="B287" s="3" t="s">
        <v>5153</v>
      </c>
      <c r="C287" s="3" t="s">
        <v>1886</v>
      </c>
      <c r="D287" s="3" t="s">
        <v>8882</v>
      </c>
      <c r="E287" s="11" t="s">
        <v>1454</v>
      </c>
      <c r="F287" s="3">
        <v>2.0</v>
      </c>
      <c r="G287" s="3" t="s">
        <v>905</v>
      </c>
      <c r="H287" s="5" t="str">
        <f t="array" ref="H287">IFERROR(IF(INDEX(QUESTIONS!$D:$D,MATCH($B287,QUESTIONS!$A:$A,0))="BIET","BIET",IF(INDEX(QUESTIONS!$D:$D,MATCH($B287,QUESTIONS!$A:$A,0))="HIEU",IF($F287&gt;=3,"HIEU","BIET"),IF($F287=4,"VANDUNG","HIEU"))),"NEEDS_REVIEW")</f>
        <v>BIET</v>
      </c>
      <c r="I287" s="5">
        <f>IFERROR(__xludf.DUMMYFUNCTION("MIN(5,IF($H287=""BIET"",1,IF($H287=""HIEU"",2,IF($H287=""VANDUNG"",3,2)))+IF(LEN($D287)&gt;180,1,0)+IF(REGEXMATCH(LOWER($D287),""sql|select|python|c\+\+|đoạn mã|thuật toán""),1,0))"),1.0)</f>
        <v>1</v>
      </c>
      <c r="J287" s="5" t="str">
        <f t="shared" si="3"/>
        <v>MATRIX_SPEC|YCCD|STATEMENT_DEMAND</v>
      </c>
    </row>
    <row r="288">
      <c r="A288" s="3" t="s">
        <v>8905</v>
      </c>
      <c r="B288" s="3" t="s">
        <v>5153</v>
      </c>
      <c r="C288" s="3" t="s">
        <v>1906</v>
      </c>
      <c r="D288" s="13" t="s">
        <v>8907</v>
      </c>
      <c r="E288" s="11" t="s">
        <v>1437</v>
      </c>
      <c r="F288" s="3">
        <v>3.0</v>
      </c>
      <c r="G288" s="3" t="s">
        <v>905</v>
      </c>
      <c r="H288" s="5" t="str">
        <f t="array" ref="H288">IFERROR(IF(INDEX(QUESTIONS!$D:$D,MATCH($B288,QUESTIONS!$A:$A,0))="BIET","BIET",IF(INDEX(QUESTIONS!$D:$D,MATCH($B288,QUESTIONS!$A:$A,0))="HIEU",IF($F288&gt;=3,"HIEU","BIET"),IF($F288=4,"VANDUNG","HIEU"))),"NEEDS_REVIEW")</f>
        <v>HIEU</v>
      </c>
      <c r="I288" s="5">
        <f>IFERROR(__xludf.DUMMYFUNCTION("MIN(5,IF($H288=""BIET"",1,IF($H288=""HIEU"",2,IF($H288=""VANDUNG"",3,2)))+IF(LEN($D288)&gt;180,1,0)+IF(REGEXMATCH(LOWER($D288),""sql|select|python|c\+\+|đoạn mã|thuật toán""),1,0))"),2.0)</f>
        <v>2</v>
      </c>
      <c r="J288" s="5" t="str">
        <f t="shared" si="3"/>
        <v>MATRIX_SPEC|YCCD|STATEMENT_DEMAND</v>
      </c>
    </row>
    <row r="289">
      <c r="A289" s="3" t="s">
        <v>8930</v>
      </c>
      <c r="B289" s="3" t="s">
        <v>5153</v>
      </c>
      <c r="C289" s="3" t="s">
        <v>1921</v>
      </c>
      <c r="D289" s="3" t="s">
        <v>8932</v>
      </c>
      <c r="E289" s="11" t="s">
        <v>1454</v>
      </c>
      <c r="F289" s="3">
        <v>4.0</v>
      </c>
      <c r="G289" s="3" t="s">
        <v>905</v>
      </c>
      <c r="H289" s="5" t="str">
        <f t="array" ref="H289">IFERROR(IF(INDEX(QUESTIONS!$D:$D,MATCH($B289,QUESTIONS!$A:$A,0))="BIET","BIET",IF(INDEX(QUESTIONS!$D:$D,MATCH($B289,QUESTIONS!$A:$A,0))="HIEU",IF($F289&gt;=3,"HIEU","BIET"),IF($F289=4,"VANDUNG","HIEU"))),"NEEDS_REVIEW")</f>
        <v>HIEU</v>
      </c>
      <c r="I289" s="5">
        <f>IFERROR(__xludf.DUMMYFUNCTION("MIN(5,IF($H289=""BIET"",1,IF($H289=""HIEU"",2,IF($H289=""VANDUNG"",3,2)))+IF(LEN($D289)&gt;180,1,0)+IF(REGEXMATCH(LOWER($D289),""sql|select|python|c\+\+|đoạn mã|thuật toán""),1,0))"),2.0)</f>
        <v>2</v>
      </c>
      <c r="J289" s="5" t="str">
        <f t="shared" si="3"/>
        <v>MATRIX_SPEC|YCCD|STATEMENT_DEMAND</v>
      </c>
    </row>
    <row r="290">
      <c r="A290" s="3" t="s">
        <v>8951</v>
      </c>
      <c r="B290" s="3" t="s">
        <v>5160</v>
      </c>
      <c r="C290" s="3" t="s">
        <v>1864</v>
      </c>
      <c r="D290" s="3" t="s">
        <v>8953</v>
      </c>
      <c r="E290" s="11" t="s">
        <v>1454</v>
      </c>
      <c r="F290" s="3">
        <v>1.0</v>
      </c>
      <c r="G290" s="3" t="s">
        <v>905</v>
      </c>
      <c r="H290" s="5" t="str">
        <f t="array" ref="H290">IFERROR(IF(INDEX(QUESTIONS!$D:$D,MATCH($B290,QUESTIONS!$A:$A,0))="BIET","BIET",IF(INDEX(QUESTIONS!$D:$D,MATCH($B290,QUESTIONS!$A:$A,0))="HIEU",IF($F290&gt;=3,"HIEU","BIET"),IF($F290=4,"VANDUNG","HIEU"))),"NEEDS_REVIEW")</f>
        <v>BIET</v>
      </c>
      <c r="I290" s="5">
        <f>IFERROR(__xludf.DUMMYFUNCTION("MIN(5,IF($H290=""BIET"",1,IF($H290=""HIEU"",2,IF($H290=""VANDUNG"",3,2)))+IF(LEN($D290)&gt;180,1,0)+IF(REGEXMATCH(LOWER($D290),""sql|select|python|c\+\+|đoạn mã|thuật toán""),1,0))"),2.0)</f>
        <v>2</v>
      </c>
      <c r="J290" s="5" t="str">
        <f t="shared" si="3"/>
        <v>MATRIX_SPEC|YCCD|STATEMENT_DEMAND</v>
      </c>
    </row>
    <row r="291">
      <c r="A291" s="3" t="s">
        <v>8971</v>
      </c>
      <c r="B291" s="3" t="s">
        <v>5160</v>
      </c>
      <c r="C291" s="3" t="s">
        <v>1886</v>
      </c>
      <c r="D291" s="3" t="s">
        <v>8973</v>
      </c>
      <c r="E291" s="11" t="s">
        <v>1437</v>
      </c>
      <c r="F291" s="3">
        <v>2.0</v>
      </c>
      <c r="G291" s="3" t="s">
        <v>905</v>
      </c>
      <c r="H291" s="5" t="str">
        <f t="array" ref="H291">IFERROR(IF(INDEX(QUESTIONS!$D:$D,MATCH($B291,QUESTIONS!$A:$A,0))="BIET","BIET",IF(INDEX(QUESTIONS!$D:$D,MATCH($B291,QUESTIONS!$A:$A,0))="HIEU",IF($F291&gt;=3,"HIEU","BIET"),IF($F291=4,"VANDUNG","HIEU"))),"NEEDS_REVIEW")</f>
        <v>BIET</v>
      </c>
      <c r="I291" s="5">
        <f>IFERROR(__xludf.DUMMYFUNCTION("MIN(5,IF($H291=""BIET"",1,IF($H291=""HIEU"",2,IF($H291=""VANDUNG"",3,2)))+IF(LEN($D291)&gt;180,1,0)+IF(REGEXMATCH(LOWER($D291),""sql|select|python|c\+\+|đoạn mã|thuật toán""),1,0))"),1.0)</f>
        <v>1</v>
      </c>
      <c r="J291" s="5" t="str">
        <f t="shared" si="3"/>
        <v>MATRIX_SPEC|YCCD|STATEMENT_DEMAND</v>
      </c>
    </row>
    <row r="292">
      <c r="A292" s="3" t="s">
        <v>8992</v>
      </c>
      <c r="B292" s="3" t="s">
        <v>5160</v>
      </c>
      <c r="C292" s="3" t="s">
        <v>1906</v>
      </c>
      <c r="D292" s="3" t="s">
        <v>8993</v>
      </c>
      <c r="E292" s="11" t="s">
        <v>1454</v>
      </c>
      <c r="F292" s="3">
        <v>3.0</v>
      </c>
      <c r="G292" s="3" t="s">
        <v>905</v>
      </c>
      <c r="H292" s="5" t="str">
        <f t="array" ref="H292">IFERROR(IF(INDEX(QUESTIONS!$D:$D,MATCH($B292,QUESTIONS!$A:$A,0))="BIET","BIET",IF(INDEX(QUESTIONS!$D:$D,MATCH($B292,QUESTIONS!$A:$A,0))="HIEU",IF($F292&gt;=3,"HIEU","BIET"),IF($F292=4,"VANDUNG","HIEU"))),"NEEDS_REVIEW")</f>
        <v>HIEU</v>
      </c>
      <c r="I292" s="5">
        <f>IFERROR(__xludf.DUMMYFUNCTION("MIN(5,IF($H292=""BIET"",1,IF($H292=""HIEU"",2,IF($H292=""VANDUNG"",3,2)))+IF(LEN($D292)&gt;180,1,0)+IF(REGEXMATCH(LOWER($D292),""sql|select|python|c\+\+|đoạn mã|thuật toán""),1,0))"),2.0)</f>
        <v>2</v>
      </c>
      <c r="J292" s="5" t="str">
        <f t="shared" si="3"/>
        <v>MATRIX_SPEC|YCCD|STATEMENT_DEMAND</v>
      </c>
    </row>
    <row r="293">
      <c r="A293" s="3" t="s">
        <v>9013</v>
      </c>
      <c r="B293" s="3" t="s">
        <v>5160</v>
      </c>
      <c r="C293" s="3" t="s">
        <v>1921</v>
      </c>
      <c r="D293" s="3" t="s">
        <v>9016</v>
      </c>
      <c r="E293" s="11" t="s">
        <v>1454</v>
      </c>
      <c r="F293" s="3">
        <v>4.0</v>
      </c>
      <c r="G293" s="3" t="s">
        <v>905</v>
      </c>
      <c r="H293" s="5" t="str">
        <f t="array" ref="H293">IFERROR(IF(INDEX(QUESTIONS!$D:$D,MATCH($B293,QUESTIONS!$A:$A,0))="BIET","BIET",IF(INDEX(QUESTIONS!$D:$D,MATCH($B293,QUESTIONS!$A:$A,0))="HIEU",IF($F293&gt;=3,"HIEU","BIET"),IF($F293=4,"VANDUNG","HIEU"))),"NEEDS_REVIEW")</f>
        <v>HIEU</v>
      </c>
      <c r="I293" s="5">
        <f>IFERROR(__xludf.DUMMYFUNCTION("MIN(5,IF($H293=""BIET"",1,IF($H293=""HIEU"",2,IF($H293=""VANDUNG"",3,2)))+IF(LEN($D293)&gt;180,1,0)+IF(REGEXMATCH(LOWER($D293),""sql|select|python|c\+\+|đoạn mã|thuật toán""),1,0))"),2.0)</f>
        <v>2</v>
      </c>
      <c r="J293" s="5" t="str">
        <f t="shared" si="3"/>
        <v>MATRIX_SPEC|YCCD|STATEMENT_DEMAND</v>
      </c>
    </row>
    <row r="294">
      <c r="A294" s="3" t="s">
        <v>9034</v>
      </c>
      <c r="B294" s="3" t="s">
        <v>5166</v>
      </c>
      <c r="C294" s="3" t="s">
        <v>1864</v>
      </c>
      <c r="D294" s="13" t="s">
        <v>9036</v>
      </c>
      <c r="E294" s="11" t="s">
        <v>1454</v>
      </c>
      <c r="F294" s="3">
        <v>1.0</v>
      </c>
      <c r="G294" s="3" t="s">
        <v>905</v>
      </c>
      <c r="H294" s="5" t="str">
        <f t="array" ref="H294">IFERROR(IF(INDEX(QUESTIONS!$D:$D,MATCH($B294,QUESTIONS!$A:$A,0))="BIET","BIET",IF(INDEX(QUESTIONS!$D:$D,MATCH($B294,QUESTIONS!$A:$A,0))="HIEU",IF($F294&gt;=3,"HIEU","BIET"),IF($F294=4,"VANDUNG","HIEU"))),"NEEDS_REVIEW")</f>
        <v>BIET</v>
      </c>
      <c r="I294" s="5">
        <f>IFERROR(__xludf.DUMMYFUNCTION("MIN(5,IF($H294=""BIET"",1,IF($H294=""HIEU"",2,IF($H294=""VANDUNG"",3,2)))+IF(LEN($D294)&gt;180,1,0)+IF(REGEXMATCH(LOWER($D294),""sql|select|python|c\+\+|đoạn mã|thuật toán""),1,0))"),1.0)</f>
        <v>1</v>
      </c>
      <c r="J294" s="5" t="str">
        <f t="shared" si="3"/>
        <v>MATRIX_SPEC|YCCD|STATEMENT_DEMAND</v>
      </c>
    </row>
    <row r="295">
      <c r="A295" s="3" t="s">
        <v>9051</v>
      </c>
      <c r="B295" s="3" t="s">
        <v>5166</v>
      </c>
      <c r="C295" s="3" t="s">
        <v>1886</v>
      </c>
      <c r="D295" s="13" t="s">
        <v>9052</v>
      </c>
      <c r="E295" s="11" t="s">
        <v>1437</v>
      </c>
      <c r="F295" s="3">
        <v>2.0</v>
      </c>
      <c r="G295" s="3" t="s">
        <v>905</v>
      </c>
      <c r="H295" s="5" t="str">
        <f t="array" ref="H295">IFERROR(IF(INDEX(QUESTIONS!$D:$D,MATCH($B295,QUESTIONS!$A:$A,0))="BIET","BIET",IF(INDEX(QUESTIONS!$D:$D,MATCH($B295,QUESTIONS!$A:$A,0))="HIEU",IF($F295&gt;=3,"HIEU","BIET"),IF($F295=4,"VANDUNG","HIEU"))),"NEEDS_REVIEW")</f>
        <v>BIET</v>
      </c>
      <c r="I295" s="5">
        <f>IFERROR(__xludf.DUMMYFUNCTION("MIN(5,IF($H295=""BIET"",1,IF($H295=""HIEU"",2,IF($H295=""VANDUNG"",3,2)))+IF(LEN($D295)&gt;180,1,0)+IF(REGEXMATCH(LOWER($D295),""sql|select|python|c\+\+|đoạn mã|thuật toán""),1,0))"),1.0)</f>
        <v>1</v>
      </c>
      <c r="J295" s="5" t="str">
        <f t="shared" si="3"/>
        <v>MATRIX_SPEC|YCCD|STATEMENT_DEMAND</v>
      </c>
    </row>
    <row r="296">
      <c r="A296" s="3" t="s">
        <v>9067</v>
      </c>
      <c r="B296" s="3" t="s">
        <v>5166</v>
      </c>
      <c r="C296" s="3" t="s">
        <v>1906</v>
      </c>
      <c r="D296" s="13" t="s">
        <v>9069</v>
      </c>
      <c r="E296" s="11" t="s">
        <v>1454</v>
      </c>
      <c r="F296" s="3">
        <v>3.0</v>
      </c>
      <c r="G296" s="3" t="s">
        <v>905</v>
      </c>
      <c r="H296" s="5" t="str">
        <f t="array" ref="H296">IFERROR(IF(INDEX(QUESTIONS!$D:$D,MATCH($B296,QUESTIONS!$A:$A,0))="BIET","BIET",IF(INDEX(QUESTIONS!$D:$D,MATCH($B296,QUESTIONS!$A:$A,0))="HIEU",IF($F296&gt;=3,"HIEU","BIET"),IF($F296=4,"VANDUNG","HIEU"))),"NEEDS_REVIEW")</f>
        <v>HIEU</v>
      </c>
      <c r="I296" s="5">
        <f>IFERROR(__xludf.DUMMYFUNCTION("MIN(5,IF($H296=""BIET"",1,IF($H296=""HIEU"",2,IF($H296=""VANDUNG"",3,2)))+IF(LEN($D296)&gt;180,1,0)+IF(REGEXMATCH(LOWER($D296),""sql|select|python|c\+\+|đoạn mã|thuật toán""),1,0))"),2.0)</f>
        <v>2</v>
      </c>
      <c r="J296" s="5" t="str">
        <f t="shared" si="3"/>
        <v>MATRIX_SPEC|YCCD|STATEMENT_DEMAND</v>
      </c>
    </row>
    <row r="297">
      <c r="A297" s="3" t="s">
        <v>9091</v>
      </c>
      <c r="B297" s="3" t="s">
        <v>5166</v>
      </c>
      <c r="C297" s="3" t="s">
        <v>1921</v>
      </c>
      <c r="D297" s="13" t="s">
        <v>9094</v>
      </c>
      <c r="E297" s="11" t="s">
        <v>1437</v>
      </c>
      <c r="F297" s="3">
        <v>4.0</v>
      </c>
      <c r="G297" s="3" t="s">
        <v>905</v>
      </c>
      <c r="H297" s="5" t="str">
        <f t="array" ref="H297">IFERROR(IF(INDEX(QUESTIONS!$D:$D,MATCH($B297,QUESTIONS!$A:$A,0))="BIET","BIET",IF(INDEX(QUESTIONS!$D:$D,MATCH($B297,QUESTIONS!$A:$A,0))="HIEU",IF($F297&gt;=3,"HIEU","BIET"),IF($F297=4,"VANDUNG","HIEU"))),"NEEDS_REVIEW")</f>
        <v>HIEU</v>
      </c>
      <c r="I297" s="5">
        <f>IFERROR(__xludf.DUMMYFUNCTION("MIN(5,IF($H297=""BIET"",1,IF($H297=""HIEU"",2,IF($H297=""VANDUNG"",3,2)))+IF(LEN($D297)&gt;180,1,0)+IF(REGEXMATCH(LOWER($D297),""sql|select|python|c\+\+|đoạn mã|thuật toán""),1,0))"),2.0)</f>
        <v>2</v>
      </c>
      <c r="J297" s="5" t="str">
        <f t="shared" si="3"/>
        <v>MATRIX_SPEC|YCCD|STATEMENT_DEMAND</v>
      </c>
    </row>
    <row r="298">
      <c r="A298" s="3" t="s">
        <v>9112</v>
      </c>
      <c r="B298" s="3" t="s">
        <v>5172</v>
      </c>
      <c r="C298" s="3" t="s">
        <v>1864</v>
      </c>
      <c r="D298" s="3" t="s">
        <v>9115</v>
      </c>
      <c r="E298" s="11" t="s">
        <v>1454</v>
      </c>
      <c r="F298" s="3">
        <v>1.0</v>
      </c>
      <c r="G298" s="3" t="s">
        <v>905</v>
      </c>
      <c r="H298" s="5" t="str">
        <f t="array" ref="H298">IFERROR(IF(INDEX(QUESTIONS!$D:$D,MATCH($B298,QUESTIONS!$A:$A,0))="BIET","BIET",IF(INDEX(QUESTIONS!$D:$D,MATCH($B298,QUESTIONS!$A:$A,0))="HIEU",IF($F298&gt;=3,"HIEU","BIET"),IF($F298=4,"VANDUNG","HIEU"))),"NEEDS_REVIEW")</f>
        <v>HIEU</v>
      </c>
      <c r="I298" s="5">
        <f>IFERROR(__xludf.DUMMYFUNCTION("MIN(5,IF($H298=""BIET"",1,IF($H298=""HIEU"",2,IF($H298=""VANDUNG"",3,2)))+IF(LEN($D298)&gt;180,1,0)+IF(REGEXMATCH(LOWER($D298),""sql|select|python|c\+\+|đoạn mã|thuật toán""),1,0))"),2.0)</f>
        <v>2</v>
      </c>
      <c r="J298" s="5" t="str">
        <f t="shared" si="3"/>
        <v>MATRIX_SPEC|YCCD|STATEMENT_DEMAND</v>
      </c>
    </row>
    <row r="299">
      <c r="A299" s="3" t="s">
        <v>9132</v>
      </c>
      <c r="B299" s="3" t="s">
        <v>5172</v>
      </c>
      <c r="C299" s="3" t="s">
        <v>1886</v>
      </c>
      <c r="D299" s="3" t="s">
        <v>9136</v>
      </c>
      <c r="E299" s="11" t="s">
        <v>1454</v>
      </c>
      <c r="F299" s="3">
        <v>2.0</v>
      </c>
      <c r="G299" s="3" t="s">
        <v>905</v>
      </c>
      <c r="H299" s="5" t="str">
        <f t="array" ref="H299">IFERROR(IF(INDEX(QUESTIONS!$D:$D,MATCH($B299,QUESTIONS!$A:$A,0))="BIET","BIET",IF(INDEX(QUESTIONS!$D:$D,MATCH($B299,QUESTIONS!$A:$A,0))="HIEU",IF($F299&gt;=3,"HIEU","BIET"),IF($F299=4,"VANDUNG","HIEU"))),"NEEDS_REVIEW")</f>
        <v>HIEU</v>
      </c>
      <c r="I299" s="5">
        <f>IFERROR(__xludf.DUMMYFUNCTION("MIN(5,IF($H299=""BIET"",1,IF($H299=""HIEU"",2,IF($H299=""VANDUNG"",3,2)))+IF(LEN($D299)&gt;180,1,0)+IF(REGEXMATCH(LOWER($D299),""sql|select|python|c\+\+|đoạn mã|thuật toán""),1,0))"),2.0)</f>
        <v>2</v>
      </c>
      <c r="J299" s="5" t="str">
        <f t="shared" si="3"/>
        <v>MATRIX_SPEC|YCCD|STATEMENT_DEMAND</v>
      </c>
    </row>
    <row r="300">
      <c r="A300" s="3" t="s">
        <v>9156</v>
      </c>
      <c r="B300" s="3" t="s">
        <v>5172</v>
      </c>
      <c r="C300" s="3" t="s">
        <v>1906</v>
      </c>
      <c r="D300" s="3" t="s">
        <v>9157</v>
      </c>
      <c r="E300" s="11" t="s">
        <v>1437</v>
      </c>
      <c r="F300" s="3">
        <v>3.0</v>
      </c>
      <c r="G300" s="3" t="s">
        <v>905</v>
      </c>
      <c r="H300" s="5" t="str">
        <f t="array" ref="H300">IFERROR(IF(INDEX(QUESTIONS!$D:$D,MATCH($B300,QUESTIONS!$A:$A,0))="BIET","BIET",IF(INDEX(QUESTIONS!$D:$D,MATCH($B300,QUESTIONS!$A:$A,0))="HIEU",IF($F300&gt;=3,"HIEU","BIET"),IF($F300=4,"VANDUNG","HIEU"))),"NEEDS_REVIEW")</f>
        <v>HIEU</v>
      </c>
      <c r="I300" s="5">
        <f>IFERROR(__xludf.DUMMYFUNCTION("MIN(5,IF($H300=""BIET"",1,IF($H300=""HIEU"",2,IF($H300=""VANDUNG"",3,2)))+IF(LEN($D300)&gt;180,1,0)+IF(REGEXMATCH(LOWER($D300),""sql|select|python|c\+\+|đoạn mã|thuật toán""),1,0))"),2.0)</f>
        <v>2</v>
      </c>
      <c r="J300" s="5" t="str">
        <f t="shared" si="3"/>
        <v>MATRIX_SPEC|YCCD|STATEMENT_DEMAND</v>
      </c>
    </row>
    <row r="301">
      <c r="A301" s="3" t="s">
        <v>9176</v>
      </c>
      <c r="B301" s="3" t="s">
        <v>5172</v>
      </c>
      <c r="C301" s="3" t="s">
        <v>1921</v>
      </c>
      <c r="D301" s="3" t="s">
        <v>9179</v>
      </c>
      <c r="E301" s="11" t="s">
        <v>1454</v>
      </c>
      <c r="F301" s="3">
        <v>4.0</v>
      </c>
      <c r="G301" s="3" t="s">
        <v>905</v>
      </c>
      <c r="H301" s="5" t="str">
        <f t="array" ref="H301">IFERROR(IF(INDEX(QUESTIONS!$D:$D,MATCH($B301,QUESTIONS!$A:$A,0))="BIET","BIET",IF(INDEX(QUESTIONS!$D:$D,MATCH($B301,QUESTIONS!$A:$A,0))="HIEU",IF($F301&gt;=3,"HIEU","BIET"),IF($F301=4,"VANDUNG","HIEU"))),"NEEDS_REVIEW")</f>
        <v>VANDUNG</v>
      </c>
      <c r="I301" s="5">
        <f>IFERROR(__xludf.DUMMYFUNCTION("MIN(5,IF($H301=""BIET"",1,IF($H301=""HIEU"",2,IF($H301=""VANDUNG"",3,2)))+IF(LEN($D301)&gt;180,1,0)+IF(REGEXMATCH(LOWER($D301),""sql|select|python|c\+\+|đoạn mã|thuật toán""),1,0))"),3.0)</f>
        <v>3</v>
      </c>
      <c r="J301" s="5" t="str">
        <f t="shared" si="3"/>
        <v>MATRIX_SPEC|YCCD|STATEMENT_DEMAND</v>
      </c>
    </row>
    <row r="302">
      <c r="A302" s="3" t="s">
        <v>9194</v>
      </c>
      <c r="B302" s="3" t="s">
        <v>5427</v>
      </c>
      <c r="C302" s="3" t="s">
        <v>1864</v>
      </c>
      <c r="D302" s="13" t="s">
        <v>9197</v>
      </c>
      <c r="E302" s="11" t="s">
        <v>1454</v>
      </c>
      <c r="F302" s="3">
        <v>1.0</v>
      </c>
      <c r="G302" s="3" t="s">
        <v>905</v>
      </c>
      <c r="H302" s="5" t="str">
        <f t="array" ref="H302">IFERROR(IF(INDEX(QUESTIONS!$D:$D,MATCH($B302,QUESTIONS!$A:$A,0))="BIET","BIET",IF(INDEX(QUESTIONS!$D:$D,MATCH($B302,QUESTIONS!$A:$A,0))="HIEU",IF($F302&gt;=3,"HIEU","BIET"),IF($F302=4,"VANDUNG","HIEU"))),"NEEDS_REVIEW")</f>
        <v>BIET</v>
      </c>
      <c r="I302" s="5">
        <f>IFERROR(__xludf.DUMMYFUNCTION("MIN(5,IF($H302=""BIET"",1,IF($H302=""HIEU"",2,IF($H302=""VANDUNG"",3,2)))+IF(LEN($D302)&gt;180,1,0)+IF(REGEXMATCH(LOWER($D302),""sql|select|python|c\+\+|đoạn mã|thuật toán""),1,0))"),1.0)</f>
        <v>1</v>
      </c>
      <c r="J302" s="5" t="str">
        <f t="shared" si="3"/>
        <v>MATRIX_SPEC|YCCD|STATEMENT_DEMAND</v>
      </c>
    </row>
    <row r="303">
      <c r="A303" s="3" t="s">
        <v>9221</v>
      </c>
      <c r="B303" s="3" t="s">
        <v>5427</v>
      </c>
      <c r="C303" s="3" t="s">
        <v>1886</v>
      </c>
      <c r="D303" s="13" t="s">
        <v>9224</v>
      </c>
      <c r="E303" s="11" t="s">
        <v>1437</v>
      </c>
      <c r="F303" s="3">
        <v>2.0</v>
      </c>
      <c r="G303" s="3" t="s">
        <v>905</v>
      </c>
      <c r="H303" s="5" t="str">
        <f t="array" ref="H303">IFERROR(IF(INDEX(QUESTIONS!$D:$D,MATCH($B303,QUESTIONS!$A:$A,0))="BIET","BIET",IF(INDEX(QUESTIONS!$D:$D,MATCH($B303,QUESTIONS!$A:$A,0))="HIEU",IF($F303&gt;=3,"HIEU","BIET"),IF($F303=4,"VANDUNG","HIEU"))),"NEEDS_REVIEW")</f>
        <v>BIET</v>
      </c>
      <c r="I303" s="5">
        <f>IFERROR(__xludf.DUMMYFUNCTION("MIN(5,IF($H303=""BIET"",1,IF($H303=""HIEU"",2,IF($H303=""VANDUNG"",3,2)))+IF(LEN($D303)&gt;180,1,0)+IF(REGEXMATCH(LOWER($D303),""sql|select|python|c\+\+|đoạn mã|thuật toán""),1,0))"),1.0)</f>
        <v>1</v>
      </c>
      <c r="J303" s="5" t="str">
        <f t="shared" si="3"/>
        <v>MATRIX_SPEC|YCCD|STATEMENT_DEMAND</v>
      </c>
    </row>
    <row r="304">
      <c r="A304" s="3" t="s">
        <v>9246</v>
      </c>
      <c r="B304" s="3" t="s">
        <v>5427</v>
      </c>
      <c r="C304" s="3" t="s">
        <v>1906</v>
      </c>
      <c r="D304" s="13" t="s">
        <v>9249</v>
      </c>
      <c r="E304" s="11" t="s">
        <v>1454</v>
      </c>
      <c r="F304" s="3">
        <v>3.0</v>
      </c>
      <c r="G304" s="3" t="s">
        <v>905</v>
      </c>
      <c r="H304" s="5" t="str">
        <f t="array" ref="H304">IFERROR(IF(INDEX(QUESTIONS!$D:$D,MATCH($B304,QUESTIONS!$A:$A,0))="BIET","BIET",IF(INDEX(QUESTIONS!$D:$D,MATCH($B304,QUESTIONS!$A:$A,0))="HIEU",IF($F304&gt;=3,"HIEU","BIET"),IF($F304=4,"VANDUNG","HIEU"))),"NEEDS_REVIEW")</f>
        <v>HIEU</v>
      </c>
      <c r="I304" s="5">
        <f>IFERROR(__xludf.DUMMYFUNCTION("MIN(5,IF($H304=""BIET"",1,IF($H304=""HIEU"",2,IF($H304=""VANDUNG"",3,2)))+IF(LEN($D304)&gt;180,1,0)+IF(REGEXMATCH(LOWER($D304),""sql|select|python|c\+\+|đoạn mã|thuật toán""),1,0))"),3.0)</f>
        <v>3</v>
      </c>
      <c r="J304" s="5" t="str">
        <f t="shared" si="3"/>
        <v>MATRIX_SPEC|YCCD|STATEMENT_DEMAND</v>
      </c>
    </row>
    <row r="305">
      <c r="A305" s="3" t="s">
        <v>9275</v>
      </c>
      <c r="B305" s="3" t="s">
        <v>5427</v>
      </c>
      <c r="C305" s="3" t="s">
        <v>1921</v>
      </c>
      <c r="D305" s="13" t="s">
        <v>9278</v>
      </c>
      <c r="E305" s="11" t="s">
        <v>1437</v>
      </c>
      <c r="F305" s="3">
        <v>4.0</v>
      </c>
      <c r="G305" s="3" t="s">
        <v>905</v>
      </c>
      <c r="H305" s="5" t="str">
        <f t="array" ref="H305">IFERROR(IF(INDEX(QUESTIONS!$D:$D,MATCH($B305,QUESTIONS!$A:$A,0))="BIET","BIET",IF(INDEX(QUESTIONS!$D:$D,MATCH($B305,QUESTIONS!$A:$A,0))="HIEU",IF($F305&gt;=3,"HIEU","BIET"),IF($F305=4,"VANDUNG","HIEU"))),"NEEDS_REVIEW")</f>
        <v>HIEU</v>
      </c>
      <c r="I305" s="5">
        <f>IFERROR(__xludf.DUMMYFUNCTION("MIN(5,IF($H305=""BIET"",1,IF($H305=""HIEU"",2,IF($H305=""VANDUNG"",3,2)))+IF(LEN($D305)&gt;180,1,0)+IF(REGEXMATCH(LOWER($D305),""sql|select|python|c\+\+|đoạn mã|thuật toán""),1,0))"),2.0)</f>
        <v>2</v>
      </c>
      <c r="J305" s="5" t="str">
        <f t="shared" si="3"/>
        <v>MATRIX_SPEC|YCCD|STATEMENT_DEMAND</v>
      </c>
    </row>
    <row r="306">
      <c r="A306" s="3" t="s">
        <v>9298</v>
      </c>
      <c r="B306" s="3" t="s">
        <v>5433</v>
      </c>
      <c r="C306" s="3" t="s">
        <v>1864</v>
      </c>
      <c r="D306" s="13" t="s">
        <v>9302</v>
      </c>
      <c r="E306" s="11" t="s">
        <v>1454</v>
      </c>
      <c r="F306" s="3">
        <v>1.0</v>
      </c>
      <c r="G306" s="3" t="s">
        <v>905</v>
      </c>
      <c r="H306" s="5" t="str">
        <f t="array" ref="H306">IFERROR(IF(INDEX(QUESTIONS!$D:$D,MATCH($B306,QUESTIONS!$A:$A,0))="BIET","BIET",IF(INDEX(QUESTIONS!$D:$D,MATCH($B306,QUESTIONS!$A:$A,0))="HIEU",IF($F306&gt;=3,"HIEU","BIET"),IF($F306=4,"VANDUNG","HIEU"))),"NEEDS_REVIEW")</f>
        <v>BIET</v>
      </c>
      <c r="I306" s="5">
        <f>IFERROR(__xludf.DUMMYFUNCTION("MIN(5,IF($H306=""BIET"",1,IF($H306=""HIEU"",2,IF($H306=""VANDUNG"",3,2)))+IF(LEN($D306)&gt;180,1,0)+IF(REGEXMATCH(LOWER($D306),""sql|select|python|c\+\+|đoạn mã|thuật toán""),1,0))"),1.0)</f>
        <v>1</v>
      </c>
      <c r="J306" s="5" t="str">
        <f t="shared" si="3"/>
        <v>MATRIX_SPEC|YCCD|STATEMENT_DEMAND</v>
      </c>
    </row>
    <row r="307">
      <c r="A307" s="3" t="s">
        <v>9326</v>
      </c>
      <c r="B307" s="3" t="s">
        <v>5433</v>
      </c>
      <c r="C307" s="3" t="s">
        <v>1886</v>
      </c>
      <c r="D307" s="13" t="s">
        <v>9329</v>
      </c>
      <c r="E307" s="11" t="s">
        <v>1454</v>
      </c>
      <c r="F307" s="3">
        <v>2.0</v>
      </c>
      <c r="G307" s="3" t="s">
        <v>905</v>
      </c>
      <c r="H307" s="5" t="str">
        <f t="array" ref="H307">IFERROR(IF(INDEX(QUESTIONS!$D:$D,MATCH($B307,QUESTIONS!$A:$A,0))="BIET","BIET",IF(INDEX(QUESTIONS!$D:$D,MATCH($B307,QUESTIONS!$A:$A,0))="HIEU",IF($F307&gt;=3,"HIEU","BIET"),IF($F307=4,"VANDUNG","HIEU"))),"NEEDS_REVIEW")</f>
        <v>BIET</v>
      </c>
      <c r="I307" s="5">
        <f>IFERROR(__xludf.DUMMYFUNCTION("MIN(5,IF($H307=""BIET"",1,IF($H307=""HIEU"",2,IF($H307=""VANDUNG"",3,2)))+IF(LEN($D307)&gt;180,1,0)+IF(REGEXMATCH(LOWER($D307),""sql|select|python|c\+\+|đoạn mã|thuật toán""),1,0))"),1.0)</f>
        <v>1</v>
      </c>
      <c r="J307" s="5" t="str">
        <f t="shared" si="3"/>
        <v>MATRIX_SPEC|YCCD|STATEMENT_DEMAND</v>
      </c>
    </row>
    <row r="308">
      <c r="A308" s="3" t="s">
        <v>9355</v>
      </c>
      <c r="B308" s="3" t="s">
        <v>5433</v>
      </c>
      <c r="C308" s="3" t="s">
        <v>1906</v>
      </c>
      <c r="D308" s="13" t="s">
        <v>9357</v>
      </c>
      <c r="E308" s="11" t="s">
        <v>1437</v>
      </c>
      <c r="F308" s="3">
        <v>3.0</v>
      </c>
      <c r="G308" s="3" t="s">
        <v>905</v>
      </c>
      <c r="H308" s="5" t="str">
        <f t="array" ref="H308">IFERROR(IF(INDEX(QUESTIONS!$D:$D,MATCH($B308,QUESTIONS!$A:$A,0))="BIET","BIET",IF(INDEX(QUESTIONS!$D:$D,MATCH($B308,QUESTIONS!$A:$A,0))="HIEU",IF($F308&gt;=3,"HIEU","BIET"),IF($F308=4,"VANDUNG","HIEU"))),"NEEDS_REVIEW")</f>
        <v>HIEU</v>
      </c>
      <c r="I308" s="5">
        <f>IFERROR(__xludf.DUMMYFUNCTION("MIN(5,IF($H308=""BIET"",1,IF($H308=""HIEU"",2,IF($H308=""VANDUNG"",3,2)))+IF(LEN($D308)&gt;180,1,0)+IF(REGEXMATCH(LOWER($D308),""sql|select|python|c\+\+|đoạn mã|thuật toán""),1,0))"),2.0)</f>
        <v>2</v>
      </c>
      <c r="J308" s="5" t="str">
        <f t="shared" si="3"/>
        <v>MATRIX_SPEC|YCCD|STATEMENT_DEMAND</v>
      </c>
    </row>
    <row r="309">
      <c r="A309" s="3" t="s">
        <v>9378</v>
      </c>
      <c r="B309" s="3" t="s">
        <v>5433</v>
      </c>
      <c r="C309" s="3" t="s">
        <v>1921</v>
      </c>
      <c r="D309" s="13" t="s">
        <v>9380</v>
      </c>
      <c r="E309" s="11" t="s">
        <v>1454</v>
      </c>
      <c r="F309" s="3">
        <v>4.0</v>
      </c>
      <c r="G309" s="3" t="s">
        <v>905</v>
      </c>
      <c r="H309" s="5" t="str">
        <f t="array" ref="H309">IFERROR(IF(INDEX(QUESTIONS!$D:$D,MATCH($B309,QUESTIONS!$A:$A,0))="BIET","BIET",IF(INDEX(QUESTIONS!$D:$D,MATCH($B309,QUESTIONS!$A:$A,0))="HIEU",IF($F309&gt;=3,"HIEU","BIET"),IF($F309=4,"VANDUNG","HIEU"))),"NEEDS_REVIEW")</f>
        <v>HIEU</v>
      </c>
      <c r="I309" s="5">
        <f>IFERROR(__xludf.DUMMYFUNCTION("MIN(5,IF($H309=""BIET"",1,IF($H309=""HIEU"",2,IF($H309=""VANDUNG"",3,2)))+IF(LEN($D309)&gt;180,1,0)+IF(REGEXMATCH(LOWER($D309),""sql|select|python|c\+\+|đoạn mã|thuật toán""),1,0))"),2.0)</f>
        <v>2</v>
      </c>
      <c r="J309" s="5" t="str">
        <f t="shared" si="3"/>
        <v>MATRIX_SPEC|YCCD|STATEMENT_DEMAND</v>
      </c>
    </row>
    <row r="310">
      <c r="A310" s="3" t="s">
        <v>9398</v>
      </c>
      <c r="B310" s="3" t="s">
        <v>5440</v>
      </c>
      <c r="C310" s="3" t="s">
        <v>1864</v>
      </c>
      <c r="D310" s="3" t="s">
        <v>9399</v>
      </c>
      <c r="E310" s="11" t="s">
        <v>1454</v>
      </c>
      <c r="F310" s="3">
        <v>1.0</v>
      </c>
      <c r="G310" s="3" t="s">
        <v>905</v>
      </c>
      <c r="H310" s="5" t="str">
        <f t="array" ref="H310">IFERROR(IF(INDEX(QUESTIONS!$D:$D,MATCH($B310,QUESTIONS!$A:$A,0))="BIET","BIET",IF(INDEX(QUESTIONS!$D:$D,MATCH($B310,QUESTIONS!$A:$A,0))="HIEU",IF($F310&gt;=3,"HIEU","BIET"),IF($F310=4,"VANDUNG","HIEU"))),"NEEDS_REVIEW")</f>
        <v>BIET</v>
      </c>
      <c r="I310" s="5">
        <f>IFERROR(__xludf.DUMMYFUNCTION("MIN(5,IF($H310=""BIET"",1,IF($H310=""HIEU"",2,IF($H310=""VANDUNG"",3,2)))+IF(LEN($D310)&gt;180,1,0)+IF(REGEXMATCH(LOWER($D310),""sql|select|python|c\+\+|đoạn mã|thuật toán""),1,0))"),1.0)</f>
        <v>1</v>
      </c>
      <c r="J310" s="5" t="str">
        <f t="shared" si="3"/>
        <v>MATRIX_SPEC|YCCD|STATEMENT_DEMAND</v>
      </c>
    </row>
    <row r="311">
      <c r="A311" s="3" t="s">
        <v>9422</v>
      </c>
      <c r="B311" s="3" t="s">
        <v>5440</v>
      </c>
      <c r="C311" s="3" t="s">
        <v>1886</v>
      </c>
      <c r="D311" s="3" t="s">
        <v>9423</v>
      </c>
      <c r="E311" s="11" t="s">
        <v>1437</v>
      </c>
      <c r="F311" s="3">
        <v>2.0</v>
      </c>
      <c r="G311" s="3" t="s">
        <v>905</v>
      </c>
      <c r="H311" s="5" t="str">
        <f t="array" ref="H311">IFERROR(IF(INDEX(QUESTIONS!$D:$D,MATCH($B311,QUESTIONS!$A:$A,0))="BIET","BIET",IF(INDEX(QUESTIONS!$D:$D,MATCH($B311,QUESTIONS!$A:$A,0))="HIEU",IF($F311&gt;=3,"HIEU","BIET"),IF($F311=4,"VANDUNG","HIEU"))),"NEEDS_REVIEW")</f>
        <v>BIET</v>
      </c>
      <c r="I311" s="5">
        <f>IFERROR(__xludf.DUMMYFUNCTION("MIN(5,IF($H311=""BIET"",1,IF($H311=""HIEU"",2,IF($H311=""VANDUNG"",3,2)))+IF(LEN($D311)&gt;180,1,0)+IF(REGEXMATCH(LOWER($D311),""sql|select|python|c\+\+|đoạn mã|thuật toán""),1,0))"),1.0)</f>
        <v>1</v>
      </c>
      <c r="J311" s="5" t="str">
        <f t="shared" si="3"/>
        <v>MATRIX_SPEC|YCCD|STATEMENT_DEMAND</v>
      </c>
    </row>
    <row r="312">
      <c r="A312" s="3" t="s">
        <v>9442</v>
      </c>
      <c r="B312" s="3" t="s">
        <v>5440</v>
      </c>
      <c r="C312" s="3" t="s">
        <v>1906</v>
      </c>
      <c r="D312" s="3" t="s">
        <v>9445</v>
      </c>
      <c r="E312" s="11" t="s">
        <v>1437</v>
      </c>
      <c r="F312" s="3">
        <v>3.0</v>
      </c>
      <c r="G312" s="3" t="s">
        <v>905</v>
      </c>
      <c r="H312" s="5" t="str">
        <f t="array" ref="H312">IFERROR(IF(INDEX(QUESTIONS!$D:$D,MATCH($B312,QUESTIONS!$A:$A,0))="BIET","BIET",IF(INDEX(QUESTIONS!$D:$D,MATCH($B312,QUESTIONS!$A:$A,0))="HIEU",IF($F312&gt;=3,"HIEU","BIET"),IF($F312=4,"VANDUNG","HIEU"))),"NEEDS_REVIEW")</f>
        <v>HIEU</v>
      </c>
      <c r="I312" s="5">
        <f>IFERROR(__xludf.DUMMYFUNCTION("MIN(5,IF($H312=""BIET"",1,IF($H312=""HIEU"",2,IF($H312=""VANDUNG"",3,2)))+IF(LEN($D312)&gt;180,1,0)+IF(REGEXMATCH(LOWER($D312),""sql|select|python|c\+\+|đoạn mã|thuật toán""),1,0))"),2.0)</f>
        <v>2</v>
      </c>
      <c r="J312" s="5" t="str">
        <f t="shared" si="3"/>
        <v>MATRIX_SPEC|YCCD|STATEMENT_DEMAND</v>
      </c>
    </row>
    <row r="313">
      <c r="A313" s="3" t="s">
        <v>9466</v>
      </c>
      <c r="B313" s="3" t="s">
        <v>5440</v>
      </c>
      <c r="C313" s="3" t="s">
        <v>1921</v>
      </c>
      <c r="D313" s="3" t="s">
        <v>9469</v>
      </c>
      <c r="E313" s="11" t="s">
        <v>1437</v>
      </c>
      <c r="F313" s="3">
        <v>4.0</v>
      </c>
      <c r="G313" s="3" t="s">
        <v>905</v>
      </c>
      <c r="H313" s="5" t="str">
        <f t="array" ref="H313">IFERROR(IF(INDEX(QUESTIONS!$D:$D,MATCH($B313,QUESTIONS!$A:$A,0))="BIET","BIET",IF(INDEX(QUESTIONS!$D:$D,MATCH($B313,QUESTIONS!$A:$A,0))="HIEU",IF($F313&gt;=3,"HIEU","BIET"),IF($F313=4,"VANDUNG","HIEU"))),"NEEDS_REVIEW")</f>
        <v>HIEU</v>
      </c>
      <c r="I313" s="5">
        <f>IFERROR(__xludf.DUMMYFUNCTION("MIN(5,IF($H313=""BIET"",1,IF($H313=""HIEU"",2,IF($H313=""VANDUNG"",3,2)))+IF(LEN($D313)&gt;180,1,0)+IF(REGEXMATCH(LOWER($D313),""sql|select|python|c\+\+|đoạn mã|thuật toán""),1,0))"),2.0)</f>
        <v>2</v>
      </c>
      <c r="J313" s="5" t="str">
        <f t="shared" si="3"/>
        <v>MATRIX_SPEC|YCCD|STATEMENT_DEMAND</v>
      </c>
    </row>
    <row r="314">
      <c r="A314" s="3" t="s">
        <v>9487</v>
      </c>
      <c r="B314" s="3" t="s">
        <v>5446</v>
      </c>
      <c r="C314" s="3" t="s">
        <v>1864</v>
      </c>
      <c r="D314" s="3" t="s">
        <v>9490</v>
      </c>
      <c r="E314" s="11" t="s">
        <v>1437</v>
      </c>
      <c r="F314" s="3">
        <v>1.0</v>
      </c>
      <c r="G314" s="3" t="s">
        <v>905</v>
      </c>
      <c r="H314" s="5" t="str">
        <f t="array" ref="H314">IFERROR(IF(INDEX(QUESTIONS!$D:$D,MATCH($B314,QUESTIONS!$A:$A,0))="BIET","BIET",IF(INDEX(QUESTIONS!$D:$D,MATCH($B314,QUESTIONS!$A:$A,0))="HIEU",IF($F314&gt;=3,"HIEU","BIET"),IF($F314=4,"VANDUNG","HIEU"))),"NEEDS_REVIEW")</f>
        <v>HIEU</v>
      </c>
      <c r="I314" s="5">
        <f>IFERROR(__xludf.DUMMYFUNCTION("MIN(5,IF($H314=""BIET"",1,IF($H314=""HIEU"",2,IF($H314=""VANDUNG"",3,2)))+IF(LEN($D314)&gt;180,1,0)+IF(REGEXMATCH(LOWER($D314),""sql|select|python|c\+\+|đoạn mã|thuật toán""),1,0))"),2.0)</f>
        <v>2</v>
      </c>
      <c r="J314" s="5" t="str">
        <f t="shared" si="3"/>
        <v>MATRIX_SPEC|YCCD|STATEMENT_DEMAND</v>
      </c>
    </row>
    <row r="315">
      <c r="A315" s="3" t="s">
        <v>9516</v>
      </c>
      <c r="B315" s="3" t="s">
        <v>5446</v>
      </c>
      <c r="C315" s="3" t="s">
        <v>1886</v>
      </c>
      <c r="D315" s="3" t="s">
        <v>9518</v>
      </c>
      <c r="E315" s="11" t="s">
        <v>1437</v>
      </c>
      <c r="F315" s="3">
        <v>2.0</v>
      </c>
      <c r="G315" s="3" t="s">
        <v>905</v>
      </c>
      <c r="H315" s="5" t="str">
        <f t="array" ref="H315">IFERROR(IF(INDEX(QUESTIONS!$D:$D,MATCH($B315,QUESTIONS!$A:$A,0))="BIET","BIET",IF(INDEX(QUESTIONS!$D:$D,MATCH($B315,QUESTIONS!$A:$A,0))="HIEU",IF($F315&gt;=3,"HIEU","BIET"),IF($F315=4,"VANDUNG","HIEU"))),"NEEDS_REVIEW")</f>
        <v>HIEU</v>
      </c>
      <c r="I315" s="5">
        <f>IFERROR(__xludf.DUMMYFUNCTION("MIN(5,IF($H315=""BIET"",1,IF($H315=""HIEU"",2,IF($H315=""VANDUNG"",3,2)))+IF(LEN($D315)&gt;180,1,0)+IF(REGEXMATCH(LOWER($D315),""sql|select|python|c\+\+|đoạn mã|thuật toán""),1,0))"),2.0)</f>
        <v>2</v>
      </c>
      <c r="J315" s="5" t="str">
        <f t="shared" si="3"/>
        <v>MATRIX_SPEC|YCCD|STATEMENT_DEMAND</v>
      </c>
    </row>
    <row r="316">
      <c r="A316" s="3" t="s">
        <v>9560</v>
      </c>
      <c r="B316" s="3" t="s">
        <v>5446</v>
      </c>
      <c r="C316" s="3" t="s">
        <v>1906</v>
      </c>
      <c r="D316" s="3" t="s">
        <v>9563</v>
      </c>
      <c r="E316" s="11" t="s">
        <v>1454</v>
      </c>
      <c r="F316" s="3">
        <v>3.0</v>
      </c>
      <c r="G316" s="3" t="s">
        <v>905</v>
      </c>
      <c r="H316" s="5" t="str">
        <f t="array" ref="H316">IFERROR(IF(INDEX(QUESTIONS!$D:$D,MATCH($B316,QUESTIONS!$A:$A,0))="BIET","BIET",IF(INDEX(QUESTIONS!$D:$D,MATCH($B316,QUESTIONS!$A:$A,0))="HIEU",IF($F316&gt;=3,"HIEU","BIET"),IF($F316=4,"VANDUNG","HIEU"))),"NEEDS_REVIEW")</f>
        <v>HIEU</v>
      </c>
      <c r="I316" s="5">
        <f>IFERROR(__xludf.DUMMYFUNCTION("MIN(5,IF($H316=""BIET"",1,IF($H316=""HIEU"",2,IF($H316=""VANDUNG"",3,2)))+IF(LEN($D316)&gt;180,1,0)+IF(REGEXMATCH(LOWER($D316),""sql|select|python|c\+\+|đoạn mã|thuật toán""),1,0))"),2.0)</f>
        <v>2</v>
      </c>
      <c r="J316" s="5" t="str">
        <f t="shared" si="3"/>
        <v>MATRIX_SPEC|YCCD|STATEMENT_DEMAND</v>
      </c>
    </row>
    <row r="317">
      <c r="A317" s="3" t="s">
        <v>9586</v>
      </c>
      <c r="B317" s="3" t="s">
        <v>5446</v>
      </c>
      <c r="C317" s="3" t="s">
        <v>1921</v>
      </c>
      <c r="D317" s="3" t="s">
        <v>9589</v>
      </c>
      <c r="E317" s="11" t="s">
        <v>1454</v>
      </c>
      <c r="F317" s="3">
        <v>4.0</v>
      </c>
      <c r="G317" s="3" t="s">
        <v>905</v>
      </c>
      <c r="H317" s="5" t="str">
        <f t="array" ref="H317">IFERROR(IF(INDEX(QUESTIONS!$D:$D,MATCH($B317,QUESTIONS!$A:$A,0))="BIET","BIET",IF(INDEX(QUESTIONS!$D:$D,MATCH($B317,QUESTIONS!$A:$A,0))="HIEU",IF($F317&gt;=3,"HIEU","BIET"),IF($F317=4,"VANDUNG","HIEU"))),"NEEDS_REVIEW")</f>
        <v>VANDUNG</v>
      </c>
      <c r="I317" s="5">
        <f>IFERROR(__xludf.DUMMYFUNCTION("MIN(5,IF($H317=""BIET"",1,IF($H317=""HIEU"",2,IF($H317=""VANDUNG"",3,2)))+IF(LEN($D317)&gt;180,1,0)+IF(REGEXMATCH(LOWER($D317),""sql|select|python|c\+\+|đoạn mã|thuật toán""),1,0))"),3.0)</f>
        <v>3</v>
      </c>
      <c r="J317" s="5" t="str">
        <f t="shared" si="3"/>
        <v>MATRIX_SPEC|YCCD|STATEMENT_DEMAND</v>
      </c>
    </row>
    <row r="318">
      <c r="A318" s="3" t="s">
        <v>9615</v>
      </c>
      <c r="B318" s="3" t="s">
        <v>5455</v>
      </c>
      <c r="C318" s="3" t="s">
        <v>1864</v>
      </c>
      <c r="D318" s="3" t="s">
        <v>9617</v>
      </c>
      <c r="E318" s="11" t="s">
        <v>1454</v>
      </c>
      <c r="F318" s="3">
        <v>1.0</v>
      </c>
      <c r="G318" s="3" t="s">
        <v>905</v>
      </c>
      <c r="H318" s="5" t="str">
        <f t="array" ref="H318">IFERROR(IF(INDEX(QUESTIONS!$D:$D,MATCH($B318,QUESTIONS!$A:$A,0))="BIET","BIET",IF(INDEX(QUESTIONS!$D:$D,MATCH($B318,QUESTIONS!$A:$A,0))="HIEU",IF($F318&gt;=3,"HIEU","BIET"),IF($F318=4,"VANDUNG","HIEU"))),"NEEDS_REVIEW")</f>
        <v>BIET</v>
      </c>
      <c r="I318" s="5">
        <f>IFERROR(__xludf.DUMMYFUNCTION("MIN(5,IF($H318=""BIET"",1,IF($H318=""HIEU"",2,IF($H318=""VANDUNG"",3,2)))+IF(LEN($D318)&gt;180,1,0)+IF(REGEXMATCH(LOWER($D318),""sql|select|python|c\+\+|đoạn mã|thuật toán""),1,0))"),1.0)</f>
        <v>1</v>
      </c>
      <c r="J318" s="5" t="str">
        <f t="shared" si="3"/>
        <v>MATRIX_SPEC|YCCD|STATEMENT_DEMAND</v>
      </c>
    </row>
    <row r="319">
      <c r="A319" s="3" t="s">
        <v>9639</v>
      </c>
      <c r="B319" s="3" t="s">
        <v>5455</v>
      </c>
      <c r="C319" s="3" t="s">
        <v>1886</v>
      </c>
      <c r="D319" s="3" t="s">
        <v>9642</v>
      </c>
      <c r="E319" s="11" t="s">
        <v>1437</v>
      </c>
      <c r="F319" s="3">
        <v>2.0</v>
      </c>
      <c r="G319" s="3" t="s">
        <v>905</v>
      </c>
      <c r="H319" s="5" t="str">
        <f t="array" ref="H319">IFERROR(IF(INDEX(QUESTIONS!$D:$D,MATCH($B319,QUESTIONS!$A:$A,0))="BIET","BIET",IF(INDEX(QUESTIONS!$D:$D,MATCH($B319,QUESTIONS!$A:$A,0))="HIEU",IF($F319&gt;=3,"HIEU","BIET"),IF($F319=4,"VANDUNG","HIEU"))),"NEEDS_REVIEW")</f>
        <v>BIET</v>
      </c>
      <c r="I319" s="5">
        <f>IFERROR(__xludf.DUMMYFUNCTION("MIN(5,IF($H319=""BIET"",1,IF($H319=""HIEU"",2,IF($H319=""VANDUNG"",3,2)))+IF(LEN($D319)&gt;180,1,0)+IF(REGEXMATCH(LOWER($D319),""sql|select|python|c\+\+|đoạn mã|thuật toán""),1,0))"),1.0)</f>
        <v>1</v>
      </c>
      <c r="J319" s="5" t="str">
        <f t="shared" si="3"/>
        <v>MATRIX_SPEC|YCCD|STATEMENT_DEMAND</v>
      </c>
    </row>
    <row r="320">
      <c r="A320" s="3" t="s">
        <v>9664</v>
      </c>
      <c r="B320" s="3" t="s">
        <v>5455</v>
      </c>
      <c r="C320" s="3" t="s">
        <v>1906</v>
      </c>
      <c r="D320" s="3" t="s">
        <v>9667</v>
      </c>
      <c r="E320" s="11" t="s">
        <v>1437</v>
      </c>
      <c r="F320" s="3">
        <v>3.0</v>
      </c>
      <c r="G320" s="3" t="s">
        <v>905</v>
      </c>
      <c r="H320" s="5" t="str">
        <f t="array" ref="H320">IFERROR(IF(INDEX(QUESTIONS!$D:$D,MATCH($B320,QUESTIONS!$A:$A,0))="BIET","BIET",IF(INDEX(QUESTIONS!$D:$D,MATCH($B320,QUESTIONS!$A:$A,0))="HIEU",IF($F320&gt;=3,"HIEU","BIET"),IF($F320=4,"VANDUNG","HIEU"))),"NEEDS_REVIEW")</f>
        <v>HIEU</v>
      </c>
      <c r="I320" s="5">
        <f>IFERROR(__xludf.DUMMYFUNCTION("MIN(5,IF($H320=""BIET"",1,IF($H320=""HIEU"",2,IF($H320=""VANDUNG"",3,2)))+IF(LEN($D320)&gt;180,1,0)+IF(REGEXMATCH(LOWER($D320),""sql|select|python|c\+\+|đoạn mã|thuật toán""),1,0))"),2.0)</f>
        <v>2</v>
      </c>
      <c r="J320" s="5" t="str">
        <f t="shared" si="3"/>
        <v>MATRIX_SPEC|YCCD|STATEMENT_DEMAND</v>
      </c>
    </row>
    <row r="321">
      <c r="A321" s="3" t="s">
        <v>9690</v>
      </c>
      <c r="B321" s="3" t="s">
        <v>5455</v>
      </c>
      <c r="C321" s="3" t="s">
        <v>1921</v>
      </c>
      <c r="D321" s="3" t="s">
        <v>9692</v>
      </c>
      <c r="E321" s="11" t="s">
        <v>1437</v>
      </c>
      <c r="F321" s="3">
        <v>4.0</v>
      </c>
      <c r="G321" s="3" t="s">
        <v>905</v>
      </c>
      <c r="H321" s="5" t="str">
        <f t="array" ref="H321">IFERROR(IF(INDEX(QUESTIONS!$D:$D,MATCH($B321,QUESTIONS!$A:$A,0))="BIET","BIET",IF(INDEX(QUESTIONS!$D:$D,MATCH($B321,QUESTIONS!$A:$A,0))="HIEU",IF($F321&gt;=3,"HIEU","BIET"),IF($F321=4,"VANDUNG","HIEU"))),"NEEDS_REVIEW")</f>
        <v>HIEU</v>
      </c>
      <c r="I321" s="5">
        <f>IFERROR(__xludf.DUMMYFUNCTION("MIN(5,IF($H321=""BIET"",1,IF($H321=""HIEU"",2,IF($H321=""VANDUNG"",3,2)))+IF(LEN($D321)&gt;180,1,0)+IF(REGEXMATCH(LOWER($D321),""sql|select|python|c\+\+|đoạn mã|thuật toán""),1,0))"),2.0)</f>
        <v>2</v>
      </c>
      <c r="J321" s="5" t="str">
        <f t="shared" si="3"/>
        <v>MATRIX_SPEC|YCCD|STATEMENT_DEMAND</v>
      </c>
    </row>
    <row r="322">
      <c r="A322" s="3" t="s">
        <v>9714</v>
      </c>
      <c r="B322" s="3" t="s">
        <v>5461</v>
      </c>
      <c r="C322" s="3" t="s">
        <v>1864</v>
      </c>
      <c r="D322" s="13" t="s">
        <v>9719</v>
      </c>
      <c r="E322" s="11" t="s">
        <v>1437</v>
      </c>
      <c r="F322" s="3">
        <v>1.0</v>
      </c>
      <c r="G322" s="3" t="s">
        <v>905</v>
      </c>
      <c r="H322" s="5" t="str">
        <f t="array" ref="H322">IFERROR(IF(INDEX(QUESTIONS!$D:$D,MATCH($B322,QUESTIONS!$A:$A,0))="BIET","BIET",IF(INDEX(QUESTIONS!$D:$D,MATCH($B322,QUESTIONS!$A:$A,0))="HIEU",IF($F322&gt;=3,"HIEU","BIET"),IF($F322=4,"VANDUNG","HIEU"))),"NEEDS_REVIEW")</f>
        <v>HIEU</v>
      </c>
      <c r="I322" s="5">
        <f>IFERROR(__xludf.DUMMYFUNCTION("MIN(5,IF($H322=""BIET"",1,IF($H322=""HIEU"",2,IF($H322=""VANDUNG"",3,2)))+IF(LEN($D322)&gt;180,1,0)+IF(REGEXMATCH(LOWER($D322),""sql|select|python|c\+\+|đoạn mã|thuật toán""),1,0))"),2.0)</f>
        <v>2</v>
      </c>
      <c r="J322" s="5" t="str">
        <f t="shared" si="3"/>
        <v>MATRIX_SPEC|YCCD|STATEMENT_DEMAND</v>
      </c>
    </row>
    <row r="323">
      <c r="A323" s="3" t="s">
        <v>9744</v>
      </c>
      <c r="B323" s="3" t="s">
        <v>5461</v>
      </c>
      <c r="C323" s="3" t="s">
        <v>1886</v>
      </c>
      <c r="D323" s="13" t="s">
        <v>9745</v>
      </c>
      <c r="E323" s="11" t="s">
        <v>1454</v>
      </c>
      <c r="F323" s="3">
        <v>2.0</v>
      </c>
      <c r="G323" s="3" t="s">
        <v>905</v>
      </c>
      <c r="H323" s="5" t="str">
        <f t="array" ref="H323">IFERROR(IF(INDEX(QUESTIONS!$D:$D,MATCH($B323,QUESTIONS!$A:$A,0))="BIET","BIET",IF(INDEX(QUESTIONS!$D:$D,MATCH($B323,QUESTIONS!$A:$A,0))="HIEU",IF($F323&gt;=3,"HIEU","BIET"),IF($F323=4,"VANDUNG","HIEU"))),"NEEDS_REVIEW")</f>
        <v>HIEU</v>
      </c>
      <c r="I323" s="5">
        <f>IFERROR(__xludf.DUMMYFUNCTION("MIN(5,IF($H323=""BIET"",1,IF($H323=""HIEU"",2,IF($H323=""VANDUNG"",3,2)))+IF(LEN($D323)&gt;180,1,0)+IF(REGEXMATCH(LOWER($D323),""sql|select|python|c\+\+|đoạn mã|thuật toán""),1,0))"),2.0)</f>
        <v>2</v>
      </c>
      <c r="J323" s="5" t="str">
        <f t="shared" si="3"/>
        <v>MATRIX_SPEC|YCCD|STATEMENT_DEMAND</v>
      </c>
    </row>
    <row r="324">
      <c r="A324" s="3" t="s">
        <v>9766</v>
      </c>
      <c r="B324" s="3" t="s">
        <v>5461</v>
      </c>
      <c r="C324" s="3" t="s">
        <v>1906</v>
      </c>
      <c r="D324" s="13" t="s">
        <v>9768</v>
      </c>
      <c r="E324" s="11" t="s">
        <v>1437</v>
      </c>
      <c r="F324" s="3">
        <v>3.0</v>
      </c>
      <c r="G324" s="3" t="s">
        <v>905</v>
      </c>
      <c r="H324" s="5" t="str">
        <f t="array" ref="H324">IFERROR(IF(INDEX(QUESTIONS!$D:$D,MATCH($B324,QUESTIONS!$A:$A,0))="BIET","BIET",IF(INDEX(QUESTIONS!$D:$D,MATCH($B324,QUESTIONS!$A:$A,0))="HIEU",IF($F324&gt;=3,"HIEU","BIET"),IF($F324=4,"VANDUNG","HIEU"))),"NEEDS_REVIEW")</f>
        <v>HIEU</v>
      </c>
      <c r="I324" s="5">
        <f>IFERROR(__xludf.DUMMYFUNCTION("MIN(5,IF($H324=""BIET"",1,IF($H324=""HIEU"",2,IF($H324=""VANDUNG"",3,2)))+IF(LEN($D324)&gt;180,1,0)+IF(REGEXMATCH(LOWER($D324),""sql|select|python|c\+\+|đoạn mã|thuật toán""),1,0))"),3.0)</f>
        <v>3</v>
      </c>
      <c r="J324" s="5" t="str">
        <f t="shared" si="3"/>
        <v>MATRIX_SPEC|YCCD|STATEMENT_DEMAND</v>
      </c>
    </row>
    <row r="325">
      <c r="A325" s="3" t="s">
        <v>9792</v>
      </c>
      <c r="B325" s="3" t="s">
        <v>5461</v>
      </c>
      <c r="C325" s="3" t="s">
        <v>1921</v>
      </c>
      <c r="D325" s="13" t="s">
        <v>9797</v>
      </c>
      <c r="E325" s="11" t="s">
        <v>1454</v>
      </c>
      <c r="F325" s="3">
        <v>4.0</v>
      </c>
      <c r="G325" s="3" t="s">
        <v>905</v>
      </c>
      <c r="H325" s="5" t="str">
        <f t="array" ref="H325">IFERROR(IF(INDEX(QUESTIONS!$D:$D,MATCH($B325,QUESTIONS!$A:$A,0))="BIET","BIET",IF(INDEX(QUESTIONS!$D:$D,MATCH($B325,QUESTIONS!$A:$A,0))="HIEU",IF($F325&gt;=3,"HIEU","BIET"),IF($F325=4,"VANDUNG","HIEU"))),"NEEDS_REVIEW")</f>
        <v>VANDUNG</v>
      </c>
      <c r="I325" s="5">
        <f>IFERROR(__xludf.DUMMYFUNCTION("MIN(5,IF($H325=""BIET"",1,IF($H325=""HIEU"",2,IF($H325=""VANDUNG"",3,2)))+IF(LEN($D325)&gt;180,1,0)+IF(REGEXMATCH(LOWER($D325),""sql|select|python|c\+\+|đoạn mã|thuật toán""),1,0))"),5.0)</f>
        <v>5</v>
      </c>
      <c r="J325" s="5" t="str">
        <f t="shared" si="3"/>
        <v>MATRIX_SPEC|YCCD|STATEMENT_DEMAND</v>
      </c>
    </row>
    <row r="326">
      <c r="A326" s="3" t="s">
        <v>9820</v>
      </c>
      <c r="B326" s="3" t="s">
        <v>5599</v>
      </c>
      <c r="C326" s="3" t="s">
        <v>1864</v>
      </c>
      <c r="D326" s="13" t="s">
        <v>9823</v>
      </c>
      <c r="E326" s="11" t="s">
        <v>1454</v>
      </c>
      <c r="F326" s="11" t="s">
        <v>1060</v>
      </c>
      <c r="G326" s="3" t="s">
        <v>905</v>
      </c>
      <c r="H326" s="5" t="str">
        <f t="array" ref="H326">IFERROR(IF(INDEX(QUESTIONS!$D:$D,MATCH($B326,QUESTIONS!$A:$A,0))="BIET","BIET",IF(INDEX(QUESTIONS!$D:$D,MATCH($B326,QUESTIONS!$A:$A,0))="HIEU",IF($F326&gt;=3,"HIEU","BIET"),IF($F326=4,"VANDUNG","HIEU"))),"NEEDS_REVIEW")</f>
        <v>HIEU</v>
      </c>
      <c r="I326" s="5">
        <f>IFERROR(__xludf.DUMMYFUNCTION("MIN(5,IF($H326=""BIET"",1,IF($H326=""HIEU"",2,IF($H326=""VANDUNG"",3,2)))+IF(LEN($D326)&gt;180,1,0)+IF(REGEXMATCH(LOWER($D326),""sql|select|python|c\+\+|đoạn mã|thuật toán""),1,0))"),2.0)</f>
        <v>2</v>
      </c>
      <c r="J326" s="5" t="str">
        <f t="shared" si="3"/>
        <v>MATRIX_SPEC|YCCD|STATEMENT_DEMAND</v>
      </c>
    </row>
    <row r="327">
      <c r="A327" s="3" t="s">
        <v>9845</v>
      </c>
      <c r="B327" s="3" t="s">
        <v>5599</v>
      </c>
      <c r="C327" s="3" t="s">
        <v>1886</v>
      </c>
      <c r="D327" s="13" t="s">
        <v>9847</v>
      </c>
      <c r="E327" s="11" t="s">
        <v>1437</v>
      </c>
      <c r="F327" s="11" t="s">
        <v>1772</v>
      </c>
      <c r="G327" s="3" t="s">
        <v>905</v>
      </c>
      <c r="H327" s="5" t="str">
        <f t="array" ref="H327">IFERROR(IF(INDEX(QUESTIONS!$D:$D,MATCH($B327,QUESTIONS!$A:$A,0))="BIET","BIET",IF(INDEX(QUESTIONS!$D:$D,MATCH($B327,QUESTIONS!$A:$A,0))="HIEU",IF($F327&gt;=3,"HIEU","BIET"),IF($F327=4,"VANDUNG","HIEU"))),"NEEDS_REVIEW")</f>
        <v>HIEU</v>
      </c>
      <c r="I327" s="5">
        <f>IFERROR(__xludf.DUMMYFUNCTION("MIN(5,IF($H327=""BIET"",1,IF($H327=""HIEU"",2,IF($H327=""VANDUNG"",3,2)))+IF(LEN($D327)&gt;180,1,0)+IF(REGEXMATCH(LOWER($D327),""sql|select|python|c\+\+|đoạn mã|thuật toán""),1,0))"),2.0)</f>
        <v>2</v>
      </c>
      <c r="J327" s="5" t="str">
        <f t="shared" si="3"/>
        <v>MATRIX_SPEC|YCCD|STATEMENT_DEMAND</v>
      </c>
    </row>
    <row r="328">
      <c r="A328" s="3" t="s">
        <v>9876</v>
      </c>
      <c r="B328" s="3" t="s">
        <v>5599</v>
      </c>
      <c r="C328" s="3" t="s">
        <v>1906</v>
      </c>
      <c r="D328" s="13" t="s">
        <v>9878</v>
      </c>
      <c r="E328" s="11" t="s">
        <v>1454</v>
      </c>
      <c r="F328" s="11" t="s">
        <v>1775</v>
      </c>
      <c r="G328" s="3" t="s">
        <v>905</v>
      </c>
      <c r="H328" s="5" t="str">
        <f t="array" ref="H328">IFERROR(IF(INDEX(QUESTIONS!$D:$D,MATCH($B328,QUESTIONS!$A:$A,0))="BIET","BIET",IF(INDEX(QUESTIONS!$D:$D,MATCH($B328,QUESTIONS!$A:$A,0))="HIEU",IF($F328&gt;=3,"HIEU","BIET"),IF($F328=4,"VANDUNG","HIEU"))),"NEEDS_REVIEW")</f>
        <v>HIEU</v>
      </c>
      <c r="I328" s="5">
        <f>IFERROR(__xludf.DUMMYFUNCTION("MIN(5,IF($H328=""BIET"",1,IF($H328=""HIEU"",2,IF($H328=""VANDUNG"",3,2)))+IF(LEN($D328)&gt;180,1,0)+IF(REGEXMATCH(LOWER($D328),""sql|select|python|c\+\+|đoạn mã|thuật toán""),1,0))"),2.0)</f>
        <v>2</v>
      </c>
      <c r="J328" s="5" t="str">
        <f t="shared" si="3"/>
        <v>MATRIX_SPEC|YCCD|STATEMENT_DEMAND</v>
      </c>
    </row>
    <row r="329">
      <c r="A329" s="3" t="s">
        <v>9910</v>
      </c>
      <c r="B329" s="3" t="s">
        <v>5599</v>
      </c>
      <c r="C329" s="3" t="s">
        <v>1921</v>
      </c>
      <c r="D329" s="13" t="s">
        <v>9913</v>
      </c>
      <c r="E329" s="11" t="s">
        <v>1437</v>
      </c>
      <c r="F329" s="11" t="s">
        <v>1777</v>
      </c>
      <c r="G329" s="3" t="s">
        <v>905</v>
      </c>
      <c r="H329" s="5" t="str">
        <f t="array" ref="H329">IFERROR(IF(INDEX(QUESTIONS!$D:$D,MATCH($B329,QUESTIONS!$A:$A,0))="BIET","BIET",IF(INDEX(QUESTIONS!$D:$D,MATCH($B329,QUESTIONS!$A:$A,0))="HIEU",IF($F329&gt;=3,"HIEU","BIET"),IF($F329=4,"VANDUNG","HIEU"))),"NEEDS_REVIEW")</f>
        <v>HIEU</v>
      </c>
      <c r="I329" s="5">
        <f>IFERROR(__xludf.DUMMYFUNCTION("MIN(5,IF($H329=""BIET"",1,IF($H329=""HIEU"",2,IF($H329=""VANDUNG"",3,2)))+IF(LEN($D329)&gt;180,1,0)+IF(REGEXMATCH(LOWER($D329),""sql|select|python|c\+\+|đoạn mã|thuật toán""),1,0))"),2.0)</f>
        <v>2</v>
      </c>
      <c r="J329" s="5" t="str">
        <f t="shared" si="3"/>
        <v>MATRIX_SPEC|YCCD|STATEMENT_DEMAND</v>
      </c>
    </row>
    <row r="330">
      <c r="A330" s="3" t="s">
        <v>9940</v>
      </c>
      <c r="B330" s="3" t="s">
        <v>5605</v>
      </c>
      <c r="C330" s="3" t="s">
        <v>1864</v>
      </c>
      <c r="D330" s="3" t="s">
        <v>9944</v>
      </c>
      <c r="E330" s="11" t="s">
        <v>1454</v>
      </c>
      <c r="F330" s="11" t="s">
        <v>1060</v>
      </c>
      <c r="G330" s="3" t="s">
        <v>905</v>
      </c>
      <c r="H330" s="5" t="str">
        <f t="array" ref="H330">IFERROR(IF(INDEX(QUESTIONS!$D:$D,MATCH($B330,QUESTIONS!$A:$A,0))="BIET","BIET",IF(INDEX(QUESTIONS!$D:$D,MATCH($B330,QUESTIONS!$A:$A,0))="HIEU",IF($F330&gt;=3,"HIEU","BIET"),IF($F330=4,"VANDUNG","HIEU"))),"NEEDS_REVIEW")</f>
        <v>HIEU</v>
      </c>
      <c r="I330" s="5">
        <f>IFERROR(__xludf.DUMMYFUNCTION("MIN(5,IF($H330=""BIET"",1,IF($H330=""HIEU"",2,IF($H330=""VANDUNG"",3,2)))+IF(LEN($D330)&gt;180,1,0)+IF(REGEXMATCH(LOWER($D330),""sql|select|python|c\+\+|đoạn mã|thuật toán""),1,0))"),2.0)</f>
        <v>2</v>
      </c>
      <c r="J330" s="5" t="str">
        <f t="shared" si="3"/>
        <v>MATRIX_SPEC|YCCD|STATEMENT_DEMAND</v>
      </c>
    </row>
    <row r="331">
      <c r="A331" s="3" t="s">
        <v>9966</v>
      </c>
      <c r="B331" s="3" t="s">
        <v>5605</v>
      </c>
      <c r="C331" s="3" t="s">
        <v>1886</v>
      </c>
      <c r="D331" s="3" t="s">
        <v>9969</v>
      </c>
      <c r="E331" s="11" t="s">
        <v>1454</v>
      </c>
      <c r="F331" s="11" t="s">
        <v>1772</v>
      </c>
      <c r="G331" s="3" t="s">
        <v>905</v>
      </c>
      <c r="H331" s="5" t="str">
        <f t="array" ref="H331">IFERROR(IF(INDEX(QUESTIONS!$D:$D,MATCH($B331,QUESTIONS!$A:$A,0))="BIET","BIET",IF(INDEX(QUESTIONS!$D:$D,MATCH($B331,QUESTIONS!$A:$A,0))="HIEU",IF($F331&gt;=3,"HIEU","BIET"),IF($F331=4,"VANDUNG","HIEU"))),"NEEDS_REVIEW")</f>
        <v>HIEU</v>
      </c>
      <c r="I331" s="5">
        <f>IFERROR(__xludf.DUMMYFUNCTION("MIN(5,IF($H331=""BIET"",1,IF($H331=""HIEU"",2,IF($H331=""VANDUNG"",3,2)))+IF(LEN($D331)&gt;180,1,0)+IF(REGEXMATCH(LOWER($D331),""sql|select|python|c\+\+|đoạn mã|thuật toán""),1,0))"),2.0)</f>
        <v>2</v>
      </c>
      <c r="J331" s="5" t="str">
        <f t="shared" si="3"/>
        <v>MATRIX_SPEC|YCCD|STATEMENT_DEMAND</v>
      </c>
    </row>
    <row r="332">
      <c r="A332" s="3" t="s">
        <v>9995</v>
      </c>
      <c r="B332" s="3" t="s">
        <v>5605</v>
      </c>
      <c r="C332" s="3" t="s">
        <v>1906</v>
      </c>
      <c r="D332" s="3" t="s">
        <v>9999</v>
      </c>
      <c r="E332" s="11" t="s">
        <v>1437</v>
      </c>
      <c r="F332" s="11" t="s">
        <v>1775</v>
      </c>
      <c r="G332" s="3" t="s">
        <v>905</v>
      </c>
      <c r="H332" s="5" t="str">
        <f t="array" ref="H332">IFERROR(IF(INDEX(QUESTIONS!$D:$D,MATCH($B332,QUESTIONS!$A:$A,0))="BIET","BIET",IF(INDEX(QUESTIONS!$D:$D,MATCH($B332,QUESTIONS!$A:$A,0))="HIEU",IF($F332&gt;=3,"HIEU","BIET"),IF($F332=4,"VANDUNG","HIEU"))),"NEEDS_REVIEW")</f>
        <v>HIEU</v>
      </c>
      <c r="I332" s="5">
        <f>IFERROR(__xludf.DUMMYFUNCTION("MIN(5,IF($H332=""BIET"",1,IF($H332=""HIEU"",2,IF($H332=""VANDUNG"",3,2)))+IF(LEN($D332)&gt;180,1,0)+IF(REGEXMATCH(LOWER($D332),""sql|select|python|c\+\+|đoạn mã|thuật toán""),1,0))"),2.0)</f>
        <v>2</v>
      </c>
      <c r="J332" s="5" t="str">
        <f t="shared" si="3"/>
        <v>MATRIX_SPEC|YCCD|STATEMENT_DEMAND</v>
      </c>
    </row>
    <row r="333">
      <c r="A333" s="3" t="s">
        <v>10023</v>
      </c>
      <c r="B333" s="3" t="s">
        <v>5605</v>
      </c>
      <c r="C333" s="3" t="s">
        <v>1921</v>
      </c>
      <c r="D333" s="3" t="s">
        <v>10025</v>
      </c>
      <c r="E333" s="11" t="s">
        <v>1454</v>
      </c>
      <c r="F333" s="11" t="s">
        <v>1777</v>
      </c>
      <c r="G333" s="3" t="s">
        <v>905</v>
      </c>
      <c r="H333" s="5" t="str">
        <f t="array" ref="H333">IFERROR(IF(INDEX(QUESTIONS!$D:$D,MATCH($B333,QUESTIONS!$A:$A,0))="BIET","BIET",IF(INDEX(QUESTIONS!$D:$D,MATCH($B333,QUESTIONS!$A:$A,0))="HIEU",IF($F333&gt;=3,"HIEU","BIET"),IF($F333=4,"VANDUNG","HIEU"))),"NEEDS_REVIEW")</f>
        <v>HIEU</v>
      </c>
      <c r="I333" s="5">
        <f>IFERROR(__xludf.DUMMYFUNCTION("MIN(5,IF($H333=""BIET"",1,IF($H333=""HIEU"",2,IF($H333=""VANDUNG"",3,2)))+IF(LEN($D333)&gt;180,1,0)+IF(REGEXMATCH(LOWER($D333),""sql|select|python|c\+\+|đoạn mã|thuật toán""),1,0))"),2.0)</f>
        <v>2</v>
      </c>
      <c r="J333" s="5" t="str">
        <f t="shared" si="3"/>
        <v>MATRIX_SPEC|YCCD|STATEMENT_DEMAND</v>
      </c>
    </row>
    <row r="334">
      <c r="A334" s="3" t="s">
        <v>10059</v>
      </c>
      <c r="B334" s="3" t="s">
        <v>5614</v>
      </c>
      <c r="C334" s="3" t="s">
        <v>1864</v>
      </c>
      <c r="D334" s="13" t="s">
        <v>10063</v>
      </c>
      <c r="E334" s="11" t="s">
        <v>1454</v>
      </c>
      <c r="F334" s="11" t="s">
        <v>1060</v>
      </c>
      <c r="G334" s="3" t="s">
        <v>905</v>
      </c>
      <c r="H334" s="5" t="str">
        <f t="array" ref="H334">IFERROR(IF(INDEX(QUESTIONS!$D:$D,MATCH($B334,QUESTIONS!$A:$A,0))="BIET","BIET",IF(INDEX(QUESTIONS!$D:$D,MATCH($B334,QUESTIONS!$A:$A,0))="HIEU",IF($F334&gt;=3,"HIEU","BIET"),IF($F334=4,"VANDUNG","HIEU"))),"NEEDS_REVIEW")</f>
        <v>HIEU</v>
      </c>
      <c r="I334" s="5">
        <f>IFERROR(__xludf.DUMMYFUNCTION("MIN(5,IF($H334=""BIET"",1,IF($H334=""HIEU"",2,IF($H334=""VANDUNG"",3,2)))+IF(LEN($D334)&gt;180,1,0)+IF(REGEXMATCH(LOWER($D334),""sql|select|python|c\+\+|đoạn mã|thuật toán""),1,0))"),2.0)</f>
        <v>2</v>
      </c>
      <c r="J334" s="5" t="str">
        <f t="shared" si="3"/>
        <v>MATRIX_SPEC|YCCD|STATEMENT_DEMAND</v>
      </c>
    </row>
    <row r="335">
      <c r="A335" s="3" t="s">
        <v>10088</v>
      </c>
      <c r="B335" s="3" t="s">
        <v>5614</v>
      </c>
      <c r="C335" s="3" t="s">
        <v>1886</v>
      </c>
      <c r="D335" s="13" t="s">
        <v>10093</v>
      </c>
      <c r="E335" s="11" t="s">
        <v>1454</v>
      </c>
      <c r="F335" s="11" t="s">
        <v>1772</v>
      </c>
      <c r="G335" s="3" t="s">
        <v>905</v>
      </c>
      <c r="H335" s="5" t="str">
        <f t="array" ref="H335">IFERROR(IF(INDEX(QUESTIONS!$D:$D,MATCH($B335,QUESTIONS!$A:$A,0))="BIET","BIET",IF(INDEX(QUESTIONS!$D:$D,MATCH($B335,QUESTIONS!$A:$A,0))="HIEU",IF($F335&gt;=3,"HIEU","BIET"),IF($F335=4,"VANDUNG","HIEU"))),"NEEDS_REVIEW")</f>
        <v>HIEU</v>
      </c>
      <c r="I335" s="5">
        <f>IFERROR(__xludf.DUMMYFUNCTION("MIN(5,IF($H335=""BIET"",1,IF($H335=""HIEU"",2,IF($H335=""VANDUNG"",3,2)))+IF(LEN($D335)&gt;180,1,0)+IF(REGEXMATCH(LOWER($D335),""sql|select|python|c\+\+|đoạn mã|thuật toán""),1,0))"),2.0)</f>
        <v>2</v>
      </c>
      <c r="J335" s="5" t="str">
        <f t="shared" si="3"/>
        <v>MATRIX_SPEC|YCCD|STATEMENT_DEMAND</v>
      </c>
    </row>
    <row r="336">
      <c r="A336" s="3" t="s">
        <v>10117</v>
      </c>
      <c r="B336" s="3" t="s">
        <v>5614</v>
      </c>
      <c r="C336" s="3" t="s">
        <v>1906</v>
      </c>
      <c r="D336" s="13" t="s">
        <v>10119</v>
      </c>
      <c r="E336" s="11" t="s">
        <v>1437</v>
      </c>
      <c r="F336" s="11" t="s">
        <v>1775</v>
      </c>
      <c r="G336" s="3" t="s">
        <v>905</v>
      </c>
      <c r="H336" s="5" t="str">
        <f t="array" ref="H336">IFERROR(IF(INDEX(QUESTIONS!$D:$D,MATCH($B336,QUESTIONS!$A:$A,0))="BIET","BIET",IF(INDEX(QUESTIONS!$D:$D,MATCH($B336,QUESTIONS!$A:$A,0))="HIEU",IF($F336&gt;=3,"HIEU","BIET"),IF($F336=4,"VANDUNG","HIEU"))),"NEEDS_REVIEW")</f>
        <v>HIEU</v>
      </c>
      <c r="I336" s="5">
        <f>IFERROR(__xludf.DUMMYFUNCTION("MIN(5,IF($H336=""BIET"",1,IF($H336=""HIEU"",2,IF($H336=""VANDUNG"",3,2)))+IF(LEN($D336)&gt;180,1,0)+IF(REGEXMATCH(LOWER($D336),""sql|select|python|c\+\+|đoạn mã|thuật toán""),1,0))"),2.0)</f>
        <v>2</v>
      </c>
      <c r="J336" s="5" t="str">
        <f t="shared" si="3"/>
        <v>MATRIX_SPEC|YCCD|STATEMENT_DEMAND</v>
      </c>
    </row>
    <row r="337">
      <c r="A337" s="3" t="s">
        <v>10144</v>
      </c>
      <c r="B337" s="3" t="s">
        <v>5614</v>
      </c>
      <c r="C337" s="3" t="s">
        <v>1921</v>
      </c>
      <c r="D337" s="13" t="s">
        <v>10146</v>
      </c>
      <c r="E337" s="11" t="s">
        <v>1454</v>
      </c>
      <c r="F337" s="11" t="s">
        <v>1777</v>
      </c>
      <c r="G337" s="3" t="s">
        <v>905</v>
      </c>
      <c r="H337" s="5" t="str">
        <f t="array" ref="H337">IFERROR(IF(INDEX(QUESTIONS!$D:$D,MATCH($B337,QUESTIONS!$A:$A,0))="BIET","BIET",IF(INDEX(QUESTIONS!$D:$D,MATCH($B337,QUESTIONS!$A:$A,0))="HIEU",IF($F337&gt;=3,"HIEU","BIET"),IF($F337=4,"VANDUNG","HIEU"))),"NEEDS_REVIEW")</f>
        <v>HIEU</v>
      </c>
      <c r="I337" s="5">
        <f>IFERROR(__xludf.DUMMYFUNCTION("MIN(5,IF($H337=""BIET"",1,IF($H337=""HIEU"",2,IF($H337=""VANDUNG"",3,2)))+IF(LEN($D337)&gt;180,1,0)+IF(REGEXMATCH(LOWER($D337),""sql|select|python|c\+\+|đoạn mã|thuật toán""),1,0))"),2.0)</f>
        <v>2</v>
      </c>
      <c r="J337" s="5" t="str">
        <f t="shared" si="3"/>
        <v>MATRIX_SPEC|YCCD|STATEMENT_DEMAND</v>
      </c>
    </row>
    <row r="338">
      <c r="A338" s="3" t="s">
        <v>10167</v>
      </c>
      <c r="B338" s="3" t="s">
        <v>5620</v>
      </c>
      <c r="C338" s="3" t="s">
        <v>1864</v>
      </c>
      <c r="D338" s="3" t="s">
        <v>10169</v>
      </c>
      <c r="E338" s="11" t="s">
        <v>1437</v>
      </c>
      <c r="F338" s="11" t="s">
        <v>1060</v>
      </c>
      <c r="G338" s="3" t="s">
        <v>905</v>
      </c>
      <c r="H338" s="5" t="str">
        <f t="array" ref="H338">IFERROR(IF(INDEX(QUESTIONS!$D:$D,MATCH($B338,QUESTIONS!$A:$A,0))="BIET","BIET",IF(INDEX(QUESTIONS!$D:$D,MATCH($B338,QUESTIONS!$A:$A,0))="HIEU",IF($F338&gt;=3,"HIEU","BIET"),IF($F338=4,"VANDUNG","HIEU"))),"NEEDS_REVIEW")</f>
        <v>HIEU</v>
      </c>
      <c r="I338" s="5">
        <f>IFERROR(__xludf.DUMMYFUNCTION("MIN(5,IF($H338=""BIET"",1,IF($H338=""HIEU"",2,IF($H338=""VANDUNG"",3,2)))+IF(LEN($D338)&gt;180,1,0)+IF(REGEXMATCH(LOWER($D338),""sql|select|python|c\+\+|đoạn mã|thuật toán""),1,0))"),3.0)</f>
        <v>3</v>
      </c>
      <c r="J338" s="5" t="str">
        <f t="shared" si="3"/>
        <v>MATRIX_SPEC|YCCD|STATEMENT_DEMAND</v>
      </c>
    </row>
    <row r="339">
      <c r="A339" s="3" t="s">
        <v>10195</v>
      </c>
      <c r="B339" s="3" t="s">
        <v>5620</v>
      </c>
      <c r="C339" s="3" t="s">
        <v>1886</v>
      </c>
      <c r="D339" s="3" t="s">
        <v>10198</v>
      </c>
      <c r="E339" s="11" t="s">
        <v>1454</v>
      </c>
      <c r="F339" s="11" t="s">
        <v>1772</v>
      </c>
      <c r="G339" s="3" t="s">
        <v>905</v>
      </c>
      <c r="H339" s="5" t="str">
        <f t="array" ref="H339">IFERROR(IF(INDEX(QUESTIONS!$D:$D,MATCH($B339,QUESTIONS!$A:$A,0))="BIET","BIET",IF(INDEX(QUESTIONS!$D:$D,MATCH($B339,QUESTIONS!$A:$A,0))="HIEU",IF($F339&gt;=3,"HIEU","BIET"),IF($F339=4,"VANDUNG","HIEU"))),"NEEDS_REVIEW")</f>
        <v>HIEU</v>
      </c>
      <c r="I339" s="5">
        <f>IFERROR(__xludf.DUMMYFUNCTION("MIN(5,IF($H339=""BIET"",1,IF($H339=""HIEU"",2,IF($H339=""VANDUNG"",3,2)))+IF(LEN($D339)&gt;180,1,0)+IF(REGEXMATCH(LOWER($D339),""sql|select|python|c\+\+|đoạn mã|thuật toán""),1,0))"),3.0)</f>
        <v>3</v>
      </c>
      <c r="J339" s="5" t="str">
        <f t="shared" si="3"/>
        <v>MATRIX_SPEC|YCCD|STATEMENT_DEMAND</v>
      </c>
    </row>
    <row r="340">
      <c r="A340" s="3" t="s">
        <v>10221</v>
      </c>
      <c r="B340" s="3" t="s">
        <v>5620</v>
      </c>
      <c r="C340" s="3" t="s">
        <v>1906</v>
      </c>
      <c r="D340" s="3" t="s">
        <v>10226</v>
      </c>
      <c r="E340" s="11" t="s">
        <v>1454</v>
      </c>
      <c r="F340" s="11" t="s">
        <v>1775</v>
      </c>
      <c r="G340" s="3" t="s">
        <v>905</v>
      </c>
      <c r="H340" s="5" t="str">
        <f t="array" ref="H340">IFERROR(IF(INDEX(QUESTIONS!$D:$D,MATCH($B340,QUESTIONS!$A:$A,0))="BIET","BIET",IF(INDEX(QUESTIONS!$D:$D,MATCH($B340,QUESTIONS!$A:$A,0))="HIEU",IF($F340&gt;=3,"HIEU","BIET"),IF($F340=4,"VANDUNG","HIEU"))),"NEEDS_REVIEW")</f>
        <v>HIEU</v>
      </c>
      <c r="I340" s="5">
        <f>IFERROR(__xludf.DUMMYFUNCTION("MIN(5,IF($H340=""BIET"",1,IF($H340=""HIEU"",2,IF($H340=""VANDUNG"",3,2)))+IF(LEN($D340)&gt;180,1,0)+IF(REGEXMATCH(LOWER($D340),""sql|select|python|c\+\+|đoạn mã|thuật toán""),1,0))"),3.0)</f>
        <v>3</v>
      </c>
      <c r="J340" s="5" t="str">
        <f t="shared" si="3"/>
        <v>MATRIX_SPEC|YCCD|STATEMENT_DEMAND</v>
      </c>
    </row>
    <row r="341">
      <c r="A341" s="3" t="s">
        <v>10246</v>
      </c>
      <c r="B341" s="3" t="s">
        <v>5620</v>
      </c>
      <c r="C341" s="3" t="s">
        <v>1921</v>
      </c>
      <c r="D341" s="3" t="s">
        <v>10248</v>
      </c>
      <c r="E341" s="11" t="s">
        <v>1437</v>
      </c>
      <c r="F341" s="11" t="s">
        <v>1777</v>
      </c>
      <c r="G341" s="3" t="s">
        <v>905</v>
      </c>
      <c r="H341" s="2" t="s">
        <v>78</v>
      </c>
      <c r="I341" s="5">
        <f>IFERROR(__xludf.DUMMYFUNCTION("MIN(5,IF($H341=""BIET"",1,IF($H341=""HIEU"",2,IF($H341=""VANDUNG"",3,2)))+IF(LEN($D341)&gt;180,1,0)+IF(REGEXMATCH(LOWER($D341),""sql|select|python|c\+\+|đoạn mã|thuật toán""),1,0))"),4.0)</f>
        <v>4</v>
      </c>
      <c r="J341" s="5" t="str">
        <f t="shared" si="3"/>
        <v>MATRIX_SPEC|YCCD|STATEMENT_DEMAND</v>
      </c>
    </row>
    <row r="342">
      <c r="A342" s="3" t="s">
        <v>10255</v>
      </c>
      <c r="B342" s="3" t="s">
        <v>5626</v>
      </c>
      <c r="C342" s="3" t="s">
        <v>1864</v>
      </c>
      <c r="D342" s="3" t="s">
        <v>10258</v>
      </c>
      <c r="E342" s="11" t="s">
        <v>1454</v>
      </c>
      <c r="F342" s="11" t="s">
        <v>1060</v>
      </c>
      <c r="G342" s="3" t="s">
        <v>905</v>
      </c>
      <c r="H342" s="5" t="str">
        <f t="array" ref="H342">IFERROR(IF(INDEX(QUESTIONS!$D:$D,MATCH($B342,QUESTIONS!$A:$A,0))="BIET","BIET",IF(INDEX(QUESTIONS!$D:$D,MATCH($B342,QUESTIONS!$A:$A,0))="HIEU",IF($F342&gt;=3,"HIEU","BIET"),IF($F342=4,"VANDUNG","HIEU"))),"NEEDS_REVIEW")</f>
        <v>HIEU</v>
      </c>
      <c r="I342" s="5">
        <f>IFERROR(__xludf.DUMMYFUNCTION("MIN(5,IF($H342=""BIET"",1,IF($H342=""HIEU"",2,IF($H342=""VANDUNG"",3,2)))+IF(LEN($D342)&gt;180,1,0)+IF(REGEXMATCH(LOWER($D342),""sql|select|python|c\+\+|đoạn mã|thuật toán""),1,0))"),2.0)</f>
        <v>2</v>
      </c>
      <c r="J342" s="5" t="str">
        <f t="shared" si="3"/>
        <v>MATRIX_SPEC|YCCD|STATEMENT_DEMAND</v>
      </c>
    </row>
    <row r="343">
      <c r="A343" s="3" t="s">
        <v>10278</v>
      </c>
      <c r="B343" s="3" t="s">
        <v>5626</v>
      </c>
      <c r="C343" s="3" t="s">
        <v>1886</v>
      </c>
      <c r="D343" s="3" t="s">
        <v>10279</v>
      </c>
      <c r="E343" s="11" t="s">
        <v>1437</v>
      </c>
      <c r="F343" s="11" t="s">
        <v>1772</v>
      </c>
      <c r="G343" s="3" t="s">
        <v>905</v>
      </c>
      <c r="H343" s="5" t="str">
        <f t="array" ref="H343">IFERROR(IF(INDEX(QUESTIONS!$D:$D,MATCH($B343,QUESTIONS!$A:$A,0))="BIET","BIET",IF(INDEX(QUESTIONS!$D:$D,MATCH($B343,QUESTIONS!$A:$A,0))="HIEU",IF($F343&gt;=3,"HIEU","BIET"),IF($F343=4,"VANDUNG","HIEU"))),"NEEDS_REVIEW")</f>
        <v>HIEU</v>
      </c>
      <c r="I343" s="5">
        <f>IFERROR(__xludf.DUMMYFUNCTION("MIN(5,IF($H343=""BIET"",1,IF($H343=""HIEU"",2,IF($H343=""VANDUNG"",3,2)))+IF(LEN($D343)&gt;180,1,0)+IF(REGEXMATCH(LOWER($D343),""sql|select|python|c\+\+|đoạn mã|thuật toán""),1,0))"),2.0)</f>
        <v>2</v>
      </c>
      <c r="J343" s="5" t="str">
        <f t="shared" si="3"/>
        <v>MATRIX_SPEC|YCCD|STATEMENT_DEMAND</v>
      </c>
    </row>
    <row r="344">
      <c r="A344" s="3" t="s">
        <v>10300</v>
      </c>
      <c r="B344" s="3" t="s">
        <v>5626</v>
      </c>
      <c r="C344" s="3" t="s">
        <v>1906</v>
      </c>
      <c r="D344" s="3" t="s">
        <v>10302</v>
      </c>
      <c r="E344" s="11" t="s">
        <v>1437</v>
      </c>
      <c r="F344" s="11" t="s">
        <v>1775</v>
      </c>
      <c r="G344" s="3" t="s">
        <v>905</v>
      </c>
      <c r="H344" s="5" t="str">
        <f t="array" ref="H344">IFERROR(IF(INDEX(QUESTIONS!$D:$D,MATCH($B344,QUESTIONS!$A:$A,0))="BIET","BIET",IF(INDEX(QUESTIONS!$D:$D,MATCH($B344,QUESTIONS!$A:$A,0))="HIEU",IF($F344&gt;=3,"HIEU","BIET"),IF($F344=4,"VANDUNG","HIEU"))),"NEEDS_REVIEW")</f>
        <v>HIEU</v>
      </c>
      <c r="I344" s="5">
        <f>IFERROR(__xludf.DUMMYFUNCTION("MIN(5,IF($H344=""BIET"",1,IF($H344=""HIEU"",2,IF($H344=""VANDUNG"",3,2)))+IF(LEN($D344)&gt;180,1,0)+IF(REGEXMATCH(LOWER($D344),""sql|select|python|c\+\+|đoạn mã|thuật toán""),1,0))"),2.0)</f>
        <v>2</v>
      </c>
      <c r="J344" s="5" t="str">
        <f t="shared" si="3"/>
        <v>MATRIX_SPEC|YCCD|STATEMENT_DEMAND</v>
      </c>
    </row>
    <row r="345">
      <c r="A345" s="3" t="s">
        <v>10321</v>
      </c>
      <c r="B345" s="3" t="s">
        <v>5626</v>
      </c>
      <c r="C345" s="3" t="s">
        <v>1921</v>
      </c>
      <c r="D345" s="3" t="s">
        <v>10322</v>
      </c>
      <c r="E345" s="11" t="s">
        <v>1454</v>
      </c>
      <c r="F345" s="11" t="s">
        <v>1777</v>
      </c>
      <c r="G345" s="3" t="s">
        <v>905</v>
      </c>
      <c r="H345" s="5" t="str">
        <f t="array" ref="H345">IFERROR(IF(INDEX(QUESTIONS!$D:$D,MATCH($B345,QUESTIONS!$A:$A,0))="BIET","BIET",IF(INDEX(QUESTIONS!$D:$D,MATCH($B345,QUESTIONS!$A:$A,0))="HIEU",IF($F345&gt;=3,"HIEU","BIET"),IF($F345=4,"VANDUNG","HIEU"))),"NEEDS_REVIEW")</f>
        <v>HIEU</v>
      </c>
      <c r="I345" s="5">
        <f>IFERROR(__xludf.DUMMYFUNCTION("MIN(5,IF($H345=""BIET"",1,IF($H345=""HIEU"",2,IF($H345=""VANDUNG"",3,2)))+IF(LEN($D345)&gt;180,1,0)+IF(REGEXMATCH(LOWER($D345),""sql|select|python|c\+\+|đoạn mã|thuật toán""),1,0))"),2.0)</f>
        <v>2</v>
      </c>
      <c r="J345" s="5" t="str">
        <f t="shared" si="3"/>
        <v>MATRIX_SPEC|YCCD|STATEMENT_DEMAND</v>
      </c>
    </row>
    <row r="346">
      <c r="A346" s="3" t="s">
        <v>10349</v>
      </c>
      <c r="B346" s="3" t="s">
        <v>5632</v>
      </c>
      <c r="C346" s="3" t="s">
        <v>1864</v>
      </c>
      <c r="D346" s="13" t="s">
        <v>10351</v>
      </c>
      <c r="E346" s="11" t="s">
        <v>1437</v>
      </c>
      <c r="F346" s="11" t="s">
        <v>1060</v>
      </c>
      <c r="G346" s="3" t="s">
        <v>905</v>
      </c>
      <c r="H346" s="5" t="str">
        <f t="array" ref="H346">IFERROR(IF(INDEX(QUESTIONS!$D:$D,MATCH($B346,QUESTIONS!$A:$A,0))="BIET","BIET",IF(INDEX(QUESTIONS!$D:$D,MATCH($B346,QUESTIONS!$A:$A,0))="HIEU",IF($F346&gt;=3,"HIEU","BIET"),IF($F346=4,"VANDUNG","HIEU"))),"NEEDS_REVIEW")</f>
        <v>HIEU</v>
      </c>
      <c r="I346" s="5">
        <f>IFERROR(__xludf.DUMMYFUNCTION("MIN(5,IF($H346=""BIET"",1,IF($H346=""HIEU"",2,IF($H346=""VANDUNG"",3,2)))+IF(LEN($D346)&gt;180,1,0)+IF(REGEXMATCH(LOWER($D346),""sql|select|python|c\+\+|đoạn mã|thuật toán""),1,0))"),2.0)</f>
        <v>2</v>
      </c>
      <c r="J346" s="5" t="str">
        <f t="shared" si="3"/>
        <v>MATRIX_SPEC|YCCD|STATEMENT_DEMAND</v>
      </c>
    </row>
    <row r="347">
      <c r="A347" s="3" t="s">
        <v>10382</v>
      </c>
      <c r="B347" s="3" t="s">
        <v>5632</v>
      </c>
      <c r="C347" s="3" t="s">
        <v>1886</v>
      </c>
      <c r="D347" s="13" t="s">
        <v>10386</v>
      </c>
      <c r="E347" s="11" t="s">
        <v>1454</v>
      </c>
      <c r="F347" s="11" t="s">
        <v>1772</v>
      </c>
      <c r="G347" s="3" t="s">
        <v>905</v>
      </c>
      <c r="H347" s="5" t="str">
        <f t="array" ref="H347">IFERROR(IF(INDEX(QUESTIONS!$D:$D,MATCH($B347,QUESTIONS!$A:$A,0))="BIET","BIET",IF(INDEX(QUESTIONS!$D:$D,MATCH($B347,QUESTIONS!$A:$A,0))="HIEU",IF($F347&gt;=3,"HIEU","BIET"),IF($F347=4,"VANDUNG","HIEU"))),"NEEDS_REVIEW")</f>
        <v>HIEU</v>
      </c>
      <c r="I347" s="5">
        <f>IFERROR(__xludf.DUMMYFUNCTION("MIN(5,IF($H347=""BIET"",1,IF($H347=""HIEU"",2,IF($H347=""VANDUNG"",3,2)))+IF(LEN($D347)&gt;180,1,0)+IF(REGEXMATCH(LOWER($D347),""sql|select|python|c\+\+|đoạn mã|thuật toán""),1,0))"),2.0)</f>
        <v>2</v>
      </c>
      <c r="J347" s="5" t="str">
        <f t="shared" si="3"/>
        <v>MATRIX_SPEC|YCCD|STATEMENT_DEMAND</v>
      </c>
    </row>
    <row r="348">
      <c r="A348" s="3" t="s">
        <v>10405</v>
      </c>
      <c r="B348" s="3" t="s">
        <v>5632</v>
      </c>
      <c r="C348" s="3" t="s">
        <v>1906</v>
      </c>
      <c r="D348" s="13" t="s">
        <v>10409</v>
      </c>
      <c r="E348" s="11" t="s">
        <v>1454</v>
      </c>
      <c r="F348" s="11" t="s">
        <v>1775</v>
      </c>
      <c r="G348" s="3" t="s">
        <v>905</v>
      </c>
      <c r="H348" s="5" t="str">
        <f t="array" ref="H348">IFERROR(IF(INDEX(QUESTIONS!$D:$D,MATCH($B348,QUESTIONS!$A:$A,0))="BIET","BIET",IF(INDEX(QUESTIONS!$D:$D,MATCH($B348,QUESTIONS!$A:$A,0))="HIEU",IF($F348&gt;=3,"HIEU","BIET"),IF($F348=4,"VANDUNG","HIEU"))),"NEEDS_REVIEW")</f>
        <v>HIEU</v>
      </c>
      <c r="I348" s="5">
        <f>IFERROR(__xludf.DUMMYFUNCTION("MIN(5,IF($H348=""BIET"",1,IF($H348=""HIEU"",2,IF($H348=""VANDUNG"",3,2)))+IF(LEN($D348)&gt;180,1,0)+IF(REGEXMATCH(LOWER($D348),""sql|select|python|c\+\+|đoạn mã|thuật toán""),1,0))"),3.0)</f>
        <v>3</v>
      </c>
      <c r="J348" s="5" t="str">
        <f t="shared" si="3"/>
        <v>MATRIX_SPEC|YCCD|STATEMENT_DEMAND</v>
      </c>
    </row>
    <row r="349">
      <c r="A349" s="3" t="s">
        <v>10431</v>
      </c>
      <c r="B349" s="3" t="s">
        <v>5632</v>
      </c>
      <c r="C349" s="3" t="s">
        <v>1921</v>
      </c>
      <c r="D349" s="13" t="s">
        <v>10434</v>
      </c>
      <c r="E349" s="11" t="s">
        <v>1454</v>
      </c>
      <c r="F349" s="11" t="s">
        <v>1777</v>
      </c>
      <c r="G349" s="3" t="s">
        <v>905</v>
      </c>
      <c r="H349" s="2" t="s">
        <v>78</v>
      </c>
      <c r="I349" s="5">
        <f>IFERROR(__xludf.DUMMYFUNCTION("MIN(5,IF($H349=""BIET"",1,IF($H349=""HIEU"",2,IF($H349=""VANDUNG"",3,2)))+IF(LEN($D349)&gt;180,1,0)+IF(REGEXMATCH(LOWER($D349),""sql|select|python|c\+\+|đoạn mã|thuật toán""),1,0))"),5.0)</f>
        <v>5</v>
      </c>
      <c r="J349" s="5" t="str">
        <f t="shared" si="3"/>
        <v>MATRIX_SPEC|YCCD|STATEMENT_DEMAND</v>
      </c>
    </row>
    <row r="350">
      <c r="A350" s="3" t="s">
        <v>10446</v>
      </c>
      <c r="B350" s="3" t="s">
        <v>5778</v>
      </c>
      <c r="C350" s="3" t="s">
        <v>1864</v>
      </c>
      <c r="D350" s="3" t="s">
        <v>10452</v>
      </c>
      <c r="E350" s="11" t="s">
        <v>1437</v>
      </c>
      <c r="F350" s="3">
        <v>1.0</v>
      </c>
      <c r="G350" s="2" t="s">
        <v>905</v>
      </c>
      <c r="H350" s="5" t="str">
        <f t="array" ref="H350">IFERROR(IF(INDEX(QUESTIONS!$D:$D,MATCH($B350,QUESTIONS!$A:$A,0))="BIET","BIET",IF(INDEX(QUESTIONS!$D:$D,MATCH($B350,QUESTIONS!$A:$A,0))="HIEU",IF($F350&gt;=3,"HIEU","BIET"),IF($F350=4,"VANDUNG","HIEU"))),"NEEDS_REVIEW")</f>
        <v>BIET</v>
      </c>
      <c r="I350" s="5">
        <f>IFERROR(__xludf.DUMMYFUNCTION("MIN(5,IF($H350=""BIET"",1,IF($H350=""HIEU"",2,IF($H350=""VANDUNG"",3,2)))+IF(LEN($D350)&gt;180,1,0)+IF(REGEXMATCH(LOWER($D350),""sql|select|python|c\+\+|đoạn mã|thuật toán""),1,0))"),1.0)</f>
        <v>1</v>
      </c>
      <c r="J350" s="5" t="str">
        <f t="shared" si="3"/>
        <v>MATRIX_SPEC|YCCD|STATEMENT_DEMAND</v>
      </c>
    </row>
    <row r="351">
      <c r="A351" s="3" t="s">
        <v>10476</v>
      </c>
      <c r="B351" s="3" t="s">
        <v>5778</v>
      </c>
      <c r="C351" s="3" t="s">
        <v>1886</v>
      </c>
      <c r="D351" s="3" t="s">
        <v>10479</v>
      </c>
      <c r="E351" s="11" t="s">
        <v>1454</v>
      </c>
      <c r="F351" s="3">
        <v>2.0</v>
      </c>
      <c r="G351" s="2" t="s">
        <v>905</v>
      </c>
      <c r="H351" s="5" t="str">
        <f t="array" ref="H351">IFERROR(IF(INDEX(QUESTIONS!$D:$D,MATCH($B351,QUESTIONS!$A:$A,0))="BIET","BIET",IF(INDEX(QUESTIONS!$D:$D,MATCH($B351,QUESTIONS!$A:$A,0))="HIEU",IF($F351&gt;=3,"HIEU","BIET"),IF($F351=4,"VANDUNG","HIEU"))),"NEEDS_REVIEW")</f>
        <v>BIET</v>
      </c>
      <c r="I351" s="5">
        <f>IFERROR(__xludf.DUMMYFUNCTION("MIN(5,IF($H351=""BIET"",1,IF($H351=""HIEU"",2,IF($H351=""VANDUNG"",3,2)))+IF(LEN($D351)&gt;180,1,0)+IF(REGEXMATCH(LOWER($D351),""sql|select|python|c\+\+|đoạn mã|thuật toán""),1,0))"),1.0)</f>
        <v>1</v>
      </c>
      <c r="J351" s="5" t="str">
        <f t="shared" si="3"/>
        <v>MATRIX_SPEC|YCCD|STATEMENT_DEMAND</v>
      </c>
    </row>
    <row r="352">
      <c r="A352" s="3" t="s">
        <v>10504</v>
      </c>
      <c r="B352" s="3" t="s">
        <v>5778</v>
      </c>
      <c r="C352" s="3" t="s">
        <v>1906</v>
      </c>
      <c r="D352" s="3" t="s">
        <v>10509</v>
      </c>
      <c r="E352" s="11" t="s">
        <v>1454</v>
      </c>
      <c r="F352" s="3">
        <v>3.0</v>
      </c>
      <c r="G352" s="2" t="s">
        <v>905</v>
      </c>
      <c r="H352" s="5" t="str">
        <f t="array" ref="H352">IFERROR(IF(INDEX(QUESTIONS!$D:$D,MATCH($B352,QUESTIONS!$A:$A,0))="BIET","BIET",IF(INDEX(QUESTIONS!$D:$D,MATCH($B352,QUESTIONS!$A:$A,0))="HIEU",IF($F352&gt;=3,"HIEU","BIET"),IF($F352=4,"VANDUNG","HIEU"))),"NEEDS_REVIEW")</f>
        <v>HIEU</v>
      </c>
      <c r="I352" s="5">
        <f>IFERROR(__xludf.DUMMYFUNCTION("MIN(5,IF($H352=""BIET"",1,IF($H352=""HIEU"",2,IF($H352=""VANDUNG"",3,2)))+IF(LEN($D352)&gt;180,1,0)+IF(REGEXMATCH(LOWER($D352),""sql|select|python|c\+\+|đoạn mã|thuật toán""),1,0))"),2.0)</f>
        <v>2</v>
      </c>
      <c r="J352" s="5" t="str">
        <f t="shared" si="3"/>
        <v>MATRIX_SPEC|YCCD|STATEMENT_DEMAND</v>
      </c>
    </row>
    <row r="353">
      <c r="A353" s="3" t="s">
        <v>10541</v>
      </c>
      <c r="B353" s="3" t="s">
        <v>5778</v>
      </c>
      <c r="C353" s="3" t="s">
        <v>1921</v>
      </c>
      <c r="D353" s="3" t="s">
        <v>10545</v>
      </c>
      <c r="E353" s="11" t="s">
        <v>1437</v>
      </c>
      <c r="F353" s="3">
        <v>4.0</v>
      </c>
      <c r="G353" s="2" t="s">
        <v>905</v>
      </c>
      <c r="H353" s="5" t="str">
        <f t="array" ref="H353">IFERROR(IF(INDEX(QUESTIONS!$D:$D,MATCH($B353,QUESTIONS!$A:$A,0))="BIET","BIET",IF(INDEX(QUESTIONS!$D:$D,MATCH($B353,QUESTIONS!$A:$A,0))="HIEU",IF($F353&gt;=3,"HIEU","BIET"),IF($F353=4,"VANDUNG","HIEU"))),"NEEDS_REVIEW")</f>
        <v>HIEU</v>
      </c>
      <c r="I353" s="5">
        <f>IFERROR(__xludf.DUMMYFUNCTION("MIN(5,IF($H353=""BIET"",1,IF($H353=""HIEU"",2,IF($H353=""VANDUNG"",3,2)))+IF(LEN($D353)&gt;180,1,0)+IF(REGEXMATCH(LOWER($D353),""sql|select|python|c\+\+|đoạn mã|thuật toán""),1,0))"),2.0)</f>
        <v>2</v>
      </c>
      <c r="J353" s="5" t="str">
        <f t="shared" si="3"/>
        <v>MATRIX_SPEC|YCCD|STATEMENT_DEMAND</v>
      </c>
    </row>
    <row r="354">
      <c r="A354" s="3" t="s">
        <v>10574</v>
      </c>
      <c r="B354" s="3" t="s">
        <v>5785</v>
      </c>
      <c r="C354" s="3" t="s">
        <v>1864</v>
      </c>
      <c r="D354" s="3" t="s">
        <v>10577</v>
      </c>
      <c r="E354" s="11" t="s">
        <v>1454</v>
      </c>
      <c r="F354" s="3">
        <v>1.0</v>
      </c>
      <c r="G354" s="2" t="s">
        <v>905</v>
      </c>
      <c r="H354" s="5" t="str">
        <f t="array" ref="H354">IFERROR(IF(INDEX(QUESTIONS!$D:$D,MATCH($B354,QUESTIONS!$A:$A,0))="BIET","BIET",IF(INDEX(QUESTIONS!$D:$D,MATCH($B354,QUESTIONS!$A:$A,0))="HIEU",IF($F354&gt;=3,"HIEU","BIET"),IF($F354=4,"VANDUNG","HIEU"))),"NEEDS_REVIEW")</f>
        <v>BIET</v>
      </c>
      <c r="I354" s="5">
        <f>IFERROR(__xludf.DUMMYFUNCTION("MIN(5,IF($H354=""BIET"",1,IF($H354=""HIEU"",2,IF($H354=""VANDUNG"",3,2)))+IF(LEN($D354)&gt;180,1,0)+IF(REGEXMATCH(LOWER($D354),""sql|select|python|c\+\+|đoạn mã|thuật toán""),1,0))"),1.0)</f>
        <v>1</v>
      </c>
      <c r="J354" s="5" t="str">
        <f t="shared" si="3"/>
        <v>MATRIX_SPEC|YCCD|STATEMENT_DEMAND</v>
      </c>
    </row>
    <row r="355">
      <c r="A355" s="3" t="s">
        <v>10602</v>
      </c>
      <c r="B355" s="3" t="s">
        <v>5785</v>
      </c>
      <c r="C355" s="3" t="s">
        <v>1886</v>
      </c>
      <c r="D355" s="3" t="s">
        <v>10605</v>
      </c>
      <c r="E355" s="11" t="s">
        <v>1437</v>
      </c>
      <c r="F355" s="3">
        <v>2.0</v>
      </c>
      <c r="G355" s="2" t="s">
        <v>905</v>
      </c>
      <c r="H355" s="5" t="str">
        <f t="array" ref="H355">IFERROR(IF(INDEX(QUESTIONS!$D:$D,MATCH($B355,QUESTIONS!$A:$A,0))="BIET","BIET",IF(INDEX(QUESTIONS!$D:$D,MATCH($B355,QUESTIONS!$A:$A,0))="HIEU",IF($F355&gt;=3,"HIEU","BIET"),IF($F355=4,"VANDUNG","HIEU"))),"NEEDS_REVIEW")</f>
        <v>BIET</v>
      </c>
      <c r="I355" s="5">
        <f>IFERROR(__xludf.DUMMYFUNCTION("MIN(5,IF($H355=""BIET"",1,IF($H355=""HIEU"",2,IF($H355=""VANDUNG"",3,2)))+IF(LEN($D355)&gt;180,1,0)+IF(REGEXMATCH(LOWER($D355),""sql|select|python|c\+\+|đoạn mã|thuật toán""),1,0))"),1.0)</f>
        <v>1</v>
      </c>
      <c r="J355" s="5" t="str">
        <f t="shared" si="3"/>
        <v>MATRIX_SPEC|YCCD|STATEMENT_DEMAND</v>
      </c>
    </row>
    <row r="356">
      <c r="A356" s="3" t="s">
        <v>10635</v>
      </c>
      <c r="B356" s="3" t="s">
        <v>5785</v>
      </c>
      <c r="C356" s="3" t="s">
        <v>1906</v>
      </c>
      <c r="D356" s="3" t="s">
        <v>10638</v>
      </c>
      <c r="E356" s="11" t="s">
        <v>1437</v>
      </c>
      <c r="F356" s="3">
        <v>3.0</v>
      </c>
      <c r="G356" s="2" t="s">
        <v>905</v>
      </c>
      <c r="H356" s="5" t="str">
        <f t="array" ref="H356">IFERROR(IF(INDEX(QUESTIONS!$D:$D,MATCH($B356,QUESTIONS!$A:$A,0))="BIET","BIET",IF(INDEX(QUESTIONS!$D:$D,MATCH($B356,QUESTIONS!$A:$A,0))="HIEU",IF($F356&gt;=3,"HIEU","BIET"),IF($F356=4,"VANDUNG","HIEU"))),"NEEDS_REVIEW")</f>
        <v>HIEU</v>
      </c>
      <c r="I356" s="5">
        <f>IFERROR(__xludf.DUMMYFUNCTION("MIN(5,IF($H356=""BIET"",1,IF($H356=""HIEU"",2,IF($H356=""VANDUNG"",3,2)))+IF(LEN($D356)&gt;180,1,0)+IF(REGEXMATCH(LOWER($D356),""sql|select|python|c\+\+|đoạn mã|thuật toán""),1,0))"),2.0)</f>
        <v>2</v>
      </c>
      <c r="J356" s="5" t="str">
        <f t="shared" si="3"/>
        <v>MATRIX_SPEC|YCCD|STATEMENT_DEMAND</v>
      </c>
    </row>
    <row r="357">
      <c r="A357" s="3" t="s">
        <v>10655</v>
      </c>
      <c r="B357" s="3" t="s">
        <v>5785</v>
      </c>
      <c r="C357" s="3" t="s">
        <v>1921</v>
      </c>
      <c r="D357" s="3" t="s">
        <v>10657</v>
      </c>
      <c r="E357" s="11" t="s">
        <v>1454</v>
      </c>
      <c r="F357" s="3">
        <v>4.0</v>
      </c>
      <c r="G357" s="2" t="s">
        <v>905</v>
      </c>
      <c r="H357" s="5" t="str">
        <f t="array" ref="H357">IFERROR(IF(INDEX(QUESTIONS!$D:$D,MATCH($B357,QUESTIONS!$A:$A,0))="BIET","BIET",IF(INDEX(QUESTIONS!$D:$D,MATCH($B357,QUESTIONS!$A:$A,0))="HIEU",IF($F357&gt;=3,"HIEU","BIET"),IF($F357=4,"VANDUNG","HIEU"))),"NEEDS_REVIEW")</f>
        <v>HIEU</v>
      </c>
      <c r="I357" s="5">
        <f>IFERROR(__xludf.DUMMYFUNCTION("MIN(5,IF($H357=""BIET"",1,IF($H357=""HIEU"",2,IF($H357=""VANDUNG"",3,2)))+IF(LEN($D357)&gt;180,1,0)+IF(REGEXMATCH(LOWER($D357),""sql|select|python|c\+\+|đoạn mã|thuật toán""),1,0))"),2.0)</f>
        <v>2</v>
      </c>
      <c r="J357" s="5" t="str">
        <f t="shared" si="3"/>
        <v>MATRIX_SPEC|YCCD|STATEMENT_DEMAND</v>
      </c>
    </row>
    <row r="358">
      <c r="A358" s="3" t="s">
        <v>10687</v>
      </c>
      <c r="B358" s="3" t="s">
        <v>5790</v>
      </c>
      <c r="C358" s="3" t="s">
        <v>1864</v>
      </c>
      <c r="D358" s="3" t="s">
        <v>10689</v>
      </c>
      <c r="E358" s="11" t="s">
        <v>1454</v>
      </c>
      <c r="F358" s="3">
        <v>1.0</v>
      </c>
      <c r="G358" s="2" t="s">
        <v>905</v>
      </c>
      <c r="H358" s="5" t="str">
        <f t="array" ref="H358">IFERROR(IF(INDEX(QUESTIONS!$D:$D,MATCH($B358,QUESTIONS!$A:$A,0))="BIET","BIET",IF(INDEX(QUESTIONS!$D:$D,MATCH($B358,QUESTIONS!$A:$A,0))="HIEU",IF($F358&gt;=3,"HIEU","BIET"),IF($F358=4,"VANDUNG","HIEU"))),"NEEDS_REVIEW")</f>
        <v>HIEU</v>
      </c>
      <c r="I358" s="5">
        <f>IFERROR(__xludf.DUMMYFUNCTION("MIN(5,IF($H358=""BIET"",1,IF($H358=""HIEU"",2,IF($H358=""VANDUNG"",3,2)))+IF(LEN($D358)&gt;180,1,0)+IF(REGEXMATCH(LOWER($D358),""sql|select|python|c\+\+|đoạn mã|thuật toán""),1,0))"),2.0)</f>
        <v>2</v>
      </c>
      <c r="J358" s="5" t="str">
        <f t="shared" si="3"/>
        <v>MATRIX_SPEC|YCCD|STATEMENT_DEMAND</v>
      </c>
    </row>
    <row r="359">
      <c r="A359" s="3" t="s">
        <v>10726</v>
      </c>
      <c r="B359" s="3" t="s">
        <v>5790</v>
      </c>
      <c r="C359" s="3" t="s">
        <v>1886</v>
      </c>
      <c r="D359" s="3" t="s">
        <v>10728</v>
      </c>
      <c r="E359" s="11" t="s">
        <v>1454</v>
      </c>
      <c r="F359" s="3">
        <v>2.0</v>
      </c>
      <c r="G359" s="2" t="s">
        <v>905</v>
      </c>
      <c r="H359" s="5" t="str">
        <f t="array" ref="H359">IFERROR(IF(INDEX(QUESTIONS!$D:$D,MATCH($B359,QUESTIONS!$A:$A,0))="BIET","BIET",IF(INDEX(QUESTIONS!$D:$D,MATCH($B359,QUESTIONS!$A:$A,0))="HIEU",IF($F359&gt;=3,"HIEU","BIET"),IF($F359=4,"VANDUNG","HIEU"))),"NEEDS_REVIEW")</f>
        <v>HIEU</v>
      </c>
      <c r="I359" s="5">
        <f>IFERROR(__xludf.DUMMYFUNCTION("MIN(5,IF($H359=""BIET"",1,IF($H359=""HIEU"",2,IF($H359=""VANDUNG"",3,2)))+IF(LEN($D359)&gt;180,1,0)+IF(REGEXMATCH(LOWER($D359),""sql|select|python|c\+\+|đoạn mã|thuật toán""),1,0))"),3.0)</f>
        <v>3</v>
      </c>
      <c r="J359" s="5" t="str">
        <f t="shared" si="3"/>
        <v>MATRIX_SPEC|YCCD|STATEMENT_DEMAND</v>
      </c>
    </row>
    <row r="360">
      <c r="A360" s="3" t="s">
        <v>10752</v>
      </c>
      <c r="B360" s="3" t="s">
        <v>5790</v>
      </c>
      <c r="C360" s="3" t="s">
        <v>1906</v>
      </c>
      <c r="D360" s="3" t="s">
        <v>10756</v>
      </c>
      <c r="E360" s="11" t="s">
        <v>1454</v>
      </c>
      <c r="F360" s="3">
        <v>3.0</v>
      </c>
      <c r="G360" s="2" t="s">
        <v>905</v>
      </c>
      <c r="H360" s="5" t="str">
        <f t="array" ref="H360">IFERROR(IF(INDEX(QUESTIONS!$D:$D,MATCH($B360,QUESTIONS!$A:$A,0))="BIET","BIET",IF(INDEX(QUESTIONS!$D:$D,MATCH($B360,QUESTIONS!$A:$A,0))="HIEU",IF($F360&gt;=3,"HIEU","BIET"),IF($F360=4,"VANDUNG","HIEU"))),"NEEDS_REVIEW")</f>
        <v>HIEU</v>
      </c>
      <c r="I360" s="5">
        <f>IFERROR(__xludf.DUMMYFUNCTION("MIN(5,IF($H360=""BIET"",1,IF($H360=""HIEU"",2,IF($H360=""VANDUNG"",3,2)))+IF(LEN($D360)&gt;180,1,0)+IF(REGEXMATCH(LOWER($D360),""sql|select|python|c\+\+|đoạn mã|thuật toán""),1,0))"),2.0)</f>
        <v>2</v>
      </c>
      <c r="J360" s="5" t="str">
        <f t="shared" si="3"/>
        <v>MATRIX_SPEC|YCCD|STATEMENT_DEMAND</v>
      </c>
    </row>
    <row r="361">
      <c r="A361" s="3" t="s">
        <v>10780</v>
      </c>
      <c r="B361" s="3" t="s">
        <v>5790</v>
      </c>
      <c r="C361" s="3" t="s">
        <v>1921</v>
      </c>
      <c r="D361" s="3" t="s">
        <v>10782</v>
      </c>
      <c r="E361" s="11" t="s">
        <v>1437</v>
      </c>
      <c r="F361" s="3">
        <v>4.0</v>
      </c>
      <c r="G361" s="2" t="s">
        <v>905</v>
      </c>
      <c r="H361" s="5" t="str">
        <f t="array" ref="H361">IFERROR(IF(INDEX(QUESTIONS!$D:$D,MATCH($B361,QUESTIONS!$A:$A,0))="BIET","BIET",IF(INDEX(QUESTIONS!$D:$D,MATCH($B361,QUESTIONS!$A:$A,0))="HIEU",IF($F361&gt;=3,"HIEU","BIET"),IF($F361=4,"VANDUNG","HIEU"))),"NEEDS_REVIEW")</f>
        <v>VANDUNG</v>
      </c>
      <c r="I361" s="5">
        <f>IFERROR(__xludf.DUMMYFUNCTION("MIN(5,IF($H361=""BIET"",1,IF($H361=""HIEU"",2,IF($H361=""VANDUNG"",3,2)))+IF(LEN($D361)&gt;180,1,0)+IF(REGEXMATCH(LOWER($D361),""sql|select|python|c\+\+|đoạn mã|thuật toán""),1,0))"),3.0)</f>
        <v>3</v>
      </c>
      <c r="J361" s="5" t="str">
        <f t="shared" si="3"/>
        <v>MATRIX_SPEC|YCCD|STATEMENT_DEMAND</v>
      </c>
    </row>
    <row r="362">
      <c r="A362" s="3" t="s">
        <v>10797</v>
      </c>
      <c r="B362" s="3" t="s">
        <v>5797</v>
      </c>
      <c r="C362" s="3" t="s">
        <v>1864</v>
      </c>
      <c r="D362" s="13" t="s">
        <v>10799</v>
      </c>
      <c r="E362" s="11" t="s">
        <v>1437</v>
      </c>
      <c r="F362" s="3">
        <v>1.0</v>
      </c>
      <c r="G362" s="3" t="s">
        <v>905</v>
      </c>
      <c r="H362" s="5" t="str">
        <f t="array" ref="H362">IFERROR(IF(INDEX(QUESTIONS!$D:$D,MATCH($B362,QUESTIONS!$A:$A,0))="BIET","BIET",IF(INDEX(QUESTIONS!$D:$D,MATCH($B362,QUESTIONS!$A:$A,0))="HIEU",IF($F362&gt;=3,"HIEU","BIET"),IF($F362=4,"VANDUNG","HIEU"))),"NEEDS_REVIEW")</f>
        <v>BIET</v>
      </c>
      <c r="I362" s="5">
        <f>IFERROR(__xludf.DUMMYFUNCTION("MIN(5,IF($H362=""BIET"",1,IF($H362=""HIEU"",2,IF($H362=""VANDUNG"",3,2)))+IF(LEN($D362)&gt;180,1,0)+IF(REGEXMATCH(LOWER($D362),""sql|select|python|c\+\+|đoạn mã|thuật toán""),1,0))"),1.0)</f>
        <v>1</v>
      </c>
      <c r="J362" s="5" t="str">
        <f t="shared" si="3"/>
        <v>MATRIX_SPEC|YCCD|STATEMENT_DEMAND</v>
      </c>
    </row>
    <row r="363">
      <c r="A363" s="3" t="s">
        <v>10824</v>
      </c>
      <c r="B363" s="3" t="s">
        <v>5797</v>
      </c>
      <c r="C363" s="3" t="s">
        <v>1886</v>
      </c>
      <c r="D363" s="13" t="s">
        <v>10828</v>
      </c>
      <c r="E363" s="11" t="s">
        <v>1454</v>
      </c>
      <c r="F363" s="3">
        <v>2.0</v>
      </c>
      <c r="G363" s="3" t="s">
        <v>905</v>
      </c>
      <c r="H363" s="5" t="str">
        <f t="array" ref="H363">IFERROR(IF(INDEX(QUESTIONS!$D:$D,MATCH($B363,QUESTIONS!$A:$A,0))="BIET","BIET",IF(INDEX(QUESTIONS!$D:$D,MATCH($B363,QUESTIONS!$A:$A,0))="HIEU",IF($F363&gt;=3,"HIEU","BIET"),IF($F363=4,"VANDUNG","HIEU"))),"NEEDS_REVIEW")</f>
        <v>BIET</v>
      </c>
      <c r="I363" s="5">
        <f>IFERROR(__xludf.DUMMYFUNCTION("MIN(5,IF($H363=""BIET"",1,IF($H363=""HIEU"",2,IF($H363=""VANDUNG"",3,2)))+IF(LEN($D363)&gt;180,1,0)+IF(REGEXMATCH(LOWER($D363),""sql|select|python|c\+\+|đoạn mã|thuật toán""),1,0))"),1.0)</f>
        <v>1</v>
      </c>
      <c r="J363" s="5" t="str">
        <f t="shared" si="3"/>
        <v>MATRIX_SPEC|YCCD|STATEMENT_DEMAND</v>
      </c>
    </row>
    <row r="364">
      <c r="A364" s="3" t="s">
        <v>10855</v>
      </c>
      <c r="B364" s="3" t="s">
        <v>5797</v>
      </c>
      <c r="C364" s="3" t="s">
        <v>1906</v>
      </c>
      <c r="D364" s="13" t="s">
        <v>10858</v>
      </c>
      <c r="E364" s="11" t="s">
        <v>1454</v>
      </c>
      <c r="F364" s="3">
        <v>3.0</v>
      </c>
      <c r="G364" s="3" t="s">
        <v>905</v>
      </c>
      <c r="H364" s="5" t="str">
        <f t="array" ref="H364">IFERROR(IF(INDEX(QUESTIONS!$D:$D,MATCH($B364,QUESTIONS!$A:$A,0))="BIET","BIET",IF(INDEX(QUESTIONS!$D:$D,MATCH($B364,QUESTIONS!$A:$A,0))="HIEU",IF($F364&gt;=3,"HIEU","BIET"),IF($F364=4,"VANDUNG","HIEU"))),"NEEDS_REVIEW")</f>
        <v>HIEU</v>
      </c>
      <c r="I364" s="5">
        <f>IFERROR(__xludf.DUMMYFUNCTION("MIN(5,IF($H364=""BIET"",1,IF($H364=""HIEU"",2,IF($H364=""VANDUNG"",3,2)))+IF(LEN($D364)&gt;180,1,0)+IF(REGEXMATCH(LOWER($D364),""sql|select|python|c\+\+|đoạn mã|thuật toán""),1,0))"),2.0)</f>
        <v>2</v>
      </c>
      <c r="J364" s="5" t="str">
        <f t="shared" si="3"/>
        <v>MATRIX_SPEC|YCCD|STATEMENT_DEMAND</v>
      </c>
    </row>
    <row r="365">
      <c r="A365" s="3" t="s">
        <v>10896</v>
      </c>
      <c r="B365" s="3" t="s">
        <v>5797</v>
      </c>
      <c r="C365" s="3" t="s">
        <v>1921</v>
      </c>
      <c r="D365" s="13" t="s">
        <v>10899</v>
      </c>
      <c r="E365" s="11" t="s">
        <v>1437</v>
      </c>
      <c r="F365" s="3">
        <v>4.0</v>
      </c>
      <c r="G365" s="3" t="s">
        <v>905</v>
      </c>
      <c r="H365" s="5" t="str">
        <f t="array" ref="H365">IFERROR(IF(INDEX(QUESTIONS!$D:$D,MATCH($B365,QUESTIONS!$A:$A,0))="BIET","BIET",IF(INDEX(QUESTIONS!$D:$D,MATCH($B365,QUESTIONS!$A:$A,0))="HIEU",IF($F365&gt;=3,"HIEU","BIET"),IF($F365=4,"VANDUNG","HIEU"))),"NEEDS_REVIEW")</f>
        <v>HIEU</v>
      </c>
      <c r="I365" s="5">
        <f>IFERROR(__xludf.DUMMYFUNCTION("MIN(5,IF($H365=""BIET"",1,IF($H365=""HIEU"",2,IF($H365=""VANDUNG"",3,2)))+IF(LEN($D365)&gt;180,1,0)+IF(REGEXMATCH(LOWER($D365),""sql|select|python|c\+\+|đoạn mã|thuật toán""),1,0))"),3.0)</f>
        <v>3</v>
      </c>
      <c r="J365" s="5" t="str">
        <f t="shared" si="3"/>
        <v>MATRIX_SPEC|YCCD|STATEMENT_DEMAND</v>
      </c>
    </row>
    <row r="366">
      <c r="A366" s="3" t="s">
        <v>10918</v>
      </c>
      <c r="B366" s="3" t="s">
        <v>5955</v>
      </c>
      <c r="C366" s="3" t="s">
        <v>1864</v>
      </c>
      <c r="D366" s="3" t="s">
        <v>10919</v>
      </c>
      <c r="E366" s="11" t="s">
        <v>1454</v>
      </c>
      <c r="F366" s="11" t="s">
        <v>1060</v>
      </c>
      <c r="G366" s="3" t="s">
        <v>905</v>
      </c>
      <c r="H366" s="5" t="str">
        <f t="array" ref="H366">IFERROR(IF(INDEX(QUESTIONS!$D:$D,MATCH($B366,QUESTIONS!$A:$A,0))="BIET","BIET",IF(INDEX(QUESTIONS!$D:$D,MATCH($B366,QUESTIONS!$A:$A,0))="HIEU",IF($F366&gt;=3,"HIEU","BIET"),IF($F366=4,"VANDUNG","HIEU"))),"NEEDS_REVIEW")</f>
        <v>HIEU</v>
      </c>
      <c r="I366" s="5">
        <f>IFERROR(__xludf.DUMMYFUNCTION("MIN(5,IF($H366=""BIET"",1,IF($H366=""HIEU"",2,IF($H366=""VANDUNG"",3,2)))+IF(LEN($D366)&gt;180,1,0)+IF(REGEXMATCH(LOWER($D366),""sql|select|python|c\+\+|đoạn mã|thuật toán""),1,0))"),3.0)</f>
        <v>3</v>
      </c>
      <c r="J366" s="5" t="str">
        <f t="shared" si="3"/>
        <v>MATRIX_SPEC|YCCD|STATEMENT_DEMAND</v>
      </c>
    </row>
    <row r="367">
      <c r="A367" s="3" t="s">
        <v>10945</v>
      </c>
      <c r="B367" s="3" t="s">
        <v>5955</v>
      </c>
      <c r="C367" s="3" t="s">
        <v>1886</v>
      </c>
      <c r="D367" s="3" t="s">
        <v>10947</v>
      </c>
      <c r="E367" s="11" t="s">
        <v>1437</v>
      </c>
      <c r="F367" s="11" t="s">
        <v>1772</v>
      </c>
      <c r="G367" s="3" t="s">
        <v>905</v>
      </c>
      <c r="H367" s="5" t="str">
        <f t="array" ref="H367">IFERROR(IF(INDEX(QUESTIONS!$D:$D,MATCH($B367,QUESTIONS!$A:$A,0))="BIET","BIET",IF(INDEX(QUESTIONS!$D:$D,MATCH($B367,QUESTIONS!$A:$A,0))="HIEU",IF($F367&gt;=3,"HIEU","BIET"),IF($F367=4,"VANDUNG","HIEU"))),"NEEDS_REVIEW")</f>
        <v>HIEU</v>
      </c>
      <c r="I367" s="5">
        <f>IFERROR(__xludf.DUMMYFUNCTION("MIN(5,IF($H367=""BIET"",1,IF($H367=""HIEU"",2,IF($H367=""VANDUNG"",3,2)))+IF(LEN($D367)&gt;180,1,0)+IF(REGEXMATCH(LOWER($D367),""sql|select|python|c\+\+|đoạn mã|thuật toán""),1,0))"),3.0)</f>
        <v>3</v>
      </c>
      <c r="J367" s="5" t="str">
        <f t="shared" si="3"/>
        <v>MATRIX_SPEC|YCCD|STATEMENT_DEMAND</v>
      </c>
    </row>
    <row r="368">
      <c r="A368" s="3" t="s">
        <v>10971</v>
      </c>
      <c r="B368" s="3" t="s">
        <v>5955</v>
      </c>
      <c r="C368" s="3" t="s">
        <v>1906</v>
      </c>
      <c r="D368" s="3" t="s">
        <v>10975</v>
      </c>
      <c r="E368" s="11" t="s">
        <v>1437</v>
      </c>
      <c r="F368" s="11" t="s">
        <v>1775</v>
      </c>
      <c r="G368" s="3" t="s">
        <v>905</v>
      </c>
      <c r="H368" s="5" t="str">
        <f t="array" ref="H368">IFERROR(IF(INDEX(QUESTIONS!$D:$D,MATCH($B368,QUESTIONS!$A:$A,0))="BIET","BIET",IF(INDEX(QUESTIONS!$D:$D,MATCH($B368,QUESTIONS!$A:$A,0))="HIEU",IF($F368&gt;=3,"HIEU","BIET"),IF($F368=4,"VANDUNG","HIEU"))),"NEEDS_REVIEW")</f>
        <v>HIEU</v>
      </c>
      <c r="I368" s="5">
        <f>IFERROR(__xludf.DUMMYFUNCTION("MIN(5,IF($H368=""BIET"",1,IF($H368=""HIEU"",2,IF($H368=""VANDUNG"",3,2)))+IF(LEN($D368)&gt;180,1,0)+IF(REGEXMATCH(LOWER($D368),""sql|select|python|c\+\+|đoạn mã|thuật toán""),1,0))"),2.0)</f>
        <v>2</v>
      </c>
      <c r="J368" s="5" t="str">
        <f t="shared" si="3"/>
        <v>MATRIX_SPEC|YCCD|STATEMENT_DEMAND</v>
      </c>
    </row>
    <row r="369">
      <c r="A369" s="3" t="s">
        <v>10996</v>
      </c>
      <c r="B369" s="3" t="s">
        <v>5955</v>
      </c>
      <c r="C369" s="3" t="s">
        <v>1921</v>
      </c>
      <c r="D369" s="3" t="s">
        <v>10998</v>
      </c>
      <c r="E369" s="11" t="s">
        <v>1454</v>
      </c>
      <c r="F369" s="11" t="s">
        <v>1777</v>
      </c>
      <c r="G369" s="3" t="s">
        <v>905</v>
      </c>
      <c r="H369" s="5" t="str">
        <f t="array" ref="H369">IFERROR(IF(INDEX(QUESTIONS!$D:$D,MATCH($B369,QUESTIONS!$A:$A,0))="BIET","BIET",IF(INDEX(QUESTIONS!$D:$D,MATCH($B369,QUESTIONS!$A:$A,0))="HIEU",IF($F369&gt;=3,"HIEU","BIET"),IF($F369=4,"VANDUNG","HIEU"))),"NEEDS_REVIEW")</f>
        <v>HIEU</v>
      </c>
      <c r="I369" s="5">
        <f>IFERROR(__xludf.DUMMYFUNCTION("MIN(5,IF($H369=""BIET"",1,IF($H369=""HIEU"",2,IF($H369=""VANDUNG"",3,2)))+IF(LEN($D369)&gt;180,1,0)+IF(REGEXMATCH(LOWER($D369),""sql|select|python|c\+\+|đoạn mã|thuật toán""),1,0))"),3.0)</f>
        <v>3</v>
      </c>
      <c r="J369" s="5" t="str">
        <f t="shared" si="3"/>
        <v>MATRIX_SPEC|YCCD|STATEMENT_DEMAND</v>
      </c>
    </row>
    <row r="370">
      <c r="A370" s="3" t="s">
        <v>11015</v>
      </c>
      <c r="B370" s="3" t="s">
        <v>5962</v>
      </c>
      <c r="C370" s="3" t="s">
        <v>1864</v>
      </c>
      <c r="D370" s="3" t="s">
        <v>11018</v>
      </c>
      <c r="E370" s="11" t="s">
        <v>1454</v>
      </c>
      <c r="F370" s="11" t="s">
        <v>1060</v>
      </c>
      <c r="G370" s="3" t="s">
        <v>905</v>
      </c>
      <c r="H370" s="5" t="str">
        <f t="array" ref="H370">IFERROR(IF(INDEX(QUESTIONS!$D:$D,MATCH($B370,QUESTIONS!$A:$A,0))="BIET","BIET",IF(INDEX(QUESTIONS!$D:$D,MATCH($B370,QUESTIONS!$A:$A,0))="HIEU",IF($F370&gt;=3,"HIEU","BIET"),IF($F370=4,"VANDUNG","HIEU"))),"NEEDS_REVIEW")</f>
        <v>BIET</v>
      </c>
      <c r="I370" s="5">
        <f>IFERROR(__xludf.DUMMYFUNCTION("MIN(5,IF($H370=""BIET"",1,IF($H370=""HIEU"",2,IF($H370=""VANDUNG"",3,2)))+IF(LEN($D370)&gt;180,1,0)+IF(REGEXMATCH(LOWER($D370),""sql|select|python|c\+\+|đoạn mã|thuật toán""),1,0))"),1.0)</f>
        <v>1</v>
      </c>
      <c r="J370" s="5" t="str">
        <f t="shared" si="3"/>
        <v>MATRIX_SPEC|YCCD|STATEMENT_DEMAND</v>
      </c>
    </row>
    <row r="371">
      <c r="A371" s="3" t="s">
        <v>11037</v>
      </c>
      <c r="B371" s="3" t="s">
        <v>5962</v>
      </c>
      <c r="C371" s="3" t="s">
        <v>1886</v>
      </c>
      <c r="D371" s="3" t="s">
        <v>11039</v>
      </c>
      <c r="E371" s="11" t="s">
        <v>1437</v>
      </c>
      <c r="F371" s="11" t="s">
        <v>1772</v>
      </c>
      <c r="G371" s="3" t="s">
        <v>905</v>
      </c>
      <c r="H371" s="5" t="str">
        <f t="array" ref="H371">IFERROR(IF(INDEX(QUESTIONS!$D:$D,MATCH($B371,QUESTIONS!$A:$A,0))="BIET","BIET",IF(INDEX(QUESTIONS!$D:$D,MATCH($B371,QUESTIONS!$A:$A,0))="HIEU",IF($F371&gt;=3,"HIEU","BIET"),IF($F371=4,"VANDUNG","HIEU"))),"NEEDS_REVIEW")</f>
        <v>BIET</v>
      </c>
      <c r="I371" s="5">
        <f>IFERROR(__xludf.DUMMYFUNCTION("MIN(5,IF($H371=""BIET"",1,IF($H371=""HIEU"",2,IF($H371=""VANDUNG"",3,2)))+IF(LEN($D371)&gt;180,1,0)+IF(REGEXMATCH(LOWER($D371),""sql|select|python|c\+\+|đoạn mã|thuật toán""),1,0))"),1.0)</f>
        <v>1</v>
      </c>
      <c r="J371" s="5" t="str">
        <f t="shared" si="3"/>
        <v>MATRIX_SPEC|YCCD|STATEMENT_DEMAND</v>
      </c>
    </row>
    <row r="372">
      <c r="A372" s="3" t="s">
        <v>11063</v>
      </c>
      <c r="B372" s="3" t="s">
        <v>5962</v>
      </c>
      <c r="C372" s="3" t="s">
        <v>1906</v>
      </c>
      <c r="D372" s="3" t="s">
        <v>11066</v>
      </c>
      <c r="E372" s="11" t="s">
        <v>1454</v>
      </c>
      <c r="F372" s="11" t="s">
        <v>1775</v>
      </c>
      <c r="G372" s="3" t="s">
        <v>905</v>
      </c>
      <c r="H372" s="5" t="str">
        <f t="array" ref="H372">IFERROR(IF(INDEX(QUESTIONS!$D:$D,MATCH($B372,QUESTIONS!$A:$A,0))="BIET","BIET",IF(INDEX(QUESTIONS!$D:$D,MATCH($B372,QUESTIONS!$A:$A,0))="HIEU",IF($F372&gt;=3,"HIEU","BIET"),IF($F372=4,"VANDUNG","HIEU"))),"NEEDS_REVIEW")</f>
        <v>BIET</v>
      </c>
      <c r="I372" s="5">
        <f>IFERROR(__xludf.DUMMYFUNCTION("MIN(5,IF($H372=""BIET"",1,IF($H372=""HIEU"",2,IF($H372=""VANDUNG"",3,2)))+IF(LEN($D372)&gt;180,1,0)+IF(REGEXMATCH(LOWER($D372),""sql|select|python|c\+\+|đoạn mã|thuật toán""),1,0))"),1.0)</f>
        <v>1</v>
      </c>
      <c r="J372" s="5" t="str">
        <f t="shared" si="3"/>
        <v>MATRIX_SPEC|YCCD|STATEMENT_DEMAND</v>
      </c>
    </row>
    <row r="373">
      <c r="A373" s="3" t="s">
        <v>11094</v>
      </c>
      <c r="B373" s="3" t="s">
        <v>5962</v>
      </c>
      <c r="C373" s="3" t="s">
        <v>1921</v>
      </c>
      <c r="D373" s="3" t="s">
        <v>11097</v>
      </c>
      <c r="E373" s="11" t="s">
        <v>1454</v>
      </c>
      <c r="F373" s="11" t="s">
        <v>1777</v>
      </c>
      <c r="G373" s="3" t="s">
        <v>905</v>
      </c>
      <c r="H373" s="5" t="str">
        <f t="array" ref="H373">IFERROR(IF(INDEX(QUESTIONS!$D:$D,MATCH($B373,QUESTIONS!$A:$A,0))="BIET","BIET",IF(INDEX(QUESTIONS!$D:$D,MATCH($B373,QUESTIONS!$A:$A,0))="HIEU",IF($F373&gt;=3,"HIEU","BIET"),IF($F373=4,"VANDUNG","HIEU"))),"NEEDS_REVIEW")</f>
        <v>BIET</v>
      </c>
      <c r="I373" s="5">
        <f>IFERROR(__xludf.DUMMYFUNCTION("MIN(5,IF($H373=""BIET"",1,IF($H373=""HIEU"",2,IF($H373=""VANDUNG"",3,2)))+IF(LEN($D373)&gt;180,1,0)+IF(REGEXMATCH(LOWER($D373),""sql|select|python|c\+\+|đoạn mã|thuật toán""),1,0))"),1.0)</f>
        <v>1</v>
      </c>
      <c r="J373" s="5" t="str">
        <f t="shared" si="3"/>
        <v>MATRIX_SPEC|YCCD|STATEMENT_DEMAND</v>
      </c>
    </row>
    <row r="374">
      <c r="A374" s="3" t="s">
        <v>11122</v>
      </c>
      <c r="B374" s="3" t="s">
        <v>5967</v>
      </c>
      <c r="C374" s="3" t="s">
        <v>1864</v>
      </c>
      <c r="D374" s="13" t="s">
        <v>11125</v>
      </c>
      <c r="E374" s="11" t="s">
        <v>1454</v>
      </c>
      <c r="F374" s="11" t="s">
        <v>1060</v>
      </c>
      <c r="G374" s="3" t="s">
        <v>905</v>
      </c>
      <c r="H374" s="5" t="str">
        <f t="array" ref="H374">IFERROR(IF(INDEX(QUESTIONS!$D:$D,MATCH($B374,QUESTIONS!$A:$A,0))="BIET","BIET",IF(INDEX(QUESTIONS!$D:$D,MATCH($B374,QUESTIONS!$A:$A,0))="HIEU",IF($F374&gt;=3,"HIEU","BIET"),IF($F374=4,"VANDUNG","HIEU"))),"NEEDS_REVIEW")</f>
        <v>HIEU</v>
      </c>
      <c r="I374" s="5">
        <f>IFERROR(__xludf.DUMMYFUNCTION("MIN(5,IF($H374=""BIET"",1,IF($H374=""HIEU"",2,IF($H374=""VANDUNG"",3,2)))+IF(LEN($D374)&gt;180,1,0)+IF(REGEXMATCH(LOWER($D374),""sql|select|python|c\+\+|đoạn mã|thuật toán""),1,0))"),2.0)</f>
        <v>2</v>
      </c>
      <c r="J374" s="5" t="str">
        <f t="shared" si="3"/>
        <v>MATRIX_SPEC|YCCD|STATEMENT_DEMAND</v>
      </c>
    </row>
    <row r="375">
      <c r="A375" s="3" t="s">
        <v>11143</v>
      </c>
      <c r="B375" s="3" t="s">
        <v>5967</v>
      </c>
      <c r="C375" s="3" t="s">
        <v>1886</v>
      </c>
      <c r="D375" s="13" t="s">
        <v>11148</v>
      </c>
      <c r="E375" s="11" t="s">
        <v>1454</v>
      </c>
      <c r="F375" s="11" t="s">
        <v>1772</v>
      </c>
      <c r="G375" s="3" t="s">
        <v>905</v>
      </c>
      <c r="H375" s="5" t="str">
        <f t="array" ref="H375">IFERROR(IF(INDEX(QUESTIONS!$D:$D,MATCH($B375,QUESTIONS!$A:$A,0))="BIET","BIET",IF(INDEX(QUESTIONS!$D:$D,MATCH($B375,QUESTIONS!$A:$A,0))="HIEU",IF($F375&gt;=3,"HIEU","BIET"),IF($F375=4,"VANDUNG","HIEU"))),"NEEDS_REVIEW")</f>
        <v>HIEU</v>
      </c>
      <c r="I375" s="5">
        <f>IFERROR(__xludf.DUMMYFUNCTION("MIN(5,IF($H375=""BIET"",1,IF($H375=""HIEU"",2,IF($H375=""VANDUNG"",3,2)))+IF(LEN($D375)&gt;180,1,0)+IF(REGEXMATCH(LOWER($D375),""sql|select|python|c\+\+|đoạn mã|thuật toán""),1,0))"),2.0)</f>
        <v>2</v>
      </c>
      <c r="J375" s="5" t="str">
        <f t="shared" si="3"/>
        <v>MATRIX_SPEC|YCCD|STATEMENT_DEMAND</v>
      </c>
    </row>
    <row r="376">
      <c r="A376" s="3" t="s">
        <v>11165</v>
      </c>
      <c r="B376" s="3" t="s">
        <v>5967</v>
      </c>
      <c r="C376" s="3" t="s">
        <v>1906</v>
      </c>
      <c r="D376" s="3" t="s">
        <v>11166</v>
      </c>
      <c r="E376" s="11" t="s">
        <v>1454</v>
      </c>
      <c r="F376" s="11" t="s">
        <v>1775</v>
      </c>
      <c r="G376" s="3" t="s">
        <v>905</v>
      </c>
      <c r="H376" s="5" t="str">
        <f t="array" ref="H376">IFERROR(IF(INDEX(QUESTIONS!$D:$D,MATCH($B376,QUESTIONS!$A:$A,0))="BIET","BIET",IF(INDEX(QUESTIONS!$D:$D,MATCH($B376,QUESTIONS!$A:$A,0))="HIEU",IF($F376&gt;=3,"HIEU","BIET"),IF($F376=4,"VANDUNG","HIEU"))),"NEEDS_REVIEW")</f>
        <v>HIEU</v>
      </c>
      <c r="I376" s="5">
        <f>IFERROR(__xludf.DUMMYFUNCTION("MIN(5,IF($H376=""BIET"",1,IF($H376=""HIEU"",2,IF($H376=""VANDUNG"",3,2)))+IF(LEN($D376)&gt;180,1,0)+IF(REGEXMATCH(LOWER($D376),""sql|select|python|c\+\+|đoạn mã|thuật toán""),1,0))"),2.0)</f>
        <v>2</v>
      </c>
      <c r="J376" s="5" t="str">
        <f t="shared" si="3"/>
        <v>MATRIX_SPEC|YCCD|STATEMENT_DEMAND</v>
      </c>
    </row>
    <row r="377">
      <c r="A377" s="3" t="s">
        <v>11188</v>
      </c>
      <c r="B377" s="3" t="s">
        <v>5967</v>
      </c>
      <c r="C377" s="3" t="s">
        <v>1921</v>
      </c>
      <c r="D377" s="3" t="s">
        <v>11189</v>
      </c>
      <c r="E377" s="11" t="s">
        <v>1437</v>
      </c>
      <c r="F377" s="11" t="s">
        <v>1777</v>
      </c>
      <c r="G377" s="3" t="s">
        <v>905</v>
      </c>
      <c r="H377" s="5" t="str">
        <f t="array" ref="H377">IFERROR(IF(INDEX(QUESTIONS!$D:$D,MATCH($B377,QUESTIONS!$A:$A,0))="BIET","BIET",IF(INDEX(QUESTIONS!$D:$D,MATCH($B377,QUESTIONS!$A:$A,0))="HIEU",IF($F377&gt;=3,"HIEU","BIET"),IF($F377=4,"VANDUNG","HIEU"))),"NEEDS_REVIEW")</f>
        <v>HIEU</v>
      </c>
      <c r="I377" s="5">
        <f>IFERROR(__xludf.DUMMYFUNCTION("MIN(5,IF($H377=""BIET"",1,IF($H377=""HIEU"",2,IF($H377=""VANDUNG"",3,2)))+IF(LEN($D377)&gt;180,1,0)+IF(REGEXMATCH(LOWER($D377),""sql|select|python|c\+\+|đoạn mã|thuật toán""),1,0))"),2.0)</f>
        <v>2</v>
      </c>
      <c r="J377" s="5" t="str">
        <f t="shared" si="3"/>
        <v>MATRIX_SPEC|YCCD|STATEMENT_DEMAND</v>
      </c>
    </row>
    <row r="378">
      <c r="A378" s="3" t="s">
        <v>11208</v>
      </c>
      <c r="B378" s="3" t="s">
        <v>5973</v>
      </c>
      <c r="C378" s="3" t="s">
        <v>1864</v>
      </c>
      <c r="D378" s="3" t="s">
        <v>11209</v>
      </c>
      <c r="E378" s="11" t="s">
        <v>1454</v>
      </c>
      <c r="F378" s="11" t="s">
        <v>1060</v>
      </c>
      <c r="G378" s="3" t="s">
        <v>905</v>
      </c>
      <c r="H378" s="5" t="str">
        <f t="array" ref="H378">IFERROR(IF(INDEX(QUESTIONS!$D:$D,MATCH($B378,QUESTIONS!$A:$A,0))="BIET","BIET",IF(INDEX(QUESTIONS!$D:$D,MATCH($B378,QUESTIONS!$A:$A,0))="HIEU",IF($F378&gt;=3,"HIEU","BIET"),IF($F378=4,"VANDUNG","HIEU"))),"NEEDS_REVIEW")</f>
        <v>HIEU</v>
      </c>
      <c r="I378" s="5">
        <f>IFERROR(__xludf.DUMMYFUNCTION("MIN(5,IF($H378=""BIET"",1,IF($H378=""HIEU"",2,IF($H378=""VANDUNG"",3,2)))+IF(LEN($D378)&gt;180,1,0)+IF(REGEXMATCH(LOWER($D378),""sql|select|python|c\+\+|đoạn mã|thuật toán""),1,0))"),2.0)</f>
        <v>2</v>
      </c>
      <c r="J378" s="5" t="str">
        <f t="shared" si="3"/>
        <v>MATRIX_SPEC|YCCD|STATEMENT_DEMAND</v>
      </c>
    </row>
    <row r="379">
      <c r="A379" s="3" t="s">
        <v>11230</v>
      </c>
      <c r="B379" s="3" t="s">
        <v>5973</v>
      </c>
      <c r="C379" s="3" t="s">
        <v>1886</v>
      </c>
      <c r="D379" s="3" t="s">
        <v>11233</v>
      </c>
      <c r="E379" s="11" t="s">
        <v>1454</v>
      </c>
      <c r="F379" s="11" t="s">
        <v>1772</v>
      </c>
      <c r="G379" s="3" t="s">
        <v>905</v>
      </c>
      <c r="H379" s="5" t="str">
        <f t="array" ref="H379">IFERROR(IF(INDEX(QUESTIONS!$D:$D,MATCH($B379,QUESTIONS!$A:$A,0))="BIET","BIET",IF(INDEX(QUESTIONS!$D:$D,MATCH($B379,QUESTIONS!$A:$A,0))="HIEU",IF($F379&gt;=3,"HIEU","BIET"),IF($F379=4,"VANDUNG","HIEU"))),"NEEDS_REVIEW")</f>
        <v>HIEU</v>
      </c>
      <c r="I379" s="5">
        <f>IFERROR(__xludf.DUMMYFUNCTION("MIN(5,IF($H379=""BIET"",1,IF($H379=""HIEU"",2,IF($H379=""VANDUNG"",3,2)))+IF(LEN($D379)&gt;180,1,0)+IF(REGEXMATCH(LOWER($D379),""sql|select|python|c\+\+|đoạn mã|thuật toán""),1,0))"),2.0)</f>
        <v>2</v>
      </c>
      <c r="J379" s="5" t="str">
        <f t="shared" si="3"/>
        <v>MATRIX_SPEC|YCCD|STATEMENT_DEMAND</v>
      </c>
    </row>
    <row r="380">
      <c r="A380" s="3" t="s">
        <v>11252</v>
      </c>
      <c r="B380" s="3" t="s">
        <v>5973</v>
      </c>
      <c r="C380" s="3" t="s">
        <v>1906</v>
      </c>
      <c r="D380" s="3" t="s">
        <v>11253</v>
      </c>
      <c r="E380" s="11" t="s">
        <v>1437</v>
      </c>
      <c r="F380" s="11" t="s">
        <v>1775</v>
      </c>
      <c r="G380" s="3" t="s">
        <v>905</v>
      </c>
      <c r="H380" s="5" t="str">
        <f t="array" ref="H380">IFERROR(IF(INDEX(QUESTIONS!$D:$D,MATCH($B380,QUESTIONS!$A:$A,0))="BIET","BIET",IF(INDEX(QUESTIONS!$D:$D,MATCH($B380,QUESTIONS!$A:$A,0))="HIEU",IF($F380&gt;=3,"HIEU","BIET"),IF($F380=4,"VANDUNG","HIEU"))),"NEEDS_REVIEW")</f>
        <v>HIEU</v>
      </c>
      <c r="I380" s="5">
        <f>IFERROR(__xludf.DUMMYFUNCTION("MIN(5,IF($H380=""BIET"",1,IF($H380=""HIEU"",2,IF($H380=""VANDUNG"",3,2)))+IF(LEN($D380)&gt;180,1,0)+IF(REGEXMATCH(LOWER($D380),""sql|select|python|c\+\+|đoạn mã|thuật toán""),1,0))"),2.0)</f>
        <v>2</v>
      </c>
      <c r="J380" s="5" t="str">
        <f t="shared" si="3"/>
        <v>MATRIX_SPEC|YCCD|STATEMENT_DEMAND</v>
      </c>
    </row>
    <row r="381">
      <c r="A381" s="3" t="s">
        <v>11272</v>
      </c>
      <c r="B381" s="3" t="s">
        <v>5973</v>
      </c>
      <c r="C381" s="3" t="s">
        <v>1921</v>
      </c>
      <c r="D381" s="3" t="s">
        <v>11274</v>
      </c>
      <c r="E381" s="11" t="s">
        <v>1454</v>
      </c>
      <c r="F381" s="11" t="s">
        <v>1777</v>
      </c>
      <c r="G381" s="3" t="s">
        <v>905</v>
      </c>
      <c r="H381" s="5" t="str">
        <f t="array" ref="H381">IFERROR(IF(INDEX(QUESTIONS!$D:$D,MATCH($B381,QUESTIONS!$A:$A,0))="BIET","BIET",IF(INDEX(QUESTIONS!$D:$D,MATCH($B381,QUESTIONS!$A:$A,0))="HIEU",IF($F381&gt;=3,"HIEU","BIET"),IF($F381=4,"VANDUNG","HIEU"))),"NEEDS_REVIEW")</f>
        <v>HIEU</v>
      </c>
      <c r="I381" s="5">
        <f>IFERROR(__xludf.DUMMYFUNCTION("MIN(5,IF($H381=""BIET"",1,IF($H381=""HIEU"",2,IF($H381=""VANDUNG"",3,2)))+IF(LEN($D381)&gt;180,1,0)+IF(REGEXMATCH(LOWER($D381),""sql|select|python|c\+\+|đoạn mã|thuật toán""),1,0))"),2.0)</f>
        <v>2</v>
      </c>
      <c r="J381" s="5" t="str">
        <f t="shared" si="3"/>
        <v>MATRIX_SPEC|YCCD|STATEMENT_DEMAND</v>
      </c>
    </row>
    <row r="382">
      <c r="A382" s="3" t="s">
        <v>11294</v>
      </c>
      <c r="B382" s="3" t="s">
        <v>5981</v>
      </c>
      <c r="C382" s="3" t="s">
        <v>1864</v>
      </c>
      <c r="D382" s="3" t="s">
        <v>11296</v>
      </c>
      <c r="E382" s="11" t="s">
        <v>1454</v>
      </c>
      <c r="F382" s="11" t="s">
        <v>1060</v>
      </c>
      <c r="G382" s="3" t="s">
        <v>905</v>
      </c>
      <c r="H382" s="5" t="str">
        <f t="array" ref="H382">IFERROR(IF(INDEX(QUESTIONS!$D:$D,MATCH($B382,QUESTIONS!$A:$A,0))="BIET","BIET",IF(INDEX(QUESTIONS!$D:$D,MATCH($B382,QUESTIONS!$A:$A,0))="HIEU",IF($F382&gt;=3,"HIEU","BIET"),IF($F382=4,"VANDUNG","HIEU"))),"NEEDS_REVIEW")</f>
        <v>BIET</v>
      </c>
      <c r="I382" s="5">
        <f>IFERROR(__xludf.DUMMYFUNCTION("MIN(5,IF($H382=""BIET"",1,IF($H382=""HIEU"",2,IF($H382=""VANDUNG"",3,2)))+IF(LEN($D382)&gt;180,1,0)+IF(REGEXMATCH(LOWER($D382),""sql|select|python|c\+\+|đoạn mã|thuật toán""),1,0))"),1.0)</f>
        <v>1</v>
      </c>
      <c r="J382" s="5" t="str">
        <f t="shared" si="3"/>
        <v>MATRIX_SPEC|YCCD|STATEMENT_DEMAND</v>
      </c>
    </row>
    <row r="383">
      <c r="A383" s="3" t="s">
        <v>11316</v>
      </c>
      <c r="B383" s="3" t="s">
        <v>5981</v>
      </c>
      <c r="C383" s="3" t="s">
        <v>1886</v>
      </c>
      <c r="D383" s="3" t="s">
        <v>11318</v>
      </c>
      <c r="E383" s="11" t="s">
        <v>1437</v>
      </c>
      <c r="F383" s="11" t="s">
        <v>1772</v>
      </c>
      <c r="G383" s="3" t="s">
        <v>905</v>
      </c>
      <c r="H383" s="5" t="str">
        <f t="array" ref="H383">IFERROR(IF(INDEX(QUESTIONS!$D:$D,MATCH($B383,QUESTIONS!$A:$A,0))="BIET","BIET",IF(INDEX(QUESTIONS!$D:$D,MATCH($B383,QUESTIONS!$A:$A,0))="HIEU",IF($F383&gt;=3,"HIEU","BIET"),IF($F383=4,"VANDUNG","HIEU"))),"NEEDS_REVIEW")</f>
        <v>BIET</v>
      </c>
      <c r="I383" s="5">
        <f>IFERROR(__xludf.DUMMYFUNCTION("MIN(5,IF($H383=""BIET"",1,IF($H383=""HIEU"",2,IF($H383=""VANDUNG"",3,2)))+IF(LEN($D383)&gt;180,1,0)+IF(REGEXMATCH(LOWER($D383),""sql|select|python|c\+\+|đoạn mã|thuật toán""),1,0))"),1.0)</f>
        <v>1</v>
      </c>
      <c r="J383" s="5" t="str">
        <f t="shared" si="3"/>
        <v>MATRIX_SPEC|YCCD|STATEMENT_DEMAND</v>
      </c>
    </row>
    <row r="384">
      <c r="A384" s="3" t="s">
        <v>11336</v>
      </c>
      <c r="B384" s="3" t="s">
        <v>5981</v>
      </c>
      <c r="C384" s="3" t="s">
        <v>1906</v>
      </c>
      <c r="D384" s="3" t="s">
        <v>11338</v>
      </c>
      <c r="E384" s="11" t="s">
        <v>1437</v>
      </c>
      <c r="F384" s="11" t="s">
        <v>1775</v>
      </c>
      <c r="G384" s="3" t="s">
        <v>905</v>
      </c>
      <c r="H384" s="5" t="str">
        <f t="array" ref="H384">IFERROR(IF(INDEX(QUESTIONS!$D:$D,MATCH($B384,QUESTIONS!$A:$A,0))="BIET","BIET",IF(INDEX(QUESTIONS!$D:$D,MATCH($B384,QUESTIONS!$A:$A,0))="HIEU",IF($F384&gt;=3,"HIEU","BIET"),IF($F384=4,"VANDUNG","HIEU"))),"NEEDS_REVIEW")</f>
        <v>BIET</v>
      </c>
      <c r="I384" s="5">
        <f>IFERROR(__xludf.DUMMYFUNCTION("MIN(5,IF($H384=""BIET"",1,IF($H384=""HIEU"",2,IF($H384=""VANDUNG"",3,2)))+IF(LEN($D384)&gt;180,1,0)+IF(REGEXMATCH(LOWER($D384),""sql|select|python|c\+\+|đoạn mã|thuật toán""),1,0))"),1.0)</f>
        <v>1</v>
      </c>
      <c r="J384" s="5" t="str">
        <f t="shared" si="3"/>
        <v>MATRIX_SPEC|YCCD|STATEMENT_DEMAND</v>
      </c>
    </row>
    <row r="385">
      <c r="A385" s="3" t="s">
        <v>11360</v>
      </c>
      <c r="B385" s="3" t="s">
        <v>5981</v>
      </c>
      <c r="C385" s="3" t="s">
        <v>1921</v>
      </c>
      <c r="D385" s="13" t="s">
        <v>11362</v>
      </c>
      <c r="E385" s="11" t="s">
        <v>1454</v>
      </c>
      <c r="F385" s="11" t="s">
        <v>1777</v>
      </c>
      <c r="G385" s="3" t="s">
        <v>905</v>
      </c>
      <c r="H385" s="5" t="str">
        <f t="array" ref="H385">IFERROR(IF(INDEX(QUESTIONS!$D:$D,MATCH($B385,QUESTIONS!$A:$A,0))="BIET","BIET",IF(INDEX(QUESTIONS!$D:$D,MATCH($B385,QUESTIONS!$A:$A,0))="HIEU",IF($F385&gt;=3,"HIEU","BIET"),IF($F385=4,"VANDUNG","HIEU"))),"NEEDS_REVIEW")</f>
        <v>BIET</v>
      </c>
      <c r="I385" s="5">
        <f>IFERROR(__xludf.DUMMYFUNCTION("MIN(5,IF($H385=""BIET"",1,IF($H385=""HIEU"",2,IF($H385=""VANDUNG"",3,2)))+IF(LEN($D385)&gt;180,1,0)+IF(REGEXMATCH(LOWER($D385),""sql|select|python|c\+\+|đoạn mã|thuật toán""),1,0))"),1.0)</f>
        <v>1</v>
      </c>
      <c r="J385" s="5" t="str">
        <f t="shared" si="3"/>
        <v>MATRIX_SPEC|YCCD|STATEMENT_DEMAND</v>
      </c>
    </row>
    <row r="386">
      <c r="A386" s="2" t="s">
        <v>11380</v>
      </c>
      <c r="B386" s="2" t="s">
        <v>6391</v>
      </c>
      <c r="C386" s="2" t="s">
        <v>1864</v>
      </c>
      <c r="D386" s="2" t="s">
        <v>11382</v>
      </c>
      <c r="E386" s="2" t="b">
        <v>0</v>
      </c>
      <c r="F386" s="2">
        <v>1.0</v>
      </c>
      <c r="G386" s="2" t="s">
        <v>905</v>
      </c>
      <c r="H386" s="2" t="s">
        <v>578</v>
      </c>
      <c r="I386" s="2">
        <v>1.0</v>
      </c>
      <c r="J386" s="2" t="s">
        <v>11388</v>
      </c>
    </row>
    <row r="387">
      <c r="A387" s="2" t="s">
        <v>11389</v>
      </c>
      <c r="B387" s="2" t="s">
        <v>6391</v>
      </c>
      <c r="C387" s="2" t="s">
        <v>1886</v>
      </c>
      <c r="D387" s="2" t="s">
        <v>11391</v>
      </c>
      <c r="E387" s="2" t="b">
        <v>1</v>
      </c>
      <c r="F387" s="2">
        <v>2.0</v>
      </c>
      <c r="G387" s="2" t="s">
        <v>905</v>
      </c>
      <c r="H387" s="2" t="s">
        <v>578</v>
      </c>
      <c r="I387" s="2">
        <v>1.0</v>
      </c>
      <c r="J387" s="2" t="s">
        <v>11388</v>
      </c>
    </row>
    <row r="388">
      <c r="A388" s="2" t="s">
        <v>11397</v>
      </c>
      <c r="B388" s="2" t="s">
        <v>6391</v>
      </c>
      <c r="C388" s="2" t="s">
        <v>1906</v>
      </c>
      <c r="D388" s="2" t="s">
        <v>11398</v>
      </c>
      <c r="E388" s="2" t="b">
        <v>0</v>
      </c>
      <c r="F388" s="2">
        <v>3.0</v>
      </c>
      <c r="G388" s="2" t="s">
        <v>905</v>
      </c>
      <c r="H388" s="2" t="s">
        <v>42</v>
      </c>
      <c r="I388" s="2">
        <v>2.0</v>
      </c>
      <c r="J388" s="2" t="s">
        <v>11388</v>
      </c>
    </row>
    <row r="389">
      <c r="A389" s="2" t="s">
        <v>11402</v>
      </c>
      <c r="B389" s="2" t="s">
        <v>6391</v>
      </c>
      <c r="C389" s="2" t="s">
        <v>1921</v>
      </c>
      <c r="D389" s="2" t="s">
        <v>11404</v>
      </c>
      <c r="E389" s="2" t="b">
        <v>1</v>
      </c>
      <c r="F389" s="2">
        <v>4.0</v>
      </c>
      <c r="G389" s="2" t="s">
        <v>905</v>
      </c>
      <c r="H389" s="2" t="s">
        <v>42</v>
      </c>
      <c r="I389" s="2">
        <v>2.0</v>
      </c>
      <c r="J389" s="2" t="s">
        <v>11388</v>
      </c>
    </row>
    <row r="390">
      <c r="A390" s="2" t="s">
        <v>11408</v>
      </c>
      <c r="B390" s="2" t="s">
        <v>6397</v>
      </c>
      <c r="C390" s="2" t="s">
        <v>1864</v>
      </c>
      <c r="D390" s="2" t="s">
        <v>11411</v>
      </c>
      <c r="E390" s="2" t="b">
        <v>0</v>
      </c>
      <c r="F390" s="2">
        <v>1.0</v>
      </c>
      <c r="G390" s="2" t="s">
        <v>905</v>
      </c>
      <c r="H390" s="2" t="s">
        <v>578</v>
      </c>
      <c r="I390" s="2">
        <v>1.0</v>
      </c>
      <c r="J390" s="2" t="s">
        <v>11388</v>
      </c>
    </row>
    <row r="391">
      <c r="A391" s="2" t="s">
        <v>11418</v>
      </c>
      <c r="B391" s="2" t="s">
        <v>6397</v>
      </c>
      <c r="C391" s="2" t="s">
        <v>1886</v>
      </c>
      <c r="D391" s="2" t="s">
        <v>11419</v>
      </c>
      <c r="E391" s="2" t="b">
        <v>1</v>
      </c>
      <c r="F391" s="2">
        <v>2.0</v>
      </c>
      <c r="G391" s="2" t="s">
        <v>905</v>
      </c>
      <c r="H391" s="2" t="s">
        <v>578</v>
      </c>
      <c r="I391" s="2">
        <v>1.0</v>
      </c>
      <c r="J391" s="2" t="s">
        <v>11388</v>
      </c>
    </row>
    <row r="392">
      <c r="A392" s="2" t="s">
        <v>11431</v>
      </c>
      <c r="B392" s="2" t="s">
        <v>6397</v>
      </c>
      <c r="C392" s="2" t="s">
        <v>1906</v>
      </c>
      <c r="D392" s="2" t="s">
        <v>11432</v>
      </c>
      <c r="E392" s="2" t="b">
        <v>1</v>
      </c>
      <c r="F392" s="2">
        <v>3.0</v>
      </c>
      <c r="G392" s="2" t="s">
        <v>905</v>
      </c>
      <c r="H392" s="2" t="s">
        <v>42</v>
      </c>
      <c r="I392" s="2">
        <v>2.0</v>
      </c>
      <c r="J392" s="2" t="s">
        <v>11388</v>
      </c>
    </row>
    <row r="393">
      <c r="A393" s="2" t="s">
        <v>11439</v>
      </c>
      <c r="B393" s="2" t="s">
        <v>6397</v>
      </c>
      <c r="C393" s="2" t="s">
        <v>1921</v>
      </c>
      <c r="D393" s="2" t="s">
        <v>11442</v>
      </c>
      <c r="E393" s="2" t="b">
        <v>0</v>
      </c>
      <c r="F393" s="2">
        <v>4.0</v>
      </c>
      <c r="G393" s="2" t="s">
        <v>905</v>
      </c>
      <c r="H393" s="2" t="s">
        <v>42</v>
      </c>
      <c r="I393" s="2">
        <v>2.0</v>
      </c>
      <c r="J393" s="2" t="s">
        <v>11388</v>
      </c>
    </row>
    <row r="394">
      <c r="A394" s="2" t="s">
        <v>11448</v>
      </c>
      <c r="B394" s="2" t="s">
        <v>6405</v>
      </c>
      <c r="C394" s="2" t="s">
        <v>1864</v>
      </c>
      <c r="D394" s="2" t="s">
        <v>11449</v>
      </c>
      <c r="E394" s="2" t="b">
        <v>0</v>
      </c>
      <c r="F394" s="2">
        <v>1.0</v>
      </c>
      <c r="G394" s="2" t="s">
        <v>905</v>
      </c>
      <c r="H394" s="2" t="s">
        <v>578</v>
      </c>
      <c r="I394" s="2">
        <v>1.0</v>
      </c>
      <c r="J394" s="2" t="s">
        <v>11388</v>
      </c>
    </row>
    <row r="395">
      <c r="A395" s="2" t="s">
        <v>11457</v>
      </c>
      <c r="B395" s="2" t="s">
        <v>6405</v>
      </c>
      <c r="C395" s="2" t="s">
        <v>1886</v>
      </c>
      <c r="D395" s="2" t="s">
        <v>11460</v>
      </c>
      <c r="E395" s="2" t="b">
        <v>1</v>
      </c>
      <c r="F395" s="2">
        <v>2.0</v>
      </c>
      <c r="G395" s="2" t="s">
        <v>905</v>
      </c>
      <c r="H395" s="2" t="s">
        <v>578</v>
      </c>
      <c r="I395" s="2">
        <v>1.0</v>
      </c>
      <c r="J395" s="2" t="s">
        <v>11388</v>
      </c>
    </row>
    <row r="396">
      <c r="A396" s="2" t="s">
        <v>11465</v>
      </c>
      <c r="B396" s="2" t="s">
        <v>6405</v>
      </c>
      <c r="C396" s="2" t="s">
        <v>1906</v>
      </c>
      <c r="D396" s="2" t="s">
        <v>11467</v>
      </c>
      <c r="E396" s="2" t="b">
        <v>1</v>
      </c>
      <c r="F396" s="2">
        <v>3.0</v>
      </c>
      <c r="G396" s="2" t="s">
        <v>905</v>
      </c>
      <c r="H396" s="2" t="s">
        <v>42</v>
      </c>
      <c r="I396" s="2">
        <v>2.0</v>
      </c>
      <c r="J396" s="2" t="s">
        <v>11388</v>
      </c>
    </row>
    <row r="397">
      <c r="A397" s="2" t="s">
        <v>11471</v>
      </c>
      <c r="B397" s="2" t="s">
        <v>6405</v>
      </c>
      <c r="C397" s="2" t="s">
        <v>1921</v>
      </c>
      <c r="D397" s="2" t="s">
        <v>11475</v>
      </c>
      <c r="E397" s="2" t="b">
        <v>0</v>
      </c>
      <c r="F397" s="2">
        <v>4.0</v>
      </c>
      <c r="G397" s="2" t="s">
        <v>905</v>
      </c>
      <c r="H397" s="2" t="s">
        <v>42</v>
      </c>
      <c r="I397" s="2">
        <v>2.0</v>
      </c>
      <c r="J397" s="2" t="s">
        <v>11388</v>
      </c>
    </row>
    <row r="398">
      <c r="A398" s="2" t="s">
        <v>11478</v>
      </c>
      <c r="B398" s="2" t="s">
        <v>6409</v>
      </c>
      <c r="C398" s="2" t="s">
        <v>1864</v>
      </c>
      <c r="D398" s="2" t="s">
        <v>11481</v>
      </c>
      <c r="E398" s="2" t="b">
        <v>0</v>
      </c>
      <c r="F398" s="2">
        <v>1.0</v>
      </c>
      <c r="G398" s="2" t="s">
        <v>905</v>
      </c>
      <c r="H398" s="2" t="s">
        <v>578</v>
      </c>
      <c r="I398" s="2">
        <v>1.0</v>
      </c>
      <c r="J398" s="2" t="s">
        <v>11388</v>
      </c>
    </row>
    <row r="399">
      <c r="A399" s="2" t="s">
        <v>11484</v>
      </c>
      <c r="B399" s="2" t="s">
        <v>6409</v>
      </c>
      <c r="C399" s="2" t="s">
        <v>1886</v>
      </c>
      <c r="D399" s="2" t="s">
        <v>11487</v>
      </c>
      <c r="E399" s="2" t="b">
        <v>1</v>
      </c>
      <c r="F399" s="2">
        <v>2.0</v>
      </c>
      <c r="G399" s="2" t="s">
        <v>905</v>
      </c>
      <c r="H399" s="2" t="s">
        <v>578</v>
      </c>
      <c r="I399" s="2">
        <v>1.0</v>
      </c>
      <c r="J399" s="2" t="s">
        <v>11388</v>
      </c>
    </row>
    <row r="400">
      <c r="A400" s="2" t="s">
        <v>11491</v>
      </c>
      <c r="B400" s="2" t="s">
        <v>6409</v>
      </c>
      <c r="C400" s="2" t="s">
        <v>1906</v>
      </c>
      <c r="D400" s="2" t="s">
        <v>11493</v>
      </c>
      <c r="E400" s="2" t="b">
        <v>0</v>
      </c>
      <c r="F400" s="2">
        <v>3.0</v>
      </c>
      <c r="G400" s="2" t="s">
        <v>905</v>
      </c>
      <c r="H400" s="2" t="s">
        <v>42</v>
      </c>
      <c r="I400" s="2">
        <v>2.0</v>
      </c>
      <c r="J400" s="2" t="s">
        <v>11388</v>
      </c>
    </row>
    <row r="401">
      <c r="A401" s="2" t="s">
        <v>11497</v>
      </c>
      <c r="B401" s="2" t="s">
        <v>6409</v>
      </c>
      <c r="C401" s="2" t="s">
        <v>1921</v>
      </c>
      <c r="D401" s="2" t="s">
        <v>11500</v>
      </c>
      <c r="E401" s="2" t="b">
        <v>1</v>
      </c>
      <c r="F401" s="2">
        <v>4.0</v>
      </c>
      <c r="G401" s="2" t="s">
        <v>905</v>
      </c>
      <c r="H401" s="2" t="s">
        <v>42</v>
      </c>
      <c r="I401" s="2">
        <v>2.0</v>
      </c>
      <c r="J401" s="2" t="s">
        <v>11388</v>
      </c>
    </row>
    <row r="402">
      <c r="A402" s="2" t="s">
        <v>11508</v>
      </c>
      <c r="B402" s="2" t="s">
        <v>6414</v>
      </c>
      <c r="C402" s="2" t="s">
        <v>1864</v>
      </c>
      <c r="D402" s="2" t="s">
        <v>11510</v>
      </c>
      <c r="E402" s="2" t="b">
        <v>1</v>
      </c>
      <c r="F402" s="2">
        <v>1.0</v>
      </c>
      <c r="G402" s="2" t="s">
        <v>905</v>
      </c>
      <c r="H402" s="2" t="s">
        <v>578</v>
      </c>
      <c r="I402" s="2">
        <v>1.0</v>
      </c>
      <c r="J402" s="2" t="s">
        <v>11388</v>
      </c>
    </row>
    <row r="403">
      <c r="A403" s="2" t="s">
        <v>11516</v>
      </c>
      <c r="B403" s="2" t="s">
        <v>6414</v>
      </c>
      <c r="C403" s="2" t="s">
        <v>1886</v>
      </c>
      <c r="D403" s="2" t="s">
        <v>11521</v>
      </c>
      <c r="E403" s="2" t="b">
        <v>0</v>
      </c>
      <c r="F403" s="2">
        <v>2.0</v>
      </c>
      <c r="G403" s="2" t="s">
        <v>905</v>
      </c>
      <c r="H403" s="2" t="s">
        <v>578</v>
      </c>
      <c r="I403" s="2">
        <v>1.0</v>
      </c>
      <c r="J403" s="2" t="s">
        <v>11388</v>
      </c>
    </row>
    <row r="404">
      <c r="A404" s="2" t="s">
        <v>11526</v>
      </c>
      <c r="B404" s="2" t="s">
        <v>6414</v>
      </c>
      <c r="C404" s="2" t="s">
        <v>1906</v>
      </c>
      <c r="D404" s="2" t="s">
        <v>11528</v>
      </c>
      <c r="E404" s="2" t="b">
        <v>1</v>
      </c>
      <c r="F404" s="2">
        <v>3.0</v>
      </c>
      <c r="G404" s="2" t="s">
        <v>905</v>
      </c>
      <c r="H404" s="2" t="s">
        <v>42</v>
      </c>
      <c r="I404" s="2">
        <v>2.0</v>
      </c>
      <c r="J404" s="2" t="s">
        <v>11388</v>
      </c>
    </row>
    <row r="405">
      <c r="A405" s="2" t="s">
        <v>11532</v>
      </c>
      <c r="B405" s="2" t="s">
        <v>6414</v>
      </c>
      <c r="C405" s="2" t="s">
        <v>1921</v>
      </c>
      <c r="D405" s="2" t="s">
        <v>11535</v>
      </c>
      <c r="E405" s="2" t="b">
        <v>0</v>
      </c>
      <c r="F405" s="2">
        <v>4.0</v>
      </c>
      <c r="G405" s="2" t="s">
        <v>905</v>
      </c>
      <c r="H405" s="2" t="s">
        <v>42</v>
      </c>
      <c r="I405" s="2">
        <v>2.0</v>
      </c>
      <c r="J405" s="2" t="s">
        <v>11388</v>
      </c>
    </row>
    <row r="406">
      <c r="A406" s="2" t="s">
        <v>11541</v>
      </c>
      <c r="B406" s="2" t="s">
        <v>6418</v>
      </c>
      <c r="C406" s="2" t="s">
        <v>1864</v>
      </c>
      <c r="D406" s="2" t="s">
        <v>11544</v>
      </c>
      <c r="E406" s="2" t="b">
        <v>0</v>
      </c>
      <c r="F406" s="2">
        <v>1.0</v>
      </c>
      <c r="G406" s="2" t="s">
        <v>905</v>
      </c>
      <c r="H406" s="2" t="s">
        <v>578</v>
      </c>
      <c r="I406" s="2">
        <v>1.0</v>
      </c>
      <c r="J406" s="2" t="s">
        <v>11388</v>
      </c>
    </row>
    <row r="407">
      <c r="A407" s="2" t="s">
        <v>11551</v>
      </c>
      <c r="B407" s="2" t="s">
        <v>6418</v>
      </c>
      <c r="C407" s="2" t="s">
        <v>1886</v>
      </c>
      <c r="D407" s="2" t="s">
        <v>11553</v>
      </c>
      <c r="E407" s="2" t="b">
        <v>1</v>
      </c>
      <c r="F407" s="2">
        <v>2.0</v>
      </c>
      <c r="G407" s="2" t="s">
        <v>905</v>
      </c>
      <c r="H407" s="2" t="s">
        <v>578</v>
      </c>
      <c r="I407" s="2">
        <v>1.0</v>
      </c>
      <c r="J407" s="2" t="s">
        <v>11388</v>
      </c>
    </row>
    <row r="408">
      <c r="A408" s="2" t="s">
        <v>11557</v>
      </c>
      <c r="B408" s="2" t="s">
        <v>6418</v>
      </c>
      <c r="C408" s="2" t="s">
        <v>1906</v>
      </c>
      <c r="D408" s="2" t="s">
        <v>11559</v>
      </c>
      <c r="E408" s="2" t="b">
        <v>0</v>
      </c>
      <c r="F408" s="2">
        <v>3.0</v>
      </c>
      <c r="G408" s="2" t="s">
        <v>905</v>
      </c>
      <c r="H408" s="2" t="s">
        <v>42</v>
      </c>
      <c r="I408" s="2">
        <v>2.0</v>
      </c>
      <c r="J408" s="2" t="s">
        <v>11388</v>
      </c>
    </row>
    <row r="409">
      <c r="A409" s="2" t="s">
        <v>11563</v>
      </c>
      <c r="B409" s="2" t="s">
        <v>6418</v>
      </c>
      <c r="C409" s="2" t="s">
        <v>1921</v>
      </c>
      <c r="D409" s="2" t="s">
        <v>11565</v>
      </c>
      <c r="E409" s="2" t="b">
        <v>1</v>
      </c>
      <c r="F409" s="2">
        <v>4.0</v>
      </c>
      <c r="G409" s="2" t="s">
        <v>905</v>
      </c>
      <c r="H409" s="2" t="s">
        <v>42</v>
      </c>
      <c r="I409" s="2">
        <v>2.0</v>
      </c>
      <c r="J409" s="2" t="s">
        <v>11388</v>
      </c>
    </row>
    <row r="410">
      <c r="A410" s="2" t="s">
        <v>11568</v>
      </c>
      <c r="B410" s="2" t="s">
        <v>6425</v>
      </c>
      <c r="C410" s="2" t="s">
        <v>1864</v>
      </c>
      <c r="D410" s="2" t="s">
        <v>11572</v>
      </c>
      <c r="E410" s="2" t="b">
        <v>0</v>
      </c>
      <c r="F410" s="2">
        <v>1.0</v>
      </c>
      <c r="G410" s="2" t="s">
        <v>905</v>
      </c>
      <c r="H410" s="2" t="s">
        <v>578</v>
      </c>
      <c r="I410" s="2">
        <v>1.0</v>
      </c>
      <c r="J410" s="2" t="s">
        <v>11388</v>
      </c>
    </row>
    <row r="411">
      <c r="A411" s="2" t="s">
        <v>11578</v>
      </c>
      <c r="B411" s="2" t="s">
        <v>6425</v>
      </c>
      <c r="C411" s="2" t="s">
        <v>1886</v>
      </c>
      <c r="D411" s="2" t="s">
        <v>11581</v>
      </c>
      <c r="E411" s="2" t="b">
        <v>1</v>
      </c>
      <c r="F411" s="2">
        <v>2.0</v>
      </c>
      <c r="G411" s="2" t="s">
        <v>905</v>
      </c>
      <c r="H411" s="2" t="s">
        <v>578</v>
      </c>
      <c r="I411" s="2">
        <v>1.0</v>
      </c>
      <c r="J411" s="2" t="s">
        <v>11388</v>
      </c>
    </row>
    <row r="412">
      <c r="A412" s="2" t="s">
        <v>11587</v>
      </c>
      <c r="B412" s="2" t="s">
        <v>6425</v>
      </c>
      <c r="C412" s="2" t="s">
        <v>1906</v>
      </c>
      <c r="D412" s="2" t="s">
        <v>11589</v>
      </c>
      <c r="E412" s="2" t="b">
        <v>0</v>
      </c>
      <c r="F412" s="2">
        <v>3.0</v>
      </c>
      <c r="G412" s="2" t="s">
        <v>905</v>
      </c>
      <c r="H412" s="2" t="s">
        <v>42</v>
      </c>
      <c r="I412" s="2">
        <v>2.0</v>
      </c>
      <c r="J412" s="2" t="s">
        <v>11388</v>
      </c>
    </row>
    <row r="413">
      <c r="A413" s="2" t="s">
        <v>11594</v>
      </c>
      <c r="B413" s="2" t="s">
        <v>6425</v>
      </c>
      <c r="C413" s="2" t="s">
        <v>1921</v>
      </c>
      <c r="D413" s="2" t="s">
        <v>11597</v>
      </c>
      <c r="E413" s="2" t="b">
        <v>1</v>
      </c>
      <c r="F413" s="2">
        <v>4.0</v>
      </c>
      <c r="G413" s="2" t="s">
        <v>905</v>
      </c>
      <c r="H413" s="2" t="s">
        <v>42</v>
      </c>
      <c r="I413" s="2">
        <v>2.0</v>
      </c>
      <c r="J413" s="2" t="s">
        <v>11388</v>
      </c>
    </row>
    <row r="414">
      <c r="A414" s="2" t="s">
        <v>11602</v>
      </c>
      <c r="B414" s="2" t="s">
        <v>6429</v>
      </c>
      <c r="C414" s="2" t="s">
        <v>1864</v>
      </c>
      <c r="D414" s="2" t="s">
        <v>11606</v>
      </c>
      <c r="E414" s="2" t="b">
        <v>1</v>
      </c>
      <c r="F414" s="2">
        <v>1.0</v>
      </c>
      <c r="G414" s="2" t="s">
        <v>905</v>
      </c>
      <c r="H414" s="2" t="s">
        <v>578</v>
      </c>
      <c r="I414" s="2">
        <v>1.0</v>
      </c>
      <c r="J414" s="2" t="s">
        <v>11388</v>
      </c>
    </row>
    <row r="415">
      <c r="A415" s="2" t="s">
        <v>11612</v>
      </c>
      <c r="B415" s="2" t="s">
        <v>6429</v>
      </c>
      <c r="C415" s="2" t="s">
        <v>1886</v>
      </c>
      <c r="D415" s="2" t="s">
        <v>11615</v>
      </c>
      <c r="E415" s="2" t="b">
        <v>0</v>
      </c>
      <c r="F415" s="2">
        <v>2.0</v>
      </c>
      <c r="G415" s="2" t="s">
        <v>905</v>
      </c>
      <c r="H415" s="2" t="s">
        <v>578</v>
      </c>
      <c r="I415" s="2">
        <v>1.0</v>
      </c>
      <c r="J415" s="2" t="s">
        <v>11388</v>
      </c>
    </row>
    <row r="416">
      <c r="A416" s="2" t="s">
        <v>11620</v>
      </c>
      <c r="B416" s="2" t="s">
        <v>6429</v>
      </c>
      <c r="C416" s="2" t="s">
        <v>1906</v>
      </c>
      <c r="D416" s="2" t="s">
        <v>11623</v>
      </c>
      <c r="E416" s="2" t="b">
        <v>1</v>
      </c>
      <c r="F416" s="2">
        <v>3.0</v>
      </c>
      <c r="G416" s="2" t="s">
        <v>905</v>
      </c>
      <c r="H416" s="2" t="s">
        <v>42</v>
      </c>
      <c r="I416" s="2">
        <v>2.0</v>
      </c>
      <c r="J416" s="2" t="s">
        <v>11388</v>
      </c>
    </row>
    <row r="417">
      <c r="A417" s="2" t="s">
        <v>11629</v>
      </c>
      <c r="B417" s="2" t="s">
        <v>6429</v>
      </c>
      <c r="C417" s="2" t="s">
        <v>1921</v>
      </c>
      <c r="D417" s="2" t="s">
        <v>11630</v>
      </c>
      <c r="E417" s="2" t="b">
        <v>1</v>
      </c>
      <c r="F417" s="2">
        <v>4.0</v>
      </c>
      <c r="G417" s="2" t="s">
        <v>905</v>
      </c>
      <c r="H417" s="2" t="s">
        <v>42</v>
      </c>
      <c r="I417" s="2">
        <v>2.0</v>
      </c>
      <c r="J417" s="2" t="s">
        <v>11388</v>
      </c>
    </row>
    <row r="418">
      <c r="A418" s="2" t="s">
        <v>11633</v>
      </c>
      <c r="B418" s="2" t="s">
        <v>6434</v>
      </c>
      <c r="C418" s="2" t="s">
        <v>1864</v>
      </c>
      <c r="D418" s="2" t="s">
        <v>11634</v>
      </c>
      <c r="E418" s="2" t="b">
        <v>0</v>
      </c>
      <c r="F418" s="2">
        <v>1.0</v>
      </c>
      <c r="G418" s="2" t="s">
        <v>905</v>
      </c>
      <c r="H418" s="2" t="s">
        <v>578</v>
      </c>
      <c r="I418" s="2">
        <v>1.0</v>
      </c>
      <c r="J418" s="2" t="s">
        <v>11388</v>
      </c>
    </row>
    <row r="419">
      <c r="A419" s="2" t="s">
        <v>11637</v>
      </c>
      <c r="B419" s="2" t="s">
        <v>6434</v>
      </c>
      <c r="C419" s="2" t="s">
        <v>1886</v>
      </c>
      <c r="D419" s="2" t="s">
        <v>11641</v>
      </c>
      <c r="E419" s="2" t="b">
        <v>1</v>
      </c>
      <c r="F419" s="2">
        <v>2.0</v>
      </c>
      <c r="G419" s="2" t="s">
        <v>905</v>
      </c>
      <c r="H419" s="2" t="s">
        <v>578</v>
      </c>
      <c r="I419" s="2">
        <v>1.0</v>
      </c>
      <c r="J419" s="2" t="s">
        <v>11388</v>
      </c>
    </row>
    <row r="420">
      <c r="A420" s="2" t="s">
        <v>11645</v>
      </c>
      <c r="B420" s="2" t="s">
        <v>6434</v>
      </c>
      <c r="C420" s="2" t="s">
        <v>1906</v>
      </c>
      <c r="D420" s="2" t="s">
        <v>11647</v>
      </c>
      <c r="E420" s="2" t="b">
        <v>1</v>
      </c>
      <c r="F420" s="2">
        <v>3.0</v>
      </c>
      <c r="G420" s="2" t="s">
        <v>905</v>
      </c>
      <c r="H420" s="2" t="s">
        <v>42</v>
      </c>
      <c r="I420" s="2">
        <v>2.0</v>
      </c>
      <c r="J420" s="2" t="s">
        <v>11388</v>
      </c>
    </row>
    <row r="421">
      <c r="A421" s="2" t="s">
        <v>11649</v>
      </c>
      <c r="B421" s="2" t="s">
        <v>6434</v>
      </c>
      <c r="C421" s="2" t="s">
        <v>1921</v>
      </c>
      <c r="D421" s="2" t="s">
        <v>11651</v>
      </c>
      <c r="E421" s="2" t="b">
        <v>0</v>
      </c>
      <c r="F421" s="2">
        <v>4.0</v>
      </c>
      <c r="G421" s="2" t="s">
        <v>905</v>
      </c>
      <c r="H421" s="2" t="s">
        <v>42</v>
      </c>
      <c r="I421" s="2">
        <v>2.0</v>
      </c>
      <c r="J421" s="2" t="s">
        <v>11388</v>
      </c>
    </row>
    <row r="422">
      <c r="A422" s="2" t="s">
        <v>11654</v>
      </c>
      <c r="B422" s="2" t="s">
        <v>6437</v>
      </c>
      <c r="C422" s="2" t="s">
        <v>1864</v>
      </c>
      <c r="D422" s="2" t="s">
        <v>11658</v>
      </c>
      <c r="E422" s="2" t="b">
        <v>0</v>
      </c>
      <c r="F422" s="2">
        <v>1.0</v>
      </c>
      <c r="G422" s="2" t="s">
        <v>905</v>
      </c>
      <c r="H422" s="2" t="s">
        <v>578</v>
      </c>
      <c r="I422" s="2">
        <v>1.0</v>
      </c>
      <c r="J422" s="2" t="s">
        <v>11388</v>
      </c>
    </row>
    <row r="423">
      <c r="A423" s="2" t="s">
        <v>11663</v>
      </c>
      <c r="B423" s="2" t="s">
        <v>6437</v>
      </c>
      <c r="C423" s="2" t="s">
        <v>1886</v>
      </c>
      <c r="D423" s="2" t="s">
        <v>11665</v>
      </c>
      <c r="E423" s="2" t="b">
        <v>1</v>
      </c>
      <c r="F423" s="2">
        <v>2.0</v>
      </c>
      <c r="G423" s="2" t="s">
        <v>905</v>
      </c>
      <c r="H423" s="2" t="s">
        <v>578</v>
      </c>
      <c r="I423" s="2">
        <v>1.0</v>
      </c>
      <c r="J423" s="2" t="s">
        <v>11388</v>
      </c>
    </row>
    <row r="424">
      <c r="A424" s="2" t="s">
        <v>11671</v>
      </c>
      <c r="B424" s="2" t="s">
        <v>6437</v>
      </c>
      <c r="C424" s="2" t="s">
        <v>1906</v>
      </c>
      <c r="D424" s="2" t="s">
        <v>11673</v>
      </c>
      <c r="E424" s="2" t="b">
        <v>0</v>
      </c>
      <c r="F424" s="2">
        <v>3.0</v>
      </c>
      <c r="G424" s="2" t="s">
        <v>905</v>
      </c>
      <c r="H424" s="2" t="s">
        <v>42</v>
      </c>
      <c r="I424" s="2">
        <v>2.0</v>
      </c>
      <c r="J424" s="2" t="s">
        <v>11388</v>
      </c>
    </row>
    <row r="425">
      <c r="A425" s="2" t="s">
        <v>11679</v>
      </c>
      <c r="B425" s="2" t="s">
        <v>6437</v>
      </c>
      <c r="C425" s="2" t="s">
        <v>1921</v>
      </c>
      <c r="D425" s="2" t="s">
        <v>11683</v>
      </c>
      <c r="E425" s="2" t="b">
        <v>1</v>
      </c>
      <c r="F425" s="2">
        <v>4.0</v>
      </c>
      <c r="G425" s="2" t="s">
        <v>905</v>
      </c>
      <c r="H425" s="2" t="s">
        <v>42</v>
      </c>
      <c r="I425" s="2">
        <v>2.0</v>
      </c>
      <c r="J425" s="2" t="s">
        <v>11388</v>
      </c>
    </row>
    <row r="426">
      <c r="A426" s="2" t="s">
        <v>11690</v>
      </c>
      <c r="B426" s="2" t="s">
        <v>6444</v>
      </c>
      <c r="C426" s="2" t="s">
        <v>1864</v>
      </c>
      <c r="D426" s="2" t="s">
        <v>11693</v>
      </c>
      <c r="E426" s="2" t="b">
        <v>0</v>
      </c>
      <c r="F426" s="2">
        <v>1.0</v>
      </c>
      <c r="G426" s="2" t="s">
        <v>905</v>
      </c>
      <c r="H426" s="2" t="s">
        <v>578</v>
      </c>
      <c r="I426" s="2">
        <v>1.0</v>
      </c>
      <c r="J426" s="2" t="s">
        <v>11388</v>
      </c>
    </row>
    <row r="427">
      <c r="A427" s="2" t="s">
        <v>11701</v>
      </c>
      <c r="B427" s="2" t="s">
        <v>6444</v>
      </c>
      <c r="C427" s="2" t="s">
        <v>1886</v>
      </c>
      <c r="D427" s="2" t="s">
        <v>11703</v>
      </c>
      <c r="E427" s="2" t="b">
        <v>1</v>
      </c>
      <c r="F427" s="2">
        <v>2.0</v>
      </c>
      <c r="G427" s="2" t="s">
        <v>905</v>
      </c>
      <c r="H427" s="2" t="s">
        <v>578</v>
      </c>
      <c r="I427" s="2">
        <v>1.0</v>
      </c>
      <c r="J427" s="2" t="s">
        <v>11388</v>
      </c>
    </row>
    <row r="428">
      <c r="A428" s="2" t="s">
        <v>11709</v>
      </c>
      <c r="B428" s="2" t="s">
        <v>6444</v>
      </c>
      <c r="C428" s="2" t="s">
        <v>1906</v>
      </c>
      <c r="D428" s="2" t="s">
        <v>11712</v>
      </c>
      <c r="E428" s="2" t="b">
        <v>1</v>
      </c>
      <c r="F428" s="2">
        <v>3.0</v>
      </c>
      <c r="G428" s="2" t="s">
        <v>905</v>
      </c>
      <c r="H428" s="2" t="s">
        <v>42</v>
      </c>
      <c r="I428" s="2">
        <v>2.0</v>
      </c>
      <c r="J428" s="2" t="s">
        <v>11388</v>
      </c>
    </row>
    <row r="429">
      <c r="A429" s="2" t="s">
        <v>11718</v>
      </c>
      <c r="B429" s="2" t="s">
        <v>6444</v>
      </c>
      <c r="C429" s="2" t="s">
        <v>1921</v>
      </c>
      <c r="D429" s="2" t="s">
        <v>11720</v>
      </c>
      <c r="E429" s="2" t="b">
        <v>0</v>
      </c>
      <c r="F429" s="2">
        <v>4.0</v>
      </c>
      <c r="G429" s="2" t="s">
        <v>905</v>
      </c>
      <c r="H429" s="2" t="s">
        <v>42</v>
      </c>
      <c r="I429" s="2">
        <v>2.0</v>
      </c>
      <c r="J429" s="2" t="s">
        <v>11388</v>
      </c>
    </row>
    <row r="430">
      <c r="A430" s="2" t="s">
        <v>11727</v>
      </c>
      <c r="B430" s="2" t="s">
        <v>6447</v>
      </c>
      <c r="C430" s="2" t="s">
        <v>1864</v>
      </c>
      <c r="D430" s="2" t="s">
        <v>11729</v>
      </c>
      <c r="E430" s="2" t="b">
        <v>0</v>
      </c>
      <c r="F430" s="2">
        <v>1.0</v>
      </c>
      <c r="G430" s="2" t="s">
        <v>905</v>
      </c>
      <c r="H430" s="2" t="s">
        <v>578</v>
      </c>
      <c r="I430" s="2">
        <v>1.0</v>
      </c>
      <c r="J430" s="2" t="s">
        <v>11388</v>
      </c>
    </row>
    <row r="431">
      <c r="A431" s="2" t="s">
        <v>11736</v>
      </c>
      <c r="B431" s="2" t="s">
        <v>6447</v>
      </c>
      <c r="C431" s="2" t="s">
        <v>1886</v>
      </c>
      <c r="D431" s="2" t="s">
        <v>11738</v>
      </c>
      <c r="E431" s="2" t="b">
        <v>1</v>
      </c>
      <c r="F431" s="2">
        <v>2.0</v>
      </c>
      <c r="G431" s="2" t="s">
        <v>905</v>
      </c>
      <c r="H431" s="2" t="s">
        <v>578</v>
      </c>
      <c r="I431" s="2">
        <v>1.0</v>
      </c>
      <c r="J431" s="2" t="s">
        <v>11388</v>
      </c>
    </row>
    <row r="432">
      <c r="A432" s="2" t="s">
        <v>11748</v>
      </c>
      <c r="B432" s="2" t="s">
        <v>6447</v>
      </c>
      <c r="C432" s="2" t="s">
        <v>1906</v>
      </c>
      <c r="D432" s="2" t="s">
        <v>11751</v>
      </c>
      <c r="E432" s="2" t="b">
        <v>0</v>
      </c>
      <c r="F432" s="2">
        <v>3.0</v>
      </c>
      <c r="G432" s="2" t="s">
        <v>905</v>
      </c>
      <c r="H432" s="2" t="s">
        <v>42</v>
      </c>
      <c r="I432" s="2">
        <v>2.0</v>
      </c>
      <c r="J432" s="2" t="s">
        <v>11388</v>
      </c>
    </row>
    <row r="433">
      <c r="A433" s="2" t="s">
        <v>11754</v>
      </c>
      <c r="B433" s="2" t="s">
        <v>6447</v>
      </c>
      <c r="C433" s="2" t="s">
        <v>1921</v>
      </c>
      <c r="D433" s="2" t="s">
        <v>11757</v>
      </c>
      <c r="E433" s="2" t="b">
        <v>1</v>
      </c>
      <c r="F433" s="2">
        <v>4.0</v>
      </c>
      <c r="G433" s="2" t="s">
        <v>905</v>
      </c>
      <c r="H433" s="2" t="s">
        <v>42</v>
      </c>
      <c r="I433" s="2">
        <v>2.0</v>
      </c>
      <c r="J433" s="2" t="s">
        <v>11388</v>
      </c>
    </row>
    <row r="434">
      <c r="A434" s="2" t="s">
        <v>11765</v>
      </c>
      <c r="B434" s="2" t="s">
        <v>6451</v>
      </c>
      <c r="C434" s="2" t="s">
        <v>1864</v>
      </c>
      <c r="D434" s="2" t="s">
        <v>11769</v>
      </c>
      <c r="E434" s="2" t="b">
        <v>0</v>
      </c>
      <c r="F434" s="2">
        <v>1.0</v>
      </c>
      <c r="G434" s="2" t="s">
        <v>905</v>
      </c>
      <c r="H434" s="2" t="s">
        <v>578</v>
      </c>
      <c r="I434" s="2">
        <v>1.0</v>
      </c>
      <c r="J434" s="2" t="s">
        <v>11388</v>
      </c>
    </row>
    <row r="435">
      <c r="A435" s="2" t="s">
        <v>11778</v>
      </c>
      <c r="B435" s="2" t="s">
        <v>6451</v>
      </c>
      <c r="C435" s="2" t="s">
        <v>1886</v>
      </c>
      <c r="D435" s="2" t="s">
        <v>11780</v>
      </c>
      <c r="E435" s="2" t="b">
        <v>1</v>
      </c>
      <c r="F435" s="2">
        <v>2.0</v>
      </c>
      <c r="G435" s="2" t="s">
        <v>905</v>
      </c>
      <c r="H435" s="2" t="s">
        <v>578</v>
      </c>
      <c r="I435" s="2">
        <v>2.0</v>
      </c>
      <c r="J435" s="2" t="s">
        <v>11388</v>
      </c>
    </row>
    <row r="436">
      <c r="A436" s="2" t="s">
        <v>11785</v>
      </c>
      <c r="B436" s="2" t="s">
        <v>6451</v>
      </c>
      <c r="C436" s="2" t="s">
        <v>1906</v>
      </c>
      <c r="D436" s="2" t="s">
        <v>11789</v>
      </c>
      <c r="E436" s="2" t="b">
        <v>0</v>
      </c>
      <c r="F436" s="2">
        <v>3.0</v>
      </c>
      <c r="G436" s="2" t="s">
        <v>905</v>
      </c>
      <c r="H436" s="2" t="s">
        <v>42</v>
      </c>
      <c r="I436" s="2">
        <v>2.0</v>
      </c>
      <c r="J436" s="2" t="s">
        <v>11388</v>
      </c>
    </row>
    <row r="437">
      <c r="A437" s="2" t="s">
        <v>11798</v>
      </c>
      <c r="B437" s="2" t="s">
        <v>6451</v>
      </c>
      <c r="C437" s="2" t="s">
        <v>1921</v>
      </c>
      <c r="D437" s="2" t="s">
        <v>11799</v>
      </c>
      <c r="E437" s="2" t="b">
        <v>1</v>
      </c>
      <c r="F437" s="2">
        <v>4.0</v>
      </c>
      <c r="G437" s="2" t="s">
        <v>905</v>
      </c>
      <c r="H437" s="2" t="s">
        <v>42</v>
      </c>
      <c r="I437" s="2">
        <v>3.0</v>
      </c>
      <c r="J437" s="2" t="s">
        <v>11388</v>
      </c>
    </row>
    <row r="438">
      <c r="A438" s="2" t="s">
        <v>11807</v>
      </c>
      <c r="B438" s="2" t="s">
        <v>6455</v>
      </c>
      <c r="C438" s="2" t="s">
        <v>1864</v>
      </c>
      <c r="D438" s="2" t="s">
        <v>11811</v>
      </c>
      <c r="E438" s="2" t="b">
        <v>0</v>
      </c>
      <c r="F438" s="2">
        <v>1.0</v>
      </c>
      <c r="G438" s="2" t="s">
        <v>905</v>
      </c>
      <c r="H438" s="2" t="s">
        <v>578</v>
      </c>
      <c r="I438" s="2">
        <v>2.0</v>
      </c>
      <c r="J438" s="2" t="s">
        <v>11388</v>
      </c>
    </row>
    <row r="439">
      <c r="A439" s="2" t="s">
        <v>11819</v>
      </c>
      <c r="B439" s="2" t="s">
        <v>6455</v>
      </c>
      <c r="C439" s="2" t="s">
        <v>1886</v>
      </c>
      <c r="D439" s="2" t="s">
        <v>11822</v>
      </c>
      <c r="E439" s="2" t="b">
        <v>1</v>
      </c>
      <c r="F439" s="2">
        <v>2.0</v>
      </c>
      <c r="G439" s="2" t="s">
        <v>905</v>
      </c>
      <c r="H439" s="2" t="s">
        <v>578</v>
      </c>
      <c r="I439" s="2">
        <v>1.0</v>
      </c>
      <c r="J439" s="2" t="s">
        <v>11388</v>
      </c>
    </row>
    <row r="440">
      <c r="A440" s="2" t="s">
        <v>11830</v>
      </c>
      <c r="B440" s="2" t="s">
        <v>6455</v>
      </c>
      <c r="C440" s="2" t="s">
        <v>1906</v>
      </c>
      <c r="D440" s="2" t="s">
        <v>11833</v>
      </c>
      <c r="E440" s="2" t="b">
        <v>0</v>
      </c>
      <c r="F440" s="2">
        <v>3.0</v>
      </c>
      <c r="G440" s="2" t="s">
        <v>905</v>
      </c>
      <c r="H440" s="2" t="s">
        <v>42</v>
      </c>
      <c r="I440" s="2">
        <v>2.0</v>
      </c>
      <c r="J440" s="2" t="s">
        <v>11388</v>
      </c>
    </row>
    <row r="441">
      <c r="A441" s="2" t="s">
        <v>11839</v>
      </c>
      <c r="B441" s="2" t="s">
        <v>6455</v>
      </c>
      <c r="C441" s="2" t="s">
        <v>1921</v>
      </c>
      <c r="D441" s="2" t="s">
        <v>11841</v>
      </c>
      <c r="E441" s="2" t="b">
        <v>1</v>
      </c>
      <c r="F441" s="2">
        <v>4.0</v>
      </c>
      <c r="G441" s="2" t="s">
        <v>905</v>
      </c>
      <c r="H441" s="2" t="s">
        <v>42</v>
      </c>
      <c r="I441" s="2">
        <v>3.0</v>
      </c>
      <c r="J441" s="2" t="s">
        <v>11388</v>
      </c>
    </row>
    <row r="442">
      <c r="A442" s="2" t="s">
        <v>11846</v>
      </c>
      <c r="B442" s="2" t="s">
        <v>6461</v>
      </c>
      <c r="C442" s="2" t="s">
        <v>1864</v>
      </c>
      <c r="D442" s="2" t="s">
        <v>11851</v>
      </c>
      <c r="E442" s="2" t="b">
        <v>0</v>
      </c>
      <c r="F442" s="2">
        <v>1.0</v>
      </c>
      <c r="G442" s="2" t="s">
        <v>905</v>
      </c>
      <c r="H442" s="2" t="s">
        <v>578</v>
      </c>
      <c r="I442" s="2">
        <v>1.0</v>
      </c>
      <c r="J442" s="2" t="s">
        <v>11388</v>
      </c>
    </row>
    <row r="443">
      <c r="A443" s="2" t="s">
        <v>11856</v>
      </c>
      <c r="B443" s="2" t="s">
        <v>6461</v>
      </c>
      <c r="C443" s="2" t="s">
        <v>1886</v>
      </c>
      <c r="D443" s="2" t="s">
        <v>11859</v>
      </c>
      <c r="E443" s="2" t="b">
        <v>1</v>
      </c>
      <c r="F443" s="2">
        <v>2.0</v>
      </c>
      <c r="G443" s="2" t="s">
        <v>905</v>
      </c>
      <c r="H443" s="2" t="s">
        <v>578</v>
      </c>
      <c r="I443" s="2">
        <v>1.0</v>
      </c>
      <c r="J443" s="2" t="s">
        <v>11388</v>
      </c>
    </row>
    <row r="444">
      <c r="A444" s="2" t="s">
        <v>11864</v>
      </c>
      <c r="B444" s="2" t="s">
        <v>6461</v>
      </c>
      <c r="C444" s="2" t="s">
        <v>1906</v>
      </c>
      <c r="D444" s="2" t="s">
        <v>11869</v>
      </c>
      <c r="E444" s="2" t="b">
        <v>0</v>
      </c>
      <c r="F444" s="2">
        <v>3.0</v>
      </c>
      <c r="G444" s="2" t="s">
        <v>905</v>
      </c>
      <c r="H444" s="2" t="s">
        <v>42</v>
      </c>
      <c r="I444" s="2">
        <v>2.0</v>
      </c>
      <c r="J444" s="2" t="s">
        <v>11388</v>
      </c>
    </row>
    <row r="445">
      <c r="A445" s="2" t="s">
        <v>11879</v>
      </c>
      <c r="B445" s="2" t="s">
        <v>6461</v>
      </c>
      <c r="C445" s="2" t="s">
        <v>1921</v>
      </c>
      <c r="D445" s="2" t="s">
        <v>11881</v>
      </c>
      <c r="E445" s="2" t="b">
        <v>1</v>
      </c>
      <c r="F445" s="2">
        <v>4.0</v>
      </c>
      <c r="G445" s="2" t="s">
        <v>905</v>
      </c>
      <c r="H445" s="2" t="s">
        <v>42</v>
      </c>
      <c r="I445" s="2">
        <v>2.0</v>
      </c>
      <c r="J445" s="2" t="s">
        <v>11388</v>
      </c>
    </row>
    <row r="446">
      <c r="A446" s="2" t="s">
        <v>11888</v>
      </c>
      <c r="B446" s="2" t="s">
        <v>6466</v>
      </c>
      <c r="C446" s="2" t="s">
        <v>1864</v>
      </c>
      <c r="D446" s="2" t="s">
        <v>11891</v>
      </c>
      <c r="E446" s="2" t="b">
        <v>0</v>
      </c>
      <c r="F446" s="2">
        <v>1.0</v>
      </c>
      <c r="G446" s="2" t="s">
        <v>905</v>
      </c>
      <c r="H446" s="2" t="s">
        <v>578</v>
      </c>
      <c r="I446" s="2">
        <v>2.0</v>
      </c>
      <c r="J446" s="2" t="s">
        <v>11388</v>
      </c>
    </row>
    <row r="447">
      <c r="A447" s="2" t="s">
        <v>11898</v>
      </c>
      <c r="B447" s="2" t="s">
        <v>6466</v>
      </c>
      <c r="C447" s="2" t="s">
        <v>1886</v>
      </c>
      <c r="D447" s="2" t="s">
        <v>11901</v>
      </c>
      <c r="E447" s="2" t="b">
        <v>1</v>
      </c>
      <c r="F447" s="2">
        <v>2.0</v>
      </c>
      <c r="G447" s="2" t="s">
        <v>905</v>
      </c>
      <c r="H447" s="2" t="s">
        <v>578</v>
      </c>
      <c r="I447" s="2">
        <v>1.0</v>
      </c>
      <c r="J447" s="2" t="s">
        <v>11388</v>
      </c>
    </row>
    <row r="448">
      <c r="A448" s="2" t="s">
        <v>11905</v>
      </c>
      <c r="B448" s="2" t="s">
        <v>6466</v>
      </c>
      <c r="C448" s="2" t="s">
        <v>1906</v>
      </c>
      <c r="D448" s="2" t="s">
        <v>11909</v>
      </c>
      <c r="E448" s="2" t="b">
        <v>1</v>
      </c>
      <c r="F448" s="2">
        <v>3.0</v>
      </c>
      <c r="G448" s="2" t="s">
        <v>905</v>
      </c>
      <c r="H448" s="2" t="s">
        <v>42</v>
      </c>
      <c r="I448" s="2">
        <v>2.0</v>
      </c>
      <c r="J448" s="2" t="s">
        <v>11388</v>
      </c>
    </row>
    <row r="449">
      <c r="A449" s="2" t="s">
        <v>11916</v>
      </c>
      <c r="B449" s="2" t="s">
        <v>6466</v>
      </c>
      <c r="C449" s="2" t="s">
        <v>1921</v>
      </c>
      <c r="D449" s="2" t="s">
        <v>11918</v>
      </c>
      <c r="E449" s="2" t="b">
        <v>0</v>
      </c>
      <c r="F449" s="2">
        <v>4.0</v>
      </c>
      <c r="G449" s="2" t="s">
        <v>905</v>
      </c>
      <c r="H449" s="2" t="s">
        <v>42</v>
      </c>
      <c r="I449" s="2">
        <v>3.0</v>
      </c>
      <c r="J449" s="2" t="s">
        <v>11388</v>
      </c>
    </row>
    <row r="450">
      <c r="A450" s="2" t="s">
        <v>11925</v>
      </c>
      <c r="B450" s="2" t="s">
        <v>6470</v>
      </c>
      <c r="C450" s="2" t="s">
        <v>1864</v>
      </c>
      <c r="D450" s="2" t="s">
        <v>11928</v>
      </c>
      <c r="E450" s="2" t="b">
        <v>1</v>
      </c>
      <c r="F450" s="2">
        <v>1.0</v>
      </c>
      <c r="G450" s="2" t="s">
        <v>905</v>
      </c>
      <c r="H450" s="2" t="s">
        <v>578</v>
      </c>
      <c r="I450" s="2">
        <v>1.0</v>
      </c>
      <c r="J450" s="2" t="s">
        <v>11388</v>
      </c>
    </row>
    <row r="451">
      <c r="A451" s="2" t="s">
        <v>11935</v>
      </c>
      <c r="B451" s="2" t="s">
        <v>6470</v>
      </c>
      <c r="C451" s="2" t="s">
        <v>1886</v>
      </c>
      <c r="D451" s="2" t="s">
        <v>11941</v>
      </c>
      <c r="E451" s="2" t="b">
        <v>0</v>
      </c>
      <c r="F451" s="2">
        <v>2.0</v>
      </c>
      <c r="G451" s="2" t="s">
        <v>905</v>
      </c>
      <c r="H451" s="2" t="s">
        <v>578</v>
      </c>
      <c r="I451" s="2">
        <v>1.0</v>
      </c>
      <c r="J451" s="2" t="s">
        <v>11388</v>
      </c>
    </row>
    <row r="452">
      <c r="A452" s="2" t="s">
        <v>11945</v>
      </c>
      <c r="B452" s="2" t="s">
        <v>6470</v>
      </c>
      <c r="C452" s="2" t="s">
        <v>1906</v>
      </c>
      <c r="D452" s="2" t="s">
        <v>11949</v>
      </c>
      <c r="E452" s="2" t="b">
        <v>1</v>
      </c>
      <c r="F452" s="2">
        <v>3.0</v>
      </c>
      <c r="G452" s="2" t="s">
        <v>905</v>
      </c>
      <c r="H452" s="2" t="s">
        <v>42</v>
      </c>
      <c r="I452" s="2">
        <v>2.0</v>
      </c>
      <c r="J452" s="2" t="s">
        <v>11388</v>
      </c>
    </row>
    <row r="453">
      <c r="A453" s="2" t="s">
        <v>11955</v>
      </c>
      <c r="B453" s="2" t="s">
        <v>6470</v>
      </c>
      <c r="C453" s="2" t="s">
        <v>1921</v>
      </c>
      <c r="D453" s="2" t="s">
        <v>11958</v>
      </c>
      <c r="E453" s="2" t="b">
        <v>0</v>
      </c>
      <c r="F453" s="2">
        <v>4.0</v>
      </c>
      <c r="G453" s="2" t="s">
        <v>905</v>
      </c>
      <c r="H453" s="2" t="s">
        <v>42</v>
      </c>
      <c r="I453" s="2">
        <v>2.0</v>
      </c>
      <c r="J453" s="2" t="s">
        <v>11388</v>
      </c>
    </row>
    <row r="454">
      <c r="A454" s="2" t="s">
        <v>11962</v>
      </c>
      <c r="B454" s="2" t="s">
        <v>6474</v>
      </c>
      <c r="C454" s="2" t="s">
        <v>1864</v>
      </c>
      <c r="D454" s="2" t="s">
        <v>11967</v>
      </c>
      <c r="E454" s="2" t="b">
        <v>0</v>
      </c>
      <c r="F454" s="2">
        <v>1.0</v>
      </c>
      <c r="G454" s="2" t="s">
        <v>905</v>
      </c>
      <c r="H454" s="2" t="s">
        <v>578</v>
      </c>
      <c r="I454" s="2">
        <v>1.0</v>
      </c>
      <c r="J454" s="2" t="s">
        <v>11388</v>
      </c>
    </row>
    <row r="455">
      <c r="A455" s="2" t="s">
        <v>11973</v>
      </c>
      <c r="B455" s="2" t="s">
        <v>6474</v>
      </c>
      <c r="C455" s="2" t="s">
        <v>1886</v>
      </c>
      <c r="D455" s="2" t="s">
        <v>11976</v>
      </c>
      <c r="E455" s="2" t="b">
        <v>1</v>
      </c>
      <c r="F455" s="2">
        <v>2.0</v>
      </c>
      <c r="G455" s="2" t="s">
        <v>905</v>
      </c>
      <c r="H455" s="2" t="s">
        <v>578</v>
      </c>
      <c r="I455" s="2">
        <v>1.0</v>
      </c>
      <c r="J455" s="2" t="s">
        <v>11388</v>
      </c>
    </row>
    <row r="456">
      <c r="A456" s="2" t="s">
        <v>11982</v>
      </c>
      <c r="B456" s="2" t="s">
        <v>6474</v>
      </c>
      <c r="C456" s="2" t="s">
        <v>1906</v>
      </c>
      <c r="D456" s="2" t="s">
        <v>11984</v>
      </c>
      <c r="E456" s="2" t="b">
        <v>1</v>
      </c>
      <c r="F456" s="2">
        <v>3.0</v>
      </c>
      <c r="G456" s="2" t="s">
        <v>905</v>
      </c>
      <c r="H456" s="2" t="s">
        <v>42</v>
      </c>
      <c r="I456" s="2">
        <v>2.0</v>
      </c>
      <c r="J456" s="2" t="s">
        <v>11388</v>
      </c>
    </row>
    <row r="457">
      <c r="A457" s="2" t="s">
        <v>11991</v>
      </c>
      <c r="B457" s="2" t="s">
        <v>6474</v>
      </c>
      <c r="C457" s="2" t="s">
        <v>1921</v>
      </c>
      <c r="D457" s="2" t="s">
        <v>11994</v>
      </c>
      <c r="E457" s="2" t="b">
        <v>1</v>
      </c>
      <c r="F457" s="2">
        <v>4.0</v>
      </c>
      <c r="G457" s="2" t="s">
        <v>905</v>
      </c>
      <c r="H457" s="2" t="s">
        <v>42</v>
      </c>
      <c r="I457" s="2">
        <v>2.0</v>
      </c>
      <c r="J457" s="2" t="s">
        <v>11388</v>
      </c>
    </row>
    <row r="458">
      <c r="A458" s="2" t="s">
        <v>12002</v>
      </c>
      <c r="B458" s="2" t="s">
        <v>6479</v>
      </c>
      <c r="C458" s="2" t="s">
        <v>1864</v>
      </c>
      <c r="D458" s="2" t="s">
        <v>12005</v>
      </c>
      <c r="E458" s="2" t="b">
        <v>0</v>
      </c>
      <c r="F458" s="2">
        <v>1.0</v>
      </c>
      <c r="G458" s="2" t="s">
        <v>905</v>
      </c>
      <c r="H458" s="2" t="s">
        <v>578</v>
      </c>
      <c r="I458" s="2">
        <v>2.0</v>
      </c>
      <c r="J458" s="2" t="s">
        <v>11388</v>
      </c>
    </row>
    <row r="459">
      <c r="A459" s="2" t="s">
        <v>12012</v>
      </c>
      <c r="B459" s="2" t="s">
        <v>6479</v>
      </c>
      <c r="C459" s="2" t="s">
        <v>1886</v>
      </c>
      <c r="D459" s="2" t="s">
        <v>12016</v>
      </c>
      <c r="E459" s="2" t="b">
        <v>1</v>
      </c>
      <c r="F459" s="2">
        <v>2.0</v>
      </c>
      <c r="G459" s="2" t="s">
        <v>905</v>
      </c>
      <c r="H459" s="2" t="s">
        <v>578</v>
      </c>
      <c r="I459" s="2">
        <v>2.0</v>
      </c>
      <c r="J459" s="2" t="s">
        <v>11388</v>
      </c>
    </row>
    <row r="460">
      <c r="A460" s="2" t="s">
        <v>12022</v>
      </c>
      <c r="B460" s="2" t="s">
        <v>6479</v>
      </c>
      <c r="C460" s="2" t="s">
        <v>1906</v>
      </c>
      <c r="D460" s="2" t="s">
        <v>12024</v>
      </c>
      <c r="E460" s="2" t="b">
        <v>0</v>
      </c>
      <c r="F460" s="2">
        <v>3.0</v>
      </c>
      <c r="G460" s="2" t="s">
        <v>905</v>
      </c>
      <c r="H460" s="2" t="s">
        <v>42</v>
      </c>
      <c r="I460" s="2">
        <v>3.0</v>
      </c>
      <c r="J460" s="2" t="s">
        <v>11388</v>
      </c>
    </row>
    <row r="461">
      <c r="A461" s="2" t="s">
        <v>12032</v>
      </c>
      <c r="B461" s="2" t="s">
        <v>6479</v>
      </c>
      <c r="C461" s="2" t="s">
        <v>1921</v>
      </c>
      <c r="D461" s="2" t="s">
        <v>12035</v>
      </c>
      <c r="E461" s="2" t="b">
        <v>1</v>
      </c>
      <c r="F461" s="2">
        <v>4.0</v>
      </c>
      <c r="G461" s="2" t="s">
        <v>905</v>
      </c>
      <c r="H461" s="2" t="s">
        <v>42</v>
      </c>
      <c r="I461" s="2">
        <v>2.0</v>
      </c>
      <c r="J461" s="2" t="s">
        <v>11388</v>
      </c>
    </row>
    <row r="462">
      <c r="A462" s="2" t="s">
        <v>12041</v>
      </c>
      <c r="B462" s="2" t="s">
        <v>6487</v>
      </c>
      <c r="C462" s="2" t="s">
        <v>1864</v>
      </c>
      <c r="D462" s="2" t="s">
        <v>12044</v>
      </c>
      <c r="E462" s="2" t="b">
        <v>1</v>
      </c>
      <c r="F462" s="2">
        <v>1.0</v>
      </c>
      <c r="G462" s="2" t="s">
        <v>905</v>
      </c>
      <c r="H462" s="2" t="s">
        <v>578</v>
      </c>
      <c r="I462" s="2">
        <v>1.0</v>
      </c>
      <c r="J462" s="2" t="s">
        <v>11388</v>
      </c>
    </row>
    <row r="463">
      <c r="A463" s="2" t="s">
        <v>12049</v>
      </c>
      <c r="B463" s="2" t="s">
        <v>6487</v>
      </c>
      <c r="C463" s="2" t="s">
        <v>1886</v>
      </c>
      <c r="D463" s="2" t="s">
        <v>12051</v>
      </c>
      <c r="E463" s="2" t="b">
        <v>0</v>
      </c>
      <c r="F463" s="2">
        <v>2.0</v>
      </c>
      <c r="G463" s="2" t="s">
        <v>905</v>
      </c>
      <c r="H463" s="2" t="s">
        <v>578</v>
      </c>
      <c r="I463" s="2">
        <v>1.0</v>
      </c>
      <c r="J463" s="2" t="s">
        <v>11388</v>
      </c>
    </row>
    <row r="464">
      <c r="A464" s="2" t="s">
        <v>12058</v>
      </c>
      <c r="B464" s="2" t="s">
        <v>6487</v>
      </c>
      <c r="C464" s="2" t="s">
        <v>1906</v>
      </c>
      <c r="D464" s="2" t="s">
        <v>12060</v>
      </c>
      <c r="E464" s="2" t="b">
        <v>1</v>
      </c>
      <c r="F464" s="2">
        <v>3.0</v>
      </c>
      <c r="G464" s="2" t="s">
        <v>905</v>
      </c>
      <c r="H464" s="2" t="s">
        <v>42</v>
      </c>
      <c r="I464" s="2">
        <v>2.0</v>
      </c>
      <c r="J464" s="2" t="s">
        <v>11388</v>
      </c>
    </row>
    <row r="465">
      <c r="A465" s="2" t="s">
        <v>12066</v>
      </c>
      <c r="B465" s="2" t="s">
        <v>6487</v>
      </c>
      <c r="C465" s="2" t="s">
        <v>1921</v>
      </c>
      <c r="D465" s="2" t="s">
        <v>12016</v>
      </c>
      <c r="E465" s="2" t="b">
        <v>1</v>
      </c>
      <c r="F465" s="2">
        <v>4.0</v>
      </c>
      <c r="G465" s="2" t="s">
        <v>905</v>
      </c>
      <c r="H465" s="2" t="s">
        <v>42</v>
      </c>
      <c r="I465" s="2">
        <v>3.0</v>
      </c>
      <c r="J465" s="2" t="s">
        <v>11388</v>
      </c>
    </row>
    <row r="466">
      <c r="A466" s="2" t="s">
        <v>12074</v>
      </c>
      <c r="B466" s="2" t="s">
        <v>6492</v>
      </c>
      <c r="C466" s="2" t="s">
        <v>1864</v>
      </c>
      <c r="D466" s="2" t="s">
        <v>12078</v>
      </c>
      <c r="E466" s="2" t="b">
        <v>0</v>
      </c>
      <c r="F466" s="2">
        <v>1.0</v>
      </c>
      <c r="G466" s="2" t="s">
        <v>905</v>
      </c>
      <c r="H466" s="2" t="s">
        <v>578</v>
      </c>
      <c r="I466" s="2">
        <v>1.0</v>
      </c>
      <c r="J466" s="2" t="s">
        <v>11388</v>
      </c>
    </row>
    <row r="467">
      <c r="A467" s="2" t="s">
        <v>12083</v>
      </c>
      <c r="B467" s="2" t="s">
        <v>6492</v>
      </c>
      <c r="C467" s="2" t="s">
        <v>1886</v>
      </c>
      <c r="D467" s="2" t="s">
        <v>12085</v>
      </c>
      <c r="E467" s="2" t="b">
        <v>1</v>
      </c>
      <c r="F467" s="2">
        <v>2.0</v>
      </c>
      <c r="G467" s="2" t="s">
        <v>905</v>
      </c>
      <c r="H467" s="2" t="s">
        <v>578</v>
      </c>
      <c r="I467" s="2">
        <v>1.0</v>
      </c>
      <c r="J467" s="2" t="s">
        <v>11388</v>
      </c>
    </row>
    <row r="468">
      <c r="A468" s="2" t="s">
        <v>12091</v>
      </c>
      <c r="B468" s="2" t="s">
        <v>6492</v>
      </c>
      <c r="C468" s="2" t="s">
        <v>1906</v>
      </c>
      <c r="D468" s="2" t="s">
        <v>12095</v>
      </c>
      <c r="E468" s="2" t="b">
        <v>0</v>
      </c>
      <c r="F468" s="2">
        <v>3.0</v>
      </c>
      <c r="G468" s="2" t="s">
        <v>905</v>
      </c>
      <c r="H468" s="2" t="s">
        <v>42</v>
      </c>
      <c r="I468" s="2">
        <v>3.0</v>
      </c>
      <c r="J468" s="2" t="s">
        <v>11388</v>
      </c>
    </row>
    <row r="469">
      <c r="A469" s="2" t="s">
        <v>12103</v>
      </c>
      <c r="B469" s="2" t="s">
        <v>6492</v>
      </c>
      <c r="C469" s="2" t="s">
        <v>1921</v>
      </c>
      <c r="D469" s="2" t="s">
        <v>12105</v>
      </c>
      <c r="E469" s="2" t="b">
        <v>1</v>
      </c>
      <c r="F469" s="2">
        <v>4.0</v>
      </c>
      <c r="G469" s="2" t="s">
        <v>905</v>
      </c>
      <c r="H469" s="2" t="s">
        <v>42</v>
      </c>
      <c r="I469" s="2">
        <v>2.0</v>
      </c>
      <c r="J469" s="2" t="s">
        <v>11388</v>
      </c>
    </row>
    <row r="470">
      <c r="A470" s="2" t="s">
        <v>12113</v>
      </c>
      <c r="B470" s="2" t="s">
        <v>6495</v>
      </c>
      <c r="C470" s="2" t="s">
        <v>1864</v>
      </c>
      <c r="D470" s="2" t="s">
        <v>12118</v>
      </c>
      <c r="E470" s="2" t="b">
        <v>1</v>
      </c>
      <c r="F470" s="2">
        <v>1.0</v>
      </c>
      <c r="G470" s="2" t="s">
        <v>905</v>
      </c>
      <c r="H470" s="2" t="s">
        <v>578</v>
      </c>
      <c r="I470" s="2">
        <v>2.0</v>
      </c>
      <c r="J470" s="2" t="s">
        <v>11388</v>
      </c>
    </row>
    <row r="471">
      <c r="A471" s="2" t="s">
        <v>12136</v>
      </c>
      <c r="B471" s="2" t="s">
        <v>6495</v>
      </c>
      <c r="C471" s="2" t="s">
        <v>1886</v>
      </c>
      <c r="D471" s="2" t="s">
        <v>12141</v>
      </c>
      <c r="E471" s="2" t="b">
        <v>0</v>
      </c>
      <c r="F471" s="2">
        <v>2.0</v>
      </c>
      <c r="G471" s="2" t="s">
        <v>905</v>
      </c>
      <c r="H471" s="2" t="s">
        <v>578</v>
      </c>
      <c r="I471" s="2">
        <v>2.0</v>
      </c>
      <c r="J471" s="2" t="s">
        <v>11388</v>
      </c>
    </row>
    <row r="472">
      <c r="A472" s="2" t="s">
        <v>12155</v>
      </c>
      <c r="B472" s="2" t="s">
        <v>6495</v>
      </c>
      <c r="C472" s="2" t="s">
        <v>1906</v>
      </c>
      <c r="D472" s="2" t="s">
        <v>12158</v>
      </c>
      <c r="E472" s="2" t="b">
        <v>1</v>
      </c>
      <c r="F472" s="2">
        <v>3.0</v>
      </c>
      <c r="G472" s="2" t="s">
        <v>905</v>
      </c>
      <c r="H472" s="2" t="s">
        <v>42</v>
      </c>
      <c r="I472" s="2">
        <v>2.0</v>
      </c>
      <c r="J472" s="2" t="s">
        <v>11388</v>
      </c>
    </row>
    <row r="473">
      <c r="A473" s="2" t="s">
        <v>12165</v>
      </c>
      <c r="B473" s="2" t="s">
        <v>6495</v>
      </c>
      <c r="C473" s="2" t="s">
        <v>1921</v>
      </c>
      <c r="D473" s="2" t="s">
        <v>12171</v>
      </c>
      <c r="E473" s="2" t="b">
        <v>0</v>
      </c>
      <c r="F473" s="2">
        <v>4.0</v>
      </c>
      <c r="G473" s="2" t="s">
        <v>905</v>
      </c>
      <c r="H473" s="2" t="s">
        <v>42</v>
      </c>
      <c r="I473" s="2">
        <v>2.0</v>
      </c>
      <c r="J473" s="2" t="s">
        <v>11388</v>
      </c>
    </row>
    <row r="474">
      <c r="A474" s="2" t="s">
        <v>12178</v>
      </c>
      <c r="B474" s="2" t="s">
        <v>6498</v>
      </c>
      <c r="C474" s="2" t="s">
        <v>1864</v>
      </c>
      <c r="D474" s="2" t="s">
        <v>12182</v>
      </c>
      <c r="E474" s="2" t="b">
        <v>0</v>
      </c>
      <c r="F474" s="2">
        <v>1.0</v>
      </c>
      <c r="G474" s="2" t="s">
        <v>905</v>
      </c>
      <c r="H474" s="2" t="s">
        <v>578</v>
      </c>
      <c r="I474" s="2">
        <v>2.0</v>
      </c>
      <c r="J474" s="2" t="s">
        <v>11388</v>
      </c>
    </row>
    <row r="475">
      <c r="A475" s="2" t="s">
        <v>12192</v>
      </c>
      <c r="B475" s="2" t="s">
        <v>6498</v>
      </c>
      <c r="C475" s="2" t="s">
        <v>1886</v>
      </c>
      <c r="D475" s="2" t="s">
        <v>12197</v>
      </c>
      <c r="E475" s="2" t="b">
        <v>1</v>
      </c>
      <c r="F475" s="2">
        <v>2.0</v>
      </c>
      <c r="G475" s="2" t="s">
        <v>905</v>
      </c>
      <c r="H475" s="2" t="s">
        <v>578</v>
      </c>
      <c r="I475" s="2">
        <v>1.0</v>
      </c>
      <c r="J475" s="2" t="s">
        <v>11388</v>
      </c>
    </row>
    <row r="476">
      <c r="A476" s="2" t="s">
        <v>12209</v>
      </c>
      <c r="B476" s="2" t="s">
        <v>6498</v>
      </c>
      <c r="C476" s="2" t="s">
        <v>1906</v>
      </c>
      <c r="D476" s="2" t="s">
        <v>12212</v>
      </c>
      <c r="E476" s="2" t="b">
        <v>0</v>
      </c>
      <c r="F476" s="2">
        <v>3.0</v>
      </c>
      <c r="G476" s="2" t="s">
        <v>905</v>
      </c>
      <c r="H476" s="2" t="s">
        <v>42</v>
      </c>
      <c r="I476" s="2">
        <v>2.0</v>
      </c>
      <c r="J476" s="2" t="s">
        <v>11388</v>
      </c>
    </row>
    <row r="477">
      <c r="A477" s="2" t="s">
        <v>12221</v>
      </c>
      <c r="B477" s="2" t="s">
        <v>6498</v>
      </c>
      <c r="C477" s="2" t="s">
        <v>1921</v>
      </c>
      <c r="D477" s="2" t="s">
        <v>12225</v>
      </c>
      <c r="E477" s="2" t="b">
        <v>1</v>
      </c>
      <c r="F477" s="2">
        <v>4.0</v>
      </c>
      <c r="G477" s="2" t="s">
        <v>905</v>
      </c>
      <c r="H477" s="2" t="s">
        <v>42</v>
      </c>
      <c r="I477" s="2">
        <v>2.0</v>
      </c>
      <c r="J477" s="2" t="s">
        <v>11388</v>
      </c>
    </row>
    <row r="478">
      <c r="A478" s="2" t="s">
        <v>12240</v>
      </c>
      <c r="B478" s="2" t="s">
        <v>6503</v>
      </c>
      <c r="C478" s="2" t="s">
        <v>1864</v>
      </c>
      <c r="D478" s="2" t="s">
        <v>12245</v>
      </c>
      <c r="E478" s="2" t="b">
        <v>0</v>
      </c>
      <c r="F478" s="2">
        <v>1.0</v>
      </c>
      <c r="G478" s="2" t="s">
        <v>905</v>
      </c>
      <c r="H478" s="2" t="s">
        <v>578</v>
      </c>
      <c r="I478" s="2">
        <v>1.0</v>
      </c>
      <c r="J478" s="2" t="s">
        <v>11388</v>
      </c>
    </row>
    <row r="479">
      <c r="A479" s="2" t="s">
        <v>12255</v>
      </c>
      <c r="B479" s="2" t="s">
        <v>6503</v>
      </c>
      <c r="C479" s="2" t="s">
        <v>1886</v>
      </c>
      <c r="D479" s="2" t="s">
        <v>12259</v>
      </c>
      <c r="E479" s="2" t="b">
        <v>1</v>
      </c>
      <c r="F479" s="2">
        <v>2.0</v>
      </c>
      <c r="G479" s="2" t="s">
        <v>905</v>
      </c>
      <c r="H479" s="2" t="s">
        <v>578</v>
      </c>
      <c r="I479" s="2">
        <v>1.0</v>
      </c>
      <c r="J479" s="2" t="s">
        <v>11388</v>
      </c>
    </row>
    <row r="480">
      <c r="A480" s="2" t="s">
        <v>12269</v>
      </c>
      <c r="B480" s="2" t="s">
        <v>6503</v>
      </c>
      <c r="C480" s="2" t="s">
        <v>1906</v>
      </c>
      <c r="D480" s="2" t="s">
        <v>12275</v>
      </c>
      <c r="E480" s="2" t="b">
        <v>0</v>
      </c>
      <c r="F480" s="2">
        <v>3.0</v>
      </c>
      <c r="G480" s="2" t="s">
        <v>905</v>
      </c>
      <c r="H480" s="2" t="s">
        <v>42</v>
      </c>
      <c r="I480" s="2">
        <v>2.0</v>
      </c>
      <c r="J480" s="2" t="s">
        <v>11388</v>
      </c>
    </row>
    <row r="481">
      <c r="A481" s="2" t="s">
        <v>12286</v>
      </c>
      <c r="B481" s="2" t="s">
        <v>6503</v>
      </c>
      <c r="C481" s="2" t="s">
        <v>1921</v>
      </c>
      <c r="D481" s="2" t="s">
        <v>12291</v>
      </c>
      <c r="E481" s="2" t="b">
        <v>1</v>
      </c>
      <c r="F481" s="2">
        <v>4.0</v>
      </c>
      <c r="G481" s="2" t="s">
        <v>905</v>
      </c>
      <c r="H481" s="2" t="s">
        <v>42</v>
      </c>
      <c r="I481" s="2">
        <v>2.0</v>
      </c>
      <c r="J481" s="2" t="s">
        <v>11388</v>
      </c>
    </row>
    <row r="482">
      <c r="A482" s="2" t="s">
        <v>12302</v>
      </c>
      <c r="B482" s="2" t="s">
        <v>6507</v>
      </c>
      <c r="C482" s="2" t="s">
        <v>1864</v>
      </c>
      <c r="D482" s="2" t="s">
        <v>12306</v>
      </c>
      <c r="E482" s="2" t="b">
        <v>1</v>
      </c>
      <c r="F482" s="2">
        <v>1.0</v>
      </c>
      <c r="G482" s="2" t="s">
        <v>905</v>
      </c>
      <c r="H482" s="2" t="s">
        <v>578</v>
      </c>
      <c r="I482" s="2">
        <v>1.0</v>
      </c>
      <c r="J482" s="2" t="s">
        <v>11388</v>
      </c>
    </row>
    <row r="483">
      <c r="A483" s="2" t="s">
        <v>12315</v>
      </c>
      <c r="B483" s="2" t="s">
        <v>6507</v>
      </c>
      <c r="C483" s="2" t="s">
        <v>1886</v>
      </c>
      <c r="D483" s="2" t="s">
        <v>12318</v>
      </c>
      <c r="E483" s="2" t="b">
        <v>1</v>
      </c>
      <c r="F483" s="2">
        <v>2.0</v>
      </c>
      <c r="G483" s="2" t="s">
        <v>905</v>
      </c>
      <c r="H483" s="2" t="s">
        <v>578</v>
      </c>
      <c r="I483" s="2">
        <v>1.0</v>
      </c>
      <c r="J483" s="2" t="s">
        <v>11388</v>
      </c>
    </row>
    <row r="484">
      <c r="A484" s="2" t="s">
        <v>12324</v>
      </c>
      <c r="B484" s="2" t="s">
        <v>6507</v>
      </c>
      <c r="C484" s="2" t="s">
        <v>1906</v>
      </c>
      <c r="D484" s="2" t="s">
        <v>12325</v>
      </c>
      <c r="E484" s="2" t="b">
        <v>0</v>
      </c>
      <c r="F484" s="2">
        <v>3.0</v>
      </c>
      <c r="G484" s="2" t="s">
        <v>905</v>
      </c>
      <c r="H484" s="2" t="s">
        <v>42</v>
      </c>
      <c r="I484" s="2">
        <v>2.0</v>
      </c>
      <c r="J484" s="2" t="s">
        <v>11388</v>
      </c>
    </row>
    <row r="485">
      <c r="A485" s="2" t="s">
        <v>12332</v>
      </c>
      <c r="B485" s="2" t="s">
        <v>6507</v>
      </c>
      <c r="C485" s="2" t="s">
        <v>1921</v>
      </c>
      <c r="D485" s="2" t="s">
        <v>12334</v>
      </c>
      <c r="E485" s="2" t="b">
        <v>0</v>
      </c>
      <c r="F485" s="2">
        <v>4.0</v>
      </c>
      <c r="G485" s="2" t="s">
        <v>905</v>
      </c>
      <c r="H485" s="2" t="s">
        <v>42</v>
      </c>
      <c r="I485" s="2">
        <v>3.0</v>
      </c>
      <c r="J485" s="2" t="s">
        <v>11388</v>
      </c>
    </row>
    <row r="486">
      <c r="A486" s="2" t="s">
        <v>12340</v>
      </c>
      <c r="B486" s="2" t="s">
        <v>6511</v>
      </c>
      <c r="C486" s="2" t="s">
        <v>1864</v>
      </c>
      <c r="D486" s="2" t="s">
        <v>12343</v>
      </c>
      <c r="E486" s="2" t="b">
        <v>0</v>
      </c>
      <c r="F486" s="2">
        <v>1.0</v>
      </c>
      <c r="G486" s="2" t="s">
        <v>905</v>
      </c>
      <c r="H486" s="2" t="s">
        <v>578</v>
      </c>
      <c r="I486" s="2">
        <v>1.0</v>
      </c>
      <c r="J486" s="2" t="s">
        <v>11388</v>
      </c>
    </row>
    <row r="487">
      <c r="A487" s="2" t="s">
        <v>12348</v>
      </c>
      <c r="B487" s="2" t="s">
        <v>6511</v>
      </c>
      <c r="C487" s="2" t="s">
        <v>1886</v>
      </c>
      <c r="D487" s="2" t="s">
        <v>12349</v>
      </c>
      <c r="E487" s="2" t="b">
        <v>1</v>
      </c>
      <c r="F487" s="2">
        <v>2.0</v>
      </c>
      <c r="G487" s="2" t="s">
        <v>905</v>
      </c>
      <c r="H487" s="2" t="s">
        <v>578</v>
      </c>
      <c r="I487" s="2">
        <v>1.0</v>
      </c>
      <c r="J487" s="2" t="s">
        <v>11388</v>
      </c>
    </row>
    <row r="488">
      <c r="A488" s="2" t="s">
        <v>12353</v>
      </c>
      <c r="B488" s="2" t="s">
        <v>6511</v>
      </c>
      <c r="C488" s="2" t="s">
        <v>1906</v>
      </c>
      <c r="D488" s="2" t="s">
        <v>12355</v>
      </c>
      <c r="E488" s="2" t="b">
        <v>0</v>
      </c>
      <c r="F488" s="2">
        <v>3.0</v>
      </c>
      <c r="G488" s="2" t="s">
        <v>905</v>
      </c>
      <c r="H488" s="2" t="s">
        <v>42</v>
      </c>
      <c r="I488" s="2">
        <v>2.0</v>
      </c>
      <c r="J488" s="2" t="s">
        <v>11388</v>
      </c>
    </row>
    <row r="489">
      <c r="A489" s="2" t="s">
        <v>12361</v>
      </c>
      <c r="B489" s="2" t="s">
        <v>6511</v>
      </c>
      <c r="C489" s="2" t="s">
        <v>1921</v>
      </c>
      <c r="D489" s="2" t="s">
        <v>12364</v>
      </c>
      <c r="E489" s="2" t="b">
        <v>1</v>
      </c>
      <c r="F489" s="2">
        <v>4.0</v>
      </c>
      <c r="G489" s="2" t="s">
        <v>905</v>
      </c>
      <c r="H489" s="2" t="s">
        <v>42</v>
      </c>
      <c r="I489" s="2">
        <v>2.0</v>
      </c>
      <c r="J489" s="2" t="s">
        <v>11388</v>
      </c>
    </row>
    <row r="490">
      <c r="A490" s="2" t="s">
        <v>12370</v>
      </c>
      <c r="B490" s="2" t="s">
        <v>6517</v>
      </c>
      <c r="C490" s="2" t="s">
        <v>1864</v>
      </c>
      <c r="D490" s="2" t="s">
        <v>12372</v>
      </c>
      <c r="E490" s="2" t="b">
        <v>0</v>
      </c>
      <c r="F490" s="2">
        <v>1.0</v>
      </c>
      <c r="G490" s="2" t="s">
        <v>905</v>
      </c>
      <c r="H490" s="2" t="s">
        <v>578</v>
      </c>
      <c r="I490" s="2">
        <v>1.0</v>
      </c>
      <c r="J490" s="2" t="s">
        <v>11388</v>
      </c>
    </row>
    <row r="491">
      <c r="A491" s="2" t="s">
        <v>12378</v>
      </c>
      <c r="B491" s="2" t="s">
        <v>6517</v>
      </c>
      <c r="C491" s="2" t="s">
        <v>1886</v>
      </c>
      <c r="D491" s="2" t="s">
        <v>12381</v>
      </c>
      <c r="E491" s="2" t="b">
        <v>0</v>
      </c>
      <c r="F491" s="2">
        <v>2.0</v>
      </c>
      <c r="G491" s="2" t="s">
        <v>905</v>
      </c>
      <c r="H491" s="2" t="s">
        <v>578</v>
      </c>
      <c r="I491" s="2">
        <v>1.0</v>
      </c>
      <c r="J491" s="2" t="s">
        <v>11388</v>
      </c>
    </row>
    <row r="492">
      <c r="A492" s="2" t="s">
        <v>12384</v>
      </c>
      <c r="B492" s="2" t="s">
        <v>6517</v>
      </c>
      <c r="C492" s="2" t="s">
        <v>1906</v>
      </c>
      <c r="D492" s="2" t="s">
        <v>12387</v>
      </c>
      <c r="E492" s="2" t="b">
        <v>1</v>
      </c>
      <c r="F492" s="2">
        <v>3.0</v>
      </c>
      <c r="G492" s="2" t="s">
        <v>905</v>
      </c>
      <c r="H492" s="2" t="s">
        <v>42</v>
      </c>
      <c r="I492" s="2">
        <v>2.0</v>
      </c>
      <c r="J492" s="2" t="s">
        <v>11388</v>
      </c>
    </row>
    <row r="493">
      <c r="A493" s="2" t="s">
        <v>12393</v>
      </c>
      <c r="B493" s="2" t="s">
        <v>6517</v>
      </c>
      <c r="C493" s="2" t="s">
        <v>1921</v>
      </c>
      <c r="D493" s="2" t="s">
        <v>12395</v>
      </c>
      <c r="E493" s="2" t="b">
        <v>1</v>
      </c>
      <c r="F493" s="2">
        <v>4.0</v>
      </c>
      <c r="G493" s="2" t="s">
        <v>905</v>
      </c>
      <c r="H493" s="2" t="s">
        <v>42</v>
      </c>
      <c r="I493" s="2">
        <v>2.0</v>
      </c>
      <c r="J493" s="2" t="s">
        <v>11388</v>
      </c>
    </row>
    <row r="494">
      <c r="A494" s="3" t="s">
        <v>12400</v>
      </c>
      <c r="B494" s="3" t="s">
        <v>6562</v>
      </c>
      <c r="C494" s="3" t="s">
        <v>1864</v>
      </c>
      <c r="D494" s="3" t="s">
        <v>12403</v>
      </c>
      <c r="E494" s="11" t="s">
        <v>1437</v>
      </c>
      <c r="F494" s="3">
        <v>1.0</v>
      </c>
      <c r="G494" s="3" t="s">
        <v>905</v>
      </c>
      <c r="H494" s="3" t="s">
        <v>578</v>
      </c>
      <c r="I494" s="3">
        <v>1.0</v>
      </c>
      <c r="J494" s="3" t="s">
        <v>11388</v>
      </c>
    </row>
    <row r="495">
      <c r="A495" s="3" t="s">
        <v>12412</v>
      </c>
      <c r="B495" s="3" t="s">
        <v>6562</v>
      </c>
      <c r="C495" s="3" t="s">
        <v>1886</v>
      </c>
      <c r="D495" s="3" t="s">
        <v>12414</v>
      </c>
      <c r="E495" s="11" t="s">
        <v>1454</v>
      </c>
      <c r="F495" s="3">
        <v>2.0</v>
      </c>
      <c r="G495" s="3" t="s">
        <v>905</v>
      </c>
      <c r="H495" s="3" t="s">
        <v>78</v>
      </c>
      <c r="I495" s="3">
        <v>3.0</v>
      </c>
      <c r="J495" s="3" t="s">
        <v>11388</v>
      </c>
    </row>
    <row r="496">
      <c r="A496" s="3" t="s">
        <v>12421</v>
      </c>
      <c r="B496" s="3" t="s">
        <v>6562</v>
      </c>
      <c r="C496" s="3" t="s">
        <v>1906</v>
      </c>
      <c r="D496" s="3" t="s">
        <v>12423</v>
      </c>
      <c r="E496" s="11" t="s">
        <v>1437</v>
      </c>
      <c r="F496" s="3">
        <v>3.0</v>
      </c>
      <c r="G496" s="3" t="s">
        <v>905</v>
      </c>
      <c r="H496" s="3" t="s">
        <v>42</v>
      </c>
      <c r="I496" s="3">
        <v>2.0</v>
      </c>
      <c r="J496" s="3" t="s">
        <v>11388</v>
      </c>
    </row>
    <row r="497">
      <c r="A497" s="3" t="s">
        <v>12428</v>
      </c>
      <c r="B497" s="3" t="s">
        <v>6562</v>
      </c>
      <c r="C497" s="3" t="s">
        <v>1921</v>
      </c>
      <c r="D497" s="3" t="s">
        <v>12431</v>
      </c>
      <c r="E497" s="11" t="s">
        <v>1454</v>
      </c>
      <c r="F497" s="3">
        <v>4.0</v>
      </c>
      <c r="G497" s="3" t="s">
        <v>905</v>
      </c>
      <c r="H497" s="3" t="s">
        <v>42</v>
      </c>
      <c r="I497" s="3">
        <v>2.0</v>
      </c>
      <c r="J497" s="3" t="s">
        <v>11388</v>
      </c>
    </row>
    <row r="498">
      <c r="A498" s="3" t="s">
        <v>12435</v>
      </c>
      <c r="B498" s="3" t="s">
        <v>6569</v>
      </c>
      <c r="C498" s="3" t="s">
        <v>1864</v>
      </c>
      <c r="D498" s="3" t="s">
        <v>12438</v>
      </c>
      <c r="E498" s="11" t="s">
        <v>1454</v>
      </c>
      <c r="F498" s="3">
        <v>1.0</v>
      </c>
      <c r="G498" s="3" t="s">
        <v>905</v>
      </c>
      <c r="H498" s="3" t="s">
        <v>42</v>
      </c>
      <c r="I498" s="3">
        <v>2.0</v>
      </c>
      <c r="J498" s="3" t="s">
        <v>11388</v>
      </c>
    </row>
    <row r="499">
      <c r="A499" s="3" t="s">
        <v>12444</v>
      </c>
      <c r="B499" s="3" t="s">
        <v>6569</v>
      </c>
      <c r="C499" s="3" t="s">
        <v>1886</v>
      </c>
      <c r="D499" s="3" t="s">
        <v>12447</v>
      </c>
      <c r="E499" s="11" t="s">
        <v>1437</v>
      </c>
      <c r="F499" s="3">
        <v>2.0</v>
      </c>
      <c r="G499" s="3" t="s">
        <v>905</v>
      </c>
      <c r="H499" s="3" t="s">
        <v>42</v>
      </c>
      <c r="I499" s="3">
        <v>2.0</v>
      </c>
      <c r="J499" s="3" t="s">
        <v>11388</v>
      </c>
    </row>
    <row r="500">
      <c r="A500" s="3" t="s">
        <v>12452</v>
      </c>
      <c r="B500" s="3" t="s">
        <v>6569</v>
      </c>
      <c r="C500" s="3" t="s">
        <v>1906</v>
      </c>
      <c r="D500" s="3" t="s">
        <v>12456</v>
      </c>
      <c r="E500" s="11" t="s">
        <v>1437</v>
      </c>
      <c r="F500" s="3">
        <v>3.0</v>
      </c>
      <c r="G500" s="3" t="s">
        <v>905</v>
      </c>
      <c r="H500" s="3" t="s">
        <v>42</v>
      </c>
      <c r="I500" s="3">
        <v>2.0</v>
      </c>
      <c r="J500" s="3" t="s">
        <v>11388</v>
      </c>
    </row>
    <row r="501">
      <c r="A501" s="3" t="s">
        <v>12461</v>
      </c>
      <c r="B501" s="3" t="s">
        <v>6569</v>
      </c>
      <c r="C501" s="3" t="s">
        <v>1921</v>
      </c>
      <c r="D501" s="3" t="s">
        <v>12466</v>
      </c>
      <c r="E501" s="11" t="s">
        <v>1454</v>
      </c>
      <c r="F501" s="3">
        <v>4.0</v>
      </c>
      <c r="G501" s="3" t="s">
        <v>905</v>
      </c>
      <c r="H501" s="3" t="s">
        <v>42</v>
      </c>
      <c r="I501" s="3">
        <v>2.0</v>
      </c>
      <c r="J501" s="3" t="s">
        <v>11388</v>
      </c>
    </row>
    <row r="502">
      <c r="A502" s="3" t="s">
        <v>12472</v>
      </c>
      <c r="B502" s="3" t="s">
        <v>6574</v>
      </c>
      <c r="C502" s="3" t="s">
        <v>1864</v>
      </c>
      <c r="D502" s="3" t="s">
        <v>12474</v>
      </c>
      <c r="E502" s="11" t="s">
        <v>1437</v>
      </c>
      <c r="F502" s="3">
        <v>1.0</v>
      </c>
      <c r="G502" s="3" t="s">
        <v>905</v>
      </c>
      <c r="H502" s="3" t="s">
        <v>42</v>
      </c>
      <c r="I502" s="3">
        <v>3.0</v>
      </c>
      <c r="J502" s="3" t="s">
        <v>11388</v>
      </c>
    </row>
    <row r="503">
      <c r="A503" s="3" t="s">
        <v>12479</v>
      </c>
      <c r="B503" s="3" t="s">
        <v>6574</v>
      </c>
      <c r="C503" s="3" t="s">
        <v>1886</v>
      </c>
      <c r="D503" s="3" t="s">
        <v>12482</v>
      </c>
      <c r="E503" s="11" t="s">
        <v>1437</v>
      </c>
      <c r="F503" s="3">
        <v>2.0</v>
      </c>
      <c r="G503" s="3" t="s">
        <v>905</v>
      </c>
      <c r="H503" s="3" t="s">
        <v>42</v>
      </c>
      <c r="I503" s="3">
        <v>3.0</v>
      </c>
      <c r="J503" s="3" t="s">
        <v>11388</v>
      </c>
    </row>
    <row r="504">
      <c r="A504" s="3" t="s">
        <v>12488</v>
      </c>
      <c r="B504" s="3" t="s">
        <v>6574</v>
      </c>
      <c r="C504" s="3" t="s">
        <v>1906</v>
      </c>
      <c r="D504" s="3" t="s">
        <v>12490</v>
      </c>
      <c r="E504" s="11" t="s">
        <v>1437</v>
      </c>
      <c r="F504" s="3">
        <v>3.0</v>
      </c>
      <c r="G504" s="3" t="s">
        <v>905</v>
      </c>
      <c r="H504" s="3" t="s">
        <v>42</v>
      </c>
      <c r="I504" s="3">
        <v>3.0</v>
      </c>
      <c r="J504" s="3" t="s">
        <v>11388</v>
      </c>
    </row>
    <row r="505">
      <c r="A505" s="3" t="s">
        <v>12495</v>
      </c>
      <c r="B505" s="3" t="s">
        <v>6574</v>
      </c>
      <c r="C505" s="3" t="s">
        <v>1921</v>
      </c>
      <c r="D505" s="3" t="s">
        <v>12497</v>
      </c>
      <c r="E505" s="11" t="s">
        <v>1454</v>
      </c>
      <c r="F505" s="3">
        <v>4.0</v>
      </c>
      <c r="G505" s="3" t="s">
        <v>905</v>
      </c>
      <c r="H505" s="3" t="s">
        <v>42</v>
      </c>
      <c r="I505" s="3">
        <v>3.0</v>
      </c>
      <c r="J505" s="3" t="s">
        <v>11388</v>
      </c>
    </row>
    <row r="506">
      <c r="A506" s="2" t="s">
        <v>12505</v>
      </c>
      <c r="B506" s="2" t="s">
        <v>6601</v>
      </c>
      <c r="C506" s="2" t="s">
        <v>1864</v>
      </c>
      <c r="D506" s="2" t="s">
        <v>12510</v>
      </c>
      <c r="E506" s="2" t="b">
        <v>1</v>
      </c>
      <c r="F506" s="2">
        <v>1.0</v>
      </c>
      <c r="G506" s="2" t="s">
        <v>905</v>
      </c>
      <c r="H506" s="2" t="s">
        <v>42</v>
      </c>
      <c r="I506" s="2">
        <v>2.0</v>
      </c>
      <c r="J506" s="2" t="s">
        <v>11388</v>
      </c>
    </row>
    <row r="507">
      <c r="A507" s="2" t="s">
        <v>12514</v>
      </c>
      <c r="B507" s="2" t="s">
        <v>6601</v>
      </c>
      <c r="C507" s="2" t="s">
        <v>1886</v>
      </c>
      <c r="D507" s="2" t="s">
        <v>12516</v>
      </c>
      <c r="E507" s="2" t="b">
        <v>0</v>
      </c>
      <c r="F507" s="2">
        <v>2.0</v>
      </c>
      <c r="G507" s="2" t="s">
        <v>905</v>
      </c>
      <c r="H507" s="2" t="s">
        <v>42</v>
      </c>
      <c r="I507" s="2">
        <v>2.0</v>
      </c>
      <c r="J507" s="2" t="s">
        <v>11388</v>
      </c>
    </row>
    <row r="508">
      <c r="A508" s="2" t="s">
        <v>12520</v>
      </c>
      <c r="B508" s="2" t="s">
        <v>6601</v>
      </c>
      <c r="C508" s="2" t="s">
        <v>1906</v>
      </c>
      <c r="D508" s="2" t="s">
        <v>12521</v>
      </c>
      <c r="E508" s="2" t="b">
        <v>0</v>
      </c>
      <c r="F508" s="2">
        <v>3.0</v>
      </c>
      <c r="G508" s="2" t="s">
        <v>905</v>
      </c>
      <c r="H508" s="2" t="s">
        <v>42</v>
      </c>
      <c r="I508" s="2">
        <v>2.0</v>
      </c>
      <c r="J508" s="2" t="s">
        <v>11388</v>
      </c>
    </row>
    <row r="509">
      <c r="A509" s="2" t="s">
        <v>12525</v>
      </c>
      <c r="B509" s="2" t="s">
        <v>6601</v>
      </c>
      <c r="C509" s="2" t="s">
        <v>1921</v>
      </c>
      <c r="D509" s="2" t="s">
        <v>12527</v>
      </c>
      <c r="E509" s="2" t="b">
        <v>0</v>
      </c>
      <c r="F509" s="2">
        <v>4.0</v>
      </c>
      <c r="G509" s="2" t="s">
        <v>905</v>
      </c>
      <c r="H509" s="2" t="s">
        <v>42</v>
      </c>
      <c r="I509" s="2">
        <v>2.0</v>
      </c>
      <c r="J509" s="2" t="s">
        <v>11388</v>
      </c>
    </row>
    <row r="510">
      <c r="A510" s="2" t="s">
        <v>12530</v>
      </c>
      <c r="B510" s="2" t="s">
        <v>6605</v>
      </c>
      <c r="C510" s="2" t="s">
        <v>1864</v>
      </c>
      <c r="D510" s="2" t="s">
        <v>12531</v>
      </c>
      <c r="E510" s="2" t="b">
        <v>0</v>
      </c>
      <c r="F510" s="2">
        <v>1.0</v>
      </c>
      <c r="G510" s="2" t="s">
        <v>905</v>
      </c>
      <c r="H510" s="2" t="s">
        <v>42</v>
      </c>
      <c r="I510" s="2">
        <v>2.0</v>
      </c>
      <c r="J510" s="2" t="s">
        <v>11388</v>
      </c>
    </row>
    <row r="511">
      <c r="A511" s="2" t="s">
        <v>12534</v>
      </c>
      <c r="B511" s="2" t="s">
        <v>6605</v>
      </c>
      <c r="C511" s="2" t="s">
        <v>1886</v>
      </c>
      <c r="D511" s="2" t="s">
        <v>12536</v>
      </c>
      <c r="E511" s="2" t="b">
        <v>1</v>
      </c>
      <c r="F511" s="2">
        <v>2.0</v>
      </c>
      <c r="G511" s="2" t="s">
        <v>905</v>
      </c>
      <c r="H511" s="2" t="s">
        <v>78</v>
      </c>
      <c r="I511" s="2">
        <v>3.0</v>
      </c>
      <c r="J511" s="2" t="s">
        <v>11388</v>
      </c>
    </row>
    <row r="512">
      <c r="A512" s="2" t="s">
        <v>12542</v>
      </c>
      <c r="B512" s="2" t="s">
        <v>6605</v>
      </c>
      <c r="C512" s="2" t="s">
        <v>1906</v>
      </c>
      <c r="D512" s="2" t="s">
        <v>12544</v>
      </c>
      <c r="E512" s="2" t="b">
        <v>1</v>
      </c>
      <c r="F512" s="2">
        <v>3.0</v>
      </c>
      <c r="G512" s="2" t="s">
        <v>905</v>
      </c>
      <c r="H512" s="2" t="s">
        <v>78</v>
      </c>
      <c r="I512" s="2">
        <v>3.0</v>
      </c>
      <c r="J512" s="2" t="s">
        <v>11388</v>
      </c>
    </row>
    <row r="513">
      <c r="A513" s="2" t="s">
        <v>12548</v>
      </c>
      <c r="B513" s="2" t="s">
        <v>6605</v>
      </c>
      <c r="C513" s="2" t="s">
        <v>1921</v>
      </c>
      <c r="D513" s="2" t="s">
        <v>12549</v>
      </c>
      <c r="E513" s="2" t="b">
        <v>0</v>
      </c>
      <c r="F513" s="2">
        <v>4.0</v>
      </c>
      <c r="G513" s="2" t="s">
        <v>905</v>
      </c>
      <c r="H513" s="2" t="s">
        <v>42</v>
      </c>
      <c r="I513" s="2">
        <v>2.0</v>
      </c>
      <c r="J513" s="2" t="s">
        <v>11388</v>
      </c>
    </row>
    <row r="514">
      <c r="A514" s="2" t="s">
        <v>12553</v>
      </c>
      <c r="B514" s="2" t="s">
        <v>6615</v>
      </c>
      <c r="C514" s="2" t="s">
        <v>1864</v>
      </c>
      <c r="D514" s="2" t="s">
        <v>12556</v>
      </c>
      <c r="E514" s="2" t="b">
        <v>1</v>
      </c>
      <c r="F514" s="2">
        <v>1.0</v>
      </c>
      <c r="G514" s="2" t="s">
        <v>905</v>
      </c>
      <c r="H514" s="2" t="s">
        <v>42</v>
      </c>
      <c r="I514" s="2">
        <v>2.0</v>
      </c>
      <c r="J514" s="2" t="s">
        <v>11388</v>
      </c>
    </row>
    <row r="515">
      <c r="A515" s="2" t="s">
        <v>12559</v>
      </c>
      <c r="B515" s="2" t="s">
        <v>6615</v>
      </c>
      <c r="C515" s="2" t="s">
        <v>1886</v>
      </c>
      <c r="D515" s="2" t="s">
        <v>12561</v>
      </c>
      <c r="E515" s="2" t="b">
        <v>0</v>
      </c>
      <c r="F515" s="2">
        <v>2.0</v>
      </c>
      <c r="G515" s="2" t="s">
        <v>905</v>
      </c>
      <c r="H515" s="2" t="s">
        <v>42</v>
      </c>
      <c r="I515" s="2">
        <v>2.0</v>
      </c>
      <c r="J515" s="2" t="s">
        <v>11388</v>
      </c>
    </row>
    <row r="516">
      <c r="A516" s="2" t="s">
        <v>12564</v>
      </c>
      <c r="B516" s="2" t="s">
        <v>6615</v>
      </c>
      <c r="C516" s="2" t="s">
        <v>1906</v>
      </c>
      <c r="D516" s="2" t="s">
        <v>12566</v>
      </c>
      <c r="E516" s="2" t="b">
        <v>0</v>
      </c>
      <c r="F516" s="2">
        <v>3.0</v>
      </c>
      <c r="G516" s="2" t="s">
        <v>905</v>
      </c>
      <c r="H516" s="2" t="s">
        <v>42</v>
      </c>
      <c r="I516" s="2">
        <v>2.0</v>
      </c>
      <c r="J516" s="2" t="s">
        <v>11388</v>
      </c>
    </row>
    <row r="517">
      <c r="A517" s="2" t="s">
        <v>12569</v>
      </c>
      <c r="B517" s="2" t="s">
        <v>6615</v>
      </c>
      <c r="C517" s="2" t="s">
        <v>1921</v>
      </c>
      <c r="D517" s="2" t="s">
        <v>12571</v>
      </c>
      <c r="E517" s="2" t="b">
        <v>1</v>
      </c>
      <c r="F517" s="2">
        <v>4.0</v>
      </c>
      <c r="G517" s="2" t="s">
        <v>905</v>
      </c>
      <c r="H517" s="2" t="s">
        <v>42</v>
      </c>
      <c r="I517" s="2">
        <v>2.0</v>
      </c>
      <c r="J517" s="2" t="s">
        <v>11388</v>
      </c>
    </row>
    <row r="518">
      <c r="A518" s="3" t="s">
        <v>12574</v>
      </c>
      <c r="B518" s="3" t="s">
        <v>6634</v>
      </c>
      <c r="C518" s="3" t="s">
        <v>1864</v>
      </c>
      <c r="D518" s="3" t="s">
        <v>12576</v>
      </c>
      <c r="E518" s="3" t="b">
        <v>0</v>
      </c>
      <c r="F518" s="3">
        <v>1.0</v>
      </c>
      <c r="G518" s="3" t="s">
        <v>905</v>
      </c>
      <c r="H518" s="3" t="s">
        <v>42</v>
      </c>
      <c r="I518" s="3">
        <v>2.0</v>
      </c>
      <c r="J518" s="3" t="s">
        <v>11388</v>
      </c>
    </row>
    <row r="519">
      <c r="A519" s="3" t="s">
        <v>12581</v>
      </c>
      <c r="B519" s="3" t="s">
        <v>6634</v>
      </c>
      <c r="C519" s="3" t="s">
        <v>1886</v>
      </c>
      <c r="D519" s="3" t="s">
        <v>12582</v>
      </c>
      <c r="E519" s="3" t="b">
        <v>1</v>
      </c>
      <c r="F519" s="3">
        <v>2.0</v>
      </c>
      <c r="G519" s="3" t="s">
        <v>905</v>
      </c>
      <c r="H519" s="3" t="s">
        <v>78</v>
      </c>
      <c r="I519" s="3">
        <v>3.0</v>
      </c>
      <c r="J519" s="3" t="s">
        <v>11388</v>
      </c>
    </row>
    <row r="520">
      <c r="A520" s="3" t="s">
        <v>12584</v>
      </c>
      <c r="B520" s="3" t="s">
        <v>6634</v>
      </c>
      <c r="C520" s="3" t="s">
        <v>1906</v>
      </c>
      <c r="D520" s="3" t="s">
        <v>12585</v>
      </c>
      <c r="E520" s="3" t="b">
        <v>1</v>
      </c>
      <c r="F520" s="3">
        <v>3.0</v>
      </c>
      <c r="G520" s="3" t="s">
        <v>905</v>
      </c>
      <c r="H520" s="3" t="s">
        <v>42</v>
      </c>
      <c r="I520" s="3">
        <v>2.0</v>
      </c>
      <c r="J520" s="3" t="s">
        <v>11388</v>
      </c>
    </row>
    <row r="521">
      <c r="A521" s="3" t="s">
        <v>12586</v>
      </c>
      <c r="B521" s="3" t="s">
        <v>6634</v>
      </c>
      <c r="C521" s="3" t="s">
        <v>1921</v>
      </c>
      <c r="D521" s="3" t="s">
        <v>12587</v>
      </c>
      <c r="E521" s="3" t="b">
        <v>0</v>
      </c>
      <c r="F521" s="3">
        <v>4.0</v>
      </c>
      <c r="G521" s="3" t="s">
        <v>905</v>
      </c>
      <c r="H521" s="3" t="s">
        <v>78</v>
      </c>
      <c r="I521" s="3">
        <v>3.0</v>
      </c>
      <c r="J521" s="3" t="s">
        <v>11388</v>
      </c>
    </row>
    <row r="522">
      <c r="A522" s="3" t="s">
        <v>12588</v>
      </c>
      <c r="B522" s="3" t="s">
        <v>6660</v>
      </c>
      <c r="C522" s="3" t="s">
        <v>1864</v>
      </c>
      <c r="D522" s="3" t="s">
        <v>12589</v>
      </c>
      <c r="E522" s="3" t="b">
        <v>0</v>
      </c>
      <c r="F522" s="3">
        <v>1.0</v>
      </c>
      <c r="G522" s="3" t="s">
        <v>905</v>
      </c>
      <c r="H522" s="3" t="s">
        <v>42</v>
      </c>
      <c r="I522" s="3">
        <v>2.0</v>
      </c>
      <c r="J522" s="3" t="s">
        <v>11388</v>
      </c>
    </row>
    <row r="523">
      <c r="A523" s="3" t="s">
        <v>12590</v>
      </c>
      <c r="B523" s="3" t="s">
        <v>6660</v>
      </c>
      <c r="C523" s="3" t="s">
        <v>1886</v>
      </c>
      <c r="D523" s="3" t="s">
        <v>12591</v>
      </c>
      <c r="E523" s="3" t="b">
        <v>0</v>
      </c>
      <c r="F523" s="3">
        <v>2.0</v>
      </c>
      <c r="G523" s="3" t="s">
        <v>905</v>
      </c>
      <c r="H523" s="3" t="s">
        <v>42</v>
      </c>
      <c r="I523" s="3">
        <v>2.0</v>
      </c>
      <c r="J523" s="3" t="s">
        <v>11388</v>
      </c>
    </row>
    <row r="524">
      <c r="A524" s="3" t="s">
        <v>12592</v>
      </c>
      <c r="B524" s="3" t="s">
        <v>6660</v>
      </c>
      <c r="C524" s="3" t="s">
        <v>1906</v>
      </c>
      <c r="D524" s="3" t="s">
        <v>12593</v>
      </c>
      <c r="E524" s="3" t="b">
        <v>1</v>
      </c>
      <c r="F524" s="3">
        <v>3.0</v>
      </c>
      <c r="G524" s="3" t="s">
        <v>905</v>
      </c>
      <c r="H524" s="3" t="s">
        <v>78</v>
      </c>
      <c r="I524" s="3">
        <v>3.0</v>
      </c>
      <c r="J524" s="3" t="s">
        <v>11388</v>
      </c>
    </row>
    <row r="525">
      <c r="A525" s="3" t="s">
        <v>12594</v>
      </c>
      <c r="B525" s="3" t="s">
        <v>6660</v>
      </c>
      <c r="C525" s="3" t="s">
        <v>1921</v>
      </c>
      <c r="D525" s="3" t="s">
        <v>12595</v>
      </c>
      <c r="E525" s="3" t="b">
        <v>1</v>
      </c>
      <c r="F525" s="3">
        <v>4.0</v>
      </c>
      <c r="G525" s="3" t="s">
        <v>905</v>
      </c>
      <c r="H525" s="3" t="s">
        <v>78</v>
      </c>
      <c r="I525" s="3">
        <v>3.0</v>
      </c>
      <c r="J525" s="3" t="s">
        <v>11388</v>
      </c>
    </row>
    <row r="526">
      <c r="A526" s="3" t="s">
        <v>12596</v>
      </c>
      <c r="B526" s="3" t="s">
        <v>6678</v>
      </c>
      <c r="C526" s="3" t="s">
        <v>1864</v>
      </c>
      <c r="D526" s="3" t="s">
        <v>12598</v>
      </c>
      <c r="E526" s="3" t="b">
        <v>1</v>
      </c>
      <c r="F526" s="3">
        <v>1.0</v>
      </c>
      <c r="G526" s="3" t="s">
        <v>905</v>
      </c>
      <c r="H526" s="3" t="s">
        <v>42</v>
      </c>
      <c r="I526" s="3">
        <v>2.0</v>
      </c>
      <c r="J526" s="3" t="s">
        <v>11388</v>
      </c>
    </row>
    <row r="527">
      <c r="A527" s="3" t="s">
        <v>12600</v>
      </c>
      <c r="B527" s="3" t="s">
        <v>6678</v>
      </c>
      <c r="C527" s="3" t="s">
        <v>1886</v>
      </c>
      <c r="D527" s="3" t="s">
        <v>12601</v>
      </c>
      <c r="E527" s="3" t="b">
        <v>0</v>
      </c>
      <c r="F527" s="3">
        <v>2.0</v>
      </c>
      <c r="G527" s="3" t="s">
        <v>905</v>
      </c>
      <c r="H527" s="3" t="s">
        <v>42</v>
      </c>
      <c r="I527" s="3">
        <v>2.0</v>
      </c>
      <c r="J527" s="3" t="s">
        <v>11388</v>
      </c>
    </row>
    <row r="528">
      <c r="A528" s="3" t="s">
        <v>12603</v>
      </c>
      <c r="B528" s="3" t="s">
        <v>6678</v>
      </c>
      <c r="C528" s="3" t="s">
        <v>1906</v>
      </c>
      <c r="D528" s="3" t="s">
        <v>12604</v>
      </c>
      <c r="E528" s="3" t="b">
        <v>1</v>
      </c>
      <c r="F528" s="3">
        <v>3.0</v>
      </c>
      <c r="G528" s="3" t="s">
        <v>905</v>
      </c>
      <c r="H528" s="3" t="s">
        <v>42</v>
      </c>
      <c r="I528" s="3">
        <v>2.0</v>
      </c>
      <c r="J528" s="3" t="s">
        <v>11388</v>
      </c>
    </row>
    <row r="529">
      <c r="A529" s="3" t="s">
        <v>12605</v>
      </c>
      <c r="B529" s="3" t="s">
        <v>6678</v>
      </c>
      <c r="C529" s="3" t="s">
        <v>1921</v>
      </c>
      <c r="D529" s="3" t="s">
        <v>12606</v>
      </c>
      <c r="E529" s="3" t="b">
        <v>1</v>
      </c>
      <c r="F529" s="3">
        <v>4.0</v>
      </c>
      <c r="G529" s="3" t="s">
        <v>905</v>
      </c>
      <c r="H529" s="3" t="s">
        <v>78</v>
      </c>
      <c r="I529" s="3">
        <v>3.0</v>
      </c>
      <c r="J529" s="3" t="s">
        <v>11388</v>
      </c>
    </row>
    <row r="530">
      <c r="A530" s="3" t="s">
        <v>12607</v>
      </c>
      <c r="B530" s="3" t="s">
        <v>6692</v>
      </c>
      <c r="C530" s="3" t="s">
        <v>1864</v>
      </c>
      <c r="D530" s="3" t="s">
        <v>12608</v>
      </c>
      <c r="E530" s="3" t="b">
        <v>0</v>
      </c>
      <c r="F530" s="3">
        <v>1.0</v>
      </c>
      <c r="G530" s="3" t="s">
        <v>905</v>
      </c>
      <c r="H530" s="3" t="s">
        <v>78</v>
      </c>
      <c r="I530" s="3">
        <v>3.0</v>
      </c>
      <c r="J530" s="3" t="s">
        <v>11388</v>
      </c>
    </row>
    <row r="531">
      <c r="A531" s="3" t="s">
        <v>12609</v>
      </c>
      <c r="B531" s="3" t="s">
        <v>6692</v>
      </c>
      <c r="C531" s="3" t="s">
        <v>1886</v>
      </c>
      <c r="D531" s="3" t="s">
        <v>12610</v>
      </c>
      <c r="E531" s="3" t="b">
        <v>0</v>
      </c>
      <c r="F531" s="3">
        <v>2.0</v>
      </c>
      <c r="G531" s="3" t="s">
        <v>905</v>
      </c>
      <c r="H531" s="3" t="s">
        <v>78</v>
      </c>
      <c r="I531" s="3">
        <v>3.0</v>
      </c>
      <c r="J531" s="3" t="s">
        <v>11388</v>
      </c>
    </row>
    <row r="532">
      <c r="A532" s="3" t="s">
        <v>12611</v>
      </c>
      <c r="B532" s="3" t="s">
        <v>6692</v>
      </c>
      <c r="C532" s="3" t="s">
        <v>1906</v>
      </c>
      <c r="D532" s="3" t="s">
        <v>12612</v>
      </c>
      <c r="E532" s="3" t="b">
        <v>1</v>
      </c>
      <c r="F532" s="3">
        <v>3.0</v>
      </c>
      <c r="G532" s="3" t="s">
        <v>905</v>
      </c>
      <c r="H532" s="3" t="s">
        <v>42</v>
      </c>
      <c r="I532" s="3">
        <v>2.0</v>
      </c>
      <c r="J532" s="3" t="s">
        <v>11388</v>
      </c>
    </row>
    <row r="533">
      <c r="A533" s="3" t="s">
        <v>12613</v>
      </c>
      <c r="B533" s="3" t="s">
        <v>6692</v>
      </c>
      <c r="C533" s="3" t="s">
        <v>1921</v>
      </c>
      <c r="D533" s="3" t="s">
        <v>12615</v>
      </c>
      <c r="E533" s="3" t="b">
        <v>1</v>
      </c>
      <c r="F533" s="3">
        <v>4.0</v>
      </c>
      <c r="G533" s="3" t="s">
        <v>905</v>
      </c>
      <c r="H533" s="3" t="s">
        <v>78</v>
      </c>
      <c r="I533" s="3">
        <v>3.0</v>
      </c>
      <c r="J533" s="3" t="s">
        <v>11388</v>
      </c>
    </row>
    <row r="534">
      <c r="A534" s="3" t="s">
        <v>12617</v>
      </c>
      <c r="B534" s="3" t="s">
        <v>6704</v>
      </c>
      <c r="C534" s="3" t="s">
        <v>1864</v>
      </c>
      <c r="D534" s="3" t="s">
        <v>12619</v>
      </c>
      <c r="E534" s="3" t="b">
        <v>1</v>
      </c>
      <c r="F534" s="3">
        <v>1.0</v>
      </c>
      <c r="G534" s="3" t="s">
        <v>905</v>
      </c>
      <c r="H534" s="3" t="s">
        <v>42</v>
      </c>
      <c r="I534" s="3">
        <v>2.0</v>
      </c>
      <c r="J534" s="3" t="s">
        <v>11388</v>
      </c>
    </row>
    <row r="535">
      <c r="A535" s="3" t="s">
        <v>12621</v>
      </c>
      <c r="B535" s="3" t="s">
        <v>6704</v>
      </c>
      <c r="C535" s="3" t="s">
        <v>1886</v>
      </c>
      <c r="D535" s="3" t="s">
        <v>12624</v>
      </c>
      <c r="E535" s="3" t="b">
        <v>0</v>
      </c>
      <c r="F535" s="3">
        <v>2.0</v>
      </c>
      <c r="G535" s="3" t="s">
        <v>905</v>
      </c>
      <c r="H535" s="3" t="s">
        <v>42</v>
      </c>
      <c r="I535" s="3">
        <v>2.0</v>
      </c>
      <c r="J535" s="3" t="s">
        <v>11388</v>
      </c>
    </row>
    <row r="536">
      <c r="A536" s="3" t="s">
        <v>12627</v>
      </c>
      <c r="B536" s="3" t="s">
        <v>6704</v>
      </c>
      <c r="C536" s="3" t="s">
        <v>1906</v>
      </c>
      <c r="D536" s="3" t="s">
        <v>12628</v>
      </c>
      <c r="E536" s="3" t="b">
        <v>1</v>
      </c>
      <c r="F536" s="3">
        <v>3.0</v>
      </c>
      <c r="G536" s="3" t="s">
        <v>905</v>
      </c>
      <c r="H536" s="3" t="s">
        <v>78</v>
      </c>
      <c r="I536" s="3">
        <v>3.0</v>
      </c>
      <c r="J536" s="3" t="s">
        <v>11388</v>
      </c>
    </row>
    <row r="537">
      <c r="A537" s="3" t="s">
        <v>12631</v>
      </c>
      <c r="B537" s="3" t="s">
        <v>6704</v>
      </c>
      <c r="C537" s="3" t="s">
        <v>1921</v>
      </c>
      <c r="D537" s="3" t="s">
        <v>12633</v>
      </c>
      <c r="E537" s="3" t="b">
        <v>1</v>
      </c>
      <c r="F537" s="3">
        <v>4.0</v>
      </c>
      <c r="G537" s="3" t="s">
        <v>905</v>
      </c>
      <c r="H537" s="3" t="s">
        <v>78</v>
      </c>
      <c r="I537" s="3">
        <v>3.0</v>
      </c>
      <c r="J537" s="3" t="s">
        <v>11388</v>
      </c>
    </row>
    <row r="538">
      <c r="A538" s="3" t="s">
        <v>12635</v>
      </c>
      <c r="B538" s="3" t="s">
        <v>6714</v>
      </c>
      <c r="C538" s="3" t="s">
        <v>1864</v>
      </c>
      <c r="D538" s="3" t="s">
        <v>12637</v>
      </c>
      <c r="E538" s="3" t="b">
        <v>1</v>
      </c>
      <c r="F538" s="3">
        <v>1.0</v>
      </c>
      <c r="G538" s="3" t="s">
        <v>905</v>
      </c>
      <c r="H538" s="3" t="s">
        <v>578</v>
      </c>
      <c r="I538" s="3">
        <v>1.0</v>
      </c>
      <c r="J538" s="3" t="s">
        <v>11388</v>
      </c>
    </row>
    <row r="539">
      <c r="A539" s="3" t="s">
        <v>12640</v>
      </c>
      <c r="B539" s="3" t="s">
        <v>6714</v>
      </c>
      <c r="C539" s="3" t="s">
        <v>1886</v>
      </c>
      <c r="D539" s="3" t="s">
        <v>12643</v>
      </c>
      <c r="E539" s="3" t="b">
        <v>1</v>
      </c>
      <c r="F539" s="3">
        <v>2.0</v>
      </c>
      <c r="G539" s="3" t="s">
        <v>905</v>
      </c>
      <c r="H539" s="3" t="s">
        <v>42</v>
      </c>
      <c r="I539" s="3">
        <v>2.0</v>
      </c>
      <c r="J539" s="3" t="s">
        <v>11388</v>
      </c>
    </row>
    <row r="540">
      <c r="A540" s="3" t="s">
        <v>12646</v>
      </c>
      <c r="B540" s="3" t="s">
        <v>6714</v>
      </c>
      <c r="C540" s="3" t="s">
        <v>1906</v>
      </c>
      <c r="D540" s="3" t="s">
        <v>12648</v>
      </c>
      <c r="E540" s="3" t="b">
        <v>0</v>
      </c>
      <c r="F540" s="3">
        <v>3.0</v>
      </c>
      <c r="G540" s="3" t="s">
        <v>905</v>
      </c>
      <c r="H540" s="3" t="s">
        <v>42</v>
      </c>
      <c r="I540" s="3">
        <v>2.0</v>
      </c>
      <c r="J540" s="3" t="s">
        <v>11388</v>
      </c>
    </row>
    <row r="541">
      <c r="A541" s="3" t="s">
        <v>12651</v>
      </c>
      <c r="B541" s="3" t="s">
        <v>6714</v>
      </c>
      <c r="C541" s="3" t="s">
        <v>1921</v>
      </c>
      <c r="D541" s="3" t="s">
        <v>12652</v>
      </c>
      <c r="E541" s="3" t="b">
        <v>1</v>
      </c>
      <c r="F541" s="3">
        <v>4.0</v>
      </c>
      <c r="G541" s="3" t="s">
        <v>905</v>
      </c>
      <c r="H541" s="3" t="s">
        <v>78</v>
      </c>
      <c r="I541" s="3">
        <v>3.0</v>
      </c>
      <c r="J541" s="3" t="s">
        <v>11388</v>
      </c>
    </row>
    <row r="542">
      <c r="A542" s="3" t="s">
        <v>12655</v>
      </c>
      <c r="B542" s="3" t="s">
        <v>6733</v>
      </c>
      <c r="C542" s="3" t="s">
        <v>1864</v>
      </c>
      <c r="D542" s="3" t="s">
        <v>12657</v>
      </c>
      <c r="E542" s="3" t="b">
        <v>1</v>
      </c>
      <c r="F542" s="3">
        <v>1.0</v>
      </c>
      <c r="G542" s="3" t="s">
        <v>905</v>
      </c>
      <c r="H542" s="3" t="s">
        <v>42</v>
      </c>
      <c r="I542" s="3">
        <v>2.0</v>
      </c>
      <c r="J542" s="3" t="s">
        <v>12659</v>
      </c>
    </row>
    <row r="543">
      <c r="A543" s="3" t="s">
        <v>12661</v>
      </c>
      <c r="B543" s="3" t="s">
        <v>6733</v>
      </c>
      <c r="C543" s="3" t="s">
        <v>1886</v>
      </c>
      <c r="D543" s="3" t="s">
        <v>12663</v>
      </c>
      <c r="E543" s="3" t="b">
        <v>0</v>
      </c>
      <c r="F543" s="3">
        <v>2.0</v>
      </c>
      <c r="G543" s="3" t="s">
        <v>905</v>
      </c>
      <c r="H543" s="3" t="s">
        <v>42</v>
      </c>
      <c r="I543" s="3">
        <v>2.0</v>
      </c>
      <c r="J543" s="3" t="s">
        <v>12659</v>
      </c>
    </row>
    <row r="544">
      <c r="A544" s="3" t="s">
        <v>12664</v>
      </c>
      <c r="B544" s="3" t="s">
        <v>6733</v>
      </c>
      <c r="C544" s="3" t="s">
        <v>1906</v>
      </c>
      <c r="D544" s="3" t="s">
        <v>12665</v>
      </c>
      <c r="E544" s="3" t="b">
        <v>0</v>
      </c>
      <c r="F544" s="3">
        <v>3.0</v>
      </c>
      <c r="G544" s="3" t="s">
        <v>905</v>
      </c>
      <c r="H544" s="3" t="s">
        <v>42</v>
      </c>
      <c r="I544" s="3">
        <v>2.0</v>
      </c>
      <c r="J544" s="3" t="s">
        <v>12659</v>
      </c>
    </row>
    <row r="545">
      <c r="A545" s="3" t="s">
        <v>12666</v>
      </c>
      <c r="B545" s="3" t="s">
        <v>6733</v>
      </c>
      <c r="C545" s="3" t="s">
        <v>1921</v>
      </c>
      <c r="D545" s="3" t="s">
        <v>12668</v>
      </c>
      <c r="E545" s="3" t="b">
        <v>1</v>
      </c>
      <c r="F545" s="3">
        <v>4.0</v>
      </c>
      <c r="G545" s="3" t="s">
        <v>905</v>
      </c>
      <c r="H545" s="3" t="s">
        <v>78</v>
      </c>
      <c r="I545" s="3">
        <v>3.0</v>
      </c>
      <c r="J545" s="3" t="s">
        <v>12659</v>
      </c>
    </row>
    <row r="546">
      <c r="A546" s="3" t="s">
        <v>12670</v>
      </c>
      <c r="B546" s="3" t="s">
        <v>6744</v>
      </c>
      <c r="C546" s="3" t="s">
        <v>1864</v>
      </c>
      <c r="D546" s="3" t="s">
        <v>12671</v>
      </c>
      <c r="E546" s="11" t="s">
        <v>1454</v>
      </c>
      <c r="F546" s="11" t="s">
        <v>1060</v>
      </c>
      <c r="G546" s="3" t="s">
        <v>905</v>
      </c>
      <c r="H546" s="3" t="s">
        <v>42</v>
      </c>
      <c r="I546" s="11" t="s">
        <v>1772</v>
      </c>
      <c r="J546" s="3" t="s">
        <v>12659</v>
      </c>
    </row>
    <row r="547">
      <c r="A547" s="3" t="s">
        <v>12673</v>
      </c>
      <c r="B547" s="3" t="s">
        <v>6744</v>
      </c>
      <c r="C547" s="3" t="s">
        <v>1886</v>
      </c>
      <c r="D547" s="3" t="s">
        <v>12674</v>
      </c>
      <c r="E547" s="11" t="s">
        <v>1437</v>
      </c>
      <c r="F547" s="11" t="s">
        <v>1772</v>
      </c>
      <c r="G547" s="3" t="s">
        <v>905</v>
      </c>
      <c r="H547" s="3" t="s">
        <v>42</v>
      </c>
      <c r="I547" s="11" t="s">
        <v>1772</v>
      </c>
      <c r="J547" s="3" t="s">
        <v>12659</v>
      </c>
    </row>
    <row r="548">
      <c r="A548" s="3" t="s">
        <v>12675</v>
      </c>
      <c r="B548" s="3" t="s">
        <v>6744</v>
      </c>
      <c r="C548" s="3" t="s">
        <v>1906</v>
      </c>
      <c r="D548" s="3" t="s">
        <v>12676</v>
      </c>
      <c r="E548" s="11" t="s">
        <v>1454</v>
      </c>
      <c r="F548" s="11" t="s">
        <v>1775</v>
      </c>
      <c r="G548" s="3" t="s">
        <v>905</v>
      </c>
      <c r="H548" s="3" t="s">
        <v>78</v>
      </c>
      <c r="I548" s="11" t="s">
        <v>1775</v>
      </c>
      <c r="J548" s="3" t="s">
        <v>12659</v>
      </c>
    </row>
    <row r="549">
      <c r="A549" s="3" t="s">
        <v>12677</v>
      </c>
      <c r="B549" s="3" t="s">
        <v>6744</v>
      </c>
      <c r="C549" s="3" t="s">
        <v>1921</v>
      </c>
      <c r="D549" s="3" t="s">
        <v>12678</v>
      </c>
      <c r="E549" s="11" t="s">
        <v>1454</v>
      </c>
      <c r="F549" s="11" t="s">
        <v>1777</v>
      </c>
      <c r="G549" s="3" t="s">
        <v>905</v>
      </c>
      <c r="H549" s="3" t="s">
        <v>78</v>
      </c>
      <c r="I549" s="11" t="s">
        <v>1775</v>
      </c>
      <c r="J549" s="3" t="s">
        <v>12659</v>
      </c>
    </row>
    <row r="550">
      <c r="A550" s="3" t="s">
        <v>12679</v>
      </c>
      <c r="B550" s="3" t="s">
        <v>6753</v>
      </c>
      <c r="C550" s="3" t="s">
        <v>1864</v>
      </c>
      <c r="D550" s="3" t="s">
        <v>12680</v>
      </c>
      <c r="E550" s="11" t="s">
        <v>1454</v>
      </c>
      <c r="F550" s="11" t="s">
        <v>1060</v>
      </c>
      <c r="G550" s="3" t="s">
        <v>905</v>
      </c>
      <c r="H550" s="3" t="s">
        <v>42</v>
      </c>
      <c r="I550" s="11" t="s">
        <v>1772</v>
      </c>
      <c r="J550" s="3" t="s">
        <v>12659</v>
      </c>
    </row>
    <row r="551">
      <c r="A551" s="3" t="s">
        <v>12683</v>
      </c>
      <c r="B551" s="3" t="s">
        <v>6753</v>
      </c>
      <c r="C551" s="3" t="s">
        <v>1886</v>
      </c>
      <c r="D551" s="3" t="s">
        <v>12684</v>
      </c>
      <c r="E551" s="11" t="s">
        <v>1437</v>
      </c>
      <c r="F551" s="11" t="s">
        <v>1772</v>
      </c>
      <c r="G551" s="3" t="s">
        <v>905</v>
      </c>
      <c r="H551" s="3" t="s">
        <v>42</v>
      </c>
      <c r="I551" s="11" t="s">
        <v>1772</v>
      </c>
      <c r="J551" s="3" t="s">
        <v>12659</v>
      </c>
    </row>
    <row r="552">
      <c r="A552" s="3" t="s">
        <v>12686</v>
      </c>
      <c r="B552" s="3" t="s">
        <v>6753</v>
      </c>
      <c r="C552" s="3" t="s">
        <v>1906</v>
      </c>
      <c r="D552" s="3" t="s">
        <v>12687</v>
      </c>
      <c r="E552" s="11" t="s">
        <v>1437</v>
      </c>
      <c r="F552" s="11" t="s">
        <v>1775</v>
      </c>
      <c r="G552" s="3" t="s">
        <v>905</v>
      </c>
      <c r="H552" s="3" t="s">
        <v>42</v>
      </c>
      <c r="I552" s="11" t="s">
        <v>1772</v>
      </c>
      <c r="J552" s="3" t="s">
        <v>12659</v>
      </c>
    </row>
    <row r="553">
      <c r="A553" s="3" t="s">
        <v>12688</v>
      </c>
      <c r="B553" s="3" t="s">
        <v>6753</v>
      </c>
      <c r="C553" s="3" t="s">
        <v>1921</v>
      </c>
      <c r="D553" s="3" t="s">
        <v>12689</v>
      </c>
      <c r="E553" s="11" t="s">
        <v>1437</v>
      </c>
      <c r="F553" s="11" t="s">
        <v>1777</v>
      </c>
      <c r="G553" s="3" t="s">
        <v>905</v>
      </c>
      <c r="H553" s="3" t="s">
        <v>42</v>
      </c>
      <c r="I553" s="11" t="s">
        <v>1772</v>
      </c>
      <c r="J553" s="3" t="s">
        <v>12659</v>
      </c>
    </row>
    <row r="554">
      <c r="A554" s="3" t="s">
        <v>12690</v>
      </c>
      <c r="B554" s="3" t="s">
        <v>6769</v>
      </c>
      <c r="C554" s="3" t="s">
        <v>1864</v>
      </c>
      <c r="D554" s="3" t="s">
        <v>12691</v>
      </c>
      <c r="E554" s="3" t="b">
        <v>1</v>
      </c>
      <c r="F554" s="3">
        <v>1.0</v>
      </c>
      <c r="G554" s="3" t="s">
        <v>905</v>
      </c>
      <c r="H554" s="3" t="s">
        <v>42</v>
      </c>
      <c r="I554" s="3">
        <v>2.0</v>
      </c>
      <c r="J554" s="3" t="s">
        <v>12659</v>
      </c>
    </row>
    <row r="555">
      <c r="A555" s="3" t="s">
        <v>12692</v>
      </c>
      <c r="B555" s="3" t="s">
        <v>6769</v>
      </c>
      <c r="C555" s="3" t="s">
        <v>1886</v>
      </c>
      <c r="D555" s="3" t="s">
        <v>12693</v>
      </c>
      <c r="E555" s="3" t="b">
        <v>1</v>
      </c>
      <c r="F555" s="3">
        <v>2.0</v>
      </c>
      <c r="G555" s="3" t="s">
        <v>905</v>
      </c>
      <c r="H555" s="3" t="s">
        <v>78</v>
      </c>
      <c r="I555" s="3">
        <v>3.0</v>
      </c>
      <c r="J555" s="3" t="s">
        <v>12659</v>
      </c>
    </row>
    <row r="556">
      <c r="A556" s="3" t="s">
        <v>12694</v>
      </c>
      <c r="B556" s="3" t="s">
        <v>6769</v>
      </c>
      <c r="C556" s="3" t="s">
        <v>1906</v>
      </c>
      <c r="D556" s="3" t="s">
        <v>12696</v>
      </c>
      <c r="E556" s="3" t="b">
        <v>0</v>
      </c>
      <c r="F556" s="3">
        <v>3.0</v>
      </c>
      <c r="G556" s="3" t="s">
        <v>905</v>
      </c>
      <c r="H556" s="3" t="s">
        <v>78</v>
      </c>
      <c r="I556" s="3">
        <v>3.0</v>
      </c>
      <c r="J556" s="3" t="s">
        <v>12659</v>
      </c>
    </row>
    <row r="557">
      <c r="A557" s="3" t="s">
        <v>12698</v>
      </c>
      <c r="B557" s="3" t="s">
        <v>6769</v>
      </c>
      <c r="C557" s="3" t="s">
        <v>1921</v>
      </c>
      <c r="D557" s="3" t="s">
        <v>12700</v>
      </c>
      <c r="E557" s="3" t="b">
        <v>0</v>
      </c>
      <c r="F557" s="3">
        <v>4.0</v>
      </c>
      <c r="G557" s="3" t="s">
        <v>905</v>
      </c>
      <c r="H557" s="3" t="s">
        <v>42</v>
      </c>
      <c r="I557" s="3">
        <v>2.0</v>
      </c>
      <c r="J557" s="3" t="s">
        <v>12659</v>
      </c>
    </row>
    <row r="558">
      <c r="A558" s="3" t="s">
        <v>12701</v>
      </c>
      <c r="B558" s="3" t="s">
        <v>6782</v>
      </c>
      <c r="C558" s="3" t="s">
        <v>1864</v>
      </c>
      <c r="D558" s="3" t="s">
        <v>12702</v>
      </c>
      <c r="E558" s="11" t="s">
        <v>1454</v>
      </c>
      <c r="F558" s="11" t="s">
        <v>1060</v>
      </c>
      <c r="G558" s="3" t="s">
        <v>905</v>
      </c>
      <c r="H558" s="3" t="s">
        <v>42</v>
      </c>
      <c r="I558" s="11" t="s">
        <v>1772</v>
      </c>
      <c r="J558" s="3" t="s">
        <v>12659</v>
      </c>
    </row>
    <row r="559">
      <c r="A559" s="3" t="s">
        <v>12703</v>
      </c>
      <c r="B559" s="3" t="s">
        <v>6782</v>
      </c>
      <c r="C559" s="3" t="s">
        <v>1886</v>
      </c>
      <c r="D559" s="3" t="s">
        <v>12704</v>
      </c>
      <c r="E559" s="11" t="s">
        <v>1437</v>
      </c>
      <c r="F559" s="11" t="s">
        <v>1772</v>
      </c>
      <c r="G559" s="3" t="s">
        <v>905</v>
      </c>
      <c r="H559" s="3" t="s">
        <v>42</v>
      </c>
      <c r="I559" s="11" t="s">
        <v>1772</v>
      </c>
      <c r="J559" s="3" t="s">
        <v>12659</v>
      </c>
    </row>
    <row r="560">
      <c r="A560" s="3" t="s">
        <v>12705</v>
      </c>
      <c r="B560" s="3" t="s">
        <v>6782</v>
      </c>
      <c r="C560" s="3" t="s">
        <v>1906</v>
      </c>
      <c r="D560" s="3" t="s">
        <v>12706</v>
      </c>
      <c r="E560" s="11" t="s">
        <v>1437</v>
      </c>
      <c r="F560" s="11" t="s">
        <v>1775</v>
      </c>
      <c r="G560" s="3" t="s">
        <v>905</v>
      </c>
      <c r="H560" s="3" t="s">
        <v>42</v>
      </c>
      <c r="I560" s="11" t="s">
        <v>1772</v>
      </c>
      <c r="J560" s="3" t="s">
        <v>12659</v>
      </c>
    </row>
    <row r="561">
      <c r="A561" s="3" t="s">
        <v>12707</v>
      </c>
      <c r="B561" s="3" t="s">
        <v>6782</v>
      </c>
      <c r="C561" s="3" t="s">
        <v>1921</v>
      </c>
      <c r="D561" s="3" t="s">
        <v>12708</v>
      </c>
      <c r="E561" s="11" t="s">
        <v>1437</v>
      </c>
      <c r="F561" s="11" t="s">
        <v>1777</v>
      </c>
      <c r="G561" s="3" t="s">
        <v>905</v>
      </c>
      <c r="H561" s="3" t="s">
        <v>78</v>
      </c>
      <c r="I561" s="11" t="s">
        <v>1775</v>
      </c>
      <c r="J561" s="3" t="s">
        <v>12659</v>
      </c>
    </row>
    <row r="562">
      <c r="A562" s="2" t="s">
        <v>12711</v>
      </c>
      <c r="B562" s="2" t="s">
        <v>6786</v>
      </c>
      <c r="C562" s="2" t="s">
        <v>1864</v>
      </c>
      <c r="D562" s="2" t="s">
        <v>12712</v>
      </c>
      <c r="E562" s="2" t="b">
        <v>1</v>
      </c>
      <c r="F562" s="2">
        <v>1.0</v>
      </c>
      <c r="G562" s="2" t="s">
        <v>905</v>
      </c>
      <c r="H562" s="2" t="s">
        <v>42</v>
      </c>
      <c r="I562" s="2">
        <v>2.0</v>
      </c>
      <c r="J562" s="2" t="s">
        <v>12659</v>
      </c>
    </row>
    <row r="563">
      <c r="A563" s="2" t="s">
        <v>12714</v>
      </c>
      <c r="B563" s="2" t="s">
        <v>6786</v>
      </c>
      <c r="C563" s="2" t="s">
        <v>1886</v>
      </c>
      <c r="D563" s="2" t="s">
        <v>12715</v>
      </c>
      <c r="E563" s="2" t="b">
        <v>0</v>
      </c>
      <c r="F563" s="2">
        <v>2.0</v>
      </c>
      <c r="G563" s="2" t="s">
        <v>905</v>
      </c>
      <c r="H563" s="2" t="s">
        <v>42</v>
      </c>
      <c r="I563" s="2">
        <v>2.0</v>
      </c>
      <c r="J563" s="2" t="s">
        <v>12659</v>
      </c>
    </row>
    <row r="564">
      <c r="A564" s="2" t="s">
        <v>12716</v>
      </c>
      <c r="B564" s="2" t="s">
        <v>6786</v>
      </c>
      <c r="C564" s="2" t="s">
        <v>1906</v>
      </c>
      <c r="D564" s="2" t="s">
        <v>12717</v>
      </c>
      <c r="E564" s="2" t="b">
        <v>0</v>
      </c>
      <c r="F564" s="2">
        <v>3.0</v>
      </c>
      <c r="G564" s="2" t="s">
        <v>905</v>
      </c>
      <c r="H564" s="2" t="s">
        <v>42</v>
      </c>
      <c r="I564" s="2">
        <v>2.0</v>
      </c>
      <c r="J564" s="2" t="s">
        <v>12659</v>
      </c>
    </row>
    <row r="565">
      <c r="A565" s="2" t="s">
        <v>12718</v>
      </c>
      <c r="B565" s="2" t="s">
        <v>6786</v>
      </c>
      <c r="C565" s="2" t="s">
        <v>1921</v>
      </c>
      <c r="D565" s="2" t="s">
        <v>12719</v>
      </c>
      <c r="E565" s="2" t="b">
        <v>1</v>
      </c>
      <c r="F565" s="2">
        <v>4.0</v>
      </c>
      <c r="G565" s="2" t="s">
        <v>905</v>
      </c>
      <c r="H565" s="2" t="s">
        <v>78</v>
      </c>
      <c r="I565" s="2">
        <v>3.0</v>
      </c>
      <c r="J565" s="2" t="s">
        <v>12659</v>
      </c>
    </row>
    <row r="566">
      <c r="A566" s="3" t="s">
        <v>12720</v>
      </c>
      <c r="B566" s="3" t="s">
        <v>6797</v>
      </c>
      <c r="C566" s="3" t="s">
        <v>1864</v>
      </c>
      <c r="D566" s="3" t="s">
        <v>12721</v>
      </c>
      <c r="E566" s="3" t="b">
        <v>1</v>
      </c>
      <c r="F566" s="3">
        <v>1.0</v>
      </c>
      <c r="G566" s="3" t="s">
        <v>905</v>
      </c>
      <c r="H566" s="3" t="s">
        <v>42</v>
      </c>
      <c r="I566" s="3">
        <v>2.0</v>
      </c>
      <c r="J566" s="3" t="s">
        <v>12659</v>
      </c>
    </row>
    <row r="567">
      <c r="A567" s="3" t="s">
        <v>12723</v>
      </c>
      <c r="B567" s="3" t="s">
        <v>6797</v>
      </c>
      <c r="C567" s="3" t="s">
        <v>1886</v>
      </c>
      <c r="D567" s="3" t="s">
        <v>12724</v>
      </c>
      <c r="E567" s="3" t="b">
        <v>1</v>
      </c>
      <c r="F567" s="3">
        <v>2.0</v>
      </c>
      <c r="G567" s="3" t="s">
        <v>905</v>
      </c>
      <c r="H567" s="3" t="s">
        <v>42</v>
      </c>
      <c r="I567" s="3">
        <v>2.0</v>
      </c>
      <c r="J567" s="3" t="s">
        <v>12659</v>
      </c>
    </row>
    <row r="568">
      <c r="A568" s="3" t="s">
        <v>12726</v>
      </c>
      <c r="B568" s="3" t="s">
        <v>6797</v>
      </c>
      <c r="C568" s="3" t="s">
        <v>1906</v>
      </c>
      <c r="D568" s="3" t="s">
        <v>12727</v>
      </c>
      <c r="E568" s="3" t="b">
        <v>1</v>
      </c>
      <c r="F568" s="3">
        <v>3.0</v>
      </c>
      <c r="G568" s="3" t="s">
        <v>905</v>
      </c>
      <c r="H568" s="3" t="s">
        <v>42</v>
      </c>
      <c r="I568" s="3">
        <v>3.0</v>
      </c>
      <c r="J568" s="3" t="s">
        <v>12659</v>
      </c>
    </row>
    <row r="569">
      <c r="A569" s="3" t="s">
        <v>12729</v>
      </c>
      <c r="B569" s="3" t="s">
        <v>6797</v>
      </c>
      <c r="C569" s="3" t="s">
        <v>1921</v>
      </c>
      <c r="D569" s="3" t="s">
        <v>12730</v>
      </c>
      <c r="E569" s="3" t="b">
        <v>0</v>
      </c>
      <c r="F569" s="3">
        <v>4.0</v>
      </c>
      <c r="G569" s="3" t="s">
        <v>905</v>
      </c>
      <c r="H569" s="3" t="s">
        <v>78</v>
      </c>
      <c r="I569" s="3">
        <v>4.0</v>
      </c>
      <c r="J569" s="3" t="s">
        <v>12659</v>
      </c>
    </row>
    <row r="570">
      <c r="A570" s="3" t="s">
        <v>12731</v>
      </c>
      <c r="B570" s="3" t="s">
        <v>6814</v>
      </c>
      <c r="C570" s="3" t="s">
        <v>1864</v>
      </c>
      <c r="D570" s="3" t="s">
        <v>12732</v>
      </c>
      <c r="E570" s="3" t="b">
        <v>0</v>
      </c>
      <c r="F570" s="3">
        <v>1.0</v>
      </c>
      <c r="G570" s="3" t="s">
        <v>905</v>
      </c>
      <c r="H570" s="3" t="s">
        <v>42</v>
      </c>
      <c r="I570" s="3">
        <v>2.0</v>
      </c>
      <c r="J570" s="3" t="s">
        <v>12659</v>
      </c>
    </row>
    <row r="571">
      <c r="A571" s="3" t="s">
        <v>12733</v>
      </c>
      <c r="B571" s="3" t="s">
        <v>6814</v>
      </c>
      <c r="C571" s="3" t="s">
        <v>1886</v>
      </c>
      <c r="D571" s="3" t="s">
        <v>12734</v>
      </c>
      <c r="E571" s="3" t="b">
        <v>0</v>
      </c>
      <c r="F571" s="3">
        <v>2.0</v>
      </c>
      <c r="G571" s="3" t="s">
        <v>905</v>
      </c>
      <c r="H571" s="3" t="s">
        <v>42</v>
      </c>
      <c r="I571" s="3">
        <v>3.0</v>
      </c>
      <c r="J571" s="3" t="s">
        <v>12659</v>
      </c>
    </row>
    <row r="572">
      <c r="A572" s="3" t="s">
        <v>12737</v>
      </c>
      <c r="B572" s="3" t="s">
        <v>6814</v>
      </c>
      <c r="C572" s="3" t="s">
        <v>1906</v>
      </c>
      <c r="D572" s="3" t="s">
        <v>12738</v>
      </c>
      <c r="E572" s="3" t="b">
        <v>1</v>
      </c>
      <c r="F572" s="3">
        <v>3.0</v>
      </c>
      <c r="G572" s="3" t="s">
        <v>905</v>
      </c>
      <c r="H572" s="3" t="s">
        <v>78</v>
      </c>
      <c r="I572" s="3">
        <v>3.0</v>
      </c>
      <c r="J572" s="3" t="s">
        <v>12659</v>
      </c>
    </row>
    <row r="573">
      <c r="A573" s="3" t="s">
        <v>12739</v>
      </c>
      <c r="B573" s="3" t="s">
        <v>6814</v>
      </c>
      <c r="C573" s="3" t="s">
        <v>1921</v>
      </c>
      <c r="D573" s="3" t="s">
        <v>12741</v>
      </c>
      <c r="E573" s="3" t="b">
        <v>1</v>
      </c>
      <c r="F573" s="3">
        <v>4.0</v>
      </c>
      <c r="G573" s="3" t="s">
        <v>905</v>
      </c>
      <c r="H573" s="3" t="s">
        <v>78</v>
      </c>
      <c r="I573" s="3">
        <v>4.0</v>
      </c>
      <c r="J573" s="3" t="s">
        <v>12659</v>
      </c>
    </row>
    <row r="574">
      <c r="A574" s="2" t="s">
        <v>12742</v>
      </c>
      <c r="B574" s="2" t="s">
        <v>7028</v>
      </c>
      <c r="C574" s="2" t="s">
        <v>1864</v>
      </c>
      <c r="D574" s="2" t="s">
        <v>12743</v>
      </c>
      <c r="E574" s="2" t="b">
        <v>1</v>
      </c>
      <c r="F574" s="2">
        <v>1.0</v>
      </c>
      <c r="G574" s="2" t="s">
        <v>905</v>
      </c>
      <c r="H574" s="2" t="s">
        <v>42</v>
      </c>
      <c r="I574" s="2">
        <v>2.0</v>
      </c>
      <c r="J574" s="2" t="s">
        <v>12744</v>
      </c>
    </row>
    <row r="575">
      <c r="A575" s="2" t="s">
        <v>12745</v>
      </c>
      <c r="B575" s="2" t="s">
        <v>7028</v>
      </c>
      <c r="C575" s="2" t="s">
        <v>1886</v>
      </c>
      <c r="D575" s="2" t="s">
        <v>12746</v>
      </c>
      <c r="E575" s="2" t="b">
        <v>0</v>
      </c>
      <c r="F575" s="2">
        <v>2.0</v>
      </c>
      <c r="G575" s="2" t="s">
        <v>905</v>
      </c>
      <c r="H575" s="2" t="s">
        <v>42</v>
      </c>
      <c r="I575" s="2">
        <v>2.0</v>
      </c>
      <c r="J575" s="2" t="s">
        <v>12744</v>
      </c>
    </row>
    <row r="576">
      <c r="A576" s="2" t="s">
        <v>12747</v>
      </c>
      <c r="B576" s="2" t="s">
        <v>7028</v>
      </c>
      <c r="C576" s="2" t="s">
        <v>1906</v>
      </c>
      <c r="D576" s="2" t="s">
        <v>12748</v>
      </c>
      <c r="E576" s="2" t="b">
        <v>1</v>
      </c>
      <c r="F576" s="2">
        <v>3.0</v>
      </c>
      <c r="G576" s="2" t="s">
        <v>905</v>
      </c>
      <c r="H576" s="2" t="s">
        <v>578</v>
      </c>
      <c r="I576" s="2">
        <v>1.0</v>
      </c>
      <c r="J576" s="2" t="s">
        <v>12744</v>
      </c>
    </row>
    <row r="577">
      <c r="A577" s="2" t="s">
        <v>12749</v>
      </c>
      <c r="B577" s="2" t="s">
        <v>7028</v>
      </c>
      <c r="C577" s="2" t="s">
        <v>1921</v>
      </c>
      <c r="D577" s="2" t="s">
        <v>12750</v>
      </c>
      <c r="E577" s="2" t="b">
        <v>0</v>
      </c>
      <c r="F577" s="2">
        <v>4.0</v>
      </c>
      <c r="G577" s="2" t="s">
        <v>905</v>
      </c>
      <c r="H577" s="2" t="s">
        <v>42</v>
      </c>
      <c r="I577" s="2">
        <v>2.0</v>
      </c>
      <c r="J577" s="2" t="s">
        <v>12744</v>
      </c>
    </row>
    <row r="578">
      <c r="A578" s="5"/>
      <c r="E578" s="5"/>
      <c r="G578" s="5"/>
    </row>
    <row r="579">
      <c r="A579" s="5"/>
      <c r="E579" s="5"/>
      <c r="G579" s="5"/>
    </row>
    <row r="580">
      <c r="A580" s="5"/>
      <c r="E580" s="5"/>
      <c r="G580" s="5"/>
    </row>
    <row r="581">
      <c r="A581" s="5"/>
      <c r="E581" s="5"/>
      <c r="G581" s="5"/>
    </row>
    <row r="582">
      <c r="A582" s="5"/>
      <c r="E582" s="5"/>
      <c r="G582" s="5"/>
    </row>
    <row r="583">
      <c r="A583" s="5"/>
      <c r="E583" s="5"/>
      <c r="G583" s="5"/>
    </row>
    <row r="584">
      <c r="A584" s="5"/>
      <c r="E584" s="5"/>
      <c r="G584" s="5"/>
    </row>
    <row r="585">
      <c r="A585" s="5"/>
      <c r="E585" s="5"/>
      <c r="G585" s="5"/>
    </row>
    <row r="586">
      <c r="A586" s="5"/>
      <c r="E586" s="5"/>
      <c r="G586" s="5"/>
    </row>
    <row r="587">
      <c r="A587" s="5"/>
      <c r="E587" s="5"/>
      <c r="G587" s="5"/>
    </row>
    <row r="588">
      <c r="A588" s="5"/>
      <c r="E588" s="5"/>
      <c r="G588" s="5"/>
    </row>
    <row r="589">
      <c r="A589" s="5"/>
      <c r="E589" s="5"/>
      <c r="G589" s="5"/>
    </row>
    <row r="590">
      <c r="A590" s="5"/>
      <c r="E590" s="5"/>
      <c r="G590" s="5"/>
    </row>
    <row r="591">
      <c r="A591" s="5"/>
      <c r="E591" s="5"/>
      <c r="G591" s="5"/>
    </row>
    <row r="592">
      <c r="A592" s="5"/>
      <c r="E592" s="5"/>
      <c r="G592" s="5"/>
    </row>
    <row r="593">
      <c r="A593" s="5"/>
      <c r="E593" s="5"/>
      <c r="G593" s="5"/>
    </row>
    <row r="594">
      <c r="A594" s="5"/>
      <c r="E594" s="5"/>
      <c r="G594" s="5"/>
    </row>
    <row r="595">
      <c r="A595" s="5"/>
      <c r="E595" s="5"/>
      <c r="G595" s="5"/>
    </row>
    <row r="596">
      <c r="A596" s="5"/>
      <c r="E596" s="5"/>
      <c r="G596" s="5"/>
    </row>
    <row r="597">
      <c r="A597" s="5"/>
      <c r="E597" s="5"/>
      <c r="G597" s="5"/>
    </row>
    <row r="598">
      <c r="A598" s="5"/>
      <c r="E598" s="5"/>
      <c r="G598" s="5"/>
    </row>
    <row r="599">
      <c r="A599" s="5"/>
      <c r="E599" s="5"/>
      <c r="G599" s="5"/>
    </row>
    <row r="600">
      <c r="A600" s="5"/>
      <c r="E600" s="5"/>
      <c r="G600" s="5"/>
    </row>
    <row r="601">
      <c r="A601" s="5"/>
      <c r="E601" s="5"/>
      <c r="G601" s="5"/>
    </row>
    <row r="602">
      <c r="A602" s="5"/>
      <c r="E602" s="5"/>
      <c r="G602" s="5"/>
    </row>
    <row r="603">
      <c r="A603" s="5"/>
      <c r="E603" s="5"/>
      <c r="G603" s="5"/>
    </row>
    <row r="604">
      <c r="A604" s="5"/>
      <c r="E604" s="5"/>
      <c r="G604" s="5"/>
    </row>
    <row r="605">
      <c r="A605" s="5"/>
      <c r="E605" s="5"/>
      <c r="G605" s="5"/>
    </row>
    <row r="606">
      <c r="A606" s="5"/>
      <c r="E606" s="5"/>
      <c r="G606" s="5"/>
    </row>
    <row r="607">
      <c r="A607" s="5"/>
      <c r="E607" s="5"/>
      <c r="G607" s="5"/>
    </row>
    <row r="608">
      <c r="A608" s="5"/>
      <c r="E608" s="5"/>
      <c r="G608" s="5"/>
    </row>
    <row r="609">
      <c r="A609" s="5"/>
      <c r="E609" s="5"/>
      <c r="G609" s="5"/>
    </row>
    <row r="610">
      <c r="A610" s="5"/>
      <c r="E610" s="5"/>
      <c r="G610" s="5"/>
    </row>
    <row r="611">
      <c r="A611" s="5"/>
      <c r="E611" s="5"/>
      <c r="G611" s="5"/>
    </row>
    <row r="612">
      <c r="A612" s="5"/>
      <c r="E612" s="5"/>
      <c r="G612" s="5"/>
    </row>
    <row r="613">
      <c r="A613" s="5"/>
      <c r="E613" s="5"/>
      <c r="G613" s="5"/>
    </row>
    <row r="614">
      <c r="A614" s="5"/>
      <c r="E614" s="5"/>
      <c r="G614" s="5"/>
    </row>
    <row r="615">
      <c r="A615" s="5"/>
      <c r="E615" s="5"/>
      <c r="G615" s="5"/>
    </row>
    <row r="616">
      <c r="A616" s="5"/>
      <c r="E616" s="5"/>
      <c r="G616" s="5"/>
    </row>
    <row r="617">
      <c r="A617" s="5"/>
      <c r="E617" s="5"/>
      <c r="G617" s="5"/>
    </row>
    <row r="618">
      <c r="A618" s="5"/>
      <c r="E618" s="5"/>
      <c r="G618" s="5"/>
    </row>
    <row r="619">
      <c r="A619" s="5"/>
      <c r="E619" s="5"/>
      <c r="G619" s="5"/>
    </row>
    <row r="620">
      <c r="A620" s="5"/>
      <c r="E620" s="5"/>
      <c r="G620" s="5"/>
    </row>
    <row r="621">
      <c r="A621" s="5"/>
      <c r="E621" s="5"/>
      <c r="G621" s="5"/>
    </row>
    <row r="622">
      <c r="A622" s="5"/>
      <c r="E622" s="5"/>
      <c r="G622" s="5"/>
    </row>
    <row r="623">
      <c r="A623" s="5"/>
      <c r="E623" s="5"/>
      <c r="G623" s="5"/>
    </row>
    <row r="624">
      <c r="A624" s="5"/>
      <c r="E624" s="5"/>
      <c r="G624" s="5"/>
    </row>
    <row r="625">
      <c r="A625" s="5"/>
      <c r="E625" s="5"/>
      <c r="G625" s="5"/>
    </row>
    <row r="626">
      <c r="A626" s="5"/>
      <c r="E626" s="5"/>
      <c r="G626" s="5"/>
    </row>
    <row r="627">
      <c r="A627" s="5"/>
      <c r="E627" s="5"/>
      <c r="G627" s="5"/>
    </row>
    <row r="628">
      <c r="A628" s="5"/>
      <c r="E628" s="5"/>
      <c r="G628" s="5"/>
    </row>
    <row r="629">
      <c r="A629" s="5"/>
      <c r="E629" s="5"/>
      <c r="G629" s="5"/>
    </row>
    <row r="630">
      <c r="A630" s="5"/>
      <c r="E630" s="5"/>
      <c r="G630" s="5"/>
    </row>
    <row r="631">
      <c r="A631" s="5"/>
      <c r="E631" s="5"/>
      <c r="G631" s="5"/>
    </row>
    <row r="632">
      <c r="A632" s="5"/>
      <c r="E632" s="5"/>
      <c r="G632" s="5"/>
    </row>
    <row r="633">
      <c r="A633" s="5"/>
      <c r="E633" s="5"/>
      <c r="G633" s="5"/>
    </row>
    <row r="634">
      <c r="A634" s="5"/>
      <c r="E634" s="5"/>
      <c r="G634" s="5"/>
    </row>
    <row r="635">
      <c r="A635" s="5"/>
      <c r="E635" s="5"/>
      <c r="G635" s="5"/>
    </row>
    <row r="636">
      <c r="A636" s="5"/>
      <c r="E636" s="5"/>
      <c r="G636" s="5"/>
    </row>
    <row r="637">
      <c r="A637" s="5"/>
      <c r="E637" s="5"/>
      <c r="G637" s="5"/>
    </row>
    <row r="638">
      <c r="A638" s="5"/>
      <c r="E638" s="5"/>
      <c r="G638" s="5"/>
    </row>
    <row r="639">
      <c r="A639" s="5"/>
      <c r="E639" s="5"/>
      <c r="G639" s="5"/>
    </row>
    <row r="640">
      <c r="A640" s="5"/>
      <c r="E640" s="5"/>
      <c r="G640" s="5"/>
    </row>
    <row r="641">
      <c r="A641" s="5"/>
      <c r="E641" s="5"/>
      <c r="G641" s="5"/>
    </row>
    <row r="642">
      <c r="A642" s="5"/>
      <c r="E642" s="5"/>
      <c r="G642" s="5"/>
    </row>
    <row r="643">
      <c r="A643" s="5"/>
      <c r="E643" s="5"/>
      <c r="G643" s="5"/>
    </row>
    <row r="644">
      <c r="A644" s="5"/>
      <c r="E644" s="5"/>
      <c r="G644" s="5"/>
    </row>
    <row r="645">
      <c r="A645" s="5"/>
      <c r="E645" s="5"/>
      <c r="G645" s="5"/>
    </row>
    <row r="646">
      <c r="A646" s="5"/>
      <c r="E646" s="5"/>
      <c r="G646" s="5"/>
    </row>
    <row r="647">
      <c r="A647" s="5"/>
      <c r="E647" s="5"/>
      <c r="G647" s="5"/>
    </row>
    <row r="648">
      <c r="A648" s="5"/>
      <c r="E648" s="5"/>
      <c r="G648" s="5"/>
    </row>
    <row r="649">
      <c r="A649" s="5"/>
      <c r="E649" s="5"/>
      <c r="G649" s="5"/>
    </row>
    <row r="650">
      <c r="A650" s="5"/>
      <c r="E650" s="5"/>
      <c r="G650" s="5"/>
    </row>
    <row r="651">
      <c r="A651" s="5"/>
      <c r="E651" s="5"/>
      <c r="G651" s="5"/>
    </row>
    <row r="652">
      <c r="A652" s="5"/>
      <c r="E652" s="5"/>
      <c r="G652" s="5"/>
    </row>
    <row r="653">
      <c r="A653" s="5"/>
      <c r="E653" s="5"/>
      <c r="G653" s="5"/>
    </row>
    <row r="654">
      <c r="A654" s="5"/>
      <c r="E654" s="5"/>
      <c r="G654" s="5"/>
    </row>
    <row r="655">
      <c r="A655" s="5"/>
      <c r="E655" s="5"/>
      <c r="G655" s="5"/>
    </row>
    <row r="656">
      <c r="A656" s="5"/>
      <c r="E656" s="5"/>
      <c r="G656" s="5"/>
    </row>
    <row r="657">
      <c r="A657" s="5"/>
      <c r="E657" s="5"/>
      <c r="G657" s="5"/>
    </row>
    <row r="658">
      <c r="A658" s="5"/>
      <c r="E658" s="5"/>
      <c r="G658" s="5"/>
    </row>
    <row r="659">
      <c r="A659" s="5"/>
      <c r="E659" s="5"/>
      <c r="G659" s="5"/>
    </row>
    <row r="660">
      <c r="A660" s="5"/>
      <c r="E660" s="5"/>
      <c r="G660" s="5"/>
    </row>
    <row r="661">
      <c r="A661" s="5"/>
      <c r="E661" s="5"/>
      <c r="G661" s="5"/>
    </row>
    <row r="662">
      <c r="A662" s="5"/>
      <c r="E662" s="5"/>
      <c r="G662" s="5"/>
    </row>
    <row r="663">
      <c r="A663" s="5"/>
      <c r="E663" s="5"/>
      <c r="G663" s="5"/>
    </row>
    <row r="664">
      <c r="A664" s="5"/>
      <c r="E664" s="5"/>
      <c r="G664" s="5"/>
    </row>
    <row r="665">
      <c r="A665" s="5"/>
      <c r="E665" s="5"/>
      <c r="G665" s="5"/>
    </row>
    <row r="666">
      <c r="A666" s="5"/>
      <c r="E666" s="5"/>
      <c r="G666" s="5"/>
    </row>
    <row r="667">
      <c r="A667" s="5"/>
      <c r="E667" s="5"/>
      <c r="G667" s="5"/>
    </row>
    <row r="668">
      <c r="A668" s="5"/>
      <c r="E668" s="5"/>
      <c r="G668" s="5"/>
    </row>
    <row r="669">
      <c r="A669" s="5"/>
      <c r="E669" s="5"/>
      <c r="G669" s="5"/>
    </row>
    <row r="670">
      <c r="A670" s="5"/>
      <c r="E670" s="5"/>
      <c r="G670" s="5"/>
    </row>
    <row r="671">
      <c r="A671" s="5"/>
      <c r="E671" s="5"/>
      <c r="G671" s="5"/>
    </row>
    <row r="672">
      <c r="A672" s="5"/>
      <c r="E672" s="5"/>
      <c r="G672" s="5"/>
    </row>
    <row r="673">
      <c r="A673" s="5"/>
      <c r="E673" s="5"/>
      <c r="G673" s="5"/>
    </row>
    <row r="674">
      <c r="A674" s="5"/>
      <c r="E674" s="5"/>
      <c r="G674" s="5"/>
    </row>
    <row r="675">
      <c r="A675" s="5"/>
      <c r="E675" s="5"/>
      <c r="G675" s="5"/>
    </row>
    <row r="676">
      <c r="A676" s="5"/>
      <c r="E676" s="5"/>
      <c r="G676" s="5"/>
    </row>
    <row r="677">
      <c r="A677" s="5"/>
      <c r="E677" s="5"/>
      <c r="G677" s="5"/>
    </row>
    <row r="678">
      <c r="A678" s="5"/>
      <c r="E678" s="5"/>
      <c r="G678" s="5"/>
    </row>
    <row r="679">
      <c r="A679" s="5"/>
      <c r="E679" s="5"/>
      <c r="G679" s="5"/>
    </row>
    <row r="680">
      <c r="A680" s="5"/>
      <c r="E680" s="5"/>
      <c r="G680" s="5"/>
    </row>
    <row r="681">
      <c r="A681" s="5"/>
      <c r="E681" s="5"/>
      <c r="G681" s="5"/>
    </row>
    <row r="682">
      <c r="A682" s="5"/>
      <c r="E682" s="5"/>
      <c r="G682" s="5"/>
    </row>
    <row r="683">
      <c r="A683" s="5"/>
      <c r="E683" s="5"/>
      <c r="G683" s="5"/>
    </row>
    <row r="684">
      <c r="A684" s="5"/>
      <c r="E684" s="5"/>
      <c r="G684" s="5"/>
    </row>
    <row r="685">
      <c r="A685" s="5"/>
      <c r="E685" s="5"/>
      <c r="G685" s="5"/>
    </row>
    <row r="686">
      <c r="A686" s="5"/>
      <c r="E686" s="5"/>
      <c r="G686" s="5"/>
    </row>
    <row r="687">
      <c r="A687" s="5"/>
      <c r="E687" s="5"/>
      <c r="G687" s="5"/>
    </row>
    <row r="688">
      <c r="A688" s="5"/>
      <c r="E688" s="5"/>
      <c r="G688" s="5"/>
    </row>
    <row r="689">
      <c r="A689" s="5"/>
      <c r="E689" s="5"/>
      <c r="G689" s="5"/>
    </row>
    <row r="690">
      <c r="A690" s="5"/>
      <c r="E690" s="5"/>
      <c r="G690" s="5"/>
    </row>
    <row r="691">
      <c r="A691" s="5"/>
      <c r="E691" s="5"/>
      <c r="G691" s="5"/>
    </row>
    <row r="692">
      <c r="A692" s="5"/>
      <c r="E692" s="5"/>
      <c r="G692" s="5"/>
    </row>
    <row r="693">
      <c r="A693" s="5"/>
      <c r="E693" s="5"/>
      <c r="G693" s="5"/>
    </row>
    <row r="694">
      <c r="A694" s="5"/>
      <c r="E694" s="5"/>
      <c r="G694" s="5"/>
    </row>
    <row r="695">
      <c r="A695" s="5"/>
      <c r="E695" s="5"/>
      <c r="G695" s="5"/>
    </row>
    <row r="696">
      <c r="A696" s="5"/>
      <c r="E696" s="5"/>
      <c r="G696" s="5"/>
    </row>
    <row r="697">
      <c r="A697" s="5"/>
      <c r="E697" s="5"/>
      <c r="G697" s="5"/>
    </row>
    <row r="698">
      <c r="A698" s="5"/>
      <c r="E698" s="5"/>
      <c r="G698" s="5"/>
    </row>
    <row r="699">
      <c r="A699" s="5"/>
      <c r="E699" s="5"/>
      <c r="G699" s="5"/>
    </row>
    <row r="700">
      <c r="A700" s="5"/>
      <c r="E700" s="5"/>
      <c r="G700" s="5"/>
    </row>
    <row r="701">
      <c r="A701" s="5"/>
      <c r="E701" s="5"/>
      <c r="G701" s="5"/>
    </row>
    <row r="702">
      <c r="A702" s="5"/>
      <c r="E702" s="5"/>
      <c r="G702" s="5"/>
    </row>
    <row r="703">
      <c r="A703" s="5"/>
      <c r="E703" s="5"/>
      <c r="G703" s="5"/>
    </row>
    <row r="704">
      <c r="A704" s="5"/>
      <c r="E704" s="5"/>
      <c r="G704" s="5"/>
    </row>
    <row r="705">
      <c r="A705" s="5"/>
      <c r="E705" s="5"/>
      <c r="G705" s="5"/>
    </row>
    <row r="706">
      <c r="A706" s="5"/>
      <c r="E706" s="5"/>
      <c r="G706" s="5"/>
    </row>
    <row r="707">
      <c r="A707" s="5"/>
      <c r="E707" s="5"/>
      <c r="G707" s="5"/>
    </row>
    <row r="708">
      <c r="A708" s="5"/>
      <c r="E708" s="5"/>
      <c r="G708" s="5"/>
    </row>
    <row r="709">
      <c r="A709" s="5"/>
      <c r="E709" s="5"/>
      <c r="G709" s="5"/>
    </row>
    <row r="710">
      <c r="A710" s="5"/>
      <c r="E710" s="5"/>
      <c r="G710" s="5"/>
    </row>
    <row r="711">
      <c r="A711" s="5"/>
      <c r="E711" s="5"/>
      <c r="G711" s="5"/>
    </row>
    <row r="712">
      <c r="A712" s="5"/>
      <c r="E712" s="5"/>
      <c r="G712" s="5"/>
    </row>
    <row r="713">
      <c r="A713" s="5"/>
      <c r="E713" s="5"/>
      <c r="G713" s="5"/>
    </row>
    <row r="714">
      <c r="A714" s="5"/>
      <c r="E714" s="5"/>
      <c r="G714" s="5"/>
    </row>
    <row r="715">
      <c r="A715" s="5"/>
      <c r="E715" s="5"/>
      <c r="G715" s="5"/>
    </row>
    <row r="716">
      <c r="A716" s="5"/>
      <c r="E716" s="5"/>
      <c r="G716" s="5"/>
    </row>
    <row r="717">
      <c r="A717" s="5"/>
      <c r="E717" s="5"/>
      <c r="G717" s="5"/>
    </row>
    <row r="718">
      <c r="A718" s="5"/>
      <c r="E718" s="5"/>
      <c r="G718" s="5"/>
    </row>
    <row r="719">
      <c r="A719" s="5"/>
      <c r="E719" s="5"/>
      <c r="G719" s="5"/>
    </row>
    <row r="720">
      <c r="A720" s="5"/>
      <c r="E720" s="5"/>
      <c r="G720" s="5"/>
    </row>
    <row r="721">
      <c r="A721" s="5"/>
      <c r="E721" s="5"/>
      <c r="G721" s="5"/>
    </row>
    <row r="722">
      <c r="A722" s="5"/>
      <c r="E722" s="5"/>
      <c r="G722" s="5"/>
    </row>
    <row r="723">
      <c r="A723" s="5"/>
      <c r="E723" s="5"/>
      <c r="G723" s="5"/>
    </row>
    <row r="724">
      <c r="A724" s="5"/>
      <c r="E724" s="5"/>
      <c r="G724" s="5"/>
    </row>
    <row r="725">
      <c r="A725" s="5"/>
      <c r="E725" s="5"/>
      <c r="G725" s="5"/>
    </row>
    <row r="726">
      <c r="A726" s="5"/>
      <c r="E726" s="5"/>
      <c r="G726" s="5"/>
    </row>
    <row r="727">
      <c r="A727" s="5"/>
      <c r="E727" s="5"/>
      <c r="G727" s="5"/>
    </row>
    <row r="728">
      <c r="A728" s="5"/>
      <c r="E728" s="5"/>
      <c r="G728" s="5"/>
    </row>
    <row r="729">
      <c r="A729" s="5"/>
      <c r="E729" s="5"/>
      <c r="G729" s="5"/>
    </row>
    <row r="730">
      <c r="A730" s="5"/>
      <c r="E730" s="5"/>
      <c r="G730" s="5"/>
    </row>
    <row r="731">
      <c r="A731" s="5"/>
      <c r="E731" s="5"/>
      <c r="G731" s="5"/>
    </row>
    <row r="732">
      <c r="A732" s="5"/>
      <c r="E732" s="5"/>
      <c r="G732" s="5"/>
    </row>
    <row r="733">
      <c r="A733" s="5"/>
      <c r="E733" s="5"/>
      <c r="G733" s="5"/>
    </row>
    <row r="734">
      <c r="A734" s="5"/>
      <c r="E734" s="5"/>
      <c r="G734" s="5"/>
    </row>
    <row r="735">
      <c r="A735" s="5"/>
      <c r="E735" s="5"/>
      <c r="G735" s="5"/>
    </row>
    <row r="736">
      <c r="A736" s="5"/>
      <c r="E736" s="5"/>
      <c r="G736" s="5"/>
    </row>
    <row r="737">
      <c r="A737" s="5"/>
      <c r="E737" s="5"/>
      <c r="G737" s="5"/>
    </row>
    <row r="738">
      <c r="A738" s="5"/>
      <c r="E738" s="5"/>
      <c r="G738" s="5"/>
    </row>
    <row r="739">
      <c r="A739" s="5"/>
      <c r="E739" s="5"/>
      <c r="G739" s="5"/>
    </row>
    <row r="740">
      <c r="A740" s="5"/>
      <c r="E740" s="5"/>
      <c r="G740" s="5"/>
    </row>
    <row r="741">
      <c r="A741" s="5"/>
      <c r="E741" s="5"/>
      <c r="G741" s="5"/>
    </row>
    <row r="742">
      <c r="A742" s="5"/>
      <c r="E742" s="5"/>
      <c r="G742" s="5"/>
    </row>
    <row r="743">
      <c r="A743" s="5"/>
      <c r="E743" s="5"/>
      <c r="G743" s="5"/>
    </row>
    <row r="744">
      <c r="A744" s="5"/>
      <c r="E744" s="5"/>
      <c r="G744" s="5"/>
    </row>
    <row r="745">
      <c r="A745" s="5"/>
      <c r="E745" s="5"/>
      <c r="G745" s="5"/>
    </row>
    <row r="746">
      <c r="A746" s="5"/>
      <c r="E746" s="5"/>
      <c r="G746" s="5"/>
    </row>
    <row r="747">
      <c r="A747" s="5"/>
      <c r="E747" s="5"/>
      <c r="G747" s="5"/>
    </row>
    <row r="748">
      <c r="A748" s="5"/>
      <c r="E748" s="5"/>
      <c r="G748" s="5"/>
    </row>
    <row r="749">
      <c r="A749" s="5"/>
      <c r="E749" s="5"/>
      <c r="G749" s="5"/>
    </row>
    <row r="750">
      <c r="A750" s="5"/>
      <c r="E750" s="5"/>
      <c r="G750" s="5"/>
    </row>
    <row r="751">
      <c r="A751" s="5"/>
      <c r="E751" s="5"/>
      <c r="G751" s="5"/>
    </row>
    <row r="752">
      <c r="A752" s="5"/>
      <c r="E752" s="5"/>
      <c r="G752" s="5"/>
    </row>
    <row r="753">
      <c r="A753" s="5"/>
      <c r="E753" s="5"/>
      <c r="G753" s="5"/>
    </row>
    <row r="754">
      <c r="A754" s="5"/>
      <c r="E754" s="5"/>
      <c r="G754" s="5"/>
    </row>
    <row r="755">
      <c r="A755" s="5"/>
      <c r="E755" s="5"/>
      <c r="G755" s="5"/>
    </row>
    <row r="756">
      <c r="A756" s="5"/>
      <c r="E756" s="5"/>
      <c r="G756" s="5"/>
    </row>
    <row r="757">
      <c r="A757" s="5"/>
      <c r="E757" s="5"/>
      <c r="G757" s="5"/>
    </row>
    <row r="758">
      <c r="A758" s="5"/>
      <c r="E758" s="5"/>
      <c r="G758" s="5"/>
    </row>
    <row r="759">
      <c r="A759" s="5"/>
      <c r="E759" s="5"/>
      <c r="G759" s="5"/>
    </row>
    <row r="760">
      <c r="A760" s="5"/>
      <c r="E760" s="5"/>
      <c r="G760" s="5"/>
    </row>
    <row r="761">
      <c r="A761" s="5"/>
      <c r="E761" s="5"/>
      <c r="G761" s="5"/>
    </row>
    <row r="762">
      <c r="A762" s="5"/>
      <c r="E762" s="5"/>
      <c r="G762" s="5"/>
    </row>
    <row r="763">
      <c r="A763" s="5"/>
      <c r="E763" s="5"/>
      <c r="G763" s="5"/>
    </row>
    <row r="764">
      <c r="A764" s="5"/>
      <c r="E764" s="5"/>
      <c r="G764" s="5"/>
    </row>
    <row r="765">
      <c r="A765" s="5"/>
      <c r="E765" s="5"/>
      <c r="G765" s="5"/>
    </row>
    <row r="766">
      <c r="A766" s="5"/>
      <c r="E766" s="5"/>
      <c r="G766" s="5"/>
    </row>
    <row r="767">
      <c r="A767" s="5"/>
      <c r="E767" s="5"/>
      <c r="G767" s="5"/>
    </row>
    <row r="768">
      <c r="A768" s="5"/>
      <c r="E768" s="5"/>
      <c r="G768" s="5"/>
    </row>
    <row r="769">
      <c r="A769" s="5"/>
      <c r="E769" s="5"/>
      <c r="G769" s="5"/>
    </row>
    <row r="770">
      <c r="A770" s="5"/>
      <c r="E770" s="5"/>
      <c r="G770" s="5"/>
    </row>
    <row r="771">
      <c r="A771" s="5"/>
      <c r="E771" s="5"/>
      <c r="G771" s="5"/>
    </row>
    <row r="772">
      <c r="A772" s="5"/>
      <c r="E772" s="5"/>
      <c r="G772" s="5"/>
    </row>
    <row r="773">
      <c r="A773" s="5"/>
      <c r="E773" s="5"/>
      <c r="G773" s="5"/>
    </row>
    <row r="774">
      <c r="A774" s="5"/>
      <c r="E774" s="5"/>
      <c r="G774" s="5"/>
    </row>
    <row r="775">
      <c r="A775" s="5"/>
      <c r="E775" s="5"/>
      <c r="G775" s="5"/>
    </row>
    <row r="776">
      <c r="A776" s="5"/>
      <c r="E776" s="5"/>
      <c r="G776" s="5"/>
    </row>
    <row r="777">
      <c r="A777" s="5"/>
      <c r="E777" s="5"/>
      <c r="G777" s="5"/>
    </row>
    <row r="778">
      <c r="A778" s="5"/>
      <c r="E778" s="5"/>
      <c r="G778" s="5"/>
    </row>
    <row r="779">
      <c r="A779" s="5"/>
      <c r="E779" s="5"/>
      <c r="G779" s="5"/>
    </row>
    <row r="780">
      <c r="A780" s="5"/>
      <c r="E780" s="5"/>
      <c r="G780" s="5"/>
    </row>
    <row r="781">
      <c r="A781" s="5"/>
      <c r="E781" s="5"/>
      <c r="G781" s="5"/>
    </row>
    <row r="782">
      <c r="A782" s="5"/>
      <c r="E782" s="5"/>
      <c r="G782" s="5"/>
    </row>
    <row r="783">
      <c r="A783" s="5"/>
      <c r="E783" s="5"/>
      <c r="G783" s="5"/>
    </row>
    <row r="784">
      <c r="A784" s="5"/>
      <c r="E784" s="5"/>
      <c r="G784" s="5"/>
    </row>
    <row r="785">
      <c r="A785" s="5"/>
      <c r="E785" s="5"/>
      <c r="G785" s="5"/>
    </row>
    <row r="786">
      <c r="A786" s="5"/>
      <c r="E786" s="5"/>
      <c r="G786" s="5"/>
    </row>
    <row r="787">
      <c r="A787" s="5"/>
      <c r="E787" s="5"/>
      <c r="G787" s="5"/>
    </row>
    <row r="788">
      <c r="A788" s="5"/>
      <c r="E788" s="5"/>
      <c r="G788" s="5"/>
    </row>
    <row r="789">
      <c r="A789" s="5"/>
      <c r="E789" s="5"/>
      <c r="G789" s="5"/>
    </row>
    <row r="790">
      <c r="A790" s="5"/>
      <c r="E790" s="5"/>
      <c r="G790" s="5"/>
    </row>
    <row r="791">
      <c r="A791" s="5"/>
      <c r="E791" s="5"/>
      <c r="G791" s="5"/>
    </row>
    <row r="792">
      <c r="A792" s="5"/>
      <c r="E792" s="5"/>
      <c r="G792" s="5"/>
    </row>
    <row r="793">
      <c r="A793" s="5"/>
      <c r="E793" s="5"/>
      <c r="G793" s="5"/>
    </row>
    <row r="794">
      <c r="A794" s="5"/>
      <c r="E794" s="5"/>
      <c r="G794" s="5"/>
    </row>
    <row r="795">
      <c r="A795" s="5"/>
      <c r="E795" s="5"/>
      <c r="G795" s="5"/>
    </row>
    <row r="796">
      <c r="A796" s="5"/>
      <c r="E796" s="5"/>
      <c r="G796" s="5"/>
    </row>
    <row r="797">
      <c r="A797" s="5"/>
      <c r="E797" s="5"/>
      <c r="G797" s="5"/>
    </row>
    <row r="798">
      <c r="A798" s="5"/>
      <c r="E798" s="5"/>
      <c r="G798" s="5"/>
    </row>
    <row r="799">
      <c r="A799" s="5"/>
      <c r="E799" s="5"/>
      <c r="G799" s="5"/>
    </row>
    <row r="800">
      <c r="A800" s="5"/>
      <c r="E800" s="5"/>
      <c r="G800" s="5"/>
    </row>
    <row r="801">
      <c r="A801" s="5"/>
      <c r="E801" s="5"/>
      <c r="G801" s="5"/>
    </row>
    <row r="802">
      <c r="A802" s="5"/>
      <c r="E802" s="5"/>
      <c r="G802" s="5"/>
    </row>
    <row r="803">
      <c r="A803" s="5"/>
      <c r="E803" s="5"/>
      <c r="G803" s="5"/>
    </row>
    <row r="804">
      <c r="A804" s="5"/>
      <c r="E804" s="5"/>
      <c r="G804" s="5"/>
    </row>
    <row r="805">
      <c r="A805" s="5"/>
      <c r="E805" s="5"/>
      <c r="G805" s="5"/>
    </row>
    <row r="806">
      <c r="A806" s="5"/>
      <c r="E806" s="5"/>
      <c r="G806" s="5"/>
    </row>
    <row r="807">
      <c r="A807" s="5"/>
      <c r="E807" s="5"/>
      <c r="G807" s="5"/>
    </row>
    <row r="808">
      <c r="A808" s="5"/>
      <c r="E808" s="5"/>
      <c r="G808" s="5"/>
    </row>
    <row r="809">
      <c r="A809" s="5"/>
      <c r="E809" s="5"/>
      <c r="G809" s="5"/>
    </row>
    <row r="810">
      <c r="A810" s="5"/>
      <c r="E810" s="5"/>
      <c r="G810" s="5"/>
    </row>
    <row r="811">
      <c r="A811" s="5"/>
      <c r="E811" s="5"/>
      <c r="G811" s="5"/>
    </row>
    <row r="812">
      <c r="A812" s="5"/>
      <c r="E812" s="5"/>
      <c r="G812" s="5"/>
    </row>
    <row r="813">
      <c r="A813" s="5"/>
      <c r="E813" s="5"/>
      <c r="G813" s="5"/>
    </row>
    <row r="814">
      <c r="A814" s="5"/>
      <c r="E814" s="5"/>
      <c r="G814" s="5"/>
    </row>
    <row r="815">
      <c r="A815" s="5"/>
      <c r="E815" s="5"/>
      <c r="G815" s="5"/>
    </row>
    <row r="816">
      <c r="A816" s="5"/>
      <c r="E816" s="5"/>
      <c r="G816" s="5"/>
    </row>
    <row r="817">
      <c r="A817" s="5"/>
      <c r="E817" s="5"/>
      <c r="G817" s="5"/>
    </row>
    <row r="818">
      <c r="A818" s="5"/>
      <c r="E818" s="5"/>
      <c r="G818" s="5"/>
    </row>
    <row r="819">
      <c r="A819" s="5"/>
      <c r="E819" s="5"/>
      <c r="G819" s="5"/>
    </row>
    <row r="820">
      <c r="A820" s="5"/>
      <c r="E820" s="5"/>
      <c r="G820" s="5"/>
    </row>
    <row r="821">
      <c r="A821" s="5"/>
      <c r="E821" s="5"/>
      <c r="G821" s="5"/>
    </row>
    <row r="822">
      <c r="A822" s="5"/>
      <c r="E822" s="5"/>
      <c r="G822" s="5"/>
    </row>
    <row r="823">
      <c r="A823" s="5"/>
      <c r="E823" s="5"/>
      <c r="G823" s="5"/>
    </row>
    <row r="824">
      <c r="A824" s="5"/>
      <c r="E824" s="5"/>
      <c r="G824" s="5"/>
    </row>
    <row r="825">
      <c r="A825" s="5"/>
      <c r="E825" s="5"/>
      <c r="G825" s="5"/>
    </row>
    <row r="826">
      <c r="A826" s="5"/>
      <c r="E826" s="5"/>
      <c r="G826" s="5"/>
    </row>
    <row r="827">
      <c r="A827" s="5"/>
      <c r="E827" s="5"/>
      <c r="G827" s="5"/>
    </row>
    <row r="828">
      <c r="A828" s="5"/>
      <c r="E828" s="5"/>
      <c r="G828" s="5"/>
    </row>
    <row r="829">
      <c r="A829" s="5"/>
      <c r="E829" s="5"/>
      <c r="G829" s="5"/>
    </row>
    <row r="830">
      <c r="A830" s="5"/>
      <c r="E830" s="5"/>
      <c r="G830" s="5"/>
    </row>
    <row r="831">
      <c r="A831" s="5"/>
      <c r="E831" s="5"/>
      <c r="G831" s="5"/>
    </row>
    <row r="832">
      <c r="A832" s="5"/>
      <c r="E832" s="5"/>
      <c r="G832" s="5"/>
    </row>
    <row r="833">
      <c r="A833" s="5"/>
      <c r="E833" s="5"/>
      <c r="G833" s="5"/>
    </row>
    <row r="834">
      <c r="A834" s="5"/>
      <c r="E834" s="5"/>
      <c r="G834" s="5"/>
    </row>
    <row r="835">
      <c r="A835" s="5"/>
      <c r="E835" s="5"/>
      <c r="G835" s="5"/>
    </row>
    <row r="836">
      <c r="A836" s="5"/>
      <c r="E836" s="5"/>
      <c r="G836" s="5"/>
    </row>
    <row r="837">
      <c r="A837" s="5"/>
      <c r="E837" s="5"/>
      <c r="G837" s="5"/>
    </row>
    <row r="838">
      <c r="A838" s="5"/>
      <c r="E838" s="5"/>
      <c r="G838" s="5"/>
    </row>
    <row r="839">
      <c r="A839" s="5"/>
      <c r="E839" s="5"/>
      <c r="G839" s="5"/>
    </row>
    <row r="840">
      <c r="A840" s="5"/>
      <c r="E840" s="5"/>
      <c r="G840" s="5"/>
    </row>
    <row r="841">
      <c r="A841" s="5"/>
      <c r="E841" s="5"/>
      <c r="G841" s="5"/>
    </row>
    <row r="842">
      <c r="A842" s="5"/>
      <c r="E842" s="5"/>
      <c r="G842" s="5"/>
    </row>
    <row r="843">
      <c r="A843" s="5"/>
      <c r="E843" s="5"/>
      <c r="G843" s="5"/>
    </row>
    <row r="844">
      <c r="A844" s="5"/>
      <c r="E844" s="5"/>
      <c r="G844" s="5"/>
    </row>
    <row r="845">
      <c r="A845" s="5"/>
      <c r="E845" s="5"/>
      <c r="G845" s="5"/>
    </row>
    <row r="846">
      <c r="A846" s="5"/>
      <c r="E846" s="5"/>
      <c r="G846" s="5"/>
    </row>
    <row r="847">
      <c r="A847" s="5"/>
      <c r="E847" s="5"/>
      <c r="G847" s="5"/>
    </row>
    <row r="848">
      <c r="A848" s="5"/>
      <c r="E848" s="5"/>
      <c r="G848" s="5"/>
    </row>
    <row r="849">
      <c r="A849" s="5"/>
      <c r="E849" s="5"/>
      <c r="G849" s="5"/>
    </row>
    <row r="850">
      <c r="A850" s="5"/>
      <c r="E850" s="5"/>
      <c r="G850" s="5"/>
    </row>
    <row r="851">
      <c r="A851" s="5"/>
      <c r="E851" s="5"/>
      <c r="G851" s="5"/>
    </row>
    <row r="852">
      <c r="A852" s="5"/>
      <c r="E852" s="5"/>
      <c r="G852" s="5"/>
    </row>
    <row r="853">
      <c r="A853" s="5"/>
      <c r="E853" s="5"/>
      <c r="G853" s="5"/>
    </row>
    <row r="854">
      <c r="A854" s="5"/>
      <c r="E854" s="5"/>
      <c r="G854" s="5"/>
    </row>
    <row r="855">
      <c r="A855" s="5"/>
      <c r="E855" s="5"/>
      <c r="G855" s="5"/>
    </row>
    <row r="856">
      <c r="A856" s="5"/>
      <c r="E856" s="5"/>
      <c r="G856" s="5"/>
    </row>
    <row r="857">
      <c r="A857" s="5"/>
      <c r="E857" s="5"/>
      <c r="G857" s="5"/>
    </row>
    <row r="858">
      <c r="A858" s="5"/>
      <c r="E858" s="5"/>
      <c r="G858" s="5"/>
    </row>
    <row r="859">
      <c r="A859" s="5"/>
      <c r="E859" s="5"/>
      <c r="G859" s="5"/>
    </row>
    <row r="860">
      <c r="A860" s="5"/>
      <c r="E860" s="5"/>
      <c r="G860" s="5"/>
    </row>
    <row r="861">
      <c r="A861" s="5"/>
      <c r="E861" s="5"/>
      <c r="G861" s="5"/>
    </row>
    <row r="862">
      <c r="A862" s="5"/>
      <c r="E862" s="5"/>
      <c r="G862" s="5"/>
    </row>
    <row r="863">
      <c r="A863" s="5"/>
      <c r="E863" s="5"/>
      <c r="G863" s="5"/>
    </row>
    <row r="864">
      <c r="A864" s="5"/>
      <c r="E864" s="5"/>
      <c r="G864" s="5"/>
    </row>
    <row r="865">
      <c r="A865" s="5"/>
      <c r="E865" s="5"/>
      <c r="G865" s="5"/>
    </row>
    <row r="866">
      <c r="A866" s="5"/>
      <c r="E866" s="5"/>
      <c r="G866" s="5"/>
    </row>
    <row r="867">
      <c r="A867" s="5"/>
      <c r="E867" s="5"/>
      <c r="G867" s="5"/>
    </row>
    <row r="868">
      <c r="A868" s="5"/>
      <c r="E868" s="5"/>
      <c r="G868" s="5"/>
    </row>
    <row r="869">
      <c r="A869" s="5"/>
      <c r="E869" s="5"/>
      <c r="G869" s="5"/>
    </row>
    <row r="870">
      <c r="A870" s="5"/>
      <c r="E870" s="5"/>
      <c r="G870" s="5"/>
    </row>
    <row r="871">
      <c r="A871" s="5"/>
      <c r="E871" s="5"/>
      <c r="G871" s="5"/>
    </row>
    <row r="872">
      <c r="A872" s="5"/>
      <c r="E872" s="5"/>
      <c r="G872" s="5"/>
    </row>
    <row r="873">
      <c r="A873" s="5"/>
      <c r="E873" s="5"/>
      <c r="G873" s="5"/>
    </row>
    <row r="874">
      <c r="A874" s="5"/>
      <c r="E874" s="5"/>
      <c r="G874" s="5"/>
    </row>
    <row r="875">
      <c r="A875" s="5"/>
      <c r="E875" s="5"/>
      <c r="G875" s="5"/>
    </row>
    <row r="876">
      <c r="A876" s="5"/>
      <c r="E876" s="5"/>
      <c r="G876" s="5"/>
    </row>
    <row r="877">
      <c r="A877" s="5"/>
      <c r="E877" s="5"/>
      <c r="G877" s="5"/>
    </row>
    <row r="878">
      <c r="A878" s="5"/>
      <c r="E878" s="5"/>
      <c r="G878" s="5"/>
    </row>
    <row r="879">
      <c r="A879" s="5"/>
      <c r="E879" s="5"/>
      <c r="G879" s="5"/>
    </row>
    <row r="880">
      <c r="A880" s="5"/>
      <c r="E880" s="5"/>
      <c r="G880" s="5"/>
    </row>
    <row r="881">
      <c r="A881" s="5"/>
      <c r="E881" s="5"/>
      <c r="G881" s="5"/>
    </row>
    <row r="882">
      <c r="A882" s="5"/>
      <c r="E882" s="5"/>
      <c r="G882" s="5"/>
    </row>
    <row r="883">
      <c r="A883" s="5"/>
      <c r="E883" s="5"/>
      <c r="G883" s="5"/>
    </row>
    <row r="884">
      <c r="A884" s="5"/>
      <c r="E884" s="5"/>
      <c r="G884" s="5"/>
    </row>
    <row r="885">
      <c r="A885" s="5"/>
      <c r="E885" s="5"/>
      <c r="G885" s="5"/>
    </row>
    <row r="886">
      <c r="A886" s="5"/>
      <c r="E886" s="5"/>
      <c r="G886" s="5"/>
    </row>
    <row r="887">
      <c r="A887" s="5"/>
      <c r="E887" s="5"/>
      <c r="G887" s="5"/>
    </row>
    <row r="888">
      <c r="A888" s="5"/>
      <c r="E888" s="5"/>
      <c r="G888" s="5"/>
    </row>
    <row r="889">
      <c r="A889" s="5"/>
      <c r="E889" s="5"/>
      <c r="G889" s="5"/>
    </row>
    <row r="890">
      <c r="A890" s="5"/>
      <c r="E890" s="5"/>
      <c r="G890" s="5"/>
    </row>
    <row r="891">
      <c r="A891" s="5"/>
      <c r="E891" s="5"/>
      <c r="G891" s="5"/>
    </row>
    <row r="892">
      <c r="A892" s="5"/>
      <c r="E892" s="5"/>
      <c r="G892" s="5"/>
    </row>
    <row r="893">
      <c r="A893" s="5"/>
      <c r="E893" s="5"/>
      <c r="G893" s="5"/>
    </row>
    <row r="894">
      <c r="A894" s="5"/>
      <c r="E894" s="5"/>
      <c r="G894" s="5"/>
    </row>
    <row r="895">
      <c r="A895" s="5"/>
      <c r="E895" s="5"/>
      <c r="G895" s="5"/>
    </row>
    <row r="896">
      <c r="A896" s="5"/>
      <c r="E896" s="5"/>
      <c r="G896" s="5"/>
    </row>
    <row r="897">
      <c r="A897" s="5"/>
      <c r="E897" s="5"/>
      <c r="G897" s="5"/>
    </row>
    <row r="898">
      <c r="A898" s="5"/>
      <c r="E898" s="5"/>
      <c r="G898" s="5"/>
    </row>
    <row r="899">
      <c r="A899" s="5"/>
      <c r="E899" s="5"/>
      <c r="G899" s="5"/>
    </row>
    <row r="900">
      <c r="A900" s="5"/>
      <c r="E900" s="5"/>
      <c r="G900" s="5"/>
    </row>
    <row r="901">
      <c r="A901" s="5"/>
      <c r="E901" s="5"/>
      <c r="G901" s="5"/>
    </row>
    <row r="902">
      <c r="A902" s="5"/>
      <c r="E902" s="5"/>
      <c r="G902" s="5"/>
    </row>
    <row r="903">
      <c r="A903" s="5"/>
      <c r="E903" s="5"/>
      <c r="G903" s="5"/>
    </row>
    <row r="904">
      <c r="A904" s="5"/>
      <c r="E904" s="5"/>
      <c r="G904" s="5"/>
    </row>
    <row r="905">
      <c r="A905" s="5"/>
      <c r="E905" s="5"/>
      <c r="G905" s="5"/>
    </row>
    <row r="906">
      <c r="A906" s="5"/>
      <c r="E906" s="5"/>
      <c r="G906" s="5"/>
    </row>
    <row r="907">
      <c r="A907" s="5"/>
      <c r="E907" s="5"/>
      <c r="G907" s="5"/>
    </row>
    <row r="908">
      <c r="A908" s="5"/>
      <c r="E908" s="5"/>
      <c r="G908" s="5"/>
    </row>
    <row r="909">
      <c r="A909" s="5"/>
      <c r="E909" s="5"/>
      <c r="G909" s="5"/>
    </row>
    <row r="910">
      <c r="A910" s="5"/>
      <c r="E910" s="5"/>
      <c r="G910" s="5"/>
    </row>
    <row r="911">
      <c r="A911" s="5"/>
      <c r="E911" s="5"/>
      <c r="G911" s="5"/>
    </row>
    <row r="912">
      <c r="A912" s="5"/>
      <c r="E912" s="5"/>
      <c r="G912" s="5"/>
    </row>
    <row r="913">
      <c r="A913" s="5"/>
      <c r="E913" s="5"/>
      <c r="G913" s="5"/>
    </row>
    <row r="914">
      <c r="A914" s="5"/>
      <c r="E914" s="5"/>
      <c r="G914" s="5"/>
    </row>
    <row r="915">
      <c r="A915" s="5"/>
      <c r="E915" s="5"/>
      <c r="G915" s="5"/>
    </row>
    <row r="916">
      <c r="A916" s="5"/>
      <c r="E916" s="5"/>
      <c r="G916" s="5"/>
    </row>
    <row r="917">
      <c r="A917" s="5"/>
      <c r="E917" s="5"/>
      <c r="G917" s="5"/>
    </row>
    <row r="918">
      <c r="A918" s="5"/>
      <c r="E918" s="5"/>
      <c r="G918" s="5"/>
    </row>
    <row r="919">
      <c r="A919" s="5"/>
      <c r="E919" s="5"/>
      <c r="G919" s="5"/>
    </row>
    <row r="920">
      <c r="A920" s="5"/>
      <c r="E920" s="5"/>
      <c r="G920" s="5"/>
    </row>
    <row r="921">
      <c r="A921" s="5"/>
      <c r="E921" s="5"/>
      <c r="G921" s="5"/>
    </row>
    <row r="922">
      <c r="A922" s="5"/>
      <c r="E922" s="5"/>
      <c r="G922" s="5"/>
    </row>
    <row r="923">
      <c r="A923" s="5"/>
      <c r="E923" s="5"/>
      <c r="G923" s="5"/>
    </row>
    <row r="924">
      <c r="A924" s="5"/>
      <c r="E924" s="5"/>
      <c r="G924" s="5"/>
    </row>
    <row r="925">
      <c r="A925" s="5"/>
      <c r="E925" s="5"/>
      <c r="G925" s="5"/>
    </row>
    <row r="926">
      <c r="A926" s="5"/>
      <c r="E926" s="5"/>
      <c r="G926" s="5"/>
    </row>
    <row r="927">
      <c r="A927" s="5"/>
      <c r="E927" s="5"/>
      <c r="G927" s="5"/>
    </row>
    <row r="928">
      <c r="A928" s="5"/>
      <c r="E928" s="5"/>
      <c r="G928" s="5"/>
    </row>
  </sheetData>
  <autoFilter ref="$A$1:$G$928"/>
  <dataValidations>
    <dataValidation type="list" allowBlank="1" showErrorMessage="1" sqref="H2:H385">
      <formula1>"BIET,HIEU,VANDUNG,NEEDS_REVIEW"</formula1>
    </dataValidation>
    <dataValidation type="decimal" allowBlank="1" showErrorMessage="1" sqref="I2:I385">
      <formula1>1.0</formula1>
      <formula2>5.0</formula2>
    </dataValidation>
    <dataValidation type="list" allowBlank="1" showErrorMessage="1" sqref="E2:E928">
      <formula1>"TRUE,FALSE"</formula1>
    </dataValidation>
    <dataValidation type="custom" allowBlank="1" showDropDown="1" showInputMessage="1" showErrorMessage="1" prompt="Khóa duy nhất: để trống hoặc nhập giá trị chưa tồn tại." sqref="A2:A928">
      <formula1>OR(A2="",COUNTIF($A$2:$A$928,A2)=1)</formula1>
    </dataValidation>
    <dataValidation type="list" allowBlank="1" showErrorMessage="1" sqref="G2:G928">
      <formula1>"DRAFT,PENDING,REVIEW,APPROVED,ACTIVE,INACTIVE,REJECTED,ARCHIVED"</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13"/>
    <col customWidth="1" min="2" max="2" width="12.5"/>
    <col customWidth="1" min="3" max="3" width="12.13"/>
    <col customWidth="1" min="4" max="4" width="12.38"/>
    <col customWidth="1" min="5" max="5" width="9.5"/>
    <col customWidth="1" min="6" max="6" width="9.38"/>
    <col customWidth="1" min="7" max="7" width="7.5"/>
  </cols>
  <sheetData>
    <row r="1">
      <c r="A1" s="1" t="s">
        <v>2757</v>
      </c>
      <c r="B1" s="1" t="s">
        <v>1027</v>
      </c>
      <c r="C1" s="1" t="s">
        <v>0</v>
      </c>
      <c r="D1" s="1" t="s">
        <v>1</v>
      </c>
      <c r="E1" s="1" t="s">
        <v>2760</v>
      </c>
      <c r="F1" s="1" t="s">
        <v>11</v>
      </c>
      <c r="G1" s="1" t="s">
        <v>26</v>
      </c>
    </row>
    <row r="2">
      <c r="A2" s="3" t="s">
        <v>2765</v>
      </c>
      <c r="B2" s="3" t="s">
        <v>1053</v>
      </c>
      <c r="C2" s="3" t="s">
        <v>597</v>
      </c>
      <c r="D2" s="3" t="s">
        <v>770</v>
      </c>
      <c r="E2" s="3">
        <v>1.0</v>
      </c>
      <c r="F2" s="3" t="s">
        <v>905</v>
      </c>
      <c r="G2" s="3" t="s">
        <v>2768</v>
      </c>
    </row>
    <row r="3">
      <c r="A3" s="3" t="s">
        <v>2771</v>
      </c>
      <c r="B3" s="3" t="s">
        <v>1097</v>
      </c>
      <c r="C3" s="3" t="s">
        <v>597</v>
      </c>
      <c r="D3" s="3" t="s">
        <v>845</v>
      </c>
      <c r="E3" s="3">
        <v>1.0</v>
      </c>
      <c r="F3" s="3" t="s">
        <v>905</v>
      </c>
      <c r="G3" s="3" t="s">
        <v>2774</v>
      </c>
    </row>
    <row r="4">
      <c r="A4" s="3" t="s">
        <v>2775</v>
      </c>
      <c r="B4" s="3" t="s">
        <v>1121</v>
      </c>
      <c r="C4" s="3" t="s">
        <v>597</v>
      </c>
      <c r="D4" s="3" t="s">
        <v>845</v>
      </c>
      <c r="E4" s="3">
        <v>1.0</v>
      </c>
      <c r="F4" s="3" t="s">
        <v>905</v>
      </c>
      <c r="G4" s="3" t="s">
        <v>2778</v>
      </c>
    </row>
    <row r="5">
      <c r="A5" s="3" t="s">
        <v>2779</v>
      </c>
      <c r="B5" s="3" t="s">
        <v>1143</v>
      </c>
      <c r="C5" s="3" t="s">
        <v>597</v>
      </c>
      <c r="D5" s="3" t="s">
        <v>857</v>
      </c>
      <c r="E5" s="3">
        <v>1.0</v>
      </c>
      <c r="F5" s="3" t="s">
        <v>905</v>
      </c>
      <c r="G5" s="3" t="s">
        <v>2782</v>
      </c>
    </row>
    <row r="6">
      <c r="A6" s="3" t="s">
        <v>2783</v>
      </c>
      <c r="B6" s="3" t="s">
        <v>1160</v>
      </c>
      <c r="C6" s="3" t="s">
        <v>605</v>
      </c>
      <c r="D6" s="3" t="s">
        <v>1199</v>
      </c>
      <c r="E6" s="3">
        <v>1.0</v>
      </c>
      <c r="F6" s="3" t="s">
        <v>905</v>
      </c>
      <c r="G6" s="3" t="s">
        <v>2786</v>
      </c>
    </row>
    <row r="7">
      <c r="A7" s="3" t="s">
        <v>2787</v>
      </c>
      <c r="B7" s="3" t="s">
        <v>1179</v>
      </c>
      <c r="C7" s="3" t="s">
        <v>96</v>
      </c>
      <c r="D7" s="3" t="s">
        <v>118</v>
      </c>
      <c r="E7" s="3">
        <v>1.0</v>
      </c>
      <c r="F7" s="3" t="s">
        <v>905</v>
      </c>
      <c r="G7" s="3" t="s">
        <v>2792</v>
      </c>
    </row>
    <row r="8">
      <c r="A8" s="3" t="s">
        <v>2794</v>
      </c>
      <c r="B8" s="3" t="s">
        <v>1195</v>
      </c>
      <c r="C8" s="3" t="s">
        <v>613</v>
      </c>
      <c r="D8" s="3" t="s">
        <v>1208</v>
      </c>
      <c r="E8" s="3">
        <v>1.0</v>
      </c>
      <c r="F8" s="3" t="s">
        <v>905</v>
      </c>
      <c r="G8" s="3" t="s">
        <v>2796</v>
      </c>
    </row>
    <row r="9">
      <c r="A9" s="3" t="s">
        <v>2799</v>
      </c>
      <c r="B9" s="3" t="s">
        <v>1216</v>
      </c>
      <c r="C9" s="3" t="s">
        <v>605</v>
      </c>
      <c r="D9" s="3" t="s">
        <v>1199</v>
      </c>
      <c r="E9" s="3">
        <v>1.0</v>
      </c>
      <c r="F9" s="3" t="s">
        <v>905</v>
      </c>
      <c r="G9" s="3" t="s">
        <v>2802</v>
      </c>
    </row>
    <row r="10">
      <c r="A10" s="3" t="s">
        <v>2803</v>
      </c>
      <c r="B10" s="3" t="s">
        <v>1234</v>
      </c>
      <c r="C10" s="3" t="s">
        <v>634</v>
      </c>
      <c r="D10" s="3" t="s">
        <v>1232</v>
      </c>
      <c r="E10" s="3">
        <v>1.0</v>
      </c>
      <c r="F10" s="3" t="s">
        <v>905</v>
      </c>
      <c r="G10" s="3" t="s">
        <v>2806</v>
      </c>
    </row>
    <row r="11">
      <c r="A11" s="3" t="s">
        <v>2807</v>
      </c>
      <c r="B11" s="3" t="s">
        <v>1253</v>
      </c>
      <c r="C11" s="3" t="s">
        <v>649</v>
      </c>
      <c r="D11" s="3" t="s">
        <v>1249</v>
      </c>
      <c r="E11" s="3">
        <v>1.0</v>
      </c>
      <c r="F11" s="3" t="s">
        <v>905</v>
      </c>
      <c r="G11" s="3" t="s">
        <v>2811</v>
      </c>
    </row>
    <row r="12">
      <c r="A12" s="3" t="s">
        <v>2813</v>
      </c>
      <c r="B12" s="3" t="s">
        <v>1274</v>
      </c>
      <c r="C12" s="3" t="s">
        <v>641</v>
      </c>
      <c r="D12" s="3" t="s">
        <v>1242</v>
      </c>
      <c r="E12" s="3">
        <v>1.0</v>
      </c>
      <c r="F12" s="3" t="s">
        <v>905</v>
      </c>
      <c r="G12" s="3" t="s">
        <v>2818</v>
      </c>
    </row>
    <row r="13">
      <c r="A13" s="3" t="s">
        <v>2819</v>
      </c>
      <c r="B13" s="3" t="s">
        <v>1295</v>
      </c>
      <c r="C13" s="3" t="s">
        <v>630</v>
      </c>
      <c r="D13" s="3" t="s">
        <v>1229</v>
      </c>
      <c r="E13" s="3">
        <v>1.0</v>
      </c>
      <c r="F13" s="3" t="s">
        <v>905</v>
      </c>
      <c r="G13" s="3" t="s">
        <v>2822</v>
      </c>
    </row>
    <row r="14">
      <c r="A14" s="3" t="s">
        <v>2823</v>
      </c>
      <c r="B14" s="3" t="s">
        <v>1360</v>
      </c>
      <c r="C14" s="3" t="s">
        <v>627</v>
      </c>
      <c r="D14" s="3" t="s">
        <v>1226</v>
      </c>
      <c r="E14" s="3">
        <v>1.0</v>
      </c>
      <c r="F14" s="3" t="s">
        <v>905</v>
      </c>
      <c r="G14" s="3" t="s">
        <v>2826</v>
      </c>
    </row>
    <row r="15">
      <c r="A15" s="3" t="s">
        <v>2827</v>
      </c>
      <c r="B15" s="3" t="s">
        <v>1369</v>
      </c>
      <c r="C15" s="3" t="s">
        <v>641</v>
      </c>
      <c r="D15" s="3" t="s">
        <v>1242</v>
      </c>
      <c r="E15" s="3">
        <v>1.0</v>
      </c>
      <c r="F15" s="3" t="s">
        <v>905</v>
      </c>
      <c r="G15" s="3" t="s">
        <v>2831</v>
      </c>
    </row>
    <row r="16">
      <c r="A16" s="3" t="s">
        <v>2832</v>
      </c>
      <c r="B16" s="3" t="s">
        <v>1376</v>
      </c>
      <c r="C16" s="3" t="s">
        <v>627</v>
      </c>
      <c r="D16" s="3" t="s">
        <v>1226</v>
      </c>
      <c r="E16" s="3">
        <v>1.0</v>
      </c>
      <c r="F16" s="3" t="s">
        <v>905</v>
      </c>
      <c r="G16" s="3" t="s">
        <v>2837</v>
      </c>
    </row>
    <row r="17">
      <c r="A17" s="3" t="s">
        <v>2839</v>
      </c>
      <c r="B17" s="3" t="s">
        <v>1383</v>
      </c>
      <c r="C17" s="3" t="s">
        <v>638</v>
      </c>
      <c r="D17" s="3" t="s">
        <v>1238</v>
      </c>
      <c r="E17" s="3">
        <v>1.0</v>
      </c>
      <c r="F17" s="3" t="s">
        <v>905</v>
      </c>
      <c r="G17" s="3" t="s">
        <v>2844</v>
      </c>
    </row>
    <row r="18">
      <c r="A18" s="3" t="s">
        <v>2845</v>
      </c>
      <c r="B18" s="3" t="s">
        <v>1390</v>
      </c>
      <c r="C18" s="3" t="s">
        <v>657</v>
      </c>
      <c r="D18" s="3" t="s">
        <v>1261</v>
      </c>
      <c r="E18" s="3">
        <v>1.0</v>
      </c>
      <c r="F18" s="3" t="s">
        <v>905</v>
      </c>
      <c r="G18" s="3" t="s">
        <v>2849</v>
      </c>
    </row>
    <row r="19">
      <c r="A19" s="3" t="s">
        <v>2850</v>
      </c>
      <c r="B19" s="3" t="s">
        <v>1408</v>
      </c>
      <c r="C19" s="3" t="s">
        <v>196</v>
      </c>
      <c r="D19" s="3" t="s">
        <v>230</v>
      </c>
      <c r="E19" s="3">
        <v>1.0</v>
      </c>
      <c r="F19" s="3" t="s">
        <v>905</v>
      </c>
      <c r="G19" s="3" t="s">
        <v>2853</v>
      </c>
    </row>
    <row r="20">
      <c r="A20" s="3" t="s">
        <v>2854</v>
      </c>
      <c r="B20" s="3" t="s">
        <v>1440</v>
      </c>
      <c r="C20" s="3" t="s">
        <v>616</v>
      </c>
      <c r="D20" s="3" t="s">
        <v>1212</v>
      </c>
      <c r="E20" s="3">
        <v>1.0</v>
      </c>
      <c r="F20" s="3" t="s">
        <v>905</v>
      </c>
      <c r="G20" s="3" t="s">
        <v>2857</v>
      </c>
    </row>
    <row r="21">
      <c r="A21" s="3" t="s">
        <v>2859</v>
      </c>
      <c r="B21" s="3" t="s">
        <v>1475</v>
      </c>
      <c r="C21" s="3" t="s">
        <v>616</v>
      </c>
      <c r="D21" s="3" t="s">
        <v>1212</v>
      </c>
      <c r="E21" s="3">
        <v>1.0</v>
      </c>
      <c r="F21" s="3" t="s">
        <v>905</v>
      </c>
      <c r="G21" s="3" t="s">
        <v>2860</v>
      </c>
    </row>
    <row r="22">
      <c r="A22" s="3" t="s">
        <v>2861</v>
      </c>
      <c r="B22" s="3" t="s">
        <v>1497</v>
      </c>
      <c r="C22" s="3" t="s">
        <v>616</v>
      </c>
      <c r="D22" s="3" t="s">
        <v>1212</v>
      </c>
      <c r="E22" s="3">
        <v>1.0</v>
      </c>
      <c r="F22" s="3" t="s">
        <v>905</v>
      </c>
      <c r="G22" s="3" t="s">
        <v>2864</v>
      </c>
    </row>
    <row r="23">
      <c r="A23" s="3" t="s">
        <v>2866</v>
      </c>
      <c r="B23" s="3" t="s">
        <v>1524</v>
      </c>
      <c r="C23" s="3" t="s">
        <v>664</v>
      </c>
      <c r="D23" s="3" t="s">
        <v>1269</v>
      </c>
      <c r="E23" s="3">
        <v>1.0</v>
      </c>
      <c r="F23" s="3" t="s">
        <v>905</v>
      </c>
      <c r="G23" s="3" t="s">
        <v>2869</v>
      </c>
    </row>
    <row r="24">
      <c r="A24" s="3" t="s">
        <v>2870</v>
      </c>
      <c r="B24" s="3" t="s">
        <v>1547</v>
      </c>
      <c r="C24" s="3" t="s">
        <v>668</v>
      </c>
      <c r="D24" s="3" t="s">
        <v>1273</v>
      </c>
      <c r="E24" s="3">
        <v>1.0</v>
      </c>
      <c r="F24" s="3" t="s">
        <v>905</v>
      </c>
      <c r="G24" s="3" t="s">
        <v>2876</v>
      </c>
    </row>
    <row r="25">
      <c r="A25" s="3" t="s">
        <v>2879</v>
      </c>
      <c r="B25" s="3" t="s">
        <v>1567</v>
      </c>
      <c r="C25" s="3" t="s">
        <v>664</v>
      </c>
      <c r="D25" s="3" t="s">
        <v>1269</v>
      </c>
      <c r="E25" s="3">
        <v>1.0</v>
      </c>
      <c r="F25" s="3" t="s">
        <v>905</v>
      </c>
      <c r="G25" s="3" t="s">
        <v>2882</v>
      </c>
    </row>
    <row r="26">
      <c r="A26" s="3" t="s">
        <v>2884</v>
      </c>
      <c r="B26" s="3" t="s">
        <v>1587</v>
      </c>
      <c r="C26" s="3" t="s">
        <v>605</v>
      </c>
      <c r="D26" s="3" t="s">
        <v>1199</v>
      </c>
      <c r="E26" s="3">
        <v>1.0</v>
      </c>
      <c r="F26" s="3" t="s">
        <v>905</v>
      </c>
      <c r="G26" s="2" t="s">
        <v>2886</v>
      </c>
    </row>
    <row r="27">
      <c r="A27" s="3" t="s">
        <v>2888</v>
      </c>
      <c r="B27" s="3" t="s">
        <v>1611</v>
      </c>
      <c r="C27" s="3" t="s">
        <v>401</v>
      </c>
      <c r="D27" s="3" t="s">
        <v>1106</v>
      </c>
      <c r="E27" s="3">
        <v>1.0</v>
      </c>
      <c r="F27" s="3" t="s">
        <v>905</v>
      </c>
      <c r="G27" s="2" t="s">
        <v>2891</v>
      </c>
    </row>
    <row r="28">
      <c r="A28" s="3" t="s">
        <v>2893</v>
      </c>
      <c r="B28" s="3" t="s">
        <v>1623</v>
      </c>
      <c r="C28" s="3" t="s">
        <v>714</v>
      </c>
      <c r="D28" s="3" t="s">
        <v>1294</v>
      </c>
      <c r="E28" s="3">
        <v>1.0</v>
      </c>
      <c r="F28" s="3" t="s">
        <v>905</v>
      </c>
      <c r="G28" s="2" t="s">
        <v>2895</v>
      </c>
    </row>
    <row r="29">
      <c r="A29" s="3" t="s">
        <v>2897</v>
      </c>
      <c r="B29" s="3" t="s">
        <v>1628</v>
      </c>
      <c r="C29" s="3" t="s">
        <v>543</v>
      </c>
      <c r="D29" s="3" t="s">
        <v>1132</v>
      </c>
      <c r="E29" s="3">
        <v>1.0</v>
      </c>
      <c r="F29" s="3" t="s">
        <v>905</v>
      </c>
      <c r="G29" s="2" t="s">
        <v>2902</v>
      </c>
    </row>
    <row r="30">
      <c r="A30" s="3" t="s">
        <v>2903</v>
      </c>
      <c r="B30" s="3" t="s">
        <v>1633</v>
      </c>
      <c r="C30" s="3" t="s">
        <v>680</v>
      </c>
      <c r="D30" s="3" t="s">
        <v>1600</v>
      </c>
      <c r="E30" s="3">
        <v>1.0</v>
      </c>
      <c r="F30" s="3" t="s">
        <v>905</v>
      </c>
      <c r="G30" s="2" t="s">
        <v>2905</v>
      </c>
    </row>
    <row r="31">
      <c r="A31" s="3" t="s">
        <v>2907</v>
      </c>
      <c r="B31" s="3" t="s">
        <v>1647</v>
      </c>
      <c r="C31" s="3" t="s">
        <v>467</v>
      </c>
      <c r="D31" s="3" t="s">
        <v>1418</v>
      </c>
      <c r="E31" s="3">
        <v>1.0</v>
      </c>
      <c r="F31" s="3" t="s">
        <v>905</v>
      </c>
      <c r="G31" s="2" t="s">
        <v>2909</v>
      </c>
    </row>
    <row r="32">
      <c r="A32" s="3" t="s">
        <v>2910</v>
      </c>
      <c r="B32" s="3" t="s">
        <v>1669</v>
      </c>
      <c r="C32" s="3" t="s">
        <v>57</v>
      </c>
      <c r="D32" s="3" t="s">
        <v>59</v>
      </c>
      <c r="E32" s="3">
        <v>1.0</v>
      </c>
      <c r="F32" s="3" t="s">
        <v>905</v>
      </c>
      <c r="G32" s="4" t="s">
        <v>2914</v>
      </c>
    </row>
    <row r="33">
      <c r="A33" s="3" t="s">
        <v>2916</v>
      </c>
      <c r="B33" s="3" t="s">
        <v>1693</v>
      </c>
      <c r="C33" s="3" t="s">
        <v>597</v>
      </c>
      <c r="D33" s="3" t="s">
        <v>770</v>
      </c>
      <c r="E33" s="3">
        <v>1.0</v>
      </c>
      <c r="F33" s="3" t="s">
        <v>905</v>
      </c>
      <c r="G33" s="4" t="s">
        <v>2918</v>
      </c>
    </row>
    <row r="34">
      <c r="A34" s="3" t="s">
        <v>2920</v>
      </c>
      <c r="B34" s="3" t="s">
        <v>1718</v>
      </c>
      <c r="C34" s="3" t="s">
        <v>597</v>
      </c>
      <c r="D34" s="3" t="s">
        <v>857</v>
      </c>
      <c r="E34" s="3">
        <v>1.0</v>
      </c>
      <c r="F34" s="3" t="s">
        <v>905</v>
      </c>
      <c r="G34" s="4" t="s">
        <v>2923</v>
      </c>
    </row>
    <row r="35">
      <c r="A35" s="3" t="s">
        <v>2925</v>
      </c>
      <c r="B35" s="3" t="s">
        <v>1740</v>
      </c>
      <c r="C35" s="3" t="s">
        <v>714</v>
      </c>
      <c r="D35" s="3" t="s">
        <v>1294</v>
      </c>
      <c r="E35" s="3">
        <v>1.0</v>
      </c>
      <c r="F35" s="3" t="s">
        <v>905</v>
      </c>
      <c r="G35" s="4" t="s">
        <v>2927</v>
      </c>
    </row>
    <row r="36">
      <c r="A36" s="3" t="s">
        <v>2928</v>
      </c>
      <c r="B36" s="3" t="s">
        <v>1766</v>
      </c>
      <c r="C36" s="3" t="s">
        <v>57</v>
      </c>
      <c r="D36" s="3" t="s">
        <v>59</v>
      </c>
      <c r="E36" s="3">
        <v>1.0</v>
      </c>
      <c r="F36" s="3" t="s">
        <v>905</v>
      </c>
      <c r="G36" s="4" t="s">
        <v>2930</v>
      </c>
    </row>
    <row r="37">
      <c r="A37" s="3" t="s">
        <v>2932</v>
      </c>
      <c r="B37" s="3" t="s">
        <v>1784</v>
      </c>
      <c r="C37" s="3" t="s">
        <v>124</v>
      </c>
      <c r="D37" s="3" t="s">
        <v>144</v>
      </c>
      <c r="E37" s="3">
        <v>1.0</v>
      </c>
      <c r="F37" s="3" t="s">
        <v>905</v>
      </c>
      <c r="G37" s="4" t="s">
        <v>2936</v>
      </c>
    </row>
    <row r="38">
      <c r="A38" s="3" t="s">
        <v>2937</v>
      </c>
      <c r="B38" s="3" t="s">
        <v>1790</v>
      </c>
      <c r="C38" s="3" t="s">
        <v>616</v>
      </c>
      <c r="D38" s="3" t="s">
        <v>1212</v>
      </c>
      <c r="E38" s="3">
        <v>1.0</v>
      </c>
      <c r="F38" s="3" t="s">
        <v>905</v>
      </c>
      <c r="G38" s="4" t="s">
        <v>2939</v>
      </c>
    </row>
    <row r="39">
      <c r="A39" s="3" t="s">
        <v>2941</v>
      </c>
      <c r="B39" s="3" t="s">
        <v>1811</v>
      </c>
      <c r="C39" s="3" t="s">
        <v>191</v>
      </c>
      <c r="D39" s="3" t="s">
        <v>214</v>
      </c>
      <c r="E39" s="3">
        <v>1.0</v>
      </c>
      <c r="F39" s="3" t="s">
        <v>905</v>
      </c>
      <c r="G39" s="4" t="s">
        <v>2944</v>
      </c>
    </row>
    <row r="40">
      <c r="A40" s="3" t="s">
        <v>2947</v>
      </c>
      <c r="B40" s="3" t="s">
        <v>1824</v>
      </c>
      <c r="C40" s="3" t="s">
        <v>191</v>
      </c>
      <c r="D40" s="3" t="s">
        <v>214</v>
      </c>
      <c r="E40" s="3">
        <v>1.0</v>
      </c>
      <c r="F40" s="3" t="s">
        <v>905</v>
      </c>
      <c r="G40" s="4" t="s">
        <v>2949</v>
      </c>
    </row>
    <row r="41">
      <c r="A41" s="3" t="s">
        <v>2951</v>
      </c>
      <c r="B41" s="3" t="s">
        <v>1847</v>
      </c>
      <c r="C41" s="3" t="s">
        <v>634</v>
      </c>
      <c r="D41" s="3" t="s">
        <v>1232</v>
      </c>
      <c r="E41" s="3">
        <v>1.0</v>
      </c>
      <c r="F41" s="3" t="s">
        <v>905</v>
      </c>
      <c r="G41" s="4" t="s">
        <v>2954</v>
      </c>
    </row>
    <row r="42">
      <c r="A42" s="3" t="s">
        <v>2956</v>
      </c>
      <c r="B42" s="3" t="s">
        <v>1871</v>
      </c>
      <c r="C42" s="3" t="s">
        <v>620</v>
      </c>
      <c r="D42" s="3" t="s">
        <v>1218</v>
      </c>
      <c r="E42" s="3">
        <v>1.0</v>
      </c>
      <c r="F42" s="3" t="s">
        <v>905</v>
      </c>
      <c r="G42" s="4" t="s">
        <v>2959</v>
      </c>
    </row>
    <row r="43">
      <c r="A43" s="3" t="s">
        <v>2960</v>
      </c>
      <c r="B43" s="3" t="s">
        <v>1894</v>
      </c>
      <c r="C43" s="3" t="s">
        <v>624</v>
      </c>
      <c r="D43" s="3" t="s">
        <v>1223</v>
      </c>
      <c r="E43" s="3">
        <v>1.0</v>
      </c>
      <c r="F43" s="3" t="s">
        <v>905</v>
      </c>
      <c r="G43" s="4" t="s">
        <v>2962</v>
      </c>
    </row>
    <row r="44">
      <c r="A44" s="3" t="s">
        <v>2964</v>
      </c>
      <c r="B44" s="3" t="s">
        <v>1915</v>
      </c>
      <c r="C44" s="3" t="s">
        <v>638</v>
      </c>
      <c r="D44" s="3" t="s">
        <v>1238</v>
      </c>
      <c r="E44" s="3">
        <v>1.0</v>
      </c>
      <c r="F44" s="3" t="s">
        <v>905</v>
      </c>
      <c r="G44" s="4" t="s">
        <v>2967</v>
      </c>
    </row>
    <row r="45">
      <c r="A45" s="3" t="s">
        <v>2968</v>
      </c>
      <c r="B45" s="3" t="s">
        <v>1927</v>
      </c>
      <c r="C45" s="3" t="s">
        <v>630</v>
      </c>
      <c r="D45" s="3" t="s">
        <v>1229</v>
      </c>
      <c r="E45" s="3">
        <v>1.0</v>
      </c>
      <c r="F45" s="3" t="s">
        <v>905</v>
      </c>
      <c r="G45" s="4" t="s">
        <v>2971</v>
      </c>
    </row>
    <row r="46">
      <c r="A46" s="3" t="s">
        <v>2973</v>
      </c>
      <c r="B46" s="3" t="s">
        <v>1941</v>
      </c>
      <c r="C46" s="3" t="s">
        <v>630</v>
      </c>
      <c r="D46" s="3" t="s">
        <v>1229</v>
      </c>
      <c r="E46" s="3">
        <v>1.0</v>
      </c>
      <c r="F46" s="3" t="s">
        <v>905</v>
      </c>
      <c r="G46" s="4" t="s">
        <v>2976</v>
      </c>
    </row>
    <row r="47">
      <c r="A47" s="3" t="s">
        <v>2977</v>
      </c>
      <c r="B47" s="3" t="s">
        <v>1950</v>
      </c>
      <c r="C47" s="3" t="s">
        <v>638</v>
      </c>
      <c r="D47" s="3" t="s">
        <v>1238</v>
      </c>
      <c r="E47" s="3">
        <v>1.0</v>
      </c>
      <c r="F47" s="3" t="s">
        <v>905</v>
      </c>
      <c r="G47" s="4" t="s">
        <v>2982</v>
      </c>
    </row>
    <row r="48">
      <c r="A48" s="3" t="s">
        <v>2983</v>
      </c>
      <c r="B48" s="3" t="s">
        <v>1964</v>
      </c>
      <c r="C48" s="3" t="s">
        <v>620</v>
      </c>
      <c r="D48" s="3" t="s">
        <v>1218</v>
      </c>
      <c r="E48" s="3">
        <v>1.0</v>
      </c>
      <c r="F48" s="3" t="s">
        <v>905</v>
      </c>
      <c r="G48" s="4" t="s">
        <v>2986</v>
      </c>
    </row>
    <row r="49">
      <c r="A49" s="3" t="s">
        <v>2987</v>
      </c>
      <c r="B49" s="3" t="s">
        <v>2076</v>
      </c>
      <c r="C49" s="3" t="s">
        <v>616</v>
      </c>
      <c r="D49" s="3" t="s">
        <v>1212</v>
      </c>
      <c r="E49" s="3">
        <v>1.0</v>
      </c>
      <c r="F49" s="3" t="s">
        <v>905</v>
      </c>
      <c r="G49" s="4" t="s">
        <v>2990</v>
      </c>
    </row>
    <row r="50">
      <c r="A50" s="3" t="s">
        <v>2992</v>
      </c>
      <c r="B50" s="3" t="s">
        <v>2108</v>
      </c>
      <c r="C50" s="3" t="s">
        <v>124</v>
      </c>
      <c r="D50" s="3" t="s">
        <v>144</v>
      </c>
      <c r="E50" s="3">
        <v>1.0</v>
      </c>
      <c r="F50" s="3" t="s">
        <v>905</v>
      </c>
      <c r="G50" s="4" t="s">
        <v>2993</v>
      </c>
    </row>
    <row r="51">
      <c r="A51" s="3" t="s">
        <v>2995</v>
      </c>
      <c r="B51" s="3" t="s">
        <v>2135</v>
      </c>
      <c r="C51" s="3" t="s">
        <v>597</v>
      </c>
      <c r="D51" s="3" t="s">
        <v>857</v>
      </c>
      <c r="E51" s="3">
        <v>1.0</v>
      </c>
      <c r="F51" s="3" t="s">
        <v>905</v>
      </c>
      <c r="G51" s="4" t="s">
        <v>2997</v>
      </c>
    </row>
    <row r="52">
      <c r="A52" s="3" t="s">
        <v>2998</v>
      </c>
      <c r="B52" s="3" t="s">
        <v>1977</v>
      </c>
      <c r="C52" s="3" t="s">
        <v>597</v>
      </c>
      <c r="D52" s="3" t="s">
        <v>845</v>
      </c>
      <c r="E52" s="3">
        <v>1.0</v>
      </c>
      <c r="F52" s="3" t="s">
        <v>905</v>
      </c>
      <c r="G52" s="4" t="s">
        <v>3002</v>
      </c>
    </row>
    <row r="53">
      <c r="A53" s="3" t="s">
        <v>3004</v>
      </c>
      <c r="B53" s="3" t="s">
        <v>1989</v>
      </c>
      <c r="C53" s="3" t="s">
        <v>597</v>
      </c>
      <c r="D53" s="3" t="s">
        <v>770</v>
      </c>
      <c r="E53" s="3">
        <v>1.0</v>
      </c>
      <c r="F53" s="3" t="s">
        <v>905</v>
      </c>
      <c r="G53" s="4" t="s">
        <v>3005</v>
      </c>
    </row>
    <row r="54">
      <c r="A54" s="3" t="s">
        <v>3008</v>
      </c>
      <c r="B54" s="3" t="s">
        <v>2002</v>
      </c>
      <c r="C54" s="3" t="s">
        <v>597</v>
      </c>
      <c r="D54" s="3" t="s">
        <v>770</v>
      </c>
      <c r="E54" s="3">
        <v>1.0</v>
      </c>
      <c r="F54" s="2" t="s">
        <v>905</v>
      </c>
      <c r="G54" s="4" t="s">
        <v>3012</v>
      </c>
    </row>
    <row r="55">
      <c r="A55" s="3" t="s">
        <v>3013</v>
      </c>
      <c r="B55" s="3" t="s">
        <v>2012</v>
      </c>
      <c r="C55" s="3" t="s">
        <v>597</v>
      </c>
      <c r="D55" s="3" t="s">
        <v>853</v>
      </c>
      <c r="E55" s="3">
        <v>1.0</v>
      </c>
      <c r="F55" s="2" t="s">
        <v>905</v>
      </c>
      <c r="G55" s="4" t="s">
        <v>3017</v>
      </c>
    </row>
    <row r="56">
      <c r="A56" s="3" t="s">
        <v>3018</v>
      </c>
      <c r="B56" s="3" t="s">
        <v>2023</v>
      </c>
      <c r="C56" s="3" t="s">
        <v>605</v>
      </c>
      <c r="D56" s="3" t="s">
        <v>1199</v>
      </c>
      <c r="E56" s="3">
        <v>1.0</v>
      </c>
      <c r="F56" s="2" t="s">
        <v>905</v>
      </c>
      <c r="G56" s="4" t="s">
        <v>3020</v>
      </c>
    </row>
    <row r="57">
      <c r="A57" s="3" t="s">
        <v>3021</v>
      </c>
      <c r="B57" s="3" t="s">
        <v>2034</v>
      </c>
      <c r="C57" s="3" t="s">
        <v>605</v>
      </c>
      <c r="D57" s="3" t="s">
        <v>1199</v>
      </c>
      <c r="E57" s="3">
        <v>1.0</v>
      </c>
      <c r="F57" s="2" t="s">
        <v>905</v>
      </c>
      <c r="G57" s="4" t="s">
        <v>3023</v>
      </c>
    </row>
    <row r="58">
      <c r="A58" s="3" t="s">
        <v>3025</v>
      </c>
      <c r="B58" s="3" t="s">
        <v>2044</v>
      </c>
      <c r="C58" s="3" t="s">
        <v>609</v>
      </c>
      <c r="D58" s="3" t="s">
        <v>1204</v>
      </c>
      <c r="E58" s="3">
        <v>1.0</v>
      </c>
      <c r="F58" s="2" t="s">
        <v>905</v>
      </c>
      <c r="G58" s="4" t="s">
        <v>3027</v>
      </c>
    </row>
    <row r="59">
      <c r="A59" s="3" t="s">
        <v>3029</v>
      </c>
      <c r="B59" s="3" t="s">
        <v>2057</v>
      </c>
      <c r="C59" s="3" t="s">
        <v>707</v>
      </c>
      <c r="D59" s="3" t="s">
        <v>1286</v>
      </c>
      <c r="E59" s="3">
        <v>1.0</v>
      </c>
      <c r="F59" s="2" t="s">
        <v>905</v>
      </c>
      <c r="G59" s="4" t="s">
        <v>3032</v>
      </c>
    </row>
    <row r="60">
      <c r="A60" s="3" t="s">
        <v>3034</v>
      </c>
      <c r="B60" s="3" t="s">
        <v>2067</v>
      </c>
      <c r="C60" s="3" t="s">
        <v>616</v>
      </c>
      <c r="D60" s="3" t="s">
        <v>1212</v>
      </c>
      <c r="E60" s="3">
        <v>1.0</v>
      </c>
      <c r="F60" s="2" t="s">
        <v>905</v>
      </c>
      <c r="G60" s="4" t="s">
        <v>3038</v>
      </c>
    </row>
    <row r="61">
      <c r="A61" s="3" t="s">
        <v>3040</v>
      </c>
      <c r="B61" s="3" t="s">
        <v>2079</v>
      </c>
      <c r="C61" s="3" t="s">
        <v>620</v>
      </c>
      <c r="D61" s="3" t="s">
        <v>1218</v>
      </c>
      <c r="E61" s="3">
        <v>1.0</v>
      </c>
      <c r="F61" s="2" t="s">
        <v>905</v>
      </c>
      <c r="G61" s="4" t="s">
        <v>3041</v>
      </c>
    </row>
    <row r="62">
      <c r="A62" s="3" t="s">
        <v>3042</v>
      </c>
      <c r="B62" s="3" t="s">
        <v>2093</v>
      </c>
      <c r="C62" s="3" t="s">
        <v>624</v>
      </c>
      <c r="D62" s="3" t="s">
        <v>1223</v>
      </c>
      <c r="E62" s="3">
        <v>1.0</v>
      </c>
      <c r="F62" s="3" t="s">
        <v>905</v>
      </c>
      <c r="G62" s="13" t="s">
        <v>3047</v>
      </c>
    </row>
    <row r="63">
      <c r="A63" s="3" t="s">
        <v>3048</v>
      </c>
      <c r="B63" s="3" t="s">
        <v>2102</v>
      </c>
      <c r="C63" s="3" t="s">
        <v>620</v>
      </c>
      <c r="D63" s="3" t="s">
        <v>1218</v>
      </c>
      <c r="E63" s="3">
        <v>1.0</v>
      </c>
      <c r="F63" s="2" t="s">
        <v>905</v>
      </c>
      <c r="G63" s="4" t="s">
        <v>3050</v>
      </c>
    </row>
    <row r="64">
      <c r="A64" s="3" t="s">
        <v>3052</v>
      </c>
      <c r="B64" s="3" t="s">
        <v>2116</v>
      </c>
      <c r="C64" s="3" t="s">
        <v>627</v>
      </c>
      <c r="D64" s="3" t="s">
        <v>1226</v>
      </c>
      <c r="E64" s="3">
        <v>1.0</v>
      </c>
      <c r="F64" s="2" t="s">
        <v>905</v>
      </c>
      <c r="G64" s="4" t="s">
        <v>3053</v>
      </c>
    </row>
    <row r="65">
      <c r="A65" s="3" t="s">
        <v>3054</v>
      </c>
      <c r="B65" s="3" t="s">
        <v>2126</v>
      </c>
      <c r="C65" s="3" t="s">
        <v>627</v>
      </c>
      <c r="D65" s="3" t="s">
        <v>1226</v>
      </c>
      <c r="E65" s="3">
        <v>1.0</v>
      </c>
      <c r="F65" s="2" t="s">
        <v>905</v>
      </c>
      <c r="G65" s="4" t="s">
        <v>3058</v>
      </c>
    </row>
    <row r="66">
      <c r="A66" s="3" t="s">
        <v>3060</v>
      </c>
      <c r="B66" s="3" t="s">
        <v>2140</v>
      </c>
      <c r="C66" s="3" t="s">
        <v>638</v>
      </c>
      <c r="D66" s="3" t="s">
        <v>1238</v>
      </c>
      <c r="E66" s="3">
        <v>1.0</v>
      </c>
      <c r="F66" s="3" t="s">
        <v>905</v>
      </c>
      <c r="G66" s="13" t="s">
        <v>3063</v>
      </c>
    </row>
    <row r="67">
      <c r="A67" s="3" t="s">
        <v>3067</v>
      </c>
      <c r="B67" s="3" t="s">
        <v>2153</v>
      </c>
      <c r="C67" s="3" t="s">
        <v>627</v>
      </c>
      <c r="D67" s="3" t="s">
        <v>1226</v>
      </c>
      <c r="E67" s="3">
        <v>1.0</v>
      </c>
      <c r="F67" s="3" t="s">
        <v>905</v>
      </c>
      <c r="G67" s="4" t="s">
        <v>3068</v>
      </c>
    </row>
    <row r="68">
      <c r="A68" s="3" t="s">
        <v>3069</v>
      </c>
      <c r="B68" s="3" t="s">
        <v>2169</v>
      </c>
      <c r="C68" s="3" t="s">
        <v>652</v>
      </c>
      <c r="D68" s="3" t="s">
        <v>1255</v>
      </c>
      <c r="E68" s="3">
        <v>1.0</v>
      </c>
      <c r="F68" s="2" t="s">
        <v>905</v>
      </c>
      <c r="G68" s="4" t="s">
        <v>3072</v>
      </c>
    </row>
    <row r="69">
      <c r="A69" s="3" t="s">
        <v>3073</v>
      </c>
      <c r="B69" s="3" t="s">
        <v>2178</v>
      </c>
      <c r="C69" s="3" t="s">
        <v>649</v>
      </c>
      <c r="D69" s="3" t="s">
        <v>1249</v>
      </c>
      <c r="E69" s="3">
        <v>1.0</v>
      </c>
      <c r="F69" s="3" t="s">
        <v>905</v>
      </c>
      <c r="G69" s="13" t="s">
        <v>3074</v>
      </c>
    </row>
    <row r="70">
      <c r="A70" s="3" t="s">
        <v>3076</v>
      </c>
      <c r="B70" s="3" t="s">
        <v>2193</v>
      </c>
      <c r="C70" s="3" t="s">
        <v>616</v>
      </c>
      <c r="D70" s="3" t="s">
        <v>1212</v>
      </c>
      <c r="E70" s="3">
        <v>1.0</v>
      </c>
      <c r="F70" s="2" t="s">
        <v>905</v>
      </c>
      <c r="G70" s="4" t="s">
        <v>3078</v>
      </c>
    </row>
    <row r="71">
      <c r="A71" s="3" t="s">
        <v>3079</v>
      </c>
      <c r="B71" s="3" t="s">
        <v>2204</v>
      </c>
      <c r="C71" s="3" t="s">
        <v>311</v>
      </c>
      <c r="D71" s="3" t="s">
        <v>1025</v>
      </c>
      <c r="E71" s="3">
        <v>1.0</v>
      </c>
      <c r="F71" s="2" t="s">
        <v>905</v>
      </c>
      <c r="G71" s="4" t="s">
        <v>3080</v>
      </c>
    </row>
    <row r="72">
      <c r="A72" s="3" t="s">
        <v>3082</v>
      </c>
      <c r="B72" s="3" t="s">
        <v>2218</v>
      </c>
      <c r="C72" s="3" t="s">
        <v>664</v>
      </c>
      <c r="D72" s="3" t="s">
        <v>1269</v>
      </c>
      <c r="E72" s="3">
        <v>1.0</v>
      </c>
      <c r="F72" s="2" t="s">
        <v>905</v>
      </c>
      <c r="G72" s="4" t="s">
        <v>3085</v>
      </c>
    </row>
    <row r="73">
      <c r="A73" s="3" t="s">
        <v>3086</v>
      </c>
      <c r="B73" s="3" t="s">
        <v>2228</v>
      </c>
      <c r="C73" s="3" t="s">
        <v>668</v>
      </c>
      <c r="D73" s="3" t="s">
        <v>1273</v>
      </c>
      <c r="E73" s="3">
        <v>1.0</v>
      </c>
      <c r="F73" s="2" t="s">
        <v>905</v>
      </c>
      <c r="G73" s="4" t="s">
        <v>3089</v>
      </c>
    </row>
    <row r="74">
      <c r="A74" s="3" t="s">
        <v>3091</v>
      </c>
      <c r="B74" s="3" t="s">
        <v>2241</v>
      </c>
      <c r="C74" s="3" t="s">
        <v>672</v>
      </c>
      <c r="D74" s="3" t="s">
        <v>1280</v>
      </c>
      <c r="E74" s="3">
        <v>1.0</v>
      </c>
      <c r="F74" s="2" t="s">
        <v>905</v>
      </c>
      <c r="G74" s="4" t="s">
        <v>3092</v>
      </c>
    </row>
    <row r="75">
      <c r="A75" s="3" t="s">
        <v>3094</v>
      </c>
      <c r="B75" s="3" t="s">
        <v>2590</v>
      </c>
      <c r="C75" s="3" t="s">
        <v>609</v>
      </c>
      <c r="D75" s="3" t="s">
        <v>1204</v>
      </c>
      <c r="E75" s="3">
        <v>1.0</v>
      </c>
      <c r="F75" s="3" t="s">
        <v>905</v>
      </c>
      <c r="G75" s="13" t="s">
        <v>3098</v>
      </c>
    </row>
    <row r="76">
      <c r="A76" s="3" t="s">
        <v>3099</v>
      </c>
      <c r="B76" s="3" t="s">
        <v>2651</v>
      </c>
      <c r="C76" s="3" t="s">
        <v>412</v>
      </c>
      <c r="D76" s="3" t="s">
        <v>1109</v>
      </c>
      <c r="E76" s="3">
        <v>1.0</v>
      </c>
      <c r="F76" s="2" t="s">
        <v>905</v>
      </c>
      <c r="G76" s="4" t="s">
        <v>3101</v>
      </c>
    </row>
    <row r="77">
      <c r="A77" s="3" t="s">
        <v>3102</v>
      </c>
      <c r="B77" s="3" t="s">
        <v>2672</v>
      </c>
      <c r="C77" s="3" t="s">
        <v>729</v>
      </c>
      <c r="D77" s="3" t="s">
        <v>1313</v>
      </c>
      <c r="E77" s="3">
        <v>1.0</v>
      </c>
      <c r="F77" s="2" t="s">
        <v>905</v>
      </c>
      <c r="G77" s="4" t="s">
        <v>3105</v>
      </c>
    </row>
    <row r="78">
      <c r="A78" s="3" t="s">
        <v>3107</v>
      </c>
      <c r="B78" s="3" t="s">
        <v>2695</v>
      </c>
      <c r="C78" s="3" t="s">
        <v>212</v>
      </c>
      <c r="D78" s="3" t="s">
        <v>252</v>
      </c>
      <c r="E78" s="3">
        <v>1.0</v>
      </c>
      <c r="F78" s="2" t="s">
        <v>905</v>
      </c>
      <c r="G78" s="4" t="s">
        <v>3110</v>
      </c>
    </row>
    <row r="79">
      <c r="A79" s="3" t="s">
        <v>3111</v>
      </c>
      <c r="B79" s="3" t="s">
        <v>2712</v>
      </c>
      <c r="C79" s="3" t="s">
        <v>691</v>
      </c>
      <c r="D79" s="3" t="s">
        <v>1609</v>
      </c>
      <c r="E79" s="3">
        <v>1.0</v>
      </c>
      <c r="F79" s="3" t="s">
        <v>905</v>
      </c>
      <c r="G79" s="13" t="s">
        <v>3113</v>
      </c>
    </row>
    <row r="80">
      <c r="A80" s="3" t="s">
        <v>3115</v>
      </c>
      <c r="B80" s="3" t="s">
        <v>2727</v>
      </c>
      <c r="C80" s="3" t="s">
        <v>462</v>
      </c>
      <c r="D80" s="3" t="s">
        <v>1413</v>
      </c>
      <c r="E80" s="3">
        <v>1.0</v>
      </c>
      <c r="F80" s="2" t="s">
        <v>905</v>
      </c>
      <c r="G80" s="4" t="s">
        <v>3116</v>
      </c>
    </row>
    <row r="81">
      <c r="A81" s="3" t="s">
        <v>3118</v>
      </c>
      <c r="B81" s="3" t="s">
        <v>2256</v>
      </c>
      <c r="C81" s="3" t="s">
        <v>597</v>
      </c>
      <c r="D81" s="3" t="s">
        <v>845</v>
      </c>
      <c r="E81" s="3">
        <v>1.0</v>
      </c>
      <c r="F81" s="2" t="s">
        <v>905</v>
      </c>
      <c r="G81" s="4" t="s">
        <v>3120</v>
      </c>
    </row>
    <row r="82">
      <c r="A82" s="3" t="s">
        <v>3121</v>
      </c>
      <c r="B82" s="3" t="s">
        <v>2270</v>
      </c>
      <c r="C82" s="3" t="s">
        <v>597</v>
      </c>
      <c r="D82" s="3" t="s">
        <v>845</v>
      </c>
      <c r="E82" s="3">
        <v>1.0</v>
      </c>
      <c r="F82" s="3" t="s">
        <v>905</v>
      </c>
      <c r="G82" s="3" t="s">
        <v>3123</v>
      </c>
    </row>
    <row r="83">
      <c r="A83" s="3" t="s">
        <v>3124</v>
      </c>
      <c r="B83" s="3" t="s">
        <v>2281</v>
      </c>
      <c r="C83" s="3" t="s">
        <v>597</v>
      </c>
      <c r="D83" s="3" t="s">
        <v>857</v>
      </c>
      <c r="E83" s="3">
        <v>1.0</v>
      </c>
      <c r="F83" s="3" t="s">
        <v>905</v>
      </c>
      <c r="G83" s="3" t="s">
        <v>3126</v>
      </c>
    </row>
    <row r="84">
      <c r="A84" s="3" t="s">
        <v>3127</v>
      </c>
      <c r="B84" s="3" t="s">
        <v>2295</v>
      </c>
      <c r="C84" s="3" t="s">
        <v>605</v>
      </c>
      <c r="D84" s="3" t="s">
        <v>1199</v>
      </c>
      <c r="E84" s="3">
        <v>1.0</v>
      </c>
      <c r="F84" s="3" t="s">
        <v>905</v>
      </c>
      <c r="G84" s="3" t="s">
        <v>3131</v>
      </c>
    </row>
    <row r="85">
      <c r="A85" s="3" t="s">
        <v>3132</v>
      </c>
      <c r="B85" s="3" t="s">
        <v>2302</v>
      </c>
      <c r="C85" s="3" t="s">
        <v>96</v>
      </c>
      <c r="D85" s="3" t="s">
        <v>118</v>
      </c>
      <c r="E85" s="3">
        <v>1.0</v>
      </c>
      <c r="F85" s="3" t="s">
        <v>905</v>
      </c>
      <c r="G85" s="3" t="s">
        <v>3133</v>
      </c>
    </row>
    <row r="86">
      <c r="A86" s="3" t="s">
        <v>3136</v>
      </c>
      <c r="B86" s="3" t="s">
        <v>2314</v>
      </c>
      <c r="C86" s="3" t="s">
        <v>613</v>
      </c>
      <c r="D86" s="3" t="s">
        <v>1208</v>
      </c>
      <c r="E86" s="3">
        <v>1.0</v>
      </c>
      <c r="F86" s="3" t="s">
        <v>905</v>
      </c>
      <c r="G86" s="3" t="s">
        <v>3139</v>
      </c>
    </row>
    <row r="87">
      <c r="A87" s="3" t="s">
        <v>3141</v>
      </c>
      <c r="B87" s="3" t="s">
        <v>2325</v>
      </c>
      <c r="C87" s="3" t="s">
        <v>605</v>
      </c>
      <c r="D87" s="3" t="s">
        <v>1199</v>
      </c>
      <c r="E87" s="3">
        <v>1.0</v>
      </c>
      <c r="F87" s="3" t="s">
        <v>905</v>
      </c>
      <c r="G87" s="3" t="s">
        <v>3142</v>
      </c>
    </row>
    <row r="88">
      <c r="A88" s="3" t="s">
        <v>3144</v>
      </c>
      <c r="B88" s="3" t="s">
        <v>2339</v>
      </c>
      <c r="C88" s="3" t="s">
        <v>634</v>
      </c>
      <c r="D88" s="3" t="s">
        <v>1232</v>
      </c>
      <c r="E88" s="3">
        <v>1.0</v>
      </c>
      <c r="F88" s="3" t="s">
        <v>905</v>
      </c>
      <c r="G88" s="3" t="s">
        <v>3146</v>
      </c>
    </row>
    <row r="89">
      <c r="A89" s="3" t="s">
        <v>3147</v>
      </c>
      <c r="B89" s="3" t="s">
        <v>2347</v>
      </c>
      <c r="C89" s="3" t="s">
        <v>649</v>
      </c>
      <c r="D89" s="3" t="s">
        <v>1249</v>
      </c>
      <c r="E89" s="3">
        <v>1.0</v>
      </c>
      <c r="F89" s="3" t="s">
        <v>905</v>
      </c>
      <c r="G89" s="3" t="s">
        <v>3150</v>
      </c>
    </row>
    <row r="90">
      <c r="A90" s="3" t="s">
        <v>3152</v>
      </c>
      <c r="B90" s="3" t="s">
        <v>2360</v>
      </c>
      <c r="C90" s="3" t="s">
        <v>641</v>
      </c>
      <c r="D90" s="3" t="s">
        <v>1242</v>
      </c>
      <c r="E90" s="3">
        <v>1.0</v>
      </c>
      <c r="F90" s="3" t="s">
        <v>905</v>
      </c>
      <c r="G90" s="3" t="s">
        <v>3154</v>
      </c>
    </row>
    <row r="91">
      <c r="A91" s="3" t="s">
        <v>3155</v>
      </c>
      <c r="B91" s="3" t="s">
        <v>2371</v>
      </c>
      <c r="C91" s="3" t="s">
        <v>630</v>
      </c>
      <c r="D91" s="3" t="s">
        <v>1229</v>
      </c>
      <c r="E91" s="3">
        <v>1.0</v>
      </c>
      <c r="F91" s="3" t="s">
        <v>905</v>
      </c>
      <c r="G91" s="3" t="s">
        <v>3158</v>
      </c>
    </row>
    <row r="92">
      <c r="A92" s="3" t="s">
        <v>3160</v>
      </c>
      <c r="B92" s="3" t="s">
        <v>2384</v>
      </c>
      <c r="C92" s="3" t="s">
        <v>627</v>
      </c>
      <c r="D92" s="3" t="s">
        <v>1226</v>
      </c>
      <c r="E92" s="3">
        <v>1.0</v>
      </c>
      <c r="F92" s="3" t="s">
        <v>905</v>
      </c>
      <c r="G92" s="3" t="s">
        <v>3162</v>
      </c>
    </row>
    <row r="93">
      <c r="A93" s="3" t="s">
        <v>3165</v>
      </c>
      <c r="B93" s="3" t="s">
        <v>2395</v>
      </c>
      <c r="C93" s="3" t="s">
        <v>641</v>
      </c>
      <c r="D93" s="3" t="s">
        <v>1242</v>
      </c>
      <c r="E93" s="3">
        <v>1.0</v>
      </c>
      <c r="F93" s="3" t="s">
        <v>905</v>
      </c>
      <c r="G93" s="3" t="s">
        <v>3167</v>
      </c>
    </row>
    <row r="94">
      <c r="A94" s="3" t="s">
        <v>3168</v>
      </c>
      <c r="B94" s="3" t="s">
        <v>2407</v>
      </c>
      <c r="C94" s="3" t="s">
        <v>627</v>
      </c>
      <c r="D94" s="3" t="s">
        <v>1226</v>
      </c>
      <c r="E94" s="3">
        <v>1.0</v>
      </c>
      <c r="F94" s="3" t="s">
        <v>905</v>
      </c>
      <c r="G94" s="3" t="s">
        <v>3170</v>
      </c>
    </row>
    <row r="95">
      <c r="A95" s="3" t="s">
        <v>3173</v>
      </c>
      <c r="B95" s="3" t="s">
        <v>2420</v>
      </c>
      <c r="C95" s="3" t="s">
        <v>638</v>
      </c>
      <c r="D95" s="3" t="s">
        <v>1238</v>
      </c>
      <c r="E95" s="3">
        <v>1.0</v>
      </c>
      <c r="F95" s="3" t="s">
        <v>905</v>
      </c>
      <c r="G95" s="3" t="s">
        <v>3177</v>
      </c>
    </row>
    <row r="96">
      <c r="A96" s="3" t="s">
        <v>3178</v>
      </c>
      <c r="B96" s="3" t="s">
        <v>2429</v>
      </c>
      <c r="C96" s="3" t="s">
        <v>657</v>
      </c>
      <c r="D96" s="3" t="s">
        <v>1261</v>
      </c>
      <c r="E96" s="3">
        <v>1.0</v>
      </c>
      <c r="F96" s="3" t="s">
        <v>905</v>
      </c>
      <c r="G96" s="3" t="s">
        <v>3180</v>
      </c>
    </row>
    <row r="97">
      <c r="A97" s="3" t="s">
        <v>3181</v>
      </c>
      <c r="B97" s="3" t="s">
        <v>2441</v>
      </c>
      <c r="C97" s="3" t="s">
        <v>175</v>
      </c>
      <c r="D97" s="3" t="s">
        <v>198</v>
      </c>
      <c r="E97" s="3">
        <v>1.0</v>
      </c>
      <c r="F97" s="3" t="s">
        <v>905</v>
      </c>
      <c r="G97" s="3" t="s">
        <v>3183</v>
      </c>
    </row>
    <row r="98">
      <c r="A98" s="3" t="s">
        <v>3184</v>
      </c>
      <c r="B98" s="3" t="s">
        <v>2452</v>
      </c>
      <c r="C98" s="3" t="s">
        <v>616</v>
      </c>
      <c r="D98" s="3" t="s">
        <v>1212</v>
      </c>
      <c r="E98" s="3">
        <v>1.0</v>
      </c>
      <c r="F98" s="3" t="s">
        <v>905</v>
      </c>
      <c r="G98" s="3" t="s">
        <v>3185</v>
      </c>
    </row>
    <row r="99">
      <c r="A99" s="3" t="s">
        <v>3187</v>
      </c>
      <c r="B99" s="3" t="s">
        <v>2463</v>
      </c>
      <c r="C99" s="3" t="s">
        <v>124</v>
      </c>
      <c r="D99" s="3" t="s">
        <v>144</v>
      </c>
      <c r="E99" s="3">
        <v>1.0</v>
      </c>
      <c r="F99" s="3" t="s">
        <v>905</v>
      </c>
      <c r="G99" s="3" t="s">
        <v>3189</v>
      </c>
    </row>
    <row r="100">
      <c r="A100" s="3" t="s">
        <v>3190</v>
      </c>
      <c r="B100" s="3" t="s">
        <v>2475</v>
      </c>
      <c r="C100" s="3" t="s">
        <v>616</v>
      </c>
      <c r="D100" s="3" t="s">
        <v>1212</v>
      </c>
      <c r="E100" s="3">
        <v>1.0</v>
      </c>
      <c r="F100" s="3" t="s">
        <v>905</v>
      </c>
      <c r="G100" s="3" t="s">
        <v>3192</v>
      </c>
    </row>
    <row r="101">
      <c r="A101" s="3" t="s">
        <v>3193</v>
      </c>
      <c r="B101" s="3" t="s">
        <v>2486</v>
      </c>
      <c r="C101" s="3" t="s">
        <v>664</v>
      </c>
      <c r="D101" s="3" t="s">
        <v>1269</v>
      </c>
      <c r="E101" s="3">
        <v>1.0</v>
      </c>
      <c r="F101" s="3" t="s">
        <v>905</v>
      </c>
      <c r="G101" s="3" t="s">
        <v>3195</v>
      </c>
    </row>
    <row r="102">
      <c r="A102" s="3" t="s">
        <v>3197</v>
      </c>
      <c r="B102" s="3" t="s">
        <v>2498</v>
      </c>
      <c r="C102" s="3" t="s">
        <v>668</v>
      </c>
      <c r="D102" s="3" t="s">
        <v>1273</v>
      </c>
      <c r="E102" s="3">
        <v>1.0</v>
      </c>
      <c r="F102" s="3" t="s">
        <v>905</v>
      </c>
      <c r="G102" s="3" t="s">
        <v>3200</v>
      </c>
    </row>
    <row r="103">
      <c r="A103" s="3" t="s">
        <v>3201</v>
      </c>
      <c r="B103" s="3" t="s">
        <v>2510</v>
      </c>
      <c r="C103" s="3" t="s">
        <v>664</v>
      </c>
      <c r="D103" s="3" t="s">
        <v>1269</v>
      </c>
      <c r="E103" s="3">
        <v>1.0</v>
      </c>
      <c r="F103" s="3" t="s">
        <v>905</v>
      </c>
      <c r="G103" s="3" t="s">
        <v>3204</v>
      </c>
    </row>
    <row r="104">
      <c r="A104" s="3" t="s">
        <v>3205</v>
      </c>
      <c r="B104" s="3" t="s">
        <v>3206</v>
      </c>
      <c r="C104" s="3" t="s">
        <v>401</v>
      </c>
      <c r="D104" s="3" t="s">
        <v>1106</v>
      </c>
      <c r="E104" s="3">
        <v>1.0</v>
      </c>
      <c r="F104" s="3" t="s">
        <v>905</v>
      </c>
      <c r="G104" s="3" t="s">
        <v>3209</v>
      </c>
    </row>
    <row r="105">
      <c r="A105" s="3" t="s">
        <v>3210</v>
      </c>
      <c r="B105" s="3" t="s">
        <v>3212</v>
      </c>
      <c r="C105" s="3" t="s">
        <v>714</v>
      </c>
      <c r="D105" s="3" t="s">
        <v>1294</v>
      </c>
      <c r="E105" s="3">
        <v>1.0</v>
      </c>
      <c r="F105" s="3" t="s">
        <v>905</v>
      </c>
      <c r="G105" s="3" t="s">
        <v>3213</v>
      </c>
    </row>
    <row r="106">
      <c r="A106" s="3" t="s">
        <v>3214</v>
      </c>
      <c r="B106" s="3" t="s">
        <v>3215</v>
      </c>
      <c r="C106" s="3" t="s">
        <v>543</v>
      </c>
      <c r="D106" s="3" t="s">
        <v>1132</v>
      </c>
      <c r="E106" s="3">
        <v>1.0</v>
      </c>
      <c r="F106" s="3" t="s">
        <v>905</v>
      </c>
      <c r="G106" s="3" t="s">
        <v>3218</v>
      </c>
    </row>
    <row r="107">
      <c r="A107" s="3" t="s">
        <v>3219</v>
      </c>
      <c r="B107" s="3" t="s">
        <v>3220</v>
      </c>
      <c r="C107" s="3" t="s">
        <v>384</v>
      </c>
      <c r="D107" s="3" t="s">
        <v>1091</v>
      </c>
      <c r="E107" s="3">
        <v>1.0</v>
      </c>
      <c r="F107" s="3" t="s">
        <v>905</v>
      </c>
      <c r="G107" s="3" t="s">
        <v>3221</v>
      </c>
    </row>
    <row r="108">
      <c r="A108" s="3" t="s">
        <v>3223</v>
      </c>
      <c r="B108" s="3" t="s">
        <v>2520</v>
      </c>
      <c r="C108" s="3" t="s">
        <v>132</v>
      </c>
      <c r="D108" s="3" t="s">
        <v>151</v>
      </c>
      <c r="E108" s="3">
        <v>1.0</v>
      </c>
      <c r="F108" s="3" t="s">
        <v>905</v>
      </c>
      <c r="G108" s="3" t="s">
        <v>3226</v>
      </c>
    </row>
    <row r="109">
      <c r="A109" s="3" t="s">
        <v>3227</v>
      </c>
      <c r="B109" s="3" t="s">
        <v>2531</v>
      </c>
      <c r="C109" s="3" t="s">
        <v>57</v>
      </c>
      <c r="D109" s="3" t="s">
        <v>59</v>
      </c>
      <c r="E109" s="3">
        <v>1.0</v>
      </c>
      <c r="F109" s="3" t="s">
        <v>905</v>
      </c>
      <c r="G109" s="3" t="s">
        <v>3230</v>
      </c>
    </row>
    <row r="110">
      <c r="A110" s="3" t="s">
        <v>3231</v>
      </c>
      <c r="B110" s="3" t="s">
        <v>2541</v>
      </c>
      <c r="C110" s="3" t="s">
        <v>102</v>
      </c>
      <c r="D110" s="3" t="s">
        <v>123</v>
      </c>
      <c r="E110" s="3">
        <v>1.0</v>
      </c>
      <c r="F110" s="3" t="s">
        <v>905</v>
      </c>
      <c r="G110" s="3" t="s">
        <v>3232</v>
      </c>
    </row>
    <row r="111">
      <c r="A111" s="3" t="s">
        <v>3234</v>
      </c>
      <c r="B111" s="3" t="s">
        <v>2551</v>
      </c>
      <c r="C111" s="3" t="s">
        <v>250</v>
      </c>
      <c r="D111" s="3" t="s">
        <v>293</v>
      </c>
      <c r="E111" s="3">
        <v>1.0</v>
      </c>
      <c r="F111" s="3" t="s">
        <v>905</v>
      </c>
      <c r="G111" s="3" t="s">
        <v>3236</v>
      </c>
    </row>
    <row r="112">
      <c r="A112" s="3" t="s">
        <v>3238</v>
      </c>
      <c r="B112" s="3" t="s">
        <v>2564</v>
      </c>
      <c r="C112" s="3" t="s">
        <v>609</v>
      </c>
      <c r="D112" s="3" t="s">
        <v>1204</v>
      </c>
      <c r="E112" s="3">
        <v>1.0</v>
      </c>
      <c r="F112" s="3" t="s">
        <v>905</v>
      </c>
      <c r="G112" s="3" t="s">
        <v>3240</v>
      </c>
    </row>
    <row r="113">
      <c r="A113" s="3" t="s">
        <v>3243</v>
      </c>
      <c r="B113" s="3" t="s">
        <v>2578</v>
      </c>
      <c r="C113" s="3" t="s">
        <v>357</v>
      </c>
      <c r="D113" s="3" t="s">
        <v>1073</v>
      </c>
      <c r="E113" s="3">
        <v>1.0</v>
      </c>
      <c r="F113" s="3" t="s">
        <v>905</v>
      </c>
      <c r="G113" s="3" t="s">
        <v>3247</v>
      </c>
    </row>
    <row r="114">
      <c r="A114" s="3" t="s">
        <v>3251</v>
      </c>
      <c r="B114" s="3" t="s">
        <v>2587</v>
      </c>
      <c r="C114" s="3" t="s">
        <v>387</v>
      </c>
      <c r="D114" s="3" t="s">
        <v>1095</v>
      </c>
      <c r="E114" s="3">
        <v>1.0</v>
      </c>
      <c r="F114" s="3" t="s">
        <v>905</v>
      </c>
      <c r="G114" s="3" t="s">
        <v>3253</v>
      </c>
    </row>
    <row r="115">
      <c r="A115" s="3" t="s">
        <v>3254</v>
      </c>
      <c r="B115" s="3" t="s">
        <v>2602</v>
      </c>
      <c r="C115" s="3" t="s">
        <v>412</v>
      </c>
      <c r="D115" s="3" t="s">
        <v>1109</v>
      </c>
      <c r="E115" s="3">
        <v>1.0</v>
      </c>
      <c r="F115" s="3" t="s">
        <v>905</v>
      </c>
      <c r="G115" s="3" t="s">
        <v>3255</v>
      </c>
    </row>
    <row r="116">
      <c r="A116" s="3" t="s">
        <v>3257</v>
      </c>
      <c r="B116" s="3" t="s">
        <v>2616</v>
      </c>
      <c r="C116" s="3" t="s">
        <v>597</v>
      </c>
      <c r="D116" s="3" t="s">
        <v>770</v>
      </c>
      <c r="E116" s="3">
        <v>1.0</v>
      </c>
      <c r="F116" s="3" t="s">
        <v>905</v>
      </c>
      <c r="G116" s="3" t="s">
        <v>3260</v>
      </c>
    </row>
    <row r="117">
      <c r="A117" s="3" t="s">
        <v>3261</v>
      </c>
      <c r="B117" s="3" t="s">
        <v>2629</v>
      </c>
      <c r="C117" s="3" t="s">
        <v>597</v>
      </c>
      <c r="D117" s="3" t="s">
        <v>849</v>
      </c>
      <c r="E117" s="3">
        <v>1.0</v>
      </c>
      <c r="F117" s="3" t="s">
        <v>905</v>
      </c>
      <c r="G117" s="3" t="s">
        <v>3264</v>
      </c>
    </row>
    <row r="118">
      <c r="A118" s="3" t="s">
        <v>3265</v>
      </c>
      <c r="B118" s="3" t="s">
        <v>2643</v>
      </c>
      <c r="C118" s="3" t="s">
        <v>605</v>
      </c>
      <c r="D118" s="3" t="s">
        <v>1199</v>
      </c>
      <c r="E118" s="3">
        <v>1.0</v>
      </c>
      <c r="F118" s="3" t="s">
        <v>905</v>
      </c>
      <c r="G118" s="3" t="s">
        <v>3269</v>
      </c>
    </row>
    <row r="119">
      <c r="A119" s="3" t="s">
        <v>3270</v>
      </c>
      <c r="B119" s="3" t="s">
        <v>2650</v>
      </c>
      <c r="C119" s="3" t="s">
        <v>641</v>
      </c>
      <c r="D119" s="3" t="s">
        <v>1242</v>
      </c>
      <c r="E119" s="3">
        <v>1.0</v>
      </c>
      <c r="F119" s="3" t="s">
        <v>905</v>
      </c>
      <c r="G119" s="3" t="s">
        <v>3272</v>
      </c>
    </row>
    <row r="120">
      <c r="A120" s="3" t="s">
        <v>3274</v>
      </c>
      <c r="B120" s="3" t="s">
        <v>2666</v>
      </c>
      <c r="C120" s="3" t="s">
        <v>609</v>
      </c>
      <c r="D120" s="3" t="s">
        <v>1204</v>
      </c>
      <c r="E120" s="3">
        <v>1.0</v>
      </c>
      <c r="F120" s="3" t="s">
        <v>905</v>
      </c>
      <c r="G120" s="3" t="s">
        <v>3277</v>
      </c>
    </row>
    <row r="121">
      <c r="A121" s="3" t="s">
        <v>3279</v>
      </c>
      <c r="B121" s="3" t="s">
        <v>2681</v>
      </c>
      <c r="C121" s="3" t="s">
        <v>609</v>
      </c>
      <c r="D121" s="3" t="s">
        <v>1204</v>
      </c>
      <c r="E121" s="3">
        <v>1.0</v>
      </c>
      <c r="F121" s="3" t="s">
        <v>905</v>
      </c>
      <c r="G121" s="3" t="s">
        <v>3281</v>
      </c>
    </row>
    <row r="122">
      <c r="A122" s="3" t="s">
        <v>3283</v>
      </c>
      <c r="B122" s="3" t="s">
        <v>2691</v>
      </c>
      <c r="C122" s="3" t="s">
        <v>616</v>
      </c>
      <c r="D122" s="3" t="s">
        <v>1212</v>
      </c>
      <c r="E122" s="3">
        <v>1.0</v>
      </c>
      <c r="F122" s="3" t="s">
        <v>905</v>
      </c>
      <c r="G122" s="3" t="s">
        <v>3286</v>
      </c>
    </row>
    <row r="123">
      <c r="A123" s="3" t="s">
        <v>3288</v>
      </c>
      <c r="B123" s="3" t="s">
        <v>2706</v>
      </c>
      <c r="C123" s="3" t="s">
        <v>378</v>
      </c>
      <c r="D123" s="3" t="s">
        <v>1087</v>
      </c>
      <c r="E123" s="3">
        <v>1.0</v>
      </c>
      <c r="F123" s="3" t="s">
        <v>905</v>
      </c>
      <c r="G123" s="3" t="s">
        <v>3290</v>
      </c>
    </row>
    <row r="124">
      <c r="A124" s="3" t="s">
        <v>3292</v>
      </c>
      <c r="B124" s="3" t="s">
        <v>2721</v>
      </c>
      <c r="C124" s="3" t="s">
        <v>597</v>
      </c>
      <c r="D124" s="3" t="s">
        <v>845</v>
      </c>
      <c r="E124" s="3">
        <v>1.0</v>
      </c>
      <c r="F124" s="3" t="s">
        <v>905</v>
      </c>
      <c r="G124" s="3" t="s">
        <v>3294</v>
      </c>
    </row>
    <row r="125">
      <c r="A125" s="3" t="s">
        <v>3296</v>
      </c>
      <c r="B125" s="3" t="s">
        <v>2736</v>
      </c>
      <c r="C125" s="3" t="s">
        <v>597</v>
      </c>
      <c r="D125" s="3" t="s">
        <v>845</v>
      </c>
      <c r="E125" s="3">
        <v>1.0</v>
      </c>
      <c r="F125" s="3" t="s">
        <v>905</v>
      </c>
      <c r="G125" s="3" t="s">
        <v>3300</v>
      </c>
    </row>
    <row r="126">
      <c r="A126" s="3" t="s">
        <v>3301</v>
      </c>
      <c r="B126" s="3" t="s">
        <v>2753</v>
      </c>
      <c r="C126" s="3" t="s">
        <v>627</v>
      </c>
      <c r="D126" s="3" t="s">
        <v>1226</v>
      </c>
      <c r="E126" s="3">
        <v>1.0</v>
      </c>
      <c r="F126" s="3" t="s">
        <v>905</v>
      </c>
      <c r="G126" s="3" t="s">
        <v>3305</v>
      </c>
    </row>
    <row r="127">
      <c r="A127" s="3" t="s">
        <v>3306</v>
      </c>
      <c r="B127" s="3" t="s">
        <v>2772</v>
      </c>
      <c r="C127" s="3" t="s">
        <v>627</v>
      </c>
      <c r="D127" s="3" t="s">
        <v>1226</v>
      </c>
      <c r="E127" s="3">
        <v>1.0</v>
      </c>
      <c r="F127" s="3" t="s">
        <v>905</v>
      </c>
      <c r="G127" s="3" t="s">
        <v>3310</v>
      </c>
    </row>
    <row r="128">
      <c r="A128" s="3" t="s">
        <v>3311</v>
      </c>
      <c r="B128" s="3" t="s">
        <v>2790</v>
      </c>
      <c r="C128" s="3" t="s">
        <v>630</v>
      </c>
      <c r="D128" s="3" t="s">
        <v>1229</v>
      </c>
      <c r="E128" s="3">
        <v>1.0</v>
      </c>
      <c r="F128" s="3" t="s">
        <v>905</v>
      </c>
      <c r="G128" s="3" t="s">
        <v>3316</v>
      </c>
    </row>
    <row r="129">
      <c r="A129" s="3" t="s">
        <v>3317</v>
      </c>
      <c r="B129" s="3" t="s">
        <v>2815</v>
      </c>
      <c r="C129" s="3" t="s">
        <v>605</v>
      </c>
      <c r="D129" s="3" t="s">
        <v>1199</v>
      </c>
      <c r="E129" s="3">
        <v>1.0</v>
      </c>
      <c r="F129" s="3" t="s">
        <v>905</v>
      </c>
      <c r="G129" s="3" t="s">
        <v>3320</v>
      </c>
    </row>
    <row r="130">
      <c r="A130" s="3" t="s">
        <v>3321</v>
      </c>
      <c r="B130" s="3" t="s">
        <v>2835</v>
      </c>
      <c r="C130" s="3" t="s">
        <v>609</v>
      </c>
      <c r="D130" s="3" t="s">
        <v>1204</v>
      </c>
      <c r="E130" s="3">
        <v>1.0</v>
      </c>
      <c r="F130" s="3" t="s">
        <v>905</v>
      </c>
      <c r="G130" s="3" t="s">
        <v>3324</v>
      </c>
    </row>
    <row r="131">
      <c r="A131" s="3" t="s">
        <v>3327</v>
      </c>
      <c r="B131" s="3" t="s">
        <v>2856</v>
      </c>
      <c r="C131" s="3" t="s">
        <v>609</v>
      </c>
      <c r="D131" s="3" t="s">
        <v>1204</v>
      </c>
      <c r="E131" s="3">
        <v>1.0</v>
      </c>
      <c r="F131" s="3" t="s">
        <v>905</v>
      </c>
      <c r="G131" s="3" t="s">
        <v>3330</v>
      </c>
    </row>
    <row r="132">
      <c r="A132" s="3" t="s">
        <v>3332</v>
      </c>
      <c r="B132" s="3" t="s">
        <v>3333</v>
      </c>
      <c r="C132" s="3" t="s">
        <v>165</v>
      </c>
      <c r="D132" s="3" t="s">
        <v>189</v>
      </c>
      <c r="E132" s="3">
        <v>1.0</v>
      </c>
      <c r="F132" s="3" t="s">
        <v>905</v>
      </c>
      <c r="G132" s="3" t="s">
        <v>3334</v>
      </c>
    </row>
    <row r="133">
      <c r="A133" s="3" t="s">
        <v>3335</v>
      </c>
      <c r="B133" s="3" t="s">
        <v>3336</v>
      </c>
      <c r="C133" s="3" t="s">
        <v>102</v>
      </c>
      <c r="D133" s="3" t="s">
        <v>123</v>
      </c>
      <c r="E133" s="3">
        <v>1.0</v>
      </c>
      <c r="F133" s="3" t="s">
        <v>905</v>
      </c>
      <c r="G133" s="3" t="s">
        <v>3341</v>
      </c>
    </row>
    <row r="134">
      <c r="A134" s="3" t="s">
        <v>3342</v>
      </c>
      <c r="B134" s="3" t="s">
        <v>3343</v>
      </c>
      <c r="C134" s="3" t="s">
        <v>282</v>
      </c>
      <c r="D134" s="3" t="s">
        <v>337</v>
      </c>
      <c r="E134" s="3">
        <v>1.0</v>
      </c>
      <c r="F134" s="3" t="s">
        <v>905</v>
      </c>
      <c r="G134" s="3" t="s">
        <v>3346</v>
      </c>
    </row>
    <row r="135">
      <c r="A135" s="3" t="s">
        <v>3348</v>
      </c>
      <c r="B135" s="3" t="s">
        <v>3349</v>
      </c>
      <c r="C135" s="3" t="s">
        <v>566</v>
      </c>
      <c r="D135" s="3" t="s">
        <v>1157</v>
      </c>
      <c r="E135" s="3">
        <v>1.0</v>
      </c>
      <c r="F135" s="3" t="s">
        <v>905</v>
      </c>
      <c r="G135" s="3" t="s">
        <v>3352</v>
      </c>
    </row>
    <row r="136">
      <c r="A136" s="3" t="s">
        <v>3354</v>
      </c>
      <c r="B136" s="3" t="s">
        <v>2880</v>
      </c>
      <c r="C136" s="3" t="s">
        <v>57</v>
      </c>
      <c r="D136" s="3" t="s">
        <v>59</v>
      </c>
      <c r="E136" s="3">
        <v>1.0</v>
      </c>
      <c r="F136" s="3" t="s">
        <v>905</v>
      </c>
      <c r="G136" s="3" t="s">
        <v>3355</v>
      </c>
    </row>
    <row r="137">
      <c r="A137" s="3" t="s">
        <v>3357</v>
      </c>
      <c r="B137" s="3" t="s">
        <v>2898</v>
      </c>
      <c r="C137" s="3" t="s">
        <v>57</v>
      </c>
      <c r="D137" s="3" t="s">
        <v>59</v>
      </c>
      <c r="E137" s="3">
        <v>1.0</v>
      </c>
      <c r="F137" s="3" t="s">
        <v>905</v>
      </c>
      <c r="G137" s="3" t="s">
        <v>3359</v>
      </c>
    </row>
    <row r="138">
      <c r="A138" s="3" t="s">
        <v>3361</v>
      </c>
      <c r="B138" s="3" t="s">
        <v>2922</v>
      </c>
      <c r="C138" s="3" t="s">
        <v>57</v>
      </c>
      <c r="D138" s="3" t="s">
        <v>59</v>
      </c>
      <c r="E138" s="3">
        <v>1.0</v>
      </c>
      <c r="F138" s="3" t="s">
        <v>905</v>
      </c>
      <c r="G138" s="3" t="s">
        <v>3363</v>
      </c>
    </row>
    <row r="139">
      <c r="A139" s="3" t="s">
        <v>3364</v>
      </c>
      <c r="B139" s="3" t="s">
        <v>2943</v>
      </c>
      <c r="C139" s="3" t="s">
        <v>57</v>
      </c>
      <c r="D139" s="3" t="s">
        <v>59</v>
      </c>
      <c r="E139" s="3">
        <v>1.0</v>
      </c>
      <c r="F139" s="3" t="s">
        <v>905</v>
      </c>
      <c r="G139" s="3" t="s">
        <v>3367</v>
      </c>
    </row>
    <row r="140">
      <c r="A140" s="3" t="s">
        <v>3368</v>
      </c>
      <c r="B140" s="3" t="s">
        <v>2965</v>
      </c>
      <c r="C140" s="3" t="s">
        <v>102</v>
      </c>
      <c r="D140" s="3" t="s">
        <v>123</v>
      </c>
      <c r="E140" s="3">
        <v>1.0</v>
      </c>
      <c r="F140" s="3" t="s">
        <v>905</v>
      </c>
      <c r="G140" s="3" t="s">
        <v>3370</v>
      </c>
    </row>
    <row r="141">
      <c r="A141" s="3" t="s">
        <v>3372</v>
      </c>
      <c r="B141" s="3" t="s">
        <v>2989</v>
      </c>
      <c r="C141" s="3" t="s">
        <v>96</v>
      </c>
      <c r="D141" s="3" t="s">
        <v>118</v>
      </c>
      <c r="E141" s="3">
        <v>1.0</v>
      </c>
      <c r="F141" s="3" t="s">
        <v>905</v>
      </c>
      <c r="G141" s="3" t="s">
        <v>3374</v>
      </c>
    </row>
    <row r="142">
      <c r="A142" s="3" t="s">
        <v>3376</v>
      </c>
      <c r="B142" s="3" t="s">
        <v>3015</v>
      </c>
      <c r="C142" s="3" t="s">
        <v>96</v>
      </c>
      <c r="D142" s="3" t="s">
        <v>118</v>
      </c>
      <c r="E142" s="3">
        <v>1.0</v>
      </c>
      <c r="F142" s="3" t="s">
        <v>905</v>
      </c>
      <c r="G142" s="3" t="s">
        <v>3379</v>
      </c>
    </row>
    <row r="143">
      <c r="A143" s="3" t="s">
        <v>3381</v>
      </c>
      <c r="B143" s="3" t="s">
        <v>3037</v>
      </c>
      <c r="C143" s="3" t="s">
        <v>96</v>
      </c>
      <c r="D143" s="3" t="s">
        <v>118</v>
      </c>
      <c r="E143" s="3">
        <v>1.0</v>
      </c>
      <c r="F143" s="3" t="s">
        <v>905</v>
      </c>
      <c r="G143" s="3" t="s">
        <v>3386</v>
      </c>
    </row>
    <row r="144">
      <c r="A144" s="3" t="s">
        <v>3387</v>
      </c>
      <c r="B144" s="3" t="s">
        <v>3064</v>
      </c>
      <c r="C144" s="3" t="s">
        <v>96</v>
      </c>
      <c r="D144" s="3" t="s">
        <v>118</v>
      </c>
      <c r="E144" s="3">
        <v>1.0</v>
      </c>
      <c r="F144" s="3" t="s">
        <v>905</v>
      </c>
      <c r="G144" s="3" t="s">
        <v>3391</v>
      </c>
    </row>
    <row r="145">
      <c r="A145" s="3" t="s">
        <v>3393</v>
      </c>
      <c r="B145" s="3" t="s">
        <v>3096</v>
      </c>
      <c r="C145" s="3" t="s">
        <v>96</v>
      </c>
      <c r="D145" s="3" t="s">
        <v>118</v>
      </c>
      <c r="E145" s="3">
        <v>1.0</v>
      </c>
      <c r="F145" s="3" t="s">
        <v>905</v>
      </c>
      <c r="G145" s="3" t="s">
        <v>3400</v>
      </c>
    </row>
    <row r="146">
      <c r="A146" s="3" t="s">
        <v>3401</v>
      </c>
      <c r="B146" s="3" t="s">
        <v>3119</v>
      </c>
      <c r="C146" s="3" t="s">
        <v>96</v>
      </c>
      <c r="D146" s="3" t="s">
        <v>118</v>
      </c>
      <c r="E146" s="3">
        <v>1.0</v>
      </c>
      <c r="F146" s="3" t="s">
        <v>905</v>
      </c>
      <c r="G146" s="3" t="s">
        <v>3405</v>
      </c>
    </row>
    <row r="147">
      <c r="A147" s="3" t="s">
        <v>3407</v>
      </c>
      <c r="B147" s="3" t="s">
        <v>3149</v>
      </c>
      <c r="C147" s="3" t="s">
        <v>96</v>
      </c>
      <c r="D147" s="3" t="s">
        <v>118</v>
      </c>
      <c r="E147" s="3">
        <v>1.0</v>
      </c>
      <c r="F147" s="3" t="s">
        <v>905</v>
      </c>
      <c r="G147" s="3" t="s">
        <v>3412</v>
      </c>
    </row>
    <row r="148">
      <c r="A148" s="3" t="s">
        <v>3417</v>
      </c>
      <c r="B148" s="3" t="s">
        <v>3171</v>
      </c>
      <c r="C148" s="3" t="s">
        <v>102</v>
      </c>
      <c r="D148" s="3" t="s">
        <v>123</v>
      </c>
      <c r="E148" s="3">
        <v>1.0</v>
      </c>
      <c r="F148" s="3" t="s">
        <v>905</v>
      </c>
      <c r="G148" s="3" t="s">
        <v>3421</v>
      </c>
    </row>
    <row r="149">
      <c r="A149" s="3" t="s">
        <v>3424</v>
      </c>
      <c r="B149" s="3" t="s">
        <v>3196</v>
      </c>
      <c r="C149" s="3" t="s">
        <v>124</v>
      </c>
      <c r="D149" s="3" t="s">
        <v>144</v>
      </c>
      <c r="E149" s="3">
        <v>1.0</v>
      </c>
      <c r="F149" s="3" t="s">
        <v>905</v>
      </c>
      <c r="G149" s="3" t="s">
        <v>3428</v>
      </c>
    </row>
    <row r="150">
      <c r="A150" s="3" t="s">
        <v>3429</v>
      </c>
      <c r="B150" s="3" t="s">
        <v>3224</v>
      </c>
      <c r="C150" s="3" t="s">
        <v>124</v>
      </c>
      <c r="D150" s="3" t="s">
        <v>144</v>
      </c>
      <c r="E150" s="3">
        <v>1.0</v>
      </c>
      <c r="F150" s="3" t="s">
        <v>905</v>
      </c>
      <c r="G150" s="3" t="s">
        <v>3432</v>
      </c>
    </row>
    <row r="151">
      <c r="A151" s="3" t="s">
        <v>3435</v>
      </c>
      <c r="B151" s="3" t="s">
        <v>3242</v>
      </c>
      <c r="C151" s="3" t="s">
        <v>124</v>
      </c>
      <c r="D151" s="3" t="s">
        <v>144</v>
      </c>
      <c r="E151" s="3">
        <v>1.0</v>
      </c>
      <c r="F151" s="3" t="s">
        <v>905</v>
      </c>
      <c r="G151" s="3" t="s">
        <v>3437</v>
      </c>
    </row>
    <row r="152">
      <c r="A152" s="3" t="s">
        <v>3439</v>
      </c>
      <c r="B152" s="3" t="s">
        <v>3267</v>
      </c>
      <c r="C152" s="3" t="s">
        <v>175</v>
      </c>
      <c r="D152" s="3" t="s">
        <v>198</v>
      </c>
      <c r="E152" s="3">
        <v>1.0</v>
      </c>
      <c r="F152" s="3" t="s">
        <v>905</v>
      </c>
      <c r="G152" s="3" t="s">
        <v>3442</v>
      </c>
    </row>
    <row r="153">
      <c r="A153" s="3" t="s">
        <v>3443</v>
      </c>
      <c r="B153" s="3" t="s">
        <v>3285</v>
      </c>
      <c r="C153" s="3" t="s">
        <v>620</v>
      </c>
      <c r="D153" s="3" t="s">
        <v>1218</v>
      </c>
      <c r="E153" s="3">
        <v>1.0</v>
      </c>
      <c r="F153" s="3" t="s">
        <v>905</v>
      </c>
      <c r="G153" s="3" t="s">
        <v>3447</v>
      </c>
    </row>
    <row r="154">
      <c r="A154" s="3" t="s">
        <v>3448</v>
      </c>
      <c r="B154" s="3" t="s">
        <v>3308</v>
      </c>
      <c r="C154" s="3" t="s">
        <v>620</v>
      </c>
      <c r="D154" s="3" t="s">
        <v>1218</v>
      </c>
      <c r="E154" s="3">
        <v>1.0</v>
      </c>
      <c r="F154" s="3" t="s">
        <v>905</v>
      </c>
      <c r="G154" s="3" t="s">
        <v>3453</v>
      </c>
    </row>
    <row r="155">
      <c r="A155" s="3" t="s">
        <v>3455</v>
      </c>
      <c r="B155" s="3" t="s">
        <v>3326</v>
      </c>
      <c r="C155" s="3" t="s">
        <v>641</v>
      </c>
      <c r="D155" s="3" t="s">
        <v>1242</v>
      </c>
      <c r="E155" s="3">
        <v>1.0</v>
      </c>
      <c r="F155" s="3" t="s">
        <v>905</v>
      </c>
      <c r="G155" s="3" t="s">
        <v>3459</v>
      </c>
    </row>
    <row r="156">
      <c r="A156" s="3" t="s">
        <v>3460</v>
      </c>
      <c r="B156" s="3" t="s">
        <v>3351</v>
      </c>
      <c r="C156" s="3" t="s">
        <v>649</v>
      </c>
      <c r="D156" s="3" t="s">
        <v>1249</v>
      </c>
      <c r="E156" s="3">
        <v>1.0</v>
      </c>
      <c r="F156" s="3" t="s">
        <v>905</v>
      </c>
      <c r="G156" s="3" t="s">
        <v>3463</v>
      </c>
    </row>
    <row r="157">
      <c r="A157" s="3" t="s">
        <v>3464</v>
      </c>
      <c r="B157" s="3" t="s">
        <v>3366</v>
      </c>
      <c r="C157" s="3" t="s">
        <v>401</v>
      </c>
      <c r="D157" s="3" t="s">
        <v>1106</v>
      </c>
      <c r="E157" s="3">
        <v>1.0</v>
      </c>
      <c r="F157" s="3" t="s">
        <v>905</v>
      </c>
      <c r="G157" s="3" t="s">
        <v>3466</v>
      </c>
    </row>
    <row r="158">
      <c r="A158" s="3" t="s">
        <v>3468</v>
      </c>
      <c r="B158" s="3" t="s">
        <v>3383</v>
      </c>
      <c r="C158" s="3" t="s">
        <v>412</v>
      </c>
      <c r="D158" s="3" t="s">
        <v>1109</v>
      </c>
      <c r="E158" s="3">
        <v>1.0</v>
      </c>
      <c r="F158" s="3" t="s">
        <v>905</v>
      </c>
      <c r="G158" s="3" t="s">
        <v>3471</v>
      </c>
    </row>
    <row r="159">
      <c r="A159" s="3" t="s">
        <v>3472</v>
      </c>
      <c r="B159" s="3" t="s">
        <v>3403</v>
      </c>
      <c r="C159" s="3" t="s">
        <v>484</v>
      </c>
      <c r="D159" s="3" t="s">
        <v>1424</v>
      </c>
      <c r="E159" s="3">
        <v>1.0</v>
      </c>
      <c r="F159" s="3" t="s">
        <v>905</v>
      </c>
      <c r="G159" s="3" t="s">
        <v>3475</v>
      </c>
    </row>
    <row r="160">
      <c r="A160" s="3" t="s">
        <v>3478</v>
      </c>
      <c r="B160" s="3" t="s">
        <v>3479</v>
      </c>
      <c r="C160" s="3" t="s">
        <v>649</v>
      </c>
      <c r="D160" s="3" t="s">
        <v>1249</v>
      </c>
      <c r="E160" s="3">
        <v>1.0</v>
      </c>
      <c r="F160" s="3" t="s">
        <v>905</v>
      </c>
      <c r="G160" s="3" t="s">
        <v>3482</v>
      </c>
    </row>
    <row r="161">
      <c r="A161" s="3" t="s">
        <v>3484</v>
      </c>
      <c r="B161" s="3" t="s">
        <v>3485</v>
      </c>
      <c r="C161" s="3" t="s">
        <v>634</v>
      </c>
      <c r="D161" s="3" t="s">
        <v>1232</v>
      </c>
      <c r="E161" s="3">
        <v>1.0</v>
      </c>
      <c r="F161" s="3" t="s">
        <v>905</v>
      </c>
      <c r="G161" s="3" t="s">
        <v>3489</v>
      </c>
    </row>
    <row r="162">
      <c r="A162" s="3" t="s">
        <v>3491</v>
      </c>
      <c r="B162" s="3" t="s">
        <v>3493</v>
      </c>
      <c r="C162" s="3" t="s">
        <v>552</v>
      </c>
      <c r="D162" s="3" t="s">
        <v>1140</v>
      </c>
      <c r="E162" s="3">
        <v>1.0</v>
      </c>
      <c r="F162" s="3" t="s">
        <v>905</v>
      </c>
      <c r="G162" s="3" t="s">
        <v>3497</v>
      </c>
    </row>
    <row r="163">
      <c r="A163" s="3" t="s">
        <v>3498</v>
      </c>
      <c r="B163" s="3" t="s">
        <v>3419</v>
      </c>
      <c r="C163" s="3" t="s">
        <v>597</v>
      </c>
      <c r="D163" s="3" t="s">
        <v>845</v>
      </c>
      <c r="E163" s="3">
        <v>1.0</v>
      </c>
      <c r="F163" s="3" t="s">
        <v>905</v>
      </c>
      <c r="G163" s="3" t="s">
        <v>3501</v>
      </c>
    </row>
    <row r="164">
      <c r="A164" s="3" t="s">
        <v>3502</v>
      </c>
      <c r="B164" s="3" t="s">
        <v>3434</v>
      </c>
      <c r="C164" s="3" t="s">
        <v>597</v>
      </c>
      <c r="D164" s="3" t="s">
        <v>845</v>
      </c>
      <c r="E164" s="3">
        <v>1.0</v>
      </c>
      <c r="F164" s="3" t="s">
        <v>905</v>
      </c>
      <c r="G164" s="3" t="s">
        <v>3504</v>
      </c>
    </row>
    <row r="165">
      <c r="A165" s="3" t="s">
        <v>3506</v>
      </c>
      <c r="B165" s="3" t="s">
        <v>3452</v>
      </c>
      <c r="C165" s="3" t="s">
        <v>605</v>
      </c>
      <c r="D165" s="3" t="s">
        <v>1199</v>
      </c>
      <c r="E165" s="3">
        <v>1.0</v>
      </c>
      <c r="F165" s="3" t="s">
        <v>905</v>
      </c>
      <c r="G165" s="3" t="s">
        <v>3508</v>
      </c>
    </row>
    <row r="166">
      <c r="A166" s="3" t="s">
        <v>3510</v>
      </c>
      <c r="B166" s="3" t="s">
        <v>3470</v>
      </c>
      <c r="C166" s="3" t="s">
        <v>605</v>
      </c>
      <c r="D166" s="3" t="s">
        <v>1199</v>
      </c>
      <c r="E166" s="3">
        <v>1.0</v>
      </c>
      <c r="F166" s="3" t="s">
        <v>905</v>
      </c>
      <c r="G166" s="3" t="s">
        <v>3512</v>
      </c>
    </row>
    <row r="167">
      <c r="A167" s="3" t="s">
        <v>3514</v>
      </c>
      <c r="B167" s="3" t="s">
        <v>3495</v>
      </c>
      <c r="C167" s="3" t="s">
        <v>620</v>
      </c>
      <c r="D167" s="3" t="s">
        <v>1218</v>
      </c>
      <c r="E167" s="3">
        <v>1.0</v>
      </c>
      <c r="F167" s="3" t="s">
        <v>905</v>
      </c>
      <c r="G167" s="3" t="s">
        <v>3518</v>
      </c>
    </row>
    <row r="168">
      <c r="A168" s="3" t="s">
        <v>3521</v>
      </c>
      <c r="B168" s="3" t="s">
        <v>3516</v>
      </c>
      <c r="C168" s="3" t="s">
        <v>620</v>
      </c>
      <c r="D168" s="3" t="s">
        <v>1218</v>
      </c>
      <c r="E168" s="3">
        <v>1.0</v>
      </c>
      <c r="F168" s="3" t="s">
        <v>905</v>
      </c>
      <c r="G168" s="3" t="s">
        <v>3522</v>
      </c>
    </row>
    <row r="169">
      <c r="A169" s="3" t="s">
        <v>3524</v>
      </c>
      <c r="B169" s="3" t="s">
        <v>3525</v>
      </c>
      <c r="C169" s="3" t="s">
        <v>624</v>
      </c>
      <c r="D169" s="3" t="s">
        <v>1223</v>
      </c>
      <c r="E169" s="3">
        <v>1.0</v>
      </c>
      <c r="F169" s="3" t="s">
        <v>905</v>
      </c>
      <c r="G169" s="3" t="s">
        <v>3528</v>
      </c>
    </row>
    <row r="170">
      <c r="A170" s="3" t="s">
        <v>3530</v>
      </c>
      <c r="B170" s="3" t="s">
        <v>3531</v>
      </c>
      <c r="C170" s="3" t="s">
        <v>624</v>
      </c>
      <c r="D170" s="3" t="s">
        <v>1223</v>
      </c>
      <c r="E170" s="3">
        <v>1.0</v>
      </c>
      <c r="F170" s="3" t="s">
        <v>905</v>
      </c>
      <c r="G170" s="3" t="s">
        <v>3533</v>
      </c>
    </row>
    <row r="171">
      <c r="A171" s="3" t="s">
        <v>3535</v>
      </c>
      <c r="B171" s="3" t="s">
        <v>3536</v>
      </c>
      <c r="C171" s="3" t="s">
        <v>630</v>
      </c>
      <c r="D171" s="3" t="s">
        <v>1229</v>
      </c>
      <c r="E171" s="3">
        <v>1.0</v>
      </c>
      <c r="F171" s="3" t="s">
        <v>905</v>
      </c>
      <c r="G171" s="3" t="s">
        <v>3537</v>
      </c>
    </row>
    <row r="172">
      <c r="A172" s="3" t="s">
        <v>3539</v>
      </c>
      <c r="B172" s="3" t="s">
        <v>3540</v>
      </c>
      <c r="C172" s="3" t="s">
        <v>627</v>
      </c>
      <c r="D172" s="3" t="s">
        <v>1226</v>
      </c>
      <c r="E172" s="3">
        <v>1.0</v>
      </c>
      <c r="F172" s="3" t="s">
        <v>905</v>
      </c>
      <c r="G172" s="3" t="s">
        <v>3542</v>
      </c>
    </row>
    <row r="173">
      <c r="A173" s="3" t="s">
        <v>3543</v>
      </c>
      <c r="B173" s="3" t="s">
        <v>3544</v>
      </c>
      <c r="C173" s="3" t="s">
        <v>649</v>
      </c>
      <c r="D173" s="3" t="s">
        <v>1249</v>
      </c>
      <c r="E173" s="3">
        <v>1.0</v>
      </c>
      <c r="F173" s="3" t="s">
        <v>905</v>
      </c>
      <c r="G173" s="3" t="s">
        <v>3546</v>
      </c>
    </row>
    <row r="174">
      <c r="A174" s="3" t="s">
        <v>3547</v>
      </c>
      <c r="B174" s="3" t="s">
        <v>3548</v>
      </c>
      <c r="C174" s="3" t="s">
        <v>652</v>
      </c>
      <c r="D174" s="3" t="s">
        <v>1255</v>
      </c>
      <c r="E174" s="3">
        <v>1.0</v>
      </c>
      <c r="F174" s="3" t="s">
        <v>905</v>
      </c>
      <c r="G174" s="3" t="s">
        <v>3549</v>
      </c>
    </row>
    <row r="175">
      <c r="A175" s="3" t="s">
        <v>3551</v>
      </c>
      <c r="B175" s="3" t="s">
        <v>3552</v>
      </c>
      <c r="C175" s="3" t="s">
        <v>616</v>
      </c>
      <c r="D175" s="3" t="s">
        <v>1212</v>
      </c>
      <c r="E175" s="3">
        <v>1.0</v>
      </c>
      <c r="F175" s="3" t="s">
        <v>905</v>
      </c>
      <c r="G175" s="3" t="s">
        <v>3553</v>
      </c>
    </row>
    <row r="176">
      <c r="A176" s="3" t="s">
        <v>3555</v>
      </c>
      <c r="B176" s="3" t="s">
        <v>3556</v>
      </c>
      <c r="C176" s="3" t="s">
        <v>415</v>
      </c>
      <c r="D176" s="3" t="s">
        <v>1112</v>
      </c>
      <c r="E176" s="3">
        <v>1.0</v>
      </c>
      <c r="F176" s="3" t="s">
        <v>905</v>
      </c>
      <c r="G176" s="3" t="s">
        <v>3560</v>
      </c>
    </row>
    <row r="177">
      <c r="A177" s="3" t="s">
        <v>3564</v>
      </c>
      <c r="B177" s="3" t="s">
        <v>3565</v>
      </c>
      <c r="C177" s="3" t="s">
        <v>672</v>
      </c>
      <c r="D177" s="3" t="s">
        <v>1280</v>
      </c>
      <c r="E177" s="3">
        <v>1.0</v>
      </c>
      <c r="F177" s="3" t="s">
        <v>905</v>
      </c>
      <c r="G177" s="3" t="s">
        <v>3566</v>
      </c>
    </row>
    <row r="178">
      <c r="A178" s="3" t="s">
        <v>3568</v>
      </c>
      <c r="B178" s="3" t="s">
        <v>3569</v>
      </c>
      <c r="C178" s="3" t="s">
        <v>668</v>
      </c>
      <c r="D178" s="3" t="s">
        <v>1273</v>
      </c>
      <c r="E178" s="3">
        <v>1.0</v>
      </c>
      <c r="F178" s="3" t="s">
        <v>905</v>
      </c>
      <c r="G178" s="3" t="s">
        <v>3572</v>
      </c>
    </row>
    <row r="179">
      <c r="A179" s="3" t="s">
        <v>3573</v>
      </c>
      <c r="B179" s="3" t="s">
        <v>3574</v>
      </c>
      <c r="C179" s="3" t="s">
        <v>96</v>
      </c>
      <c r="D179" s="3" t="s">
        <v>118</v>
      </c>
      <c r="E179" s="3">
        <v>1.0</v>
      </c>
      <c r="F179" s="3" t="s">
        <v>905</v>
      </c>
      <c r="G179" s="3" t="s">
        <v>3576</v>
      </c>
    </row>
    <row r="180">
      <c r="A180" s="3" t="s">
        <v>3577</v>
      </c>
      <c r="B180" s="3" t="s">
        <v>3578</v>
      </c>
      <c r="C180" s="3" t="s">
        <v>412</v>
      </c>
      <c r="D180" s="3" t="s">
        <v>1109</v>
      </c>
      <c r="E180" s="3">
        <v>1.0</v>
      </c>
      <c r="F180" s="3" t="s">
        <v>905</v>
      </c>
      <c r="G180" s="3" t="s">
        <v>3581</v>
      </c>
    </row>
    <row r="181">
      <c r="A181" s="3" t="s">
        <v>3582</v>
      </c>
      <c r="B181" s="3" t="s">
        <v>3583</v>
      </c>
      <c r="C181" s="3" t="s">
        <v>732</v>
      </c>
      <c r="D181" s="3" t="s">
        <v>1317</v>
      </c>
      <c r="E181" s="3">
        <v>1.0</v>
      </c>
      <c r="F181" s="3" t="s">
        <v>905</v>
      </c>
      <c r="G181" s="3" t="s">
        <v>3586</v>
      </c>
    </row>
    <row r="182">
      <c r="A182" s="3" t="s">
        <v>3587</v>
      </c>
      <c r="B182" s="3" t="s">
        <v>3588</v>
      </c>
      <c r="C182" s="3" t="s">
        <v>530</v>
      </c>
      <c r="D182" s="3" t="s">
        <v>1118</v>
      </c>
      <c r="E182" s="3">
        <v>1.0</v>
      </c>
      <c r="F182" s="3" t="s">
        <v>905</v>
      </c>
      <c r="G182" s="2" t="s">
        <v>3589</v>
      </c>
    </row>
    <row r="183">
      <c r="A183" s="3" t="s">
        <v>3593</v>
      </c>
      <c r="B183" s="3" t="s">
        <v>3595</v>
      </c>
      <c r="C183" s="3" t="s">
        <v>401</v>
      </c>
      <c r="D183" s="3" t="s">
        <v>1106</v>
      </c>
      <c r="E183" s="3">
        <v>1.0</v>
      </c>
      <c r="F183" s="3" t="s">
        <v>905</v>
      </c>
      <c r="G183" s="3" t="s">
        <v>3596</v>
      </c>
    </row>
    <row r="184">
      <c r="A184" s="3" t="s">
        <v>3598</v>
      </c>
      <c r="B184" s="3" t="s">
        <v>3599</v>
      </c>
      <c r="C184" s="3" t="s">
        <v>597</v>
      </c>
      <c r="D184" s="3" t="s">
        <v>845</v>
      </c>
      <c r="E184" s="3">
        <v>1.0</v>
      </c>
      <c r="F184" s="3" t="s">
        <v>905</v>
      </c>
      <c r="G184" s="3" t="s">
        <v>3601</v>
      </c>
    </row>
    <row r="185">
      <c r="A185" s="3" t="s">
        <v>3604</v>
      </c>
      <c r="B185" s="3" t="s">
        <v>3605</v>
      </c>
      <c r="C185" s="3" t="s">
        <v>597</v>
      </c>
      <c r="D185" s="3" t="s">
        <v>849</v>
      </c>
      <c r="E185" s="3">
        <v>1.0</v>
      </c>
      <c r="F185" s="3" t="s">
        <v>905</v>
      </c>
      <c r="G185" s="3" t="s">
        <v>3608</v>
      </c>
    </row>
    <row r="186">
      <c r="A186" s="3" t="s">
        <v>3611</v>
      </c>
      <c r="B186" s="3" t="s">
        <v>3612</v>
      </c>
      <c r="C186" s="3" t="s">
        <v>597</v>
      </c>
      <c r="D186" s="3" t="s">
        <v>857</v>
      </c>
      <c r="E186" s="3">
        <v>1.0</v>
      </c>
      <c r="F186" s="3" t="s">
        <v>905</v>
      </c>
      <c r="G186" s="3" t="s">
        <v>3615</v>
      </c>
    </row>
    <row r="187">
      <c r="A187" s="3" t="s">
        <v>3617</v>
      </c>
      <c r="B187" s="3" t="s">
        <v>3618</v>
      </c>
      <c r="C187" s="3" t="s">
        <v>605</v>
      </c>
      <c r="D187" s="3" t="s">
        <v>1199</v>
      </c>
      <c r="E187" s="3">
        <v>1.0</v>
      </c>
      <c r="F187" s="3" t="s">
        <v>905</v>
      </c>
      <c r="G187" s="3" t="s">
        <v>3621</v>
      </c>
    </row>
    <row r="188">
      <c r="A188" s="3" t="s">
        <v>3622</v>
      </c>
      <c r="B188" s="3" t="s">
        <v>3623</v>
      </c>
      <c r="C188" s="3" t="s">
        <v>96</v>
      </c>
      <c r="D188" s="3" t="s">
        <v>118</v>
      </c>
      <c r="E188" s="3">
        <v>1.0</v>
      </c>
      <c r="F188" s="3" t="s">
        <v>905</v>
      </c>
      <c r="G188" s="3" t="s">
        <v>3626</v>
      </c>
    </row>
    <row r="189">
      <c r="A189" s="3" t="s">
        <v>3627</v>
      </c>
      <c r="B189" s="3" t="s">
        <v>3628</v>
      </c>
      <c r="C189" s="3" t="s">
        <v>613</v>
      </c>
      <c r="D189" s="3" t="s">
        <v>1208</v>
      </c>
      <c r="E189" s="3">
        <v>1.0</v>
      </c>
      <c r="F189" s="3" t="s">
        <v>905</v>
      </c>
      <c r="G189" s="3" t="s">
        <v>3631</v>
      </c>
    </row>
    <row r="190">
      <c r="A190" s="3" t="s">
        <v>3632</v>
      </c>
      <c r="B190" s="3" t="s">
        <v>3633</v>
      </c>
      <c r="C190" s="3" t="s">
        <v>605</v>
      </c>
      <c r="D190" s="3" t="s">
        <v>1199</v>
      </c>
      <c r="E190" s="3">
        <v>1.0</v>
      </c>
      <c r="F190" s="3" t="s">
        <v>905</v>
      </c>
      <c r="G190" s="3" t="s">
        <v>3635</v>
      </c>
    </row>
    <row r="191">
      <c r="A191" s="3" t="s">
        <v>3637</v>
      </c>
      <c r="B191" s="3" t="s">
        <v>3638</v>
      </c>
      <c r="C191" s="3" t="s">
        <v>634</v>
      </c>
      <c r="D191" s="3" t="s">
        <v>1232</v>
      </c>
      <c r="E191" s="3">
        <v>1.0</v>
      </c>
      <c r="F191" s="3" t="s">
        <v>905</v>
      </c>
      <c r="G191" s="3" t="s">
        <v>3640</v>
      </c>
    </row>
    <row r="192">
      <c r="A192" s="3" t="s">
        <v>3642</v>
      </c>
      <c r="B192" s="3" t="s">
        <v>3643</v>
      </c>
      <c r="C192" s="3" t="s">
        <v>645</v>
      </c>
      <c r="D192" s="3" t="s">
        <v>1246</v>
      </c>
      <c r="E192" s="3">
        <v>1.0</v>
      </c>
      <c r="F192" s="3" t="s">
        <v>905</v>
      </c>
      <c r="G192" s="3" t="s">
        <v>3645</v>
      </c>
    </row>
    <row r="193">
      <c r="A193" s="3" t="s">
        <v>3647</v>
      </c>
      <c r="B193" s="3" t="s">
        <v>3648</v>
      </c>
      <c r="C193" s="3" t="s">
        <v>641</v>
      </c>
      <c r="D193" s="3" t="s">
        <v>1242</v>
      </c>
      <c r="E193" s="3">
        <v>1.0</v>
      </c>
      <c r="F193" s="3" t="s">
        <v>905</v>
      </c>
      <c r="G193" s="3" t="s">
        <v>3651</v>
      </c>
    </row>
    <row r="194">
      <c r="A194" s="3" t="s">
        <v>3653</v>
      </c>
      <c r="B194" s="3" t="s">
        <v>3654</v>
      </c>
      <c r="C194" s="3" t="s">
        <v>630</v>
      </c>
      <c r="D194" s="3" t="s">
        <v>1229</v>
      </c>
      <c r="E194" s="3">
        <v>1.0</v>
      </c>
      <c r="F194" s="3" t="s">
        <v>905</v>
      </c>
      <c r="G194" s="3" t="s">
        <v>3656</v>
      </c>
    </row>
    <row r="195">
      <c r="A195" s="3" t="s">
        <v>3658</v>
      </c>
      <c r="B195" s="3" t="s">
        <v>3660</v>
      </c>
      <c r="C195" s="3" t="s">
        <v>597</v>
      </c>
      <c r="D195" s="3" t="s">
        <v>845</v>
      </c>
      <c r="E195" s="3">
        <v>1.0</v>
      </c>
      <c r="F195" s="3" t="s">
        <v>905</v>
      </c>
      <c r="G195" s="3" t="s">
        <v>3661</v>
      </c>
    </row>
    <row r="196">
      <c r="A196" s="3" t="s">
        <v>3664</v>
      </c>
      <c r="B196" s="3" t="s">
        <v>3665</v>
      </c>
      <c r="C196" s="3" t="s">
        <v>609</v>
      </c>
      <c r="D196" s="3" t="s">
        <v>1204</v>
      </c>
      <c r="E196" s="3">
        <v>1.0</v>
      </c>
      <c r="F196" s="3" t="s">
        <v>905</v>
      </c>
      <c r="G196" s="3" t="s">
        <v>3667</v>
      </c>
    </row>
    <row r="197">
      <c r="A197" s="3" t="s">
        <v>3668</v>
      </c>
      <c r="B197" s="3" t="s">
        <v>3669</v>
      </c>
      <c r="C197" s="3" t="s">
        <v>627</v>
      </c>
      <c r="D197" s="3" t="s">
        <v>1226</v>
      </c>
      <c r="E197" s="3">
        <v>1.0</v>
      </c>
      <c r="F197" s="3" t="s">
        <v>905</v>
      </c>
      <c r="G197" s="3" t="s">
        <v>3673</v>
      </c>
    </row>
    <row r="198">
      <c r="A198" s="3" t="s">
        <v>3674</v>
      </c>
      <c r="B198" s="3" t="s">
        <v>3676</v>
      </c>
      <c r="C198" s="3" t="s">
        <v>645</v>
      </c>
      <c r="D198" s="3" t="s">
        <v>1246</v>
      </c>
      <c r="E198" s="3">
        <v>1.0</v>
      </c>
      <c r="F198" s="3" t="s">
        <v>905</v>
      </c>
      <c r="G198" s="3" t="s">
        <v>3678</v>
      </c>
    </row>
    <row r="199">
      <c r="A199" s="3" t="s">
        <v>3680</v>
      </c>
      <c r="B199" s="3" t="s">
        <v>3681</v>
      </c>
      <c r="C199" s="3" t="s">
        <v>634</v>
      </c>
      <c r="D199" s="3" t="s">
        <v>1232</v>
      </c>
      <c r="E199" s="3">
        <v>1.0</v>
      </c>
      <c r="F199" s="3" t="s">
        <v>905</v>
      </c>
      <c r="G199" s="3" t="s">
        <v>3684</v>
      </c>
    </row>
    <row r="200">
      <c r="A200" s="3" t="s">
        <v>3686</v>
      </c>
      <c r="B200" s="3" t="s">
        <v>3687</v>
      </c>
      <c r="C200" s="3" t="s">
        <v>627</v>
      </c>
      <c r="D200" s="3" t="s">
        <v>1226</v>
      </c>
      <c r="E200" s="3">
        <v>1.0</v>
      </c>
      <c r="F200" s="3" t="s">
        <v>905</v>
      </c>
      <c r="G200" s="3" t="s">
        <v>3689</v>
      </c>
    </row>
    <row r="201">
      <c r="A201" s="3" t="s">
        <v>3690</v>
      </c>
      <c r="B201" s="3" t="s">
        <v>3691</v>
      </c>
      <c r="C201" s="3" t="s">
        <v>616</v>
      </c>
      <c r="D201" s="3" t="s">
        <v>1212</v>
      </c>
      <c r="E201" s="3">
        <v>1.0</v>
      </c>
      <c r="F201" s="3" t="s">
        <v>905</v>
      </c>
      <c r="G201" s="3" t="s">
        <v>3694</v>
      </c>
    </row>
    <row r="202">
      <c r="A202" s="3" t="s">
        <v>3695</v>
      </c>
      <c r="B202" s="3" t="s">
        <v>3696</v>
      </c>
      <c r="C202" s="3" t="s">
        <v>124</v>
      </c>
      <c r="D202" s="3" t="s">
        <v>144</v>
      </c>
      <c r="E202" s="3">
        <v>1.0</v>
      </c>
      <c r="F202" s="3" t="s">
        <v>905</v>
      </c>
      <c r="G202" s="13" t="s">
        <v>3699</v>
      </c>
    </row>
    <row r="203">
      <c r="A203" s="3" t="s">
        <v>3700</v>
      </c>
      <c r="B203" s="3" t="s">
        <v>3702</v>
      </c>
      <c r="C203" s="3" t="s">
        <v>124</v>
      </c>
      <c r="D203" s="3" t="s">
        <v>144</v>
      </c>
      <c r="E203" s="3">
        <v>1.0</v>
      </c>
      <c r="F203" s="3" t="s">
        <v>905</v>
      </c>
      <c r="G203" s="3" t="s">
        <v>3707</v>
      </c>
    </row>
    <row r="204">
      <c r="A204" s="3" t="s">
        <v>3708</v>
      </c>
      <c r="B204" s="3" t="s">
        <v>3711</v>
      </c>
      <c r="C204" s="3" t="s">
        <v>664</v>
      </c>
      <c r="D204" s="3" t="s">
        <v>1269</v>
      </c>
      <c r="E204" s="3">
        <v>1.0</v>
      </c>
      <c r="F204" s="3" t="s">
        <v>905</v>
      </c>
      <c r="G204" s="3" t="s">
        <v>3714</v>
      </c>
    </row>
    <row r="205">
      <c r="A205" s="3" t="s">
        <v>3715</v>
      </c>
      <c r="B205" s="3" t="s">
        <v>3716</v>
      </c>
      <c r="C205" s="3" t="s">
        <v>668</v>
      </c>
      <c r="D205" s="3" t="s">
        <v>1273</v>
      </c>
      <c r="E205" s="3">
        <v>1.0</v>
      </c>
      <c r="F205" s="3" t="s">
        <v>905</v>
      </c>
      <c r="G205" s="3" t="s">
        <v>3719</v>
      </c>
    </row>
    <row r="206">
      <c r="A206" s="3" t="s">
        <v>3720</v>
      </c>
      <c r="B206" s="3" t="s">
        <v>3721</v>
      </c>
      <c r="C206" s="3" t="s">
        <v>668</v>
      </c>
      <c r="D206" s="3" t="s">
        <v>1273</v>
      </c>
      <c r="E206" s="3">
        <v>1.0</v>
      </c>
      <c r="F206" s="3" t="s">
        <v>905</v>
      </c>
      <c r="G206" s="3" t="s">
        <v>3723</v>
      </c>
    </row>
    <row r="207">
      <c r="A207" s="3" t="s">
        <v>3725</v>
      </c>
      <c r="B207" s="3" t="s">
        <v>3726</v>
      </c>
      <c r="C207" s="3" t="s">
        <v>401</v>
      </c>
      <c r="D207" s="3" t="s">
        <v>1106</v>
      </c>
      <c r="E207" s="3">
        <v>1.0</v>
      </c>
      <c r="F207" s="3" t="s">
        <v>905</v>
      </c>
      <c r="G207" s="3" t="s">
        <v>3727</v>
      </c>
    </row>
    <row r="208">
      <c r="A208" s="3" t="s">
        <v>3729</v>
      </c>
      <c r="B208" s="3" t="s">
        <v>3730</v>
      </c>
      <c r="C208" s="3" t="s">
        <v>714</v>
      </c>
      <c r="D208" s="3" t="s">
        <v>1294</v>
      </c>
      <c r="E208" s="3">
        <v>1.0</v>
      </c>
      <c r="F208" s="3" t="s">
        <v>905</v>
      </c>
      <c r="G208" s="3" t="s">
        <v>3732</v>
      </c>
    </row>
    <row r="209">
      <c r="A209" s="3" t="s">
        <v>3734</v>
      </c>
      <c r="B209" s="3" t="s">
        <v>3735</v>
      </c>
      <c r="C209" s="3" t="s">
        <v>543</v>
      </c>
      <c r="D209" s="3" t="s">
        <v>1132</v>
      </c>
      <c r="E209" s="3">
        <v>1.0</v>
      </c>
      <c r="F209" s="3" t="s">
        <v>905</v>
      </c>
      <c r="G209" s="3" t="s">
        <v>3739</v>
      </c>
    </row>
    <row r="210">
      <c r="A210" s="3" t="s">
        <v>3740</v>
      </c>
      <c r="B210" s="3" t="s">
        <v>3741</v>
      </c>
      <c r="C210" s="3" t="s">
        <v>395</v>
      </c>
      <c r="D210" s="3" t="s">
        <v>1101</v>
      </c>
      <c r="E210" s="3">
        <v>1.0</v>
      </c>
      <c r="F210" s="3" t="s">
        <v>905</v>
      </c>
      <c r="G210" s="3" t="s">
        <v>3743</v>
      </c>
    </row>
    <row r="211">
      <c r="A211" s="3" t="s">
        <v>3745</v>
      </c>
      <c r="B211" s="3" t="s">
        <v>3746</v>
      </c>
      <c r="C211" s="3" t="s">
        <v>597</v>
      </c>
      <c r="D211" s="3" t="s">
        <v>849</v>
      </c>
      <c r="E211" s="3">
        <v>1.0</v>
      </c>
      <c r="F211" s="3" t="s">
        <v>905</v>
      </c>
      <c r="G211" s="3" t="s">
        <v>3749</v>
      </c>
    </row>
    <row r="212">
      <c r="A212" s="3" t="s">
        <v>3752</v>
      </c>
      <c r="B212" s="3" t="s">
        <v>3753</v>
      </c>
      <c r="C212" s="3" t="s">
        <v>597</v>
      </c>
      <c r="D212" s="3" t="s">
        <v>849</v>
      </c>
      <c r="E212" s="3">
        <v>1.0</v>
      </c>
      <c r="F212" s="3" t="s">
        <v>905</v>
      </c>
      <c r="G212" s="3" t="s">
        <v>3755</v>
      </c>
    </row>
    <row r="213">
      <c r="A213" s="3" t="s">
        <v>3757</v>
      </c>
      <c r="B213" s="3" t="s">
        <v>3759</v>
      </c>
      <c r="C213" s="3" t="s">
        <v>605</v>
      </c>
      <c r="D213" s="3" t="s">
        <v>1199</v>
      </c>
      <c r="E213" s="3">
        <v>1.0</v>
      </c>
      <c r="F213" s="3" t="s">
        <v>905</v>
      </c>
      <c r="G213" s="3" t="s">
        <v>3761</v>
      </c>
    </row>
    <row r="214">
      <c r="A214" s="3" t="s">
        <v>3763</v>
      </c>
      <c r="B214" s="3" t="s">
        <v>3764</v>
      </c>
      <c r="C214" s="3" t="s">
        <v>676</v>
      </c>
      <c r="D214" s="3" t="s">
        <v>1597</v>
      </c>
      <c r="E214" s="3">
        <v>1.0</v>
      </c>
      <c r="F214" s="3" t="s">
        <v>905</v>
      </c>
      <c r="G214" s="3" t="s">
        <v>3765</v>
      </c>
    </row>
    <row r="215">
      <c r="A215" s="3" t="s">
        <v>3768</v>
      </c>
      <c r="B215" s="3" t="s">
        <v>3770</v>
      </c>
      <c r="C215" s="3" t="s">
        <v>676</v>
      </c>
      <c r="D215" s="3" t="s">
        <v>1597</v>
      </c>
      <c r="E215" s="3">
        <v>1.0</v>
      </c>
      <c r="F215" s="3" t="s">
        <v>905</v>
      </c>
      <c r="G215" s="3" t="s">
        <v>3772</v>
      </c>
    </row>
    <row r="216">
      <c r="A216" s="3" t="s">
        <v>3774</v>
      </c>
      <c r="B216" s="3" t="s">
        <v>3776</v>
      </c>
      <c r="C216" s="3" t="s">
        <v>605</v>
      </c>
      <c r="D216" s="3" t="s">
        <v>1199</v>
      </c>
      <c r="E216" s="3">
        <v>1.0</v>
      </c>
      <c r="F216" s="3" t="s">
        <v>905</v>
      </c>
      <c r="G216" s="3" t="s">
        <v>3777</v>
      </c>
    </row>
    <row r="217">
      <c r="A217" s="3" t="s">
        <v>3779</v>
      </c>
      <c r="B217" s="3" t="s">
        <v>3780</v>
      </c>
      <c r="C217" s="3" t="s">
        <v>96</v>
      </c>
      <c r="D217" s="3" t="s">
        <v>118</v>
      </c>
      <c r="E217" s="3">
        <v>1.0</v>
      </c>
      <c r="F217" s="3" t="s">
        <v>905</v>
      </c>
      <c r="G217" s="3" t="s">
        <v>3782</v>
      </c>
    </row>
    <row r="218">
      <c r="A218" s="3" t="s">
        <v>3784</v>
      </c>
      <c r="B218" s="3" t="s">
        <v>3785</v>
      </c>
      <c r="C218" s="3" t="s">
        <v>616</v>
      </c>
      <c r="D218" s="3" t="s">
        <v>1212</v>
      </c>
      <c r="E218" s="3">
        <v>1.0</v>
      </c>
      <c r="F218" s="3" t="s">
        <v>905</v>
      </c>
      <c r="G218" s="3" t="s">
        <v>3787</v>
      </c>
    </row>
    <row r="219">
      <c r="A219" s="3" t="s">
        <v>3790</v>
      </c>
      <c r="B219" s="3" t="s">
        <v>3791</v>
      </c>
      <c r="C219" s="3" t="s">
        <v>664</v>
      </c>
      <c r="D219" s="3" t="s">
        <v>1269</v>
      </c>
      <c r="E219" s="3">
        <v>1.0</v>
      </c>
      <c r="F219" s="3" t="s">
        <v>905</v>
      </c>
      <c r="G219" s="3" t="s">
        <v>3795</v>
      </c>
    </row>
    <row r="220">
      <c r="A220" s="3" t="s">
        <v>3798</v>
      </c>
      <c r="B220" s="3" t="s">
        <v>3800</v>
      </c>
      <c r="C220" s="3" t="s">
        <v>668</v>
      </c>
      <c r="D220" s="3" t="s">
        <v>1273</v>
      </c>
      <c r="E220" s="3">
        <v>1.0</v>
      </c>
      <c r="F220" s="3" t="s">
        <v>905</v>
      </c>
      <c r="G220" s="3" t="s">
        <v>3802</v>
      </c>
    </row>
    <row r="221">
      <c r="A221" s="3" t="s">
        <v>3803</v>
      </c>
      <c r="B221" s="3" t="s">
        <v>3804</v>
      </c>
      <c r="C221" s="3" t="s">
        <v>442</v>
      </c>
      <c r="D221" s="3" t="s">
        <v>1400</v>
      </c>
      <c r="E221" s="3">
        <v>1.0</v>
      </c>
      <c r="F221" s="3" t="s">
        <v>905</v>
      </c>
      <c r="G221" s="3" t="s">
        <v>3807</v>
      </c>
    </row>
    <row r="222">
      <c r="A222" s="3" t="s">
        <v>3808</v>
      </c>
      <c r="B222" s="3" t="s">
        <v>3809</v>
      </c>
      <c r="C222" s="3" t="s">
        <v>401</v>
      </c>
      <c r="D222" s="3" t="s">
        <v>1106</v>
      </c>
      <c r="E222" s="3">
        <v>1.0</v>
      </c>
      <c r="F222" s="3" t="s">
        <v>905</v>
      </c>
      <c r="G222" s="3" t="s">
        <v>3812</v>
      </c>
    </row>
    <row r="223">
      <c r="A223" s="3" t="s">
        <v>3813</v>
      </c>
      <c r="B223" s="3" t="s">
        <v>3814</v>
      </c>
      <c r="C223" s="3" t="s">
        <v>387</v>
      </c>
      <c r="D223" s="3" t="s">
        <v>1095</v>
      </c>
      <c r="E223" s="3">
        <v>1.0</v>
      </c>
      <c r="F223" s="3" t="s">
        <v>905</v>
      </c>
      <c r="G223" s="3" t="s">
        <v>3815</v>
      </c>
    </row>
    <row r="224">
      <c r="A224" s="3" t="s">
        <v>3817</v>
      </c>
      <c r="B224" s="3" t="s">
        <v>3818</v>
      </c>
      <c r="C224" s="3" t="s">
        <v>467</v>
      </c>
      <c r="D224" s="3" t="s">
        <v>1418</v>
      </c>
      <c r="E224" s="3">
        <v>1.0</v>
      </c>
      <c r="F224" s="3" t="s">
        <v>905</v>
      </c>
      <c r="G224" s="3" t="s">
        <v>3822</v>
      </c>
    </row>
    <row r="225">
      <c r="A225" s="3" t="s">
        <v>3824</v>
      </c>
      <c r="B225" s="3" t="s">
        <v>3826</v>
      </c>
      <c r="C225" s="3" t="s">
        <v>401</v>
      </c>
      <c r="D225" s="3" t="s">
        <v>1106</v>
      </c>
      <c r="E225" s="3">
        <v>1.0</v>
      </c>
      <c r="F225" s="3" t="s">
        <v>905</v>
      </c>
      <c r="G225" s="3" t="s">
        <v>3829</v>
      </c>
    </row>
    <row r="226">
      <c r="A226" s="3" t="s">
        <v>3830</v>
      </c>
      <c r="B226" s="3" t="s">
        <v>3831</v>
      </c>
      <c r="C226" s="3" t="s">
        <v>620</v>
      </c>
      <c r="D226" s="3" t="s">
        <v>1218</v>
      </c>
      <c r="E226" s="3">
        <v>1.0</v>
      </c>
      <c r="F226" s="3" t="s">
        <v>905</v>
      </c>
      <c r="G226" s="3" t="s">
        <v>3834</v>
      </c>
    </row>
    <row r="227">
      <c r="A227" s="3" t="s">
        <v>3835</v>
      </c>
      <c r="B227" s="3" t="s">
        <v>3837</v>
      </c>
      <c r="C227" s="3" t="s">
        <v>620</v>
      </c>
      <c r="D227" s="3" t="s">
        <v>1218</v>
      </c>
      <c r="E227" s="3">
        <v>1.0</v>
      </c>
      <c r="F227" s="3" t="s">
        <v>905</v>
      </c>
      <c r="G227" s="3" t="s">
        <v>3840</v>
      </c>
    </row>
    <row r="228">
      <c r="A228" s="3" t="s">
        <v>3841</v>
      </c>
      <c r="B228" s="3" t="s">
        <v>3842</v>
      </c>
      <c r="C228" s="3" t="s">
        <v>620</v>
      </c>
      <c r="D228" s="3" t="s">
        <v>1218</v>
      </c>
      <c r="E228" s="3">
        <v>1.0</v>
      </c>
      <c r="F228" s="3" t="s">
        <v>905</v>
      </c>
      <c r="G228" s="3" t="s">
        <v>3845</v>
      </c>
    </row>
    <row r="229">
      <c r="A229" s="3" t="s">
        <v>3846</v>
      </c>
      <c r="B229" s="3" t="s">
        <v>3847</v>
      </c>
      <c r="C229" s="3" t="s">
        <v>620</v>
      </c>
      <c r="D229" s="3" t="s">
        <v>1218</v>
      </c>
      <c r="E229" s="3">
        <v>1.0</v>
      </c>
      <c r="F229" s="3" t="s">
        <v>905</v>
      </c>
      <c r="G229" s="3" t="s">
        <v>3849</v>
      </c>
    </row>
    <row r="230">
      <c r="A230" s="3" t="s">
        <v>3851</v>
      </c>
      <c r="B230" s="3" t="s">
        <v>3853</v>
      </c>
      <c r="C230" s="3" t="s">
        <v>630</v>
      </c>
      <c r="D230" s="3" t="s">
        <v>1229</v>
      </c>
      <c r="E230" s="3">
        <v>1.0</v>
      </c>
      <c r="F230" s="3" t="s">
        <v>905</v>
      </c>
      <c r="G230" s="3" t="s">
        <v>3856</v>
      </c>
    </row>
    <row r="231">
      <c r="A231" s="3" t="s">
        <v>3858</v>
      </c>
      <c r="B231" s="3" t="s">
        <v>3859</v>
      </c>
      <c r="C231" s="3" t="s">
        <v>96</v>
      </c>
      <c r="D231" s="3" t="s">
        <v>118</v>
      </c>
      <c r="E231" s="3">
        <v>1.0</v>
      </c>
      <c r="F231" s="3" t="s">
        <v>905</v>
      </c>
      <c r="G231" s="3" t="s">
        <v>3861</v>
      </c>
    </row>
    <row r="232">
      <c r="A232" s="3" t="s">
        <v>3863</v>
      </c>
      <c r="B232" s="3" t="s">
        <v>3864</v>
      </c>
      <c r="C232" s="3" t="s">
        <v>616</v>
      </c>
      <c r="D232" s="3" t="s">
        <v>1212</v>
      </c>
      <c r="E232" s="3">
        <v>1.0</v>
      </c>
      <c r="F232" s="3" t="s">
        <v>47</v>
      </c>
      <c r="G232" s="3" t="s">
        <v>3866</v>
      </c>
    </row>
    <row r="233">
      <c r="A233" s="3" t="s">
        <v>3868</v>
      </c>
      <c r="B233" s="3" t="s">
        <v>3869</v>
      </c>
      <c r="C233" s="3" t="s">
        <v>714</v>
      </c>
      <c r="D233" s="3" t="s">
        <v>875</v>
      </c>
      <c r="E233" s="3">
        <v>1.0</v>
      </c>
      <c r="F233" s="3" t="s">
        <v>905</v>
      </c>
      <c r="G233" s="3" t="s">
        <v>3872</v>
      </c>
    </row>
    <row r="234">
      <c r="A234" s="3" t="s">
        <v>3874</v>
      </c>
      <c r="B234" s="3" t="s">
        <v>3875</v>
      </c>
      <c r="C234" s="3" t="s">
        <v>732</v>
      </c>
      <c r="D234" s="3" t="s">
        <v>1317</v>
      </c>
      <c r="E234" s="3">
        <v>1.0</v>
      </c>
      <c r="F234" s="3" t="s">
        <v>905</v>
      </c>
      <c r="G234" s="3" t="s">
        <v>3880</v>
      </c>
    </row>
    <row r="235">
      <c r="A235" s="3" t="s">
        <v>3883</v>
      </c>
      <c r="B235" s="3" t="s">
        <v>3884</v>
      </c>
      <c r="C235" s="3" t="s">
        <v>624</v>
      </c>
      <c r="D235" s="3" t="s">
        <v>1223</v>
      </c>
      <c r="E235" s="3">
        <v>1.0</v>
      </c>
      <c r="F235" s="3" t="s">
        <v>905</v>
      </c>
      <c r="G235" s="3" t="s">
        <v>3885</v>
      </c>
    </row>
    <row r="236">
      <c r="A236" s="3" t="s">
        <v>3887</v>
      </c>
      <c r="B236" s="3" t="s">
        <v>3888</v>
      </c>
      <c r="C236" s="3" t="s">
        <v>638</v>
      </c>
      <c r="D236" s="3" t="s">
        <v>1238</v>
      </c>
      <c r="E236" s="3">
        <v>1.0</v>
      </c>
      <c r="F236" s="3" t="s">
        <v>905</v>
      </c>
      <c r="G236" s="3" t="s">
        <v>3889</v>
      </c>
    </row>
    <row r="237">
      <c r="A237" s="3" t="s">
        <v>3891</v>
      </c>
      <c r="B237" s="3" t="s">
        <v>3892</v>
      </c>
      <c r="C237" s="3" t="s">
        <v>597</v>
      </c>
      <c r="D237" s="3" t="s">
        <v>770</v>
      </c>
      <c r="E237" s="3">
        <v>1.0</v>
      </c>
      <c r="F237" s="3" t="s">
        <v>905</v>
      </c>
      <c r="G237" s="3" t="s">
        <v>3893</v>
      </c>
    </row>
    <row r="238">
      <c r="A238" s="3" t="s">
        <v>3896</v>
      </c>
      <c r="B238" s="3" t="s">
        <v>3897</v>
      </c>
      <c r="C238" s="3" t="s">
        <v>597</v>
      </c>
      <c r="D238" s="3" t="s">
        <v>849</v>
      </c>
      <c r="E238" s="3">
        <v>1.0</v>
      </c>
      <c r="F238" s="3" t="s">
        <v>863</v>
      </c>
      <c r="G238" s="3" t="s">
        <v>3899</v>
      </c>
    </row>
    <row r="239">
      <c r="A239" s="3" t="s">
        <v>3900</v>
      </c>
      <c r="B239" s="3" t="s">
        <v>3901</v>
      </c>
      <c r="C239" s="3" t="s">
        <v>605</v>
      </c>
      <c r="D239" s="3" t="s">
        <v>1199</v>
      </c>
      <c r="E239" s="3">
        <v>1.0</v>
      </c>
      <c r="F239" s="3" t="s">
        <v>905</v>
      </c>
      <c r="G239" s="3" t="s">
        <v>3904</v>
      </c>
    </row>
    <row r="240">
      <c r="A240" s="3" t="s">
        <v>3906</v>
      </c>
      <c r="B240" s="3" t="s">
        <v>3907</v>
      </c>
      <c r="C240" s="3" t="s">
        <v>609</v>
      </c>
      <c r="D240" s="3" t="s">
        <v>1204</v>
      </c>
      <c r="E240" s="3">
        <v>1.0</v>
      </c>
      <c r="F240" s="3" t="s">
        <v>905</v>
      </c>
      <c r="G240" s="3" t="s">
        <v>3912</v>
      </c>
    </row>
    <row r="241">
      <c r="A241" s="3" t="s">
        <v>3914</v>
      </c>
      <c r="B241" s="3" t="s">
        <v>3915</v>
      </c>
      <c r="C241" s="3" t="s">
        <v>609</v>
      </c>
      <c r="D241" s="3" t="s">
        <v>1204</v>
      </c>
      <c r="E241" s="3">
        <v>1.0</v>
      </c>
      <c r="F241" s="3" t="s">
        <v>905</v>
      </c>
      <c r="G241" s="3" t="s">
        <v>3917</v>
      </c>
    </row>
    <row r="242">
      <c r="A242" s="3" t="s">
        <v>3919</v>
      </c>
      <c r="B242" s="3" t="s">
        <v>3920</v>
      </c>
      <c r="C242" s="3" t="s">
        <v>609</v>
      </c>
      <c r="D242" s="3" t="s">
        <v>1204</v>
      </c>
      <c r="E242" s="3">
        <v>1.0</v>
      </c>
      <c r="F242" s="3" t="s">
        <v>905</v>
      </c>
      <c r="G242" s="3" t="s">
        <v>3923</v>
      </c>
    </row>
    <row r="243">
      <c r="A243" s="3" t="s">
        <v>3925</v>
      </c>
      <c r="B243" s="3" t="s">
        <v>3926</v>
      </c>
      <c r="C243" s="3" t="s">
        <v>676</v>
      </c>
      <c r="D243" s="3" t="s">
        <v>1597</v>
      </c>
      <c r="E243" s="3">
        <v>1.0</v>
      </c>
      <c r="F243" s="3" t="s">
        <v>905</v>
      </c>
      <c r="G243" s="3" t="s">
        <v>3928</v>
      </c>
    </row>
    <row r="244">
      <c r="A244" s="3" t="s">
        <v>3930</v>
      </c>
      <c r="B244" s="3" t="s">
        <v>3932</v>
      </c>
      <c r="C244" s="3" t="s">
        <v>676</v>
      </c>
      <c r="D244" s="3" t="s">
        <v>1597</v>
      </c>
      <c r="E244" s="3">
        <v>1.0</v>
      </c>
      <c r="F244" s="3" t="s">
        <v>863</v>
      </c>
      <c r="G244" s="3" t="s">
        <v>3934</v>
      </c>
    </row>
    <row r="245">
      <c r="A245" s="3" t="s">
        <v>3935</v>
      </c>
      <c r="B245" s="3" t="s">
        <v>3936</v>
      </c>
      <c r="C245" s="3" t="s">
        <v>620</v>
      </c>
      <c r="D245" s="3" t="s">
        <v>1218</v>
      </c>
      <c r="E245" s="3">
        <v>1.0</v>
      </c>
      <c r="F245" s="3" t="s">
        <v>905</v>
      </c>
      <c r="G245" s="3" t="s">
        <v>3938</v>
      </c>
    </row>
    <row r="246">
      <c r="A246" s="3" t="s">
        <v>3940</v>
      </c>
      <c r="B246" s="3" t="s">
        <v>3941</v>
      </c>
      <c r="C246" s="3" t="s">
        <v>620</v>
      </c>
      <c r="D246" s="3" t="s">
        <v>1218</v>
      </c>
      <c r="E246" s="3">
        <v>1.0</v>
      </c>
      <c r="F246" s="3" t="s">
        <v>905</v>
      </c>
      <c r="G246" s="3" t="s">
        <v>3944</v>
      </c>
    </row>
    <row r="247">
      <c r="A247" s="3" t="s">
        <v>3946</v>
      </c>
      <c r="B247" s="3" t="s">
        <v>3948</v>
      </c>
      <c r="C247" s="3" t="s">
        <v>624</v>
      </c>
      <c r="D247" s="3" t="s">
        <v>1223</v>
      </c>
      <c r="E247" s="3">
        <v>1.0</v>
      </c>
      <c r="F247" s="3" t="s">
        <v>905</v>
      </c>
      <c r="G247" s="3" t="s">
        <v>3954</v>
      </c>
    </row>
    <row r="248">
      <c r="A248" s="3" t="s">
        <v>3955</v>
      </c>
      <c r="B248" s="3" t="s">
        <v>3957</v>
      </c>
      <c r="C248" s="3" t="s">
        <v>620</v>
      </c>
      <c r="D248" s="3" t="s">
        <v>1218</v>
      </c>
      <c r="E248" s="3">
        <v>1.0</v>
      </c>
      <c r="F248" s="3" t="s">
        <v>863</v>
      </c>
      <c r="G248" s="3" t="s">
        <v>3960</v>
      </c>
    </row>
    <row r="249">
      <c r="A249" s="3" t="s">
        <v>3962</v>
      </c>
      <c r="B249" s="3" t="s">
        <v>3964</v>
      </c>
      <c r="C249" s="3" t="s">
        <v>624</v>
      </c>
      <c r="D249" s="3" t="s">
        <v>1223</v>
      </c>
      <c r="E249" s="3">
        <v>1.0</v>
      </c>
      <c r="F249" s="3" t="s">
        <v>905</v>
      </c>
      <c r="G249" s="3" t="s">
        <v>3966</v>
      </c>
    </row>
    <row r="250">
      <c r="A250" s="3" t="s">
        <v>3968</v>
      </c>
      <c r="B250" s="3" t="s">
        <v>3969</v>
      </c>
      <c r="C250" s="3" t="s">
        <v>645</v>
      </c>
      <c r="D250" s="3" t="s">
        <v>1246</v>
      </c>
      <c r="E250" s="3">
        <v>1.0</v>
      </c>
      <c r="F250" s="3" t="s">
        <v>905</v>
      </c>
      <c r="G250" s="3" t="s">
        <v>3972</v>
      </c>
    </row>
    <row r="251">
      <c r="A251" s="3" t="s">
        <v>3974</v>
      </c>
      <c r="B251" s="3" t="s">
        <v>3975</v>
      </c>
      <c r="C251" s="3" t="s">
        <v>641</v>
      </c>
      <c r="D251" s="3" t="s">
        <v>1242</v>
      </c>
      <c r="E251" s="3">
        <v>1.0</v>
      </c>
      <c r="F251" s="3" t="s">
        <v>905</v>
      </c>
      <c r="G251" s="3" t="s">
        <v>3978</v>
      </c>
    </row>
    <row r="252">
      <c r="A252" s="3" t="s">
        <v>3979</v>
      </c>
      <c r="B252" s="3" t="s">
        <v>3980</v>
      </c>
      <c r="C252" s="3" t="s">
        <v>624</v>
      </c>
      <c r="D252" s="3" t="s">
        <v>1223</v>
      </c>
      <c r="E252" s="3">
        <v>1.0</v>
      </c>
      <c r="F252" s="3" t="s">
        <v>905</v>
      </c>
      <c r="G252" s="3" t="s">
        <v>3983</v>
      </c>
    </row>
    <row r="253">
      <c r="A253" s="3" t="s">
        <v>3985</v>
      </c>
      <c r="B253" s="3" t="s">
        <v>3986</v>
      </c>
      <c r="C253" s="3" t="s">
        <v>627</v>
      </c>
      <c r="D253" s="3" t="s">
        <v>1226</v>
      </c>
      <c r="E253" s="3">
        <v>1.0</v>
      </c>
      <c r="F253" s="3" t="s">
        <v>905</v>
      </c>
      <c r="G253" s="3" t="s">
        <v>3990</v>
      </c>
    </row>
    <row r="254">
      <c r="A254" s="3" t="s">
        <v>3993</v>
      </c>
      <c r="B254" s="3" t="s">
        <v>3994</v>
      </c>
      <c r="C254" s="3" t="s">
        <v>624</v>
      </c>
      <c r="D254" s="3" t="s">
        <v>1223</v>
      </c>
      <c r="E254" s="3">
        <v>1.0</v>
      </c>
      <c r="F254" s="3" t="s">
        <v>905</v>
      </c>
      <c r="G254" s="3" t="s">
        <v>3997</v>
      </c>
    </row>
    <row r="255">
      <c r="A255" s="3" t="s">
        <v>3998</v>
      </c>
      <c r="B255" s="3" t="s">
        <v>4000</v>
      </c>
      <c r="C255" s="3" t="s">
        <v>597</v>
      </c>
      <c r="D255" s="3" t="s">
        <v>849</v>
      </c>
      <c r="E255" s="3">
        <v>1.0</v>
      </c>
      <c r="F255" s="3" t="s">
        <v>905</v>
      </c>
      <c r="G255" s="3" t="s">
        <v>4004</v>
      </c>
    </row>
    <row r="256">
      <c r="A256" s="3" t="s">
        <v>4005</v>
      </c>
      <c r="B256" s="3" t="s">
        <v>4006</v>
      </c>
      <c r="C256" s="3" t="s">
        <v>710</v>
      </c>
      <c r="D256" s="3" t="s">
        <v>882</v>
      </c>
      <c r="E256" s="3">
        <v>1.0</v>
      </c>
      <c r="F256" s="3" t="s">
        <v>905</v>
      </c>
      <c r="G256" s="3" t="s">
        <v>4008</v>
      </c>
    </row>
    <row r="257">
      <c r="A257" s="3" t="s">
        <v>4011</v>
      </c>
      <c r="B257" s="3" t="s">
        <v>4012</v>
      </c>
      <c r="C257" s="3" t="s">
        <v>597</v>
      </c>
      <c r="D257" s="3" t="s">
        <v>849</v>
      </c>
      <c r="E257" s="3">
        <v>1.0</v>
      </c>
      <c r="F257" s="3" t="s">
        <v>905</v>
      </c>
      <c r="G257" s="3" t="s">
        <v>4015</v>
      </c>
    </row>
    <row r="258">
      <c r="A258" s="3" t="s">
        <v>4016</v>
      </c>
      <c r="B258" s="3" t="s">
        <v>4017</v>
      </c>
      <c r="C258" s="3" t="s">
        <v>597</v>
      </c>
      <c r="D258" s="3" t="s">
        <v>845</v>
      </c>
      <c r="E258" s="3">
        <v>1.0</v>
      </c>
      <c r="F258" s="3" t="s">
        <v>905</v>
      </c>
      <c r="G258" s="3" t="s">
        <v>4021</v>
      </c>
    </row>
    <row r="259">
      <c r="A259" s="3" t="s">
        <v>4023</v>
      </c>
      <c r="B259" s="3" t="s">
        <v>4025</v>
      </c>
      <c r="C259" s="3" t="s">
        <v>597</v>
      </c>
      <c r="D259" s="3" t="s">
        <v>857</v>
      </c>
      <c r="E259" s="3">
        <v>1.0</v>
      </c>
      <c r="F259" s="3" t="s">
        <v>905</v>
      </c>
      <c r="G259" s="3" t="s">
        <v>4027</v>
      </c>
    </row>
    <row r="260">
      <c r="A260" s="3" t="s">
        <v>4030</v>
      </c>
      <c r="B260" s="3" t="s">
        <v>4031</v>
      </c>
      <c r="C260" s="3" t="s">
        <v>597</v>
      </c>
      <c r="D260" s="3" t="s">
        <v>857</v>
      </c>
      <c r="E260" s="3">
        <v>1.0</v>
      </c>
      <c r="F260" s="3" t="s">
        <v>905</v>
      </c>
      <c r="G260" s="3" t="s">
        <v>4034</v>
      </c>
    </row>
    <row r="261">
      <c r="A261" s="3" t="s">
        <v>4035</v>
      </c>
      <c r="B261" s="3" t="s">
        <v>4037</v>
      </c>
      <c r="C261" s="3" t="s">
        <v>96</v>
      </c>
      <c r="D261" s="3" t="s">
        <v>118</v>
      </c>
      <c r="E261" s="3">
        <v>1.0</v>
      </c>
      <c r="F261" s="3" t="s">
        <v>905</v>
      </c>
      <c r="G261" s="3" t="s">
        <v>4040</v>
      </c>
    </row>
    <row r="262">
      <c r="A262" s="3" t="s">
        <v>4041</v>
      </c>
      <c r="B262" s="3" t="s">
        <v>4042</v>
      </c>
      <c r="C262" s="3" t="s">
        <v>96</v>
      </c>
      <c r="D262" s="3" t="s">
        <v>118</v>
      </c>
      <c r="E262" s="3">
        <v>1.0</v>
      </c>
      <c r="F262" s="3" t="s">
        <v>905</v>
      </c>
      <c r="G262" s="3" t="s">
        <v>4045</v>
      </c>
    </row>
    <row r="263">
      <c r="A263" s="3" t="s">
        <v>4047</v>
      </c>
      <c r="B263" s="3" t="s">
        <v>4049</v>
      </c>
      <c r="C263" s="3" t="s">
        <v>616</v>
      </c>
      <c r="D263" s="3" t="s">
        <v>1212</v>
      </c>
      <c r="E263" s="3">
        <v>1.0</v>
      </c>
      <c r="F263" s="3" t="s">
        <v>905</v>
      </c>
      <c r="G263" s="3" t="s">
        <v>4051</v>
      </c>
    </row>
    <row r="264">
      <c r="A264" s="3" t="s">
        <v>4055</v>
      </c>
      <c r="B264" s="3" t="s">
        <v>4057</v>
      </c>
      <c r="C264" s="3" t="s">
        <v>175</v>
      </c>
      <c r="D264" s="3" t="s">
        <v>198</v>
      </c>
      <c r="E264" s="3">
        <v>1.0</v>
      </c>
      <c r="F264" s="3" t="s">
        <v>905</v>
      </c>
      <c r="G264" s="3" t="s">
        <v>4060</v>
      </c>
    </row>
    <row r="265">
      <c r="A265" s="3" t="s">
        <v>4062</v>
      </c>
      <c r="B265" s="3" t="s">
        <v>4064</v>
      </c>
      <c r="C265" s="3" t="s">
        <v>175</v>
      </c>
      <c r="D265" s="3" t="s">
        <v>198</v>
      </c>
      <c r="E265" s="3">
        <v>1.0</v>
      </c>
      <c r="F265" s="3" t="s">
        <v>905</v>
      </c>
      <c r="G265" s="3" t="s">
        <v>4067</v>
      </c>
    </row>
    <row r="266">
      <c r="A266" s="3" t="s">
        <v>4068</v>
      </c>
      <c r="B266" s="3" t="s">
        <v>4069</v>
      </c>
      <c r="C266" s="3" t="s">
        <v>175</v>
      </c>
      <c r="D266" s="3" t="s">
        <v>198</v>
      </c>
      <c r="E266" s="3">
        <v>1.0</v>
      </c>
      <c r="F266" s="3" t="s">
        <v>905</v>
      </c>
      <c r="G266" s="3" t="s">
        <v>4071</v>
      </c>
    </row>
    <row r="267">
      <c r="A267" s="3" t="s">
        <v>4073</v>
      </c>
      <c r="B267" s="3" t="s">
        <v>4074</v>
      </c>
      <c r="C267" s="3" t="s">
        <v>175</v>
      </c>
      <c r="D267" s="3" t="s">
        <v>198</v>
      </c>
      <c r="E267" s="3">
        <v>1.0</v>
      </c>
      <c r="F267" s="3" t="s">
        <v>905</v>
      </c>
      <c r="G267" s="3" t="s">
        <v>4078</v>
      </c>
    </row>
    <row r="268">
      <c r="A268" s="3" t="s">
        <v>4079</v>
      </c>
      <c r="B268" s="3" t="s">
        <v>4080</v>
      </c>
      <c r="C268" s="3" t="s">
        <v>620</v>
      </c>
      <c r="D268" s="3" t="s">
        <v>1218</v>
      </c>
      <c r="E268" s="3">
        <v>1.0</v>
      </c>
      <c r="F268" s="3" t="s">
        <v>905</v>
      </c>
      <c r="G268" s="3" t="s">
        <v>4085</v>
      </c>
    </row>
    <row r="269">
      <c r="A269" s="3" t="s">
        <v>4086</v>
      </c>
      <c r="B269" s="3" t="s">
        <v>4088</v>
      </c>
      <c r="C269" s="3" t="s">
        <v>638</v>
      </c>
      <c r="D269" s="3" t="s">
        <v>1238</v>
      </c>
      <c r="E269" s="3">
        <v>1.0</v>
      </c>
      <c r="F269" s="3" t="s">
        <v>905</v>
      </c>
      <c r="G269" s="3" t="s">
        <v>4090</v>
      </c>
    </row>
    <row r="270">
      <c r="A270" s="3" t="s">
        <v>4092</v>
      </c>
      <c r="B270" s="3" t="s">
        <v>4093</v>
      </c>
      <c r="C270" s="3" t="s">
        <v>634</v>
      </c>
      <c r="D270" s="3" t="s">
        <v>1232</v>
      </c>
      <c r="E270" s="3">
        <v>1.0</v>
      </c>
      <c r="F270" s="3" t="s">
        <v>905</v>
      </c>
      <c r="G270" s="3" t="s">
        <v>4098</v>
      </c>
    </row>
    <row r="271">
      <c r="A271" s="3" t="s">
        <v>4100</v>
      </c>
      <c r="B271" s="3" t="s">
        <v>4101</v>
      </c>
      <c r="C271" s="3" t="s">
        <v>627</v>
      </c>
      <c r="D271" s="3" t="s">
        <v>1226</v>
      </c>
      <c r="E271" s="3">
        <v>1.0</v>
      </c>
      <c r="F271" s="3" t="s">
        <v>905</v>
      </c>
      <c r="G271" s="3" t="s">
        <v>4104</v>
      </c>
    </row>
    <row r="272">
      <c r="A272" s="3" t="s">
        <v>4106</v>
      </c>
      <c r="B272" s="3" t="s">
        <v>4108</v>
      </c>
      <c r="C272" s="3" t="s">
        <v>627</v>
      </c>
      <c r="D272" s="3" t="s">
        <v>1226</v>
      </c>
      <c r="E272" s="3">
        <v>1.0</v>
      </c>
      <c r="F272" s="3" t="s">
        <v>905</v>
      </c>
      <c r="G272" s="3" t="s">
        <v>4111</v>
      </c>
    </row>
    <row r="273">
      <c r="A273" s="3" t="s">
        <v>4112</v>
      </c>
      <c r="B273" s="3" t="s">
        <v>4114</v>
      </c>
      <c r="C273" s="3" t="s">
        <v>597</v>
      </c>
      <c r="D273" s="3" t="s">
        <v>857</v>
      </c>
      <c r="E273" s="3">
        <v>1.0</v>
      </c>
      <c r="F273" s="3" t="s">
        <v>905</v>
      </c>
      <c r="G273" s="3" t="s">
        <v>4117</v>
      </c>
    </row>
    <row r="274">
      <c r="A274" s="3" t="s">
        <v>4118</v>
      </c>
      <c r="B274" s="3" t="s">
        <v>4119</v>
      </c>
      <c r="C274" s="3" t="s">
        <v>102</v>
      </c>
      <c r="D274" s="3" t="s">
        <v>123</v>
      </c>
      <c r="E274" s="3">
        <v>1.0</v>
      </c>
      <c r="F274" s="3" t="s">
        <v>905</v>
      </c>
      <c r="G274" s="3" t="s">
        <v>4122</v>
      </c>
    </row>
    <row r="275">
      <c r="A275" s="3" t="s">
        <v>4124</v>
      </c>
      <c r="B275" s="3" t="s">
        <v>4125</v>
      </c>
      <c r="C275" s="3" t="s">
        <v>616</v>
      </c>
      <c r="D275" s="3" t="s">
        <v>1212</v>
      </c>
      <c r="E275" s="3">
        <v>1.0</v>
      </c>
      <c r="F275" s="3" t="s">
        <v>905</v>
      </c>
      <c r="G275" s="3" t="s">
        <v>4127</v>
      </c>
    </row>
    <row r="276">
      <c r="A276" s="3" t="s">
        <v>4128</v>
      </c>
      <c r="B276" s="3" t="s">
        <v>4129</v>
      </c>
      <c r="C276" s="3" t="s">
        <v>616</v>
      </c>
      <c r="D276" s="3" t="s">
        <v>1212</v>
      </c>
      <c r="E276" s="3">
        <v>1.0</v>
      </c>
      <c r="F276" s="3" t="s">
        <v>905</v>
      </c>
      <c r="G276" s="3" t="s">
        <v>4132</v>
      </c>
    </row>
    <row r="277">
      <c r="A277" s="3" t="s">
        <v>4133</v>
      </c>
      <c r="B277" s="3" t="s">
        <v>4135</v>
      </c>
      <c r="C277" s="3" t="s">
        <v>620</v>
      </c>
      <c r="D277" s="3" t="s">
        <v>1218</v>
      </c>
      <c r="E277" s="3">
        <v>1.0</v>
      </c>
      <c r="F277" s="3" t="s">
        <v>905</v>
      </c>
      <c r="G277" s="3" t="s">
        <v>4137</v>
      </c>
    </row>
    <row r="278">
      <c r="A278" s="3" t="s">
        <v>4138</v>
      </c>
      <c r="B278" s="3" t="s">
        <v>4139</v>
      </c>
      <c r="C278" s="3" t="s">
        <v>620</v>
      </c>
      <c r="D278" s="3" t="s">
        <v>1218</v>
      </c>
      <c r="E278" s="3">
        <v>1.0</v>
      </c>
      <c r="F278" s="3" t="s">
        <v>905</v>
      </c>
      <c r="G278" s="3" t="s">
        <v>4142</v>
      </c>
    </row>
    <row r="279">
      <c r="A279" s="3" t="s">
        <v>4144</v>
      </c>
      <c r="B279" s="3" t="s">
        <v>4146</v>
      </c>
      <c r="C279" s="3" t="s">
        <v>620</v>
      </c>
      <c r="D279" s="3" t="s">
        <v>1218</v>
      </c>
      <c r="E279" s="3">
        <v>1.0</v>
      </c>
      <c r="F279" s="3" t="s">
        <v>905</v>
      </c>
      <c r="G279" s="3" t="s">
        <v>4149</v>
      </c>
    </row>
    <row r="280">
      <c r="A280" s="3" t="s">
        <v>4150</v>
      </c>
      <c r="B280" s="3" t="s">
        <v>4151</v>
      </c>
      <c r="C280" s="3" t="s">
        <v>620</v>
      </c>
      <c r="D280" s="3" t="s">
        <v>1218</v>
      </c>
      <c r="E280" s="3">
        <v>1.0</v>
      </c>
      <c r="F280" s="3" t="s">
        <v>905</v>
      </c>
      <c r="G280" s="3" t="s">
        <v>4154</v>
      </c>
    </row>
    <row r="281">
      <c r="A281" s="3" t="s">
        <v>4155</v>
      </c>
      <c r="B281" s="3" t="s">
        <v>4156</v>
      </c>
      <c r="C281" s="3" t="s">
        <v>620</v>
      </c>
      <c r="D281" s="3" t="s">
        <v>1218</v>
      </c>
      <c r="E281" s="3">
        <v>1.0</v>
      </c>
      <c r="F281" s="3" t="s">
        <v>905</v>
      </c>
      <c r="G281" s="3" t="s">
        <v>4159</v>
      </c>
    </row>
    <row r="282">
      <c r="A282" s="3" t="s">
        <v>4160</v>
      </c>
      <c r="B282" s="3" t="s">
        <v>4162</v>
      </c>
      <c r="C282" s="3" t="s">
        <v>624</v>
      </c>
      <c r="D282" s="3" t="s">
        <v>1223</v>
      </c>
      <c r="E282" s="3">
        <v>1.0</v>
      </c>
      <c r="F282" s="3" t="s">
        <v>905</v>
      </c>
      <c r="G282" s="3" t="s">
        <v>4164</v>
      </c>
    </row>
    <row r="283">
      <c r="A283" s="3" t="s">
        <v>4166</v>
      </c>
      <c r="B283" s="3" t="s">
        <v>4167</v>
      </c>
      <c r="C283" s="3" t="s">
        <v>624</v>
      </c>
      <c r="D283" s="3" t="s">
        <v>1223</v>
      </c>
      <c r="E283" s="3">
        <v>1.0</v>
      </c>
      <c r="F283" s="3" t="s">
        <v>905</v>
      </c>
      <c r="G283" s="3" t="s">
        <v>4169</v>
      </c>
    </row>
    <row r="284">
      <c r="A284" s="3" t="s">
        <v>4171</v>
      </c>
      <c r="B284" s="3" t="s">
        <v>4172</v>
      </c>
      <c r="C284" s="3" t="s">
        <v>630</v>
      </c>
      <c r="D284" s="3" t="s">
        <v>1229</v>
      </c>
      <c r="E284" s="3">
        <v>1.0</v>
      </c>
      <c r="F284" s="3" t="s">
        <v>905</v>
      </c>
      <c r="G284" s="3" t="s">
        <v>4176</v>
      </c>
    </row>
    <row r="285">
      <c r="A285" s="3" t="s">
        <v>4180</v>
      </c>
      <c r="B285" s="3" t="s">
        <v>4181</v>
      </c>
      <c r="C285" s="3" t="s">
        <v>630</v>
      </c>
      <c r="D285" s="3" t="s">
        <v>1229</v>
      </c>
      <c r="E285" s="3">
        <v>1.0</v>
      </c>
      <c r="F285" s="3" t="s">
        <v>905</v>
      </c>
      <c r="G285" s="3" t="s">
        <v>4183</v>
      </c>
    </row>
    <row r="286">
      <c r="A286" s="3" t="s">
        <v>4185</v>
      </c>
      <c r="B286" s="3" t="s">
        <v>4186</v>
      </c>
      <c r="C286" s="3" t="s">
        <v>630</v>
      </c>
      <c r="D286" s="3" t="s">
        <v>1229</v>
      </c>
      <c r="E286" s="3">
        <v>1.0</v>
      </c>
      <c r="F286" s="3" t="s">
        <v>905</v>
      </c>
      <c r="G286" s="3" t="s">
        <v>4187</v>
      </c>
    </row>
    <row r="287">
      <c r="A287" s="3" t="s">
        <v>4189</v>
      </c>
      <c r="B287" s="3" t="s">
        <v>4190</v>
      </c>
      <c r="C287" s="3" t="s">
        <v>627</v>
      </c>
      <c r="D287" s="3" t="s">
        <v>1226</v>
      </c>
      <c r="E287" s="3">
        <v>1.0</v>
      </c>
      <c r="F287" s="3" t="s">
        <v>905</v>
      </c>
      <c r="G287" s="3" t="s">
        <v>4192</v>
      </c>
    </row>
    <row r="288">
      <c r="A288" s="3" t="s">
        <v>4194</v>
      </c>
      <c r="B288" s="3" t="s">
        <v>4195</v>
      </c>
      <c r="C288" s="3" t="s">
        <v>627</v>
      </c>
      <c r="D288" s="3" t="s">
        <v>1226</v>
      </c>
      <c r="E288" s="3">
        <v>1.0</v>
      </c>
      <c r="F288" s="3" t="s">
        <v>905</v>
      </c>
      <c r="G288" s="3" t="s">
        <v>4197</v>
      </c>
    </row>
    <row r="289">
      <c r="A289" s="3" t="s">
        <v>4198</v>
      </c>
      <c r="B289" s="3" t="s">
        <v>4200</v>
      </c>
      <c r="C289" s="3" t="s">
        <v>627</v>
      </c>
      <c r="D289" s="3" t="s">
        <v>1226</v>
      </c>
      <c r="E289" s="3">
        <v>1.0</v>
      </c>
      <c r="F289" s="3" t="s">
        <v>905</v>
      </c>
      <c r="G289" s="3" t="s">
        <v>4202</v>
      </c>
    </row>
    <row r="290">
      <c r="A290" s="3" t="s">
        <v>4204</v>
      </c>
      <c r="B290" s="3" t="s">
        <v>4205</v>
      </c>
      <c r="C290" s="3" t="s">
        <v>627</v>
      </c>
      <c r="D290" s="3" t="s">
        <v>1226</v>
      </c>
      <c r="E290" s="3">
        <v>1.0</v>
      </c>
      <c r="F290" s="3" t="s">
        <v>905</v>
      </c>
      <c r="G290" s="3" t="s">
        <v>4207</v>
      </c>
    </row>
    <row r="291">
      <c r="A291" s="3" t="s">
        <v>4209</v>
      </c>
      <c r="B291" s="3" t="s">
        <v>4210</v>
      </c>
      <c r="C291" s="3" t="s">
        <v>627</v>
      </c>
      <c r="D291" s="3" t="s">
        <v>1226</v>
      </c>
      <c r="E291" s="3">
        <v>1.0</v>
      </c>
      <c r="F291" s="3" t="s">
        <v>905</v>
      </c>
      <c r="G291" s="3" t="s">
        <v>4212</v>
      </c>
    </row>
    <row r="292">
      <c r="A292" s="3" t="s">
        <v>4214</v>
      </c>
      <c r="B292" s="3" t="s">
        <v>4215</v>
      </c>
      <c r="C292" s="3" t="s">
        <v>634</v>
      </c>
      <c r="D292" s="3" t="s">
        <v>1232</v>
      </c>
      <c r="E292" s="3">
        <v>1.0</v>
      </c>
      <c r="F292" s="3" t="s">
        <v>905</v>
      </c>
      <c r="G292" s="3" t="s">
        <v>4217</v>
      </c>
    </row>
    <row r="293">
      <c r="A293" s="3" t="s">
        <v>4219</v>
      </c>
      <c r="B293" s="3" t="s">
        <v>4220</v>
      </c>
      <c r="C293" s="3" t="s">
        <v>634</v>
      </c>
      <c r="D293" s="3" t="s">
        <v>1232</v>
      </c>
      <c r="E293" s="3">
        <v>1.0</v>
      </c>
      <c r="F293" s="3" t="s">
        <v>905</v>
      </c>
      <c r="G293" s="3" t="s">
        <v>4223</v>
      </c>
    </row>
    <row r="294">
      <c r="A294" s="3" t="s">
        <v>4224</v>
      </c>
      <c r="B294" s="3" t="s">
        <v>4225</v>
      </c>
      <c r="C294" s="3" t="s">
        <v>634</v>
      </c>
      <c r="D294" s="3" t="s">
        <v>1232</v>
      </c>
      <c r="E294" s="3">
        <v>1.0</v>
      </c>
      <c r="F294" s="3" t="s">
        <v>905</v>
      </c>
      <c r="G294" s="3" t="s">
        <v>4227</v>
      </c>
    </row>
    <row r="295">
      <c r="A295" s="3" t="s">
        <v>4229</v>
      </c>
      <c r="B295" s="3" t="s">
        <v>4230</v>
      </c>
      <c r="C295" s="3" t="s">
        <v>634</v>
      </c>
      <c r="D295" s="3" t="s">
        <v>1232</v>
      </c>
      <c r="E295" s="3">
        <v>1.0</v>
      </c>
      <c r="F295" s="3" t="s">
        <v>905</v>
      </c>
      <c r="G295" s="3" t="s">
        <v>4232</v>
      </c>
    </row>
    <row r="296">
      <c r="A296" s="3" t="s">
        <v>4235</v>
      </c>
      <c r="B296" s="3" t="s">
        <v>4236</v>
      </c>
      <c r="C296" s="3" t="s">
        <v>620</v>
      </c>
      <c r="D296" s="3" t="s">
        <v>1218</v>
      </c>
      <c r="E296" s="3">
        <v>1.0</v>
      </c>
      <c r="F296" s="3" t="s">
        <v>905</v>
      </c>
      <c r="G296" s="3" t="s">
        <v>4239</v>
      </c>
    </row>
    <row r="297">
      <c r="A297" s="3" t="s">
        <v>4240</v>
      </c>
      <c r="B297" s="3" t="s">
        <v>4241</v>
      </c>
      <c r="C297" s="3" t="s">
        <v>624</v>
      </c>
      <c r="D297" s="3" t="s">
        <v>1223</v>
      </c>
      <c r="E297" s="3">
        <v>1.0</v>
      </c>
      <c r="F297" s="3" t="s">
        <v>905</v>
      </c>
      <c r="G297" s="3" t="s">
        <v>4244</v>
      </c>
    </row>
    <row r="298">
      <c r="A298" s="3" t="s">
        <v>4245</v>
      </c>
      <c r="B298" s="3" t="s">
        <v>4246</v>
      </c>
      <c r="C298" s="3" t="s">
        <v>691</v>
      </c>
      <c r="D298" s="3" t="s">
        <v>1609</v>
      </c>
      <c r="E298" s="3">
        <v>1.0</v>
      </c>
      <c r="F298" s="3" t="s">
        <v>905</v>
      </c>
      <c r="G298" s="3" t="s">
        <v>4249</v>
      </c>
    </row>
    <row r="299">
      <c r="A299" s="3" t="s">
        <v>4250</v>
      </c>
      <c r="B299" s="3" t="s">
        <v>4252</v>
      </c>
      <c r="C299" s="3" t="s">
        <v>627</v>
      </c>
      <c r="D299" s="3" t="s">
        <v>1226</v>
      </c>
      <c r="E299" s="3">
        <v>1.0</v>
      </c>
      <c r="F299" s="3" t="s">
        <v>905</v>
      </c>
      <c r="G299" s="3" t="s">
        <v>4254</v>
      </c>
    </row>
    <row r="300">
      <c r="A300" s="3" t="s">
        <v>4256</v>
      </c>
      <c r="B300" s="3" t="s">
        <v>4257</v>
      </c>
      <c r="C300" s="3" t="s">
        <v>597</v>
      </c>
      <c r="D300" s="3" t="s">
        <v>770</v>
      </c>
      <c r="E300" s="3">
        <v>1.0</v>
      </c>
      <c r="F300" s="3" t="s">
        <v>905</v>
      </c>
      <c r="G300" s="3" t="s">
        <v>4260</v>
      </c>
    </row>
    <row r="301">
      <c r="A301" s="3" t="s">
        <v>4262</v>
      </c>
      <c r="B301" s="3" t="s">
        <v>4263</v>
      </c>
      <c r="C301" s="3" t="s">
        <v>597</v>
      </c>
      <c r="D301" s="3" t="s">
        <v>853</v>
      </c>
      <c r="E301" s="3">
        <v>1.0</v>
      </c>
      <c r="F301" s="3" t="s">
        <v>905</v>
      </c>
      <c r="G301" s="3" t="s">
        <v>4266</v>
      </c>
    </row>
    <row r="302">
      <c r="A302" s="3" t="s">
        <v>4268</v>
      </c>
      <c r="B302" s="3" t="s">
        <v>4270</v>
      </c>
      <c r="C302" s="3" t="s">
        <v>597</v>
      </c>
      <c r="D302" s="3" t="s">
        <v>845</v>
      </c>
      <c r="E302" s="3">
        <v>1.0</v>
      </c>
      <c r="F302" s="3" t="s">
        <v>905</v>
      </c>
      <c r="G302" s="3" t="s">
        <v>4272</v>
      </c>
    </row>
    <row r="303">
      <c r="A303" s="3" t="s">
        <v>4273</v>
      </c>
      <c r="B303" s="3" t="s">
        <v>4274</v>
      </c>
      <c r="C303" s="3" t="s">
        <v>605</v>
      </c>
      <c r="D303" s="3" t="s">
        <v>1199</v>
      </c>
      <c r="E303" s="3">
        <v>1.0</v>
      </c>
      <c r="F303" s="3" t="s">
        <v>905</v>
      </c>
      <c r="G303" s="3" t="s">
        <v>4276</v>
      </c>
    </row>
    <row r="304">
      <c r="A304" s="3" t="s">
        <v>4277</v>
      </c>
      <c r="B304" s="3" t="s">
        <v>4278</v>
      </c>
      <c r="C304" s="3" t="s">
        <v>605</v>
      </c>
      <c r="D304" s="3" t="s">
        <v>1199</v>
      </c>
      <c r="E304" s="3">
        <v>1.0</v>
      </c>
      <c r="F304" s="3" t="s">
        <v>905</v>
      </c>
      <c r="G304" s="3" t="s">
        <v>4280</v>
      </c>
    </row>
    <row r="305">
      <c r="A305" s="3" t="s">
        <v>4282</v>
      </c>
      <c r="B305" s="3" t="s">
        <v>4283</v>
      </c>
      <c r="C305" s="3" t="s">
        <v>613</v>
      </c>
      <c r="D305" s="3" t="s">
        <v>1208</v>
      </c>
      <c r="E305" s="3">
        <v>1.0</v>
      </c>
      <c r="F305" s="3" t="s">
        <v>905</v>
      </c>
      <c r="G305" s="3" t="s">
        <v>4285</v>
      </c>
    </row>
    <row r="306">
      <c r="A306" s="3" t="s">
        <v>4287</v>
      </c>
      <c r="B306" s="3" t="s">
        <v>4289</v>
      </c>
      <c r="C306" s="3" t="s">
        <v>96</v>
      </c>
      <c r="D306" s="3" t="s">
        <v>118</v>
      </c>
      <c r="E306" s="3">
        <v>1.0</v>
      </c>
      <c r="F306" s="3" t="s">
        <v>905</v>
      </c>
      <c r="G306" s="3" t="s">
        <v>4291</v>
      </c>
    </row>
    <row r="307">
      <c r="A307" s="3" t="s">
        <v>4292</v>
      </c>
      <c r="B307" s="3" t="s">
        <v>4294</v>
      </c>
      <c r="C307" s="3" t="s">
        <v>102</v>
      </c>
      <c r="D307" s="3" t="s">
        <v>123</v>
      </c>
      <c r="E307" s="3">
        <v>1.0</v>
      </c>
      <c r="F307" s="3" t="s">
        <v>905</v>
      </c>
      <c r="G307" s="3" t="s">
        <v>4298</v>
      </c>
    </row>
    <row r="308">
      <c r="A308" s="3" t="s">
        <v>4301</v>
      </c>
      <c r="B308" s="3" t="s">
        <v>4302</v>
      </c>
      <c r="C308" s="3" t="s">
        <v>102</v>
      </c>
      <c r="D308" s="3" t="s">
        <v>123</v>
      </c>
      <c r="E308" s="3">
        <v>1.0</v>
      </c>
      <c r="F308" s="3" t="s">
        <v>905</v>
      </c>
      <c r="G308" s="3" t="s">
        <v>4304</v>
      </c>
    </row>
    <row r="309">
      <c r="A309" s="3" t="s">
        <v>4306</v>
      </c>
      <c r="B309" s="3" t="s">
        <v>4307</v>
      </c>
      <c r="C309" s="3" t="s">
        <v>624</v>
      </c>
      <c r="D309" s="3" t="s">
        <v>1223</v>
      </c>
      <c r="E309" s="3">
        <v>1.0</v>
      </c>
      <c r="F309" s="3" t="s">
        <v>905</v>
      </c>
      <c r="G309" s="3" t="s">
        <v>4309</v>
      </c>
    </row>
    <row r="310">
      <c r="A310" s="3" t="s">
        <v>4311</v>
      </c>
      <c r="B310" s="3" t="s">
        <v>4313</v>
      </c>
      <c r="C310" s="3" t="s">
        <v>627</v>
      </c>
      <c r="D310" s="3" t="s">
        <v>1226</v>
      </c>
      <c r="E310" s="3">
        <v>1.0</v>
      </c>
      <c r="F310" s="3" t="s">
        <v>905</v>
      </c>
      <c r="G310" s="3" t="s">
        <v>4315</v>
      </c>
    </row>
    <row r="311">
      <c r="A311" s="3" t="s">
        <v>4316</v>
      </c>
      <c r="B311" s="3" t="s">
        <v>4318</v>
      </c>
      <c r="C311" s="3" t="s">
        <v>641</v>
      </c>
      <c r="D311" s="3" t="s">
        <v>1242</v>
      </c>
      <c r="E311" s="3">
        <v>1.0</v>
      </c>
      <c r="F311" s="3" t="s">
        <v>905</v>
      </c>
      <c r="G311" s="3" t="s">
        <v>4320</v>
      </c>
    </row>
    <row r="312">
      <c r="A312" s="3" t="s">
        <v>4321</v>
      </c>
      <c r="B312" s="3" t="s">
        <v>4323</v>
      </c>
      <c r="C312" s="3" t="s">
        <v>657</v>
      </c>
      <c r="D312" s="3" t="s">
        <v>1261</v>
      </c>
      <c r="E312" s="3">
        <v>1.0</v>
      </c>
      <c r="F312" s="3" t="s">
        <v>905</v>
      </c>
      <c r="G312" s="3" t="s">
        <v>4325</v>
      </c>
    </row>
    <row r="313">
      <c r="A313" s="3" t="s">
        <v>4327</v>
      </c>
      <c r="B313" s="3" t="s">
        <v>4329</v>
      </c>
      <c r="C313" s="3" t="s">
        <v>652</v>
      </c>
      <c r="D313" s="3" t="s">
        <v>1255</v>
      </c>
      <c r="E313" s="3">
        <v>1.0</v>
      </c>
      <c r="F313" s="3" t="s">
        <v>905</v>
      </c>
      <c r="G313" s="3" t="s">
        <v>4331</v>
      </c>
    </row>
    <row r="314">
      <c r="A314" s="3" t="s">
        <v>4333</v>
      </c>
      <c r="B314" s="3" t="s">
        <v>4334</v>
      </c>
      <c r="C314" s="3" t="s">
        <v>627</v>
      </c>
      <c r="D314" s="3" t="s">
        <v>1226</v>
      </c>
      <c r="E314" s="3">
        <v>1.0</v>
      </c>
      <c r="F314" s="3" t="s">
        <v>905</v>
      </c>
      <c r="G314" s="3" t="s">
        <v>4336</v>
      </c>
    </row>
    <row r="315">
      <c r="A315" s="3" t="s">
        <v>4337</v>
      </c>
      <c r="B315" s="3" t="s">
        <v>4338</v>
      </c>
      <c r="C315" s="3" t="s">
        <v>627</v>
      </c>
      <c r="D315" s="3" t="s">
        <v>1226</v>
      </c>
      <c r="E315" s="3">
        <v>1.0</v>
      </c>
      <c r="F315" s="3" t="s">
        <v>905</v>
      </c>
      <c r="G315" s="3" t="s">
        <v>4341</v>
      </c>
    </row>
    <row r="316">
      <c r="A316" s="3" t="s">
        <v>4342</v>
      </c>
      <c r="B316" s="3" t="s">
        <v>4343</v>
      </c>
      <c r="C316" s="3" t="s">
        <v>645</v>
      </c>
      <c r="D316" s="3" t="s">
        <v>1246</v>
      </c>
      <c r="E316" s="3">
        <v>1.0</v>
      </c>
      <c r="F316" s="3" t="s">
        <v>905</v>
      </c>
      <c r="G316" s="3" t="s">
        <v>4345</v>
      </c>
    </row>
    <row r="317">
      <c r="A317" s="3" t="s">
        <v>4347</v>
      </c>
      <c r="B317" s="3" t="s">
        <v>4348</v>
      </c>
      <c r="C317" s="3" t="s">
        <v>652</v>
      </c>
      <c r="D317" s="3" t="s">
        <v>1255</v>
      </c>
      <c r="E317" s="3">
        <v>1.0</v>
      </c>
      <c r="F317" s="3" t="s">
        <v>905</v>
      </c>
      <c r="G317" s="3" t="s">
        <v>4350</v>
      </c>
    </row>
    <row r="318">
      <c r="A318" s="3" t="s">
        <v>4352</v>
      </c>
      <c r="B318" s="3" t="s">
        <v>4355</v>
      </c>
      <c r="C318" s="3" t="s">
        <v>638</v>
      </c>
      <c r="D318" s="3" t="s">
        <v>1238</v>
      </c>
      <c r="E318" s="3">
        <v>1.0</v>
      </c>
      <c r="F318" s="3" t="s">
        <v>905</v>
      </c>
      <c r="G318" s="13" t="s">
        <v>4357</v>
      </c>
    </row>
    <row r="319">
      <c r="A319" s="3" t="s">
        <v>4358</v>
      </c>
      <c r="B319" s="3" t="s">
        <v>4359</v>
      </c>
      <c r="C319" s="3" t="s">
        <v>627</v>
      </c>
      <c r="D319" s="3" t="s">
        <v>1226</v>
      </c>
      <c r="E319" s="3">
        <v>1.0</v>
      </c>
      <c r="F319" s="3" t="s">
        <v>905</v>
      </c>
      <c r="G319" s="13" t="s">
        <v>4361</v>
      </c>
    </row>
    <row r="320">
      <c r="A320" s="3" t="s">
        <v>4363</v>
      </c>
      <c r="B320" s="3" t="s">
        <v>4364</v>
      </c>
      <c r="C320" s="3" t="s">
        <v>652</v>
      </c>
      <c r="D320" s="3" t="s">
        <v>1255</v>
      </c>
      <c r="E320" s="3">
        <v>1.0</v>
      </c>
      <c r="F320" s="3" t="s">
        <v>905</v>
      </c>
      <c r="G320" s="3" t="s">
        <v>4366</v>
      </c>
    </row>
    <row r="321">
      <c r="A321" s="3" t="s">
        <v>4367</v>
      </c>
      <c r="B321" s="3" t="s">
        <v>4368</v>
      </c>
      <c r="C321" s="3" t="s">
        <v>672</v>
      </c>
      <c r="D321" s="3" t="s">
        <v>1280</v>
      </c>
      <c r="E321" s="3">
        <v>1.0</v>
      </c>
      <c r="F321" s="3" t="s">
        <v>905</v>
      </c>
      <c r="G321" s="3" t="s">
        <v>4371</v>
      </c>
    </row>
    <row r="322">
      <c r="A322" s="3" t="s">
        <v>4372</v>
      </c>
      <c r="B322" s="3" t="s">
        <v>4373</v>
      </c>
      <c r="C322" s="3" t="s">
        <v>597</v>
      </c>
      <c r="D322" s="3" t="s">
        <v>853</v>
      </c>
      <c r="E322" s="3">
        <v>1.0</v>
      </c>
      <c r="F322" s="3" t="s">
        <v>905</v>
      </c>
      <c r="G322" s="13" t="s">
        <v>4374</v>
      </c>
    </row>
    <row r="323">
      <c r="A323" s="3" t="s">
        <v>4376</v>
      </c>
      <c r="B323" s="3" t="s">
        <v>4378</v>
      </c>
      <c r="C323" s="3" t="s">
        <v>672</v>
      </c>
      <c r="D323" s="3" t="s">
        <v>1280</v>
      </c>
      <c r="E323" s="3">
        <v>1.0</v>
      </c>
      <c r="F323" s="3" t="s">
        <v>905</v>
      </c>
      <c r="G323" s="3" t="s">
        <v>4382</v>
      </c>
    </row>
    <row r="324">
      <c r="A324" s="3" t="s">
        <v>4383</v>
      </c>
      <c r="B324" s="3" t="s">
        <v>4385</v>
      </c>
      <c r="C324" s="3" t="s">
        <v>691</v>
      </c>
      <c r="D324" s="3" t="s">
        <v>1609</v>
      </c>
      <c r="E324" s="3">
        <v>1.0</v>
      </c>
      <c r="F324" s="3" t="s">
        <v>905</v>
      </c>
      <c r="G324" s="3" t="s">
        <v>4386</v>
      </c>
    </row>
    <row r="325">
      <c r="A325" s="3" t="s">
        <v>4388</v>
      </c>
      <c r="B325" s="3" t="s">
        <v>4389</v>
      </c>
      <c r="C325" s="3" t="s">
        <v>714</v>
      </c>
      <c r="D325" s="3" t="s">
        <v>875</v>
      </c>
      <c r="E325" s="3">
        <v>1.0</v>
      </c>
      <c r="F325" s="3" t="s">
        <v>905</v>
      </c>
      <c r="G325" s="3" t="s">
        <v>4392</v>
      </c>
    </row>
    <row r="326">
      <c r="A326" s="3" t="s">
        <v>4394</v>
      </c>
      <c r="B326" s="3" t="s">
        <v>4396</v>
      </c>
      <c r="C326" s="3" t="s">
        <v>530</v>
      </c>
      <c r="D326" s="3" t="s">
        <v>1118</v>
      </c>
      <c r="E326" s="3">
        <v>1.0</v>
      </c>
      <c r="F326" s="3" t="s">
        <v>905</v>
      </c>
      <c r="G326" s="3" t="s">
        <v>4399</v>
      </c>
    </row>
    <row r="327">
      <c r="A327" s="3" t="s">
        <v>4401</v>
      </c>
      <c r="B327" s="3" t="s">
        <v>4403</v>
      </c>
      <c r="C327" s="3" t="s">
        <v>680</v>
      </c>
      <c r="D327" s="3" t="s">
        <v>1600</v>
      </c>
      <c r="E327" s="3">
        <v>1.0</v>
      </c>
      <c r="F327" s="3" t="s">
        <v>905</v>
      </c>
      <c r="G327" s="3" t="s">
        <v>4405</v>
      </c>
    </row>
    <row r="328">
      <c r="A328" s="3" t="s">
        <v>4407</v>
      </c>
      <c r="B328" s="3" t="s">
        <v>4408</v>
      </c>
      <c r="C328" s="3" t="s">
        <v>462</v>
      </c>
      <c r="D328" s="3" t="s">
        <v>1413</v>
      </c>
      <c r="E328" s="3">
        <v>1.0</v>
      </c>
      <c r="F328" s="3" t="s">
        <v>905</v>
      </c>
      <c r="G328" s="3" t="s">
        <v>4410</v>
      </c>
    </row>
    <row r="329">
      <c r="A329" s="3" t="s">
        <v>4412</v>
      </c>
      <c r="B329" s="3" t="s">
        <v>4413</v>
      </c>
      <c r="C329" s="3" t="s">
        <v>597</v>
      </c>
      <c r="D329" s="3" t="s">
        <v>770</v>
      </c>
      <c r="E329" s="3">
        <v>1.0</v>
      </c>
      <c r="F329" s="3" t="s">
        <v>905</v>
      </c>
      <c r="G329" s="3" t="s">
        <v>4415</v>
      </c>
    </row>
    <row r="330">
      <c r="A330" s="3" t="s">
        <v>4417</v>
      </c>
      <c r="B330" s="3" t="s">
        <v>4418</v>
      </c>
      <c r="C330" s="3" t="s">
        <v>597</v>
      </c>
      <c r="D330" s="3" t="s">
        <v>845</v>
      </c>
      <c r="E330" s="3">
        <v>1.0</v>
      </c>
      <c r="F330" s="3" t="s">
        <v>905</v>
      </c>
      <c r="G330" s="3" t="s">
        <v>4420</v>
      </c>
    </row>
    <row r="331">
      <c r="A331" s="3" t="s">
        <v>4422</v>
      </c>
      <c r="B331" s="3" t="s">
        <v>4423</v>
      </c>
      <c r="C331" s="3" t="s">
        <v>597</v>
      </c>
      <c r="D331" s="3" t="s">
        <v>853</v>
      </c>
      <c r="E331" s="3">
        <v>1.0</v>
      </c>
      <c r="F331" s="3" t="s">
        <v>905</v>
      </c>
      <c r="G331" s="3" t="s">
        <v>4425</v>
      </c>
    </row>
    <row r="332">
      <c r="A332" s="3" t="s">
        <v>4428</v>
      </c>
      <c r="B332" s="3" t="s">
        <v>4429</v>
      </c>
      <c r="C332" s="3" t="s">
        <v>605</v>
      </c>
      <c r="D332" s="3" t="s">
        <v>1199</v>
      </c>
      <c r="E332" s="3">
        <v>1.0</v>
      </c>
      <c r="F332" s="3" t="s">
        <v>905</v>
      </c>
      <c r="G332" s="3" t="s">
        <v>4432</v>
      </c>
    </row>
    <row r="333">
      <c r="A333" s="3" t="s">
        <v>4433</v>
      </c>
      <c r="B333" s="3" t="s">
        <v>4434</v>
      </c>
      <c r="C333" s="3" t="s">
        <v>609</v>
      </c>
      <c r="D333" s="3" t="s">
        <v>1204</v>
      </c>
      <c r="E333" s="3">
        <v>1.0</v>
      </c>
      <c r="F333" s="3" t="s">
        <v>905</v>
      </c>
      <c r="G333" s="3" t="s">
        <v>4435</v>
      </c>
    </row>
    <row r="334">
      <c r="A334" s="3" t="s">
        <v>4436</v>
      </c>
      <c r="B334" s="3" t="s">
        <v>4437</v>
      </c>
      <c r="C334" s="3" t="s">
        <v>102</v>
      </c>
      <c r="D334" s="3" t="s">
        <v>123</v>
      </c>
      <c r="E334" s="3">
        <v>1.0</v>
      </c>
      <c r="F334" s="3" t="s">
        <v>905</v>
      </c>
      <c r="G334" s="3" t="s">
        <v>4439</v>
      </c>
    </row>
    <row r="335">
      <c r="A335" s="3" t="s">
        <v>4441</v>
      </c>
      <c r="B335" s="3" t="s">
        <v>4442</v>
      </c>
      <c r="C335" s="3" t="s">
        <v>616</v>
      </c>
      <c r="D335" s="3" t="s">
        <v>1212</v>
      </c>
      <c r="E335" s="3">
        <v>1.0</v>
      </c>
      <c r="F335" s="3" t="s">
        <v>905</v>
      </c>
      <c r="G335" s="3" t="s">
        <v>4444</v>
      </c>
    </row>
    <row r="336">
      <c r="A336" s="3" t="s">
        <v>4446</v>
      </c>
      <c r="B336" s="3" t="s">
        <v>4447</v>
      </c>
      <c r="C336" s="3" t="s">
        <v>616</v>
      </c>
      <c r="D336" s="3" t="s">
        <v>1212</v>
      </c>
      <c r="E336" s="3">
        <v>1.0</v>
      </c>
      <c r="F336" s="3" t="s">
        <v>905</v>
      </c>
      <c r="G336" s="3" t="s">
        <v>4449</v>
      </c>
    </row>
    <row r="337">
      <c r="A337" s="3" t="s">
        <v>4451</v>
      </c>
      <c r="B337" s="3" t="s">
        <v>4453</v>
      </c>
      <c r="C337" s="3" t="s">
        <v>624</v>
      </c>
      <c r="D337" s="3" t="s">
        <v>1223</v>
      </c>
      <c r="E337" s="3">
        <v>1.0</v>
      </c>
      <c r="F337" s="3" t="s">
        <v>905</v>
      </c>
      <c r="G337" s="13" t="s">
        <v>4456</v>
      </c>
    </row>
    <row r="338">
      <c r="A338" s="3" t="s">
        <v>4458</v>
      </c>
      <c r="B338" s="3" t="s">
        <v>4459</v>
      </c>
      <c r="C338" s="3" t="s">
        <v>630</v>
      </c>
      <c r="D338" s="3" t="s">
        <v>1229</v>
      </c>
      <c r="E338" s="3">
        <v>1.0</v>
      </c>
      <c r="F338" s="3" t="s">
        <v>905</v>
      </c>
      <c r="G338" s="13" t="s">
        <v>4463</v>
      </c>
    </row>
    <row r="339">
      <c r="A339" s="3" t="s">
        <v>4465</v>
      </c>
      <c r="B339" s="3" t="s">
        <v>4466</v>
      </c>
      <c r="C339" s="3" t="s">
        <v>627</v>
      </c>
      <c r="D339" s="3" t="s">
        <v>1226</v>
      </c>
      <c r="E339" s="3">
        <v>1.0</v>
      </c>
      <c r="F339" s="3" t="s">
        <v>905</v>
      </c>
      <c r="G339" s="13" t="s">
        <v>4469</v>
      </c>
    </row>
    <row r="340">
      <c r="A340" s="3" t="s">
        <v>4470</v>
      </c>
      <c r="B340" s="3" t="s">
        <v>4471</v>
      </c>
      <c r="C340" s="3" t="s">
        <v>645</v>
      </c>
      <c r="D340" s="3" t="s">
        <v>1246</v>
      </c>
      <c r="E340" s="3">
        <v>1.0</v>
      </c>
      <c r="F340" s="3" t="s">
        <v>905</v>
      </c>
      <c r="G340" s="13" t="s">
        <v>4482</v>
      </c>
    </row>
    <row r="341">
      <c r="A341" s="3" t="s">
        <v>4484</v>
      </c>
      <c r="B341" s="3" t="s">
        <v>4486</v>
      </c>
      <c r="C341" s="3" t="s">
        <v>657</v>
      </c>
      <c r="D341" s="3" t="s">
        <v>1261</v>
      </c>
      <c r="E341" s="3">
        <v>1.0</v>
      </c>
      <c r="F341" s="3" t="s">
        <v>905</v>
      </c>
      <c r="G341" s="13" t="s">
        <v>4494</v>
      </c>
    </row>
    <row r="342">
      <c r="A342" s="3" t="s">
        <v>4495</v>
      </c>
      <c r="B342" s="3" t="s">
        <v>4496</v>
      </c>
      <c r="C342" s="3" t="s">
        <v>630</v>
      </c>
      <c r="D342" s="3" t="s">
        <v>1229</v>
      </c>
      <c r="E342" s="3">
        <v>1.0</v>
      </c>
      <c r="F342" s="3" t="s">
        <v>905</v>
      </c>
      <c r="G342" s="13" t="s">
        <v>4499</v>
      </c>
    </row>
    <row r="343">
      <c r="A343" s="3" t="s">
        <v>4500</v>
      </c>
      <c r="B343" s="3" t="s">
        <v>4501</v>
      </c>
      <c r="C343" s="3" t="s">
        <v>627</v>
      </c>
      <c r="D343" s="3" t="s">
        <v>1226</v>
      </c>
      <c r="E343" s="3">
        <v>1.0</v>
      </c>
      <c r="F343" s="3" t="s">
        <v>905</v>
      </c>
      <c r="G343" s="13" t="s">
        <v>4504</v>
      </c>
    </row>
    <row r="344">
      <c r="A344" s="3" t="s">
        <v>4506</v>
      </c>
      <c r="B344" s="3" t="s">
        <v>4507</v>
      </c>
      <c r="C344" s="3" t="s">
        <v>657</v>
      </c>
      <c r="D344" s="3" t="s">
        <v>1261</v>
      </c>
      <c r="E344" s="3">
        <v>1.0</v>
      </c>
      <c r="F344" s="3" t="s">
        <v>905</v>
      </c>
      <c r="G344" s="13" t="s">
        <v>4512</v>
      </c>
    </row>
    <row r="345">
      <c r="A345" s="3" t="s">
        <v>4514</v>
      </c>
      <c r="B345" s="3" t="s">
        <v>4515</v>
      </c>
      <c r="C345" s="3" t="s">
        <v>641</v>
      </c>
      <c r="D345" s="3" t="s">
        <v>1242</v>
      </c>
      <c r="E345" s="3">
        <v>1.0</v>
      </c>
      <c r="F345" s="3" t="s">
        <v>905</v>
      </c>
      <c r="G345" s="13" t="s">
        <v>4518</v>
      </c>
    </row>
    <row r="346">
      <c r="A346" s="3" t="s">
        <v>4520</v>
      </c>
      <c r="B346" s="3" t="s">
        <v>4521</v>
      </c>
      <c r="C346" s="3" t="s">
        <v>634</v>
      </c>
      <c r="D346" s="3" t="s">
        <v>1232</v>
      </c>
      <c r="E346" s="3">
        <v>1.0</v>
      </c>
      <c r="F346" s="3" t="s">
        <v>905</v>
      </c>
      <c r="G346" s="13" t="s">
        <v>4524</v>
      </c>
    </row>
    <row r="347">
      <c r="A347" s="3" t="s">
        <v>4526</v>
      </c>
      <c r="B347" s="3" t="s">
        <v>4527</v>
      </c>
      <c r="C347" s="3" t="s">
        <v>652</v>
      </c>
      <c r="D347" s="3" t="s">
        <v>1255</v>
      </c>
      <c r="E347" s="3">
        <v>1.0</v>
      </c>
      <c r="F347" s="3" t="s">
        <v>905</v>
      </c>
      <c r="G347" s="13" t="s">
        <v>4530</v>
      </c>
    </row>
    <row r="348">
      <c r="A348" s="3" t="s">
        <v>4533</v>
      </c>
      <c r="B348" s="3" t="s">
        <v>4534</v>
      </c>
      <c r="C348" s="3" t="s">
        <v>649</v>
      </c>
      <c r="D348" s="3" t="s">
        <v>1249</v>
      </c>
      <c r="E348" s="3">
        <v>1.0</v>
      </c>
      <c r="F348" s="3" t="s">
        <v>905</v>
      </c>
      <c r="G348" s="13" t="s">
        <v>4537</v>
      </c>
    </row>
    <row r="349">
      <c r="A349" s="3" t="s">
        <v>4538</v>
      </c>
      <c r="B349" s="3" t="s">
        <v>4540</v>
      </c>
      <c r="C349" s="3" t="s">
        <v>672</v>
      </c>
      <c r="D349" s="3" t="s">
        <v>1280</v>
      </c>
      <c r="E349" s="3">
        <v>1.0</v>
      </c>
      <c r="F349" s="3" t="s">
        <v>905</v>
      </c>
      <c r="G349" s="13" t="s">
        <v>4542</v>
      </c>
    </row>
    <row r="350">
      <c r="A350" s="3" t="s">
        <v>4544</v>
      </c>
      <c r="B350" s="3" t="s">
        <v>4546</v>
      </c>
      <c r="C350" s="3" t="s">
        <v>668</v>
      </c>
      <c r="D350" s="3" t="s">
        <v>1273</v>
      </c>
      <c r="E350" s="3">
        <v>1.0</v>
      </c>
      <c r="F350" s="3" t="s">
        <v>905</v>
      </c>
      <c r="G350" s="13" t="s">
        <v>4549</v>
      </c>
    </row>
    <row r="351">
      <c r="A351" s="3" t="s">
        <v>4550</v>
      </c>
      <c r="B351" s="3" t="s">
        <v>4552</v>
      </c>
      <c r="C351" s="3" t="s">
        <v>657</v>
      </c>
      <c r="D351" s="3" t="s">
        <v>1261</v>
      </c>
      <c r="E351" s="3">
        <v>1.0</v>
      </c>
      <c r="F351" s="3" t="s">
        <v>905</v>
      </c>
      <c r="G351" s="13" t="s">
        <v>4556</v>
      </c>
    </row>
    <row r="352">
      <c r="A352" s="3" t="s">
        <v>4557</v>
      </c>
      <c r="B352" s="3" t="s">
        <v>4558</v>
      </c>
      <c r="C352" s="3" t="s">
        <v>714</v>
      </c>
      <c r="D352" s="3" t="s">
        <v>875</v>
      </c>
      <c r="E352" s="3">
        <v>1.0</v>
      </c>
      <c r="F352" s="3" t="s">
        <v>905</v>
      </c>
      <c r="G352" s="13" t="s">
        <v>4561</v>
      </c>
    </row>
    <row r="353">
      <c r="A353" s="3" t="s">
        <v>4562</v>
      </c>
      <c r="B353" s="3" t="s">
        <v>4564</v>
      </c>
      <c r="C353" s="3" t="s">
        <v>543</v>
      </c>
      <c r="D353" s="3" t="s">
        <v>1132</v>
      </c>
      <c r="E353" s="3">
        <v>1.0</v>
      </c>
      <c r="F353" s="3" t="s">
        <v>905</v>
      </c>
      <c r="G353" s="13" t="s">
        <v>4566</v>
      </c>
    </row>
    <row r="354">
      <c r="A354" s="3" t="s">
        <v>4567</v>
      </c>
      <c r="B354" s="3" t="s">
        <v>4568</v>
      </c>
      <c r="C354" s="3" t="s">
        <v>680</v>
      </c>
      <c r="D354" s="3" t="s">
        <v>1600</v>
      </c>
      <c r="E354" s="3">
        <v>1.0</v>
      </c>
      <c r="F354" s="3" t="s">
        <v>905</v>
      </c>
      <c r="G354" s="13" t="s">
        <v>4573</v>
      </c>
    </row>
    <row r="355">
      <c r="A355" s="3" t="s">
        <v>4575</v>
      </c>
      <c r="B355" s="3" t="s">
        <v>4577</v>
      </c>
      <c r="C355" s="3" t="s">
        <v>462</v>
      </c>
      <c r="D355" s="3" t="s">
        <v>1413</v>
      </c>
      <c r="E355" s="3">
        <v>1.0</v>
      </c>
      <c r="F355" s="3" t="s">
        <v>905</v>
      </c>
      <c r="G355" s="13" t="s">
        <v>4578</v>
      </c>
    </row>
    <row r="356">
      <c r="A356" s="3" t="s">
        <v>4580</v>
      </c>
      <c r="B356" s="3" t="s">
        <v>4581</v>
      </c>
      <c r="C356" s="3" t="s">
        <v>616</v>
      </c>
      <c r="D356" s="3" t="s">
        <v>1212</v>
      </c>
      <c r="E356" s="3">
        <v>1.0</v>
      </c>
      <c r="F356" s="3" t="s">
        <v>905</v>
      </c>
      <c r="G356" s="13" t="s">
        <v>4582</v>
      </c>
    </row>
    <row r="357">
      <c r="A357" s="3" t="s">
        <v>4584</v>
      </c>
      <c r="B357" s="3" t="s">
        <v>4585</v>
      </c>
      <c r="C357" s="3" t="s">
        <v>616</v>
      </c>
      <c r="D357" s="3" t="s">
        <v>1212</v>
      </c>
      <c r="E357" s="3">
        <v>1.0</v>
      </c>
      <c r="F357" s="3" t="s">
        <v>905</v>
      </c>
      <c r="G357" s="13" t="s">
        <v>4586</v>
      </c>
    </row>
    <row r="358">
      <c r="A358" s="3" t="s">
        <v>4588</v>
      </c>
      <c r="B358" s="3" t="s">
        <v>4589</v>
      </c>
      <c r="C358" s="3" t="s">
        <v>616</v>
      </c>
      <c r="D358" s="3" t="s">
        <v>1212</v>
      </c>
      <c r="E358" s="3">
        <v>1.0</v>
      </c>
      <c r="F358" s="3" t="s">
        <v>905</v>
      </c>
      <c r="G358" s="13" t="s">
        <v>4591</v>
      </c>
    </row>
    <row r="359">
      <c r="A359" s="3" t="s">
        <v>4594</v>
      </c>
      <c r="B359" s="3" t="s">
        <v>4595</v>
      </c>
      <c r="C359" s="3" t="s">
        <v>634</v>
      </c>
      <c r="D359" s="3" t="s">
        <v>1232</v>
      </c>
      <c r="E359" s="3">
        <v>1.0</v>
      </c>
      <c r="F359" s="3" t="s">
        <v>905</v>
      </c>
      <c r="G359" s="13" t="s">
        <v>4596</v>
      </c>
    </row>
    <row r="360">
      <c r="A360" s="3" t="s">
        <v>4598</v>
      </c>
      <c r="B360" s="3" t="s">
        <v>4599</v>
      </c>
      <c r="C360" s="3" t="s">
        <v>620</v>
      </c>
      <c r="D360" s="3" t="s">
        <v>1218</v>
      </c>
      <c r="E360" s="3">
        <v>1.0</v>
      </c>
      <c r="F360" s="3" t="s">
        <v>905</v>
      </c>
      <c r="G360" s="13" t="s">
        <v>4601</v>
      </c>
    </row>
    <row r="361">
      <c r="A361" s="3" t="s">
        <v>4602</v>
      </c>
      <c r="B361" s="3" t="s">
        <v>4603</v>
      </c>
      <c r="C361" s="3" t="s">
        <v>620</v>
      </c>
      <c r="D361" s="3" t="s">
        <v>1218</v>
      </c>
      <c r="E361" s="3">
        <v>1.0</v>
      </c>
      <c r="F361" s="3" t="s">
        <v>905</v>
      </c>
      <c r="G361" s="13" t="s">
        <v>4604</v>
      </c>
    </row>
    <row r="362">
      <c r="A362" s="3" t="s">
        <v>4606</v>
      </c>
      <c r="B362" s="3" t="s">
        <v>4607</v>
      </c>
      <c r="C362" s="3" t="s">
        <v>620</v>
      </c>
      <c r="D362" s="3" t="s">
        <v>1218</v>
      </c>
      <c r="E362" s="3">
        <v>1.0</v>
      </c>
      <c r="F362" s="3" t="s">
        <v>905</v>
      </c>
      <c r="G362" s="13" t="s">
        <v>4608</v>
      </c>
    </row>
    <row r="363">
      <c r="A363" s="3" t="s">
        <v>4609</v>
      </c>
      <c r="B363" s="3" t="s">
        <v>4611</v>
      </c>
      <c r="C363" s="3" t="s">
        <v>630</v>
      </c>
      <c r="D363" s="3" t="s">
        <v>1229</v>
      </c>
      <c r="E363" s="3">
        <v>1.0</v>
      </c>
      <c r="F363" s="3" t="s">
        <v>905</v>
      </c>
      <c r="G363" s="13" t="s">
        <v>4614</v>
      </c>
    </row>
    <row r="364">
      <c r="A364" s="3" t="s">
        <v>4616</v>
      </c>
      <c r="B364" s="3" t="s">
        <v>4617</v>
      </c>
      <c r="C364" s="3" t="s">
        <v>630</v>
      </c>
      <c r="D364" s="3" t="s">
        <v>1229</v>
      </c>
      <c r="E364" s="3">
        <v>1.0</v>
      </c>
      <c r="F364" s="3" t="s">
        <v>905</v>
      </c>
      <c r="G364" s="13" t="s">
        <v>4618</v>
      </c>
    </row>
    <row r="365">
      <c r="A365" s="3" t="s">
        <v>4619</v>
      </c>
      <c r="B365" s="3" t="s">
        <v>4620</v>
      </c>
      <c r="C365" s="3" t="s">
        <v>630</v>
      </c>
      <c r="D365" s="3" t="s">
        <v>1229</v>
      </c>
      <c r="E365" s="3">
        <v>1.0</v>
      </c>
      <c r="F365" s="3" t="s">
        <v>905</v>
      </c>
      <c r="G365" s="3" t="s">
        <v>4621</v>
      </c>
    </row>
    <row r="366">
      <c r="A366" s="3" t="s">
        <v>4622</v>
      </c>
      <c r="B366" s="3" t="s">
        <v>4623</v>
      </c>
      <c r="C366" s="3" t="s">
        <v>624</v>
      </c>
      <c r="D366" s="3" t="s">
        <v>1223</v>
      </c>
      <c r="E366" s="3">
        <v>1.0</v>
      </c>
      <c r="F366" s="3" t="s">
        <v>905</v>
      </c>
      <c r="G366" s="3" t="s">
        <v>4625</v>
      </c>
    </row>
    <row r="367">
      <c r="A367" s="3" t="s">
        <v>4626</v>
      </c>
      <c r="B367" s="3" t="s">
        <v>4627</v>
      </c>
      <c r="C367" s="3" t="s">
        <v>630</v>
      </c>
      <c r="D367" s="3" t="s">
        <v>1229</v>
      </c>
      <c r="E367" s="3">
        <v>1.0</v>
      </c>
      <c r="F367" s="3" t="s">
        <v>905</v>
      </c>
      <c r="G367" s="3" t="s">
        <v>4629</v>
      </c>
    </row>
    <row r="368">
      <c r="A368" s="3" t="s">
        <v>4632</v>
      </c>
      <c r="B368" s="3" t="s">
        <v>4634</v>
      </c>
      <c r="C368" s="3" t="s">
        <v>630</v>
      </c>
      <c r="D368" s="3" t="s">
        <v>1229</v>
      </c>
      <c r="E368" s="3">
        <v>1.0</v>
      </c>
      <c r="F368" s="3" t="s">
        <v>905</v>
      </c>
      <c r="G368" s="3" t="s">
        <v>4636</v>
      </c>
    </row>
    <row r="369">
      <c r="A369" s="3" t="s">
        <v>4638</v>
      </c>
      <c r="B369" s="3" t="s">
        <v>4639</v>
      </c>
      <c r="C369" s="3" t="s">
        <v>627</v>
      </c>
      <c r="D369" s="3" t="s">
        <v>1226</v>
      </c>
      <c r="E369" s="3">
        <v>1.0</v>
      </c>
      <c r="F369" s="3" t="s">
        <v>905</v>
      </c>
      <c r="G369" s="3" t="s">
        <v>4641</v>
      </c>
    </row>
    <row r="370">
      <c r="A370" s="3" t="s">
        <v>4643</v>
      </c>
      <c r="B370" s="3" t="s">
        <v>4644</v>
      </c>
      <c r="C370" s="3" t="s">
        <v>627</v>
      </c>
      <c r="D370" s="3" t="s">
        <v>1226</v>
      </c>
      <c r="E370" s="3">
        <v>1.0</v>
      </c>
      <c r="F370" s="3" t="s">
        <v>905</v>
      </c>
      <c r="G370" s="3" t="s">
        <v>4646</v>
      </c>
    </row>
    <row r="371">
      <c r="A371" s="3" t="s">
        <v>4647</v>
      </c>
      <c r="B371" s="3" t="s">
        <v>4649</v>
      </c>
      <c r="C371" s="3" t="s">
        <v>627</v>
      </c>
      <c r="D371" s="3" t="s">
        <v>1226</v>
      </c>
      <c r="E371" s="3">
        <v>1.0</v>
      </c>
      <c r="F371" s="3" t="s">
        <v>905</v>
      </c>
      <c r="G371" s="3" t="s">
        <v>4653</v>
      </c>
    </row>
    <row r="372">
      <c r="A372" s="3" t="s">
        <v>4654</v>
      </c>
      <c r="B372" s="3" t="s">
        <v>4655</v>
      </c>
      <c r="C372" s="3" t="s">
        <v>627</v>
      </c>
      <c r="D372" s="3" t="s">
        <v>1226</v>
      </c>
      <c r="E372" s="3">
        <v>1.0</v>
      </c>
      <c r="F372" s="3" t="s">
        <v>905</v>
      </c>
      <c r="G372" s="3" t="s">
        <v>4658</v>
      </c>
    </row>
    <row r="373">
      <c r="A373" s="3" t="s">
        <v>4659</v>
      </c>
      <c r="B373" s="3" t="s">
        <v>4660</v>
      </c>
      <c r="C373" s="3" t="s">
        <v>627</v>
      </c>
      <c r="D373" s="3" t="s">
        <v>1226</v>
      </c>
      <c r="E373" s="3">
        <v>1.0</v>
      </c>
      <c r="F373" s="3" t="s">
        <v>905</v>
      </c>
      <c r="G373" s="3" t="s">
        <v>4662</v>
      </c>
    </row>
    <row r="374">
      <c r="A374" s="3" t="s">
        <v>4664</v>
      </c>
      <c r="B374" s="3" t="s">
        <v>4665</v>
      </c>
      <c r="C374" s="3" t="s">
        <v>634</v>
      </c>
      <c r="D374" s="3" t="s">
        <v>1232</v>
      </c>
      <c r="E374" s="3">
        <v>1.0</v>
      </c>
      <c r="F374" s="3" t="s">
        <v>905</v>
      </c>
      <c r="G374" s="3" t="s">
        <v>4667</v>
      </c>
    </row>
    <row r="375">
      <c r="A375" s="3" t="s">
        <v>4669</v>
      </c>
      <c r="B375" s="3" t="s">
        <v>4671</v>
      </c>
      <c r="C375" s="3" t="s">
        <v>634</v>
      </c>
      <c r="D375" s="3" t="s">
        <v>1232</v>
      </c>
      <c r="E375" s="3">
        <v>1.0</v>
      </c>
      <c r="F375" s="3" t="s">
        <v>905</v>
      </c>
      <c r="G375" s="3" t="s">
        <v>4675</v>
      </c>
    </row>
    <row r="376">
      <c r="A376" s="3" t="s">
        <v>4685</v>
      </c>
      <c r="B376" s="3" t="s">
        <v>4687</v>
      </c>
      <c r="C376" s="3" t="s">
        <v>634</v>
      </c>
      <c r="D376" s="3" t="s">
        <v>1232</v>
      </c>
      <c r="E376" s="3">
        <v>1.0</v>
      </c>
      <c r="F376" s="3" t="s">
        <v>905</v>
      </c>
      <c r="G376" s="3" t="s">
        <v>4690</v>
      </c>
    </row>
    <row r="377">
      <c r="A377" s="3" t="s">
        <v>4692</v>
      </c>
      <c r="B377" s="3" t="s">
        <v>4693</v>
      </c>
      <c r="C377" s="3" t="s">
        <v>634</v>
      </c>
      <c r="D377" s="3" t="s">
        <v>1232</v>
      </c>
      <c r="E377" s="3">
        <v>1.0</v>
      </c>
      <c r="F377" s="3" t="s">
        <v>905</v>
      </c>
      <c r="G377" s="3" t="s">
        <v>4695</v>
      </c>
    </row>
    <row r="378">
      <c r="A378" s="3" t="s">
        <v>4696</v>
      </c>
      <c r="B378" s="3" t="s">
        <v>4697</v>
      </c>
      <c r="C378" s="3" t="s">
        <v>634</v>
      </c>
      <c r="D378" s="3" t="s">
        <v>1232</v>
      </c>
      <c r="E378" s="3">
        <v>1.0</v>
      </c>
      <c r="F378" s="3" t="s">
        <v>905</v>
      </c>
      <c r="G378" s="3" t="s">
        <v>4699</v>
      </c>
    </row>
    <row r="379">
      <c r="A379" s="3" t="s">
        <v>4701</v>
      </c>
      <c r="B379" s="3" t="s">
        <v>4702</v>
      </c>
      <c r="C379" s="3" t="s">
        <v>680</v>
      </c>
      <c r="D379" s="3" t="s">
        <v>1600</v>
      </c>
      <c r="E379" s="3">
        <v>1.0</v>
      </c>
      <c r="F379" s="3" t="s">
        <v>905</v>
      </c>
      <c r="G379" s="3" t="s">
        <v>4705</v>
      </c>
    </row>
    <row r="380">
      <c r="A380" s="3" t="s">
        <v>4706</v>
      </c>
      <c r="B380" s="3" t="s">
        <v>4707</v>
      </c>
      <c r="C380" s="3" t="s">
        <v>620</v>
      </c>
      <c r="D380" s="3" t="s">
        <v>1218</v>
      </c>
      <c r="E380" s="3">
        <v>1.0</v>
      </c>
      <c r="F380" s="3" t="s">
        <v>905</v>
      </c>
      <c r="G380" s="3" t="s">
        <v>4709</v>
      </c>
    </row>
    <row r="381">
      <c r="A381" s="3" t="s">
        <v>4711</v>
      </c>
      <c r="B381" s="3" t="s">
        <v>4712</v>
      </c>
      <c r="C381" s="3" t="s">
        <v>680</v>
      </c>
      <c r="D381" s="3" t="s">
        <v>1600</v>
      </c>
      <c r="E381" s="3">
        <v>1.0</v>
      </c>
      <c r="F381" s="3" t="s">
        <v>905</v>
      </c>
      <c r="G381" s="3" t="s">
        <v>4715</v>
      </c>
    </row>
    <row r="382">
      <c r="A382" s="3" t="s">
        <v>4716</v>
      </c>
      <c r="B382" s="3" t="s">
        <v>4717</v>
      </c>
      <c r="C382" s="3" t="s">
        <v>627</v>
      </c>
      <c r="D382" s="3" t="s">
        <v>1226</v>
      </c>
      <c r="E382" s="3">
        <v>1.0</v>
      </c>
      <c r="F382" s="3" t="s">
        <v>905</v>
      </c>
      <c r="G382" s="3" t="s">
        <v>4720</v>
      </c>
    </row>
    <row r="383">
      <c r="A383" s="3" t="s">
        <v>4721</v>
      </c>
      <c r="B383" s="3" t="s">
        <v>4722</v>
      </c>
      <c r="C383" s="3" t="s">
        <v>597</v>
      </c>
      <c r="D383" s="3" t="s">
        <v>853</v>
      </c>
      <c r="E383" s="3">
        <v>1.0</v>
      </c>
      <c r="F383" s="3" t="s">
        <v>905</v>
      </c>
      <c r="G383" s="3" t="s">
        <v>4728</v>
      </c>
    </row>
    <row r="384">
      <c r="A384" s="3" t="s">
        <v>4731</v>
      </c>
      <c r="B384" s="3" t="s">
        <v>4732</v>
      </c>
      <c r="C384" s="3" t="s">
        <v>597</v>
      </c>
      <c r="D384" s="3" t="s">
        <v>845</v>
      </c>
      <c r="E384" s="3">
        <v>1.0</v>
      </c>
      <c r="F384" s="3" t="s">
        <v>905</v>
      </c>
      <c r="G384" s="3" t="s">
        <v>4734</v>
      </c>
    </row>
    <row r="385">
      <c r="A385" s="3" t="s">
        <v>4736</v>
      </c>
      <c r="B385" s="3" t="s">
        <v>4737</v>
      </c>
      <c r="C385" s="3" t="s">
        <v>597</v>
      </c>
      <c r="D385" s="3" t="s">
        <v>857</v>
      </c>
      <c r="E385" s="3">
        <v>1.0</v>
      </c>
      <c r="F385" s="3" t="s">
        <v>905</v>
      </c>
      <c r="G385" s="3" t="s">
        <v>4740</v>
      </c>
    </row>
    <row r="386">
      <c r="A386" s="3" t="s">
        <v>4742</v>
      </c>
      <c r="B386" s="3" t="s">
        <v>4744</v>
      </c>
      <c r="C386" s="3" t="s">
        <v>605</v>
      </c>
      <c r="D386" s="3" t="s">
        <v>1199</v>
      </c>
      <c r="E386" s="3">
        <v>1.0</v>
      </c>
      <c r="F386" s="3" t="s">
        <v>905</v>
      </c>
      <c r="G386" s="3" t="s">
        <v>4754</v>
      </c>
    </row>
    <row r="387">
      <c r="A387" s="3" t="s">
        <v>4756</v>
      </c>
      <c r="B387" s="3" t="s">
        <v>4757</v>
      </c>
      <c r="C387" s="3" t="s">
        <v>96</v>
      </c>
      <c r="D387" s="3" t="s">
        <v>118</v>
      </c>
      <c r="E387" s="3">
        <v>1.0</v>
      </c>
      <c r="F387" s="3" t="s">
        <v>905</v>
      </c>
      <c r="G387" s="3" t="s">
        <v>4760</v>
      </c>
    </row>
    <row r="388">
      <c r="A388" s="3" t="s">
        <v>4761</v>
      </c>
      <c r="B388" s="3" t="s">
        <v>4763</v>
      </c>
      <c r="C388" s="3" t="s">
        <v>605</v>
      </c>
      <c r="D388" s="3" t="s">
        <v>1199</v>
      </c>
      <c r="E388" s="3">
        <v>1.0</v>
      </c>
      <c r="F388" s="3" t="s">
        <v>905</v>
      </c>
      <c r="G388" s="3" t="s">
        <v>4767</v>
      </c>
    </row>
    <row r="389">
      <c r="A389" s="3" t="s">
        <v>4770</v>
      </c>
      <c r="B389" s="3" t="s">
        <v>4772</v>
      </c>
      <c r="C389" s="3" t="s">
        <v>710</v>
      </c>
      <c r="D389" s="3" t="s">
        <v>882</v>
      </c>
      <c r="E389" s="3">
        <v>1.0</v>
      </c>
      <c r="F389" s="3" t="s">
        <v>905</v>
      </c>
      <c r="G389" s="3" t="s">
        <v>4775</v>
      </c>
    </row>
    <row r="390">
      <c r="A390" s="3" t="s">
        <v>4778</v>
      </c>
      <c r="B390" s="3" t="s">
        <v>4780</v>
      </c>
      <c r="C390" s="3" t="s">
        <v>634</v>
      </c>
      <c r="D390" s="3" t="s">
        <v>1232</v>
      </c>
      <c r="E390" s="3">
        <v>1.0</v>
      </c>
      <c r="F390" s="3" t="s">
        <v>905</v>
      </c>
      <c r="G390" s="3" t="s">
        <v>4782</v>
      </c>
    </row>
    <row r="391">
      <c r="A391" s="3" t="s">
        <v>4784</v>
      </c>
      <c r="B391" s="3" t="s">
        <v>4785</v>
      </c>
      <c r="C391" s="3" t="s">
        <v>652</v>
      </c>
      <c r="D391" s="3" t="s">
        <v>1255</v>
      </c>
      <c r="E391" s="3">
        <v>1.0</v>
      </c>
      <c r="F391" s="3" t="s">
        <v>905</v>
      </c>
      <c r="G391" s="3" t="s">
        <v>4805</v>
      </c>
    </row>
    <row r="392">
      <c r="A392" s="3" t="s">
        <v>4807</v>
      </c>
      <c r="B392" s="3" t="s">
        <v>4809</v>
      </c>
      <c r="C392" s="3" t="s">
        <v>641</v>
      </c>
      <c r="D392" s="3" t="s">
        <v>1242</v>
      </c>
      <c r="E392" s="3">
        <v>1.0</v>
      </c>
      <c r="F392" s="3" t="s">
        <v>905</v>
      </c>
      <c r="G392" s="3" t="s">
        <v>4812</v>
      </c>
    </row>
    <row r="393">
      <c r="A393" s="3" t="s">
        <v>4815</v>
      </c>
      <c r="B393" s="3" t="s">
        <v>4816</v>
      </c>
      <c r="C393" s="3" t="s">
        <v>630</v>
      </c>
      <c r="D393" s="3" t="s">
        <v>1229</v>
      </c>
      <c r="E393" s="3">
        <v>1.0</v>
      </c>
      <c r="F393" s="3" t="s">
        <v>905</v>
      </c>
      <c r="G393" s="3" t="s">
        <v>4818</v>
      </c>
    </row>
    <row r="394">
      <c r="A394" s="3" t="s">
        <v>4820</v>
      </c>
      <c r="B394" s="3" t="s">
        <v>4821</v>
      </c>
      <c r="C394" s="3" t="s">
        <v>627</v>
      </c>
      <c r="D394" s="3" t="s">
        <v>1226</v>
      </c>
      <c r="E394" s="3">
        <v>1.0</v>
      </c>
      <c r="F394" s="3" t="s">
        <v>905</v>
      </c>
      <c r="G394" s="3" t="s">
        <v>4825</v>
      </c>
    </row>
    <row r="395">
      <c r="A395" s="3" t="s">
        <v>4826</v>
      </c>
      <c r="B395" s="3" t="s">
        <v>4827</v>
      </c>
      <c r="C395" s="3" t="s">
        <v>657</v>
      </c>
      <c r="D395" s="3" t="s">
        <v>1261</v>
      </c>
      <c r="E395" s="3">
        <v>1.0</v>
      </c>
      <c r="F395" s="3" t="s">
        <v>905</v>
      </c>
      <c r="G395" s="3" t="s">
        <v>4831</v>
      </c>
    </row>
    <row r="396">
      <c r="A396" s="3" t="s">
        <v>4832</v>
      </c>
      <c r="B396" s="3" t="s">
        <v>4833</v>
      </c>
      <c r="C396" s="3" t="s">
        <v>627</v>
      </c>
      <c r="D396" s="3" t="s">
        <v>1226</v>
      </c>
      <c r="E396" s="3">
        <v>1.0</v>
      </c>
      <c r="F396" s="3" t="s">
        <v>905</v>
      </c>
      <c r="G396" s="3" t="s">
        <v>4836</v>
      </c>
    </row>
    <row r="397">
      <c r="A397" s="3" t="s">
        <v>4837</v>
      </c>
      <c r="B397" s="3" t="s">
        <v>4839</v>
      </c>
      <c r="C397" s="3" t="s">
        <v>638</v>
      </c>
      <c r="D397" s="3" t="s">
        <v>1238</v>
      </c>
      <c r="E397" s="3">
        <v>1.0</v>
      </c>
      <c r="F397" s="3" t="s">
        <v>905</v>
      </c>
      <c r="G397" s="3" t="s">
        <v>4842</v>
      </c>
    </row>
    <row r="398">
      <c r="A398" s="3" t="s">
        <v>4843</v>
      </c>
      <c r="B398" s="3" t="s">
        <v>4844</v>
      </c>
      <c r="C398" s="3" t="s">
        <v>657</v>
      </c>
      <c r="D398" s="3" t="s">
        <v>1261</v>
      </c>
      <c r="E398" s="3">
        <v>1.0</v>
      </c>
      <c r="F398" s="3" t="s">
        <v>905</v>
      </c>
      <c r="G398" s="3" t="s">
        <v>4847</v>
      </c>
    </row>
    <row r="399">
      <c r="A399" s="3" t="s">
        <v>4849</v>
      </c>
      <c r="B399" s="3" t="s">
        <v>4850</v>
      </c>
      <c r="C399" s="3" t="s">
        <v>196</v>
      </c>
      <c r="D399" s="3" t="s">
        <v>230</v>
      </c>
      <c r="E399" s="3">
        <v>1.0</v>
      </c>
      <c r="F399" s="3" t="s">
        <v>905</v>
      </c>
      <c r="G399" s="3" t="s">
        <v>4851</v>
      </c>
    </row>
    <row r="400">
      <c r="A400" s="3" t="s">
        <v>4853</v>
      </c>
      <c r="B400" s="3" t="s">
        <v>4854</v>
      </c>
      <c r="C400" s="3" t="s">
        <v>124</v>
      </c>
      <c r="D400" s="3" t="s">
        <v>144</v>
      </c>
      <c r="E400" s="3">
        <v>1.0</v>
      </c>
      <c r="F400" s="3" t="s">
        <v>905</v>
      </c>
      <c r="G400" s="3" t="s">
        <v>4857</v>
      </c>
    </row>
    <row r="401">
      <c r="A401" s="3" t="s">
        <v>4859</v>
      </c>
      <c r="B401" s="3" t="s">
        <v>4862</v>
      </c>
      <c r="C401" s="3" t="s">
        <v>124</v>
      </c>
      <c r="D401" s="3" t="s">
        <v>144</v>
      </c>
      <c r="E401" s="3">
        <v>1.0</v>
      </c>
      <c r="F401" s="3" t="s">
        <v>905</v>
      </c>
      <c r="G401" s="13" t="s">
        <v>4865</v>
      </c>
    </row>
    <row r="402">
      <c r="A402" s="3" t="s">
        <v>4866</v>
      </c>
      <c r="B402" s="3" t="s">
        <v>4867</v>
      </c>
      <c r="C402" s="3" t="s">
        <v>124</v>
      </c>
      <c r="D402" s="3" t="s">
        <v>144</v>
      </c>
      <c r="E402" s="3">
        <v>1.0</v>
      </c>
      <c r="F402" s="3" t="s">
        <v>905</v>
      </c>
      <c r="G402" s="13" t="s">
        <v>4870</v>
      </c>
    </row>
    <row r="403">
      <c r="A403" s="3" t="s">
        <v>4873</v>
      </c>
      <c r="B403" s="3" t="s">
        <v>4874</v>
      </c>
      <c r="C403" s="3" t="s">
        <v>311</v>
      </c>
      <c r="D403" s="3" t="s">
        <v>1025</v>
      </c>
      <c r="E403" s="3">
        <v>1.0</v>
      </c>
      <c r="F403" s="3" t="s">
        <v>905</v>
      </c>
      <c r="G403" s="3" t="s">
        <v>4876</v>
      </c>
    </row>
    <row r="404">
      <c r="A404" s="3" t="s">
        <v>4878</v>
      </c>
      <c r="B404" s="3" t="s">
        <v>4879</v>
      </c>
      <c r="C404" s="3" t="s">
        <v>710</v>
      </c>
      <c r="D404" s="3" t="s">
        <v>882</v>
      </c>
      <c r="E404" s="3">
        <v>1.0</v>
      </c>
      <c r="F404" s="3" t="s">
        <v>905</v>
      </c>
      <c r="G404" s="3" t="s">
        <v>4882</v>
      </c>
    </row>
    <row r="405">
      <c r="A405" s="3" t="s">
        <v>4884</v>
      </c>
      <c r="B405" s="3" t="s">
        <v>4886</v>
      </c>
      <c r="C405" s="3" t="s">
        <v>401</v>
      </c>
      <c r="D405" s="3" t="s">
        <v>1106</v>
      </c>
      <c r="E405" s="3">
        <v>1.0</v>
      </c>
      <c r="F405" s="3" t="s">
        <v>905</v>
      </c>
      <c r="G405" s="3" t="s">
        <v>4889</v>
      </c>
    </row>
    <row r="406">
      <c r="A406" s="3" t="s">
        <v>4891</v>
      </c>
      <c r="B406" s="3" t="s">
        <v>4893</v>
      </c>
      <c r="C406" s="3" t="s">
        <v>714</v>
      </c>
      <c r="D406" s="3" t="s">
        <v>1294</v>
      </c>
      <c r="E406" s="3">
        <v>1.0</v>
      </c>
      <c r="F406" s="3" t="s">
        <v>905</v>
      </c>
      <c r="G406" s="3" t="s">
        <v>4895</v>
      </c>
    </row>
    <row r="407">
      <c r="A407" s="3" t="s">
        <v>4898</v>
      </c>
      <c r="B407" s="3" t="s">
        <v>4899</v>
      </c>
      <c r="C407" s="3" t="s">
        <v>543</v>
      </c>
      <c r="D407" s="3" t="s">
        <v>1132</v>
      </c>
      <c r="E407" s="3">
        <v>1.0</v>
      </c>
      <c r="F407" s="3" t="s">
        <v>905</v>
      </c>
      <c r="G407" s="3" t="s">
        <v>4902</v>
      </c>
    </row>
    <row r="408">
      <c r="A408" s="3" t="s">
        <v>4905</v>
      </c>
      <c r="B408" s="3" t="s">
        <v>4906</v>
      </c>
      <c r="C408" s="3" t="s">
        <v>699</v>
      </c>
      <c r="D408" s="3" t="s">
        <v>1621</v>
      </c>
      <c r="E408" s="3">
        <v>1.0</v>
      </c>
      <c r="F408" s="3" t="s">
        <v>905</v>
      </c>
      <c r="G408" s="3" t="s">
        <v>4909</v>
      </c>
    </row>
    <row r="409">
      <c r="A409" s="3" t="s">
        <v>4910</v>
      </c>
      <c r="B409" s="3" t="s">
        <v>4911</v>
      </c>
      <c r="C409" s="3" t="s">
        <v>467</v>
      </c>
      <c r="D409" s="3" t="s">
        <v>1418</v>
      </c>
      <c r="E409" s="3">
        <v>1.0</v>
      </c>
      <c r="F409" s="3" t="s">
        <v>905</v>
      </c>
      <c r="G409" s="3" t="s">
        <v>4914</v>
      </c>
    </row>
    <row r="410">
      <c r="A410" s="3" t="s">
        <v>4916</v>
      </c>
      <c r="B410" s="3" t="s">
        <v>4918</v>
      </c>
      <c r="C410" s="3" t="s">
        <v>597</v>
      </c>
      <c r="D410" s="3" t="s">
        <v>845</v>
      </c>
      <c r="E410" s="3">
        <v>1.0</v>
      </c>
      <c r="F410" s="3" t="s">
        <v>905</v>
      </c>
      <c r="G410" s="3" t="s">
        <v>4923</v>
      </c>
    </row>
    <row r="411">
      <c r="A411" s="3" t="s">
        <v>4924</v>
      </c>
      <c r="B411" s="3" t="s">
        <v>4927</v>
      </c>
      <c r="C411" s="3" t="s">
        <v>597</v>
      </c>
      <c r="D411" s="3" t="s">
        <v>849</v>
      </c>
      <c r="E411" s="3">
        <v>1.0</v>
      </c>
      <c r="F411" s="3" t="s">
        <v>905</v>
      </c>
      <c r="G411" s="3" t="s">
        <v>4928</v>
      </c>
    </row>
    <row r="412">
      <c r="A412" s="3" t="s">
        <v>4934</v>
      </c>
      <c r="B412" s="3" t="s">
        <v>4936</v>
      </c>
      <c r="C412" s="3" t="s">
        <v>597</v>
      </c>
      <c r="D412" s="3" t="s">
        <v>845</v>
      </c>
      <c r="E412" s="3">
        <v>1.0</v>
      </c>
      <c r="F412" s="3" t="s">
        <v>905</v>
      </c>
      <c r="G412" s="3" t="s">
        <v>4938</v>
      </c>
    </row>
    <row r="413">
      <c r="A413" s="3" t="s">
        <v>4941</v>
      </c>
      <c r="B413" s="3" t="s">
        <v>4942</v>
      </c>
      <c r="C413" s="3" t="s">
        <v>597</v>
      </c>
      <c r="D413" s="3" t="s">
        <v>857</v>
      </c>
      <c r="E413" s="3">
        <v>1.0</v>
      </c>
      <c r="F413" s="3" t="s">
        <v>905</v>
      </c>
      <c r="G413" s="3" t="s">
        <v>4946</v>
      </c>
    </row>
    <row r="414">
      <c r="A414" s="3" t="s">
        <v>4949</v>
      </c>
      <c r="B414" s="3" t="s">
        <v>4951</v>
      </c>
      <c r="C414" s="3" t="s">
        <v>605</v>
      </c>
      <c r="D414" s="3" t="s">
        <v>1199</v>
      </c>
      <c r="E414" s="3">
        <v>1.0</v>
      </c>
      <c r="F414" s="3" t="s">
        <v>905</v>
      </c>
      <c r="G414" s="3" t="s">
        <v>4953</v>
      </c>
    </row>
    <row r="415">
      <c r="A415" s="3" t="s">
        <v>4955</v>
      </c>
      <c r="B415" s="3" t="s">
        <v>4956</v>
      </c>
      <c r="C415" s="3" t="s">
        <v>605</v>
      </c>
      <c r="D415" s="3" t="s">
        <v>1199</v>
      </c>
      <c r="E415" s="3">
        <v>1.0</v>
      </c>
      <c r="F415" s="3" t="s">
        <v>905</v>
      </c>
      <c r="G415" s="3" t="s">
        <v>4958</v>
      </c>
    </row>
    <row r="416">
      <c r="A416" s="3" t="s">
        <v>4962</v>
      </c>
      <c r="B416" s="3" t="s">
        <v>4963</v>
      </c>
      <c r="C416" s="3" t="s">
        <v>710</v>
      </c>
      <c r="D416" s="3" t="s">
        <v>882</v>
      </c>
      <c r="E416" s="3">
        <v>1.0</v>
      </c>
      <c r="F416" s="3" t="s">
        <v>905</v>
      </c>
      <c r="G416" s="3" t="s">
        <v>4966</v>
      </c>
    </row>
    <row r="417">
      <c r="A417" s="3" t="s">
        <v>4968</v>
      </c>
      <c r="B417" s="3" t="s">
        <v>4969</v>
      </c>
      <c r="C417" s="3" t="s">
        <v>627</v>
      </c>
      <c r="D417" s="3" t="s">
        <v>1226</v>
      </c>
      <c r="E417" s="3">
        <v>1.0</v>
      </c>
      <c r="F417" s="3" t="s">
        <v>905</v>
      </c>
      <c r="G417" s="3" t="s">
        <v>4973</v>
      </c>
    </row>
    <row r="418">
      <c r="A418" s="3" t="s">
        <v>4975</v>
      </c>
      <c r="B418" s="3" t="s">
        <v>4976</v>
      </c>
      <c r="C418" s="3" t="s">
        <v>649</v>
      </c>
      <c r="D418" s="3" t="s">
        <v>1249</v>
      </c>
      <c r="E418" s="3">
        <v>1.0</v>
      </c>
      <c r="F418" s="3" t="s">
        <v>905</v>
      </c>
      <c r="G418" s="3" t="s">
        <v>5051</v>
      </c>
    </row>
    <row r="419">
      <c r="A419" s="3" t="s">
        <v>5054</v>
      </c>
      <c r="B419" s="3" t="s">
        <v>5055</v>
      </c>
      <c r="C419" s="3" t="s">
        <v>657</v>
      </c>
      <c r="D419" s="3" t="s">
        <v>1261</v>
      </c>
      <c r="E419" s="3">
        <v>1.0</v>
      </c>
      <c r="F419" s="3" t="s">
        <v>905</v>
      </c>
      <c r="G419" s="3" t="s">
        <v>5058</v>
      </c>
    </row>
    <row r="420">
      <c r="A420" s="3" t="s">
        <v>5060</v>
      </c>
      <c r="B420" s="3" t="s">
        <v>5061</v>
      </c>
      <c r="C420" s="3" t="s">
        <v>630</v>
      </c>
      <c r="D420" s="3" t="s">
        <v>1229</v>
      </c>
      <c r="E420" s="3">
        <v>1.0</v>
      </c>
      <c r="F420" s="3" t="s">
        <v>905</v>
      </c>
      <c r="G420" s="3" t="s">
        <v>5064</v>
      </c>
    </row>
    <row r="421">
      <c r="A421" s="3" t="s">
        <v>5067</v>
      </c>
      <c r="B421" s="3" t="s">
        <v>5069</v>
      </c>
      <c r="C421" s="3" t="s">
        <v>627</v>
      </c>
      <c r="D421" s="3" t="s">
        <v>1226</v>
      </c>
      <c r="E421" s="3">
        <v>1.0</v>
      </c>
      <c r="F421" s="3" t="s">
        <v>905</v>
      </c>
      <c r="G421" s="3" t="s">
        <v>5071</v>
      </c>
    </row>
    <row r="422">
      <c r="A422" s="3" t="s">
        <v>5074</v>
      </c>
      <c r="B422" s="3" t="s">
        <v>5075</v>
      </c>
      <c r="C422" s="3" t="s">
        <v>657</v>
      </c>
      <c r="D422" s="3" t="s">
        <v>1261</v>
      </c>
      <c r="E422" s="3">
        <v>1.0</v>
      </c>
      <c r="F422" s="3" t="s">
        <v>905</v>
      </c>
      <c r="G422" s="3" t="s">
        <v>5077</v>
      </c>
    </row>
    <row r="423">
      <c r="A423" s="3" t="s">
        <v>5079</v>
      </c>
      <c r="B423" s="3" t="s">
        <v>5080</v>
      </c>
      <c r="C423" s="3" t="s">
        <v>627</v>
      </c>
      <c r="D423" s="3" t="s">
        <v>1226</v>
      </c>
      <c r="E423" s="3">
        <v>1.0</v>
      </c>
      <c r="F423" s="3" t="s">
        <v>905</v>
      </c>
      <c r="G423" s="3" t="s">
        <v>5081</v>
      </c>
    </row>
    <row r="424">
      <c r="A424" s="3" t="s">
        <v>5082</v>
      </c>
      <c r="B424" s="3" t="s">
        <v>5083</v>
      </c>
      <c r="C424" s="3" t="s">
        <v>638</v>
      </c>
      <c r="D424" s="3" t="s">
        <v>1238</v>
      </c>
      <c r="E424" s="3">
        <v>1.0</v>
      </c>
      <c r="F424" s="3" t="s">
        <v>905</v>
      </c>
      <c r="G424" s="3" t="s">
        <v>5086</v>
      </c>
    </row>
    <row r="425">
      <c r="A425" s="3" t="s">
        <v>5087</v>
      </c>
      <c r="B425" s="3" t="s">
        <v>5088</v>
      </c>
      <c r="C425" s="3" t="s">
        <v>657</v>
      </c>
      <c r="D425" s="3" t="s">
        <v>1261</v>
      </c>
      <c r="E425" s="3">
        <v>1.0</v>
      </c>
      <c r="F425" s="3" t="s">
        <v>905</v>
      </c>
      <c r="G425" s="3" t="s">
        <v>5090</v>
      </c>
    </row>
    <row r="426">
      <c r="A426" s="3" t="s">
        <v>5092</v>
      </c>
      <c r="B426" s="3" t="s">
        <v>5093</v>
      </c>
      <c r="C426" s="3" t="s">
        <v>196</v>
      </c>
      <c r="D426" s="3" t="s">
        <v>230</v>
      </c>
      <c r="E426" s="3">
        <v>1.0</v>
      </c>
      <c r="F426" s="3" t="s">
        <v>905</v>
      </c>
      <c r="G426" s="3" t="s">
        <v>5098</v>
      </c>
    </row>
    <row r="427">
      <c r="A427" s="3" t="s">
        <v>5100</v>
      </c>
      <c r="B427" s="3" t="s">
        <v>5102</v>
      </c>
      <c r="C427" s="3" t="s">
        <v>124</v>
      </c>
      <c r="D427" s="3" t="s">
        <v>144</v>
      </c>
      <c r="E427" s="3">
        <v>1.0</v>
      </c>
      <c r="F427" s="3" t="s">
        <v>905</v>
      </c>
      <c r="G427" s="3" t="s">
        <v>5105</v>
      </c>
    </row>
    <row r="428">
      <c r="A428" s="3" t="s">
        <v>5107</v>
      </c>
      <c r="B428" s="3" t="s">
        <v>5109</v>
      </c>
      <c r="C428" s="3" t="s">
        <v>124</v>
      </c>
      <c r="D428" s="3" t="s">
        <v>144</v>
      </c>
      <c r="E428" s="3">
        <v>1.0</v>
      </c>
      <c r="F428" s="3" t="s">
        <v>905</v>
      </c>
      <c r="G428" s="13" t="s">
        <v>5111</v>
      </c>
    </row>
    <row r="429">
      <c r="A429" s="3" t="s">
        <v>5113</v>
      </c>
      <c r="B429" s="3" t="s">
        <v>5115</v>
      </c>
      <c r="C429" s="3" t="s">
        <v>124</v>
      </c>
      <c r="D429" s="3" t="s">
        <v>144</v>
      </c>
      <c r="E429" s="3">
        <v>1.0</v>
      </c>
      <c r="F429" s="3" t="s">
        <v>905</v>
      </c>
      <c r="G429" s="3" t="s">
        <v>5117</v>
      </c>
    </row>
    <row r="430">
      <c r="A430" s="3" t="s">
        <v>5119</v>
      </c>
      <c r="B430" s="3" t="s">
        <v>5121</v>
      </c>
      <c r="C430" s="3" t="s">
        <v>311</v>
      </c>
      <c r="D430" s="3" t="s">
        <v>1025</v>
      </c>
      <c r="E430" s="3">
        <v>1.0</v>
      </c>
      <c r="F430" s="3" t="s">
        <v>905</v>
      </c>
      <c r="G430" s="3" t="s">
        <v>5129</v>
      </c>
    </row>
    <row r="431">
      <c r="A431" s="3" t="s">
        <v>5131</v>
      </c>
      <c r="B431" s="3" t="s">
        <v>5132</v>
      </c>
      <c r="C431" s="3" t="s">
        <v>311</v>
      </c>
      <c r="D431" s="3" t="s">
        <v>1025</v>
      </c>
      <c r="E431" s="3">
        <v>1.0</v>
      </c>
      <c r="F431" s="3" t="s">
        <v>905</v>
      </c>
      <c r="G431" s="3" t="s">
        <v>5136</v>
      </c>
    </row>
    <row r="432">
      <c r="A432" s="3" t="s">
        <v>5138</v>
      </c>
      <c r="B432" s="3" t="s">
        <v>5139</v>
      </c>
      <c r="C432" s="3" t="s">
        <v>668</v>
      </c>
      <c r="D432" s="3" t="s">
        <v>1273</v>
      </c>
      <c r="E432" s="3">
        <v>1.0</v>
      </c>
      <c r="F432" s="3" t="s">
        <v>905</v>
      </c>
      <c r="G432" s="3" t="s">
        <v>5141</v>
      </c>
    </row>
    <row r="433">
      <c r="A433" s="3" t="s">
        <v>5142</v>
      </c>
      <c r="B433" s="3" t="s">
        <v>5143</v>
      </c>
      <c r="C433" s="3" t="s">
        <v>710</v>
      </c>
      <c r="D433" s="3" t="s">
        <v>882</v>
      </c>
      <c r="E433" s="3">
        <v>1.0</v>
      </c>
      <c r="F433" s="3" t="s">
        <v>905</v>
      </c>
      <c r="G433" s="3" t="s">
        <v>5146</v>
      </c>
    </row>
    <row r="434">
      <c r="A434" s="3" t="s">
        <v>5147</v>
      </c>
      <c r="B434" s="3" t="s">
        <v>5148</v>
      </c>
      <c r="C434" s="3" t="s">
        <v>401</v>
      </c>
      <c r="D434" s="3" t="s">
        <v>1106</v>
      </c>
      <c r="E434" s="3">
        <v>1.0</v>
      </c>
      <c r="F434" s="3" t="s">
        <v>905</v>
      </c>
      <c r="G434" s="3" t="s">
        <v>5151</v>
      </c>
    </row>
    <row r="435">
      <c r="A435" s="3" t="s">
        <v>5152</v>
      </c>
      <c r="B435" s="3" t="s">
        <v>5153</v>
      </c>
      <c r="C435" s="3" t="s">
        <v>714</v>
      </c>
      <c r="D435" s="3" t="s">
        <v>1294</v>
      </c>
      <c r="E435" s="3">
        <v>1.0</v>
      </c>
      <c r="F435" s="3" t="s">
        <v>905</v>
      </c>
      <c r="G435" s="3" t="s">
        <v>5156</v>
      </c>
    </row>
    <row r="436">
      <c r="A436" s="3" t="s">
        <v>5158</v>
      </c>
      <c r="B436" s="3" t="s">
        <v>5160</v>
      </c>
      <c r="C436" s="3" t="s">
        <v>530</v>
      </c>
      <c r="D436" s="3" t="s">
        <v>1118</v>
      </c>
      <c r="E436" s="3">
        <v>1.0</v>
      </c>
      <c r="F436" s="3" t="s">
        <v>905</v>
      </c>
      <c r="G436" s="3" t="s">
        <v>5162</v>
      </c>
    </row>
    <row r="437">
      <c r="A437" s="3" t="s">
        <v>5163</v>
      </c>
      <c r="B437" s="3" t="s">
        <v>5166</v>
      </c>
      <c r="C437" s="3" t="s">
        <v>699</v>
      </c>
      <c r="D437" s="3" t="s">
        <v>1621</v>
      </c>
      <c r="E437" s="3">
        <v>1.0</v>
      </c>
      <c r="F437" s="3" t="s">
        <v>905</v>
      </c>
      <c r="G437" s="3" t="s">
        <v>5169</v>
      </c>
    </row>
    <row r="438">
      <c r="A438" s="3" t="s">
        <v>5171</v>
      </c>
      <c r="B438" s="3" t="s">
        <v>5172</v>
      </c>
      <c r="C438" s="3" t="s">
        <v>467</v>
      </c>
      <c r="D438" s="3" t="s">
        <v>1418</v>
      </c>
      <c r="E438" s="3">
        <v>1.0</v>
      </c>
      <c r="F438" s="3" t="s">
        <v>905</v>
      </c>
      <c r="G438" s="3" t="s">
        <v>5177</v>
      </c>
    </row>
    <row r="439">
      <c r="A439" s="3" t="s">
        <v>5179</v>
      </c>
      <c r="B439" s="3" t="s">
        <v>5180</v>
      </c>
      <c r="C439" s="3" t="s">
        <v>597</v>
      </c>
      <c r="D439" s="3" t="s">
        <v>853</v>
      </c>
      <c r="E439" s="3">
        <v>1.0</v>
      </c>
      <c r="F439" s="3" t="s">
        <v>905</v>
      </c>
      <c r="G439" s="3" t="s">
        <v>5182</v>
      </c>
    </row>
    <row r="440">
      <c r="A440" s="3" t="s">
        <v>5184</v>
      </c>
      <c r="B440" s="3" t="s">
        <v>5185</v>
      </c>
      <c r="C440" s="3" t="s">
        <v>91</v>
      </c>
      <c r="D440" s="3" t="s">
        <v>105</v>
      </c>
      <c r="E440" s="3">
        <v>1.0</v>
      </c>
      <c r="F440" s="3" t="s">
        <v>905</v>
      </c>
      <c r="G440" s="3" t="s">
        <v>5186</v>
      </c>
    </row>
    <row r="441">
      <c r="A441" s="3" t="s">
        <v>5188</v>
      </c>
      <c r="B441" s="3" t="s">
        <v>5189</v>
      </c>
      <c r="C441" s="3" t="s">
        <v>597</v>
      </c>
      <c r="D441" s="3" t="s">
        <v>845</v>
      </c>
      <c r="E441" s="3">
        <v>1.0</v>
      </c>
      <c r="F441" s="3" t="s">
        <v>905</v>
      </c>
      <c r="G441" s="2" t="s">
        <v>5192</v>
      </c>
    </row>
    <row r="442">
      <c r="A442" s="3" t="s">
        <v>5195</v>
      </c>
      <c r="B442" s="3" t="s">
        <v>5196</v>
      </c>
      <c r="C442" s="3" t="s">
        <v>597</v>
      </c>
      <c r="D442" s="3" t="s">
        <v>857</v>
      </c>
      <c r="E442" s="3">
        <v>1.0</v>
      </c>
      <c r="F442" s="3" t="s">
        <v>905</v>
      </c>
      <c r="G442" s="3" t="s">
        <v>5207</v>
      </c>
    </row>
    <row r="443">
      <c r="A443" s="3" t="s">
        <v>5209</v>
      </c>
      <c r="B443" s="3" t="s">
        <v>5210</v>
      </c>
      <c r="C443" s="3" t="s">
        <v>605</v>
      </c>
      <c r="D443" s="3" t="s">
        <v>1199</v>
      </c>
      <c r="E443" s="3">
        <v>1.0</v>
      </c>
      <c r="F443" s="3" t="s">
        <v>905</v>
      </c>
      <c r="G443" s="3" t="s">
        <v>5213</v>
      </c>
    </row>
    <row r="444">
      <c r="A444" s="3" t="s">
        <v>5215</v>
      </c>
      <c r="B444" s="3" t="s">
        <v>5217</v>
      </c>
      <c r="C444" s="3" t="s">
        <v>96</v>
      </c>
      <c r="D444" s="3" t="s">
        <v>118</v>
      </c>
      <c r="E444" s="3">
        <v>1.0</v>
      </c>
      <c r="F444" s="3" t="s">
        <v>905</v>
      </c>
      <c r="G444" s="3" t="s">
        <v>5219</v>
      </c>
    </row>
    <row r="445">
      <c r="A445" s="3" t="s">
        <v>5220</v>
      </c>
      <c r="B445" s="3" t="s">
        <v>5222</v>
      </c>
      <c r="C445" s="3" t="s">
        <v>605</v>
      </c>
      <c r="D445" s="3" t="s">
        <v>1199</v>
      </c>
      <c r="E445" s="3">
        <v>1.0</v>
      </c>
      <c r="F445" s="3" t="s">
        <v>905</v>
      </c>
      <c r="G445" s="2" t="s">
        <v>5327</v>
      </c>
    </row>
    <row r="446">
      <c r="A446" s="3" t="s">
        <v>5330</v>
      </c>
      <c r="B446" s="3" t="s">
        <v>5331</v>
      </c>
      <c r="C446" s="3" t="s">
        <v>605</v>
      </c>
      <c r="D446" s="3" t="s">
        <v>1199</v>
      </c>
      <c r="E446" s="3">
        <v>1.0</v>
      </c>
      <c r="F446" s="3" t="s">
        <v>905</v>
      </c>
      <c r="G446" s="3" t="s">
        <v>5336</v>
      </c>
    </row>
    <row r="447">
      <c r="A447" s="3" t="s">
        <v>5344</v>
      </c>
      <c r="B447" s="3" t="s">
        <v>5345</v>
      </c>
      <c r="C447" s="3" t="s">
        <v>630</v>
      </c>
      <c r="D447" s="3" t="s">
        <v>1229</v>
      </c>
      <c r="E447" s="3">
        <v>1.0</v>
      </c>
      <c r="F447" s="3" t="s">
        <v>905</v>
      </c>
      <c r="G447" s="3" t="s">
        <v>5347</v>
      </c>
    </row>
    <row r="448">
      <c r="A448" s="3" t="s">
        <v>5349</v>
      </c>
      <c r="B448" s="3" t="s">
        <v>5350</v>
      </c>
      <c r="C448" s="3" t="s">
        <v>657</v>
      </c>
      <c r="D448" s="3" t="s">
        <v>1261</v>
      </c>
      <c r="E448" s="3">
        <v>1.0</v>
      </c>
      <c r="F448" s="3" t="s">
        <v>905</v>
      </c>
      <c r="G448" s="3" t="s">
        <v>5352</v>
      </c>
    </row>
    <row r="449">
      <c r="A449" s="3" t="s">
        <v>5353</v>
      </c>
      <c r="B449" s="3" t="s">
        <v>5355</v>
      </c>
      <c r="C449" s="3" t="s">
        <v>657</v>
      </c>
      <c r="D449" s="3" t="s">
        <v>1261</v>
      </c>
      <c r="E449" s="3">
        <v>1.0</v>
      </c>
      <c r="F449" s="3" t="s">
        <v>905</v>
      </c>
      <c r="G449" s="3" t="s">
        <v>5358</v>
      </c>
    </row>
    <row r="450">
      <c r="A450" s="3" t="s">
        <v>5361</v>
      </c>
      <c r="B450" s="3" t="s">
        <v>5362</v>
      </c>
      <c r="C450" s="3" t="s">
        <v>652</v>
      </c>
      <c r="D450" s="3" t="s">
        <v>1255</v>
      </c>
      <c r="E450" s="3">
        <v>1.0</v>
      </c>
      <c r="F450" s="3" t="s">
        <v>905</v>
      </c>
      <c r="G450" s="3" t="s">
        <v>5365</v>
      </c>
    </row>
    <row r="451">
      <c r="A451" s="3" t="s">
        <v>5366</v>
      </c>
      <c r="B451" s="3" t="s">
        <v>5368</v>
      </c>
      <c r="C451" s="3" t="s">
        <v>627</v>
      </c>
      <c r="D451" s="3" t="s">
        <v>1226</v>
      </c>
      <c r="E451" s="3">
        <v>1.0</v>
      </c>
      <c r="F451" s="3" t="s">
        <v>905</v>
      </c>
      <c r="G451" s="3" t="s">
        <v>5369</v>
      </c>
    </row>
    <row r="452">
      <c r="A452" s="3" t="s">
        <v>5371</v>
      </c>
      <c r="B452" s="3" t="s">
        <v>5372</v>
      </c>
      <c r="C452" s="3" t="s">
        <v>657</v>
      </c>
      <c r="D452" s="3" t="s">
        <v>1261</v>
      </c>
      <c r="E452" s="3">
        <v>1.0</v>
      </c>
      <c r="F452" s="3" t="s">
        <v>905</v>
      </c>
      <c r="G452" s="3" t="s">
        <v>5376</v>
      </c>
    </row>
    <row r="453">
      <c r="A453" s="3" t="s">
        <v>5377</v>
      </c>
      <c r="B453" s="3" t="s">
        <v>5378</v>
      </c>
      <c r="C453" s="3" t="s">
        <v>652</v>
      </c>
      <c r="D453" s="3" t="s">
        <v>1255</v>
      </c>
      <c r="E453" s="3">
        <v>1.0</v>
      </c>
      <c r="F453" s="3" t="s">
        <v>905</v>
      </c>
      <c r="G453" s="3" t="s">
        <v>5382</v>
      </c>
    </row>
    <row r="454">
      <c r="A454" s="3" t="s">
        <v>5384</v>
      </c>
      <c r="B454" s="3" t="s">
        <v>5385</v>
      </c>
      <c r="C454" s="3" t="s">
        <v>652</v>
      </c>
      <c r="D454" s="3" t="s">
        <v>1255</v>
      </c>
      <c r="E454" s="3">
        <v>1.0</v>
      </c>
      <c r="F454" s="3" t="s">
        <v>905</v>
      </c>
      <c r="G454" s="3" t="s">
        <v>5387</v>
      </c>
    </row>
    <row r="455">
      <c r="A455" s="3" t="s">
        <v>5390</v>
      </c>
      <c r="B455" s="3" t="s">
        <v>5391</v>
      </c>
      <c r="C455" s="3" t="s">
        <v>657</v>
      </c>
      <c r="D455" s="3" t="s">
        <v>1261</v>
      </c>
      <c r="E455" s="3">
        <v>1.0</v>
      </c>
      <c r="F455" s="3" t="s">
        <v>905</v>
      </c>
      <c r="G455" s="3" t="s">
        <v>5394</v>
      </c>
    </row>
    <row r="456">
      <c r="A456" s="3" t="s">
        <v>5395</v>
      </c>
      <c r="B456" s="3" t="s">
        <v>5397</v>
      </c>
      <c r="C456" s="3" t="s">
        <v>233</v>
      </c>
      <c r="D456" s="3" t="s">
        <v>274</v>
      </c>
      <c r="E456" s="3">
        <v>1.0</v>
      </c>
      <c r="F456" s="3" t="s">
        <v>905</v>
      </c>
      <c r="G456" s="3" t="s">
        <v>5401</v>
      </c>
    </row>
    <row r="457">
      <c r="A457" s="3" t="s">
        <v>5402</v>
      </c>
      <c r="B457" s="3" t="s">
        <v>5403</v>
      </c>
      <c r="C457" s="3" t="s">
        <v>616</v>
      </c>
      <c r="D457" s="3" t="s">
        <v>1212</v>
      </c>
      <c r="E457" s="3">
        <v>1.0</v>
      </c>
      <c r="F457" s="3" t="s">
        <v>905</v>
      </c>
      <c r="G457" s="3" t="s">
        <v>5406</v>
      </c>
    </row>
    <row r="458">
      <c r="A458" s="3" t="s">
        <v>5408</v>
      </c>
      <c r="B458" s="3" t="s">
        <v>5409</v>
      </c>
      <c r="C458" s="3" t="s">
        <v>616</v>
      </c>
      <c r="D458" s="3" t="s">
        <v>1212</v>
      </c>
      <c r="E458" s="3">
        <v>1.0</v>
      </c>
      <c r="F458" s="3" t="s">
        <v>905</v>
      </c>
      <c r="G458" s="3" t="s">
        <v>5411</v>
      </c>
    </row>
    <row r="459">
      <c r="A459" s="3" t="s">
        <v>5413</v>
      </c>
      <c r="B459" s="3" t="s">
        <v>5414</v>
      </c>
      <c r="C459" s="3" t="s">
        <v>616</v>
      </c>
      <c r="D459" s="3" t="s">
        <v>1212</v>
      </c>
      <c r="E459" s="3">
        <v>1.0</v>
      </c>
      <c r="F459" s="3" t="s">
        <v>905</v>
      </c>
      <c r="G459" s="3" t="s">
        <v>5416</v>
      </c>
    </row>
    <row r="460">
      <c r="A460" s="3" t="s">
        <v>5419</v>
      </c>
      <c r="B460" s="3" t="s">
        <v>5420</v>
      </c>
      <c r="C460" s="3" t="s">
        <v>668</v>
      </c>
      <c r="D460" s="3" t="s">
        <v>1273</v>
      </c>
      <c r="E460" s="3">
        <v>1.0</v>
      </c>
      <c r="F460" s="3" t="s">
        <v>905</v>
      </c>
      <c r="G460" s="3" t="s">
        <v>5421</v>
      </c>
    </row>
    <row r="461">
      <c r="A461" s="3" t="s">
        <v>5422</v>
      </c>
      <c r="B461" s="3" t="s">
        <v>5423</v>
      </c>
      <c r="C461" s="3" t="s">
        <v>664</v>
      </c>
      <c r="D461" s="3" t="s">
        <v>1269</v>
      </c>
      <c r="E461" s="3">
        <v>1.0</v>
      </c>
      <c r="F461" s="3" t="s">
        <v>905</v>
      </c>
      <c r="G461" s="3" t="s">
        <v>5425</v>
      </c>
    </row>
    <row r="462">
      <c r="A462" s="3" t="s">
        <v>5426</v>
      </c>
      <c r="B462" s="3" t="s">
        <v>5427</v>
      </c>
      <c r="C462" s="3" t="s">
        <v>597</v>
      </c>
      <c r="D462" s="3" t="s">
        <v>857</v>
      </c>
      <c r="E462" s="3">
        <v>1.0</v>
      </c>
      <c r="F462" s="3" t="s">
        <v>905</v>
      </c>
      <c r="G462" s="3" t="s">
        <v>5430</v>
      </c>
    </row>
    <row r="463">
      <c r="A463" s="3" t="s">
        <v>5432</v>
      </c>
      <c r="B463" s="3" t="s">
        <v>5433</v>
      </c>
      <c r="C463" s="3" t="s">
        <v>609</v>
      </c>
      <c r="D463" s="3" t="s">
        <v>1204</v>
      </c>
      <c r="E463" s="3">
        <v>1.0</v>
      </c>
      <c r="F463" s="3" t="s">
        <v>905</v>
      </c>
      <c r="G463" s="3" t="s">
        <v>5435</v>
      </c>
    </row>
    <row r="464">
      <c r="A464" s="3" t="s">
        <v>5439</v>
      </c>
      <c r="B464" s="3" t="s">
        <v>5440</v>
      </c>
      <c r="C464" s="3" t="s">
        <v>714</v>
      </c>
      <c r="D464" s="3" t="s">
        <v>1294</v>
      </c>
      <c r="E464" s="3">
        <v>1.0</v>
      </c>
      <c r="F464" s="3" t="s">
        <v>905</v>
      </c>
      <c r="G464" s="3" t="s">
        <v>5443</v>
      </c>
    </row>
    <row r="465">
      <c r="A465" s="3" t="s">
        <v>5444</v>
      </c>
      <c r="B465" s="3" t="s">
        <v>5446</v>
      </c>
      <c r="C465" s="3" t="s">
        <v>543</v>
      </c>
      <c r="D465" s="3" t="s">
        <v>1132</v>
      </c>
      <c r="E465" s="3">
        <v>1.0</v>
      </c>
      <c r="F465" s="3" t="s">
        <v>905</v>
      </c>
      <c r="G465" s="3" t="s">
        <v>5452</v>
      </c>
    </row>
    <row r="466">
      <c r="A466" s="3" t="s">
        <v>5454</v>
      </c>
      <c r="B466" s="3" t="s">
        <v>5455</v>
      </c>
      <c r="C466" s="3" t="s">
        <v>699</v>
      </c>
      <c r="D466" s="3" t="s">
        <v>1621</v>
      </c>
      <c r="E466" s="3">
        <v>1.0</v>
      </c>
      <c r="F466" s="3" t="s">
        <v>905</v>
      </c>
      <c r="G466" s="3" t="s">
        <v>5459</v>
      </c>
    </row>
    <row r="467">
      <c r="A467" s="3" t="s">
        <v>5460</v>
      </c>
      <c r="B467" s="3" t="s">
        <v>5461</v>
      </c>
      <c r="C467" s="3" t="s">
        <v>467</v>
      </c>
      <c r="D467" s="3" t="s">
        <v>1418</v>
      </c>
      <c r="E467" s="3">
        <v>1.0</v>
      </c>
      <c r="F467" s="3" t="s">
        <v>905</v>
      </c>
      <c r="G467" s="3" t="s">
        <v>5464</v>
      </c>
    </row>
    <row r="468">
      <c r="A468" s="3" t="s">
        <v>5466</v>
      </c>
      <c r="B468" s="3" t="s">
        <v>5467</v>
      </c>
      <c r="C468" s="3" t="s">
        <v>597</v>
      </c>
      <c r="D468" s="3" t="s">
        <v>845</v>
      </c>
      <c r="E468" s="3">
        <v>1.0</v>
      </c>
      <c r="F468" s="3" t="s">
        <v>905</v>
      </c>
      <c r="G468" s="3" t="s">
        <v>5469</v>
      </c>
    </row>
    <row r="469">
      <c r="A469" s="3" t="s">
        <v>5471</v>
      </c>
      <c r="B469" s="3" t="s">
        <v>5473</v>
      </c>
      <c r="C469" s="3" t="s">
        <v>597</v>
      </c>
      <c r="D469" s="3" t="s">
        <v>845</v>
      </c>
      <c r="E469" s="3">
        <v>1.0</v>
      </c>
      <c r="F469" s="3" t="s">
        <v>905</v>
      </c>
      <c r="G469" s="3" t="s">
        <v>5476</v>
      </c>
    </row>
    <row r="470">
      <c r="A470" s="3" t="s">
        <v>5479</v>
      </c>
      <c r="B470" s="3" t="s">
        <v>5481</v>
      </c>
      <c r="C470" s="3" t="s">
        <v>597</v>
      </c>
      <c r="D470" s="3" t="s">
        <v>845</v>
      </c>
      <c r="E470" s="3">
        <v>1.0</v>
      </c>
      <c r="F470" s="3" t="s">
        <v>863</v>
      </c>
      <c r="G470" s="2" t="s">
        <v>5484</v>
      </c>
    </row>
    <row r="471">
      <c r="A471" s="3" t="s">
        <v>5486</v>
      </c>
      <c r="B471" s="3" t="s">
        <v>5487</v>
      </c>
      <c r="C471" s="3" t="s">
        <v>597</v>
      </c>
      <c r="D471" s="3" t="s">
        <v>845</v>
      </c>
      <c r="E471" s="3">
        <v>1.0</v>
      </c>
      <c r="F471" s="3" t="s">
        <v>905</v>
      </c>
      <c r="G471" s="3" t="s">
        <v>5490</v>
      </c>
    </row>
    <row r="472">
      <c r="A472" s="3" t="s">
        <v>5493</v>
      </c>
      <c r="B472" s="3" t="s">
        <v>5494</v>
      </c>
      <c r="C472" s="3" t="s">
        <v>605</v>
      </c>
      <c r="D472" s="3" t="s">
        <v>1199</v>
      </c>
      <c r="E472" s="3">
        <v>1.0</v>
      </c>
      <c r="F472" s="3" t="s">
        <v>905</v>
      </c>
      <c r="G472" s="3" t="s">
        <v>5498</v>
      </c>
    </row>
    <row r="473">
      <c r="A473" s="3" t="s">
        <v>5499</v>
      </c>
      <c r="B473" s="3" t="s">
        <v>5501</v>
      </c>
      <c r="C473" s="3" t="s">
        <v>96</v>
      </c>
      <c r="D473" s="3" t="s">
        <v>118</v>
      </c>
      <c r="E473" s="3">
        <v>1.0</v>
      </c>
      <c r="F473" s="3" t="s">
        <v>905</v>
      </c>
      <c r="G473" s="3" t="s">
        <v>5503</v>
      </c>
    </row>
    <row r="474">
      <c r="A474" s="3" t="s">
        <v>5505</v>
      </c>
      <c r="B474" s="3" t="s">
        <v>5507</v>
      </c>
      <c r="C474" s="3" t="s">
        <v>605</v>
      </c>
      <c r="D474" s="3" t="s">
        <v>1199</v>
      </c>
      <c r="E474" s="3">
        <v>1.0</v>
      </c>
      <c r="F474" s="3" t="s">
        <v>863</v>
      </c>
      <c r="G474" s="4" t="s">
        <v>5510</v>
      </c>
    </row>
    <row r="475">
      <c r="A475" s="3" t="s">
        <v>5512</v>
      </c>
      <c r="B475" s="3" t="s">
        <v>5513</v>
      </c>
      <c r="C475" s="3" t="s">
        <v>605</v>
      </c>
      <c r="D475" s="3" t="s">
        <v>1199</v>
      </c>
      <c r="E475" s="3">
        <v>1.0</v>
      </c>
      <c r="F475" s="3" t="s">
        <v>905</v>
      </c>
      <c r="G475" s="3" t="s">
        <v>5514</v>
      </c>
    </row>
    <row r="476">
      <c r="A476" s="3" t="s">
        <v>5516</v>
      </c>
      <c r="B476" s="3" t="s">
        <v>5517</v>
      </c>
      <c r="C476" s="3" t="s">
        <v>630</v>
      </c>
      <c r="D476" s="3" t="s">
        <v>1229</v>
      </c>
      <c r="E476" s="3">
        <v>1.0</v>
      </c>
      <c r="F476" s="3" t="s">
        <v>905</v>
      </c>
      <c r="G476" s="3" t="s">
        <v>5519</v>
      </c>
    </row>
    <row r="477">
      <c r="A477" s="3" t="s">
        <v>5520</v>
      </c>
      <c r="B477" s="3" t="s">
        <v>5521</v>
      </c>
      <c r="C477" s="3" t="s">
        <v>657</v>
      </c>
      <c r="D477" s="3" t="s">
        <v>1261</v>
      </c>
      <c r="E477" s="3">
        <v>1.0</v>
      </c>
      <c r="F477" s="3" t="s">
        <v>905</v>
      </c>
      <c r="G477" s="3" t="s">
        <v>5525</v>
      </c>
    </row>
    <row r="478">
      <c r="A478" s="3" t="s">
        <v>5526</v>
      </c>
      <c r="B478" s="3" t="s">
        <v>5527</v>
      </c>
      <c r="C478" s="3" t="s">
        <v>657</v>
      </c>
      <c r="D478" s="3" t="s">
        <v>1261</v>
      </c>
      <c r="E478" s="3">
        <v>1.0</v>
      </c>
      <c r="F478" s="3" t="s">
        <v>905</v>
      </c>
      <c r="G478" s="3" t="s">
        <v>5528</v>
      </c>
    </row>
    <row r="479">
      <c r="A479" s="3" t="s">
        <v>5530</v>
      </c>
      <c r="B479" s="3" t="s">
        <v>5531</v>
      </c>
      <c r="C479" s="3" t="s">
        <v>652</v>
      </c>
      <c r="D479" s="3" t="s">
        <v>1255</v>
      </c>
      <c r="E479" s="3">
        <v>1.0</v>
      </c>
      <c r="F479" s="3" t="s">
        <v>905</v>
      </c>
      <c r="G479" s="2" t="s">
        <v>5533</v>
      </c>
    </row>
    <row r="480">
      <c r="A480" s="3" t="s">
        <v>5535</v>
      </c>
      <c r="B480" s="3" t="s">
        <v>5536</v>
      </c>
      <c r="C480" s="3" t="s">
        <v>627</v>
      </c>
      <c r="D480" s="3" t="s">
        <v>1226</v>
      </c>
      <c r="E480" s="3">
        <v>1.0</v>
      </c>
      <c r="F480" s="3" t="s">
        <v>905</v>
      </c>
      <c r="G480" s="3" t="s">
        <v>5537</v>
      </c>
    </row>
    <row r="481">
      <c r="A481" s="3" t="s">
        <v>5538</v>
      </c>
      <c r="B481" s="3" t="s">
        <v>5539</v>
      </c>
      <c r="C481" s="3" t="s">
        <v>657</v>
      </c>
      <c r="D481" s="3" t="s">
        <v>1261</v>
      </c>
      <c r="E481" s="3">
        <v>1.0</v>
      </c>
      <c r="F481" s="3" t="s">
        <v>905</v>
      </c>
      <c r="G481" s="3" t="s">
        <v>5540</v>
      </c>
    </row>
    <row r="482">
      <c r="A482" s="3" t="s">
        <v>5541</v>
      </c>
      <c r="B482" s="3" t="s">
        <v>5542</v>
      </c>
      <c r="C482" s="3" t="s">
        <v>652</v>
      </c>
      <c r="D482" s="3" t="s">
        <v>1255</v>
      </c>
      <c r="E482" s="3">
        <v>1.0</v>
      </c>
      <c r="F482" s="3" t="s">
        <v>905</v>
      </c>
      <c r="G482" s="3" t="s">
        <v>5543</v>
      </c>
    </row>
    <row r="483">
      <c r="A483" s="3" t="s">
        <v>5545</v>
      </c>
      <c r="B483" s="3" t="s">
        <v>5547</v>
      </c>
      <c r="C483" s="3" t="s">
        <v>652</v>
      </c>
      <c r="D483" s="3" t="s">
        <v>1255</v>
      </c>
      <c r="E483" s="3">
        <v>1.0</v>
      </c>
      <c r="F483" s="3" t="s">
        <v>905</v>
      </c>
      <c r="G483" s="3" t="s">
        <v>5550</v>
      </c>
    </row>
    <row r="484">
      <c r="A484" s="3" t="s">
        <v>5551</v>
      </c>
      <c r="B484" s="3" t="s">
        <v>5553</v>
      </c>
      <c r="C484" s="3" t="s">
        <v>657</v>
      </c>
      <c r="D484" s="3" t="s">
        <v>1261</v>
      </c>
      <c r="E484" s="3">
        <v>1.0</v>
      </c>
      <c r="F484" s="3" t="s">
        <v>905</v>
      </c>
      <c r="G484" s="3" t="s">
        <v>5556</v>
      </c>
    </row>
    <row r="485">
      <c r="A485" s="3" t="s">
        <v>5558</v>
      </c>
      <c r="B485" s="3" t="s">
        <v>5559</v>
      </c>
      <c r="C485" s="3" t="s">
        <v>185</v>
      </c>
      <c r="D485" s="3" t="s">
        <v>209</v>
      </c>
      <c r="E485" s="3">
        <v>1.0</v>
      </c>
      <c r="F485" s="3" t="s">
        <v>905</v>
      </c>
      <c r="G485" s="3" t="s">
        <v>5562</v>
      </c>
    </row>
    <row r="486">
      <c r="A486" s="3" t="s">
        <v>5566</v>
      </c>
      <c r="B486" s="3" t="s">
        <v>5568</v>
      </c>
      <c r="C486" s="3" t="s">
        <v>616</v>
      </c>
      <c r="D486" s="3" t="s">
        <v>1212</v>
      </c>
      <c r="E486" s="3">
        <v>1.0</v>
      </c>
      <c r="F486" s="3" t="s">
        <v>905</v>
      </c>
      <c r="G486" s="3" t="s">
        <v>5572</v>
      </c>
    </row>
    <row r="487">
      <c r="A487" s="3" t="s">
        <v>5574</v>
      </c>
      <c r="B487" s="3" t="s">
        <v>5575</v>
      </c>
      <c r="C487" s="3" t="s">
        <v>616</v>
      </c>
      <c r="D487" s="3" t="s">
        <v>1212</v>
      </c>
      <c r="E487" s="3">
        <v>1.0</v>
      </c>
      <c r="F487" s="3" t="s">
        <v>905</v>
      </c>
      <c r="G487" s="3" t="s">
        <v>5578</v>
      </c>
    </row>
    <row r="488">
      <c r="A488" s="3" t="s">
        <v>5579</v>
      </c>
      <c r="B488" s="3" t="s">
        <v>5581</v>
      </c>
      <c r="C488" s="3" t="s">
        <v>616</v>
      </c>
      <c r="D488" s="3" t="s">
        <v>1212</v>
      </c>
      <c r="E488" s="3">
        <v>1.0</v>
      </c>
      <c r="F488" s="3" t="s">
        <v>905</v>
      </c>
      <c r="G488" s="3" t="s">
        <v>5583</v>
      </c>
    </row>
    <row r="489">
      <c r="A489" s="3" t="s">
        <v>5585</v>
      </c>
      <c r="B489" s="3" t="s">
        <v>5586</v>
      </c>
      <c r="C489" s="3" t="s">
        <v>664</v>
      </c>
      <c r="D489" s="3" t="s">
        <v>1269</v>
      </c>
      <c r="E489" s="3">
        <v>1.0</v>
      </c>
      <c r="F489" s="3" t="s">
        <v>905</v>
      </c>
      <c r="G489" s="3" t="s">
        <v>5589</v>
      </c>
    </row>
    <row r="490">
      <c r="A490" s="3" t="s">
        <v>5590</v>
      </c>
      <c r="B490" s="3" t="s">
        <v>5591</v>
      </c>
      <c r="C490" s="3" t="s">
        <v>668</v>
      </c>
      <c r="D490" s="3" t="s">
        <v>1273</v>
      </c>
      <c r="E490" s="3">
        <v>1.0</v>
      </c>
      <c r="F490" s="3" t="s">
        <v>905</v>
      </c>
      <c r="G490" s="3" t="s">
        <v>5595</v>
      </c>
    </row>
    <row r="491">
      <c r="A491" s="3" t="s">
        <v>5597</v>
      </c>
      <c r="B491" s="3" t="s">
        <v>5599</v>
      </c>
      <c r="C491" s="3" t="s">
        <v>597</v>
      </c>
      <c r="D491" s="3" t="s">
        <v>845</v>
      </c>
      <c r="E491" s="3">
        <v>1.0</v>
      </c>
      <c r="F491" s="3" t="s">
        <v>905</v>
      </c>
      <c r="G491" s="13" t="s">
        <v>5602</v>
      </c>
    </row>
    <row r="492">
      <c r="A492" s="3" t="s">
        <v>5604</v>
      </c>
      <c r="B492" s="3" t="s">
        <v>5605</v>
      </c>
      <c r="C492" s="3" t="s">
        <v>609</v>
      </c>
      <c r="D492" s="3" t="s">
        <v>1204</v>
      </c>
      <c r="E492" s="3">
        <v>1.0</v>
      </c>
      <c r="F492" s="3" t="s">
        <v>905</v>
      </c>
      <c r="G492" s="3" t="s">
        <v>5610</v>
      </c>
    </row>
    <row r="493">
      <c r="A493" s="3" t="s">
        <v>5613</v>
      </c>
      <c r="B493" s="3" t="s">
        <v>5614</v>
      </c>
      <c r="C493" s="3" t="s">
        <v>714</v>
      </c>
      <c r="D493" s="3" t="s">
        <v>875</v>
      </c>
      <c r="E493" s="3">
        <v>1.0</v>
      </c>
      <c r="F493" s="3" t="s">
        <v>905</v>
      </c>
      <c r="G493" s="3" t="s">
        <v>5617</v>
      </c>
    </row>
    <row r="494">
      <c r="A494" s="3" t="s">
        <v>5619</v>
      </c>
      <c r="B494" s="3" t="s">
        <v>5620</v>
      </c>
      <c r="C494" s="3" t="s">
        <v>543</v>
      </c>
      <c r="D494" s="3" t="s">
        <v>1132</v>
      </c>
      <c r="E494" s="3">
        <v>1.0</v>
      </c>
      <c r="F494" s="3" t="s">
        <v>905</v>
      </c>
      <c r="G494" s="3" t="s">
        <v>5623</v>
      </c>
    </row>
    <row r="495">
      <c r="A495" s="3" t="s">
        <v>5625</v>
      </c>
      <c r="B495" s="3" t="s">
        <v>5626</v>
      </c>
      <c r="C495" s="3" t="s">
        <v>699</v>
      </c>
      <c r="D495" s="3" t="s">
        <v>1621</v>
      </c>
      <c r="E495" s="3">
        <v>1.0</v>
      </c>
      <c r="F495" s="3" t="s">
        <v>905</v>
      </c>
      <c r="G495" s="3" t="s">
        <v>5630</v>
      </c>
    </row>
    <row r="496">
      <c r="A496" s="3" t="s">
        <v>5631</v>
      </c>
      <c r="B496" s="3" t="s">
        <v>5632</v>
      </c>
      <c r="C496" s="3" t="s">
        <v>467</v>
      </c>
      <c r="D496" s="3" t="s">
        <v>1418</v>
      </c>
      <c r="E496" s="3">
        <v>1.0</v>
      </c>
      <c r="F496" s="3" t="s">
        <v>905</v>
      </c>
      <c r="G496" s="3" t="s">
        <v>5634</v>
      </c>
    </row>
    <row r="497">
      <c r="A497" s="3" t="s">
        <v>5636</v>
      </c>
      <c r="B497" s="3" t="s">
        <v>5637</v>
      </c>
      <c r="C497" s="3" t="s">
        <v>597</v>
      </c>
      <c r="D497" s="3" t="s">
        <v>770</v>
      </c>
      <c r="E497" s="3">
        <v>1.0</v>
      </c>
      <c r="F497" s="3" t="s">
        <v>905</v>
      </c>
      <c r="G497" s="3" t="s">
        <v>5640</v>
      </c>
    </row>
    <row r="498">
      <c r="A498" s="3" t="s">
        <v>5641</v>
      </c>
      <c r="B498" s="3" t="s">
        <v>5642</v>
      </c>
      <c r="C498" s="3" t="s">
        <v>597</v>
      </c>
      <c r="D498" s="3" t="s">
        <v>845</v>
      </c>
      <c r="E498" s="3">
        <v>1.0</v>
      </c>
      <c r="F498" s="3" t="s">
        <v>905</v>
      </c>
      <c r="G498" s="3" t="s">
        <v>5646</v>
      </c>
    </row>
    <row r="499">
      <c r="A499" s="3" t="s">
        <v>5648</v>
      </c>
      <c r="B499" s="3" t="s">
        <v>5649</v>
      </c>
      <c r="C499" s="3" t="s">
        <v>597</v>
      </c>
      <c r="D499" s="3" t="s">
        <v>849</v>
      </c>
      <c r="E499" s="3">
        <v>1.0</v>
      </c>
      <c r="F499" s="3" t="s">
        <v>905</v>
      </c>
      <c r="G499" s="3" t="s">
        <v>5653</v>
      </c>
    </row>
    <row r="500">
      <c r="A500" s="3" t="s">
        <v>5657</v>
      </c>
      <c r="B500" s="3" t="s">
        <v>5659</v>
      </c>
      <c r="C500" s="3" t="s">
        <v>597</v>
      </c>
      <c r="D500" s="3" t="s">
        <v>845</v>
      </c>
      <c r="E500" s="3">
        <v>1.0</v>
      </c>
      <c r="F500" s="3" t="s">
        <v>905</v>
      </c>
      <c r="G500" s="3" t="s">
        <v>5661</v>
      </c>
    </row>
    <row r="501">
      <c r="A501" s="3" t="s">
        <v>5663</v>
      </c>
      <c r="B501" s="3" t="s">
        <v>5664</v>
      </c>
      <c r="C501" s="3" t="s">
        <v>597</v>
      </c>
      <c r="D501" s="3" t="s">
        <v>857</v>
      </c>
      <c r="E501" s="3">
        <v>1.0</v>
      </c>
      <c r="F501" s="3" t="s">
        <v>905</v>
      </c>
      <c r="G501" s="3" t="s">
        <v>5667</v>
      </c>
    </row>
    <row r="502">
      <c r="A502" s="3" t="s">
        <v>5668</v>
      </c>
      <c r="B502" s="3" t="s">
        <v>5669</v>
      </c>
      <c r="C502" s="3" t="s">
        <v>597</v>
      </c>
      <c r="D502" s="3" t="s">
        <v>853</v>
      </c>
      <c r="E502" s="3">
        <v>1.0</v>
      </c>
      <c r="F502" s="3" t="s">
        <v>905</v>
      </c>
      <c r="G502" s="3" t="s">
        <v>5672</v>
      </c>
    </row>
    <row r="503">
      <c r="A503" s="3" t="s">
        <v>5675</v>
      </c>
      <c r="B503" s="3" t="s">
        <v>5676</v>
      </c>
      <c r="C503" s="3" t="s">
        <v>597</v>
      </c>
      <c r="D503" s="3" t="s">
        <v>845</v>
      </c>
      <c r="E503" s="3">
        <v>1.0</v>
      </c>
      <c r="F503" s="3" t="s">
        <v>905</v>
      </c>
      <c r="G503" s="3" t="s">
        <v>5678</v>
      </c>
    </row>
    <row r="504">
      <c r="A504" s="3" t="s">
        <v>5680</v>
      </c>
      <c r="B504" s="3" t="s">
        <v>5681</v>
      </c>
      <c r="C504" s="3" t="s">
        <v>597</v>
      </c>
      <c r="D504" s="3" t="s">
        <v>857</v>
      </c>
      <c r="E504" s="3">
        <v>1.0</v>
      </c>
      <c r="F504" s="3" t="s">
        <v>905</v>
      </c>
      <c r="G504" s="3" t="s">
        <v>5686</v>
      </c>
    </row>
    <row r="505">
      <c r="A505" s="3" t="s">
        <v>5688</v>
      </c>
      <c r="B505" s="3" t="s">
        <v>5689</v>
      </c>
      <c r="C505" s="3" t="s">
        <v>597</v>
      </c>
      <c r="D505" s="3" t="s">
        <v>853</v>
      </c>
      <c r="E505" s="3">
        <v>1.0</v>
      </c>
      <c r="F505" s="3" t="s">
        <v>905</v>
      </c>
      <c r="G505" s="3" t="s">
        <v>5692</v>
      </c>
    </row>
    <row r="506">
      <c r="A506" s="3" t="s">
        <v>5695</v>
      </c>
      <c r="B506" s="3" t="s">
        <v>5697</v>
      </c>
      <c r="C506" s="3" t="s">
        <v>597</v>
      </c>
      <c r="D506" s="3" t="s">
        <v>857</v>
      </c>
      <c r="E506" s="3">
        <v>1.0</v>
      </c>
      <c r="F506" s="3" t="s">
        <v>905</v>
      </c>
      <c r="G506" s="3" t="s">
        <v>5699</v>
      </c>
    </row>
    <row r="507">
      <c r="A507" s="3" t="s">
        <v>5701</v>
      </c>
      <c r="B507" s="3" t="s">
        <v>5703</v>
      </c>
      <c r="C507" s="3" t="s">
        <v>605</v>
      </c>
      <c r="D507" s="3" t="s">
        <v>1199</v>
      </c>
      <c r="E507" s="3">
        <v>1.0</v>
      </c>
      <c r="F507" s="3" t="s">
        <v>905</v>
      </c>
      <c r="G507" s="3" t="s">
        <v>5705</v>
      </c>
    </row>
    <row r="508">
      <c r="A508" s="3" t="s">
        <v>5707</v>
      </c>
      <c r="B508" s="3" t="s">
        <v>5708</v>
      </c>
      <c r="C508" s="3" t="s">
        <v>605</v>
      </c>
      <c r="D508" s="3" t="s">
        <v>1199</v>
      </c>
      <c r="E508" s="3">
        <v>1.0</v>
      </c>
      <c r="F508" s="3" t="s">
        <v>905</v>
      </c>
      <c r="G508" s="3" t="s">
        <v>5710</v>
      </c>
    </row>
    <row r="509">
      <c r="A509" s="3" t="s">
        <v>5712</v>
      </c>
      <c r="B509" s="3" t="s">
        <v>5714</v>
      </c>
      <c r="C509" s="3" t="s">
        <v>605</v>
      </c>
      <c r="D509" s="3" t="s">
        <v>1199</v>
      </c>
      <c r="E509" s="3">
        <v>1.0</v>
      </c>
      <c r="F509" s="3" t="s">
        <v>905</v>
      </c>
      <c r="G509" s="3" t="s">
        <v>5717</v>
      </c>
    </row>
    <row r="510">
      <c r="A510" s="3" t="s">
        <v>5719</v>
      </c>
      <c r="B510" s="3" t="s">
        <v>5720</v>
      </c>
      <c r="C510" s="3" t="s">
        <v>605</v>
      </c>
      <c r="D510" s="3" t="s">
        <v>1199</v>
      </c>
      <c r="E510" s="3">
        <v>1.0</v>
      </c>
      <c r="F510" s="3" t="s">
        <v>905</v>
      </c>
      <c r="G510" s="3" t="s">
        <v>5722</v>
      </c>
    </row>
    <row r="511">
      <c r="A511" s="3" t="s">
        <v>5724</v>
      </c>
      <c r="B511" s="3" t="s">
        <v>5725</v>
      </c>
      <c r="C511" s="3" t="s">
        <v>609</v>
      </c>
      <c r="D511" s="3" t="s">
        <v>1204</v>
      </c>
      <c r="E511" s="3">
        <v>1.0</v>
      </c>
      <c r="F511" s="3" t="s">
        <v>905</v>
      </c>
      <c r="G511" s="3" t="s">
        <v>5727</v>
      </c>
    </row>
    <row r="512">
      <c r="A512" s="3" t="s">
        <v>5728</v>
      </c>
      <c r="B512" s="3" t="s">
        <v>5729</v>
      </c>
      <c r="C512" s="3" t="s">
        <v>609</v>
      </c>
      <c r="D512" s="3" t="s">
        <v>1204</v>
      </c>
      <c r="E512" s="3">
        <v>1.0</v>
      </c>
      <c r="F512" s="3" t="s">
        <v>905</v>
      </c>
      <c r="G512" s="3" t="s">
        <v>5730</v>
      </c>
    </row>
    <row r="513">
      <c r="A513" s="3" t="s">
        <v>5732</v>
      </c>
      <c r="B513" s="3" t="s">
        <v>5733</v>
      </c>
      <c r="C513" s="3" t="s">
        <v>609</v>
      </c>
      <c r="D513" s="3" t="s">
        <v>1204</v>
      </c>
      <c r="E513" s="3">
        <v>1.0</v>
      </c>
      <c r="F513" s="3" t="s">
        <v>905</v>
      </c>
      <c r="G513" s="3" t="s">
        <v>5737</v>
      </c>
    </row>
    <row r="514">
      <c r="A514" s="3" t="s">
        <v>5739</v>
      </c>
      <c r="B514" s="3" t="s">
        <v>5740</v>
      </c>
      <c r="C514" s="3" t="s">
        <v>609</v>
      </c>
      <c r="D514" s="3" t="s">
        <v>1204</v>
      </c>
      <c r="E514" s="3">
        <v>1.0</v>
      </c>
      <c r="F514" s="3" t="s">
        <v>905</v>
      </c>
      <c r="G514" s="3" t="s">
        <v>5743</v>
      </c>
    </row>
    <row r="515">
      <c r="A515" s="3" t="s">
        <v>5745</v>
      </c>
      <c r="B515" s="3" t="s">
        <v>5746</v>
      </c>
      <c r="C515" s="3" t="s">
        <v>609</v>
      </c>
      <c r="D515" s="3" t="s">
        <v>1204</v>
      </c>
      <c r="E515" s="3">
        <v>1.0</v>
      </c>
      <c r="F515" s="3" t="s">
        <v>905</v>
      </c>
      <c r="G515" s="3" t="s">
        <v>5749</v>
      </c>
    </row>
    <row r="516">
      <c r="A516" s="3" t="s">
        <v>5751</v>
      </c>
      <c r="B516" s="3" t="s">
        <v>5752</v>
      </c>
      <c r="C516" s="3" t="s">
        <v>613</v>
      </c>
      <c r="D516" s="3" t="s">
        <v>1208</v>
      </c>
      <c r="E516" s="3">
        <v>1.0</v>
      </c>
      <c r="F516" s="3" t="s">
        <v>905</v>
      </c>
      <c r="G516" s="3" t="s">
        <v>5755</v>
      </c>
    </row>
    <row r="517">
      <c r="A517" s="3" t="s">
        <v>5759</v>
      </c>
      <c r="B517" s="3" t="s">
        <v>5761</v>
      </c>
      <c r="C517" s="3" t="s">
        <v>616</v>
      </c>
      <c r="D517" s="3" t="s">
        <v>1212</v>
      </c>
      <c r="E517" s="3">
        <v>1.0</v>
      </c>
      <c r="F517" s="3" t="s">
        <v>905</v>
      </c>
      <c r="G517" s="3" t="s">
        <v>5766</v>
      </c>
    </row>
    <row r="518">
      <c r="A518" s="3" t="s">
        <v>5767</v>
      </c>
      <c r="B518" s="3" t="s">
        <v>5768</v>
      </c>
      <c r="C518" s="3" t="s">
        <v>616</v>
      </c>
      <c r="D518" s="3" t="s">
        <v>1212</v>
      </c>
      <c r="E518" s="3">
        <v>1.0</v>
      </c>
      <c r="F518" s="3" t="s">
        <v>905</v>
      </c>
      <c r="G518" s="3" t="s">
        <v>5770</v>
      </c>
    </row>
    <row r="519">
      <c r="A519" s="3" t="s">
        <v>5771</v>
      </c>
      <c r="B519" s="3" t="s">
        <v>5772</v>
      </c>
      <c r="C519" s="3" t="s">
        <v>620</v>
      </c>
      <c r="D519" s="3" t="s">
        <v>1218</v>
      </c>
      <c r="E519" s="3">
        <v>1.0</v>
      </c>
      <c r="F519" s="3" t="s">
        <v>905</v>
      </c>
      <c r="G519" s="3" t="s">
        <v>5773</v>
      </c>
    </row>
    <row r="520">
      <c r="A520" s="3" t="s">
        <v>5774</v>
      </c>
      <c r="B520" s="3" t="s">
        <v>5775</v>
      </c>
      <c r="C520" s="3" t="s">
        <v>624</v>
      </c>
      <c r="D520" s="3" t="s">
        <v>1223</v>
      </c>
      <c r="E520" s="3">
        <v>1.0</v>
      </c>
      <c r="F520" s="3" t="s">
        <v>905</v>
      </c>
      <c r="G520" s="3" t="s">
        <v>5776</v>
      </c>
    </row>
    <row r="521">
      <c r="A521" s="3" t="s">
        <v>5777</v>
      </c>
      <c r="B521" s="3" t="s">
        <v>5778</v>
      </c>
      <c r="C521" s="3" t="s">
        <v>597</v>
      </c>
      <c r="D521" s="3" t="s">
        <v>857</v>
      </c>
      <c r="E521" s="3">
        <v>1.0</v>
      </c>
      <c r="F521" s="3" t="s">
        <v>905</v>
      </c>
      <c r="G521" s="2" t="s">
        <v>5782</v>
      </c>
    </row>
    <row r="522">
      <c r="A522" s="3" t="s">
        <v>5784</v>
      </c>
      <c r="B522" s="3" t="s">
        <v>5785</v>
      </c>
      <c r="C522" s="3" t="s">
        <v>609</v>
      </c>
      <c r="D522" s="3" t="s">
        <v>1204</v>
      </c>
      <c r="E522" s="3">
        <v>1.0</v>
      </c>
      <c r="F522" s="3" t="s">
        <v>905</v>
      </c>
      <c r="G522" s="2" t="s">
        <v>5788</v>
      </c>
    </row>
    <row r="523">
      <c r="A523" s="3" t="s">
        <v>5789</v>
      </c>
      <c r="B523" s="3" t="s">
        <v>5790</v>
      </c>
      <c r="C523" s="3" t="s">
        <v>530</v>
      </c>
      <c r="D523" s="3" t="s">
        <v>1118</v>
      </c>
      <c r="E523" s="3">
        <v>1.0</v>
      </c>
      <c r="F523" s="3" t="s">
        <v>905</v>
      </c>
      <c r="G523" s="2" t="s">
        <v>5793</v>
      </c>
    </row>
    <row r="524">
      <c r="A524" s="3" t="s">
        <v>5795</v>
      </c>
      <c r="B524" s="3" t="s">
        <v>5797</v>
      </c>
      <c r="C524" s="3" t="s">
        <v>714</v>
      </c>
      <c r="D524" s="3" t="s">
        <v>1294</v>
      </c>
      <c r="E524" s="3">
        <v>1.0</v>
      </c>
      <c r="F524" s="3" t="s">
        <v>905</v>
      </c>
      <c r="G524" s="3" t="s">
        <v>5799</v>
      </c>
    </row>
    <row r="525">
      <c r="A525" s="3" t="s">
        <v>5801</v>
      </c>
      <c r="B525" s="3" t="s">
        <v>5802</v>
      </c>
      <c r="C525" s="3" t="s">
        <v>620</v>
      </c>
      <c r="D525" s="3" t="s">
        <v>1218</v>
      </c>
      <c r="E525" s="3">
        <v>1.0</v>
      </c>
      <c r="F525" s="3" t="s">
        <v>905</v>
      </c>
      <c r="G525" s="3" t="s">
        <v>5804</v>
      </c>
    </row>
    <row r="526">
      <c r="A526" s="3" t="s">
        <v>5805</v>
      </c>
      <c r="B526" s="3" t="s">
        <v>5806</v>
      </c>
      <c r="C526" s="3" t="s">
        <v>630</v>
      </c>
      <c r="D526" s="3" t="s">
        <v>1229</v>
      </c>
      <c r="E526" s="3">
        <v>1.0</v>
      </c>
      <c r="F526" s="3" t="s">
        <v>905</v>
      </c>
      <c r="G526" s="3" t="s">
        <v>5810</v>
      </c>
    </row>
    <row r="527">
      <c r="A527" s="3" t="s">
        <v>5812</v>
      </c>
      <c r="B527" s="3" t="s">
        <v>5813</v>
      </c>
      <c r="C527" s="3" t="s">
        <v>624</v>
      </c>
      <c r="D527" s="3" t="s">
        <v>1223</v>
      </c>
      <c r="E527" s="3">
        <v>1.0</v>
      </c>
      <c r="F527" s="3" t="s">
        <v>905</v>
      </c>
      <c r="G527" s="3" t="s">
        <v>5816</v>
      </c>
    </row>
    <row r="528">
      <c r="A528" s="3" t="s">
        <v>5817</v>
      </c>
      <c r="B528" s="3" t="s">
        <v>5819</v>
      </c>
      <c r="C528" s="3" t="s">
        <v>634</v>
      </c>
      <c r="D528" s="3" t="s">
        <v>1232</v>
      </c>
      <c r="E528" s="3">
        <v>1.0</v>
      </c>
      <c r="F528" s="3" t="s">
        <v>905</v>
      </c>
      <c r="G528" s="3" t="s">
        <v>5825</v>
      </c>
    </row>
    <row r="529">
      <c r="A529" s="3" t="s">
        <v>5827</v>
      </c>
      <c r="B529" s="3" t="s">
        <v>5828</v>
      </c>
      <c r="C529" s="3" t="s">
        <v>627</v>
      </c>
      <c r="D529" s="3" t="s">
        <v>1226</v>
      </c>
      <c r="E529" s="3">
        <v>1.0</v>
      </c>
      <c r="F529" s="3" t="s">
        <v>905</v>
      </c>
      <c r="G529" s="3" t="s">
        <v>5831</v>
      </c>
    </row>
    <row r="530">
      <c r="A530" s="3" t="s">
        <v>5834</v>
      </c>
      <c r="B530" s="3" t="s">
        <v>5835</v>
      </c>
      <c r="C530" s="3" t="s">
        <v>627</v>
      </c>
      <c r="D530" s="3" t="s">
        <v>1226</v>
      </c>
      <c r="E530" s="3">
        <v>1.0</v>
      </c>
      <c r="F530" s="3" t="s">
        <v>905</v>
      </c>
      <c r="G530" s="3" t="s">
        <v>5837</v>
      </c>
    </row>
    <row r="531">
      <c r="A531" s="3" t="s">
        <v>5839</v>
      </c>
      <c r="B531" s="3" t="s">
        <v>5840</v>
      </c>
      <c r="C531" s="3" t="s">
        <v>638</v>
      </c>
      <c r="D531" s="3" t="s">
        <v>1238</v>
      </c>
      <c r="E531" s="3">
        <v>1.0</v>
      </c>
      <c r="F531" s="3" t="s">
        <v>905</v>
      </c>
      <c r="G531" s="3" t="s">
        <v>5843</v>
      </c>
    </row>
    <row r="532">
      <c r="A532" s="3" t="s">
        <v>5844</v>
      </c>
      <c r="B532" s="3" t="s">
        <v>5845</v>
      </c>
      <c r="C532" s="3" t="s">
        <v>634</v>
      </c>
      <c r="D532" s="3" t="s">
        <v>1232</v>
      </c>
      <c r="E532" s="3">
        <v>1.0</v>
      </c>
      <c r="F532" s="3" t="s">
        <v>905</v>
      </c>
      <c r="G532" s="3" t="s">
        <v>5850</v>
      </c>
    </row>
    <row r="533">
      <c r="A533" s="3" t="s">
        <v>5854</v>
      </c>
      <c r="B533" s="3" t="s">
        <v>5855</v>
      </c>
      <c r="C533" s="3" t="s">
        <v>96</v>
      </c>
      <c r="D533" s="3" t="s">
        <v>118</v>
      </c>
      <c r="E533" s="3">
        <v>1.0</v>
      </c>
      <c r="F533" s="3" t="s">
        <v>905</v>
      </c>
      <c r="G533" s="3" t="s">
        <v>5859</v>
      </c>
    </row>
    <row r="534">
      <c r="A534" s="3" t="s">
        <v>5861</v>
      </c>
      <c r="B534" s="3" t="s">
        <v>5862</v>
      </c>
      <c r="C534" s="3" t="s">
        <v>609</v>
      </c>
      <c r="D534" s="3" t="s">
        <v>1204</v>
      </c>
      <c r="E534" s="3">
        <v>1.0</v>
      </c>
      <c r="F534" s="3" t="s">
        <v>905</v>
      </c>
      <c r="G534" s="3" t="s">
        <v>5865</v>
      </c>
    </row>
    <row r="535">
      <c r="A535" s="3" t="s">
        <v>5866</v>
      </c>
      <c r="B535" s="3" t="s">
        <v>5868</v>
      </c>
      <c r="C535" s="3" t="s">
        <v>609</v>
      </c>
      <c r="D535" s="3" t="s">
        <v>1204</v>
      </c>
      <c r="E535" s="3">
        <v>1.0</v>
      </c>
      <c r="F535" s="3" t="s">
        <v>905</v>
      </c>
      <c r="G535" s="3" t="s">
        <v>5871</v>
      </c>
    </row>
    <row r="536">
      <c r="A536" s="3" t="s">
        <v>5872</v>
      </c>
      <c r="B536" s="3" t="s">
        <v>5874</v>
      </c>
      <c r="C536" s="3" t="s">
        <v>609</v>
      </c>
      <c r="D536" s="3" t="s">
        <v>1204</v>
      </c>
      <c r="E536" s="3">
        <v>1.0</v>
      </c>
      <c r="F536" s="3" t="s">
        <v>905</v>
      </c>
      <c r="G536" s="3" t="s">
        <v>5877</v>
      </c>
    </row>
    <row r="537">
      <c r="A537" s="3" t="s">
        <v>5880</v>
      </c>
      <c r="B537" s="3" t="s">
        <v>5881</v>
      </c>
      <c r="C537" s="3" t="s">
        <v>605</v>
      </c>
      <c r="D537" s="3" t="s">
        <v>1199</v>
      </c>
      <c r="E537" s="3">
        <v>1.0</v>
      </c>
      <c r="F537" s="3" t="s">
        <v>905</v>
      </c>
      <c r="G537" s="3" t="s">
        <v>5883</v>
      </c>
    </row>
    <row r="538">
      <c r="A538" s="3" t="s">
        <v>5886</v>
      </c>
      <c r="B538" s="3" t="s">
        <v>5887</v>
      </c>
      <c r="C538" s="3" t="s">
        <v>96</v>
      </c>
      <c r="D538" s="3" t="s">
        <v>118</v>
      </c>
      <c r="E538" s="3">
        <v>1.0</v>
      </c>
      <c r="F538" s="3" t="s">
        <v>905</v>
      </c>
      <c r="G538" s="3" t="s">
        <v>5890</v>
      </c>
    </row>
    <row r="539">
      <c r="A539" s="3" t="s">
        <v>5891</v>
      </c>
      <c r="B539" s="3" t="s">
        <v>5892</v>
      </c>
      <c r="C539" s="3" t="s">
        <v>609</v>
      </c>
      <c r="D539" s="3" t="s">
        <v>1204</v>
      </c>
      <c r="E539" s="3">
        <v>1.0</v>
      </c>
      <c r="F539" s="3" t="s">
        <v>905</v>
      </c>
      <c r="G539" s="3" t="s">
        <v>5895</v>
      </c>
    </row>
    <row r="540">
      <c r="A540" s="3" t="s">
        <v>5897</v>
      </c>
      <c r="B540" s="3" t="s">
        <v>5898</v>
      </c>
      <c r="C540" s="3" t="s">
        <v>346</v>
      </c>
      <c r="D540" s="3" t="s">
        <v>1069</v>
      </c>
      <c r="E540" s="3">
        <v>1.0</v>
      </c>
      <c r="F540" s="3" t="s">
        <v>905</v>
      </c>
      <c r="G540" s="3" t="s">
        <v>5904</v>
      </c>
    </row>
    <row r="541">
      <c r="A541" s="3" t="s">
        <v>5906</v>
      </c>
      <c r="B541" s="3" t="s">
        <v>5907</v>
      </c>
      <c r="C541" s="3" t="s">
        <v>346</v>
      </c>
      <c r="D541" s="3" t="s">
        <v>1069</v>
      </c>
      <c r="E541" s="3">
        <v>1.0</v>
      </c>
      <c r="F541" s="3" t="s">
        <v>905</v>
      </c>
      <c r="G541" s="3" t="s">
        <v>5910</v>
      </c>
    </row>
    <row r="542">
      <c r="A542" s="3" t="s">
        <v>5912</v>
      </c>
      <c r="B542" s="3" t="s">
        <v>5913</v>
      </c>
      <c r="C542" s="3" t="s">
        <v>346</v>
      </c>
      <c r="D542" s="3" t="s">
        <v>1069</v>
      </c>
      <c r="E542" s="3">
        <v>1.0</v>
      </c>
      <c r="F542" s="3" t="s">
        <v>905</v>
      </c>
      <c r="G542" s="3" t="s">
        <v>5917</v>
      </c>
    </row>
    <row r="543">
      <c r="A543" s="3" t="s">
        <v>5918</v>
      </c>
      <c r="B543" s="3" t="s">
        <v>5920</v>
      </c>
      <c r="C543" s="3" t="s">
        <v>346</v>
      </c>
      <c r="D543" s="3" t="s">
        <v>1069</v>
      </c>
      <c r="E543" s="3">
        <v>1.0</v>
      </c>
      <c r="F543" s="3" t="s">
        <v>905</v>
      </c>
      <c r="G543" s="3" t="s">
        <v>5922</v>
      </c>
    </row>
    <row r="544">
      <c r="A544" s="3" t="s">
        <v>5926</v>
      </c>
      <c r="B544" s="3" t="s">
        <v>5927</v>
      </c>
      <c r="C544" s="3" t="s">
        <v>96</v>
      </c>
      <c r="D544" s="3" t="s">
        <v>118</v>
      </c>
      <c r="E544" s="3">
        <v>1.0</v>
      </c>
      <c r="F544" s="3" t="s">
        <v>905</v>
      </c>
      <c r="G544" s="3" t="s">
        <v>5931</v>
      </c>
    </row>
    <row r="545">
      <c r="A545" s="3" t="s">
        <v>5932</v>
      </c>
      <c r="B545" s="3" t="s">
        <v>5934</v>
      </c>
      <c r="C545" s="3" t="s">
        <v>346</v>
      </c>
      <c r="D545" s="3" t="s">
        <v>1069</v>
      </c>
      <c r="E545" s="3">
        <v>1.0</v>
      </c>
      <c r="F545" s="3" t="s">
        <v>905</v>
      </c>
      <c r="G545" s="3" t="s">
        <v>5936</v>
      </c>
    </row>
    <row r="546">
      <c r="A546" s="3" t="s">
        <v>5939</v>
      </c>
      <c r="B546" s="3" t="s">
        <v>5940</v>
      </c>
      <c r="C546" s="3" t="s">
        <v>346</v>
      </c>
      <c r="D546" s="3" t="s">
        <v>1069</v>
      </c>
      <c r="E546" s="3">
        <v>1.0</v>
      </c>
      <c r="F546" s="3" t="s">
        <v>905</v>
      </c>
      <c r="G546" s="3" t="s">
        <v>5943</v>
      </c>
    </row>
    <row r="547">
      <c r="A547" s="3" t="s">
        <v>5944</v>
      </c>
      <c r="B547" s="3" t="s">
        <v>5945</v>
      </c>
      <c r="C547" s="3" t="s">
        <v>346</v>
      </c>
      <c r="D547" s="3" t="s">
        <v>1069</v>
      </c>
      <c r="E547" s="3">
        <v>1.0</v>
      </c>
      <c r="F547" s="3" t="s">
        <v>905</v>
      </c>
      <c r="G547" s="3" t="s">
        <v>5950</v>
      </c>
    </row>
    <row r="548">
      <c r="A548" s="3" t="s">
        <v>5954</v>
      </c>
      <c r="B548" s="3" t="s">
        <v>5955</v>
      </c>
      <c r="C548" s="3" t="s">
        <v>566</v>
      </c>
      <c r="D548" s="3" t="s">
        <v>1157</v>
      </c>
      <c r="E548" s="3">
        <v>1.0</v>
      </c>
      <c r="F548" s="3" t="s">
        <v>905</v>
      </c>
      <c r="G548" s="3" t="s">
        <v>5959</v>
      </c>
    </row>
    <row r="549">
      <c r="A549" s="3" t="s">
        <v>5961</v>
      </c>
      <c r="B549" s="3" t="s">
        <v>5962</v>
      </c>
      <c r="C549" s="3" t="s">
        <v>316</v>
      </c>
      <c r="D549" s="3" t="s">
        <v>1032</v>
      </c>
      <c r="E549" s="3">
        <v>1.0</v>
      </c>
      <c r="F549" s="3" t="s">
        <v>905</v>
      </c>
      <c r="G549" s="3" t="s">
        <v>5964</v>
      </c>
    </row>
    <row r="550">
      <c r="A550" s="3" t="s">
        <v>5966</v>
      </c>
      <c r="B550" s="3" t="s">
        <v>5967</v>
      </c>
      <c r="C550" s="3" t="s">
        <v>165</v>
      </c>
      <c r="D550" s="3" t="s">
        <v>189</v>
      </c>
      <c r="E550" s="3">
        <v>1.0</v>
      </c>
      <c r="F550" s="3" t="s">
        <v>905</v>
      </c>
      <c r="G550" s="3" t="s">
        <v>5970</v>
      </c>
    </row>
    <row r="551">
      <c r="A551" s="3" t="s">
        <v>5972</v>
      </c>
      <c r="B551" s="3" t="s">
        <v>5973</v>
      </c>
      <c r="C551" s="3" t="s">
        <v>714</v>
      </c>
      <c r="D551" s="3" t="s">
        <v>1294</v>
      </c>
      <c r="E551" s="3">
        <v>1.0</v>
      </c>
      <c r="F551" s="3" t="s">
        <v>905</v>
      </c>
      <c r="G551" s="3" t="s">
        <v>5975</v>
      </c>
    </row>
    <row r="552">
      <c r="A552" s="3" t="s">
        <v>5979</v>
      </c>
      <c r="B552" s="3" t="s">
        <v>5981</v>
      </c>
      <c r="C552" s="3" t="s">
        <v>102</v>
      </c>
      <c r="D552" s="3" t="s">
        <v>123</v>
      </c>
      <c r="E552" s="3">
        <v>1.0</v>
      </c>
      <c r="F552" s="3" t="s">
        <v>905</v>
      </c>
      <c r="G552" s="3" t="s">
        <v>5983</v>
      </c>
    </row>
    <row r="553">
      <c r="A553" s="3" t="s">
        <v>5985</v>
      </c>
      <c r="B553" s="3" t="s">
        <v>5986</v>
      </c>
      <c r="C553" s="3" t="s">
        <v>36</v>
      </c>
      <c r="D553" s="3" t="s">
        <v>33</v>
      </c>
      <c r="E553" s="3">
        <v>1.0</v>
      </c>
      <c r="F553" s="3" t="s">
        <v>905</v>
      </c>
      <c r="G553" s="3" t="s">
        <v>5989</v>
      </c>
    </row>
    <row r="554">
      <c r="A554" s="3" t="s">
        <v>5990</v>
      </c>
      <c r="B554" s="3" t="s">
        <v>5991</v>
      </c>
      <c r="C554" s="3" t="s">
        <v>36</v>
      </c>
      <c r="D554" s="3" t="s">
        <v>33</v>
      </c>
      <c r="E554" s="3">
        <v>1.0</v>
      </c>
      <c r="F554" s="3" t="s">
        <v>905</v>
      </c>
      <c r="G554" s="3" t="s">
        <v>5995</v>
      </c>
    </row>
    <row r="555">
      <c r="A555" s="3" t="s">
        <v>5997</v>
      </c>
      <c r="B555" s="3" t="s">
        <v>6002</v>
      </c>
      <c r="C555" s="3" t="s">
        <v>36</v>
      </c>
      <c r="D555" s="3" t="s">
        <v>33</v>
      </c>
      <c r="E555" s="3">
        <v>1.0</v>
      </c>
      <c r="F555" s="3" t="s">
        <v>905</v>
      </c>
      <c r="G555" s="3" t="s">
        <v>6007</v>
      </c>
    </row>
    <row r="556">
      <c r="A556" s="3" t="s">
        <v>6009</v>
      </c>
      <c r="B556" s="3" t="s">
        <v>6011</v>
      </c>
      <c r="C556" s="3" t="s">
        <v>316</v>
      </c>
      <c r="D556" s="3" t="s">
        <v>1032</v>
      </c>
      <c r="E556" s="3">
        <v>1.0</v>
      </c>
      <c r="F556" s="3" t="s">
        <v>905</v>
      </c>
      <c r="G556" s="3" t="s">
        <v>6013</v>
      </c>
    </row>
    <row r="557">
      <c r="A557" s="3" t="s">
        <v>6015</v>
      </c>
      <c r="B557" s="3" t="s">
        <v>6017</v>
      </c>
      <c r="C557" s="3" t="s">
        <v>316</v>
      </c>
      <c r="D557" s="3" t="s">
        <v>1032</v>
      </c>
      <c r="E557" s="3">
        <v>1.0</v>
      </c>
      <c r="F557" s="3" t="s">
        <v>905</v>
      </c>
      <c r="G557" s="3" t="s">
        <v>6018</v>
      </c>
    </row>
    <row r="558">
      <c r="A558" s="3" t="s">
        <v>6020</v>
      </c>
      <c r="B558" s="3" t="s">
        <v>6022</v>
      </c>
      <c r="C558" s="3" t="s">
        <v>316</v>
      </c>
      <c r="D558" s="3" t="s">
        <v>1032</v>
      </c>
      <c r="E558" s="3">
        <v>1.0</v>
      </c>
      <c r="F558" s="3" t="s">
        <v>905</v>
      </c>
      <c r="G558" s="3" t="s">
        <v>6023</v>
      </c>
    </row>
    <row r="559">
      <c r="A559" s="3" t="s">
        <v>6026</v>
      </c>
      <c r="B559" s="3" t="s">
        <v>6027</v>
      </c>
      <c r="C559" s="3" t="s">
        <v>597</v>
      </c>
      <c r="D559" s="3" t="s">
        <v>770</v>
      </c>
      <c r="E559" s="3">
        <v>1.0</v>
      </c>
      <c r="F559" s="3" t="s">
        <v>905</v>
      </c>
      <c r="G559" s="3" t="s">
        <v>6031</v>
      </c>
    </row>
    <row r="560">
      <c r="A560" s="3" t="s">
        <v>6034</v>
      </c>
      <c r="B560" s="3" t="s">
        <v>6035</v>
      </c>
      <c r="C560" s="3" t="s">
        <v>597</v>
      </c>
      <c r="D560" s="3" t="s">
        <v>853</v>
      </c>
      <c r="E560" s="3">
        <v>1.0</v>
      </c>
      <c r="F560" s="3" t="s">
        <v>905</v>
      </c>
      <c r="G560" s="3" t="s">
        <v>6039</v>
      </c>
    </row>
    <row r="561">
      <c r="A561" s="3" t="s">
        <v>6040</v>
      </c>
      <c r="B561" s="3" t="s">
        <v>6041</v>
      </c>
      <c r="C561" s="3" t="s">
        <v>597</v>
      </c>
      <c r="D561" s="3" t="s">
        <v>770</v>
      </c>
      <c r="E561" s="3">
        <v>1.0</v>
      </c>
      <c r="F561" s="3" t="s">
        <v>905</v>
      </c>
      <c r="G561" s="3" t="s">
        <v>6045</v>
      </c>
    </row>
    <row r="562">
      <c r="A562" s="3" t="s">
        <v>6046</v>
      </c>
      <c r="B562" s="3" t="s">
        <v>6047</v>
      </c>
      <c r="C562" s="3" t="s">
        <v>196</v>
      </c>
      <c r="D562" s="3" t="s">
        <v>230</v>
      </c>
      <c r="E562" s="3">
        <v>1.0</v>
      </c>
      <c r="F562" s="3" t="s">
        <v>905</v>
      </c>
      <c r="G562" s="3" t="s">
        <v>6050</v>
      </c>
    </row>
    <row r="563">
      <c r="A563" s="3" t="s">
        <v>6051</v>
      </c>
      <c r="B563" s="3" t="s">
        <v>6052</v>
      </c>
      <c r="C563" s="3" t="s">
        <v>395</v>
      </c>
      <c r="D563" s="3" t="s">
        <v>1101</v>
      </c>
      <c r="E563" s="3">
        <v>1.0</v>
      </c>
      <c r="F563" s="3" t="s">
        <v>905</v>
      </c>
      <c r="G563" s="3" t="s">
        <v>6055</v>
      </c>
    </row>
    <row r="564">
      <c r="A564" s="3" t="s">
        <v>6057</v>
      </c>
      <c r="B564" s="3" t="s">
        <v>6058</v>
      </c>
      <c r="C564" s="3" t="s">
        <v>641</v>
      </c>
      <c r="D564" s="3" t="s">
        <v>1242</v>
      </c>
      <c r="E564" s="3">
        <v>1.0</v>
      </c>
      <c r="F564" s="3" t="s">
        <v>905</v>
      </c>
      <c r="G564" s="3" t="s">
        <v>6063</v>
      </c>
    </row>
    <row r="565">
      <c r="A565" s="3" t="s">
        <v>6065</v>
      </c>
      <c r="B565" s="3" t="s">
        <v>6066</v>
      </c>
      <c r="C565" s="3" t="s">
        <v>63</v>
      </c>
      <c r="D565" s="3" t="s">
        <v>67</v>
      </c>
      <c r="E565" s="3">
        <v>1.0</v>
      </c>
      <c r="F565" s="3" t="s">
        <v>905</v>
      </c>
      <c r="G565" s="3" t="s">
        <v>6069</v>
      </c>
    </row>
    <row r="566">
      <c r="A566" s="3" t="s">
        <v>6070</v>
      </c>
      <c r="B566" s="3" t="s">
        <v>6072</v>
      </c>
      <c r="C566" s="3" t="s">
        <v>63</v>
      </c>
      <c r="D566" s="3" t="s">
        <v>67</v>
      </c>
      <c r="E566" s="3">
        <v>1.0</v>
      </c>
      <c r="F566" s="3" t="s">
        <v>905</v>
      </c>
      <c r="G566" s="3" t="s">
        <v>6069</v>
      </c>
    </row>
    <row r="567">
      <c r="A567" s="3" t="s">
        <v>6076</v>
      </c>
      <c r="B567" s="3" t="s">
        <v>6079</v>
      </c>
      <c r="C567" s="3" t="s">
        <v>70</v>
      </c>
      <c r="D567" s="3" t="s">
        <v>73</v>
      </c>
      <c r="E567" s="3">
        <v>1.0</v>
      </c>
      <c r="F567" s="3" t="s">
        <v>905</v>
      </c>
      <c r="G567" s="3" t="s">
        <v>6069</v>
      </c>
    </row>
    <row r="568">
      <c r="A568" s="3" t="s">
        <v>6083</v>
      </c>
      <c r="B568" s="3" t="s">
        <v>6084</v>
      </c>
      <c r="C568" s="3" t="s">
        <v>70</v>
      </c>
      <c r="D568" s="3" t="s">
        <v>73</v>
      </c>
      <c r="E568" s="3">
        <v>1.0</v>
      </c>
      <c r="F568" s="3" t="s">
        <v>905</v>
      </c>
      <c r="G568" s="3" t="s">
        <v>6069</v>
      </c>
    </row>
    <row r="569">
      <c r="A569" s="3" t="s">
        <v>6088</v>
      </c>
      <c r="B569" s="3" t="s">
        <v>6089</v>
      </c>
      <c r="C569" s="3" t="s">
        <v>76</v>
      </c>
      <c r="D569" s="3" t="s">
        <v>90</v>
      </c>
      <c r="E569" s="3">
        <v>1.0</v>
      </c>
      <c r="F569" s="3" t="s">
        <v>905</v>
      </c>
      <c r="G569" s="3" t="s">
        <v>6069</v>
      </c>
    </row>
    <row r="570">
      <c r="A570" s="3" t="s">
        <v>6092</v>
      </c>
      <c r="B570" s="3" t="s">
        <v>6093</v>
      </c>
      <c r="C570" s="3" t="s">
        <v>76</v>
      </c>
      <c r="D570" s="3" t="s">
        <v>90</v>
      </c>
      <c r="E570" s="3">
        <v>1.0</v>
      </c>
      <c r="F570" s="3" t="s">
        <v>905</v>
      </c>
      <c r="G570" s="3" t="s">
        <v>6069</v>
      </c>
    </row>
    <row r="571">
      <c r="A571" s="3" t="s">
        <v>6096</v>
      </c>
      <c r="B571" s="3" t="s">
        <v>6097</v>
      </c>
      <c r="C571" s="3" t="s">
        <v>83</v>
      </c>
      <c r="D571" s="3" t="s">
        <v>97</v>
      </c>
      <c r="E571" s="3">
        <v>1.0</v>
      </c>
      <c r="F571" s="3" t="s">
        <v>905</v>
      </c>
      <c r="G571" s="3" t="s">
        <v>6069</v>
      </c>
    </row>
    <row r="572">
      <c r="A572" s="3" t="s">
        <v>6100</v>
      </c>
      <c r="B572" s="3" t="s">
        <v>6101</v>
      </c>
      <c r="C572" s="3" t="s">
        <v>83</v>
      </c>
      <c r="D572" s="3" t="s">
        <v>97</v>
      </c>
      <c r="E572" s="3">
        <v>1.0</v>
      </c>
      <c r="F572" s="3" t="s">
        <v>905</v>
      </c>
      <c r="G572" s="3" t="s">
        <v>6069</v>
      </c>
    </row>
    <row r="573">
      <c r="A573" s="3" t="s">
        <v>6104</v>
      </c>
      <c r="B573" s="3" t="s">
        <v>6105</v>
      </c>
      <c r="C573" s="3" t="s">
        <v>324</v>
      </c>
      <c r="D573" s="3" t="s">
        <v>1040</v>
      </c>
      <c r="E573" s="3">
        <v>1.0</v>
      </c>
      <c r="F573" s="3" t="s">
        <v>905</v>
      </c>
      <c r="G573" s="3" t="s">
        <v>6069</v>
      </c>
    </row>
    <row r="574">
      <c r="A574" s="3" t="s">
        <v>6110</v>
      </c>
      <c r="B574" s="3" t="s">
        <v>6111</v>
      </c>
      <c r="C574" s="3" t="s">
        <v>324</v>
      </c>
      <c r="D574" s="3" t="s">
        <v>1040</v>
      </c>
      <c r="E574" s="3">
        <v>1.0</v>
      </c>
      <c r="F574" s="3" t="s">
        <v>905</v>
      </c>
      <c r="G574" s="3" t="s">
        <v>6069</v>
      </c>
    </row>
    <row r="575">
      <c r="A575" s="3" t="s">
        <v>6114</v>
      </c>
      <c r="B575" s="3" t="s">
        <v>6115</v>
      </c>
      <c r="C575" s="3" t="s">
        <v>334</v>
      </c>
      <c r="D575" s="3" t="s">
        <v>1052</v>
      </c>
      <c r="E575" s="3">
        <v>1.0</v>
      </c>
      <c r="F575" s="3" t="s">
        <v>905</v>
      </c>
      <c r="G575" s="3" t="s">
        <v>6069</v>
      </c>
    </row>
    <row r="576">
      <c r="A576" s="3" t="s">
        <v>6119</v>
      </c>
      <c r="B576" s="3" t="s">
        <v>6120</v>
      </c>
      <c r="C576" s="3" t="s">
        <v>334</v>
      </c>
      <c r="D576" s="3" t="s">
        <v>1052</v>
      </c>
      <c r="E576" s="3">
        <v>1.0</v>
      </c>
      <c r="F576" s="3" t="s">
        <v>905</v>
      </c>
      <c r="G576" s="3" t="s">
        <v>6069</v>
      </c>
    </row>
    <row r="577">
      <c r="A577" s="3" t="s">
        <v>6124</v>
      </c>
      <c r="B577" s="3" t="s">
        <v>6127</v>
      </c>
      <c r="C577" s="3" t="s">
        <v>340</v>
      </c>
      <c r="D577" s="3" t="s">
        <v>1061</v>
      </c>
      <c r="E577" s="3">
        <v>1.0</v>
      </c>
      <c r="F577" s="3" t="s">
        <v>905</v>
      </c>
      <c r="G577" s="3" t="s">
        <v>6069</v>
      </c>
    </row>
    <row r="578">
      <c r="A578" s="3" t="s">
        <v>6132</v>
      </c>
      <c r="B578" s="3" t="s">
        <v>6135</v>
      </c>
      <c r="C578" s="3" t="s">
        <v>340</v>
      </c>
      <c r="D578" s="3" t="s">
        <v>1061</v>
      </c>
      <c r="E578" s="3">
        <v>1.0</v>
      </c>
      <c r="F578" s="3" t="s">
        <v>905</v>
      </c>
      <c r="G578" s="3" t="s">
        <v>6069</v>
      </c>
    </row>
    <row r="579">
      <c r="A579" s="3" t="s">
        <v>6139</v>
      </c>
      <c r="B579" s="3" t="s">
        <v>6141</v>
      </c>
      <c r="C579" s="3" t="s">
        <v>703</v>
      </c>
      <c r="D579" s="3" t="s">
        <v>1283</v>
      </c>
      <c r="E579" s="3">
        <v>1.0</v>
      </c>
      <c r="F579" s="3" t="s">
        <v>905</v>
      </c>
      <c r="G579" s="3" t="s">
        <v>6069</v>
      </c>
    </row>
    <row r="580">
      <c r="A580" s="3" t="s">
        <v>6147</v>
      </c>
      <c r="B580" s="3" t="s">
        <v>6149</v>
      </c>
      <c r="C580" s="3" t="s">
        <v>703</v>
      </c>
      <c r="D580" s="3" t="s">
        <v>1283</v>
      </c>
      <c r="E580" s="3">
        <v>1.0</v>
      </c>
      <c r="F580" s="3" t="s">
        <v>905</v>
      </c>
      <c r="G580" s="3" t="s">
        <v>6069</v>
      </c>
    </row>
    <row r="581">
      <c r="A581" s="3" t="s">
        <v>6155</v>
      </c>
      <c r="B581" s="3" t="s">
        <v>6156</v>
      </c>
      <c r="C581" s="3" t="s">
        <v>707</v>
      </c>
      <c r="D581" s="3" t="s">
        <v>1286</v>
      </c>
      <c r="E581" s="3">
        <v>1.0</v>
      </c>
      <c r="F581" s="3" t="s">
        <v>905</v>
      </c>
      <c r="G581" s="3" t="s">
        <v>6069</v>
      </c>
    </row>
    <row r="582">
      <c r="A582" s="3" t="s">
        <v>6160</v>
      </c>
      <c r="B582" s="3" t="s">
        <v>6161</v>
      </c>
      <c r="C582" s="3" t="s">
        <v>707</v>
      </c>
      <c r="D582" s="3" t="s">
        <v>1286</v>
      </c>
      <c r="E582" s="3">
        <v>1.0</v>
      </c>
      <c r="F582" s="3" t="s">
        <v>905</v>
      </c>
      <c r="G582" s="3" t="s">
        <v>6069</v>
      </c>
    </row>
    <row r="583">
      <c r="A583" s="3" t="s">
        <v>6164</v>
      </c>
      <c r="B583" s="3" t="s">
        <v>6165</v>
      </c>
      <c r="C583" s="3" t="s">
        <v>718</v>
      </c>
      <c r="D583" s="3" t="s">
        <v>1301</v>
      </c>
      <c r="E583" s="3">
        <v>1.0</v>
      </c>
      <c r="F583" s="3" t="s">
        <v>905</v>
      </c>
      <c r="G583" s="3" t="s">
        <v>6069</v>
      </c>
    </row>
    <row r="584">
      <c r="A584" s="3" t="s">
        <v>6168</v>
      </c>
      <c r="B584" s="3" t="s">
        <v>6169</v>
      </c>
      <c r="C584" s="3" t="s">
        <v>721</v>
      </c>
      <c r="D584" s="3" t="s">
        <v>1305</v>
      </c>
      <c r="E584" s="3">
        <v>1.0</v>
      </c>
      <c r="F584" s="3" t="s">
        <v>905</v>
      </c>
      <c r="G584" s="3" t="s">
        <v>6069</v>
      </c>
    </row>
    <row r="585">
      <c r="A585" s="3" t="s">
        <v>6172</v>
      </c>
      <c r="B585" s="3" t="s">
        <v>6173</v>
      </c>
      <c r="C585" s="3" t="s">
        <v>725</v>
      </c>
      <c r="D585" s="3" t="s">
        <v>1309</v>
      </c>
      <c r="E585" s="3">
        <v>1.0</v>
      </c>
      <c r="F585" s="3" t="s">
        <v>905</v>
      </c>
      <c r="G585" s="3" t="s">
        <v>6069</v>
      </c>
    </row>
    <row r="586">
      <c r="A586" s="2" t="s">
        <v>6176</v>
      </c>
      <c r="B586" s="2" t="s">
        <v>6178</v>
      </c>
      <c r="C586" s="2" t="s">
        <v>36</v>
      </c>
      <c r="D586" s="2" t="s">
        <v>33</v>
      </c>
      <c r="E586" s="2">
        <v>1.0</v>
      </c>
      <c r="F586" s="2" t="s">
        <v>905</v>
      </c>
      <c r="G586" s="2" t="s">
        <v>6180</v>
      </c>
    </row>
    <row r="587">
      <c r="A587" s="2" t="s">
        <v>6182</v>
      </c>
      <c r="B587" s="2" t="s">
        <v>6184</v>
      </c>
      <c r="C587" s="2" t="s">
        <v>36</v>
      </c>
      <c r="D587" s="2" t="s">
        <v>33</v>
      </c>
      <c r="E587" s="2">
        <v>1.0</v>
      </c>
      <c r="F587" s="2" t="s">
        <v>905</v>
      </c>
      <c r="G587" s="2" t="s">
        <v>6186</v>
      </c>
    </row>
    <row r="588">
      <c r="A588" s="2" t="s">
        <v>6188</v>
      </c>
      <c r="B588" s="2" t="s">
        <v>6189</v>
      </c>
      <c r="C588" s="2" t="s">
        <v>36</v>
      </c>
      <c r="D588" s="2" t="s">
        <v>33</v>
      </c>
      <c r="E588" s="2">
        <v>1.0</v>
      </c>
      <c r="F588" s="2" t="s">
        <v>905</v>
      </c>
      <c r="G588" s="2" t="s">
        <v>6194</v>
      </c>
    </row>
    <row r="589">
      <c r="A589" s="2" t="s">
        <v>6196</v>
      </c>
      <c r="B589" s="2" t="s">
        <v>6197</v>
      </c>
      <c r="C589" s="2" t="s">
        <v>96</v>
      </c>
      <c r="D589" s="2" t="s">
        <v>118</v>
      </c>
      <c r="E589" s="2">
        <v>1.0</v>
      </c>
      <c r="F589" s="2" t="s">
        <v>905</v>
      </c>
      <c r="G589" s="2" t="s">
        <v>6200</v>
      </c>
    </row>
    <row r="590">
      <c r="A590" s="2" t="s">
        <v>6203</v>
      </c>
      <c r="B590" s="2" t="s">
        <v>6204</v>
      </c>
      <c r="C590" s="2" t="s">
        <v>96</v>
      </c>
      <c r="D590" s="2" t="s">
        <v>118</v>
      </c>
      <c r="E590" s="2">
        <v>1.0</v>
      </c>
      <c r="F590" s="2" t="s">
        <v>905</v>
      </c>
      <c r="G590" s="2" t="s">
        <v>6207</v>
      </c>
    </row>
    <row r="591">
      <c r="A591" s="2" t="s">
        <v>6208</v>
      </c>
      <c r="B591" s="2" t="s">
        <v>6209</v>
      </c>
      <c r="C591" s="2" t="s">
        <v>36</v>
      </c>
      <c r="D591" s="2" t="s">
        <v>33</v>
      </c>
      <c r="E591" s="2">
        <v>1.0</v>
      </c>
      <c r="F591" s="2" t="s">
        <v>905</v>
      </c>
      <c r="G591" s="2" t="s">
        <v>6213</v>
      </c>
    </row>
    <row r="592">
      <c r="A592" s="2" t="s">
        <v>6214</v>
      </c>
      <c r="B592" s="2" t="s">
        <v>6215</v>
      </c>
      <c r="C592" s="2" t="s">
        <v>96</v>
      </c>
      <c r="D592" s="2" t="s">
        <v>118</v>
      </c>
      <c r="E592" s="2">
        <v>1.0</v>
      </c>
      <c r="F592" s="2" t="s">
        <v>905</v>
      </c>
      <c r="G592" s="2" t="s">
        <v>6218</v>
      </c>
    </row>
    <row r="593">
      <c r="A593" s="2" t="s">
        <v>6220</v>
      </c>
      <c r="B593" s="2" t="s">
        <v>6222</v>
      </c>
      <c r="C593" s="2" t="s">
        <v>57</v>
      </c>
      <c r="D593" s="2" t="s">
        <v>59</v>
      </c>
      <c r="E593" s="2">
        <v>1.0</v>
      </c>
      <c r="F593" s="2" t="s">
        <v>905</v>
      </c>
      <c r="G593" s="2" t="s">
        <v>6225</v>
      </c>
    </row>
    <row r="594">
      <c r="A594" s="2" t="s">
        <v>6228</v>
      </c>
      <c r="B594" s="2" t="s">
        <v>6229</v>
      </c>
      <c r="C594" s="2" t="s">
        <v>57</v>
      </c>
      <c r="D594" s="2" t="s">
        <v>59</v>
      </c>
      <c r="E594" s="2">
        <v>1.0</v>
      </c>
      <c r="F594" s="2" t="s">
        <v>905</v>
      </c>
      <c r="G594" s="2" t="s">
        <v>6231</v>
      </c>
    </row>
    <row r="595">
      <c r="A595" s="2" t="s">
        <v>6233</v>
      </c>
      <c r="B595" s="2" t="s">
        <v>6234</v>
      </c>
      <c r="C595" s="2" t="s">
        <v>57</v>
      </c>
      <c r="D595" s="2" t="s">
        <v>59</v>
      </c>
      <c r="E595" s="2">
        <v>1.0</v>
      </c>
      <c r="F595" s="2" t="s">
        <v>905</v>
      </c>
      <c r="G595" s="2" t="s">
        <v>6237</v>
      </c>
    </row>
    <row r="596">
      <c r="A596" s="2" t="s">
        <v>6238</v>
      </c>
      <c r="B596" s="2" t="s">
        <v>6239</v>
      </c>
      <c r="C596" s="2" t="s">
        <v>102</v>
      </c>
      <c r="D596" s="2" t="s">
        <v>123</v>
      </c>
      <c r="E596" s="2">
        <v>1.0</v>
      </c>
      <c r="F596" s="2" t="s">
        <v>905</v>
      </c>
      <c r="G596" s="2" t="s">
        <v>6241</v>
      </c>
    </row>
    <row r="597">
      <c r="A597" s="2" t="s">
        <v>6242</v>
      </c>
      <c r="B597" s="2" t="s">
        <v>6243</v>
      </c>
      <c r="C597" s="2" t="s">
        <v>102</v>
      </c>
      <c r="D597" s="2" t="s">
        <v>123</v>
      </c>
      <c r="E597" s="2">
        <v>1.0</v>
      </c>
      <c r="F597" s="2" t="s">
        <v>905</v>
      </c>
      <c r="G597" s="2" t="s">
        <v>6248</v>
      </c>
    </row>
    <row r="598">
      <c r="A598" s="2" t="s">
        <v>6250</v>
      </c>
      <c r="B598" s="2" t="s">
        <v>6252</v>
      </c>
      <c r="C598" s="2" t="s">
        <v>76</v>
      </c>
      <c r="D598" s="2" t="s">
        <v>90</v>
      </c>
      <c r="E598" s="2">
        <v>1.0</v>
      </c>
      <c r="F598" s="2" t="s">
        <v>905</v>
      </c>
      <c r="G598" s="2" t="s">
        <v>6253</v>
      </c>
    </row>
    <row r="599">
      <c r="A599" s="2" t="s">
        <v>6255</v>
      </c>
      <c r="B599" s="2" t="s">
        <v>6256</v>
      </c>
      <c r="C599" s="2" t="s">
        <v>76</v>
      </c>
      <c r="D599" s="2" t="s">
        <v>90</v>
      </c>
      <c r="E599" s="2">
        <v>1.0</v>
      </c>
      <c r="F599" s="2" t="s">
        <v>905</v>
      </c>
      <c r="G599" s="2" t="s">
        <v>6253</v>
      </c>
    </row>
    <row r="600">
      <c r="A600" s="2" t="s">
        <v>6258</v>
      </c>
      <c r="B600" s="2" t="s">
        <v>6260</v>
      </c>
      <c r="C600" s="2" t="s">
        <v>83</v>
      </c>
      <c r="D600" s="2" t="s">
        <v>97</v>
      </c>
      <c r="E600" s="2">
        <v>1.0</v>
      </c>
      <c r="F600" s="2" t="s">
        <v>905</v>
      </c>
      <c r="G600" s="2" t="s">
        <v>6253</v>
      </c>
    </row>
    <row r="601">
      <c r="A601" s="2" t="s">
        <v>6262</v>
      </c>
      <c r="B601" s="2" t="s">
        <v>6263</v>
      </c>
      <c r="C601" s="2" t="s">
        <v>83</v>
      </c>
      <c r="D601" s="2" t="s">
        <v>97</v>
      </c>
      <c r="E601" s="2">
        <v>1.0</v>
      </c>
      <c r="F601" s="2" t="s">
        <v>905</v>
      </c>
      <c r="G601" s="2" t="s">
        <v>6253</v>
      </c>
    </row>
    <row r="602">
      <c r="A602" s="2" t="s">
        <v>6265</v>
      </c>
      <c r="B602" s="2" t="s">
        <v>6266</v>
      </c>
      <c r="C602" s="2" t="s">
        <v>36</v>
      </c>
      <c r="D602" s="2" t="s">
        <v>33</v>
      </c>
      <c r="E602" s="2">
        <v>1.0</v>
      </c>
      <c r="F602" s="2" t="s">
        <v>905</v>
      </c>
      <c r="G602" s="2" t="s">
        <v>6253</v>
      </c>
    </row>
    <row r="603">
      <c r="A603" s="2" t="s">
        <v>6270</v>
      </c>
      <c r="B603" s="2" t="s">
        <v>6272</v>
      </c>
      <c r="C603" s="2" t="s">
        <v>57</v>
      </c>
      <c r="D603" s="2" t="s">
        <v>59</v>
      </c>
      <c r="E603" s="2">
        <v>1.0</v>
      </c>
      <c r="F603" s="2" t="s">
        <v>905</v>
      </c>
      <c r="G603" s="2" t="s">
        <v>6253</v>
      </c>
    </row>
    <row r="604">
      <c r="A604" s="2" t="s">
        <v>6275</v>
      </c>
      <c r="B604" s="2" t="s">
        <v>6276</v>
      </c>
      <c r="C604" s="2" t="s">
        <v>175</v>
      </c>
      <c r="D604" s="2" t="s">
        <v>198</v>
      </c>
      <c r="E604" s="2">
        <v>1.0</v>
      </c>
      <c r="F604" s="2" t="s">
        <v>905</v>
      </c>
      <c r="G604" s="2" t="s">
        <v>6279</v>
      </c>
    </row>
    <row r="605">
      <c r="A605" s="2" t="s">
        <v>6280</v>
      </c>
      <c r="B605" s="2" t="s">
        <v>6281</v>
      </c>
      <c r="C605" s="2" t="s">
        <v>191</v>
      </c>
      <c r="D605" s="2" t="s">
        <v>214</v>
      </c>
      <c r="E605" s="2">
        <v>1.0</v>
      </c>
      <c r="F605" s="2" t="s">
        <v>905</v>
      </c>
      <c r="G605" s="2" t="s">
        <v>6279</v>
      </c>
    </row>
    <row r="606">
      <c r="A606" s="2" t="s">
        <v>6286</v>
      </c>
      <c r="B606" s="2" t="s">
        <v>6287</v>
      </c>
      <c r="C606" s="2" t="s">
        <v>196</v>
      </c>
      <c r="D606" s="2" t="s">
        <v>230</v>
      </c>
      <c r="E606" s="2">
        <v>1.0</v>
      </c>
      <c r="F606" s="2" t="s">
        <v>905</v>
      </c>
      <c r="G606" s="2" t="s">
        <v>6279</v>
      </c>
    </row>
    <row r="607">
      <c r="A607" s="2" t="s">
        <v>6292</v>
      </c>
      <c r="B607" s="2" t="s">
        <v>6294</v>
      </c>
      <c r="C607" s="2" t="s">
        <v>132</v>
      </c>
      <c r="D607" s="2" t="s">
        <v>151</v>
      </c>
      <c r="E607" s="2">
        <v>1.0</v>
      </c>
      <c r="F607" s="2" t="s">
        <v>905</v>
      </c>
      <c r="G607" s="2" t="s">
        <v>6279</v>
      </c>
    </row>
    <row r="608">
      <c r="A608" s="2" t="s">
        <v>6301</v>
      </c>
      <c r="B608" s="2" t="s">
        <v>6303</v>
      </c>
      <c r="C608" s="2" t="s">
        <v>175</v>
      </c>
      <c r="D608" s="2" t="s">
        <v>198</v>
      </c>
      <c r="E608" s="2">
        <v>1.0</v>
      </c>
      <c r="F608" s="2" t="s">
        <v>905</v>
      </c>
      <c r="G608" s="2" t="s">
        <v>6279</v>
      </c>
    </row>
    <row r="609">
      <c r="A609" s="2" t="s">
        <v>6305</v>
      </c>
      <c r="B609" s="2" t="s">
        <v>6307</v>
      </c>
      <c r="C609" s="2" t="s">
        <v>175</v>
      </c>
      <c r="D609" s="2" t="s">
        <v>198</v>
      </c>
      <c r="E609" s="2">
        <v>1.0</v>
      </c>
      <c r="F609" s="2" t="s">
        <v>905</v>
      </c>
      <c r="G609" s="2" t="s">
        <v>6279</v>
      </c>
    </row>
    <row r="610">
      <c r="A610" s="2" t="s">
        <v>6309</v>
      </c>
      <c r="B610" s="2" t="s">
        <v>6310</v>
      </c>
      <c r="C610" s="2" t="s">
        <v>207</v>
      </c>
      <c r="D610" s="2" t="s">
        <v>239</v>
      </c>
      <c r="E610" s="2">
        <v>1.0</v>
      </c>
      <c r="F610" s="2" t="s">
        <v>905</v>
      </c>
      <c r="G610" s="2" t="s">
        <v>6313</v>
      </c>
    </row>
    <row r="611">
      <c r="A611" s="2" t="s">
        <v>6315</v>
      </c>
      <c r="B611" s="2" t="s">
        <v>6316</v>
      </c>
      <c r="C611" s="2" t="s">
        <v>222</v>
      </c>
      <c r="D611" s="2" t="s">
        <v>259</v>
      </c>
      <c r="E611" s="2">
        <v>1.0</v>
      </c>
      <c r="F611" s="2" t="s">
        <v>905</v>
      </c>
      <c r="G611" s="2" t="s">
        <v>6313</v>
      </c>
    </row>
    <row r="612">
      <c r="A612" s="2" t="s">
        <v>6321</v>
      </c>
      <c r="B612" s="2" t="s">
        <v>6322</v>
      </c>
      <c r="C612" s="2" t="s">
        <v>222</v>
      </c>
      <c r="D612" s="2" t="s">
        <v>259</v>
      </c>
      <c r="E612" s="2">
        <v>1.0</v>
      </c>
      <c r="F612" s="2" t="s">
        <v>905</v>
      </c>
      <c r="G612" s="2" t="s">
        <v>6313</v>
      </c>
    </row>
    <row r="613">
      <c r="A613" s="2" t="s">
        <v>6327</v>
      </c>
      <c r="B613" s="2" t="s">
        <v>6328</v>
      </c>
      <c r="C613" s="2" t="s">
        <v>233</v>
      </c>
      <c r="D613" s="2" t="s">
        <v>274</v>
      </c>
      <c r="E613" s="2">
        <v>1.0</v>
      </c>
      <c r="F613" s="2" t="s">
        <v>905</v>
      </c>
      <c r="G613" s="2" t="s">
        <v>6313</v>
      </c>
    </row>
    <row r="614">
      <c r="A614" s="2" t="s">
        <v>6331</v>
      </c>
      <c r="B614" s="2" t="s">
        <v>6333</v>
      </c>
      <c r="C614" s="2" t="s">
        <v>238</v>
      </c>
      <c r="D614" s="2" t="s">
        <v>286</v>
      </c>
      <c r="E614" s="2">
        <v>1.0</v>
      </c>
      <c r="F614" s="2" t="s">
        <v>905</v>
      </c>
      <c r="G614" s="2" t="s">
        <v>6313</v>
      </c>
    </row>
    <row r="615">
      <c r="A615" s="2" t="s">
        <v>6336</v>
      </c>
      <c r="B615" s="2" t="s">
        <v>6338</v>
      </c>
      <c r="C615" s="2" t="s">
        <v>238</v>
      </c>
      <c r="D615" s="2" t="s">
        <v>286</v>
      </c>
      <c r="E615" s="2">
        <v>1.0</v>
      </c>
      <c r="F615" s="2" t="s">
        <v>905</v>
      </c>
      <c r="G615" s="2" t="s">
        <v>6313</v>
      </c>
    </row>
    <row r="616">
      <c r="A616" s="2" t="s">
        <v>6340</v>
      </c>
      <c r="B616" s="2" t="s">
        <v>6342</v>
      </c>
      <c r="C616" s="2" t="s">
        <v>250</v>
      </c>
      <c r="D616" s="2" t="s">
        <v>293</v>
      </c>
      <c r="E616" s="2">
        <v>1.0</v>
      </c>
      <c r="F616" s="2" t="s">
        <v>905</v>
      </c>
      <c r="G616" s="2" t="s">
        <v>6345</v>
      </c>
    </row>
    <row r="617">
      <c r="A617" s="2" t="s">
        <v>6348</v>
      </c>
      <c r="B617" s="2" t="s">
        <v>6349</v>
      </c>
      <c r="C617" s="2" t="s">
        <v>261</v>
      </c>
      <c r="D617" s="2" t="s">
        <v>317</v>
      </c>
      <c r="E617" s="2">
        <v>1.0</v>
      </c>
      <c r="F617" s="2" t="s">
        <v>905</v>
      </c>
      <c r="G617" s="2" t="s">
        <v>6345</v>
      </c>
    </row>
    <row r="618">
      <c r="A618" s="2" t="s">
        <v>6353</v>
      </c>
      <c r="B618" s="2" t="s">
        <v>6354</v>
      </c>
      <c r="C618" s="2" t="s">
        <v>261</v>
      </c>
      <c r="D618" s="2" t="s">
        <v>317</v>
      </c>
      <c r="E618" s="2">
        <v>1.0</v>
      </c>
      <c r="F618" s="2" t="s">
        <v>905</v>
      </c>
      <c r="G618" s="2" t="s">
        <v>6345</v>
      </c>
    </row>
    <row r="619">
      <c r="A619" s="2" t="s">
        <v>6356</v>
      </c>
      <c r="B619" s="2" t="s">
        <v>6358</v>
      </c>
      <c r="C619" s="2" t="s">
        <v>269</v>
      </c>
      <c r="D619" s="2" t="s">
        <v>328</v>
      </c>
      <c r="E619" s="2">
        <v>1.0</v>
      </c>
      <c r="F619" s="2" t="s">
        <v>905</v>
      </c>
      <c r="G619" s="2" t="s">
        <v>6345</v>
      </c>
    </row>
    <row r="620">
      <c r="A620" s="2" t="s">
        <v>6360</v>
      </c>
      <c r="B620" s="2" t="s">
        <v>6363</v>
      </c>
      <c r="C620" s="2" t="s">
        <v>269</v>
      </c>
      <c r="D620" s="2" t="s">
        <v>328</v>
      </c>
      <c r="E620" s="2">
        <v>1.0</v>
      </c>
      <c r="F620" s="2" t="s">
        <v>905</v>
      </c>
      <c r="G620" s="2" t="s">
        <v>6345</v>
      </c>
    </row>
    <row r="621">
      <c r="A621" s="2" t="s">
        <v>6367</v>
      </c>
      <c r="B621" s="2" t="s">
        <v>6369</v>
      </c>
      <c r="C621" s="2" t="s">
        <v>282</v>
      </c>
      <c r="D621" s="2" t="s">
        <v>337</v>
      </c>
      <c r="E621" s="2">
        <v>1.0</v>
      </c>
      <c r="F621" s="2" t="s">
        <v>905</v>
      </c>
      <c r="G621" s="2" t="s">
        <v>6345</v>
      </c>
    </row>
    <row r="622">
      <c r="A622" s="2" t="s">
        <v>6373</v>
      </c>
      <c r="B622" s="2" t="s">
        <v>6374</v>
      </c>
      <c r="C622" s="2" t="s">
        <v>311</v>
      </c>
      <c r="D622" s="2" t="s">
        <v>1025</v>
      </c>
      <c r="E622" s="2">
        <v>1.0</v>
      </c>
      <c r="F622" s="2" t="s">
        <v>905</v>
      </c>
      <c r="G622" s="2" t="s">
        <v>6345</v>
      </c>
    </row>
    <row r="623">
      <c r="A623" s="2" t="s">
        <v>6377</v>
      </c>
      <c r="B623" s="2" t="s">
        <v>6379</v>
      </c>
      <c r="C623" s="2" t="s">
        <v>269</v>
      </c>
      <c r="D623" s="2" t="s">
        <v>328</v>
      </c>
      <c r="E623" s="2">
        <v>1.0</v>
      </c>
      <c r="F623" s="2" t="s">
        <v>905</v>
      </c>
      <c r="G623" s="2" t="s">
        <v>6345</v>
      </c>
    </row>
    <row r="624">
      <c r="A624" s="2" t="s">
        <v>6382</v>
      </c>
      <c r="B624" s="2" t="s">
        <v>6383</v>
      </c>
      <c r="C624" s="2" t="s">
        <v>301</v>
      </c>
      <c r="D624" s="2" t="s">
        <v>1021</v>
      </c>
      <c r="E624" s="2">
        <v>1.0</v>
      </c>
      <c r="F624" s="2" t="s">
        <v>905</v>
      </c>
      <c r="G624" s="2" t="s">
        <v>6345</v>
      </c>
    </row>
    <row r="625">
      <c r="A625" s="2" t="s">
        <v>6386</v>
      </c>
      <c r="B625" s="2" t="s">
        <v>6387</v>
      </c>
      <c r="C625" s="2" t="s">
        <v>311</v>
      </c>
      <c r="D625" s="2" t="s">
        <v>1025</v>
      </c>
      <c r="E625" s="2">
        <v>1.0</v>
      </c>
      <c r="F625" s="2" t="s">
        <v>905</v>
      </c>
      <c r="G625" s="2" t="s">
        <v>6345</v>
      </c>
    </row>
    <row r="626">
      <c r="A626" s="2" t="s">
        <v>6389</v>
      </c>
      <c r="B626" s="2" t="s">
        <v>6391</v>
      </c>
      <c r="C626" s="2" t="s">
        <v>36</v>
      </c>
      <c r="D626" s="2" t="s">
        <v>33</v>
      </c>
      <c r="E626" s="2">
        <v>1.0</v>
      </c>
      <c r="F626" s="2" t="s">
        <v>905</v>
      </c>
      <c r="G626" s="2" t="s">
        <v>6393</v>
      </c>
    </row>
    <row r="627">
      <c r="A627" s="2" t="s">
        <v>6396</v>
      </c>
      <c r="B627" s="2" t="s">
        <v>6397</v>
      </c>
      <c r="C627" s="2" t="s">
        <v>57</v>
      </c>
      <c r="D627" s="2" t="s">
        <v>59</v>
      </c>
      <c r="E627" s="2">
        <v>1.0</v>
      </c>
      <c r="F627" s="2" t="s">
        <v>905</v>
      </c>
      <c r="G627" s="2" t="s">
        <v>6393</v>
      </c>
    </row>
    <row r="628">
      <c r="A628" s="2" t="s">
        <v>6403</v>
      </c>
      <c r="B628" s="2" t="s">
        <v>6405</v>
      </c>
      <c r="C628" s="2" t="s">
        <v>63</v>
      </c>
      <c r="D628" s="2" t="s">
        <v>67</v>
      </c>
      <c r="E628" s="2">
        <v>1.0</v>
      </c>
      <c r="F628" s="2" t="s">
        <v>905</v>
      </c>
      <c r="G628" s="2" t="s">
        <v>6393</v>
      </c>
    </row>
    <row r="629">
      <c r="A629" s="2" t="s">
        <v>6408</v>
      </c>
      <c r="B629" s="2" t="s">
        <v>6409</v>
      </c>
      <c r="C629" s="2" t="s">
        <v>70</v>
      </c>
      <c r="D629" s="2" t="s">
        <v>73</v>
      </c>
      <c r="E629" s="2">
        <v>1.0</v>
      </c>
      <c r="F629" s="2" t="s">
        <v>905</v>
      </c>
      <c r="G629" s="2" t="s">
        <v>6393</v>
      </c>
    </row>
    <row r="630">
      <c r="A630" s="2" t="s">
        <v>6413</v>
      </c>
      <c r="B630" s="2" t="s">
        <v>6414</v>
      </c>
      <c r="C630" s="2" t="s">
        <v>76</v>
      </c>
      <c r="D630" s="2" t="s">
        <v>90</v>
      </c>
      <c r="E630" s="2">
        <v>1.0</v>
      </c>
      <c r="F630" s="2" t="s">
        <v>905</v>
      </c>
      <c r="G630" s="2" t="s">
        <v>6393</v>
      </c>
    </row>
    <row r="631">
      <c r="A631" s="2" t="s">
        <v>6417</v>
      </c>
      <c r="B631" s="2" t="s">
        <v>6418</v>
      </c>
      <c r="C631" s="2" t="s">
        <v>83</v>
      </c>
      <c r="D631" s="2" t="s">
        <v>97</v>
      </c>
      <c r="E631" s="2">
        <v>1.0</v>
      </c>
      <c r="F631" s="2" t="s">
        <v>905</v>
      </c>
      <c r="G631" s="2" t="s">
        <v>6393</v>
      </c>
    </row>
    <row r="632">
      <c r="A632" s="2" t="s">
        <v>6423</v>
      </c>
      <c r="B632" s="2" t="s">
        <v>6425</v>
      </c>
      <c r="C632" s="2" t="s">
        <v>96</v>
      </c>
      <c r="D632" s="2" t="s">
        <v>118</v>
      </c>
      <c r="E632" s="2">
        <v>1.0</v>
      </c>
      <c r="F632" s="2" t="s">
        <v>905</v>
      </c>
      <c r="G632" s="2" t="s">
        <v>6393</v>
      </c>
    </row>
    <row r="633">
      <c r="A633" s="2" t="s">
        <v>6428</v>
      </c>
      <c r="B633" s="2" t="s">
        <v>6429</v>
      </c>
      <c r="C633" s="2" t="s">
        <v>102</v>
      </c>
      <c r="D633" s="2" t="s">
        <v>123</v>
      </c>
      <c r="E633" s="2">
        <v>1.0</v>
      </c>
      <c r="F633" s="2" t="s">
        <v>905</v>
      </c>
      <c r="G633" s="2" t="s">
        <v>6393</v>
      </c>
    </row>
    <row r="634">
      <c r="A634" s="2" t="s">
        <v>6432</v>
      </c>
      <c r="B634" s="2" t="s">
        <v>6434</v>
      </c>
      <c r="C634" s="2" t="s">
        <v>132</v>
      </c>
      <c r="D634" s="2" t="s">
        <v>151</v>
      </c>
      <c r="E634" s="2">
        <v>1.0</v>
      </c>
      <c r="F634" s="2" t="s">
        <v>905</v>
      </c>
      <c r="G634" s="2" t="s">
        <v>6393</v>
      </c>
    </row>
    <row r="635">
      <c r="A635" s="2" t="s">
        <v>6436</v>
      </c>
      <c r="B635" s="2" t="s">
        <v>6437</v>
      </c>
      <c r="C635" s="2" t="s">
        <v>142</v>
      </c>
      <c r="D635" s="2" t="s">
        <v>163</v>
      </c>
      <c r="E635" s="2">
        <v>1.0</v>
      </c>
      <c r="F635" s="2" t="s">
        <v>905</v>
      </c>
      <c r="G635" s="2" t="s">
        <v>6393</v>
      </c>
    </row>
    <row r="636">
      <c r="A636" s="2" t="s">
        <v>6442</v>
      </c>
      <c r="B636" s="2" t="s">
        <v>6444</v>
      </c>
      <c r="C636" s="2" t="s">
        <v>148</v>
      </c>
      <c r="D636" s="2" t="s">
        <v>171</v>
      </c>
      <c r="E636" s="2">
        <v>1.0</v>
      </c>
      <c r="F636" s="2" t="s">
        <v>905</v>
      </c>
      <c r="G636" s="2" t="s">
        <v>6393</v>
      </c>
    </row>
    <row r="637">
      <c r="A637" s="2" t="s">
        <v>6446</v>
      </c>
      <c r="B637" s="2" t="s">
        <v>6447</v>
      </c>
      <c r="C637" s="2" t="s">
        <v>154</v>
      </c>
      <c r="D637" s="2" t="s">
        <v>180</v>
      </c>
      <c r="E637" s="2">
        <v>1.0</v>
      </c>
      <c r="F637" s="2" t="s">
        <v>905</v>
      </c>
      <c r="G637" s="2" t="s">
        <v>6393</v>
      </c>
    </row>
    <row r="638">
      <c r="A638" s="2" t="s">
        <v>6450</v>
      </c>
      <c r="B638" s="2" t="s">
        <v>6451</v>
      </c>
      <c r="C638" s="2" t="s">
        <v>165</v>
      </c>
      <c r="D638" s="2" t="s">
        <v>189</v>
      </c>
      <c r="E638" s="2">
        <v>1.0</v>
      </c>
      <c r="F638" s="2" t="s">
        <v>905</v>
      </c>
      <c r="G638" s="2" t="s">
        <v>6393</v>
      </c>
    </row>
    <row r="639">
      <c r="A639" s="2" t="s">
        <v>6454</v>
      </c>
      <c r="B639" s="2" t="s">
        <v>6455</v>
      </c>
      <c r="C639" s="2" t="s">
        <v>175</v>
      </c>
      <c r="D639" s="2" t="s">
        <v>198</v>
      </c>
      <c r="E639" s="2">
        <v>1.0</v>
      </c>
      <c r="F639" s="2" t="s">
        <v>905</v>
      </c>
      <c r="G639" s="2" t="s">
        <v>6393</v>
      </c>
    </row>
    <row r="640">
      <c r="A640" s="2" t="s">
        <v>6460</v>
      </c>
      <c r="B640" s="2" t="s">
        <v>6461</v>
      </c>
      <c r="C640" s="2" t="s">
        <v>185</v>
      </c>
      <c r="D640" s="2" t="s">
        <v>209</v>
      </c>
      <c r="E640" s="2">
        <v>1.0</v>
      </c>
      <c r="F640" s="2" t="s">
        <v>905</v>
      </c>
      <c r="G640" s="2" t="s">
        <v>6393</v>
      </c>
    </row>
    <row r="641">
      <c r="A641" s="2" t="s">
        <v>6464</v>
      </c>
      <c r="B641" s="2" t="s">
        <v>6466</v>
      </c>
      <c r="C641" s="2" t="s">
        <v>191</v>
      </c>
      <c r="D641" s="2" t="s">
        <v>214</v>
      </c>
      <c r="E641" s="2">
        <v>1.0</v>
      </c>
      <c r="F641" s="2" t="s">
        <v>905</v>
      </c>
      <c r="G641" s="2" t="s">
        <v>6393</v>
      </c>
    </row>
    <row r="642">
      <c r="A642" s="2" t="s">
        <v>6469</v>
      </c>
      <c r="B642" s="2" t="s">
        <v>6470</v>
      </c>
      <c r="C642" s="2" t="s">
        <v>196</v>
      </c>
      <c r="D642" s="2" t="s">
        <v>230</v>
      </c>
      <c r="E642" s="2">
        <v>1.0</v>
      </c>
      <c r="F642" s="2" t="s">
        <v>905</v>
      </c>
      <c r="G642" s="2" t="s">
        <v>6393</v>
      </c>
    </row>
    <row r="643">
      <c r="A643" s="2" t="s">
        <v>6473</v>
      </c>
      <c r="B643" s="2" t="s">
        <v>6474</v>
      </c>
      <c r="C643" s="2" t="s">
        <v>207</v>
      </c>
      <c r="D643" s="2" t="s">
        <v>239</v>
      </c>
      <c r="E643" s="2">
        <v>1.0</v>
      </c>
      <c r="F643" s="2" t="s">
        <v>905</v>
      </c>
      <c r="G643" s="2" t="s">
        <v>6393</v>
      </c>
    </row>
    <row r="644">
      <c r="A644" s="2" t="s">
        <v>6478</v>
      </c>
      <c r="B644" s="2" t="s">
        <v>6479</v>
      </c>
      <c r="C644" s="2" t="s">
        <v>212</v>
      </c>
      <c r="D644" s="2" t="s">
        <v>252</v>
      </c>
      <c r="E644" s="2">
        <v>1.0</v>
      </c>
      <c r="F644" s="2" t="s">
        <v>905</v>
      </c>
      <c r="G644" s="2" t="s">
        <v>6393</v>
      </c>
    </row>
    <row r="645">
      <c r="A645" s="2" t="s">
        <v>6485</v>
      </c>
      <c r="B645" s="2" t="s">
        <v>6487</v>
      </c>
      <c r="C645" s="2" t="s">
        <v>222</v>
      </c>
      <c r="D645" s="2" t="s">
        <v>259</v>
      </c>
      <c r="E645" s="2">
        <v>1.0</v>
      </c>
      <c r="F645" s="2" t="s">
        <v>905</v>
      </c>
      <c r="G645" s="2" t="s">
        <v>6393</v>
      </c>
    </row>
    <row r="646">
      <c r="A646" s="2" t="s">
        <v>6490</v>
      </c>
      <c r="B646" s="2" t="s">
        <v>6492</v>
      </c>
      <c r="C646" s="2" t="s">
        <v>233</v>
      </c>
      <c r="D646" s="2" t="s">
        <v>274</v>
      </c>
      <c r="E646" s="2">
        <v>1.0</v>
      </c>
      <c r="F646" s="2" t="s">
        <v>905</v>
      </c>
      <c r="G646" s="2" t="s">
        <v>6393</v>
      </c>
    </row>
    <row r="647">
      <c r="A647" s="2" t="s">
        <v>6494</v>
      </c>
      <c r="B647" s="2" t="s">
        <v>6495</v>
      </c>
      <c r="C647" s="2" t="s">
        <v>250</v>
      </c>
      <c r="D647" s="2" t="s">
        <v>293</v>
      </c>
      <c r="E647" s="2">
        <v>1.0</v>
      </c>
      <c r="F647" s="2" t="s">
        <v>905</v>
      </c>
      <c r="G647" s="2" t="s">
        <v>6393</v>
      </c>
    </row>
    <row r="648">
      <c r="A648" s="2" t="s">
        <v>6497</v>
      </c>
      <c r="B648" s="2" t="s">
        <v>6498</v>
      </c>
      <c r="C648" s="2" t="s">
        <v>256</v>
      </c>
      <c r="D648" s="2" t="s">
        <v>310</v>
      </c>
      <c r="E648" s="2">
        <v>1.0</v>
      </c>
      <c r="F648" s="2" t="s">
        <v>905</v>
      </c>
      <c r="G648" s="2" t="s">
        <v>6393</v>
      </c>
    </row>
    <row r="649">
      <c r="A649" s="2" t="s">
        <v>6502</v>
      </c>
      <c r="B649" s="2" t="s">
        <v>6503</v>
      </c>
      <c r="C649" s="2" t="s">
        <v>261</v>
      </c>
      <c r="D649" s="2" t="s">
        <v>317</v>
      </c>
      <c r="E649" s="2">
        <v>1.0</v>
      </c>
      <c r="F649" s="2" t="s">
        <v>905</v>
      </c>
      <c r="G649" s="2" t="s">
        <v>6393</v>
      </c>
    </row>
    <row r="650">
      <c r="A650" s="2" t="s">
        <v>6505</v>
      </c>
      <c r="B650" s="2" t="s">
        <v>6507</v>
      </c>
      <c r="C650" s="2" t="s">
        <v>269</v>
      </c>
      <c r="D650" s="2" t="s">
        <v>328</v>
      </c>
      <c r="E650" s="2">
        <v>1.0</v>
      </c>
      <c r="F650" s="2" t="s">
        <v>905</v>
      </c>
      <c r="G650" s="2" t="s">
        <v>6393</v>
      </c>
    </row>
    <row r="651">
      <c r="A651" s="2" t="s">
        <v>6510</v>
      </c>
      <c r="B651" s="2" t="s">
        <v>6511</v>
      </c>
      <c r="C651" s="2" t="s">
        <v>282</v>
      </c>
      <c r="D651" s="2" t="s">
        <v>337</v>
      </c>
      <c r="E651" s="2">
        <v>1.0</v>
      </c>
      <c r="F651" s="2" t="s">
        <v>905</v>
      </c>
      <c r="G651" s="2" t="s">
        <v>6393</v>
      </c>
    </row>
    <row r="652">
      <c r="A652" s="2" t="s">
        <v>6516</v>
      </c>
      <c r="B652" s="2" t="s">
        <v>6517</v>
      </c>
      <c r="C652" s="2" t="s">
        <v>311</v>
      </c>
      <c r="D652" s="2" t="s">
        <v>1025</v>
      </c>
      <c r="E652" s="2">
        <v>1.0</v>
      </c>
      <c r="F652" s="2" t="s">
        <v>905</v>
      </c>
      <c r="G652" s="2" t="s">
        <v>6393</v>
      </c>
    </row>
    <row r="653">
      <c r="A653" s="3" t="s">
        <v>6524</v>
      </c>
      <c r="B653" s="3" t="s">
        <v>6525</v>
      </c>
      <c r="C653" s="3" t="s">
        <v>649</v>
      </c>
      <c r="D653" s="3" t="s">
        <v>1249</v>
      </c>
      <c r="E653" s="3">
        <v>1.0</v>
      </c>
      <c r="F653" s="3" t="s">
        <v>905</v>
      </c>
      <c r="G653" s="3" t="s">
        <v>6528</v>
      </c>
    </row>
    <row r="654">
      <c r="A654" s="3" t="s">
        <v>6529</v>
      </c>
      <c r="B654" s="3" t="s">
        <v>6530</v>
      </c>
      <c r="C654" s="3" t="s">
        <v>609</v>
      </c>
      <c r="D654" s="3" t="s">
        <v>1204</v>
      </c>
      <c r="E654" s="3">
        <v>1.0</v>
      </c>
      <c r="F654" s="3" t="s">
        <v>905</v>
      </c>
      <c r="G654" s="3" t="s">
        <v>6528</v>
      </c>
    </row>
    <row r="655">
      <c r="A655" s="3" t="s">
        <v>6532</v>
      </c>
      <c r="B655" s="3" t="s">
        <v>6533</v>
      </c>
      <c r="C655" s="3" t="s">
        <v>602</v>
      </c>
      <c r="D655" s="3" t="s">
        <v>773</v>
      </c>
      <c r="E655" s="3">
        <v>1.0</v>
      </c>
      <c r="F655" s="3" t="s">
        <v>905</v>
      </c>
      <c r="G655" s="3" t="s">
        <v>6528</v>
      </c>
    </row>
    <row r="656">
      <c r="A656" s="3" t="s">
        <v>6536</v>
      </c>
      <c r="B656" s="3" t="s">
        <v>6537</v>
      </c>
      <c r="C656" s="3" t="s">
        <v>602</v>
      </c>
      <c r="D656" s="3" t="s">
        <v>773</v>
      </c>
      <c r="E656" s="3">
        <v>1.0</v>
      </c>
      <c r="F656" s="3" t="s">
        <v>905</v>
      </c>
      <c r="G656" s="3" t="s">
        <v>6528</v>
      </c>
    </row>
    <row r="657">
      <c r="A657" s="3" t="s">
        <v>6540</v>
      </c>
      <c r="B657" s="3" t="s">
        <v>6541</v>
      </c>
      <c r="C657" s="3" t="s">
        <v>378</v>
      </c>
      <c r="D657" s="3" t="s">
        <v>1087</v>
      </c>
      <c r="E657" s="3">
        <v>1.0</v>
      </c>
      <c r="F657" s="3" t="s">
        <v>905</v>
      </c>
      <c r="G657" s="3" t="s">
        <v>6545</v>
      </c>
    </row>
    <row r="658">
      <c r="A658" s="3" t="s">
        <v>6547</v>
      </c>
      <c r="B658" s="3" t="s">
        <v>6548</v>
      </c>
      <c r="C658" s="3" t="s">
        <v>645</v>
      </c>
      <c r="D658" s="3" t="s">
        <v>1246</v>
      </c>
      <c r="E658" s="3">
        <v>1.0</v>
      </c>
      <c r="F658" s="3" t="s">
        <v>905</v>
      </c>
      <c r="G658" s="3" t="s">
        <v>6528</v>
      </c>
    </row>
    <row r="659">
      <c r="A659" s="3" t="s">
        <v>6552</v>
      </c>
      <c r="B659" s="3" t="s">
        <v>6554</v>
      </c>
      <c r="C659" s="3" t="s">
        <v>645</v>
      </c>
      <c r="D659" s="3" t="s">
        <v>1246</v>
      </c>
      <c r="E659" s="3">
        <v>1.0</v>
      </c>
      <c r="F659" s="3" t="s">
        <v>905</v>
      </c>
      <c r="G659" s="3" t="s">
        <v>6528</v>
      </c>
    </row>
    <row r="660">
      <c r="A660" s="3" t="s">
        <v>6557</v>
      </c>
      <c r="B660" s="3" t="s">
        <v>6559</v>
      </c>
      <c r="C660" s="3" t="s">
        <v>616</v>
      </c>
      <c r="D660" s="3" t="s">
        <v>1212</v>
      </c>
      <c r="E660" s="3">
        <v>1.0</v>
      </c>
      <c r="F660" s="3" t="s">
        <v>905</v>
      </c>
      <c r="G660" s="3" t="s">
        <v>6528</v>
      </c>
    </row>
    <row r="661">
      <c r="A661" s="3" t="s">
        <v>6561</v>
      </c>
      <c r="B661" s="3" t="s">
        <v>6562</v>
      </c>
      <c r="C661" s="3" t="s">
        <v>467</v>
      </c>
      <c r="D661" s="3" t="s">
        <v>1418</v>
      </c>
      <c r="E661" s="3">
        <v>1.0</v>
      </c>
      <c r="F661" s="3" t="s">
        <v>905</v>
      </c>
      <c r="G661" s="3" t="s">
        <v>6566</v>
      </c>
    </row>
    <row r="662">
      <c r="A662" s="3" t="s">
        <v>6567</v>
      </c>
      <c r="B662" s="3" t="s">
        <v>6569</v>
      </c>
      <c r="C662" s="3" t="s">
        <v>597</v>
      </c>
      <c r="D662" s="3" t="s">
        <v>770</v>
      </c>
      <c r="E662" s="3">
        <v>1.0</v>
      </c>
      <c r="F662" s="3" t="s">
        <v>905</v>
      </c>
      <c r="G662" s="3" t="s">
        <v>6528</v>
      </c>
    </row>
    <row r="663">
      <c r="A663" s="3" t="s">
        <v>6572</v>
      </c>
      <c r="B663" s="3" t="s">
        <v>6574</v>
      </c>
      <c r="C663" s="3" t="s">
        <v>638</v>
      </c>
      <c r="D663" s="3" t="s">
        <v>1238</v>
      </c>
      <c r="E663" s="3">
        <v>1.0</v>
      </c>
      <c r="F663" s="3" t="s">
        <v>905</v>
      </c>
      <c r="G663" s="3" t="s">
        <v>6528</v>
      </c>
    </row>
    <row r="664">
      <c r="A664" s="2" t="s">
        <v>6577</v>
      </c>
      <c r="B664" s="2" t="s">
        <v>6579</v>
      </c>
      <c r="C664" s="2" t="s">
        <v>597</v>
      </c>
      <c r="D664" s="2" t="s">
        <v>845</v>
      </c>
      <c r="E664" s="2">
        <v>1.0</v>
      </c>
      <c r="F664" s="2" t="s">
        <v>905</v>
      </c>
      <c r="G664" s="2" t="s">
        <v>6582</v>
      </c>
    </row>
    <row r="665">
      <c r="A665" s="2" t="s">
        <v>6583</v>
      </c>
      <c r="B665" s="2" t="s">
        <v>6585</v>
      </c>
      <c r="C665" s="2" t="s">
        <v>597</v>
      </c>
      <c r="D665" s="2" t="s">
        <v>853</v>
      </c>
      <c r="E665" s="2">
        <v>1.0</v>
      </c>
      <c r="F665" s="2" t="s">
        <v>905</v>
      </c>
      <c r="G665" s="2" t="s">
        <v>6582</v>
      </c>
    </row>
    <row r="666">
      <c r="A666" s="2" t="s">
        <v>6590</v>
      </c>
      <c r="B666" s="2" t="s">
        <v>6591</v>
      </c>
      <c r="C666" s="2" t="s">
        <v>401</v>
      </c>
      <c r="D666" s="2" t="s">
        <v>1106</v>
      </c>
      <c r="E666" s="2">
        <v>1.0</v>
      </c>
      <c r="F666" s="2" t="s">
        <v>905</v>
      </c>
      <c r="G666" s="2" t="s">
        <v>6594</v>
      </c>
    </row>
    <row r="667">
      <c r="A667" s="2" t="s">
        <v>6595</v>
      </c>
      <c r="B667" s="2" t="s">
        <v>6596</v>
      </c>
      <c r="C667" s="2" t="s">
        <v>387</v>
      </c>
      <c r="D667" s="2" t="s">
        <v>1095</v>
      </c>
      <c r="E667" s="2">
        <v>1.0</v>
      </c>
      <c r="F667" s="2" t="s">
        <v>905</v>
      </c>
      <c r="G667" s="2" t="s">
        <v>6594</v>
      </c>
    </row>
    <row r="668">
      <c r="A668" s="2" t="s">
        <v>6599</v>
      </c>
      <c r="B668" s="2" t="s">
        <v>6601</v>
      </c>
      <c r="C668" s="2" t="s">
        <v>714</v>
      </c>
      <c r="D668" s="2" t="s">
        <v>1294</v>
      </c>
      <c r="E668" s="2">
        <v>1.0</v>
      </c>
      <c r="F668" s="2" t="s">
        <v>905</v>
      </c>
      <c r="G668" s="2" t="s">
        <v>6582</v>
      </c>
    </row>
    <row r="669">
      <c r="A669" s="2" t="s">
        <v>6604</v>
      </c>
      <c r="B669" s="2" t="s">
        <v>6605</v>
      </c>
      <c r="C669" s="2" t="s">
        <v>634</v>
      </c>
      <c r="D669" s="2" t="s">
        <v>1232</v>
      </c>
      <c r="E669" s="2">
        <v>1.0</v>
      </c>
      <c r="F669" s="2" t="s">
        <v>905</v>
      </c>
      <c r="G669" s="2" t="s">
        <v>6582</v>
      </c>
    </row>
    <row r="670">
      <c r="A670" s="2" t="s">
        <v>6609</v>
      </c>
      <c r="B670" s="2" t="s">
        <v>6610</v>
      </c>
      <c r="C670" s="2" t="s">
        <v>196</v>
      </c>
      <c r="D670" s="2" t="s">
        <v>230</v>
      </c>
      <c r="E670" s="2">
        <v>1.0</v>
      </c>
      <c r="F670" s="2" t="s">
        <v>905</v>
      </c>
      <c r="G670" s="2" t="s">
        <v>6612</v>
      </c>
    </row>
    <row r="671">
      <c r="A671" s="2" t="s">
        <v>6613</v>
      </c>
      <c r="B671" s="2" t="s">
        <v>6615</v>
      </c>
      <c r="C671" s="2" t="s">
        <v>401</v>
      </c>
      <c r="D671" s="2" t="s">
        <v>1106</v>
      </c>
      <c r="E671" s="2">
        <v>1.0</v>
      </c>
      <c r="F671" s="2" t="s">
        <v>905</v>
      </c>
      <c r="G671" s="2" t="s">
        <v>6612</v>
      </c>
    </row>
    <row r="672">
      <c r="A672" s="3" t="s">
        <v>6618</v>
      </c>
      <c r="B672" s="3" t="s">
        <v>6619</v>
      </c>
      <c r="C672" s="3" t="s">
        <v>645</v>
      </c>
      <c r="D672" s="3" t="s">
        <v>1246</v>
      </c>
      <c r="E672" s="3">
        <v>1.0</v>
      </c>
      <c r="F672" s="3" t="s">
        <v>905</v>
      </c>
      <c r="G672" s="3" t="s">
        <v>6622</v>
      </c>
    </row>
    <row r="673">
      <c r="A673" s="3" t="s">
        <v>6623</v>
      </c>
      <c r="B673" s="3" t="s">
        <v>6624</v>
      </c>
      <c r="C673" s="3" t="s">
        <v>657</v>
      </c>
      <c r="D673" s="3" t="s">
        <v>1261</v>
      </c>
      <c r="E673" s="3">
        <v>1.0</v>
      </c>
      <c r="F673" s="3" t="s">
        <v>905</v>
      </c>
      <c r="G673" s="3" t="s">
        <v>6622</v>
      </c>
    </row>
    <row r="674">
      <c r="A674" s="3" t="s">
        <v>6628</v>
      </c>
      <c r="B674" s="3" t="s">
        <v>6630</v>
      </c>
      <c r="C674" s="3" t="s">
        <v>638</v>
      </c>
      <c r="D674" s="3" t="s">
        <v>1238</v>
      </c>
      <c r="E674" s="3">
        <v>1.0</v>
      </c>
      <c r="F674" s="3" t="s">
        <v>905</v>
      </c>
      <c r="G674" s="3" t="s">
        <v>6622</v>
      </c>
    </row>
    <row r="675">
      <c r="A675" s="3" t="s">
        <v>6633</v>
      </c>
      <c r="B675" s="3" t="s">
        <v>6634</v>
      </c>
      <c r="C675" s="3" t="s">
        <v>222</v>
      </c>
      <c r="D675" s="3" t="s">
        <v>259</v>
      </c>
      <c r="E675" s="3">
        <v>1.0</v>
      </c>
      <c r="F675" s="3" t="s">
        <v>905</v>
      </c>
      <c r="G675" s="3" t="s">
        <v>6638</v>
      </c>
    </row>
    <row r="676">
      <c r="A676" s="3" t="s">
        <v>6641</v>
      </c>
      <c r="B676" s="3" t="s">
        <v>6642</v>
      </c>
      <c r="C676" s="3" t="s">
        <v>613</v>
      </c>
      <c r="D676" s="3" t="s">
        <v>1208</v>
      </c>
      <c r="E676" s="3">
        <v>1.0</v>
      </c>
      <c r="F676" s="3" t="s">
        <v>905</v>
      </c>
      <c r="G676" s="3" t="s">
        <v>6645</v>
      </c>
    </row>
    <row r="677">
      <c r="A677" s="3" t="s">
        <v>6646</v>
      </c>
      <c r="B677" s="3" t="s">
        <v>6648</v>
      </c>
      <c r="C677" s="3" t="s">
        <v>638</v>
      </c>
      <c r="D677" s="3" t="s">
        <v>1238</v>
      </c>
      <c r="E677" s="3">
        <v>1.0</v>
      </c>
      <c r="F677" s="3" t="s">
        <v>905</v>
      </c>
      <c r="G677" s="3" t="s">
        <v>6645</v>
      </c>
    </row>
    <row r="678">
      <c r="A678" s="3" t="s">
        <v>6650</v>
      </c>
      <c r="B678" s="3" t="s">
        <v>6652</v>
      </c>
      <c r="C678" s="3" t="s">
        <v>657</v>
      </c>
      <c r="D678" s="3" t="s">
        <v>1261</v>
      </c>
      <c r="E678" s="3">
        <v>1.0</v>
      </c>
      <c r="F678" s="3" t="s">
        <v>905</v>
      </c>
      <c r="G678" s="3" t="s">
        <v>6645</v>
      </c>
    </row>
    <row r="679">
      <c r="A679" s="3" t="s">
        <v>6654</v>
      </c>
      <c r="B679" s="3" t="s">
        <v>6656</v>
      </c>
      <c r="C679" s="3" t="s">
        <v>672</v>
      </c>
      <c r="D679" s="3" t="s">
        <v>1280</v>
      </c>
      <c r="E679" s="3">
        <v>1.0</v>
      </c>
      <c r="F679" s="3" t="s">
        <v>905</v>
      </c>
      <c r="G679" s="3" t="s">
        <v>6645</v>
      </c>
    </row>
    <row r="680">
      <c r="A680" s="3" t="s">
        <v>6659</v>
      </c>
      <c r="B680" s="3" t="s">
        <v>6660</v>
      </c>
      <c r="C680" s="3" t="s">
        <v>401</v>
      </c>
      <c r="D680" s="3" t="s">
        <v>1106</v>
      </c>
      <c r="E680" s="3">
        <v>1.0</v>
      </c>
      <c r="F680" s="3" t="s">
        <v>905</v>
      </c>
      <c r="G680" s="3" t="s">
        <v>6662</v>
      </c>
    </row>
    <row r="681">
      <c r="A681" s="3" t="s">
        <v>6664</v>
      </c>
      <c r="B681" s="3" t="s">
        <v>6665</v>
      </c>
      <c r="C681" s="3" t="s">
        <v>668</v>
      </c>
      <c r="D681" s="3" t="s">
        <v>1273</v>
      </c>
      <c r="E681" s="3">
        <v>1.0</v>
      </c>
      <c r="F681" s="3" t="s">
        <v>905</v>
      </c>
      <c r="G681" s="3" t="s">
        <v>6667</v>
      </c>
    </row>
    <row r="682">
      <c r="A682" s="3" t="s">
        <v>6670</v>
      </c>
      <c r="B682" s="3" t="s">
        <v>6671</v>
      </c>
      <c r="C682" s="3" t="s">
        <v>652</v>
      </c>
      <c r="D682" s="3" t="s">
        <v>1255</v>
      </c>
      <c r="E682" s="3">
        <v>1.0</v>
      </c>
      <c r="F682" s="3" t="s">
        <v>905</v>
      </c>
      <c r="G682" s="3" t="s">
        <v>6667</v>
      </c>
    </row>
    <row r="683">
      <c r="A683" s="3" t="s">
        <v>6677</v>
      </c>
      <c r="B683" s="3" t="s">
        <v>6678</v>
      </c>
      <c r="C683" s="3" t="s">
        <v>721</v>
      </c>
      <c r="D683" s="3" t="s">
        <v>1305</v>
      </c>
      <c r="E683" s="3">
        <v>1.0</v>
      </c>
      <c r="F683" s="3" t="s">
        <v>905</v>
      </c>
      <c r="G683" s="3" t="s">
        <v>6680</v>
      </c>
    </row>
    <row r="684">
      <c r="A684" s="3" t="s">
        <v>6682</v>
      </c>
      <c r="B684" s="3" t="s">
        <v>6684</v>
      </c>
      <c r="C684" s="3" t="s">
        <v>668</v>
      </c>
      <c r="D684" s="3" t="s">
        <v>1273</v>
      </c>
      <c r="E684" s="3">
        <v>1.0</v>
      </c>
      <c r="F684" s="3" t="s">
        <v>905</v>
      </c>
      <c r="G684" s="3" t="s">
        <v>6686</v>
      </c>
    </row>
    <row r="685">
      <c r="A685" s="3" t="s">
        <v>6687</v>
      </c>
      <c r="B685" s="3" t="s">
        <v>6689</v>
      </c>
      <c r="C685" s="3" t="s">
        <v>657</v>
      </c>
      <c r="D685" s="3" t="s">
        <v>1261</v>
      </c>
      <c r="E685" s="3">
        <v>1.0</v>
      </c>
      <c r="F685" s="3" t="s">
        <v>905</v>
      </c>
      <c r="G685" s="3" t="s">
        <v>6686</v>
      </c>
    </row>
    <row r="686">
      <c r="A686" s="3" t="s">
        <v>6691</v>
      </c>
      <c r="B686" s="3" t="s">
        <v>6692</v>
      </c>
      <c r="C686" s="3" t="s">
        <v>412</v>
      </c>
      <c r="D686" s="3" t="s">
        <v>1109</v>
      </c>
      <c r="E686" s="3">
        <v>1.0</v>
      </c>
      <c r="F686" s="3" t="s">
        <v>905</v>
      </c>
      <c r="G686" s="3" t="s">
        <v>6695</v>
      </c>
    </row>
    <row r="687">
      <c r="A687" s="3" t="s">
        <v>6697</v>
      </c>
      <c r="B687" s="3" t="s">
        <v>6698</v>
      </c>
      <c r="C687" s="3" t="s">
        <v>630</v>
      </c>
      <c r="D687" s="3" t="s">
        <v>1229</v>
      </c>
      <c r="E687" s="3">
        <v>1.0</v>
      </c>
      <c r="F687" s="3" t="s">
        <v>905</v>
      </c>
      <c r="G687" s="3" t="s">
        <v>6702</v>
      </c>
    </row>
    <row r="688">
      <c r="A688" s="3" t="s">
        <v>6703</v>
      </c>
      <c r="B688" s="3" t="s">
        <v>6704</v>
      </c>
      <c r="C688" s="3" t="s">
        <v>714</v>
      </c>
      <c r="D688" s="3" t="s">
        <v>875</v>
      </c>
      <c r="E688" s="3">
        <v>1.0</v>
      </c>
      <c r="F688" s="3" t="s">
        <v>905</v>
      </c>
      <c r="G688" s="3" t="s">
        <v>6707</v>
      </c>
    </row>
    <row r="689">
      <c r="A689" s="3" t="s">
        <v>6708</v>
      </c>
      <c r="B689" s="3" t="s">
        <v>6709</v>
      </c>
      <c r="C689" s="3" t="s">
        <v>196</v>
      </c>
      <c r="D689" s="3" t="s">
        <v>230</v>
      </c>
      <c r="E689" s="3">
        <v>1.0</v>
      </c>
      <c r="F689" s="3" t="s">
        <v>905</v>
      </c>
      <c r="G689" s="3" t="s">
        <v>6712</v>
      </c>
    </row>
    <row r="690">
      <c r="A690" s="3" t="s">
        <v>6713</v>
      </c>
      <c r="B690" s="3" t="s">
        <v>6714</v>
      </c>
      <c r="C690" s="3" t="s">
        <v>543</v>
      </c>
      <c r="D690" s="3" t="s">
        <v>1132</v>
      </c>
      <c r="E690" s="3">
        <v>1.0</v>
      </c>
      <c r="F690" s="3" t="s">
        <v>905</v>
      </c>
      <c r="G690" s="3" t="s">
        <v>6717</v>
      </c>
    </row>
    <row r="691">
      <c r="A691" s="3" t="s">
        <v>6718</v>
      </c>
      <c r="B691" s="3" t="s">
        <v>6721</v>
      </c>
      <c r="C691" s="3" t="s">
        <v>634</v>
      </c>
      <c r="D691" s="3" t="s">
        <v>1232</v>
      </c>
      <c r="E691" s="3">
        <v>1.0</v>
      </c>
      <c r="F691" s="3" t="s">
        <v>905</v>
      </c>
      <c r="G691" s="3" t="s">
        <v>6725</v>
      </c>
    </row>
    <row r="692">
      <c r="A692" s="3" t="s">
        <v>6726</v>
      </c>
      <c r="B692" s="3" t="s">
        <v>6728</v>
      </c>
      <c r="C692" s="3" t="s">
        <v>627</v>
      </c>
      <c r="D692" s="3" t="s">
        <v>1226</v>
      </c>
      <c r="E692" s="3">
        <v>1.0</v>
      </c>
      <c r="F692" s="3" t="s">
        <v>905</v>
      </c>
      <c r="G692" s="3" t="s">
        <v>6725</v>
      </c>
    </row>
    <row r="693">
      <c r="A693" s="3" t="s">
        <v>6732</v>
      </c>
      <c r="B693" s="3" t="s">
        <v>6733</v>
      </c>
      <c r="C693" s="3" t="s">
        <v>412</v>
      </c>
      <c r="D693" s="3" t="s">
        <v>1109</v>
      </c>
      <c r="E693" s="3">
        <v>1.0</v>
      </c>
      <c r="F693" s="3" t="s">
        <v>905</v>
      </c>
      <c r="G693" s="3" t="s">
        <v>6736</v>
      </c>
    </row>
    <row r="694">
      <c r="A694" s="3" t="s">
        <v>6737</v>
      </c>
      <c r="B694" s="3" t="s">
        <v>6739</v>
      </c>
      <c r="C694" s="3" t="s">
        <v>645</v>
      </c>
      <c r="D694" s="3" t="s">
        <v>1246</v>
      </c>
      <c r="E694" s="11" t="s">
        <v>1060</v>
      </c>
      <c r="F694" s="3" t="s">
        <v>905</v>
      </c>
      <c r="G694" s="3" t="s">
        <v>6741</v>
      </c>
    </row>
    <row r="695">
      <c r="A695" s="3" t="s">
        <v>6743</v>
      </c>
      <c r="B695" s="3" t="s">
        <v>6744</v>
      </c>
      <c r="C695" s="3" t="s">
        <v>412</v>
      </c>
      <c r="D695" s="3" t="s">
        <v>1109</v>
      </c>
      <c r="E695" s="11" t="s">
        <v>1060</v>
      </c>
      <c r="F695" s="3" t="s">
        <v>905</v>
      </c>
      <c r="G695" s="3" t="s">
        <v>6746</v>
      </c>
    </row>
    <row r="696">
      <c r="A696" s="3" t="s">
        <v>6747</v>
      </c>
      <c r="B696" s="3" t="s">
        <v>6748</v>
      </c>
      <c r="C696" s="3" t="s">
        <v>620</v>
      </c>
      <c r="D696" s="3" t="s">
        <v>1218</v>
      </c>
      <c r="E696" s="11" t="s">
        <v>1060</v>
      </c>
      <c r="F696" s="3" t="s">
        <v>905</v>
      </c>
      <c r="G696" s="3" t="s">
        <v>6750</v>
      </c>
    </row>
    <row r="697">
      <c r="A697" s="3" t="s">
        <v>6751</v>
      </c>
      <c r="B697" s="3" t="s">
        <v>6753</v>
      </c>
      <c r="C697" s="3" t="s">
        <v>638</v>
      </c>
      <c r="D697" s="3" t="s">
        <v>1238</v>
      </c>
      <c r="E697" s="11" t="s">
        <v>1060</v>
      </c>
      <c r="F697" s="3" t="s">
        <v>905</v>
      </c>
      <c r="G697" s="3" t="s">
        <v>6757</v>
      </c>
    </row>
    <row r="698">
      <c r="A698" s="2" t="s">
        <v>6758</v>
      </c>
      <c r="B698" s="2" t="s">
        <v>6759</v>
      </c>
      <c r="C698" s="2" t="s">
        <v>311</v>
      </c>
      <c r="D698" s="2" t="s">
        <v>1025</v>
      </c>
      <c r="E698" s="2">
        <v>1.0</v>
      </c>
      <c r="F698" s="2" t="s">
        <v>905</v>
      </c>
      <c r="G698" s="2" t="s">
        <v>6761</v>
      </c>
    </row>
    <row r="699">
      <c r="A699" s="2" t="s">
        <v>6762</v>
      </c>
      <c r="B699" s="2" t="s">
        <v>6763</v>
      </c>
      <c r="C699" s="2" t="s">
        <v>652</v>
      </c>
      <c r="D699" s="2" t="s">
        <v>1255</v>
      </c>
      <c r="E699" s="2">
        <v>1.0</v>
      </c>
      <c r="F699" s="2" t="s">
        <v>905</v>
      </c>
      <c r="G699" s="2" t="s">
        <v>6765</v>
      </c>
    </row>
    <row r="700">
      <c r="A700" s="3" t="s">
        <v>6767</v>
      </c>
      <c r="B700" s="3" t="s">
        <v>6769</v>
      </c>
      <c r="C700" s="3" t="s">
        <v>196</v>
      </c>
      <c r="D700" s="3" t="s">
        <v>230</v>
      </c>
      <c r="E700" s="3">
        <v>1.0</v>
      </c>
      <c r="F700" s="3" t="s">
        <v>905</v>
      </c>
      <c r="G700" s="3" t="s">
        <v>6771</v>
      </c>
    </row>
    <row r="701">
      <c r="A701" s="3" t="s">
        <v>6772</v>
      </c>
      <c r="B701" s="3" t="s">
        <v>6774</v>
      </c>
      <c r="C701" s="3" t="s">
        <v>668</v>
      </c>
      <c r="D701" s="3" t="s">
        <v>1273</v>
      </c>
      <c r="E701" s="11" t="s">
        <v>1060</v>
      </c>
      <c r="F701" s="3" t="s">
        <v>905</v>
      </c>
      <c r="G701" s="3" t="s">
        <v>6778</v>
      </c>
    </row>
    <row r="702">
      <c r="A702" s="3" t="s">
        <v>6780</v>
      </c>
      <c r="B702" s="3" t="s">
        <v>6782</v>
      </c>
      <c r="C702" s="3" t="s">
        <v>415</v>
      </c>
      <c r="D702" s="3" t="s">
        <v>1112</v>
      </c>
      <c r="E702" s="11" t="s">
        <v>1060</v>
      </c>
      <c r="F702" s="3" t="s">
        <v>905</v>
      </c>
      <c r="G702" s="3" t="s">
        <v>6783</v>
      </c>
    </row>
    <row r="703">
      <c r="A703" s="2" t="s">
        <v>6785</v>
      </c>
      <c r="B703" s="2" t="s">
        <v>6786</v>
      </c>
      <c r="C703" s="2" t="s">
        <v>676</v>
      </c>
      <c r="D703" s="2" t="s">
        <v>1597</v>
      </c>
      <c r="E703" s="2">
        <v>1.0</v>
      </c>
      <c r="F703" s="2" t="s">
        <v>905</v>
      </c>
      <c r="G703" s="2" t="s">
        <v>6789</v>
      </c>
    </row>
    <row r="704">
      <c r="A704" s="2" t="s">
        <v>6791</v>
      </c>
      <c r="B704" s="2" t="s">
        <v>6792</v>
      </c>
      <c r="C704" s="2" t="s">
        <v>420</v>
      </c>
      <c r="D704" s="2" t="s">
        <v>888</v>
      </c>
      <c r="E704" s="2">
        <v>1.0</v>
      </c>
      <c r="F704" s="2" t="s">
        <v>905</v>
      </c>
      <c r="G704" s="2" t="s">
        <v>6794</v>
      </c>
    </row>
    <row r="705">
      <c r="A705" s="3" t="s">
        <v>6796</v>
      </c>
      <c r="B705" s="3" t="s">
        <v>6797</v>
      </c>
      <c r="C705" s="3" t="s">
        <v>467</v>
      </c>
      <c r="D705" s="3" t="s">
        <v>1418</v>
      </c>
      <c r="E705" s="3">
        <v>1.0</v>
      </c>
      <c r="F705" s="3" t="s">
        <v>905</v>
      </c>
      <c r="G705" s="3" t="s">
        <v>6798</v>
      </c>
    </row>
    <row r="706">
      <c r="A706" s="2" t="s">
        <v>6800</v>
      </c>
      <c r="B706" s="2" t="s">
        <v>6801</v>
      </c>
      <c r="C706" s="2" t="s">
        <v>657</v>
      </c>
      <c r="D706" s="2" t="s">
        <v>1261</v>
      </c>
      <c r="E706" s="2">
        <v>1.0</v>
      </c>
      <c r="F706" s="2" t="s">
        <v>905</v>
      </c>
      <c r="G706" s="2" t="s">
        <v>6804</v>
      </c>
    </row>
    <row r="707">
      <c r="A707" s="2" t="s">
        <v>6807</v>
      </c>
      <c r="B707" s="2" t="s">
        <v>6809</v>
      </c>
      <c r="C707" s="2" t="s">
        <v>609</v>
      </c>
      <c r="D707" s="2" t="s">
        <v>1204</v>
      </c>
      <c r="E707" s="2">
        <v>1.0</v>
      </c>
      <c r="F707" s="2" t="s">
        <v>905</v>
      </c>
      <c r="G707" s="2" t="s">
        <v>6811</v>
      </c>
    </row>
    <row r="708">
      <c r="A708" s="2" t="s">
        <v>6813</v>
      </c>
      <c r="B708" s="2" t="s">
        <v>6814</v>
      </c>
      <c r="C708" s="2" t="s">
        <v>558</v>
      </c>
      <c r="D708" s="2" t="s">
        <v>1148</v>
      </c>
      <c r="E708" s="2">
        <v>1.0</v>
      </c>
      <c r="F708" s="2" t="s">
        <v>905</v>
      </c>
      <c r="G708" s="2" t="s">
        <v>6817</v>
      </c>
    </row>
    <row r="709">
      <c r="A709" s="2" t="s">
        <v>6818</v>
      </c>
      <c r="B709" s="2" t="s">
        <v>6819</v>
      </c>
      <c r="C709" s="2" t="s">
        <v>207</v>
      </c>
      <c r="D709" s="2" t="s">
        <v>239</v>
      </c>
      <c r="E709" s="2">
        <v>1.0</v>
      </c>
      <c r="F709" s="2" t="s">
        <v>905</v>
      </c>
      <c r="G709" s="2" t="s">
        <v>6822</v>
      </c>
    </row>
    <row r="710">
      <c r="A710" s="2" t="s">
        <v>6823</v>
      </c>
      <c r="B710" s="2" t="s">
        <v>6824</v>
      </c>
      <c r="C710" s="2" t="s">
        <v>222</v>
      </c>
      <c r="D710" s="2" t="s">
        <v>259</v>
      </c>
      <c r="E710" s="2">
        <v>1.0</v>
      </c>
      <c r="F710" s="2" t="s">
        <v>905</v>
      </c>
      <c r="G710" s="2" t="s">
        <v>6822</v>
      </c>
    </row>
    <row r="711">
      <c r="A711" s="2" t="s">
        <v>6829</v>
      </c>
      <c r="B711" s="2" t="s">
        <v>6831</v>
      </c>
      <c r="C711" s="2" t="s">
        <v>222</v>
      </c>
      <c r="D711" s="2" t="s">
        <v>259</v>
      </c>
      <c r="E711" s="2">
        <v>1.0</v>
      </c>
      <c r="F711" s="2" t="s">
        <v>905</v>
      </c>
      <c r="G711" s="2" t="s">
        <v>6822</v>
      </c>
    </row>
    <row r="712">
      <c r="A712" s="2" t="s">
        <v>6836</v>
      </c>
      <c r="B712" s="2" t="s">
        <v>6837</v>
      </c>
      <c r="C712" s="2" t="s">
        <v>233</v>
      </c>
      <c r="D712" s="2" t="s">
        <v>274</v>
      </c>
      <c r="E712" s="2">
        <v>1.0</v>
      </c>
      <c r="F712" s="2" t="s">
        <v>905</v>
      </c>
      <c r="G712" s="2" t="s">
        <v>6822</v>
      </c>
    </row>
    <row r="713">
      <c r="A713" s="2" t="s">
        <v>6841</v>
      </c>
      <c r="B713" s="2" t="s">
        <v>6843</v>
      </c>
      <c r="C713" s="2" t="s">
        <v>238</v>
      </c>
      <c r="D713" s="2" t="s">
        <v>286</v>
      </c>
      <c r="E713" s="2">
        <v>1.0</v>
      </c>
      <c r="F713" s="2" t="s">
        <v>905</v>
      </c>
      <c r="G713" s="2" t="s">
        <v>6822</v>
      </c>
    </row>
    <row r="714">
      <c r="A714" s="2" t="s">
        <v>6845</v>
      </c>
      <c r="B714" s="2" t="s">
        <v>6847</v>
      </c>
      <c r="C714" s="2" t="s">
        <v>250</v>
      </c>
      <c r="D714" s="2" t="s">
        <v>293</v>
      </c>
      <c r="E714" s="2">
        <v>1.0</v>
      </c>
      <c r="F714" s="2" t="s">
        <v>905</v>
      </c>
      <c r="G714" s="2" t="s">
        <v>6822</v>
      </c>
    </row>
    <row r="715">
      <c r="A715" s="2" t="s">
        <v>6849</v>
      </c>
      <c r="B715" s="2" t="s">
        <v>6850</v>
      </c>
      <c r="C715" s="2" t="s">
        <v>256</v>
      </c>
      <c r="D715" s="2" t="s">
        <v>310</v>
      </c>
      <c r="E715" s="2">
        <v>1.0</v>
      </c>
      <c r="F715" s="2" t="s">
        <v>905</v>
      </c>
      <c r="G715" s="2" t="s">
        <v>6822</v>
      </c>
    </row>
    <row r="716">
      <c r="A716" s="2" t="s">
        <v>6852</v>
      </c>
      <c r="B716" s="2" t="s">
        <v>6853</v>
      </c>
      <c r="C716" s="2" t="s">
        <v>558</v>
      </c>
      <c r="D716" s="2" t="s">
        <v>1148</v>
      </c>
      <c r="E716" s="2">
        <v>1.0</v>
      </c>
      <c r="F716" s="2" t="s">
        <v>905</v>
      </c>
      <c r="G716" s="2" t="s">
        <v>6856</v>
      </c>
    </row>
    <row r="717">
      <c r="A717" s="2" t="s">
        <v>6859</v>
      </c>
      <c r="B717" s="2" t="s">
        <v>6860</v>
      </c>
      <c r="C717" s="2" t="s">
        <v>558</v>
      </c>
      <c r="D717" s="2" t="s">
        <v>1148</v>
      </c>
      <c r="E717" s="2">
        <v>1.0</v>
      </c>
      <c r="F717" s="2" t="s">
        <v>905</v>
      </c>
      <c r="G717" s="2" t="s">
        <v>6862</v>
      </c>
    </row>
    <row r="718">
      <c r="A718" s="2" t="s">
        <v>6863</v>
      </c>
      <c r="B718" s="2" t="s">
        <v>6864</v>
      </c>
      <c r="C718" s="2" t="s">
        <v>558</v>
      </c>
      <c r="D718" s="2" t="s">
        <v>1148</v>
      </c>
      <c r="E718" s="2">
        <v>1.0</v>
      </c>
      <c r="F718" s="2" t="s">
        <v>905</v>
      </c>
      <c r="G718" s="2" t="s">
        <v>6865</v>
      </c>
    </row>
    <row r="719">
      <c r="A719" s="2" t="s">
        <v>6868</v>
      </c>
      <c r="B719" s="2" t="s">
        <v>6869</v>
      </c>
      <c r="C719" s="2" t="s">
        <v>484</v>
      </c>
      <c r="D719" s="2" t="s">
        <v>1424</v>
      </c>
      <c r="E719" s="2">
        <v>1.0</v>
      </c>
      <c r="F719" s="2" t="s">
        <v>905</v>
      </c>
      <c r="G719" s="2" t="s">
        <v>6871</v>
      </c>
    </row>
    <row r="720">
      <c r="A720" s="2" t="s">
        <v>6873</v>
      </c>
      <c r="B720" s="2" t="s">
        <v>6875</v>
      </c>
      <c r="C720" s="2" t="s">
        <v>484</v>
      </c>
      <c r="D720" s="2" t="s">
        <v>1424</v>
      </c>
      <c r="E720" s="2">
        <v>1.0</v>
      </c>
      <c r="F720" s="2" t="s">
        <v>905</v>
      </c>
      <c r="G720" s="2" t="s">
        <v>6877</v>
      </c>
    </row>
    <row r="721">
      <c r="A721" s="2" t="s">
        <v>6879</v>
      </c>
      <c r="B721" s="2" t="s">
        <v>6881</v>
      </c>
      <c r="C721" s="2" t="s">
        <v>450</v>
      </c>
      <c r="D721" s="2" t="s">
        <v>1403</v>
      </c>
      <c r="E721" s="2">
        <v>1.0</v>
      </c>
      <c r="F721" s="2" t="s">
        <v>905</v>
      </c>
      <c r="G721" s="2" t="s">
        <v>6885</v>
      </c>
    </row>
    <row r="722">
      <c r="A722" s="2" t="s">
        <v>6887</v>
      </c>
      <c r="B722" s="2" t="s">
        <v>6888</v>
      </c>
      <c r="C722" s="2" t="s">
        <v>458</v>
      </c>
      <c r="D722" s="2" t="s">
        <v>1406</v>
      </c>
      <c r="E722" s="2">
        <v>1.0</v>
      </c>
      <c r="F722" s="2" t="s">
        <v>905</v>
      </c>
      <c r="G722" s="2" t="s">
        <v>6890</v>
      </c>
    </row>
    <row r="723">
      <c r="A723" s="3" t="s">
        <v>6892</v>
      </c>
      <c r="B723" s="3" t="s">
        <v>6893</v>
      </c>
      <c r="C723" s="3" t="s">
        <v>269</v>
      </c>
      <c r="D723" s="3" t="s">
        <v>328</v>
      </c>
      <c r="E723" s="3">
        <v>1.0</v>
      </c>
      <c r="F723" s="3" t="s">
        <v>905</v>
      </c>
      <c r="G723" s="3" t="s">
        <v>6895</v>
      </c>
    </row>
    <row r="724">
      <c r="A724" s="3" t="s">
        <v>6897</v>
      </c>
      <c r="B724" s="3" t="s">
        <v>6898</v>
      </c>
      <c r="C724" s="3" t="s">
        <v>562</v>
      </c>
      <c r="D724" s="3" t="s">
        <v>1153</v>
      </c>
      <c r="E724" s="3">
        <v>1.0</v>
      </c>
      <c r="F724" s="3" t="s">
        <v>905</v>
      </c>
      <c r="G724" s="3" t="s">
        <v>6903</v>
      </c>
    </row>
    <row r="725">
      <c r="A725" s="3" t="s">
        <v>6906</v>
      </c>
      <c r="B725" s="3" t="s">
        <v>6908</v>
      </c>
      <c r="C725" s="3" t="s">
        <v>566</v>
      </c>
      <c r="D725" s="3" t="s">
        <v>1157</v>
      </c>
      <c r="E725" s="3">
        <v>1.0</v>
      </c>
      <c r="F725" s="3" t="s">
        <v>905</v>
      </c>
      <c r="G725" s="3" t="s">
        <v>6913</v>
      </c>
    </row>
    <row r="726">
      <c r="A726" s="3" t="s">
        <v>6914</v>
      </c>
      <c r="B726" s="3" t="s">
        <v>6916</v>
      </c>
      <c r="C726" s="3" t="s">
        <v>574</v>
      </c>
      <c r="D726" s="3" t="s">
        <v>1169</v>
      </c>
      <c r="E726" s="3">
        <v>1.0</v>
      </c>
      <c r="F726" s="3" t="s">
        <v>905</v>
      </c>
      <c r="G726" s="3" t="s">
        <v>6918</v>
      </c>
    </row>
    <row r="727">
      <c r="A727" s="3" t="s">
        <v>6920</v>
      </c>
      <c r="B727" s="3" t="s">
        <v>6922</v>
      </c>
      <c r="C727" s="3" t="s">
        <v>583</v>
      </c>
      <c r="D727" s="3" t="s">
        <v>1175</v>
      </c>
      <c r="E727" s="3">
        <v>1.0</v>
      </c>
      <c r="F727" s="3" t="s">
        <v>905</v>
      </c>
      <c r="G727" s="3" t="s">
        <v>6924</v>
      </c>
    </row>
    <row r="728">
      <c r="A728" s="3" t="s">
        <v>6925</v>
      </c>
      <c r="B728" s="3" t="s">
        <v>6927</v>
      </c>
      <c r="C728" s="3" t="s">
        <v>570</v>
      </c>
      <c r="D728" s="3" t="s">
        <v>1164</v>
      </c>
      <c r="E728" s="3">
        <v>1.0</v>
      </c>
      <c r="F728" s="3" t="s">
        <v>905</v>
      </c>
      <c r="G728" s="3" t="s">
        <v>6930</v>
      </c>
    </row>
    <row r="729">
      <c r="A729" s="3" t="s">
        <v>6934</v>
      </c>
      <c r="B729" s="3" t="s">
        <v>6935</v>
      </c>
      <c r="C729" s="3" t="s">
        <v>579</v>
      </c>
      <c r="D729" s="3" t="s">
        <v>1172</v>
      </c>
      <c r="E729" s="3">
        <v>1.0</v>
      </c>
      <c r="F729" s="3" t="s">
        <v>905</v>
      </c>
      <c r="G729" s="3" t="s">
        <v>6937</v>
      </c>
    </row>
    <row r="730">
      <c r="A730" s="3" t="s">
        <v>6939</v>
      </c>
      <c r="B730" s="3" t="s">
        <v>6940</v>
      </c>
      <c r="C730" s="3" t="s">
        <v>587</v>
      </c>
      <c r="D730" s="3" t="s">
        <v>1181</v>
      </c>
      <c r="E730" s="3">
        <v>1.0</v>
      </c>
      <c r="F730" s="3" t="s">
        <v>905</v>
      </c>
      <c r="G730" s="3" t="s">
        <v>6942</v>
      </c>
    </row>
    <row r="731">
      <c r="A731" s="3" t="s">
        <v>6944</v>
      </c>
      <c r="B731" s="3" t="s">
        <v>6945</v>
      </c>
      <c r="C731" s="3" t="s">
        <v>591</v>
      </c>
      <c r="D731" s="3" t="s">
        <v>1186</v>
      </c>
      <c r="E731" s="3">
        <v>1.0</v>
      </c>
      <c r="F731" s="3" t="s">
        <v>905</v>
      </c>
      <c r="G731" s="3" t="s">
        <v>6948</v>
      </c>
    </row>
    <row r="732">
      <c r="A732" s="3" t="s">
        <v>6950</v>
      </c>
      <c r="B732" s="3" t="s">
        <v>6951</v>
      </c>
      <c r="C732" s="3" t="s">
        <v>591</v>
      </c>
      <c r="D732" s="3" t="s">
        <v>1186</v>
      </c>
      <c r="E732" s="3">
        <v>1.0</v>
      </c>
      <c r="F732" s="3" t="s">
        <v>905</v>
      </c>
      <c r="G732" s="3" t="s">
        <v>6955</v>
      </c>
    </row>
    <row r="733">
      <c r="A733" s="3" t="s">
        <v>6958</v>
      </c>
      <c r="B733" s="3" t="s">
        <v>6959</v>
      </c>
      <c r="C733" s="3" t="s">
        <v>594</v>
      </c>
      <c r="D733" s="3" t="s">
        <v>1189</v>
      </c>
      <c r="E733" s="3">
        <v>1.0</v>
      </c>
      <c r="F733" s="3" t="s">
        <v>905</v>
      </c>
      <c r="G733" s="3" t="s">
        <v>6963</v>
      </c>
    </row>
    <row r="734">
      <c r="A734" s="3" t="s">
        <v>6964</v>
      </c>
      <c r="B734" s="3" t="s">
        <v>6966</v>
      </c>
      <c r="C734" s="3" t="s">
        <v>438</v>
      </c>
      <c r="D734" s="3" t="s">
        <v>1396</v>
      </c>
      <c r="E734" s="3">
        <v>1.0</v>
      </c>
      <c r="F734" s="3" t="s">
        <v>905</v>
      </c>
      <c r="G734" s="3" t="s">
        <v>6969</v>
      </c>
    </row>
    <row r="735">
      <c r="A735" s="3" t="s">
        <v>6971</v>
      </c>
      <c r="B735" s="3" t="s">
        <v>6973</v>
      </c>
      <c r="C735" s="3" t="s">
        <v>476</v>
      </c>
      <c r="D735" s="3" t="s">
        <v>1421</v>
      </c>
      <c r="E735" s="3">
        <v>1.0</v>
      </c>
      <c r="F735" s="3" t="s">
        <v>905</v>
      </c>
      <c r="G735" s="3" t="s">
        <v>6975</v>
      </c>
    </row>
    <row r="736">
      <c r="A736" s="3" t="s">
        <v>6977</v>
      </c>
      <c r="B736" s="3" t="s">
        <v>6978</v>
      </c>
      <c r="C736" s="3" t="s">
        <v>488</v>
      </c>
      <c r="D736" s="3" t="s">
        <v>1428</v>
      </c>
      <c r="E736" s="3">
        <v>1.0</v>
      </c>
      <c r="F736" s="3" t="s">
        <v>905</v>
      </c>
      <c r="G736" s="3" t="s">
        <v>6979</v>
      </c>
    </row>
    <row r="737">
      <c r="A737" s="3" t="s">
        <v>6981</v>
      </c>
      <c r="B737" s="3" t="s">
        <v>6982</v>
      </c>
      <c r="C737" s="3" t="s">
        <v>497</v>
      </c>
      <c r="D737" s="3" t="s">
        <v>1436</v>
      </c>
      <c r="E737" s="3">
        <v>1.0</v>
      </c>
      <c r="F737" s="3" t="s">
        <v>905</v>
      </c>
      <c r="G737" s="3" t="s">
        <v>6984</v>
      </c>
    </row>
    <row r="738">
      <c r="A738" s="3" t="s">
        <v>6985</v>
      </c>
      <c r="B738" s="3" t="s">
        <v>6987</v>
      </c>
      <c r="C738" s="3" t="s">
        <v>506</v>
      </c>
      <c r="D738" s="3" t="s">
        <v>1447</v>
      </c>
      <c r="E738" s="3">
        <v>1.0</v>
      </c>
      <c r="F738" s="3" t="s">
        <v>905</v>
      </c>
      <c r="G738" s="3" t="s">
        <v>6991</v>
      </c>
    </row>
    <row r="739">
      <c r="A739" s="3" t="s">
        <v>6992</v>
      </c>
      <c r="B739" s="3" t="s">
        <v>6993</v>
      </c>
      <c r="C739" s="3" t="s">
        <v>510</v>
      </c>
      <c r="D739" s="3" t="s">
        <v>1457</v>
      </c>
      <c r="E739" s="3">
        <v>1.0</v>
      </c>
      <c r="F739" s="3" t="s">
        <v>905</v>
      </c>
      <c r="G739" s="3" t="s">
        <v>6996</v>
      </c>
    </row>
    <row r="740">
      <c r="A740" s="3" t="s">
        <v>6997</v>
      </c>
      <c r="B740" s="3" t="s">
        <v>6998</v>
      </c>
      <c r="C740" s="3" t="s">
        <v>519</v>
      </c>
      <c r="D740" s="3" t="s">
        <v>1463</v>
      </c>
      <c r="E740" s="3">
        <v>1.0</v>
      </c>
      <c r="F740" s="3" t="s">
        <v>905</v>
      </c>
      <c r="G740" s="3" t="s">
        <v>7001</v>
      </c>
    </row>
    <row r="741">
      <c r="A741" s="3" t="s">
        <v>7002</v>
      </c>
      <c r="B741" s="3" t="s">
        <v>7003</v>
      </c>
      <c r="C741" s="3" t="s">
        <v>527</v>
      </c>
      <c r="D741" s="3" t="s">
        <v>1471</v>
      </c>
      <c r="E741" s="3">
        <v>1.0</v>
      </c>
      <c r="F741" s="3" t="s">
        <v>905</v>
      </c>
      <c r="G741" s="3" t="s">
        <v>7006</v>
      </c>
    </row>
    <row r="742">
      <c r="A742" s="3" t="s">
        <v>7008</v>
      </c>
      <c r="B742" s="3" t="s">
        <v>7009</v>
      </c>
      <c r="C742" s="3" t="s">
        <v>431</v>
      </c>
      <c r="D742" s="3" t="s">
        <v>1392</v>
      </c>
      <c r="E742" s="3">
        <v>1.0</v>
      </c>
      <c r="F742" s="3" t="s">
        <v>905</v>
      </c>
      <c r="G742" s="3" t="s">
        <v>7013</v>
      </c>
    </row>
    <row r="743">
      <c r="A743" s="3" t="s">
        <v>7015</v>
      </c>
      <c r="B743" s="3" t="s">
        <v>7017</v>
      </c>
      <c r="C743" s="3" t="s">
        <v>602</v>
      </c>
      <c r="D743" s="3" t="s">
        <v>773</v>
      </c>
      <c r="E743" s="3">
        <v>1.0</v>
      </c>
      <c r="F743" s="3" t="s">
        <v>905</v>
      </c>
      <c r="G743" s="3" t="s">
        <v>7021</v>
      </c>
    </row>
    <row r="744">
      <c r="A744" s="3" t="s">
        <v>7023</v>
      </c>
      <c r="B744" s="3" t="s">
        <v>7024</v>
      </c>
      <c r="C744" s="3" t="s">
        <v>602</v>
      </c>
      <c r="D744" s="3" t="s">
        <v>773</v>
      </c>
      <c r="E744" s="3">
        <v>1.0</v>
      </c>
      <c r="F744" s="3" t="s">
        <v>905</v>
      </c>
      <c r="G744" s="3" t="s">
        <v>7026</v>
      </c>
    </row>
    <row r="745">
      <c r="A745" s="2" t="s">
        <v>7027</v>
      </c>
      <c r="B745" s="2" t="s">
        <v>7028</v>
      </c>
      <c r="C745" s="2" t="s">
        <v>316</v>
      </c>
      <c r="D745" s="2" t="s">
        <v>1032</v>
      </c>
      <c r="E745" s="2">
        <v>1.0</v>
      </c>
      <c r="F745" s="2" t="s">
        <v>905</v>
      </c>
      <c r="G745" s="2" t="s">
        <v>7030</v>
      </c>
    </row>
    <row r="746">
      <c r="A746" s="2" t="s">
        <v>7031</v>
      </c>
      <c r="B746" s="2" t="s">
        <v>7032</v>
      </c>
      <c r="C746" s="2" t="s">
        <v>420</v>
      </c>
      <c r="D746" s="2" t="s">
        <v>1115</v>
      </c>
      <c r="E746" s="2">
        <v>1.0</v>
      </c>
      <c r="F746" s="2" t="s">
        <v>905</v>
      </c>
      <c r="G746" s="2" t="s">
        <v>7030</v>
      </c>
    </row>
    <row r="747">
      <c r="A747" s="2" t="s">
        <v>7034</v>
      </c>
      <c r="B747" s="2" t="s">
        <v>7035</v>
      </c>
      <c r="C747" s="2" t="s">
        <v>420</v>
      </c>
      <c r="D747" s="2" t="s">
        <v>1115</v>
      </c>
      <c r="E747" s="2">
        <v>1.0</v>
      </c>
      <c r="F747" s="2" t="s">
        <v>905</v>
      </c>
      <c r="G747" s="2" t="s">
        <v>7030</v>
      </c>
    </row>
    <row r="748">
      <c r="A748" s="3" t="s">
        <v>7038</v>
      </c>
      <c r="B748" s="3" t="s">
        <v>7039</v>
      </c>
      <c r="C748" s="3" t="s">
        <v>102</v>
      </c>
      <c r="D748" s="3" t="s">
        <v>123</v>
      </c>
      <c r="E748" s="3">
        <v>1.0</v>
      </c>
      <c r="F748" s="3" t="s">
        <v>905</v>
      </c>
      <c r="G748" s="3" t="s">
        <v>7042</v>
      </c>
    </row>
    <row r="749">
      <c r="A749" s="3" t="s">
        <v>7043</v>
      </c>
      <c r="B749" s="3" t="s">
        <v>7044</v>
      </c>
      <c r="C749" s="3" t="s">
        <v>102</v>
      </c>
      <c r="D749" s="3" t="s">
        <v>123</v>
      </c>
      <c r="E749" s="3">
        <v>1.0</v>
      </c>
      <c r="F749" s="3" t="s">
        <v>905</v>
      </c>
      <c r="G749" s="3" t="s">
        <v>7042</v>
      </c>
    </row>
    <row r="750">
      <c r="A750" s="3" t="s">
        <v>7046</v>
      </c>
      <c r="B750" s="3" t="s">
        <v>7047</v>
      </c>
      <c r="C750" s="3" t="s">
        <v>96</v>
      </c>
      <c r="D750" s="3" t="s">
        <v>118</v>
      </c>
      <c r="E750" s="3">
        <v>1.0</v>
      </c>
      <c r="F750" s="3" t="s">
        <v>905</v>
      </c>
      <c r="G750" s="3" t="s">
        <v>7042</v>
      </c>
    </row>
    <row r="751">
      <c r="A751" s="3" t="s">
        <v>7051</v>
      </c>
      <c r="B751" s="3" t="s">
        <v>7052</v>
      </c>
      <c r="C751" s="3" t="s">
        <v>70</v>
      </c>
      <c r="D751" s="3" t="s">
        <v>73</v>
      </c>
      <c r="E751" s="3">
        <v>1.0</v>
      </c>
      <c r="F751" s="3" t="s">
        <v>905</v>
      </c>
      <c r="G751" s="3" t="s">
        <v>7042</v>
      </c>
    </row>
    <row r="752">
      <c r="A752" s="3" t="s">
        <v>7054</v>
      </c>
      <c r="B752" s="3" t="s">
        <v>7055</v>
      </c>
      <c r="C752" s="3" t="s">
        <v>57</v>
      </c>
      <c r="D752" s="3" t="s">
        <v>59</v>
      </c>
      <c r="E752" s="3">
        <v>1.0</v>
      </c>
      <c r="F752" s="3" t="s">
        <v>905</v>
      </c>
      <c r="G752" s="3" t="s">
        <v>7042</v>
      </c>
    </row>
    <row r="753">
      <c r="A753" s="3" t="s">
        <v>7061</v>
      </c>
      <c r="B753" s="3" t="s">
        <v>7062</v>
      </c>
      <c r="C753" s="3" t="s">
        <v>124</v>
      </c>
      <c r="D753" s="3" t="s">
        <v>144</v>
      </c>
      <c r="E753" s="3">
        <v>1.0</v>
      </c>
      <c r="F753" s="3" t="s">
        <v>905</v>
      </c>
      <c r="G753" s="3" t="s">
        <v>7042</v>
      </c>
    </row>
    <row r="754">
      <c r="A754" s="3" t="s">
        <v>7064</v>
      </c>
      <c r="B754" s="3" t="s">
        <v>7065</v>
      </c>
      <c r="C754" s="3" t="s">
        <v>70</v>
      </c>
      <c r="D754" s="3" t="s">
        <v>73</v>
      </c>
      <c r="E754" s="3">
        <v>1.0</v>
      </c>
      <c r="F754" s="3" t="s">
        <v>905</v>
      </c>
      <c r="G754" s="3" t="s">
        <v>7042</v>
      </c>
    </row>
    <row r="755">
      <c r="A755" s="3" t="s">
        <v>7067</v>
      </c>
      <c r="B755" s="3" t="s">
        <v>7068</v>
      </c>
      <c r="C755" s="3" t="s">
        <v>57</v>
      </c>
      <c r="D755" s="3" t="s">
        <v>59</v>
      </c>
      <c r="E755" s="3">
        <v>1.0</v>
      </c>
      <c r="F755" s="3" t="s">
        <v>905</v>
      </c>
      <c r="G755" s="3" t="s">
        <v>7042</v>
      </c>
    </row>
    <row r="756">
      <c r="A756" s="3" t="s">
        <v>7070</v>
      </c>
      <c r="B756" s="3" t="s">
        <v>7071</v>
      </c>
      <c r="C756" s="3" t="s">
        <v>191</v>
      </c>
      <c r="D756" s="3" t="s">
        <v>214</v>
      </c>
      <c r="E756" s="3">
        <v>1.0</v>
      </c>
      <c r="F756" s="3" t="s">
        <v>905</v>
      </c>
      <c r="G756" s="3" t="s">
        <v>7042</v>
      </c>
    </row>
    <row r="757">
      <c r="A757" s="3" t="s">
        <v>7074</v>
      </c>
      <c r="B757" s="3" t="s">
        <v>7075</v>
      </c>
      <c r="C757" s="3" t="s">
        <v>196</v>
      </c>
      <c r="D757" s="3" t="s">
        <v>230</v>
      </c>
      <c r="E757" s="3">
        <v>1.0</v>
      </c>
      <c r="F757" s="3" t="s">
        <v>905</v>
      </c>
      <c r="G757" s="3" t="s">
        <v>7042</v>
      </c>
    </row>
    <row r="758">
      <c r="A758" s="3" t="s">
        <v>7079</v>
      </c>
      <c r="B758" s="3" t="s">
        <v>7080</v>
      </c>
      <c r="C758" s="3" t="s">
        <v>185</v>
      </c>
      <c r="D758" s="3" t="s">
        <v>209</v>
      </c>
      <c r="E758" s="3">
        <v>1.0</v>
      </c>
      <c r="F758" s="3" t="s">
        <v>905</v>
      </c>
      <c r="G758" s="3" t="s">
        <v>7042</v>
      </c>
    </row>
    <row r="759">
      <c r="A759" s="3" t="s">
        <v>7082</v>
      </c>
      <c r="B759" s="3" t="s">
        <v>7083</v>
      </c>
      <c r="C759" s="3" t="s">
        <v>124</v>
      </c>
      <c r="D759" s="3" t="s">
        <v>144</v>
      </c>
      <c r="E759" s="3">
        <v>1.0</v>
      </c>
      <c r="F759" s="3" t="s">
        <v>47</v>
      </c>
      <c r="G759" s="3" t="s">
        <v>7087</v>
      </c>
    </row>
    <row r="760">
      <c r="A760" s="3" t="s">
        <v>7089</v>
      </c>
      <c r="B760" s="3" t="s">
        <v>7090</v>
      </c>
      <c r="C760" s="3" t="s">
        <v>212</v>
      </c>
      <c r="D760" s="3" t="s">
        <v>252</v>
      </c>
      <c r="E760" s="3">
        <v>1.0</v>
      </c>
      <c r="F760" s="3" t="s">
        <v>905</v>
      </c>
      <c r="G760" s="3" t="s">
        <v>7042</v>
      </c>
    </row>
    <row r="761">
      <c r="A761" s="3" t="s">
        <v>7092</v>
      </c>
      <c r="B761" s="3" t="s">
        <v>7094</v>
      </c>
      <c r="C761" s="3" t="s">
        <v>238</v>
      </c>
      <c r="D761" s="3" t="s">
        <v>286</v>
      </c>
      <c r="E761" s="3">
        <v>1.0</v>
      </c>
      <c r="F761" s="3" t="s">
        <v>905</v>
      </c>
      <c r="G761" s="3" t="s">
        <v>7042</v>
      </c>
    </row>
    <row r="762">
      <c r="A762" s="3" t="s">
        <v>7098</v>
      </c>
      <c r="B762" s="3" t="s">
        <v>7099</v>
      </c>
      <c r="C762" s="3" t="s">
        <v>250</v>
      </c>
      <c r="D762" s="3" t="s">
        <v>293</v>
      </c>
      <c r="E762" s="3">
        <v>1.0</v>
      </c>
      <c r="F762" s="3" t="s">
        <v>47</v>
      </c>
      <c r="G762" s="3" t="s">
        <v>7087</v>
      </c>
    </row>
    <row r="763">
      <c r="A763" s="3" t="s">
        <v>7102</v>
      </c>
      <c r="B763" s="3" t="s">
        <v>7103</v>
      </c>
      <c r="C763" s="3" t="s">
        <v>222</v>
      </c>
      <c r="D763" s="3" t="s">
        <v>259</v>
      </c>
      <c r="E763" s="3">
        <v>1.0</v>
      </c>
      <c r="F763" s="3" t="s">
        <v>905</v>
      </c>
      <c r="G763" s="3" t="s">
        <v>7042</v>
      </c>
    </row>
    <row r="764">
      <c r="A764" s="3" t="s">
        <v>7106</v>
      </c>
      <c r="B764" s="3" t="s">
        <v>7108</v>
      </c>
      <c r="C764" s="3" t="s">
        <v>238</v>
      </c>
      <c r="D764" s="3" t="s">
        <v>286</v>
      </c>
      <c r="E764" s="3">
        <v>1.0</v>
      </c>
      <c r="F764" s="3" t="s">
        <v>905</v>
      </c>
      <c r="G764" s="3" t="s">
        <v>7042</v>
      </c>
    </row>
    <row r="765">
      <c r="A765" s="3" t="s">
        <v>7110</v>
      </c>
      <c r="B765" s="3" t="s">
        <v>7112</v>
      </c>
      <c r="C765" s="3" t="s">
        <v>269</v>
      </c>
      <c r="D765" s="3" t="s">
        <v>328</v>
      </c>
      <c r="E765" s="3">
        <v>1.0</v>
      </c>
      <c r="F765" s="3" t="s">
        <v>905</v>
      </c>
      <c r="G765" s="3" t="s">
        <v>7042</v>
      </c>
    </row>
    <row r="766">
      <c r="A766" s="3" t="s">
        <v>7113</v>
      </c>
      <c r="B766" s="3" t="s">
        <v>7115</v>
      </c>
      <c r="C766" s="3" t="s">
        <v>207</v>
      </c>
      <c r="D766" s="3" t="s">
        <v>239</v>
      </c>
      <c r="E766" s="3">
        <v>1.0</v>
      </c>
      <c r="F766" s="3" t="s">
        <v>905</v>
      </c>
      <c r="G766" s="3" t="s">
        <v>7042</v>
      </c>
    </row>
    <row r="767">
      <c r="A767" s="3" t="s">
        <v>7118</v>
      </c>
      <c r="B767" s="3" t="s">
        <v>7119</v>
      </c>
      <c r="C767" s="3" t="s">
        <v>261</v>
      </c>
      <c r="D767" s="3" t="s">
        <v>317</v>
      </c>
      <c r="E767" s="3">
        <v>1.0</v>
      </c>
      <c r="F767" s="3" t="s">
        <v>905</v>
      </c>
      <c r="G767" s="3" t="s">
        <v>7042</v>
      </c>
    </row>
    <row r="768">
      <c r="A768" s="3" t="s">
        <v>7121</v>
      </c>
      <c r="B768" s="3" t="s">
        <v>7122</v>
      </c>
      <c r="C768" s="3" t="s">
        <v>250</v>
      </c>
      <c r="D768" s="3" t="s">
        <v>293</v>
      </c>
      <c r="E768" s="3">
        <v>1.0</v>
      </c>
      <c r="F768" s="3" t="s">
        <v>905</v>
      </c>
      <c r="G768" s="3" t="s">
        <v>7042</v>
      </c>
    </row>
    <row r="769">
      <c r="A769" s="3" t="s">
        <v>7126</v>
      </c>
      <c r="B769" s="3" t="s">
        <v>7127</v>
      </c>
      <c r="C769" s="3" t="s">
        <v>269</v>
      </c>
      <c r="D769" s="3" t="s">
        <v>328</v>
      </c>
      <c r="E769" s="3">
        <v>1.0</v>
      </c>
      <c r="F769" s="3" t="s">
        <v>905</v>
      </c>
      <c r="G769" s="3" t="s">
        <v>7042</v>
      </c>
    </row>
    <row r="770">
      <c r="A770" s="3" t="s">
        <v>7133</v>
      </c>
      <c r="B770" s="3" t="s">
        <v>7134</v>
      </c>
      <c r="C770" s="3" t="s">
        <v>250</v>
      </c>
      <c r="D770" s="3" t="s">
        <v>293</v>
      </c>
      <c r="E770" s="3">
        <v>1.0</v>
      </c>
      <c r="F770" s="3" t="s">
        <v>905</v>
      </c>
      <c r="G770" s="3" t="s">
        <v>7042</v>
      </c>
    </row>
    <row r="771">
      <c r="A771" s="3" t="s">
        <v>7137</v>
      </c>
      <c r="B771" s="3" t="s">
        <v>7139</v>
      </c>
      <c r="C771" s="3" t="s">
        <v>282</v>
      </c>
      <c r="D771" s="3" t="s">
        <v>337</v>
      </c>
      <c r="E771" s="3">
        <v>1.0</v>
      </c>
      <c r="F771" s="3" t="s">
        <v>47</v>
      </c>
      <c r="G771" s="3" t="s">
        <v>7087</v>
      </c>
    </row>
    <row r="772">
      <c r="A772" s="3" t="s">
        <v>7141</v>
      </c>
      <c r="B772" s="3" t="s">
        <v>7142</v>
      </c>
      <c r="C772" s="3" t="s">
        <v>76</v>
      </c>
      <c r="D772" s="3" t="s">
        <v>90</v>
      </c>
      <c r="E772" s="3">
        <v>1.0</v>
      </c>
      <c r="F772" s="3" t="s">
        <v>47</v>
      </c>
      <c r="G772" s="3" t="s">
        <v>7087</v>
      </c>
    </row>
    <row r="773">
      <c r="A773" s="3" t="s">
        <v>7145</v>
      </c>
      <c r="B773" s="3" t="s">
        <v>7099</v>
      </c>
      <c r="C773" s="3" t="s">
        <v>196</v>
      </c>
      <c r="D773" s="3" t="s">
        <v>230</v>
      </c>
      <c r="E773" s="3">
        <v>0.4</v>
      </c>
      <c r="F773" s="3" t="s">
        <v>47</v>
      </c>
      <c r="G773" s="3" t="s">
        <v>7147</v>
      </c>
    </row>
    <row r="774">
      <c r="A774" s="3" t="s">
        <v>7148</v>
      </c>
      <c r="B774" s="3" t="s">
        <v>7149</v>
      </c>
      <c r="C774" s="3" t="s">
        <v>282</v>
      </c>
      <c r="D774" s="3" t="s">
        <v>337</v>
      </c>
      <c r="E774" s="3">
        <v>1.0</v>
      </c>
      <c r="F774" s="3" t="s">
        <v>905</v>
      </c>
      <c r="G774" s="3" t="s">
        <v>7153</v>
      </c>
    </row>
    <row r="775">
      <c r="A775" s="3" t="s">
        <v>7155</v>
      </c>
      <c r="B775" s="3" t="s">
        <v>7156</v>
      </c>
      <c r="C775" s="3" t="s">
        <v>282</v>
      </c>
      <c r="D775" s="3" t="s">
        <v>337</v>
      </c>
      <c r="E775" s="3">
        <v>1.0</v>
      </c>
      <c r="F775" s="3" t="s">
        <v>905</v>
      </c>
      <c r="G775" s="3" t="s">
        <v>7153</v>
      </c>
    </row>
    <row r="776">
      <c r="A776" s="3" t="s">
        <v>7159</v>
      </c>
      <c r="B776" s="3" t="s">
        <v>7160</v>
      </c>
      <c r="C776" s="3" t="s">
        <v>311</v>
      </c>
      <c r="D776" s="3" t="s">
        <v>1025</v>
      </c>
      <c r="E776" s="3">
        <v>1.0</v>
      </c>
      <c r="F776" s="3" t="s">
        <v>905</v>
      </c>
      <c r="G776" s="3" t="s">
        <v>7153</v>
      </c>
    </row>
    <row r="777">
      <c r="A777" s="3" t="s">
        <v>7163</v>
      </c>
      <c r="B777" s="3" t="s">
        <v>7164</v>
      </c>
      <c r="C777" s="3" t="s">
        <v>311</v>
      </c>
      <c r="D777" s="3" t="s">
        <v>1025</v>
      </c>
      <c r="E777" s="3">
        <v>1.0</v>
      </c>
      <c r="F777" s="3" t="s">
        <v>905</v>
      </c>
      <c r="G777" s="3" t="s">
        <v>7153</v>
      </c>
    </row>
    <row r="778">
      <c r="A778" s="3" t="s">
        <v>7168</v>
      </c>
      <c r="B778" s="3" t="s">
        <v>7169</v>
      </c>
      <c r="C778" s="3" t="s">
        <v>96</v>
      </c>
      <c r="D778" s="3" t="s">
        <v>118</v>
      </c>
      <c r="E778" s="3">
        <v>1.0</v>
      </c>
      <c r="F778" s="3" t="s">
        <v>905</v>
      </c>
      <c r="G778" s="3" t="s">
        <v>7172</v>
      </c>
    </row>
    <row r="779">
      <c r="A779" s="3" t="s">
        <v>7173</v>
      </c>
      <c r="B779" s="3" t="s">
        <v>7174</v>
      </c>
      <c r="C779" s="3" t="s">
        <v>96</v>
      </c>
      <c r="D779" s="3" t="s">
        <v>118</v>
      </c>
      <c r="E779" s="3">
        <v>1.0</v>
      </c>
      <c r="F779" s="3" t="s">
        <v>905</v>
      </c>
      <c r="G779" s="3" t="s">
        <v>7172</v>
      </c>
    </row>
    <row r="780">
      <c r="A780" s="3" t="s">
        <v>7178</v>
      </c>
      <c r="B780" s="3" t="s">
        <v>7179</v>
      </c>
      <c r="C780" s="3" t="s">
        <v>124</v>
      </c>
      <c r="D780" s="3" t="s">
        <v>144</v>
      </c>
      <c r="E780" s="3">
        <v>1.0</v>
      </c>
      <c r="F780" s="3" t="s">
        <v>905</v>
      </c>
      <c r="G780" s="3" t="s">
        <v>7172</v>
      </c>
    </row>
    <row r="781">
      <c r="A781" s="3" t="s">
        <v>7183</v>
      </c>
      <c r="B781" s="3" t="s">
        <v>7185</v>
      </c>
      <c r="C781" s="3" t="s">
        <v>124</v>
      </c>
      <c r="D781" s="3" t="s">
        <v>144</v>
      </c>
      <c r="E781" s="3">
        <v>1.0</v>
      </c>
      <c r="F781" s="3" t="s">
        <v>905</v>
      </c>
      <c r="G781" s="3" t="s">
        <v>7172</v>
      </c>
    </row>
    <row r="782">
      <c r="A782" s="3" t="s">
        <v>7187</v>
      </c>
      <c r="B782" s="3" t="s">
        <v>7188</v>
      </c>
      <c r="C782" s="3" t="s">
        <v>132</v>
      </c>
      <c r="D782" s="3" t="s">
        <v>151</v>
      </c>
      <c r="E782" s="3">
        <v>1.0</v>
      </c>
      <c r="F782" s="3" t="s">
        <v>905</v>
      </c>
      <c r="G782" s="3" t="s">
        <v>7172</v>
      </c>
    </row>
    <row r="783">
      <c r="A783" s="3" t="s">
        <v>7191</v>
      </c>
      <c r="B783" s="3" t="s">
        <v>7192</v>
      </c>
      <c r="C783" s="3" t="s">
        <v>191</v>
      </c>
      <c r="D783" s="3" t="s">
        <v>214</v>
      </c>
      <c r="E783" s="3">
        <v>1.0</v>
      </c>
      <c r="F783" s="3" t="s">
        <v>905</v>
      </c>
      <c r="G783" s="3" t="s">
        <v>7172</v>
      </c>
    </row>
    <row r="784">
      <c r="A784" s="3" t="s">
        <v>7194</v>
      </c>
      <c r="B784" s="3" t="s">
        <v>7195</v>
      </c>
      <c r="C784" s="3" t="s">
        <v>102</v>
      </c>
      <c r="D784" s="3" t="s">
        <v>123</v>
      </c>
      <c r="E784" s="3">
        <v>1.0</v>
      </c>
      <c r="F784" s="3" t="s">
        <v>905</v>
      </c>
      <c r="G784" s="3" t="s">
        <v>7172</v>
      </c>
    </row>
    <row r="785">
      <c r="A785" s="3" t="s">
        <v>7198</v>
      </c>
      <c r="B785" s="3" t="s">
        <v>7199</v>
      </c>
      <c r="C785" s="3" t="s">
        <v>57</v>
      </c>
      <c r="D785" s="3" t="s">
        <v>59</v>
      </c>
      <c r="E785" s="3">
        <v>1.0</v>
      </c>
      <c r="F785" s="3" t="s">
        <v>905</v>
      </c>
      <c r="G785" s="3" t="s">
        <v>7172</v>
      </c>
    </row>
    <row r="786">
      <c r="A786" s="3" t="s">
        <v>7202</v>
      </c>
      <c r="B786" s="3" t="s">
        <v>7203</v>
      </c>
      <c r="C786" s="3" t="s">
        <v>222</v>
      </c>
      <c r="D786" s="3" t="s">
        <v>259</v>
      </c>
      <c r="E786" s="3">
        <v>1.0</v>
      </c>
      <c r="F786" s="3" t="s">
        <v>905</v>
      </c>
      <c r="G786" s="3" t="s">
        <v>7205</v>
      </c>
    </row>
    <row r="787">
      <c r="A787" s="3" t="s">
        <v>7207</v>
      </c>
      <c r="B787" s="3" t="s">
        <v>7208</v>
      </c>
      <c r="C787" s="3" t="s">
        <v>233</v>
      </c>
      <c r="D787" s="3" t="s">
        <v>274</v>
      </c>
      <c r="E787" s="3">
        <v>1.0</v>
      </c>
      <c r="F787" s="3" t="s">
        <v>905</v>
      </c>
      <c r="G787" s="3" t="s">
        <v>7205</v>
      </c>
    </row>
    <row r="788">
      <c r="A788" s="3" t="s">
        <v>7211</v>
      </c>
      <c r="B788" s="3" t="s">
        <v>7212</v>
      </c>
      <c r="C788" s="3" t="s">
        <v>238</v>
      </c>
      <c r="D788" s="3" t="s">
        <v>286</v>
      </c>
      <c r="E788" s="3">
        <v>1.0</v>
      </c>
      <c r="F788" s="3" t="s">
        <v>905</v>
      </c>
      <c r="G788" s="3" t="s">
        <v>7205</v>
      </c>
    </row>
    <row r="789">
      <c r="A789" s="3" t="s">
        <v>7215</v>
      </c>
      <c r="B789" s="3" t="s">
        <v>7217</v>
      </c>
      <c r="C789" s="3" t="s">
        <v>238</v>
      </c>
      <c r="D789" s="3" t="s">
        <v>286</v>
      </c>
      <c r="E789" s="3">
        <v>1.0</v>
      </c>
      <c r="F789" s="3" t="s">
        <v>905</v>
      </c>
      <c r="G789" s="3" t="s">
        <v>7205</v>
      </c>
    </row>
    <row r="790">
      <c r="A790" s="3" t="s">
        <v>7221</v>
      </c>
      <c r="B790" s="3" t="s">
        <v>7222</v>
      </c>
      <c r="C790" s="3" t="s">
        <v>250</v>
      </c>
      <c r="D790" s="3" t="s">
        <v>293</v>
      </c>
      <c r="E790" s="3">
        <v>1.0</v>
      </c>
      <c r="F790" s="3" t="s">
        <v>905</v>
      </c>
      <c r="G790" s="3" t="s">
        <v>7205</v>
      </c>
    </row>
    <row r="791">
      <c r="A791" s="3" t="s">
        <v>7226</v>
      </c>
      <c r="B791" s="3" t="s">
        <v>7227</v>
      </c>
      <c r="C791" s="3" t="s">
        <v>250</v>
      </c>
      <c r="D791" s="3" t="s">
        <v>293</v>
      </c>
      <c r="E791" s="3">
        <v>1.0</v>
      </c>
      <c r="F791" s="3" t="s">
        <v>905</v>
      </c>
      <c r="G791" s="3" t="s">
        <v>7205</v>
      </c>
    </row>
    <row r="792">
      <c r="A792" s="3" t="s">
        <v>7230</v>
      </c>
      <c r="B792" s="3" t="s">
        <v>7231</v>
      </c>
      <c r="C792" s="3" t="s">
        <v>282</v>
      </c>
      <c r="D792" s="3" t="s">
        <v>337</v>
      </c>
      <c r="E792" s="3">
        <v>1.0</v>
      </c>
      <c r="F792" s="3" t="s">
        <v>905</v>
      </c>
      <c r="G792" s="3" t="s">
        <v>7205</v>
      </c>
    </row>
    <row r="793">
      <c r="A793" s="3" t="s">
        <v>7234</v>
      </c>
      <c r="B793" s="3" t="s">
        <v>7235</v>
      </c>
      <c r="C793" s="3" t="s">
        <v>301</v>
      </c>
      <c r="D793" s="3" t="s">
        <v>1021</v>
      </c>
      <c r="E793" s="3">
        <v>1.0</v>
      </c>
      <c r="F793" s="3" t="s">
        <v>905</v>
      </c>
      <c r="G793" s="3" t="s">
        <v>7205</v>
      </c>
    </row>
    <row r="794">
      <c r="A794" s="3" t="s">
        <v>7238</v>
      </c>
      <c r="B794" s="3" t="s">
        <v>7239</v>
      </c>
      <c r="C794" s="3" t="s">
        <v>269</v>
      </c>
      <c r="D794" s="3" t="s">
        <v>328</v>
      </c>
      <c r="E794" s="3">
        <v>1.0</v>
      </c>
      <c r="F794" s="3" t="s">
        <v>905</v>
      </c>
      <c r="G794" s="3" t="s">
        <v>7241</v>
      </c>
    </row>
    <row r="795">
      <c r="A795" s="3" t="s">
        <v>7244</v>
      </c>
      <c r="B795" s="3" t="s">
        <v>7245</v>
      </c>
      <c r="C795" s="3" t="s">
        <v>269</v>
      </c>
      <c r="D795" s="3" t="s">
        <v>328</v>
      </c>
      <c r="E795" s="3">
        <v>1.0</v>
      </c>
      <c r="F795" s="3" t="s">
        <v>905</v>
      </c>
      <c r="G795" s="3" t="s">
        <v>7241</v>
      </c>
    </row>
    <row r="796">
      <c r="A796" s="3" t="s">
        <v>7246</v>
      </c>
      <c r="B796" s="3" t="s">
        <v>7248</v>
      </c>
      <c r="C796" s="3" t="s">
        <v>269</v>
      </c>
      <c r="D796" s="3" t="s">
        <v>328</v>
      </c>
      <c r="E796" s="3">
        <v>1.0</v>
      </c>
      <c r="F796" s="3" t="s">
        <v>905</v>
      </c>
      <c r="G796" s="3" t="s">
        <v>7241</v>
      </c>
    </row>
    <row r="797">
      <c r="A797" s="3" t="s">
        <v>7250</v>
      </c>
      <c r="B797" s="3" t="s">
        <v>7251</v>
      </c>
      <c r="C797" s="3" t="s">
        <v>269</v>
      </c>
      <c r="D797" s="3" t="s">
        <v>328</v>
      </c>
      <c r="E797" s="3">
        <v>1.0</v>
      </c>
      <c r="F797" s="3" t="s">
        <v>905</v>
      </c>
      <c r="G797" s="3" t="s">
        <v>7241</v>
      </c>
    </row>
    <row r="798">
      <c r="A798" s="3" t="s">
        <v>7254</v>
      </c>
      <c r="B798" s="3" t="s">
        <v>7255</v>
      </c>
      <c r="C798" s="3" t="s">
        <v>250</v>
      </c>
      <c r="D798" s="3" t="s">
        <v>293</v>
      </c>
      <c r="E798" s="3">
        <v>1.0</v>
      </c>
      <c r="F798" s="3" t="s">
        <v>905</v>
      </c>
      <c r="G798" s="3" t="s">
        <v>7241</v>
      </c>
    </row>
    <row r="799">
      <c r="A799" s="3" t="s">
        <v>7259</v>
      </c>
      <c r="B799" s="3" t="s">
        <v>7260</v>
      </c>
      <c r="C799" s="3" t="s">
        <v>301</v>
      </c>
      <c r="D799" s="3" t="s">
        <v>1021</v>
      </c>
      <c r="E799" s="3">
        <v>1.0</v>
      </c>
      <c r="F799" s="3" t="s">
        <v>905</v>
      </c>
      <c r="G799" s="3" t="s">
        <v>7241</v>
      </c>
    </row>
    <row r="800">
      <c r="A800" s="3" t="s">
        <v>7264</v>
      </c>
      <c r="B800" s="3" t="s">
        <v>7266</v>
      </c>
      <c r="C800" s="3" t="s">
        <v>102</v>
      </c>
      <c r="D800" s="3" t="s">
        <v>123</v>
      </c>
      <c r="E800" s="3">
        <v>1.0</v>
      </c>
      <c r="F800" s="3" t="s">
        <v>905</v>
      </c>
      <c r="G800" s="3" t="s">
        <v>7268</v>
      </c>
    </row>
    <row r="801">
      <c r="A801" s="3" t="s">
        <v>7270</v>
      </c>
      <c r="B801" s="3" t="s">
        <v>7271</v>
      </c>
      <c r="C801" s="3" t="s">
        <v>124</v>
      </c>
      <c r="D801" s="3" t="s">
        <v>144</v>
      </c>
      <c r="E801" s="3">
        <v>1.0</v>
      </c>
      <c r="F801" s="3" t="s">
        <v>905</v>
      </c>
      <c r="G801" s="3" t="s">
        <v>7268</v>
      </c>
    </row>
    <row r="802">
      <c r="A802" s="3" t="s">
        <v>7274</v>
      </c>
      <c r="B802" s="3" t="s">
        <v>7275</v>
      </c>
      <c r="C802" s="3" t="s">
        <v>124</v>
      </c>
      <c r="D802" s="3" t="s">
        <v>144</v>
      </c>
      <c r="E802" s="3">
        <v>1.0</v>
      </c>
      <c r="F802" s="3" t="s">
        <v>905</v>
      </c>
      <c r="G802" s="3" t="s">
        <v>7268</v>
      </c>
    </row>
    <row r="803">
      <c r="A803" s="3" t="s">
        <v>7278</v>
      </c>
      <c r="B803" s="3" t="s">
        <v>7279</v>
      </c>
      <c r="C803" s="3" t="s">
        <v>124</v>
      </c>
      <c r="D803" s="3" t="s">
        <v>144</v>
      </c>
      <c r="E803" s="3">
        <v>1.0</v>
      </c>
      <c r="F803" s="3" t="s">
        <v>905</v>
      </c>
      <c r="G803" s="3" t="s">
        <v>7268</v>
      </c>
    </row>
    <row r="804">
      <c r="A804" s="3" t="s">
        <v>7280</v>
      </c>
      <c r="B804" s="3" t="s">
        <v>7281</v>
      </c>
      <c r="C804" s="3" t="s">
        <v>102</v>
      </c>
      <c r="D804" s="3" t="s">
        <v>123</v>
      </c>
      <c r="E804" s="3">
        <v>1.0</v>
      </c>
      <c r="F804" s="3" t="s">
        <v>905</v>
      </c>
      <c r="G804" s="3" t="s">
        <v>7284</v>
      </c>
    </row>
    <row r="805">
      <c r="A805" s="3" t="s">
        <v>7285</v>
      </c>
      <c r="B805" s="3" t="s">
        <v>7286</v>
      </c>
      <c r="C805" s="3" t="s">
        <v>102</v>
      </c>
      <c r="D805" s="3" t="s">
        <v>123</v>
      </c>
      <c r="E805" s="3">
        <v>1.0</v>
      </c>
      <c r="F805" s="3" t="s">
        <v>905</v>
      </c>
      <c r="G805" s="3" t="s">
        <v>7284</v>
      </c>
    </row>
    <row r="806">
      <c r="A806" s="3" t="s">
        <v>7291</v>
      </c>
      <c r="B806" s="3" t="s">
        <v>7292</v>
      </c>
      <c r="C806" s="3" t="s">
        <v>102</v>
      </c>
      <c r="D806" s="3" t="s">
        <v>123</v>
      </c>
      <c r="E806" s="3">
        <v>1.0</v>
      </c>
      <c r="F806" s="3" t="s">
        <v>905</v>
      </c>
      <c r="G806" s="3" t="s">
        <v>7284</v>
      </c>
    </row>
    <row r="807">
      <c r="A807" s="3" t="s">
        <v>7297</v>
      </c>
      <c r="B807" s="3" t="s">
        <v>7298</v>
      </c>
      <c r="C807" s="3" t="s">
        <v>175</v>
      </c>
      <c r="D807" s="3" t="s">
        <v>198</v>
      </c>
      <c r="E807" s="3">
        <v>1.0</v>
      </c>
      <c r="F807" s="3" t="s">
        <v>905</v>
      </c>
      <c r="G807" s="3" t="s">
        <v>7284</v>
      </c>
    </row>
    <row r="808">
      <c r="A808" s="3" t="s">
        <v>7302</v>
      </c>
      <c r="B808" s="3" t="s">
        <v>7303</v>
      </c>
      <c r="C808" s="3" t="s">
        <v>175</v>
      </c>
      <c r="D808" s="3" t="s">
        <v>198</v>
      </c>
      <c r="E808" s="3">
        <v>1.0</v>
      </c>
      <c r="F808" s="3" t="s">
        <v>905</v>
      </c>
      <c r="G808" s="3" t="s">
        <v>7284</v>
      </c>
    </row>
    <row r="809">
      <c r="A809" s="5"/>
      <c r="F809" s="5"/>
    </row>
    <row r="810">
      <c r="A810" s="5"/>
      <c r="F810" s="5"/>
    </row>
    <row r="811">
      <c r="A811" s="5"/>
      <c r="F811" s="5"/>
    </row>
    <row r="812">
      <c r="A812" s="5"/>
      <c r="F812" s="5"/>
    </row>
    <row r="813">
      <c r="A813" s="5"/>
      <c r="F813" s="5"/>
    </row>
    <row r="814">
      <c r="A814" s="5"/>
      <c r="F814" s="5"/>
    </row>
    <row r="815">
      <c r="A815" s="5"/>
      <c r="F815" s="5"/>
    </row>
    <row r="816">
      <c r="A816" s="5"/>
      <c r="F816" s="5"/>
    </row>
    <row r="817">
      <c r="A817" s="5"/>
      <c r="F817" s="5"/>
    </row>
    <row r="818">
      <c r="A818" s="5"/>
      <c r="F818" s="5"/>
    </row>
    <row r="819">
      <c r="A819" s="5"/>
      <c r="F819" s="5"/>
    </row>
    <row r="820">
      <c r="A820" s="5"/>
      <c r="F820" s="5"/>
    </row>
    <row r="821">
      <c r="A821" s="5"/>
      <c r="F821" s="5"/>
    </row>
    <row r="822">
      <c r="A822" s="5"/>
      <c r="F822" s="5"/>
    </row>
    <row r="823">
      <c r="A823" s="5"/>
      <c r="F823" s="5"/>
    </row>
    <row r="824">
      <c r="A824" s="5"/>
      <c r="F824" s="5"/>
    </row>
    <row r="825">
      <c r="A825" s="5"/>
      <c r="F825" s="5"/>
    </row>
    <row r="826">
      <c r="A826" s="5"/>
      <c r="F826" s="5"/>
    </row>
    <row r="827">
      <c r="A827" s="5"/>
      <c r="F827" s="5"/>
    </row>
    <row r="828">
      <c r="A828" s="5"/>
      <c r="F828" s="5"/>
    </row>
    <row r="829">
      <c r="A829" s="5"/>
      <c r="F829" s="5"/>
    </row>
    <row r="830">
      <c r="A830" s="5"/>
      <c r="F830" s="5"/>
    </row>
    <row r="831">
      <c r="A831" s="5"/>
      <c r="F831" s="5"/>
    </row>
    <row r="832">
      <c r="A832" s="5"/>
      <c r="F832" s="5"/>
    </row>
    <row r="833">
      <c r="A833" s="5"/>
      <c r="F833" s="5"/>
    </row>
    <row r="834">
      <c r="A834" s="5"/>
      <c r="F834" s="5"/>
    </row>
    <row r="835">
      <c r="A835" s="5"/>
      <c r="F835" s="5"/>
    </row>
    <row r="836">
      <c r="A836" s="5"/>
      <c r="F836" s="5"/>
    </row>
    <row r="837">
      <c r="A837" s="5"/>
      <c r="F837" s="5"/>
    </row>
    <row r="838">
      <c r="A838" s="5"/>
      <c r="F838" s="5"/>
    </row>
    <row r="839">
      <c r="A839" s="5"/>
      <c r="F839" s="5"/>
    </row>
    <row r="840">
      <c r="A840" s="5"/>
      <c r="F840" s="5"/>
    </row>
    <row r="841">
      <c r="A841" s="5"/>
      <c r="F841" s="5"/>
    </row>
    <row r="842">
      <c r="A842" s="5"/>
      <c r="F842" s="5"/>
    </row>
    <row r="843">
      <c r="A843" s="5"/>
      <c r="F843" s="5"/>
    </row>
    <row r="844">
      <c r="A844" s="5"/>
      <c r="F844" s="5"/>
    </row>
    <row r="845">
      <c r="A845" s="5"/>
      <c r="F845" s="5"/>
    </row>
    <row r="846">
      <c r="A846" s="5"/>
      <c r="F846" s="5"/>
    </row>
    <row r="847">
      <c r="A847" s="5"/>
      <c r="F847" s="5"/>
    </row>
    <row r="848">
      <c r="A848" s="5"/>
      <c r="F848" s="5"/>
    </row>
    <row r="849">
      <c r="A849" s="5"/>
      <c r="F849" s="5"/>
    </row>
    <row r="850">
      <c r="A850" s="5"/>
      <c r="F850" s="5"/>
    </row>
    <row r="851">
      <c r="A851" s="5"/>
      <c r="F851" s="5"/>
    </row>
    <row r="852">
      <c r="A852" s="5"/>
      <c r="F852" s="5"/>
    </row>
    <row r="853">
      <c r="A853" s="5"/>
      <c r="F853" s="5"/>
    </row>
    <row r="854">
      <c r="A854" s="5"/>
      <c r="F854" s="5"/>
    </row>
    <row r="855">
      <c r="A855" s="5"/>
      <c r="F855" s="5"/>
    </row>
    <row r="856">
      <c r="A856" s="5"/>
      <c r="F856" s="5"/>
    </row>
    <row r="857">
      <c r="A857" s="5"/>
      <c r="F857" s="5"/>
    </row>
    <row r="858">
      <c r="A858" s="5"/>
      <c r="F858" s="5"/>
    </row>
    <row r="859">
      <c r="A859" s="5"/>
      <c r="F859" s="5"/>
    </row>
    <row r="860">
      <c r="A860" s="5"/>
      <c r="F860" s="5"/>
    </row>
    <row r="861">
      <c r="A861" s="5"/>
      <c r="F861" s="5"/>
    </row>
    <row r="862">
      <c r="A862" s="5"/>
      <c r="F862" s="5"/>
    </row>
    <row r="863">
      <c r="A863" s="5"/>
      <c r="F863" s="5"/>
    </row>
    <row r="864">
      <c r="A864" s="5"/>
      <c r="F864" s="5"/>
    </row>
    <row r="865">
      <c r="A865" s="5"/>
      <c r="F865" s="5"/>
    </row>
    <row r="866">
      <c r="A866" s="5"/>
      <c r="F866" s="5"/>
    </row>
    <row r="867">
      <c r="A867" s="5"/>
      <c r="F867" s="5"/>
    </row>
    <row r="868">
      <c r="A868" s="5"/>
      <c r="F868" s="5"/>
    </row>
    <row r="869">
      <c r="A869" s="5"/>
      <c r="F869" s="5"/>
    </row>
    <row r="870">
      <c r="A870" s="5"/>
      <c r="F870" s="5"/>
    </row>
    <row r="871">
      <c r="A871" s="5"/>
      <c r="F871" s="5"/>
    </row>
    <row r="872">
      <c r="A872" s="5"/>
      <c r="F872" s="5"/>
    </row>
    <row r="873">
      <c r="A873" s="5"/>
      <c r="F873" s="5"/>
    </row>
    <row r="874">
      <c r="A874" s="5"/>
      <c r="F874" s="5"/>
    </row>
    <row r="875">
      <c r="A875" s="5"/>
      <c r="F875" s="5"/>
    </row>
    <row r="876">
      <c r="A876" s="5"/>
      <c r="F876" s="5"/>
    </row>
    <row r="877">
      <c r="A877" s="5"/>
      <c r="F877" s="5"/>
    </row>
    <row r="878">
      <c r="A878" s="5"/>
      <c r="F878" s="5"/>
    </row>
    <row r="879">
      <c r="A879" s="5"/>
      <c r="F879" s="5"/>
    </row>
    <row r="880">
      <c r="A880" s="5"/>
      <c r="F880" s="5"/>
    </row>
    <row r="881">
      <c r="A881" s="5"/>
      <c r="F881" s="5"/>
    </row>
    <row r="882">
      <c r="A882" s="5"/>
      <c r="F882" s="5"/>
    </row>
    <row r="883">
      <c r="A883" s="5"/>
      <c r="F883" s="5"/>
    </row>
    <row r="884">
      <c r="A884" s="5"/>
      <c r="F884" s="5"/>
    </row>
    <row r="885">
      <c r="A885" s="5"/>
      <c r="F885" s="5"/>
    </row>
    <row r="886">
      <c r="A886" s="5"/>
      <c r="F886" s="5"/>
    </row>
    <row r="887">
      <c r="A887" s="5"/>
      <c r="F887" s="5"/>
    </row>
    <row r="888">
      <c r="A888" s="5"/>
      <c r="F888" s="5"/>
    </row>
    <row r="889">
      <c r="A889" s="5"/>
      <c r="F889" s="5"/>
    </row>
    <row r="890">
      <c r="A890" s="5"/>
      <c r="F890" s="5"/>
    </row>
    <row r="891">
      <c r="A891" s="5"/>
      <c r="F891" s="5"/>
    </row>
    <row r="892">
      <c r="A892" s="5"/>
      <c r="F892" s="5"/>
    </row>
    <row r="893">
      <c r="A893" s="5"/>
      <c r="F893" s="5"/>
    </row>
    <row r="894">
      <c r="A894" s="5"/>
      <c r="F894" s="5"/>
    </row>
    <row r="895">
      <c r="A895" s="5"/>
      <c r="F895" s="5"/>
    </row>
    <row r="896">
      <c r="A896" s="5"/>
      <c r="F896" s="5"/>
    </row>
    <row r="897">
      <c r="A897" s="5"/>
      <c r="F897" s="5"/>
    </row>
    <row r="898">
      <c r="A898" s="5"/>
      <c r="F898" s="5"/>
    </row>
    <row r="899">
      <c r="A899" s="5"/>
      <c r="F899" s="5"/>
    </row>
    <row r="900">
      <c r="A900" s="5"/>
      <c r="F900" s="5"/>
    </row>
    <row r="901">
      <c r="A901" s="5"/>
      <c r="F901" s="5"/>
    </row>
    <row r="902">
      <c r="A902" s="5"/>
      <c r="F902" s="5"/>
    </row>
    <row r="903">
      <c r="A903" s="5"/>
      <c r="F903" s="5"/>
    </row>
    <row r="904">
      <c r="A904" s="5"/>
      <c r="F904" s="5"/>
    </row>
    <row r="905">
      <c r="A905" s="5"/>
      <c r="F905" s="5"/>
    </row>
    <row r="906">
      <c r="A906" s="5"/>
      <c r="F906" s="5"/>
    </row>
    <row r="907">
      <c r="A907" s="5"/>
      <c r="F907" s="5"/>
    </row>
    <row r="908">
      <c r="A908" s="5"/>
      <c r="F908" s="5"/>
    </row>
    <row r="909">
      <c r="A909" s="5"/>
      <c r="F909" s="5"/>
    </row>
    <row r="910">
      <c r="A910" s="5"/>
      <c r="F910" s="5"/>
    </row>
    <row r="911">
      <c r="A911" s="5"/>
      <c r="F911" s="5"/>
    </row>
    <row r="912">
      <c r="A912" s="5"/>
      <c r="F912" s="5"/>
    </row>
    <row r="913">
      <c r="A913" s="5"/>
      <c r="F913" s="5"/>
    </row>
    <row r="914">
      <c r="A914" s="5"/>
      <c r="F914" s="5"/>
    </row>
    <row r="915">
      <c r="A915" s="5"/>
      <c r="F915" s="5"/>
    </row>
    <row r="916">
      <c r="A916" s="5"/>
      <c r="F916" s="5"/>
    </row>
    <row r="917">
      <c r="A917" s="5"/>
      <c r="F917" s="5"/>
    </row>
    <row r="918">
      <c r="A918" s="5"/>
      <c r="F918" s="5"/>
    </row>
    <row r="919">
      <c r="A919" s="5"/>
      <c r="F919" s="5"/>
    </row>
    <row r="920">
      <c r="A920" s="5"/>
      <c r="F920" s="5"/>
    </row>
    <row r="921">
      <c r="A921" s="5"/>
      <c r="F921" s="5"/>
    </row>
    <row r="922">
      <c r="A922" s="5"/>
      <c r="F922" s="5"/>
    </row>
    <row r="923">
      <c r="A923" s="5"/>
      <c r="F923" s="5"/>
    </row>
    <row r="924">
      <c r="A924" s="5"/>
      <c r="F924" s="5"/>
    </row>
    <row r="925">
      <c r="A925" s="5"/>
      <c r="F925" s="5"/>
    </row>
    <row r="926">
      <c r="A926" s="5"/>
      <c r="F926" s="5"/>
    </row>
    <row r="927">
      <c r="A927" s="5"/>
      <c r="F927" s="5"/>
    </row>
    <row r="928">
      <c r="A928" s="5"/>
      <c r="F928" s="5"/>
    </row>
    <row r="929">
      <c r="A929" s="5"/>
      <c r="F929" s="5"/>
    </row>
    <row r="930">
      <c r="A930" s="5"/>
      <c r="F930" s="5"/>
    </row>
    <row r="931">
      <c r="A931" s="5"/>
      <c r="F931" s="5"/>
    </row>
    <row r="932">
      <c r="A932" s="5"/>
      <c r="F932" s="5"/>
    </row>
    <row r="933">
      <c r="A933" s="5"/>
      <c r="F933" s="5"/>
    </row>
    <row r="934">
      <c r="A934" s="5"/>
      <c r="F934" s="5"/>
    </row>
    <row r="935">
      <c r="A935" s="5"/>
      <c r="F935" s="5"/>
    </row>
    <row r="936">
      <c r="A936" s="5"/>
      <c r="F936" s="5"/>
    </row>
    <row r="937">
      <c r="A937" s="5"/>
      <c r="F937" s="5"/>
    </row>
    <row r="938">
      <c r="A938" s="5"/>
      <c r="F938" s="5"/>
    </row>
    <row r="939">
      <c r="A939" s="5"/>
      <c r="F939" s="5"/>
    </row>
    <row r="940">
      <c r="A940" s="5"/>
      <c r="F940" s="5"/>
    </row>
    <row r="941">
      <c r="A941" s="5"/>
      <c r="F941" s="5"/>
    </row>
    <row r="942">
      <c r="A942" s="5"/>
      <c r="F942" s="5"/>
    </row>
    <row r="943">
      <c r="A943" s="5"/>
      <c r="F943" s="5"/>
    </row>
  </sheetData>
  <autoFilter ref="$A$1:$G$943"/>
  <dataValidations>
    <dataValidation type="custom" allowBlank="1" showDropDown="1" showInputMessage="1" showErrorMessage="1" prompt="Khóa duy nhất: để trống hoặc nhập giá trị chưa tồn tại." sqref="A2:A943">
      <formula1>OR(A2="",COUNTIF($A$2:$A$943,A2)=1)</formula1>
    </dataValidation>
    <dataValidation type="list" allowBlank="1" showErrorMessage="1" sqref="F2:F943">
      <formula1>"DRAFT,PENDING,REVIEW,APPROVED,ACTIVE,INACTIVE,REJECTED,ARCHIVED"</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0"/>
    <col customWidth="1" min="2" max="2" width="12.5"/>
    <col customWidth="1" min="3" max="3" width="8.88"/>
    <col customWidth="1" min="4" max="4" width="12.38"/>
    <col customWidth="1" min="5" max="5" width="12.25"/>
    <col customWidth="1" min="6" max="6" width="12.38"/>
    <col customWidth="1" min="7" max="7" width="11.75"/>
    <col customWidth="1" min="8" max="8" width="9.38"/>
  </cols>
  <sheetData>
    <row r="1">
      <c r="A1" s="1" t="s">
        <v>7469</v>
      </c>
      <c r="B1" s="1" t="s">
        <v>1027</v>
      </c>
      <c r="C1" s="1" t="s">
        <v>2</v>
      </c>
      <c r="D1" s="1" t="s">
        <v>7471</v>
      </c>
      <c r="E1" s="1" t="s">
        <v>7473</v>
      </c>
      <c r="F1" s="1" t="s">
        <v>7474</v>
      </c>
      <c r="G1" s="1" t="s">
        <v>7475</v>
      </c>
      <c r="H1" s="1" t="s">
        <v>11</v>
      </c>
    </row>
    <row r="2">
      <c r="A2" s="3" t="s">
        <v>7480</v>
      </c>
      <c r="B2" s="3" t="s">
        <v>1053</v>
      </c>
      <c r="C2" s="3" t="s">
        <v>246</v>
      </c>
      <c r="D2" s="11" t="s">
        <v>1060</v>
      </c>
      <c r="E2" s="3" t="s">
        <v>7483</v>
      </c>
      <c r="F2" s="3" t="s">
        <v>7485</v>
      </c>
      <c r="G2" s="3" t="s">
        <v>7486</v>
      </c>
      <c r="H2" s="3" t="s">
        <v>905</v>
      </c>
    </row>
    <row r="3">
      <c r="A3" s="3" t="s">
        <v>7487</v>
      </c>
      <c r="B3" s="3" t="s">
        <v>1097</v>
      </c>
      <c r="C3" s="3" t="s">
        <v>246</v>
      </c>
      <c r="D3" s="11" t="s">
        <v>1060</v>
      </c>
      <c r="E3" s="3" t="s">
        <v>7483</v>
      </c>
      <c r="F3" s="3" t="s">
        <v>7489</v>
      </c>
      <c r="G3" s="3" t="s">
        <v>7486</v>
      </c>
      <c r="H3" s="3" t="s">
        <v>905</v>
      </c>
    </row>
    <row r="4">
      <c r="A4" s="3" t="s">
        <v>7490</v>
      </c>
      <c r="B4" s="3" t="s">
        <v>1121</v>
      </c>
      <c r="C4" s="3" t="s">
        <v>246</v>
      </c>
      <c r="D4" s="11" t="s">
        <v>1060</v>
      </c>
      <c r="E4" s="3" t="s">
        <v>7483</v>
      </c>
      <c r="F4" s="3" t="s">
        <v>7492</v>
      </c>
      <c r="G4" s="3" t="s">
        <v>7486</v>
      </c>
      <c r="H4" s="3" t="s">
        <v>905</v>
      </c>
    </row>
    <row r="5">
      <c r="A5" s="3" t="s">
        <v>7493</v>
      </c>
      <c r="B5" s="3" t="s">
        <v>1143</v>
      </c>
      <c r="C5" s="3" t="s">
        <v>246</v>
      </c>
      <c r="D5" s="11" t="s">
        <v>1060</v>
      </c>
      <c r="E5" s="3" t="s">
        <v>7483</v>
      </c>
      <c r="F5" s="3" t="s">
        <v>7495</v>
      </c>
      <c r="G5" s="3" t="s">
        <v>7486</v>
      </c>
      <c r="H5" s="3" t="s">
        <v>905</v>
      </c>
    </row>
    <row r="6">
      <c r="A6" s="3" t="s">
        <v>7496</v>
      </c>
      <c r="B6" s="3" t="s">
        <v>1160</v>
      </c>
      <c r="C6" s="3" t="s">
        <v>246</v>
      </c>
      <c r="D6" s="11" t="s">
        <v>1060</v>
      </c>
      <c r="E6" s="3" t="s">
        <v>7483</v>
      </c>
      <c r="F6" s="3" t="s">
        <v>7498</v>
      </c>
      <c r="G6" s="3" t="s">
        <v>7486</v>
      </c>
      <c r="H6" s="3" t="s">
        <v>905</v>
      </c>
    </row>
    <row r="7">
      <c r="A7" s="3" t="s">
        <v>7501</v>
      </c>
      <c r="B7" s="3" t="s">
        <v>1179</v>
      </c>
      <c r="C7" s="3" t="s">
        <v>246</v>
      </c>
      <c r="D7" s="11" t="s">
        <v>1060</v>
      </c>
      <c r="E7" s="3" t="s">
        <v>7483</v>
      </c>
      <c r="F7" s="3" t="s">
        <v>7502</v>
      </c>
      <c r="G7" s="3" t="s">
        <v>7486</v>
      </c>
      <c r="H7" s="3" t="s">
        <v>905</v>
      </c>
    </row>
    <row r="8">
      <c r="A8" s="3" t="s">
        <v>7504</v>
      </c>
      <c r="B8" s="3" t="s">
        <v>1195</v>
      </c>
      <c r="C8" s="3" t="s">
        <v>246</v>
      </c>
      <c r="D8" s="11" t="s">
        <v>1060</v>
      </c>
      <c r="E8" s="3" t="s">
        <v>7483</v>
      </c>
      <c r="F8" s="3" t="s">
        <v>7507</v>
      </c>
      <c r="G8" s="3" t="s">
        <v>7486</v>
      </c>
      <c r="H8" s="3" t="s">
        <v>905</v>
      </c>
    </row>
    <row r="9">
      <c r="A9" s="3" t="s">
        <v>7511</v>
      </c>
      <c r="B9" s="3" t="s">
        <v>1216</v>
      </c>
      <c r="C9" s="3" t="s">
        <v>246</v>
      </c>
      <c r="D9" s="11" t="s">
        <v>1060</v>
      </c>
      <c r="E9" s="3" t="s">
        <v>7483</v>
      </c>
      <c r="F9" s="3" t="s">
        <v>7513</v>
      </c>
      <c r="G9" s="3" t="s">
        <v>7486</v>
      </c>
      <c r="H9" s="3" t="s">
        <v>905</v>
      </c>
    </row>
    <row r="10">
      <c r="A10" s="3" t="s">
        <v>7516</v>
      </c>
      <c r="B10" s="3" t="s">
        <v>1234</v>
      </c>
      <c r="C10" s="3" t="s">
        <v>246</v>
      </c>
      <c r="D10" s="11" t="s">
        <v>1060</v>
      </c>
      <c r="E10" s="3" t="s">
        <v>7483</v>
      </c>
      <c r="F10" s="3" t="s">
        <v>7518</v>
      </c>
      <c r="G10" s="3" t="s">
        <v>7486</v>
      </c>
      <c r="H10" s="3" t="s">
        <v>905</v>
      </c>
    </row>
    <row r="11">
      <c r="A11" s="3" t="s">
        <v>7522</v>
      </c>
      <c r="B11" s="3" t="s">
        <v>1253</v>
      </c>
      <c r="C11" s="3" t="s">
        <v>246</v>
      </c>
      <c r="D11" s="11" t="s">
        <v>1060</v>
      </c>
      <c r="E11" s="3" t="s">
        <v>7483</v>
      </c>
      <c r="F11" s="3" t="s">
        <v>7523</v>
      </c>
      <c r="G11" s="3" t="s">
        <v>7486</v>
      </c>
      <c r="H11" s="3" t="s">
        <v>905</v>
      </c>
    </row>
    <row r="12">
      <c r="A12" s="3" t="s">
        <v>7525</v>
      </c>
      <c r="B12" s="3" t="s">
        <v>1274</v>
      </c>
      <c r="C12" s="3" t="s">
        <v>246</v>
      </c>
      <c r="D12" s="11" t="s">
        <v>1060</v>
      </c>
      <c r="E12" s="3" t="s">
        <v>7483</v>
      </c>
      <c r="F12" s="3" t="s">
        <v>7527</v>
      </c>
      <c r="G12" s="3" t="s">
        <v>7486</v>
      </c>
      <c r="H12" s="3" t="s">
        <v>905</v>
      </c>
    </row>
    <row r="13">
      <c r="A13" s="3" t="s">
        <v>7529</v>
      </c>
      <c r="B13" s="3" t="s">
        <v>1295</v>
      </c>
      <c r="C13" s="3" t="s">
        <v>246</v>
      </c>
      <c r="D13" s="11" t="s">
        <v>1772</v>
      </c>
      <c r="E13" s="3" t="s">
        <v>7483</v>
      </c>
      <c r="F13" s="3" t="s">
        <v>7530</v>
      </c>
      <c r="G13" s="3" t="s">
        <v>7486</v>
      </c>
      <c r="H13" s="3" t="s">
        <v>905</v>
      </c>
    </row>
    <row r="14">
      <c r="A14" s="3" t="s">
        <v>7532</v>
      </c>
      <c r="B14" s="3" t="s">
        <v>1360</v>
      </c>
      <c r="C14" s="3" t="s">
        <v>246</v>
      </c>
      <c r="D14" s="11" t="s">
        <v>1772</v>
      </c>
      <c r="E14" s="3" t="s">
        <v>7483</v>
      </c>
      <c r="F14" s="3" t="s">
        <v>7534</v>
      </c>
      <c r="G14" s="3" t="s">
        <v>7486</v>
      </c>
      <c r="H14" s="3" t="s">
        <v>905</v>
      </c>
    </row>
    <row r="15">
      <c r="A15" s="3" t="s">
        <v>7536</v>
      </c>
      <c r="B15" s="3" t="s">
        <v>1369</v>
      </c>
      <c r="C15" s="3" t="s">
        <v>246</v>
      </c>
      <c r="D15" s="11" t="s">
        <v>1772</v>
      </c>
      <c r="E15" s="3" t="s">
        <v>7483</v>
      </c>
      <c r="F15" s="3" t="s">
        <v>7540</v>
      </c>
      <c r="G15" s="3" t="s">
        <v>7486</v>
      </c>
      <c r="H15" s="3" t="s">
        <v>905</v>
      </c>
    </row>
    <row r="16">
      <c r="A16" s="3" t="s">
        <v>7543</v>
      </c>
      <c r="B16" s="3" t="s">
        <v>1376</v>
      </c>
      <c r="C16" s="3" t="s">
        <v>246</v>
      </c>
      <c r="D16" s="11" t="s">
        <v>1772</v>
      </c>
      <c r="E16" s="3" t="s">
        <v>7483</v>
      </c>
      <c r="F16" s="3" t="s">
        <v>7545</v>
      </c>
      <c r="G16" s="3" t="s">
        <v>7486</v>
      </c>
      <c r="H16" s="3" t="s">
        <v>905</v>
      </c>
    </row>
    <row r="17">
      <c r="A17" s="3" t="s">
        <v>7547</v>
      </c>
      <c r="B17" s="3" t="s">
        <v>1383</v>
      </c>
      <c r="C17" s="3" t="s">
        <v>246</v>
      </c>
      <c r="D17" s="11" t="s">
        <v>1772</v>
      </c>
      <c r="E17" s="3" t="s">
        <v>7483</v>
      </c>
      <c r="F17" s="3" t="s">
        <v>7549</v>
      </c>
      <c r="G17" s="3" t="s">
        <v>7486</v>
      </c>
      <c r="H17" s="3" t="s">
        <v>905</v>
      </c>
    </row>
    <row r="18">
      <c r="A18" s="3" t="s">
        <v>7551</v>
      </c>
      <c r="B18" s="3" t="s">
        <v>1390</v>
      </c>
      <c r="C18" s="3" t="s">
        <v>246</v>
      </c>
      <c r="D18" s="11" t="s">
        <v>1772</v>
      </c>
      <c r="E18" s="3" t="s">
        <v>7483</v>
      </c>
      <c r="F18" s="3" t="s">
        <v>7552</v>
      </c>
      <c r="G18" s="3" t="s">
        <v>7486</v>
      </c>
      <c r="H18" s="3" t="s">
        <v>905</v>
      </c>
    </row>
    <row r="19">
      <c r="A19" s="3" t="s">
        <v>7554</v>
      </c>
      <c r="B19" s="3" t="s">
        <v>1408</v>
      </c>
      <c r="C19" s="3" t="s">
        <v>246</v>
      </c>
      <c r="D19" s="11" t="s">
        <v>1772</v>
      </c>
      <c r="E19" s="3" t="s">
        <v>7483</v>
      </c>
      <c r="F19" s="3" t="s">
        <v>7555</v>
      </c>
      <c r="G19" s="3" t="s">
        <v>7486</v>
      </c>
      <c r="H19" s="3" t="s">
        <v>905</v>
      </c>
    </row>
    <row r="20">
      <c r="A20" s="3" t="s">
        <v>7557</v>
      </c>
      <c r="B20" s="3" t="s">
        <v>1440</v>
      </c>
      <c r="C20" s="3" t="s">
        <v>246</v>
      </c>
      <c r="D20" s="11" t="s">
        <v>1772</v>
      </c>
      <c r="E20" s="3" t="s">
        <v>7483</v>
      </c>
      <c r="F20" s="3" t="s">
        <v>7559</v>
      </c>
      <c r="G20" s="3" t="s">
        <v>7486</v>
      </c>
      <c r="H20" s="3" t="s">
        <v>905</v>
      </c>
    </row>
    <row r="21">
      <c r="A21" s="3" t="s">
        <v>7563</v>
      </c>
      <c r="B21" s="3" t="s">
        <v>1475</v>
      </c>
      <c r="C21" s="3" t="s">
        <v>246</v>
      </c>
      <c r="D21" s="11" t="s">
        <v>1772</v>
      </c>
      <c r="E21" s="3" t="s">
        <v>7483</v>
      </c>
      <c r="F21" s="3" t="s">
        <v>7565</v>
      </c>
      <c r="G21" s="3" t="s">
        <v>7486</v>
      </c>
      <c r="H21" s="3" t="s">
        <v>905</v>
      </c>
    </row>
    <row r="22">
      <c r="A22" s="3" t="s">
        <v>7567</v>
      </c>
      <c r="B22" s="3" t="s">
        <v>1497</v>
      </c>
      <c r="C22" s="3" t="s">
        <v>246</v>
      </c>
      <c r="D22" s="11" t="s">
        <v>1772</v>
      </c>
      <c r="E22" s="3" t="s">
        <v>7483</v>
      </c>
      <c r="F22" s="3" t="s">
        <v>7568</v>
      </c>
      <c r="G22" s="3" t="s">
        <v>7486</v>
      </c>
      <c r="H22" s="3" t="s">
        <v>905</v>
      </c>
    </row>
    <row r="23">
      <c r="A23" s="3" t="s">
        <v>7571</v>
      </c>
      <c r="B23" s="3" t="s">
        <v>1524</v>
      </c>
      <c r="C23" s="3" t="s">
        <v>246</v>
      </c>
      <c r="D23" s="11" t="s">
        <v>1772</v>
      </c>
      <c r="E23" s="3" t="s">
        <v>7483</v>
      </c>
      <c r="F23" s="3" t="s">
        <v>7572</v>
      </c>
      <c r="G23" s="3" t="s">
        <v>7486</v>
      </c>
      <c r="H23" s="3" t="s">
        <v>905</v>
      </c>
    </row>
    <row r="24">
      <c r="A24" s="3" t="s">
        <v>7575</v>
      </c>
      <c r="B24" s="3" t="s">
        <v>1547</v>
      </c>
      <c r="C24" s="3" t="s">
        <v>246</v>
      </c>
      <c r="D24" s="11" t="s">
        <v>1775</v>
      </c>
      <c r="E24" s="3" t="s">
        <v>7483</v>
      </c>
      <c r="F24" s="3" t="s">
        <v>7576</v>
      </c>
      <c r="G24" s="3" t="s">
        <v>7486</v>
      </c>
      <c r="H24" s="3" t="s">
        <v>905</v>
      </c>
    </row>
    <row r="25">
      <c r="A25" s="3" t="s">
        <v>7579</v>
      </c>
      <c r="B25" s="3" t="s">
        <v>1567</v>
      </c>
      <c r="C25" s="3" t="s">
        <v>246</v>
      </c>
      <c r="D25" s="11" t="s">
        <v>1775</v>
      </c>
      <c r="E25" s="3" t="s">
        <v>7483</v>
      </c>
      <c r="F25" s="3" t="s">
        <v>7582</v>
      </c>
      <c r="G25" s="3" t="s">
        <v>7486</v>
      </c>
      <c r="H25" s="3" t="s">
        <v>905</v>
      </c>
    </row>
    <row r="26">
      <c r="A26" s="3" t="s">
        <v>7585</v>
      </c>
      <c r="B26" s="3" t="s">
        <v>1587</v>
      </c>
      <c r="C26" s="3" t="s">
        <v>246</v>
      </c>
      <c r="D26" s="11" t="s">
        <v>1775</v>
      </c>
      <c r="E26" s="3" t="s">
        <v>7586</v>
      </c>
      <c r="F26" s="3" t="s">
        <v>7485</v>
      </c>
      <c r="G26" s="3" t="s">
        <v>7486</v>
      </c>
      <c r="H26" s="3" t="s">
        <v>905</v>
      </c>
    </row>
    <row r="27">
      <c r="A27" s="3" t="s">
        <v>7588</v>
      </c>
      <c r="B27" s="3" t="s">
        <v>1611</v>
      </c>
      <c r="C27" s="3" t="s">
        <v>246</v>
      </c>
      <c r="D27" s="11" t="s">
        <v>1775</v>
      </c>
      <c r="E27" s="3" t="s">
        <v>7586</v>
      </c>
      <c r="F27" s="3" t="s">
        <v>7489</v>
      </c>
      <c r="G27" s="3" t="s">
        <v>7486</v>
      </c>
      <c r="H27" s="3" t="s">
        <v>905</v>
      </c>
    </row>
    <row r="28">
      <c r="A28" s="3" t="s">
        <v>7592</v>
      </c>
      <c r="B28" s="3" t="s">
        <v>1623</v>
      </c>
      <c r="C28" s="3" t="s">
        <v>246</v>
      </c>
      <c r="D28" s="11" t="s">
        <v>7595</v>
      </c>
      <c r="E28" s="3" t="s">
        <v>7586</v>
      </c>
      <c r="F28" s="3" t="s">
        <v>7492</v>
      </c>
      <c r="G28" s="3" t="s">
        <v>7486</v>
      </c>
      <c r="H28" s="3" t="s">
        <v>905</v>
      </c>
    </row>
    <row r="29">
      <c r="A29" s="3" t="s">
        <v>7597</v>
      </c>
      <c r="B29" s="3" t="s">
        <v>1628</v>
      </c>
      <c r="C29" s="3" t="s">
        <v>246</v>
      </c>
      <c r="D29" s="11" t="s">
        <v>1777</v>
      </c>
      <c r="E29" s="3" t="s">
        <v>7586</v>
      </c>
      <c r="F29" s="3" t="s">
        <v>7495</v>
      </c>
      <c r="G29" s="3" t="s">
        <v>7486</v>
      </c>
      <c r="H29" s="3" t="s">
        <v>905</v>
      </c>
    </row>
    <row r="30">
      <c r="A30" s="3" t="s">
        <v>7602</v>
      </c>
      <c r="B30" s="3" t="s">
        <v>1633</v>
      </c>
      <c r="C30" s="3" t="s">
        <v>246</v>
      </c>
      <c r="D30" s="11" t="s">
        <v>1777</v>
      </c>
      <c r="E30" s="3" t="s">
        <v>7586</v>
      </c>
      <c r="F30" s="3" t="s">
        <v>7498</v>
      </c>
      <c r="G30" s="3" t="s">
        <v>7486</v>
      </c>
      <c r="H30" s="3" t="s">
        <v>905</v>
      </c>
    </row>
    <row r="31">
      <c r="A31" s="3" t="s">
        <v>7605</v>
      </c>
      <c r="B31" s="3" t="s">
        <v>1647</v>
      </c>
      <c r="C31" s="3" t="s">
        <v>246</v>
      </c>
      <c r="D31" s="11" t="s">
        <v>1777</v>
      </c>
      <c r="E31" s="3" t="s">
        <v>7586</v>
      </c>
      <c r="F31" s="3" t="s">
        <v>7502</v>
      </c>
      <c r="G31" s="3" t="s">
        <v>7486</v>
      </c>
      <c r="H31" s="3" t="s">
        <v>905</v>
      </c>
    </row>
    <row r="32">
      <c r="A32" s="3" t="s">
        <v>7607</v>
      </c>
      <c r="B32" s="3" t="s">
        <v>1669</v>
      </c>
      <c r="C32" s="3" t="s">
        <v>221</v>
      </c>
      <c r="D32" s="11" t="s">
        <v>1060</v>
      </c>
      <c r="E32" s="3" t="s">
        <v>7609</v>
      </c>
      <c r="F32" s="3" t="s">
        <v>7485</v>
      </c>
      <c r="G32" s="4" t="s">
        <v>7611</v>
      </c>
      <c r="H32" s="3" t="s">
        <v>905</v>
      </c>
    </row>
    <row r="33">
      <c r="A33" s="3" t="s">
        <v>7613</v>
      </c>
      <c r="B33" s="3" t="s">
        <v>1693</v>
      </c>
      <c r="C33" s="3" t="s">
        <v>221</v>
      </c>
      <c r="D33" s="11" t="s">
        <v>1060</v>
      </c>
      <c r="E33" s="3" t="s">
        <v>7609</v>
      </c>
      <c r="F33" s="3" t="s">
        <v>7489</v>
      </c>
      <c r="G33" s="4" t="s">
        <v>7611</v>
      </c>
      <c r="H33" s="3" t="s">
        <v>905</v>
      </c>
    </row>
    <row r="34">
      <c r="A34" s="3" t="s">
        <v>7619</v>
      </c>
      <c r="B34" s="3" t="s">
        <v>1718</v>
      </c>
      <c r="C34" s="3" t="s">
        <v>221</v>
      </c>
      <c r="D34" s="11" t="s">
        <v>1060</v>
      </c>
      <c r="E34" s="3" t="s">
        <v>7609</v>
      </c>
      <c r="F34" s="3" t="s">
        <v>7495</v>
      </c>
      <c r="G34" s="4" t="s">
        <v>7611</v>
      </c>
      <c r="H34" s="3" t="s">
        <v>905</v>
      </c>
    </row>
    <row r="35">
      <c r="A35" s="3" t="s">
        <v>7622</v>
      </c>
      <c r="B35" s="3" t="s">
        <v>1740</v>
      </c>
      <c r="C35" s="3" t="s">
        <v>221</v>
      </c>
      <c r="D35" s="11" t="s">
        <v>1060</v>
      </c>
      <c r="E35" s="3" t="s">
        <v>7609</v>
      </c>
      <c r="F35" s="3" t="s">
        <v>7498</v>
      </c>
      <c r="G35" s="4" t="s">
        <v>7611</v>
      </c>
      <c r="H35" s="3" t="s">
        <v>905</v>
      </c>
    </row>
    <row r="36">
      <c r="A36" s="3" t="s">
        <v>7625</v>
      </c>
      <c r="B36" s="3" t="s">
        <v>1766</v>
      </c>
      <c r="C36" s="3" t="s">
        <v>221</v>
      </c>
      <c r="D36" s="11" t="s">
        <v>1060</v>
      </c>
      <c r="E36" s="3" t="s">
        <v>7609</v>
      </c>
      <c r="F36" s="3" t="s">
        <v>7502</v>
      </c>
      <c r="G36" s="4" t="s">
        <v>7611</v>
      </c>
      <c r="H36" s="3" t="s">
        <v>905</v>
      </c>
    </row>
    <row r="37">
      <c r="A37" s="3" t="s">
        <v>7629</v>
      </c>
      <c r="B37" s="3" t="s">
        <v>1784</v>
      </c>
      <c r="C37" s="3" t="s">
        <v>221</v>
      </c>
      <c r="D37" s="11" t="s">
        <v>1772</v>
      </c>
      <c r="E37" s="3" t="s">
        <v>7609</v>
      </c>
      <c r="F37" s="3" t="s">
        <v>7530</v>
      </c>
      <c r="G37" s="4" t="s">
        <v>7611</v>
      </c>
      <c r="H37" s="3" t="s">
        <v>905</v>
      </c>
    </row>
    <row r="38">
      <c r="A38" s="3" t="s">
        <v>7632</v>
      </c>
      <c r="B38" s="3" t="s">
        <v>1790</v>
      </c>
      <c r="C38" s="3" t="s">
        <v>221</v>
      </c>
      <c r="D38" s="11" t="s">
        <v>1772</v>
      </c>
      <c r="E38" s="3" t="s">
        <v>7609</v>
      </c>
      <c r="F38" s="3" t="s">
        <v>7534</v>
      </c>
      <c r="G38" s="4" t="s">
        <v>7635</v>
      </c>
      <c r="H38" s="3" t="s">
        <v>905</v>
      </c>
    </row>
    <row r="39">
      <c r="A39" s="3" t="s">
        <v>7637</v>
      </c>
      <c r="B39" s="3" t="s">
        <v>1811</v>
      </c>
      <c r="C39" s="3" t="s">
        <v>221</v>
      </c>
      <c r="D39" s="11" t="s">
        <v>1772</v>
      </c>
      <c r="E39" s="3" t="s">
        <v>7609</v>
      </c>
      <c r="F39" s="3" t="s">
        <v>7540</v>
      </c>
      <c r="G39" s="4" t="s">
        <v>7635</v>
      </c>
      <c r="H39" s="3" t="s">
        <v>905</v>
      </c>
    </row>
    <row r="40">
      <c r="A40" s="3" t="s">
        <v>7642</v>
      </c>
      <c r="B40" s="3" t="s">
        <v>1824</v>
      </c>
      <c r="C40" s="3" t="s">
        <v>221</v>
      </c>
      <c r="D40" s="11" t="s">
        <v>1772</v>
      </c>
      <c r="E40" s="3" t="s">
        <v>7609</v>
      </c>
      <c r="F40" s="3" t="s">
        <v>7545</v>
      </c>
      <c r="G40" s="4" t="s">
        <v>7635</v>
      </c>
      <c r="H40" s="3" t="s">
        <v>905</v>
      </c>
    </row>
    <row r="41">
      <c r="A41" s="3" t="s">
        <v>7647</v>
      </c>
      <c r="B41" s="3" t="s">
        <v>1847</v>
      </c>
      <c r="C41" s="3" t="s">
        <v>221</v>
      </c>
      <c r="D41" s="11" t="s">
        <v>1775</v>
      </c>
      <c r="E41" s="3" t="s">
        <v>7609</v>
      </c>
      <c r="F41" s="3" t="s">
        <v>7549</v>
      </c>
      <c r="G41" s="4" t="s">
        <v>7635</v>
      </c>
      <c r="H41" s="3" t="s">
        <v>905</v>
      </c>
    </row>
    <row r="42">
      <c r="A42" s="3" t="s">
        <v>7650</v>
      </c>
      <c r="B42" s="3" t="s">
        <v>1871</v>
      </c>
      <c r="C42" s="3" t="s">
        <v>221</v>
      </c>
      <c r="D42" s="11" t="s">
        <v>1775</v>
      </c>
      <c r="E42" s="3" t="s">
        <v>7609</v>
      </c>
      <c r="F42" s="3" t="s">
        <v>7552</v>
      </c>
      <c r="G42" s="4" t="s">
        <v>7635</v>
      </c>
      <c r="H42" s="3" t="s">
        <v>905</v>
      </c>
    </row>
    <row r="43">
      <c r="A43" s="3" t="s">
        <v>7653</v>
      </c>
      <c r="B43" s="3" t="s">
        <v>1894</v>
      </c>
      <c r="C43" s="3" t="s">
        <v>221</v>
      </c>
      <c r="D43" s="11" t="s">
        <v>1775</v>
      </c>
      <c r="E43" s="3" t="s">
        <v>7609</v>
      </c>
      <c r="F43" s="3" t="s">
        <v>7555</v>
      </c>
      <c r="G43" s="4" t="s">
        <v>7635</v>
      </c>
      <c r="H43" s="3" t="s">
        <v>905</v>
      </c>
    </row>
    <row r="44">
      <c r="A44" s="3" t="s">
        <v>7659</v>
      </c>
      <c r="B44" s="3" t="s">
        <v>1915</v>
      </c>
      <c r="C44" s="3" t="s">
        <v>221</v>
      </c>
      <c r="D44" s="11" t="s">
        <v>1775</v>
      </c>
      <c r="E44" s="3" t="s">
        <v>7609</v>
      </c>
      <c r="F44" s="3" t="s">
        <v>7559</v>
      </c>
      <c r="G44" s="4" t="s">
        <v>7635</v>
      </c>
      <c r="H44" s="3" t="s">
        <v>905</v>
      </c>
    </row>
    <row r="45">
      <c r="A45" s="3" t="s">
        <v>7662</v>
      </c>
      <c r="B45" s="3" t="s">
        <v>1927</v>
      </c>
      <c r="C45" s="3" t="s">
        <v>221</v>
      </c>
      <c r="D45" s="11" t="s">
        <v>1775</v>
      </c>
      <c r="E45" s="3" t="s">
        <v>7609</v>
      </c>
      <c r="F45" s="3" t="s">
        <v>7565</v>
      </c>
      <c r="G45" s="4" t="s">
        <v>7635</v>
      </c>
      <c r="H45" s="3" t="s">
        <v>905</v>
      </c>
    </row>
    <row r="46">
      <c r="A46" s="3" t="s">
        <v>7664</v>
      </c>
      <c r="B46" s="3" t="s">
        <v>1941</v>
      </c>
      <c r="C46" s="3" t="s">
        <v>221</v>
      </c>
      <c r="D46" s="11" t="s">
        <v>1775</v>
      </c>
      <c r="E46" s="3" t="s">
        <v>7609</v>
      </c>
      <c r="F46" s="3" t="s">
        <v>7568</v>
      </c>
      <c r="G46" s="4" t="s">
        <v>7635</v>
      </c>
      <c r="H46" s="3" t="s">
        <v>905</v>
      </c>
    </row>
    <row r="47">
      <c r="A47" s="3" t="s">
        <v>7667</v>
      </c>
      <c r="B47" s="3" t="s">
        <v>1950</v>
      </c>
      <c r="C47" s="3" t="s">
        <v>221</v>
      </c>
      <c r="D47" s="11" t="s">
        <v>1775</v>
      </c>
      <c r="E47" s="3" t="s">
        <v>7609</v>
      </c>
      <c r="F47" s="3" t="s">
        <v>7572</v>
      </c>
      <c r="G47" s="4" t="s">
        <v>7635</v>
      </c>
      <c r="H47" s="3" t="s">
        <v>905</v>
      </c>
    </row>
    <row r="48">
      <c r="A48" s="3" t="s">
        <v>7670</v>
      </c>
      <c r="B48" s="3" t="s">
        <v>1964</v>
      </c>
      <c r="C48" s="3" t="s">
        <v>221</v>
      </c>
      <c r="D48" s="11" t="s">
        <v>1775</v>
      </c>
      <c r="E48" s="3" t="s">
        <v>7609</v>
      </c>
      <c r="F48" s="3" t="s">
        <v>7582</v>
      </c>
      <c r="G48" s="4" t="s">
        <v>7635</v>
      </c>
      <c r="H48" s="3" t="s">
        <v>905</v>
      </c>
    </row>
    <row r="49">
      <c r="A49" s="3" t="s">
        <v>7677</v>
      </c>
      <c r="B49" s="3" t="s">
        <v>2076</v>
      </c>
      <c r="C49" s="3" t="s">
        <v>221</v>
      </c>
      <c r="D49" s="11" t="s">
        <v>1777</v>
      </c>
      <c r="E49" s="3" t="s">
        <v>7678</v>
      </c>
      <c r="F49" s="3" t="s">
        <v>7679</v>
      </c>
      <c r="G49" s="4" t="s">
        <v>7635</v>
      </c>
      <c r="H49" s="3" t="s">
        <v>905</v>
      </c>
    </row>
    <row r="50">
      <c r="A50" s="3" t="s">
        <v>7682</v>
      </c>
      <c r="B50" s="3" t="s">
        <v>2108</v>
      </c>
      <c r="C50" s="3" t="s">
        <v>221</v>
      </c>
      <c r="D50" s="11" t="s">
        <v>1777</v>
      </c>
      <c r="E50" s="3" t="s">
        <v>7678</v>
      </c>
      <c r="F50" s="3" t="s">
        <v>7683</v>
      </c>
      <c r="G50" s="4" t="s">
        <v>7635</v>
      </c>
      <c r="H50" s="3" t="s">
        <v>905</v>
      </c>
    </row>
    <row r="51">
      <c r="A51" s="3" t="s">
        <v>7685</v>
      </c>
      <c r="B51" s="3" t="s">
        <v>2135</v>
      </c>
      <c r="C51" s="3" t="s">
        <v>221</v>
      </c>
      <c r="D51" s="11" t="s">
        <v>1777</v>
      </c>
      <c r="E51" s="3" t="s">
        <v>7678</v>
      </c>
      <c r="F51" s="3" t="s">
        <v>7687</v>
      </c>
      <c r="G51" s="4" t="s">
        <v>7635</v>
      </c>
      <c r="H51" s="3" t="s">
        <v>905</v>
      </c>
    </row>
    <row r="52">
      <c r="A52" s="3" t="s">
        <v>7688</v>
      </c>
      <c r="B52" s="3" t="s">
        <v>1977</v>
      </c>
      <c r="C52" s="3" t="s">
        <v>221</v>
      </c>
      <c r="D52" s="11" t="s">
        <v>4840</v>
      </c>
      <c r="E52" s="3" t="s">
        <v>7691</v>
      </c>
      <c r="F52" s="3" t="s">
        <v>7692</v>
      </c>
      <c r="G52" s="4" t="s">
        <v>7635</v>
      </c>
      <c r="H52" s="3" t="s">
        <v>905</v>
      </c>
    </row>
    <row r="53">
      <c r="A53" s="3" t="s">
        <v>7695</v>
      </c>
      <c r="B53" s="3" t="s">
        <v>1989</v>
      </c>
      <c r="C53" s="3" t="s">
        <v>221</v>
      </c>
      <c r="D53" s="11" t="s">
        <v>4840</v>
      </c>
      <c r="E53" s="3" t="s">
        <v>7691</v>
      </c>
      <c r="F53" s="3" t="s">
        <v>7697</v>
      </c>
      <c r="G53" s="4" t="s">
        <v>7635</v>
      </c>
      <c r="H53" s="3" t="s">
        <v>905</v>
      </c>
    </row>
    <row r="54">
      <c r="A54" s="3" t="s">
        <v>7699</v>
      </c>
      <c r="B54" s="3" t="s">
        <v>2002</v>
      </c>
      <c r="C54" s="3" t="s">
        <v>221</v>
      </c>
      <c r="D54" s="11" t="s">
        <v>4840</v>
      </c>
      <c r="E54" s="3" t="s">
        <v>7691</v>
      </c>
      <c r="F54" s="3" t="s">
        <v>7702</v>
      </c>
      <c r="G54" s="4" t="s">
        <v>7703</v>
      </c>
      <c r="H54" s="2" t="s">
        <v>905</v>
      </c>
    </row>
    <row r="55">
      <c r="A55" s="3" t="s">
        <v>7707</v>
      </c>
      <c r="B55" s="3" t="s">
        <v>2012</v>
      </c>
      <c r="C55" s="3" t="s">
        <v>221</v>
      </c>
      <c r="D55" s="11" t="s">
        <v>4840</v>
      </c>
      <c r="E55" s="3" t="s">
        <v>7691</v>
      </c>
      <c r="F55" s="3" t="s">
        <v>7710</v>
      </c>
      <c r="G55" s="4" t="s">
        <v>7703</v>
      </c>
      <c r="H55" s="2" t="s">
        <v>905</v>
      </c>
    </row>
    <row r="56">
      <c r="A56" s="3" t="s">
        <v>7713</v>
      </c>
      <c r="B56" s="3" t="s">
        <v>2023</v>
      </c>
      <c r="C56" s="3" t="s">
        <v>221</v>
      </c>
      <c r="D56" s="11" t="s">
        <v>4840</v>
      </c>
      <c r="E56" s="3" t="s">
        <v>7691</v>
      </c>
      <c r="F56" s="3" t="s">
        <v>7717</v>
      </c>
      <c r="G56" s="4" t="s">
        <v>7703</v>
      </c>
      <c r="H56" s="2" t="s">
        <v>905</v>
      </c>
    </row>
    <row r="57">
      <c r="A57" s="3" t="s">
        <v>7720</v>
      </c>
      <c r="B57" s="3" t="s">
        <v>2034</v>
      </c>
      <c r="C57" s="3" t="s">
        <v>221</v>
      </c>
      <c r="D57" s="11" t="s">
        <v>4840</v>
      </c>
      <c r="E57" s="3" t="s">
        <v>7691</v>
      </c>
      <c r="F57" s="3" t="s">
        <v>7723</v>
      </c>
      <c r="G57" s="4" t="s">
        <v>7703</v>
      </c>
      <c r="H57" s="2" t="s">
        <v>905</v>
      </c>
    </row>
    <row r="58">
      <c r="A58" s="3" t="s">
        <v>7725</v>
      </c>
      <c r="B58" s="3" t="s">
        <v>2044</v>
      </c>
      <c r="C58" s="3" t="s">
        <v>221</v>
      </c>
      <c r="D58" s="11" t="s">
        <v>7726</v>
      </c>
      <c r="E58" s="3" t="s">
        <v>7691</v>
      </c>
      <c r="F58" s="3" t="s">
        <v>7727</v>
      </c>
      <c r="G58" s="4" t="s">
        <v>7703</v>
      </c>
      <c r="H58" s="2" t="s">
        <v>905</v>
      </c>
    </row>
    <row r="59">
      <c r="A59" s="3" t="s">
        <v>7729</v>
      </c>
      <c r="B59" s="3" t="s">
        <v>2057</v>
      </c>
      <c r="C59" s="3" t="s">
        <v>221</v>
      </c>
      <c r="D59" s="11" t="s">
        <v>3268</v>
      </c>
      <c r="E59" s="3" t="s">
        <v>7691</v>
      </c>
      <c r="F59" s="3" t="s">
        <v>7731</v>
      </c>
      <c r="G59" s="4" t="s">
        <v>7703</v>
      </c>
      <c r="H59" s="2" t="s">
        <v>905</v>
      </c>
    </row>
    <row r="60">
      <c r="A60" s="3" t="s">
        <v>7733</v>
      </c>
      <c r="B60" s="3" t="s">
        <v>2067</v>
      </c>
      <c r="C60" s="3" t="s">
        <v>221</v>
      </c>
      <c r="D60" s="11" t="s">
        <v>3268</v>
      </c>
      <c r="E60" s="3" t="s">
        <v>7691</v>
      </c>
      <c r="F60" s="3" t="s">
        <v>7735</v>
      </c>
      <c r="G60" s="4" t="s">
        <v>7703</v>
      </c>
      <c r="H60" s="2" t="s">
        <v>905</v>
      </c>
    </row>
    <row r="61">
      <c r="A61" s="3" t="s">
        <v>7738</v>
      </c>
      <c r="B61" s="3" t="s">
        <v>2079</v>
      </c>
      <c r="C61" s="3" t="s">
        <v>221</v>
      </c>
      <c r="D61" s="11" t="s">
        <v>3268</v>
      </c>
      <c r="E61" s="3" t="s">
        <v>7691</v>
      </c>
      <c r="F61" s="3" t="s">
        <v>7740</v>
      </c>
      <c r="G61" s="4" t="s">
        <v>7741</v>
      </c>
      <c r="H61" s="2" t="s">
        <v>905</v>
      </c>
    </row>
    <row r="62">
      <c r="A62" s="3" t="s">
        <v>7742</v>
      </c>
      <c r="B62" s="3" t="s">
        <v>2093</v>
      </c>
      <c r="C62" s="3" t="s">
        <v>221</v>
      </c>
      <c r="D62" s="11" t="s">
        <v>3268</v>
      </c>
      <c r="E62" s="3" t="s">
        <v>7691</v>
      </c>
      <c r="F62" s="3" t="s">
        <v>7743</v>
      </c>
      <c r="G62" s="13" t="s">
        <v>7744</v>
      </c>
      <c r="H62" s="3" t="s">
        <v>905</v>
      </c>
    </row>
    <row r="63">
      <c r="A63" s="3" t="s">
        <v>7746</v>
      </c>
      <c r="B63" s="3" t="s">
        <v>2102</v>
      </c>
      <c r="C63" s="3" t="s">
        <v>221</v>
      </c>
      <c r="D63" s="11" t="s">
        <v>3268</v>
      </c>
      <c r="E63" s="3" t="s">
        <v>7691</v>
      </c>
      <c r="F63" s="3" t="s">
        <v>7748</v>
      </c>
      <c r="G63" s="4" t="s">
        <v>7703</v>
      </c>
      <c r="H63" s="2" t="s">
        <v>905</v>
      </c>
    </row>
    <row r="64">
      <c r="A64" s="3" t="s">
        <v>7751</v>
      </c>
      <c r="B64" s="3" t="s">
        <v>2116</v>
      </c>
      <c r="C64" s="3" t="s">
        <v>221</v>
      </c>
      <c r="D64" s="11" t="s">
        <v>3268</v>
      </c>
      <c r="E64" s="3" t="s">
        <v>7691</v>
      </c>
      <c r="F64" s="3" t="s">
        <v>7752</v>
      </c>
      <c r="G64" s="4" t="s">
        <v>7703</v>
      </c>
      <c r="H64" s="2" t="s">
        <v>905</v>
      </c>
    </row>
    <row r="65">
      <c r="A65" s="3" t="s">
        <v>7757</v>
      </c>
      <c r="B65" s="3" t="s">
        <v>2126</v>
      </c>
      <c r="C65" s="3" t="s">
        <v>221</v>
      </c>
      <c r="D65" s="11" t="s">
        <v>7759</v>
      </c>
      <c r="E65" s="3" t="s">
        <v>7691</v>
      </c>
      <c r="F65" s="3" t="s">
        <v>7760</v>
      </c>
      <c r="G65" s="4" t="s">
        <v>7703</v>
      </c>
      <c r="H65" s="2" t="s">
        <v>905</v>
      </c>
    </row>
    <row r="66">
      <c r="A66" s="3" t="s">
        <v>7761</v>
      </c>
      <c r="B66" s="3" t="s">
        <v>2140</v>
      </c>
      <c r="C66" s="3" t="s">
        <v>221</v>
      </c>
      <c r="D66" s="11" t="s">
        <v>7759</v>
      </c>
      <c r="E66" s="3" t="s">
        <v>7691</v>
      </c>
      <c r="F66" s="3" t="s">
        <v>7763</v>
      </c>
      <c r="G66" s="13" t="s">
        <v>7764</v>
      </c>
      <c r="H66" s="3" t="s">
        <v>905</v>
      </c>
    </row>
    <row r="67">
      <c r="A67" s="3" t="s">
        <v>7766</v>
      </c>
      <c r="B67" s="3" t="s">
        <v>2153</v>
      </c>
      <c r="C67" s="3" t="s">
        <v>221</v>
      </c>
      <c r="D67" s="11" t="s">
        <v>7759</v>
      </c>
      <c r="E67" s="3" t="s">
        <v>7691</v>
      </c>
      <c r="F67" s="3" t="s">
        <v>7767</v>
      </c>
      <c r="G67" s="4" t="s">
        <v>7768</v>
      </c>
      <c r="H67" s="2" t="s">
        <v>905</v>
      </c>
    </row>
    <row r="68">
      <c r="A68" s="3" t="s">
        <v>7771</v>
      </c>
      <c r="B68" s="3" t="s">
        <v>2169</v>
      </c>
      <c r="C68" s="3" t="s">
        <v>221</v>
      </c>
      <c r="D68" s="11" t="s">
        <v>7759</v>
      </c>
      <c r="E68" s="3" t="s">
        <v>7691</v>
      </c>
      <c r="F68" s="3" t="s">
        <v>7772</v>
      </c>
      <c r="G68" s="4" t="s">
        <v>7703</v>
      </c>
      <c r="H68" s="2" t="s">
        <v>905</v>
      </c>
    </row>
    <row r="69">
      <c r="A69" s="3" t="s">
        <v>7776</v>
      </c>
      <c r="B69" s="3" t="s">
        <v>2178</v>
      </c>
      <c r="C69" s="3" t="s">
        <v>221</v>
      </c>
      <c r="D69" s="11" t="s">
        <v>7759</v>
      </c>
      <c r="E69" s="3" t="s">
        <v>7691</v>
      </c>
      <c r="F69" s="3" t="s">
        <v>7781</v>
      </c>
      <c r="G69" s="13" t="s">
        <v>7782</v>
      </c>
      <c r="H69" s="3" t="s">
        <v>905</v>
      </c>
    </row>
    <row r="70">
      <c r="A70" s="3" t="s">
        <v>7784</v>
      </c>
      <c r="B70" s="3" t="s">
        <v>2193</v>
      </c>
      <c r="C70" s="3" t="s">
        <v>221</v>
      </c>
      <c r="D70" s="11" t="s">
        <v>7759</v>
      </c>
      <c r="E70" s="3" t="s">
        <v>7691</v>
      </c>
      <c r="F70" s="3" t="s">
        <v>7787</v>
      </c>
      <c r="G70" s="4" t="s">
        <v>7703</v>
      </c>
      <c r="H70" s="2" t="s">
        <v>905</v>
      </c>
    </row>
    <row r="71">
      <c r="A71" s="3" t="s">
        <v>7789</v>
      </c>
      <c r="B71" s="3" t="s">
        <v>2204</v>
      </c>
      <c r="C71" s="3" t="s">
        <v>221</v>
      </c>
      <c r="D71" s="11" t="s">
        <v>7791</v>
      </c>
      <c r="E71" s="3" t="s">
        <v>7691</v>
      </c>
      <c r="F71" s="3" t="s">
        <v>7792</v>
      </c>
      <c r="G71" s="4" t="s">
        <v>7703</v>
      </c>
      <c r="H71" s="2" t="s">
        <v>905</v>
      </c>
    </row>
    <row r="72">
      <c r="A72" s="3" t="s">
        <v>7794</v>
      </c>
      <c r="B72" s="3" t="s">
        <v>2218</v>
      </c>
      <c r="C72" s="3" t="s">
        <v>221</v>
      </c>
      <c r="D72" s="11" t="s">
        <v>7791</v>
      </c>
      <c r="E72" s="3" t="s">
        <v>7691</v>
      </c>
      <c r="F72" s="3" t="s">
        <v>7796</v>
      </c>
      <c r="G72" s="4" t="s">
        <v>7703</v>
      </c>
      <c r="H72" s="2" t="s">
        <v>905</v>
      </c>
    </row>
    <row r="73">
      <c r="A73" s="3" t="s">
        <v>7798</v>
      </c>
      <c r="B73" s="3" t="s">
        <v>2228</v>
      </c>
      <c r="C73" s="3" t="s">
        <v>221</v>
      </c>
      <c r="D73" s="11" t="s">
        <v>7791</v>
      </c>
      <c r="E73" s="3" t="s">
        <v>7691</v>
      </c>
      <c r="F73" s="3" t="s">
        <v>7801</v>
      </c>
      <c r="G73" s="4" t="s">
        <v>7703</v>
      </c>
      <c r="H73" s="2" t="s">
        <v>905</v>
      </c>
    </row>
    <row r="74">
      <c r="A74" s="3" t="s">
        <v>7805</v>
      </c>
      <c r="B74" s="3" t="s">
        <v>2241</v>
      </c>
      <c r="C74" s="3" t="s">
        <v>221</v>
      </c>
      <c r="D74" s="11" t="s">
        <v>7791</v>
      </c>
      <c r="E74" s="3" t="s">
        <v>7691</v>
      </c>
      <c r="F74" s="3" t="s">
        <v>7807</v>
      </c>
      <c r="G74" s="4" t="s">
        <v>7703</v>
      </c>
      <c r="H74" s="2" t="s">
        <v>905</v>
      </c>
    </row>
    <row r="75">
      <c r="A75" s="3" t="s">
        <v>7810</v>
      </c>
      <c r="B75" s="3" t="s">
        <v>2590</v>
      </c>
      <c r="C75" s="3" t="s">
        <v>221</v>
      </c>
      <c r="D75" s="3" t="s">
        <v>7811</v>
      </c>
      <c r="E75" s="3" t="s">
        <v>7812</v>
      </c>
      <c r="F75" s="3" t="s">
        <v>7813</v>
      </c>
      <c r="G75" s="4" t="s">
        <v>7815</v>
      </c>
      <c r="H75" s="2" t="s">
        <v>905</v>
      </c>
    </row>
    <row r="76">
      <c r="A76" s="3" t="s">
        <v>7816</v>
      </c>
      <c r="B76" s="3" t="s">
        <v>2651</v>
      </c>
      <c r="C76" s="3" t="s">
        <v>221</v>
      </c>
      <c r="D76" s="3" t="s">
        <v>7817</v>
      </c>
      <c r="E76" s="3" t="s">
        <v>7812</v>
      </c>
      <c r="F76" s="3" t="s">
        <v>7819</v>
      </c>
      <c r="G76" s="4" t="s">
        <v>7703</v>
      </c>
      <c r="H76" s="2" t="s">
        <v>905</v>
      </c>
    </row>
    <row r="77">
      <c r="A77" s="3" t="s">
        <v>7820</v>
      </c>
      <c r="B77" s="3" t="s">
        <v>2672</v>
      </c>
      <c r="C77" s="3" t="s">
        <v>221</v>
      </c>
      <c r="D77" s="3" t="s">
        <v>7822</v>
      </c>
      <c r="E77" s="3" t="s">
        <v>7823</v>
      </c>
      <c r="F77" s="3" t="s">
        <v>7824</v>
      </c>
      <c r="G77" s="4" t="s">
        <v>7703</v>
      </c>
      <c r="H77" s="2" t="s">
        <v>905</v>
      </c>
    </row>
    <row r="78">
      <c r="A78" s="3" t="s">
        <v>7828</v>
      </c>
      <c r="B78" s="3" t="s">
        <v>2695</v>
      </c>
      <c r="C78" s="3" t="s">
        <v>221</v>
      </c>
      <c r="D78" s="3" t="s">
        <v>7822</v>
      </c>
      <c r="E78" s="3" t="s">
        <v>7823</v>
      </c>
      <c r="F78" s="3" t="s">
        <v>7831</v>
      </c>
      <c r="G78" s="4" t="s">
        <v>7703</v>
      </c>
      <c r="H78" s="2" t="s">
        <v>905</v>
      </c>
    </row>
    <row r="79">
      <c r="A79" s="3" t="s">
        <v>7832</v>
      </c>
      <c r="B79" s="3" t="s">
        <v>2712</v>
      </c>
      <c r="C79" s="3" t="s">
        <v>221</v>
      </c>
      <c r="D79" s="3" t="s">
        <v>7822</v>
      </c>
      <c r="E79" s="3" t="s">
        <v>7834</v>
      </c>
      <c r="F79" s="3" t="s">
        <v>7835</v>
      </c>
      <c r="G79" s="13" t="s">
        <v>7837</v>
      </c>
      <c r="H79" s="3" t="s">
        <v>905</v>
      </c>
    </row>
    <row r="80">
      <c r="A80" s="3" t="s">
        <v>7838</v>
      </c>
      <c r="B80" s="3" t="s">
        <v>2727</v>
      </c>
      <c r="C80" s="3" t="s">
        <v>221</v>
      </c>
      <c r="D80" s="3" t="s">
        <v>7840</v>
      </c>
      <c r="E80" s="3" t="s">
        <v>7834</v>
      </c>
      <c r="F80" s="3" t="s">
        <v>7842</v>
      </c>
      <c r="G80" s="4" t="s">
        <v>7703</v>
      </c>
      <c r="H80" s="2" t="s">
        <v>905</v>
      </c>
    </row>
    <row r="81">
      <c r="A81" s="3" t="s">
        <v>7843</v>
      </c>
      <c r="B81" s="3" t="s">
        <v>2256</v>
      </c>
      <c r="C81" s="3" t="s">
        <v>221</v>
      </c>
      <c r="D81" s="3" t="s">
        <v>7845</v>
      </c>
      <c r="E81" s="3" t="s">
        <v>7846</v>
      </c>
      <c r="F81" s="3" t="s">
        <v>7847</v>
      </c>
      <c r="G81" s="4" t="s">
        <v>7849</v>
      </c>
      <c r="H81" s="2" t="s">
        <v>905</v>
      </c>
    </row>
    <row r="82">
      <c r="A82" s="3" t="s">
        <v>7853</v>
      </c>
      <c r="B82" s="3" t="s">
        <v>2270</v>
      </c>
      <c r="C82" s="3" t="s">
        <v>221</v>
      </c>
      <c r="D82" s="3" t="s">
        <v>7845</v>
      </c>
      <c r="E82" s="3" t="s">
        <v>7846</v>
      </c>
      <c r="F82" s="3" t="s">
        <v>7857</v>
      </c>
      <c r="G82" s="3" t="s">
        <v>7859</v>
      </c>
      <c r="H82" s="3" t="s">
        <v>905</v>
      </c>
    </row>
    <row r="83">
      <c r="A83" s="3" t="s">
        <v>7862</v>
      </c>
      <c r="B83" s="3" t="s">
        <v>2281</v>
      </c>
      <c r="C83" s="3" t="s">
        <v>221</v>
      </c>
      <c r="D83" s="3" t="s">
        <v>7864</v>
      </c>
      <c r="E83" s="3" t="s">
        <v>7846</v>
      </c>
      <c r="F83" s="3" t="s">
        <v>7865</v>
      </c>
      <c r="G83" s="3" t="s">
        <v>7859</v>
      </c>
      <c r="H83" s="3" t="s">
        <v>905</v>
      </c>
    </row>
    <row r="84">
      <c r="A84" s="3" t="s">
        <v>7868</v>
      </c>
      <c r="B84" s="3" t="s">
        <v>2295</v>
      </c>
      <c r="C84" s="3" t="s">
        <v>221</v>
      </c>
      <c r="D84" s="3" t="s">
        <v>7869</v>
      </c>
      <c r="E84" s="3" t="s">
        <v>7846</v>
      </c>
      <c r="F84" s="3" t="s">
        <v>7871</v>
      </c>
      <c r="G84" s="3" t="s">
        <v>7859</v>
      </c>
      <c r="H84" s="3" t="s">
        <v>905</v>
      </c>
    </row>
    <row r="85">
      <c r="A85" s="3" t="s">
        <v>7873</v>
      </c>
      <c r="B85" s="3" t="s">
        <v>2302</v>
      </c>
      <c r="C85" s="3" t="s">
        <v>221</v>
      </c>
      <c r="D85" s="3" t="s">
        <v>7869</v>
      </c>
      <c r="E85" s="3" t="s">
        <v>7846</v>
      </c>
      <c r="F85" s="3" t="s">
        <v>7875</v>
      </c>
      <c r="G85" s="3" t="s">
        <v>7859</v>
      </c>
      <c r="H85" s="3" t="s">
        <v>905</v>
      </c>
    </row>
    <row r="86">
      <c r="A86" s="3" t="s">
        <v>7878</v>
      </c>
      <c r="B86" s="3" t="s">
        <v>2314</v>
      </c>
      <c r="C86" s="3" t="s">
        <v>221</v>
      </c>
      <c r="D86" s="3" t="s">
        <v>7869</v>
      </c>
      <c r="E86" s="3" t="s">
        <v>7846</v>
      </c>
      <c r="F86" s="3" t="s">
        <v>7883</v>
      </c>
      <c r="G86" s="3" t="s">
        <v>7859</v>
      </c>
      <c r="H86" s="3" t="s">
        <v>905</v>
      </c>
    </row>
    <row r="87">
      <c r="A87" s="3" t="s">
        <v>7887</v>
      </c>
      <c r="B87" s="3" t="s">
        <v>2325</v>
      </c>
      <c r="C87" s="3" t="s">
        <v>221</v>
      </c>
      <c r="D87" s="3" t="s">
        <v>7869</v>
      </c>
      <c r="E87" s="3" t="s">
        <v>7846</v>
      </c>
      <c r="F87" s="3" t="s">
        <v>7889</v>
      </c>
      <c r="G87" s="3" t="s">
        <v>7859</v>
      </c>
      <c r="H87" s="3" t="s">
        <v>905</v>
      </c>
    </row>
    <row r="88">
      <c r="A88" s="3" t="s">
        <v>7891</v>
      </c>
      <c r="B88" s="3" t="s">
        <v>2339</v>
      </c>
      <c r="C88" s="3" t="s">
        <v>221</v>
      </c>
      <c r="D88" s="3" t="s">
        <v>7869</v>
      </c>
      <c r="E88" s="3" t="s">
        <v>7846</v>
      </c>
      <c r="F88" s="3" t="s">
        <v>7894</v>
      </c>
      <c r="G88" s="3" t="s">
        <v>7859</v>
      </c>
      <c r="H88" s="3" t="s">
        <v>905</v>
      </c>
    </row>
    <row r="89">
      <c r="A89" s="3" t="s">
        <v>7897</v>
      </c>
      <c r="B89" s="3" t="s">
        <v>2347</v>
      </c>
      <c r="C89" s="3" t="s">
        <v>221</v>
      </c>
      <c r="D89" s="3" t="s">
        <v>7869</v>
      </c>
      <c r="E89" s="3" t="s">
        <v>7846</v>
      </c>
      <c r="F89" s="3" t="s">
        <v>7898</v>
      </c>
      <c r="G89" s="3" t="s">
        <v>7859</v>
      </c>
      <c r="H89" s="3" t="s">
        <v>905</v>
      </c>
    </row>
    <row r="90">
      <c r="A90" s="3" t="s">
        <v>7901</v>
      </c>
      <c r="B90" s="3" t="s">
        <v>2360</v>
      </c>
      <c r="C90" s="3" t="s">
        <v>221</v>
      </c>
      <c r="D90" s="3" t="s">
        <v>7869</v>
      </c>
      <c r="E90" s="3" t="s">
        <v>7846</v>
      </c>
      <c r="F90" s="3" t="s">
        <v>7904</v>
      </c>
      <c r="G90" s="3" t="s">
        <v>7859</v>
      </c>
      <c r="H90" s="3" t="s">
        <v>905</v>
      </c>
    </row>
    <row r="91">
      <c r="A91" s="3" t="s">
        <v>7907</v>
      </c>
      <c r="B91" s="3" t="s">
        <v>2371</v>
      </c>
      <c r="C91" s="3" t="s">
        <v>221</v>
      </c>
      <c r="D91" s="3" t="s">
        <v>7908</v>
      </c>
      <c r="E91" s="3" t="s">
        <v>7846</v>
      </c>
      <c r="F91" s="3" t="s">
        <v>7910</v>
      </c>
      <c r="G91" s="3" t="s">
        <v>7859</v>
      </c>
      <c r="H91" s="3" t="s">
        <v>905</v>
      </c>
    </row>
    <row r="92">
      <c r="A92" s="3" t="s">
        <v>7914</v>
      </c>
      <c r="B92" s="3" t="s">
        <v>2384</v>
      </c>
      <c r="C92" s="3" t="s">
        <v>221</v>
      </c>
      <c r="D92" s="3" t="s">
        <v>7916</v>
      </c>
      <c r="E92" s="3" t="s">
        <v>7846</v>
      </c>
      <c r="F92" s="3" t="s">
        <v>7917</v>
      </c>
      <c r="G92" s="3" t="s">
        <v>7859</v>
      </c>
      <c r="H92" s="3" t="s">
        <v>905</v>
      </c>
    </row>
    <row r="93">
      <c r="A93" s="3" t="s">
        <v>7920</v>
      </c>
      <c r="B93" s="3" t="s">
        <v>2395</v>
      </c>
      <c r="C93" s="3" t="s">
        <v>221</v>
      </c>
      <c r="D93" s="3" t="s">
        <v>7916</v>
      </c>
      <c r="E93" s="3" t="s">
        <v>7846</v>
      </c>
      <c r="F93" s="3" t="s">
        <v>7923</v>
      </c>
      <c r="G93" s="3" t="s">
        <v>7859</v>
      </c>
      <c r="H93" s="3" t="s">
        <v>905</v>
      </c>
    </row>
    <row r="94">
      <c r="A94" s="3" t="s">
        <v>7928</v>
      </c>
      <c r="B94" s="3" t="s">
        <v>2407</v>
      </c>
      <c r="C94" s="3" t="s">
        <v>221</v>
      </c>
      <c r="D94" s="3" t="s">
        <v>7916</v>
      </c>
      <c r="E94" s="3" t="s">
        <v>7846</v>
      </c>
      <c r="F94" s="3" t="s">
        <v>7929</v>
      </c>
      <c r="G94" s="3" t="s">
        <v>7859</v>
      </c>
      <c r="H94" s="3" t="s">
        <v>905</v>
      </c>
    </row>
    <row r="95">
      <c r="A95" s="3" t="s">
        <v>7932</v>
      </c>
      <c r="B95" s="3" t="s">
        <v>2420</v>
      </c>
      <c r="C95" s="3" t="s">
        <v>221</v>
      </c>
      <c r="D95" s="3" t="s">
        <v>7916</v>
      </c>
      <c r="E95" s="3" t="s">
        <v>7846</v>
      </c>
      <c r="F95" s="3" t="s">
        <v>7933</v>
      </c>
      <c r="G95" s="3" t="s">
        <v>7859</v>
      </c>
      <c r="H95" s="3" t="s">
        <v>905</v>
      </c>
    </row>
    <row r="96">
      <c r="A96" s="3" t="s">
        <v>7936</v>
      </c>
      <c r="B96" s="3" t="s">
        <v>2429</v>
      </c>
      <c r="C96" s="3" t="s">
        <v>221</v>
      </c>
      <c r="D96" s="3" t="s">
        <v>7916</v>
      </c>
      <c r="E96" s="3" t="s">
        <v>7846</v>
      </c>
      <c r="F96" s="3" t="s">
        <v>7939</v>
      </c>
      <c r="G96" s="3" t="s">
        <v>7859</v>
      </c>
      <c r="H96" s="3" t="s">
        <v>905</v>
      </c>
    </row>
    <row r="97">
      <c r="A97" s="3" t="s">
        <v>7941</v>
      </c>
      <c r="B97" s="3" t="s">
        <v>2441</v>
      </c>
      <c r="C97" s="3" t="s">
        <v>221</v>
      </c>
      <c r="D97" s="3" t="s">
        <v>7916</v>
      </c>
      <c r="E97" s="3" t="s">
        <v>7846</v>
      </c>
      <c r="F97" s="3" t="s">
        <v>7944</v>
      </c>
      <c r="G97" s="3" t="s">
        <v>7859</v>
      </c>
      <c r="H97" s="3" t="s">
        <v>905</v>
      </c>
    </row>
    <row r="98">
      <c r="A98" s="3" t="s">
        <v>7948</v>
      </c>
      <c r="B98" s="3" t="s">
        <v>2452</v>
      </c>
      <c r="C98" s="3" t="s">
        <v>221</v>
      </c>
      <c r="D98" s="3" t="s">
        <v>7949</v>
      </c>
      <c r="E98" s="3" t="s">
        <v>7846</v>
      </c>
      <c r="F98" s="3" t="s">
        <v>7950</v>
      </c>
      <c r="G98" s="3" t="s">
        <v>7859</v>
      </c>
      <c r="H98" s="3" t="s">
        <v>905</v>
      </c>
    </row>
    <row r="99">
      <c r="A99" s="3" t="s">
        <v>7953</v>
      </c>
      <c r="B99" s="3" t="s">
        <v>2463</v>
      </c>
      <c r="C99" s="3" t="s">
        <v>221</v>
      </c>
      <c r="D99" s="3" t="s">
        <v>7954</v>
      </c>
      <c r="E99" s="3" t="s">
        <v>7846</v>
      </c>
      <c r="F99" s="3" t="s">
        <v>7956</v>
      </c>
      <c r="G99" s="3" t="s">
        <v>7957</v>
      </c>
      <c r="H99" s="3" t="s">
        <v>905</v>
      </c>
    </row>
    <row r="100">
      <c r="A100" s="3" t="s">
        <v>7959</v>
      </c>
      <c r="B100" s="3" t="s">
        <v>2475</v>
      </c>
      <c r="C100" s="3" t="s">
        <v>221</v>
      </c>
      <c r="D100" s="3" t="s">
        <v>7954</v>
      </c>
      <c r="E100" s="3" t="s">
        <v>7846</v>
      </c>
      <c r="F100" s="3" t="s">
        <v>7962</v>
      </c>
      <c r="G100" s="3" t="s">
        <v>7957</v>
      </c>
      <c r="H100" s="3" t="s">
        <v>905</v>
      </c>
    </row>
    <row r="101">
      <c r="A101" s="3" t="s">
        <v>7965</v>
      </c>
      <c r="B101" s="3" t="s">
        <v>2486</v>
      </c>
      <c r="C101" s="3" t="s">
        <v>221</v>
      </c>
      <c r="D101" s="3" t="s">
        <v>7954</v>
      </c>
      <c r="E101" s="3" t="s">
        <v>7846</v>
      </c>
      <c r="F101" s="3" t="s">
        <v>7970</v>
      </c>
      <c r="G101" s="3" t="s">
        <v>7859</v>
      </c>
      <c r="H101" s="3" t="s">
        <v>905</v>
      </c>
    </row>
    <row r="102">
      <c r="A102" s="3" t="s">
        <v>7973</v>
      </c>
      <c r="B102" s="3" t="s">
        <v>2498</v>
      </c>
      <c r="C102" s="3" t="s">
        <v>221</v>
      </c>
      <c r="D102" s="3" t="s">
        <v>7954</v>
      </c>
      <c r="E102" s="3" t="s">
        <v>7846</v>
      </c>
      <c r="F102" s="3" t="s">
        <v>7975</v>
      </c>
      <c r="G102" s="3" t="s">
        <v>7859</v>
      </c>
      <c r="H102" s="3" t="s">
        <v>905</v>
      </c>
    </row>
    <row r="103">
      <c r="A103" s="3" t="s">
        <v>7977</v>
      </c>
      <c r="B103" s="3" t="s">
        <v>2510</v>
      </c>
      <c r="C103" s="3" t="s">
        <v>221</v>
      </c>
      <c r="D103" s="3" t="s">
        <v>7954</v>
      </c>
      <c r="E103" s="3" t="s">
        <v>7846</v>
      </c>
      <c r="F103" s="3" t="s">
        <v>7980</v>
      </c>
      <c r="G103" s="3" t="s">
        <v>7859</v>
      </c>
      <c r="H103" s="3" t="s">
        <v>905</v>
      </c>
    </row>
    <row r="104">
      <c r="A104" s="3" t="s">
        <v>7981</v>
      </c>
      <c r="B104" s="3" t="s">
        <v>3206</v>
      </c>
      <c r="C104" s="3" t="s">
        <v>221</v>
      </c>
      <c r="D104" s="3" t="s">
        <v>7983</v>
      </c>
      <c r="E104" s="3" t="s">
        <v>7984</v>
      </c>
      <c r="F104" s="3" t="s">
        <v>7986</v>
      </c>
      <c r="G104" s="3" t="s">
        <v>7859</v>
      </c>
      <c r="H104" s="3" t="s">
        <v>905</v>
      </c>
    </row>
    <row r="105">
      <c r="A105" s="3" t="s">
        <v>7989</v>
      </c>
      <c r="B105" s="3" t="s">
        <v>3212</v>
      </c>
      <c r="C105" s="3" t="s">
        <v>221</v>
      </c>
      <c r="D105" s="3" t="s">
        <v>7983</v>
      </c>
      <c r="E105" s="3" t="s">
        <v>7993</v>
      </c>
      <c r="F105" s="3" t="s">
        <v>7994</v>
      </c>
      <c r="G105" s="3" t="s">
        <v>7996</v>
      </c>
      <c r="H105" s="3" t="s">
        <v>905</v>
      </c>
    </row>
    <row r="106">
      <c r="A106" s="3" t="s">
        <v>7998</v>
      </c>
      <c r="B106" s="3" t="s">
        <v>3215</v>
      </c>
      <c r="C106" s="3" t="s">
        <v>221</v>
      </c>
      <c r="D106" s="3" t="s">
        <v>7983</v>
      </c>
      <c r="E106" s="3" t="s">
        <v>7993</v>
      </c>
      <c r="F106" s="3" t="s">
        <v>8001</v>
      </c>
      <c r="G106" s="3" t="s">
        <v>8003</v>
      </c>
      <c r="H106" s="3" t="s">
        <v>905</v>
      </c>
    </row>
    <row r="107">
      <c r="A107" s="3" t="s">
        <v>8005</v>
      </c>
      <c r="B107" s="3" t="s">
        <v>3220</v>
      </c>
      <c r="C107" s="3" t="s">
        <v>221</v>
      </c>
      <c r="D107" s="3" t="s">
        <v>7983</v>
      </c>
      <c r="E107" s="3" t="s">
        <v>8006</v>
      </c>
      <c r="F107" s="3" t="s">
        <v>8008</v>
      </c>
      <c r="G107" s="3" t="s">
        <v>7859</v>
      </c>
      <c r="H107" s="3" t="s">
        <v>905</v>
      </c>
    </row>
    <row r="108">
      <c r="A108" s="3" t="s">
        <v>8010</v>
      </c>
      <c r="B108" s="3" t="s">
        <v>2520</v>
      </c>
      <c r="C108" s="3" t="s">
        <v>221</v>
      </c>
      <c r="D108" s="3" t="s">
        <v>8011</v>
      </c>
      <c r="E108" s="3" t="s">
        <v>8013</v>
      </c>
      <c r="F108" s="3" t="s">
        <v>8015</v>
      </c>
      <c r="G108" s="3" t="s">
        <v>8017</v>
      </c>
      <c r="H108" s="3" t="s">
        <v>905</v>
      </c>
    </row>
    <row r="109">
      <c r="A109" s="3" t="s">
        <v>8019</v>
      </c>
      <c r="B109" s="3" t="s">
        <v>2531</v>
      </c>
      <c r="C109" s="3" t="s">
        <v>221</v>
      </c>
      <c r="D109" s="3" t="s">
        <v>8011</v>
      </c>
      <c r="E109" s="3" t="s">
        <v>8013</v>
      </c>
      <c r="F109" s="3" t="s">
        <v>8021</v>
      </c>
      <c r="G109" s="3" t="s">
        <v>8017</v>
      </c>
      <c r="H109" s="3" t="s">
        <v>905</v>
      </c>
    </row>
    <row r="110">
      <c r="A110" s="3" t="s">
        <v>8023</v>
      </c>
      <c r="B110" s="3" t="s">
        <v>2541</v>
      </c>
      <c r="C110" s="3" t="s">
        <v>221</v>
      </c>
      <c r="D110" s="3" t="s">
        <v>8011</v>
      </c>
      <c r="E110" s="3" t="s">
        <v>8013</v>
      </c>
      <c r="F110" s="3" t="s">
        <v>8028</v>
      </c>
      <c r="G110" s="3" t="s">
        <v>8029</v>
      </c>
      <c r="H110" s="3" t="s">
        <v>905</v>
      </c>
    </row>
    <row r="111">
      <c r="A111" s="3" t="s">
        <v>8031</v>
      </c>
      <c r="B111" s="3" t="s">
        <v>2551</v>
      </c>
      <c r="C111" s="3" t="s">
        <v>221</v>
      </c>
      <c r="D111" s="3" t="s">
        <v>8032</v>
      </c>
      <c r="E111" s="3" t="s">
        <v>8013</v>
      </c>
      <c r="F111" s="3" t="s">
        <v>8033</v>
      </c>
      <c r="G111" s="3" t="s">
        <v>8017</v>
      </c>
      <c r="H111" s="3" t="s">
        <v>905</v>
      </c>
    </row>
    <row r="112">
      <c r="A112" s="3" t="s">
        <v>8036</v>
      </c>
      <c r="B112" s="3" t="s">
        <v>2564</v>
      </c>
      <c r="C112" s="3" t="s">
        <v>221</v>
      </c>
      <c r="D112" s="3" t="s">
        <v>8037</v>
      </c>
      <c r="E112" s="3" t="s">
        <v>8013</v>
      </c>
      <c r="F112" s="3" t="s">
        <v>8038</v>
      </c>
      <c r="G112" s="3" t="s">
        <v>8017</v>
      </c>
      <c r="H112" s="3" t="s">
        <v>905</v>
      </c>
    </row>
    <row r="113">
      <c r="A113" s="3" t="s">
        <v>8041</v>
      </c>
      <c r="B113" s="3" t="s">
        <v>2578</v>
      </c>
      <c r="C113" s="3" t="s">
        <v>221</v>
      </c>
      <c r="D113" s="3" t="s">
        <v>8037</v>
      </c>
      <c r="E113" s="3" t="s">
        <v>8013</v>
      </c>
      <c r="F113" s="3" t="s">
        <v>8042</v>
      </c>
      <c r="G113" s="3" t="s">
        <v>8017</v>
      </c>
      <c r="H113" s="3" t="s">
        <v>905</v>
      </c>
    </row>
    <row r="114">
      <c r="A114" s="3" t="s">
        <v>8046</v>
      </c>
      <c r="B114" s="3" t="s">
        <v>2587</v>
      </c>
      <c r="C114" s="3" t="s">
        <v>221</v>
      </c>
      <c r="D114" s="3" t="s">
        <v>8037</v>
      </c>
      <c r="E114" s="3" t="s">
        <v>8013</v>
      </c>
      <c r="F114" s="3" t="s">
        <v>8048</v>
      </c>
      <c r="G114" s="3" t="s">
        <v>8017</v>
      </c>
      <c r="H114" s="3" t="s">
        <v>905</v>
      </c>
    </row>
    <row r="115">
      <c r="A115" s="3" t="s">
        <v>8052</v>
      </c>
      <c r="B115" s="3" t="s">
        <v>2602</v>
      </c>
      <c r="C115" s="3" t="s">
        <v>221</v>
      </c>
      <c r="D115" s="3" t="s">
        <v>8037</v>
      </c>
      <c r="E115" s="3" t="s">
        <v>8013</v>
      </c>
      <c r="F115" s="3" t="s">
        <v>8055</v>
      </c>
      <c r="G115" s="3" t="s">
        <v>8057</v>
      </c>
      <c r="H115" s="3" t="s">
        <v>905</v>
      </c>
    </row>
    <row r="116">
      <c r="A116" s="3" t="s">
        <v>8058</v>
      </c>
      <c r="B116" s="3" t="s">
        <v>2616</v>
      </c>
      <c r="C116" s="3" t="s">
        <v>221</v>
      </c>
      <c r="D116" s="3" t="s">
        <v>8037</v>
      </c>
      <c r="E116" s="3" t="s">
        <v>8013</v>
      </c>
      <c r="F116" s="3" t="s">
        <v>8062</v>
      </c>
      <c r="G116" s="3" t="s">
        <v>8017</v>
      </c>
      <c r="H116" s="3" t="s">
        <v>905</v>
      </c>
    </row>
    <row r="117">
      <c r="A117" s="3" t="s">
        <v>8064</v>
      </c>
      <c r="B117" s="3" t="s">
        <v>2629</v>
      </c>
      <c r="C117" s="3" t="s">
        <v>221</v>
      </c>
      <c r="D117" s="3" t="s">
        <v>8037</v>
      </c>
      <c r="E117" s="3" t="s">
        <v>8013</v>
      </c>
      <c r="F117" s="3" t="s">
        <v>8066</v>
      </c>
      <c r="G117" s="3" t="s">
        <v>8017</v>
      </c>
      <c r="H117" s="3" t="s">
        <v>905</v>
      </c>
    </row>
    <row r="118">
      <c r="A118" s="3" t="s">
        <v>8070</v>
      </c>
      <c r="B118" s="3" t="s">
        <v>2643</v>
      </c>
      <c r="C118" s="3" t="s">
        <v>221</v>
      </c>
      <c r="D118" s="3" t="s">
        <v>8037</v>
      </c>
      <c r="E118" s="3" t="s">
        <v>8013</v>
      </c>
      <c r="F118" s="3" t="s">
        <v>8072</v>
      </c>
      <c r="G118" s="3" t="s">
        <v>8017</v>
      </c>
      <c r="H118" s="3" t="s">
        <v>905</v>
      </c>
    </row>
    <row r="119">
      <c r="A119" s="3" t="s">
        <v>8075</v>
      </c>
      <c r="B119" s="3" t="s">
        <v>2650</v>
      </c>
      <c r="C119" s="3" t="s">
        <v>221</v>
      </c>
      <c r="D119" s="3" t="s">
        <v>8078</v>
      </c>
      <c r="E119" s="3" t="s">
        <v>8013</v>
      </c>
      <c r="F119" s="3" t="s">
        <v>8079</v>
      </c>
      <c r="G119" s="3" t="s">
        <v>8017</v>
      </c>
      <c r="H119" s="3" t="s">
        <v>905</v>
      </c>
    </row>
    <row r="120">
      <c r="A120" s="3" t="s">
        <v>8082</v>
      </c>
      <c r="B120" s="3" t="s">
        <v>2666</v>
      </c>
      <c r="C120" s="3" t="s">
        <v>221</v>
      </c>
      <c r="D120" s="3" t="s">
        <v>8085</v>
      </c>
      <c r="E120" s="3" t="s">
        <v>8013</v>
      </c>
      <c r="F120" s="3" t="s">
        <v>8087</v>
      </c>
      <c r="G120" s="3" t="s">
        <v>8017</v>
      </c>
      <c r="H120" s="3" t="s">
        <v>905</v>
      </c>
    </row>
    <row r="121">
      <c r="A121" s="3" t="s">
        <v>8089</v>
      </c>
      <c r="B121" s="3" t="s">
        <v>2681</v>
      </c>
      <c r="C121" s="3" t="s">
        <v>221</v>
      </c>
      <c r="D121" s="3" t="s">
        <v>8085</v>
      </c>
      <c r="E121" s="3" t="s">
        <v>8013</v>
      </c>
      <c r="F121" s="3" t="s">
        <v>8092</v>
      </c>
      <c r="G121" s="3" t="s">
        <v>8017</v>
      </c>
      <c r="H121" s="3" t="s">
        <v>905</v>
      </c>
    </row>
    <row r="122">
      <c r="A122" s="3" t="s">
        <v>8096</v>
      </c>
      <c r="B122" s="3" t="s">
        <v>2691</v>
      </c>
      <c r="C122" s="3" t="s">
        <v>221</v>
      </c>
      <c r="D122" s="3" t="s">
        <v>8085</v>
      </c>
      <c r="E122" s="3" t="s">
        <v>8013</v>
      </c>
      <c r="F122" s="3" t="s">
        <v>8098</v>
      </c>
      <c r="G122" s="3" t="s">
        <v>8017</v>
      </c>
      <c r="H122" s="3" t="s">
        <v>905</v>
      </c>
    </row>
    <row r="123">
      <c r="A123" s="3" t="s">
        <v>8101</v>
      </c>
      <c r="B123" s="3" t="s">
        <v>2706</v>
      </c>
      <c r="C123" s="3" t="s">
        <v>221</v>
      </c>
      <c r="D123" s="3" t="s">
        <v>8085</v>
      </c>
      <c r="E123" s="3" t="s">
        <v>8013</v>
      </c>
      <c r="F123" s="3" t="s">
        <v>8102</v>
      </c>
      <c r="G123" s="3" t="s">
        <v>8017</v>
      </c>
      <c r="H123" s="3" t="s">
        <v>905</v>
      </c>
    </row>
    <row r="124">
      <c r="A124" s="3" t="s">
        <v>8104</v>
      </c>
      <c r="B124" s="3" t="s">
        <v>2721</v>
      </c>
      <c r="C124" s="3" t="s">
        <v>221</v>
      </c>
      <c r="D124" s="3" t="s">
        <v>8085</v>
      </c>
      <c r="E124" s="3" t="s">
        <v>8013</v>
      </c>
      <c r="F124" s="3" t="s">
        <v>8106</v>
      </c>
      <c r="G124" s="3" t="s">
        <v>8017</v>
      </c>
      <c r="H124" s="3" t="s">
        <v>905</v>
      </c>
    </row>
    <row r="125">
      <c r="A125" s="3" t="s">
        <v>8109</v>
      </c>
      <c r="B125" s="3" t="s">
        <v>2736</v>
      </c>
      <c r="C125" s="3" t="s">
        <v>221</v>
      </c>
      <c r="D125" s="3" t="s">
        <v>8085</v>
      </c>
      <c r="E125" s="3" t="s">
        <v>8013</v>
      </c>
      <c r="F125" s="3" t="s">
        <v>8112</v>
      </c>
      <c r="G125" s="3" t="s">
        <v>8017</v>
      </c>
      <c r="H125" s="3" t="s">
        <v>905</v>
      </c>
    </row>
    <row r="126">
      <c r="A126" s="3" t="s">
        <v>8117</v>
      </c>
      <c r="B126" s="3" t="s">
        <v>2753</v>
      </c>
      <c r="C126" s="3" t="s">
        <v>221</v>
      </c>
      <c r="D126" s="3" t="s">
        <v>8119</v>
      </c>
      <c r="E126" s="3" t="s">
        <v>8013</v>
      </c>
      <c r="F126" s="3" t="s">
        <v>8120</v>
      </c>
      <c r="G126" s="3" t="s">
        <v>7957</v>
      </c>
      <c r="H126" s="3" t="s">
        <v>905</v>
      </c>
    </row>
    <row r="127">
      <c r="A127" s="3" t="s">
        <v>8124</v>
      </c>
      <c r="B127" s="3" t="s">
        <v>2772</v>
      </c>
      <c r="C127" s="3" t="s">
        <v>221</v>
      </c>
      <c r="D127" s="3" t="s">
        <v>8119</v>
      </c>
      <c r="E127" s="3" t="s">
        <v>8013</v>
      </c>
      <c r="F127" s="3" t="s">
        <v>8125</v>
      </c>
      <c r="G127" s="3" t="s">
        <v>7957</v>
      </c>
      <c r="H127" s="3" t="s">
        <v>905</v>
      </c>
    </row>
    <row r="128">
      <c r="A128" s="3" t="s">
        <v>8128</v>
      </c>
      <c r="B128" s="3" t="s">
        <v>2790</v>
      </c>
      <c r="C128" s="3" t="s">
        <v>221</v>
      </c>
      <c r="D128" s="3" t="s">
        <v>8119</v>
      </c>
      <c r="E128" s="3" t="s">
        <v>8013</v>
      </c>
      <c r="F128" s="3" t="s">
        <v>8129</v>
      </c>
      <c r="G128" s="3" t="s">
        <v>8017</v>
      </c>
      <c r="H128" s="3" t="s">
        <v>905</v>
      </c>
    </row>
    <row r="129">
      <c r="A129" s="3" t="s">
        <v>8132</v>
      </c>
      <c r="B129" s="3" t="s">
        <v>2815</v>
      </c>
      <c r="C129" s="3" t="s">
        <v>221</v>
      </c>
      <c r="D129" s="3" t="s">
        <v>8119</v>
      </c>
      <c r="E129" s="3" t="s">
        <v>8013</v>
      </c>
      <c r="F129" s="3" t="s">
        <v>8134</v>
      </c>
      <c r="G129" s="3" t="s">
        <v>8017</v>
      </c>
      <c r="H129" s="3" t="s">
        <v>905</v>
      </c>
    </row>
    <row r="130">
      <c r="A130" s="3" t="s">
        <v>8137</v>
      </c>
      <c r="B130" s="3" t="s">
        <v>2835</v>
      </c>
      <c r="C130" s="3" t="s">
        <v>221</v>
      </c>
      <c r="D130" s="3" t="s">
        <v>8119</v>
      </c>
      <c r="E130" s="3" t="s">
        <v>8013</v>
      </c>
      <c r="F130" s="3" t="s">
        <v>8142</v>
      </c>
      <c r="G130" s="3" t="s">
        <v>8017</v>
      </c>
      <c r="H130" s="3" t="s">
        <v>905</v>
      </c>
    </row>
    <row r="131">
      <c r="A131" s="3" t="s">
        <v>8145</v>
      </c>
      <c r="B131" s="3" t="s">
        <v>2856</v>
      </c>
      <c r="C131" s="3" t="s">
        <v>221</v>
      </c>
      <c r="D131" s="3" t="s">
        <v>8119</v>
      </c>
      <c r="E131" s="3" t="s">
        <v>8013</v>
      </c>
      <c r="F131" s="3" t="s">
        <v>8148</v>
      </c>
      <c r="G131" s="3" t="s">
        <v>8017</v>
      </c>
      <c r="H131" s="3" t="s">
        <v>905</v>
      </c>
    </row>
    <row r="132">
      <c r="A132" s="3" t="s">
        <v>8149</v>
      </c>
      <c r="B132" s="3" t="s">
        <v>3333</v>
      </c>
      <c r="C132" s="3" t="s">
        <v>221</v>
      </c>
      <c r="D132" s="3" t="s">
        <v>8119</v>
      </c>
      <c r="E132" s="3" t="s">
        <v>8151</v>
      </c>
      <c r="F132" s="3" t="s">
        <v>8153</v>
      </c>
      <c r="G132" s="3" t="s">
        <v>8154</v>
      </c>
      <c r="H132" s="3" t="s">
        <v>905</v>
      </c>
    </row>
    <row r="133">
      <c r="A133" s="3" t="s">
        <v>8157</v>
      </c>
      <c r="B133" s="3" t="s">
        <v>3336</v>
      </c>
      <c r="C133" s="3" t="s">
        <v>221</v>
      </c>
      <c r="D133" s="3" t="s">
        <v>8119</v>
      </c>
      <c r="E133" s="3" t="s">
        <v>8151</v>
      </c>
      <c r="F133" s="3" t="s">
        <v>8159</v>
      </c>
      <c r="G133" s="3" t="s">
        <v>8017</v>
      </c>
      <c r="H133" s="3" t="s">
        <v>905</v>
      </c>
    </row>
    <row r="134">
      <c r="A134" s="3" t="s">
        <v>8165</v>
      </c>
      <c r="B134" s="3" t="s">
        <v>3343</v>
      </c>
      <c r="C134" s="3" t="s">
        <v>221</v>
      </c>
      <c r="D134" s="3" t="s">
        <v>8166</v>
      </c>
      <c r="E134" s="3" t="s">
        <v>8167</v>
      </c>
      <c r="F134" s="3" t="s">
        <v>8168</v>
      </c>
      <c r="G134" s="3" t="s">
        <v>8169</v>
      </c>
      <c r="H134" s="3" t="s">
        <v>905</v>
      </c>
    </row>
    <row r="135">
      <c r="A135" s="3" t="s">
        <v>8171</v>
      </c>
      <c r="B135" s="3" t="s">
        <v>3349</v>
      </c>
      <c r="C135" s="3" t="s">
        <v>221</v>
      </c>
      <c r="D135" s="3" t="s">
        <v>8173</v>
      </c>
      <c r="E135" s="3" t="s">
        <v>8167</v>
      </c>
      <c r="F135" s="3" t="s">
        <v>8174</v>
      </c>
      <c r="G135" s="3" t="s">
        <v>8176</v>
      </c>
      <c r="H135" s="3" t="s">
        <v>905</v>
      </c>
    </row>
    <row r="136">
      <c r="A136" s="3" t="s">
        <v>8177</v>
      </c>
      <c r="B136" s="3" t="s">
        <v>2880</v>
      </c>
      <c r="C136" s="3" t="s">
        <v>221</v>
      </c>
      <c r="D136" s="3" t="s">
        <v>8179</v>
      </c>
      <c r="E136" s="3" t="s">
        <v>8180</v>
      </c>
      <c r="F136" s="3" t="s">
        <v>8181</v>
      </c>
      <c r="G136" s="3" t="s">
        <v>8183</v>
      </c>
      <c r="H136" s="3" t="s">
        <v>905</v>
      </c>
    </row>
    <row r="137">
      <c r="A137" s="3" t="s">
        <v>8184</v>
      </c>
      <c r="B137" s="3" t="s">
        <v>2898</v>
      </c>
      <c r="C137" s="3" t="s">
        <v>221</v>
      </c>
      <c r="D137" s="3" t="s">
        <v>8179</v>
      </c>
      <c r="E137" s="3" t="s">
        <v>8180</v>
      </c>
      <c r="F137" s="3" t="s">
        <v>8186</v>
      </c>
      <c r="G137" s="3" t="s">
        <v>8183</v>
      </c>
      <c r="H137" s="3" t="s">
        <v>905</v>
      </c>
    </row>
    <row r="138">
      <c r="A138" s="3" t="s">
        <v>8189</v>
      </c>
      <c r="B138" s="3" t="s">
        <v>2922</v>
      </c>
      <c r="C138" s="3" t="s">
        <v>221</v>
      </c>
      <c r="D138" s="3" t="s">
        <v>8179</v>
      </c>
      <c r="E138" s="3" t="s">
        <v>8180</v>
      </c>
      <c r="F138" s="3" t="s">
        <v>8192</v>
      </c>
      <c r="G138" s="3" t="s">
        <v>8183</v>
      </c>
      <c r="H138" s="3" t="s">
        <v>905</v>
      </c>
    </row>
    <row r="139">
      <c r="A139" s="3" t="s">
        <v>8193</v>
      </c>
      <c r="B139" s="3" t="s">
        <v>2943</v>
      </c>
      <c r="C139" s="3" t="s">
        <v>221</v>
      </c>
      <c r="D139" s="3" t="s">
        <v>8179</v>
      </c>
      <c r="E139" s="3" t="s">
        <v>8180</v>
      </c>
      <c r="F139" s="3" t="s">
        <v>8196</v>
      </c>
      <c r="G139" s="3" t="s">
        <v>8183</v>
      </c>
      <c r="H139" s="3" t="s">
        <v>905</v>
      </c>
    </row>
    <row r="140">
      <c r="A140" s="3" t="s">
        <v>8200</v>
      </c>
      <c r="B140" s="3" t="s">
        <v>2965</v>
      </c>
      <c r="C140" s="3" t="s">
        <v>221</v>
      </c>
      <c r="D140" s="3" t="s">
        <v>8179</v>
      </c>
      <c r="E140" s="3" t="s">
        <v>8180</v>
      </c>
      <c r="F140" s="3" t="s">
        <v>8202</v>
      </c>
      <c r="G140" s="3" t="s">
        <v>8183</v>
      </c>
      <c r="H140" s="3" t="s">
        <v>905</v>
      </c>
    </row>
    <row r="141">
      <c r="A141" s="3" t="s">
        <v>8205</v>
      </c>
      <c r="B141" s="3" t="s">
        <v>2989</v>
      </c>
      <c r="C141" s="3" t="s">
        <v>221</v>
      </c>
      <c r="D141" s="3" t="s">
        <v>8206</v>
      </c>
      <c r="E141" s="3" t="s">
        <v>8180</v>
      </c>
      <c r="F141" s="3" t="s">
        <v>8208</v>
      </c>
      <c r="G141" s="3" t="s">
        <v>8183</v>
      </c>
      <c r="H141" s="3" t="s">
        <v>905</v>
      </c>
    </row>
    <row r="142">
      <c r="A142" s="3" t="s">
        <v>8212</v>
      </c>
      <c r="B142" s="3" t="s">
        <v>3015</v>
      </c>
      <c r="C142" s="3" t="s">
        <v>221</v>
      </c>
      <c r="D142" s="3" t="s">
        <v>8206</v>
      </c>
      <c r="E142" s="3" t="s">
        <v>8180</v>
      </c>
      <c r="F142" s="3" t="s">
        <v>8214</v>
      </c>
      <c r="G142" s="3" t="s">
        <v>8216</v>
      </c>
      <c r="H142" s="3" t="s">
        <v>905</v>
      </c>
    </row>
    <row r="143">
      <c r="A143" s="3" t="s">
        <v>8217</v>
      </c>
      <c r="B143" s="3" t="s">
        <v>3037</v>
      </c>
      <c r="C143" s="3" t="s">
        <v>221</v>
      </c>
      <c r="D143" s="3" t="s">
        <v>8206</v>
      </c>
      <c r="E143" s="3" t="s">
        <v>8180</v>
      </c>
      <c r="F143" s="3" t="s">
        <v>8218</v>
      </c>
      <c r="G143" s="3" t="s">
        <v>8220</v>
      </c>
      <c r="H143" s="3" t="s">
        <v>905</v>
      </c>
    </row>
    <row r="144">
      <c r="A144" s="3" t="s">
        <v>8221</v>
      </c>
      <c r="B144" s="3" t="s">
        <v>3064</v>
      </c>
      <c r="C144" s="3" t="s">
        <v>221</v>
      </c>
      <c r="D144" s="3" t="s">
        <v>8206</v>
      </c>
      <c r="E144" s="3" t="s">
        <v>8180</v>
      </c>
      <c r="F144" s="3" t="s">
        <v>8224</v>
      </c>
      <c r="G144" s="3" t="s">
        <v>8183</v>
      </c>
      <c r="H144" s="3" t="s">
        <v>905</v>
      </c>
    </row>
    <row r="145">
      <c r="A145" s="3" t="s">
        <v>8225</v>
      </c>
      <c r="B145" s="3" t="s">
        <v>3096</v>
      </c>
      <c r="C145" s="3" t="s">
        <v>221</v>
      </c>
      <c r="D145" s="3" t="s">
        <v>8206</v>
      </c>
      <c r="E145" s="3" t="s">
        <v>8180</v>
      </c>
      <c r="F145" s="3" t="s">
        <v>8228</v>
      </c>
      <c r="G145" s="3" t="s">
        <v>8183</v>
      </c>
      <c r="H145" s="3" t="s">
        <v>905</v>
      </c>
    </row>
    <row r="146">
      <c r="A146" s="3" t="s">
        <v>8231</v>
      </c>
      <c r="B146" s="3" t="s">
        <v>3119</v>
      </c>
      <c r="C146" s="3" t="s">
        <v>221</v>
      </c>
      <c r="D146" s="3" t="s">
        <v>8206</v>
      </c>
      <c r="E146" s="3" t="s">
        <v>8180</v>
      </c>
      <c r="F146" s="3" t="s">
        <v>8235</v>
      </c>
      <c r="G146" s="3" t="s">
        <v>8183</v>
      </c>
      <c r="H146" s="3" t="s">
        <v>905</v>
      </c>
    </row>
    <row r="147">
      <c r="A147" s="3" t="s">
        <v>8237</v>
      </c>
      <c r="B147" s="3" t="s">
        <v>3149</v>
      </c>
      <c r="C147" s="3" t="s">
        <v>221</v>
      </c>
      <c r="D147" s="3" t="s">
        <v>8206</v>
      </c>
      <c r="E147" s="3" t="s">
        <v>8180</v>
      </c>
      <c r="F147" s="3" t="s">
        <v>8241</v>
      </c>
      <c r="G147" s="3" t="s">
        <v>8242</v>
      </c>
      <c r="H147" s="3" t="s">
        <v>905</v>
      </c>
    </row>
    <row r="148">
      <c r="A148" s="3" t="s">
        <v>8244</v>
      </c>
      <c r="B148" s="3" t="s">
        <v>3171</v>
      </c>
      <c r="C148" s="3" t="s">
        <v>221</v>
      </c>
      <c r="D148" s="3" t="s">
        <v>8246</v>
      </c>
      <c r="E148" s="3" t="s">
        <v>8180</v>
      </c>
      <c r="F148" s="3" t="s">
        <v>8247</v>
      </c>
      <c r="G148" s="3" t="s">
        <v>8183</v>
      </c>
      <c r="H148" s="3" t="s">
        <v>905</v>
      </c>
    </row>
    <row r="149">
      <c r="A149" s="3" t="s">
        <v>8249</v>
      </c>
      <c r="B149" s="3" t="s">
        <v>3196</v>
      </c>
      <c r="C149" s="3" t="s">
        <v>221</v>
      </c>
      <c r="D149" s="3" t="s">
        <v>8250</v>
      </c>
      <c r="E149" s="3" t="s">
        <v>8180</v>
      </c>
      <c r="F149" s="3" t="s">
        <v>8251</v>
      </c>
      <c r="G149" s="3" t="s">
        <v>8183</v>
      </c>
      <c r="H149" s="3" t="s">
        <v>905</v>
      </c>
    </row>
    <row r="150">
      <c r="A150" s="3" t="s">
        <v>8253</v>
      </c>
      <c r="B150" s="3" t="s">
        <v>3224</v>
      </c>
      <c r="C150" s="3" t="s">
        <v>221</v>
      </c>
      <c r="D150" s="3" t="s">
        <v>8250</v>
      </c>
      <c r="E150" s="3" t="s">
        <v>8180</v>
      </c>
      <c r="F150" s="3" t="s">
        <v>8254</v>
      </c>
      <c r="G150" s="3" t="s">
        <v>8255</v>
      </c>
      <c r="H150" s="3" t="s">
        <v>905</v>
      </c>
    </row>
    <row r="151">
      <c r="A151" s="3" t="s">
        <v>8257</v>
      </c>
      <c r="B151" s="3" t="s">
        <v>3242</v>
      </c>
      <c r="C151" s="3" t="s">
        <v>221</v>
      </c>
      <c r="D151" s="3" t="s">
        <v>8250</v>
      </c>
      <c r="E151" s="3" t="s">
        <v>8180</v>
      </c>
      <c r="F151" s="3" t="s">
        <v>8259</v>
      </c>
      <c r="G151" s="3" t="s">
        <v>8183</v>
      </c>
      <c r="H151" s="3" t="s">
        <v>905</v>
      </c>
    </row>
    <row r="152">
      <c r="A152" s="3" t="s">
        <v>8264</v>
      </c>
      <c r="B152" s="3" t="s">
        <v>3267</v>
      </c>
      <c r="C152" s="3" t="s">
        <v>221</v>
      </c>
      <c r="D152" s="3" t="s">
        <v>8250</v>
      </c>
      <c r="E152" s="3" t="s">
        <v>8180</v>
      </c>
      <c r="F152" s="3" t="s">
        <v>8265</v>
      </c>
      <c r="G152" s="3" t="s">
        <v>8183</v>
      </c>
      <c r="H152" s="3" t="s">
        <v>905</v>
      </c>
    </row>
    <row r="153">
      <c r="A153" s="3" t="s">
        <v>8267</v>
      </c>
      <c r="B153" s="3" t="s">
        <v>3285</v>
      </c>
      <c r="C153" s="3" t="s">
        <v>221</v>
      </c>
      <c r="D153" s="3" t="s">
        <v>8250</v>
      </c>
      <c r="E153" s="3" t="s">
        <v>8180</v>
      </c>
      <c r="F153" s="3" t="s">
        <v>8269</v>
      </c>
      <c r="G153" s="3" t="s">
        <v>8271</v>
      </c>
      <c r="H153" s="3" t="s">
        <v>905</v>
      </c>
    </row>
    <row r="154">
      <c r="A154" s="3" t="s">
        <v>8272</v>
      </c>
      <c r="B154" s="3" t="s">
        <v>3308</v>
      </c>
      <c r="C154" s="3" t="s">
        <v>221</v>
      </c>
      <c r="D154" s="3" t="s">
        <v>8273</v>
      </c>
      <c r="E154" s="3" t="s">
        <v>8180</v>
      </c>
      <c r="F154" s="3" t="s">
        <v>8274</v>
      </c>
      <c r="G154" s="3" t="s">
        <v>8183</v>
      </c>
      <c r="H154" s="3" t="s">
        <v>905</v>
      </c>
    </row>
    <row r="155">
      <c r="A155" s="3" t="s">
        <v>8276</v>
      </c>
      <c r="B155" s="3" t="s">
        <v>3326</v>
      </c>
      <c r="C155" s="3" t="s">
        <v>221</v>
      </c>
      <c r="D155" s="3" t="s">
        <v>8277</v>
      </c>
      <c r="E155" s="3" t="s">
        <v>8180</v>
      </c>
      <c r="F155" s="3" t="s">
        <v>8278</v>
      </c>
      <c r="G155" s="3" t="s">
        <v>8183</v>
      </c>
      <c r="H155" s="3" t="s">
        <v>905</v>
      </c>
    </row>
    <row r="156">
      <c r="A156" s="3" t="s">
        <v>8281</v>
      </c>
      <c r="B156" s="3" t="s">
        <v>3351</v>
      </c>
      <c r="C156" s="3" t="s">
        <v>221</v>
      </c>
      <c r="D156" s="3" t="s">
        <v>8277</v>
      </c>
      <c r="E156" s="3" t="s">
        <v>8180</v>
      </c>
      <c r="F156" s="3" t="s">
        <v>8283</v>
      </c>
      <c r="G156" s="3" t="s">
        <v>8183</v>
      </c>
      <c r="H156" s="3" t="s">
        <v>905</v>
      </c>
    </row>
    <row r="157">
      <c r="A157" s="3" t="s">
        <v>8286</v>
      </c>
      <c r="B157" s="3" t="s">
        <v>3366</v>
      </c>
      <c r="C157" s="3" t="s">
        <v>221</v>
      </c>
      <c r="D157" s="3" t="s">
        <v>8277</v>
      </c>
      <c r="E157" s="3" t="s">
        <v>8180</v>
      </c>
      <c r="F157" s="3" t="s">
        <v>8289</v>
      </c>
      <c r="G157" s="3" t="s">
        <v>8183</v>
      </c>
      <c r="H157" s="3" t="s">
        <v>905</v>
      </c>
    </row>
    <row r="158">
      <c r="A158" s="3" t="s">
        <v>8292</v>
      </c>
      <c r="B158" s="3" t="s">
        <v>3383</v>
      </c>
      <c r="C158" s="3" t="s">
        <v>221</v>
      </c>
      <c r="D158" s="3" t="s">
        <v>8277</v>
      </c>
      <c r="E158" s="3" t="s">
        <v>8180</v>
      </c>
      <c r="F158" s="3" t="s">
        <v>8295</v>
      </c>
      <c r="G158" s="3" t="s">
        <v>8296</v>
      </c>
      <c r="H158" s="3" t="s">
        <v>905</v>
      </c>
    </row>
    <row r="159">
      <c r="A159" s="3" t="s">
        <v>8298</v>
      </c>
      <c r="B159" s="3" t="s">
        <v>3403</v>
      </c>
      <c r="C159" s="3" t="s">
        <v>221</v>
      </c>
      <c r="D159" s="3" t="s">
        <v>8277</v>
      </c>
      <c r="E159" s="3" t="s">
        <v>8180</v>
      </c>
      <c r="F159" s="3" t="s">
        <v>8300</v>
      </c>
      <c r="G159" s="3" t="s">
        <v>8183</v>
      </c>
      <c r="H159" s="3" t="s">
        <v>905</v>
      </c>
    </row>
    <row r="160">
      <c r="A160" s="3" t="s">
        <v>8302</v>
      </c>
      <c r="B160" s="3" t="s">
        <v>3333</v>
      </c>
      <c r="C160" s="3" t="s">
        <v>221</v>
      </c>
      <c r="D160" s="3" t="s">
        <v>8304</v>
      </c>
      <c r="E160" s="3" t="s">
        <v>8305</v>
      </c>
      <c r="F160" s="3" t="s">
        <v>8307</v>
      </c>
      <c r="G160" s="3" t="s">
        <v>8309</v>
      </c>
      <c r="H160" s="3" t="s">
        <v>47</v>
      </c>
    </row>
    <row r="161">
      <c r="A161" s="3" t="s">
        <v>8310</v>
      </c>
      <c r="B161" s="3" t="s">
        <v>3336</v>
      </c>
      <c r="C161" s="3" t="s">
        <v>221</v>
      </c>
      <c r="D161" s="3" t="s">
        <v>8304</v>
      </c>
      <c r="E161" s="3" t="s">
        <v>8305</v>
      </c>
      <c r="F161" s="3" t="s">
        <v>8313</v>
      </c>
      <c r="G161" s="3" t="s">
        <v>8315</v>
      </c>
      <c r="H161" s="3" t="s">
        <v>47</v>
      </c>
    </row>
    <row r="162">
      <c r="A162" s="3" t="s">
        <v>8317</v>
      </c>
      <c r="B162" s="3" t="s">
        <v>3479</v>
      </c>
      <c r="C162" s="3" t="s">
        <v>221</v>
      </c>
      <c r="D162" s="3" t="s">
        <v>8304</v>
      </c>
      <c r="E162" s="3" t="s">
        <v>8305</v>
      </c>
      <c r="F162" s="3" t="s">
        <v>8320</v>
      </c>
      <c r="G162" s="3" t="s">
        <v>8321</v>
      </c>
      <c r="H162" s="3" t="s">
        <v>905</v>
      </c>
    </row>
    <row r="163">
      <c r="A163" s="3" t="s">
        <v>8324</v>
      </c>
      <c r="B163" s="3" t="s">
        <v>3485</v>
      </c>
      <c r="C163" s="3" t="s">
        <v>221</v>
      </c>
      <c r="D163" s="3" t="s">
        <v>8304</v>
      </c>
      <c r="E163" s="3" t="s">
        <v>8305</v>
      </c>
      <c r="F163" s="3" t="s">
        <v>8326</v>
      </c>
      <c r="G163" s="3" t="s">
        <v>8321</v>
      </c>
      <c r="H163" s="3" t="s">
        <v>905</v>
      </c>
    </row>
    <row r="164">
      <c r="A164" s="3" t="s">
        <v>8328</v>
      </c>
      <c r="B164" s="3" t="s">
        <v>3493</v>
      </c>
      <c r="C164" s="3" t="s">
        <v>221</v>
      </c>
      <c r="D164" s="3" t="s">
        <v>8331</v>
      </c>
      <c r="E164" s="3" t="s">
        <v>8305</v>
      </c>
      <c r="F164" s="3" t="s">
        <v>8332</v>
      </c>
      <c r="G164" s="3" t="s">
        <v>8333</v>
      </c>
      <c r="H164" s="3" t="s">
        <v>905</v>
      </c>
    </row>
    <row r="165">
      <c r="A165" s="3" t="s">
        <v>8334</v>
      </c>
      <c r="B165" s="3" t="s">
        <v>3349</v>
      </c>
      <c r="C165" s="3" t="s">
        <v>221</v>
      </c>
      <c r="D165" s="3" t="s">
        <v>8336</v>
      </c>
      <c r="E165" s="3" t="s">
        <v>8305</v>
      </c>
      <c r="F165" s="3" t="s">
        <v>8337</v>
      </c>
      <c r="G165" s="3" t="s">
        <v>8338</v>
      </c>
      <c r="H165" s="3" t="s">
        <v>905</v>
      </c>
    </row>
    <row r="166">
      <c r="A166" s="3" t="s">
        <v>8340</v>
      </c>
      <c r="B166" s="3" t="s">
        <v>3419</v>
      </c>
      <c r="C166" s="3" t="s">
        <v>221</v>
      </c>
      <c r="D166" s="3" t="s">
        <v>8342</v>
      </c>
      <c r="E166" s="3" t="s">
        <v>8344</v>
      </c>
      <c r="F166" s="3" t="s">
        <v>8345</v>
      </c>
      <c r="G166" s="3" t="s">
        <v>7957</v>
      </c>
      <c r="H166" s="3" t="s">
        <v>905</v>
      </c>
    </row>
    <row r="167">
      <c r="A167" s="3" t="s">
        <v>8349</v>
      </c>
      <c r="B167" s="3" t="s">
        <v>3434</v>
      </c>
      <c r="C167" s="3" t="s">
        <v>221</v>
      </c>
      <c r="D167" s="3" t="s">
        <v>8350</v>
      </c>
      <c r="E167" s="3" t="s">
        <v>8344</v>
      </c>
      <c r="F167" s="3" t="s">
        <v>8351</v>
      </c>
      <c r="G167" s="3" t="s">
        <v>7957</v>
      </c>
      <c r="H167" s="3" t="s">
        <v>905</v>
      </c>
    </row>
    <row r="168">
      <c r="A168" s="3" t="s">
        <v>8354</v>
      </c>
      <c r="B168" s="3" t="s">
        <v>3452</v>
      </c>
      <c r="C168" s="3" t="s">
        <v>221</v>
      </c>
      <c r="D168" s="3" t="s">
        <v>8356</v>
      </c>
      <c r="E168" s="3" t="s">
        <v>8344</v>
      </c>
      <c r="F168" s="3" t="s">
        <v>8358</v>
      </c>
      <c r="G168" s="3" t="s">
        <v>7957</v>
      </c>
      <c r="H168" s="3" t="s">
        <v>905</v>
      </c>
    </row>
    <row r="169">
      <c r="A169" s="3" t="s">
        <v>8361</v>
      </c>
      <c r="B169" s="3" t="s">
        <v>3470</v>
      </c>
      <c r="C169" s="3" t="s">
        <v>221</v>
      </c>
      <c r="D169" s="3" t="s">
        <v>8356</v>
      </c>
      <c r="E169" s="3" t="s">
        <v>8344</v>
      </c>
      <c r="F169" s="3" t="s">
        <v>8363</v>
      </c>
      <c r="G169" s="3" t="s">
        <v>8364</v>
      </c>
      <c r="H169" s="3" t="s">
        <v>905</v>
      </c>
    </row>
    <row r="170">
      <c r="A170" s="3" t="s">
        <v>8366</v>
      </c>
      <c r="B170" s="3" t="s">
        <v>3495</v>
      </c>
      <c r="C170" s="3" t="s">
        <v>221</v>
      </c>
      <c r="D170" s="3" t="s">
        <v>8368</v>
      </c>
      <c r="E170" s="3" t="s">
        <v>8344</v>
      </c>
      <c r="F170" s="3" t="s">
        <v>8370</v>
      </c>
      <c r="G170" s="3" t="s">
        <v>8372</v>
      </c>
      <c r="H170" s="3" t="s">
        <v>905</v>
      </c>
    </row>
    <row r="171">
      <c r="A171" s="3" t="s">
        <v>8374</v>
      </c>
      <c r="B171" s="3" t="s">
        <v>3516</v>
      </c>
      <c r="C171" s="3" t="s">
        <v>221</v>
      </c>
      <c r="D171" s="3" t="s">
        <v>8368</v>
      </c>
      <c r="E171" s="3" t="s">
        <v>8344</v>
      </c>
      <c r="F171" s="3" t="s">
        <v>8376</v>
      </c>
      <c r="G171" s="3" t="s">
        <v>7957</v>
      </c>
      <c r="H171" s="3" t="s">
        <v>905</v>
      </c>
    </row>
    <row r="172">
      <c r="A172" s="3" t="s">
        <v>8380</v>
      </c>
      <c r="B172" s="3" t="s">
        <v>3525</v>
      </c>
      <c r="C172" s="3" t="s">
        <v>221</v>
      </c>
      <c r="D172" s="3" t="s">
        <v>8381</v>
      </c>
      <c r="E172" s="3" t="s">
        <v>8344</v>
      </c>
      <c r="F172" s="3" t="s">
        <v>8383</v>
      </c>
      <c r="G172" s="3" t="s">
        <v>7957</v>
      </c>
      <c r="H172" s="3" t="s">
        <v>905</v>
      </c>
    </row>
    <row r="173">
      <c r="A173" s="3" t="s">
        <v>8386</v>
      </c>
      <c r="B173" s="3" t="s">
        <v>3531</v>
      </c>
      <c r="C173" s="3" t="s">
        <v>221</v>
      </c>
      <c r="D173" s="3" t="s">
        <v>8381</v>
      </c>
      <c r="E173" s="3" t="s">
        <v>8344</v>
      </c>
      <c r="F173" s="3" t="s">
        <v>8388</v>
      </c>
      <c r="G173" s="3" t="s">
        <v>7957</v>
      </c>
      <c r="H173" s="3" t="s">
        <v>905</v>
      </c>
    </row>
    <row r="174">
      <c r="A174" s="3" t="s">
        <v>8391</v>
      </c>
      <c r="B174" s="3" t="s">
        <v>3536</v>
      </c>
      <c r="C174" s="3" t="s">
        <v>221</v>
      </c>
      <c r="D174" s="3" t="s">
        <v>8381</v>
      </c>
      <c r="E174" s="3" t="s">
        <v>8344</v>
      </c>
      <c r="F174" s="3" t="s">
        <v>8393</v>
      </c>
      <c r="G174" s="3" t="s">
        <v>8394</v>
      </c>
      <c r="H174" s="3" t="s">
        <v>905</v>
      </c>
    </row>
    <row r="175">
      <c r="A175" s="3" t="s">
        <v>8397</v>
      </c>
      <c r="B175" s="3" t="s">
        <v>3540</v>
      </c>
      <c r="C175" s="3" t="s">
        <v>221</v>
      </c>
      <c r="D175" s="3" t="s">
        <v>8381</v>
      </c>
      <c r="E175" s="3" t="s">
        <v>8344</v>
      </c>
      <c r="F175" s="3" t="s">
        <v>8399</v>
      </c>
      <c r="G175" s="3" t="s">
        <v>7957</v>
      </c>
      <c r="H175" s="3" t="s">
        <v>905</v>
      </c>
    </row>
    <row r="176">
      <c r="A176" s="3" t="s">
        <v>8401</v>
      </c>
      <c r="B176" s="3" t="s">
        <v>3544</v>
      </c>
      <c r="C176" s="3" t="s">
        <v>221</v>
      </c>
      <c r="D176" s="3" t="s">
        <v>8381</v>
      </c>
      <c r="E176" s="3" t="s">
        <v>8344</v>
      </c>
      <c r="F176" s="3" t="s">
        <v>8403</v>
      </c>
      <c r="G176" s="3" t="s">
        <v>8406</v>
      </c>
      <c r="H176" s="3" t="s">
        <v>905</v>
      </c>
    </row>
    <row r="177">
      <c r="A177" s="3" t="s">
        <v>8408</v>
      </c>
      <c r="B177" s="3" t="s">
        <v>3548</v>
      </c>
      <c r="C177" s="3" t="s">
        <v>221</v>
      </c>
      <c r="D177" s="3" t="s">
        <v>8410</v>
      </c>
      <c r="E177" s="3" t="s">
        <v>8344</v>
      </c>
      <c r="F177" s="3" t="s">
        <v>8411</v>
      </c>
      <c r="G177" s="3" t="s">
        <v>8413</v>
      </c>
      <c r="H177" s="3" t="s">
        <v>905</v>
      </c>
    </row>
    <row r="178">
      <c r="A178" s="3" t="s">
        <v>8416</v>
      </c>
      <c r="B178" s="3" t="s">
        <v>3552</v>
      </c>
      <c r="C178" s="3" t="s">
        <v>221</v>
      </c>
      <c r="D178" s="3" t="s">
        <v>8418</v>
      </c>
      <c r="E178" s="3" t="s">
        <v>8344</v>
      </c>
      <c r="F178" s="3" t="s">
        <v>8419</v>
      </c>
      <c r="G178" s="3" t="s">
        <v>8421</v>
      </c>
      <c r="H178" s="3" t="s">
        <v>905</v>
      </c>
    </row>
    <row r="179">
      <c r="A179" s="3" t="s">
        <v>8422</v>
      </c>
      <c r="B179" s="3" t="s">
        <v>3556</v>
      </c>
      <c r="C179" s="3" t="s">
        <v>221</v>
      </c>
      <c r="D179" s="3" t="s">
        <v>8424</v>
      </c>
      <c r="E179" s="3" t="s">
        <v>8344</v>
      </c>
      <c r="F179" s="3" t="s">
        <v>8426</v>
      </c>
      <c r="G179" s="3" t="s">
        <v>7957</v>
      </c>
      <c r="H179" s="3" t="s">
        <v>905</v>
      </c>
    </row>
    <row r="180">
      <c r="A180" s="3" t="s">
        <v>8429</v>
      </c>
      <c r="B180" s="3" t="s">
        <v>2218</v>
      </c>
      <c r="C180" s="3" t="s">
        <v>221</v>
      </c>
      <c r="D180" s="3" t="s">
        <v>8424</v>
      </c>
      <c r="E180" s="3" t="s">
        <v>8344</v>
      </c>
      <c r="F180" s="3" t="s">
        <v>8432</v>
      </c>
      <c r="G180" s="3" t="s">
        <v>8474</v>
      </c>
      <c r="H180" s="3" t="s">
        <v>47</v>
      </c>
    </row>
    <row r="181">
      <c r="A181" s="3" t="s">
        <v>8481</v>
      </c>
      <c r="B181" s="3" t="s">
        <v>3565</v>
      </c>
      <c r="C181" s="3" t="s">
        <v>221</v>
      </c>
      <c r="D181" s="3" t="s">
        <v>8424</v>
      </c>
      <c r="E181" s="3" t="s">
        <v>8344</v>
      </c>
      <c r="F181" s="3" t="s">
        <v>8486</v>
      </c>
      <c r="G181" s="3" t="s">
        <v>7957</v>
      </c>
      <c r="H181" s="3" t="s">
        <v>905</v>
      </c>
    </row>
    <row r="182">
      <c r="A182" s="3" t="s">
        <v>8489</v>
      </c>
      <c r="B182" s="3" t="s">
        <v>3569</v>
      </c>
      <c r="C182" s="3" t="s">
        <v>221</v>
      </c>
      <c r="D182" s="3" t="s">
        <v>8424</v>
      </c>
      <c r="E182" s="3" t="s">
        <v>8344</v>
      </c>
      <c r="F182" s="3" t="s">
        <v>8492</v>
      </c>
      <c r="G182" s="3" t="s">
        <v>7957</v>
      </c>
      <c r="H182" s="3" t="s">
        <v>905</v>
      </c>
    </row>
    <row r="183">
      <c r="A183" s="3" t="s">
        <v>8494</v>
      </c>
      <c r="B183" s="3" t="s">
        <v>3574</v>
      </c>
      <c r="C183" s="3" t="s">
        <v>221</v>
      </c>
      <c r="D183" s="3" t="s">
        <v>8496</v>
      </c>
      <c r="E183" s="3" t="s">
        <v>8497</v>
      </c>
      <c r="F183" s="3" t="s">
        <v>8498</v>
      </c>
      <c r="G183" s="3" t="s">
        <v>8500</v>
      </c>
      <c r="H183" s="3" t="s">
        <v>905</v>
      </c>
    </row>
    <row r="184">
      <c r="A184" s="3" t="s">
        <v>8502</v>
      </c>
      <c r="B184" s="3" t="s">
        <v>3578</v>
      </c>
      <c r="C184" s="3" t="s">
        <v>221</v>
      </c>
      <c r="D184" s="3" t="s">
        <v>8503</v>
      </c>
      <c r="E184" s="3" t="s">
        <v>8497</v>
      </c>
      <c r="F184" s="3" t="s">
        <v>8504</v>
      </c>
      <c r="G184" s="3" t="s">
        <v>8506</v>
      </c>
      <c r="H184" s="3" t="s">
        <v>905</v>
      </c>
    </row>
    <row r="185">
      <c r="A185" s="3" t="s">
        <v>8509</v>
      </c>
      <c r="B185" s="3" t="s">
        <v>3583</v>
      </c>
      <c r="C185" s="3" t="s">
        <v>221</v>
      </c>
      <c r="D185" s="3" t="s">
        <v>8503</v>
      </c>
      <c r="E185" s="3" t="s">
        <v>8515</v>
      </c>
      <c r="F185" s="3" t="s">
        <v>8516</v>
      </c>
      <c r="G185" s="3" t="s">
        <v>7957</v>
      </c>
      <c r="H185" s="3" t="s">
        <v>905</v>
      </c>
    </row>
    <row r="186">
      <c r="A186" s="3" t="s">
        <v>8520</v>
      </c>
      <c r="B186" s="3" t="s">
        <v>3588</v>
      </c>
      <c r="C186" s="3" t="s">
        <v>221</v>
      </c>
      <c r="D186" s="3" t="s">
        <v>8503</v>
      </c>
      <c r="E186" s="3" t="s">
        <v>8515</v>
      </c>
      <c r="F186" s="3" t="s">
        <v>8523</v>
      </c>
      <c r="G186" s="3" t="s">
        <v>8524</v>
      </c>
      <c r="H186" s="3" t="s">
        <v>905</v>
      </c>
    </row>
    <row r="187">
      <c r="A187" s="3" t="s">
        <v>8527</v>
      </c>
      <c r="B187" s="3" t="s">
        <v>3595</v>
      </c>
      <c r="C187" s="3" t="s">
        <v>221</v>
      </c>
      <c r="D187" s="3" t="s">
        <v>8529</v>
      </c>
      <c r="E187" s="3" t="s">
        <v>8530</v>
      </c>
      <c r="F187" s="3" t="s">
        <v>8531</v>
      </c>
      <c r="G187" s="3" t="s">
        <v>7957</v>
      </c>
      <c r="H187" s="3" t="s">
        <v>905</v>
      </c>
    </row>
    <row r="188">
      <c r="A188" s="3" t="s">
        <v>8534</v>
      </c>
      <c r="B188" s="3" t="s">
        <v>3599</v>
      </c>
      <c r="C188" s="3" t="s">
        <v>221</v>
      </c>
      <c r="D188" s="3" t="s">
        <v>8535</v>
      </c>
      <c r="E188" s="3" t="s">
        <v>8537</v>
      </c>
      <c r="F188" s="3" t="s">
        <v>8538</v>
      </c>
      <c r="G188" s="3" t="s">
        <v>7957</v>
      </c>
      <c r="H188" s="3" t="s">
        <v>905</v>
      </c>
    </row>
    <row r="189">
      <c r="A189" s="3" t="s">
        <v>8541</v>
      </c>
      <c r="B189" s="3" t="s">
        <v>3605</v>
      </c>
      <c r="C189" s="3" t="s">
        <v>221</v>
      </c>
      <c r="D189" s="3" t="s">
        <v>8535</v>
      </c>
      <c r="E189" s="3" t="s">
        <v>8537</v>
      </c>
      <c r="F189" s="3" t="s">
        <v>8543</v>
      </c>
      <c r="G189" s="3" t="s">
        <v>7957</v>
      </c>
      <c r="H189" s="3" t="s">
        <v>905</v>
      </c>
    </row>
    <row r="190">
      <c r="A190" s="3" t="s">
        <v>8547</v>
      </c>
      <c r="B190" s="3" t="s">
        <v>3612</v>
      </c>
      <c r="C190" s="3" t="s">
        <v>221</v>
      </c>
      <c r="D190" s="3" t="s">
        <v>8535</v>
      </c>
      <c r="E190" s="3" t="s">
        <v>8537</v>
      </c>
      <c r="F190" s="3" t="s">
        <v>8550</v>
      </c>
      <c r="G190" s="3" t="s">
        <v>8551</v>
      </c>
      <c r="H190" s="3" t="s">
        <v>905</v>
      </c>
    </row>
    <row r="191">
      <c r="A191" s="3" t="s">
        <v>8555</v>
      </c>
      <c r="B191" s="3" t="s">
        <v>3618</v>
      </c>
      <c r="C191" s="3" t="s">
        <v>221</v>
      </c>
      <c r="D191" s="3" t="s">
        <v>8535</v>
      </c>
      <c r="E191" s="3" t="s">
        <v>8537</v>
      </c>
      <c r="F191" s="3" t="s">
        <v>8557</v>
      </c>
      <c r="G191" s="3" t="s">
        <v>7957</v>
      </c>
      <c r="H191" s="3" t="s">
        <v>905</v>
      </c>
    </row>
    <row r="192">
      <c r="A192" s="3" t="s">
        <v>8560</v>
      </c>
      <c r="B192" s="3" t="s">
        <v>3623</v>
      </c>
      <c r="C192" s="3" t="s">
        <v>221</v>
      </c>
      <c r="D192" s="3" t="s">
        <v>8535</v>
      </c>
      <c r="E192" s="3" t="s">
        <v>8537</v>
      </c>
      <c r="F192" s="3" t="s">
        <v>8562</v>
      </c>
      <c r="G192" s="3" t="s">
        <v>7957</v>
      </c>
      <c r="H192" s="3" t="s">
        <v>905</v>
      </c>
    </row>
    <row r="193">
      <c r="A193" s="3" t="s">
        <v>8566</v>
      </c>
      <c r="B193" s="3" t="s">
        <v>3628</v>
      </c>
      <c r="C193" s="3" t="s">
        <v>221</v>
      </c>
      <c r="D193" s="3" t="s">
        <v>8535</v>
      </c>
      <c r="E193" s="3" t="s">
        <v>8537</v>
      </c>
      <c r="F193" s="3" t="s">
        <v>8569</v>
      </c>
      <c r="G193" s="3" t="s">
        <v>7957</v>
      </c>
      <c r="H193" s="3" t="s">
        <v>905</v>
      </c>
    </row>
    <row r="194">
      <c r="A194" s="3" t="s">
        <v>8571</v>
      </c>
      <c r="B194" s="3" t="s">
        <v>3633</v>
      </c>
      <c r="C194" s="3" t="s">
        <v>221</v>
      </c>
      <c r="D194" s="3" t="s">
        <v>8535</v>
      </c>
      <c r="E194" s="3" t="s">
        <v>8537</v>
      </c>
      <c r="F194" s="3" t="s">
        <v>8573</v>
      </c>
      <c r="G194" s="3" t="s">
        <v>7957</v>
      </c>
      <c r="H194" s="3" t="s">
        <v>905</v>
      </c>
    </row>
    <row r="195">
      <c r="A195" s="3" t="s">
        <v>8576</v>
      </c>
      <c r="B195" s="3" t="s">
        <v>3638</v>
      </c>
      <c r="C195" s="3" t="s">
        <v>221</v>
      </c>
      <c r="D195" s="3" t="s">
        <v>8578</v>
      </c>
      <c r="E195" s="3" t="s">
        <v>8537</v>
      </c>
      <c r="F195" s="3" t="s">
        <v>8581</v>
      </c>
      <c r="G195" s="3" t="s">
        <v>7957</v>
      </c>
      <c r="H195" s="3" t="s">
        <v>905</v>
      </c>
    </row>
    <row r="196">
      <c r="A196" s="3" t="s">
        <v>8583</v>
      </c>
      <c r="B196" s="3" t="s">
        <v>3643</v>
      </c>
      <c r="C196" s="3" t="s">
        <v>221</v>
      </c>
      <c r="D196" s="3" t="s">
        <v>8586</v>
      </c>
      <c r="E196" s="3" t="s">
        <v>8537</v>
      </c>
      <c r="F196" s="3" t="s">
        <v>8588</v>
      </c>
      <c r="G196" s="3" t="s">
        <v>8589</v>
      </c>
      <c r="H196" s="3" t="s">
        <v>905</v>
      </c>
    </row>
    <row r="197">
      <c r="A197" s="3" t="s">
        <v>8593</v>
      </c>
      <c r="B197" s="3" t="s">
        <v>3648</v>
      </c>
      <c r="C197" s="3" t="s">
        <v>221</v>
      </c>
      <c r="D197" s="3" t="s">
        <v>8586</v>
      </c>
      <c r="E197" s="3" t="s">
        <v>8537</v>
      </c>
      <c r="F197" s="3" t="s">
        <v>8596</v>
      </c>
      <c r="G197" s="3" t="s">
        <v>7957</v>
      </c>
      <c r="H197" s="3" t="s">
        <v>905</v>
      </c>
    </row>
    <row r="198">
      <c r="A198" s="3" t="s">
        <v>8599</v>
      </c>
      <c r="B198" s="3" t="s">
        <v>3654</v>
      </c>
      <c r="C198" s="3" t="s">
        <v>221</v>
      </c>
      <c r="D198" s="3" t="s">
        <v>8586</v>
      </c>
      <c r="E198" s="3" t="s">
        <v>8537</v>
      </c>
      <c r="F198" s="3" t="s">
        <v>8602</v>
      </c>
      <c r="G198" s="3" t="s">
        <v>7957</v>
      </c>
      <c r="H198" s="3" t="s">
        <v>905</v>
      </c>
    </row>
    <row r="199">
      <c r="A199" s="3" t="s">
        <v>8605</v>
      </c>
      <c r="B199" s="3" t="s">
        <v>3660</v>
      </c>
      <c r="C199" s="3" t="s">
        <v>221</v>
      </c>
      <c r="D199" s="3" t="s">
        <v>8586</v>
      </c>
      <c r="E199" s="3" t="s">
        <v>8537</v>
      </c>
      <c r="F199" s="3" t="s">
        <v>8609</v>
      </c>
      <c r="G199" s="3" t="s">
        <v>7957</v>
      </c>
      <c r="H199" s="3" t="s">
        <v>905</v>
      </c>
    </row>
    <row r="200">
      <c r="A200" s="3" t="s">
        <v>8616</v>
      </c>
      <c r="B200" s="3" t="s">
        <v>3665</v>
      </c>
      <c r="C200" s="3" t="s">
        <v>221</v>
      </c>
      <c r="D200" s="3" t="s">
        <v>8586</v>
      </c>
      <c r="E200" s="3" t="s">
        <v>8537</v>
      </c>
      <c r="F200" s="3" t="s">
        <v>8619</v>
      </c>
      <c r="G200" s="3" t="s">
        <v>7957</v>
      </c>
      <c r="H200" s="3" t="s">
        <v>905</v>
      </c>
    </row>
    <row r="201">
      <c r="A201" s="3" t="s">
        <v>8621</v>
      </c>
      <c r="B201" s="3" t="s">
        <v>3669</v>
      </c>
      <c r="C201" s="3" t="s">
        <v>221</v>
      </c>
      <c r="D201" s="3" t="s">
        <v>8586</v>
      </c>
      <c r="E201" s="3" t="s">
        <v>8537</v>
      </c>
      <c r="F201" s="3" t="s">
        <v>8623</v>
      </c>
      <c r="G201" s="3" t="s">
        <v>7957</v>
      </c>
      <c r="H201" s="3" t="s">
        <v>905</v>
      </c>
    </row>
    <row r="202">
      <c r="A202" s="3" t="s">
        <v>8625</v>
      </c>
      <c r="B202" s="3" t="s">
        <v>3676</v>
      </c>
      <c r="C202" s="3" t="s">
        <v>221</v>
      </c>
      <c r="D202" s="3" t="s">
        <v>8586</v>
      </c>
      <c r="E202" s="3" t="s">
        <v>8537</v>
      </c>
      <c r="F202" s="3" t="s">
        <v>8627</v>
      </c>
      <c r="G202" s="3" t="s">
        <v>7957</v>
      </c>
      <c r="H202" s="3" t="s">
        <v>905</v>
      </c>
    </row>
    <row r="203">
      <c r="A203" s="3" t="s">
        <v>8629</v>
      </c>
      <c r="B203" s="3" t="s">
        <v>3681</v>
      </c>
      <c r="C203" s="3" t="s">
        <v>221</v>
      </c>
      <c r="D203" s="3" t="s">
        <v>8586</v>
      </c>
      <c r="E203" s="3" t="s">
        <v>8537</v>
      </c>
      <c r="F203" s="3" t="s">
        <v>8633</v>
      </c>
      <c r="G203" s="3" t="s">
        <v>7957</v>
      </c>
      <c r="H203" s="3" t="s">
        <v>905</v>
      </c>
    </row>
    <row r="204">
      <c r="A204" s="3" t="s">
        <v>8637</v>
      </c>
      <c r="B204" s="3" t="s">
        <v>3687</v>
      </c>
      <c r="C204" s="3" t="s">
        <v>221</v>
      </c>
      <c r="D204" s="3" t="s">
        <v>8586</v>
      </c>
      <c r="E204" s="3" t="s">
        <v>8537</v>
      </c>
      <c r="F204" s="3" t="s">
        <v>8640</v>
      </c>
      <c r="G204" s="3" t="s">
        <v>7957</v>
      </c>
      <c r="H204" s="3" t="s">
        <v>905</v>
      </c>
    </row>
    <row r="205">
      <c r="A205" s="3" t="s">
        <v>8644</v>
      </c>
      <c r="B205" s="3" t="s">
        <v>3691</v>
      </c>
      <c r="C205" s="3" t="s">
        <v>221</v>
      </c>
      <c r="D205" s="3" t="s">
        <v>8646</v>
      </c>
      <c r="E205" s="3" t="s">
        <v>8537</v>
      </c>
      <c r="F205" s="3" t="s">
        <v>8648</v>
      </c>
      <c r="G205" s="3" t="s">
        <v>7957</v>
      </c>
      <c r="H205" s="3" t="s">
        <v>905</v>
      </c>
    </row>
    <row r="206">
      <c r="A206" s="3" t="s">
        <v>8651</v>
      </c>
      <c r="B206" s="3" t="s">
        <v>3696</v>
      </c>
      <c r="C206" s="3" t="s">
        <v>221</v>
      </c>
      <c r="D206" s="3" t="s">
        <v>8646</v>
      </c>
      <c r="E206" s="3" t="s">
        <v>8537</v>
      </c>
      <c r="F206" s="3" t="s">
        <v>8654</v>
      </c>
      <c r="G206" s="13" t="s">
        <v>8656</v>
      </c>
      <c r="H206" s="3" t="s">
        <v>905</v>
      </c>
    </row>
    <row r="207">
      <c r="A207" s="3" t="s">
        <v>8660</v>
      </c>
      <c r="B207" s="3" t="s">
        <v>3702</v>
      </c>
      <c r="C207" s="3" t="s">
        <v>221</v>
      </c>
      <c r="D207" s="3" t="s">
        <v>8646</v>
      </c>
      <c r="E207" s="3" t="s">
        <v>8537</v>
      </c>
      <c r="F207" s="3" t="s">
        <v>8663</v>
      </c>
      <c r="G207" s="3" t="s">
        <v>7957</v>
      </c>
      <c r="H207" s="3" t="s">
        <v>905</v>
      </c>
    </row>
    <row r="208">
      <c r="A208" s="3" t="s">
        <v>8664</v>
      </c>
      <c r="B208" s="3" t="s">
        <v>3711</v>
      </c>
      <c r="C208" s="3" t="s">
        <v>221</v>
      </c>
      <c r="D208" s="3" t="s">
        <v>8646</v>
      </c>
      <c r="E208" s="3" t="s">
        <v>8537</v>
      </c>
      <c r="F208" s="3" t="s">
        <v>8667</v>
      </c>
      <c r="G208" s="3" t="s">
        <v>7957</v>
      </c>
      <c r="H208" s="3" t="s">
        <v>905</v>
      </c>
    </row>
    <row r="209">
      <c r="A209" s="3" t="s">
        <v>8669</v>
      </c>
      <c r="B209" s="3" t="s">
        <v>3716</v>
      </c>
      <c r="C209" s="3" t="s">
        <v>221</v>
      </c>
      <c r="D209" s="3" t="s">
        <v>8646</v>
      </c>
      <c r="E209" s="3" t="s">
        <v>8537</v>
      </c>
      <c r="F209" s="3" t="s">
        <v>8672</v>
      </c>
      <c r="G209" s="3" t="s">
        <v>7957</v>
      </c>
      <c r="H209" s="3" t="s">
        <v>905</v>
      </c>
    </row>
    <row r="210">
      <c r="A210" s="3" t="s">
        <v>8678</v>
      </c>
      <c r="B210" s="3" t="s">
        <v>3721</v>
      </c>
      <c r="C210" s="3" t="s">
        <v>221</v>
      </c>
      <c r="D210" s="3" t="s">
        <v>8646</v>
      </c>
      <c r="E210" s="3" t="s">
        <v>8537</v>
      </c>
      <c r="F210" s="3" t="s">
        <v>8680</v>
      </c>
      <c r="G210" s="3" t="s">
        <v>7957</v>
      </c>
      <c r="H210" s="3" t="s">
        <v>905</v>
      </c>
    </row>
    <row r="211">
      <c r="A211" s="3" t="s">
        <v>8683</v>
      </c>
      <c r="B211" s="3" t="s">
        <v>3726</v>
      </c>
      <c r="C211" s="3" t="s">
        <v>221</v>
      </c>
      <c r="D211" s="3" t="s">
        <v>8646</v>
      </c>
      <c r="E211" s="3" t="s">
        <v>8685</v>
      </c>
      <c r="F211" s="3" t="s">
        <v>8688</v>
      </c>
      <c r="G211" s="3" t="s">
        <v>8689</v>
      </c>
      <c r="H211" s="3" t="s">
        <v>905</v>
      </c>
    </row>
    <row r="212">
      <c r="A212" s="3" t="s">
        <v>8691</v>
      </c>
      <c r="B212" s="3" t="s">
        <v>3730</v>
      </c>
      <c r="C212" s="3" t="s">
        <v>221</v>
      </c>
      <c r="D212" s="3" t="s">
        <v>8693</v>
      </c>
      <c r="E212" s="3" t="s">
        <v>8694</v>
      </c>
      <c r="F212" s="3" t="s">
        <v>8696</v>
      </c>
      <c r="G212" s="3" t="s">
        <v>7957</v>
      </c>
      <c r="H212" s="3" t="s">
        <v>905</v>
      </c>
    </row>
    <row r="213">
      <c r="A213" s="3" t="s">
        <v>8700</v>
      </c>
      <c r="B213" s="3" t="s">
        <v>3735</v>
      </c>
      <c r="C213" s="3" t="s">
        <v>221</v>
      </c>
      <c r="D213" s="3" t="s">
        <v>8693</v>
      </c>
      <c r="E213" s="3" t="s">
        <v>8694</v>
      </c>
      <c r="F213" s="3" t="s">
        <v>8706</v>
      </c>
      <c r="G213" s="3" t="s">
        <v>7957</v>
      </c>
      <c r="H213" s="3" t="s">
        <v>905</v>
      </c>
    </row>
    <row r="214">
      <c r="A214" s="3" t="s">
        <v>8712</v>
      </c>
      <c r="B214" s="3" t="s">
        <v>3741</v>
      </c>
      <c r="C214" s="3" t="s">
        <v>221</v>
      </c>
      <c r="D214" s="3" t="s">
        <v>8693</v>
      </c>
      <c r="E214" s="3" t="s">
        <v>8714</v>
      </c>
      <c r="F214" s="3" t="s">
        <v>8715</v>
      </c>
      <c r="G214" s="3" t="s">
        <v>8717</v>
      </c>
      <c r="H214" s="3" t="s">
        <v>905</v>
      </c>
    </row>
    <row r="215">
      <c r="A215" s="3" t="s">
        <v>8720</v>
      </c>
      <c r="B215" s="3" t="s">
        <v>2616</v>
      </c>
      <c r="C215" s="3" t="s">
        <v>221</v>
      </c>
      <c r="D215" s="3" t="s">
        <v>8723</v>
      </c>
      <c r="E215" s="3" t="s">
        <v>8724</v>
      </c>
      <c r="F215" s="3" t="s">
        <v>8725</v>
      </c>
      <c r="G215" s="3" t="s">
        <v>8728</v>
      </c>
      <c r="H215" s="3" t="s">
        <v>905</v>
      </c>
    </row>
    <row r="216">
      <c r="A216" s="3" t="s">
        <v>8731</v>
      </c>
      <c r="B216" s="3" t="s">
        <v>3746</v>
      </c>
      <c r="C216" s="3" t="s">
        <v>221</v>
      </c>
      <c r="D216" s="3" t="s">
        <v>8723</v>
      </c>
      <c r="E216" s="3" t="s">
        <v>8734</v>
      </c>
      <c r="F216" s="3" t="s">
        <v>7850</v>
      </c>
      <c r="G216" s="3" t="s">
        <v>8728</v>
      </c>
      <c r="H216" s="3" t="s">
        <v>905</v>
      </c>
    </row>
    <row r="217">
      <c r="A217" s="3" t="s">
        <v>8737</v>
      </c>
      <c r="B217" s="3" t="s">
        <v>3753</v>
      </c>
      <c r="C217" s="3" t="s">
        <v>221</v>
      </c>
      <c r="D217" s="3" t="s">
        <v>8723</v>
      </c>
      <c r="E217" s="3" t="s">
        <v>8739</v>
      </c>
      <c r="F217" s="3" t="s">
        <v>7884</v>
      </c>
      <c r="G217" s="3" t="s">
        <v>8728</v>
      </c>
      <c r="H217" s="3" t="s">
        <v>905</v>
      </c>
    </row>
    <row r="218">
      <c r="A218" s="3" t="s">
        <v>8743</v>
      </c>
      <c r="B218" s="3" t="s">
        <v>3759</v>
      </c>
      <c r="C218" s="3" t="s">
        <v>221</v>
      </c>
      <c r="D218" s="3" t="s">
        <v>8723</v>
      </c>
      <c r="E218" s="3" t="s">
        <v>8747</v>
      </c>
      <c r="F218" s="3" t="s">
        <v>7909</v>
      </c>
      <c r="G218" s="3" t="s">
        <v>8728</v>
      </c>
      <c r="H218" s="3" t="s">
        <v>905</v>
      </c>
    </row>
    <row r="219">
      <c r="A219" s="3" t="s">
        <v>8751</v>
      </c>
      <c r="B219" s="3" t="s">
        <v>3764</v>
      </c>
      <c r="C219" s="3" t="s">
        <v>221</v>
      </c>
      <c r="D219" s="3" t="s">
        <v>8723</v>
      </c>
      <c r="E219" s="3" t="s">
        <v>8758</v>
      </c>
      <c r="F219" s="3" t="s">
        <v>7935</v>
      </c>
      <c r="G219" s="3" t="s">
        <v>8728</v>
      </c>
      <c r="H219" s="3" t="s">
        <v>905</v>
      </c>
    </row>
    <row r="220">
      <c r="A220" s="3" t="s">
        <v>8761</v>
      </c>
      <c r="B220" s="3" t="s">
        <v>3770</v>
      </c>
      <c r="C220" s="3" t="s">
        <v>221</v>
      </c>
      <c r="D220" s="3" t="s">
        <v>8762</v>
      </c>
      <c r="E220" s="3" t="s">
        <v>8764</v>
      </c>
      <c r="F220" s="3" t="s">
        <v>8765</v>
      </c>
      <c r="G220" s="3" t="s">
        <v>7957</v>
      </c>
      <c r="H220" s="3" t="s">
        <v>905</v>
      </c>
    </row>
    <row r="221">
      <c r="A221" s="3" t="s">
        <v>8767</v>
      </c>
      <c r="B221" s="3" t="s">
        <v>3776</v>
      </c>
      <c r="C221" s="3" t="s">
        <v>221</v>
      </c>
      <c r="D221" s="3" t="s">
        <v>8762</v>
      </c>
      <c r="E221" s="3" t="s">
        <v>8764</v>
      </c>
      <c r="F221" s="3" t="s">
        <v>8770</v>
      </c>
      <c r="G221" s="3" t="s">
        <v>7957</v>
      </c>
      <c r="H221" s="3" t="s">
        <v>905</v>
      </c>
    </row>
    <row r="222">
      <c r="A222" s="3" t="s">
        <v>8772</v>
      </c>
      <c r="B222" s="3" t="s">
        <v>3780</v>
      </c>
      <c r="C222" s="3" t="s">
        <v>221</v>
      </c>
      <c r="D222" s="3" t="s">
        <v>8762</v>
      </c>
      <c r="E222" s="3" t="s">
        <v>8764</v>
      </c>
      <c r="F222" s="3" t="s">
        <v>8775</v>
      </c>
      <c r="G222" s="3" t="s">
        <v>7957</v>
      </c>
      <c r="H222" s="3" t="s">
        <v>905</v>
      </c>
    </row>
    <row r="223">
      <c r="A223" s="3" t="s">
        <v>8778</v>
      </c>
      <c r="B223" s="3" t="s">
        <v>3785</v>
      </c>
      <c r="C223" s="3" t="s">
        <v>221</v>
      </c>
      <c r="D223" s="3" t="s">
        <v>8762</v>
      </c>
      <c r="E223" s="3" t="s">
        <v>8764</v>
      </c>
      <c r="F223" s="3" t="s">
        <v>8780</v>
      </c>
      <c r="G223" s="3" t="s">
        <v>7957</v>
      </c>
      <c r="H223" s="3" t="s">
        <v>905</v>
      </c>
    </row>
    <row r="224">
      <c r="A224" s="3" t="s">
        <v>8782</v>
      </c>
      <c r="B224" s="3" t="s">
        <v>3791</v>
      </c>
      <c r="C224" s="3" t="s">
        <v>221</v>
      </c>
      <c r="D224" s="3" t="s">
        <v>8762</v>
      </c>
      <c r="E224" s="3" t="s">
        <v>8764</v>
      </c>
      <c r="F224" s="3" t="s">
        <v>8785</v>
      </c>
      <c r="G224" s="3" t="s">
        <v>7957</v>
      </c>
      <c r="H224" s="3" t="s">
        <v>905</v>
      </c>
    </row>
    <row r="225">
      <c r="A225" s="3" t="s">
        <v>8790</v>
      </c>
      <c r="B225" s="3" t="s">
        <v>3800</v>
      </c>
      <c r="C225" s="3" t="s">
        <v>221</v>
      </c>
      <c r="D225" s="3" t="s">
        <v>8762</v>
      </c>
      <c r="E225" s="3" t="s">
        <v>8764</v>
      </c>
      <c r="F225" s="3" t="s">
        <v>8792</v>
      </c>
      <c r="G225" s="3" t="s">
        <v>7957</v>
      </c>
      <c r="H225" s="3" t="s">
        <v>905</v>
      </c>
    </row>
    <row r="226">
      <c r="A226" s="3" t="s">
        <v>8795</v>
      </c>
      <c r="B226" s="3" t="s">
        <v>3804</v>
      </c>
      <c r="C226" s="3" t="s">
        <v>221</v>
      </c>
      <c r="D226" s="3" t="s">
        <v>8796</v>
      </c>
      <c r="E226" s="3" t="s">
        <v>8764</v>
      </c>
      <c r="F226" s="3" t="s">
        <v>8798</v>
      </c>
      <c r="G226" s="3" t="s">
        <v>7957</v>
      </c>
      <c r="H226" s="3" t="s">
        <v>905</v>
      </c>
    </row>
    <row r="227">
      <c r="A227" s="3" t="s">
        <v>8800</v>
      </c>
      <c r="B227" s="3" t="s">
        <v>3809</v>
      </c>
      <c r="C227" s="3" t="s">
        <v>221</v>
      </c>
      <c r="D227" s="3" t="s">
        <v>8796</v>
      </c>
      <c r="E227" s="3" t="s">
        <v>8764</v>
      </c>
      <c r="F227" s="3" t="s">
        <v>8801</v>
      </c>
      <c r="G227" s="3" t="s">
        <v>7957</v>
      </c>
      <c r="H227" s="3" t="s">
        <v>905</v>
      </c>
    </row>
    <row r="228">
      <c r="A228" s="3" t="s">
        <v>8804</v>
      </c>
      <c r="B228" s="3" t="s">
        <v>3814</v>
      </c>
      <c r="C228" s="3" t="s">
        <v>221</v>
      </c>
      <c r="D228" s="3" t="s">
        <v>8796</v>
      </c>
      <c r="E228" s="3" t="s">
        <v>8764</v>
      </c>
      <c r="F228" s="3" t="s">
        <v>8809</v>
      </c>
      <c r="G228" s="3" t="s">
        <v>7957</v>
      </c>
      <c r="H228" s="3" t="s">
        <v>905</v>
      </c>
    </row>
    <row r="229">
      <c r="A229" s="3" t="s">
        <v>8811</v>
      </c>
      <c r="B229" s="3" t="s">
        <v>3818</v>
      </c>
      <c r="C229" s="3" t="s">
        <v>221</v>
      </c>
      <c r="D229" s="3" t="s">
        <v>8796</v>
      </c>
      <c r="E229" s="3" t="s">
        <v>8764</v>
      </c>
      <c r="F229" s="3" t="s">
        <v>8812</v>
      </c>
      <c r="G229" s="3" t="s">
        <v>8813</v>
      </c>
      <c r="H229" s="3" t="s">
        <v>905</v>
      </c>
    </row>
    <row r="230">
      <c r="A230" s="3" t="s">
        <v>8817</v>
      </c>
      <c r="B230" s="3" t="s">
        <v>3826</v>
      </c>
      <c r="C230" s="3" t="s">
        <v>221</v>
      </c>
      <c r="D230" s="3" t="s">
        <v>8796</v>
      </c>
      <c r="E230" s="3" t="s">
        <v>8764</v>
      </c>
      <c r="F230" s="3" t="s">
        <v>8819</v>
      </c>
      <c r="G230" s="3" t="s">
        <v>8822</v>
      </c>
      <c r="H230" s="3" t="s">
        <v>905</v>
      </c>
    </row>
    <row r="231">
      <c r="A231" s="3" t="s">
        <v>8826</v>
      </c>
      <c r="B231" s="3" t="s">
        <v>3831</v>
      </c>
      <c r="C231" s="3" t="s">
        <v>221</v>
      </c>
      <c r="D231" s="3" t="s">
        <v>8796</v>
      </c>
      <c r="E231" s="3" t="s">
        <v>8764</v>
      </c>
      <c r="F231" s="3" t="s">
        <v>8828</v>
      </c>
      <c r="G231" s="3" t="s">
        <v>8831</v>
      </c>
      <c r="H231" s="3" t="s">
        <v>905</v>
      </c>
    </row>
    <row r="232">
      <c r="A232" s="3" t="s">
        <v>8833</v>
      </c>
      <c r="B232" s="3" t="s">
        <v>3837</v>
      </c>
      <c r="C232" s="3" t="s">
        <v>221</v>
      </c>
      <c r="D232" s="3" t="s">
        <v>8796</v>
      </c>
      <c r="E232" s="3" t="s">
        <v>8764</v>
      </c>
      <c r="F232" s="3" t="s">
        <v>8835</v>
      </c>
      <c r="G232" s="3" t="s">
        <v>8831</v>
      </c>
      <c r="H232" s="3" t="s">
        <v>905</v>
      </c>
    </row>
    <row r="233">
      <c r="A233" s="3" t="s">
        <v>8838</v>
      </c>
      <c r="B233" s="3" t="s">
        <v>3842</v>
      </c>
      <c r="C233" s="3" t="s">
        <v>221</v>
      </c>
      <c r="D233" s="3" t="s">
        <v>8796</v>
      </c>
      <c r="E233" s="3" t="s">
        <v>8764</v>
      </c>
      <c r="F233" s="3" t="s">
        <v>8840</v>
      </c>
      <c r="G233" s="3" t="s">
        <v>8831</v>
      </c>
      <c r="H233" s="3" t="s">
        <v>905</v>
      </c>
    </row>
    <row r="234">
      <c r="A234" s="3" t="s">
        <v>8842</v>
      </c>
      <c r="B234" s="3" t="s">
        <v>3847</v>
      </c>
      <c r="C234" s="3" t="s">
        <v>221</v>
      </c>
      <c r="D234" s="3" t="s">
        <v>8796</v>
      </c>
      <c r="E234" s="3" t="s">
        <v>8764</v>
      </c>
      <c r="F234" s="3" t="s">
        <v>8844</v>
      </c>
      <c r="G234" s="3" t="s">
        <v>8831</v>
      </c>
      <c r="H234" s="3" t="s">
        <v>905</v>
      </c>
    </row>
    <row r="235">
      <c r="A235" s="3" t="s">
        <v>8847</v>
      </c>
      <c r="B235" s="3" t="s">
        <v>3853</v>
      </c>
      <c r="C235" s="3" t="s">
        <v>221</v>
      </c>
      <c r="D235" s="3" t="s">
        <v>8796</v>
      </c>
      <c r="E235" s="3" t="s">
        <v>8764</v>
      </c>
      <c r="F235" s="3" t="s">
        <v>8849</v>
      </c>
      <c r="G235" s="3" t="s">
        <v>8831</v>
      </c>
      <c r="H235" s="3" t="s">
        <v>905</v>
      </c>
    </row>
    <row r="236">
      <c r="A236" s="3" t="s">
        <v>8853</v>
      </c>
      <c r="B236" s="3" t="s">
        <v>3859</v>
      </c>
      <c r="C236" s="3" t="s">
        <v>221</v>
      </c>
      <c r="D236" s="3" t="s">
        <v>8856</v>
      </c>
      <c r="E236" s="3" t="s">
        <v>8857</v>
      </c>
      <c r="F236" s="3" t="s">
        <v>8858</v>
      </c>
      <c r="G236" s="3" t="s">
        <v>8831</v>
      </c>
      <c r="H236" s="3" t="s">
        <v>905</v>
      </c>
    </row>
    <row r="237">
      <c r="A237" s="3" t="s">
        <v>8861</v>
      </c>
      <c r="B237" s="3" t="s">
        <v>3864</v>
      </c>
      <c r="C237" s="3" t="s">
        <v>221</v>
      </c>
      <c r="D237" s="3" t="s">
        <v>8856</v>
      </c>
      <c r="E237" s="3" t="s">
        <v>8857</v>
      </c>
      <c r="F237" s="3" t="s">
        <v>8863</v>
      </c>
      <c r="G237" s="3" t="s">
        <v>8831</v>
      </c>
      <c r="H237" s="3" t="s">
        <v>905</v>
      </c>
    </row>
    <row r="238">
      <c r="A238" s="3" t="s">
        <v>8865</v>
      </c>
      <c r="B238" s="3" t="s">
        <v>3869</v>
      </c>
      <c r="C238" s="3" t="s">
        <v>221</v>
      </c>
      <c r="D238" s="3" t="s">
        <v>8856</v>
      </c>
      <c r="E238" s="3" t="s">
        <v>8868</v>
      </c>
      <c r="F238" s="3" t="s">
        <v>8869</v>
      </c>
      <c r="G238" s="3" t="s">
        <v>8831</v>
      </c>
      <c r="H238" s="3" t="s">
        <v>905</v>
      </c>
    </row>
    <row r="239">
      <c r="A239" s="3" t="s">
        <v>8872</v>
      </c>
      <c r="B239" s="3" t="s">
        <v>3875</v>
      </c>
      <c r="C239" s="3" t="s">
        <v>221</v>
      </c>
      <c r="D239" s="3" t="s">
        <v>8856</v>
      </c>
      <c r="E239" s="3" t="s">
        <v>8868</v>
      </c>
      <c r="F239" s="3" t="s">
        <v>8875</v>
      </c>
      <c r="G239" s="3" t="s">
        <v>8876</v>
      </c>
      <c r="H239" s="3" t="s">
        <v>905</v>
      </c>
    </row>
    <row r="240">
      <c r="A240" s="3" t="s">
        <v>8879</v>
      </c>
      <c r="B240" s="3" t="s">
        <v>3884</v>
      </c>
      <c r="C240" s="3" t="s">
        <v>221</v>
      </c>
      <c r="D240" s="3" t="s">
        <v>8856</v>
      </c>
      <c r="E240" s="3" t="s">
        <v>8881</v>
      </c>
      <c r="F240" s="3" t="s">
        <v>8883</v>
      </c>
      <c r="G240" s="3" t="s">
        <v>8831</v>
      </c>
      <c r="H240" s="3" t="s">
        <v>905</v>
      </c>
    </row>
    <row r="241">
      <c r="A241" s="3" t="s">
        <v>8886</v>
      </c>
      <c r="B241" s="3" t="s">
        <v>3888</v>
      </c>
      <c r="C241" s="3" t="s">
        <v>221</v>
      </c>
      <c r="D241" s="3" t="s">
        <v>8856</v>
      </c>
      <c r="E241" s="3" t="s">
        <v>8881</v>
      </c>
      <c r="F241" s="3" t="s">
        <v>8887</v>
      </c>
      <c r="G241" s="3" t="s">
        <v>8889</v>
      </c>
      <c r="H241" s="3" t="s">
        <v>905</v>
      </c>
    </row>
    <row r="242">
      <c r="A242" s="3" t="s">
        <v>8890</v>
      </c>
      <c r="B242" s="3" t="s">
        <v>3892</v>
      </c>
      <c r="C242" s="3" t="s">
        <v>221</v>
      </c>
      <c r="D242" s="3" t="s">
        <v>8891</v>
      </c>
      <c r="E242" s="3" t="s">
        <v>8893</v>
      </c>
      <c r="F242" s="3" t="s">
        <v>8894</v>
      </c>
      <c r="G242" s="2" t="s">
        <v>8896</v>
      </c>
      <c r="H242" s="3" t="s">
        <v>905</v>
      </c>
    </row>
    <row r="243">
      <c r="A243" s="3" t="s">
        <v>8897</v>
      </c>
      <c r="B243" s="3" t="s">
        <v>3746</v>
      </c>
      <c r="C243" s="3" t="s">
        <v>221</v>
      </c>
      <c r="D243" s="3" t="s">
        <v>8891</v>
      </c>
      <c r="E243" s="3" t="s">
        <v>8893</v>
      </c>
      <c r="F243" s="3" t="s">
        <v>8900</v>
      </c>
      <c r="G243" s="2" t="s">
        <v>8901</v>
      </c>
      <c r="H243" s="3" t="s">
        <v>905</v>
      </c>
    </row>
    <row r="244">
      <c r="A244" s="3" t="s">
        <v>8903</v>
      </c>
      <c r="B244" s="3" t="s">
        <v>3897</v>
      </c>
      <c r="C244" s="3" t="s">
        <v>221</v>
      </c>
      <c r="D244" s="3" t="s">
        <v>8891</v>
      </c>
      <c r="E244" s="3" t="s">
        <v>8893</v>
      </c>
      <c r="F244" s="3" t="s">
        <v>8906</v>
      </c>
      <c r="G244" s="2" t="s">
        <v>8896</v>
      </c>
      <c r="H244" s="3" t="s">
        <v>863</v>
      </c>
    </row>
    <row r="245">
      <c r="A245" s="3" t="s">
        <v>8910</v>
      </c>
      <c r="B245" s="3" t="s">
        <v>3901</v>
      </c>
      <c r="C245" s="3" t="s">
        <v>221</v>
      </c>
      <c r="D245" s="3" t="s">
        <v>8891</v>
      </c>
      <c r="E245" s="3" t="s">
        <v>8893</v>
      </c>
      <c r="F245" s="3" t="s">
        <v>8912</v>
      </c>
      <c r="G245" s="2" t="s">
        <v>8915</v>
      </c>
      <c r="H245" s="3" t="s">
        <v>905</v>
      </c>
    </row>
    <row r="246">
      <c r="A246" s="3" t="s">
        <v>8916</v>
      </c>
      <c r="B246" s="3" t="s">
        <v>3759</v>
      </c>
      <c r="C246" s="3" t="s">
        <v>221</v>
      </c>
      <c r="D246" s="3" t="s">
        <v>8891</v>
      </c>
      <c r="E246" s="3" t="s">
        <v>8893</v>
      </c>
      <c r="F246" s="3" t="s">
        <v>8920</v>
      </c>
      <c r="G246" s="2" t="s">
        <v>8921</v>
      </c>
      <c r="H246" s="3" t="s">
        <v>905</v>
      </c>
    </row>
    <row r="247">
      <c r="A247" s="3" t="s">
        <v>8924</v>
      </c>
      <c r="B247" s="3" t="s">
        <v>3907</v>
      </c>
      <c r="C247" s="3" t="s">
        <v>221</v>
      </c>
      <c r="D247" s="3" t="s">
        <v>8891</v>
      </c>
      <c r="E247" s="3" t="s">
        <v>8893</v>
      </c>
      <c r="F247" s="3" t="s">
        <v>8927</v>
      </c>
      <c r="G247" s="2" t="s">
        <v>8929</v>
      </c>
      <c r="H247" s="3" t="s">
        <v>905</v>
      </c>
    </row>
    <row r="248">
      <c r="A248" s="3" t="s">
        <v>8934</v>
      </c>
      <c r="B248" s="3" t="s">
        <v>3915</v>
      </c>
      <c r="C248" s="3" t="s">
        <v>221</v>
      </c>
      <c r="D248" s="3" t="s">
        <v>8891</v>
      </c>
      <c r="E248" s="3" t="s">
        <v>8893</v>
      </c>
      <c r="F248" s="3" t="s">
        <v>8937</v>
      </c>
      <c r="G248" s="2" t="s">
        <v>8939</v>
      </c>
      <c r="H248" s="3" t="s">
        <v>905</v>
      </c>
    </row>
    <row r="249">
      <c r="A249" s="3" t="s">
        <v>8941</v>
      </c>
      <c r="B249" s="3" t="s">
        <v>3920</v>
      </c>
      <c r="C249" s="3" t="s">
        <v>221</v>
      </c>
      <c r="D249" s="3" t="s">
        <v>8891</v>
      </c>
      <c r="E249" s="3" t="s">
        <v>8893</v>
      </c>
      <c r="F249" s="3" t="s">
        <v>8944</v>
      </c>
      <c r="G249" s="2" t="s">
        <v>8896</v>
      </c>
      <c r="H249" s="3" t="s">
        <v>905</v>
      </c>
    </row>
    <row r="250">
      <c r="A250" s="3" t="s">
        <v>8947</v>
      </c>
      <c r="B250" s="3" t="s">
        <v>3926</v>
      </c>
      <c r="C250" s="3" t="s">
        <v>221</v>
      </c>
      <c r="D250" s="3" t="s">
        <v>8891</v>
      </c>
      <c r="E250" s="3" t="s">
        <v>8893</v>
      </c>
      <c r="F250" s="3" t="s">
        <v>8949</v>
      </c>
      <c r="G250" s="2" t="s">
        <v>8896</v>
      </c>
      <c r="H250" s="3" t="s">
        <v>905</v>
      </c>
    </row>
    <row r="251">
      <c r="A251" s="3" t="s">
        <v>8954</v>
      </c>
      <c r="B251" s="3" t="s">
        <v>3932</v>
      </c>
      <c r="C251" s="3" t="s">
        <v>221</v>
      </c>
      <c r="D251" s="3" t="s">
        <v>8891</v>
      </c>
      <c r="E251" s="3" t="s">
        <v>8893</v>
      </c>
      <c r="F251" s="3" t="s">
        <v>8957</v>
      </c>
      <c r="G251" s="2" t="s">
        <v>8896</v>
      </c>
      <c r="H251" s="3" t="s">
        <v>863</v>
      </c>
    </row>
    <row r="252">
      <c r="A252" s="3" t="s">
        <v>8961</v>
      </c>
      <c r="B252" s="3" t="s">
        <v>3936</v>
      </c>
      <c r="C252" s="3" t="s">
        <v>221</v>
      </c>
      <c r="D252" s="3" t="s">
        <v>8891</v>
      </c>
      <c r="E252" s="3" t="s">
        <v>8893</v>
      </c>
      <c r="F252" s="3" t="s">
        <v>8964</v>
      </c>
      <c r="G252" s="2" t="s">
        <v>8939</v>
      </c>
      <c r="H252" s="3" t="s">
        <v>905</v>
      </c>
    </row>
    <row r="253">
      <c r="A253" s="3" t="s">
        <v>8967</v>
      </c>
      <c r="B253" s="3" t="s">
        <v>3941</v>
      </c>
      <c r="C253" s="3" t="s">
        <v>221</v>
      </c>
      <c r="D253" s="3" t="s">
        <v>8891</v>
      </c>
      <c r="E253" s="3" t="s">
        <v>8893</v>
      </c>
      <c r="F253" s="3" t="s">
        <v>8969</v>
      </c>
      <c r="G253" s="2" t="s">
        <v>8939</v>
      </c>
      <c r="H253" s="3" t="s">
        <v>905</v>
      </c>
    </row>
    <row r="254">
      <c r="A254" s="3" t="s">
        <v>8972</v>
      </c>
      <c r="B254" s="3" t="s">
        <v>3948</v>
      </c>
      <c r="C254" s="3" t="s">
        <v>221</v>
      </c>
      <c r="D254" s="3" t="s">
        <v>8891</v>
      </c>
      <c r="E254" s="3" t="s">
        <v>8893</v>
      </c>
      <c r="F254" s="3" t="s">
        <v>8976</v>
      </c>
      <c r="G254" s="2" t="s">
        <v>8979</v>
      </c>
      <c r="H254" s="3" t="s">
        <v>905</v>
      </c>
    </row>
    <row r="255">
      <c r="A255" s="3" t="s">
        <v>8980</v>
      </c>
      <c r="B255" s="3" t="s">
        <v>3957</v>
      </c>
      <c r="C255" s="3" t="s">
        <v>221</v>
      </c>
      <c r="D255" s="3" t="s">
        <v>8891</v>
      </c>
      <c r="E255" s="3" t="s">
        <v>8893</v>
      </c>
      <c r="F255" s="3" t="s">
        <v>8984</v>
      </c>
      <c r="G255" s="2" t="s">
        <v>8896</v>
      </c>
      <c r="H255" s="3" t="s">
        <v>863</v>
      </c>
    </row>
    <row r="256">
      <c r="A256" s="3" t="s">
        <v>8986</v>
      </c>
      <c r="B256" s="3" t="s">
        <v>3964</v>
      </c>
      <c r="C256" s="3" t="s">
        <v>221</v>
      </c>
      <c r="D256" s="3" t="s">
        <v>8891</v>
      </c>
      <c r="E256" s="3" t="s">
        <v>8893</v>
      </c>
      <c r="F256" s="3" t="s">
        <v>8989</v>
      </c>
      <c r="G256" s="2" t="s">
        <v>8896</v>
      </c>
      <c r="H256" s="3" t="s">
        <v>905</v>
      </c>
    </row>
    <row r="257">
      <c r="A257" s="3" t="s">
        <v>8991</v>
      </c>
      <c r="B257" s="3" t="s">
        <v>3969</v>
      </c>
      <c r="C257" s="3" t="s">
        <v>221</v>
      </c>
      <c r="D257" s="3" t="s">
        <v>8891</v>
      </c>
      <c r="E257" s="3" t="s">
        <v>8893</v>
      </c>
      <c r="F257" s="3" t="s">
        <v>8995</v>
      </c>
      <c r="G257" s="2" t="s">
        <v>8997</v>
      </c>
      <c r="H257" s="3" t="s">
        <v>905</v>
      </c>
    </row>
    <row r="258">
      <c r="A258" s="3" t="s">
        <v>8998</v>
      </c>
      <c r="B258" s="3" t="s">
        <v>3975</v>
      </c>
      <c r="C258" s="3" t="s">
        <v>221</v>
      </c>
      <c r="D258" s="3" t="s">
        <v>8891</v>
      </c>
      <c r="E258" s="3" t="s">
        <v>8893</v>
      </c>
      <c r="F258" s="3" t="s">
        <v>9001</v>
      </c>
      <c r="G258" s="2" t="s">
        <v>8979</v>
      </c>
      <c r="H258" s="3" t="s">
        <v>905</v>
      </c>
    </row>
    <row r="259">
      <c r="A259" s="3" t="s">
        <v>9004</v>
      </c>
      <c r="B259" s="3" t="s">
        <v>3980</v>
      </c>
      <c r="C259" s="3" t="s">
        <v>221</v>
      </c>
      <c r="D259" s="3" t="s">
        <v>8891</v>
      </c>
      <c r="E259" s="3" t="s">
        <v>8893</v>
      </c>
      <c r="F259" s="3" t="s">
        <v>9005</v>
      </c>
      <c r="G259" s="2" t="s">
        <v>8896</v>
      </c>
      <c r="H259" s="3" t="s">
        <v>905</v>
      </c>
    </row>
    <row r="260">
      <c r="A260" s="3" t="s">
        <v>9007</v>
      </c>
      <c r="B260" s="3" t="s">
        <v>3986</v>
      </c>
      <c r="C260" s="3" t="s">
        <v>221</v>
      </c>
      <c r="D260" s="3" t="s">
        <v>8891</v>
      </c>
      <c r="E260" s="3" t="s">
        <v>8893</v>
      </c>
      <c r="F260" s="3" t="s">
        <v>9009</v>
      </c>
      <c r="G260" s="2" t="s">
        <v>8896</v>
      </c>
      <c r="H260" s="3" t="s">
        <v>905</v>
      </c>
    </row>
    <row r="261">
      <c r="A261" s="3" t="s">
        <v>9012</v>
      </c>
      <c r="B261" s="3" t="s">
        <v>3994</v>
      </c>
      <c r="C261" s="3" t="s">
        <v>221</v>
      </c>
      <c r="D261" s="3" t="s">
        <v>8891</v>
      </c>
      <c r="E261" s="3" t="s">
        <v>8893</v>
      </c>
      <c r="F261" s="3" t="s">
        <v>9015</v>
      </c>
      <c r="G261" s="2" t="s">
        <v>8915</v>
      </c>
      <c r="H261" s="3" t="s">
        <v>905</v>
      </c>
    </row>
    <row r="262">
      <c r="A262" s="3" t="s">
        <v>9019</v>
      </c>
      <c r="B262" s="3" t="s">
        <v>4000</v>
      </c>
      <c r="C262" s="3" t="s">
        <v>221</v>
      </c>
      <c r="D262" s="3" t="s">
        <v>8891</v>
      </c>
      <c r="E262" s="3" t="s">
        <v>9022</v>
      </c>
      <c r="F262" s="3" t="s">
        <v>9023</v>
      </c>
      <c r="G262" s="2" t="s">
        <v>8896</v>
      </c>
      <c r="H262" s="3" t="s">
        <v>905</v>
      </c>
    </row>
    <row r="263">
      <c r="A263" s="3" t="s">
        <v>9026</v>
      </c>
      <c r="B263" s="3" t="s">
        <v>4006</v>
      </c>
      <c r="C263" s="3" t="s">
        <v>221</v>
      </c>
      <c r="D263" s="3" t="s">
        <v>8891</v>
      </c>
      <c r="E263" s="3" t="s">
        <v>9030</v>
      </c>
      <c r="F263" s="3" t="s">
        <v>9031</v>
      </c>
      <c r="G263" s="2" t="s">
        <v>8896</v>
      </c>
      <c r="H263" s="3" t="s">
        <v>905</v>
      </c>
    </row>
    <row r="264">
      <c r="A264" s="3" t="s">
        <v>9035</v>
      </c>
      <c r="B264" s="3" t="s">
        <v>4012</v>
      </c>
      <c r="C264" s="3" t="s">
        <v>221</v>
      </c>
      <c r="D264" s="2" t="s">
        <v>9038</v>
      </c>
      <c r="E264" s="3" t="s">
        <v>7483</v>
      </c>
      <c r="F264" s="3" t="s">
        <v>7492</v>
      </c>
      <c r="G264" s="3" t="s">
        <v>9039</v>
      </c>
      <c r="H264" s="3" t="s">
        <v>905</v>
      </c>
    </row>
    <row r="265">
      <c r="A265" s="3" t="s">
        <v>9041</v>
      </c>
      <c r="B265" s="3" t="s">
        <v>4017</v>
      </c>
      <c r="C265" s="3" t="s">
        <v>221</v>
      </c>
      <c r="D265" s="2" t="s">
        <v>9038</v>
      </c>
      <c r="E265" s="3" t="s">
        <v>7483</v>
      </c>
      <c r="F265" s="3" t="s">
        <v>7495</v>
      </c>
      <c r="G265" s="3" t="s">
        <v>9039</v>
      </c>
      <c r="H265" s="3" t="s">
        <v>905</v>
      </c>
    </row>
    <row r="266">
      <c r="A266" s="3" t="s">
        <v>9043</v>
      </c>
      <c r="B266" s="3" t="s">
        <v>4114</v>
      </c>
      <c r="C266" s="3" t="s">
        <v>221</v>
      </c>
      <c r="D266" s="3" t="s">
        <v>9044</v>
      </c>
      <c r="E266" s="3" t="s">
        <v>7586</v>
      </c>
      <c r="F266" s="3" t="s">
        <v>7492</v>
      </c>
      <c r="G266" s="3" t="s">
        <v>9045</v>
      </c>
      <c r="H266" s="3" t="s">
        <v>905</v>
      </c>
    </row>
    <row r="267">
      <c r="A267" s="3" t="s">
        <v>9048</v>
      </c>
      <c r="B267" s="3" t="s">
        <v>4119</v>
      </c>
      <c r="C267" s="3" t="s">
        <v>221</v>
      </c>
      <c r="D267" s="3" t="s">
        <v>9044</v>
      </c>
      <c r="E267" s="3" t="s">
        <v>7586</v>
      </c>
      <c r="F267" s="3" t="s">
        <v>7495</v>
      </c>
      <c r="G267" s="3" t="s">
        <v>9045</v>
      </c>
      <c r="H267" s="3" t="s">
        <v>905</v>
      </c>
    </row>
    <row r="268">
      <c r="A268" s="3" t="s">
        <v>9053</v>
      </c>
      <c r="B268" s="3" t="s">
        <v>4025</v>
      </c>
      <c r="C268" s="3" t="s">
        <v>221</v>
      </c>
      <c r="D268" s="2" t="s">
        <v>9038</v>
      </c>
      <c r="E268" s="3" t="s">
        <v>7483</v>
      </c>
      <c r="F268" s="3" t="s">
        <v>7498</v>
      </c>
      <c r="G268" s="3" t="s">
        <v>9045</v>
      </c>
      <c r="H268" s="3" t="s">
        <v>905</v>
      </c>
    </row>
    <row r="269">
      <c r="A269" s="3" t="s">
        <v>9059</v>
      </c>
      <c r="B269" s="3" t="s">
        <v>4031</v>
      </c>
      <c r="C269" s="3" t="s">
        <v>221</v>
      </c>
      <c r="D269" s="2" t="s">
        <v>9038</v>
      </c>
      <c r="E269" s="3" t="s">
        <v>7483</v>
      </c>
      <c r="F269" s="3" t="s">
        <v>7502</v>
      </c>
      <c r="G269" s="3" t="s">
        <v>9045</v>
      </c>
      <c r="H269" s="3" t="s">
        <v>905</v>
      </c>
    </row>
    <row r="270">
      <c r="A270" s="3" t="s">
        <v>9062</v>
      </c>
      <c r="B270" s="3" t="s">
        <v>4037</v>
      </c>
      <c r="C270" s="3" t="s">
        <v>221</v>
      </c>
      <c r="D270" s="2" t="s">
        <v>9038</v>
      </c>
      <c r="E270" s="3" t="s">
        <v>7483</v>
      </c>
      <c r="F270" s="3" t="s">
        <v>7507</v>
      </c>
      <c r="G270" s="3" t="s">
        <v>9045</v>
      </c>
      <c r="H270" s="3" t="s">
        <v>905</v>
      </c>
    </row>
    <row r="271">
      <c r="A271" s="3" t="s">
        <v>9064</v>
      </c>
      <c r="B271" s="3" t="s">
        <v>4042</v>
      </c>
      <c r="C271" s="3" t="s">
        <v>221</v>
      </c>
      <c r="D271" s="2" t="s">
        <v>9066</v>
      </c>
      <c r="E271" s="3" t="s">
        <v>7483</v>
      </c>
      <c r="F271" s="3" t="s">
        <v>7513</v>
      </c>
      <c r="G271" s="3" t="s">
        <v>9045</v>
      </c>
      <c r="H271" s="3" t="s">
        <v>905</v>
      </c>
    </row>
    <row r="272">
      <c r="A272" s="3" t="s">
        <v>9070</v>
      </c>
      <c r="B272" s="3" t="s">
        <v>3920</v>
      </c>
      <c r="C272" s="3" t="s">
        <v>221</v>
      </c>
      <c r="D272" s="2" t="s">
        <v>9066</v>
      </c>
      <c r="E272" s="3" t="s">
        <v>7483</v>
      </c>
      <c r="F272" s="3" t="s">
        <v>9071</v>
      </c>
      <c r="G272" s="3" t="s">
        <v>9072</v>
      </c>
      <c r="H272" s="3" t="s">
        <v>47</v>
      </c>
    </row>
    <row r="273">
      <c r="A273" s="3" t="s">
        <v>9075</v>
      </c>
      <c r="B273" s="3" t="s">
        <v>4049</v>
      </c>
      <c r="C273" s="3" t="s">
        <v>221</v>
      </c>
      <c r="D273" s="2" t="s">
        <v>9066</v>
      </c>
      <c r="E273" s="3" t="s">
        <v>9078</v>
      </c>
      <c r="F273" s="2" t="s">
        <v>9079</v>
      </c>
      <c r="G273" s="3" t="s">
        <v>7957</v>
      </c>
      <c r="H273" s="3" t="s">
        <v>905</v>
      </c>
    </row>
    <row r="274">
      <c r="A274" s="3" t="s">
        <v>9081</v>
      </c>
      <c r="B274" s="3" t="s">
        <v>4057</v>
      </c>
      <c r="C274" s="3" t="s">
        <v>221</v>
      </c>
      <c r="D274" s="2" t="s">
        <v>9083</v>
      </c>
      <c r="E274" s="3" t="s">
        <v>9078</v>
      </c>
      <c r="F274" s="2" t="s">
        <v>9086</v>
      </c>
      <c r="G274" s="3" t="s">
        <v>7957</v>
      </c>
      <c r="H274" s="3" t="s">
        <v>905</v>
      </c>
    </row>
    <row r="275">
      <c r="A275" s="3" t="s">
        <v>9089</v>
      </c>
      <c r="B275" s="3" t="s">
        <v>4064</v>
      </c>
      <c r="C275" s="3" t="s">
        <v>221</v>
      </c>
      <c r="D275" s="2" t="s">
        <v>9092</v>
      </c>
      <c r="E275" s="3" t="s">
        <v>9078</v>
      </c>
      <c r="F275" s="2" t="s">
        <v>9093</v>
      </c>
      <c r="G275" s="2" t="s">
        <v>9095</v>
      </c>
      <c r="H275" s="3" t="s">
        <v>905</v>
      </c>
    </row>
    <row r="276">
      <c r="A276" s="3" t="s">
        <v>9098</v>
      </c>
      <c r="B276" s="3" t="s">
        <v>4069</v>
      </c>
      <c r="C276" s="3" t="s">
        <v>221</v>
      </c>
      <c r="D276" s="2" t="s">
        <v>9092</v>
      </c>
      <c r="E276" s="3" t="s">
        <v>9078</v>
      </c>
      <c r="F276" s="2" t="s">
        <v>9100</v>
      </c>
      <c r="G276" s="2" t="s">
        <v>9102</v>
      </c>
      <c r="H276" s="3" t="s">
        <v>905</v>
      </c>
    </row>
    <row r="277">
      <c r="A277" s="3" t="s">
        <v>9103</v>
      </c>
      <c r="B277" s="3" t="s">
        <v>4074</v>
      </c>
      <c r="C277" s="3" t="s">
        <v>221</v>
      </c>
      <c r="D277" s="2" t="s">
        <v>9092</v>
      </c>
      <c r="E277" s="3" t="s">
        <v>9078</v>
      </c>
      <c r="F277" s="2" t="s">
        <v>9106</v>
      </c>
      <c r="G277" s="2" t="s">
        <v>9107</v>
      </c>
      <c r="H277" s="3" t="s">
        <v>905</v>
      </c>
    </row>
    <row r="278">
      <c r="A278" s="3" t="s">
        <v>9110</v>
      </c>
      <c r="B278" s="3" t="s">
        <v>4080</v>
      </c>
      <c r="C278" s="3" t="s">
        <v>221</v>
      </c>
      <c r="D278" s="2" t="s">
        <v>9092</v>
      </c>
      <c r="E278" s="3" t="s">
        <v>9078</v>
      </c>
      <c r="F278" s="2" t="s">
        <v>9113</v>
      </c>
      <c r="G278" s="3" t="s">
        <v>7957</v>
      </c>
      <c r="H278" s="3" t="s">
        <v>905</v>
      </c>
    </row>
    <row r="279">
      <c r="A279" s="3" t="s">
        <v>9117</v>
      </c>
      <c r="B279" s="3" t="s">
        <v>4088</v>
      </c>
      <c r="C279" s="3" t="s">
        <v>221</v>
      </c>
      <c r="D279" s="2" t="s">
        <v>9092</v>
      </c>
      <c r="E279" s="3" t="s">
        <v>9078</v>
      </c>
      <c r="F279" s="2" t="s">
        <v>9120</v>
      </c>
      <c r="G279" s="3" t="s">
        <v>7957</v>
      </c>
      <c r="H279" s="3" t="s">
        <v>905</v>
      </c>
    </row>
    <row r="280">
      <c r="A280" s="3" t="s">
        <v>9123</v>
      </c>
      <c r="B280" s="3" t="s">
        <v>4093</v>
      </c>
      <c r="C280" s="3" t="s">
        <v>221</v>
      </c>
      <c r="D280" s="2" t="s">
        <v>9092</v>
      </c>
      <c r="E280" s="3" t="s">
        <v>9078</v>
      </c>
      <c r="F280" s="2" t="s">
        <v>9127</v>
      </c>
      <c r="G280" s="3" t="s">
        <v>7957</v>
      </c>
      <c r="H280" s="3" t="s">
        <v>905</v>
      </c>
    </row>
    <row r="281">
      <c r="A281" s="3" t="s">
        <v>9130</v>
      </c>
      <c r="B281" s="3" t="s">
        <v>4101</v>
      </c>
      <c r="C281" s="3" t="s">
        <v>221</v>
      </c>
      <c r="D281" s="2" t="s">
        <v>9092</v>
      </c>
      <c r="E281" s="3" t="s">
        <v>9078</v>
      </c>
      <c r="F281" s="2" t="s">
        <v>9131</v>
      </c>
      <c r="G281" s="2" t="s">
        <v>9134</v>
      </c>
      <c r="H281" s="3" t="s">
        <v>905</v>
      </c>
    </row>
    <row r="282">
      <c r="A282" s="3" t="s">
        <v>9138</v>
      </c>
      <c r="B282" s="3" t="s">
        <v>4108</v>
      </c>
      <c r="C282" s="3" t="s">
        <v>221</v>
      </c>
      <c r="D282" s="2" t="s">
        <v>9092</v>
      </c>
      <c r="E282" s="3" t="s">
        <v>9078</v>
      </c>
      <c r="F282" s="2" t="s">
        <v>9141</v>
      </c>
      <c r="G282" s="3" t="s">
        <v>7957</v>
      </c>
      <c r="H282" s="3" t="s">
        <v>905</v>
      </c>
    </row>
    <row r="283">
      <c r="A283" s="3" t="s">
        <v>9143</v>
      </c>
      <c r="B283" s="3" t="s">
        <v>4125</v>
      </c>
      <c r="C283" s="3" t="s">
        <v>221</v>
      </c>
      <c r="D283" s="11" t="s">
        <v>9145</v>
      </c>
      <c r="E283" s="3" t="s">
        <v>9146</v>
      </c>
      <c r="F283" s="3" t="s">
        <v>9148</v>
      </c>
      <c r="G283" s="2" t="s">
        <v>9150</v>
      </c>
      <c r="H283" s="3" t="s">
        <v>905</v>
      </c>
    </row>
    <row r="284">
      <c r="A284" s="3" t="s">
        <v>9153</v>
      </c>
      <c r="B284" s="3" t="s">
        <v>4129</v>
      </c>
      <c r="C284" s="3" t="s">
        <v>221</v>
      </c>
      <c r="D284" s="11" t="s">
        <v>9145</v>
      </c>
      <c r="E284" s="3" t="s">
        <v>9146</v>
      </c>
      <c r="F284" s="3" t="s">
        <v>9155</v>
      </c>
      <c r="G284" s="2" t="s">
        <v>9158</v>
      </c>
      <c r="H284" s="3" t="s">
        <v>905</v>
      </c>
    </row>
    <row r="285">
      <c r="A285" s="3" t="s">
        <v>9159</v>
      </c>
      <c r="B285" s="3" t="s">
        <v>4135</v>
      </c>
      <c r="C285" s="3" t="s">
        <v>221</v>
      </c>
      <c r="D285" s="11" t="s">
        <v>9145</v>
      </c>
      <c r="E285" s="3" t="s">
        <v>9146</v>
      </c>
      <c r="F285" s="3" t="s">
        <v>9161</v>
      </c>
      <c r="G285" s="2" t="s">
        <v>9163</v>
      </c>
      <c r="H285" s="3" t="s">
        <v>905</v>
      </c>
    </row>
    <row r="286">
      <c r="A286" s="3" t="s">
        <v>9165</v>
      </c>
      <c r="B286" s="3" t="s">
        <v>4139</v>
      </c>
      <c r="C286" s="3" t="s">
        <v>221</v>
      </c>
      <c r="D286" s="11" t="s">
        <v>9167</v>
      </c>
      <c r="E286" s="3" t="s">
        <v>9146</v>
      </c>
      <c r="F286" s="3" t="s">
        <v>9168</v>
      </c>
      <c r="G286" s="2" t="s">
        <v>9170</v>
      </c>
      <c r="H286" s="3" t="s">
        <v>905</v>
      </c>
    </row>
    <row r="287">
      <c r="A287" s="3" t="s">
        <v>9171</v>
      </c>
      <c r="B287" s="3" t="s">
        <v>4146</v>
      </c>
      <c r="C287" s="3" t="s">
        <v>221</v>
      </c>
      <c r="D287" s="11" t="s">
        <v>9167</v>
      </c>
      <c r="E287" s="3" t="s">
        <v>9146</v>
      </c>
      <c r="F287" s="3" t="s">
        <v>9173</v>
      </c>
      <c r="G287" s="2" t="s">
        <v>9174</v>
      </c>
      <c r="H287" s="3" t="s">
        <v>905</v>
      </c>
    </row>
    <row r="288">
      <c r="A288" s="3" t="s">
        <v>9178</v>
      </c>
      <c r="B288" s="3" t="s">
        <v>4151</v>
      </c>
      <c r="C288" s="3" t="s">
        <v>221</v>
      </c>
      <c r="D288" s="11" t="s">
        <v>9167</v>
      </c>
      <c r="E288" s="3" t="s">
        <v>9146</v>
      </c>
      <c r="F288" s="3" t="s">
        <v>9183</v>
      </c>
      <c r="G288" s="2" t="s">
        <v>9185</v>
      </c>
      <c r="H288" s="3" t="s">
        <v>905</v>
      </c>
    </row>
    <row r="289">
      <c r="A289" s="3" t="s">
        <v>9186</v>
      </c>
      <c r="B289" s="3" t="s">
        <v>4156</v>
      </c>
      <c r="C289" s="3" t="s">
        <v>221</v>
      </c>
      <c r="D289" s="11" t="s">
        <v>9167</v>
      </c>
      <c r="E289" s="3" t="s">
        <v>9146</v>
      </c>
      <c r="F289" s="3" t="s">
        <v>9189</v>
      </c>
      <c r="G289" s="2" t="s">
        <v>9190</v>
      </c>
      <c r="H289" s="3" t="s">
        <v>905</v>
      </c>
    </row>
    <row r="290">
      <c r="A290" s="3" t="s">
        <v>9193</v>
      </c>
      <c r="B290" s="3" t="s">
        <v>4162</v>
      </c>
      <c r="C290" s="3" t="s">
        <v>221</v>
      </c>
      <c r="D290" s="11" t="s">
        <v>9167</v>
      </c>
      <c r="E290" s="3" t="s">
        <v>9146</v>
      </c>
      <c r="F290" s="3" t="s">
        <v>9195</v>
      </c>
      <c r="G290" s="2" t="s">
        <v>9198</v>
      </c>
      <c r="H290" s="3" t="s">
        <v>905</v>
      </c>
    </row>
    <row r="291">
      <c r="A291" s="3" t="s">
        <v>9201</v>
      </c>
      <c r="B291" s="3" t="s">
        <v>4167</v>
      </c>
      <c r="C291" s="3" t="s">
        <v>221</v>
      </c>
      <c r="D291" s="11" t="s">
        <v>9167</v>
      </c>
      <c r="E291" s="3" t="s">
        <v>9146</v>
      </c>
      <c r="F291" s="3" t="s">
        <v>9203</v>
      </c>
      <c r="G291" s="2" t="s">
        <v>9206</v>
      </c>
      <c r="H291" s="3" t="s">
        <v>905</v>
      </c>
    </row>
    <row r="292">
      <c r="A292" s="3" t="s">
        <v>9209</v>
      </c>
      <c r="B292" s="3" t="s">
        <v>4172</v>
      </c>
      <c r="C292" s="3" t="s">
        <v>221</v>
      </c>
      <c r="D292" s="11" t="s">
        <v>9167</v>
      </c>
      <c r="E292" s="3" t="s">
        <v>9146</v>
      </c>
      <c r="F292" s="3" t="s">
        <v>9212</v>
      </c>
      <c r="G292" s="2" t="s">
        <v>9214</v>
      </c>
      <c r="H292" s="3" t="s">
        <v>905</v>
      </c>
    </row>
    <row r="293">
      <c r="A293" s="3" t="s">
        <v>9216</v>
      </c>
      <c r="B293" s="3" t="s">
        <v>4181</v>
      </c>
      <c r="C293" s="3" t="s">
        <v>221</v>
      </c>
      <c r="D293" s="11" t="s">
        <v>9217</v>
      </c>
      <c r="E293" s="3" t="s">
        <v>9146</v>
      </c>
      <c r="F293" s="3" t="s">
        <v>9219</v>
      </c>
      <c r="G293" s="2" t="s">
        <v>9222</v>
      </c>
      <c r="H293" s="3" t="s">
        <v>905</v>
      </c>
    </row>
    <row r="294">
      <c r="A294" s="3" t="s">
        <v>9225</v>
      </c>
      <c r="B294" s="3" t="s">
        <v>4186</v>
      </c>
      <c r="C294" s="3" t="s">
        <v>221</v>
      </c>
      <c r="D294" s="11" t="s">
        <v>9217</v>
      </c>
      <c r="E294" s="3" t="s">
        <v>9146</v>
      </c>
      <c r="F294" s="3" t="s">
        <v>9228</v>
      </c>
      <c r="G294" s="2" t="s">
        <v>9230</v>
      </c>
      <c r="H294" s="3" t="s">
        <v>905</v>
      </c>
    </row>
    <row r="295">
      <c r="A295" s="3" t="s">
        <v>9232</v>
      </c>
      <c r="B295" s="3" t="s">
        <v>4190</v>
      </c>
      <c r="C295" s="3" t="s">
        <v>221</v>
      </c>
      <c r="D295" s="11" t="s">
        <v>9217</v>
      </c>
      <c r="E295" s="3" t="s">
        <v>9146</v>
      </c>
      <c r="F295" s="3" t="s">
        <v>9234</v>
      </c>
      <c r="G295" s="2" t="s">
        <v>9236</v>
      </c>
      <c r="H295" s="3" t="s">
        <v>905</v>
      </c>
    </row>
    <row r="296">
      <c r="A296" s="3" t="s">
        <v>9238</v>
      </c>
      <c r="B296" s="3" t="s">
        <v>4195</v>
      </c>
      <c r="C296" s="3" t="s">
        <v>221</v>
      </c>
      <c r="D296" s="11" t="s">
        <v>9217</v>
      </c>
      <c r="E296" s="3" t="s">
        <v>9146</v>
      </c>
      <c r="F296" s="3" t="s">
        <v>9241</v>
      </c>
      <c r="G296" s="2" t="s">
        <v>9243</v>
      </c>
      <c r="H296" s="3" t="s">
        <v>905</v>
      </c>
    </row>
    <row r="297">
      <c r="A297" s="3" t="s">
        <v>9244</v>
      </c>
      <c r="B297" s="3" t="s">
        <v>4200</v>
      </c>
      <c r="C297" s="3" t="s">
        <v>221</v>
      </c>
      <c r="D297" s="11" t="s">
        <v>9217</v>
      </c>
      <c r="E297" s="3" t="s">
        <v>9146</v>
      </c>
      <c r="F297" s="3" t="s">
        <v>9248</v>
      </c>
      <c r="G297" s="2" t="s">
        <v>9251</v>
      </c>
      <c r="H297" s="3" t="s">
        <v>905</v>
      </c>
    </row>
    <row r="298">
      <c r="A298" s="3" t="s">
        <v>9254</v>
      </c>
      <c r="B298" s="3" t="s">
        <v>4205</v>
      </c>
      <c r="C298" s="3" t="s">
        <v>221</v>
      </c>
      <c r="D298" s="11" t="s">
        <v>9217</v>
      </c>
      <c r="E298" s="3" t="s">
        <v>9146</v>
      </c>
      <c r="F298" s="3" t="s">
        <v>9258</v>
      </c>
      <c r="G298" s="2" t="s">
        <v>9251</v>
      </c>
      <c r="H298" s="3" t="s">
        <v>905</v>
      </c>
    </row>
    <row r="299">
      <c r="A299" s="3" t="s">
        <v>9262</v>
      </c>
      <c r="B299" s="3" t="s">
        <v>4210</v>
      </c>
      <c r="C299" s="3" t="s">
        <v>221</v>
      </c>
      <c r="D299" s="11" t="s">
        <v>9263</v>
      </c>
      <c r="E299" s="3" t="s">
        <v>9146</v>
      </c>
      <c r="F299" s="3" t="s">
        <v>9265</v>
      </c>
      <c r="G299" s="2" t="s">
        <v>9268</v>
      </c>
      <c r="H299" s="3" t="s">
        <v>905</v>
      </c>
    </row>
    <row r="300">
      <c r="A300" s="3" t="s">
        <v>9269</v>
      </c>
      <c r="B300" s="3" t="s">
        <v>4215</v>
      </c>
      <c r="C300" s="3" t="s">
        <v>221</v>
      </c>
      <c r="D300" s="11" t="s">
        <v>9263</v>
      </c>
      <c r="E300" s="3" t="s">
        <v>9146</v>
      </c>
      <c r="F300" s="3" t="s">
        <v>9272</v>
      </c>
      <c r="G300" s="2" t="s">
        <v>9273</v>
      </c>
      <c r="H300" s="3" t="s">
        <v>905</v>
      </c>
    </row>
    <row r="301">
      <c r="A301" s="3" t="s">
        <v>9277</v>
      </c>
      <c r="B301" s="3" t="s">
        <v>4220</v>
      </c>
      <c r="C301" s="3" t="s">
        <v>221</v>
      </c>
      <c r="D301" s="11" t="s">
        <v>9263</v>
      </c>
      <c r="E301" s="3" t="s">
        <v>9146</v>
      </c>
      <c r="F301" s="3" t="s">
        <v>9279</v>
      </c>
      <c r="G301" s="2" t="s">
        <v>9281</v>
      </c>
      <c r="H301" s="3" t="s">
        <v>905</v>
      </c>
    </row>
    <row r="302">
      <c r="A302" s="3" t="s">
        <v>9283</v>
      </c>
      <c r="B302" s="3" t="s">
        <v>4225</v>
      </c>
      <c r="C302" s="3" t="s">
        <v>221</v>
      </c>
      <c r="D302" s="11" t="s">
        <v>9263</v>
      </c>
      <c r="E302" s="3" t="s">
        <v>9146</v>
      </c>
      <c r="F302" s="3" t="s">
        <v>9286</v>
      </c>
      <c r="G302" s="2" t="s">
        <v>9287</v>
      </c>
      <c r="H302" s="3" t="s">
        <v>905</v>
      </c>
    </row>
    <row r="303">
      <c r="A303" s="3" t="s">
        <v>9288</v>
      </c>
      <c r="B303" s="3" t="s">
        <v>4230</v>
      </c>
      <c r="C303" s="3" t="s">
        <v>221</v>
      </c>
      <c r="D303" s="11" t="s">
        <v>9290</v>
      </c>
      <c r="E303" s="3" t="s">
        <v>9146</v>
      </c>
      <c r="F303" s="3" t="s">
        <v>9291</v>
      </c>
      <c r="G303" s="2" t="s">
        <v>9251</v>
      </c>
      <c r="H303" s="3" t="s">
        <v>905</v>
      </c>
    </row>
    <row r="304">
      <c r="A304" s="3" t="s">
        <v>9294</v>
      </c>
      <c r="B304" s="3" t="s">
        <v>4236</v>
      </c>
      <c r="C304" s="3" t="s">
        <v>221</v>
      </c>
      <c r="D304" s="11" t="s">
        <v>9290</v>
      </c>
      <c r="E304" s="3" t="s">
        <v>9296</v>
      </c>
      <c r="F304" s="3" t="s">
        <v>9299</v>
      </c>
      <c r="G304" s="2" t="s">
        <v>9300</v>
      </c>
      <c r="H304" s="3" t="s">
        <v>905</v>
      </c>
    </row>
    <row r="305">
      <c r="A305" s="3" t="s">
        <v>9305</v>
      </c>
      <c r="B305" s="3" t="s">
        <v>4241</v>
      </c>
      <c r="C305" s="3" t="s">
        <v>221</v>
      </c>
      <c r="D305" s="11" t="s">
        <v>9290</v>
      </c>
      <c r="E305" s="3" t="s">
        <v>9296</v>
      </c>
      <c r="F305" s="3" t="s">
        <v>9308</v>
      </c>
      <c r="G305" s="2" t="s">
        <v>9300</v>
      </c>
      <c r="H305" s="3" t="s">
        <v>905</v>
      </c>
    </row>
    <row r="306">
      <c r="A306" s="3" t="s">
        <v>9311</v>
      </c>
      <c r="B306" s="3" t="s">
        <v>4246</v>
      </c>
      <c r="C306" s="3" t="s">
        <v>221</v>
      </c>
      <c r="D306" s="3" t="s">
        <v>9313</v>
      </c>
      <c r="E306" s="3" t="s">
        <v>9314</v>
      </c>
      <c r="F306" s="3" t="s">
        <v>9315</v>
      </c>
      <c r="G306" s="2" t="s">
        <v>9317</v>
      </c>
      <c r="H306" s="3" t="s">
        <v>905</v>
      </c>
    </row>
    <row r="307">
      <c r="A307" s="3" t="s">
        <v>9319</v>
      </c>
      <c r="B307" s="3" t="s">
        <v>4252</v>
      </c>
      <c r="C307" s="3" t="s">
        <v>221</v>
      </c>
      <c r="D307" s="11" t="s">
        <v>9320</v>
      </c>
      <c r="E307" s="3" t="s">
        <v>9314</v>
      </c>
      <c r="F307" s="3" t="s">
        <v>9322</v>
      </c>
      <c r="G307" s="2" t="s">
        <v>9324</v>
      </c>
      <c r="H307" s="3" t="s">
        <v>905</v>
      </c>
    </row>
    <row r="308">
      <c r="A308" s="3" t="s">
        <v>9327</v>
      </c>
      <c r="B308" s="3" t="s">
        <v>4257</v>
      </c>
      <c r="C308" s="3" t="s">
        <v>221</v>
      </c>
      <c r="D308" s="3" t="s">
        <v>9330</v>
      </c>
      <c r="E308" s="3" t="s">
        <v>9331</v>
      </c>
      <c r="F308" s="3" t="s">
        <v>9332</v>
      </c>
      <c r="G308" s="3" t="s">
        <v>7957</v>
      </c>
      <c r="H308" s="3" t="s">
        <v>905</v>
      </c>
    </row>
    <row r="309">
      <c r="A309" s="3" t="s">
        <v>9337</v>
      </c>
      <c r="B309" s="3" t="s">
        <v>4263</v>
      </c>
      <c r="C309" s="3" t="s">
        <v>221</v>
      </c>
      <c r="D309" s="3" t="s">
        <v>9330</v>
      </c>
      <c r="E309" s="3" t="s">
        <v>9331</v>
      </c>
      <c r="F309" s="3" t="s">
        <v>9339</v>
      </c>
      <c r="G309" s="3" t="s">
        <v>7957</v>
      </c>
      <c r="H309" s="3" t="s">
        <v>905</v>
      </c>
    </row>
    <row r="310">
      <c r="A310" s="3" t="s">
        <v>9343</v>
      </c>
      <c r="B310" s="3" t="s">
        <v>4270</v>
      </c>
      <c r="C310" s="3" t="s">
        <v>221</v>
      </c>
      <c r="D310" s="3" t="s">
        <v>9330</v>
      </c>
      <c r="E310" s="3" t="s">
        <v>9331</v>
      </c>
      <c r="F310" s="3" t="s">
        <v>9346</v>
      </c>
      <c r="G310" s="3" t="s">
        <v>9347</v>
      </c>
      <c r="H310" s="3" t="s">
        <v>905</v>
      </c>
    </row>
    <row r="311">
      <c r="A311" s="3" t="s">
        <v>9349</v>
      </c>
      <c r="B311" s="3" t="s">
        <v>4274</v>
      </c>
      <c r="C311" s="3" t="s">
        <v>221</v>
      </c>
      <c r="D311" s="3" t="s">
        <v>9330</v>
      </c>
      <c r="E311" s="3" t="s">
        <v>9331</v>
      </c>
      <c r="F311" s="3" t="s">
        <v>9351</v>
      </c>
      <c r="G311" s="3" t="s">
        <v>7957</v>
      </c>
      <c r="H311" s="3" t="s">
        <v>905</v>
      </c>
    </row>
    <row r="312">
      <c r="A312" s="3" t="s">
        <v>9354</v>
      </c>
      <c r="B312" s="3" t="s">
        <v>4278</v>
      </c>
      <c r="C312" s="3" t="s">
        <v>221</v>
      </c>
      <c r="D312" s="3" t="s">
        <v>9356</v>
      </c>
      <c r="E312" s="3" t="s">
        <v>9331</v>
      </c>
      <c r="F312" s="3" t="s">
        <v>9359</v>
      </c>
      <c r="G312" s="3" t="s">
        <v>7957</v>
      </c>
      <c r="H312" s="3" t="s">
        <v>905</v>
      </c>
    </row>
    <row r="313">
      <c r="A313" s="3" t="s">
        <v>9361</v>
      </c>
      <c r="B313" s="3" t="s">
        <v>4283</v>
      </c>
      <c r="C313" s="3" t="s">
        <v>221</v>
      </c>
      <c r="D313" s="3" t="s">
        <v>9356</v>
      </c>
      <c r="E313" s="3" t="s">
        <v>9331</v>
      </c>
      <c r="F313" s="3" t="s">
        <v>9365</v>
      </c>
      <c r="G313" s="3" t="s">
        <v>9367</v>
      </c>
      <c r="H313" s="3" t="s">
        <v>905</v>
      </c>
    </row>
    <row r="314">
      <c r="A314" s="3" t="s">
        <v>9369</v>
      </c>
      <c r="B314" s="3" t="s">
        <v>4289</v>
      </c>
      <c r="C314" s="3" t="s">
        <v>221</v>
      </c>
      <c r="D314" s="3" t="s">
        <v>9356</v>
      </c>
      <c r="E314" s="3" t="s">
        <v>9331</v>
      </c>
      <c r="F314" s="3" t="s">
        <v>9372</v>
      </c>
      <c r="G314" s="3" t="s">
        <v>9374</v>
      </c>
      <c r="H314" s="3" t="s">
        <v>905</v>
      </c>
    </row>
    <row r="315">
      <c r="A315" s="3" t="s">
        <v>9375</v>
      </c>
      <c r="B315" s="3" t="s">
        <v>4294</v>
      </c>
      <c r="C315" s="3" t="s">
        <v>221</v>
      </c>
      <c r="D315" s="3" t="s">
        <v>9356</v>
      </c>
      <c r="E315" s="3" t="s">
        <v>9331</v>
      </c>
      <c r="F315" s="3" t="s">
        <v>9377</v>
      </c>
      <c r="G315" s="3" t="s">
        <v>7957</v>
      </c>
      <c r="H315" s="3" t="s">
        <v>905</v>
      </c>
    </row>
    <row r="316">
      <c r="A316" s="3" t="s">
        <v>9381</v>
      </c>
      <c r="B316" s="3" t="s">
        <v>4302</v>
      </c>
      <c r="C316" s="3" t="s">
        <v>221</v>
      </c>
      <c r="D316" s="3" t="s">
        <v>9356</v>
      </c>
      <c r="E316" s="3" t="s">
        <v>9331</v>
      </c>
      <c r="F316" s="3" t="s">
        <v>9383</v>
      </c>
      <c r="G316" s="3" t="s">
        <v>7957</v>
      </c>
      <c r="H316" s="3" t="s">
        <v>905</v>
      </c>
    </row>
    <row r="317">
      <c r="A317" s="3" t="s">
        <v>9384</v>
      </c>
      <c r="B317" s="3" t="s">
        <v>4307</v>
      </c>
      <c r="C317" s="3" t="s">
        <v>221</v>
      </c>
      <c r="D317" s="3" t="s">
        <v>9356</v>
      </c>
      <c r="E317" s="3" t="s">
        <v>9331</v>
      </c>
      <c r="F317" s="3" t="s">
        <v>9389</v>
      </c>
      <c r="G317" s="3" t="s">
        <v>7957</v>
      </c>
      <c r="H317" s="3" t="s">
        <v>905</v>
      </c>
    </row>
    <row r="318">
      <c r="A318" s="3" t="s">
        <v>9400</v>
      </c>
      <c r="B318" s="3" t="s">
        <v>4313</v>
      </c>
      <c r="C318" s="3" t="s">
        <v>221</v>
      </c>
      <c r="D318" s="3" t="s">
        <v>9356</v>
      </c>
      <c r="E318" s="3" t="s">
        <v>9331</v>
      </c>
      <c r="F318" s="3" t="s">
        <v>9403</v>
      </c>
      <c r="G318" s="3" t="s">
        <v>7957</v>
      </c>
      <c r="H318" s="3" t="s">
        <v>905</v>
      </c>
    </row>
    <row r="319">
      <c r="A319" s="3" t="s">
        <v>9406</v>
      </c>
      <c r="B319" s="3" t="s">
        <v>4318</v>
      </c>
      <c r="C319" s="3" t="s">
        <v>221</v>
      </c>
      <c r="D319" s="3" t="s">
        <v>9356</v>
      </c>
      <c r="E319" s="3" t="s">
        <v>9331</v>
      </c>
      <c r="F319" s="3" t="s">
        <v>9408</v>
      </c>
      <c r="G319" s="3" t="s">
        <v>7957</v>
      </c>
      <c r="H319" s="3" t="s">
        <v>905</v>
      </c>
    </row>
    <row r="320">
      <c r="A320" s="3" t="s">
        <v>9413</v>
      </c>
      <c r="B320" s="3" t="s">
        <v>4323</v>
      </c>
      <c r="C320" s="3" t="s">
        <v>221</v>
      </c>
      <c r="D320" s="3" t="s">
        <v>9415</v>
      </c>
      <c r="E320" s="3" t="s">
        <v>9331</v>
      </c>
      <c r="F320" s="3" t="s">
        <v>9416</v>
      </c>
      <c r="G320" s="3" t="s">
        <v>7957</v>
      </c>
      <c r="H320" s="3" t="s">
        <v>905</v>
      </c>
    </row>
    <row r="321">
      <c r="A321" s="3" t="s">
        <v>9419</v>
      </c>
      <c r="B321" s="3" t="s">
        <v>4329</v>
      </c>
      <c r="C321" s="3" t="s">
        <v>221</v>
      </c>
      <c r="D321" s="3" t="s">
        <v>9415</v>
      </c>
      <c r="E321" s="3" t="s">
        <v>9331</v>
      </c>
      <c r="F321" s="3" t="s">
        <v>9421</v>
      </c>
      <c r="G321" s="3" t="s">
        <v>7957</v>
      </c>
      <c r="H321" s="3" t="s">
        <v>905</v>
      </c>
    </row>
    <row r="322">
      <c r="A322" s="3" t="s">
        <v>9426</v>
      </c>
      <c r="B322" s="3" t="s">
        <v>4334</v>
      </c>
      <c r="C322" s="3" t="s">
        <v>221</v>
      </c>
      <c r="D322" s="3" t="s">
        <v>9415</v>
      </c>
      <c r="E322" s="3" t="s">
        <v>9331</v>
      </c>
      <c r="F322" s="3" t="s">
        <v>9428</v>
      </c>
      <c r="G322" s="3" t="s">
        <v>9429</v>
      </c>
      <c r="H322" s="3" t="s">
        <v>905</v>
      </c>
    </row>
    <row r="323">
      <c r="A323" s="3" t="s">
        <v>9431</v>
      </c>
      <c r="B323" s="3" t="s">
        <v>4338</v>
      </c>
      <c r="C323" s="3" t="s">
        <v>221</v>
      </c>
      <c r="D323" s="3" t="s">
        <v>9415</v>
      </c>
      <c r="E323" s="3" t="s">
        <v>9331</v>
      </c>
      <c r="F323" s="3" t="s">
        <v>9434</v>
      </c>
      <c r="G323" s="3" t="s">
        <v>7957</v>
      </c>
      <c r="H323" s="3" t="s">
        <v>905</v>
      </c>
    </row>
    <row r="324">
      <c r="A324" s="3" t="s">
        <v>9437</v>
      </c>
      <c r="B324" s="3" t="s">
        <v>4343</v>
      </c>
      <c r="C324" s="3" t="s">
        <v>221</v>
      </c>
      <c r="D324" s="3" t="s">
        <v>9415</v>
      </c>
      <c r="E324" s="3" t="s">
        <v>9331</v>
      </c>
      <c r="F324" s="3" t="s">
        <v>9443</v>
      </c>
      <c r="G324" s="3" t="s">
        <v>7957</v>
      </c>
      <c r="H324" s="3" t="s">
        <v>905</v>
      </c>
    </row>
    <row r="325">
      <c r="A325" s="3" t="s">
        <v>9448</v>
      </c>
      <c r="B325" s="3" t="s">
        <v>4348</v>
      </c>
      <c r="C325" s="3" t="s">
        <v>221</v>
      </c>
      <c r="D325" s="3" t="s">
        <v>9415</v>
      </c>
      <c r="E325" s="3" t="s">
        <v>9331</v>
      </c>
      <c r="F325" s="3" t="s">
        <v>9452</v>
      </c>
      <c r="G325" s="3" t="s">
        <v>7957</v>
      </c>
      <c r="H325" s="3" t="s">
        <v>905</v>
      </c>
    </row>
    <row r="326">
      <c r="A326" s="3" t="s">
        <v>9454</v>
      </c>
      <c r="B326" s="3" t="s">
        <v>4355</v>
      </c>
      <c r="C326" s="3" t="s">
        <v>221</v>
      </c>
      <c r="D326" s="3" t="s">
        <v>9456</v>
      </c>
      <c r="E326" s="3" t="s">
        <v>9331</v>
      </c>
      <c r="F326" s="3" t="s">
        <v>9457</v>
      </c>
      <c r="G326" s="13" t="s">
        <v>9459</v>
      </c>
      <c r="H326" s="3" t="s">
        <v>905</v>
      </c>
    </row>
    <row r="327">
      <c r="A327" s="3" t="s">
        <v>9461</v>
      </c>
      <c r="B327" s="3" t="s">
        <v>4359</v>
      </c>
      <c r="C327" s="3" t="s">
        <v>221</v>
      </c>
      <c r="D327" s="3" t="s">
        <v>9456</v>
      </c>
      <c r="E327" s="3" t="s">
        <v>9331</v>
      </c>
      <c r="F327" s="3" t="s">
        <v>9465</v>
      </c>
      <c r="G327" s="13" t="s">
        <v>9468</v>
      </c>
      <c r="H327" s="3" t="s">
        <v>905</v>
      </c>
    </row>
    <row r="328">
      <c r="A328" s="3" t="s">
        <v>9470</v>
      </c>
      <c r="B328" s="3" t="s">
        <v>4364</v>
      </c>
      <c r="C328" s="3" t="s">
        <v>221</v>
      </c>
      <c r="D328" s="3" t="s">
        <v>9472</v>
      </c>
      <c r="E328" s="3" t="s">
        <v>9331</v>
      </c>
      <c r="F328" s="3" t="s">
        <v>9475</v>
      </c>
      <c r="G328" s="3" t="s">
        <v>9476</v>
      </c>
      <c r="H328" s="3" t="s">
        <v>863</v>
      </c>
    </row>
    <row r="329">
      <c r="A329" s="3" t="s">
        <v>9479</v>
      </c>
      <c r="B329" s="3" t="s">
        <v>4368</v>
      </c>
      <c r="C329" s="3" t="s">
        <v>221</v>
      </c>
      <c r="D329" s="3" t="s">
        <v>9472</v>
      </c>
      <c r="E329" s="3" t="s">
        <v>9331</v>
      </c>
      <c r="F329" s="3" t="s">
        <v>9480</v>
      </c>
      <c r="G329" s="3" t="s">
        <v>7957</v>
      </c>
      <c r="H329" s="3" t="s">
        <v>905</v>
      </c>
    </row>
    <row r="330">
      <c r="A330" s="3" t="s">
        <v>9483</v>
      </c>
      <c r="B330" s="3" t="s">
        <v>4373</v>
      </c>
      <c r="C330" s="3" t="s">
        <v>221</v>
      </c>
      <c r="D330" s="3" t="s">
        <v>9472</v>
      </c>
      <c r="E330" s="3" t="s">
        <v>9331</v>
      </c>
      <c r="F330" s="3" t="s">
        <v>9486</v>
      </c>
      <c r="G330" s="13" t="s">
        <v>9488</v>
      </c>
      <c r="H330" s="3" t="s">
        <v>905</v>
      </c>
    </row>
    <row r="331">
      <c r="A331" s="3" t="s">
        <v>9491</v>
      </c>
      <c r="B331" s="3" t="s">
        <v>4378</v>
      </c>
      <c r="C331" s="3" t="s">
        <v>221</v>
      </c>
      <c r="D331" s="3" t="s">
        <v>9472</v>
      </c>
      <c r="E331" s="3" t="s">
        <v>9331</v>
      </c>
      <c r="F331" s="3" t="s">
        <v>9494</v>
      </c>
      <c r="G331" s="3" t="s">
        <v>9496</v>
      </c>
      <c r="H331" s="3" t="s">
        <v>905</v>
      </c>
    </row>
    <row r="332">
      <c r="A332" s="3" t="s">
        <v>9499</v>
      </c>
      <c r="B332" s="3" t="s">
        <v>4385</v>
      </c>
      <c r="C332" s="3" t="s">
        <v>221</v>
      </c>
      <c r="D332" s="3" t="s">
        <v>9501</v>
      </c>
      <c r="E332" s="3" t="s">
        <v>9502</v>
      </c>
      <c r="F332" s="3" t="s">
        <v>9503</v>
      </c>
      <c r="G332" s="3" t="s">
        <v>9505</v>
      </c>
      <c r="H332" s="3" t="s">
        <v>905</v>
      </c>
    </row>
    <row r="333">
      <c r="A333" s="3" t="s">
        <v>9507</v>
      </c>
      <c r="B333" s="3" t="s">
        <v>4389</v>
      </c>
      <c r="C333" s="3" t="s">
        <v>221</v>
      </c>
      <c r="D333" s="3" t="s">
        <v>9510</v>
      </c>
      <c r="E333" s="3" t="s">
        <v>9511</v>
      </c>
      <c r="F333" s="3" t="s">
        <v>9512</v>
      </c>
      <c r="G333" s="3" t="s">
        <v>9513</v>
      </c>
      <c r="H333" s="3" t="s">
        <v>905</v>
      </c>
    </row>
    <row r="334">
      <c r="A334" s="3" t="s">
        <v>9517</v>
      </c>
      <c r="B334" s="3" t="s">
        <v>4396</v>
      </c>
      <c r="C334" s="3" t="s">
        <v>221</v>
      </c>
      <c r="D334" s="3" t="s">
        <v>9520</v>
      </c>
      <c r="E334" s="3" t="s">
        <v>9511</v>
      </c>
      <c r="F334" s="3" t="s">
        <v>9522</v>
      </c>
      <c r="G334" s="3" t="s">
        <v>7957</v>
      </c>
      <c r="H334" s="3" t="s">
        <v>905</v>
      </c>
    </row>
    <row r="335">
      <c r="A335" s="3" t="s">
        <v>9523</v>
      </c>
      <c r="B335" s="3" t="s">
        <v>4403</v>
      </c>
      <c r="C335" s="3" t="s">
        <v>221</v>
      </c>
      <c r="D335" s="3" t="s">
        <v>9520</v>
      </c>
      <c r="E335" s="3" t="s">
        <v>9526</v>
      </c>
      <c r="F335" s="3" t="s">
        <v>9527</v>
      </c>
      <c r="G335" s="3" t="s">
        <v>9528</v>
      </c>
      <c r="H335" s="3" t="s">
        <v>905</v>
      </c>
    </row>
    <row r="336">
      <c r="A336" s="3" t="s">
        <v>9532</v>
      </c>
      <c r="B336" s="3" t="s">
        <v>4408</v>
      </c>
      <c r="C336" s="3" t="s">
        <v>221</v>
      </c>
      <c r="D336" s="3" t="s">
        <v>9533</v>
      </c>
      <c r="E336" s="3" t="s">
        <v>9526</v>
      </c>
      <c r="F336" s="3" t="s">
        <v>9535</v>
      </c>
      <c r="G336" s="3" t="s">
        <v>9537</v>
      </c>
      <c r="H336" s="3" t="s">
        <v>905</v>
      </c>
    </row>
    <row r="337">
      <c r="A337" s="3" t="s">
        <v>9539</v>
      </c>
      <c r="B337" s="3" t="s">
        <v>4413</v>
      </c>
      <c r="C337" s="3" t="s">
        <v>221</v>
      </c>
      <c r="D337" s="3" t="s">
        <v>9541</v>
      </c>
      <c r="E337" s="3" t="s">
        <v>9542</v>
      </c>
      <c r="F337" s="3" t="s">
        <v>9543</v>
      </c>
      <c r="G337" s="3" t="s">
        <v>9544</v>
      </c>
      <c r="H337" s="3" t="s">
        <v>905</v>
      </c>
    </row>
    <row r="338">
      <c r="A338" s="3" t="s">
        <v>9547</v>
      </c>
      <c r="B338" s="3" t="s">
        <v>4418</v>
      </c>
      <c r="C338" s="3" t="s">
        <v>221</v>
      </c>
      <c r="D338" s="3" t="s">
        <v>9541</v>
      </c>
      <c r="E338" s="3" t="s">
        <v>9542</v>
      </c>
      <c r="F338" s="3" t="s">
        <v>9548</v>
      </c>
      <c r="G338" s="3" t="s">
        <v>9550</v>
      </c>
      <c r="H338" s="3" t="s">
        <v>905</v>
      </c>
    </row>
    <row r="339">
      <c r="A339" s="3" t="s">
        <v>9552</v>
      </c>
      <c r="B339" s="3" t="s">
        <v>4423</v>
      </c>
      <c r="C339" s="3" t="s">
        <v>221</v>
      </c>
      <c r="D339" s="3" t="s">
        <v>9541</v>
      </c>
      <c r="E339" s="3" t="s">
        <v>9542</v>
      </c>
      <c r="F339" s="3" t="s">
        <v>9553</v>
      </c>
      <c r="G339" s="3" t="s">
        <v>9544</v>
      </c>
      <c r="H339" s="3" t="s">
        <v>905</v>
      </c>
    </row>
    <row r="340">
      <c r="A340" s="3" t="s">
        <v>9555</v>
      </c>
      <c r="B340" s="3" t="s">
        <v>4429</v>
      </c>
      <c r="C340" s="3" t="s">
        <v>221</v>
      </c>
      <c r="D340" s="3" t="s">
        <v>9541</v>
      </c>
      <c r="E340" s="3" t="s">
        <v>9542</v>
      </c>
      <c r="F340" s="3" t="s">
        <v>9558</v>
      </c>
      <c r="G340" s="3" t="s">
        <v>9544</v>
      </c>
      <c r="H340" s="3" t="s">
        <v>905</v>
      </c>
    </row>
    <row r="341">
      <c r="A341" s="3" t="s">
        <v>9561</v>
      </c>
      <c r="B341" s="3" t="s">
        <v>4434</v>
      </c>
      <c r="C341" s="3" t="s">
        <v>221</v>
      </c>
      <c r="D341" s="3" t="s">
        <v>9541</v>
      </c>
      <c r="E341" s="3" t="s">
        <v>9542</v>
      </c>
      <c r="F341" s="3" t="s">
        <v>9566</v>
      </c>
      <c r="G341" s="3" t="s">
        <v>9544</v>
      </c>
      <c r="H341" s="3" t="s">
        <v>905</v>
      </c>
    </row>
    <row r="342">
      <c r="A342" s="3" t="s">
        <v>9569</v>
      </c>
      <c r="B342" s="3" t="s">
        <v>2057</v>
      </c>
      <c r="C342" s="3" t="s">
        <v>221</v>
      </c>
      <c r="D342" s="3" t="s">
        <v>9541</v>
      </c>
      <c r="E342" s="3" t="s">
        <v>9542</v>
      </c>
      <c r="F342" s="3" t="s">
        <v>9572</v>
      </c>
      <c r="G342" s="2" t="s">
        <v>9574</v>
      </c>
      <c r="H342" s="3" t="s">
        <v>905</v>
      </c>
    </row>
    <row r="343">
      <c r="A343" s="3" t="s">
        <v>9576</v>
      </c>
      <c r="B343" s="3" t="s">
        <v>4437</v>
      </c>
      <c r="C343" s="3" t="s">
        <v>221</v>
      </c>
      <c r="D343" s="3" t="s">
        <v>9578</v>
      </c>
      <c r="E343" s="3" t="s">
        <v>9542</v>
      </c>
      <c r="F343" s="3" t="s">
        <v>9579</v>
      </c>
      <c r="G343" s="3" t="s">
        <v>9581</v>
      </c>
      <c r="H343" s="3" t="s">
        <v>905</v>
      </c>
    </row>
    <row r="344">
      <c r="A344" s="3" t="s">
        <v>9583</v>
      </c>
      <c r="B344" s="3" t="s">
        <v>4442</v>
      </c>
      <c r="C344" s="3" t="s">
        <v>221</v>
      </c>
      <c r="D344" s="3" t="s">
        <v>9585</v>
      </c>
      <c r="E344" s="3" t="s">
        <v>9542</v>
      </c>
      <c r="F344" s="3" t="s">
        <v>9587</v>
      </c>
      <c r="G344" s="3" t="s">
        <v>9544</v>
      </c>
      <c r="H344" s="3" t="s">
        <v>905</v>
      </c>
    </row>
    <row r="345">
      <c r="A345" s="3" t="s">
        <v>9591</v>
      </c>
      <c r="B345" s="3" t="s">
        <v>4447</v>
      </c>
      <c r="C345" s="3" t="s">
        <v>221</v>
      </c>
      <c r="D345" s="3" t="s">
        <v>9585</v>
      </c>
      <c r="E345" s="3" t="s">
        <v>9542</v>
      </c>
      <c r="F345" s="3" t="s">
        <v>9593</v>
      </c>
      <c r="G345" s="3" t="s">
        <v>9594</v>
      </c>
      <c r="H345" s="3" t="s">
        <v>905</v>
      </c>
    </row>
    <row r="346">
      <c r="A346" s="3" t="s">
        <v>9597</v>
      </c>
      <c r="B346" s="3" t="s">
        <v>4453</v>
      </c>
      <c r="C346" s="3" t="s">
        <v>221</v>
      </c>
      <c r="D346" s="3" t="s">
        <v>9585</v>
      </c>
      <c r="E346" s="3" t="s">
        <v>9542</v>
      </c>
      <c r="F346" s="3" t="s">
        <v>9601</v>
      </c>
      <c r="G346" s="13" t="s">
        <v>9602</v>
      </c>
      <c r="H346" s="3" t="s">
        <v>905</v>
      </c>
    </row>
    <row r="347">
      <c r="A347" s="3" t="s">
        <v>9605</v>
      </c>
      <c r="B347" s="3" t="s">
        <v>4459</v>
      </c>
      <c r="C347" s="3" t="s">
        <v>221</v>
      </c>
      <c r="D347" s="3" t="s">
        <v>9607</v>
      </c>
      <c r="E347" s="3" t="s">
        <v>9542</v>
      </c>
      <c r="F347" s="3" t="s">
        <v>9609</v>
      </c>
      <c r="G347" s="13" t="s">
        <v>9611</v>
      </c>
      <c r="H347" s="3" t="s">
        <v>905</v>
      </c>
    </row>
    <row r="348">
      <c r="A348" s="3" t="s">
        <v>9612</v>
      </c>
      <c r="B348" s="3" t="s">
        <v>4466</v>
      </c>
      <c r="C348" s="3" t="s">
        <v>221</v>
      </c>
      <c r="D348" s="3" t="s">
        <v>9607</v>
      </c>
      <c r="E348" s="3" t="s">
        <v>9542</v>
      </c>
      <c r="F348" s="3" t="s">
        <v>9616</v>
      </c>
      <c r="G348" s="13" t="s">
        <v>9618</v>
      </c>
      <c r="H348" s="3" t="s">
        <v>905</v>
      </c>
    </row>
    <row r="349">
      <c r="A349" s="3" t="s">
        <v>9621</v>
      </c>
      <c r="B349" s="3" t="s">
        <v>4471</v>
      </c>
      <c r="C349" s="3" t="s">
        <v>221</v>
      </c>
      <c r="D349" s="3" t="s">
        <v>9585</v>
      </c>
      <c r="E349" s="3" t="s">
        <v>9542</v>
      </c>
      <c r="F349" s="3" t="s">
        <v>9622</v>
      </c>
      <c r="G349" s="13" t="s">
        <v>9602</v>
      </c>
      <c r="H349" s="3" t="s">
        <v>905</v>
      </c>
    </row>
    <row r="350">
      <c r="A350" s="3" t="s">
        <v>9625</v>
      </c>
      <c r="B350" s="3" t="s">
        <v>4486</v>
      </c>
      <c r="C350" s="3" t="s">
        <v>221</v>
      </c>
      <c r="D350" s="3" t="s">
        <v>9585</v>
      </c>
      <c r="E350" s="3" t="s">
        <v>9542</v>
      </c>
      <c r="F350" s="3" t="s">
        <v>9627</v>
      </c>
      <c r="G350" s="13" t="s">
        <v>9629</v>
      </c>
      <c r="H350" s="3" t="s">
        <v>905</v>
      </c>
    </row>
    <row r="351">
      <c r="A351" s="3" t="s">
        <v>9630</v>
      </c>
      <c r="B351" s="3" t="s">
        <v>4496</v>
      </c>
      <c r="C351" s="3" t="s">
        <v>221</v>
      </c>
      <c r="D351" s="3" t="s">
        <v>9585</v>
      </c>
      <c r="E351" s="3" t="s">
        <v>9542</v>
      </c>
      <c r="F351" s="3" t="s">
        <v>9633</v>
      </c>
      <c r="G351" s="13" t="s">
        <v>9611</v>
      </c>
      <c r="H351" s="3" t="s">
        <v>905</v>
      </c>
    </row>
    <row r="352">
      <c r="A352" s="3" t="s">
        <v>9635</v>
      </c>
      <c r="B352" s="3" t="s">
        <v>4501</v>
      </c>
      <c r="C352" s="3" t="s">
        <v>221</v>
      </c>
      <c r="D352" s="3" t="s">
        <v>9585</v>
      </c>
      <c r="E352" s="3" t="s">
        <v>9542</v>
      </c>
      <c r="F352" s="3" t="s">
        <v>9637</v>
      </c>
      <c r="G352" s="13" t="s">
        <v>9618</v>
      </c>
      <c r="H352" s="3" t="s">
        <v>905</v>
      </c>
    </row>
    <row r="353">
      <c r="A353" s="3" t="s">
        <v>9641</v>
      </c>
      <c r="B353" s="3" t="s">
        <v>4507</v>
      </c>
      <c r="C353" s="3" t="s">
        <v>221</v>
      </c>
      <c r="D353" s="3" t="s">
        <v>9643</v>
      </c>
      <c r="E353" s="3" t="s">
        <v>9542</v>
      </c>
      <c r="F353" s="3" t="s">
        <v>9645</v>
      </c>
      <c r="G353" s="13" t="s">
        <v>9618</v>
      </c>
      <c r="H353" s="3" t="s">
        <v>905</v>
      </c>
    </row>
    <row r="354">
      <c r="A354" s="3" t="s">
        <v>9648</v>
      </c>
      <c r="B354" s="3" t="s">
        <v>4515</v>
      </c>
      <c r="C354" s="3" t="s">
        <v>221</v>
      </c>
      <c r="D354" s="3" t="s">
        <v>9643</v>
      </c>
      <c r="E354" s="3" t="s">
        <v>9542</v>
      </c>
      <c r="F354" s="3" t="s">
        <v>9650</v>
      </c>
      <c r="G354" s="13" t="s">
        <v>9651</v>
      </c>
      <c r="H354" s="3" t="s">
        <v>905</v>
      </c>
    </row>
    <row r="355">
      <c r="A355" s="3" t="s">
        <v>9654</v>
      </c>
      <c r="B355" s="3" t="s">
        <v>4521</v>
      </c>
      <c r="C355" s="3" t="s">
        <v>221</v>
      </c>
      <c r="D355" s="3" t="s">
        <v>9643</v>
      </c>
      <c r="E355" s="3" t="s">
        <v>9542</v>
      </c>
      <c r="F355" s="3" t="s">
        <v>9656</v>
      </c>
      <c r="G355" s="13" t="s">
        <v>9658</v>
      </c>
      <c r="H355" s="3" t="s">
        <v>905</v>
      </c>
    </row>
    <row r="356">
      <c r="A356" s="3" t="s">
        <v>9660</v>
      </c>
      <c r="B356" s="3" t="s">
        <v>4527</v>
      </c>
      <c r="C356" s="3" t="s">
        <v>221</v>
      </c>
      <c r="D356" s="3" t="s">
        <v>9643</v>
      </c>
      <c r="E356" s="3" t="s">
        <v>9542</v>
      </c>
      <c r="F356" s="3" t="s">
        <v>9662</v>
      </c>
      <c r="G356" s="13" t="s">
        <v>9651</v>
      </c>
      <c r="H356" s="3" t="s">
        <v>905</v>
      </c>
    </row>
    <row r="357">
      <c r="A357" s="3" t="s">
        <v>9666</v>
      </c>
      <c r="B357" s="3" t="s">
        <v>4534</v>
      </c>
      <c r="C357" s="3" t="s">
        <v>221</v>
      </c>
      <c r="D357" s="3" t="s">
        <v>9643</v>
      </c>
      <c r="E357" s="3" t="s">
        <v>9542</v>
      </c>
      <c r="F357" s="3" t="s">
        <v>9669</v>
      </c>
      <c r="G357" s="13" t="s">
        <v>9618</v>
      </c>
      <c r="H357" s="3" t="s">
        <v>905</v>
      </c>
    </row>
    <row r="358">
      <c r="A358" s="3" t="s">
        <v>9671</v>
      </c>
      <c r="B358" s="3" t="s">
        <v>2228</v>
      </c>
      <c r="C358" s="3" t="s">
        <v>221</v>
      </c>
      <c r="D358" s="3" t="s">
        <v>9643</v>
      </c>
      <c r="E358" s="3" t="s">
        <v>9542</v>
      </c>
      <c r="F358" s="3" t="s">
        <v>9674</v>
      </c>
      <c r="G358" s="4" t="s">
        <v>9675</v>
      </c>
      <c r="H358" s="3" t="s">
        <v>905</v>
      </c>
    </row>
    <row r="359">
      <c r="A359" s="3" t="s">
        <v>9678</v>
      </c>
      <c r="B359" s="3" t="s">
        <v>4540</v>
      </c>
      <c r="C359" s="3" t="s">
        <v>221</v>
      </c>
      <c r="D359" s="3" t="s">
        <v>9680</v>
      </c>
      <c r="E359" s="3" t="s">
        <v>9542</v>
      </c>
      <c r="F359" s="3" t="s">
        <v>9682</v>
      </c>
      <c r="G359" s="13" t="s">
        <v>9683</v>
      </c>
      <c r="H359" s="3" t="s">
        <v>905</v>
      </c>
    </row>
    <row r="360">
      <c r="A360" s="3" t="s">
        <v>9686</v>
      </c>
      <c r="B360" s="3" t="s">
        <v>4546</v>
      </c>
      <c r="C360" s="3" t="s">
        <v>221</v>
      </c>
      <c r="D360" s="3" t="s">
        <v>9680</v>
      </c>
      <c r="E360" s="3" t="s">
        <v>9542</v>
      </c>
      <c r="F360" s="3" t="s">
        <v>9689</v>
      </c>
      <c r="G360" s="13" t="s">
        <v>9611</v>
      </c>
      <c r="H360" s="3" t="s">
        <v>905</v>
      </c>
    </row>
    <row r="361">
      <c r="A361" s="3" t="s">
        <v>9695</v>
      </c>
      <c r="B361" s="3" t="s">
        <v>4552</v>
      </c>
      <c r="C361" s="3" t="s">
        <v>221</v>
      </c>
      <c r="D361" s="3" t="s">
        <v>9697</v>
      </c>
      <c r="E361" s="3" t="s">
        <v>9698</v>
      </c>
      <c r="F361" s="3" t="s">
        <v>9699</v>
      </c>
      <c r="G361" s="13" t="s">
        <v>9544</v>
      </c>
      <c r="H361" s="3" t="s">
        <v>905</v>
      </c>
    </row>
    <row r="362">
      <c r="A362" s="3" t="s">
        <v>9702</v>
      </c>
      <c r="B362" s="3" t="s">
        <v>4558</v>
      </c>
      <c r="C362" s="3" t="s">
        <v>221</v>
      </c>
      <c r="D362" s="3" t="s">
        <v>9697</v>
      </c>
      <c r="E362" s="3" t="s">
        <v>9705</v>
      </c>
      <c r="F362" s="3" t="s">
        <v>9706</v>
      </c>
      <c r="G362" s="13" t="s">
        <v>9544</v>
      </c>
      <c r="H362" s="3" t="s">
        <v>905</v>
      </c>
    </row>
    <row r="363">
      <c r="A363" s="3" t="s">
        <v>9709</v>
      </c>
      <c r="B363" s="3" t="s">
        <v>4564</v>
      </c>
      <c r="C363" s="3" t="s">
        <v>221</v>
      </c>
      <c r="D363" s="3" t="s">
        <v>9710</v>
      </c>
      <c r="E363" s="3" t="s">
        <v>9705</v>
      </c>
      <c r="F363" s="3" t="s">
        <v>9712</v>
      </c>
      <c r="G363" s="13" t="s">
        <v>9544</v>
      </c>
      <c r="H363" s="3" t="s">
        <v>905</v>
      </c>
    </row>
    <row r="364">
      <c r="A364" s="3" t="s">
        <v>9715</v>
      </c>
      <c r="B364" s="3" t="s">
        <v>4568</v>
      </c>
      <c r="C364" s="3" t="s">
        <v>221</v>
      </c>
      <c r="D364" s="3" t="s">
        <v>9718</v>
      </c>
      <c r="E364" s="3" t="s">
        <v>9720</v>
      </c>
      <c r="F364" s="3" t="s">
        <v>9721</v>
      </c>
      <c r="G364" s="13" t="s">
        <v>9722</v>
      </c>
      <c r="H364" s="3" t="s">
        <v>905</v>
      </c>
    </row>
    <row r="365">
      <c r="A365" s="3" t="s">
        <v>9724</v>
      </c>
      <c r="B365" s="3" t="s">
        <v>4577</v>
      </c>
      <c r="C365" s="3" t="s">
        <v>221</v>
      </c>
      <c r="D365" s="3" t="s">
        <v>9718</v>
      </c>
      <c r="E365" s="3" t="s">
        <v>9720</v>
      </c>
      <c r="F365" s="3" t="s">
        <v>7842</v>
      </c>
      <c r="G365" s="13" t="s">
        <v>9727</v>
      </c>
      <c r="H365" s="3" t="s">
        <v>905</v>
      </c>
    </row>
    <row r="366">
      <c r="A366" s="3" t="s">
        <v>9729</v>
      </c>
      <c r="B366" s="3" t="s">
        <v>4581</v>
      </c>
      <c r="C366" s="3" t="s">
        <v>221</v>
      </c>
      <c r="D366" s="3" t="s">
        <v>9731</v>
      </c>
      <c r="E366" s="3" t="s">
        <v>9733</v>
      </c>
      <c r="F366" s="3" t="s">
        <v>9734</v>
      </c>
      <c r="G366" s="13" t="s">
        <v>9618</v>
      </c>
      <c r="H366" s="3" t="s">
        <v>905</v>
      </c>
    </row>
    <row r="367">
      <c r="A367" s="3" t="s">
        <v>9736</v>
      </c>
      <c r="B367" s="3" t="s">
        <v>4585</v>
      </c>
      <c r="C367" s="3" t="s">
        <v>221</v>
      </c>
      <c r="D367" s="3" t="s">
        <v>9731</v>
      </c>
      <c r="E367" s="3" t="s">
        <v>9733</v>
      </c>
      <c r="F367" s="3" t="s">
        <v>9739</v>
      </c>
      <c r="G367" s="13" t="s">
        <v>9602</v>
      </c>
      <c r="H367" s="3" t="s">
        <v>905</v>
      </c>
    </row>
    <row r="368">
      <c r="A368" s="3" t="s">
        <v>9741</v>
      </c>
      <c r="B368" s="3" t="s">
        <v>4589</v>
      </c>
      <c r="C368" s="3" t="s">
        <v>221</v>
      </c>
      <c r="D368" s="3" t="s">
        <v>9731</v>
      </c>
      <c r="E368" s="3" t="s">
        <v>9733</v>
      </c>
      <c r="F368" s="3" t="s">
        <v>9558</v>
      </c>
      <c r="G368" s="13" t="s">
        <v>9651</v>
      </c>
      <c r="H368" s="3" t="s">
        <v>905</v>
      </c>
    </row>
    <row r="369">
      <c r="A369" s="3" t="s">
        <v>9748</v>
      </c>
      <c r="B369" s="3" t="s">
        <v>4595</v>
      </c>
      <c r="C369" s="3" t="s">
        <v>221</v>
      </c>
      <c r="D369" s="3" t="s">
        <v>9731</v>
      </c>
      <c r="E369" s="3" t="s">
        <v>9733</v>
      </c>
      <c r="F369" s="3" t="s">
        <v>9566</v>
      </c>
      <c r="G369" s="13" t="s">
        <v>9618</v>
      </c>
      <c r="H369" s="3" t="s">
        <v>905</v>
      </c>
    </row>
    <row r="370">
      <c r="A370" s="3" t="s">
        <v>9752</v>
      </c>
      <c r="B370" s="3" t="s">
        <v>4599</v>
      </c>
      <c r="C370" s="3" t="s">
        <v>221</v>
      </c>
      <c r="D370" s="3" t="s">
        <v>9731</v>
      </c>
      <c r="E370" s="3" t="s">
        <v>9733</v>
      </c>
      <c r="F370" s="3" t="s">
        <v>9755</v>
      </c>
      <c r="G370" s="13" t="s">
        <v>9618</v>
      </c>
      <c r="H370" s="3" t="s">
        <v>905</v>
      </c>
    </row>
    <row r="371">
      <c r="A371" s="3" t="s">
        <v>9758</v>
      </c>
      <c r="B371" s="3" t="s">
        <v>4603</v>
      </c>
      <c r="C371" s="3" t="s">
        <v>221</v>
      </c>
      <c r="D371" s="3" t="s">
        <v>9731</v>
      </c>
      <c r="E371" s="3" t="s">
        <v>9733</v>
      </c>
      <c r="F371" s="3" t="s">
        <v>9762</v>
      </c>
      <c r="G371" s="13" t="s">
        <v>9764</v>
      </c>
      <c r="H371" s="3" t="s">
        <v>905</v>
      </c>
    </row>
    <row r="372">
      <c r="A372" s="3" t="s">
        <v>9767</v>
      </c>
      <c r="B372" s="3" t="s">
        <v>4607</v>
      </c>
      <c r="C372" s="3" t="s">
        <v>221</v>
      </c>
      <c r="D372" s="3" t="s">
        <v>9731</v>
      </c>
      <c r="E372" s="3" t="s">
        <v>9733</v>
      </c>
      <c r="F372" s="3" t="s">
        <v>9587</v>
      </c>
      <c r="G372" s="13" t="s">
        <v>9771</v>
      </c>
      <c r="H372" s="3" t="s">
        <v>905</v>
      </c>
    </row>
    <row r="373">
      <c r="A373" s="3" t="s">
        <v>9772</v>
      </c>
      <c r="B373" s="3" t="s">
        <v>4611</v>
      </c>
      <c r="C373" s="3" t="s">
        <v>221</v>
      </c>
      <c r="D373" s="3" t="s">
        <v>9775</v>
      </c>
      <c r="E373" s="3" t="s">
        <v>9733</v>
      </c>
      <c r="F373" s="3" t="s">
        <v>9776</v>
      </c>
      <c r="G373" s="13" t="s">
        <v>9618</v>
      </c>
      <c r="H373" s="3" t="s">
        <v>905</v>
      </c>
    </row>
    <row r="374">
      <c r="A374" s="3" t="s">
        <v>9779</v>
      </c>
      <c r="B374" s="3" t="s">
        <v>4617</v>
      </c>
      <c r="C374" s="3" t="s">
        <v>221</v>
      </c>
      <c r="D374" s="3" t="s">
        <v>9780</v>
      </c>
      <c r="E374" s="3" t="s">
        <v>9733</v>
      </c>
      <c r="F374" s="3" t="s">
        <v>9782</v>
      </c>
      <c r="G374" s="13" t="s">
        <v>9611</v>
      </c>
      <c r="H374" s="3" t="s">
        <v>905</v>
      </c>
    </row>
    <row r="375">
      <c r="A375" s="3" t="s">
        <v>9784</v>
      </c>
      <c r="B375" s="3" t="s">
        <v>4620</v>
      </c>
      <c r="C375" s="3" t="s">
        <v>221</v>
      </c>
      <c r="D375" s="3" t="s">
        <v>9780</v>
      </c>
      <c r="E375" s="3" t="s">
        <v>9733</v>
      </c>
      <c r="F375" s="3" t="s">
        <v>9609</v>
      </c>
      <c r="G375" s="3" t="s">
        <v>9787</v>
      </c>
      <c r="H375" s="3" t="s">
        <v>905</v>
      </c>
    </row>
    <row r="376">
      <c r="A376" s="3" t="s">
        <v>9789</v>
      </c>
      <c r="B376" s="3" t="s">
        <v>4623</v>
      </c>
      <c r="C376" s="3" t="s">
        <v>221</v>
      </c>
      <c r="D376" s="3" t="s">
        <v>9780</v>
      </c>
      <c r="E376" s="3" t="s">
        <v>9733</v>
      </c>
      <c r="F376" s="3" t="s">
        <v>9791</v>
      </c>
      <c r="G376" s="3" t="s">
        <v>9793</v>
      </c>
      <c r="H376" s="3" t="s">
        <v>905</v>
      </c>
    </row>
    <row r="377">
      <c r="A377" s="3" t="s">
        <v>9796</v>
      </c>
      <c r="B377" s="3" t="s">
        <v>4627</v>
      </c>
      <c r="C377" s="3" t="s">
        <v>221</v>
      </c>
      <c r="D377" s="3" t="s">
        <v>9780</v>
      </c>
      <c r="E377" s="3" t="s">
        <v>9733</v>
      </c>
      <c r="F377" s="3" t="s">
        <v>9798</v>
      </c>
      <c r="G377" s="3" t="s">
        <v>9800</v>
      </c>
      <c r="H377" s="3" t="s">
        <v>905</v>
      </c>
    </row>
    <row r="378">
      <c r="A378" s="3" t="s">
        <v>9802</v>
      </c>
      <c r="B378" s="3" t="s">
        <v>4634</v>
      </c>
      <c r="C378" s="3" t="s">
        <v>221</v>
      </c>
      <c r="D378" s="3" t="s">
        <v>9780</v>
      </c>
      <c r="E378" s="3" t="s">
        <v>9733</v>
      </c>
      <c r="F378" s="3" t="s">
        <v>9627</v>
      </c>
      <c r="G378" s="3" t="s">
        <v>9805</v>
      </c>
      <c r="H378" s="3" t="s">
        <v>905</v>
      </c>
    </row>
    <row r="379">
      <c r="A379" s="3" t="s">
        <v>9807</v>
      </c>
      <c r="B379" s="3" t="s">
        <v>4639</v>
      </c>
      <c r="C379" s="3" t="s">
        <v>221</v>
      </c>
      <c r="D379" s="3" t="s">
        <v>9780</v>
      </c>
      <c r="E379" s="3" t="s">
        <v>9733</v>
      </c>
      <c r="F379" s="3" t="s">
        <v>9633</v>
      </c>
      <c r="G379" s="3" t="s">
        <v>9810</v>
      </c>
      <c r="H379" s="3" t="s">
        <v>905</v>
      </c>
    </row>
    <row r="380">
      <c r="A380" s="3" t="s">
        <v>9812</v>
      </c>
      <c r="B380" s="3" t="s">
        <v>4644</v>
      </c>
      <c r="C380" s="3" t="s">
        <v>221</v>
      </c>
      <c r="D380" s="3" t="s">
        <v>9780</v>
      </c>
      <c r="E380" s="3" t="s">
        <v>9733</v>
      </c>
      <c r="F380" s="3" t="s">
        <v>9814</v>
      </c>
      <c r="G380" s="3" t="s">
        <v>9816</v>
      </c>
      <c r="H380" s="3" t="s">
        <v>905</v>
      </c>
    </row>
    <row r="381">
      <c r="A381" s="3" t="s">
        <v>9818</v>
      </c>
      <c r="B381" s="3" t="s">
        <v>4649</v>
      </c>
      <c r="C381" s="3" t="s">
        <v>221</v>
      </c>
      <c r="D381" s="3" t="s">
        <v>9780</v>
      </c>
      <c r="E381" s="3" t="s">
        <v>9733</v>
      </c>
      <c r="F381" s="3" t="s">
        <v>9645</v>
      </c>
      <c r="G381" s="3" t="s">
        <v>9822</v>
      </c>
      <c r="H381" s="3" t="s">
        <v>905</v>
      </c>
    </row>
    <row r="382">
      <c r="A382" s="3" t="s">
        <v>9825</v>
      </c>
      <c r="B382" s="3" t="s">
        <v>4655</v>
      </c>
      <c r="C382" s="3" t="s">
        <v>221</v>
      </c>
      <c r="D382" s="3" t="s">
        <v>9780</v>
      </c>
      <c r="E382" s="3" t="s">
        <v>9733</v>
      </c>
      <c r="F382" s="3" t="s">
        <v>9828</v>
      </c>
      <c r="G382" s="3" t="s">
        <v>9822</v>
      </c>
      <c r="H382" s="3" t="s">
        <v>905</v>
      </c>
    </row>
    <row r="383">
      <c r="A383" s="3" t="s">
        <v>9831</v>
      </c>
      <c r="B383" s="3" t="s">
        <v>4660</v>
      </c>
      <c r="C383" s="3" t="s">
        <v>221</v>
      </c>
      <c r="D383" s="3" t="s">
        <v>9833</v>
      </c>
      <c r="E383" s="3" t="s">
        <v>9733</v>
      </c>
      <c r="F383" s="3" t="s">
        <v>9835</v>
      </c>
      <c r="G383" s="3" t="s">
        <v>9822</v>
      </c>
      <c r="H383" s="3" t="s">
        <v>905</v>
      </c>
    </row>
    <row r="384">
      <c r="A384" s="3" t="s">
        <v>9837</v>
      </c>
      <c r="B384" s="3" t="s">
        <v>4665</v>
      </c>
      <c r="C384" s="3" t="s">
        <v>221</v>
      </c>
      <c r="D384" s="3" t="s">
        <v>9839</v>
      </c>
      <c r="E384" s="3" t="s">
        <v>9733</v>
      </c>
      <c r="F384" s="3" t="s">
        <v>9662</v>
      </c>
      <c r="G384" s="3" t="s">
        <v>9842</v>
      </c>
      <c r="H384" s="3" t="s">
        <v>905</v>
      </c>
    </row>
    <row r="385">
      <c r="A385" s="3" t="s">
        <v>9844</v>
      </c>
      <c r="B385" s="3" t="s">
        <v>4671</v>
      </c>
      <c r="C385" s="3" t="s">
        <v>221</v>
      </c>
      <c r="D385" s="3" t="s">
        <v>9839</v>
      </c>
      <c r="E385" s="3" t="s">
        <v>9733</v>
      </c>
      <c r="F385" s="3" t="s">
        <v>9669</v>
      </c>
      <c r="G385" s="3" t="s">
        <v>9849</v>
      </c>
      <c r="H385" s="3" t="s">
        <v>905</v>
      </c>
    </row>
    <row r="386">
      <c r="A386" s="3" t="s">
        <v>9851</v>
      </c>
      <c r="B386" s="3" t="s">
        <v>4687</v>
      </c>
      <c r="C386" s="3" t="s">
        <v>221</v>
      </c>
      <c r="D386" s="3" t="s">
        <v>9839</v>
      </c>
      <c r="E386" s="3" t="s">
        <v>9733</v>
      </c>
      <c r="F386" s="3" t="s">
        <v>9854</v>
      </c>
      <c r="G386" s="3" t="s">
        <v>9855</v>
      </c>
      <c r="H386" s="3" t="s">
        <v>905</v>
      </c>
    </row>
    <row r="387">
      <c r="A387" s="3" t="s">
        <v>9858</v>
      </c>
      <c r="B387" s="3" t="s">
        <v>4693</v>
      </c>
      <c r="C387" s="3" t="s">
        <v>221</v>
      </c>
      <c r="D387" s="3" t="s">
        <v>9839</v>
      </c>
      <c r="E387" s="3" t="s">
        <v>9733</v>
      </c>
      <c r="F387" s="3" t="s">
        <v>9860</v>
      </c>
      <c r="G387" s="3" t="s">
        <v>9862</v>
      </c>
      <c r="H387" s="3" t="s">
        <v>905</v>
      </c>
    </row>
    <row r="388">
      <c r="A388" s="3" t="s">
        <v>9864</v>
      </c>
      <c r="B388" s="3" t="s">
        <v>4697</v>
      </c>
      <c r="C388" s="3" t="s">
        <v>221</v>
      </c>
      <c r="D388" s="3" t="s">
        <v>9839</v>
      </c>
      <c r="E388" s="3" t="s">
        <v>9733</v>
      </c>
      <c r="F388" s="3" t="s">
        <v>9689</v>
      </c>
      <c r="G388" s="3" t="s">
        <v>9866</v>
      </c>
      <c r="H388" s="3" t="s">
        <v>905</v>
      </c>
    </row>
    <row r="389">
      <c r="A389" s="3" t="s">
        <v>9869</v>
      </c>
      <c r="B389" s="3" t="s">
        <v>4702</v>
      </c>
      <c r="C389" s="3" t="s">
        <v>221</v>
      </c>
      <c r="D389" s="3" t="s">
        <v>9870</v>
      </c>
      <c r="E389" s="3" t="s">
        <v>9872</v>
      </c>
      <c r="F389" s="3" t="s">
        <v>9873</v>
      </c>
      <c r="G389" s="3" t="s">
        <v>9874</v>
      </c>
      <c r="H389" s="3" t="s">
        <v>905</v>
      </c>
    </row>
    <row r="390">
      <c r="A390" s="3" t="s">
        <v>9880</v>
      </c>
      <c r="B390" s="3" t="s">
        <v>4707</v>
      </c>
      <c r="C390" s="3" t="s">
        <v>221</v>
      </c>
      <c r="D390" s="3" t="s">
        <v>9881</v>
      </c>
      <c r="E390" s="3" t="s">
        <v>9872</v>
      </c>
      <c r="F390" s="3" t="s">
        <v>9883</v>
      </c>
      <c r="G390" s="3" t="s">
        <v>9885</v>
      </c>
      <c r="H390" s="3" t="s">
        <v>905</v>
      </c>
    </row>
    <row r="391">
      <c r="A391" s="3" t="s">
        <v>9886</v>
      </c>
      <c r="B391" s="3" t="s">
        <v>4712</v>
      </c>
      <c r="C391" s="3" t="s">
        <v>221</v>
      </c>
      <c r="D391" s="3" t="s">
        <v>9889</v>
      </c>
      <c r="E391" s="3" t="s">
        <v>9872</v>
      </c>
      <c r="F391" s="3" t="s">
        <v>9890</v>
      </c>
      <c r="G391" s="3" t="s">
        <v>9891</v>
      </c>
      <c r="H391" s="3" t="s">
        <v>905</v>
      </c>
    </row>
    <row r="392">
      <c r="A392" s="3" t="s">
        <v>9893</v>
      </c>
      <c r="B392" s="3" t="s">
        <v>4717</v>
      </c>
      <c r="C392" s="3" t="s">
        <v>221</v>
      </c>
      <c r="D392" s="3" t="s">
        <v>9895</v>
      </c>
      <c r="E392" s="3" t="s">
        <v>9872</v>
      </c>
      <c r="F392" s="3" t="s">
        <v>9896</v>
      </c>
      <c r="G392" s="3" t="s">
        <v>9898</v>
      </c>
      <c r="H392" s="3" t="s">
        <v>905</v>
      </c>
    </row>
    <row r="393">
      <c r="A393" s="3" t="s">
        <v>9900</v>
      </c>
      <c r="B393" s="3" t="s">
        <v>4722</v>
      </c>
      <c r="C393" s="3" t="s">
        <v>221</v>
      </c>
      <c r="D393" s="3" t="s">
        <v>9901</v>
      </c>
      <c r="E393" s="3" t="s">
        <v>9902</v>
      </c>
      <c r="F393" s="3" t="s">
        <v>9543</v>
      </c>
      <c r="G393" s="3" t="s">
        <v>9862</v>
      </c>
      <c r="H393" s="3" t="s">
        <v>905</v>
      </c>
    </row>
    <row r="394">
      <c r="A394" s="3" t="s">
        <v>9904</v>
      </c>
      <c r="B394" s="3" t="s">
        <v>4732</v>
      </c>
      <c r="C394" s="3" t="s">
        <v>221</v>
      </c>
      <c r="D394" s="3" t="s">
        <v>9901</v>
      </c>
      <c r="E394" s="3" t="s">
        <v>9902</v>
      </c>
      <c r="F394" s="3" t="s">
        <v>9906</v>
      </c>
      <c r="G394" s="3" t="s">
        <v>9810</v>
      </c>
      <c r="H394" s="3" t="s">
        <v>905</v>
      </c>
    </row>
    <row r="395">
      <c r="A395" s="3" t="s">
        <v>9909</v>
      </c>
      <c r="B395" s="3" t="s">
        <v>4737</v>
      </c>
      <c r="C395" s="3" t="s">
        <v>221</v>
      </c>
      <c r="D395" s="3" t="s">
        <v>9901</v>
      </c>
      <c r="E395" s="3" t="s">
        <v>9902</v>
      </c>
      <c r="F395" s="3" t="s">
        <v>9558</v>
      </c>
      <c r="G395" s="3" t="s">
        <v>9862</v>
      </c>
      <c r="H395" s="3" t="s">
        <v>905</v>
      </c>
    </row>
    <row r="396">
      <c r="A396" s="3" t="s">
        <v>9914</v>
      </c>
      <c r="B396" s="3" t="s">
        <v>4744</v>
      </c>
      <c r="C396" s="3" t="s">
        <v>221</v>
      </c>
      <c r="D396" s="3" t="s">
        <v>9901</v>
      </c>
      <c r="E396" s="3" t="s">
        <v>9902</v>
      </c>
      <c r="F396" s="3" t="s">
        <v>9916</v>
      </c>
      <c r="G396" s="3" t="s">
        <v>9918</v>
      </c>
      <c r="H396" s="3" t="s">
        <v>905</v>
      </c>
    </row>
    <row r="397">
      <c r="A397" s="3" t="s">
        <v>9919</v>
      </c>
      <c r="B397" s="3" t="s">
        <v>4757</v>
      </c>
      <c r="C397" s="3" t="s">
        <v>221</v>
      </c>
      <c r="D397" s="3" t="s">
        <v>9901</v>
      </c>
      <c r="E397" s="3" t="s">
        <v>9902</v>
      </c>
      <c r="F397" s="3" t="s">
        <v>9572</v>
      </c>
      <c r="G397" s="3" t="s">
        <v>9922</v>
      </c>
      <c r="H397" s="3" t="s">
        <v>905</v>
      </c>
    </row>
    <row r="398">
      <c r="A398" s="3" t="s">
        <v>9925</v>
      </c>
      <c r="B398" s="3" t="s">
        <v>4763</v>
      </c>
      <c r="C398" s="3" t="s">
        <v>221</v>
      </c>
      <c r="D398" s="3" t="s">
        <v>9901</v>
      </c>
      <c r="E398" s="3" t="s">
        <v>9902</v>
      </c>
      <c r="F398" s="3" t="s">
        <v>9579</v>
      </c>
      <c r="G398" s="3" t="s">
        <v>9928</v>
      </c>
      <c r="H398" s="3" t="s">
        <v>905</v>
      </c>
    </row>
    <row r="399">
      <c r="A399" s="3" t="s">
        <v>9929</v>
      </c>
      <c r="B399" s="3" t="s">
        <v>4772</v>
      </c>
      <c r="C399" s="3" t="s">
        <v>221</v>
      </c>
      <c r="D399" s="3" t="s">
        <v>9931</v>
      </c>
      <c r="E399" s="3" t="s">
        <v>9902</v>
      </c>
      <c r="F399" s="3" t="s">
        <v>9933</v>
      </c>
      <c r="G399" s="3" t="s">
        <v>9934</v>
      </c>
      <c r="H399" s="3" t="s">
        <v>905</v>
      </c>
    </row>
    <row r="400">
      <c r="A400" s="3" t="s">
        <v>9936</v>
      </c>
      <c r="B400" s="3" t="s">
        <v>4780</v>
      </c>
      <c r="C400" s="3" t="s">
        <v>221</v>
      </c>
      <c r="D400" s="3" t="s">
        <v>9938</v>
      </c>
      <c r="E400" s="3" t="s">
        <v>9902</v>
      </c>
      <c r="F400" s="3" t="s">
        <v>9776</v>
      </c>
      <c r="G400" s="3" t="s">
        <v>9939</v>
      </c>
      <c r="H400" s="3" t="s">
        <v>905</v>
      </c>
    </row>
    <row r="401">
      <c r="A401" s="3" t="s">
        <v>9943</v>
      </c>
      <c r="B401" s="3" t="s">
        <v>4785</v>
      </c>
      <c r="C401" s="3" t="s">
        <v>221</v>
      </c>
      <c r="D401" s="3" t="s">
        <v>9938</v>
      </c>
      <c r="E401" s="3" t="s">
        <v>9902</v>
      </c>
      <c r="F401" s="3" t="s">
        <v>9601</v>
      </c>
      <c r="G401" s="3" t="s">
        <v>9544</v>
      </c>
      <c r="H401" s="3" t="s">
        <v>905</v>
      </c>
    </row>
    <row r="402">
      <c r="A402" s="3" t="s">
        <v>9947</v>
      </c>
      <c r="B402" s="3" t="s">
        <v>4809</v>
      </c>
      <c r="C402" s="3" t="s">
        <v>221</v>
      </c>
      <c r="D402" s="3" t="s">
        <v>9938</v>
      </c>
      <c r="E402" s="3" t="s">
        <v>9902</v>
      </c>
      <c r="F402" s="3" t="s">
        <v>9949</v>
      </c>
      <c r="G402" s="3" t="s">
        <v>9950</v>
      </c>
      <c r="H402" s="3" t="s">
        <v>905</v>
      </c>
    </row>
    <row r="403">
      <c r="A403" s="3" t="s">
        <v>9952</v>
      </c>
      <c r="B403" s="3" t="s">
        <v>4816</v>
      </c>
      <c r="C403" s="3" t="s">
        <v>221</v>
      </c>
      <c r="D403" s="3" t="s">
        <v>9938</v>
      </c>
      <c r="E403" s="3" t="s">
        <v>9902</v>
      </c>
      <c r="F403" s="3" t="s">
        <v>9791</v>
      </c>
      <c r="G403" s="3" t="s">
        <v>9544</v>
      </c>
      <c r="H403" s="3" t="s">
        <v>905</v>
      </c>
    </row>
    <row r="404">
      <c r="A404" s="3" t="s">
        <v>9955</v>
      </c>
      <c r="B404" s="3" t="s">
        <v>4821</v>
      </c>
      <c r="C404" s="3" t="s">
        <v>221</v>
      </c>
      <c r="D404" s="3" t="s">
        <v>9938</v>
      </c>
      <c r="E404" s="3" t="s">
        <v>9902</v>
      </c>
      <c r="F404" s="3" t="s">
        <v>9622</v>
      </c>
      <c r="G404" s="3" t="s">
        <v>9958</v>
      </c>
      <c r="H404" s="3" t="s">
        <v>905</v>
      </c>
    </row>
    <row r="405">
      <c r="A405" s="3" t="s">
        <v>9960</v>
      </c>
      <c r="B405" s="3" t="s">
        <v>4827</v>
      </c>
      <c r="C405" s="3" t="s">
        <v>221</v>
      </c>
      <c r="D405" s="3" t="s">
        <v>9938</v>
      </c>
      <c r="E405" s="3" t="s">
        <v>9902</v>
      </c>
      <c r="F405" s="3" t="s">
        <v>9627</v>
      </c>
      <c r="G405" s="3" t="s">
        <v>9961</v>
      </c>
      <c r="H405" s="3" t="s">
        <v>905</v>
      </c>
    </row>
    <row r="406">
      <c r="A406" s="3" t="s">
        <v>9963</v>
      </c>
      <c r="B406" s="3" t="s">
        <v>4833</v>
      </c>
      <c r="C406" s="3" t="s">
        <v>221</v>
      </c>
      <c r="D406" s="3" t="s">
        <v>9964</v>
      </c>
      <c r="E406" s="3" t="s">
        <v>9902</v>
      </c>
      <c r="F406" s="3" t="s">
        <v>9967</v>
      </c>
      <c r="G406" s="3" t="s">
        <v>9968</v>
      </c>
      <c r="H406" s="3" t="s">
        <v>905</v>
      </c>
    </row>
    <row r="407">
      <c r="A407" s="3" t="s">
        <v>9970</v>
      </c>
      <c r="B407" s="3" t="s">
        <v>4839</v>
      </c>
      <c r="C407" s="3" t="s">
        <v>221</v>
      </c>
      <c r="D407" s="3" t="s">
        <v>9964</v>
      </c>
      <c r="E407" s="3" t="s">
        <v>9902</v>
      </c>
      <c r="F407" s="3" t="s">
        <v>9973</v>
      </c>
      <c r="G407" s="3" t="s">
        <v>9974</v>
      </c>
      <c r="H407" s="3" t="s">
        <v>905</v>
      </c>
    </row>
    <row r="408">
      <c r="A408" s="3" t="s">
        <v>9976</v>
      </c>
      <c r="B408" s="3" t="s">
        <v>4844</v>
      </c>
      <c r="C408" s="3" t="s">
        <v>221</v>
      </c>
      <c r="D408" s="3" t="s">
        <v>9964</v>
      </c>
      <c r="E408" s="3" t="s">
        <v>9902</v>
      </c>
      <c r="F408" s="3" t="s">
        <v>9978</v>
      </c>
      <c r="G408" s="3" t="s">
        <v>9980</v>
      </c>
      <c r="H408" s="3" t="s">
        <v>905</v>
      </c>
    </row>
    <row r="409">
      <c r="A409" s="3" t="s">
        <v>9982</v>
      </c>
      <c r="B409" s="3" t="s">
        <v>4850</v>
      </c>
      <c r="C409" s="3" t="s">
        <v>221</v>
      </c>
      <c r="D409" s="3" t="s">
        <v>9964</v>
      </c>
      <c r="E409" s="3" t="s">
        <v>9902</v>
      </c>
      <c r="F409" s="3" t="s">
        <v>9828</v>
      </c>
      <c r="G409" s="3" t="s">
        <v>9985</v>
      </c>
      <c r="H409" s="3" t="s">
        <v>905</v>
      </c>
    </row>
    <row r="410">
      <c r="A410" s="3" t="s">
        <v>9986</v>
      </c>
      <c r="B410" s="3" t="s">
        <v>4854</v>
      </c>
      <c r="C410" s="3" t="s">
        <v>221</v>
      </c>
      <c r="D410" s="3" t="s">
        <v>9988</v>
      </c>
      <c r="E410" s="3" t="s">
        <v>9902</v>
      </c>
      <c r="F410" s="3" t="s">
        <v>9990</v>
      </c>
      <c r="G410" s="3" t="s">
        <v>9544</v>
      </c>
      <c r="H410" s="3" t="s">
        <v>905</v>
      </c>
    </row>
    <row r="411">
      <c r="A411" s="3" t="s">
        <v>9992</v>
      </c>
      <c r="B411" s="3" t="s">
        <v>4862</v>
      </c>
      <c r="C411" s="3" t="s">
        <v>221</v>
      </c>
      <c r="D411" s="3" t="s">
        <v>9994</v>
      </c>
      <c r="E411" s="3" t="s">
        <v>9902</v>
      </c>
      <c r="F411" s="3" t="s">
        <v>9996</v>
      </c>
      <c r="G411" s="13" t="s">
        <v>9997</v>
      </c>
      <c r="H411" s="3" t="s">
        <v>905</v>
      </c>
    </row>
    <row r="412">
      <c r="A412" s="3" t="s">
        <v>10001</v>
      </c>
      <c r="B412" s="3" t="s">
        <v>4867</v>
      </c>
      <c r="C412" s="3" t="s">
        <v>221</v>
      </c>
      <c r="D412" s="3" t="s">
        <v>9994</v>
      </c>
      <c r="E412" s="3" t="s">
        <v>9902</v>
      </c>
      <c r="F412" s="3" t="s">
        <v>10003</v>
      </c>
      <c r="G412" s="13" t="s">
        <v>10005</v>
      </c>
      <c r="H412" s="3" t="s">
        <v>905</v>
      </c>
    </row>
    <row r="413">
      <c r="A413" s="3" t="s">
        <v>10006</v>
      </c>
      <c r="B413" s="3" t="s">
        <v>4874</v>
      </c>
      <c r="C413" s="3" t="s">
        <v>221</v>
      </c>
      <c r="D413" s="3" t="s">
        <v>9994</v>
      </c>
      <c r="E413" s="3" t="s">
        <v>9902</v>
      </c>
      <c r="F413" s="3" t="s">
        <v>9854</v>
      </c>
      <c r="G413" s="3" t="s">
        <v>9544</v>
      </c>
      <c r="H413" s="3" t="s">
        <v>905</v>
      </c>
    </row>
    <row r="414">
      <c r="A414" s="3" t="s">
        <v>10011</v>
      </c>
      <c r="B414" s="3" t="s">
        <v>4879</v>
      </c>
      <c r="C414" s="3" t="s">
        <v>221</v>
      </c>
      <c r="D414" s="3" t="s">
        <v>10013</v>
      </c>
      <c r="E414" s="3" t="s">
        <v>10014</v>
      </c>
      <c r="F414" s="3" t="s">
        <v>10016</v>
      </c>
      <c r="G414" s="3" t="s">
        <v>10017</v>
      </c>
      <c r="H414" s="3" t="s">
        <v>905</v>
      </c>
    </row>
    <row r="415">
      <c r="A415" s="3" t="s">
        <v>10018</v>
      </c>
      <c r="B415" s="3" t="s">
        <v>4886</v>
      </c>
      <c r="C415" s="3" t="s">
        <v>221</v>
      </c>
      <c r="D415" s="3" t="s">
        <v>10020</v>
      </c>
      <c r="E415" s="3" t="s">
        <v>10014</v>
      </c>
      <c r="F415" s="3" t="s">
        <v>9883</v>
      </c>
      <c r="G415" s="3" t="s">
        <v>10022</v>
      </c>
      <c r="H415" s="3" t="s">
        <v>905</v>
      </c>
    </row>
    <row r="416">
      <c r="A416" s="3" t="s">
        <v>10026</v>
      </c>
      <c r="B416" s="3" t="s">
        <v>4893</v>
      </c>
      <c r="C416" s="3" t="s">
        <v>221</v>
      </c>
      <c r="D416" s="3" t="s">
        <v>10028</v>
      </c>
      <c r="E416" s="3" t="s">
        <v>10014</v>
      </c>
      <c r="F416" s="3" t="s">
        <v>10029</v>
      </c>
      <c r="G416" s="3" t="s">
        <v>10031</v>
      </c>
      <c r="H416" s="3" t="s">
        <v>905</v>
      </c>
    </row>
    <row r="417">
      <c r="A417" s="3" t="s">
        <v>10032</v>
      </c>
      <c r="B417" s="3" t="s">
        <v>4899</v>
      </c>
      <c r="C417" s="3" t="s">
        <v>221</v>
      </c>
      <c r="D417" s="3" t="s">
        <v>10034</v>
      </c>
      <c r="E417" s="3" t="s">
        <v>10014</v>
      </c>
      <c r="F417" s="3" t="s">
        <v>10035</v>
      </c>
      <c r="G417" s="3" t="s">
        <v>10036</v>
      </c>
      <c r="H417" s="3" t="s">
        <v>905</v>
      </c>
    </row>
    <row r="418">
      <c r="A418" s="3" t="s">
        <v>10037</v>
      </c>
      <c r="B418" s="3" t="s">
        <v>4906</v>
      </c>
      <c r="C418" s="3" t="s">
        <v>221</v>
      </c>
      <c r="D418" s="3" t="s">
        <v>10034</v>
      </c>
      <c r="E418" s="3" t="s">
        <v>10014</v>
      </c>
      <c r="F418" s="3" t="s">
        <v>10038</v>
      </c>
      <c r="G418" s="3" t="s">
        <v>10039</v>
      </c>
      <c r="H418" s="3" t="s">
        <v>905</v>
      </c>
    </row>
    <row r="419">
      <c r="A419" s="3" t="s">
        <v>10041</v>
      </c>
      <c r="B419" s="3" t="s">
        <v>4911</v>
      </c>
      <c r="C419" s="3" t="s">
        <v>221</v>
      </c>
      <c r="D419" s="3" t="s">
        <v>10034</v>
      </c>
      <c r="E419" s="3" t="s">
        <v>10014</v>
      </c>
      <c r="F419" s="3" t="s">
        <v>10043</v>
      </c>
      <c r="G419" s="3" t="s">
        <v>10044</v>
      </c>
      <c r="H419" s="3" t="s">
        <v>905</v>
      </c>
    </row>
    <row r="420">
      <c r="A420" s="3" t="s">
        <v>10045</v>
      </c>
      <c r="B420" s="3" t="s">
        <v>4918</v>
      </c>
      <c r="C420" s="3" t="s">
        <v>221</v>
      </c>
      <c r="D420" s="3" t="s">
        <v>10047</v>
      </c>
      <c r="E420" s="3" t="s">
        <v>10049</v>
      </c>
      <c r="F420" s="3" t="s">
        <v>10050</v>
      </c>
      <c r="G420" s="2" t="s">
        <v>10052</v>
      </c>
      <c r="H420" s="3" t="s">
        <v>905</v>
      </c>
    </row>
    <row r="421">
      <c r="A421" s="3" t="s">
        <v>10055</v>
      </c>
      <c r="B421" s="3" t="s">
        <v>4927</v>
      </c>
      <c r="C421" s="3" t="s">
        <v>221</v>
      </c>
      <c r="D421" s="3" t="s">
        <v>10047</v>
      </c>
      <c r="E421" s="3" t="s">
        <v>10049</v>
      </c>
      <c r="F421" s="3" t="s">
        <v>10057</v>
      </c>
      <c r="G421" s="2" t="s">
        <v>10052</v>
      </c>
      <c r="H421" s="3" t="s">
        <v>905</v>
      </c>
    </row>
    <row r="422">
      <c r="A422" s="3" t="s">
        <v>10060</v>
      </c>
      <c r="B422" s="3" t="s">
        <v>4936</v>
      </c>
      <c r="C422" s="3" t="s">
        <v>221</v>
      </c>
      <c r="D422" s="3" t="s">
        <v>10047</v>
      </c>
      <c r="E422" s="3" t="s">
        <v>10049</v>
      </c>
      <c r="F422" s="3" t="s">
        <v>9906</v>
      </c>
      <c r="G422" s="2" t="s">
        <v>10052</v>
      </c>
      <c r="H422" s="3" t="s">
        <v>905</v>
      </c>
    </row>
    <row r="423">
      <c r="A423" s="3" t="s">
        <v>10066</v>
      </c>
      <c r="B423" s="3" t="s">
        <v>4942</v>
      </c>
      <c r="C423" s="3" t="s">
        <v>221</v>
      </c>
      <c r="D423" s="3" t="s">
        <v>10047</v>
      </c>
      <c r="E423" s="3" t="s">
        <v>10049</v>
      </c>
      <c r="F423" s="3" t="s">
        <v>9558</v>
      </c>
      <c r="G423" s="3" t="s">
        <v>7957</v>
      </c>
      <c r="H423" s="3" t="s">
        <v>905</v>
      </c>
    </row>
    <row r="424">
      <c r="A424" s="3" t="s">
        <v>10069</v>
      </c>
      <c r="B424" s="3" t="s">
        <v>4951</v>
      </c>
      <c r="C424" s="3" t="s">
        <v>221</v>
      </c>
      <c r="D424" s="3" t="s">
        <v>10047</v>
      </c>
      <c r="E424" s="3" t="s">
        <v>10049</v>
      </c>
      <c r="F424" s="3" t="s">
        <v>9566</v>
      </c>
      <c r="G424" s="3" t="s">
        <v>7957</v>
      </c>
      <c r="H424" s="3" t="s">
        <v>905</v>
      </c>
    </row>
    <row r="425">
      <c r="A425" s="3" t="s">
        <v>10073</v>
      </c>
      <c r="B425" s="3" t="s">
        <v>4956</v>
      </c>
      <c r="C425" s="3" t="s">
        <v>221</v>
      </c>
      <c r="D425" s="3" t="s">
        <v>10047</v>
      </c>
      <c r="E425" s="3" t="s">
        <v>10049</v>
      </c>
      <c r="F425" s="3" t="s">
        <v>10075</v>
      </c>
      <c r="G425" s="3" t="s">
        <v>7957</v>
      </c>
      <c r="H425" s="3" t="s">
        <v>905</v>
      </c>
    </row>
    <row r="426">
      <c r="A426" s="3" t="s">
        <v>10078</v>
      </c>
      <c r="B426" s="3" t="s">
        <v>4963</v>
      </c>
      <c r="C426" s="3" t="s">
        <v>221</v>
      </c>
      <c r="D426" s="3" t="s">
        <v>10079</v>
      </c>
      <c r="E426" s="3" t="s">
        <v>10049</v>
      </c>
      <c r="F426" s="3" t="s">
        <v>10081</v>
      </c>
      <c r="G426" s="3" t="s">
        <v>7957</v>
      </c>
      <c r="H426" s="3" t="s">
        <v>905</v>
      </c>
    </row>
    <row r="427">
      <c r="A427" s="3" t="s">
        <v>10083</v>
      </c>
      <c r="B427" s="3" t="s">
        <v>4969</v>
      </c>
      <c r="C427" s="3" t="s">
        <v>221</v>
      </c>
      <c r="D427" s="3" t="s">
        <v>10085</v>
      </c>
      <c r="E427" s="3" t="s">
        <v>10049</v>
      </c>
      <c r="F427" s="3" t="s">
        <v>9776</v>
      </c>
      <c r="G427" s="3" t="s">
        <v>10087</v>
      </c>
      <c r="H427" s="3" t="s">
        <v>905</v>
      </c>
    </row>
    <row r="428">
      <c r="A428" s="3" t="s">
        <v>10089</v>
      </c>
      <c r="B428" s="3" t="s">
        <v>4976</v>
      </c>
      <c r="C428" s="3" t="s">
        <v>221</v>
      </c>
      <c r="D428" s="3" t="s">
        <v>10085</v>
      </c>
      <c r="E428" s="3" t="s">
        <v>10049</v>
      </c>
      <c r="F428" s="3" t="s">
        <v>10094</v>
      </c>
      <c r="G428" s="3" t="s">
        <v>10095</v>
      </c>
      <c r="H428" s="3" t="s">
        <v>905</v>
      </c>
    </row>
    <row r="429">
      <c r="A429" s="3" t="s">
        <v>10098</v>
      </c>
      <c r="B429" s="3" t="s">
        <v>5055</v>
      </c>
      <c r="C429" s="3" t="s">
        <v>221</v>
      </c>
      <c r="D429" s="3" t="s">
        <v>10085</v>
      </c>
      <c r="E429" s="3" t="s">
        <v>10049</v>
      </c>
      <c r="F429" s="3" t="s">
        <v>10100</v>
      </c>
      <c r="G429" s="3" t="s">
        <v>10101</v>
      </c>
      <c r="H429" s="3" t="s">
        <v>905</v>
      </c>
    </row>
    <row r="430">
      <c r="A430" s="3" t="s">
        <v>10105</v>
      </c>
      <c r="B430" s="3" t="s">
        <v>5061</v>
      </c>
      <c r="C430" s="3" t="s">
        <v>221</v>
      </c>
      <c r="D430" s="3" t="s">
        <v>10085</v>
      </c>
      <c r="E430" s="3" t="s">
        <v>10049</v>
      </c>
      <c r="F430" s="3" t="s">
        <v>9616</v>
      </c>
      <c r="G430" s="3" t="s">
        <v>7957</v>
      </c>
      <c r="H430" s="3" t="s">
        <v>905</v>
      </c>
    </row>
    <row r="431">
      <c r="A431" s="2" t="s">
        <v>10108</v>
      </c>
      <c r="B431" s="2" t="s">
        <v>5069</v>
      </c>
      <c r="C431" s="2" t="s">
        <v>221</v>
      </c>
      <c r="D431" s="2" t="s">
        <v>10085</v>
      </c>
      <c r="E431" s="2" t="s">
        <v>10049</v>
      </c>
      <c r="F431" s="2" t="s">
        <v>9798</v>
      </c>
      <c r="G431" s="2" t="s">
        <v>10111</v>
      </c>
      <c r="H431" s="2" t="s">
        <v>905</v>
      </c>
    </row>
    <row r="432">
      <c r="A432" s="2" t="s">
        <v>10112</v>
      </c>
      <c r="B432" s="2" t="s">
        <v>5075</v>
      </c>
      <c r="C432" s="2" t="s">
        <v>221</v>
      </c>
      <c r="D432" s="2" t="s">
        <v>10085</v>
      </c>
      <c r="E432" s="2" t="s">
        <v>10049</v>
      </c>
      <c r="F432" s="2" t="s">
        <v>10115</v>
      </c>
      <c r="G432" s="2" t="s">
        <v>7957</v>
      </c>
      <c r="H432" s="2" t="s">
        <v>905</v>
      </c>
    </row>
    <row r="433">
      <c r="A433" s="2" t="s">
        <v>10116</v>
      </c>
      <c r="B433" s="2" t="s">
        <v>5080</v>
      </c>
      <c r="C433" s="2" t="s">
        <v>221</v>
      </c>
      <c r="D433" s="2" t="s">
        <v>10085</v>
      </c>
      <c r="E433" s="2" t="s">
        <v>10049</v>
      </c>
      <c r="F433" s="2" t="s">
        <v>9633</v>
      </c>
      <c r="G433" s="2" t="s">
        <v>10118</v>
      </c>
      <c r="H433" s="2" t="s">
        <v>905</v>
      </c>
    </row>
    <row r="434">
      <c r="A434" s="2" t="s">
        <v>10120</v>
      </c>
      <c r="B434" s="2" t="s">
        <v>5083</v>
      </c>
      <c r="C434" s="2" t="s">
        <v>221</v>
      </c>
      <c r="D434" s="2" t="s">
        <v>10122</v>
      </c>
      <c r="E434" s="2" t="s">
        <v>10049</v>
      </c>
      <c r="F434" s="2" t="s">
        <v>9814</v>
      </c>
      <c r="G434" s="2" t="s">
        <v>10124</v>
      </c>
      <c r="H434" s="2" t="s">
        <v>905</v>
      </c>
    </row>
    <row r="435">
      <c r="A435" s="2" t="s">
        <v>10126</v>
      </c>
      <c r="B435" s="2" t="s">
        <v>5088</v>
      </c>
      <c r="C435" s="2" t="s">
        <v>221</v>
      </c>
      <c r="D435" s="2" t="s">
        <v>10129</v>
      </c>
      <c r="E435" s="2" t="s">
        <v>10049</v>
      </c>
      <c r="F435" s="2" t="s">
        <v>10131</v>
      </c>
      <c r="G435" s="2" t="s">
        <v>10135</v>
      </c>
      <c r="H435" s="2" t="s">
        <v>905</v>
      </c>
    </row>
    <row r="436">
      <c r="A436" s="2" t="s">
        <v>10138</v>
      </c>
      <c r="B436" s="2" t="s">
        <v>5093</v>
      </c>
      <c r="C436" s="2" t="s">
        <v>221</v>
      </c>
      <c r="D436" s="2" t="s">
        <v>10129</v>
      </c>
      <c r="E436" s="2" t="s">
        <v>10049</v>
      </c>
      <c r="F436" s="2" t="s">
        <v>9650</v>
      </c>
      <c r="G436" s="2" t="s">
        <v>10141</v>
      </c>
      <c r="H436" s="2" t="s">
        <v>905</v>
      </c>
    </row>
    <row r="437">
      <c r="A437" s="2" t="s">
        <v>10142</v>
      </c>
      <c r="B437" s="2" t="s">
        <v>5102</v>
      </c>
      <c r="C437" s="2" t="s">
        <v>221</v>
      </c>
      <c r="D437" s="2" t="s">
        <v>10129</v>
      </c>
      <c r="E437" s="2" t="s">
        <v>10049</v>
      </c>
      <c r="F437" s="2" t="s">
        <v>9835</v>
      </c>
      <c r="G437" s="2" t="s">
        <v>10147</v>
      </c>
      <c r="H437" s="2" t="s">
        <v>905</v>
      </c>
    </row>
    <row r="438">
      <c r="A438" s="2" t="s">
        <v>10149</v>
      </c>
      <c r="B438" s="2" t="s">
        <v>5109</v>
      </c>
      <c r="C438" s="2" t="s">
        <v>221</v>
      </c>
      <c r="D438" s="2" t="s">
        <v>10150</v>
      </c>
      <c r="E438" s="2" t="s">
        <v>10049</v>
      </c>
      <c r="F438" s="2" t="s">
        <v>10151</v>
      </c>
      <c r="G438" s="4" t="s">
        <v>10153</v>
      </c>
      <c r="H438" s="2" t="s">
        <v>905</v>
      </c>
    </row>
    <row r="439">
      <c r="A439" s="2" t="s">
        <v>10155</v>
      </c>
      <c r="B439" s="2" t="s">
        <v>5115</v>
      </c>
      <c r="C439" s="2" t="s">
        <v>221</v>
      </c>
      <c r="D439" s="2" t="s">
        <v>10157</v>
      </c>
      <c r="E439" s="2" t="s">
        <v>10049</v>
      </c>
      <c r="F439" s="2" t="s">
        <v>10159</v>
      </c>
      <c r="G439" s="2" t="s">
        <v>10160</v>
      </c>
      <c r="H439" s="2" t="s">
        <v>905</v>
      </c>
    </row>
    <row r="440">
      <c r="A440" s="2" t="s">
        <v>10162</v>
      </c>
      <c r="B440" s="2" t="s">
        <v>5121</v>
      </c>
      <c r="C440" s="2" t="s">
        <v>221</v>
      </c>
      <c r="D440" s="2" t="s">
        <v>10157</v>
      </c>
      <c r="E440" s="2" t="s">
        <v>10049</v>
      </c>
      <c r="F440" s="2" t="s">
        <v>9854</v>
      </c>
      <c r="G440" s="2" t="s">
        <v>7957</v>
      </c>
      <c r="H440" s="2" t="s">
        <v>905</v>
      </c>
    </row>
    <row r="441">
      <c r="A441" s="2" t="s">
        <v>10166</v>
      </c>
      <c r="B441" s="2" t="s">
        <v>5132</v>
      </c>
      <c r="C441" s="2" t="s">
        <v>221</v>
      </c>
      <c r="D441" s="2" t="s">
        <v>10157</v>
      </c>
      <c r="E441" s="2" t="s">
        <v>10049</v>
      </c>
      <c r="F441" s="2" t="s">
        <v>9860</v>
      </c>
      <c r="G441" s="2" t="s">
        <v>10171</v>
      </c>
      <c r="H441" s="2" t="s">
        <v>905</v>
      </c>
    </row>
    <row r="442">
      <c r="A442" s="2" t="s">
        <v>10172</v>
      </c>
      <c r="B442" s="2" t="s">
        <v>5139</v>
      </c>
      <c r="C442" s="2" t="s">
        <v>221</v>
      </c>
      <c r="D442" s="2" t="s">
        <v>10157</v>
      </c>
      <c r="E442" s="2" t="s">
        <v>10049</v>
      </c>
      <c r="F442" s="2" t="s">
        <v>10175</v>
      </c>
      <c r="G442" s="2" t="s">
        <v>10176</v>
      </c>
      <c r="H442" s="2" t="s">
        <v>905</v>
      </c>
    </row>
    <row r="443">
      <c r="A443" s="3" t="s">
        <v>10178</v>
      </c>
      <c r="B443" s="3" t="s">
        <v>5143</v>
      </c>
      <c r="C443" s="3" t="s">
        <v>221</v>
      </c>
      <c r="D443" s="3" t="s">
        <v>10180</v>
      </c>
      <c r="E443" s="3" t="s">
        <v>10181</v>
      </c>
      <c r="F443" s="3" t="s">
        <v>10016</v>
      </c>
      <c r="G443" s="3" t="s">
        <v>10183</v>
      </c>
      <c r="H443" s="3" t="s">
        <v>905</v>
      </c>
    </row>
    <row r="444">
      <c r="A444" s="3" t="s">
        <v>10185</v>
      </c>
      <c r="B444" s="3" t="s">
        <v>5148</v>
      </c>
      <c r="C444" s="3" t="s">
        <v>221</v>
      </c>
      <c r="D444" s="3" t="s">
        <v>10188</v>
      </c>
      <c r="E444" s="3" t="s">
        <v>10181</v>
      </c>
      <c r="F444" s="3" t="s">
        <v>9883</v>
      </c>
      <c r="G444" s="3" t="s">
        <v>10190</v>
      </c>
      <c r="H444" s="3" t="s">
        <v>905</v>
      </c>
    </row>
    <row r="445">
      <c r="A445" s="3" t="s">
        <v>10192</v>
      </c>
      <c r="B445" s="3" t="s">
        <v>5153</v>
      </c>
      <c r="C445" s="3" t="s">
        <v>221</v>
      </c>
      <c r="D445" s="3" t="s">
        <v>10194</v>
      </c>
      <c r="E445" s="3" t="s">
        <v>10181</v>
      </c>
      <c r="F445" s="3" t="s">
        <v>10029</v>
      </c>
      <c r="G445" s="3" t="s">
        <v>10196</v>
      </c>
      <c r="H445" s="3" t="s">
        <v>905</v>
      </c>
    </row>
    <row r="446">
      <c r="A446" s="3" t="s">
        <v>10200</v>
      </c>
      <c r="B446" s="3" t="s">
        <v>5160</v>
      </c>
      <c r="C446" s="3" t="s">
        <v>221</v>
      </c>
      <c r="D446" s="3" t="s">
        <v>10201</v>
      </c>
      <c r="E446" s="3" t="s">
        <v>10181</v>
      </c>
      <c r="F446" s="3" t="s">
        <v>10035</v>
      </c>
      <c r="G446" s="3" t="s">
        <v>10204</v>
      </c>
      <c r="H446" s="3" t="s">
        <v>905</v>
      </c>
    </row>
    <row r="447">
      <c r="A447" s="3" t="s">
        <v>10205</v>
      </c>
      <c r="B447" s="3" t="s">
        <v>5166</v>
      </c>
      <c r="C447" s="3" t="s">
        <v>221</v>
      </c>
      <c r="D447" s="3" t="s">
        <v>10207</v>
      </c>
      <c r="E447" s="3" t="s">
        <v>10181</v>
      </c>
      <c r="F447" s="3" t="s">
        <v>10209</v>
      </c>
      <c r="G447" s="2" t="s">
        <v>10210</v>
      </c>
      <c r="H447" s="3" t="s">
        <v>905</v>
      </c>
    </row>
    <row r="448">
      <c r="A448" s="3" t="s">
        <v>10212</v>
      </c>
      <c r="B448" s="3" t="s">
        <v>5172</v>
      </c>
      <c r="C448" s="3" t="s">
        <v>221</v>
      </c>
      <c r="D448" s="3" t="s">
        <v>10207</v>
      </c>
      <c r="E448" s="3" t="s">
        <v>10181</v>
      </c>
      <c r="F448" s="3" t="s">
        <v>10043</v>
      </c>
      <c r="G448" s="3" t="s">
        <v>10215</v>
      </c>
      <c r="H448" s="3" t="s">
        <v>905</v>
      </c>
    </row>
    <row r="449">
      <c r="A449" s="3" t="s">
        <v>10217</v>
      </c>
      <c r="B449" s="3" t="s">
        <v>5180</v>
      </c>
      <c r="C449" s="3" t="s">
        <v>221</v>
      </c>
      <c r="D449" s="3" t="s">
        <v>10218</v>
      </c>
      <c r="E449" s="3" t="s">
        <v>10220</v>
      </c>
      <c r="F449" s="3" t="s">
        <v>10223</v>
      </c>
      <c r="G449" s="3" t="s">
        <v>10225</v>
      </c>
      <c r="H449" s="3" t="s">
        <v>905</v>
      </c>
    </row>
    <row r="450">
      <c r="A450" s="3" t="s">
        <v>10228</v>
      </c>
      <c r="B450" s="3" t="s">
        <v>5185</v>
      </c>
      <c r="C450" s="3" t="s">
        <v>221</v>
      </c>
      <c r="D450" s="3" t="s">
        <v>10218</v>
      </c>
      <c r="E450" s="3" t="s">
        <v>10220</v>
      </c>
      <c r="F450" s="3" t="s">
        <v>10231</v>
      </c>
      <c r="G450" s="3" t="s">
        <v>10232</v>
      </c>
      <c r="H450" s="3" t="s">
        <v>905</v>
      </c>
    </row>
    <row r="451">
      <c r="A451" s="3" t="s">
        <v>10235</v>
      </c>
      <c r="B451" s="3" t="s">
        <v>5189</v>
      </c>
      <c r="C451" s="3" t="s">
        <v>221</v>
      </c>
      <c r="D451" s="3" t="s">
        <v>10218</v>
      </c>
      <c r="E451" s="3" t="s">
        <v>10220</v>
      </c>
      <c r="F451" s="3" t="s">
        <v>9906</v>
      </c>
      <c r="G451" s="3" t="s">
        <v>10238</v>
      </c>
      <c r="H451" s="3" t="s">
        <v>905</v>
      </c>
    </row>
    <row r="452">
      <c r="A452" s="3" t="s">
        <v>10240</v>
      </c>
      <c r="B452" s="3" t="s">
        <v>5196</v>
      </c>
      <c r="C452" s="3" t="s">
        <v>221</v>
      </c>
      <c r="D452" s="3" t="s">
        <v>10218</v>
      </c>
      <c r="E452" s="3" t="s">
        <v>10220</v>
      </c>
      <c r="F452" s="3" t="s">
        <v>10242</v>
      </c>
      <c r="G452" s="3" t="s">
        <v>10243</v>
      </c>
      <c r="H452" s="3" t="s">
        <v>905</v>
      </c>
    </row>
    <row r="453">
      <c r="A453" s="3" t="s">
        <v>10245</v>
      </c>
      <c r="B453" s="3" t="s">
        <v>5210</v>
      </c>
      <c r="C453" s="3" t="s">
        <v>221</v>
      </c>
      <c r="D453" s="3" t="s">
        <v>10218</v>
      </c>
      <c r="E453" s="3" t="s">
        <v>10220</v>
      </c>
      <c r="F453" s="3" t="s">
        <v>9916</v>
      </c>
      <c r="G453" s="3" t="s">
        <v>10243</v>
      </c>
      <c r="H453" s="3" t="s">
        <v>905</v>
      </c>
    </row>
    <row r="454">
      <c r="A454" s="3" t="s">
        <v>10251</v>
      </c>
      <c r="B454" s="3" t="s">
        <v>5217</v>
      </c>
      <c r="C454" s="3" t="s">
        <v>221</v>
      </c>
      <c r="D454" s="3" t="s">
        <v>10218</v>
      </c>
      <c r="E454" s="3" t="s">
        <v>10220</v>
      </c>
      <c r="F454" s="3" t="s">
        <v>10075</v>
      </c>
      <c r="G454" s="3" t="s">
        <v>10253</v>
      </c>
      <c r="H454" s="3" t="s">
        <v>905</v>
      </c>
    </row>
    <row r="455">
      <c r="A455" s="3" t="s">
        <v>10257</v>
      </c>
      <c r="B455" s="3" t="s">
        <v>5222</v>
      </c>
      <c r="C455" s="3" t="s">
        <v>221</v>
      </c>
      <c r="D455" s="3" t="s">
        <v>10218</v>
      </c>
      <c r="E455" s="3" t="s">
        <v>10220</v>
      </c>
      <c r="F455" s="3" t="s">
        <v>10259</v>
      </c>
      <c r="G455" s="3" t="s">
        <v>10238</v>
      </c>
      <c r="H455" s="3" t="s">
        <v>905</v>
      </c>
    </row>
    <row r="456">
      <c r="A456" s="3" t="s">
        <v>10262</v>
      </c>
      <c r="B456" s="3" t="s">
        <v>5331</v>
      </c>
      <c r="C456" s="3" t="s">
        <v>221</v>
      </c>
      <c r="D456" s="3" t="s">
        <v>10267</v>
      </c>
      <c r="E456" s="3" t="s">
        <v>10220</v>
      </c>
      <c r="F456" s="3" t="s">
        <v>10081</v>
      </c>
      <c r="G456" s="3" t="s">
        <v>10269</v>
      </c>
      <c r="H456" s="3" t="s">
        <v>905</v>
      </c>
    </row>
    <row r="457">
      <c r="A457" s="3" t="s">
        <v>10271</v>
      </c>
      <c r="B457" s="3" t="s">
        <v>5345</v>
      </c>
      <c r="C457" s="3" t="s">
        <v>221</v>
      </c>
      <c r="D457" s="3" t="s">
        <v>10272</v>
      </c>
      <c r="E457" s="3" t="s">
        <v>10220</v>
      </c>
      <c r="F457" s="3" t="s">
        <v>9776</v>
      </c>
      <c r="G457" s="3" t="s">
        <v>10243</v>
      </c>
      <c r="H457" s="3" t="s">
        <v>905</v>
      </c>
    </row>
    <row r="458">
      <c r="A458" s="3" t="s">
        <v>10276</v>
      </c>
      <c r="B458" s="3" t="s">
        <v>5350</v>
      </c>
      <c r="C458" s="3" t="s">
        <v>221</v>
      </c>
      <c r="D458" s="3" t="s">
        <v>10272</v>
      </c>
      <c r="E458" s="3" t="s">
        <v>10220</v>
      </c>
      <c r="F458" s="3" t="s">
        <v>9782</v>
      </c>
      <c r="G458" s="3" t="s">
        <v>10243</v>
      </c>
      <c r="H458" s="3" t="s">
        <v>905</v>
      </c>
    </row>
    <row r="459">
      <c r="A459" s="3" t="s">
        <v>10277</v>
      </c>
      <c r="B459" s="3" t="s">
        <v>5355</v>
      </c>
      <c r="C459" s="3" t="s">
        <v>221</v>
      </c>
      <c r="D459" s="3" t="s">
        <v>10272</v>
      </c>
      <c r="E459" s="3" t="s">
        <v>10220</v>
      </c>
      <c r="F459" s="3" t="s">
        <v>9609</v>
      </c>
      <c r="G459" s="3" t="s">
        <v>10280</v>
      </c>
      <c r="H459" s="3" t="s">
        <v>905</v>
      </c>
    </row>
    <row r="460">
      <c r="A460" s="3" t="s">
        <v>10281</v>
      </c>
      <c r="B460" s="3" t="s">
        <v>5362</v>
      </c>
      <c r="C460" s="3" t="s">
        <v>221</v>
      </c>
      <c r="D460" s="3" t="s">
        <v>10272</v>
      </c>
      <c r="E460" s="3" t="s">
        <v>10220</v>
      </c>
      <c r="F460" s="3" t="s">
        <v>9616</v>
      </c>
      <c r="G460" s="3" t="s">
        <v>10282</v>
      </c>
      <c r="H460" s="3" t="s">
        <v>905</v>
      </c>
    </row>
    <row r="461">
      <c r="A461" s="3" t="s">
        <v>10283</v>
      </c>
      <c r="B461" s="3" t="s">
        <v>5368</v>
      </c>
      <c r="C461" s="3" t="s">
        <v>221</v>
      </c>
      <c r="D461" s="3" t="s">
        <v>10284</v>
      </c>
      <c r="E461" s="3" t="s">
        <v>10220</v>
      </c>
      <c r="F461" s="3" t="s">
        <v>10286</v>
      </c>
      <c r="G461" s="3" t="s">
        <v>7957</v>
      </c>
      <c r="H461" s="3" t="s">
        <v>905</v>
      </c>
    </row>
    <row r="462">
      <c r="A462" s="3" t="s">
        <v>10288</v>
      </c>
      <c r="B462" s="3" t="s">
        <v>5372</v>
      </c>
      <c r="C462" s="3" t="s">
        <v>221</v>
      </c>
      <c r="D462" s="3" t="s">
        <v>10290</v>
      </c>
      <c r="E462" s="3" t="s">
        <v>10220</v>
      </c>
      <c r="F462" s="3" t="s">
        <v>10115</v>
      </c>
      <c r="G462" s="3" t="s">
        <v>7957</v>
      </c>
      <c r="H462" s="3" t="s">
        <v>905</v>
      </c>
    </row>
    <row r="463">
      <c r="A463" s="3" t="s">
        <v>10293</v>
      </c>
      <c r="B463" s="3" t="s">
        <v>5378</v>
      </c>
      <c r="C463" s="3" t="s">
        <v>221</v>
      </c>
      <c r="D463" s="3" t="s">
        <v>10290</v>
      </c>
      <c r="E463" s="3" t="s">
        <v>10220</v>
      </c>
      <c r="F463" s="3" t="s">
        <v>10297</v>
      </c>
      <c r="G463" s="3" t="s">
        <v>7957</v>
      </c>
      <c r="H463" s="3" t="s">
        <v>905</v>
      </c>
    </row>
    <row r="464">
      <c r="A464" s="3" t="s">
        <v>10299</v>
      </c>
      <c r="B464" s="3" t="s">
        <v>5385</v>
      </c>
      <c r="C464" s="3" t="s">
        <v>221</v>
      </c>
      <c r="D464" s="3" t="s">
        <v>10290</v>
      </c>
      <c r="E464" s="3" t="s">
        <v>10220</v>
      </c>
      <c r="F464" s="3" t="s">
        <v>9637</v>
      </c>
      <c r="G464" s="3" t="s">
        <v>7957</v>
      </c>
      <c r="H464" s="3" t="s">
        <v>905</v>
      </c>
    </row>
    <row r="465">
      <c r="A465" s="3" t="s">
        <v>10304</v>
      </c>
      <c r="B465" s="3" t="s">
        <v>5391</v>
      </c>
      <c r="C465" s="3" t="s">
        <v>221</v>
      </c>
      <c r="D465" s="3" t="s">
        <v>10305</v>
      </c>
      <c r="E465" s="3" t="s">
        <v>10220</v>
      </c>
      <c r="F465" s="3" t="s">
        <v>10307</v>
      </c>
      <c r="G465" s="3" t="s">
        <v>10308</v>
      </c>
      <c r="H465" s="3" t="s">
        <v>905</v>
      </c>
    </row>
    <row r="466">
      <c r="A466" s="3" t="s">
        <v>10309</v>
      </c>
      <c r="B466" s="3" t="s">
        <v>5397</v>
      </c>
      <c r="C466" s="3" t="s">
        <v>221</v>
      </c>
      <c r="D466" s="3" t="s">
        <v>10311</v>
      </c>
      <c r="E466" s="3" t="s">
        <v>10220</v>
      </c>
      <c r="F466" s="3" t="s">
        <v>9650</v>
      </c>
      <c r="G466" s="3" t="s">
        <v>7957</v>
      </c>
      <c r="H466" s="3" t="s">
        <v>905</v>
      </c>
    </row>
    <row r="467">
      <c r="A467" s="3" t="s">
        <v>10313</v>
      </c>
      <c r="B467" s="3" t="s">
        <v>5403</v>
      </c>
      <c r="C467" s="3" t="s">
        <v>221</v>
      </c>
      <c r="D467" s="3" t="s">
        <v>10311</v>
      </c>
      <c r="E467" s="3" t="s">
        <v>10220</v>
      </c>
      <c r="F467" s="3" t="s">
        <v>9656</v>
      </c>
      <c r="G467" s="3" t="s">
        <v>7957</v>
      </c>
      <c r="H467" s="3" t="s">
        <v>905</v>
      </c>
    </row>
    <row r="468">
      <c r="A468" s="3" t="s">
        <v>10316</v>
      </c>
      <c r="B468" s="3" t="s">
        <v>5409</v>
      </c>
      <c r="C468" s="3" t="s">
        <v>221</v>
      </c>
      <c r="D468" s="3" t="s">
        <v>10311</v>
      </c>
      <c r="E468" s="3" t="s">
        <v>10220</v>
      </c>
      <c r="F468" s="3" t="s">
        <v>9662</v>
      </c>
      <c r="G468" s="3" t="s">
        <v>7957</v>
      </c>
      <c r="H468" s="3" t="s">
        <v>905</v>
      </c>
    </row>
    <row r="469">
      <c r="A469" s="3" t="s">
        <v>10319</v>
      </c>
      <c r="B469" s="3" t="s">
        <v>5414</v>
      </c>
      <c r="C469" s="3" t="s">
        <v>221</v>
      </c>
      <c r="D469" s="3" t="s">
        <v>10311</v>
      </c>
      <c r="E469" s="3" t="s">
        <v>10220</v>
      </c>
      <c r="F469" s="3" t="s">
        <v>10003</v>
      </c>
      <c r="G469" s="3" t="s">
        <v>7957</v>
      </c>
      <c r="H469" s="3" t="s">
        <v>905</v>
      </c>
    </row>
    <row r="470">
      <c r="A470" s="3" t="s">
        <v>10327</v>
      </c>
      <c r="B470" s="3" t="s">
        <v>5420</v>
      </c>
      <c r="C470" s="3" t="s">
        <v>221</v>
      </c>
      <c r="D470" s="3" t="s">
        <v>10328</v>
      </c>
      <c r="E470" s="3" t="s">
        <v>10220</v>
      </c>
      <c r="F470" s="3" t="s">
        <v>9674</v>
      </c>
      <c r="G470" s="3" t="s">
        <v>10330</v>
      </c>
      <c r="H470" s="3" t="s">
        <v>905</v>
      </c>
    </row>
    <row r="471">
      <c r="A471" s="3" t="s">
        <v>10331</v>
      </c>
      <c r="B471" s="3" t="s">
        <v>5423</v>
      </c>
      <c r="C471" s="3" t="s">
        <v>221</v>
      </c>
      <c r="D471" s="3" t="s">
        <v>10334</v>
      </c>
      <c r="E471" s="3" t="s">
        <v>10220</v>
      </c>
      <c r="F471" s="3" t="s">
        <v>10335</v>
      </c>
      <c r="G471" s="3" t="s">
        <v>7957</v>
      </c>
      <c r="H471" s="3" t="s">
        <v>905</v>
      </c>
    </row>
    <row r="472">
      <c r="A472" s="3" t="s">
        <v>10337</v>
      </c>
      <c r="B472" s="3" t="s">
        <v>5427</v>
      </c>
      <c r="C472" s="3" t="s">
        <v>221</v>
      </c>
      <c r="D472" s="3" t="s">
        <v>10334</v>
      </c>
      <c r="E472" s="3" t="s">
        <v>10338</v>
      </c>
      <c r="F472" s="3" t="s">
        <v>10339</v>
      </c>
      <c r="G472" s="3" t="s">
        <v>10340</v>
      </c>
      <c r="H472" s="3" t="s">
        <v>905</v>
      </c>
    </row>
    <row r="473">
      <c r="A473" s="3" t="s">
        <v>10342</v>
      </c>
      <c r="B473" s="3" t="s">
        <v>5433</v>
      </c>
      <c r="C473" s="3" t="s">
        <v>221</v>
      </c>
      <c r="D473" s="3" t="s">
        <v>10343</v>
      </c>
      <c r="E473" s="3" t="s">
        <v>10338</v>
      </c>
      <c r="F473" s="3" t="s">
        <v>10345</v>
      </c>
      <c r="G473" s="3" t="s">
        <v>10347</v>
      </c>
      <c r="H473" s="3" t="s">
        <v>905</v>
      </c>
    </row>
    <row r="474">
      <c r="A474" s="3" t="s">
        <v>10350</v>
      </c>
      <c r="B474" s="3" t="s">
        <v>5440</v>
      </c>
      <c r="C474" s="3" t="s">
        <v>221</v>
      </c>
      <c r="D474" s="3" t="s">
        <v>10353</v>
      </c>
      <c r="E474" s="3" t="s">
        <v>10355</v>
      </c>
      <c r="F474" s="3" t="s">
        <v>10356</v>
      </c>
      <c r="G474" s="3" t="s">
        <v>10357</v>
      </c>
      <c r="H474" s="3" t="s">
        <v>905</v>
      </c>
    </row>
    <row r="475">
      <c r="A475" s="3" t="s">
        <v>10360</v>
      </c>
      <c r="B475" s="3" t="s">
        <v>5446</v>
      </c>
      <c r="C475" s="3" t="s">
        <v>221</v>
      </c>
      <c r="D475" s="3" t="s">
        <v>10353</v>
      </c>
      <c r="E475" s="3" t="s">
        <v>10355</v>
      </c>
      <c r="F475" s="3" t="s">
        <v>10363</v>
      </c>
      <c r="G475" s="3" t="s">
        <v>10364</v>
      </c>
      <c r="H475" s="3" t="s">
        <v>905</v>
      </c>
    </row>
    <row r="476">
      <c r="A476" s="3" t="s">
        <v>10369</v>
      </c>
      <c r="B476" s="3" t="s">
        <v>5455</v>
      </c>
      <c r="C476" s="3" t="s">
        <v>221</v>
      </c>
      <c r="D476" s="3" t="s">
        <v>10371</v>
      </c>
      <c r="E476" s="3" t="s">
        <v>10372</v>
      </c>
      <c r="F476" s="3" t="s">
        <v>10374</v>
      </c>
      <c r="G476" s="3" t="s">
        <v>10375</v>
      </c>
      <c r="H476" s="3" t="s">
        <v>905</v>
      </c>
    </row>
    <row r="477">
      <c r="A477" s="3" t="s">
        <v>10376</v>
      </c>
      <c r="B477" s="3" t="s">
        <v>5461</v>
      </c>
      <c r="C477" s="3" t="s">
        <v>221</v>
      </c>
      <c r="D477" s="3" t="s">
        <v>10371</v>
      </c>
      <c r="E477" s="3" t="s">
        <v>10372</v>
      </c>
      <c r="F477" s="3" t="s">
        <v>10378</v>
      </c>
      <c r="G477" s="3" t="s">
        <v>10379</v>
      </c>
      <c r="H477" s="3" t="s">
        <v>905</v>
      </c>
    </row>
    <row r="478">
      <c r="A478" s="3" t="s">
        <v>10381</v>
      </c>
      <c r="B478" s="3" t="s">
        <v>5467</v>
      </c>
      <c r="C478" s="3" t="s">
        <v>221</v>
      </c>
      <c r="D478" s="3" t="s">
        <v>10383</v>
      </c>
      <c r="E478" s="3" t="s">
        <v>10384</v>
      </c>
      <c r="F478" s="3" t="s">
        <v>9734</v>
      </c>
      <c r="G478" s="3" t="s">
        <v>7957</v>
      </c>
      <c r="H478" s="3" t="s">
        <v>905</v>
      </c>
    </row>
    <row r="479">
      <c r="A479" s="3" t="s">
        <v>10387</v>
      </c>
      <c r="B479" s="3" t="s">
        <v>5473</v>
      </c>
      <c r="C479" s="3" t="s">
        <v>221</v>
      </c>
      <c r="D479" s="3" t="s">
        <v>10388</v>
      </c>
      <c r="E479" s="3" t="s">
        <v>10384</v>
      </c>
      <c r="F479" s="3" t="s">
        <v>10231</v>
      </c>
      <c r="G479" s="3" t="s">
        <v>7957</v>
      </c>
      <c r="H479" s="3" t="s">
        <v>905</v>
      </c>
    </row>
    <row r="480">
      <c r="A480" s="3" t="s">
        <v>10391</v>
      </c>
      <c r="B480" s="3" t="s">
        <v>5481</v>
      </c>
      <c r="C480" s="3" t="s">
        <v>221</v>
      </c>
      <c r="D480" s="3" t="s">
        <v>10388</v>
      </c>
      <c r="E480" s="3" t="s">
        <v>10384</v>
      </c>
      <c r="F480" s="3" t="s">
        <v>9553</v>
      </c>
      <c r="G480" s="3" t="s">
        <v>10393</v>
      </c>
      <c r="H480" s="3" t="s">
        <v>863</v>
      </c>
    </row>
    <row r="481">
      <c r="A481" s="3" t="s">
        <v>10395</v>
      </c>
      <c r="B481" s="3" t="s">
        <v>5487</v>
      </c>
      <c r="C481" s="3" t="s">
        <v>221</v>
      </c>
      <c r="D481" s="3" t="s">
        <v>10388</v>
      </c>
      <c r="E481" s="3" t="s">
        <v>10384</v>
      </c>
      <c r="F481" s="3" t="s">
        <v>10396</v>
      </c>
      <c r="G481" s="3" t="s">
        <v>7957</v>
      </c>
      <c r="H481" s="3" t="s">
        <v>905</v>
      </c>
    </row>
    <row r="482">
      <c r="A482" s="3" t="s">
        <v>10401</v>
      </c>
      <c r="B482" s="3" t="s">
        <v>5494</v>
      </c>
      <c r="C482" s="3" t="s">
        <v>221</v>
      </c>
      <c r="D482" s="3" t="s">
        <v>10388</v>
      </c>
      <c r="E482" s="3" t="s">
        <v>10384</v>
      </c>
      <c r="F482" s="3" t="s">
        <v>9566</v>
      </c>
      <c r="G482" s="3" t="s">
        <v>10404</v>
      </c>
      <c r="H482" s="3" t="s">
        <v>905</v>
      </c>
    </row>
    <row r="483">
      <c r="A483" s="3" t="s">
        <v>10406</v>
      </c>
      <c r="B483" s="3" t="s">
        <v>5501</v>
      </c>
      <c r="C483" s="3" t="s">
        <v>221</v>
      </c>
      <c r="D483" s="3" t="s">
        <v>10388</v>
      </c>
      <c r="E483" s="3" t="s">
        <v>10384</v>
      </c>
      <c r="F483" s="3" t="s">
        <v>10075</v>
      </c>
      <c r="G483" s="3" t="s">
        <v>7957</v>
      </c>
      <c r="H483" s="3" t="s">
        <v>905</v>
      </c>
    </row>
    <row r="484">
      <c r="A484" s="3" t="s">
        <v>10412</v>
      </c>
      <c r="B484" s="3" t="s">
        <v>5507</v>
      </c>
      <c r="C484" s="3" t="s">
        <v>221</v>
      </c>
      <c r="D484" s="3" t="s">
        <v>10388</v>
      </c>
      <c r="E484" s="3" t="s">
        <v>10384</v>
      </c>
      <c r="F484" s="3" t="s">
        <v>9579</v>
      </c>
      <c r="G484" s="13" t="s">
        <v>10416</v>
      </c>
      <c r="H484" s="3" t="s">
        <v>863</v>
      </c>
    </row>
    <row r="485">
      <c r="A485" s="3" t="s">
        <v>10419</v>
      </c>
      <c r="B485" s="3" t="s">
        <v>5513</v>
      </c>
      <c r="C485" s="3" t="s">
        <v>221</v>
      </c>
      <c r="D485" s="3" t="s">
        <v>10420</v>
      </c>
      <c r="E485" s="3" t="s">
        <v>10384</v>
      </c>
      <c r="F485" s="3" t="s">
        <v>10422</v>
      </c>
      <c r="G485" s="2" t="s">
        <v>10424</v>
      </c>
      <c r="H485" s="2" t="s">
        <v>905</v>
      </c>
    </row>
    <row r="486">
      <c r="A486" s="3" t="s">
        <v>10426</v>
      </c>
      <c r="B486" s="3" t="s">
        <v>5517</v>
      </c>
      <c r="C486" s="3" t="s">
        <v>221</v>
      </c>
      <c r="D486" s="3" t="s">
        <v>10420</v>
      </c>
      <c r="E486" s="3" t="s">
        <v>10384</v>
      </c>
      <c r="F486" s="3" t="s">
        <v>9776</v>
      </c>
      <c r="G486" s="3" t="s">
        <v>7957</v>
      </c>
      <c r="H486" s="3" t="s">
        <v>905</v>
      </c>
    </row>
    <row r="487">
      <c r="A487" s="3" t="s">
        <v>10430</v>
      </c>
      <c r="B487" s="3" t="s">
        <v>5521</v>
      </c>
      <c r="C487" s="3" t="s">
        <v>221</v>
      </c>
      <c r="D487" s="3" t="s">
        <v>10420</v>
      </c>
      <c r="E487" s="3" t="s">
        <v>10384</v>
      </c>
      <c r="F487" s="3" t="s">
        <v>10433</v>
      </c>
      <c r="G487" s="3" t="s">
        <v>7957</v>
      </c>
      <c r="H487" s="3" t="s">
        <v>905</v>
      </c>
    </row>
    <row r="488">
      <c r="A488" s="3" t="s">
        <v>10437</v>
      </c>
      <c r="B488" s="3" t="s">
        <v>5527</v>
      </c>
      <c r="C488" s="3" t="s">
        <v>221</v>
      </c>
      <c r="D488" s="3" t="s">
        <v>10420</v>
      </c>
      <c r="E488" s="3" t="s">
        <v>10384</v>
      </c>
      <c r="F488" s="3" t="s">
        <v>9609</v>
      </c>
      <c r="G488" s="3" t="s">
        <v>7957</v>
      </c>
      <c r="H488" s="3" t="s">
        <v>905</v>
      </c>
    </row>
    <row r="489">
      <c r="A489" s="3" t="s">
        <v>10441</v>
      </c>
      <c r="B489" s="3" t="s">
        <v>5531</v>
      </c>
      <c r="C489" s="3" t="s">
        <v>221</v>
      </c>
      <c r="D489" s="3" t="s">
        <v>10443</v>
      </c>
      <c r="E489" s="3" t="s">
        <v>10384</v>
      </c>
      <c r="F489" s="3" t="s">
        <v>9616</v>
      </c>
      <c r="G489" s="2" t="s">
        <v>10448</v>
      </c>
      <c r="H489" s="2" t="s">
        <v>905</v>
      </c>
    </row>
    <row r="490">
      <c r="A490" s="3" t="s">
        <v>10449</v>
      </c>
      <c r="B490" s="3" t="s">
        <v>5536</v>
      </c>
      <c r="C490" s="3" t="s">
        <v>221</v>
      </c>
      <c r="D490" s="3" t="s">
        <v>10443</v>
      </c>
      <c r="E490" s="3" t="s">
        <v>10384</v>
      </c>
      <c r="F490" s="3" t="s">
        <v>10286</v>
      </c>
      <c r="G490" s="3" t="s">
        <v>7957</v>
      </c>
      <c r="H490" s="3" t="s">
        <v>905</v>
      </c>
    </row>
    <row r="491">
      <c r="A491" s="3" t="s">
        <v>10454</v>
      </c>
      <c r="B491" s="3" t="s">
        <v>5539</v>
      </c>
      <c r="C491" s="3" t="s">
        <v>221</v>
      </c>
      <c r="D491" s="3" t="s">
        <v>10443</v>
      </c>
      <c r="E491" s="3" t="s">
        <v>10384</v>
      </c>
      <c r="F491" s="3" t="s">
        <v>10115</v>
      </c>
      <c r="G491" s="3" t="s">
        <v>7957</v>
      </c>
      <c r="H491" s="3" t="s">
        <v>905</v>
      </c>
    </row>
    <row r="492">
      <c r="A492" s="3" t="s">
        <v>10457</v>
      </c>
      <c r="B492" s="3" t="s">
        <v>5542</v>
      </c>
      <c r="C492" s="3" t="s">
        <v>221</v>
      </c>
      <c r="D492" s="3" t="s">
        <v>10443</v>
      </c>
      <c r="E492" s="3" t="s">
        <v>10384</v>
      </c>
      <c r="F492" s="3" t="s">
        <v>10297</v>
      </c>
      <c r="G492" s="3" t="s">
        <v>7957</v>
      </c>
      <c r="H492" s="3" t="s">
        <v>905</v>
      </c>
    </row>
    <row r="493">
      <c r="A493" s="3" t="s">
        <v>10463</v>
      </c>
      <c r="B493" s="3" t="s">
        <v>5547</v>
      </c>
      <c r="C493" s="3" t="s">
        <v>221</v>
      </c>
      <c r="D493" s="3" t="s">
        <v>10464</v>
      </c>
      <c r="E493" s="3" t="s">
        <v>10384</v>
      </c>
      <c r="F493" s="3" t="s">
        <v>9637</v>
      </c>
      <c r="G493" s="3" t="s">
        <v>7957</v>
      </c>
      <c r="H493" s="3" t="s">
        <v>905</v>
      </c>
    </row>
    <row r="494">
      <c r="A494" s="3" t="s">
        <v>10467</v>
      </c>
      <c r="B494" s="3" t="s">
        <v>5553</v>
      </c>
      <c r="C494" s="3" t="s">
        <v>221</v>
      </c>
      <c r="D494" s="3" t="s">
        <v>10464</v>
      </c>
      <c r="E494" s="3" t="s">
        <v>10384</v>
      </c>
      <c r="F494" s="3" t="s">
        <v>10307</v>
      </c>
      <c r="G494" s="3" t="s">
        <v>7957</v>
      </c>
      <c r="H494" s="3" t="s">
        <v>905</v>
      </c>
    </row>
    <row r="495">
      <c r="A495" s="3" t="s">
        <v>10471</v>
      </c>
      <c r="B495" s="3" t="s">
        <v>5559</v>
      </c>
      <c r="C495" s="3" t="s">
        <v>221</v>
      </c>
      <c r="D495" s="3" t="s">
        <v>10464</v>
      </c>
      <c r="E495" s="3" t="s">
        <v>10384</v>
      </c>
      <c r="F495" s="3" t="s">
        <v>10474</v>
      </c>
      <c r="G495" s="3" t="s">
        <v>7957</v>
      </c>
      <c r="H495" s="3" t="s">
        <v>905</v>
      </c>
    </row>
    <row r="496">
      <c r="A496" s="3" t="s">
        <v>10477</v>
      </c>
      <c r="B496" s="3" t="s">
        <v>5568</v>
      </c>
      <c r="C496" s="3" t="s">
        <v>221</v>
      </c>
      <c r="D496" s="3" t="s">
        <v>10464</v>
      </c>
      <c r="E496" s="3" t="s">
        <v>10384</v>
      </c>
      <c r="F496" s="3" t="s">
        <v>9656</v>
      </c>
      <c r="G496" s="3" t="s">
        <v>7957</v>
      </c>
      <c r="H496" s="3" t="s">
        <v>905</v>
      </c>
    </row>
    <row r="497">
      <c r="A497" s="3" t="s">
        <v>10481</v>
      </c>
      <c r="B497" s="3" t="s">
        <v>5575</v>
      </c>
      <c r="C497" s="3" t="s">
        <v>221</v>
      </c>
      <c r="D497" s="3" t="s">
        <v>10483</v>
      </c>
      <c r="E497" s="3" t="s">
        <v>10384</v>
      </c>
      <c r="F497" s="3" t="s">
        <v>9662</v>
      </c>
      <c r="G497" s="3" t="s">
        <v>10486</v>
      </c>
      <c r="H497" s="3" t="s">
        <v>905</v>
      </c>
    </row>
    <row r="498">
      <c r="A498" s="3" t="s">
        <v>10487</v>
      </c>
      <c r="B498" s="3" t="s">
        <v>5581</v>
      </c>
      <c r="C498" s="3" t="s">
        <v>221</v>
      </c>
      <c r="D498" s="3" t="s">
        <v>10483</v>
      </c>
      <c r="E498" s="3" t="s">
        <v>10384</v>
      </c>
      <c r="F498" s="3" t="s">
        <v>10003</v>
      </c>
      <c r="G498" s="3" t="s">
        <v>7957</v>
      </c>
      <c r="H498" s="3" t="s">
        <v>905</v>
      </c>
    </row>
    <row r="499">
      <c r="A499" s="3" t="s">
        <v>10491</v>
      </c>
      <c r="B499" s="3" t="s">
        <v>5586</v>
      </c>
      <c r="C499" s="3" t="s">
        <v>221</v>
      </c>
      <c r="D499" s="3" t="s">
        <v>10483</v>
      </c>
      <c r="E499" s="3" t="s">
        <v>10384</v>
      </c>
      <c r="F499" s="3" t="s">
        <v>10493</v>
      </c>
      <c r="G499" s="3" t="s">
        <v>7957</v>
      </c>
      <c r="H499" s="3" t="s">
        <v>905</v>
      </c>
    </row>
    <row r="500">
      <c r="A500" s="3" t="s">
        <v>10496</v>
      </c>
      <c r="B500" s="3" t="s">
        <v>5591</v>
      </c>
      <c r="C500" s="3" t="s">
        <v>221</v>
      </c>
      <c r="D500" s="3" t="s">
        <v>10483</v>
      </c>
      <c r="E500" s="3" t="s">
        <v>10384</v>
      </c>
      <c r="F500" s="3" t="s">
        <v>9860</v>
      </c>
      <c r="G500" s="3" t="s">
        <v>7957</v>
      </c>
      <c r="H500" s="3" t="s">
        <v>905</v>
      </c>
    </row>
    <row r="501">
      <c r="A501" s="3" t="s">
        <v>10501</v>
      </c>
      <c r="B501" s="3" t="s">
        <v>5599</v>
      </c>
      <c r="C501" s="3" t="s">
        <v>221</v>
      </c>
      <c r="D501" s="3" t="s">
        <v>10506</v>
      </c>
      <c r="E501" s="3" t="s">
        <v>10508</v>
      </c>
      <c r="F501" s="11" t="s">
        <v>1060</v>
      </c>
      <c r="G501" s="13" t="s">
        <v>10510</v>
      </c>
      <c r="H501" s="3" t="s">
        <v>905</v>
      </c>
    </row>
    <row r="502">
      <c r="A502" s="3" t="s">
        <v>10514</v>
      </c>
      <c r="B502" s="3" t="s">
        <v>5605</v>
      </c>
      <c r="C502" s="3" t="s">
        <v>221</v>
      </c>
      <c r="D502" s="3" t="s">
        <v>10515</v>
      </c>
      <c r="E502" s="3" t="s">
        <v>10516</v>
      </c>
      <c r="F502" s="11" t="s">
        <v>1772</v>
      </c>
      <c r="G502" s="3" t="s">
        <v>10518</v>
      </c>
      <c r="H502" s="3" t="s">
        <v>905</v>
      </c>
    </row>
    <row r="503">
      <c r="A503" s="3" t="s">
        <v>10520</v>
      </c>
      <c r="B503" s="3" t="s">
        <v>5614</v>
      </c>
      <c r="C503" s="3" t="s">
        <v>221</v>
      </c>
      <c r="D503" s="3" t="s">
        <v>10515</v>
      </c>
      <c r="E503" s="3" t="s">
        <v>10521</v>
      </c>
      <c r="F503" s="11" t="s">
        <v>1775</v>
      </c>
      <c r="G503" s="3" t="s">
        <v>10523</v>
      </c>
      <c r="H503" s="3" t="s">
        <v>905</v>
      </c>
    </row>
    <row r="504">
      <c r="A504" s="3" t="s">
        <v>10525</v>
      </c>
      <c r="B504" s="3" t="s">
        <v>5620</v>
      </c>
      <c r="C504" s="3" t="s">
        <v>221</v>
      </c>
      <c r="D504" s="3" t="s">
        <v>10527</v>
      </c>
      <c r="E504" s="3" t="s">
        <v>10528</v>
      </c>
      <c r="F504" s="11" t="s">
        <v>1777</v>
      </c>
      <c r="G504" s="3" t="s">
        <v>10530</v>
      </c>
      <c r="H504" s="3" t="s">
        <v>905</v>
      </c>
    </row>
    <row r="505">
      <c r="A505" s="3" t="s">
        <v>10531</v>
      </c>
      <c r="B505" s="3" t="s">
        <v>5626</v>
      </c>
      <c r="C505" s="3" t="s">
        <v>221</v>
      </c>
      <c r="D505" s="3" t="s">
        <v>10533</v>
      </c>
      <c r="E505" s="3" t="s">
        <v>10534</v>
      </c>
      <c r="F505" s="11" t="s">
        <v>1779</v>
      </c>
      <c r="G505" s="3" t="s">
        <v>10536</v>
      </c>
      <c r="H505" s="3" t="s">
        <v>905</v>
      </c>
    </row>
    <row r="506">
      <c r="A506" s="3" t="s">
        <v>10538</v>
      </c>
      <c r="B506" s="3" t="s">
        <v>5632</v>
      </c>
      <c r="C506" s="3" t="s">
        <v>221</v>
      </c>
      <c r="D506" s="3" t="s">
        <v>10540</v>
      </c>
      <c r="E506" s="3" t="s">
        <v>10543</v>
      </c>
      <c r="F506" s="11" t="s">
        <v>4840</v>
      </c>
      <c r="G506" s="3" t="s">
        <v>10546</v>
      </c>
      <c r="H506" s="3" t="s">
        <v>905</v>
      </c>
    </row>
    <row r="507">
      <c r="A507" s="3" t="s">
        <v>10547</v>
      </c>
      <c r="B507" s="3" t="s">
        <v>5637</v>
      </c>
      <c r="C507" s="3" t="s">
        <v>221</v>
      </c>
      <c r="D507" s="3" t="s">
        <v>10550</v>
      </c>
      <c r="E507" s="3" t="s">
        <v>10552</v>
      </c>
      <c r="F507" s="11" t="s">
        <v>1060</v>
      </c>
      <c r="G507" s="3" t="s">
        <v>10553</v>
      </c>
      <c r="H507" s="3" t="s">
        <v>905</v>
      </c>
    </row>
    <row r="508">
      <c r="A508" s="3" t="s">
        <v>10555</v>
      </c>
      <c r="B508" s="3" t="s">
        <v>5642</v>
      </c>
      <c r="C508" s="3" t="s">
        <v>221</v>
      </c>
      <c r="D508" s="3" t="s">
        <v>10557</v>
      </c>
      <c r="E508" s="3" t="s">
        <v>10558</v>
      </c>
      <c r="F508" s="11" t="s">
        <v>1772</v>
      </c>
      <c r="G508" s="3" t="s">
        <v>10560</v>
      </c>
      <c r="H508" s="3" t="s">
        <v>905</v>
      </c>
    </row>
    <row r="509">
      <c r="A509" s="3" t="s">
        <v>10562</v>
      </c>
      <c r="B509" s="3" t="s">
        <v>5649</v>
      </c>
      <c r="C509" s="3" t="s">
        <v>221</v>
      </c>
      <c r="D509" s="3" t="s">
        <v>10557</v>
      </c>
      <c r="E509" s="3" t="s">
        <v>10565</v>
      </c>
      <c r="F509" s="11" t="s">
        <v>1775</v>
      </c>
      <c r="G509" s="3" t="s">
        <v>10566</v>
      </c>
      <c r="H509" s="3" t="s">
        <v>905</v>
      </c>
    </row>
    <row r="510">
      <c r="A510" s="3" t="s">
        <v>10569</v>
      </c>
      <c r="B510" s="3" t="s">
        <v>5659</v>
      </c>
      <c r="C510" s="3" t="s">
        <v>221</v>
      </c>
      <c r="D510" s="3" t="s">
        <v>10557</v>
      </c>
      <c r="E510" s="3" t="s">
        <v>10572</v>
      </c>
      <c r="F510" s="11" t="s">
        <v>1777</v>
      </c>
      <c r="G510" s="3" t="s">
        <v>10573</v>
      </c>
      <c r="H510" s="3" t="s">
        <v>905</v>
      </c>
    </row>
    <row r="511">
      <c r="A511" s="3" t="s">
        <v>10578</v>
      </c>
      <c r="B511" s="3" t="s">
        <v>5664</v>
      </c>
      <c r="C511" s="3" t="s">
        <v>221</v>
      </c>
      <c r="D511" s="3" t="s">
        <v>10557</v>
      </c>
      <c r="E511" s="3" t="s">
        <v>10581</v>
      </c>
      <c r="F511" s="11" t="s">
        <v>1779</v>
      </c>
      <c r="G511" s="3" t="s">
        <v>10560</v>
      </c>
      <c r="H511" s="3" t="s">
        <v>905</v>
      </c>
    </row>
    <row r="512">
      <c r="A512" s="3" t="s">
        <v>10584</v>
      </c>
      <c r="B512" s="3" t="s">
        <v>5669</v>
      </c>
      <c r="C512" s="3" t="s">
        <v>221</v>
      </c>
      <c r="D512" s="3" t="s">
        <v>10557</v>
      </c>
      <c r="E512" s="3" t="s">
        <v>10586</v>
      </c>
      <c r="F512" s="11" t="s">
        <v>4840</v>
      </c>
      <c r="G512" s="3" t="s">
        <v>10566</v>
      </c>
      <c r="H512" s="3" t="s">
        <v>905</v>
      </c>
    </row>
    <row r="513">
      <c r="A513" s="3" t="s">
        <v>10590</v>
      </c>
      <c r="B513" s="3" t="s">
        <v>5676</v>
      </c>
      <c r="C513" s="3" t="s">
        <v>221</v>
      </c>
      <c r="D513" s="3" t="s">
        <v>10557</v>
      </c>
      <c r="E513" s="3" t="s">
        <v>10593</v>
      </c>
      <c r="F513" s="11" t="s">
        <v>3268</v>
      </c>
      <c r="G513" s="3" t="s">
        <v>10560</v>
      </c>
      <c r="H513" s="3" t="s">
        <v>905</v>
      </c>
    </row>
    <row r="514">
      <c r="A514" s="3" t="s">
        <v>10596</v>
      </c>
      <c r="B514" s="3" t="s">
        <v>5681</v>
      </c>
      <c r="C514" s="3" t="s">
        <v>221</v>
      </c>
      <c r="D514" s="3" t="s">
        <v>10557</v>
      </c>
      <c r="E514" s="3" t="s">
        <v>10599</v>
      </c>
      <c r="F514" s="11" t="s">
        <v>7759</v>
      </c>
      <c r="G514" s="3" t="s">
        <v>10601</v>
      </c>
      <c r="H514" s="3" t="s">
        <v>905</v>
      </c>
    </row>
    <row r="515">
      <c r="A515" s="3" t="s">
        <v>10603</v>
      </c>
      <c r="B515" s="3" t="s">
        <v>5689</v>
      </c>
      <c r="C515" s="3" t="s">
        <v>221</v>
      </c>
      <c r="D515" s="3" t="s">
        <v>10557</v>
      </c>
      <c r="E515" s="3" t="s">
        <v>10607</v>
      </c>
      <c r="F515" s="11" t="s">
        <v>7791</v>
      </c>
      <c r="G515" s="3" t="s">
        <v>10608</v>
      </c>
      <c r="H515" s="3" t="s">
        <v>905</v>
      </c>
    </row>
    <row r="516">
      <c r="A516" s="3" t="s">
        <v>10611</v>
      </c>
      <c r="B516" s="3" t="s">
        <v>5697</v>
      </c>
      <c r="C516" s="3" t="s">
        <v>221</v>
      </c>
      <c r="D516" s="3" t="s">
        <v>10612</v>
      </c>
      <c r="E516" s="3" t="s">
        <v>10614</v>
      </c>
      <c r="F516" s="11" t="s">
        <v>2447</v>
      </c>
      <c r="G516" s="3" t="s">
        <v>10616</v>
      </c>
      <c r="H516" s="3" t="s">
        <v>905</v>
      </c>
    </row>
    <row r="517">
      <c r="A517" s="3" t="s">
        <v>10619</v>
      </c>
      <c r="B517" s="3" t="s">
        <v>5703</v>
      </c>
      <c r="C517" s="3" t="s">
        <v>221</v>
      </c>
      <c r="D517" s="3" t="s">
        <v>10620</v>
      </c>
      <c r="E517" s="3" t="s">
        <v>10622</v>
      </c>
      <c r="F517" s="11" t="s">
        <v>10624</v>
      </c>
      <c r="G517" s="3" t="s">
        <v>10626</v>
      </c>
      <c r="H517" s="3" t="s">
        <v>905</v>
      </c>
    </row>
    <row r="518">
      <c r="A518" s="3" t="s">
        <v>10629</v>
      </c>
      <c r="B518" s="3" t="s">
        <v>5708</v>
      </c>
      <c r="C518" s="3" t="s">
        <v>221</v>
      </c>
      <c r="D518" s="3" t="s">
        <v>10620</v>
      </c>
      <c r="E518" s="3" t="s">
        <v>10631</v>
      </c>
      <c r="F518" s="11" t="s">
        <v>10632</v>
      </c>
      <c r="G518" s="3" t="s">
        <v>10633</v>
      </c>
      <c r="H518" s="3" t="s">
        <v>905</v>
      </c>
    </row>
    <row r="519">
      <c r="A519" s="2" t="s">
        <v>10639</v>
      </c>
      <c r="B519" s="2" t="s">
        <v>5714</v>
      </c>
      <c r="C519" s="2" t="s">
        <v>221</v>
      </c>
      <c r="D519" s="2" t="s">
        <v>10620</v>
      </c>
      <c r="E519" s="2" t="s">
        <v>10641</v>
      </c>
      <c r="F519" s="2" t="s">
        <v>7534</v>
      </c>
      <c r="G519" s="2" t="s">
        <v>10643</v>
      </c>
      <c r="H519" s="2" t="s">
        <v>905</v>
      </c>
    </row>
    <row r="520">
      <c r="A520" s="2" t="s">
        <v>10646</v>
      </c>
      <c r="B520" s="2" t="s">
        <v>5720</v>
      </c>
      <c r="C520" s="2" t="s">
        <v>221</v>
      </c>
      <c r="D520" s="2" t="s">
        <v>10620</v>
      </c>
      <c r="E520" s="2" t="s">
        <v>10641</v>
      </c>
      <c r="F520" s="2" t="s">
        <v>7540</v>
      </c>
      <c r="G520" s="2" t="s">
        <v>10643</v>
      </c>
      <c r="H520" s="2" t="s">
        <v>905</v>
      </c>
    </row>
    <row r="521">
      <c r="A521" s="2" t="s">
        <v>10649</v>
      </c>
      <c r="B521" s="2" t="s">
        <v>5725</v>
      </c>
      <c r="C521" s="2" t="s">
        <v>221</v>
      </c>
      <c r="D521" s="2" t="s">
        <v>10620</v>
      </c>
      <c r="E521" s="2" t="s">
        <v>10641</v>
      </c>
      <c r="F521" s="2" t="s">
        <v>7545</v>
      </c>
      <c r="G521" s="2" t="s">
        <v>10643</v>
      </c>
      <c r="H521" s="2" t="s">
        <v>905</v>
      </c>
    </row>
    <row r="522">
      <c r="A522" s="2" t="s">
        <v>10653</v>
      </c>
      <c r="B522" s="2" t="s">
        <v>5729</v>
      </c>
      <c r="C522" s="2" t="s">
        <v>221</v>
      </c>
      <c r="D522" s="2" t="s">
        <v>10620</v>
      </c>
      <c r="E522" s="2" t="s">
        <v>10641</v>
      </c>
      <c r="F522" s="2" t="s">
        <v>7549</v>
      </c>
      <c r="G522" s="2" t="s">
        <v>10643</v>
      </c>
      <c r="H522" s="2" t="s">
        <v>905</v>
      </c>
    </row>
    <row r="523">
      <c r="A523" s="2" t="s">
        <v>10659</v>
      </c>
      <c r="B523" s="2" t="s">
        <v>5733</v>
      </c>
      <c r="C523" s="2" t="s">
        <v>221</v>
      </c>
      <c r="D523" s="2" t="s">
        <v>10620</v>
      </c>
      <c r="E523" s="2" t="s">
        <v>10641</v>
      </c>
      <c r="F523" s="2" t="s">
        <v>7552</v>
      </c>
      <c r="G523" s="2" t="s">
        <v>10643</v>
      </c>
      <c r="H523" s="2" t="s">
        <v>905</v>
      </c>
    </row>
    <row r="524">
      <c r="A524" s="2" t="s">
        <v>10664</v>
      </c>
      <c r="B524" s="2" t="s">
        <v>5740</v>
      </c>
      <c r="C524" s="2" t="s">
        <v>221</v>
      </c>
      <c r="D524" s="2" t="s">
        <v>10620</v>
      </c>
      <c r="E524" s="2" t="s">
        <v>10641</v>
      </c>
      <c r="F524" s="2" t="s">
        <v>7555</v>
      </c>
      <c r="G524" s="2" t="s">
        <v>10643</v>
      </c>
      <c r="H524" s="2" t="s">
        <v>905</v>
      </c>
    </row>
    <row r="525">
      <c r="A525" s="2" t="s">
        <v>10669</v>
      </c>
      <c r="B525" s="2" t="s">
        <v>5746</v>
      </c>
      <c r="C525" s="2" t="s">
        <v>221</v>
      </c>
      <c r="D525" s="2" t="s">
        <v>10670</v>
      </c>
      <c r="E525" s="2" t="s">
        <v>10641</v>
      </c>
      <c r="F525" s="2" t="s">
        <v>7559</v>
      </c>
      <c r="G525" s="2" t="s">
        <v>10643</v>
      </c>
      <c r="H525" s="2" t="s">
        <v>905</v>
      </c>
    </row>
    <row r="526">
      <c r="A526" s="2" t="s">
        <v>10674</v>
      </c>
      <c r="B526" s="2" t="s">
        <v>5752</v>
      </c>
      <c r="C526" s="2" t="s">
        <v>221</v>
      </c>
      <c r="D526" s="2" t="s">
        <v>10670</v>
      </c>
      <c r="E526" s="2" t="s">
        <v>10641</v>
      </c>
      <c r="F526" s="2" t="s">
        <v>7565</v>
      </c>
      <c r="G526" s="2" t="s">
        <v>10643</v>
      </c>
      <c r="H526" s="2" t="s">
        <v>905</v>
      </c>
    </row>
    <row r="527">
      <c r="A527" s="2" t="s">
        <v>10679</v>
      </c>
      <c r="B527" s="2" t="s">
        <v>5761</v>
      </c>
      <c r="C527" s="2" t="s">
        <v>221</v>
      </c>
      <c r="D527" s="2" t="s">
        <v>10670</v>
      </c>
      <c r="E527" s="2" t="s">
        <v>10641</v>
      </c>
      <c r="F527" s="2" t="s">
        <v>7568</v>
      </c>
      <c r="G527" s="2" t="s">
        <v>10643</v>
      </c>
      <c r="H527" s="2" t="s">
        <v>905</v>
      </c>
    </row>
    <row r="528">
      <c r="A528" s="2" t="s">
        <v>10682</v>
      </c>
      <c r="B528" s="2" t="s">
        <v>5768</v>
      </c>
      <c r="C528" s="2" t="s">
        <v>221</v>
      </c>
      <c r="D528" s="2" t="s">
        <v>10670</v>
      </c>
      <c r="E528" s="2" t="s">
        <v>10641</v>
      </c>
      <c r="F528" s="2" t="s">
        <v>7572</v>
      </c>
      <c r="G528" s="2" t="s">
        <v>10643</v>
      </c>
      <c r="H528" s="2" t="s">
        <v>905</v>
      </c>
    </row>
    <row r="529">
      <c r="A529" s="2" t="s">
        <v>10684</v>
      </c>
      <c r="B529" s="2" t="s">
        <v>5772</v>
      </c>
      <c r="C529" s="2" t="s">
        <v>221</v>
      </c>
      <c r="D529" s="2" t="s">
        <v>10670</v>
      </c>
      <c r="E529" s="2" t="s">
        <v>10641</v>
      </c>
      <c r="F529" s="2" t="s">
        <v>7576</v>
      </c>
      <c r="G529" s="2" t="s">
        <v>10643</v>
      </c>
      <c r="H529" s="2" t="s">
        <v>905</v>
      </c>
    </row>
    <row r="530">
      <c r="A530" s="2" t="s">
        <v>10690</v>
      </c>
      <c r="B530" s="2" t="s">
        <v>5775</v>
      </c>
      <c r="C530" s="2" t="s">
        <v>221</v>
      </c>
      <c r="D530" s="2" t="s">
        <v>10670</v>
      </c>
      <c r="E530" s="2" t="s">
        <v>10641</v>
      </c>
      <c r="F530" s="2" t="s">
        <v>7582</v>
      </c>
      <c r="G530" s="2" t="s">
        <v>10643</v>
      </c>
      <c r="H530" s="2" t="s">
        <v>905</v>
      </c>
    </row>
    <row r="531">
      <c r="A531" s="3" t="s">
        <v>10695</v>
      </c>
      <c r="B531" s="3" t="s">
        <v>5778</v>
      </c>
      <c r="C531" s="3" t="s">
        <v>221</v>
      </c>
      <c r="D531" s="3" t="s">
        <v>10670</v>
      </c>
      <c r="E531" s="3" t="s">
        <v>10697</v>
      </c>
      <c r="F531" s="11" t="s">
        <v>1060</v>
      </c>
      <c r="G531" s="2" t="s">
        <v>10699</v>
      </c>
      <c r="H531" s="2" t="s">
        <v>905</v>
      </c>
    </row>
    <row r="532">
      <c r="A532" s="3" t="s">
        <v>10702</v>
      </c>
      <c r="B532" s="3" t="s">
        <v>5785</v>
      </c>
      <c r="C532" s="3" t="s">
        <v>221</v>
      </c>
      <c r="D532" s="3" t="s">
        <v>10670</v>
      </c>
      <c r="E532" s="3" t="s">
        <v>10704</v>
      </c>
      <c r="F532" s="11" t="s">
        <v>1772</v>
      </c>
      <c r="G532" s="2" t="s">
        <v>10707</v>
      </c>
      <c r="H532" s="2" t="s">
        <v>905</v>
      </c>
    </row>
    <row r="533">
      <c r="A533" s="3" t="s">
        <v>10711</v>
      </c>
      <c r="B533" s="3" t="s">
        <v>5790</v>
      </c>
      <c r="C533" s="3" t="s">
        <v>221</v>
      </c>
      <c r="D533" s="3" t="s">
        <v>10713</v>
      </c>
      <c r="E533" s="3" t="s">
        <v>10716</v>
      </c>
      <c r="F533" s="11" t="s">
        <v>1775</v>
      </c>
      <c r="G533" s="2" t="s">
        <v>10718</v>
      </c>
      <c r="H533" s="2" t="s">
        <v>905</v>
      </c>
    </row>
    <row r="534">
      <c r="A534" s="3" t="s">
        <v>10719</v>
      </c>
      <c r="B534" s="3" t="s">
        <v>5797</v>
      </c>
      <c r="C534" s="3" t="s">
        <v>221</v>
      </c>
      <c r="D534" s="3" t="s">
        <v>10722</v>
      </c>
      <c r="E534" s="3" t="s">
        <v>10723</v>
      </c>
      <c r="F534" s="11" t="s">
        <v>1777</v>
      </c>
      <c r="G534" s="2" t="s">
        <v>10724</v>
      </c>
      <c r="H534" s="2" t="s">
        <v>905</v>
      </c>
    </row>
    <row r="535">
      <c r="A535" s="3" t="s">
        <v>10730</v>
      </c>
      <c r="B535" s="3" t="s">
        <v>5802</v>
      </c>
      <c r="C535" s="3" t="s">
        <v>221</v>
      </c>
      <c r="D535" s="3" t="s">
        <v>10732</v>
      </c>
      <c r="E535" s="3" t="s">
        <v>10733</v>
      </c>
      <c r="F535" s="3" t="s">
        <v>7485</v>
      </c>
      <c r="G535" s="3" t="s">
        <v>10643</v>
      </c>
      <c r="H535" s="3" t="s">
        <v>905</v>
      </c>
    </row>
    <row r="536">
      <c r="A536" s="3" t="s">
        <v>10736</v>
      </c>
      <c r="B536" s="3" t="s">
        <v>5806</v>
      </c>
      <c r="C536" s="3" t="s">
        <v>221</v>
      </c>
      <c r="D536" s="3" t="s">
        <v>10732</v>
      </c>
      <c r="E536" s="3" t="s">
        <v>10733</v>
      </c>
      <c r="F536" s="3" t="s">
        <v>7489</v>
      </c>
      <c r="G536" s="3" t="s">
        <v>10643</v>
      </c>
      <c r="H536" s="3" t="s">
        <v>905</v>
      </c>
    </row>
    <row r="537">
      <c r="A537" s="3" t="s">
        <v>10741</v>
      </c>
      <c r="B537" s="3" t="s">
        <v>5813</v>
      </c>
      <c r="C537" s="3" t="s">
        <v>221</v>
      </c>
      <c r="D537" s="3" t="s">
        <v>10732</v>
      </c>
      <c r="E537" s="3" t="s">
        <v>10733</v>
      </c>
      <c r="F537" s="3" t="s">
        <v>7492</v>
      </c>
      <c r="G537" s="3" t="s">
        <v>10643</v>
      </c>
      <c r="H537" s="3" t="s">
        <v>905</v>
      </c>
    </row>
    <row r="538">
      <c r="A538" s="3" t="s">
        <v>10745</v>
      </c>
      <c r="B538" s="3" t="s">
        <v>5819</v>
      </c>
      <c r="C538" s="3" t="s">
        <v>221</v>
      </c>
      <c r="D538" s="3" t="s">
        <v>10732</v>
      </c>
      <c r="E538" s="3" t="s">
        <v>10733</v>
      </c>
      <c r="F538" s="3" t="s">
        <v>7495</v>
      </c>
      <c r="G538" s="3" t="s">
        <v>10643</v>
      </c>
      <c r="H538" s="3" t="s">
        <v>905</v>
      </c>
    </row>
    <row r="539">
      <c r="A539" s="3" t="s">
        <v>10751</v>
      </c>
      <c r="B539" s="3" t="s">
        <v>5828</v>
      </c>
      <c r="C539" s="3" t="s">
        <v>221</v>
      </c>
      <c r="D539" s="3" t="s">
        <v>10732</v>
      </c>
      <c r="E539" s="3" t="s">
        <v>10733</v>
      </c>
      <c r="F539" s="3" t="s">
        <v>7498</v>
      </c>
      <c r="G539" s="3" t="s">
        <v>10755</v>
      </c>
      <c r="H539" s="3" t="s">
        <v>905</v>
      </c>
    </row>
    <row r="540">
      <c r="A540" s="3" t="s">
        <v>10758</v>
      </c>
      <c r="B540" s="3" t="s">
        <v>5835</v>
      </c>
      <c r="C540" s="3" t="s">
        <v>221</v>
      </c>
      <c r="D540" s="3" t="s">
        <v>10732</v>
      </c>
      <c r="E540" s="3" t="s">
        <v>10733</v>
      </c>
      <c r="F540" s="3" t="s">
        <v>7502</v>
      </c>
      <c r="G540" s="3" t="s">
        <v>10643</v>
      </c>
      <c r="H540" s="3" t="s">
        <v>905</v>
      </c>
    </row>
    <row r="541">
      <c r="A541" s="3" t="s">
        <v>10762</v>
      </c>
      <c r="B541" s="3" t="s">
        <v>5840</v>
      </c>
      <c r="C541" s="3" t="s">
        <v>221</v>
      </c>
      <c r="D541" s="3" t="s">
        <v>10732</v>
      </c>
      <c r="E541" s="3" t="s">
        <v>10733</v>
      </c>
      <c r="F541" s="3" t="s">
        <v>7507</v>
      </c>
      <c r="G541" s="3" t="s">
        <v>10643</v>
      </c>
      <c r="H541" s="3" t="s">
        <v>905</v>
      </c>
    </row>
    <row r="542">
      <c r="A542" s="3" t="s">
        <v>10765</v>
      </c>
      <c r="B542" s="3" t="s">
        <v>5845</v>
      </c>
      <c r="C542" s="3" t="s">
        <v>221</v>
      </c>
      <c r="D542" s="3" t="s">
        <v>10767</v>
      </c>
      <c r="E542" s="3" t="s">
        <v>10733</v>
      </c>
      <c r="F542" s="3" t="s">
        <v>7513</v>
      </c>
      <c r="G542" s="3" t="s">
        <v>10643</v>
      </c>
      <c r="H542" s="3" t="s">
        <v>905</v>
      </c>
    </row>
    <row r="543">
      <c r="A543" s="3" t="s">
        <v>10770</v>
      </c>
      <c r="B543" s="3" t="s">
        <v>5855</v>
      </c>
      <c r="C543" s="3" t="s">
        <v>221</v>
      </c>
      <c r="D543" s="3" t="s">
        <v>10767</v>
      </c>
      <c r="E543" s="3" t="s">
        <v>10733</v>
      </c>
      <c r="F543" s="3" t="s">
        <v>7518</v>
      </c>
      <c r="G543" s="3" t="s">
        <v>10643</v>
      </c>
      <c r="H543" s="3" t="s">
        <v>905</v>
      </c>
    </row>
    <row r="544">
      <c r="A544" s="3" t="s">
        <v>10773</v>
      </c>
      <c r="B544" s="3" t="s">
        <v>5862</v>
      </c>
      <c r="C544" s="3" t="s">
        <v>221</v>
      </c>
      <c r="D544" s="3" t="s">
        <v>10767</v>
      </c>
      <c r="E544" s="3" t="s">
        <v>10733</v>
      </c>
      <c r="F544" s="3" t="s">
        <v>7523</v>
      </c>
      <c r="G544" s="3" t="s">
        <v>10775</v>
      </c>
      <c r="H544" s="3" t="s">
        <v>905</v>
      </c>
    </row>
    <row r="545">
      <c r="A545" s="3" t="s">
        <v>10779</v>
      </c>
      <c r="B545" s="3" t="s">
        <v>5868</v>
      </c>
      <c r="C545" s="3" t="s">
        <v>221</v>
      </c>
      <c r="D545" s="3" t="s">
        <v>10767</v>
      </c>
      <c r="E545" s="3" t="s">
        <v>10733</v>
      </c>
      <c r="F545" s="3" t="s">
        <v>7527</v>
      </c>
      <c r="G545" s="3" t="s">
        <v>10643</v>
      </c>
      <c r="H545" s="3" t="s">
        <v>905</v>
      </c>
    </row>
    <row r="546">
      <c r="A546" s="2" t="s">
        <v>10785</v>
      </c>
      <c r="B546" s="2" t="s">
        <v>5874</v>
      </c>
      <c r="C546" s="2" t="s">
        <v>221</v>
      </c>
      <c r="D546" s="2">
        <v>116.0</v>
      </c>
      <c r="E546" s="2" t="s">
        <v>10733</v>
      </c>
      <c r="F546" s="2" t="s">
        <v>7534</v>
      </c>
      <c r="G546" s="2" t="s">
        <v>10643</v>
      </c>
      <c r="H546" s="2" t="s">
        <v>905</v>
      </c>
    </row>
    <row r="547">
      <c r="A547" s="2" t="s">
        <v>10788</v>
      </c>
      <c r="B547" s="2" t="s">
        <v>5881</v>
      </c>
      <c r="C547" s="2" t="s">
        <v>221</v>
      </c>
      <c r="D547" s="2">
        <v>116.0</v>
      </c>
      <c r="E547" s="2" t="s">
        <v>10733</v>
      </c>
      <c r="F547" s="2" t="s">
        <v>7540</v>
      </c>
      <c r="G547" s="2" t="s">
        <v>10643</v>
      </c>
      <c r="H547" s="2" t="s">
        <v>905</v>
      </c>
    </row>
    <row r="548">
      <c r="A548" s="2" t="s">
        <v>10791</v>
      </c>
      <c r="B548" s="2" t="s">
        <v>5887</v>
      </c>
      <c r="C548" s="2" t="s">
        <v>221</v>
      </c>
      <c r="D548" s="2">
        <v>116.0</v>
      </c>
      <c r="E548" s="2" t="s">
        <v>10733</v>
      </c>
      <c r="F548" s="2" t="s">
        <v>7545</v>
      </c>
      <c r="G548" s="2" t="s">
        <v>10643</v>
      </c>
      <c r="H548" s="2" t="s">
        <v>905</v>
      </c>
    </row>
    <row r="549">
      <c r="A549" s="2" t="s">
        <v>10795</v>
      </c>
      <c r="B549" s="2" t="s">
        <v>5892</v>
      </c>
      <c r="C549" s="2" t="s">
        <v>221</v>
      </c>
      <c r="D549" s="2">
        <v>116.0</v>
      </c>
      <c r="E549" s="2" t="s">
        <v>10733</v>
      </c>
      <c r="F549" s="2" t="s">
        <v>7549</v>
      </c>
      <c r="G549" s="2" t="s">
        <v>10643</v>
      </c>
      <c r="H549" s="2" t="s">
        <v>905</v>
      </c>
    </row>
    <row r="550">
      <c r="A550" s="2" t="s">
        <v>10800</v>
      </c>
      <c r="B550" s="2" t="s">
        <v>5898</v>
      </c>
      <c r="C550" s="2" t="s">
        <v>221</v>
      </c>
      <c r="D550" s="2">
        <v>116.0</v>
      </c>
      <c r="E550" s="2" t="s">
        <v>10733</v>
      </c>
      <c r="F550" s="2" t="s">
        <v>7552</v>
      </c>
      <c r="G550" s="2" t="s">
        <v>10643</v>
      </c>
      <c r="H550" s="2" t="s">
        <v>905</v>
      </c>
    </row>
    <row r="551">
      <c r="A551" s="2" t="s">
        <v>10805</v>
      </c>
      <c r="B551" s="2" t="s">
        <v>5907</v>
      </c>
      <c r="C551" s="2" t="s">
        <v>221</v>
      </c>
      <c r="D551" s="2">
        <v>116.0</v>
      </c>
      <c r="E551" s="2" t="s">
        <v>10733</v>
      </c>
      <c r="F551" s="2" t="s">
        <v>7555</v>
      </c>
      <c r="G551" s="2" t="s">
        <v>10643</v>
      </c>
      <c r="H551" s="2" t="s">
        <v>905</v>
      </c>
    </row>
    <row r="552">
      <c r="A552" s="3" t="s">
        <v>10810</v>
      </c>
      <c r="B552" s="3" t="s">
        <v>5986</v>
      </c>
      <c r="C552" s="3" t="s">
        <v>326</v>
      </c>
      <c r="D552" s="3" t="s">
        <v>10811</v>
      </c>
      <c r="E552" s="3" t="s">
        <v>10812</v>
      </c>
      <c r="F552" s="3" t="s">
        <v>10814</v>
      </c>
      <c r="G552" s="3" t="s">
        <v>10815</v>
      </c>
      <c r="H552" s="3" t="s">
        <v>905</v>
      </c>
    </row>
    <row r="553">
      <c r="A553" s="3" t="s">
        <v>10817</v>
      </c>
      <c r="B553" s="3" t="s">
        <v>5991</v>
      </c>
      <c r="C553" s="3" t="s">
        <v>326</v>
      </c>
      <c r="D553" s="3" t="s">
        <v>10819</v>
      </c>
      <c r="E553" s="3" t="s">
        <v>10812</v>
      </c>
      <c r="F553" s="3" t="s">
        <v>10820</v>
      </c>
      <c r="G553" s="3" t="s">
        <v>10815</v>
      </c>
      <c r="H553" s="3" t="s">
        <v>905</v>
      </c>
    </row>
    <row r="554">
      <c r="A554" s="3" t="s">
        <v>10822</v>
      </c>
      <c r="B554" s="3" t="s">
        <v>6002</v>
      </c>
      <c r="C554" s="3" t="s">
        <v>326</v>
      </c>
      <c r="D554" s="3" t="s">
        <v>10825</v>
      </c>
      <c r="E554" s="3" t="s">
        <v>10812</v>
      </c>
      <c r="F554" s="3" t="s">
        <v>10827</v>
      </c>
      <c r="G554" s="3" t="s">
        <v>10815</v>
      </c>
      <c r="H554" s="3" t="s">
        <v>905</v>
      </c>
    </row>
    <row r="555">
      <c r="A555" s="3" t="s">
        <v>10829</v>
      </c>
      <c r="B555" s="3" t="s">
        <v>6011</v>
      </c>
      <c r="C555" s="3" t="s">
        <v>379</v>
      </c>
      <c r="D555" s="3" t="s">
        <v>10831</v>
      </c>
      <c r="E555" s="3" t="s">
        <v>10833</v>
      </c>
      <c r="F555" s="3" t="s">
        <v>10835</v>
      </c>
      <c r="G555" s="3" t="s">
        <v>10836</v>
      </c>
      <c r="H555" s="3" t="s">
        <v>905</v>
      </c>
    </row>
    <row r="556">
      <c r="A556" s="3" t="s">
        <v>10839</v>
      </c>
      <c r="B556" s="3" t="s">
        <v>6017</v>
      </c>
      <c r="C556" s="3" t="s">
        <v>379</v>
      </c>
      <c r="D556" s="3" t="s">
        <v>10841</v>
      </c>
      <c r="E556" s="3" t="s">
        <v>10833</v>
      </c>
      <c r="F556" s="3" t="s">
        <v>10842</v>
      </c>
      <c r="G556" s="3" t="s">
        <v>10836</v>
      </c>
      <c r="H556" s="3" t="s">
        <v>905</v>
      </c>
    </row>
    <row r="557">
      <c r="A557" s="3" t="s">
        <v>10846</v>
      </c>
      <c r="B557" s="3" t="s">
        <v>6022</v>
      </c>
      <c r="C557" s="3" t="s">
        <v>379</v>
      </c>
      <c r="D557" s="3" t="s">
        <v>10841</v>
      </c>
      <c r="E557" s="3" t="s">
        <v>10833</v>
      </c>
      <c r="F557" s="3" t="s">
        <v>10847</v>
      </c>
      <c r="G557" s="3" t="s">
        <v>10836</v>
      </c>
      <c r="H557" s="3" t="s">
        <v>905</v>
      </c>
    </row>
    <row r="558">
      <c r="A558" s="3" t="s">
        <v>10849</v>
      </c>
      <c r="B558" s="3" t="s">
        <v>6027</v>
      </c>
      <c r="C558" s="3" t="s">
        <v>356</v>
      </c>
      <c r="D558" s="3" t="s">
        <v>10831</v>
      </c>
      <c r="E558" s="3" t="s">
        <v>10850</v>
      </c>
      <c r="F558" s="3" t="s">
        <v>10851</v>
      </c>
      <c r="G558" s="3" t="s">
        <v>10815</v>
      </c>
      <c r="H558" s="3" t="s">
        <v>905</v>
      </c>
    </row>
    <row r="559">
      <c r="A559" s="3" t="s">
        <v>10853</v>
      </c>
      <c r="B559" s="3" t="s">
        <v>6035</v>
      </c>
      <c r="C559" s="3" t="s">
        <v>356</v>
      </c>
      <c r="D559" s="3" t="s">
        <v>10856</v>
      </c>
      <c r="E559" s="3" t="s">
        <v>10850</v>
      </c>
      <c r="F559" s="3" t="s">
        <v>10857</v>
      </c>
      <c r="G559" s="3" t="s">
        <v>10815</v>
      </c>
      <c r="H559" s="3" t="s">
        <v>905</v>
      </c>
    </row>
    <row r="560">
      <c r="A560" s="3" t="s">
        <v>10861</v>
      </c>
      <c r="B560" s="3" t="s">
        <v>6041</v>
      </c>
      <c r="C560" s="3" t="s">
        <v>356</v>
      </c>
      <c r="D560" s="3" t="s">
        <v>10831</v>
      </c>
      <c r="E560" s="3" t="s">
        <v>10850</v>
      </c>
      <c r="F560" s="3" t="s">
        <v>10863</v>
      </c>
      <c r="G560" s="3" t="s">
        <v>10815</v>
      </c>
      <c r="H560" s="3" t="s">
        <v>905</v>
      </c>
    </row>
    <row r="561">
      <c r="A561" s="3" t="s">
        <v>10866</v>
      </c>
      <c r="B561" s="3" t="s">
        <v>6047</v>
      </c>
      <c r="C561" s="3" t="s">
        <v>84</v>
      </c>
      <c r="D561" s="3" t="s">
        <v>10869</v>
      </c>
      <c r="E561" s="3" t="s">
        <v>10870</v>
      </c>
      <c r="F561" s="3" t="s">
        <v>10871</v>
      </c>
      <c r="G561" s="3" t="s">
        <v>10872</v>
      </c>
      <c r="H561" s="3" t="s">
        <v>905</v>
      </c>
    </row>
    <row r="562">
      <c r="A562" s="3" t="s">
        <v>10875</v>
      </c>
      <c r="B562" s="3" t="s">
        <v>6052</v>
      </c>
      <c r="C562" s="3" t="s">
        <v>138</v>
      </c>
      <c r="D562" s="3" t="s">
        <v>10877</v>
      </c>
      <c r="E562" s="3" t="s">
        <v>10878</v>
      </c>
      <c r="F562" s="3" t="s">
        <v>10880</v>
      </c>
      <c r="G562" s="3" t="s">
        <v>10881</v>
      </c>
      <c r="H562" s="3" t="s">
        <v>905</v>
      </c>
    </row>
    <row r="563">
      <c r="A563" s="3" t="s">
        <v>10883</v>
      </c>
      <c r="B563" s="3" t="s">
        <v>6058</v>
      </c>
      <c r="C563" s="3" t="s">
        <v>202</v>
      </c>
      <c r="D563" s="3" t="s">
        <v>10885</v>
      </c>
      <c r="E563" s="3" t="s">
        <v>10886</v>
      </c>
      <c r="F563" s="3" t="s">
        <v>10887</v>
      </c>
      <c r="G563" s="3" t="s">
        <v>10889</v>
      </c>
      <c r="H563" s="3" t="s">
        <v>905</v>
      </c>
    </row>
    <row r="564">
      <c r="A564" s="3" t="s">
        <v>10891</v>
      </c>
      <c r="B564" s="3" t="s">
        <v>5913</v>
      </c>
      <c r="C564" s="3" t="s">
        <v>221</v>
      </c>
      <c r="D564" s="3" t="s">
        <v>10893</v>
      </c>
      <c r="E564" s="3" t="s">
        <v>10733</v>
      </c>
      <c r="F564" s="3" t="s">
        <v>7559</v>
      </c>
      <c r="G564" s="3" t="s">
        <v>10894</v>
      </c>
      <c r="H564" s="3" t="s">
        <v>905</v>
      </c>
    </row>
    <row r="565">
      <c r="A565" s="3" t="s">
        <v>10898</v>
      </c>
      <c r="B565" s="3" t="s">
        <v>5920</v>
      </c>
      <c r="C565" s="3" t="s">
        <v>221</v>
      </c>
      <c r="D565" s="3" t="s">
        <v>10893</v>
      </c>
      <c r="E565" s="3" t="s">
        <v>10733</v>
      </c>
      <c r="F565" s="3" t="s">
        <v>7565</v>
      </c>
      <c r="G565" s="3" t="s">
        <v>10894</v>
      </c>
      <c r="H565" s="3" t="s">
        <v>905</v>
      </c>
    </row>
    <row r="566">
      <c r="A566" s="3" t="s">
        <v>10902</v>
      </c>
      <c r="B566" s="3" t="s">
        <v>5927</v>
      </c>
      <c r="C566" s="3" t="s">
        <v>221</v>
      </c>
      <c r="D566" s="3" t="s">
        <v>10893</v>
      </c>
      <c r="E566" s="3" t="s">
        <v>10733</v>
      </c>
      <c r="F566" s="3" t="s">
        <v>7568</v>
      </c>
      <c r="G566" s="3" t="s">
        <v>10894</v>
      </c>
      <c r="H566" s="3" t="s">
        <v>905</v>
      </c>
    </row>
    <row r="567">
      <c r="A567" s="3" t="s">
        <v>10907</v>
      </c>
      <c r="B567" s="3" t="s">
        <v>5934</v>
      </c>
      <c r="C567" s="3" t="s">
        <v>221</v>
      </c>
      <c r="D567" s="3" t="s">
        <v>10893</v>
      </c>
      <c r="E567" s="3" t="s">
        <v>10733</v>
      </c>
      <c r="F567" s="3" t="s">
        <v>7572</v>
      </c>
      <c r="G567" s="3" t="s">
        <v>10894</v>
      </c>
      <c r="H567" s="3" t="s">
        <v>905</v>
      </c>
    </row>
    <row r="568">
      <c r="A568" s="3" t="s">
        <v>10913</v>
      </c>
      <c r="B568" s="3" t="s">
        <v>5940</v>
      </c>
      <c r="C568" s="3" t="s">
        <v>221</v>
      </c>
      <c r="D568" s="3" t="s">
        <v>10893</v>
      </c>
      <c r="E568" s="3" t="s">
        <v>10733</v>
      </c>
      <c r="F568" s="3" t="s">
        <v>7576</v>
      </c>
      <c r="G568" s="3" t="s">
        <v>10894</v>
      </c>
      <c r="H568" s="3" t="s">
        <v>905</v>
      </c>
    </row>
    <row r="569">
      <c r="A569" s="3" t="s">
        <v>10916</v>
      </c>
      <c r="B569" s="3" t="s">
        <v>5945</v>
      </c>
      <c r="C569" s="3" t="s">
        <v>221</v>
      </c>
      <c r="D569" s="3" t="s">
        <v>10893</v>
      </c>
      <c r="E569" s="3" t="s">
        <v>10733</v>
      </c>
      <c r="F569" s="3" t="s">
        <v>7582</v>
      </c>
      <c r="G569" s="3" t="s">
        <v>10921</v>
      </c>
      <c r="H569" s="3" t="s">
        <v>905</v>
      </c>
    </row>
    <row r="570">
      <c r="A570" s="3" t="s">
        <v>10923</v>
      </c>
      <c r="B570" s="3" t="s">
        <v>5955</v>
      </c>
      <c r="C570" s="3" t="s">
        <v>221</v>
      </c>
      <c r="D570" s="3" t="s">
        <v>10924</v>
      </c>
      <c r="E570" s="3" t="s">
        <v>10925</v>
      </c>
      <c r="F570" s="3" t="s">
        <v>7485</v>
      </c>
      <c r="G570" s="3" t="s">
        <v>10927</v>
      </c>
      <c r="H570" s="3" t="s">
        <v>905</v>
      </c>
    </row>
    <row r="571">
      <c r="A571" s="3" t="s">
        <v>10929</v>
      </c>
      <c r="B571" s="3" t="s">
        <v>5962</v>
      </c>
      <c r="C571" s="3" t="s">
        <v>221</v>
      </c>
      <c r="D571" s="3" t="s">
        <v>10931</v>
      </c>
      <c r="E571" s="3" t="s">
        <v>10925</v>
      </c>
      <c r="F571" s="3" t="s">
        <v>7489</v>
      </c>
      <c r="G571" s="3" t="s">
        <v>10927</v>
      </c>
      <c r="H571" s="3" t="s">
        <v>905</v>
      </c>
    </row>
    <row r="572">
      <c r="A572" s="3" t="s">
        <v>10935</v>
      </c>
      <c r="B572" s="3" t="s">
        <v>5967</v>
      </c>
      <c r="C572" s="3" t="s">
        <v>221</v>
      </c>
      <c r="D572" s="3" t="s">
        <v>10931</v>
      </c>
      <c r="E572" s="3" t="s">
        <v>10925</v>
      </c>
      <c r="F572" s="3" t="s">
        <v>7492</v>
      </c>
      <c r="G572" s="3" t="s">
        <v>10927</v>
      </c>
      <c r="H572" s="3" t="s">
        <v>905</v>
      </c>
    </row>
    <row r="573">
      <c r="A573" s="3" t="s">
        <v>10941</v>
      </c>
      <c r="B573" s="3" t="s">
        <v>5973</v>
      </c>
      <c r="C573" s="3" t="s">
        <v>221</v>
      </c>
      <c r="D573" s="3" t="s">
        <v>10931</v>
      </c>
      <c r="E573" s="3" t="s">
        <v>10925</v>
      </c>
      <c r="F573" s="3" t="s">
        <v>7495</v>
      </c>
      <c r="G573" s="3" t="s">
        <v>10927</v>
      </c>
      <c r="H573" s="3" t="s">
        <v>905</v>
      </c>
    </row>
    <row r="574">
      <c r="A574" s="3" t="s">
        <v>10946</v>
      </c>
      <c r="B574" s="3" t="s">
        <v>5981</v>
      </c>
      <c r="C574" s="3" t="s">
        <v>221</v>
      </c>
      <c r="D574" s="3" t="s">
        <v>10931</v>
      </c>
      <c r="E574" s="3" t="s">
        <v>10925</v>
      </c>
      <c r="F574" s="3" t="s">
        <v>7498</v>
      </c>
      <c r="G574" s="3" t="s">
        <v>10950</v>
      </c>
      <c r="H574" s="3" t="s">
        <v>905</v>
      </c>
    </row>
    <row r="575">
      <c r="A575" s="3" t="s">
        <v>10953</v>
      </c>
      <c r="B575" s="3" t="s">
        <v>6066</v>
      </c>
      <c r="C575" s="3" t="s">
        <v>326</v>
      </c>
      <c r="D575" s="3" t="s">
        <v>10955</v>
      </c>
      <c r="E575" s="3" t="s">
        <v>10956</v>
      </c>
      <c r="F575" s="3" t="s">
        <v>10957</v>
      </c>
      <c r="G575" s="3" t="s">
        <v>10958</v>
      </c>
      <c r="H575" s="3" t="s">
        <v>905</v>
      </c>
    </row>
    <row r="576">
      <c r="A576" s="3" t="s">
        <v>10961</v>
      </c>
      <c r="B576" s="3" t="s">
        <v>6072</v>
      </c>
      <c r="C576" s="3" t="s">
        <v>326</v>
      </c>
      <c r="D576" s="3" t="s">
        <v>10955</v>
      </c>
      <c r="E576" s="3" t="s">
        <v>10956</v>
      </c>
      <c r="F576" s="3" t="s">
        <v>10963</v>
      </c>
      <c r="G576" s="3" t="s">
        <v>10958</v>
      </c>
      <c r="H576" s="3" t="s">
        <v>905</v>
      </c>
    </row>
    <row r="577">
      <c r="A577" s="3" t="s">
        <v>10965</v>
      </c>
      <c r="B577" s="3" t="s">
        <v>6079</v>
      </c>
      <c r="C577" s="3" t="s">
        <v>326</v>
      </c>
      <c r="D577" s="3" t="s">
        <v>10967</v>
      </c>
      <c r="E577" s="3" t="s">
        <v>10968</v>
      </c>
      <c r="F577" s="3" t="s">
        <v>10970</v>
      </c>
      <c r="G577" s="3" t="s">
        <v>10958</v>
      </c>
      <c r="H577" s="3" t="s">
        <v>905</v>
      </c>
    </row>
    <row r="578">
      <c r="A578" s="3" t="s">
        <v>10973</v>
      </c>
      <c r="B578" s="3" t="s">
        <v>6084</v>
      </c>
      <c r="C578" s="3" t="s">
        <v>326</v>
      </c>
      <c r="D578" s="3" t="s">
        <v>10967</v>
      </c>
      <c r="E578" s="3" t="s">
        <v>10968</v>
      </c>
      <c r="F578" s="3" t="s">
        <v>10976</v>
      </c>
      <c r="G578" s="3" t="s">
        <v>10958</v>
      </c>
      <c r="H578" s="3" t="s">
        <v>905</v>
      </c>
    </row>
    <row r="579">
      <c r="A579" s="3" t="s">
        <v>10980</v>
      </c>
      <c r="B579" s="3" t="s">
        <v>6089</v>
      </c>
      <c r="C579" s="3" t="s">
        <v>326</v>
      </c>
      <c r="D579" s="3" t="s">
        <v>10982</v>
      </c>
      <c r="E579" s="3" t="s">
        <v>10983</v>
      </c>
      <c r="F579" s="3" t="s">
        <v>10984</v>
      </c>
      <c r="G579" s="3" t="s">
        <v>10958</v>
      </c>
      <c r="H579" s="3" t="s">
        <v>905</v>
      </c>
    </row>
    <row r="580">
      <c r="A580" s="3" t="s">
        <v>10987</v>
      </c>
      <c r="B580" s="3" t="s">
        <v>6093</v>
      </c>
      <c r="C580" s="3" t="s">
        <v>326</v>
      </c>
      <c r="D580" s="3" t="s">
        <v>10989</v>
      </c>
      <c r="E580" s="3" t="s">
        <v>10983</v>
      </c>
      <c r="F580" s="3" t="s">
        <v>10991</v>
      </c>
      <c r="G580" s="3" t="s">
        <v>10958</v>
      </c>
      <c r="H580" s="3" t="s">
        <v>905</v>
      </c>
    </row>
    <row r="581">
      <c r="A581" s="3" t="s">
        <v>10994</v>
      </c>
      <c r="B581" s="3" t="s">
        <v>6097</v>
      </c>
      <c r="C581" s="3" t="s">
        <v>326</v>
      </c>
      <c r="D581" s="3" t="s">
        <v>10997</v>
      </c>
      <c r="E581" s="3" t="s">
        <v>10999</v>
      </c>
      <c r="F581" s="3" t="s">
        <v>11000</v>
      </c>
      <c r="G581" s="3" t="s">
        <v>10958</v>
      </c>
      <c r="H581" s="3" t="s">
        <v>905</v>
      </c>
    </row>
    <row r="582">
      <c r="A582" s="3" t="s">
        <v>11003</v>
      </c>
      <c r="B582" s="3" t="s">
        <v>6101</v>
      </c>
      <c r="C582" s="3" t="s">
        <v>326</v>
      </c>
      <c r="D582" s="3" t="s">
        <v>11004</v>
      </c>
      <c r="E582" s="3" t="s">
        <v>10999</v>
      </c>
      <c r="F582" s="3" t="s">
        <v>11005</v>
      </c>
      <c r="G582" s="3" t="s">
        <v>10958</v>
      </c>
      <c r="H582" s="3" t="s">
        <v>905</v>
      </c>
    </row>
    <row r="583">
      <c r="A583" s="3" t="s">
        <v>11007</v>
      </c>
      <c r="B583" s="3" t="s">
        <v>6105</v>
      </c>
      <c r="C583" s="3" t="s">
        <v>379</v>
      </c>
      <c r="D583" s="3" t="s">
        <v>11008</v>
      </c>
      <c r="E583" s="3" t="s">
        <v>11009</v>
      </c>
      <c r="F583" s="3" t="s">
        <v>11010</v>
      </c>
      <c r="G583" s="3" t="s">
        <v>10958</v>
      </c>
      <c r="H583" s="3" t="s">
        <v>905</v>
      </c>
    </row>
    <row r="584">
      <c r="A584" s="3" t="s">
        <v>11013</v>
      </c>
      <c r="B584" s="3" t="s">
        <v>6111</v>
      </c>
      <c r="C584" s="3" t="s">
        <v>379</v>
      </c>
      <c r="D584" s="3" t="s">
        <v>11008</v>
      </c>
      <c r="E584" s="3" t="s">
        <v>11009</v>
      </c>
      <c r="F584" s="3" t="s">
        <v>11016</v>
      </c>
      <c r="G584" s="3" t="s">
        <v>10958</v>
      </c>
      <c r="H584" s="3" t="s">
        <v>905</v>
      </c>
    </row>
    <row r="585">
      <c r="A585" s="3" t="s">
        <v>11020</v>
      </c>
      <c r="B585" s="3" t="s">
        <v>6115</v>
      </c>
      <c r="C585" s="3" t="s">
        <v>379</v>
      </c>
      <c r="D585" s="3" t="s">
        <v>11022</v>
      </c>
      <c r="E585" s="3" t="s">
        <v>11023</v>
      </c>
      <c r="F585" s="3" t="s">
        <v>11024</v>
      </c>
      <c r="G585" s="3" t="s">
        <v>10958</v>
      </c>
      <c r="H585" s="3" t="s">
        <v>905</v>
      </c>
    </row>
    <row r="586">
      <c r="A586" s="3" t="s">
        <v>11028</v>
      </c>
      <c r="B586" s="3" t="s">
        <v>6120</v>
      </c>
      <c r="C586" s="3" t="s">
        <v>379</v>
      </c>
      <c r="D586" s="3" t="s">
        <v>11022</v>
      </c>
      <c r="E586" s="3" t="s">
        <v>11023</v>
      </c>
      <c r="F586" s="3" t="s">
        <v>11030</v>
      </c>
      <c r="G586" s="3" t="s">
        <v>10958</v>
      </c>
      <c r="H586" s="3" t="s">
        <v>905</v>
      </c>
    </row>
    <row r="587">
      <c r="A587" s="3" t="s">
        <v>11034</v>
      </c>
      <c r="B587" s="3" t="s">
        <v>6127</v>
      </c>
      <c r="C587" s="3" t="s">
        <v>379</v>
      </c>
      <c r="D587" s="3" t="s">
        <v>10982</v>
      </c>
      <c r="E587" s="3" t="s">
        <v>11038</v>
      </c>
      <c r="F587" s="3" t="s">
        <v>11041</v>
      </c>
      <c r="G587" s="3" t="s">
        <v>10958</v>
      </c>
      <c r="H587" s="3" t="s">
        <v>905</v>
      </c>
    </row>
    <row r="588">
      <c r="A588" s="3" t="s">
        <v>11043</v>
      </c>
      <c r="B588" s="3" t="s">
        <v>6135</v>
      </c>
      <c r="C588" s="3" t="s">
        <v>379</v>
      </c>
      <c r="D588" s="3" t="s">
        <v>10982</v>
      </c>
      <c r="E588" s="3" t="s">
        <v>11038</v>
      </c>
      <c r="F588" s="3" t="s">
        <v>11045</v>
      </c>
      <c r="G588" s="3" t="s">
        <v>10958</v>
      </c>
      <c r="H588" s="3" t="s">
        <v>905</v>
      </c>
    </row>
    <row r="589">
      <c r="A589" s="3" t="s">
        <v>11048</v>
      </c>
      <c r="B589" s="3" t="s">
        <v>6141</v>
      </c>
      <c r="C589" s="3" t="s">
        <v>356</v>
      </c>
      <c r="D589" s="3" t="s">
        <v>11050</v>
      </c>
      <c r="E589" s="3" t="s">
        <v>11051</v>
      </c>
      <c r="F589" s="3" t="s">
        <v>11052</v>
      </c>
      <c r="G589" s="3" t="s">
        <v>10958</v>
      </c>
      <c r="H589" s="3" t="s">
        <v>905</v>
      </c>
    </row>
    <row r="590">
      <c r="A590" s="3" t="s">
        <v>11054</v>
      </c>
      <c r="B590" s="3" t="s">
        <v>6149</v>
      </c>
      <c r="C590" s="3" t="s">
        <v>356</v>
      </c>
      <c r="D590" s="3" t="s">
        <v>11057</v>
      </c>
      <c r="E590" s="3" t="s">
        <v>11051</v>
      </c>
      <c r="F590" s="3" t="s">
        <v>11058</v>
      </c>
      <c r="G590" s="3" t="s">
        <v>10958</v>
      </c>
      <c r="H590" s="3" t="s">
        <v>905</v>
      </c>
    </row>
    <row r="591">
      <c r="A591" s="3" t="s">
        <v>11062</v>
      </c>
      <c r="B591" s="3" t="s">
        <v>6156</v>
      </c>
      <c r="C591" s="3" t="s">
        <v>356</v>
      </c>
      <c r="D591" s="3" t="s">
        <v>11064</v>
      </c>
      <c r="E591" s="3" t="s">
        <v>11065</v>
      </c>
      <c r="F591" s="3" t="s">
        <v>11067</v>
      </c>
      <c r="G591" s="3" t="s">
        <v>10958</v>
      </c>
      <c r="H591" s="3" t="s">
        <v>905</v>
      </c>
    </row>
    <row r="592">
      <c r="A592" s="3" t="s">
        <v>11071</v>
      </c>
      <c r="B592" s="3" t="s">
        <v>6161</v>
      </c>
      <c r="C592" s="3" t="s">
        <v>356</v>
      </c>
      <c r="D592" s="3" t="s">
        <v>11072</v>
      </c>
      <c r="E592" s="3" t="s">
        <v>11065</v>
      </c>
      <c r="F592" s="3" t="s">
        <v>11073</v>
      </c>
      <c r="G592" s="3" t="s">
        <v>10958</v>
      </c>
      <c r="H592" s="3" t="s">
        <v>905</v>
      </c>
    </row>
    <row r="593">
      <c r="A593" s="3" t="s">
        <v>11076</v>
      </c>
      <c r="B593" s="3" t="s">
        <v>6165</v>
      </c>
      <c r="C593" s="3" t="s">
        <v>356</v>
      </c>
      <c r="D593" s="3" t="s">
        <v>11077</v>
      </c>
      <c r="E593" s="3" t="s">
        <v>11079</v>
      </c>
      <c r="F593" s="3" t="s">
        <v>11080</v>
      </c>
      <c r="G593" s="3" t="s">
        <v>10958</v>
      </c>
      <c r="H593" s="3" t="s">
        <v>905</v>
      </c>
    </row>
    <row r="594">
      <c r="A594" s="3" t="s">
        <v>11082</v>
      </c>
      <c r="B594" s="3" t="s">
        <v>6169</v>
      </c>
      <c r="C594" s="3" t="s">
        <v>356</v>
      </c>
      <c r="D594" s="3" t="s">
        <v>11084</v>
      </c>
      <c r="E594" s="3" t="s">
        <v>11086</v>
      </c>
      <c r="F594" s="3" t="s">
        <v>11087</v>
      </c>
      <c r="G594" s="3" t="s">
        <v>10958</v>
      </c>
      <c r="H594" s="3" t="s">
        <v>905</v>
      </c>
    </row>
    <row r="595">
      <c r="A595" s="3" t="s">
        <v>11089</v>
      </c>
      <c r="B595" s="3" t="s">
        <v>6173</v>
      </c>
      <c r="C595" s="3" t="s">
        <v>356</v>
      </c>
      <c r="D595" s="3" t="s">
        <v>11091</v>
      </c>
      <c r="E595" s="3" t="s">
        <v>11092</v>
      </c>
      <c r="F595" s="3" t="s">
        <v>11093</v>
      </c>
      <c r="G595" s="3" t="s">
        <v>10958</v>
      </c>
      <c r="H595" s="3" t="s">
        <v>905</v>
      </c>
    </row>
    <row r="596">
      <c r="A596" s="2" t="s">
        <v>11098</v>
      </c>
      <c r="B596" s="2" t="s">
        <v>6178</v>
      </c>
      <c r="C596" s="2" t="s">
        <v>404</v>
      </c>
      <c r="D596" s="2" t="s">
        <v>11099</v>
      </c>
      <c r="E596" s="2" t="s">
        <v>11100</v>
      </c>
      <c r="F596" s="2" t="s">
        <v>11103</v>
      </c>
      <c r="G596" s="2" t="s">
        <v>11104</v>
      </c>
      <c r="H596" s="2" t="s">
        <v>905</v>
      </c>
    </row>
    <row r="597">
      <c r="A597" s="2" t="s">
        <v>11106</v>
      </c>
      <c r="B597" s="2" t="s">
        <v>6184</v>
      </c>
      <c r="C597" s="2" t="s">
        <v>404</v>
      </c>
      <c r="D597" s="2" t="s">
        <v>11099</v>
      </c>
      <c r="E597" s="2" t="s">
        <v>11100</v>
      </c>
      <c r="F597" s="2" t="s">
        <v>11110</v>
      </c>
      <c r="G597" s="2" t="s">
        <v>11104</v>
      </c>
      <c r="H597" s="2" t="s">
        <v>905</v>
      </c>
    </row>
    <row r="598">
      <c r="A598" s="2" t="s">
        <v>11114</v>
      </c>
      <c r="B598" s="2" t="s">
        <v>6189</v>
      </c>
      <c r="C598" s="2" t="s">
        <v>404</v>
      </c>
      <c r="D598" s="2" t="s">
        <v>11099</v>
      </c>
      <c r="E598" s="2" t="s">
        <v>11100</v>
      </c>
      <c r="F598" s="2" t="s">
        <v>11116</v>
      </c>
      <c r="G598" s="2" t="s">
        <v>11104</v>
      </c>
      <c r="H598" s="2" t="s">
        <v>905</v>
      </c>
    </row>
    <row r="599">
      <c r="A599" s="2" t="s">
        <v>11119</v>
      </c>
      <c r="B599" s="2" t="s">
        <v>6197</v>
      </c>
      <c r="C599" s="2" t="s">
        <v>404</v>
      </c>
      <c r="D599" s="2" t="s">
        <v>11099</v>
      </c>
      <c r="E599" s="2" t="s">
        <v>11100</v>
      </c>
      <c r="F599" s="2" t="s">
        <v>11121</v>
      </c>
      <c r="G599" s="2" t="s">
        <v>11104</v>
      </c>
      <c r="H599" s="2" t="s">
        <v>905</v>
      </c>
    </row>
    <row r="600">
      <c r="A600" s="2" t="s">
        <v>11123</v>
      </c>
      <c r="B600" s="2" t="s">
        <v>6204</v>
      </c>
      <c r="C600" s="2" t="s">
        <v>404</v>
      </c>
      <c r="D600" s="2" t="s">
        <v>11099</v>
      </c>
      <c r="E600" s="2" t="s">
        <v>11100</v>
      </c>
      <c r="F600" s="2" t="s">
        <v>11126</v>
      </c>
      <c r="G600" s="2" t="s">
        <v>11104</v>
      </c>
      <c r="H600" s="2" t="s">
        <v>905</v>
      </c>
    </row>
    <row r="601">
      <c r="A601" s="2" t="s">
        <v>11128</v>
      </c>
      <c r="B601" s="2" t="s">
        <v>6209</v>
      </c>
      <c r="C601" s="2" t="s">
        <v>404</v>
      </c>
      <c r="D601" s="2" t="s">
        <v>11099</v>
      </c>
      <c r="E601" s="2" t="s">
        <v>11100</v>
      </c>
      <c r="F601" s="2" t="s">
        <v>11130</v>
      </c>
      <c r="G601" s="2" t="s">
        <v>11104</v>
      </c>
      <c r="H601" s="2" t="s">
        <v>905</v>
      </c>
    </row>
    <row r="602">
      <c r="A602" s="2" t="s">
        <v>11131</v>
      </c>
      <c r="B602" s="2" t="s">
        <v>6215</v>
      </c>
      <c r="C602" s="2" t="s">
        <v>404</v>
      </c>
      <c r="D602" s="2" t="s">
        <v>11099</v>
      </c>
      <c r="E602" s="2" t="s">
        <v>11100</v>
      </c>
      <c r="F602" s="2" t="s">
        <v>11133</v>
      </c>
      <c r="G602" s="2" t="s">
        <v>11104</v>
      </c>
      <c r="H602" s="2" t="s">
        <v>905</v>
      </c>
    </row>
    <row r="603">
      <c r="A603" s="2" t="s">
        <v>11134</v>
      </c>
      <c r="B603" s="2" t="s">
        <v>6222</v>
      </c>
      <c r="C603" s="2" t="s">
        <v>404</v>
      </c>
      <c r="D603" s="2" t="s">
        <v>11099</v>
      </c>
      <c r="E603" s="2" t="s">
        <v>11100</v>
      </c>
      <c r="F603" s="2" t="s">
        <v>11138</v>
      </c>
      <c r="G603" s="2" t="s">
        <v>11104</v>
      </c>
      <c r="H603" s="2" t="s">
        <v>905</v>
      </c>
    </row>
    <row r="604">
      <c r="A604" s="2" t="s">
        <v>11141</v>
      </c>
      <c r="B604" s="2" t="s">
        <v>6229</v>
      </c>
      <c r="C604" s="2" t="s">
        <v>404</v>
      </c>
      <c r="D604" s="2" t="s">
        <v>11099</v>
      </c>
      <c r="E604" s="2" t="s">
        <v>11100</v>
      </c>
      <c r="F604" s="2" t="s">
        <v>11142</v>
      </c>
      <c r="G604" s="2" t="s">
        <v>11104</v>
      </c>
      <c r="H604" s="2" t="s">
        <v>905</v>
      </c>
    </row>
    <row r="605">
      <c r="A605" s="2" t="s">
        <v>11146</v>
      </c>
      <c r="B605" s="2" t="s">
        <v>6234</v>
      </c>
      <c r="C605" s="2" t="s">
        <v>404</v>
      </c>
      <c r="D605" s="2" t="s">
        <v>11099</v>
      </c>
      <c r="E605" s="2" t="s">
        <v>11100</v>
      </c>
      <c r="F605" s="2" t="s">
        <v>11149</v>
      </c>
      <c r="G605" s="2" t="s">
        <v>11104</v>
      </c>
      <c r="H605" s="2" t="s">
        <v>905</v>
      </c>
    </row>
    <row r="606">
      <c r="A606" s="2" t="s">
        <v>11151</v>
      </c>
      <c r="B606" s="2" t="s">
        <v>6239</v>
      </c>
      <c r="C606" s="2" t="s">
        <v>404</v>
      </c>
      <c r="D606" s="2" t="s">
        <v>11099</v>
      </c>
      <c r="E606" s="2" t="s">
        <v>11100</v>
      </c>
      <c r="F606" s="2" t="s">
        <v>11152</v>
      </c>
      <c r="G606" s="2" t="s">
        <v>11104</v>
      </c>
      <c r="H606" s="2" t="s">
        <v>905</v>
      </c>
    </row>
    <row r="607">
      <c r="A607" s="2" t="s">
        <v>11155</v>
      </c>
      <c r="B607" s="2" t="s">
        <v>6243</v>
      </c>
      <c r="C607" s="2" t="s">
        <v>404</v>
      </c>
      <c r="D607" s="2" t="s">
        <v>11099</v>
      </c>
      <c r="E607" s="2" t="s">
        <v>11100</v>
      </c>
      <c r="F607" s="2" t="s">
        <v>11157</v>
      </c>
      <c r="G607" s="2" t="s">
        <v>11158</v>
      </c>
      <c r="H607" s="2" t="s">
        <v>905</v>
      </c>
    </row>
    <row r="608">
      <c r="A608" s="2" t="s">
        <v>11159</v>
      </c>
      <c r="B608" s="2" t="s">
        <v>6252</v>
      </c>
      <c r="C608" s="2" t="s">
        <v>454</v>
      </c>
      <c r="D608" s="2" t="s">
        <v>11099</v>
      </c>
      <c r="E608" s="2" t="s">
        <v>11161</v>
      </c>
      <c r="F608" s="2" t="s">
        <v>11162</v>
      </c>
      <c r="G608" s="2" t="s">
        <v>11164</v>
      </c>
      <c r="H608" s="2" t="s">
        <v>905</v>
      </c>
    </row>
    <row r="609">
      <c r="A609" s="2" t="s">
        <v>11167</v>
      </c>
      <c r="B609" s="2" t="s">
        <v>6256</v>
      </c>
      <c r="C609" s="2" t="s">
        <v>454</v>
      </c>
      <c r="D609" s="2" t="s">
        <v>11099</v>
      </c>
      <c r="E609" s="2" t="s">
        <v>11161</v>
      </c>
      <c r="F609" s="2" t="s">
        <v>11171</v>
      </c>
      <c r="G609" s="2" t="s">
        <v>11164</v>
      </c>
      <c r="H609" s="2" t="s">
        <v>905</v>
      </c>
    </row>
    <row r="610">
      <c r="A610" s="2" t="s">
        <v>11174</v>
      </c>
      <c r="B610" s="2" t="s">
        <v>6260</v>
      </c>
      <c r="C610" s="2" t="s">
        <v>454</v>
      </c>
      <c r="D610" s="2" t="s">
        <v>11099</v>
      </c>
      <c r="E610" s="2" t="s">
        <v>11161</v>
      </c>
      <c r="F610" s="2" t="s">
        <v>11178</v>
      </c>
      <c r="G610" s="2" t="s">
        <v>11164</v>
      </c>
      <c r="H610" s="2" t="s">
        <v>905</v>
      </c>
    </row>
    <row r="611">
      <c r="A611" s="2" t="s">
        <v>11180</v>
      </c>
      <c r="B611" s="2" t="s">
        <v>6263</v>
      </c>
      <c r="C611" s="2" t="s">
        <v>454</v>
      </c>
      <c r="D611" s="2" t="s">
        <v>11099</v>
      </c>
      <c r="E611" s="2" t="s">
        <v>11161</v>
      </c>
      <c r="F611" s="2" t="s">
        <v>11182</v>
      </c>
      <c r="G611" s="2" t="s">
        <v>11164</v>
      </c>
      <c r="H611" s="2" t="s">
        <v>905</v>
      </c>
    </row>
    <row r="612">
      <c r="A612" s="2" t="s">
        <v>11184</v>
      </c>
      <c r="B612" s="2" t="s">
        <v>6266</v>
      </c>
      <c r="C612" s="2" t="s">
        <v>454</v>
      </c>
      <c r="D612" s="2" t="s">
        <v>11099</v>
      </c>
      <c r="E612" s="2" t="s">
        <v>11161</v>
      </c>
      <c r="F612" s="2" t="s">
        <v>11185</v>
      </c>
      <c r="G612" s="2" t="s">
        <v>11164</v>
      </c>
      <c r="H612" s="2" t="s">
        <v>905</v>
      </c>
    </row>
    <row r="613">
      <c r="A613" s="2" t="s">
        <v>11186</v>
      </c>
      <c r="B613" s="2" t="s">
        <v>6272</v>
      </c>
      <c r="C613" s="2" t="s">
        <v>454</v>
      </c>
      <c r="D613" s="2" t="s">
        <v>11099</v>
      </c>
      <c r="E613" s="2" t="s">
        <v>11161</v>
      </c>
      <c r="F613" s="2" t="s">
        <v>11190</v>
      </c>
      <c r="G613" s="2" t="s">
        <v>11164</v>
      </c>
      <c r="H613" s="2" t="s">
        <v>905</v>
      </c>
    </row>
    <row r="614">
      <c r="A614" s="2" t="s">
        <v>11193</v>
      </c>
      <c r="B614" s="2" t="s">
        <v>6276</v>
      </c>
      <c r="C614" s="2" t="s">
        <v>454</v>
      </c>
      <c r="D614" s="2" t="s">
        <v>11099</v>
      </c>
      <c r="E614" s="2" t="s">
        <v>11195</v>
      </c>
      <c r="F614" s="2" t="s">
        <v>11196</v>
      </c>
      <c r="G614" s="2" t="s">
        <v>11198</v>
      </c>
      <c r="H614" s="2" t="s">
        <v>905</v>
      </c>
    </row>
    <row r="615">
      <c r="A615" s="2" t="s">
        <v>11201</v>
      </c>
      <c r="B615" s="2" t="s">
        <v>6281</v>
      </c>
      <c r="C615" s="2" t="s">
        <v>454</v>
      </c>
      <c r="D615" s="2" t="s">
        <v>11099</v>
      </c>
      <c r="E615" s="2" t="s">
        <v>11195</v>
      </c>
      <c r="F615" s="2" t="s">
        <v>11203</v>
      </c>
      <c r="G615" s="2" t="s">
        <v>11198</v>
      </c>
      <c r="H615" s="2" t="s">
        <v>905</v>
      </c>
    </row>
    <row r="616">
      <c r="A616" s="2" t="s">
        <v>11205</v>
      </c>
      <c r="B616" s="2" t="s">
        <v>6287</v>
      </c>
      <c r="C616" s="2" t="s">
        <v>454</v>
      </c>
      <c r="D616" s="2" t="s">
        <v>11099</v>
      </c>
      <c r="E616" s="2" t="s">
        <v>11195</v>
      </c>
      <c r="F616" s="2" t="s">
        <v>11206</v>
      </c>
      <c r="G616" s="2" t="s">
        <v>11198</v>
      </c>
      <c r="H616" s="2" t="s">
        <v>905</v>
      </c>
    </row>
    <row r="617">
      <c r="A617" s="2" t="s">
        <v>11210</v>
      </c>
      <c r="B617" s="2" t="s">
        <v>6294</v>
      </c>
      <c r="C617" s="2" t="s">
        <v>454</v>
      </c>
      <c r="D617" s="2" t="s">
        <v>11099</v>
      </c>
      <c r="E617" s="2" t="s">
        <v>11195</v>
      </c>
      <c r="F617" s="2" t="s">
        <v>11212</v>
      </c>
      <c r="G617" s="2" t="s">
        <v>11198</v>
      </c>
      <c r="H617" s="2" t="s">
        <v>905</v>
      </c>
    </row>
    <row r="618">
      <c r="A618" s="2" t="s">
        <v>11214</v>
      </c>
      <c r="B618" s="2" t="s">
        <v>6303</v>
      </c>
      <c r="C618" s="2" t="s">
        <v>454</v>
      </c>
      <c r="D618" s="2" t="s">
        <v>11099</v>
      </c>
      <c r="E618" s="2" t="s">
        <v>11195</v>
      </c>
      <c r="F618" s="2" t="s">
        <v>11217</v>
      </c>
      <c r="G618" s="2" t="s">
        <v>11198</v>
      </c>
      <c r="H618" s="2" t="s">
        <v>905</v>
      </c>
    </row>
    <row r="619">
      <c r="A619" s="2" t="s">
        <v>11220</v>
      </c>
      <c r="B619" s="2" t="s">
        <v>6307</v>
      </c>
      <c r="C619" s="2" t="s">
        <v>454</v>
      </c>
      <c r="D619" s="2" t="s">
        <v>11099</v>
      </c>
      <c r="E619" s="2" t="s">
        <v>11195</v>
      </c>
      <c r="F619" s="2" t="s">
        <v>11222</v>
      </c>
      <c r="G619" s="2" t="s">
        <v>11198</v>
      </c>
      <c r="H619" s="2" t="s">
        <v>905</v>
      </c>
    </row>
    <row r="620">
      <c r="A620" s="2" t="s">
        <v>11225</v>
      </c>
      <c r="B620" s="2" t="s">
        <v>6310</v>
      </c>
      <c r="C620" s="2" t="s">
        <v>454</v>
      </c>
      <c r="D620" s="2" t="s">
        <v>11099</v>
      </c>
      <c r="E620" s="2" t="s">
        <v>11228</v>
      </c>
      <c r="F620" s="2" t="s">
        <v>11229</v>
      </c>
      <c r="G620" s="2" t="s">
        <v>11231</v>
      </c>
      <c r="H620" s="2" t="s">
        <v>905</v>
      </c>
    </row>
    <row r="621">
      <c r="A621" s="2" t="s">
        <v>11234</v>
      </c>
      <c r="B621" s="2" t="s">
        <v>6316</v>
      </c>
      <c r="C621" s="2" t="s">
        <v>454</v>
      </c>
      <c r="D621" s="2" t="s">
        <v>11099</v>
      </c>
      <c r="E621" s="2" t="s">
        <v>11228</v>
      </c>
      <c r="F621" s="2" t="s">
        <v>11236</v>
      </c>
      <c r="G621" s="2" t="s">
        <v>11231</v>
      </c>
      <c r="H621" s="2" t="s">
        <v>905</v>
      </c>
    </row>
    <row r="622">
      <c r="A622" s="2" t="s">
        <v>11239</v>
      </c>
      <c r="B622" s="2" t="s">
        <v>6322</v>
      </c>
      <c r="C622" s="2" t="s">
        <v>454</v>
      </c>
      <c r="D622" s="2" t="s">
        <v>11099</v>
      </c>
      <c r="E622" s="2" t="s">
        <v>11228</v>
      </c>
      <c r="F622" s="2" t="s">
        <v>11242</v>
      </c>
      <c r="G622" s="2" t="s">
        <v>11231</v>
      </c>
      <c r="H622" s="2" t="s">
        <v>905</v>
      </c>
    </row>
    <row r="623">
      <c r="A623" s="2" t="s">
        <v>11244</v>
      </c>
      <c r="B623" s="2" t="s">
        <v>6328</v>
      </c>
      <c r="C623" s="2" t="s">
        <v>454</v>
      </c>
      <c r="D623" s="2" t="s">
        <v>11099</v>
      </c>
      <c r="E623" s="2" t="s">
        <v>11228</v>
      </c>
      <c r="F623" s="2" t="s">
        <v>11246</v>
      </c>
      <c r="G623" s="2" t="s">
        <v>11231</v>
      </c>
      <c r="H623" s="2" t="s">
        <v>905</v>
      </c>
    </row>
    <row r="624">
      <c r="A624" s="2" t="s">
        <v>11251</v>
      </c>
      <c r="B624" s="2" t="s">
        <v>6333</v>
      </c>
      <c r="C624" s="2" t="s">
        <v>454</v>
      </c>
      <c r="D624" s="2" t="s">
        <v>11099</v>
      </c>
      <c r="E624" s="2" t="s">
        <v>11228</v>
      </c>
      <c r="F624" s="2" t="s">
        <v>11255</v>
      </c>
      <c r="G624" s="2" t="s">
        <v>11231</v>
      </c>
      <c r="H624" s="2" t="s">
        <v>905</v>
      </c>
    </row>
    <row r="625">
      <c r="A625" s="2" t="s">
        <v>11258</v>
      </c>
      <c r="B625" s="2" t="s">
        <v>6338</v>
      </c>
      <c r="C625" s="2" t="s">
        <v>454</v>
      </c>
      <c r="D625" s="2" t="s">
        <v>11099</v>
      </c>
      <c r="E625" s="2" t="s">
        <v>11228</v>
      </c>
      <c r="F625" s="2" t="s">
        <v>11261</v>
      </c>
      <c r="G625" s="2" t="s">
        <v>11231</v>
      </c>
      <c r="H625" s="2" t="s">
        <v>905</v>
      </c>
    </row>
    <row r="626">
      <c r="A626" s="2" t="s">
        <v>11263</v>
      </c>
      <c r="B626" s="2" t="s">
        <v>6342</v>
      </c>
      <c r="C626" s="2" t="s">
        <v>454</v>
      </c>
      <c r="D626" s="2" t="s">
        <v>11099</v>
      </c>
      <c r="E626" s="2" t="s">
        <v>11265</v>
      </c>
      <c r="F626" s="2" t="s">
        <v>11266</v>
      </c>
      <c r="G626" s="2" t="s">
        <v>11268</v>
      </c>
      <c r="H626" s="2" t="s">
        <v>905</v>
      </c>
    </row>
    <row r="627">
      <c r="A627" s="2" t="s">
        <v>11269</v>
      </c>
      <c r="B627" s="2" t="s">
        <v>6349</v>
      </c>
      <c r="C627" s="2" t="s">
        <v>454</v>
      </c>
      <c r="D627" s="2" t="s">
        <v>11099</v>
      </c>
      <c r="E627" s="2" t="s">
        <v>11265</v>
      </c>
      <c r="F627" s="2" t="s">
        <v>11271</v>
      </c>
      <c r="G627" s="2" t="s">
        <v>11268</v>
      </c>
      <c r="H627" s="2" t="s">
        <v>905</v>
      </c>
    </row>
    <row r="628">
      <c r="A628" s="2" t="s">
        <v>11276</v>
      </c>
      <c r="B628" s="2" t="s">
        <v>6354</v>
      </c>
      <c r="C628" s="2" t="s">
        <v>454</v>
      </c>
      <c r="D628" s="2" t="s">
        <v>11099</v>
      </c>
      <c r="E628" s="2" t="s">
        <v>11265</v>
      </c>
      <c r="F628" s="2" t="s">
        <v>11278</v>
      </c>
      <c r="G628" s="2" t="s">
        <v>11268</v>
      </c>
      <c r="H628" s="2" t="s">
        <v>905</v>
      </c>
    </row>
    <row r="629">
      <c r="A629" s="2" t="s">
        <v>11281</v>
      </c>
      <c r="B629" s="2" t="s">
        <v>6358</v>
      </c>
      <c r="C629" s="2" t="s">
        <v>454</v>
      </c>
      <c r="D629" s="2" t="s">
        <v>11099</v>
      </c>
      <c r="E629" s="2" t="s">
        <v>11265</v>
      </c>
      <c r="F629" s="2" t="s">
        <v>11283</v>
      </c>
      <c r="G629" s="2" t="s">
        <v>11268</v>
      </c>
      <c r="H629" s="2" t="s">
        <v>905</v>
      </c>
    </row>
    <row r="630">
      <c r="A630" s="2" t="s">
        <v>11287</v>
      </c>
      <c r="B630" s="2" t="s">
        <v>6363</v>
      </c>
      <c r="C630" s="2" t="s">
        <v>454</v>
      </c>
      <c r="D630" s="2" t="s">
        <v>11099</v>
      </c>
      <c r="E630" s="2" t="s">
        <v>11265</v>
      </c>
      <c r="F630" s="2" t="s">
        <v>11290</v>
      </c>
      <c r="G630" s="2" t="s">
        <v>11268</v>
      </c>
      <c r="H630" s="2" t="s">
        <v>905</v>
      </c>
    </row>
    <row r="631">
      <c r="A631" s="2" t="s">
        <v>11295</v>
      </c>
      <c r="B631" s="2" t="s">
        <v>6369</v>
      </c>
      <c r="C631" s="2" t="s">
        <v>454</v>
      </c>
      <c r="D631" s="2" t="s">
        <v>11099</v>
      </c>
      <c r="E631" s="2" t="s">
        <v>11265</v>
      </c>
      <c r="F631" s="2" t="s">
        <v>11298</v>
      </c>
      <c r="G631" s="2" t="s">
        <v>11268</v>
      </c>
      <c r="H631" s="2" t="s">
        <v>905</v>
      </c>
    </row>
    <row r="632">
      <c r="A632" s="2" t="s">
        <v>11300</v>
      </c>
      <c r="B632" s="2" t="s">
        <v>6374</v>
      </c>
      <c r="C632" s="2" t="s">
        <v>454</v>
      </c>
      <c r="D632" s="2" t="s">
        <v>11099</v>
      </c>
      <c r="E632" s="2" t="s">
        <v>11265</v>
      </c>
      <c r="F632" s="2" t="s">
        <v>11303</v>
      </c>
      <c r="G632" s="2" t="s">
        <v>11268</v>
      </c>
      <c r="H632" s="2" t="s">
        <v>905</v>
      </c>
    </row>
    <row r="633">
      <c r="A633" s="2" t="s">
        <v>11304</v>
      </c>
      <c r="B633" s="2" t="s">
        <v>6379</v>
      </c>
      <c r="C633" s="2" t="s">
        <v>454</v>
      </c>
      <c r="D633" s="2" t="s">
        <v>11099</v>
      </c>
      <c r="E633" s="2" t="s">
        <v>11265</v>
      </c>
      <c r="F633" s="2" t="s">
        <v>11307</v>
      </c>
      <c r="G633" s="2" t="s">
        <v>11268</v>
      </c>
      <c r="H633" s="2" t="s">
        <v>905</v>
      </c>
    </row>
    <row r="634">
      <c r="A634" s="2" t="s">
        <v>11309</v>
      </c>
      <c r="B634" s="2" t="s">
        <v>6383</v>
      </c>
      <c r="C634" s="2" t="s">
        <v>454</v>
      </c>
      <c r="D634" s="2" t="s">
        <v>11099</v>
      </c>
      <c r="E634" s="2" t="s">
        <v>11265</v>
      </c>
      <c r="F634" s="2" t="s">
        <v>11312</v>
      </c>
      <c r="G634" s="2" t="s">
        <v>11268</v>
      </c>
      <c r="H634" s="2" t="s">
        <v>905</v>
      </c>
    </row>
    <row r="635">
      <c r="A635" s="2" t="s">
        <v>11317</v>
      </c>
      <c r="B635" s="2" t="s">
        <v>6387</v>
      </c>
      <c r="C635" s="2" t="s">
        <v>454</v>
      </c>
      <c r="D635" s="2" t="s">
        <v>11099</v>
      </c>
      <c r="E635" s="2" t="s">
        <v>11265</v>
      </c>
      <c r="F635" s="2" t="s">
        <v>11320</v>
      </c>
      <c r="G635" s="2" t="s">
        <v>11268</v>
      </c>
      <c r="H635" s="2" t="s">
        <v>905</v>
      </c>
    </row>
    <row r="636">
      <c r="A636" s="2" t="s">
        <v>11323</v>
      </c>
      <c r="B636" s="2" t="s">
        <v>6391</v>
      </c>
      <c r="C636" s="2" t="s">
        <v>475</v>
      </c>
      <c r="D636" s="2" t="s">
        <v>11325</v>
      </c>
      <c r="E636" s="2" t="s">
        <v>11326</v>
      </c>
      <c r="F636" s="2" t="s">
        <v>11327</v>
      </c>
      <c r="G636" s="2" t="s">
        <v>11329</v>
      </c>
      <c r="H636" s="2" t="s">
        <v>905</v>
      </c>
    </row>
    <row r="637">
      <c r="A637" s="2" t="s">
        <v>11331</v>
      </c>
      <c r="B637" s="2" t="s">
        <v>6397</v>
      </c>
      <c r="C637" s="2" t="s">
        <v>475</v>
      </c>
      <c r="D637" s="2" t="s">
        <v>11325</v>
      </c>
      <c r="E637" s="2" t="s">
        <v>11333</v>
      </c>
      <c r="F637" s="2" t="s">
        <v>11334</v>
      </c>
      <c r="G637" s="2" t="s">
        <v>11329</v>
      </c>
      <c r="H637" s="2" t="s">
        <v>905</v>
      </c>
    </row>
    <row r="638">
      <c r="A638" s="2" t="s">
        <v>11339</v>
      </c>
      <c r="B638" s="2" t="s">
        <v>6405</v>
      </c>
      <c r="C638" s="2" t="s">
        <v>475</v>
      </c>
      <c r="D638" s="2" t="s">
        <v>11325</v>
      </c>
      <c r="E638" s="2" t="s">
        <v>11341</v>
      </c>
      <c r="F638" s="2" t="s">
        <v>11342</v>
      </c>
      <c r="G638" s="2" t="s">
        <v>11329</v>
      </c>
      <c r="H638" s="2" t="s">
        <v>905</v>
      </c>
    </row>
    <row r="639">
      <c r="A639" s="2" t="s">
        <v>11345</v>
      </c>
      <c r="B639" s="2" t="s">
        <v>6409</v>
      </c>
      <c r="C639" s="2" t="s">
        <v>475</v>
      </c>
      <c r="D639" s="2" t="s">
        <v>11325</v>
      </c>
      <c r="E639" s="2" t="s">
        <v>11347</v>
      </c>
      <c r="F639" s="2" t="s">
        <v>11348</v>
      </c>
      <c r="G639" s="2" t="s">
        <v>11329</v>
      </c>
      <c r="H639" s="2" t="s">
        <v>905</v>
      </c>
    </row>
    <row r="640">
      <c r="A640" s="2" t="s">
        <v>11351</v>
      </c>
      <c r="B640" s="2" t="s">
        <v>6414</v>
      </c>
      <c r="C640" s="2" t="s">
        <v>475</v>
      </c>
      <c r="D640" s="2" t="s">
        <v>11325</v>
      </c>
      <c r="E640" s="2" t="s">
        <v>11352</v>
      </c>
      <c r="F640" s="2" t="s">
        <v>11353</v>
      </c>
      <c r="G640" s="2" t="s">
        <v>11329</v>
      </c>
      <c r="H640" s="2" t="s">
        <v>905</v>
      </c>
    </row>
    <row r="641">
      <c r="A641" s="2" t="s">
        <v>11357</v>
      </c>
      <c r="B641" s="2" t="s">
        <v>6418</v>
      </c>
      <c r="C641" s="2" t="s">
        <v>475</v>
      </c>
      <c r="D641" s="2" t="s">
        <v>11325</v>
      </c>
      <c r="E641" s="2" t="s">
        <v>11364</v>
      </c>
      <c r="F641" s="2" t="s">
        <v>11365</v>
      </c>
      <c r="G641" s="2" t="s">
        <v>11329</v>
      </c>
      <c r="H641" s="2" t="s">
        <v>905</v>
      </c>
    </row>
    <row r="642">
      <c r="A642" s="2" t="s">
        <v>11368</v>
      </c>
      <c r="B642" s="2" t="s">
        <v>6425</v>
      </c>
      <c r="C642" s="2" t="s">
        <v>475</v>
      </c>
      <c r="D642" s="2" t="s">
        <v>11325</v>
      </c>
      <c r="E642" s="2" t="s">
        <v>11369</v>
      </c>
      <c r="F642" s="2" t="s">
        <v>11371</v>
      </c>
      <c r="G642" s="2" t="s">
        <v>11329</v>
      </c>
      <c r="H642" s="2" t="s">
        <v>905</v>
      </c>
    </row>
    <row r="643">
      <c r="A643" s="2" t="s">
        <v>11372</v>
      </c>
      <c r="B643" s="2" t="s">
        <v>6429</v>
      </c>
      <c r="C643" s="2" t="s">
        <v>475</v>
      </c>
      <c r="D643" s="2" t="s">
        <v>11325</v>
      </c>
      <c r="E643" s="2" t="s">
        <v>11375</v>
      </c>
      <c r="F643" s="2" t="s">
        <v>11376</v>
      </c>
      <c r="G643" s="2" t="s">
        <v>11329</v>
      </c>
      <c r="H643" s="2" t="s">
        <v>905</v>
      </c>
    </row>
    <row r="644">
      <c r="A644" s="2" t="s">
        <v>11379</v>
      </c>
      <c r="B644" s="2" t="s">
        <v>6434</v>
      </c>
      <c r="C644" s="2" t="s">
        <v>475</v>
      </c>
      <c r="D644" s="2" t="s">
        <v>11325</v>
      </c>
      <c r="E644" s="2" t="s">
        <v>11383</v>
      </c>
      <c r="F644" s="2" t="s">
        <v>11385</v>
      </c>
      <c r="G644" s="2" t="s">
        <v>11329</v>
      </c>
      <c r="H644" s="2" t="s">
        <v>905</v>
      </c>
    </row>
    <row r="645">
      <c r="A645" s="2" t="s">
        <v>11390</v>
      </c>
      <c r="B645" s="2" t="s">
        <v>6437</v>
      </c>
      <c r="C645" s="2" t="s">
        <v>475</v>
      </c>
      <c r="D645" s="2" t="s">
        <v>11325</v>
      </c>
      <c r="E645" s="2" t="s">
        <v>11395</v>
      </c>
      <c r="F645" s="2" t="s">
        <v>11396</v>
      </c>
      <c r="G645" s="2" t="s">
        <v>11329</v>
      </c>
      <c r="H645" s="2" t="s">
        <v>905</v>
      </c>
    </row>
    <row r="646">
      <c r="A646" s="2" t="s">
        <v>11400</v>
      </c>
      <c r="B646" s="2" t="s">
        <v>6444</v>
      </c>
      <c r="C646" s="2" t="s">
        <v>475</v>
      </c>
      <c r="D646" s="2" t="s">
        <v>11325</v>
      </c>
      <c r="E646" s="2" t="s">
        <v>11403</v>
      </c>
      <c r="F646" s="2" t="s">
        <v>11406</v>
      </c>
      <c r="G646" s="2" t="s">
        <v>11329</v>
      </c>
      <c r="H646" s="2" t="s">
        <v>905</v>
      </c>
    </row>
    <row r="647">
      <c r="A647" s="2" t="s">
        <v>11409</v>
      </c>
      <c r="B647" s="2" t="s">
        <v>6447</v>
      </c>
      <c r="C647" s="2" t="s">
        <v>475</v>
      </c>
      <c r="D647" s="2" t="s">
        <v>11325</v>
      </c>
      <c r="E647" s="2" t="s">
        <v>11413</v>
      </c>
      <c r="F647" s="2" t="s">
        <v>11414</v>
      </c>
      <c r="G647" s="2" t="s">
        <v>11329</v>
      </c>
      <c r="H647" s="2" t="s">
        <v>905</v>
      </c>
    </row>
    <row r="648">
      <c r="A648" s="2" t="s">
        <v>11417</v>
      </c>
      <c r="B648" s="2" t="s">
        <v>6451</v>
      </c>
      <c r="C648" s="2" t="s">
        <v>475</v>
      </c>
      <c r="D648" s="2" t="s">
        <v>11325</v>
      </c>
      <c r="E648" s="2" t="s">
        <v>11421</v>
      </c>
      <c r="F648" s="2" t="s">
        <v>11422</v>
      </c>
      <c r="G648" s="2" t="s">
        <v>11329</v>
      </c>
      <c r="H648" s="2" t="s">
        <v>905</v>
      </c>
    </row>
    <row r="649">
      <c r="A649" s="2" t="s">
        <v>11424</v>
      </c>
      <c r="B649" s="2" t="s">
        <v>6455</v>
      </c>
      <c r="C649" s="2" t="s">
        <v>475</v>
      </c>
      <c r="D649" s="2" t="s">
        <v>11325</v>
      </c>
      <c r="E649" s="2" t="s">
        <v>11427</v>
      </c>
      <c r="F649" s="2" t="s">
        <v>11429</v>
      </c>
      <c r="G649" s="2" t="s">
        <v>11329</v>
      </c>
      <c r="H649" s="2" t="s">
        <v>905</v>
      </c>
    </row>
    <row r="650">
      <c r="A650" s="2" t="s">
        <v>11434</v>
      </c>
      <c r="B650" s="2" t="s">
        <v>6461</v>
      </c>
      <c r="C650" s="2" t="s">
        <v>475</v>
      </c>
      <c r="D650" s="2" t="s">
        <v>11325</v>
      </c>
      <c r="E650" s="2" t="s">
        <v>11437</v>
      </c>
      <c r="F650" s="2" t="s">
        <v>11438</v>
      </c>
      <c r="G650" s="2" t="s">
        <v>11329</v>
      </c>
      <c r="H650" s="2" t="s">
        <v>905</v>
      </c>
    </row>
    <row r="651">
      <c r="A651" s="2" t="s">
        <v>11443</v>
      </c>
      <c r="B651" s="2" t="s">
        <v>6466</v>
      </c>
      <c r="C651" s="2" t="s">
        <v>475</v>
      </c>
      <c r="D651" s="2" t="s">
        <v>11325</v>
      </c>
      <c r="E651" s="2" t="s">
        <v>11445</v>
      </c>
      <c r="F651" s="2" t="s">
        <v>11446</v>
      </c>
      <c r="G651" s="2" t="s">
        <v>11329</v>
      </c>
      <c r="H651" s="2" t="s">
        <v>905</v>
      </c>
    </row>
    <row r="652">
      <c r="A652" s="2" t="s">
        <v>11451</v>
      </c>
      <c r="B652" s="2" t="s">
        <v>6470</v>
      </c>
      <c r="C652" s="2" t="s">
        <v>475</v>
      </c>
      <c r="D652" s="2" t="s">
        <v>11325</v>
      </c>
      <c r="E652" s="2" t="s">
        <v>11453</v>
      </c>
      <c r="F652" s="2" t="s">
        <v>11454</v>
      </c>
      <c r="G652" s="2" t="s">
        <v>11329</v>
      </c>
      <c r="H652" s="2" t="s">
        <v>905</v>
      </c>
    </row>
    <row r="653">
      <c r="A653" s="2" t="s">
        <v>11456</v>
      </c>
      <c r="B653" s="2" t="s">
        <v>6474</v>
      </c>
      <c r="C653" s="2" t="s">
        <v>475</v>
      </c>
      <c r="D653" s="2" t="s">
        <v>11325</v>
      </c>
      <c r="E653" s="2" t="s">
        <v>11459</v>
      </c>
      <c r="F653" s="2" t="s">
        <v>11461</v>
      </c>
      <c r="G653" s="2" t="s">
        <v>11329</v>
      </c>
      <c r="H653" s="2" t="s">
        <v>905</v>
      </c>
    </row>
    <row r="654">
      <c r="A654" s="2" t="s">
        <v>11469</v>
      </c>
      <c r="B654" s="2" t="s">
        <v>6479</v>
      </c>
      <c r="C654" s="2" t="s">
        <v>475</v>
      </c>
      <c r="D654" s="2" t="s">
        <v>11325</v>
      </c>
      <c r="E654" s="2" t="s">
        <v>11473</v>
      </c>
      <c r="F654" s="2" t="s">
        <v>11474</v>
      </c>
      <c r="G654" s="2" t="s">
        <v>11329</v>
      </c>
      <c r="H654" s="2" t="s">
        <v>905</v>
      </c>
    </row>
    <row r="655">
      <c r="A655" s="2" t="s">
        <v>11476</v>
      </c>
      <c r="B655" s="2" t="s">
        <v>6487</v>
      </c>
      <c r="C655" s="2" t="s">
        <v>475</v>
      </c>
      <c r="D655" s="2" t="s">
        <v>11325</v>
      </c>
      <c r="E655" s="2" t="s">
        <v>11479</v>
      </c>
      <c r="F655" s="2" t="s">
        <v>11480</v>
      </c>
      <c r="G655" s="2" t="s">
        <v>11329</v>
      </c>
      <c r="H655" s="2" t="s">
        <v>905</v>
      </c>
    </row>
    <row r="656">
      <c r="A656" s="2" t="s">
        <v>11482</v>
      </c>
      <c r="B656" s="2" t="s">
        <v>6492</v>
      </c>
      <c r="C656" s="2" t="s">
        <v>475</v>
      </c>
      <c r="D656" s="2" t="s">
        <v>11325</v>
      </c>
      <c r="E656" s="2" t="s">
        <v>11485</v>
      </c>
      <c r="F656" s="2" t="s">
        <v>11486</v>
      </c>
      <c r="G656" s="2" t="s">
        <v>11329</v>
      </c>
      <c r="H656" s="2" t="s">
        <v>905</v>
      </c>
    </row>
    <row r="657">
      <c r="A657" s="2" t="s">
        <v>11490</v>
      </c>
      <c r="B657" s="2" t="s">
        <v>6495</v>
      </c>
      <c r="C657" s="2" t="s">
        <v>475</v>
      </c>
      <c r="D657" s="2" t="s">
        <v>11325</v>
      </c>
      <c r="E657" s="2" t="s">
        <v>11494</v>
      </c>
      <c r="F657" s="2" t="s">
        <v>11495</v>
      </c>
      <c r="G657" s="2" t="s">
        <v>11329</v>
      </c>
      <c r="H657" s="2" t="s">
        <v>905</v>
      </c>
    </row>
    <row r="658">
      <c r="A658" s="2" t="s">
        <v>11499</v>
      </c>
      <c r="B658" s="2" t="s">
        <v>6498</v>
      </c>
      <c r="C658" s="2" t="s">
        <v>475</v>
      </c>
      <c r="D658" s="2" t="s">
        <v>11325</v>
      </c>
      <c r="E658" s="2" t="s">
        <v>11503</v>
      </c>
      <c r="F658" s="2" t="s">
        <v>11505</v>
      </c>
      <c r="G658" s="2" t="s">
        <v>11329</v>
      </c>
      <c r="H658" s="2" t="s">
        <v>905</v>
      </c>
    </row>
    <row r="659">
      <c r="A659" s="2" t="s">
        <v>11509</v>
      </c>
      <c r="B659" s="2" t="s">
        <v>6503</v>
      </c>
      <c r="C659" s="2" t="s">
        <v>475</v>
      </c>
      <c r="D659" s="2" t="s">
        <v>11325</v>
      </c>
      <c r="E659" s="2" t="s">
        <v>11513</v>
      </c>
      <c r="F659" s="2" t="s">
        <v>11514</v>
      </c>
      <c r="G659" s="2" t="s">
        <v>11329</v>
      </c>
      <c r="H659" s="2" t="s">
        <v>905</v>
      </c>
    </row>
    <row r="660">
      <c r="A660" s="2" t="s">
        <v>11517</v>
      </c>
      <c r="B660" s="2" t="s">
        <v>6507</v>
      </c>
      <c r="C660" s="2" t="s">
        <v>475</v>
      </c>
      <c r="D660" s="2" t="s">
        <v>11325</v>
      </c>
      <c r="E660" s="2" t="s">
        <v>11520</v>
      </c>
      <c r="F660" s="2" t="s">
        <v>11522</v>
      </c>
      <c r="G660" s="2" t="s">
        <v>11329</v>
      </c>
      <c r="H660" s="2" t="s">
        <v>905</v>
      </c>
    </row>
    <row r="661">
      <c r="A661" s="2" t="s">
        <v>11524</v>
      </c>
      <c r="B661" s="2" t="s">
        <v>6511</v>
      </c>
      <c r="C661" s="2" t="s">
        <v>475</v>
      </c>
      <c r="D661" s="2" t="s">
        <v>11325</v>
      </c>
      <c r="E661" s="2" t="s">
        <v>11527</v>
      </c>
      <c r="F661" s="2" t="s">
        <v>11529</v>
      </c>
      <c r="G661" s="2" t="s">
        <v>11329</v>
      </c>
      <c r="H661" s="2" t="s">
        <v>905</v>
      </c>
    </row>
    <row r="662">
      <c r="A662" s="2" t="s">
        <v>11533</v>
      </c>
      <c r="B662" s="2" t="s">
        <v>6517</v>
      </c>
      <c r="C662" s="2" t="s">
        <v>475</v>
      </c>
      <c r="D662" s="2" t="s">
        <v>11325</v>
      </c>
      <c r="E662" s="2" t="s">
        <v>11537</v>
      </c>
      <c r="F662" s="2" t="s">
        <v>11540</v>
      </c>
      <c r="G662" s="2" t="s">
        <v>11329</v>
      </c>
      <c r="H662" s="2" t="s">
        <v>905</v>
      </c>
    </row>
    <row r="663">
      <c r="A663" s="3" t="s">
        <v>11543</v>
      </c>
      <c r="B663" s="3" t="s">
        <v>6525</v>
      </c>
      <c r="C663" s="3" t="s">
        <v>498</v>
      </c>
      <c r="D663" s="3" t="s">
        <v>11547</v>
      </c>
      <c r="E663" s="3" t="s">
        <v>11548</v>
      </c>
      <c r="F663" s="3" t="s">
        <v>11549</v>
      </c>
      <c r="G663" s="3" t="s">
        <v>11552</v>
      </c>
      <c r="H663" s="3" t="s">
        <v>905</v>
      </c>
    </row>
    <row r="664">
      <c r="A664" s="3" t="s">
        <v>11555</v>
      </c>
      <c r="B664" s="3" t="s">
        <v>6530</v>
      </c>
      <c r="C664" s="3" t="s">
        <v>498</v>
      </c>
      <c r="D664" s="3" t="s">
        <v>11547</v>
      </c>
      <c r="E664" s="3" t="s">
        <v>11548</v>
      </c>
      <c r="F664" s="3" t="s">
        <v>11558</v>
      </c>
      <c r="G664" s="3" t="s">
        <v>11552</v>
      </c>
      <c r="H664" s="3" t="s">
        <v>905</v>
      </c>
    </row>
    <row r="665">
      <c r="A665" s="3" t="s">
        <v>11561</v>
      </c>
      <c r="B665" s="3" t="s">
        <v>6533</v>
      </c>
      <c r="C665" s="3" t="s">
        <v>498</v>
      </c>
      <c r="D665" s="3" t="s">
        <v>11547</v>
      </c>
      <c r="E665" s="3" t="s">
        <v>11548</v>
      </c>
      <c r="F665" s="3" t="s">
        <v>11566</v>
      </c>
      <c r="G665" s="3" t="s">
        <v>11552</v>
      </c>
      <c r="H665" s="3" t="s">
        <v>905</v>
      </c>
    </row>
    <row r="666">
      <c r="A666" s="3" t="s">
        <v>11571</v>
      </c>
      <c r="B666" s="3" t="s">
        <v>6537</v>
      </c>
      <c r="C666" s="3" t="s">
        <v>498</v>
      </c>
      <c r="D666" s="3" t="s">
        <v>11547</v>
      </c>
      <c r="E666" s="3" t="s">
        <v>11548</v>
      </c>
      <c r="F666" s="3" t="s">
        <v>11573</v>
      </c>
      <c r="G666" s="3" t="s">
        <v>11552</v>
      </c>
      <c r="H666" s="3" t="s">
        <v>905</v>
      </c>
    </row>
    <row r="667">
      <c r="A667" s="3" t="s">
        <v>11579</v>
      </c>
      <c r="B667" s="3" t="s">
        <v>6541</v>
      </c>
      <c r="C667" s="3" t="s">
        <v>498</v>
      </c>
      <c r="D667" s="3" t="s">
        <v>11547</v>
      </c>
      <c r="E667" s="3" t="s">
        <v>11548</v>
      </c>
      <c r="F667" s="3" t="s">
        <v>11583</v>
      </c>
      <c r="G667" s="3" t="s">
        <v>11552</v>
      </c>
      <c r="H667" s="3" t="s">
        <v>905</v>
      </c>
    </row>
    <row r="668">
      <c r="A668" s="3" t="s">
        <v>11588</v>
      </c>
      <c r="B668" s="3" t="s">
        <v>6548</v>
      </c>
      <c r="C668" s="3" t="s">
        <v>498</v>
      </c>
      <c r="D668" s="3" t="s">
        <v>11547</v>
      </c>
      <c r="E668" s="3" t="s">
        <v>11548</v>
      </c>
      <c r="F668" s="3" t="s">
        <v>11591</v>
      </c>
      <c r="G668" s="3" t="s">
        <v>11552</v>
      </c>
      <c r="H668" s="3" t="s">
        <v>905</v>
      </c>
    </row>
    <row r="669">
      <c r="A669" s="3" t="s">
        <v>11595</v>
      </c>
      <c r="B669" s="3" t="s">
        <v>6554</v>
      </c>
      <c r="C669" s="3" t="s">
        <v>498</v>
      </c>
      <c r="D669" s="3" t="s">
        <v>11547</v>
      </c>
      <c r="E669" s="3" t="s">
        <v>11548</v>
      </c>
      <c r="F669" s="3" t="s">
        <v>11598</v>
      </c>
      <c r="G669" s="3" t="s">
        <v>11552</v>
      </c>
      <c r="H669" s="3" t="s">
        <v>905</v>
      </c>
    </row>
    <row r="670">
      <c r="A670" s="3" t="s">
        <v>11600</v>
      </c>
      <c r="B670" s="3" t="s">
        <v>6559</v>
      </c>
      <c r="C670" s="3" t="s">
        <v>498</v>
      </c>
      <c r="D670" s="3" t="s">
        <v>11547</v>
      </c>
      <c r="E670" s="3" t="s">
        <v>11548</v>
      </c>
      <c r="F670" s="3" t="s">
        <v>11604</v>
      </c>
      <c r="G670" s="3" t="s">
        <v>11552</v>
      </c>
      <c r="H670" s="3" t="s">
        <v>905</v>
      </c>
    </row>
    <row r="671">
      <c r="A671" s="3" t="s">
        <v>11609</v>
      </c>
      <c r="B671" s="3" t="s">
        <v>6562</v>
      </c>
      <c r="C671" s="3" t="s">
        <v>498</v>
      </c>
      <c r="D671" s="3" t="s">
        <v>11547</v>
      </c>
      <c r="E671" s="3" t="s">
        <v>11548</v>
      </c>
      <c r="F671" s="3" t="s">
        <v>11618</v>
      </c>
      <c r="G671" s="3" t="s">
        <v>11619</v>
      </c>
      <c r="H671" s="3" t="s">
        <v>905</v>
      </c>
    </row>
    <row r="672">
      <c r="A672" s="3" t="s">
        <v>11625</v>
      </c>
      <c r="B672" s="3" t="s">
        <v>6569</v>
      </c>
      <c r="C672" s="3" t="s">
        <v>498</v>
      </c>
      <c r="D672" s="3" t="s">
        <v>11547</v>
      </c>
      <c r="E672" s="3" t="s">
        <v>11627</v>
      </c>
      <c r="F672" s="3" t="s">
        <v>11628</v>
      </c>
      <c r="G672" s="3" t="s">
        <v>11619</v>
      </c>
      <c r="H672" s="3" t="s">
        <v>905</v>
      </c>
    </row>
    <row r="673">
      <c r="A673" s="3" t="s">
        <v>11631</v>
      </c>
      <c r="B673" s="3" t="s">
        <v>6574</v>
      </c>
      <c r="C673" s="3" t="s">
        <v>498</v>
      </c>
      <c r="D673" s="3" t="s">
        <v>11547</v>
      </c>
      <c r="E673" s="3" t="s">
        <v>11627</v>
      </c>
      <c r="F673" s="3" t="s">
        <v>11632</v>
      </c>
      <c r="G673" s="3" t="s">
        <v>11619</v>
      </c>
      <c r="H673" s="3" t="s">
        <v>905</v>
      </c>
    </row>
    <row r="674">
      <c r="A674" s="2" t="s">
        <v>11635</v>
      </c>
      <c r="B674" s="2" t="s">
        <v>6579</v>
      </c>
      <c r="C674" s="2" t="s">
        <v>498</v>
      </c>
      <c r="D674" s="2" t="s">
        <v>11547</v>
      </c>
      <c r="E674" s="2" t="s">
        <v>11638</v>
      </c>
      <c r="F674" s="2" t="s">
        <v>11640</v>
      </c>
      <c r="G674" s="2" t="s">
        <v>11642</v>
      </c>
      <c r="H674" s="2" t="s">
        <v>905</v>
      </c>
    </row>
    <row r="675">
      <c r="A675" s="2" t="s">
        <v>11643</v>
      </c>
      <c r="B675" s="2" t="s">
        <v>6585</v>
      </c>
      <c r="C675" s="2" t="s">
        <v>498</v>
      </c>
      <c r="D675" s="2" t="s">
        <v>11547</v>
      </c>
      <c r="E675" s="2" t="s">
        <v>11638</v>
      </c>
      <c r="F675" s="2" t="s">
        <v>11646</v>
      </c>
      <c r="G675" s="2" t="s">
        <v>11642</v>
      </c>
      <c r="H675" s="2" t="s">
        <v>905</v>
      </c>
    </row>
    <row r="676">
      <c r="A676" s="2" t="s">
        <v>11648</v>
      </c>
      <c r="B676" s="2" t="s">
        <v>6591</v>
      </c>
      <c r="C676" s="2" t="s">
        <v>498</v>
      </c>
      <c r="D676" s="2" t="s">
        <v>11547</v>
      </c>
      <c r="E676" s="2" t="s">
        <v>11638</v>
      </c>
      <c r="F676" s="2" t="s">
        <v>11650</v>
      </c>
      <c r="G676" s="2" t="s">
        <v>11642</v>
      </c>
      <c r="H676" s="2" t="s">
        <v>905</v>
      </c>
    </row>
    <row r="677">
      <c r="A677" s="2" t="s">
        <v>11652</v>
      </c>
      <c r="B677" s="2" t="s">
        <v>6596</v>
      </c>
      <c r="C677" s="2" t="s">
        <v>498</v>
      </c>
      <c r="D677" s="2" t="s">
        <v>11547</v>
      </c>
      <c r="E677" s="2" t="s">
        <v>11638</v>
      </c>
      <c r="F677" s="2" t="s">
        <v>11656</v>
      </c>
      <c r="G677" s="2" t="s">
        <v>11642</v>
      </c>
      <c r="H677" s="2" t="s">
        <v>905</v>
      </c>
    </row>
    <row r="678">
      <c r="A678" s="2" t="s">
        <v>11660</v>
      </c>
      <c r="B678" s="2" t="s">
        <v>6601</v>
      </c>
      <c r="C678" s="2" t="s">
        <v>498</v>
      </c>
      <c r="D678" s="2" t="s">
        <v>11547</v>
      </c>
      <c r="E678" s="2" t="s">
        <v>11638</v>
      </c>
      <c r="F678" s="2" t="s">
        <v>11664</v>
      </c>
      <c r="G678" s="2" t="s">
        <v>11667</v>
      </c>
      <c r="H678" s="2" t="s">
        <v>905</v>
      </c>
    </row>
    <row r="679">
      <c r="A679" s="2" t="s">
        <v>11668</v>
      </c>
      <c r="B679" s="2" t="s">
        <v>6605</v>
      </c>
      <c r="C679" s="2" t="s">
        <v>498</v>
      </c>
      <c r="D679" s="2" t="s">
        <v>11547</v>
      </c>
      <c r="E679" s="2" t="s">
        <v>11638</v>
      </c>
      <c r="F679" s="2" t="s">
        <v>11672</v>
      </c>
      <c r="G679" s="2" t="s">
        <v>11667</v>
      </c>
      <c r="H679" s="2" t="s">
        <v>905</v>
      </c>
    </row>
    <row r="680">
      <c r="A680" s="2" t="s">
        <v>11676</v>
      </c>
      <c r="B680" s="2" t="s">
        <v>6610</v>
      </c>
      <c r="C680" s="2" t="s">
        <v>498</v>
      </c>
      <c r="D680" s="2" t="s">
        <v>11547</v>
      </c>
      <c r="E680" s="2" t="s">
        <v>11677</v>
      </c>
      <c r="F680" s="2" t="s">
        <v>11680</v>
      </c>
      <c r="G680" s="2" t="s">
        <v>11682</v>
      </c>
      <c r="H680" s="2" t="s">
        <v>905</v>
      </c>
    </row>
    <row r="681">
      <c r="A681" s="2" t="s">
        <v>11685</v>
      </c>
      <c r="B681" s="2" t="s">
        <v>6615</v>
      </c>
      <c r="C681" s="2" t="s">
        <v>498</v>
      </c>
      <c r="D681" s="2" t="s">
        <v>11547</v>
      </c>
      <c r="E681" s="2" t="s">
        <v>11677</v>
      </c>
      <c r="F681" s="2" t="s">
        <v>11689</v>
      </c>
      <c r="G681" s="2" t="s">
        <v>11692</v>
      </c>
      <c r="H681" s="2" t="s">
        <v>905</v>
      </c>
    </row>
    <row r="682">
      <c r="A682" s="3" t="s">
        <v>11695</v>
      </c>
      <c r="B682" s="3" t="s">
        <v>6619</v>
      </c>
      <c r="C682" s="3" t="s">
        <v>498</v>
      </c>
      <c r="D682" s="3" t="s">
        <v>11547</v>
      </c>
      <c r="E682" s="3" t="s">
        <v>11698</v>
      </c>
      <c r="F682" s="3" t="s">
        <v>11699</v>
      </c>
      <c r="G682" s="3" t="s">
        <v>11702</v>
      </c>
      <c r="H682" s="3" t="s">
        <v>905</v>
      </c>
    </row>
    <row r="683">
      <c r="A683" s="3" t="s">
        <v>11704</v>
      </c>
      <c r="B683" s="3" t="s">
        <v>6624</v>
      </c>
      <c r="C683" s="3" t="s">
        <v>498</v>
      </c>
      <c r="D683" s="3" t="s">
        <v>11547</v>
      </c>
      <c r="E683" s="3" t="s">
        <v>11698</v>
      </c>
      <c r="F683" s="3" t="s">
        <v>11707</v>
      </c>
      <c r="G683" s="3" t="s">
        <v>11702</v>
      </c>
      <c r="H683" s="3" t="s">
        <v>905</v>
      </c>
    </row>
    <row r="684">
      <c r="A684" s="3" t="s">
        <v>11710</v>
      </c>
      <c r="B684" s="3" t="s">
        <v>6630</v>
      </c>
      <c r="C684" s="3" t="s">
        <v>498</v>
      </c>
      <c r="D684" s="3" t="s">
        <v>11547</v>
      </c>
      <c r="E684" s="3" t="s">
        <v>11698</v>
      </c>
      <c r="F684" s="3" t="s">
        <v>11713</v>
      </c>
      <c r="G684" s="3" t="s">
        <v>11715</v>
      </c>
      <c r="H684" s="3" t="s">
        <v>905</v>
      </c>
    </row>
    <row r="685">
      <c r="A685" s="3" t="s">
        <v>11717</v>
      </c>
      <c r="B685" s="3" t="s">
        <v>6634</v>
      </c>
      <c r="C685" s="3" t="s">
        <v>498</v>
      </c>
      <c r="D685" s="3" t="s">
        <v>11547</v>
      </c>
      <c r="E685" s="3" t="s">
        <v>11698</v>
      </c>
      <c r="F685" s="3" t="s">
        <v>11722</v>
      </c>
      <c r="G685" s="3" t="s">
        <v>11724</v>
      </c>
      <c r="H685" s="3" t="s">
        <v>905</v>
      </c>
    </row>
    <row r="686">
      <c r="A686" s="3" t="s">
        <v>11726</v>
      </c>
      <c r="B686" s="3" t="s">
        <v>6642</v>
      </c>
      <c r="C686" s="3" t="s">
        <v>498</v>
      </c>
      <c r="D686" s="3" t="s">
        <v>11547</v>
      </c>
      <c r="E686" s="3" t="s">
        <v>11728</v>
      </c>
      <c r="F686" s="3" t="s">
        <v>11731</v>
      </c>
      <c r="G686" s="3" t="s">
        <v>11732</v>
      </c>
      <c r="H686" s="3" t="s">
        <v>905</v>
      </c>
    </row>
    <row r="687">
      <c r="A687" s="3" t="s">
        <v>11735</v>
      </c>
      <c r="B687" s="3" t="s">
        <v>6648</v>
      </c>
      <c r="C687" s="3" t="s">
        <v>498</v>
      </c>
      <c r="D687" s="3" t="s">
        <v>11547</v>
      </c>
      <c r="E687" s="3" t="s">
        <v>11728</v>
      </c>
      <c r="F687" s="3" t="s">
        <v>11737</v>
      </c>
      <c r="G687" s="3" t="s">
        <v>11732</v>
      </c>
      <c r="H687" s="3" t="s">
        <v>905</v>
      </c>
    </row>
    <row r="688">
      <c r="A688" s="3" t="s">
        <v>11741</v>
      </c>
      <c r="B688" s="3" t="s">
        <v>6652</v>
      </c>
      <c r="C688" s="3" t="s">
        <v>498</v>
      </c>
      <c r="D688" s="3" t="s">
        <v>11547</v>
      </c>
      <c r="E688" s="3" t="s">
        <v>11728</v>
      </c>
      <c r="F688" s="3" t="s">
        <v>11743</v>
      </c>
      <c r="G688" s="3" t="s">
        <v>11745</v>
      </c>
      <c r="H688" s="3" t="s">
        <v>905</v>
      </c>
    </row>
    <row r="689">
      <c r="A689" s="3" t="s">
        <v>11746</v>
      </c>
      <c r="B689" s="3" t="s">
        <v>6656</v>
      </c>
      <c r="C689" s="3" t="s">
        <v>498</v>
      </c>
      <c r="D689" s="3" t="s">
        <v>11547</v>
      </c>
      <c r="E689" s="3" t="s">
        <v>11728</v>
      </c>
      <c r="F689" s="3" t="s">
        <v>11749</v>
      </c>
      <c r="G689" s="3" t="s">
        <v>11732</v>
      </c>
      <c r="H689" s="3" t="s">
        <v>905</v>
      </c>
    </row>
    <row r="690">
      <c r="A690" s="3" t="s">
        <v>11752</v>
      </c>
      <c r="B690" s="3" t="s">
        <v>6660</v>
      </c>
      <c r="C690" s="3" t="s">
        <v>498</v>
      </c>
      <c r="D690" s="3" t="s">
        <v>11547</v>
      </c>
      <c r="E690" s="3" t="s">
        <v>11728</v>
      </c>
      <c r="F690" s="3" t="s">
        <v>11756</v>
      </c>
      <c r="G690" s="3" t="s">
        <v>11758</v>
      </c>
      <c r="H690" s="3" t="s">
        <v>905</v>
      </c>
    </row>
    <row r="691">
      <c r="A691" s="3" t="s">
        <v>11761</v>
      </c>
      <c r="B691" s="3" t="s">
        <v>6665</v>
      </c>
      <c r="C691" s="3" t="s">
        <v>498</v>
      </c>
      <c r="D691" s="3" t="s">
        <v>11547</v>
      </c>
      <c r="E691" s="3" t="s">
        <v>11764</v>
      </c>
      <c r="F691" s="3" t="s">
        <v>11766</v>
      </c>
      <c r="G691" s="3" t="s">
        <v>11767</v>
      </c>
      <c r="H691" s="3" t="s">
        <v>905</v>
      </c>
    </row>
    <row r="692">
      <c r="A692" s="3" t="s">
        <v>11772</v>
      </c>
      <c r="B692" s="3" t="s">
        <v>6671</v>
      </c>
      <c r="C692" s="3" t="s">
        <v>498</v>
      </c>
      <c r="D692" s="3" t="s">
        <v>11547</v>
      </c>
      <c r="E692" s="3" t="s">
        <v>11764</v>
      </c>
      <c r="F692" s="3" t="s">
        <v>11775</v>
      </c>
      <c r="G692" s="3" t="s">
        <v>11767</v>
      </c>
      <c r="H692" s="3" t="s">
        <v>905</v>
      </c>
    </row>
    <row r="693">
      <c r="A693" s="3" t="s">
        <v>11777</v>
      </c>
      <c r="B693" s="3" t="s">
        <v>6678</v>
      </c>
      <c r="C693" s="3" t="s">
        <v>498</v>
      </c>
      <c r="D693" s="3" t="s">
        <v>11547</v>
      </c>
      <c r="E693" s="3" t="s">
        <v>11764</v>
      </c>
      <c r="F693" s="3" t="s">
        <v>11781</v>
      </c>
      <c r="G693" s="3" t="s">
        <v>11783</v>
      </c>
      <c r="H693" s="3" t="s">
        <v>905</v>
      </c>
    </row>
    <row r="694">
      <c r="A694" s="3" t="s">
        <v>11788</v>
      </c>
      <c r="B694" s="3" t="s">
        <v>6684</v>
      </c>
      <c r="C694" s="3" t="s">
        <v>498</v>
      </c>
      <c r="D694" s="3" t="s">
        <v>11547</v>
      </c>
      <c r="E694" s="3" t="s">
        <v>11792</v>
      </c>
      <c r="F694" s="3" t="s">
        <v>11793</v>
      </c>
      <c r="G694" s="3" t="s">
        <v>11794</v>
      </c>
      <c r="H694" s="3" t="s">
        <v>905</v>
      </c>
    </row>
    <row r="695">
      <c r="A695" s="3" t="s">
        <v>11797</v>
      </c>
      <c r="B695" s="3" t="s">
        <v>6689</v>
      </c>
      <c r="C695" s="3" t="s">
        <v>498</v>
      </c>
      <c r="D695" s="3" t="s">
        <v>11547</v>
      </c>
      <c r="E695" s="3" t="s">
        <v>11792</v>
      </c>
      <c r="F695" s="3" t="s">
        <v>11801</v>
      </c>
      <c r="G695" s="3" t="s">
        <v>11794</v>
      </c>
      <c r="H695" s="3" t="s">
        <v>905</v>
      </c>
    </row>
    <row r="696">
      <c r="A696" s="3" t="s">
        <v>11804</v>
      </c>
      <c r="B696" s="3" t="s">
        <v>6692</v>
      </c>
      <c r="C696" s="3" t="s">
        <v>498</v>
      </c>
      <c r="D696" s="3" t="s">
        <v>11547</v>
      </c>
      <c r="E696" s="3" t="s">
        <v>11792</v>
      </c>
      <c r="F696" s="3" t="s">
        <v>11808</v>
      </c>
      <c r="G696" s="3" t="s">
        <v>11810</v>
      </c>
      <c r="H696" s="3" t="s">
        <v>905</v>
      </c>
    </row>
    <row r="697">
      <c r="A697" s="3" t="s">
        <v>11812</v>
      </c>
      <c r="B697" s="3" t="s">
        <v>6698</v>
      </c>
      <c r="C697" s="3" t="s">
        <v>498</v>
      </c>
      <c r="D697" s="3" t="s">
        <v>11547</v>
      </c>
      <c r="E697" s="3" t="s">
        <v>11815</v>
      </c>
      <c r="F697" s="3" t="s">
        <v>11817</v>
      </c>
      <c r="G697" s="3" t="s">
        <v>11818</v>
      </c>
      <c r="H697" s="3" t="s">
        <v>905</v>
      </c>
    </row>
    <row r="698">
      <c r="A698" s="3" t="s">
        <v>11823</v>
      </c>
      <c r="B698" s="3" t="s">
        <v>6704</v>
      </c>
      <c r="C698" s="3" t="s">
        <v>498</v>
      </c>
      <c r="D698" s="3" t="s">
        <v>11547</v>
      </c>
      <c r="E698" s="3" t="s">
        <v>11815</v>
      </c>
      <c r="F698" s="3" t="s">
        <v>11825</v>
      </c>
      <c r="G698" s="3" t="s">
        <v>11827</v>
      </c>
      <c r="H698" s="3" t="s">
        <v>905</v>
      </c>
    </row>
    <row r="699">
      <c r="A699" s="3" t="s">
        <v>11828</v>
      </c>
      <c r="B699" s="3" t="s">
        <v>6709</v>
      </c>
      <c r="C699" s="3" t="s">
        <v>498</v>
      </c>
      <c r="D699" s="3" t="s">
        <v>11547</v>
      </c>
      <c r="E699" s="3" t="s">
        <v>11832</v>
      </c>
      <c r="F699" s="3" t="s">
        <v>11834</v>
      </c>
      <c r="G699" s="3" t="s">
        <v>11835</v>
      </c>
      <c r="H699" s="3" t="s">
        <v>905</v>
      </c>
    </row>
    <row r="700">
      <c r="A700" s="3" t="s">
        <v>11838</v>
      </c>
      <c r="B700" s="3" t="s">
        <v>6714</v>
      </c>
      <c r="C700" s="3" t="s">
        <v>498</v>
      </c>
      <c r="D700" s="3" t="s">
        <v>11547</v>
      </c>
      <c r="E700" s="3" t="s">
        <v>11832</v>
      </c>
      <c r="F700" s="3" t="s">
        <v>11842</v>
      </c>
      <c r="G700" s="3" t="s">
        <v>11843</v>
      </c>
      <c r="H700" s="3" t="s">
        <v>905</v>
      </c>
    </row>
    <row r="701">
      <c r="A701" s="3" t="s">
        <v>11845</v>
      </c>
      <c r="B701" s="3" t="s">
        <v>6721</v>
      </c>
      <c r="C701" s="3" t="s">
        <v>498</v>
      </c>
      <c r="D701" s="3" t="s">
        <v>11547</v>
      </c>
      <c r="E701" s="3" t="s">
        <v>11848</v>
      </c>
      <c r="F701" s="3" t="s">
        <v>11849</v>
      </c>
      <c r="G701" s="3" t="s">
        <v>11852</v>
      </c>
      <c r="H701" s="3" t="s">
        <v>905</v>
      </c>
    </row>
    <row r="702">
      <c r="A702" s="3" t="s">
        <v>11854</v>
      </c>
      <c r="B702" s="3" t="s">
        <v>6728</v>
      </c>
      <c r="C702" s="3" t="s">
        <v>498</v>
      </c>
      <c r="D702" s="3" t="s">
        <v>11547</v>
      </c>
      <c r="E702" s="3" t="s">
        <v>11848</v>
      </c>
      <c r="F702" s="3" t="s">
        <v>11857</v>
      </c>
      <c r="G702" s="3" t="s">
        <v>11852</v>
      </c>
      <c r="H702" s="3" t="s">
        <v>905</v>
      </c>
    </row>
    <row r="703">
      <c r="A703" s="3" t="s">
        <v>11861</v>
      </c>
      <c r="B703" s="3" t="s">
        <v>6733</v>
      </c>
      <c r="C703" s="3" t="s">
        <v>498</v>
      </c>
      <c r="D703" s="3" t="s">
        <v>11547</v>
      </c>
      <c r="E703" s="3" t="s">
        <v>11848</v>
      </c>
      <c r="F703" s="3" t="s">
        <v>11867</v>
      </c>
      <c r="G703" s="3" t="s">
        <v>11868</v>
      </c>
      <c r="H703" s="3" t="s">
        <v>905</v>
      </c>
    </row>
    <row r="704">
      <c r="A704" s="3" t="s">
        <v>11871</v>
      </c>
      <c r="B704" s="3" t="s">
        <v>6739</v>
      </c>
      <c r="C704" s="3" t="s">
        <v>498</v>
      </c>
      <c r="D704" s="3" t="s">
        <v>11547</v>
      </c>
      <c r="E704" s="3" t="s">
        <v>11874</v>
      </c>
      <c r="F704" s="3" t="s">
        <v>11875</v>
      </c>
      <c r="G704" s="3" t="s">
        <v>11876</v>
      </c>
      <c r="H704" s="3" t="s">
        <v>905</v>
      </c>
    </row>
    <row r="705">
      <c r="A705" s="3" t="s">
        <v>11880</v>
      </c>
      <c r="B705" s="3" t="s">
        <v>6744</v>
      </c>
      <c r="C705" s="3" t="s">
        <v>498</v>
      </c>
      <c r="D705" s="3" t="s">
        <v>11547</v>
      </c>
      <c r="E705" s="3" t="s">
        <v>11874</v>
      </c>
      <c r="F705" s="3" t="s">
        <v>11883</v>
      </c>
      <c r="G705" s="3" t="s">
        <v>11885</v>
      </c>
      <c r="H705" s="3" t="s">
        <v>905</v>
      </c>
    </row>
    <row r="706">
      <c r="A706" s="3" t="s">
        <v>11887</v>
      </c>
      <c r="B706" s="3" t="s">
        <v>6748</v>
      </c>
      <c r="C706" s="3" t="s">
        <v>498</v>
      </c>
      <c r="D706" s="3" t="s">
        <v>11547</v>
      </c>
      <c r="E706" s="3" t="s">
        <v>11890</v>
      </c>
      <c r="F706" s="3" t="s">
        <v>11892</v>
      </c>
      <c r="G706" s="3" t="s">
        <v>11894</v>
      </c>
      <c r="H706" s="3" t="s">
        <v>905</v>
      </c>
    </row>
    <row r="707">
      <c r="A707" s="3" t="s">
        <v>11896</v>
      </c>
      <c r="B707" s="3" t="s">
        <v>6753</v>
      </c>
      <c r="C707" s="3" t="s">
        <v>498</v>
      </c>
      <c r="D707" s="3" t="s">
        <v>11547</v>
      </c>
      <c r="E707" s="3" t="s">
        <v>11890</v>
      </c>
      <c r="F707" s="3" t="s">
        <v>11900</v>
      </c>
      <c r="G707" s="3" t="s">
        <v>11902</v>
      </c>
      <c r="H707" s="3" t="s">
        <v>905</v>
      </c>
    </row>
    <row r="708">
      <c r="A708" s="2" t="s">
        <v>11904</v>
      </c>
      <c r="B708" s="2" t="s">
        <v>6759</v>
      </c>
      <c r="C708" s="2" t="s">
        <v>498</v>
      </c>
      <c r="D708" s="2" t="s">
        <v>11547</v>
      </c>
      <c r="E708" s="2" t="s">
        <v>11906</v>
      </c>
      <c r="F708" s="2" t="s">
        <v>11908</v>
      </c>
      <c r="G708" s="2" t="s">
        <v>11911</v>
      </c>
      <c r="H708" s="2" t="s">
        <v>905</v>
      </c>
    </row>
    <row r="709">
      <c r="A709" s="2" t="s">
        <v>11914</v>
      </c>
      <c r="B709" s="2" t="s">
        <v>6763</v>
      </c>
      <c r="C709" s="2" t="s">
        <v>498</v>
      </c>
      <c r="D709" s="2" t="s">
        <v>11547</v>
      </c>
      <c r="E709" s="2" t="s">
        <v>11906</v>
      </c>
      <c r="F709" s="2" t="s">
        <v>11919</v>
      </c>
      <c r="G709" s="2" t="s">
        <v>11911</v>
      </c>
      <c r="H709" s="2" t="s">
        <v>905</v>
      </c>
    </row>
    <row r="710">
      <c r="A710" s="3" t="s">
        <v>11924</v>
      </c>
      <c r="B710" s="3" t="s">
        <v>6769</v>
      </c>
      <c r="C710" s="3" t="s">
        <v>498</v>
      </c>
      <c r="D710" s="3" t="s">
        <v>11547</v>
      </c>
      <c r="E710" s="3" t="s">
        <v>11927</v>
      </c>
      <c r="F710" s="3" t="s">
        <v>11929</v>
      </c>
      <c r="G710" s="3" t="s">
        <v>11932</v>
      </c>
      <c r="H710" s="3" t="s">
        <v>905</v>
      </c>
    </row>
    <row r="711">
      <c r="A711" s="3" t="s">
        <v>11933</v>
      </c>
      <c r="B711" s="3" t="s">
        <v>6774</v>
      </c>
      <c r="C711" s="3" t="s">
        <v>498</v>
      </c>
      <c r="D711" s="3" t="s">
        <v>11547</v>
      </c>
      <c r="E711" s="3" t="s">
        <v>11937</v>
      </c>
      <c r="F711" s="3" t="s">
        <v>11938</v>
      </c>
      <c r="G711" s="3" t="s">
        <v>11939</v>
      </c>
      <c r="H711" s="3" t="s">
        <v>905</v>
      </c>
    </row>
    <row r="712">
      <c r="A712" s="3" t="s">
        <v>11942</v>
      </c>
      <c r="B712" s="3" t="s">
        <v>6782</v>
      </c>
      <c r="C712" s="3" t="s">
        <v>498</v>
      </c>
      <c r="D712" s="3" t="s">
        <v>11547</v>
      </c>
      <c r="E712" s="3" t="s">
        <v>11937</v>
      </c>
      <c r="F712" s="3" t="s">
        <v>11946</v>
      </c>
      <c r="G712" s="3" t="s">
        <v>11947</v>
      </c>
      <c r="H712" s="3" t="s">
        <v>905</v>
      </c>
    </row>
    <row r="713">
      <c r="A713" s="2" t="s">
        <v>11951</v>
      </c>
      <c r="B713" s="2" t="s">
        <v>6786</v>
      </c>
      <c r="C713" s="2" t="s">
        <v>498</v>
      </c>
      <c r="D713" s="2" t="s">
        <v>11547</v>
      </c>
      <c r="E713" s="2" t="s">
        <v>11954</v>
      </c>
      <c r="F713" s="2" t="s">
        <v>11956</v>
      </c>
      <c r="G713" s="2" t="s">
        <v>11957</v>
      </c>
      <c r="H713" s="2" t="s">
        <v>905</v>
      </c>
    </row>
    <row r="714">
      <c r="A714" s="2" t="s">
        <v>11959</v>
      </c>
      <c r="B714" s="2" t="s">
        <v>6792</v>
      </c>
      <c r="C714" s="2" t="s">
        <v>498</v>
      </c>
      <c r="D714" s="2" t="s">
        <v>11547</v>
      </c>
      <c r="E714" s="2" t="s">
        <v>11963</v>
      </c>
      <c r="F714" s="2" t="s">
        <v>11966</v>
      </c>
      <c r="G714" s="2" t="s">
        <v>11968</v>
      </c>
      <c r="H714" s="2" t="s">
        <v>905</v>
      </c>
    </row>
    <row r="715">
      <c r="A715" s="3" t="s">
        <v>11971</v>
      </c>
      <c r="B715" s="3" t="s">
        <v>6797</v>
      </c>
      <c r="C715" s="3" t="s">
        <v>498</v>
      </c>
      <c r="D715" s="3" t="s">
        <v>11547</v>
      </c>
      <c r="E715" s="3" t="s">
        <v>11975</v>
      </c>
      <c r="F715" s="3" t="s">
        <v>11977</v>
      </c>
      <c r="G715" s="3" t="s">
        <v>11979</v>
      </c>
      <c r="H715" s="3" t="s">
        <v>905</v>
      </c>
    </row>
    <row r="716">
      <c r="A716" s="2" t="s">
        <v>11981</v>
      </c>
      <c r="B716" s="2" t="s">
        <v>6801</v>
      </c>
      <c r="C716" s="2" t="s">
        <v>498</v>
      </c>
      <c r="D716" s="2" t="s">
        <v>11547</v>
      </c>
      <c r="E716" s="2" t="s">
        <v>11985</v>
      </c>
      <c r="F716" s="2" t="s">
        <v>11986</v>
      </c>
      <c r="G716" s="2" t="s">
        <v>11987</v>
      </c>
      <c r="H716" s="2" t="s">
        <v>905</v>
      </c>
    </row>
    <row r="717">
      <c r="A717" s="2" t="s">
        <v>11990</v>
      </c>
      <c r="B717" s="2" t="s">
        <v>6809</v>
      </c>
      <c r="C717" s="2" t="s">
        <v>498</v>
      </c>
      <c r="D717" s="2" t="s">
        <v>11547</v>
      </c>
      <c r="E717" s="2" t="s">
        <v>11995</v>
      </c>
      <c r="F717" s="2" t="s">
        <v>11996</v>
      </c>
      <c r="G717" s="2" t="s">
        <v>11998</v>
      </c>
      <c r="H717" s="2" t="s">
        <v>905</v>
      </c>
    </row>
    <row r="718">
      <c r="A718" s="2" t="s">
        <v>12000</v>
      </c>
      <c r="B718" s="2" t="s">
        <v>6814</v>
      </c>
      <c r="C718" s="2" t="s">
        <v>498</v>
      </c>
      <c r="D718" s="2" t="s">
        <v>11547</v>
      </c>
      <c r="E718" s="2" t="s">
        <v>11995</v>
      </c>
      <c r="F718" s="2" t="s">
        <v>12006</v>
      </c>
      <c r="G718" s="2" t="s">
        <v>12008</v>
      </c>
      <c r="H718" s="2" t="s">
        <v>905</v>
      </c>
    </row>
    <row r="719">
      <c r="A719" s="2" t="s">
        <v>12010</v>
      </c>
      <c r="B719" s="2" t="s">
        <v>6819</v>
      </c>
      <c r="C719" s="2" t="s">
        <v>454</v>
      </c>
      <c r="D719" s="2" t="s">
        <v>12014</v>
      </c>
      <c r="E719" s="2" t="s">
        <v>12015</v>
      </c>
      <c r="F719" s="2" t="s">
        <v>12017</v>
      </c>
      <c r="G719" s="2" t="s">
        <v>12018</v>
      </c>
      <c r="H719" s="2" t="s">
        <v>905</v>
      </c>
    </row>
    <row r="720">
      <c r="A720" s="2" t="s">
        <v>12021</v>
      </c>
      <c r="B720" s="2" t="s">
        <v>6824</v>
      </c>
      <c r="C720" s="2" t="s">
        <v>454</v>
      </c>
      <c r="D720" s="2" t="s">
        <v>12014</v>
      </c>
      <c r="E720" s="2" t="s">
        <v>12015</v>
      </c>
      <c r="F720" s="2" t="s">
        <v>12025</v>
      </c>
      <c r="G720" s="2" t="s">
        <v>12027</v>
      </c>
      <c r="H720" s="2" t="s">
        <v>905</v>
      </c>
    </row>
    <row r="721">
      <c r="A721" s="2" t="s">
        <v>12029</v>
      </c>
      <c r="B721" s="2" t="s">
        <v>6831</v>
      </c>
      <c r="C721" s="2" t="s">
        <v>454</v>
      </c>
      <c r="D721" s="2" t="s">
        <v>12014</v>
      </c>
      <c r="E721" s="2" t="s">
        <v>12015</v>
      </c>
      <c r="F721" s="2" t="s">
        <v>12034</v>
      </c>
      <c r="G721" s="2" t="s">
        <v>12018</v>
      </c>
      <c r="H721" s="2" t="s">
        <v>905</v>
      </c>
    </row>
    <row r="722">
      <c r="A722" s="2" t="s">
        <v>12038</v>
      </c>
      <c r="B722" s="2" t="s">
        <v>6837</v>
      </c>
      <c r="C722" s="2" t="s">
        <v>454</v>
      </c>
      <c r="D722" s="2" t="s">
        <v>12014</v>
      </c>
      <c r="E722" s="2" t="s">
        <v>12015</v>
      </c>
      <c r="F722" s="2" t="s">
        <v>12042</v>
      </c>
      <c r="G722" s="2" t="s">
        <v>12027</v>
      </c>
      <c r="H722" s="2" t="s">
        <v>905</v>
      </c>
    </row>
    <row r="723">
      <c r="A723" s="2" t="s">
        <v>12046</v>
      </c>
      <c r="B723" s="2" t="s">
        <v>6843</v>
      </c>
      <c r="C723" s="2" t="s">
        <v>454</v>
      </c>
      <c r="D723" s="2" t="s">
        <v>12014</v>
      </c>
      <c r="E723" s="2" t="s">
        <v>12015</v>
      </c>
      <c r="F723" s="2" t="s">
        <v>12048</v>
      </c>
      <c r="G723" s="2" t="s">
        <v>12018</v>
      </c>
      <c r="H723" s="2" t="s">
        <v>905</v>
      </c>
    </row>
    <row r="724">
      <c r="A724" s="2" t="s">
        <v>12052</v>
      </c>
      <c r="B724" s="2" t="s">
        <v>6847</v>
      </c>
      <c r="C724" s="2" t="s">
        <v>454</v>
      </c>
      <c r="D724" s="2" t="s">
        <v>12014</v>
      </c>
      <c r="E724" s="2" t="s">
        <v>12015</v>
      </c>
      <c r="F724" s="2" t="s">
        <v>12055</v>
      </c>
      <c r="G724" s="2" t="s">
        <v>12056</v>
      </c>
      <c r="H724" s="2" t="s">
        <v>905</v>
      </c>
    </row>
    <row r="725">
      <c r="A725" s="2" t="s">
        <v>12061</v>
      </c>
      <c r="B725" s="2" t="s">
        <v>6850</v>
      </c>
      <c r="C725" s="2" t="s">
        <v>454</v>
      </c>
      <c r="D725" s="2" t="s">
        <v>12014</v>
      </c>
      <c r="E725" s="2" t="s">
        <v>12015</v>
      </c>
      <c r="F725" s="2" t="s">
        <v>12064</v>
      </c>
      <c r="G725" s="2" t="s">
        <v>12056</v>
      </c>
      <c r="H725" s="2" t="s">
        <v>905</v>
      </c>
    </row>
    <row r="726">
      <c r="A726" s="2" t="s">
        <v>12069</v>
      </c>
      <c r="B726" s="2" t="s">
        <v>6853</v>
      </c>
      <c r="C726" s="2" t="s">
        <v>379</v>
      </c>
      <c r="D726" s="2" t="s">
        <v>12070</v>
      </c>
      <c r="E726" s="2" t="s">
        <v>12071</v>
      </c>
      <c r="F726" s="2" t="s">
        <v>12072</v>
      </c>
      <c r="G726" s="2" t="s">
        <v>12073</v>
      </c>
      <c r="H726" s="2" t="s">
        <v>905</v>
      </c>
    </row>
    <row r="727">
      <c r="A727" s="2" t="s">
        <v>12076</v>
      </c>
      <c r="B727" s="2" t="s">
        <v>6860</v>
      </c>
      <c r="C727" s="2" t="s">
        <v>379</v>
      </c>
      <c r="D727" s="2" t="s">
        <v>12079</v>
      </c>
      <c r="E727" s="2" t="s">
        <v>12071</v>
      </c>
      <c r="F727" s="2" t="s">
        <v>12080</v>
      </c>
      <c r="G727" s="2" t="s">
        <v>12073</v>
      </c>
      <c r="H727" s="2" t="s">
        <v>905</v>
      </c>
    </row>
    <row r="728">
      <c r="A728" s="2" t="s">
        <v>12084</v>
      </c>
      <c r="B728" s="2" t="s">
        <v>6864</v>
      </c>
      <c r="C728" s="2" t="s">
        <v>379</v>
      </c>
      <c r="D728" s="2" t="s">
        <v>12086</v>
      </c>
      <c r="E728" s="2" t="s">
        <v>12071</v>
      </c>
      <c r="F728" s="2" t="s">
        <v>12088</v>
      </c>
      <c r="G728" s="2" t="s">
        <v>12073</v>
      </c>
      <c r="H728" s="2" t="s">
        <v>905</v>
      </c>
    </row>
    <row r="729">
      <c r="A729" s="2" t="s">
        <v>12090</v>
      </c>
      <c r="B729" s="2" t="s">
        <v>6869</v>
      </c>
      <c r="C729" s="2" t="s">
        <v>379</v>
      </c>
      <c r="D729" s="2" t="s">
        <v>12094</v>
      </c>
      <c r="E729" s="2" t="s">
        <v>12097</v>
      </c>
      <c r="F729" s="2" t="s">
        <v>12099</v>
      </c>
      <c r="G729" s="2" t="s">
        <v>12101</v>
      </c>
      <c r="H729" s="2" t="s">
        <v>905</v>
      </c>
    </row>
    <row r="730">
      <c r="A730" s="2" t="s">
        <v>12104</v>
      </c>
      <c r="B730" s="2" t="s">
        <v>6875</v>
      </c>
      <c r="C730" s="2" t="s">
        <v>379</v>
      </c>
      <c r="D730" s="2" t="s">
        <v>12094</v>
      </c>
      <c r="E730" s="2" t="s">
        <v>12097</v>
      </c>
      <c r="F730" s="2" t="s">
        <v>12107</v>
      </c>
      <c r="G730" s="2" t="s">
        <v>12101</v>
      </c>
      <c r="H730" s="2" t="s">
        <v>905</v>
      </c>
    </row>
    <row r="731">
      <c r="A731" s="2" t="s">
        <v>12110</v>
      </c>
      <c r="B731" s="2" t="s">
        <v>6881</v>
      </c>
      <c r="C731" s="2" t="s">
        <v>379</v>
      </c>
      <c r="D731" s="2" t="s">
        <v>12111</v>
      </c>
      <c r="E731" s="2" t="s">
        <v>12114</v>
      </c>
      <c r="F731" s="2" t="s">
        <v>12115</v>
      </c>
      <c r="G731" s="2" t="s">
        <v>12117</v>
      </c>
      <c r="H731" s="2" t="s">
        <v>905</v>
      </c>
    </row>
    <row r="732">
      <c r="A732" s="2" t="s">
        <v>12119</v>
      </c>
      <c r="B732" s="2" t="s">
        <v>6888</v>
      </c>
      <c r="C732" s="2" t="s">
        <v>379</v>
      </c>
      <c r="D732" s="2" t="s">
        <v>12121</v>
      </c>
      <c r="E732" s="2" t="s">
        <v>12123</v>
      </c>
      <c r="F732" s="2" t="s">
        <v>12124</v>
      </c>
      <c r="G732" s="2" t="s">
        <v>12125</v>
      </c>
      <c r="H732" s="2" t="s">
        <v>905</v>
      </c>
    </row>
    <row r="733">
      <c r="A733" s="3" t="s">
        <v>12128</v>
      </c>
      <c r="B733" s="3" t="s">
        <v>6893</v>
      </c>
      <c r="C733" s="3" t="s">
        <v>454</v>
      </c>
      <c r="D733" s="3" t="s">
        <v>12014</v>
      </c>
      <c r="E733" s="3" t="s">
        <v>12130</v>
      </c>
      <c r="F733" s="3" t="s">
        <v>12132</v>
      </c>
      <c r="G733" s="3" t="s">
        <v>12133</v>
      </c>
      <c r="H733" s="3" t="s">
        <v>905</v>
      </c>
    </row>
    <row r="734">
      <c r="A734" s="3" t="s">
        <v>12137</v>
      </c>
      <c r="B734" s="3" t="s">
        <v>6898</v>
      </c>
      <c r="C734" s="3" t="s">
        <v>379</v>
      </c>
      <c r="D734" s="3" t="s">
        <v>12140</v>
      </c>
      <c r="E734" s="3" t="s">
        <v>12143</v>
      </c>
      <c r="F734" s="3" t="s">
        <v>12144</v>
      </c>
      <c r="G734" s="3" t="s">
        <v>12146</v>
      </c>
      <c r="H734" s="3" t="s">
        <v>905</v>
      </c>
    </row>
    <row r="735">
      <c r="A735" s="3" t="s">
        <v>12149</v>
      </c>
      <c r="B735" s="3" t="s">
        <v>6908</v>
      </c>
      <c r="C735" s="3" t="s">
        <v>379</v>
      </c>
      <c r="D735" s="3" t="s">
        <v>12151</v>
      </c>
      <c r="E735" s="3" t="s">
        <v>12152</v>
      </c>
      <c r="F735" s="3" t="s">
        <v>12154</v>
      </c>
      <c r="G735" s="3" t="s">
        <v>12156</v>
      </c>
      <c r="H735" s="3" t="s">
        <v>905</v>
      </c>
    </row>
    <row r="736">
      <c r="A736" s="3" t="s">
        <v>12157</v>
      </c>
      <c r="B736" s="3" t="s">
        <v>6916</v>
      </c>
      <c r="C736" s="3" t="s">
        <v>379</v>
      </c>
      <c r="D736" s="3" t="s">
        <v>12160</v>
      </c>
      <c r="E736" s="3" t="s">
        <v>12161</v>
      </c>
      <c r="F736" s="3" t="s">
        <v>12162</v>
      </c>
      <c r="G736" s="3" t="s">
        <v>12146</v>
      </c>
      <c r="H736" s="3" t="s">
        <v>905</v>
      </c>
    </row>
    <row r="737">
      <c r="A737" s="3" t="s">
        <v>12164</v>
      </c>
      <c r="B737" s="3" t="s">
        <v>6922</v>
      </c>
      <c r="C737" s="3" t="s">
        <v>379</v>
      </c>
      <c r="D737" s="3" t="s">
        <v>12166</v>
      </c>
      <c r="E737" s="3" t="s">
        <v>12168</v>
      </c>
      <c r="F737" s="3" t="s">
        <v>12170</v>
      </c>
      <c r="G737" s="3" t="s">
        <v>12146</v>
      </c>
      <c r="H737" s="3" t="s">
        <v>905</v>
      </c>
    </row>
    <row r="738">
      <c r="A738" s="3" t="s">
        <v>12173</v>
      </c>
      <c r="B738" s="3" t="s">
        <v>6927</v>
      </c>
      <c r="C738" s="3" t="s">
        <v>379</v>
      </c>
      <c r="D738" s="3" t="s">
        <v>12175</v>
      </c>
      <c r="E738" s="3" t="s">
        <v>12176</v>
      </c>
      <c r="F738" s="3" t="s">
        <v>12179</v>
      </c>
      <c r="G738" s="3" t="s">
        <v>12181</v>
      </c>
      <c r="H738" s="3" t="s">
        <v>905</v>
      </c>
    </row>
    <row r="739">
      <c r="A739" s="3" t="s">
        <v>12183</v>
      </c>
      <c r="B739" s="3" t="s">
        <v>6935</v>
      </c>
      <c r="C739" s="3" t="s">
        <v>379</v>
      </c>
      <c r="D739" s="3" t="s">
        <v>12185</v>
      </c>
      <c r="E739" s="3" t="s">
        <v>12188</v>
      </c>
      <c r="F739" s="3" t="s">
        <v>12189</v>
      </c>
      <c r="G739" s="3" t="s">
        <v>12190</v>
      </c>
      <c r="H739" s="3" t="s">
        <v>905</v>
      </c>
    </row>
    <row r="740">
      <c r="A740" s="3" t="s">
        <v>12195</v>
      </c>
      <c r="B740" s="3" t="s">
        <v>6940</v>
      </c>
      <c r="C740" s="3" t="s">
        <v>379</v>
      </c>
      <c r="D740" s="3" t="s">
        <v>11077</v>
      </c>
      <c r="E740" s="3" t="s">
        <v>12199</v>
      </c>
      <c r="F740" s="3" t="s">
        <v>12200</v>
      </c>
      <c r="G740" s="3" t="s">
        <v>12181</v>
      </c>
      <c r="H740" s="3" t="s">
        <v>905</v>
      </c>
    </row>
    <row r="741">
      <c r="A741" s="3" t="s">
        <v>12202</v>
      </c>
      <c r="B741" s="3" t="s">
        <v>6945</v>
      </c>
      <c r="C741" s="3" t="s">
        <v>379</v>
      </c>
      <c r="D741" s="3" t="s">
        <v>12204</v>
      </c>
      <c r="E741" s="3" t="s">
        <v>12205</v>
      </c>
      <c r="F741" s="3" t="s">
        <v>12206</v>
      </c>
      <c r="G741" s="3" t="s">
        <v>12207</v>
      </c>
      <c r="H741" s="3" t="s">
        <v>905</v>
      </c>
    </row>
    <row r="742">
      <c r="A742" s="3" t="s">
        <v>12211</v>
      </c>
      <c r="B742" s="3" t="s">
        <v>6951</v>
      </c>
      <c r="C742" s="3" t="s">
        <v>379</v>
      </c>
      <c r="D742" s="3" t="s">
        <v>12213</v>
      </c>
      <c r="E742" s="3" t="s">
        <v>12205</v>
      </c>
      <c r="F742" s="3" t="s">
        <v>12214</v>
      </c>
      <c r="G742" s="3" t="s">
        <v>12216</v>
      </c>
      <c r="H742" s="3" t="s">
        <v>905</v>
      </c>
    </row>
    <row r="743">
      <c r="A743" s="3" t="s">
        <v>12217</v>
      </c>
      <c r="B743" s="3" t="s">
        <v>6959</v>
      </c>
      <c r="C743" s="3" t="s">
        <v>379</v>
      </c>
      <c r="D743" s="3" t="s">
        <v>12218</v>
      </c>
      <c r="E743" s="3" t="s">
        <v>12219</v>
      </c>
      <c r="F743" s="3" t="s">
        <v>12222</v>
      </c>
      <c r="G743" s="3" t="s">
        <v>12224</v>
      </c>
      <c r="H743" s="3" t="s">
        <v>905</v>
      </c>
    </row>
    <row r="744">
      <c r="A744" s="3" t="s">
        <v>12226</v>
      </c>
      <c r="B744" s="3" t="s">
        <v>6966</v>
      </c>
      <c r="C744" s="3" t="s">
        <v>379</v>
      </c>
      <c r="D744" s="3" t="s">
        <v>12229</v>
      </c>
      <c r="E744" s="3" t="s">
        <v>12230</v>
      </c>
      <c r="F744" s="3" t="s">
        <v>12232</v>
      </c>
      <c r="G744" s="3" t="s">
        <v>12234</v>
      </c>
      <c r="H744" s="3" t="s">
        <v>905</v>
      </c>
    </row>
    <row r="745">
      <c r="A745" s="3" t="s">
        <v>12236</v>
      </c>
      <c r="B745" s="3" t="s">
        <v>6973</v>
      </c>
      <c r="C745" s="3" t="s">
        <v>379</v>
      </c>
      <c r="D745" s="3" t="s">
        <v>12239</v>
      </c>
      <c r="E745" s="3" t="s">
        <v>12241</v>
      </c>
      <c r="F745" s="3" t="s">
        <v>12243</v>
      </c>
      <c r="G745" s="3" t="s">
        <v>12244</v>
      </c>
      <c r="H745" s="3" t="s">
        <v>905</v>
      </c>
    </row>
    <row r="746">
      <c r="A746" s="3" t="s">
        <v>12247</v>
      </c>
      <c r="B746" s="3" t="s">
        <v>6978</v>
      </c>
      <c r="C746" s="3" t="s">
        <v>379</v>
      </c>
      <c r="D746" s="3" t="s">
        <v>12249</v>
      </c>
      <c r="E746" s="3" t="s">
        <v>12250</v>
      </c>
      <c r="F746" s="3" t="s">
        <v>12252</v>
      </c>
      <c r="G746" s="3" t="s">
        <v>12254</v>
      </c>
      <c r="H746" s="3" t="s">
        <v>905</v>
      </c>
    </row>
    <row r="747">
      <c r="A747" s="3" t="s">
        <v>12257</v>
      </c>
      <c r="B747" s="3" t="s">
        <v>6982</v>
      </c>
      <c r="C747" s="3" t="s">
        <v>379</v>
      </c>
      <c r="D747" s="3" t="s">
        <v>12260</v>
      </c>
      <c r="E747" s="3" t="s">
        <v>12261</v>
      </c>
      <c r="F747" s="3" t="s">
        <v>12263</v>
      </c>
      <c r="G747" s="3" t="s">
        <v>12264</v>
      </c>
      <c r="H747" s="3" t="s">
        <v>905</v>
      </c>
    </row>
    <row r="748">
      <c r="A748" s="3" t="s">
        <v>12266</v>
      </c>
      <c r="B748" s="3" t="s">
        <v>6987</v>
      </c>
      <c r="C748" s="3" t="s">
        <v>379</v>
      </c>
      <c r="D748" s="3" t="s">
        <v>12271</v>
      </c>
      <c r="E748" s="3" t="s">
        <v>12273</v>
      </c>
      <c r="F748" s="3" t="s">
        <v>12274</v>
      </c>
      <c r="G748" s="3" t="s">
        <v>12276</v>
      </c>
      <c r="H748" s="3" t="s">
        <v>905</v>
      </c>
    </row>
    <row r="749">
      <c r="A749" s="3" t="s">
        <v>12281</v>
      </c>
      <c r="B749" s="3" t="s">
        <v>6993</v>
      </c>
      <c r="C749" s="3" t="s">
        <v>379</v>
      </c>
      <c r="D749" s="3" t="s">
        <v>12283</v>
      </c>
      <c r="E749" s="3" t="s">
        <v>12285</v>
      </c>
      <c r="F749" s="3" t="s">
        <v>12287</v>
      </c>
      <c r="G749" s="3" t="s">
        <v>12288</v>
      </c>
      <c r="H749" s="3" t="s">
        <v>905</v>
      </c>
    </row>
    <row r="750">
      <c r="A750" s="3" t="s">
        <v>12290</v>
      </c>
      <c r="B750" s="3" t="s">
        <v>6998</v>
      </c>
      <c r="C750" s="3" t="s">
        <v>379</v>
      </c>
      <c r="D750" s="3" t="s">
        <v>12292</v>
      </c>
      <c r="E750" s="3" t="s">
        <v>12294</v>
      </c>
      <c r="F750" s="3" t="s">
        <v>12295</v>
      </c>
      <c r="G750" s="3" t="s">
        <v>12296</v>
      </c>
      <c r="H750" s="3" t="s">
        <v>905</v>
      </c>
    </row>
    <row r="751">
      <c r="A751" s="3" t="s">
        <v>12297</v>
      </c>
      <c r="B751" s="3" t="s">
        <v>7003</v>
      </c>
      <c r="C751" s="3" t="s">
        <v>379</v>
      </c>
      <c r="D751" s="3" t="s">
        <v>12299</v>
      </c>
      <c r="E751" s="3" t="s">
        <v>12300</v>
      </c>
      <c r="F751" s="3" t="s">
        <v>12303</v>
      </c>
      <c r="G751" s="3" t="s">
        <v>12305</v>
      </c>
      <c r="H751" s="3" t="s">
        <v>905</v>
      </c>
    </row>
    <row r="752">
      <c r="A752" s="3" t="s">
        <v>12308</v>
      </c>
      <c r="B752" s="3" t="s">
        <v>7009</v>
      </c>
      <c r="C752" s="3" t="s">
        <v>379</v>
      </c>
      <c r="D752" s="3" t="s">
        <v>12311</v>
      </c>
      <c r="E752" s="3" t="s">
        <v>12312</v>
      </c>
      <c r="F752" s="3" t="s">
        <v>12313</v>
      </c>
      <c r="G752" s="3" t="s">
        <v>12314</v>
      </c>
      <c r="H752" s="3" t="s">
        <v>905</v>
      </c>
    </row>
    <row r="753">
      <c r="A753" s="3" t="s">
        <v>12317</v>
      </c>
      <c r="B753" s="3" t="s">
        <v>7017</v>
      </c>
      <c r="C753" s="3" t="s">
        <v>356</v>
      </c>
      <c r="D753" s="3" t="s">
        <v>11008</v>
      </c>
      <c r="E753" s="3" t="s">
        <v>12321</v>
      </c>
      <c r="F753" s="3" t="s">
        <v>12322</v>
      </c>
      <c r="G753" s="3" t="s">
        <v>12323</v>
      </c>
      <c r="H753" s="3" t="s">
        <v>905</v>
      </c>
    </row>
    <row r="754">
      <c r="A754" s="3" t="s">
        <v>12326</v>
      </c>
      <c r="B754" s="3" t="s">
        <v>7024</v>
      </c>
      <c r="C754" s="3" t="s">
        <v>356</v>
      </c>
      <c r="D754" s="3" t="s">
        <v>11008</v>
      </c>
      <c r="E754" s="3" t="s">
        <v>12321</v>
      </c>
      <c r="F754" s="3" t="s">
        <v>12329</v>
      </c>
      <c r="G754" s="3" t="s">
        <v>12323</v>
      </c>
      <c r="H754" s="3" t="s">
        <v>905</v>
      </c>
    </row>
    <row r="755">
      <c r="A755" s="2" t="s">
        <v>12331</v>
      </c>
      <c r="B755" s="2" t="s">
        <v>7028</v>
      </c>
      <c r="C755" s="2" t="s">
        <v>379</v>
      </c>
      <c r="D755" s="2" t="s">
        <v>12335</v>
      </c>
      <c r="E755" s="2" t="s">
        <v>10833</v>
      </c>
      <c r="F755" s="2" t="s">
        <v>12336</v>
      </c>
      <c r="G755" s="2" t="s">
        <v>12337</v>
      </c>
      <c r="H755" s="2" t="s">
        <v>905</v>
      </c>
    </row>
    <row r="756">
      <c r="A756" s="2" t="s">
        <v>12339</v>
      </c>
      <c r="B756" s="2" t="s">
        <v>7032</v>
      </c>
      <c r="C756" s="2" t="s">
        <v>379</v>
      </c>
      <c r="D756" s="2" t="s">
        <v>12342</v>
      </c>
      <c r="E756" s="2" t="s">
        <v>12344</v>
      </c>
      <c r="F756" s="2" t="s">
        <v>12345</v>
      </c>
      <c r="G756" s="2" t="s">
        <v>12337</v>
      </c>
      <c r="H756" s="2" t="s">
        <v>905</v>
      </c>
    </row>
    <row r="757">
      <c r="A757" s="2" t="s">
        <v>12347</v>
      </c>
      <c r="B757" s="2" t="s">
        <v>7035</v>
      </c>
      <c r="C757" s="2" t="s">
        <v>379</v>
      </c>
      <c r="D757" s="2" t="s">
        <v>12342</v>
      </c>
      <c r="E757" s="2" t="s">
        <v>12344</v>
      </c>
      <c r="F757" s="2" t="s">
        <v>12351</v>
      </c>
      <c r="G757" s="2" t="s">
        <v>12337</v>
      </c>
      <c r="H757" s="2" t="s">
        <v>905</v>
      </c>
    </row>
    <row r="758">
      <c r="A758" s="3" t="s">
        <v>12352</v>
      </c>
      <c r="B758" s="3" t="s">
        <v>7039</v>
      </c>
      <c r="C758" s="3" t="s">
        <v>404</v>
      </c>
      <c r="D758" s="3" t="s">
        <v>12356</v>
      </c>
      <c r="E758" s="3" t="s">
        <v>12358</v>
      </c>
      <c r="F758" s="3" t="s">
        <v>11110</v>
      </c>
      <c r="G758" s="3" t="s">
        <v>12359</v>
      </c>
      <c r="H758" s="3" t="s">
        <v>905</v>
      </c>
    </row>
    <row r="759">
      <c r="A759" s="3" t="s">
        <v>12362</v>
      </c>
      <c r="B759" s="3" t="s">
        <v>7044</v>
      </c>
      <c r="C759" s="3" t="s">
        <v>404</v>
      </c>
      <c r="D759" s="3" t="s">
        <v>12365</v>
      </c>
      <c r="E759" s="3" t="s">
        <v>12358</v>
      </c>
      <c r="F759" s="3" t="s">
        <v>12366</v>
      </c>
      <c r="G759" s="3" t="s">
        <v>12359</v>
      </c>
      <c r="H759" s="3" t="s">
        <v>905</v>
      </c>
    </row>
    <row r="760">
      <c r="A760" s="3" t="s">
        <v>12369</v>
      </c>
      <c r="B760" s="3" t="s">
        <v>7047</v>
      </c>
      <c r="C760" s="3" t="s">
        <v>454</v>
      </c>
      <c r="D760" s="3" t="s">
        <v>12371</v>
      </c>
      <c r="E760" s="3" t="s">
        <v>12358</v>
      </c>
      <c r="F760" s="3" t="s">
        <v>12374</v>
      </c>
      <c r="G760" s="3" t="s">
        <v>12359</v>
      </c>
      <c r="H760" s="3" t="s">
        <v>905</v>
      </c>
    </row>
    <row r="761">
      <c r="A761" s="3" t="s">
        <v>12377</v>
      </c>
      <c r="B761" s="3" t="s">
        <v>7052</v>
      </c>
      <c r="C761" s="3" t="s">
        <v>454</v>
      </c>
      <c r="D761" s="3" t="s">
        <v>12379</v>
      </c>
      <c r="E761" s="3" t="s">
        <v>12358</v>
      </c>
      <c r="F761" s="3" t="s">
        <v>12382</v>
      </c>
      <c r="G761" s="3" t="s">
        <v>12359</v>
      </c>
      <c r="H761" s="3" t="s">
        <v>905</v>
      </c>
    </row>
    <row r="762">
      <c r="A762" s="3" t="s">
        <v>12383</v>
      </c>
      <c r="B762" s="3" t="s">
        <v>7055</v>
      </c>
      <c r="C762" s="3" t="s">
        <v>454</v>
      </c>
      <c r="D762" s="3" t="s">
        <v>12386</v>
      </c>
      <c r="E762" s="3" t="s">
        <v>12358</v>
      </c>
      <c r="F762" s="3" t="s">
        <v>12388</v>
      </c>
      <c r="G762" s="3" t="s">
        <v>12359</v>
      </c>
      <c r="H762" s="3" t="s">
        <v>905</v>
      </c>
    </row>
    <row r="763">
      <c r="A763" s="3" t="s">
        <v>12389</v>
      </c>
      <c r="B763" s="3" t="s">
        <v>7062</v>
      </c>
      <c r="C763" s="3" t="s">
        <v>454</v>
      </c>
      <c r="D763" s="3" t="s">
        <v>12391</v>
      </c>
      <c r="E763" s="3" t="s">
        <v>12358</v>
      </c>
      <c r="F763" s="3" t="s">
        <v>12392</v>
      </c>
      <c r="G763" s="3" t="s">
        <v>12359</v>
      </c>
      <c r="H763" s="3" t="s">
        <v>905</v>
      </c>
    </row>
    <row r="764">
      <c r="A764" s="3" t="s">
        <v>12396</v>
      </c>
      <c r="B764" s="3" t="s">
        <v>7065</v>
      </c>
      <c r="C764" s="3" t="s">
        <v>454</v>
      </c>
      <c r="D764" s="3" t="s">
        <v>12397</v>
      </c>
      <c r="E764" s="3" t="s">
        <v>12358</v>
      </c>
      <c r="F764" s="3" t="s">
        <v>12398</v>
      </c>
      <c r="G764" s="3" t="s">
        <v>12359</v>
      </c>
      <c r="H764" s="3" t="s">
        <v>905</v>
      </c>
    </row>
    <row r="765">
      <c r="A765" s="3" t="s">
        <v>12401</v>
      </c>
      <c r="B765" s="3" t="s">
        <v>7068</v>
      </c>
      <c r="C765" s="3" t="s">
        <v>454</v>
      </c>
      <c r="D765" s="3" t="s">
        <v>12405</v>
      </c>
      <c r="E765" s="3" t="s">
        <v>12358</v>
      </c>
      <c r="F765" s="3" t="s">
        <v>12406</v>
      </c>
      <c r="G765" s="3" t="s">
        <v>12359</v>
      </c>
      <c r="H765" s="3" t="s">
        <v>905</v>
      </c>
    </row>
    <row r="766">
      <c r="A766" s="3" t="s">
        <v>12409</v>
      </c>
      <c r="B766" s="3" t="s">
        <v>7071</v>
      </c>
      <c r="C766" s="3" t="s">
        <v>454</v>
      </c>
      <c r="D766" s="3" t="s">
        <v>12411</v>
      </c>
      <c r="E766" s="3" t="s">
        <v>12358</v>
      </c>
      <c r="F766" s="3" t="s">
        <v>12413</v>
      </c>
      <c r="G766" s="3" t="s">
        <v>12359</v>
      </c>
      <c r="H766" s="3" t="s">
        <v>905</v>
      </c>
    </row>
    <row r="767">
      <c r="A767" s="3" t="s">
        <v>12418</v>
      </c>
      <c r="B767" s="3" t="s">
        <v>7075</v>
      </c>
      <c r="C767" s="3" t="s">
        <v>454</v>
      </c>
      <c r="D767" s="3" t="s">
        <v>12419</v>
      </c>
      <c r="E767" s="3" t="s">
        <v>12358</v>
      </c>
      <c r="F767" s="3" t="s">
        <v>12420</v>
      </c>
      <c r="G767" s="3" t="s">
        <v>12359</v>
      </c>
      <c r="H767" s="3" t="s">
        <v>905</v>
      </c>
    </row>
    <row r="768">
      <c r="A768" s="3" t="s">
        <v>12425</v>
      </c>
      <c r="B768" s="3" t="s">
        <v>7080</v>
      </c>
      <c r="C768" s="3" t="s">
        <v>454</v>
      </c>
      <c r="D768" s="3" t="s">
        <v>12426</v>
      </c>
      <c r="E768" s="3" t="s">
        <v>12358</v>
      </c>
      <c r="F768" s="3" t="s">
        <v>12429</v>
      </c>
      <c r="G768" s="3" t="s">
        <v>12359</v>
      </c>
      <c r="H768" s="3" t="s">
        <v>905</v>
      </c>
    </row>
    <row r="769">
      <c r="A769" s="3" t="s">
        <v>12434</v>
      </c>
      <c r="B769" s="3" t="s">
        <v>7080</v>
      </c>
      <c r="C769" s="3" t="s">
        <v>454</v>
      </c>
      <c r="D769" s="3" t="s">
        <v>12436</v>
      </c>
      <c r="E769" s="3" t="s">
        <v>12358</v>
      </c>
      <c r="F769" s="3" t="s">
        <v>12440</v>
      </c>
      <c r="G769" s="3" t="s">
        <v>12359</v>
      </c>
      <c r="H769" s="3" t="s">
        <v>905</v>
      </c>
    </row>
    <row r="770">
      <c r="A770" s="3" t="s">
        <v>12442</v>
      </c>
      <c r="B770" s="3" t="s">
        <v>7083</v>
      </c>
      <c r="C770" s="3" t="s">
        <v>454</v>
      </c>
      <c r="D770" s="3" t="s">
        <v>12445</v>
      </c>
      <c r="E770" s="3" t="s">
        <v>12358</v>
      </c>
      <c r="F770" s="3" t="s">
        <v>12448</v>
      </c>
      <c r="G770" s="3" t="s">
        <v>12359</v>
      </c>
      <c r="H770" s="3" t="s">
        <v>47</v>
      </c>
    </row>
    <row r="771">
      <c r="A771" s="3" t="s">
        <v>12451</v>
      </c>
      <c r="B771" s="3" t="s">
        <v>7083</v>
      </c>
      <c r="C771" s="3" t="s">
        <v>454</v>
      </c>
      <c r="D771" s="3" t="s">
        <v>12455</v>
      </c>
      <c r="E771" s="3" t="s">
        <v>12358</v>
      </c>
      <c r="F771" s="3" t="s">
        <v>12457</v>
      </c>
      <c r="G771" s="3" t="s">
        <v>12359</v>
      </c>
      <c r="H771" s="3" t="s">
        <v>47</v>
      </c>
    </row>
    <row r="772">
      <c r="A772" s="3" t="s">
        <v>12460</v>
      </c>
      <c r="B772" s="3" t="s">
        <v>7083</v>
      </c>
      <c r="C772" s="3" t="s">
        <v>454</v>
      </c>
      <c r="D772" s="3" t="s">
        <v>12463</v>
      </c>
      <c r="E772" s="3" t="s">
        <v>12358</v>
      </c>
      <c r="F772" s="3" t="s">
        <v>12464</v>
      </c>
      <c r="G772" s="3" t="s">
        <v>12359</v>
      </c>
      <c r="H772" s="3" t="s">
        <v>47</v>
      </c>
    </row>
    <row r="773">
      <c r="A773" s="3" t="s">
        <v>12468</v>
      </c>
      <c r="B773" s="3" t="s">
        <v>7090</v>
      </c>
      <c r="C773" s="3" t="s">
        <v>454</v>
      </c>
      <c r="D773" s="3" t="s">
        <v>12470</v>
      </c>
      <c r="E773" s="3" t="s">
        <v>12358</v>
      </c>
      <c r="F773" s="3" t="s">
        <v>12473</v>
      </c>
      <c r="G773" s="3" t="s">
        <v>12359</v>
      </c>
      <c r="H773" s="3" t="s">
        <v>905</v>
      </c>
    </row>
    <row r="774">
      <c r="A774" s="3" t="s">
        <v>12476</v>
      </c>
      <c r="B774" s="3" t="s">
        <v>7090</v>
      </c>
      <c r="C774" s="3" t="s">
        <v>454</v>
      </c>
      <c r="D774" s="3" t="s">
        <v>12478</v>
      </c>
      <c r="E774" s="3" t="s">
        <v>12358</v>
      </c>
      <c r="F774" s="3" t="s">
        <v>12480</v>
      </c>
      <c r="G774" s="3" t="s">
        <v>12359</v>
      </c>
      <c r="H774" s="3" t="s">
        <v>905</v>
      </c>
    </row>
    <row r="775">
      <c r="A775" s="3" t="s">
        <v>12484</v>
      </c>
      <c r="B775" s="3" t="s">
        <v>7094</v>
      </c>
      <c r="C775" s="3" t="s">
        <v>454</v>
      </c>
      <c r="D775" s="3" t="s">
        <v>12485</v>
      </c>
      <c r="E775" s="3" t="s">
        <v>12358</v>
      </c>
      <c r="F775" s="3" t="s">
        <v>12487</v>
      </c>
      <c r="G775" s="3" t="s">
        <v>12359</v>
      </c>
      <c r="H775" s="3" t="s">
        <v>905</v>
      </c>
    </row>
    <row r="776">
      <c r="A776" s="3" t="s">
        <v>12491</v>
      </c>
      <c r="B776" s="3" t="s">
        <v>7094</v>
      </c>
      <c r="C776" s="3" t="s">
        <v>454</v>
      </c>
      <c r="D776" s="3" t="s">
        <v>12492</v>
      </c>
      <c r="E776" s="3" t="s">
        <v>12358</v>
      </c>
      <c r="F776" s="3" t="s">
        <v>12494</v>
      </c>
      <c r="G776" s="3" t="s">
        <v>12359</v>
      </c>
      <c r="H776" s="3" t="s">
        <v>905</v>
      </c>
    </row>
    <row r="777">
      <c r="A777" s="3" t="s">
        <v>12498</v>
      </c>
      <c r="B777" s="3" t="s">
        <v>7099</v>
      </c>
      <c r="C777" s="3" t="s">
        <v>454</v>
      </c>
      <c r="D777" s="3" t="s">
        <v>12499</v>
      </c>
      <c r="E777" s="3" t="s">
        <v>12358</v>
      </c>
      <c r="F777" s="3" t="s">
        <v>12501</v>
      </c>
      <c r="G777" s="3" t="s">
        <v>12359</v>
      </c>
      <c r="H777" s="3" t="s">
        <v>47</v>
      </c>
    </row>
    <row r="778">
      <c r="A778" s="3" t="s">
        <v>12504</v>
      </c>
      <c r="B778" s="3" t="s">
        <v>7099</v>
      </c>
      <c r="C778" s="3" t="s">
        <v>454</v>
      </c>
      <c r="D778" s="3" t="s">
        <v>12507</v>
      </c>
      <c r="E778" s="3" t="s">
        <v>12358</v>
      </c>
      <c r="F778" s="3" t="s">
        <v>12511</v>
      </c>
      <c r="G778" s="3" t="s">
        <v>12359</v>
      </c>
      <c r="H778" s="3" t="s">
        <v>47</v>
      </c>
    </row>
    <row r="779">
      <c r="A779" s="3" t="s">
        <v>12754</v>
      </c>
      <c r="B779" s="3" t="s">
        <v>7103</v>
      </c>
      <c r="C779" s="3" t="s">
        <v>454</v>
      </c>
      <c r="D779" s="3" t="s">
        <v>12755</v>
      </c>
      <c r="E779" s="3" t="s">
        <v>12358</v>
      </c>
      <c r="F779" s="3" t="s">
        <v>11229</v>
      </c>
      <c r="G779" s="3" t="s">
        <v>12359</v>
      </c>
      <c r="H779" s="3" t="s">
        <v>905</v>
      </c>
    </row>
    <row r="780">
      <c r="A780" s="3" t="s">
        <v>12756</v>
      </c>
      <c r="B780" s="3" t="s">
        <v>7108</v>
      </c>
      <c r="C780" s="3" t="s">
        <v>454</v>
      </c>
      <c r="D780" s="3" t="s">
        <v>12757</v>
      </c>
      <c r="E780" s="3" t="s">
        <v>12358</v>
      </c>
      <c r="F780" s="3" t="s">
        <v>12758</v>
      </c>
      <c r="G780" s="3" t="s">
        <v>12359</v>
      </c>
      <c r="H780" s="3" t="s">
        <v>905</v>
      </c>
    </row>
    <row r="781">
      <c r="A781" s="3" t="s">
        <v>12759</v>
      </c>
      <c r="B781" s="3" t="s">
        <v>7112</v>
      </c>
      <c r="C781" s="3" t="s">
        <v>454</v>
      </c>
      <c r="D781" s="3" t="s">
        <v>12760</v>
      </c>
      <c r="E781" s="3" t="s">
        <v>12358</v>
      </c>
      <c r="F781" s="3" t="s">
        <v>12761</v>
      </c>
      <c r="G781" s="3" t="s">
        <v>12359</v>
      </c>
      <c r="H781" s="3" t="s">
        <v>905</v>
      </c>
    </row>
    <row r="782">
      <c r="A782" s="3" t="s">
        <v>12763</v>
      </c>
      <c r="B782" s="3" t="s">
        <v>7115</v>
      </c>
      <c r="C782" s="3" t="s">
        <v>454</v>
      </c>
      <c r="D782" s="3" t="s">
        <v>12765</v>
      </c>
      <c r="E782" s="3" t="s">
        <v>12358</v>
      </c>
      <c r="F782" s="3" t="s">
        <v>12766</v>
      </c>
      <c r="G782" s="3" t="s">
        <v>12359</v>
      </c>
      <c r="H782" s="3" t="s">
        <v>905</v>
      </c>
    </row>
    <row r="783">
      <c r="A783" s="3" t="s">
        <v>12768</v>
      </c>
      <c r="B783" s="3" t="s">
        <v>7119</v>
      </c>
      <c r="C783" s="3" t="s">
        <v>454</v>
      </c>
      <c r="D783" s="3" t="s">
        <v>12769</v>
      </c>
      <c r="E783" s="3" t="s">
        <v>12358</v>
      </c>
      <c r="F783" s="3" t="s">
        <v>12770</v>
      </c>
      <c r="G783" s="3" t="s">
        <v>12359</v>
      </c>
      <c r="H783" s="3" t="s">
        <v>905</v>
      </c>
    </row>
    <row r="784">
      <c r="A784" s="3" t="s">
        <v>12771</v>
      </c>
      <c r="B784" s="3" t="s">
        <v>7122</v>
      </c>
      <c r="C784" s="3" t="s">
        <v>454</v>
      </c>
      <c r="D784" s="3" t="s">
        <v>12772</v>
      </c>
      <c r="E784" s="3" t="s">
        <v>12358</v>
      </c>
      <c r="F784" s="3" t="s">
        <v>12773</v>
      </c>
      <c r="G784" s="3" t="s">
        <v>12359</v>
      </c>
      <c r="H784" s="3" t="s">
        <v>905</v>
      </c>
    </row>
    <row r="785">
      <c r="A785" s="3" t="s">
        <v>12774</v>
      </c>
      <c r="B785" s="3" t="s">
        <v>7127</v>
      </c>
      <c r="C785" s="3" t="s">
        <v>454</v>
      </c>
      <c r="D785" s="3" t="s">
        <v>12775</v>
      </c>
      <c r="E785" s="3" t="s">
        <v>12358</v>
      </c>
      <c r="F785" s="3" t="s">
        <v>12776</v>
      </c>
      <c r="G785" s="3" t="s">
        <v>12359</v>
      </c>
      <c r="H785" s="3" t="s">
        <v>905</v>
      </c>
    </row>
    <row r="786">
      <c r="A786" s="3" t="s">
        <v>12777</v>
      </c>
      <c r="B786" s="3" t="s">
        <v>7134</v>
      </c>
      <c r="C786" s="3" t="s">
        <v>454</v>
      </c>
      <c r="D786" s="3" t="s">
        <v>12778</v>
      </c>
      <c r="E786" s="3" t="s">
        <v>12358</v>
      </c>
      <c r="F786" s="3" t="s">
        <v>12779</v>
      </c>
      <c r="G786" s="3" t="s">
        <v>12359</v>
      </c>
      <c r="H786" s="3" t="s">
        <v>905</v>
      </c>
    </row>
    <row r="787">
      <c r="A787" s="3" t="s">
        <v>12781</v>
      </c>
      <c r="B787" s="3" t="s">
        <v>7139</v>
      </c>
      <c r="C787" s="3" t="s">
        <v>454</v>
      </c>
      <c r="D787" s="3" t="s">
        <v>12782</v>
      </c>
      <c r="E787" s="3" t="s">
        <v>12358</v>
      </c>
      <c r="F787" s="3" t="s">
        <v>12784</v>
      </c>
      <c r="G787" s="3" t="s">
        <v>12359</v>
      </c>
      <c r="H787" s="3" t="s">
        <v>47</v>
      </c>
    </row>
    <row r="788">
      <c r="A788" s="3" t="s">
        <v>12785</v>
      </c>
      <c r="B788" s="3" t="s">
        <v>7142</v>
      </c>
      <c r="C788" s="3" t="s">
        <v>454</v>
      </c>
      <c r="D788" s="3" t="s">
        <v>12786</v>
      </c>
      <c r="E788" s="3" t="s">
        <v>12358</v>
      </c>
      <c r="F788" s="3" t="s">
        <v>12787</v>
      </c>
      <c r="G788" s="3" t="s">
        <v>12359</v>
      </c>
      <c r="H788" s="3" t="s">
        <v>47</v>
      </c>
    </row>
    <row r="789">
      <c r="A789" s="3" t="s">
        <v>12789</v>
      </c>
      <c r="B789" s="3" t="s">
        <v>7149</v>
      </c>
      <c r="C789" s="3" t="s">
        <v>326</v>
      </c>
      <c r="D789" s="3" t="s">
        <v>12790</v>
      </c>
      <c r="E789" s="3" t="s">
        <v>12791</v>
      </c>
      <c r="F789" s="3" t="s">
        <v>12792</v>
      </c>
      <c r="G789" s="3" t="s">
        <v>12793</v>
      </c>
      <c r="H789" s="3" t="s">
        <v>905</v>
      </c>
    </row>
    <row r="790">
      <c r="A790" s="3" t="s">
        <v>12794</v>
      </c>
      <c r="B790" s="3" t="s">
        <v>7156</v>
      </c>
      <c r="C790" s="3" t="s">
        <v>326</v>
      </c>
      <c r="D790" s="3" t="s">
        <v>12790</v>
      </c>
      <c r="E790" s="3" t="s">
        <v>12795</v>
      </c>
      <c r="F790" s="3" t="s">
        <v>12796</v>
      </c>
      <c r="G790" s="3" t="s">
        <v>12793</v>
      </c>
      <c r="H790" s="3" t="s">
        <v>905</v>
      </c>
    </row>
    <row r="791">
      <c r="A791" s="3" t="s">
        <v>12797</v>
      </c>
      <c r="B791" s="3" t="s">
        <v>7160</v>
      </c>
      <c r="C791" s="3" t="s">
        <v>326</v>
      </c>
      <c r="D791" s="3" t="s">
        <v>12798</v>
      </c>
      <c r="E791" s="3" t="s">
        <v>12799</v>
      </c>
      <c r="F791" s="3" t="s">
        <v>12800</v>
      </c>
      <c r="G791" s="3" t="s">
        <v>12793</v>
      </c>
      <c r="H791" s="3" t="s">
        <v>905</v>
      </c>
    </row>
    <row r="792">
      <c r="A792" s="3" t="s">
        <v>12801</v>
      </c>
      <c r="B792" s="3" t="s">
        <v>7164</v>
      </c>
      <c r="C792" s="3" t="s">
        <v>326</v>
      </c>
      <c r="D792" s="3" t="s">
        <v>12798</v>
      </c>
      <c r="E792" s="3" t="s">
        <v>12802</v>
      </c>
      <c r="F792" s="3" t="s">
        <v>12803</v>
      </c>
      <c r="G792" s="3" t="s">
        <v>12793</v>
      </c>
      <c r="H792" s="3" t="s">
        <v>905</v>
      </c>
    </row>
    <row r="793">
      <c r="A793" s="3" t="s">
        <v>12804</v>
      </c>
      <c r="B793" s="3" t="s">
        <v>7169</v>
      </c>
      <c r="C793" s="3" t="s">
        <v>454</v>
      </c>
      <c r="D793" s="3" t="s">
        <v>12805</v>
      </c>
      <c r="E793" s="3" t="s">
        <v>12806</v>
      </c>
      <c r="F793" s="3" t="s">
        <v>12807</v>
      </c>
      <c r="G793" s="3" t="s">
        <v>12808</v>
      </c>
      <c r="H793" s="3" t="s">
        <v>905</v>
      </c>
    </row>
    <row r="794">
      <c r="A794" s="3" t="s">
        <v>12809</v>
      </c>
      <c r="B794" s="3" t="s">
        <v>7174</v>
      </c>
      <c r="C794" s="3" t="s">
        <v>454</v>
      </c>
      <c r="D794" s="3" t="s">
        <v>12810</v>
      </c>
      <c r="E794" s="3" t="s">
        <v>12806</v>
      </c>
      <c r="F794" s="3" t="s">
        <v>12811</v>
      </c>
      <c r="G794" s="3" t="s">
        <v>12808</v>
      </c>
      <c r="H794" s="3" t="s">
        <v>905</v>
      </c>
    </row>
    <row r="795">
      <c r="A795" s="3" t="s">
        <v>12812</v>
      </c>
      <c r="B795" s="3" t="s">
        <v>7179</v>
      </c>
      <c r="C795" s="3" t="s">
        <v>454</v>
      </c>
      <c r="D795" s="3" t="s">
        <v>12814</v>
      </c>
      <c r="E795" s="3" t="s">
        <v>12806</v>
      </c>
      <c r="F795" s="3" t="s">
        <v>12815</v>
      </c>
      <c r="G795" s="3" t="s">
        <v>12808</v>
      </c>
      <c r="H795" s="3" t="s">
        <v>905</v>
      </c>
    </row>
    <row r="796">
      <c r="A796" s="3" t="s">
        <v>12817</v>
      </c>
      <c r="B796" s="3" t="s">
        <v>7185</v>
      </c>
      <c r="C796" s="3" t="s">
        <v>454</v>
      </c>
      <c r="D796" s="3" t="s">
        <v>12818</v>
      </c>
      <c r="E796" s="3" t="s">
        <v>12806</v>
      </c>
      <c r="F796" s="3" t="s">
        <v>12820</v>
      </c>
      <c r="G796" s="3" t="s">
        <v>12808</v>
      </c>
      <c r="H796" s="3" t="s">
        <v>905</v>
      </c>
    </row>
    <row r="797">
      <c r="A797" s="3" t="s">
        <v>12821</v>
      </c>
      <c r="B797" s="3" t="s">
        <v>7188</v>
      </c>
      <c r="C797" s="3" t="s">
        <v>454</v>
      </c>
      <c r="D797" s="3" t="s">
        <v>12822</v>
      </c>
      <c r="E797" s="3" t="s">
        <v>12806</v>
      </c>
      <c r="F797" s="3" t="s">
        <v>11212</v>
      </c>
      <c r="G797" s="3" t="s">
        <v>12808</v>
      </c>
      <c r="H797" s="3" t="s">
        <v>905</v>
      </c>
    </row>
    <row r="798">
      <c r="A798" s="3" t="s">
        <v>12824</v>
      </c>
      <c r="B798" s="3" t="s">
        <v>7192</v>
      </c>
      <c r="C798" s="3" t="s">
        <v>454</v>
      </c>
      <c r="D798" s="3" t="s">
        <v>12825</v>
      </c>
      <c r="E798" s="3" t="s">
        <v>12806</v>
      </c>
      <c r="F798" s="3" t="s">
        <v>12826</v>
      </c>
      <c r="G798" s="3" t="s">
        <v>12808</v>
      </c>
      <c r="H798" s="3" t="s">
        <v>905</v>
      </c>
    </row>
    <row r="799">
      <c r="A799" s="3" t="s">
        <v>12827</v>
      </c>
      <c r="B799" s="3" t="s">
        <v>7195</v>
      </c>
      <c r="C799" s="3" t="s">
        <v>454</v>
      </c>
      <c r="D799" s="3" t="s">
        <v>12828</v>
      </c>
      <c r="E799" s="3" t="s">
        <v>12806</v>
      </c>
      <c r="F799" s="3" t="s">
        <v>12829</v>
      </c>
      <c r="G799" s="3" t="s">
        <v>12808</v>
      </c>
      <c r="H799" s="3" t="s">
        <v>905</v>
      </c>
    </row>
    <row r="800">
      <c r="A800" s="3" t="s">
        <v>12830</v>
      </c>
      <c r="B800" s="3" t="s">
        <v>7199</v>
      </c>
      <c r="C800" s="3" t="s">
        <v>454</v>
      </c>
      <c r="D800" s="3" t="s">
        <v>12831</v>
      </c>
      <c r="E800" s="3" t="s">
        <v>12806</v>
      </c>
      <c r="F800" s="3" t="s">
        <v>12832</v>
      </c>
      <c r="G800" s="3" t="s">
        <v>12808</v>
      </c>
      <c r="H800" s="3" t="s">
        <v>905</v>
      </c>
    </row>
    <row r="801">
      <c r="A801" s="3" t="s">
        <v>12833</v>
      </c>
      <c r="B801" s="3" t="s">
        <v>7203</v>
      </c>
      <c r="C801" s="3" t="s">
        <v>454</v>
      </c>
      <c r="D801" s="3" t="s">
        <v>12834</v>
      </c>
      <c r="E801" s="3" t="s">
        <v>12806</v>
      </c>
      <c r="F801" s="3" t="s">
        <v>12835</v>
      </c>
      <c r="G801" s="3" t="s">
        <v>12836</v>
      </c>
      <c r="H801" s="3" t="s">
        <v>905</v>
      </c>
    </row>
    <row r="802">
      <c r="A802" s="3" t="s">
        <v>12837</v>
      </c>
      <c r="B802" s="3" t="s">
        <v>7208</v>
      </c>
      <c r="C802" s="3" t="s">
        <v>454</v>
      </c>
      <c r="D802" s="3" t="s">
        <v>12838</v>
      </c>
      <c r="E802" s="3" t="s">
        <v>12806</v>
      </c>
      <c r="F802" s="3" t="s">
        <v>12839</v>
      </c>
      <c r="G802" s="3" t="s">
        <v>12836</v>
      </c>
      <c r="H802" s="3" t="s">
        <v>905</v>
      </c>
    </row>
    <row r="803">
      <c r="A803" s="3" t="s">
        <v>12840</v>
      </c>
      <c r="B803" s="3" t="s">
        <v>7212</v>
      </c>
      <c r="C803" s="3" t="s">
        <v>454</v>
      </c>
      <c r="D803" s="3" t="s">
        <v>12841</v>
      </c>
      <c r="E803" s="3" t="s">
        <v>12806</v>
      </c>
      <c r="F803" s="3" t="s">
        <v>12843</v>
      </c>
      <c r="G803" s="3" t="s">
        <v>12836</v>
      </c>
      <c r="H803" s="3" t="s">
        <v>905</v>
      </c>
    </row>
    <row r="804">
      <c r="A804" s="3" t="s">
        <v>12844</v>
      </c>
      <c r="B804" s="3" t="s">
        <v>7217</v>
      </c>
      <c r="C804" s="3" t="s">
        <v>454</v>
      </c>
      <c r="D804" s="3" t="s">
        <v>12846</v>
      </c>
      <c r="E804" s="3" t="s">
        <v>12806</v>
      </c>
      <c r="F804" s="3" t="s">
        <v>12847</v>
      </c>
      <c r="G804" s="3" t="s">
        <v>12836</v>
      </c>
      <c r="H804" s="3" t="s">
        <v>905</v>
      </c>
    </row>
    <row r="805">
      <c r="A805" s="3" t="s">
        <v>12848</v>
      </c>
      <c r="B805" s="3" t="s">
        <v>7222</v>
      </c>
      <c r="C805" s="3" t="s">
        <v>454</v>
      </c>
      <c r="D805" s="3" t="s">
        <v>12849</v>
      </c>
      <c r="E805" s="3" t="s">
        <v>12806</v>
      </c>
      <c r="F805" s="3" t="s">
        <v>12851</v>
      </c>
      <c r="G805" s="3" t="s">
        <v>12836</v>
      </c>
      <c r="H805" s="3" t="s">
        <v>905</v>
      </c>
    </row>
    <row r="806">
      <c r="A806" s="3" t="s">
        <v>12852</v>
      </c>
      <c r="B806" s="3" t="s">
        <v>7227</v>
      </c>
      <c r="C806" s="3" t="s">
        <v>454</v>
      </c>
      <c r="D806" s="3" t="s">
        <v>12853</v>
      </c>
      <c r="E806" s="3" t="s">
        <v>12806</v>
      </c>
      <c r="F806" s="3" t="s">
        <v>12854</v>
      </c>
      <c r="G806" s="3" t="s">
        <v>12836</v>
      </c>
      <c r="H806" s="3" t="s">
        <v>905</v>
      </c>
    </row>
    <row r="807">
      <c r="A807" s="3" t="s">
        <v>12855</v>
      </c>
      <c r="B807" s="3" t="s">
        <v>7231</v>
      </c>
      <c r="C807" s="3" t="s">
        <v>454</v>
      </c>
      <c r="D807" s="3" t="s">
        <v>12856</v>
      </c>
      <c r="E807" s="3" t="s">
        <v>12857</v>
      </c>
      <c r="F807" s="3" t="s">
        <v>12858</v>
      </c>
      <c r="G807" s="3" t="s">
        <v>12836</v>
      </c>
      <c r="H807" s="3" t="s">
        <v>905</v>
      </c>
    </row>
    <row r="808">
      <c r="A808" s="3" t="s">
        <v>12859</v>
      </c>
      <c r="B808" s="3" t="s">
        <v>7235</v>
      </c>
      <c r="C808" s="3" t="s">
        <v>454</v>
      </c>
      <c r="D808" s="3" t="s">
        <v>12860</v>
      </c>
      <c r="E808" s="3" t="s">
        <v>12857</v>
      </c>
      <c r="F808" s="3" t="s">
        <v>11312</v>
      </c>
      <c r="G808" s="3" t="s">
        <v>12836</v>
      </c>
      <c r="H808" s="3" t="s">
        <v>905</v>
      </c>
    </row>
    <row r="809">
      <c r="A809" s="3" t="s">
        <v>12861</v>
      </c>
      <c r="B809" s="3" t="s">
        <v>7239</v>
      </c>
      <c r="C809" s="3" t="s">
        <v>454</v>
      </c>
      <c r="D809" s="3" t="s">
        <v>12862</v>
      </c>
      <c r="E809" s="3" t="s">
        <v>12863</v>
      </c>
      <c r="F809" s="3" t="s">
        <v>12864</v>
      </c>
      <c r="G809" s="3" t="s">
        <v>12865</v>
      </c>
      <c r="H809" s="3" t="s">
        <v>905</v>
      </c>
    </row>
    <row r="810">
      <c r="A810" s="3" t="s">
        <v>12866</v>
      </c>
      <c r="B810" s="3" t="s">
        <v>7245</v>
      </c>
      <c r="C810" s="3" t="s">
        <v>454</v>
      </c>
      <c r="D810" s="3" t="s">
        <v>12867</v>
      </c>
      <c r="E810" s="3" t="s">
        <v>12863</v>
      </c>
      <c r="F810" s="3" t="s">
        <v>12868</v>
      </c>
      <c r="G810" s="3" t="s">
        <v>12865</v>
      </c>
      <c r="H810" s="3" t="s">
        <v>905</v>
      </c>
    </row>
    <row r="811">
      <c r="A811" s="3" t="s">
        <v>12869</v>
      </c>
      <c r="B811" s="3" t="s">
        <v>7248</v>
      </c>
      <c r="C811" s="3" t="s">
        <v>454</v>
      </c>
      <c r="D811" s="3" t="s">
        <v>12870</v>
      </c>
      <c r="E811" s="3" t="s">
        <v>12863</v>
      </c>
      <c r="F811" s="3" t="s">
        <v>12871</v>
      </c>
      <c r="G811" s="3" t="s">
        <v>12865</v>
      </c>
      <c r="H811" s="3" t="s">
        <v>905</v>
      </c>
    </row>
    <row r="812">
      <c r="A812" s="3" t="s">
        <v>12872</v>
      </c>
      <c r="B812" s="3" t="s">
        <v>7251</v>
      </c>
      <c r="C812" s="3" t="s">
        <v>454</v>
      </c>
      <c r="D812" s="3" t="s">
        <v>12873</v>
      </c>
      <c r="E812" s="3" t="s">
        <v>12863</v>
      </c>
      <c r="F812" s="3" t="s">
        <v>12874</v>
      </c>
      <c r="G812" s="3" t="s">
        <v>12865</v>
      </c>
      <c r="H812" s="3" t="s">
        <v>905</v>
      </c>
    </row>
    <row r="813">
      <c r="A813" s="3" t="s">
        <v>12875</v>
      </c>
      <c r="B813" s="3" t="s">
        <v>7255</v>
      </c>
      <c r="C813" s="3" t="s">
        <v>454</v>
      </c>
      <c r="D813" s="3" t="s">
        <v>12876</v>
      </c>
      <c r="E813" s="3" t="s">
        <v>12863</v>
      </c>
      <c r="F813" s="3" t="s">
        <v>12877</v>
      </c>
      <c r="G813" s="3" t="s">
        <v>12865</v>
      </c>
      <c r="H813" s="3" t="s">
        <v>905</v>
      </c>
    </row>
    <row r="814">
      <c r="A814" s="3" t="s">
        <v>12878</v>
      </c>
      <c r="B814" s="3" t="s">
        <v>7260</v>
      </c>
      <c r="C814" s="3" t="s">
        <v>454</v>
      </c>
      <c r="D814" s="3" t="s">
        <v>12879</v>
      </c>
      <c r="E814" s="3" t="s">
        <v>12863</v>
      </c>
      <c r="F814" s="3" t="s">
        <v>12881</v>
      </c>
      <c r="G814" s="3" t="s">
        <v>12865</v>
      </c>
      <c r="H814" s="3" t="s">
        <v>905</v>
      </c>
    </row>
    <row r="815">
      <c r="A815" s="3" t="s">
        <v>12883</v>
      </c>
      <c r="B815" s="3" t="s">
        <v>7266</v>
      </c>
      <c r="C815" s="3" t="s">
        <v>454</v>
      </c>
      <c r="D815" s="3" t="s">
        <v>12884</v>
      </c>
      <c r="E815" s="3" t="s">
        <v>12863</v>
      </c>
      <c r="F815" s="3" t="s">
        <v>12885</v>
      </c>
      <c r="G815" s="3" t="s">
        <v>12886</v>
      </c>
      <c r="H815" s="3" t="s">
        <v>905</v>
      </c>
    </row>
    <row r="816">
      <c r="A816" s="3" t="s">
        <v>12887</v>
      </c>
      <c r="B816" s="3" t="s">
        <v>7271</v>
      </c>
      <c r="C816" s="3" t="s">
        <v>454</v>
      </c>
      <c r="D816" s="3" t="s">
        <v>12889</v>
      </c>
      <c r="E816" s="3" t="s">
        <v>12863</v>
      </c>
      <c r="F816" s="3" t="s">
        <v>12890</v>
      </c>
      <c r="G816" s="3" t="s">
        <v>12886</v>
      </c>
      <c r="H816" s="3" t="s">
        <v>905</v>
      </c>
    </row>
    <row r="817">
      <c r="A817" s="3" t="s">
        <v>12891</v>
      </c>
      <c r="B817" s="3" t="s">
        <v>7275</v>
      </c>
      <c r="C817" s="3" t="s">
        <v>454</v>
      </c>
      <c r="D817" s="3" t="s">
        <v>12892</v>
      </c>
      <c r="E817" s="3" t="s">
        <v>12863</v>
      </c>
      <c r="F817" s="3" t="s">
        <v>12893</v>
      </c>
      <c r="G817" s="3" t="s">
        <v>12886</v>
      </c>
      <c r="H817" s="3" t="s">
        <v>905</v>
      </c>
    </row>
    <row r="818">
      <c r="A818" s="3" t="s">
        <v>12894</v>
      </c>
      <c r="B818" s="3" t="s">
        <v>7279</v>
      </c>
      <c r="C818" s="3" t="s">
        <v>454</v>
      </c>
      <c r="D818" s="3" t="s">
        <v>12895</v>
      </c>
      <c r="E818" s="3" t="s">
        <v>12863</v>
      </c>
      <c r="F818" s="3" t="s">
        <v>12896</v>
      </c>
      <c r="G818" s="3" t="s">
        <v>12886</v>
      </c>
      <c r="H818" s="3" t="s">
        <v>905</v>
      </c>
    </row>
    <row r="819">
      <c r="A819" s="3" t="s">
        <v>12897</v>
      </c>
      <c r="B819" s="3" t="s">
        <v>7281</v>
      </c>
      <c r="C819" s="3" t="s">
        <v>454</v>
      </c>
      <c r="D819" s="3" t="s">
        <v>12898</v>
      </c>
      <c r="E819" s="3" t="s">
        <v>12863</v>
      </c>
      <c r="F819" s="3" t="s">
        <v>12899</v>
      </c>
      <c r="G819" s="3" t="s">
        <v>12900</v>
      </c>
      <c r="H819" s="3" t="s">
        <v>905</v>
      </c>
    </row>
    <row r="820">
      <c r="A820" s="3" t="s">
        <v>12902</v>
      </c>
      <c r="B820" s="3" t="s">
        <v>7286</v>
      </c>
      <c r="C820" s="3" t="s">
        <v>454</v>
      </c>
      <c r="D820" s="3" t="s">
        <v>12904</v>
      </c>
      <c r="E820" s="3" t="s">
        <v>12863</v>
      </c>
      <c r="F820" s="3" t="s">
        <v>12905</v>
      </c>
      <c r="G820" s="3" t="s">
        <v>12900</v>
      </c>
      <c r="H820" s="3" t="s">
        <v>905</v>
      </c>
    </row>
    <row r="821">
      <c r="A821" s="3" t="s">
        <v>12906</v>
      </c>
      <c r="B821" s="3" t="s">
        <v>7292</v>
      </c>
      <c r="C821" s="3" t="s">
        <v>454</v>
      </c>
      <c r="D821" s="3" t="s">
        <v>12908</v>
      </c>
      <c r="E821" s="3" t="s">
        <v>12863</v>
      </c>
      <c r="F821" s="3" t="s">
        <v>12909</v>
      </c>
      <c r="G821" s="3" t="s">
        <v>12900</v>
      </c>
      <c r="H821" s="3" t="s">
        <v>905</v>
      </c>
    </row>
    <row r="822">
      <c r="A822" s="3" t="s">
        <v>12910</v>
      </c>
      <c r="B822" s="3" t="s">
        <v>7298</v>
      </c>
      <c r="C822" s="3" t="s">
        <v>454</v>
      </c>
      <c r="D822" s="3" t="s">
        <v>12911</v>
      </c>
      <c r="E822" s="3" t="s">
        <v>12863</v>
      </c>
      <c r="F822" s="3" t="s">
        <v>12912</v>
      </c>
      <c r="G822" s="3" t="s">
        <v>12900</v>
      </c>
      <c r="H822" s="3" t="s">
        <v>905</v>
      </c>
    </row>
    <row r="823">
      <c r="A823" s="3" t="s">
        <v>12913</v>
      </c>
      <c r="B823" s="3" t="s">
        <v>7303</v>
      </c>
      <c r="C823" s="3" t="s">
        <v>454</v>
      </c>
      <c r="D823" s="3" t="s">
        <v>12914</v>
      </c>
      <c r="E823" s="3" t="s">
        <v>12863</v>
      </c>
      <c r="F823" s="3" t="s">
        <v>12915</v>
      </c>
      <c r="G823" s="3" t="s">
        <v>12900</v>
      </c>
      <c r="H823" s="3" t="s">
        <v>905</v>
      </c>
    </row>
    <row r="824">
      <c r="A824" s="5"/>
      <c r="H824" s="5"/>
    </row>
    <row r="825">
      <c r="A825" s="5"/>
      <c r="H825" s="5"/>
    </row>
    <row r="826">
      <c r="A826" s="5"/>
      <c r="H826" s="5"/>
    </row>
    <row r="827">
      <c r="A827" s="5"/>
      <c r="H827" s="5"/>
    </row>
    <row r="828">
      <c r="A828" s="5"/>
      <c r="H828" s="5"/>
    </row>
    <row r="829">
      <c r="A829" s="5"/>
      <c r="H829" s="5"/>
    </row>
    <row r="830">
      <c r="A830" s="5"/>
      <c r="H830" s="5"/>
    </row>
    <row r="831">
      <c r="A831" s="5"/>
      <c r="H831" s="5"/>
    </row>
    <row r="832">
      <c r="A832" s="5"/>
      <c r="H832" s="5"/>
    </row>
    <row r="833">
      <c r="A833" s="5"/>
      <c r="H833" s="5"/>
    </row>
    <row r="834">
      <c r="A834" s="5"/>
      <c r="H834" s="5"/>
    </row>
    <row r="835">
      <c r="A835" s="5"/>
      <c r="H835" s="5"/>
    </row>
    <row r="836">
      <c r="A836" s="5"/>
      <c r="H836" s="5"/>
    </row>
    <row r="837">
      <c r="A837" s="5"/>
      <c r="H837" s="5"/>
    </row>
    <row r="838">
      <c r="A838" s="5"/>
      <c r="H838" s="5"/>
    </row>
    <row r="839">
      <c r="A839" s="5"/>
      <c r="H839" s="5"/>
    </row>
    <row r="840">
      <c r="A840" s="5"/>
      <c r="H840" s="5"/>
    </row>
    <row r="841">
      <c r="A841" s="5"/>
      <c r="H841" s="5"/>
    </row>
    <row r="842">
      <c r="A842" s="5"/>
      <c r="H842" s="5"/>
    </row>
    <row r="843">
      <c r="A843" s="5"/>
      <c r="H843" s="5"/>
    </row>
    <row r="844">
      <c r="A844" s="5"/>
      <c r="H844" s="5"/>
    </row>
    <row r="845">
      <c r="A845" s="5"/>
      <c r="H845" s="5"/>
    </row>
    <row r="846">
      <c r="A846" s="5"/>
      <c r="H846" s="5"/>
    </row>
    <row r="847">
      <c r="A847" s="5"/>
      <c r="H847" s="5"/>
    </row>
    <row r="848">
      <c r="A848" s="5"/>
      <c r="H848" s="5"/>
    </row>
    <row r="849">
      <c r="A849" s="5"/>
      <c r="H849" s="5"/>
    </row>
    <row r="850">
      <c r="A850" s="5"/>
      <c r="H850" s="5"/>
    </row>
    <row r="851">
      <c r="A851" s="5"/>
      <c r="H851" s="5"/>
    </row>
    <row r="852">
      <c r="A852" s="5"/>
      <c r="H852" s="5"/>
    </row>
    <row r="853">
      <c r="A853" s="5"/>
      <c r="H853" s="5"/>
    </row>
    <row r="854">
      <c r="A854" s="5"/>
      <c r="H854" s="5"/>
    </row>
    <row r="855">
      <c r="A855" s="5"/>
      <c r="H855" s="5"/>
    </row>
    <row r="856">
      <c r="A856" s="5"/>
      <c r="H856" s="5"/>
    </row>
    <row r="857">
      <c r="A857" s="5"/>
      <c r="H857" s="5"/>
    </row>
    <row r="858">
      <c r="A858" s="5"/>
      <c r="H858" s="5"/>
    </row>
    <row r="859">
      <c r="A859" s="5"/>
      <c r="H859" s="5"/>
    </row>
    <row r="860">
      <c r="A860" s="5"/>
      <c r="H860" s="5"/>
    </row>
    <row r="861">
      <c r="A861" s="5"/>
      <c r="H861" s="5"/>
    </row>
    <row r="862">
      <c r="A862" s="5"/>
      <c r="H862" s="5"/>
    </row>
    <row r="863">
      <c r="A863" s="5"/>
      <c r="H863" s="5"/>
    </row>
    <row r="864">
      <c r="A864" s="5"/>
      <c r="H864" s="5"/>
    </row>
    <row r="865">
      <c r="A865" s="5"/>
      <c r="H865" s="5"/>
    </row>
    <row r="866">
      <c r="A866" s="5"/>
      <c r="H866" s="5"/>
    </row>
    <row r="867">
      <c r="A867" s="5"/>
      <c r="H867" s="5"/>
    </row>
    <row r="868">
      <c r="A868" s="5"/>
      <c r="H868" s="5"/>
    </row>
    <row r="869">
      <c r="A869" s="5"/>
      <c r="H869" s="5"/>
    </row>
    <row r="870">
      <c r="A870" s="5"/>
      <c r="H870" s="5"/>
    </row>
    <row r="871">
      <c r="A871" s="5"/>
      <c r="H871" s="5"/>
    </row>
    <row r="872">
      <c r="A872" s="5"/>
      <c r="H872" s="5"/>
    </row>
    <row r="873">
      <c r="A873" s="5"/>
      <c r="H873" s="5"/>
    </row>
    <row r="874">
      <c r="A874" s="5"/>
      <c r="H874" s="5"/>
    </row>
    <row r="875">
      <c r="A875" s="5"/>
      <c r="H875" s="5"/>
    </row>
    <row r="876">
      <c r="A876" s="5"/>
      <c r="H876" s="5"/>
    </row>
    <row r="877">
      <c r="A877" s="5"/>
      <c r="H877" s="5"/>
    </row>
    <row r="878">
      <c r="A878" s="5"/>
      <c r="H878" s="5"/>
    </row>
    <row r="879">
      <c r="A879" s="5"/>
      <c r="H879" s="5"/>
    </row>
    <row r="880">
      <c r="A880" s="5"/>
      <c r="H880" s="5"/>
    </row>
    <row r="881">
      <c r="A881" s="5"/>
      <c r="H881" s="5"/>
    </row>
    <row r="882">
      <c r="A882" s="5"/>
      <c r="H882" s="5"/>
    </row>
    <row r="883">
      <c r="A883" s="5"/>
      <c r="H883" s="5"/>
    </row>
    <row r="884">
      <c r="A884" s="5"/>
      <c r="H884" s="5"/>
    </row>
    <row r="885">
      <c r="A885" s="5"/>
      <c r="H885" s="5"/>
    </row>
    <row r="886">
      <c r="A886" s="5"/>
      <c r="H886" s="5"/>
    </row>
    <row r="887">
      <c r="A887" s="5"/>
      <c r="H887" s="5"/>
    </row>
    <row r="888">
      <c r="A888" s="5"/>
      <c r="H888" s="5"/>
    </row>
    <row r="889">
      <c r="A889" s="5"/>
      <c r="H889" s="5"/>
    </row>
    <row r="890">
      <c r="A890" s="5"/>
      <c r="H890" s="5"/>
    </row>
    <row r="891">
      <c r="A891" s="5"/>
      <c r="H891" s="5"/>
    </row>
    <row r="892">
      <c r="A892" s="5"/>
      <c r="H892" s="5"/>
    </row>
    <row r="893">
      <c r="A893" s="5"/>
      <c r="H893" s="5"/>
    </row>
    <row r="894">
      <c r="A894" s="5"/>
      <c r="H894" s="5"/>
    </row>
    <row r="895">
      <c r="A895" s="5"/>
      <c r="H895" s="5"/>
    </row>
    <row r="896">
      <c r="A896" s="5"/>
      <c r="H896" s="5"/>
    </row>
    <row r="897">
      <c r="A897" s="5"/>
      <c r="H897" s="5"/>
    </row>
    <row r="898">
      <c r="A898" s="5"/>
      <c r="H898" s="5"/>
    </row>
    <row r="899">
      <c r="A899" s="5"/>
      <c r="H899" s="5"/>
    </row>
    <row r="900">
      <c r="A900" s="5"/>
      <c r="H900" s="5"/>
    </row>
    <row r="901">
      <c r="A901" s="5"/>
      <c r="H901" s="5"/>
    </row>
    <row r="902">
      <c r="A902" s="5"/>
      <c r="H902" s="5"/>
    </row>
    <row r="903">
      <c r="A903" s="5"/>
      <c r="H903" s="5"/>
    </row>
    <row r="904">
      <c r="A904" s="5"/>
      <c r="H904" s="5"/>
    </row>
    <row r="905">
      <c r="A905" s="5"/>
      <c r="H905" s="5"/>
    </row>
    <row r="906">
      <c r="A906" s="5"/>
      <c r="H906" s="5"/>
    </row>
    <row r="907">
      <c r="A907" s="5"/>
      <c r="H907" s="5"/>
    </row>
    <row r="908">
      <c r="A908" s="5"/>
      <c r="H908" s="5"/>
    </row>
    <row r="909">
      <c r="A909" s="5"/>
      <c r="H909" s="5"/>
    </row>
    <row r="910">
      <c r="A910" s="5"/>
      <c r="H910" s="5"/>
    </row>
    <row r="911">
      <c r="A911" s="5"/>
      <c r="H911" s="5"/>
    </row>
    <row r="912">
      <c r="A912" s="5"/>
      <c r="H912" s="5"/>
    </row>
    <row r="913">
      <c r="A913" s="5"/>
      <c r="H913" s="5"/>
    </row>
    <row r="914">
      <c r="A914" s="5"/>
      <c r="H914" s="5"/>
    </row>
    <row r="915">
      <c r="A915" s="5"/>
      <c r="H915" s="5"/>
    </row>
    <row r="916">
      <c r="A916" s="5"/>
      <c r="H916" s="5"/>
    </row>
    <row r="917">
      <c r="A917" s="5"/>
      <c r="H917" s="5"/>
    </row>
    <row r="918">
      <c r="A918" s="5"/>
      <c r="H918" s="5"/>
    </row>
    <row r="919">
      <c r="A919" s="5"/>
      <c r="H919" s="5"/>
    </row>
    <row r="920">
      <c r="A920" s="5"/>
      <c r="H920" s="5"/>
    </row>
    <row r="921">
      <c r="A921" s="5"/>
      <c r="H921" s="5"/>
    </row>
    <row r="922">
      <c r="A922" s="5"/>
      <c r="H922" s="5"/>
    </row>
    <row r="923">
      <c r="A923" s="5"/>
      <c r="H923" s="5"/>
    </row>
    <row r="924">
      <c r="A924" s="5"/>
      <c r="H924" s="5"/>
    </row>
    <row r="925">
      <c r="A925" s="5"/>
      <c r="H925" s="5"/>
    </row>
    <row r="926">
      <c r="A926" s="5"/>
      <c r="H926" s="5"/>
    </row>
    <row r="927">
      <c r="A927" s="5"/>
      <c r="H927" s="5"/>
    </row>
    <row r="928">
      <c r="A928" s="5"/>
      <c r="H928" s="5"/>
    </row>
    <row r="929">
      <c r="A929" s="5"/>
      <c r="H929" s="5"/>
    </row>
    <row r="930">
      <c r="A930" s="5"/>
      <c r="H930" s="5"/>
    </row>
    <row r="931">
      <c r="A931" s="5"/>
      <c r="H931" s="5"/>
    </row>
    <row r="932">
      <c r="A932" s="5"/>
      <c r="H932" s="5"/>
    </row>
    <row r="933">
      <c r="A933" s="5"/>
      <c r="H933" s="5"/>
    </row>
    <row r="934">
      <c r="A934" s="5"/>
      <c r="H934" s="5"/>
    </row>
    <row r="935">
      <c r="A935" s="5"/>
      <c r="H935" s="5"/>
    </row>
    <row r="936">
      <c r="A936" s="5"/>
      <c r="H936" s="5"/>
    </row>
    <row r="937">
      <c r="A937" s="5"/>
      <c r="H937" s="5"/>
    </row>
    <row r="938">
      <c r="A938" s="5"/>
      <c r="H938" s="5"/>
    </row>
    <row r="939">
      <c r="A939" s="5"/>
      <c r="H939" s="5"/>
    </row>
    <row r="940">
      <c r="A940" s="5"/>
      <c r="H940" s="5"/>
    </row>
    <row r="941">
      <c r="A941" s="5"/>
      <c r="H941" s="5"/>
    </row>
  </sheetData>
  <autoFilter ref="$A$1:$H$941"/>
  <dataValidations>
    <dataValidation type="custom" allowBlank="1" showDropDown="1" showInputMessage="1" showErrorMessage="1" prompt="Khóa duy nhất: để trống hoặc nhập giá trị chưa tồn tại." sqref="A2:A941">
      <formula1>OR(A2="",COUNTIF($A$2:$A$941,A2)=1)</formula1>
    </dataValidation>
    <dataValidation type="list" allowBlank="1" showErrorMessage="1" sqref="H2:H941">
      <formula1>"DRAFT,PENDING,REVIEW,APPROVED,ACTIVE,INACTIVE,REJECTED,ARCHIVED"</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0"/>
    <col customWidth="1" min="2" max="3" width="12.5"/>
    <col customWidth="1" min="4" max="5" width="11.88"/>
    <col customWidth="1" min="6" max="6" width="12.0"/>
    <col customWidth="1" min="7" max="7" width="10.63"/>
    <col customWidth="1" min="8" max="9" width="12.0"/>
    <col customWidth="1" min="10" max="10" width="7.5"/>
    <col customWidth="1" min="11" max="11" width="17.63"/>
  </cols>
  <sheetData>
    <row r="1">
      <c r="A1" s="1" t="s">
        <v>12946</v>
      </c>
      <c r="B1" s="1" t="s">
        <v>12947</v>
      </c>
      <c r="C1" s="1" t="s">
        <v>12948</v>
      </c>
      <c r="D1" s="1" t="s">
        <v>12949</v>
      </c>
      <c r="E1" s="1" t="s">
        <v>12950</v>
      </c>
      <c r="F1" s="1" t="s">
        <v>12951</v>
      </c>
      <c r="G1" s="1" t="s">
        <v>12952</v>
      </c>
      <c r="H1" s="1" t="s">
        <v>12953</v>
      </c>
      <c r="I1" s="1" t="s">
        <v>12954</v>
      </c>
      <c r="J1" s="1" t="s">
        <v>26</v>
      </c>
      <c r="K1" s="1" t="s">
        <v>1047</v>
      </c>
    </row>
    <row r="2">
      <c r="A2" s="3" t="s">
        <v>12955</v>
      </c>
      <c r="B2" s="3" t="s">
        <v>4540</v>
      </c>
      <c r="C2" s="3" t="s">
        <v>2241</v>
      </c>
      <c r="D2" s="3">
        <v>0.97</v>
      </c>
      <c r="E2" s="3" t="s">
        <v>12956</v>
      </c>
      <c r="F2" s="3" t="s">
        <v>905</v>
      </c>
      <c r="G2" s="3" t="s">
        <v>12958</v>
      </c>
      <c r="H2" s="3" t="s">
        <v>12959</v>
      </c>
      <c r="I2" s="3" t="s">
        <v>12960</v>
      </c>
      <c r="J2" s="13" t="s">
        <v>12961</v>
      </c>
      <c r="K2" s="3" t="s">
        <v>2625</v>
      </c>
    </row>
    <row r="3">
      <c r="A3" s="3" t="s">
        <v>12963</v>
      </c>
      <c r="B3" s="3" t="s">
        <v>4634</v>
      </c>
      <c r="C3" s="3" t="s">
        <v>4186</v>
      </c>
      <c r="D3" s="3">
        <v>0.94</v>
      </c>
      <c r="E3" s="3" t="s">
        <v>12965</v>
      </c>
      <c r="F3" s="3" t="s">
        <v>905</v>
      </c>
      <c r="G3" s="3" t="s">
        <v>12958</v>
      </c>
      <c r="H3" s="3" t="s">
        <v>12959</v>
      </c>
      <c r="I3" s="3" t="s">
        <v>12966</v>
      </c>
      <c r="J3" s="3" t="s">
        <v>12967</v>
      </c>
      <c r="K3" s="3" t="s">
        <v>12968</v>
      </c>
    </row>
    <row r="4">
      <c r="A4" s="3" t="s">
        <v>12969</v>
      </c>
      <c r="B4" s="3" t="s">
        <v>4644</v>
      </c>
      <c r="C4" s="3" t="s">
        <v>4190</v>
      </c>
      <c r="D4" s="3">
        <v>0.95</v>
      </c>
      <c r="E4" s="3" t="s">
        <v>12965</v>
      </c>
      <c r="F4" s="3" t="s">
        <v>905</v>
      </c>
      <c r="G4" s="3" t="s">
        <v>12958</v>
      </c>
      <c r="H4" s="3" t="s">
        <v>12959</v>
      </c>
      <c r="I4" s="3" t="s">
        <v>12966</v>
      </c>
      <c r="J4" s="3" t="s">
        <v>12972</v>
      </c>
      <c r="K4" s="3" t="s">
        <v>10348</v>
      </c>
    </row>
    <row r="5">
      <c r="A5" s="3" t="s">
        <v>12973</v>
      </c>
      <c r="B5" s="3" t="s">
        <v>4665</v>
      </c>
      <c r="C5" s="3" t="s">
        <v>4225</v>
      </c>
      <c r="D5" s="3">
        <v>0.96</v>
      </c>
      <c r="E5" s="3" t="s">
        <v>12965</v>
      </c>
      <c r="F5" s="3" t="s">
        <v>905</v>
      </c>
      <c r="G5" s="3" t="s">
        <v>12958</v>
      </c>
      <c r="H5" s="3" t="s">
        <v>12959</v>
      </c>
      <c r="I5" s="3" t="s">
        <v>12966</v>
      </c>
      <c r="J5" s="3" t="s">
        <v>12975</v>
      </c>
      <c r="K5" s="3" t="s">
        <v>12976</v>
      </c>
    </row>
    <row r="6">
      <c r="A6" s="2" t="s">
        <v>12977</v>
      </c>
      <c r="B6" s="2" t="s">
        <v>4780</v>
      </c>
      <c r="C6" s="2" t="s">
        <v>4215</v>
      </c>
      <c r="D6" s="2" t="s">
        <v>12978</v>
      </c>
      <c r="E6" s="2" t="s">
        <v>12965</v>
      </c>
      <c r="F6" s="2" t="s">
        <v>905</v>
      </c>
      <c r="G6" s="2" t="s">
        <v>12958</v>
      </c>
      <c r="H6" s="3" t="s">
        <v>12959</v>
      </c>
      <c r="I6" s="3" t="s">
        <v>12966</v>
      </c>
      <c r="J6" s="2" t="s">
        <v>12979</v>
      </c>
      <c r="K6" s="3" t="s">
        <v>10944</v>
      </c>
    </row>
    <row r="7">
      <c r="A7" s="2" t="s">
        <v>12980</v>
      </c>
      <c r="B7" s="2" t="s">
        <v>4809</v>
      </c>
      <c r="C7" s="2" t="s">
        <v>3648</v>
      </c>
      <c r="D7" s="2" t="s">
        <v>12981</v>
      </c>
      <c r="E7" s="2" t="s">
        <v>12965</v>
      </c>
      <c r="F7" s="2" t="s">
        <v>905</v>
      </c>
      <c r="G7" s="2" t="s">
        <v>12958</v>
      </c>
      <c r="H7" s="3" t="s">
        <v>12959</v>
      </c>
      <c r="I7" s="3" t="s">
        <v>12982</v>
      </c>
      <c r="J7" s="2" t="s">
        <v>12983</v>
      </c>
      <c r="K7" s="3" t="s">
        <v>12984</v>
      </c>
    </row>
    <row r="8">
      <c r="A8" s="2" t="s">
        <v>12985</v>
      </c>
      <c r="B8" s="2" t="s">
        <v>4821</v>
      </c>
      <c r="C8" s="2" t="s">
        <v>1360</v>
      </c>
      <c r="D8" s="2" t="s">
        <v>12986</v>
      </c>
      <c r="E8" s="2" t="s">
        <v>12965</v>
      </c>
      <c r="F8" s="2" t="s">
        <v>905</v>
      </c>
      <c r="G8" s="2" t="s">
        <v>12958</v>
      </c>
      <c r="H8" s="3" t="s">
        <v>12959</v>
      </c>
      <c r="I8" s="3" t="s">
        <v>12987</v>
      </c>
      <c r="J8" s="2" t="s">
        <v>12989</v>
      </c>
      <c r="K8" s="3" t="s">
        <v>12990</v>
      </c>
    </row>
    <row r="9">
      <c r="A9" s="2" t="s">
        <v>12992</v>
      </c>
      <c r="B9" s="2" t="s">
        <v>4827</v>
      </c>
      <c r="C9" s="2" t="s">
        <v>1369</v>
      </c>
      <c r="D9" s="2" t="s">
        <v>12993</v>
      </c>
      <c r="E9" s="2" t="s">
        <v>12965</v>
      </c>
      <c r="F9" s="2" t="s">
        <v>905</v>
      </c>
      <c r="G9" s="2" t="s">
        <v>12958</v>
      </c>
      <c r="H9" s="3" t="s">
        <v>12959</v>
      </c>
      <c r="I9" s="3" t="s">
        <v>12987</v>
      </c>
      <c r="J9" s="2" t="s">
        <v>12994</v>
      </c>
      <c r="K9" s="3" t="s">
        <v>12996</v>
      </c>
    </row>
    <row r="10">
      <c r="A10" s="2" t="s">
        <v>12997</v>
      </c>
      <c r="B10" s="2" t="s">
        <v>4833</v>
      </c>
      <c r="C10" s="2" t="s">
        <v>3986</v>
      </c>
      <c r="D10" s="2" t="s">
        <v>12998</v>
      </c>
      <c r="E10" s="2" t="s">
        <v>12965</v>
      </c>
      <c r="F10" s="2" t="s">
        <v>905</v>
      </c>
      <c r="G10" s="2" t="s">
        <v>12958</v>
      </c>
      <c r="H10" s="3" t="s">
        <v>12959</v>
      </c>
      <c r="I10" s="3" t="s">
        <v>12999</v>
      </c>
      <c r="J10" s="2" t="s">
        <v>13000</v>
      </c>
      <c r="K10" s="3" t="s">
        <v>13001</v>
      </c>
    </row>
    <row r="11">
      <c r="A11" s="2" t="s">
        <v>13002</v>
      </c>
      <c r="B11" s="2" t="s">
        <v>4839</v>
      </c>
      <c r="C11" s="2" t="s">
        <v>1383</v>
      </c>
      <c r="D11" s="2" t="s">
        <v>12998</v>
      </c>
      <c r="E11" s="2" t="s">
        <v>12965</v>
      </c>
      <c r="F11" s="2" t="s">
        <v>905</v>
      </c>
      <c r="G11" s="2" t="s">
        <v>12958</v>
      </c>
      <c r="H11" s="3" t="s">
        <v>12959</v>
      </c>
      <c r="I11" s="3" t="s">
        <v>12987</v>
      </c>
      <c r="J11" s="2" t="s">
        <v>13003</v>
      </c>
      <c r="K11" s="3" t="s">
        <v>13004</v>
      </c>
    </row>
    <row r="12">
      <c r="A12" s="2" t="s">
        <v>13005</v>
      </c>
      <c r="B12" s="2" t="s">
        <v>4844</v>
      </c>
      <c r="C12" s="2" t="s">
        <v>1390</v>
      </c>
      <c r="D12" s="2" t="s">
        <v>12986</v>
      </c>
      <c r="E12" s="2" t="s">
        <v>12965</v>
      </c>
      <c r="F12" s="2" t="s">
        <v>905</v>
      </c>
      <c r="G12" s="2" t="s">
        <v>12958</v>
      </c>
      <c r="H12" s="3" t="s">
        <v>12959</v>
      </c>
      <c r="I12" s="3" t="s">
        <v>12987</v>
      </c>
      <c r="J12" s="2" t="s">
        <v>13006</v>
      </c>
      <c r="K12" s="3" t="s">
        <v>13007</v>
      </c>
    </row>
    <row r="13">
      <c r="A13" s="2" t="s">
        <v>13008</v>
      </c>
      <c r="B13" s="2" t="s">
        <v>4850</v>
      </c>
      <c r="C13" s="2" t="s">
        <v>1408</v>
      </c>
      <c r="D13" s="2" t="s">
        <v>13010</v>
      </c>
      <c r="E13" s="2" t="s">
        <v>12965</v>
      </c>
      <c r="F13" s="2" t="s">
        <v>905</v>
      </c>
      <c r="G13" s="2" t="s">
        <v>12958</v>
      </c>
      <c r="H13" s="3" t="s">
        <v>12959</v>
      </c>
      <c r="I13" s="3" t="s">
        <v>12987</v>
      </c>
      <c r="J13" s="2" t="s">
        <v>13012</v>
      </c>
      <c r="K13" s="3" t="s">
        <v>13013</v>
      </c>
    </row>
    <row r="14">
      <c r="A14" s="2" t="s">
        <v>13014</v>
      </c>
      <c r="B14" s="2" t="s">
        <v>4867</v>
      </c>
      <c r="C14" s="2" t="s">
        <v>1497</v>
      </c>
      <c r="D14" s="2" t="s">
        <v>12993</v>
      </c>
      <c r="E14" s="2" t="s">
        <v>12965</v>
      </c>
      <c r="F14" s="2" t="s">
        <v>905</v>
      </c>
      <c r="G14" s="2" t="s">
        <v>12958</v>
      </c>
      <c r="H14" s="3" t="s">
        <v>12959</v>
      </c>
      <c r="I14" s="3" t="s">
        <v>13016</v>
      </c>
      <c r="J14" s="4" t="s">
        <v>13018</v>
      </c>
      <c r="K14" s="3" t="s">
        <v>3409</v>
      </c>
    </row>
    <row r="15">
      <c r="A15" s="3" t="s">
        <v>13019</v>
      </c>
      <c r="B15" s="3" t="s">
        <v>4879</v>
      </c>
      <c r="C15" s="3" t="s">
        <v>1587</v>
      </c>
      <c r="D15" s="3">
        <v>0.91</v>
      </c>
      <c r="E15" s="3" t="s">
        <v>12965</v>
      </c>
      <c r="F15" s="3" t="s">
        <v>905</v>
      </c>
      <c r="G15" s="3" t="s">
        <v>12958</v>
      </c>
      <c r="H15" s="3" t="s">
        <v>12959</v>
      </c>
      <c r="I15" s="3" t="s">
        <v>13020</v>
      </c>
      <c r="J15" s="3" t="s">
        <v>13021</v>
      </c>
      <c r="K15" s="3" t="s">
        <v>13022</v>
      </c>
    </row>
    <row r="16">
      <c r="A16" s="3" t="s">
        <v>13023</v>
      </c>
      <c r="B16" s="3" t="s">
        <v>4886</v>
      </c>
      <c r="C16" s="3" t="s">
        <v>1611</v>
      </c>
      <c r="D16" s="3">
        <v>0.94</v>
      </c>
      <c r="E16" s="3" t="s">
        <v>12965</v>
      </c>
      <c r="F16" s="3" t="s">
        <v>905</v>
      </c>
      <c r="G16" s="3" t="s">
        <v>12958</v>
      </c>
      <c r="H16" s="3" t="s">
        <v>12959</v>
      </c>
      <c r="I16" s="3" t="s">
        <v>13020</v>
      </c>
      <c r="J16" s="3" t="s">
        <v>13024</v>
      </c>
      <c r="K16" s="3" t="s">
        <v>13025</v>
      </c>
    </row>
    <row r="17">
      <c r="A17" s="3" t="s">
        <v>13026</v>
      </c>
      <c r="B17" s="3" t="s">
        <v>4893</v>
      </c>
      <c r="C17" s="3" t="s">
        <v>1623</v>
      </c>
      <c r="D17" s="3">
        <v>0.96</v>
      </c>
      <c r="E17" s="3" t="s">
        <v>12965</v>
      </c>
      <c r="F17" s="3" t="s">
        <v>905</v>
      </c>
      <c r="G17" s="3" t="s">
        <v>12958</v>
      </c>
      <c r="H17" s="3" t="s">
        <v>12959</v>
      </c>
      <c r="I17" s="3" t="s">
        <v>13020</v>
      </c>
      <c r="J17" s="3" t="s">
        <v>13027</v>
      </c>
      <c r="K17" s="3" t="s">
        <v>7770</v>
      </c>
    </row>
    <row r="18">
      <c r="A18" s="3" t="s">
        <v>13028</v>
      </c>
      <c r="B18" s="3" t="s">
        <v>4899</v>
      </c>
      <c r="C18" s="3" t="s">
        <v>1628</v>
      </c>
      <c r="D18" s="3">
        <v>0.95</v>
      </c>
      <c r="E18" s="3" t="s">
        <v>12965</v>
      </c>
      <c r="F18" s="3" t="s">
        <v>905</v>
      </c>
      <c r="G18" s="3" t="s">
        <v>12958</v>
      </c>
      <c r="H18" s="3" t="s">
        <v>12959</v>
      </c>
      <c r="I18" s="3" t="s">
        <v>13020</v>
      </c>
      <c r="J18" s="3" t="s">
        <v>13029</v>
      </c>
      <c r="K18" s="3" t="s">
        <v>7800</v>
      </c>
    </row>
    <row r="19">
      <c r="A19" s="3" t="s">
        <v>13031</v>
      </c>
      <c r="B19" s="3" t="s">
        <v>4906</v>
      </c>
      <c r="C19" s="3" t="s">
        <v>1633</v>
      </c>
      <c r="D19" s="3">
        <v>0.94</v>
      </c>
      <c r="E19" s="3" t="s">
        <v>12965</v>
      </c>
      <c r="F19" s="3" t="s">
        <v>905</v>
      </c>
      <c r="G19" s="3" t="s">
        <v>12958</v>
      </c>
      <c r="H19" s="3" t="s">
        <v>12959</v>
      </c>
      <c r="I19" s="3" t="s">
        <v>13020</v>
      </c>
      <c r="J19" s="3" t="s">
        <v>13033</v>
      </c>
      <c r="K19" s="3" t="s">
        <v>13034</v>
      </c>
    </row>
    <row r="20">
      <c r="A20" s="3" t="s">
        <v>13036</v>
      </c>
      <c r="B20" s="3" t="s">
        <v>4911</v>
      </c>
      <c r="C20" s="3" t="s">
        <v>1647</v>
      </c>
      <c r="D20" s="3">
        <v>0.97</v>
      </c>
      <c r="E20" s="3" t="s">
        <v>12965</v>
      </c>
      <c r="F20" s="3" t="s">
        <v>905</v>
      </c>
      <c r="G20" s="3" t="s">
        <v>12958</v>
      </c>
      <c r="H20" s="3" t="s">
        <v>12959</v>
      </c>
      <c r="I20" s="3" t="s">
        <v>13020</v>
      </c>
      <c r="J20" s="3" t="s">
        <v>13037</v>
      </c>
      <c r="K20" s="3" t="s">
        <v>13038</v>
      </c>
    </row>
    <row r="21">
      <c r="A21" s="3" t="s">
        <v>13039</v>
      </c>
      <c r="B21" s="3" t="s">
        <v>4969</v>
      </c>
      <c r="C21" s="3" t="s">
        <v>4190</v>
      </c>
      <c r="D21" s="3">
        <v>0.96</v>
      </c>
      <c r="E21" s="3" t="s">
        <v>12965</v>
      </c>
      <c r="F21" s="3" t="s">
        <v>905</v>
      </c>
      <c r="G21" s="3" t="s">
        <v>12958</v>
      </c>
      <c r="H21" s="3" t="s">
        <v>12959</v>
      </c>
      <c r="I21" s="3" t="s">
        <v>12966</v>
      </c>
      <c r="J21" s="3" t="s">
        <v>13040</v>
      </c>
      <c r="K21" s="3" t="s">
        <v>10348</v>
      </c>
    </row>
    <row r="22">
      <c r="A22" s="3" t="s">
        <v>13041</v>
      </c>
      <c r="B22" s="3" t="s">
        <v>4976</v>
      </c>
      <c r="C22" s="3" t="s">
        <v>2347</v>
      </c>
      <c r="D22" s="3">
        <v>0.97</v>
      </c>
      <c r="E22" s="3" t="s">
        <v>12965</v>
      </c>
      <c r="F22" s="3" t="s">
        <v>905</v>
      </c>
      <c r="G22" s="3" t="s">
        <v>12958</v>
      </c>
      <c r="H22" s="3" t="s">
        <v>12959</v>
      </c>
      <c r="I22" s="3" t="s">
        <v>13043</v>
      </c>
      <c r="J22" s="3" t="s">
        <v>13045</v>
      </c>
      <c r="K22" s="3" t="s">
        <v>5852</v>
      </c>
    </row>
    <row r="23">
      <c r="A23" s="2" t="s">
        <v>13046</v>
      </c>
      <c r="B23" s="2" t="s">
        <v>5069</v>
      </c>
      <c r="C23" s="2" t="s">
        <v>2384</v>
      </c>
      <c r="D23" s="2" t="s">
        <v>12998</v>
      </c>
      <c r="E23" s="2" t="s">
        <v>12965</v>
      </c>
      <c r="F23" s="2" t="s">
        <v>905</v>
      </c>
      <c r="G23" s="2" t="s">
        <v>12958</v>
      </c>
      <c r="H23" s="3" t="s">
        <v>12959</v>
      </c>
      <c r="I23" s="3" t="s">
        <v>13043</v>
      </c>
      <c r="J23" s="2" t="s">
        <v>13048</v>
      </c>
      <c r="K23" s="3" t="s">
        <v>13049</v>
      </c>
    </row>
    <row r="24">
      <c r="A24" s="2" t="s">
        <v>13050</v>
      </c>
      <c r="B24" s="2" t="s">
        <v>5080</v>
      </c>
      <c r="C24" s="2" t="s">
        <v>4833</v>
      </c>
      <c r="D24" s="2" t="s">
        <v>13051</v>
      </c>
      <c r="E24" s="2" t="s">
        <v>12965</v>
      </c>
      <c r="F24" s="2" t="s">
        <v>905</v>
      </c>
      <c r="G24" s="2" t="s">
        <v>12958</v>
      </c>
      <c r="H24" s="3" t="s">
        <v>12959</v>
      </c>
      <c r="I24" s="3" t="s">
        <v>12982</v>
      </c>
      <c r="J24" s="2" t="s">
        <v>13052</v>
      </c>
      <c r="K24" s="3" t="s">
        <v>13001</v>
      </c>
    </row>
    <row r="25">
      <c r="A25" s="2" t="s">
        <v>13053</v>
      </c>
      <c r="B25" s="2" t="s">
        <v>5083</v>
      </c>
      <c r="C25" s="2" t="s">
        <v>4839</v>
      </c>
      <c r="D25" s="2" t="s">
        <v>12998</v>
      </c>
      <c r="E25" s="2" t="s">
        <v>12965</v>
      </c>
      <c r="F25" s="2" t="s">
        <v>905</v>
      </c>
      <c r="G25" s="2" t="s">
        <v>12958</v>
      </c>
      <c r="H25" s="3" t="s">
        <v>12959</v>
      </c>
      <c r="I25" s="3" t="s">
        <v>12982</v>
      </c>
      <c r="J25" s="2" t="s">
        <v>13054</v>
      </c>
      <c r="K25" s="3" t="s">
        <v>13004</v>
      </c>
    </row>
    <row r="26">
      <c r="A26" s="2" t="s">
        <v>13055</v>
      </c>
      <c r="B26" s="2" t="s">
        <v>5088</v>
      </c>
      <c r="C26" s="2" t="s">
        <v>4844</v>
      </c>
      <c r="D26" s="2" t="s">
        <v>12978</v>
      </c>
      <c r="E26" s="2" t="s">
        <v>12965</v>
      </c>
      <c r="F26" s="2" t="s">
        <v>905</v>
      </c>
      <c r="G26" s="2" t="s">
        <v>12958</v>
      </c>
      <c r="H26" s="3" t="s">
        <v>12959</v>
      </c>
      <c r="I26" s="3" t="s">
        <v>12982</v>
      </c>
      <c r="J26" s="2" t="s">
        <v>13062</v>
      </c>
      <c r="K26" s="3" t="s">
        <v>13007</v>
      </c>
    </row>
    <row r="27">
      <c r="A27" s="2" t="s">
        <v>13064</v>
      </c>
      <c r="B27" s="2" t="s">
        <v>5093</v>
      </c>
      <c r="C27" s="2" t="s">
        <v>4850</v>
      </c>
      <c r="D27" s="2" t="s">
        <v>13066</v>
      </c>
      <c r="E27" s="2" t="s">
        <v>12965</v>
      </c>
      <c r="F27" s="2" t="s">
        <v>905</v>
      </c>
      <c r="G27" s="2" t="s">
        <v>12958</v>
      </c>
      <c r="H27" s="3" t="s">
        <v>12959</v>
      </c>
      <c r="I27" s="3" t="s">
        <v>12982</v>
      </c>
      <c r="J27" s="2" t="s">
        <v>13070</v>
      </c>
      <c r="K27" s="3" t="s">
        <v>13013</v>
      </c>
    </row>
    <row r="28">
      <c r="A28" s="2" t="s">
        <v>13071</v>
      </c>
      <c r="B28" s="2" t="s">
        <v>5102</v>
      </c>
      <c r="C28" s="2" t="s">
        <v>4854</v>
      </c>
      <c r="D28" s="2" t="s">
        <v>12986</v>
      </c>
      <c r="E28" s="2" t="s">
        <v>12965</v>
      </c>
      <c r="F28" s="2" t="s">
        <v>905</v>
      </c>
      <c r="G28" s="2" t="s">
        <v>12958</v>
      </c>
      <c r="H28" s="3" t="s">
        <v>12959</v>
      </c>
      <c r="I28" s="3" t="s">
        <v>12982</v>
      </c>
      <c r="J28" s="2" t="s">
        <v>13074</v>
      </c>
      <c r="K28" s="3" t="s">
        <v>13075</v>
      </c>
    </row>
    <row r="29">
      <c r="A29" s="2" t="s">
        <v>13076</v>
      </c>
      <c r="B29" s="2" t="s">
        <v>5115</v>
      </c>
      <c r="C29" s="2" t="s">
        <v>4867</v>
      </c>
      <c r="D29" s="2" t="s">
        <v>12978</v>
      </c>
      <c r="E29" s="2" t="s">
        <v>12965</v>
      </c>
      <c r="F29" s="2" t="s">
        <v>905</v>
      </c>
      <c r="G29" s="2" t="s">
        <v>12958</v>
      </c>
      <c r="H29" s="3" t="s">
        <v>12959</v>
      </c>
      <c r="I29" s="3" t="s">
        <v>13016</v>
      </c>
      <c r="J29" s="4" t="s">
        <v>13081</v>
      </c>
      <c r="K29" s="3" t="s">
        <v>3409</v>
      </c>
    </row>
    <row r="30">
      <c r="A30" s="2" t="s">
        <v>13084</v>
      </c>
      <c r="B30" s="2" t="s">
        <v>5132</v>
      </c>
      <c r="C30" s="2" t="s">
        <v>4874</v>
      </c>
      <c r="D30" s="2" t="s">
        <v>12993</v>
      </c>
      <c r="E30" s="2" t="s">
        <v>12965</v>
      </c>
      <c r="F30" s="2" t="s">
        <v>905</v>
      </c>
      <c r="G30" s="2" t="s">
        <v>12958</v>
      </c>
      <c r="H30" s="3" t="s">
        <v>12959</v>
      </c>
      <c r="I30" s="3" t="s">
        <v>12982</v>
      </c>
      <c r="J30" s="2" t="s">
        <v>13089</v>
      </c>
      <c r="K30" s="3" t="s">
        <v>13090</v>
      </c>
    </row>
    <row r="31">
      <c r="A31" s="3" t="s">
        <v>13092</v>
      </c>
      <c r="B31" s="3" t="s">
        <v>5143</v>
      </c>
      <c r="C31" s="3" t="s">
        <v>4879</v>
      </c>
      <c r="D31" s="3">
        <v>0.96</v>
      </c>
      <c r="E31" s="3" t="s">
        <v>12965</v>
      </c>
      <c r="F31" s="3" t="s">
        <v>905</v>
      </c>
      <c r="G31" s="3" t="s">
        <v>12958</v>
      </c>
      <c r="H31" s="3" t="s">
        <v>12959</v>
      </c>
      <c r="I31" s="3" t="s">
        <v>13093</v>
      </c>
      <c r="J31" s="3" t="s">
        <v>13095</v>
      </c>
      <c r="K31" s="3" t="s">
        <v>13022</v>
      </c>
    </row>
    <row r="32">
      <c r="A32" s="3" t="s">
        <v>13098</v>
      </c>
      <c r="B32" s="3" t="s">
        <v>5148</v>
      </c>
      <c r="C32" s="3" t="s">
        <v>4886</v>
      </c>
      <c r="D32" s="3">
        <v>0.97</v>
      </c>
      <c r="E32" s="3" t="s">
        <v>12965</v>
      </c>
      <c r="F32" s="3" t="s">
        <v>905</v>
      </c>
      <c r="G32" s="3" t="s">
        <v>12958</v>
      </c>
      <c r="H32" s="3" t="s">
        <v>12959</v>
      </c>
      <c r="I32" s="3" t="s">
        <v>13093</v>
      </c>
      <c r="J32" s="3" t="s">
        <v>13103</v>
      </c>
      <c r="K32" s="3" t="s">
        <v>13025</v>
      </c>
    </row>
    <row r="33">
      <c r="A33" s="3" t="s">
        <v>13104</v>
      </c>
      <c r="B33" s="3" t="s">
        <v>5153</v>
      </c>
      <c r="C33" s="3" t="s">
        <v>4893</v>
      </c>
      <c r="D33" s="3">
        <v>0.98</v>
      </c>
      <c r="E33" s="3" t="s">
        <v>12965</v>
      </c>
      <c r="F33" s="3" t="s">
        <v>905</v>
      </c>
      <c r="G33" s="3" t="s">
        <v>12958</v>
      </c>
      <c r="H33" s="3" t="s">
        <v>12959</v>
      </c>
      <c r="I33" s="3" t="s">
        <v>13093</v>
      </c>
      <c r="J33" s="3" t="s">
        <v>13108</v>
      </c>
      <c r="K33" s="3" t="s">
        <v>7770</v>
      </c>
    </row>
    <row r="34">
      <c r="A34" s="3" t="s">
        <v>13110</v>
      </c>
      <c r="B34" s="3" t="s">
        <v>5160</v>
      </c>
      <c r="C34" s="3" t="s">
        <v>4899</v>
      </c>
      <c r="D34" s="3">
        <v>0.9</v>
      </c>
      <c r="E34" s="3" t="s">
        <v>12965</v>
      </c>
      <c r="F34" s="3" t="s">
        <v>905</v>
      </c>
      <c r="G34" s="3" t="s">
        <v>12958</v>
      </c>
      <c r="H34" s="3" t="s">
        <v>12959</v>
      </c>
      <c r="I34" s="3" t="s">
        <v>12982</v>
      </c>
      <c r="J34" s="3" t="s">
        <v>13114</v>
      </c>
      <c r="K34" s="3" t="s">
        <v>7800</v>
      </c>
    </row>
    <row r="35">
      <c r="A35" s="3" t="s">
        <v>13117</v>
      </c>
      <c r="B35" s="3" t="s">
        <v>5166</v>
      </c>
      <c r="C35" s="3" t="s">
        <v>4906</v>
      </c>
      <c r="D35" s="3">
        <v>0.98</v>
      </c>
      <c r="E35" s="3" t="s">
        <v>12965</v>
      </c>
      <c r="F35" s="3" t="s">
        <v>905</v>
      </c>
      <c r="G35" s="3" t="s">
        <v>12958</v>
      </c>
      <c r="H35" s="3" t="s">
        <v>12959</v>
      </c>
      <c r="I35" s="3" t="s">
        <v>13119</v>
      </c>
      <c r="J35" s="3" t="s">
        <v>13120</v>
      </c>
      <c r="K35" s="3" t="s">
        <v>13034</v>
      </c>
    </row>
    <row r="36">
      <c r="A36" s="3" t="s">
        <v>13121</v>
      </c>
      <c r="B36" s="3" t="s">
        <v>5172</v>
      </c>
      <c r="C36" s="3" t="s">
        <v>4911</v>
      </c>
      <c r="D36" s="3">
        <v>0.97</v>
      </c>
      <c r="E36" s="3" t="s">
        <v>12965</v>
      </c>
      <c r="F36" s="3" t="s">
        <v>905</v>
      </c>
      <c r="G36" s="3" t="s">
        <v>12958</v>
      </c>
      <c r="H36" s="3" t="s">
        <v>12959</v>
      </c>
      <c r="I36" s="3" t="s">
        <v>12982</v>
      </c>
      <c r="J36" s="3" t="s">
        <v>13122</v>
      </c>
      <c r="K36" s="3" t="s">
        <v>13038</v>
      </c>
    </row>
    <row r="37">
      <c r="A37" s="3" t="s">
        <v>13123</v>
      </c>
      <c r="B37" s="3" t="s">
        <v>5180</v>
      </c>
      <c r="C37" s="3" t="s">
        <v>1053</v>
      </c>
      <c r="D37" s="3">
        <v>0.88</v>
      </c>
      <c r="E37" s="3" t="s">
        <v>12965</v>
      </c>
      <c r="F37" s="3" t="s">
        <v>905</v>
      </c>
      <c r="G37" s="3" t="s">
        <v>12958</v>
      </c>
      <c r="H37" s="3" t="s">
        <v>12959</v>
      </c>
      <c r="I37" s="3" t="s">
        <v>12987</v>
      </c>
      <c r="J37" s="3" t="s">
        <v>13124</v>
      </c>
      <c r="K37" s="3" t="s">
        <v>13125</v>
      </c>
    </row>
    <row r="38">
      <c r="A38" s="3" t="s">
        <v>13126</v>
      </c>
      <c r="B38" s="3" t="s">
        <v>5217</v>
      </c>
      <c r="C38" s="3" t="s">
        <v>2302</v>
      </c>
      <c r="D38" s="3">
        <v>0.95</v>
      </c>
      <c r="E38" s="3" t="s">
        <v>12965</v>
      </c>
      <c r="F38" s="3" t="s">
        <v>905</v>
      </c>
      <c r="G38" s="3" t="s">
        <v>12958</v>
      </c>
      <c r="H38" s="3" t="s">
        <v>12959</v>
      </c>
      <c r="I38" s="3" t="s">
        <v>13043</v>
      </c>
      <c r="J38" s="3" t="s">
        <v>13129</v>
      </c>
      <c r="K38" s="3" t="s">
        <v>13130</v>
      </c>
    </row>
    <row r="39">
      <c r="A39" s="3" t="s">
        <v>13131</v>
      </c>
      <c r="B39" s="3" t="s">
        <v>5331</v>
      </c>
      <c r="C39" s="3" t="s">
        <v>1216</v>
      </c>
      <c r="D39" s="3">
        <v>0.92</v>
      </c>
      <c r="E39" s="3" t="s">
        <v>12965</v>
      </c>
      <c r="F39" s="3" t="s">
        <v>905</v>
      </c>
      <c r="G39" s="3" t="s">
        <v>12958</v>
      </c>
      <c r="H39" s="3" t="s">
        <v>12959</v>
      </c>
      <c r="I39" s="3" t="s">
        <v>12987</v>
      </c>
      <c r="J39" s="3" t="s">
        <v>13133</v>
      </c>
      <c r="K39" s="3" t="s">
        <v>7283</v>
      </c>
    </row>
    <row r="40">
      <c r="A40" s="3" t="s">
        <v>13134</v>
      </c>
      <c r="B40" s="3" t="s">
        <v>5391</v>
      </c>
      <c r="C40" s="3" t="s">
        <v>4844</v>
      </c>
      <c r="D40" s="3" t="s">
        <v>13135</v>
      </c>
      <c r="E40" s="3" t="s">
        <v>12965</v>
      </c>
      <c r="F40" s="3" t="s">
        <v>905</v>
      </c>
      <c r="G40" s="3" t="s">
        <v>12958</v>
      </c>
      <c r="H40" s="3" t="s">
        <v>12959</v>
      </c>
      <c r="I40" s="3" t="s">
        <v>12982</v>
      </c>
      <c r="J40" s="3" t="s">
        <v>13136</v>
      </c>
      <c r="K40" s="3" t="s">
        <v>13007</v>
      </c>
    </row>
    <row r="41">
      <c r="A41" s="3" t="s">
        <v>13137</v>
      </c>
      <c r="B41" s="3" t="s">
        <v>5446</v>
      </c>
      <c r="C41" s="3" t="s">
        <v>4899</v>
      </c>
      <c r="D41" s="3">
        <v>0.9</v>
      </c>
      <c r="E41" s="3" t="s">
        <v>12965</v>
      </c>
      <c r="F41" s="3" t="s">
        <v>905</v>
      </c>
      <c r="G41" s="3" t="s">
        <v>12958</v>
      </c>
      <c r="H41" s="3" t="s">
        <v>12959</v>
      </c>
      <c r="I41" s="3" t="s">
        <v>12982</v>
      </c>
      <c r="J41" s="3" t="s">
        <v>13138</v>
      </c>
      <c r="K41" s="3" t="s">
        <v>7800</v>
      </c>
    </row>
    <row r="42">
      <c r="A42" s="3" t="s">
        <v>13139</v>
      </c>
      <c r="B42" s="3" t="s">
        <v>5455</v>
      </c>
      <c r="C42" s="3" t="s">
        <v>4906</v>
      </c>
      <c r="D42" s="3">
        <v>0.95</v>
      </c>
      <c r="E42" s="3" t="s">
        <v>12965</v>
      </c>
      <c r="F42" s="3" t="s">
        <v>905</v>
      </c>
      <c r="G42" s="3" t="s">
        <v>12958</v>
      </c>
      <c r="H42" s="3" t="s">
        <v>12959</v>
      </c>
      <c r="I42" s="3" t="s">
        <v>12982</v>
      </c>
      <c r="J42" s="3" t="s">
        <v>13142</v>
      </c>
      <c r="K42" s="3" t="s">
        <v>13034</v>
      </c>
    </row>
    <row r="43">
      <c r="A43" s="3" t="s">
        <v>13143</v>
      </c>
      <c r="B43" s="3" t="s">
        <v>5461</v>
      </c>
      <c r="C43" s="3" t="s">
        <v>4911</v>
      </c>
      <c r="D43" s="3">
        <v>0.91</v>
      </c>
      <c r="E43" s="3" t="s">
        <v>12965</v>
      </c>
      <c r="F43" s="3" t="s">
        <v>905</v>
      </c>
      <c r="G43" s="3" t="s">
        <v>12958</v>
      </c>
      <c r="H43" s="3" t="s">
        <v>12959</v>
      </c>
      <c r="I43" s="3" t="s">
        <v>13119</v>
      </c>
      <c r="J43" s="3" t="s">
        <v>13145</v>
      </c>
      <c r="K43" s="3" t="s">
        <v>13038</v>
      </c>
    </row>
    <row r="44">
      <c r="A44" s="3" t="s">
        <v>13146</v>
      </c>
      <c r="B44" s="3" t="s">
        <v>5481</v>
      </c>
      <c r="C44" s="3" t="s">
        <v>5189</v>
      </c>
      <c r="D44" s="3">
        <v>1.0</v>
      </c>
      <c r="E44" s="3" t="s">
        <v>13147</v>
      </c>
      <c r="F44" s="3" t="s">
        <v>905</v>
      </c>
      <c r="G44" s="3" t="s">
        <v>13148</v>
      </c>
      <c r="H44" s="3" t="s">
        <v>12959</v>
      </c>
      <c r="I44" s="3" t="s">
        <v>8821</v>
      </c>
      <c r="J44" s="3" t="s">
        <v>13149</v>
      </c>
      <c r="K44" s="3" t="s">
        <v>1141</v>
      </c>
    </row>
    <row r="45">
      <c r="A45" s="3" t="s">
        <v>13150</v>
      </c>
      <c r="B45" s="3" t="s">
        <v>5494</v>
      </c>
      <c r="C45" s="3" t="s">
        <v>5210</v>
      </c>
      <c r="D45" s="3">
        <v>0.88</v>
      </c>
      <c r="E45" s="3" t="s">
        <v>12965</v>
      </c>
      <c r="F45" s="3" t="s">
        <v>905</v>
      </c>
      <c r="G45" s="3" t="s">
        <v>12958</v>
      </c>
      <c r="H45" s="3" t="s">
        <v>12959</v>
      </c>
      <c r="I45" s="3" t="s">
        <v>13119</v>
      </c>
      <c r="J45" s="3" t="s">
        <v>13151</v>
      </c>
      <c r="K45" s="3" t="s">
        <v>13152</v>
      </c>
    </row>
    <row r="46">
      <c r="A46" s="3" t="s">
        <v>13154</v>
      </c>
      <c r="B46" s="3" t="s">
        <v>5501</v>
      </c>
      <c r="C46" s="3" t="s">
        <v>5217</v>
      </c>
      <c r="D46" s="3">
        <v>0.92</v>
      </c>
      <c r="E46" s="3" t="s">
        <v>12965</v>
      </c>
      <c r="F46" s="3" t="s">
        <v>905</v>
      </c>
      <c r="G46" s="3" t="s">
        <v>12958</v>
      </c>
      <c r="H46" s="3" t="s">
        <v>12959</v>
      </c>
      <c r="I46" s="3" t="s">
        <v>12982</v>
      </c>
      <c r="J46" s="3" t="s">
        <v>13157</v>
      </c>
      <c r="K46" s="3" t="s">
        <v>13130</v>
      </c>
    </row>
    <row r="47">
      <c r="A47" s="3" t="s">
        <v>13158</v>
      </c>
      <c r="B47" s="3" t="s">
        <v>5507</v>
      </c>
      <c r="C47" s="3" t="s">
        <v>5222</v>
      </c>
      <c r="D47" s="3">
        <v>1.0</v>
      </c>
      <c r="E47" s="3" t="s">
        <v>13147</v>
      </c>
      <c r="F47" s="3" t="s">
        <v>905</v>
      </c>
      <c r="G47" s="3" t="s">
        <v>13148</v>
      </c>
      <c r="H47" s="3" t="s">
        <v>12959</v>
      </c>
      <c r="I47" s="3" t="s">
        <v>13016</v>
      </c>
      <c r="J47" s="13" t="s">
        <v>13159</v>
      </c>
      <c r="K47" s="3" t="s">
        <v>13160</v>
      </c>
    </row>
    <row r="48">
      <c r="A48" s="3" t="s">
        <v>13161</v>
      </c>
      <c r="B48" s="3" t="s">
        <v>5517</v>
      </c>
      <c r="C48" s="3" t="s">
        <v>5345</v>
      </c>
      <c r="D48" s="3">
        <v>0.97</v>
      </c>
      <c r="E48" s="3" t="s">
        <v>12965</v>
      </c>
      <c r="F48" s="3" t="s">
        <v>905</v>
      </c>
      <c r="G48" s="3" t="s">
        <v>12958</v>
      </c>
      <c r="H48" s="3" t="s">
        <v>12959</v>
      </c>
      <c r="I48" s="3" t="s">
        <v>12982</v>
      </c>
      <c r="J48" s="3" t="s">
        <v>13163</v>
      </c>
      <c r="K48" s="3" t="s">
        <v>13164</v>
      </c>
    </row>
    <row r="49">
      <c r="A49" s="3" t="s">
        <v>13166</v>
      </c>
      <c r="B49" s="3" t="s">
        <v>5521</v>
      </c>
      <c r="C49" s="3" t="s">
        <v>5350</v>
      </c>
      <c r="D49" s="3">
        <v>0.95</v>
      </c>
      <c r="E49" s="3" t="s">
        <v>12965</v>
      </c>
      <c r="F49" s="3" t="s">
        <v>905</v>
      </c>
      <c r="G49" s="3" t="s">
        <v>12958</v>
      </c>
      <c r="H49" s="3" t="s">
        <v>12959</v>
      </c>
      <c r="I49" s="3" t="s">
        <v>12982</v>
      </c>
      <c r="J49" s="3" t="s">
        <v>13168</v>
      </c>
      <c r="K49" s="3" t="s">
        <v>13169</v>
      </c>
    </row>
    <row r="50">
      <c r="A50" s="3" t="s">
        <v>13170</v>
      </c>
      <c r="B50" s="3" t="s">
        <v>5527</v>
      </c>
      <c r="C50" s="3" t="s">
        <v>5355</v>
      </c>
      <c r="D50" s="3">
        <v>0.93</v>
      </c>
      <c r="E50" s="3" t="s">
        <v>12965</v>
      </c>
      <c r="F50" s="3" t="s">
        <v>905</v>
      </c>
      <c r="G50" s="3" t="s">
        <v>12958</v>
      </c>
      <c r="H50" s="3" t="s">
        <v>12959</v>
      </c>
      <c r="I50" s="3" t="s">
        <v>13119</v>
      </c>
      <c r="J50" s="3" t="s">
        <v>13172</v>
      </c>
      <c r="K50" s="3" t="s">
        <v>13173</v>
      </c>
    </row>
    <row r="51">
      <c r="A51" s="3" t="s">
        <v>13174</v>
      </c>
      <c r="B51" s="3" t="s">
        <v>5531</v>
      </c>
      <c r="C51" s="3" t="s">
        <v>5362</v>
      </c>
      <c r="D51" s="3">
        <v>0.92</v>
      </c>
      <c r="E51" s="3" t="s">
        <v>12965</v>
      </c>
      <c r="F51" s="3" t="s">
        <v>905</v>
      </c>
      <c r="G51" s="3" t="s">
        <v>12958</v>
      </c>
      <c r="H51" s="3" t="s">
        <v>12959</v>
      </c>
      <c r="I51" s="3" t="s">
        <v>13175</v>
      </c>
      <c r="J51" s="3" t="s">
        <v>13176</v>
      </c>
      <c r="K51" s="3" t="s">
        <v>13177</v>
      </c>
    </row>
    <row r="52">
      <c r="A52" s="3" t="s">
        <v>13178</v>
      </c>
      <c r="B52" s="3" t="s">
        <v>5536</v>
      </c>
      <c r="C52" s="3" t="s">
        <v>5368</v>
      </c>
      <c r="D52" s="3" t="s">
        <v>13051</v>
      </c>
      <c r="E52" s="3" t="s">
        <v>12965</v>
      </c>
      <c r="F52" s="3" t="s">
        <v>905</v>
      </c>
      <c r="G52" s="3" t="s">
        <v>12958</v>
      </c>
      <c r="H52" s="3" t="s">
        <v>12959</v>
      </c>
      <c r="I52" s="3" t="s">
        <v>12982</v>
      </c>
      <c r="J52" s="3" t="s">
        <v>13179</v>
      </c>
      <c r="K52" s="3" t="s">
        <v>13181</v>
      </c>
    </row>
    <row r="53">
      <c r="A53" s="3" t="s">
        <v>13182</v>
      </c>
      <c r="B53" s="3" t="s">
        <v>5539</v>
      </c>
      <c r="C53" s="3" t="s">
        <v>5372</v>
      </c>
      <c r="D53" s="3" t="s">
        <v>13135</v>
      </c>
      <c r="E53" s="3" t="s">
        <v>12965</v>
      </c>
      <c r="F53" s="3" t="s">
        <v>905</v>
      </c>
      <c r="G53" s="3" t="s">
        <v>12958</v>
      </c>
      <c r="H53" s="3" t="s">
        <v>12959</v>
      </c>
      <c r="I53" s="3" t="s">
        <v>12982</v>
      </c>
      <c r="J53" s="3" t="s">
        <v>13185</v>
      </c>
      <c r="K53" s="3" t="s">
        <v>13186</v>
      </c>
    </row>
    <row r="54">
      <c r="A54" s="3" t="s">
        <v>13187</v>
      </c>
      <c r="B54" s="3" t="s">
        <v>5542</v>
      </c>
      <c r="C54" s="3" t="s">
        <v>5378</v>
      </c>
      <c r="D54" s="3" t="s">
        <v>13051</v>
      </c>
      <c r="E54" s="3" t="s">
        <v>12965</v>
      </c>
      <c r="F54" s="3" t="s">
        <v>905</v>
      </c>
      <c r="G54" s="3" t="s">
        <v>12958</v>
      </c>
      <c r="H54" s="3" t="s">
        <v>12959</v>
      </c>
      <c r="I54" s="3" t="s">
        <v>12982</v>
      </c>
      <c r="J54" s="3" t="s">
        <v>13189</v>
      </c>
      <c r="K54" s="3" t="s">
        <v>13190</v>
      </c>
    </row>
    <row r="55">
      <c r="A55" s="3" t="s">
        <v>13191</v>
      </c>
      <c r="B55" s="3" t="s">
        <v>5547</v>
      </c>
      <c r="C55" s="3" t="s">
        <v>5385</v>
      </c>
      <c r="D55" s="3" t="s">
        <v>13135</v>
      </c>
      <c r="E55" s="3" t="s">
        <v>12965</v>
      </c>
      <c r="F55" s="3" t="s">
        <v>905</v>
      </c>
      <c r="G55" s="3" t="s">
        <v>12958</v>
      </c>
      <c r="H55" s="3" t="s">
        <v>12959</v>
      </c>
      <c r="I55" s="3" t="s">
        <v>12982</v>
      </c>
      <c r="J55" s="3" t="s">
        <v>13192</v>
      </c>
      <c r="K55" s="3" t="s">
        <v>13193</v>
      </c>
    </row>
    <row r="56">
      <c r="A56" s="3" t="s">
        <v>13194</v>
      </c>
      <c r="B56" s="3" t="s">
        <v>5553</v>
      </c>
      <c r="C56" s="3" t="s">
        <v>5391</v>
      </c>
      <c r="D56" s="3" t="s">
        <v>13135</v>
      </c>
      <c r="E56" s="3" t="s">
        <v>12965</v>
      </c>
      <c r="F56" s="3" t="s">
        <v>905</v>
      </c>
      <c r="G56" s="3" t="s">
        <v>12958</v>
      </c>
      <c r="H56" s="3" t="s">
        <v>12959</v>
      </c>
      <c r="I56" s="3" t="s">
        <v>12982</v>
      </c>
      <c r="J56" s="3" t="s">
        <v>13195</v>
      </c>
      <c r="K56" s="3" t="s">
        <v>13007</v>
      </c>
    </row>
    <row r="57">
      <c r="A57" s="3" t="s">
        <v>13196</v>
      </c>
      <c r="B57" s="3" t="s">
        <v>5568</v>
      </c>
      <c r="C57" s="3" t="s">
        <v>5403</v>
      </c>
      <c r="D57" s="3" t="s">
        <v>12993</v>
      </c>
      <c r="E57" s="3" t="s">
        <v>12965</v>
      </c>
      <c r="F57" s="3" t="s">
        <v>905</v>
      </c>
      <c r="G57" s="3" t="s">
        <v>12958</v>
      </c>
      <c r="H57" s="3" t="s">
        <v>12959</v>
      </c>
      <c r="I57" s="3" t="s">
        <v>12982</v>
      </c>
      <c r="J57" s="3" t="s">
        <v>13199</v>
      </c>
      <c r="K57" s="3" t="s">
        <v>13200</v>
      </c>
    </row>
    <row r="58">
      <c r="A58" s="3" t="s">
        <v>13201</v>
      </c>
      <c r="B58" s="3" t="s">
        <v>5575</v>
      </c>
      <c r="C58" s="3" t="s">
        <v>5409</v>
      </c>
      <c r="D58" s="3" t="s">
        <v>12993</v>
      </c>
      <c r="E58" s="3" t="s">
        <v>12965</v>
      </c>
      <c r="F58" s="3" t="s">
        <v>905</v>
      </c>
      <c r="G58" s="3" t="s">
        <v>12958</v>
      </c>
      <c r="H58" s="3" t="s">
        <v>12959</v>
      </c>
      <c r="I58" s="3" t="s">
        <v>12982</v>
      </c>
      <c r="J58" s="3" t="s">
        <v>13203</v>
      </c>
      <c r="K58" s="3" t="s">
        <v>13204</v>
      </c>
    </row>
    <row r="59">
      <c r="A59" s="3" t="s">
        <v>13205</v>
      </c>
      <c r="B59" s="3" t="s">
        <v>5581</v>
      </c>
      <c r="C59" s="3" t="s">
        <v>5414</v>
      </c>
      <c r="D59" s="3" t="s">
        <v>13206</v>
      </c>
      <c r="E59" s="3" t="s">
        <v>12965</v>
      </c>
      <c r="F59" s="3" t="s">
        <v>905</v>
      </c>
      <c r="G59" s="3" t="s">
        <v>12958</v>
      </c>
      <c r="H59" s="3" t="s">
        <v>12959</v>
      </c>
      <c r="I59" s="3" t="s">
        <v>12982</v>
      </c>
      <c r="J59" s="3" t="s">
        <v>13207</v>
      </c>
      <c r="K59" s="3" t="s">
        <v>13208</v>
      </c>
    </row>
    <row r="60">
      <c r="A60" s="3" t="s">
        <v>13209</v>
      </c>
      <c r="B60" s="3" t="s">
        <v>5586</v>
      </c>
      <c r="C60" s="3" t="s">
        <v>5423</v>
      </c>
      <c r="D60" s="3" t="s">
        <v>13066</v>
      </c>
      <c r="E60" s="3" t="s">
        <v>12965</v>
      </c>
      <c r="F60" s="3" t="s">
        <v>905</v>
      </c>
      <c r="G60" s="3" t="s">
        <v>12958</v>
      </c>
      <c r="H60" s="3" t="s">
        <v>12959</v>
      </c>
      <c r="I60" s="3" t="s">
        <v>12982</v>
      </c>
      <c r="J60" s="3" t="s">
        <v>13211</v>
      </c>
      <c r="K60" s="3" t="s">
        <v>13212</v>
      </c>
    </row>
    <row r="61">
      <c r="A61" s="3" t="s">
        <v>13213</v>
      </c>
      <c r="B61" s="3" t="s">
        <v>5591</v>
      </c>
      <c r="C61" s="3" t="s">
        <v>5420</v>
      </c>
      <c r="D61" s="3" t="s">
        <v>13206</v>
      </c>
      <c r="E61" s="3" t="s">
        <v>12965</v>
      </c>
      <c r="F61" s="3" t="s">
        <v>905</v>
      </c>
      <c r="G61" s="3" t="s">
        <v>12958</v>
      </c>
      <c r="H61" s="3" t="s">
        <v>12959</v>
      </c>
      <c r="I61" s="3" t="s">
        <v>13119</v>
      </c>
      <c r="J61" s="3" t="s">
        <v>13216</v>
      </c>
      <c r="K61" s="3" t="s">
        <v>13217</v>
      </c>
    </row>
    <row r="62">
      <c r="A62" s="3" t="s">
        <v>13218</v>
      </c>
      <c r="B62" s="3" t="s">
        <v>5599</v>
      </c>
      <c r="C62" s="3" t="s">
        <v>5427</v>
      </c>
      <c r="D62" s="3" t="s">
        <v>13220</v>
      </c>
      <c r="E62" s="3" t="s">
        <v>12965</v>
      </c>
      <c r="F62" s="3" t="s">
        <v>905</v>
      </c>
      <c r="G62" s="3" t="s">
        <v>12958</v>
      </c>
      <c r="H62" s="3" t="s">
        <v>12959</v>
      </c>
      <c r="I62" s="3" t="s">
        <v>13016</v>
      </c>
      <c r="J62" s="13" t="s">
        <v>13221</v>
      </c>
      <c r="K62" s="3" t="s">
        <v>13222</v>
      </c>
    </row>
    <row r="63">
      <c r="A63" s="3" t="s">
        <v>13223</v>
      </c>
      <c r="B63" s="3" t="s">
        <v>5605</v>
      </c>
      <c r="C63" s="3" t="s">
        <v>5433</v>
      </c>
      <c r="D63" s="3" t="s">
        <v>13206</v>
      </c>
      <c r="E63" s="3" t="s">
        <v>12965</v>
      </c>
      <c r="F63" s="3" t="s">
        <v>905</v>
      </c>
      <c r="G63" s="3" t="s">
        <v>12958</v>
      </c>
      <c r="H63" s="3" t="s">
        <v>12959</v>
      </c>
      <c r="I63" s="3" t="s">
        <v>13119</v>
      </c>
      <c r="J63" s="3" t="s">
        <v>13224</v>
      </c>
      <c r="K63" s="3" t="s">
        <v>13225</v>
      </c>
    </row>
    <row r="64">
      <c r="A64" s="3" t="s">
        <v>13226</v>
      </c>
      <c r="B64" s="3" t="s">
        <v>5614</v>
      </c>
      <c r="C64" s="3" t="s">
        <v>5440</v>
      </c>
      <c r="D64" s="3" t="s">
        <v>13220</v>
      </c>
      <c r="E64" s="3" t="s">
        <v>12965</v>
      </c>
      <c r="F64" s="3" t="s">
        <v>905</v>
      </c>
      <c r="G64" s="3" t="s">
        <v>12958</v>
      </c>
      <c r="H64" s="3" t="s">
        <v>12959</v>
      </c>
      <c r="I64" s="3" t="s">
        <v>13119</v>
      </c>
      <c r="J64" s="3" t="s">
        <v>13229</v>
      </c>
      <c r="K64" s="3" t="s">
        <v>13230</v>
      </c>
    </row>
    <row r="65">
      <c r="A65" s="3" t="s">
        <v>13232</v>
      </c>
      <c r="B65" s="3" t="s">
        <v>5620</v>
      </c>
      <c r="C65" s="3" t="s">
        <v>5446</v>
      </c>
      <c r="D65" s="3" t="s">
        <v>12978</v>
      </c>
      <c r="E65" s="3" t="s">
        <v>12965</v>
      </c>
      <c r="F65" s="3" t="s">
        <v>905</v>
      </c>
      <c r="G65" s="3" t="s">
        <v>12958</v>
      </c>
      <c r="H65" s="3" t="s">
        <v>12959</v>
      </c>
      <c r="I65" s="3" t="s">
        <v>12982</v>
      </c>
      <c r="J65" s="3" t="s">
        <v>13238</v>
      </c>
      <c r="K65" s="3" t="s">
        <v>7800</v>
      </c>
    </row>
    <row r="66">
      <c r="A66" s="3" t="s">
        <v>13240</v>
      </c>
      <c r="B66" s="3" t="s">
        <v>5626</v>
      </c>
      <c r="C66" s="3" t="s">
        <v>5455</v>
      </c>
      <c r="D66" s="3" t="s">
        <v>13206</v>
      </c>
      <c r="E66" s="3" t="s">
        <v>12965</v>
      </c>
      <c r="F66" s="3" t="s">
        <v>905</v>
      </c>
      <c r="G66" s="3" t="s">
        <v>12958</v>
      </c>
      <c r="H66" s="3" t="s">
        <v>12959</v>
      </c>
      <c r="I66" s="3" t="s">
        <v>12982</v>
      </c>
      <c r="J66" s="3" t="s">
        <v>13244</v>
      </c>
      <c r="K66" s="3" t="s">
        <v>13034</v>
      </c>
    </row>
    <row r="67">
      <c r="A67" s="3" t="s">
        <v>13245</v>
      </c>
      <c r="B67" s="3" t="s">
        <v>5632</v>
      </c>
      <c r="C67" s="3" t="s">
        <v>5461</v>
      </c>
      <c r="D67" s="3" t="s">
        <v>13066</v>
      </c>
      <c r="E67" s="3" t="s">
        <v>12965</v>
      </c>
      <c r="F67" s="3" t="s">
        <v>905</v>
      </c>
      <c r="G67" s="3" t="s">
        <v>12958</v>
      </c>
      <c r="H67" s="3" t="s">
        <v>12959</v>
      </c>
      <c r="I67" s="3" t="s">
        <v>13119</v>
      </c>
      <c r="J67" s="3" t="s">
        <v>13248</v>
      </c>
      <c r="K67" s="3" t="s">
        <v>13038</v>
      </c>
    </row>
    <row r="68">
      <c r="A68" s="3" t="s">
        <v>13250</v>
      </c>
      <c r="B68" s="3" t="s">
        <v>5637</v>
      </c>
      <c r="C68" s="3" t="s">
        <v>2616</v>
      </c>
      <c r="D68" s="3" t="s">
        <v>13206</v>
      </c>
      <c r="E68" s="3" t="s">
        <v>12965</v>
      </c>
      <c r="F68" s="3" t="s">
        <v>905</v>
      </c>
      <c r="G68" s="3" t="s">
        <v>12958</v>
      </c>
      <c r="H68" s="3" t="s">
        <v>12959</v>
      </c>
      <c r="I68" s="3" t="s">
        <v>13253</v>
      </c>
      <c r="J68" s="3" t="s">
        <v>13254</v>
      </c>
      <c r="K68" s="3" t="s">
        <v>13257</v>
      </c>
    </row>
    <row r="69">
      <c r="A69" s="3" t="s">
        <v>13258</v>
      </c>
      <c r="B69" s="3" t="s">
        <v>5703</v>
      </c>
      <c r="C69" s="3" t="s">
        <v>4763</v>
      </c>
      <c r="D69" s="3" t="s">
        <v>13135</v>
      </c>
      <c r="E69" s="3" t="s">
        <v>12956</v>
      </c>
      <c r="F69" s="3" t="s">
        <v>905</v>
      </c>
      <c r="G69" s="3" t="s">
        <v>12958</v>
      </c>
      <c r="H69" s="3" t="s">
        <v>12959</v>
      </c>
      <c r="I69" s="3" t="s">
        <v>13093</v>
      </c>
      <c r="J69" s="3" t="s">
        <v>13261</v>
      </c>
      <c r="K69" s="3" t="s">
        <v>8686</v>
      </c>
    </row>
    <row r="70">
      <c r="A70" s="2" t="s">
        <v>13263</v>
      </c>
      <c r="B70" s="2" t="s">
        <v>5772</v>
      </c>
      <c r="C70" s="2" t="s">
        <v>3495</v>
      </c>
      <c r="D70" s="2">
        <v>0.94</v>
      </c>
      <c r="E70" s="2" t="s">
        <v>12965</v>
      </c>
      <c r="F70" s="2" t="s">
        <v>905</v>
      </c>
      <c r="G70" s="2" t="s">
        <v>12958</v>
      </c>
      <c r="H70" s="3" t="s">
        <v>12959</v>
      </c>
      <c r="I70" s="3" t="s">
        <v>12982</v>
      </c>
      <c r="J70" s="2" t="s">
        <v>13265</v>
      </c>
      <c r="K70" s="3" t="s">
        <v>13266</v>
      </c>
    </row>
    <row r="71">
      <c r="A71" s="2" t="s">
        <v>13267</v>
      </c>
      <c r="B71" s="2" t="s">
        <v>5775</v>
      </c>
      <c r="C71" s="2" t="s">
        <v>3980</v>
      </c>
      <c r="D71" s="2">
        <v>0.96</v>
      </c>
      <c r="E71" s="2" t="s">
        <v>12965</v>
      </c>
      <c r="F71" s="2" t="s">
        <v>905</v>
      </c>
      <c r="G71" s="2" t="s">
        <v>12958</v>
      </c>
      <c r="H71" s="3" t="s">
        <v>12959</v>
      </c>
      <c r="I71" s="3" t="s">
        <v>12999</v>
      </c>
      <c r="J71" s="2" t="s">
        <v>13270</v>
      </c>
      <c r="K71" s="3" t="s">
        <v>13272</v>
      </c>
    </row>
    <row r="72">
      <c r="A72" s="3" t="s">
        <v>13274</v>
      </c>
      <c r="B72" s="3" t="s">
        <v>5802</v>
      </c>
      <c r="C72" s="3" t="s">
        <v>5772</v>
      </c>
      <c r="D72" s="3">
        <v>0.98</v>
      </c>
      <c r="E72" s="3" t="s">
        <v>12956</v>
      </c>
      <c r="F72" s="3" t="s">
        <v>905</v>
      </c>
      <c r="G72" s="3" t="s">
        <v>12958</v>
      </c>
      <c r="H72" s="3" t="s">
        <v>12959</v>
      </c>
      <c r="I72" s="3" t="s">
        <v>12982</v>
      </c>
      <c r="J72" s="3" t="s">
        <v>13277</v>
      </c>
      <c r="K72" s="3" t="s">
        <v>13266</v>
      </c>
    </row>
    <row r="73">
      <c r="A73" s="3" t="s">
        <v>13279</v>
      </c>
      <c r="B73" s="3" t="s">
        <v>5813</v>
      </c>
      <c r="C73" s="3" t="s">
        <v>5775</v>
      </c>
      <c r="D73" s="3">
        <v>0.98</v>
      </c>
      <c r="E73" s="3" t="s">
        <v>12956</v>
      </c>
      <c r="F73" s="3" t="s">
        <v>905</v>
      </c>
      <c r="G73" s="3" t="s">
        <v>12958</v>
      </c>
      <c r="H73" s="3" t="s">
        <v>12959</v>
      </c>
      <c r="I73" s="3" t="s">
        <v>12982</v>
      </c>
      <c r="J73" s="3" t="s">
        <v>13282</v>
      </c>
      <c r="K73" s="3" t="s">
        <v>13272</v>
      </c>
    </row>
    <row r="74">
      <c r="A74" s="3" t="s">
        <v>13284</v>
      </c>
      <c r="B74" s="3" t="s">
        <v>3932</v>
      </c>
      <c r="C74" s="3" t="s">
        <v>3770</v>
      </c>
      <c r="D74" s="3">
        <v>1.0</v>
      </c>
      <c r="E74" s="3" t="s">
        <v>13147</v>
      </c>
      <c r="F74" s="3" t="s">
        <v>905</v>
      </c>
      <c r="G74" s="3" t="s">
        <v>13148</v>
      </c>
      <c r="H74" s="3" t="s">
        <v>12959</v>
      </c>
      <c r="I74" s="3" t="s">
        <v>8821</v>
      </c>
      <c r="J74" s="3" t="s">
        <v>13287</v>
      </c>
      <c r="K74" s="3" t="s">
        <v>7987</v>
      </c>
    </row>
    <row r="75">
      <c r="A75" s="3" t="s">
        <v>13288</v>
      </c>
      <c r="B75" s="3" t="s">
        <v>3957</v>
      </c>
      <c r="C75" s="3" t="s">
        <v>3847</v>
      </c>
      <c r="D75" s="3">
        <v>1.0</v>
      </c>
      <c r="E75" s="3" t="s">
        <v>13147</v>
      </c>
      <c r="F75" s="3" t="s">
        <v>905</v>
      </c>
      <c r="G75" s="3" t="s">
        <v>13148</v>
      </c>
      <c r="H75" s="3" t="s">
        <v>12959</v>
      </c>
      <c r="I75" s="3" t="s">
        <v>8821</v>
      </c>
      <c r="J75" s="3" t="s">
        <v>13291</v>
      </c>
      <c r="K75" s="3" t="s">
        <v>5753</v>
      </c>
    </row>
    <row r="76">
      <c r="A76" s="3" t="s">
        <v>13293</v>
      </c>
      <c r="B76" s="3" t="s">
        <v>3897</v>
      </c>
      <c r="C76" s="3" t="s">
        <v>4012</v>
      </c>
      <c r="D76" s="3">
        <v>0.9</v>
      </c>
      <c r="E76" s="3" t="s">
        <v>12965</v>
      </c>
      <c r="F76" s="3" t="s">
        <v>905</v>
      </c>
      <c r="G76" s="3" t="s">
        <v>12958</v>
      </c>
      <c r="H76" s="3" t="s">
        <v>12959</v>
      </c>
      <c r="I76" s="3" t="s">
        <v>8642</v>
      </c>
      <c r="J76" s="3" t="s">
        <v>13296</v>
      </c>
      <c r="K76" s="3" t="s">
        <v>13297</v>
      </c>
    </row>
    <row r="77">
      <c r="A77" s="3" t="s">
        <v>13298</v>
      </c>
      <c r="B77" s="3" t="s">
        <v>4064</v>
      </c>
      <c r="C77" s="3" t="s">
        <v>4069</v>
      </c>
      <c r="D77" s="3">
        <v>0.9</v>
      </c>
      <c r="E77" s="3" t="s">
        <v>12965</v>
      </c>
      <c r="F77" s="3" t="s">
        <v>905</v>
      </c>
      <c r="G77" s="3" t="s">
        <v>12958</v>
      </c>
      <c r="H77" s="3" t="s">
        <v>12959</v>
      </c>
      <c r="I77" s="3" t="s">
        <v>13302</v>
      </c>
      <c r="J77" s="3" t="s">
        <v>13303</v>
      </c>
      <c r="K77" s="3" t="s">
        <v>13304</v>
      </c>
    </row>
    <row r="78">
      <c r="A78" s="3" t="s">
        <v>13307</v>
      </c>
      <c r="B78" s="3" t="s">
        <v>4139</v>
      </c>
      <c r="C78" s="3" t="s">
        <v>5772</v>
      </c>
      <c r="D78" s="3">
        <v>0.98</v>
      </c>
      <c r="E78" s="3" t="s">
        <v>12965</v>
      </c>
      <c r="F78" s="3" t="s">
        <v>905</v>
      </c>
      <c r="G78" s="3" t="s">
        <v>12958</v>
      </c>
      <c r="H78" s="3" t="s">
        <v>12959</v>
      </c>
      <c r="I78" s="3" t="s">
        <v>12966</v>
      </c>
      <c r="J78" s="3" t="s">
        <v>13310</v>
      </c>
      <c r="K78" s="3" t="s">
        <v>13266</v>
      </c>
    </row>
    <row r="79">
      <c r="A79" s="3" t="s">
        <v>13312</v>
      </c>
      <c r="B79" s="3" t="s">
        <v>4162</v>
      </c>
      <c r="C79" s="3" t="s">
        <v>3994</v>
      </c>
      <c r="D79" s="3">
        <v>0.96</v>
      </c>
      <c r="E79" s="3" t="s">
        <v>12965</v>
      </c>
      <c r="F79" s="3" t="s">
        <v>905</v>
      </c>
      <c r="G79" s="3" t="s">
        <v>12958</v>
      </c>
      <c r="H79" s="3" t="s">
        <v>12959</v>
      </c>
      <c r="I79" s="3" t="s">
        <v>12966</v>
      </c>
      <c r="J79" s="3" t="s">
        <v>13315</v>
      </c>
      <c r="K79" s="3" t="s">
        <v>13316</v>
      </c>
    </row>
    <row r="80">
      <c r="A80" s="3" t="s">
        <v>13317</v>
      </c>
      <c r="B80" s="3" t="s">
        <v>4167</v>
      </c>
      <c r="C80" s="3" t="s">
        <v>4453</v>
      </c>
      <c r="D80" s="3">
        <v>0.94</v>
      </c>
      <c r="E80" s="3" t="s">
        <v>12965</v>
      </c>
      <c r="F80" s="3" t="s">
        <v>905</v>
      </c>
      <c r="G80" s="3" t="s">
        <v>12958</v>
      </c>
      <c r="H80" s="3" t="s">
        <v>12959</v>
      </c>
      <c r="I80" s="3" t="s">
        <v>12966</v>
      </c>
      <c r="J80" s="3" t="s">
        <v>13320</v>
      </c>
      <c r="K80" s="3" t="s">
        <v>13322</v>
      </c>
    </row>
    <row r="81">
      <c r="A81" s="3" t="s">
        <v>13324</v>
      </c>
      <c r="B81" s="3" t="s">
        <v>1847</v>
      </c>
      <c r="C81" s="3" t="s">
        <v>4780</v>
      </c>
      <c r="D81" s="3">
        <v>0.92</v>
      </c>
      <c r="E81" s="3" t="s">
        <v>12965</v>
      </c>
      <c r="F81" s="3" t="s">
        <v>905</v>
      </c>
      <c r="G81" s="3" t="s">
        <v>12958</v>
      </c>
      <c r="H81" s="3" t="s">
        <v>12959</v>
      </c>
      <c r="I81" s="3" t="s">
        <v>13327</v>
      </c>
      <c r="J81" s="13" t="s">
        <v>13328</v>
      </c>
      <c r="K81" s="3" t="s">
        <v>10944</v>
      </c>
    </row>
    <row r="82">
      <c r="A82" s="3" t="s">
        <v>13329</v>
      </c>
      <c r="B82" s="3" t="s">
        <v>2116</v>
      </c>
      <c r="C82" s="3" t="s">
        <v>3986</v>
      </c>
      <c r="D82" s="3">
        <v>0.96</v>
      </c>
      <c r="E82" s="3" t="s">
        <v>12965</v>
      </c>
      <c r="F82" s="3" t="s">
        <v>905</v>
      </c>
      <c r="G82" s="3" t="s">
        <v>12958</v>
      </c>
      <c r="H82" s="3" t="s">
        <v>12959</v>
      </c>
      <c r="I82" s="3" t="s">
        <v>12960</v>
      </c>
      <c r="J82" s="13" t="s">
        <v>13333</v>
      </c>
      <c r="K82" s="3" t="s">
        <v>13001</v>
      </c>
    </row>
    <row r="83">
      <c r="A83" s="3" t="s">
        <v>13336</v>
      </c>
      <c r="B83" s="3" t="s">
        <v>3285</v>
      </c>
      <c r="C83" s="3" t="s">
        <v>3842</v>
      </c>
      <c r="D83" s="3">
        <v>0.97</v>
      </c>
      <c r="E83" s="3" t="s">
        <v>12965</v>
      </c>
      <c r="F83" s="3" t="s">
        <v>905</v>
      </c>
      <c r="G83" s="3" t="s">
        <v>12958</v>
      </c>
      <c r="H83" s="3" t="s">
        <v>12959</v>
      </c>
      <c r="I83" s="3" t="s">
        <v>13338</v>
      </c>
      <c r="J83" s="3" t="s">
        <v>13339</v>
      </c>
      <c r="K83" s="3" t="s">
        <v>8369</v>
      </c>
    </row>
    <row r="84">
      <c r="A84" s="3" t="s">
        <v>13341</v>
      </c>
      <c r="B84" s="3" t="s">
        <v>1790</v>
      </c>
      <c r="C84" s="3" t="s">
        <v>3785</v>
      </c>
      <c r="D84" s="3">
        <v>0.94</v>
      </c>
      <c r="E84" s="3" t="s">
        <v>12965</v>
      </c>
      <c r="F84" s="3" t="s">
        <v>905</v>
      </c>
      <c r="G84" s="3" t="s">
        <v>12958</v>
      </c>
      <c r="H84" s="3" t="s">
        <v>12959</v>
      </c>
      <c r="I84" s="3" t="s">
        <v>13343</v>
      </c>
      <c r="J84" s="3" t="s">
        <v>13345</v>
      </c>
      <c r="K84" s="3" t="s">
        <v>8076</v>
      </c>
    </row>
    <row r="85">
      <c r="A85" s="3" t="s">
        <v>13347</v>
      </c>
      <c r="B85" s="3" t="s">
        <v>3785</v>
      </c>
      <c r="C85" s="3" t="s">
        <v>4049</v>
      </c>
      <c r="D85" s="3">
        <v>0.97</v>
      </c>
      <c r="E85" s="3" t="s">
        <v>12965</v>
      </c>
      <c r="F85" s="3" t="s">
        <v>905</v>
      </c>
      <c r="G85" s="3" t="s">
        <v>12958</v>
      </c>
      <c r="H85" s="3" t="s">
        <v>12959</v>
      </c>
      <c r="I85" s="3" t="s">
        <v>13343</v>
      </c>
      <c r="J85" s="3" t="s">
        <v>13350</v>
      </c>
      <c r="K85" s="3" t="s">
        <v>8076</v>
      </c>
    </row>
    <row r="86">
      <c r="A86" s="3" t="s">
        <v>13352</v>
      </c>
      <c r="B86" s="3" t="s">
        <v>2002</v>
      </c>
      <c r="C86" s="3" t="s">
        <v>4257</v>
      </c>
      <c r="D86" s="3">
        <v>0.96</v>
      </c>
      <c r="E86" s="3" t="s">
        <v>12965</v>
      </c>
      <c r="F86" s="3" t="s">
        <v>905</v>
      </c>
      <c r="G86" s="3" t="s">
        <v>12958</v>
      </c>
      <c r="H86" s="3" t="s">
        <v>12959</v>
      </c>
      <c r="I86" s="3" t="s">
        <v>13354</v>
      </c>
      <c r="J86" s="3" t="s">
        <v>13355</v>
      </c>
      <c r="K86" s="3" t="s">
        <v>13356</v>
      </c>
    </row>
    <row r="87">
      <c r="A87" s="3" t="s">
        <v>13357</v>
      </c>
      <c r="B87" s="3" t="s">
        <v>2012</v>
      </c>
      <c r="C87" s="3" t="s">
        <v>4263</v>
      </c>
      <c r="D87" s="3">
        <v>0.97</v>
      </c>
      <c r="E87" s="3" t="s">
        <v>12965</v>
      </c>
      <c r="F87" s="3" t="s">
        <v>905</v>
      </c>
      <c r="G87" s="3" t="s">
        <v>12958</v>
      </c>
      <c r="H87" s="3" t="s">
        <v>12959</v>
      </c>
      <c r="I87" s="3" t="s">
        <v>13354</v>
      </c>
      <c r="J87" s="3" t="s">
        <v>13360</v>
      </c>
      <c r="K87" s="3" t="s">
        <v>13361</v>
      </c>
    </row>
    <row r="88">
      <c r="A88" s="3" t="s">
        <v>13362</v>
      </c>
      <c r="B88" s="3" t="s">
        <v>3452</v>
      </c>
      <c r="C88" s="3" t="s">
        <v>4278</v>
      </c>
      <c r="D88" s="3">
        <v>0.97</v>
      </c>
      <c r="E88" s="3" t="s">
        <v>12965</v>
      </c>
      <c r="F88" s="3" t="s">
        <v>905</v>
      </c>
      <c r="G88" s="3" t="s">
        <v>12958</v>
      </c>
      <c r="H88" s="3" t="s">
        <v>12959</v>
      </c>
      <c r="I88" s="3" t="s">
        <v>13354</v>
      </c>
      <c r="J88" s="3" t="s">
        <v>13364</v>
      </c>
      <c r="K88" s="3" t="s">
        <v>13365</v>
      </c>
    </row>
    <row r="89">
      <c r="A89" s="3" t="s">
        <v>13366</v>
      </c>
      <c r="B89" s="3" t="s">
        <v>1216</v>
      </c>
      <c r="C89" s="3" t="s">
        <v>4429</v>
      </c>
      <c r="D89" s="3">
        <v>0.96</v>
      </c>
      <c r="E89" s="3" t="s">
        <v>12965</v>
      </c>
      <c r="F89" s="3" t="s">
        <v>905</v>
      </c>
      <c r="G89" s="3" t="s">
        <v>12958</v>
      </c>
      <c r="H89" s="3" t="s">
        <v>12959</v>
      </c>
      <c r="I89" s="3" t="s">
        <v>13354</v>
      </c>
      <c r="J89" s="3" t="s">
        <v>13369</v>
      </c>
      <c r="K89" s="3" t="s">
        <v>7283</v>
      </c>
    </row>
    <row r="90">
      <c r="A90" s="3" t="s">
        <v>13370</v>
      </c>
      <c r="B90" s="3" t="s">
        <v>4671</v>
      </c>
      <c r="C90" s="3" t="s">
        <v>3681</v>
      </c>
      <c r="D90" s="3">
        <v>0.92</v>
      </c>
      <c r="E90" s="3" t="s">
        <v>12965</v>
      </c>
      <c r="F90" s="3" t="s">
        <v>905</v>
      </c>
      <c r="G90" s="3" t="s">
        <v>12958</v>
      </c>
      <c r="H90" s="3" t="s">
        <v>12959</v>
      </c>
      <c r="I90" s="3" t="s">
        <v>13372</v>
      </c>
      <c r="J90" s="3" t="s">
        <v>13373</v>
      </c>
      <c r="K90" s="3" t="s">
        <v>13162</v>
      </c>
    </row>
    <row r="91">
      <c r="A91" s="3" t="s">
        <v>13374</v>
      </c>
      <c r="B91" s="3" t="s">
        <v>4697</v>
      </c>
      <c r="C91" s="3" t="s">
        <v>4780</v>
      </c>
      <c r="D91" s="3">
        <v>0.91</v>
      </c>
      <c r="E91" s="3" t="s">
        <v>12965</v>
      </c>
      <c r="F91" s="3" t="s">
        <v>905</v>
      </c>
      <c r="G91" s="3" t="s">
        <v>12958</v>
      </c>
      <c r="H91" s="3" t="s">
        <v>12959</v>
      </c>
      <c r="I91" s="3" t="s">
        <v>13372</v>
      </c>
      <c r="J91" s="3" t="s">
        <v>13377</v>
      </c>
      <c r="K91" s="3" t="s">
        <v>10944</v>
      </c>
    </row>
    <row r="92">
      <c r="A92" s="3" t="s">
        <v>13378</v>
      </c>
      <c r="B92" s="3" t="s">
        <v>4744</v>
      </c>
      <c r="C92" s="3" t="s">
        <v>2815</v>
      </c>
      <c r="D92" s="3">
        <v>0.94</v>
      </c>
      <c r="E92" s="3" t="s">
        <v>12965</v>
      </c>
      <c r="F92" s="3" t="s">
        <v>905</v>
      </c>
      <c r="G92" s="3" t="s">
        <v>12958</v>
      </c>
      <c r="H92" s="3" t="s">
        <v>12959</v>
      </c>
      <c r="I92" s="3" t="s">
        <v>13372</v>
      </c>
      <c r="J92" s="3" t="s">
        <v>13380</v>
      </c>
      <c r="K92" s="3" t="s">
        <v>1176</v>
      </c>
    </row>
    <row r="93">
      <c r="A93" s="3" t="s">
        <v>13381</v>
      </c>
      <c r="B93" s="3" t="s">
        <v>4744</v>
      </c>
      <c r="C93" s="3" t="s">
        <v>5513</v>
      </c>
      <c r="D93" s="3">
        <v>0.92</v>
      </c>
      <c r="E93" s="3" t="s">
        <v>12965</v>
      </c>
      <c r="F93" s="3" t="s">
        <v>905</v>
      </c>
      <c r="G93" s="3" t="s">
        <v>12958</v>
      </c>
      <c r="H93" s="3" t="s">
        <v>12959</v>
      </c>
      <c r="I93" s="3" t="s">
        <v>13372</v>
      </c>
      <c r="J93" s="3" t="s">
        <v>13384</v>
      </c>
      <c r="K93" s="3" t="s">
        <v>1176</v>
      </c>
    </row>
    <row r="94">
      <c r="A94" s="3" t="s">
        <v>13385</v>
      </c>
      <c r="B94" s="3" t="s">
        <v>4956</v>
      </c>
      <c r="C94" s="3" t="s">
        <v>4744</v>
      </c>
      <c r="D94" s="11" t="s">
        <v>13386</v>
      </c>
      <c r="E94" s="3" t="s">
        <v>12965</v>
      </c>
      <c r="F94" s="3" t="s">
        <v>905</v>
      </c>
      <c r="G94" s="3" t="s">
        <v>12958</v>
      </c>
      <c r="H94" s="3" t="s">
        <v>12959</v>
      </c>
      <c r="I94" s="3" t="s">
        <v>13387</v>
      </c>
      <c r="J94" s="13" t="s">
        <v>13389</v>
      </c>
      <c r="K94" s="3" t="s">
        <v>1176</v>
      </c>
    </row>
    <row r="95">
      <c r="A95" s="3" t="s">
        <v>13390</v>
      </c>
      <c r="B95" s="3" t="s">
        <v>5061</v>
      </c>
      <c r="C95" s="3" t="s">
        <v>3654</v>
      </c>
      <c r="D95" s="11" t="s">
        <v>13391</v>
      </c>
      <c r="E95" s="3" t="s">
        <v>12965</v>
      </c>
      <c r="F95" s="3" t="s">
        <v>905</v>
      </c>
      <c r="G95" s="3" t="s">
        <v>12958</v>
      </c>
      <c r="H95" s="3" t="s">
        <v>12959</v>
      </c>
      <c r="I95" s="3" t="s">
        <v>13392</v>
      </c>
      <c r="J95" s="13" t="s">
        <v>13394</v>
      </c>
      <c r="K95" s="3" t="s">
        <v>7380</v>
      </c>
    </row>
    <row r="96">
      <c r="A96" s="3" t="s">
        <v>13396</v>
      </c>
      <c r="B96" s="3" t="s">
        <v>5196</v>
      </c>
      <c r="C96" s="3" t="s">
        <v>4942</v>
      </c>
      <c r="D96" s="11" t="s">
        <v>13397</v>
      </c>
      <c r="E96" s="3" t="s">
        <v>12965</v>
      </c>
      <c r="F96" s="3" t="s">
        <v>905</v>
      </c>
      <c r="G96" s="3" t="s">
        <v>12958</v>
      </c>
      <c r="H96" s="3" t="s">
        <v>12959</v>
      </c>
      <c r="I96" s="3" t="s">
        <v>13392</v>
      </c>
      <c r="J96" s="13" t="s">
        <v>13399</v>
      </c>
      <c r="K96" s="3" t="s">
        <v>1158</v>
      </c>
    </row>
    <row r="97">
      <c r="A97" s="3" t="s">
        <v>13400</v>
      </c>
      <c r="B97" s="3" t="s">
        <v>5196</v>
      </c>
      <c r="C97" s="3" t="s">
        <v>1143</v>
      </c>
      <c r="D97" s="11" t="s">
        <v>13401</v>
      </c>
      <c r="E97" s="3" t="s">
        <v>12965</v>
      </c>
      <c r="F97" s="3" t="s">
        <v>905</v>
      </c>
      <c r="G97" s="3" t="s">
        <v>12958</v>
      </c>
      <c r="H97" s="3" t="s">
        <v>12959</v>
      </c>
      <c r="I97" s="3" t="s">
        <v>13392</v>
      </c>
      <c r="J97" s="13" t="s">
        <v>13403</v>
      </c>
      <c r="K97" s="3" t="s">
        <v>1158</v>
      </c>
    </row>
    <row r="98">
      <c r="A98" s="3" t="s">
        <v>13404</v>
      </c>
      <c r="B98" s="3" t="s">
        <v>5708</v>
      </c>
      <c r="C98" s="3" t="s">
        <v>4956</v>
      </c>
      <c r="D98" s="11" t="s">
        <v>13386</v>
      </c>
      <c r="E98" s="3" t="s">
        <v>12965</v>
      </c>
      <c r="F98" s="3" t="s">
        <v>905</v>
      </c>
      <c r="G98" s="3" t="s">
        <v>12958</v>
      </c>
      <c r="H98" s="3" t="s">
        <v>12959</v>
      </c>
      <c r="I98" s="3" t="s">
        <v>13406</v>
      </c>
      <c r="J98" s="13" t="s">
        <v>13407</v>
      </c>
      <c r="K98" s="3" t="s">
        <v>1176</v>
      </c>
    </row>
    <row r="99">
      <c r="A99" s="3" t="s">
        <v>13409</v>
      </c>
      <c r="B99" s="3" t="s">
        <v>2475</v>
      </c>
      <c r="C99" s="3" t="s">
        <v>4867</v>
      </c>
      <c r="D99" s="11" t="s">
        <v>13386</v>
      </c>
      <c r="E99" s="3" t="s">
        <v>12965</v>
      </c>
      <c r="F99" s="3" t="s">
        <v>905</v>
      </c>
      <c r="G99" s="3" t="s">
        <v>12958</v>
      </c>
      <c r="H99" s="3" t="s">
        <v>12959</v>
      </c>
      <c r="I99" s="3" t="s">
        <v>13410</v>
      </c>
      <c r="J99" s="13" t="s">
        <v>13411</v>
      </c>
      <c r="K99" s="3" t="s">
        <v>3409</v>
      </c>
    </row>
    <row r="100">
      <c r="A100" s="5" t="s">
        <v>13413</v>
      </c>
      <c r="B100" s="5" t="s">
        <v>3721</v>
      </c>
      <c r="C100" s="5" t="s">
        <v>5139</v>
      </c>
      <c r="D100" s="18" t="s">
        <v>13391</v>
      </c>
      <c r="E100" s="5" t="s">
        <v>12965</v>
      </c>
      <c r="F100" s="5" t="s">
        <v>905</v>
      </c>
      <c r="G100" s="5" t="s">
        <v>12958</v>
      </c>
      <c r="H100" s="5" t="s">
        <v>12959</v>
      </c>
      <c r="I100" s="5" t="s">
        <v>13410</v>
      </c>
      <c r="J100" s="15" t="s">
        <v>13416</v>
      </c>
      <c r="K100" s="5" t="s">
        <v>7705</v>
      </c>
    </row>
    <row r="101">
      <c r="A101" s="5" t="s">
        <v>13417</v>
      </c>
      <c r="B101" s="5" t="s">
        <v>3730</v>
      </c>
      <c r="C101" s="5" t="s">
        <v>4893</v>
      </c>
      <c r="D101" s="18" t="s">
        <v>13397</v>
      </c>
      <c r="E101" s="5" t="s">
        <v>12965</v>
      </c>
      <c r="F101" s="5" t="s">
        <v>905</v>
      </c>
      <c r="G101" s="5" t="s">
        <v>12958</v>
      </c>
      <c r="H101" s="5" t="s">
        <v>12959</v>
      </c>
      <c r="I101" s="5" t="s">
        <v>13410</v>
      </c>
      <c r="J101" s="15" t="s">
        <v>13418</v>
      </c>
      <c r="K101" s="5" t="s">
        <v>7770</v>
      </c>
    </row>
    <row r="102">
      <c r="A102" s="5" t="s">
        <v>13420</v>
      </c>
      <c r="B102" s="5" t="s">
        <v>3735</v>
      </c>
      <c r="C102" s="5" t="s">
        <v>4899</v>
      </c>
      <c r="D102" s="18" t="s">
        <v>13422</v>
      </c>
      <c r="E102" s="5" t="s">
        <v>12965</v>
      </c>
      <c r="F102" s="5" t="s">
        <v>905</v>
      </c>
      <c r="G102" s="5" t="s">
        <v>12958</v>
      </c>
      <c r="H102" s="5" t="s">
        <v>12959</v>
      </c>
      <c r="I102" s="5" t="s">
        <v>13410</v>
      </c>
      <c r="J102" s="15" t="s">
        <v>13424</v>
      </c>
      <c r="K102" s="5" t="s">
        <v>7800</v>
      </c>
    </row>
    <row r="103">
      <c r="A103" s="5" t="s">
        <v>13426</v>
      </c>
      <c r="B103" s="5" t="s">
        <v>3869</v>
      </c>
      <c r="C103" s="5" t="s">
        <v>4389</v>
      </c>
      <c r="D103" s="18" t="s">
        <v>13427</v>
      </c>
      <c r="E103" s="5" t="s">
        <v>12965</v>
      </c>
      <c r="F103" s="5" t="s">
        <v>905</v>
      </c>
      <c r="G103" s="5" t="s">
        <v>12958</v>
      </c>
      <c r="H103" s="5" t="s">
        <v>12959</v>
      </c>
      <c r="I103" s="5" t="s">
        <v>13410</v>
      </c>
      <c r="J103" s="15" t="s">
        <v>13428</v>
      </c>
      <c r="K103" s="5" t="s">
        <v>8507</v>
      </c>
    </row>
    <row r="104">
      <c r="A104" s="5" t="s">
        <v>13429</v>
      </c>
      <c r="B104" s="5" t="s">
        <v>4396</v>
      </c>
      <c r="C104" s="5" t="s">
        <v>3588</v>
      </c>
      <c r="D104" s="18" t="s">
        <v>13431</v>
      </c>
      <c r="E104" s="5" t="s">
        <v>12956</v>
      </c>
      <c r="F104" s="5" t="s">
        <v>905</v>
      </c>
      <c r="G104" s="5" t="s">
        <v>12958</v>
      </c>
      <c r="H104" s="5" t="s">
        <v>12959</v>
      </c>
      <c r="I104" s="5" t="s">
        <v>13410</v>
      </c>
      <c r="J104" s="15" t="s">
        <v>13433</v>
      </c>
      <c r="K104" s="5" t="s">
        <v>6947</v>
      </c>
    </row>
    <row r="105">
      <c r="A105" s="5" t="s">
        <v>13434</v>
      </c>
      <c r="B105" s="5" t="s">
        <v>4564</v>
      </c>
      <c r="C105" s="5" t="s">
        <v>5446</v>
      </c>
      <c r="D105" s="18" t="s">
        <v>13436</v>
      </c>
      <c r="E105" s="5" t="s">
        <v>12965</v>
      </c>
      <c r="F105" s="5" t="s">
        <v>905</v>
      </c>
      <c r="G105" s="5" t="s">
        <v>12958</v>
      </c>
      <c r="H105" s="5" t="s">
        <v>12959</v>
      </c>
      <c r="I105" s="5" t="s">
        <v>13410</v>
      </c>
      <c r="J105" s="15" t="s">
        <v>13437</v>
      </c>
      <c r="K105" s="5" t="s">
        <v>7800</v>
      </c>
    </row>
    <row r="106">
      <c r="A106" s="5" t="s">
        <v>13438</v>
      </c>
      <c r="B106" s="5" t="s">
        <v>5973</v>
      </c>
      <c r="C106" s="5" t="s">
        <v>4893</v>
      </c>
      <c r="D106" s="18" t="s">
        <v>13391</v>
      </c>
      <c r="E106" s="5" t="s">
        <v>12965</v>
      </c>
      <c r="F106" s="5" t="s">
        <v>905</v>
      </c>
      <c r="G106" s="5" t="s">
        <v>12958</v>
      </c>
      <c r="H106" s="5" t="s">
        <v>12959</v>
      </c>
      <c r="I106" s="5" t="s">
        <v>13410</v>
      </c>
      <c r="J106" s="15" t="s">
        <v>13440</v>
      </c>
      <c r="K106" s="5" t="s">
        <v>7770</v>
      </c>
    </row>
    <row r="107">
      <c r="A107" s="2" t="s">
        <v>13442</v>
      </c>
      <c r="B107" s="2" t="s">
        <v>6252</v>
      </c>
      <c r="C107" s="2" t="s">
        <v>6089</v>
      </c>
      <c r="D107" s="2" t="s">
        <v>13443</v>
      </c>
      <c r="E107" s="2" t="s">
        <v>12965</v>
      </c>
      <c r="F107" s="2" t="s">
        <v>905</v>
      </c>
      <c r="G107" s="2" t="s">
        <v>12958</v>
      </c>
      <c r="H107" s="2" t="s">
        <v>12959</v>
      </c>
      <c r="I107" s="2" t="s">
        <v>470</v>
      </c>
      <c r="J107" s="2" t="s">
        <v>13445</v>
      </c>
      <c r="K107" s="2" t="s">
        <v>13446</v>
      </c>
    </row>
    <row r="108">
      <c r="A108" s="3" t="s">
        <v>13447</v>
      </c>
      <c r="B108" s="3" t="s">
        <v>6797</v>
      </c>
      <c r="C108" s="3" t="s">
        <v>5632</v>
      </c>
      <c r="D108" s="3">
        <v>0.82</v>
      </c>
      <c r="E108" s="3" t="s">
        <v>12965</v>
      </c>
      <c r="F108" s="3" t="s">
        <v>905</v>
      </c>
      <c r="G108" s="3" t="s">
        <v>12958</v>
      </c>
      <c r="H108" s="3" t="s">
        <v>12959</v>
      </c>
      <c r="I108" s="3" t="s">
        <v>13449</v>
      </c>
      <c r="J108" s="3" t="s">
        <v>13450</v>
      </c>
      <c r="K108" s="3" t="s">
        <v>13038</v>
      </c>
    </row>
    <row r="109">
      <c r="A109" s="3" t="s">
        <v>13452</v>
      </c>
      <c r="B109" s="3" t="s">
        <v>4757</v>
      </c>
      <c r="C109" s="3" t="s">
        <v>2302</v>
      </c>
      <c r="D109" s="3">
        <v>0.96</v>
      </c>
      <c r="E109" s="3" t="s">
        <v>12965</v>
      </c>
      <c r="F109" s="3" t="s">
        <v>905</v>
      </c>
      <c r="G109" s="3" t="s">
        <v>12958</v>
      </c>
      <c r="H109" s="3" t="s">
        <v>12959</v>
      </c>
      <c r="I109" s="3" t="s">
        <v>2843</v>
      </c>
      <c r="J109" s="3" t="s">
        <v>13454</v>
      </c>
      <c r="K109" s="3" t="s">
        <v>13130</v>
      </c>
    </row>
    <row r="110">
      <c r="A110" s="3" t="s">
        <v>13455</v>
      </c>
      <c r="B110" s="3" t="s">
        <v>5855</v>
      </c>
      <c r="C110" s="3" t="s">
        <v>2989</v>
      </c>
      <c r="D110" s="3">
        <v>0.98</v>
      </c>
      <c r="E110" s="3" t="s">
        <v>12956</v>
      </c>
      <c r="F110" s="3" t="s">
        <v>905</v>
      </c>
      <c r="G110" s="3" t="s">
        <v>12958</v>
      </c>
      <c r="H110" s="3" t="s">
        <v>12959</v>
      </c>
      <c r="I110" s="3" t="s">
        <v>2843</v>
      </c>
      <c r="J110" s="3" t="s">
        <v>13456</v>
      </c>
      <c r="K110" s="3" t="s">
        <v>13458</v>
      </c>
    </row>
    <row r="111">
      <c r="A111" s="3" t="s">
        <v>13459</v>
      </c>
      <c r="B111" s="3" t="s">
        <v>6204</v>
      </c>
      <c r="C111" s="3" t="s">
        <v>3037</v>
      </c>
      <c r="D111" s="3">
        <v>0.92</v>
      </c>
      <c r="E111" s="3" t="s">
        <v>12956</v>
      </c>
      <c r="F111" s="3" t="s">
        <v>905</v>
      </c>
      <c r="G111" s="3" t="s">
        <v>12958</v>
      </c>
      <c r="H111" s="3" t="s">
        <v>12959</v>
      </c>
      <c r="I111" s="3" t="s">
        <v>2843</v>
      </c>
      <c r="J111" s="3" t="s">
        <v>13462</v>
      </c>
      <c r="K111" s="3" t="s">
        <v>13463</v>
      </c>
    </row>
    <row r="112">
      <c r="A112" s="3" t="s">
        <v>13464</v>
      </c>
      <c r="B112" s="3" t="s">
        <v>3623</v>
      </c>
      <c r="C112" s="3" t="s">
        <v>3037</v>
      </c>
      <c r="D112" s="3">
        <v>0.86</v>
      </c>
      <c r="E112" s="3" t="s">
        <v>12965</v>
      </c>
      <c r="F112" s="3" t="s">
        <v>905</v>
      </c>
      <c r="G112" s="3" t="s">
        <v>12958</v>
      </c>
      <c r="H112" s="3" t="s">
        <v>12959</v>
      </c>
      <c r="I112" s="3" t="s">
        <v>2843</v>
      </c>
      <c r="J112" s="3" t="s">
        <v>13465</v>
      </c>
      <c r="K112" s="3" t="s">
        <v>13463</v>
      </c>
    </row>
    <row r="113">
      <c r="A113" s="3" t="s">
        <v>13467</v>
      </c>
      <c r="B113" s="3" t="s">
        <v>6197</v>
      </c>
      <c r="C113" s="3" t="s">
        <v>3015</v>
      </c>
      <c r="D113" s="3">
        <v>0.88</v>
      </c>
      <c r="E113" s="3" t="s">
        <v>12965</v>
      </c>
      <c r="F113" s="3" t="s">
        <v>905</v>
      </c>
      <c r="G113" s="3" t="s">
        <v>12958</v>
      </c>
      <c r="H113" s="3" t="s">
        <v>12959</v>
      </c>
      <c r="I113" s="3" t="s">
        <v>2843</v>
      </c>
      <c r="J113" s="3" t="s">
        <v>13469</v>
      </c>
      <c r="K113" s="3" t="s">
        <v>13470</v>
      </c>
    </row>
    <row r="114">
      <c r="A114" s="3" t="s">
        <v>13472</v>
      </c>
      <c r="B114" s="3" t="s">
        <v>2965</v>
      </c>
      <c r="C114" s="3" t="s">
        <v>3171</v>
      </c>
      <c r="D114" s="3">
        <v>0.95</v>
      </c>
      <c r="E114" s="3" t="s">
        <v>12956</v>
      </c>
      <c r="F114" s="3" t="s">
        <v>905</v>
      </c>
      <c r="G114" s="3" t="s">
        <v>12958</v>
      </c>
      <c r="H114" s="3" t="s">
        <v>12959</v>
      </c>
      <c r="I114" s="3" t="s">
        <v>5174</v>
      </c>
      <c r="J114" s="3" t="s">
        <v>13473</v>
      </c>
    </row>
    <row r="115">
      <c r="A115" s="3" t="s">
        <v>13475</v>
      </c>
      <c r="B115" s="3" t="s">
        <v>3351</v>
      </c>
      <c r="C115" s="3" t="s">
        <v>2347</v>
      </c>
      <c r="D115" s="3">
        <v>0.98</v>
      </c>
      <c r="E115" s="3" t="s">
        <v>12965</v>
      </c>
      <c r="F115" s="3" t="s">
        <v>905</v>
      </c>
      <c r="G115" s="3" t="s">
        <v>12958</v>
      </c>
      <c r="H115" s="3" t="s">
        <v>12959</v>
      </c>
      <c r="I115" s="3" t="s">
        <v>5174</v>
      </c>
      <c r="J115" s="3" t="s">
        <v>13477</v>
      </c>
    </row>
    <row r="116">
      <c r="A116" s="3" t="s">
        <v>13478</v>
      </c>
      <c r="B116" s="3" t="s">
        <v>3479</v>
      </c>
      <c r="C116" s="3" t="s">
        <v>2347</v>
      </c>
      <c r="D116" s="3">
        <v>0.94</v>
      </c>
      <c r="E116" s="3" t="s">
        <v>12965</v>
      </c>
      <c r="F116" s="3" t="s">
        <v>905</v>
      </c>
      <c r="G116" s="3" t="s">
        <v>12958</v>
      </c>
      <c r="H116" s="3" t="s">
        <v>12959</v>
      </c>
      <c r="I116" s="3" t="s">
        <v>5174</v>
      </c>
      <c r="J116" s="3" t="s">
        <v>13480</v>
      </c>
    </row>
    <row r="117">
      <c r="A117" s="3" t="s">
        <v>13481</v>
      </c>
      <c r="B117" s="3" t="s">
        <v>3419</v>
      </c>
      <c r="C117" s="3" t="s">
        <v>4423</v>
      </c>
      <c r="D117" s="11" t="s">
        <v>13482</v>
      </c>
      <c r="E117" s="3" t="s">
        <v>12965</v>
      </c>
      <c r="F117" s="3" t="s">
        <v>905</v>
      </c>
      <c r="G117" s="3" t="s">
        <v>12958</v>
      </c>
      <c r="H117" s="3" t="s">
        <v>12959</v>
      </c>
      <c r="I117" s="3" t="s">
        <v>6128</v>
      </c>
      <c r="J117" s="3" t="s">
        <v>13484</v>
      </c>
      <c r="K117" s="3" t="s">
        <v>6145</v>
      </c>
    </row>
    <row r="118">
      <c r="A118" s="3" t="s">
        <v>13486</v>
      </c>
      <c r="B118" s="3" t="s">
        <v>3633</v>
      </c>
      <c r="C118" s="3" t="s">
        <v>1216</v>
      </c>
      <c r="D118" s="11" t="s">
        <v>13482</v>
      </c>
      <c r="E118" s="3" t="s">
        <v>12965</v>
      </c>
      <c r="F118" s="3" t="s">
        <v>905</v>
      </c>
      <c r="G118" s="3" t="s">
        <v>12958</v>
      </c>
      <c r="H118" s="3" t="s">
        <v>12959</v>
      </c>
      <c r="I118" s="3" t="s">
        <v>1530</v>
      </c>
      <c r="J118" s="3" t="s">
        <v>13487</v>
      </c>
    </row>
    <row r="119">
      <c r="A119" s="3" t="s">
        <v>13488</v>
      </c>
      <c r="B119" s="3" t="s">
        <v>3711</v>
      </c>
      <c r="C119" s="3" t="s">
        <v>1524</v>
      </c>
      <c r="D119" s="11" t="s">
        <v>13436</v>
      </c>
      <c r="E119" s="3" t="s">
        <v>12965</v>
      </c>
      <c r="F119" s="3" t="s">
        <v>905</v>
      </c>
      <c r="G119" s="3" t="s">
        <v>12958</v>
      </c>
      <c r="H119" s="3" t="s">
        <v>12959</v>
      </c>
      <c r="I119" s="3" t="s">
        <v>1530</v>
      </c>
      <c r="J119" s="3" t="s">
        <v>13490</v>
      </c>
    </row>
    <row r="120">
      <c r="A120" s="3" t="s">
        <v>13491</v>
      </c>
      <c r="B120" s="3" t="s">
        <v>3746</v>
      </c>
      <c r="C120" s="3" t="s">
        <v>3753</v>
      </c>
      <c r="D120" s="11" t="s">
        <v>13427</v>
      </c>
      <c r="E120" s="3" t="s">
        <v>12965</v>
      </c>
      <c r="F120" s="3" t="s">
        <v>905</v>
      </c>
      <c r="G120" s="3" t="s">
        <v>12958</v>
      </c>
      <c r="H120" s="3" t="s">
        <v>12959</v>
      </c>
      <c r="I120" s="3" t="s">
        <v>1166</v>
      </c>
      <c r="J120" s="3" t="s">
        <v>13494</v>
      </c>
    </row>
    <row r="121">
      <c r="A121" s="3" t="s">
        <v>13495</v>
      </c>
      <c r="B121" s="3" t="s">
        <v>3759</v>
      </c>
      <c r="C121" s="3" t="s">
        <v>1160</v>
      </c>
      <c r="D121" s="11" t="s">
        <v>13496</v>
      </c>
      <c r="E121" s="3" t="s">
        <v>12965</v>
      </c>
      <c r="F121" s="3" t="s">
        <v>905</v>
      </c>
      <c r="G121" s="3" t="s">
        <v>12958</v>
      </c>
      <c r="H121" s="3" t="s">
        <v>12959</v>
      </c>
      <c r="I121" s="3" t="s">
        <v>1166</v>
      </c>
      <c r="J121" s="3" t="s">
        <v>13497</v>
      </c>
    </row>
    <row r="122">
      <c r="A122" s="3" t="s">
        <v>13499</v>
      </c>
      <c r="B122" s="3" t="s">
        <v>3800</v>
      </c>
      <c r="C122" s="3" t="s">
        <v>6774</v>
      </c>
      <c r="D122" s="11" t="s">
        <v>13436</v>
      </c>
      <c r="E122" s="3" t="s">
        <v>12965</v>
      </c>
      <c r="F122" s="3" t="s">
        <v>905</v>
      </c>
      <c r="G122" s="3" t="s">
        <v>12958</v>
      </c>
      <c r="H122" s="3" t="s">
        <v>12959</v>
      </c>
      <c r="I122" s="3" t="s">
        <v>1166</v>
      </c>
      <c r="J122" s="3" t="s">
        <v>13500</v>
      </c>
    </row>
    <row r="123">
      <c r="A123" s="3" t="s">
        <v>13501</v>
      </c>
      <c r="B123" s="3" t="s">
        <v>3847</v>
      </c>
      <c r="C123" s="3" t="s">
        <v>3308</v>
      </c>
      <c r="D123" s="11" t="s">
        <v>13397</v>
      </c>
      <c r="E123" s="3" t="s">
        <v>12965</v>
      </c>
      <c r="F123" s="3" t="s">
        <v>905</v>
      </c>
      <c r="G123" s="3" t="s">
        <v>12958</v>
      </c>
      <c r="H123" s="3" t="s">
        <v>12959</v>
      </c>
      <c r="I123" s="3" t="s">
        <v>1166</v>
      </c>
      <c r="J123" s="3" t="s">
        <v>13502</v>
      </c>
    </row>
    <row r="124">
      <c r="A124" s="3" t="s">
        <v>13503</v>
      </c>
      <c r="B124" s="3" t="s">
        <v>3853</v>
      </c>
      <c r="C124" s="3" t="s">
        <v>4172</v>
      </c>
      <c r="D124" s="11" t="s">
        <v>13386</v>
      </c>
      <c r="E124" s="3" t="s">
        <v>12965</v>
      </c>
      <c r="F124" s="3" t="s">
        <v>905</v>
      </c>
      <c r="G124" s="3" t="s">
        <v>12958</v>
      </c>
      <c r="H124" s="3" t="s">
        <v>12959</v>
      </c>
      <c r="I124" s="3" t="s">
        <v>1166</v>
      </c>
      <c r="J124" s="3" t="s">
        <v>13504</v>
      </c>
    </row>
    <row r="125">
      <c r="A125" s="3" t="s">
        <v>13505</v>
      </c>
      <c r="B125" s="3" t="s">
        <v>3901</v>
      </c>
      <c r="C125" s="3" t="s">
        <v>4763</v>
      </c>
      <c r="D125" s="11" t="s">
        <v>13431</v>
      </c>
      <c r="E125" s="3" t="s">
        <v>12956</v>
      </c>
      <c r="F125" s="3" t="s">
        <v>905</v>
      </c>
      <c r="G125" s="3" t="s">
        <v>12958</v>
      </c>
      <c r="H125" s="3" t="s">
        <v>12959</v>
      </c>
      <c r="I125" s="3" t="s">
        <v>8611</v>
      </c>
      <c r="J125" s="3" t="s">
        <v>13506</v>
      </c>
      <c r="K125" s="3" t="s">
        <v>8686</v>
      </c>
    </row>
    <row r="126">
      <c r="A126" s="3" t="s">
        <v>13508</v>
      </c>
      <c r="B126" s="3" t="s">
        <v>4025</v>
      </c>
      <c r="C126" s="3" t="s">
        <v>2281</v>
      </c>
      <c r="D126" s="11" t="s">
        <v>13386</v>
      </c>
      <c r="E126" s="3" t="s">
        <v>12965</v>
      </c>
      <c r="F126" s="3" t="s">
        <v>905</v>
      </c>
      <c r="G126" s="3" t="s">
        <v>12958</v>
      </c>
      <c r="H126" s="3" t="s">
        <v>12959</v>
      </c>
      <c r="I126" s="3" t="s">
        <v>2143</v>
      </c>
      <c r="J126" s="3" t="s">
        <v>13510</v>
      </c>
    </row>
    <row r="127">
      <c r="A127" s="3" t="s">
        <v>13511</v>
      </c>
      <c r="B127" s="3" t="s">
        <v>4025</v>
      </c>
      <c r="C127" s="3" t="s">
        <v>4114</v>
      </c>
      <c r="D127" s="11" t="s">
        <v>13401</v>
      </c>
      <c r="E127" s="3" t="s">
        <v>13512</v>
      </c>
      <c r="F127" s="3" t="s">
        <v>905</v>
      </c>
      <c r="G127" s="3" t="s">
        <v>12958</v>
      </c>
      <c r="H127" s="3" t="s">
        <v>12959</v>
      </c>
      <c r="I127" s="3" t="s">
        <v>2143</v>
      </c>
      <c r="J127" s="3" t="s">
        <v>13514</v>
      </c>
    </row>
    <row r="128">
      <c r="A128" s="3" t="s">
        <v>13515</v>
      </c>
      <c r="B128" s="3" t="s">
        <v>4031</v>
      </c>
      <c r="C128" s="3" t="s">
        <v>4114</v>
      </c>
      <c r="D128" s="11" t="s">
        <v>13436</v>
      </c>
      <c r="E128" s="3" t="s">
        <v>13512</v>
      </c>
      <c r="F128" s="3" t="s">
        <v>905</v>
      </c>
      <c r="G128" s="3" t="s">
        <v>12958</v>
      </c>
      <c r="H128" s="3" t="s">
        <v>12959</v>
      </c>
      <c r="I128" s="3" t="s">
        <v>2143</v>
      </c>
      <c r="J128" s="3" t="s">
        <v>13516</v>
      </c>
    </row>
    <row r="129">
      <c r="A129" s="3" t="s">
        <v>13517</v>
      </c>
      <c r="B129" s="3" t="s">
        <v>4114</v>
      </c>
      <c r="C129" s="3" t="s">
        <v>2135</v>
      </c>
      <c r="D129" s="11" t="s">
        <v>13518</v>
      </c>
      <c r="E129" s="3" t="s">
        <v>12965</v>
      </c>
      <c r="F129" s="3" t="s">
        <v>905</v>
      </c>
      <c r="G129" s="3" t="s">
        <v>12958</v>
      </c>
      <c r="H129" s="3" t="s">
        <v>12959</v>
      </c>
      <c r="I129" s="3" t="s">
        <v>2143</v>
      </c>
      <c r="J129" s="3" t="s">
        <v>13519</v>
      </c>
    </row>
    <row r="130">
      <c r="A130" s="3" t="s">
        <v>13521</v>
      </c>
      <c r="B130" s="3" t="s">
        <v>4108</v>
      </c>
      <c r="C130" s="3" t="s">
        <v>4190</v>
      </c>
      <c r="D130" s="11" t="s">
        <v>13422</v>
      </c>
      <c r="E130" s="3" t="s">
        <v>12965</v>
      </c>
      <c r="F130" s="3" t="s">
        <v>905</v>
      </c>
      <c r="G130" s="3" t="s">
        <v>12958</v>
      </c>
      <c r="H130" s="3" t="s">
        <v>12959</v>
      </c>
      <c r="I130" s="3" t="s">
        <v>2143</v>
      </c>
      <c r="J130" s="3" t="s">
        <v>13523</v>
      </c>
    </row>
    <row r="131">
      <c r="A131" s="3" t="s">
        <v>13524</v>
      </c>
      <c r="B131" s="3" t="s">
        <v>4135</v>
      </c>
      <c r="C131" s="3" t="s">
        <v>4146</v>
      </c>
      <c r="D131" s="11" t="s">
        <v>13397</v>
      </c>
      <c r="E131" s="3" t="s">
        <v>12965</v>
      </c>
      <c r="F131" s="3" t="s">
        <v>905</v>
      </c>
      <c r="G131" s="3" t="s">
        <v>12958</v>
      </c>
      <c r="H131" s="3" t="s">
        <v>12959</v>
      </c>
      <c r="I131" s="3" t="s">
        <v>10442</v>
      </c>
      <c r="J131" s="3" t="s">
        <v>13526</v>
      </c>
    </row>
    <row r="132">
      <c r="A132" s="3" t="s">
        <v>13527</v>
      </c>
      <c r="B132" s="3" t="s">
        <v>4146</v>
      </c>
      <c r="C132" s="3" t="s">
        <v>4156</v>
      </c>
      <c r="D132" s="11" t="s">
        <v>13427</v>
      </c>
      <c r="E132" s="3" t="s">
        <v>13512</v>
      </c>
      <c r="F132" s="3" t="s">
        <v>905</v>
      </c>
      <c r="G132" s="3" t="s">
        <v>12958</v>
      </c>
      <c r="H132" s="3" t="s">
        <v>12959</v>
      </c>
      <c r="I132" s="3" t="s">
        <v>10442</v>
      </c>
      <c r="J132" s="3" t="s">
        <v>13529</v>
      </c>
    </row>
    <row r="133">
      <c r="A133" s="3" t="s">
        <v>13530</v>
      </c>
      <c r="B133" s="3" t="s">
        <v>4200</v>
      </c>
      <c r="C133" s="3" t="s">
        <v>4252</v>
      </c>
      <c r="D133" s="11" t="s">
        <v>13496</v>
      </c>
      <c r="E133" s="3" t="s">
        <v>13512</v>
      </c>
      <c r="F133" s="3" t="s">
        <v>905</v>
      </c>
      <c r="G133" s="3" t="s">
        <v>12958</v>
      </c>
      <c r="H133" s="3" t="s">
        <v>12959</v>
      </c>
      <c r="I133" s="3" t="s">
        <v>10442</v>
      </c>
      <c r="J133" s="3" t="s">
        <v>13531</v>
      </c>
      <c r="K133" s="3" t="s">
        <v>10860</v>
      </c>
    </row>
    <row r="134">
      <c r="A134" s="3" t="s">
        <v>13532</v>
      </c>
      <c r="B134" s="3" t="s">
        <v>3548</v>
      </c>
      <c r="C134" s="3" t="s">
        <v>4364</v>
      </c>
      <c r="D134" s="3">
        <v>1.0</v>
      </c>
      <c r="E134" s="3" t="s">
        <v>13147</v>
      </c>
      <c r="F134" s="3" t="s">
        <v>905</v>
      </c>
      <c r="G134" s="3" t="s">
        <v>13148</v>
      </c>
      <c r="H134" s="3" t="s">
        <v>12959</v>
      </c>
      <c r="I134" s="3" t="s">
        <v>2247</v>
      </c>
      <c r="J134" s="3" t="s">
        <v>13534</v>
      </c>
      <c r="K134" s="3" t="s">
        <v>6571</v>
      </c>
    </row>
    <row r="135">
      <c r="A135" s="3" t="s">
        <v>13536</v>
      </c>
      <c r="B135" s="3" t="s">
        <v>4313</v>
      </c>
      <c r="C135" s="3" t="s">
        <v>4639</v>
      </c>
      <c r="D135" s="3">
        <v>0.89</v>
      </c>
      <c r="E135" s="3" t="s">
        <v>12965</v>
      </c>
      <c r="F135" s="3" t="s">
        <v>905</v>
      </c>
      <c r="G135" s="3" t="s">
        <v>12958</v>
      </c>
      <c r="H135" s="3" t="s">
        <v>12959</v>
      </c>
      <c r="I135" s="3" t="s">
        <v>2247</v>
      </c>
      <c r="J135" s="3" t="s">
        <v>13537</v>
      </c>
      <c r="K135" s="3" t="s">
        <v>11569</v>
      </c>
    </row>
    <row r="136">
      <c r="A136" s="3" t="s">
        <v>13538</v>
      </c>
      <c r="B136" s="3" t="s">
        <v>2712</v>
      </c>
      <c r="C136" s="3" t="s">
        <v>4403</v>
      </c>
      <c r="D136" s="3">
        <v>0.9</v>
      </c>
      <c r="E136" s="3" t="s">
        <v>12956</v>
      </c>
      <c r="F136" s="3" t="s">
        <v>905</v>
      </c>
      <c r="G136" s="3" t="s">
        <v>12958</v>
      </c>
      <c r="H136" s="3" t="s">
        <v>12959</v>
      </c>
      <c r="I136" s="3" t="s">
        <v>2247</v>
      </c>
      <c r="J136" s="3" t="s">
        <v>13539</v>
      </c>
      <c r="K136" s="3" t="s">
        <v>2725</v>
      </c>
    </row>
    <row r="137">
      <c r="A137" s="3" t="s">
        <v>13540</v>
      </c>
      <c r="B137" s="3" t="s">
        <v>2727</v>
      </c>
      <c r="C137" s="3" t="s">
        <v>4408</v>
      </c>
      <c r="D137" s="3">
        <v>0.75</v>
      </c>
      <c r="E137" s="3" t="s">
        <v>13512</v>
      </c>
      <c r="F137" s="3" t="s">
        <v>905</v>
      </c>
      <c r="G137" s="3" t="s">
        <v>12958</v>
      </c>
      <c r="H137" s="3" t="s">
        <v>12959</v>
      </c>
      <c r="I137" s="3" t="s">
        <v>2247</v>
      </c>
      <c r="J137" s="3" t="s">
        <v>13541</v>
      </c>
      <c r="K137" s="3" t="s">
        <v>2738</v>
      </c>
    </row>
    <row r="138">
      <c r="A138" s="3" t="s">
        <v>13542</v>
      </c>
      <c r="B138" s="3" t="s">
        <v>2034</v>
      </c>
      <c r="C138" s="3" t="s">
        <v>4274</v>
      </c>
      <c r="D138" s="3">
        <v>0.7</v>
      </c>
      <c r="E138" s="3" t="s">
        <v>12965</v>
      </c>
      <c r="F138" s="3" t="s">
        <v>905</v>
      </c>
      <c r="G138" s="3" t="s">
        <v>12958</v>
      </c>
      <c r="H138" s="3" t="s">
        <v>12959</v>
      </c>
      <c r="I138" s="3" t="s">
        <v>2247</v>
      </c>
      <c r="J138" s="3" t="s">
        <v>13543</v>
      </c>
      <c r="K138" s="3" t="s">
        <v>2258</v>
      </c>
    </row>
    <row r="139">
      <c r="A139" s="3" t="s">
        <v>13544</v>
      </c>
      <c r="B139" s="3" t="s">
        <v>3676</v>
      </c>
      <c r="C139" s="3" t="s">
        <v>4318</v>
      </c>
      <c r="D139" s="3">
        <v>0.8</v>
      </c>
      <c r="E139" s="3" t="s">
        <v>13512</v>
      </c>
      <c r="F139" s="3" t="s">
        <v>905</v>
      </c>
      <c r="G139" s="3" t="s">
        <v>12958</v>
      </c>
      <c r="H139" s="3" t="s">
        <v>12959</v>
      </c>
      <c r="I139" s="3" t="s">
        <v>2247</v>
      </c>
      <c r="J139" s="3" t="s">
        <v>13545</v>
      </c>
      <c r="K139" s="3" t="s">
        <v>7450</v>
      </c>
    </row>
    <row r="140">
      <c r="A140" s="3" t="s">
        <v>13546</v>
      </c>
      <c r="B140" s="3" t="s">
        <v>2241</v>
      </c>
      <c r="C140" s="3" t="s">
        <v>4378</v>
      </c>
      <c r="D140" s="3">
        <v>0.65</v>
      </c>
      <c r="E140" s="3" t="s">
        <v>12965</v>
      </c>
      <c r="F140" s="3" t="s">
        <v>905</v>
      </c>
      <c r="G140" s="3" t="s">
        <v>12958</v>
      </c>
      <c r="H140" s="3" t="s">
        <v>12959</v>
      </c>
      <c r="I140" s="3" t="s">
        <v>2247</v>
      </c>
      <c r="J140" s="3" t="s">
        <v>13547</v>
      </c>
      <c r="K140" s="3" t="s">
        <v>2625</v>
      </c>
    </row>
    <row r="141">
      <c r="A141" s="3" t="s">
        <v>13548</v>
      </c>
      <c r="B141" s="3" t="s">
        <v>2712</v>
      </c>
      <c r="C141" s="3" t="s">
        <v>4568</v>
      </c>
      <c r="D141" s="3">
        <v>0.86</v>
      </c>
      <c r="E141" s="3" t="s">
        <v>12965</v>
      </c>
      <c r="F141" s="3" t="s">
        <v>905</v>
      </c>
      <c r="G141" s="3" t="s">
        <v>12958</v>
      </c>
      <c r="H141" s="3" t="s">
        <v>12959</v>
      </c>
      <c r="I141" s="3" t="s">
        <v>2287</v>
      </c>
      <c r="J141" s="3" t="s">
        <v>13549</v>
      </c>
      <c r="K141" s="3" t="s">
        <v>2725</v>
      </c>
    </row>
    <row r="142">
      <c r="A142" s="3" t="s">
        <v>13550</v>
      </c>
      <c r="B142" s="3" t="s">
        <v>2727</v>
      </c>
      <c r="C142" s="3" t="s">
        <v>4577</v>
      </c>
      <c r="D142" s="3">
        <v>0.92</v>
      </c>
      <c r="E142" s="3" t="s">
        <v>13512</v>
      </c>
      <c r="F142" s="3" t="s">
        <v>905</v>
      </c>
      <c r="G142" s="3" t="s">
        <v>12958</v>
      </c>
      <c r="H142" s="3" t="s">
        <v>12959</v>
      </c>
      <c r="I142" s="3" t="s">
        <v>2287</v>
      </c>
      <c r="J142" s="3" t="s">
        <v>13551</v>
      </c>
      <c r="K142" s="3" t="s">
        <v>2738</v>
      </c>
    </row>
    <row r="143">
      <c r="A143" s="3" t="s">
        <v>13552</v>
      </c>
      <c r="B143" s="3" t="s">
        <v>4581</v>
      </c>
      <c r="C143" s="3" t="s">
        <v>4589</v>
      </c>
      <c r="D143" s="3">
        <v>0.94</v>
      </c>
      <c r="E143" s="3" t="s">
        <v>12965</v>
      </c>
      <c r="F143" s="3" t="s">
        <v>905</v>
      </c>
      <c r="G143" s="3" t="s">
        <v>12958</v>
      </c>
      <c r="H143" s="3" t="s">
        <v>12959</v>
      </c>
      <c r="I143" s="3" t="s">
        <v>12922</v>
      </c>
      <c r="J143" s="3" t="s">
        <v>13553</v>
      </c>
      <c r="K143" s="3" t="s">
        <v>12924</v>
      </c>
    </row>
    <row r="144">
      <c r="A144" s="3" t="s">
        <v>13554</v>
      </c>
      <c r="B144" s="3" t="s">
        <v>4585</v>
      </c>
      <c r="C144" s="3" t="s">
        <v>4589</v>
      </c>
      <c r="D144" s="3">
        <v>0.88</v>
      </c>
      <c r="E144" s="3" t="s">
        <v>13512</v>
      </c>
      <c r="F144" s="3" t="s">
        <v>905</v>
      </c>
      <c r="G144" s="3" t="s">
        <v>12958</v>
      </c>
      <c r="H144" s="3" t="s">
        <v>12959</v>
      </c>
      <c r="I144" s="3" t="s">
        <v>12922</v>
      </c>
      <c r="J144" s="3" t="s">
        <v>13556</v>
      </c>
      <c r="K144" s="3" t="s">
        <v>12924</v>
      </c>
    </row>
    <row r="145">
      <c r="A145" s="3" t="s">
        <v>13557</v>
      </c>
      <c r="B145" s="3" t="s">
        <v>4146</v>
      </c>
      <c r="C145" s="3" t="s">
        <v>4599</v>
      </c>
      <c r="D145" s="3">
        <v>0.96</v>
      </c>
      <c r="E145" s="3" t="s">
        <v>12965</v>
      </c>
      <c r="F145" s="3" t="s">
        <v>905</v>
      </c>
      <c r="G145" s="3" t="s">
        <v>12958</v>
      </c>
      <c r="H145" s="3" t="s">
        <v>12959</v>
      </c>
      <c r="I145" s="3" t="s">
        <v>12922</v>
      </c>
      <c r="J145" s="3" t="s">
        <v>13559</v>
      </c>
      <c r="K145" s="3" t="s">
        <v>10458</v>
      </c>
    </row>
    <row r="146">
      <c r="A146" s="3" t="s">
        <v>13560</v>
      </c>
      <c r="B146" s="3" t="s">
        <v>4599</v>
      </c>
      <c r="C146" s="3" t="s">
        <v>4607</v>
      </c>
      <c r="D146" s="3">
        <v>0.93</v>
      </c>
      <c r="E146" s="3" t="s">
        <v>13512</v>
      </c>
      <c r="F146" s="3" t="s">
        <v>905</v>
      </c>
      <c r="G146" s="3" t="s">
        <v>12958</v>
      </c>
      <c r="H146" s="3" t="s">
        <v>12959</v>
      </c>
      <c r="I146" s="3" t="s">
        <v>12922</v>
      </c>
      <c r="J146" s="3" t="s">
        <v>13562</v>
      </c>
      <c r="K146" s="3" t="s">
        <v>10458</v>
      </c>
    </row>
    <row r="147">
      <c r="A147" s="3" t="s">
        <v>13563</v>
      </c>
      <c r="B147" s="3" t="s">
        <v>4603</v>
      </c>
      <c r="C147" s="3" t="s">
        <v>4607</v>
      </c>
      <c r="D147" s="3">
        <v>0.9</v>
      </c>
      <c r="E147" s="3" t="s">
        <v>13512</v>
      </c>
      <c r="F147" s="3" t="s">
        <v>905</v>
      </c>
      <c r="G147" s="3" t="s">
        <v>12958</v>
      </c>
      <c r="H147" s="3" t="s">
        <v>12959</v>
      </c>
      <c r="I147" s="3" t="s">
        <v>12922</v>
      </c>
      <c r="J147" s="3" t="s">
        <v>13565</v>
      </c>
      <c r="K147" s="3" t="s">
        <v>10458</v>
      </c>
    </row>
    <row r="148">
      <c r="A148" s="3" t="s">
        <v>13566</v>
      </c>
      <c r="B148" s="3" t="s">
        <v>4172</v>
      </c>
      <c r="C148" s="3" t="s">
        <v>4620</v>
      </c>
      <c r="D148" s="3">
        <v>0.92</v>
      </c>
      <c r="E148" s="3" t="s">
        <v>12965</v>
      </c>
      <c r="F148" s="3" t="s">
        <v>905</v>
      </c>
      <c r="G148" s="3" t="s">
        <v>12958</v>
      </c>
      <c r="H148" s="3" t="s">
        <v>12959</v>
      </c>
      <c r="I148" s="3" t="s">
        <v>12922</v>
      </c>
      <c r="J148" s="3" t="s">
        <v>13568</v>
      </c>
      <c r="K148" s="3" t="s">
        <v>8431</v>
      </c>
    </row>
    <row r="149">
      <c r="A149" s="3" t="s">
        <v>13570</v>
      </c>
      <c r="B149" s="3" t="s">
        <v>4620</v>
      </c>
      <c r="C149" s="3" t="s">
        <v>4611</v>
      </c>
      <c r="D149" s="3">
        <v>0.88</v>
      </c>
      <c r="E149" s="3" t="s">
        <v>13512</v>
      </c>
      <c r="F149" s="3" t="s">
        <v>905</v>
      </c>
      <c r="G149" s="3" t="s">
        <v>12958</v>
      </c>
      <c r="H149" s="3" t="s">
        <v>12959</v>
      </c>
      <c r="I149" s="3" t="s">
        <v>12922</v>
      </c>
      <c r="J149" s="3" t="s">
        <v>13572</v>
      </c>
      <c r="K149" s="3" t="s">
        <v>8431</v>
      </c>
    </row>
    <row r="150">
      <c r="A150" s="3" t="s">
        <v>13573</v>
      </c>
      <c r="B150" s="3" t="s">
        <v>4611</v>
      </c>
      <c r="C150" s="3" t="s">
        <v>4627</v>
      </c>
      <c r="D150" s="3">
        <v>0.94</v>
      </c>
      <c r="E150" s="3" t="s">
        <v>13512</v>
      </c>
      <c r="F150" s="3" t="s">
        <v>905</v>
      </c>
      <c r="G150" s="3" t="s">
        <v>12958</v>
      </c>
      <c r="H150" s="3" t="s">
        <v>12959</v>
      </c>
      <c r="I150" s="3" t="s">
        <v>12922</v>
      </c>
      <c r="J150" s="3" t="s">
        <v>13574</v>
      </c>
      <c r="K150" s="3" t="s">
        <v>8431</v>
      </c>
    </row>
    <row r="151">
      <c r="A151" s="3" t="s">
        <v>13576</v>
      </c>
      <c r="B151" s="3" t="s">
        <v>4617</v>
      </c>
      <c r="C151" s="3" t="s">
        <v>4627</v>
      </c>
      <c r="D151" s="3">
        <v>0.91</v>
      </c>
      <c r="E151" s="3" t="s">
        <v>12965</v>
      </c>
      <c r="F151" s="3" t="s">
        <v>905</v>
      </c>
      <c r="G151" s="3" t="s">
        <v>12958</v>
      </c>
      <c r="H151" s="3" t="s">
        <v>12959</v>
      </c>
      <c r="I151" s="3" t="s">
        <v>12922</v>
      </c>
      <c r="J151" s="3" t="s">
        <v>13579</v>
      </c>
      <c r="K151" s="3" t="s">
        <v>8431</v>
      </c>
    </row>
    <row r="152">
      <c r="A152" s="3" t="s">
        <v>13580</v>
      </c>
      <c r="B152" s="3" t="s">
        <v>4644</v>
      </c>
      <c r="C152" s="3" t="s">
        <v>4660</v>
      </c>
      <c r="D152" s="3">
        <v>0.9</v>
      </c>
      <c r="E152" s="3" t="s">
        <v>13512</v>
      </c>
      <c r="F152" s="3" t="s">
        <v>905</v>
      </c>
      <c r="G152" s="3" t="s">
        <v>12958</v>
      </c>
      <c r="H152" s="3" t="s">
        <v>12959</v>
      </c>
      <c r="I152" s="3" t="s">
        <v>12922</v>
      </c>
      <c r="J152" s="3" t="s">
        <v>13582</v>
      </c>
      <c r="K152" s="3" t="s">
        <v>10348</v>
      </c>
    </row>
    <row r="153">
      <c r="A153" s="3" t="s">
        <v>13583</v>
      </c>
      <c r="B153" s="3" t="s">
        <v>4200</v>
      </c>
      <c r="C153" s="3" t="s">
        <v>4655</v>
      </c>
      <c r="D153" s="3">
        <v>0.89</v>
      </c>
      <c r="E153" s="3" t="s">
        <v>13512</v>
      </c>
      <c r="F153" s="3" t="s">
        <v>905</v>
      </c>
      <c r="G153" s="3" t="s">
        <v>12958</v>
      </c>
      <c r="H153" s="3" t="s">
        <v>12959</v>
      </c>
      <c r="I153" s="3" t="s">
        <v>12922</v>
      </c>
      <c r="J153" s="3" t="s">
        <v>13586</v>
      </c>
      <c r="K153" s="3" t="s">
        <v>10860</v>
      </c>
    </row>
    <row r="154">
      <c r="A154" s="3" t="s">
        <v>13587</v>
      </c>
      <c r="B154" s="3" t="s">
        <v>4649</v>
      </c>
      <c r="C154" s="3" t="s">
        <v>4655</v>
      </c>
      <c r="D154" s="3">
        <v>0.92</v>
      </c>
      <c r="E154" s="3" t="s">
        <v>12965</v>
      </c>
      <c r="F154" s="3" t="s">
        <v>905</v>
      </c>
      <c r="G154" s="3" t="s">
        <v>12958</v>
      </c>
      <c r="H154" s="3" t="s">
        <v>12959</v>
      </c>
      <c r="I154" s="3" t="s">
        <v>12922</v>
      </c>
      <c r="J154" s="3" t="s">
        <v>13589</v>
      </c>
      <c r="K154" s="3" t="s">
        <v>10860</v>
      </c>
    </row>
    <row r="155">
      <c r="A155" s="3" t="s">
        <v>13590</v>
      </c>
      <c r="B155" s="3" t="s">
        <v>4655</v>
      </c>
      <c r="C155" s="3" t="s">
        <v>4717</v>
      </c>
      <c r="D155" s="3">
        <v>0.86</v>
      </c>
      <c r="E155" s="3" t="s">
        <v>13512</v>
      </c>
      <c r="F155" s="3" t="s">
        <v>905</v>
      </c>
      <c r="G155" s="3" t="s">
        <v>12958</v>
      </c>
      <c r="H155" s="3" t="s">
        <v>12959</v>
      </c>
      <c r="I155" s="3" t="s">
        <v>12922</v>
      </c>
      <c r="J155" s="3" t="s">
        <v>13591</v>
      </c>
      <c r="K155" s="3" t="s">
        <v>10860</v>
      </c>
    </row>
    <row r="156">
      <c r="A156" s="3" t="s">
        <v>13592</v>
      </c>
      <c r="B156" s="3" t="s">
        <v>4687</v>
      </c>
      <c r="C156" s="3" t="s">
        <v>4693</v>
      </c>
      <c r="D156" s="3">
        <v>0.92</v>
      </c>
      <c r="E156" s="3" t="s">
        <v>13512</v>
      </c>
      <c r="F156" s="3" t="s">
        <v>905</v>
      </c>
      <c r="G156" s="3" t="s">
        <v>12958</v>
      </c>
      <c r="H156" s="3" t="s">
        <v>12959</v>
      </c>
      <c r="I156" s="3" t="s">
        <v>12922</v>
      </c>
      <c r="J156" s="3" t="s">
        <v>13593</v>
      </c>
      <c r="K156" s="3" t="s">
        <v>13180</v>
      </c>
    </row>
    <row r="157">
      <c r="A157" s="3" t="s">
        <v>13594</v>
      </c>
      <c r="B157" s="3" t="s">
        <v>4568</v>
      </c>
      <c r="C157" s="3" t="s">
        <v>4702</v>
      </c>
      <c r="D157" s="3">
        <v>0.86</v>
      </c>
      <c r="E157" s="3" t="s">
        <v>12965</v>
      </c>
      <c r="F157" s="3" t="s">
        <v>905</v>
      </c>
      <c r="G157" s="3" t="s">
        <v>12958</v>
      </c>
      <c r="H157" s="3" t="s">
        <v>12959</v>
      </c>
      <c r="I157" s="3" t="s">
        <v>12922</v>
      </c>
      <c r="J157" s="3" t="s">
        <v>13595</v>
      </c>
      <c r="K157" s="3" t="s">
        <v>2725</v>
      </c>
    </row>
    <row r="158">
      <c r="A158" s="3" t="s">
        <v>13596</v>
      </c>
      <c r="B158" s="3" t="s">
        <v>4702</v>
      </c>
      <c r="C158" s="3" t="s">
        <v>4712</v>
      </c>
      <c r="D158" s="3">
        <v>0.82</v>
      </c>
      <c r="E158" s="3" t="s">
        <v>13512</v>
      </c>
      <c r="F158" s="3" t="s">
        <v>905</v>
      </c>
      <c r="G158" s="3" t="s">
        <v>12958</v>
      </c>
      <c r="H158" s="3" t="s">
        <v>12959</v>
      </c>
      <c r="I158" s="3" t="s">
        <v>12922</v>
      </c>
      <c r="J158" s="3" t="s">
        <v>13597</v>
      </c>
      <c r="K158" s="3" t="s">
        <v>2725</v>
      </c>
    </row>
    <row r="159">
      <c r="A159" s="3" t="s">
        <v>13598</v>
      </c>
      <c r="B159" s="3" t="s">
        <v>4785</v>
      </c>
      <c r="C159" s="3" t="s">
        <v>5542</v>
      </c>
      <c r="D159" s="3">
        <v>0.96</v>
      </c>
      <c r="E159" s="3" t="s">
        <v>12965</v>
      </c>
      <c r="F159" s="3" t="s">
        <v>905</v>
      </c>
      <c r="G159" s="3" t="s">
        <v>12958</v>
      </c>
      <c r="H159" s="3" t="s">
        <v>12959</v>
      </c>
      <c r="I159" s="3" t="s">
        <v>13306</v>
      </c>
      <c r="J159" s="3" t="s">
        <v>13599</v>
      </c>
      <c r="K159" s="3" t="s">
        <v>13190</v>
      </c>
    </row>
    <row r="160">
      <c r="A160" s="3" t="s">
        <v>13600</v>
      </c>
      <c r="B160" s="3" t="s">
        <v>4816</v>
      </c>
      <c r="C160" s="3" t="s">
        <v>4611</v>
      </c>
      <c r="D160" s="3">
        <v>0.94</v>
      </c>
      <c r="E160" s="3" t="s">
        <v>12965</v>
      </c>
      <c r="F160" s="3" t="s">
        <v>905</v>
      </c>
      <c r="G160" s="3" t="s">
        <v>12958</v>
      </c>
      <c r="H160" s="3" t="s">
        <v>12959</v>
      </c>
      <c r="I160" s="3" t="s">
        <v>13306</v>
      </c>
      <c r="J160" s="3" t="s">
        <v>13601</v>
      </c>
      <c r="K160" s="3" t="s">
        <v>8431</v>
      </c>
    </row>
    <row r="161">
      <c r="A161" s="2" t="s">
        <v>13602</v>
      </c>
      <c r="B161" s="2" t="s">
        <v>4918</v>
      </c>
      <c r="C161" s="2" t="s">
        <v>4927</v>
      </c>
      <c r="D161" s="2">
        <v>0.95</v>
      </c>
      <c r="E161" s="2" t="s">
        <v>12965</v>
      </c>
      <c r="F161" s="2" t="s">
        <v>905</v>
      </c>
      <c r="G161" s="2" t="s">
        <v>12958</v>
      </c>
      <c r="H161" s="2" t="s">
        <v>12959</v>
      </c>
      <c r="I161" s="2" t="s">
        <v>13321</v>
      </c>
      <c r="J161" s="2" t="s">
        <v>13604</v>
      </c>
      <c r="K161" s="2" t="s">
        <v>1141</v>
      </c>
    </row>
    <row r="162">
      <c r="A162" s="2" t="s">
        <v>13606</v>
      </c>
      <c r="B162" s="2" t="s">
        <v>4918</v>
      </c>
      <c r="C162" s="2" t="s">
        <v>4936</v>
      </c>
      <c r="D162" s="2">
        <v>0.92</v>
      </c>
      <c r="E162" s="2" t="s">
        <v>13512</v>
      </c>
      <c r="F162" s="2" t="s">
        <v>905</v>
      </c>
      <c r="G162" s="2" t="s">
        <v>12958</v>
      </c>
      <c r="H162" s="2" t="s">
        <v>12959</v>
      </c>
      <c r="I162" s="2" t="s">
        <v>13321</v>
      </c>
      <c r="J162" s="2" t="s">
        <v>13609</v>
      </c>
      <c r="K162" s="2" t="s">
        <v>1141</v>
      </c>
    </row>
    <row r="163">
      <c r="A163" s="2" t="s">
        <v>13610</v>
      </c>
      <c r="B163" s="2" t="s">
        <v>4936</v>
      </c>
      <c r="C163" s="2" t="s">
        <v>5189</v>
      </c>
      <c r="D163" s="2">
        <v>0.94</v>
      </c>
      <c r="E163" s="2" t="s">
        <v>13512</v>
      </c>
      <c r="F163" s="2" t="s">
        <v>905</v>
      </c>
      <c r="G163" s="2" t="s">
        <v>12958</v>
      </c>
      <c r="H163" s="2" t="s">
        <v>12959</v>
      </c>
      <c r="I163" s="2" t="s">
        <v>13321</v>
      </c>
      <c r="J163" s="2" t="s">
        <v>13611</v>
      </c>
      <c r="K163" s="2" t="s">
        <v>1141</v>
      </c>
    </row>
    <row r="164">
      <c r="A164" s="2" t="s">
        <v>13612</v>
      </c>
      <c r="B164" s="2" t="s">
        <v>4732</v>
      </c>
      <c r="C164" s="2" t="s">
        <v>4936</v>
      </c>
      <c r="D164" s="2">
        <v>0.93</v>
      </c>
      <c r="E164" s="2" t="s">
        <v>13512</v>
      </c>
      <c r="F164" s="2" t="s">
        <v>905</v>
      </c>
      <c r="G164" s="2" t="s">
        <v>12958</v>
      </c>
      <c r="H164" s="2" t="s">
        <v>12959</v>
      </c>
      <c r="I164" s="2" t="s">
        <v>13321</v>
      </c>
      <c r="J164" s="2" t="s">
        <v>13613</v>
      </c>
      <c r="K164" s="2" t="s">
        <v>1141</v>
      </c>
    </row>
    <row r="165">
      <c r="A165" s="2" t="s">
        <v>13614</v>
      </c>
      <c r="B165" s="2" t="s">
        <v>1121</v>
      </c>
      <c r="C165" s="2" t="s">
        <v>4936</v>
      </c>
      <c r="D165" s="2">
        <v>0.94</v>
      </c>
      <c r="E165" s="2" t="s">
        <v>13512</v>
      </c>
      <c r="F165" s="2" t="s">
        <v>905</v>
      </c>
      <c r="G165" s="2" t="s">
        <v>12958</v>
      </c>
      <c r="H165" s="2" t="s">
        <v>12959</v>
      </c>
      <c r="I165" s="2" t="s">
        <v>13321</v>
      </c>
      <c r="J165" s="2" t="s">
        <v>13615</v>
      </c>
      <c r="K165" s="2" t="s">
        <v>1141</v>
      </c>
    </row>
    <row r="166">
      <c r="A166" s="2" t="s">
        <v>13616</v>
      </c>
      <c r="B166" s="2" t="s">
        <v>6853</v>
      </c>
      <c r="C166" s="2" t="s">
        <v>6814</v>
      </c>
      <c r="D166" s="2" t="s">
        <v>13617</v>
      </c>
      <c r="E166" s="2" t="s">
        <v>13618</v>
      </c>
      <c r="F166" s="2" t="s">
        <v>905</v>
      </c>
      <c r="G166" s="2" t="s">
        <v>12958</v>
      </c>
      <c r="H166" s="2" t="s">
        <v>12959</v>
      </c>
      <c r="I166" s="2" t="s">
        <v>13619</v>
      </c>
      <c r="J166" s="2" t="s">
        <v>13620</v>
      </c>
    </row>
    <row r="167">
      <c r="A167" s="2" t="s">
        <v>13622</v>
      </c>
      <c r="B167" s="2" t="s">
        <v>6860</v>
      </c>
      <c r="C167" s="2" t="s">
        <v>3493</v>
      </c>
      <c r="D167" s="2" t="s">
        <v>13623</v>
      </c>
      <c r="E167" s="2" t="s">
        <v>13618</v>
      </c>
      <c r="F167" s="2" t="s">
        <v>905</v>
      </c>
      <c r="G167" s="2" t="s">
        <v>12958</v>
      </c>
      <c r="H167" s="2" t="s">
        <v>12959</v>
      </c>
      <c r="I167" s="2" t="s">
        <v>13619</v>
      </c>
      <c r="J167" s="2" t="s">
        <v>13625</v>
      </c>
    </row>
    <row r="168">
      <c r="A168" s="2" t="s">
        <v>13626</v>
      </c>
      <c r="B168" s="2" t="s">
        <v>6864</v>
      </c>
      <c r="C168" s="2" t="s">
        <v>3493</v>
      </c>
      <c r="D168" s="2" t="s">
        <v>13623</v>
      </c>
      <c r="E168" s="2" t="s">
        <v>13618</v>
      </c>
      <c r="F168" s="2" t="s">
        <v>905</v>
      </c>
      <c r="G168" s="2" t="s">
        <v>12958</v>
      </c>
      <c r="H168" s="2" t="s">
        <v>12959</v>
      </c>
      <c r="I168" s="2" t="s">
        <v>13619</v>
      </c>
      <c r="J168" s="2" t="s">
        <v>13628</v>
      </c>
    </row>
    <row r="169">
      <c r="A169" s="2" t="s">
        <v>13629</v>
      </c>
      <c r="B169" s="2" t="s">
        <v>7028</v>
      </c>
      <c r="C169" s="2" t="s">
        <v>5962</v>
      </c>
      <c r="D169" s="2" t="s">
        <v>13630</v>
      </c>
      <c r="E169" s="2" t="s">
        <v>13618</v>
      </c>
      <c r="F169" s="2" t="s">
        <v>905</v>
      </c>
      <c r="G169" s="2" t="s">
        <v>12958</v>
      </c>
      <c r="H169" s="2" t="s">
        <v>12959</v>
      </c>
      <c r="I169" s="2" t="s">
        <v>13631</v>
      </c>
      <c r="J169" s="2" t="s">
        <v>13632</v>
      </c>
    </row>
    <row r="170">
      <c r="A170" s="5"/>
      <c r="F170" s="5"/>
    </row>
    <row r="171">
      <c r="A171" s="5"/>
      <c r="F171" s="5"/>
    </row>
    <row r="172">
      <c r="A172" s="5"/>
      <c r="F172" s="5"/>
    </row>
    <row r="173">
      <c r="A173" s="5"/>
      <c r="F173" s="5"/>
    </row>
    <row r="174">
      <c r="A174" s="5"/>
      <c r="F174" s="5"/>
    </row>
    <row r="175">
      <c r="A175" s="5"/>
      <c r="F175" s="5"/>
    </row>
    <row r="176">
      <c r="A176" s="5"/>
      <c r="F176" s="5"/>
    </row>
    <row r="177">
      <c r="A177" s="5"/>
      <c r="F177" s="5"/>
    </row>
    <row r="178">
      <c r="A178" s="5"/>
      <c r="F178" s="5"/>
    </row>
    <row r="179">
      <c r="A179" s="5"/>
      <c r="F179" s="5"/>
    </row>
    <row r="180">
      <c r="A180" s="5"/>
      <c r="F180" s="5"/>
    </row>
    <row r="181">
      <c r="A181" s="5"/>
      <c r="F181" s="5"/>
    </row>
    <row r="182">
      <c r="A182" s="5"/>
      <c r="F182" s="5"/>
    </row>
    <row r="183">
      <c r="A183" s="5"/>
      <c r="F183" s="5"/>
    </row>
    <row r="184">
      <c r="A184" s="5"/>
      <c r="F184" s="5"/>
    </row>
    <row r="185">
      <c r="A185" s="5"/>
      <c r="F185" s="5"/>
    </row>
    <row r="186">
      <c r="A186" s="5"/>
      <c r="F186" s="5"/>
    </row>
    <row r="187">
      <c r="A187" s="5"/>
      <c r="F187" s="5"/>
    </row>
    <row r="188">
      <c r="A188" s="5"/>
      <c r="F188" s="5"/>
    </row>
    <row r="189">
      <c r="A189" s="5"/>
      <c r="F189" s="5"/>
    </row>
    <row r="190">
      <c r="A190" s="5"/>
      <c r="F190" s="5"/>
    </row>
    <row r="191">
      <c r="A191" s="5"/>
      <c r="F191" s="5"/>
    </row>
    <row r="192">
      <c r="A192" s="5"/>
      <c r="F192" s="5"/>
    </row>
    <row r="193">
      <c r="A193" s="5"/>
      <c r="F193" s="5"/>
    </row>
    <row r="194">
      <c r="A194" s="5"/>
      <c r="F194" s="5"/>
    </row>
    <row r="195">
      <c r="A195" s="5"/>
      <c r="F195" s="5"/>
    </row>
    <row r="196">
      <c r="A196" s="5"/>
      <c r="F196" s="5"/>
    </row>
    <row r="197">
      <c r="A197" s="5"/>
      <c r="F197" s="5"/>
    </row>
    <row r="198">
      <c r="A198" s="5"/>
      <c r="F198" s="5"/>
    </row>
    <row r="199">
      <c r="A199" s="5"/>
      <c r="F199" s="5"/>
    </row>
    <row r="200">
      <c r="A200" s="5"/>
      <c r="F200" s="5"/>
    </row>
    <row r="201">
      <c r="A201" s="5"/>
      <c r="F201" s="5"/>
    </row>
    <row r="202">
      <c r="A202" s="5"/>
      <c r="F202" s="5"/>
    </row>
    <row r="203">
      <c r="A203" s="5"/>
      <c r="F203" s="5"/>
    </row>
    <row r="204">
      <c r="A204" s="5"/>
      <c r="F204" s="5"/>
    </row>
    <row r="205">
      <c r="A205" s="5"/>
      <c r="F205" s="5"/>
    </row>
    <row r="206">
      <c r="A206" s="5"/>
      <c r="F206" s="5"/>
    </row>
    <row r="207">
      <c r="A207" s="5"/>
      <c r="F207" s="5"/>
    </row>
    <row r="208">
      <c r="A208" s="5"/>
      <c r="F208" s="5"/>
    </row>
    <row r="209">
      <c r="A209" s="5"/>
      <c r="F209" s="5"/>
    </row>
    <row r="210">
      <c r="A210" s="5"/>
      <c r="F210" s="5"/>
    </row>
    <row r="211">
      <c r="A211" s="5"/>
      <c r="F211" s="5"/>
    </row>
    <row r="212">
      <c r="A212" s="5"/>
      <c r="F212" s="5"/>
    </row>
    <row r="213">
      <c r="A213" s="5"/>
      <c r="F213" s="5"/>
    </row>
    <row r="214">
      <c r="A214" s="5"/>
      <c r="F214" s="5"/>
    </row>
    <row r="215">
      <c r="A215" s="5"/>
      <c r="F215" s="5"/>
    </row>
    <row r="216">
      <c r="A216" s="5"/>
      <c r="F216" s="5"/>
    </row>
    <row r="217">
      <c r="A217" s="5"/>
      <c r="F217" s="5"/>
    </row>
    <row r="218">
      <c r="A218" s="5"/>
      <c r="F218" s="5"/>
    </row>
    <row r="219">
      <c r="A219" s="5"/>
      <c r="F219" s="5"/>
    </row>
    <row r="220">
      <c r="A220" s="5"/>
      <c r="F220" s="5"/>
    </row>
    <row r="221">
      <c r="A221" s="5"/>
      <c r="F221" s="5"/>
    </row>
    <row r="222">
      <c r="A222" s="5"/>
      <c r="F222" s="5"/>
    </row>
    <row r="223">
      <c r="A223" s="5"/>
      <c r="F223" s="5"/>
    </row>
    <row r="224">
      <c r="A224" s="5"/>
      <c r="F224" s="5"/>
    </row>
    <row r="225">
      <c r="A225" s="5"/>
      <c r="F225" s="5"/>
    </row>
    <row r="226">
      <c r="A226" s="5"/>
      <c r="F226" s="5"/>
    </row>
    <row r="227">
      <c r="A227" s="5"/>
      <c r="F227" s="5"/>
    </row>
    <row r="228">
      <c r="A228" s="5"/>
      <c r="F228" s="5"/>
    </row>
    <row r="229">
      <c r="A229" s="5"/>
      <c r="F229" s="5"/>
    </row>
    <row r="230">
      <c r="A230" s="5"/>
      <c r="F230" s="5"/>
    </row>
    <row r="231">
      <c r="A231" s="5"/>
      <c r="F231" s="5"/>
    </row>
    <row r="232">
      <c r="A232" s="5"/>
      <c r="F232" s="5"/>
    </row>
    <row r="233">
      <c r="A233" s="5"/>
      <c r="F233" s="5"/>
    </row>
    <row r="234">
      <c r="A234" s="5"/>
      <c r="F234" s="5"/>
    </row>
    <row r="235">
      <c r="A235" s="5"/>
      <c r="F235" s="5"/>
    </row>
    <row r="236">
      <c r="A236" s="5"/>
      <c r="F236" s="5"/>
    </row>
    <row r="237">
      <c r="A237" s="5"/>
      <c r="F237" s="5"/>
    </row>
    <row r="238">
      <c r="A238" s="5"/>
      <c r="F238" s="5"/>
    </row>
    <row r="239">
      <c r="A239" s="5"/>
      <c r="F239" s="5"/>
    </row>
    <row r="240">
      <c r="A240" s="5"/>
      <c r="F240" s="5"/>
    </row>
    <row r="241">
      <c r="A241" s="5"/>
      <c r="F241" s="5"/>
    </row>
    <row r="242">
      <c r="A242" s="5"/>
      <c r="F242" s="5"/>
    </row>
    <row r="243">
      <c r="A243" s="5"/>
      <c r="F243" s="5"/>
    </row>
    <row r="244">
      <c r="A244" s="5"/>
      <c r="F244" s="5"/>
    </row>
    <row r="245">
      <c r="A245" s="5"/>
      <c r="F245" s="5"/>
    </row>
    <row r="246">
      <c r="A246" s="5"/>
      <c r="F246" s="5"/>
    </row>
    <row r="247">
      <c r="A247" s="5"/>
      <c r="F247" s="5"/>
    </row>
    <row r="248">
      <c r="A248" s="5"/>
      <c r="F248" s="5"/>
    </row>
    <row r="249">
      <c r="A249" s="5"/>
      <c r="F249" s="5"/>
    </row>
    <row r="250">
      <c r="A250" s="5"/>
      <c r="F250" s="5"/>
    </row>
    <row r="251">
      <c r="A251" s="5"/>
      <c r="F251" s="5"/>
    </row>
    <row r="252">
      <c r="A252" s="5"/>
      <c r="F252" s="5"/>
    </row>
    <row r="253">
      <c r="A253" s="5"/>
      <c r="F253" s="5"/>
    </row>
    <row r="254">
      <c r="A254" s="5"/>
      <c r="F254" s="5"/>
    </row>
    <row r="255">
      <c r="A255" s="5"/>
      <c r="F255" s="5"/>
    </row>
    <row r="256">
      <c r="A256" s="5"/>
      <c r="F256" s="5"/>
    </row>
    <row r="257">
      <c r="A257" s="5"/>
      <c r="F257" s="5"/>
    </row>
    <row r="258">
      <c r="A258" s="5"/>
      <c r="F258" s="5"/>
    </row>
    <row r="259">
      <c r="A259" s="5"/>
      <c r="F259" s="5"/>
    </row>
    <row r="260">
      <c r="A260" s="5"/>
      <c r="F260" s="5"/>
    </row>
    <row r="261">
      <c r="A261" s="5"/>
      <c r="F261" s="5"/>
    </row>
    <row r="262">
      <c r="A262" s="5"/>
      <c r="F262" s="5"/>
    </row>
    <row r="263">
      <c r="A263" s="5"/>
      <c r="F263" s="5"/>
    </row>
    <row r="264">
      <c r="A264" s="5"/>
      <c r="F264" s="5"/>
    </row>
    <row r="265">
      <c r="A265" s="5"/>
      <c r="F265" s="5"/>
    </row>
    <row r="266">
      <c r="A266" s="5"/>
      <c r="F266" s="5"/>
    </row>
    <row r="267">
      <c r="A267" s="5"/>
      <c r="F267" s="5"/>
    </row>
    <row r="268">
      <c r="A268" s="5"/>
      <c r="F268" s="5"/>
    </row>
    <row r="269">
      <c r="A269" s="5"/>
      <c r="F269" s="5"/>
    </row>
    <row r="270">
      <c r="A270" s="5"/>
      <c r="F270" s="5"/>
    </row>
    <row r="271">
      <c r="A271" s="5"/>
      <c r="F271" s="5"/>
    </row>
    <row r="272">
      <c r="A272" s="5"/>
      <c r="F272" s="5"/>
    </row>
    <row r="273">
      <c r="A273" s="5"/>
      <c r="F273" s="5"/>
    </row>
    <row r="274">
      <c r="A274" s="5"/>
      <c r="F274" s="5"/>
    </row>
    <row r="275">
      <c r="A275" s="5"/>
      <c r="F275" s="5"/>
    </row>
    <row r="276">
      <c r="A276" s="5"/>
      <c r="F276" s="5"/>
    </row>
    <row r="277">
      <c r="A277" s="5"/>
      <c r="F277" s="5"/>
    </row>
    <row r="278">
      <c r="A278" s="5"/>
      <c r="F278" s="5"/>
    </row>
    <row r="279">
      <c r="A279" s="5"/>
      <c r="F279" s="5"/>
    </row>
    <row r="280">
      <c r="A280" s="5"/>
      <c r="F280" s="5"/>
    </row>
    <row r="281">
      <c r="A281" s="5"/>
      <c r="F281" s="5"/>
    </row>
    <row r="282">
      <c r="A282" s="5"/>
      <c r="F282" s="5"/>
    </row>
    <row r="283">
      <c r="A283" s="5"/>
      <c r="F283" s="5"/>
    </row>
    <row r="284">
      <c r="A284" s="5"/>
      <c r="F284" s="5"/>
    </row>
    <row r="285">
      <c r="A285" s="5"/>
      <c r="F285" s="5"/>
    </row>
    <row r="286">
      <c r="A286" s="5"/>
      <c r="F286" s="5"/>
    </row>
    <row r="287">
      <c r="A287" s="5"/>
      <c r="F287" s="5"/>
    </row>
    <row r="288">
      <c r="A288" s="5"/>
      <c r="F288" s="5"/>
    </row>
    <row r="289">
      <c r="A289" s="5"/>
      <c r="F289" s="5"/>
    </row>
    <row r="290">
      <c r="A290" s="5"/>
      <c r="F290" s="5"/>
    </row>
    <row r="291">
      <c r="A291" s="5"/>
      <c r="F291" s="5"/>
    </row>
    <row r="292">
      <c r="A292" s="5"/>
      <c r="F292" s="5"/>
    </row>
    <row r="293">
      <c r="A293" s="5"/>
      <c r="F293" s="5"/>
    </row>
    <row r="294">
      <c r="A294" s="5"/>
      <c r="F294" s="5"/>
    </row>
    <row r="295">
      <c r="A295" s="5"/>
      <c r="F295" s="5"/>
    </row>
    <row r="296">
      <c r="A296" s="5"/>
      <c r="F296" s="5"/>
    </row>
    <row r="297">
      <c r="A297" s="5"/>
      <c r="F297" s="5"/>
    </row>
    <row r="298">
      <c r="A298" s="5"/>
      <c r="F298" s="5"/>
    </row>
    <row r="299">
      <c r="A299" s="5"/>
      <c r="F299" s="5"/>
    </row>
    <row r="300">
      <c r="A300" s="5"/>
      <c r="F300" s="5"/>
    </row>
    <row r="301">
      <c r="A301" s="5"/>
      <c r="F301" s="5"/>
    </row>
    <row r="302">
      <c r="A302" s="5"/>
      <c r="F302" s="5"/>
    </row>
    <row r="303">
      <c r="A303" s="5"/>
      <c r="F303" s="5"/>
    </row>
    <row r="304">
      <c r="A304" s="5"/>
      <c r="F304" s="5"/>
    </row>
    <row r="305">
      <c r="A305" s="5"/>
      <c r="F305" s="5"/>
    </row>
    <row r="306">
      <c r="A306" s="5"/>
      <c r="F306" s="5"/>
    </row>
    <row r="307">
      <c r="A307" s="5"/>
      <c r="F307" s="5"/>
    </row>
    <row r="308">
      <c r="A308" s="5"/>
      <c r="F308" s="5"/>
    </row>
    <row r="309">
      <c r="A309" s="5"/>
      <c r="F309" s="5"/>
    </row>
    <row r="310">
      <c r="A310" s="5"/>
      <c r="F310" s="5"/>
    </row>
    <row r="311">
      <c r="A311" s="5"/>
      <c r="F311" s="5"/>
    </row>
    <row r="312">
      <c r="A312" s="5"/>
      <c r="F312" s="5"/>
    </row>
    <row r="313">
      <c r="A313" s="5"/>
      <c r="F313" s="5"/>
    </row>
    <row r="314">
      <c r="A314" s="5"/>
      <c r="F314" s="5"/>
    </row>
    <row r="315">
      <c r="A315" s="5"/>
      <c r="F315" s="5"/>
    </row>
    <row r="316">
      <c r="A316" s="5"/>
      <c r="F316" s="5"/>
    </row>
    <row r="317">
      <c r="A317" s="5"/>
      <c r="F317" s="5"/>
    </row>
    <row r="318">
      <c r="A318" s="5"/>
      <c r="F318" s="5"/>
    </row>
    <row r="319">
      <c r="A319" s="5"/>
      <c r="F319" s="5"/>
    </row>
    <row r="320">
      <c r="A320" s="5"/>
      <c r="F320" s="5"/>
    </row>
    <row r="321">
      <c r="A321" s="5"/>
      <c r="F321" s="5"/>
    </row>
    <row r="322">
      <c r="A322" s="5"/>
      <c r="F322" s="5"/>
    </row>
    <row r="323">
      <c r="A323" s="5"/>
      <c r="F323" s="5"/>
    </row>
    <row r="324">
      <c r="A324" s="5"/>
      <c r="F324" s="5"/>
    </row>
    <row r="325">
      <c r="A325" s="5"/>
      <c r="F325" s="5"/>
    </row>
    <row r="326">
      <c r="A326" s="5"/>
      <c r="F326" s="5"/>
    </row>
    <row r="327">
      <c r="A327" s="5"/>
      <c r="F327" s="5"/>
    </row>
    <row r="328">
      <c r="A328" s="5"/>
      <c r="F328" s="5"/>
    </row>
    <row r="329">
      <c r="A329" s="5"/>
      <c r="F329" s="5"/>
    </row>
    <row r="330">
      <c r="A330" s="5"/>
      <c r="F330" s="5"/>
    </row>
    <row r="331">
      <c r="A331" s="5"/>
      <c r="F331" s="5"/>
    </row>
    <row r="332">
      <c r="A332" s="5"/>
      <c r="F332" s="5"/>
    </row>
    <row r="333">
      <c r="A333" s="5"/>
      <c r="F333" s="5"/>
    </row>
    <row r="334">
      <c r="A334" s="5"/>
      <c r="F334" s="5"/>
    </row>
    <row r="335">
      <c r="A335" s="5"/>
      <c r="F335" s="5"/>
    </row>
    <row r="336">
      <c r="A336" s="5"/>
      <c r="F336" s="5"/>
    </row>
    <row r="337">
      <c r="A337" s="5"/>
      <c r="F337" s="5"/>
    </row>
    <row r="338">
      <c r="A338" s="5"/>
      <c r="F338" s="5"/>
    </row>
    <row r="339">
      <c r="A339" s="5"/>
      <c r="F339" s="5"/>
    </row>
    <row r="340">
      <c r="A340" s="5"/>
      <c r="F340" s="5"/>
    </row>
    <row r="341">
      <c r="A341" s="5"/>
      <c r="F341" s="5"/>
    </row>
    <row r="342">
      <c r="A342" s="5"/>
      <c r="F342" s="5"/>
    </row>
    <row r="343">
      <c r="A343" s="5"/>
      <c r="F343" s="5"/>
    </row>
    <row r="344">
      <c r="A344" s="5"/>
      <c r="F344" s="5"/>
    </row>
    <row r="345">
      <c r="A345" s="5"/>
      <c r="F345" s="5"/>
    </row>
    <row r="346">
      <c r="A346" s="5"/>
      <c r="F346" s="5"/>
    </row>
    <row r="347">
      <c r="A347" s="5"/>
      <c r="F347" s="5"/>
    </row>
    <row r="348">
      <c r="A348" s="5"/>
      <c r="F348" s="5"/>
    </row>
    <row r="349">
      <c r="A349" s="5"/>
      <c r="F349" s="5"/>
    </row>
    <row r="350">
      <c r="A350" s="5"/>
      <c r="F350" s="5"/>
    </row>
    <row r="351">
      <c r="A351" s="5"/>
      <c r="F351" s="5"/>
    </row>
    <row r="352">
      <c r="A352" s="5"/>
      <c r="F352" s="5"/>
    </row>
    <row r="353">
      <c r="A353" s="5"/>
      <c r="F353" s="5"/>
    </row>
    <row r="354">
      <c r="A354" s="5"/>
      <c r="F354" s="5"/>
    </row>
    <row r="355">
      <c r="A355" s="5"/>
      <c r="F355" s="5"/>
    </row>
    <row r="356">
      <c r="A356" s="5"/>
      <c r="F356" s="5"/>
    </row>
    <row r="357">
      <c r="A357" s="5"/>
      <c r="F357" s="5"/>
    </row>
    <row r="358">
      <c r="A358" s="5"/>
      <c r="F358" s="5"/>
    </row>
    <row r="359">
      <c r="A359" s="5"/>
      <c r="F359" s="5"/>
    </row>
    <row r="360">
      <c r="A360" s="5"/>
      <c r="F360" s="5"/>
    </row>
    <row r="361">
      <c r="A361" s="5"/>
      <c r="F361" s="5"/>
    </row>
    <row r="362">
      <c r="A362" s="5"/>
      <c r="F362" s="5"/>
    </row>
    <row r="363">
      <c r="A363" s="5"/>
      <c r="F363" s="5"/>
    </row>
    <row r="364">
      <c r="A364" s="5"/>
      <c r="F364" s="5"/>
    </row>
    <row r="365">
      <c r="A365" s="5"/>
      <c r="F365" s="5"/>
    </row>
    <row r="366">
      <c r="A366" s="5"/>
      <c r="F366" s="5"/>
    </row>
    <row r="367">
      <c r="A367" s="5"/>
      <c r="F367" s="5"/>
    </row>
    <row r="368">
      <c r="A368" s="5"/>
      <c r="F368" s="5"/>
    </row>
    <row r="369">
      <c r="A369" s="5"/>
      <c r="F369" s="5"/>
    </row>
    <row r="370">
      <c r="A370" s="5"/>
      <c r="F370" s="5"/>
    </row>
    <row r="371">
      <c r="A371" s="5"/>
      <c r="F371" s="5"/>
    </row>
    <row r="372">
      <c r="A372" s="5"/>
      <c r="F372" s="5"/>
    </row>
    <row r="373">
      <c r="A373" s="5"/>
      <c r="F373" s="5"/>
    </row>
    <row r="374">
      <c r="A374" s="5"/>
      <c r="F374" s="5"/>
    </row>
    <row r="375">
      <c r="A375" s="5"/>
      <c r="F375" s="5"/>
    </row>
    <row r="376">
      <c r="A376" s="5"/>
      <c r="F376" s="5"/>
    </row>
    <row r="377">
      <c r="A377" s="5"/>
      <c r="F377" s="5"/>
    </row>
    <row r="378">
      <c r="A378" s="5"/>
      <c r="F378" s="5"/>
    </row>
    <row r="379">
      <c r="A379" s="5"/>
      <c r="F379" s="5"/>
    </row>
    <row r="380">
      <c r="A380" s="5"/>
      <c r="F380" s="5"/>
    </row>
    <row r="381">
      <c r="A381" s="5"/>
      <c r="F381" s="5"/>
    </row>
    <row r="382">
      <c r="A382" s="5"/>
      <c r="F382" s="5"/>
    </row>
    <row r="383">
      <c r="A383" s="5"/>
      <c r="F383" s="5"/>
    </row>
    <row r="384">
      <c r="A384" s="5"/>
      <c r="F384" s="5"/>
    </row>
    <row r="385">
      <c r="A385" s="5"/>
      <c r="F385" s="5"/>
    </row>
    <row r="386">
      <c r="A386" s="5"/>
      <c r="F386" s="5"/>
    </row>
    <row r="387">
      <c r="A387" s="5"/>
      <c r="F387" s="5"/>
    </row>
    <row r="388">
      <c r="A388" s="5"/>
      <c r="F388" s="5"/>
    </row>
    <row r="389">
      <c r="A389" s="5"/>
      <c r="F389" s="5"/>
    </row>
    <row r="390">
      <c r="A390" s="5"/>
      <c r="F390" s="5"/>
    </row>
    <row r="391">
      <c r="A391" s="5"/>
      <c r="F391" s="5"/>
    </row>
    <row r="392">
      <c r="A392" s="5"/>
      <c r="F392" s="5"/>
    </row>
    <row r="393">
      <c r="A393" s="5"/>
      <c r="F393" s="5"/>
    </row>
    <row r="394">
      <c r="A394" s="5"/>
      <c r="F394" s="5"/>
    </row>
    <row r="395">
      <c r="A395" s="5"/>
      <c r="F395" s="5"/>
    </row>
    <row r="396">
      <c r="A396" s="5"/>
      <c r="F396" s="5"/>
    </row>
    <row r="397">
      <c r="A397" s="5"/>
      <c r="F397" s="5"/>
    </row>
    <row r="398">
      <c r="A398" s="5"/>
      <c r="F398" s="5"/>
    </row>
    <row r="399">
      <c r="A399" s="5"/>
      <c r="F399" s="5"/>
    </row>
    <row r="400">
      <c r="A400" s="5"/>
      <c r="F400" s="5"/>
    </row>
    <row r="401">
      <c r="A401" s="5"/>
      <c r="F401" s="5"/>
    </row>
    <row r="402">
      <c r="A402" s="5"/>
      <c r="F402" s="5"/>
    </row>
    <row r="403">
      <c r="A403" s="5"/>
      <c r="F403" s="5"/>
    </row>
    <row r="404">
      <c r="A404" s="5"/>
      <c r="F404" s="5"/>
    </row>
    <row r="405">
      <c r="A405" s="5"/>
      <c r="F405" s="5"/>
    </row>
    <row r="406">
      <c r="A406" s="5"/>
      <c r="F406" s="5"/>
    </row>
    <row r="407">
      <c r="A407" s="5"/>
      <c r="F407" s="5"/>
    </row>
    <row r="408">
      <c r="A408" s="5"/>
      <c r="F408" s="5"/>
    </row>
    <row r="409">
      <c r="A409" s="5"/>
      <c r="F409" s="5"/>
    </row>
    <row r="410">
      <c r="A410" s="5"/>
      <c r="F410" s="5"/>
    </row>
    <row r="411">
      <c r="A411" s="5"/>
      <c r="F411" s="5"/>
    </row>
    <row r="412">
      <c r="A412" s="5"/>
      <c r="F412" s="5"/>
    </row>
    <row r="413">
      <c r="A413" s="5"/>
      <c r="F413" s="5"/>
    </row>
    <row r="414">
      <c r="A414" s="5"/>
      <c r="F414" s="5"/>
    </row>
    <row r="415">
      <c r="A415" s="5"/>
      <c r="F415" s="5"/>
    </row>
    <row r="416">
      <c r="A416" s="5"/>
      <c r="F416" s="5"/>
    </row>
    <row r="417">
      <c r="A417" s="5"/>
      <c r="F417" s="5"/>
    </row>
    <row r="418">
      <c r="A418" s="5"/>
      <c r="F418" s="5"/>
    </row>
    <row r="419">
      <c r="A419" s="5"/>
      <c r="F419" s="5"/>
    </row>
    <row r="420">
      <c r="A420" s="5"/>
      <c r="F420" s="5"/>
    </row>
    <row r="421">
      <c r="A421" s="5"/>
      <c r="F421" s="5"/>
    </row>
    <row r="422">
      <c r="A422" s="5"/>
      <c r="F422" s="5"/>
    </row>
    <row r="423">
      <c r="A423" s="5"/>
      <c r="F423" s="5"/>
    </row>
    <row r="424">
      <c r="A424" s="5"/>
      <c r="F424" s="5"/>
    </row>
    <row r="425">
      <c r="A425" s="5"/>
      <c r="F425" s="5"/>
    </row>
    <row r="426">
      <c r="A426" s="5"/>
      <c r="F426" s="5"/>
    </row>
    <row r="427">
      <c r="A427" s="5"/>
      <c r="F427" s="5"/>
    </row>
    <row r="428">
      <c r="A428" s="5"/>
      <c r="F428" s="5"/>
    </row>
    <row r="429">
      <c r="A429" s="5"/>
      <c r="F429" s="5"/>
    </row>
    <row r="430">
      <c r="A430" s="5"/>
      <c r="F430" s="5"/>
    </row>
    <row r="431">
      <c r="A431" s="5"/>
      <c r="F431" s="5"/>
    </row>
    <row r="432">
      <c r="A432" s="5"/>
      <c r="F432" s="5"/>
    </row>
    <row r="433">
      <c r="A433" s="5"/>
      <c r="F433" s="5"/>
    </row>
    <row r="434">
      <c r="A434" s="5"/>
      <c r="F434" s="5"/>
    </row>
    <row r="435">
      <c r="A435" s="5"/>
      <c r="F435" s="5"/>
    </row>
    <row r="436">
      <c r="A436" s="5"/>
      <c r="F436" s="5"/>
    </row>
    <row r="437">
      <c r="A437" s="5"/>
      <c r="F437" s="5"/>
    </row>
    <row r="438">
      <c r="A438" s="5"/>
      <c r="F438" s="5"/>
    </row>
    <row r="439">
      <c r="A439" s="5"/>
      <c r="F439" s="5"/>
    </row>
    <row r="440">
      <c r="A440" s="5"/>
      <c r="F440" s="5"/>
    </row>
    <row r="441">
      <c r="A441" s="5"/>
      <c r="F441" s="5"/>
    </row>
    <row r="442">
      <c r="A442" s="5"/>
      <c r="F442" s="5"/>
    </row>
    <row r="443">
      <c r="A443" s="5"/>
      <c r="F443" s="5"/>
    </row>
    <row r="444">
      <c r="A444" s="5"/>
      <c r="F444" s="5"/>
    </row>
    <row r="445">
      <c r="A445" s="5"/>
      <c r="F445" s="5"/>
    </row>
    <row r="446">
      <c r="A446" s="5"/>
      <c r="F446" s="5"/>
    </row>
    <row r="447">
      <c r="A447" s="5"/>
      <c r="F447" s="5"/>
    </row>
    <row r="448">
      <c r="A448" s="5"/>
      <c r="F448" s="5"/>
    </row>
    <row r="449">
      <c r="A449" s="5"/>
      <c r="F449" s="5"/>
    </row>
    <row r="450">
      <c r="A450" s="5"/>
      <c r="F450" s="5"/>
    </row>
    <row r="451">
      <c r="A451" s="5"/>
      <c r="F451" s="5"/>
    </row>
    <row r="452">
      <c r="A452" s="5"/>
      <c r="F452" s="5"/>
    </row>
    <row r="453">
      <c r="A453" s="5"/>
      <c r="F453" s="5"/>
    </row>
    <row r="454">
      <c r="A454" s="5"/>
      <c r="F454" s="5"/>
    </row>
    <row r="455">
      <c r="A455" s="5"/>
      <c r="F455" s="5"/>
    </row>
    <row r="456">
      <c r="A456" s="5"/>
      <c r="F456" s="5"/>
    </row>
    <row r="457">
      <c r="A457" s="5"/>
      <c r="F457" s="5"/>
    </row>
    <row r="458">
      <c r="A458" s="5"/>
      <c r="F458" s="5"/>
    </row>
    <row r="459">
      <c r="A459" s="5"/>
      <c r="F459" s="5"/>
    </row>
    <row r="460">
      <c r="A460" s="5"/>
      <c r="F460" s="5"/>
    </row>
    <row r="461">
      <c r="A461" s="5"/>
      <c r="F461" s="5"/>
    </row>
    <row r="462">
      <c r="A462" s="5"/>
      <c r="F462" s="5"/>
    </row>
    <row r="463">
      <c r="A463" s="5"/>
      <c r="F463" s="5"/>
    </row>
    <row r="464">
      <c r="A464" s="5"/>
      <c r="F464" s="5"/>
    </row>
    <row r="465">
      <c r="A465" s="5"/>
      <c r="F465" s="5"/>
    </row>
    <row r="466">
      <c r="A466" s="5"/>
      <c r="F466" s="5"/>
    </row>
    <row r="467">
      <c r="A467" s="5"/>
      <c r="F467" s="5"/>
    </row>
    <row r="468">
      <c r="A468" s="5"/>
      <c r="F468" s="5"/>
    </row>
    <row r="469">
      <c r="A469" s="5"/>
      <c r="F469" s="5"/>
    </row>
    <row r="470">
      <c r="A470" s="5"/>
      <c r="F470" s="5"/>
    </row>
    <row r="471">
      <c r="A471" s="5"/>
      <c r="F471" s="5"/>
    </row>
    <row r="472">
      <c r="A472" s="5"/>
      <c r="F472" s="5"/>
    </row>
    <row r="473">
      <c r="A473" s="5"/>
      <c r="F473" s="5"/>
    </row>
    <row r="474">
      <c r="A474" s="5"/>
      <c r="F474" s="5"/>
    </row>
    <row r="475">
      <c r="A475" s="5"/>
      <c r="F475" s="5"/>
    </row>
    <row r="476">
      <c r="A476" s="5"/>
      <c r="F476" s="5"/>
    </row>
    <row r="477">
      <c r="A477" s="5"/>
      <c r="F477" s="5"/>
    </row>
    <row r="478">
      <c r="A478" s="5"/>
      <c r="F478" s="5"/>
    </row>
    <row r="479">
      <c r="A479" s="5"/>
      <c r="F479" s="5"/>
    </row>
    <row r="480">
      <c r="A480" s="5"/>
      <c r="F480" s="5"/>
    </row>
    <row r="481">
      <c r="A481" s="5"/>
      <c r="F481" s="5"/>
    </row>
    <row r="482">
      <c r="A482" s="5"/>
      <c r="F482" s="5"/>
    </row>
    <row r="483">
      <c r="A483" s="5"/>
      <c r="F483" s="5"/>
    </row>
    <row r="484">
      <c r="A484" s="5"/>
      <c r="F484" s="5"/>
    </row>
    <row r="485">
      <c r="A485" s="5"/>
      <c r="F485" s="5"/>
    </row>
    <row r="486">
      <c r="A486" s="5"/>
      <c r="F486" s="5"/>
    </row>
    <row r="487">
      <c r="A487" s="5"/>
      <c r="F487" s="5"/>
    </row>
    <row r="488">
      <c r="A488" s="5"/>
      <c r="F488" s="5"/>
    </row>
    <row r="489">
      <c r="A489" s="5"/>
      <c r="F489" s="5"/>
    </row>
    <row r="490">
      <c r="A490" s="5"/>
      <c r="F490" s="5"/>
    </row>
    <row r="491">
      <c r="A491" s="5"/>
      <c r="F491" s="5"/>
    </row>
    <row r="492">
      <c r="A492" s="5"/>
      <c r="F492" s="5"/>
    </row>
    <row r="493">
      <c r="A493" s="5"/>
      <c r="F493" s="5"/>
    </row>
    <row r="494">
      <c r="A494" s="5"/>
      <c r="F494" s="5"/>
    </row>
    <row r="495">
      <c r="A495" s="5"/>
      <c r="F495" s="5"/>
    </row>
    <row r="496">
      <c r="A496" s="5"/>
      <c r="F496" s="5"/>
    </row>
    <row r="497">
      <c r="A497" s="5"/>
      <c r="F497" s="5"/>
    </row>
    <row r="498">
      <c r="A498" s="5"/>
      <c r="F498" s="5"/>
    </row>
    <row r="499">
      <c r="A499" s="5"/>
      <c r="F499" s="5"/>
    </row>
    <row r="500">
      <c r="A500" s="5"/>
      <c r="F500" s="5"/>
    </row>
    <row r="501">
      <c r="A501" s="5"/>
      <c r="F501" s="5"/>
    </row>
    <row r="502">
      <c r="A502" s="5"/>
      <c r="F502" s="5"/>
    </row>
    <row r="503">
      <c r="A503" s="5"/>
      <c r="F503" s="5"/>
    </row>
    <row r="504">
      <c r="A504" s="5"/>
      <c r="F504" s="5"/>
    </row>
    <row r="505">
      <c r="A505" s="5"/>
      <c r="F505" s="5"/>
    </row>
    <row r="506">
      <c r="A506" s="5"/>
      <c r="F506" s="5"/>
    </row>
    <row r="507">
      <c r="A507" s="5"/>
      <c r="F507" s="5"/>
    </row>
    <row r="508">
      <c r="A508" s="5"/>
      <c r="F508" s="5"/>
    </row>
    <row r="509">
      <c r="A509" s="5"/>
      <c r="F509" s="5"/>
    </row>
    <row r="510">
      <c r="A510" s="5"/>
      <c r="F510" s="5"/>
    </row>
    <row r="511">
      <c r="A511" s="5"/>
      <c r="F511" s="5"/>
    </row>
    <row r="512">
      <c r="A512" s="5"/>
      <c r="F512" s="5"/>
    </row>
    <row r="513">
      <c r="A513" s="5"/>
      <c r="F513" s="5"/>
    </row>
    <row r="514">
      <c r="A514" s="5"/>
      <c r="F514" s="5"/>
    </row>
    <row r="515">
      <c r="A515" s="5"/>
      <c r="F515" s="5"/>
    </row>
    <row r="516">
      <c r="A516" s="5"/>
      <c r="F516" s="5"/>
    </row>
    <row r="517">
      <c r="A517" s="5"/>
      <c r="F517" s="5"/>
    </row>
    <row r="518">
      <c r="A518" s="5"/>
      <c r="F518" s="5"/>
    </row>
    <row r="519">
      <c r="A519" s="5"/>
      <c r="F519" s="5"/>
    </row>
    <row r="520">
      <c r="A520" s="5"/>
      <c r="F520" s="5"/>
    </row>
    <row r="521">
      <c r="A521" s="5"/>
      <c r="F521" s="5"/>
    </row>
    <row r="522">
      <c r="A522" s="5"/>
      <c r="F522" s="5"/>
    </row>
    <row r="523">
      <c r="A523" s="5"/>
      <c r="F523" s="5"/>
    </row>
    <row r="524">
      <c r="A524" s="5"/>
      <c r="F524" s="5"/>
    </row>
    <row r="525">
      <c r="A525" s="5"/>
      <c r="F525" s="5"/>
    </row>
    <row r="526">
      <c r="A526" s="5"/>
      <c r="F526" s="5"/>
    </row>
    <row r="527">
      <c r="A527" s="5"/>
      <c r="F527" s="5"/>
    </row>
    <row r="528">
      <c r="A528" s="5"/>
      <c r="F528" s="5"/>
    </row>
    <row r="529">
      <c r="A529" s="5"/>
      <c r="F529" s="5"/>
    </row>
    <row r="530">
      <c r="A530" s="5"/>
      <c r="F530" s="5"/>
    </row>
    <row r="531">
      <c r="A531" s="5"/>
      <c r="F531" s="5"/>
    </row>
    <row r="532">
      <c r="A532" s="5"/>
      <c r="F532" s="5"/>
    </row>
    <row r="533">
      <c r="A533" s="5"/>
      <c r="F533" s="5"/>
    </row>
    <row r="534">
      <c r="A534" s="5"/>
      <c r="F534" s="5"/>
    </row>
    <row r="535">
      <c r="A535" s="5"/>
      <c r="F535" s="5"/>
    </row>
    <row r="536">
      <c r="A536" s="5"/>
      <c r="F536" s="5"/>
    </row>
    <row r="537">
      <c r="A537" s="5"/>
      <c r="F537" s="5"/>
    </row>
    <row r="538">
      <c r="A538" s="5"/>
      <c r="F538" s="5"/>
    </row>
    <row r="539">
      <c r="A539" s="5"/>
      <c r="F539" s="5"/>
    </row>
    <row r="540">
      <c r="A540" s="5"/>
      <c r="F540" s="5"/>
    </row>
    <row r="541">
      <c r="A541" s="5"/>
      <c r="F541" s="5"/>
    </row>
    <row r="542">
      <c r="A542" s="5"/>
      <c r="F542" s="5"/>
    </row>
    <row r="543">
      <c r="A543" s="5"/>
      <c r="F543" s="5"/>
    </row>
    <row r="544">
      <c r="A544" s="5"/>
      <c r="F544" s="5"/>
    </row>
    <row r="545">
      <c r="A545" s="5"/>
      <c r="F545" s="5"/>
    </row>
    <row r="546">
      <c r="A546" s="5"/>
      <c r="F546" s="5"/>
    </row>
    <row r="547">
      <c r="A547" s="5"/>
      <c r="F547" s="5"/>
    </row>
    <row r="548">
      <c r="A548" s="5"/>
      <c r="F548" s="5"/>
    </row>
    <row r="549">
      <c r="A549" s="5"/>
      <c r="F549" s="5"/>
    </row>
    <row r="550">
      <c r="A550" s="5"/>
      <c r="F550" s="5"/>
    </row>
    <row r="551">
      <c r="A551" s="5"/>
      <c r="F551" s="5"/>
    </row>
    <row r="552">
      <c r="A552" s="5"/>
      <c r="F552" s="5"/>
    </row>
    <row r="553">
      <c r="A553" s="5"/>
      <c r="F553" s="5"/>
    </row>
    <row r="554">
      <c r="A554" s="5"/>
      <c r="F554" s="5"/>
    </row>
    <row r="555">
      <c r="A555" s="5"/>
      <c r="F555" s="5"/>
    </row>
    <row r="556">
      <c r="A556" s="5"/>
      <c r="F556" s="5"/>
    </row>
    <row r="557">
      <c r="A557" s="5"/>
      <c r="F557" s="5"/>
    </row>
    <row r="558">
      <c r="A558" s="5"/>
      <c r="F558" s="5"/>
    </row>
    <row r="559">
      <c r="A559" s="5"/>
      <c r="F559" s="5"/>
    </row>
    <row r="560">
      <c r="A560" s="5"/>
      <c r="F560" s="5"/>
    </row>
    <row r="561">
      <c r="A561" s="5"/>
      <c r="F561" s="5"/>
    </row>
    <row r="562">
      <c r="A562" s="5"/>
      <c r="F562" s="5"/>
    </row>
    <row r="563">
      <c r="A563" s="5"/>
      <c r="F563" s="5"/>
    </row>
    <row r="564">
      <c r="A564" s="5"/>
      <c r="F564" s="5"/>
    </row>
    <row r="565">
      <c r="A565" s="5"/>
      <c r="F565" s="5"/>
    </row>
    <row r="566">
      <c r="A566" s="5"/>
      <c r="F566" s="5"/>
    </row>
    <row r="567">
      <c r="A567" s="5"/>
      <c r="F567" s="5"/>
    </row>
    <row r="568">
      <c r="A568" s="5"/>
      <c r="F568" s="5"/>
    </row>
    <row r="569">
      <c r="A569" s="5"/>
      <c r="F569" s="5"/>
    </row>
    <row r="570">
      <c r="A570" s="5"/>
      <c r="F570" s="5"/>
    </row>
    <row r="571">
      <c r="A571" s="5"/>
      <c r="F571" s="5"/>
    </row>
    <row r="572">
      <c r="A572" s="5"/>
      <c r="F572" s="5"/>
    </row>
    <row r="573">
      <c r="A573" s="5"/>
      <c r="F573" s="5"/>
    </row>
    <row r="574">
      <c r="A574" s="5"/>
      <c r="F574" s="5"/>
    </row>
    <row r="575">
      <c r="A575" s="5"/>
      <c r="F575" s="5"/>
    </row>
    <row r="576">
      <c r="A576" s="5"/>
      <c r="F576" s="5"/>
    </row>
    <row r="577">
      <c r="A577" s="5"/>
      <c r="F577" s="5"/>
    </row>
    <row r="578">
      <c r="A578" s="5"/>
      <c r="F578" s="5"/>
    </row>
    <row r="579">
      <c r="A579" s="5"/>
      <c r="F579" s="5"/>
    </row>
    <row r="580">
      <c r="A580" s="5"/>
      <c r="F580" s="5"/>
    </row>
    <row r="581">
      <c r="A581" s="5"/>
      <c r="F581" s="5"/>
    </row>
    <row r="582">
      <c r="A582" s="5"/>
      <c r="F582" s="5"/>
    </row>
    <row r="583">
      <c r="A583" s="5"/>
      <c r="F583" s="5"/>
    </row>
    <row r="584">
      <c r="A584" s="5"/>
      <c r="F584" s="5"/>
    </row>
    <row r="585">
      <c r="A585" s="5"/>
      <c r="F585" s="5"/>
    </row>
    <row r="586">
      <c r="A586" s="5"/>
      <c r="F586" s="5"/>
    </row>
    <row r="587">
      <c r="A587" s="5"/>
      <c r="F587" s="5"/>
    </row>
    <row r="588">
      <c r="A588" s="5"/>
      <c r="F588" s="5"/>
    </row>
    <row r="589">
      <c r="A589" s="5"/>
      <c r="F589" s="5"/>
    </row>
    <row r="590">
      <c r="A590" s="5"/>
      <c r="F590" s="5"/>
    </row>
    <row r="591">
      <c r="A591" s="5"/>
      <c r="F591" s="5"/>
    </row>
    <row r="592">
      <c r="A592" s="5"/>
      <c r="F592" s="5"/>
    </row>
    <row r="593">
      <c r="A593" s="5"/>
      <c r="F593" s="5"/>
    </row>
    <row r="594">
      <c r="A594" s="5"/>
      <c r="F594" s="5"/>
    </row>
    <row r="595">
      <c r="A595" s="5"/>
      <c r="F595" s="5"/>
    </row>
    <row r="596">
      <c r="A596" s="5"/>
      <c r="F596" s="5"/>
    </row>
    <row r="597">
      <c r="A597" s="5"/>
      <c r="F597" s="5"/>
    </row>
    <row r="598">
      <c r="A598" s="5"/>
      <c r="F598" s="5"/>
    </row>
    <row r="599">
      <c r="A599" s="5"/>
      <c r="F599" s="5"/>
    </row>
    <row r="600">
      <c r="A600" s="5"/>
      <c r="F600" s="5"/>
    </row>
    <row r="601">
      <c r="A601" s="5"/>
      <c r="F601" s="5"/>
    </row>
    <row r="602">
      <c r="A602" s="5"/>
      <c r="F602" s="5"/>
    </row>
    <row r="603">
      <c r="A603" s="5"/>
      <c r="F603" s="5"/>
    </row>
    <row r="604">
      <c r="A604" s="5"/>
      <c r="F604" s="5"/>
    </row>
    <row r="605">
      <c r="A605" s="5"/>
      <c r="F605" s="5"/>
    </row>
    <row r="606">
      <c r="A606" s="5"/>
      <c r="F606" s="5"/>
    </row>
    <row r="607">
      <c r="A607" s="5"/>
      <c r="F607" s="5"/>
    </row>
    <row r="608">
      <c r="A608" s="5"/>
      <c r="F608" s="5"/>
    </row>
    <row r="609">
      <c r="A609" s="5"/>
      <c r="F609" s="5"/>
    </row>
    <row r="610">
      <c r="A610" s="5"/>
      <c r="F610" s="5"/>
    </row>
    <row r="611">
      <c r="A611" s="5"/>
      <c r="F611" s="5"/>
    </row>
    <row r="612">
      <c r="A612" s="5"/>
      <c r="F612" s="5"/>
    </row>
    <row r="613">
      <c r="A613" s="5"/>
      <c r="F613" s="5"/>
    </row>
    <row r="614">
      <c r="A614" s="5"/>
      <c r="F614" s="5"/>
    </row>
    <row r="615">
      <c r="A615" s="5"/>
      <c r="F615" s="5"/>
    </row>
    <row r="616">
      <c r="A616" s="5"/>
      <c r="F616" s="5"/>
    </row>
    <row r="617">
      <c r="A617" s="5"/>
      <c r="F617" s="5"/>
    </row>
    <row r="618">
      <c r="A618" s="5"/>
      <c r="F618" s="5"/>
    </row>
    <row r="619">
      <c r="A619" s="5"/>
      <c r="F619" s="5"/>
    </row>
    <row r="620">
      <c r="A620" s="5"/>
      <c r="F620" s="5"/>
    </row>
    <row r="621">
      <c r="A621" s="5"/>
      <c r="F621" s="5"/>
    </row>
    <row r="622">
      <c r="A622" s="5"/>
      <c r="F622" s="5"/>
    </row>
    <row r="623">
      <c r="A623" s="5"/>
      <c r="F623" s="5"/>
    </row>
    <row r="624">
      <c r="A624" s="5"/>
      <c r="F624" s="5"/>
    </row>
    <row r="625">
      <c r="A625" s="5"/>
      <c r="F625" s="5"/>
    </row>
    <row r="626">
      <c r="A626" s="5"/>
      <c r="F626" s="5"/>
    </row>
    <row r="627">
      <c r="A627" s="5"/>
      <c r="F627" s="5"/>
    </row>
    <row r="628">
      <c r="A628" s="5"/>
      <c r="F628" s="5"/>
    </row>
    <row r="629">
      <c r="A629" s="5"/>
      <c r="F629" s="5"/>
    </row>
    <row r="630">
      <c r="A630" s="5"/>
      <c r="F630" s="5"/>
    </row>
    <row r="631">
      <c r="A631" s="5"/>
      <c r="F631" s="5"/>
    </row>
    <row r="632">
      <c r="A632" s="5"/>
      <c r="F632" s="5"/>
    </row>
    <row r="633">
      <c r="A633" s="5"/>
      <c r="F633" s="5"/>
    </row>
    <row r="634">
      <c r="A634" s="5"/>
      <c r="F634" s="5"/>
    </row>
    <row r="635">
      <c r="A635" s="5"/>
      <c r="F635" s="5"/>
    </row>
    <row r="636">
      <c r="A636" s="5"/>
      <c r="F636" s="5"/>
    </row>
    <row r="637">
      <c r="A637" s="5"/>
      <c r="F637" s="5"/>
    </row>
    <row r="638">
      <c r="A638" s="5"/>
      <c r="F638" s="5"/>
    </row>
    <row r="639">
      <c r="A639" s="5"/>
      <c r="F639" s="5"/>
    </row>
    <row r="640">
      <c r="A640" s="5"/>
      <c r="F640" s="5"/>
    </row>
    <row r="641">
      <c r="A641" s="5"/>
      <c r="F641" s="5"/>
    </row>
    <row r="642">
      <c r="A642" s="5"/>
      <c r="F642" s="5"/>
    </row>
    <row r="643">
      <c r="A643" s="5"/>
      <c r="F643" s="5"/>
    </row>
    <row r="644">
      <c r="A644" s="5"/>
      <c r="F644" s="5"/>
    </row>
    <row r="645">
      <c r="A645" s="5"/>
      <c r="F645" s="5"/>
    </row>
    <row r="646">
      <c r="A646" s="5"/>
      <c r="F646" s="5"/>
    </row>
    <row r="647">
      <c r="A647" s="5"/>
      <c r="F647" s="5"/>
    </row>
    <row r="648">
      <c r="A648" s="5"/>
      <c r="F648" s="5"/>
    </row>
    <row r="649">
      <c r="A649" s="5"/>
      <c r="F649" s="5"/>
    </row>
    <row r="650">
      <c r="A650" s="5"/>
      <c r="F650" s="5"/>
    </row>
    <row r="651">
      <c r="A651" s="5"/>
      <c r="F651" s="5"/>
    </row>
    <row r="652">
      <c r="A652" s="5"/>
      <c r="F652" s="5"/>
    </row>
    <row r="653">
      <c r="A653" s="5"/>
      <c r="F653" s="5"/>
    </row>
    <row r="654">
      <c r="A654" s="5"/>
      <c r="F654" s="5"/>
    </row>
    <row r="655">
      <c r="A655" s="5"/>
      <c r="F655" s="5"/>
    </row>
    <row r="656">
      <c r="A656" s="5"/>
      <c r="F656" s="5"/>
    </row>
    <row r="657">
      <c r="A657" s="5"/>
      <c r="F657" s="5"/>
    </row>
    <row r="658">
      <c r="A658" s="5"/>
      <c r="F658" s="5"/>
    </row>
    <row r="659">
      <c r="A659" s="5"/>
      <c r="F659" s="5"/>
    </row>
    <row r="660">
      <c r="A660" s="5"/>
      <c r="F660" s="5"/>
    </row>
    <row r="661">
      <c r="A661" s="5"/>
      <c r="F661" s="5"/>
    </row>
    <row r="662">
      <c r="A662" s="5"/>
      <c r="F662" s="5"/>
    </row>
    <row r="663">
      <c r="A663" s="5"/>
      <c r="F663" s="5"/>
    </row>
    <row r="664">
      <c r="A664" s="5"/>
      <c r="F664" s="5"/>
    </row>
    <row r="665">
      <c r="A665" s="5"/>
      <c r="F665" s="5"/>
    </row>
    <row r="666">
      <c r="A666" s="5"/>
      <c r="F666" s="5"/>
    </row>
    <row r="667">
      <c r="A667" s="5"/>
      <c r="F667" s="5"/>
    </row>
    <row r="668">
      <c r="A668" s="5"/>
      <c r="F668" s="5"/>
    </row>
    <row r="669">
      <c r="A669" s="5"/>
      <c r="F669" s="5"/>
    </row>
    <row r="670">
      <c r="A670" s="5"/>
      <c r="F670" s="5"/>
    </row>
    <row r="671">
      <c r="A671" s="5"/>
      <c r="F671" s="5"/>
    </row>
    <row r="672">
      <c r="A672" s="5"/>
      <c r="F672" s="5"/>
    </row>
    <row r="673">
      <c r="A673" s="5"/>
      <c r="F673" s="5"/>
    </row>
    <row r="674">
      <c r="A674" s="5"/>
      <c r="F674" s="5"/>
    </row>
    <row r="675">
      <c r="A675" s="5"/>
      <c r="F675" s="5"/>
    </row>
    <row r="676">
      <c r="A676" s="5"/>
      <c r="F676" s="5"/>
    </row>
    <row r="677">
      <c r="A677" s="5"/>
      <c r="F677" s="5"/>
    </row>
    <row r="678">
      <c r="A678" s="5"/>
      <c r="F678" s="5"/>
    </row>
    <row r="679">
      <c r="A679" s="5"/>
      <c r="F679" s="5"/>
    </row>
    <row r="680">
      <c r="A680" s="5"/>
      <c r="F680" s="5"/>
    </row>
    <row r="681">
      <c r="A681" s="5"/>
      <c r="F681" s="5"/>
    </row>
    <row r="682">
      <c r="A682" s="5"/>
      <c r="F682" s="5"/>
    </row>
    <row r="683">
      <c r="A683" s="5"/>
      <c r="F683" s="5"/>
    </row>
    <row r="684">
      <c r="A684" s="5"/>
      <c r="F684" s="5"/>
    </row>
    <row r="685">
      <c r="A685" s="5"/>
      <c r="F685" s="5"/>
    </row>
    <row r="686">
      <c r="A686" s="5"/>
      <c r="F686" s="5"/>
    </row>
    <row r="687">
      <c r="A687" s="5"/>
      <c r="F687" s="5"/>
    </row>
    <row r="688">
      <c r="A688" s="5"/>
      <c r="F688" s="5"/>
    </row>
    <row r="689">
      <c r="A689" s="5"/>
      <c r="F689" s="5"/>
    </row>
    <row r="690">
      <c r="A690" s="5"/>
      <c r="F690" s="5"/>
    </row>
    <row r="691">
      <c r="A691" s="5"/>
      <c r="F691" s="5"/>
    </row>
    <row r="692">
      <c r="A692" s="5"/>
      <c r="F692" s="5"/>
    </row>
    <row r="693">
      <c r="A693" s="5"/>
      <c r="F693" s="5"/>
    </row>
    <row r="694">
      <c r="A694" s="5"/>
      <c r="F694" s="5"/>
    </row>
    <row r="695">
      <c r="A695" s="5"/>
      <c r="F695" s="5"/>
    </row>
    <row r="696">
      <c r="A696" s="5"/>
      <c r="F696" s="5"/>
    </row>
    <row r="697">
      <c r="A697" s="5"/>
      <c r="F697" s="5"/>
    </row>
    <row r="698">
      <c r="A698" s="5"/>
      <c r="F698" s="5"/>
    </row>
    <row r="699">
      <c r="A699" s="5"/>
      <c r="F699" s="5"/>
    </row>
    <row r="700">
      <c r="A700" s="5"/>
      <c r="F700" s="5"/>
    </row>
    <row r="701">
      <c r="A701" s="5"/>
      <c r="F701" s="5"/>
    </row>
    <row r="702">
      <c r="A702" s="5"/>
      <c r="F702" s="5"/>
    </row>
    <row r="703">
      <c r="A703" s="5"/>
      <c r="F703" s="5"/>
    </row>
    <row r="704">
      <c r="A704" s="5"/>
      <c r="F704" s="5"/>
    </row>
    <row r="705">
      <c r="A705" s="5"/>
      <c r="F705" s="5"/>
    </row>
    <row r="706">
      <c r="A706" s="5"/>
      <c r="F706" s="5"/>
    </row>
    <row r="707">
      <c r="A707" s="5"/>
      <c r="F707" s="5"/>
    </row>
    <row r="708">
      <c r="A708" s="5"/>
      <c r="F708" s="5"/>
    </row>
    <row r="709">
      <c r="A709" s="5"/>
      <c r="F709" s="5"/>
    </row>
    <row r="710">
      <c r="A710" s="5"/>
      <c r="F710" s="5"/>
    </row>
    <row r="711">
      <c r="A711" s="5"/>
      <c r="F711" s="5"/>
    </row>
    <row r="712">
      <c r="A712" s="5"/>
      <c r="F712" s="5"/>
    </row>
    <row r="713">
      <c r="A713" s="5"/>
      <c r="F713" s="5"/>
    </row>
    <row r="714">
      <c r="A714" s="5"/>
      <c r="F714" s="5"/>
    </row>
    <row r="715">
      <c r="A715" s="5"/>
      <c r="F715" s="5"/>
    </row>
    <row r="716">
      <c r="A716" s="5"/>
      <c r="F716" s="5"/>
    </row>
    <row r="717">
      <c r="A717" s="5"/>
      <c r="F717" s="5"/>
    </row>
    <row r="718">
      <c r="A718" s="5"/>
      <c r="F718" s="5"/>
    </row>
    <row r="719">
      <c r="A719" s="5"/>
      <c r="F719" s="5"/>
    </row>
    <row r="720">
      <c r="A720" s="5"/>
      <c r="F720" s="5"/>
    </row>
    <row r="721">
      <c r="A721" s="5"/>
      <c r="F721" s="5"/>
    </row>
    <row r="722">
      <c r="A722" s="5"/>
      <c r="F722" s="5"/>
    </row>
    <row r="723">
      <c r="A723" s="5"/>
      <c r="F723" s="5"/>
    </row>
    <row r="724">
      <c r="A724" s="5"/>
      <c r="F724" s="5"/>
    </row>
    <row r="725">
      <c r="A725" s="5"/>
      <c r="F725" s="5"/>
    </row>
    <row r="726">
      <c r="A726" s="5"/>
      <c r="F726" s="5"/>
    </row>
    <row r="727">
      <c r="A727" s="5"/>
      <c r="F727" s="5"/>
    </row>
    <row r="728">
      <c r="A728" s="5"/>
      <c r="F728" s="5"/>
    </row>
    <row r="729">
      <c r="A729" s="5"/>
      <c r="F729" s="5"/>
    </row>
    <row r="730">
      <c r="A730" s="5"/>
      <c r="F730" s="5"/>
    </row>
    <row r="731">
      <c r="A731" s="5"/>
      <c r="F731" s="5"/>
    </row>
    <row r="732">
      <c r="A732" s="5"/>
      <c r="F732" s="5"/>
    </row>
    <row r="733">
      <c r="A733" s="5"/>
      <c r="F733" s="5"/>
    </row>
    <row r="734">
      <c r="A734" s="5"/>
      <c r="F734" s="5"/>
    </row>
    <row r="735">
      <c r="A735" s="5"/>
      <c r="F735" s="5"/>
    </row>
    <row r="736">
      <c r="A736" s="5"/>
      <c r="F736" s="5"/>
    </row>
    <row r="737">
      <c r="A737" s="5"/>
      <c r="F737" s="5"/>
    </row>
    <row r="738">
      <c r="A738" s="5"/>
      <c r="F738" s="5"/>
    </row>
    <row r="739">
      <c r="A739" s="5"/>
      <c r="F739" s="5"/>
    </row>
    <row r="740">
      <c r="A740" s="5"/>
      <c r="F740" s="5"/>
    </row>
    <row r="741">
      <c r="A741" s="5"/>
      <c r="F741" s="5"/>
    </row>
    <row r="742">
      <c r="A742" s="5"/>
      <c r="F742" s="5"/>
    </row>
    <row r="743">
      <c r="A743" s="5"/>
      <c r="F743" s="5"/>
    </row>
    <row r="744">
      <c r="A744" s="5"/>
      <c r="F744" s="5"/>
    </row>
    <row r="745">
      <c r="A745" s="5"/>
      <c r="F745" s="5"/>
    </row>
    <row r="746">
      <c r="A746" s="5"/>
      <c r="F746" s="5"/>
    </row>
    <row r="747">
      <c r="A747" s="5"/>
      <c r="F747" s="5"/>
    </row>
    <row r="748">
      <c r="A748" s="5"/>
      <c r="F748" s="5"/>
    </row>
    <row r="749">
      <c r="A749" s="5"/>
      <c r="F749" s="5"/>
    </row>
    <row r="750">
      <c r="A750" s="5"/>
      <c r="F750" s="5"/>
    </row>
    <row r="751">
      <c r="A751" s="5"/>
      <c r="F751" s="5"/>
    </row>
    <row r="752">
      <c r="A752" s="5"/>
      <c r="F752" s="5"/>
    </row>
    <row r="753">
      <c r="A753" s="5"/>
      <c r="F753" s="5"/>
    </row>
    <row r="754">
      <c r="A754" s="5"/>
      <c r="F754" s="5"/>
    </row>
    <row r="755">
      <c r="A755" s="5"/>
      <c r="F755" s="5"/>
    </row>
    <row r="756">
      <c r="A756" s="5"/>
      <c r="F756" s="5"/>
    </row>
    <row r="757">
      <c r="A757" s="5"/>
      <c r="F757" s="5"/>
    </row>
    <row r="758">
      <c r="A758" s="5"/>
      <c r="F758" s="5"/>
    </row>
    <row r="759">
      <c r="A759" s="5"/>
      <c r="F759" s="5"/>
    </row>
    <row r="760">
      <c r="A760" s="5"/>
      <c r="F760" s="5"/>
    </row>
    <row r="761">
      <c r="A761" s="5"/>
      <c r="F761" s="5"/>
    </row>
    <row r="762">
      <c r="A762" s="5"/>
      <c r="F762" s="5"/>
    </row>
    <row r="763">
      <c r="A763" s="5"/>
      <c r="F763" s="5"/>
    </row>
    <row r="764">
      <c r="A764" s="5"/>
      <c r="F764" s="5"/>
    </row>
    <row r="765">
      <c r="A765" s="5"/>
      <c r="F765" s="5"/>
    </row>
    <row r="766">
      <c r="A766" s="5"/>
      <c r="F766" s="5"/>
    </row>
    <row r="767">
      <c r="A767" s="5"/>
      <c r="F767" s="5"/>
    </row>
    <row r="768">
      <c r="A768" s="5"/>
      <c r="F768" s="5"/>
    </row>
    <row r="769">
      <c r="A769" s="5"/>
      <c r="F769" s="5"/>
    </row>
    <row r="770">
      <c r="A770" s="5"/>
      <c r="F770" s="5"/>
    </row>
    <row r="771">
      <c r="A771" s="5"/>
      <c r="F771" s="5"/>
    </row>
    <row r="772">
      <c r="A772" s="5"/>
      <c r="F772" s="5"/>
    </row>
    <row r="773">
      <c r="A773" s="5"/>
      <c r="F773" s="5"/>
    </row>
    <row r="774">
      <c r="A774" s="5"/>
      <c r="F774" s="5"/>
    </row>
    <row r="775">
      <c r="A775" s="5"/>
      <c r="F775" s="5"/>
    </row>
    <row r="776">
      <c r="A776" s="5"/>
      <c r="F776" s="5"/>
    </row>
    <row r="777">
      <c r="A777" s="5"/>
      <c r="F777" s="5"/>
    </row>
    <row r="778">
      <c r="A778" s="5"/>
      <c r="F778" s="5"/>
    </row>
    <row r="779">
      <c r="A779" s="5"/>
      <c r="F779" s="5"/>
    </row>
    <row r="780">
      <c r="A780" s="5"/>
      <c r="F780" s="5"/>
    </row>
    <row r="781">
      <c r="A781" s="5"/>
      <c r="F781" s="5"/>
    </row>
    <row r="782">
      <c r="A782" s="5"/>
      <c r="F782" s="5"/>
    </row>
    <row r="783">
      <c r="A783" s="5"/>
      <c r="F783" s="5"/>
    </row>
    <row r="784">
      <c r="A784" s="5"/>
      <c r="F784" s="5"/>
    </row>
    <row r="785">
      <c r="A785" s="5"/>
      <c r="F785" s="5"/>
    </row>
    <row r="786">
      <c r="A786" s="5"/>
      <c r="F786" s="5"/>
    </row>
    <row r="787">
      <c r="A787" s="5"/>
      <c r="F787" s="5"/>
    </row>
    <row r="788">
      <c r="A788" s="5"/>
      <c r="F788" s="5"/>
    </row>
    <row r="789">
      <c r="A789" s="5"/>
      <c r="F789" s="5"/>
    </row>
    <row r="790">
      <c r="A790" s="5"/>
      <c r="F790" s="5"/>
    </row>
    <row r="791">
      <c r="A791" s="5"/>
      <c r="F791" s="5"/>
    </row>
    <row r="792">
      <c r="A792" s="5"/>
      <c r="F792" s="5"/>
    </row>
    <row r="793">
      <c r="A793" s="5"/>
      <c r="F793" s="5"/>
    </row>
    <row r="794">
      <c r="A794" s="5"/>
      <c r="F794" s="5"/>
    </row>
    <row r="795">
      <c r="A795" s="5"/>
      <c r="F795" s="5"/>
    </row>
    <row r="796">
      <c r="A796" s="5"/>
      <c r="F796" s="5"/>
    </row>
    <row r="797">
      <c r="A797" s="5"/>
      <c r="F797" s="5"/>
    </row>
    <row r="798">
      <c r="A798" s="5"/>
      <c r="F798" s="5"/>
    </row>
    <row r="799">
      <c r="A799" s="5"/>
      <c r="F799" s="5"/>
    </row>
    <row r="800">
      <c r="A800" s="5"/>
      <c r="F800" s="5"/>
    </row>
    <row r="801">
      <c r="A801" s="5"/>
      <c r="F801" s="5"/>
    </row>
    <row r="802">
      <c r="A802" s="5"/>
      <c r="F802" s="5"/>
    </row>
    <row r="803">
      <c r="A803" s="5"/>
      <c r="F803" s="5"/>
    </row>
    <row r="804">
      <c r="A804" s="5"/>
      <c r="F804" s="5"/>
    </row>
    <row r="805">
      <c r="A805" s="5"/>
      <c r="F805" s="5"/>
    </row>
    <row r="806">
      <c r="A806" s="5"/>
      <c r="F806" s="5"/>
    </row>
    <row r="807">
      <c r="A807" s="5"/>
      <c r="F807" s="5"/>
    </row>
    <row r="808">
      <c r="A808" s="5"/>
      <c r="F808" s="5"/>
    </row>
    <row r="809">
      <c r="A809" s="5"/>
      <c r="F809" s="5"/>
    </row>
    <row r="810">
      <c r="A810" s="5"/>
      <c r="F810" s="5"/>
    </row>
    <row r="811">
      <c r="A811" s="5"/>
      <c r="F811" s="5"/>
    </row>
    <row r="812">
      <c r="A812" s="5"/>
      <c r="F812" s="5"/>
    </row>
    <row r="813">
      <c r="A813" s="5"/>
      <c r="F813" s="5"/>
    </row>
    <row r="814">
      <c r="A814" s="5"/>
      <c r="F814" s="5"/>
    </row>
    <row r="815">
      <c r="A815" s="5"/>
      <c r="F815" s="5"/>
    </row>
    <row r="816">
      <c r="A816" s="5"/>
      <c r="F816" s="5"/>
    </row>
    <row r="817">
      <c r="A817" s="5"/>
      <c r="F817" s="5"/>
    </row>
    <row r="818">
      <c r="A818" s="5"/>
      <c r="F818" s="5"/>
    </row>
    <row r="819">
      <c r="A819" s="5"/>
      <c r="F819" s="5"/>
    </row>
    <row r="820">
      <c r="A820" s="5"/>
      <c r="F820" s="5"/>
    </row>
    <row r="821">
      <c r="A821" s="5"/>
      <c r="F821" s="5"/>
    </row>
    <row r="822">
      <c r="A822" s="5"/>
      <c r="F822" s="5"/>
    </row>
    <row r="823">
      <c r="A823" s="5"/>
      <c r="F823" s="5"/>
    </row>
    <row r="824">
      <c r="A824" s="5"/>
      <c r="F824" s="5"/>
    </row>
    <row r="825">
      <c r="A825" s="5"/>
      <c r="F825" s="5"/>
    </row>
    <row r="826">
      <c r="A826" s="5"/>
      <c r="F826" s="5"/>
    </row>
    <row r="827">
      <c r="A827" s="5"/>
      <c r="F827" s="5"/>
    </row>
    <row r="828">
      <c r="A828" s="5"/>
      <c r="F828" s="5"/>
    </row>
    <row r="829">
      <c r="A829" s="5"/>
      <c r="F829" s="5"/>
    </row>
    <row r="830">
      <c r="A830" s="5"/>
      <c r="F830" s="5"/>
    </row>
    <row r="831">
      <c r="A831" s="5"/>
      <c r="F831" s="5"/>
    </row>
    <row r="832">
      <c r="A832" s="5"/>
      <c r="F832" s="5"/>
    </row>
    <row r="833">
      <c r="A833" s="5"/>
      <c r="F833" s="5"/>
    </row>
    <row r="834">
      <c r="A834" s="5"/>
      <c r="F834" s="5"/>
    </row>
    <row r="835">
      <c r="A835" s="5"/>
      <c r="F835" s="5"/>
    </row>
    <row r="836">
      <c r="A836" s="5"/>
      <c r="F836" s="5"/>
    </row>
    <row r="837">
      <c r="A837" s="5"/>
      <c r="F837" s="5"/>
    </row>
    <row r="838">
      <c r="A838" s="5"/>
      <c r="F838" s="5"/>
    </row>
    <row r="839">
      <c r="A839" s="5"/>
      <c r="F839" s="5"/>
    </row>
    <row r="840">
      <c r="A840" s="5"/>
      <c r="F840" s="5"/>
    </row>
    <row r="841">
      <c r="A841" s="5"/>
      <c r="F841" s="5"/>
    </row>
    <row r="842">
      <c r="A842" s="5"/>
      <c r="F842" s="5"/>
    </row>
    <row r="843">
      <c r="A843" s="5"/>
      <c r="F843" s="5"/>
    </row>
    <row r="844">
      <c r="A844" s="5"/>
      <c r="F844" s="5"/>
    </row>
    <row r="845">
      <c r="A845" s="5"/>
      <c r="F845" s="5"/>
    </row>
    <row r="846">
      <c r="A846" s="5"/>
      <c r="F846" s="5"/>
    </row>
    <row r="847">
      <c r="A847" s="5"/>
      <c r="F847" s="5"/>
    </row>
    <row r="848">
      <c r="A848" s="5"/>
      <c r="F848" s="5"/>
    </row>
    <row r="849">
      <c r="A849" s="5"/>
      <c r="F849" s="5"/>
    </row>
    <row r="850">
      <c r="A850" s="5"/>
      <c r="F850" s="5"/>
    </row>
    <row r="851">
      <c r="A851" s="5"/>
      <c r="F851" s="5"/>
    </row>
    <row r="852">
      <c r="A852" s="5"/>
      <c r="F852" s="5"/>
    </row>
    <row r="853">
      <c r="A853" s="5"/>
      <c r="F853" s="5"/>
    </row>
    <row r="854">
      <c r="A854" s="5"/>
      <c r="F854" s="5"/>
    </row>
    <row r="855">
      <c r="A855" s="5"/>
      <c r="F855" s="5"/>
    </row>
    <row r="856">
      <c r="A856" s="5"/>
      <c r="F856" s="5"/>
    </row>
    <row r="857">
      <c r="A857" s="5"/>
      <c r="F857" s="5"/>
    </row>
    <row r="858">
      <c r="A858" s="5"/>
      <c r="F858" s="5"/>
    </row>
    <row r="859">
      <c r="A859" s="5"/>
      <c r="F859" s="5"/>
    </row>
    <row r="860">
      <c r="A860" s="5"/>
      <c r="F860" s="5"/>
    </row>
    <row r="861">
      <c r="A861" s="5"/>
      <c r="F861" s="5"/>
    </row>
    <row r="862">
      <c r="A862" s="5"/>
      <c r="F862" s="5"/>
    </row>
    <row r="863">
      <c r="A863" s="5"/>
      <c r="F863" s="5"/>
    </row>
    <row r="864">
      <c r="A864" s="5"/>
      <c r="F864" s="5"/>
    </row>
    <row r="865">
      <c r="A865" s="5"/>
      <c r="F865" s="5"/>
    </row>
    <row r="866">
      <c r="A866" s="5"/>
      <c r="F866" s="5"/>
    </row>
    <row r="867">
      <c r="A867" s="5"/>
      <c r="F867" s="5"/>
    </row>
    <row r="868">
      <c r="A868" s="5"/>
      <c r="F868" s="5"/>
    </row>
    <row r="869">
      <c r="A869" s="5"/>
      <c r="F869" s="5"/>
    </row>
    <row r="870">
      <c r="A870" s="5"/>
      <c r="F870" s="5"/>
    </row>
    <row r="871">
      <c r="A871" s="5"/>
      <c r="F871" s="5"/>
    </row>
    <row r="872">
      <c r="A872" s="5"/>
      <c r="F872" s="5"/>
    </row>
    <row r="873">
      <c r="A873" s="5"/>
      <c r="F873" s="5"/>
    </row>
    <row r="874">
      <c r="A874" s="5"/>
      <c r="F874" s="5"/>
    </row>
    <row r="875">
      <c r="A875" s="5"/>
      <c r="F875" s="5"/>
    </row>
    <row r="876">
      <c r="A876" s="5"/>
      <c r="F876" s="5"/>
    </row>
    <row r="877">
      <c r="A877" s="5"/>
      <c r="F877" s="5"/>
    </row>
    <row r="878">
      <c r="A878" s="5"/>
      <c r="F878" s="5"/>
    </row>
    <row r="879">
      <c r="A879" s="5"/>
      <c r="F879" s="5"/>
    </row>
    <row r="880">
      <c r="A880" s="5"/>
      <c r="F880" s="5"/>
    </row>
    <row r="881">
      <c r="A881" s="5"/>
      <c r="F881" s="5"/>
    </row>
    <row r="882">
      <c r="A882" s="5"/>
      <c r="F882" s="5"/>
    </row>
    <row r="883">
      <c r="A883" s="5"/>
      <c r="F883" s="5"/>
    </row>
    <row r="884">
      <c r="A884" s="5"/>
      <c r="F884" s="5"/>
    </row>
    <row r="885">
      <c r="A885" s="5"/>
      <c r="F885" s="5"/>
    </row>
    <row r="886">
      <c r="A886" s="5"/>
      <c r="F886" s="5"/>
    </row>
    <row r="887">
      <c r="A887" s="5"/>
      <c r="F887" s="5"/>
    </row>
    <row r="888">
      <c r="A888" s="5"/>
      <c r="F888" s="5"/>
    </row>
    <row r="889">
      <c r="A889" s="5"/>
      <c r="F889" s="5"/>
    </row>
    <row r="890">
      <c r="A890" s="5"/>
      <c r="F890" s="5"/>
    </row>
    <row r="891">
      <c r="A891" s="5"/>
      <c r="F891" s="5"/>
    </row>
    <row r="892">
      <c r="A892" s="5"/>
      <c r="F892" s="5"/>
    </row>
    <row r="893">
      <c r="A893" s="5"/>
      <c r="F893" s="5"/>
    </row>
    <row r="894">
      <c r="A894" s="5"/>
      <c r="F894" s="5"/>
    </row>
    <row r="895">
      <c r="A895" s="5"/>
      <c r="F895" s="5"/>
    </row>
    <row r="896">
      <c r="A896" s="5"/>
      <c r="F896" s="5"/>
    </row>
    <row r="897">
      <c r="A897" s="5"/>
      <c r="F897" s="5"/>
    </row>
    <row r="898">
      <c r="A898" s="5"/>
      <c r="F898" s="5"/>
    </row>
    <row r="899">
      <c r="A899" s="5"/>
      <c r="F899" s="5"/>
    </row>
    <row r="900">
      <c r="A900" s="5"/>
      <c r="F900" s="5"/>
    </row>
    <row r="901">
      <c r="A901" s="5"/>
      <c r="F901" s="5"/>
    </row>
    <row r="902">
      <c r="A902" s="5"/>
      <c r="F902" s="5"/>
    </row>
    <row r="903">
      <c r="A903" s="5"/>
      <c r="F903" s="5"/>
    </row>
    <row r="904">
      <c r="A904" s="5"/>
      <c r="F904" s="5"/>
    </row>
    <row r="905">
      <c r="A905" s="5"/>
      <c r="F905" s="5"/>
    </row>
    <row r="906">
      <c r="A906" s="5"/>
      <c r="F906" s="5"/>
    </row>
    <row r="907">
      <c r="A907" s="5"/>
      <c r="F907" s="5"/>
    </row>
    <row r="908">
      <c r="A908" s="5"/>
      <c r="F908" s="5"/>
    </row>
    <row r="909">
      <c r="A909" s="5"/>
      <c r="F909" s="5"/>
    </row>
    <row r="910">
      <c r="A910" s="5"/>
      <c r="F910" s="5"/>
    </row>
    <row r="911">
      <c r="A911" s="5"/>
      <c r="F911" s="5"/>
    </row>
    <row r="912">
      <c r="A912" s="5"/>
      <c r="F912" s="5"/>
    </row>
    <row r="913">
      <c r="A913" s="5"/>
      <c r="F913" s="5"/>
    </row>
    <row r="914">
      <c r="A914" s="5"/>
      <c r="F914" s="5"/>
    </row>
    <row r="915">
      <c r="A915" s="5"/>
      <c r="F915" s="5"/>
    </row>
    <row r="916">
      <c r="A916" s="5"/>
      <c r="F916" s="5"/>
    </row>
    <row r="917">
      <c r="A917" s="5"/>
      <c r="F917" s="5"/>
    </row>
    <row r="918">
      <c r="A918" s="5"/>
      <c r="F918" s="5"/>
    </row>
    <row r="919">
      <c r="A919" s="5"/>
      <c r="F919" s="5"/>
    </row>
    <row r="920">
      <c r="A920" s="5"/>
      <c r="F920" s="5"/>
    </row>
    <row r="921">
      <c r="A921" s="5"/>
      <c r="F921" s="5"/>
    </row>
    <row r="922">
      <c r="A922" s="5"/>
      <c r="F922" s="5"/>
    </row>
    <row r="923">
      <c r="A923" s="5"/>
      <c r="F923" s="5"/>
    </row>
    <row r="924">
      <c r="A924" s="5"/>
      <c r="F924" s="5"/>
    </row>
    <row r="925">
      <c r="A925" s="5"/>
      <c r="F925" s="5"/>
    </row>
    <row r="926">
      <c r="A926" s="5"/>
      <c r="F926" s="5"/>
    </row>
    <row r="927">
      <c r="A927" s="5"/>
      <c r="F927" s="5"/>
    </row>
    <row r="928">
      <c r="A928" s="5"/>
      <c r="F928" s="5"/>
    </row>
    <row r="929">
      <c r="A929" s="5"/>
      <c r="F929" s="5"/>
    </row>
    <row r="930">
      <c r="A930" s="5"/>
      <c r="F930" s="5"/>
    </row>
    <row r="931">
      <c r="A931" s="5"/>
      <c r="F931" s="5"/>
    </row>
    <row r="932">
      <c r="A932" s="5"/>
      <c r="F932" s="5"/>
    </row>
    <row r="933">
      <c r="A933" s="5"/>
      <c r="F933" s="5"/>
    </row>
    <row r="934">
      <c r="A934" s="5"/>
      <c r="F934" s="5"/>
    </row>
    <row r="935">
      <c r="A935" s="5"/>
      <c r="F935" s="5"/>
    </row>
    <row r="936">
      <c r="A936" s="5"/>
      <c r="F936" s="5"/>
    </row>
    <row r="937">
      <c r="A937" s="5"/>
      <c r="F937" s="5"/>
    </row>
    <row r="938">
      <c r="A938" s="5"/>
      <c r="F938" s="5"/>
    </row>
    <row r="939">
      <c r="A939" s="5"/>
      <c r="F939" s="5"/>
    </row>
    <row r="940">
      <c r="A940" s="3" t="s">
        <v>13968</v>
      </c>
      <c r="B940" s="3" t="s">
        <v>7052</v>
      </c>
      <c r="C940" s="3" t="s">
        <v>7065</v>
      </c>
      <c r="D940" s="3">
        <v>0.88</v>
      </c>
      <c r="E940" s="3" t="s">
        <v>12965</v>
      </c>
      <c r="F940" s="3" t="s">
        <v>13971</v>
      </c>
      <c r="G940" s="3" t="s">
        <v>12958</v>
      </c>
      <c r="H940" s="3" t="s">
        <v>12959</v>
      </c>
      <c r="I940" s="3" t="s">
        <v>13973</v>
      </c>
    </row>
    <row r="941">
      <c r="A941" s="3" t="s">
        <v>13974</v>
      </c>
      <c r="B941" s="3" t="s">
        <v>7112</v>
      </c>
      <c r="C941" s="3" t="s">
        <v>7127</v>
      </c>
      <c r="D941" s="3">
        <v>0.72</v>
      </c>
      <c r="E941" s="3" t="s">
        <v>12965</v>
      </c>
      <c r="F941" s="3" t="s">
        <v>13971</v>
      </c>
      <c r="G941" s="3" t="s">
        <v>12958</v>
      </c>
      <c r="H941" s="3" t="s">
        <v>12959</v>
      </c>
      <c r="I941" s="3" t="s">
        <v>13973</v>
      </c>
    </row>
    <row r="942">
      <c r="A942" s="5"/>
      <c r="F942" s="5"/>
    </row>
    <row r="943">
      <c r="A943" s="5"/>
      <c r="F943" s="5"/>
    </row>
    <row r="944">
      <c r="A944" s="5"/>
      <c r="F944" s="5"/>
    </row>
    <row r="945">
      <c r="A945" s="5"/>
      <c r="F945" s="5"/>
    </row>
    <row r="946">
      <c r="A946" s="5"/>
      <c r="F946" s="5"/>
    </row>
    <row r="947">
      <c r="A947" s="5"/>
      <c r="F947" s="5"/>
    </row>
    <row r="948">
      <c r="A948" s="5"/>
      <c r="F948" s="5"/>
    </row>
    <row r="949">
      <c r="A949" s="5"/>
      <c r="F949" s="5"/>
    </row>
    <row r="950">
      <c r="A950" s="5"/>
      <c r="F950" s="5"/>
    </row>
    <row r="951">
      <c r="A951" s="5"/>
      <c r="F951" s="5"/>
    </row>
    <row r="952">
      <c r="A952" s="5"/>
      <c r="F952" s="5"/>
    </row>
    <row r="953">
      <c r="A953" s="5"/>
      <c r="F953" s="5"/>
    </row>
    <row r="954">
      <c r="A954" s="5"/>
      <c r="F954" s="5"/>
    </row>
    <row r="955">
      <c r="A955" s="5"/>
      <c r="F955" s="5"/>
    </row>
    <row r="956">
      <c r="A956" s="5"/>
      <c r="F956" s="5"/>
    </row>
    <row r="957">
      <c r="A957" s="5"/>
      <c r="F957" s="5"/>
    </row>
    <row r="958">
      <c r="A958" s="5"/>
      <c r="F958" s="5"/>
    </row>
    <row r="959">
      <c r="A959" s="5"/>
      <c r="F959" s="5"/>
    </row>
    <row r="960">
      <c r="A960" s="5"/>
      <c r="F960" s="5"/>
    </row>
    <row r="961">
      <c r="A961" s="5"/>
      <c r="F961" s="5"/>
    </row>
    <row r="962">
      <c r="A962" s="5"/>
      <c r="F962" s="5"/>
    </row>
    <row r="963">
      <c r="A963" s="5"/>
      <c r="F963" s="5"/>
    </row>
    <row r="964">
      <c r="A964" s="5"/>
      <c r="F964" s="5"/>
    </row>
    <row r="965">
      <c r="A965" s="5"/>
      <c r="F965" s="5"/>
    </row>
    <row r="966">
      <c r="A966" s="5"/>
      <c r="F966" s="5"/>
    </row>
    <row r="967">
      <c r="A967" s="5"/>
      <c r="F967" s="5"/>
    </row>
    <row r="968">
      <c r="A968" s="5"/>
      <c r="F968" s="5"/>
    </row>
    <row r="969">
      <c r="A969" s="5"/>
      <c r="F969" s="5"/>
    </row>
    <row r="970">
      <c r="A970" s="5"/>
      <c r="F970" s="5"/>
    </row>
    <row r="971">
      <c r="A971" s="5"/>
      <c r="F971" s="5"/>
    </row>
    <row r="972">
      <c r="A972" s="5"/>
      <c r="F972" s="5"/>
    </row>
    <row r="973">
      <c r="A973" s="5"/>
      <c r="F973" s="5"/>
    </row>
    <row r="974">
      <c r="A974" s="5"/>
      <c r="F974" s="5"/>
    </row>
    <row r="975">
      <c r="A975" s="5"/>
      <c r="F975" s="5"/>
    </row>
    <row r="976">
      <c r="A976" s="5"/>
      <c r="F976" s="5"/>
    </row>
    <row r="977">
      <c r="A977" s="5"/>
      <c r="F977" s="5"/>
    </row>
    <row r="978">
      <c r="A978" s="5"/>
      <c r="F978" s="5"/>
    </row>
    <row r="979">
      <c r="A979" s="5"/>
      <c r="F979" s="5"/>
    </row>
    <row r="980">
      <c r="A980" s="5"/>
      <c r="F980" s="5"/>
    </row>
    <row r="981">
      <c r="A981" s="5"/>
      <c r="F981" s="5"/>
    </row>
    <row r="982">
      <c r="A982" s="5"/>
      <c r="F982" s="5"/>
    </row>
    <row r="983">
      <c r="A983" s="5"/>
      <c r="F983" s="5"/>
    </row>
    <row r="984">
      <c r="A984" s="5"/>
      <c r="F984" s="5"/>
    </row>
    <row r="985">
      <c r="A985" s="5"/>
      <c r="F985" s="5"/>
    </row>
    <row r="986">
      <c r="A986" s="5"/>
      <c r="F986" s="5"/>
    </row>
    <row r="987">
      <c r="A987" s="5"/>
      <c r="F987" s="5"/>
    </row>
  </sheetData>
  <autoFilter ref="$A$1:$J$987"/>
  <dataValidations>
    <dataValidation type="custom" allowBlank="1" showDropDown="1" showInputMessage="1" showErrorMessage="1" prompt="Khóa duy nhất: để trống hoặc nhập giá trị chưa tồn tại." sqref="A2:A987">
      <formula1>OR(A2="",COUNTIF($A$2:$A$987,A2)=1)</formula1>
    </dataValidation>
    <dataValidation type="list" allowBlank="1" showErrorMessage="1" sqref="F2:F987">
      <formula1>"DRAFT,PENDING,REVIEW,APPROVED,ACTIVE,INACTIVE,REJECTED,ARCHIVED"</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88"/>
    <col customWidth="1" min="2" max="2" width="11.63"/>
    <col customWidth="1" min="3" max="4" width="12.25"/>
    <col customWidth="1" min="5" max="5" width="9.38"/>
    <col customWidth="1" min="6" max="6" width="12.63"/>
  </cols>
  <sheetData>
    <row r="1">
      <c r="A1" s="1" t="s">
        <v>13056</v>
      </c>
      <c r="B1" s="1" t="s">
        <v>13058</v>
      </c>
      <c r="C1" s="1" t="s">
        <v>13060</v>
      </c>
      <c r="D1" s="1" t="s">
        <v>13061</v>
      </c>
      <c r="E1" s="1" t="s">
        <v>11</v>
      </c>
      <c r="F1" s="1" t="s">
        <v>13063</v>
      </c>
    </row>
    <row r="2">
      <c r="A2" s="3" t="s">
        <v>13065</v>
      </c>
      <c r="B2" s="8" t="s">
        <v>13068</v>
      </c>
      <c r="C2" s="16" t="s">
        <v>13069</v>
      </c>
      <c r="D2" s="16" t="s">
        <v>13072</v>
      </c>
      <c r="E2" s="8" t="s">
        <v>47</v>
      </c>
      <c r="F2" s="8" t="s">
        <v>13073</v>
      </c>
    </row>
    <row r="3">
      <c r="A3" s="3" t="s">
        <v>13077</v>
      </c>
      <c r="B3" s="8" t="s">
        <v>13078</v>
      </c>
      <c r="C3" s="16" t="s">
        <v>13079</v>
      </c>
      <c r="D3" s="16" t="s">
        <v>13080</v>
      </c>
      <c r="E3" s="8" t="s">
        <v>905</v>
      </c>
      <c r="F3" s="8" t="s">
        <v>13082</v>
      </c>
    </row>
    <row r="4">
      <c r="A4" s="2" t="s">
        <v>13086</v>
      </c>
      <c r="B4" s="2" t="s">
        <v>13087</v>
      </c>
      <c r="C4" s="17" t="s">
        <v>13088</v>
      </c>
      <c r="E4" s="2" t="s">
        <v>905</v>
      </c>
      <c r="F4" s="2" t="s">
        <v>13094</v>
      </c>
    </row>
    <row r="5">
      <c r="A5" s="2" t="s">
        <v>13096</v>
      </c>
      <c r="B5" s="2" t="s">
        <v>13097</v>
      </c>
      <c r="C5" s="17" t="s">
        <v>13088</v>
      </c>
      <c r="E5" s="2" t="s">
        <v>905</v>
      </c>
      <c r="F5" s="2" t="s">
        <v>13099</v>
      </c>
    </row>
    <row r="6">
      <c r="A6" s="3" t="s">
        <v>13100</v>
      </c>
      <c r="B6" s="3" t="s">
        <v>13101</v>
      </c>
      <c r="C6" s="11" t="s">
        <v>13102</v>
      </c>
      <c r="E6" s="3" t="s">
        <v>905</v>
      </c>
      <c r="F6" s="2" t="s">
        <v>13105</v>
      </c>
    </row>
    <row r="7">
      <c r="A7" s="3" t="s">
        <v>13106</v>
      </c>
      <c r="B7" s="3" t="s">
        <v>13107</v>
      </c>
      <c r="C7" s="11" t="s">
        <v>13102</v>
      </c>
      <c r="E7" s="3" t="s">
        <v>905</v>
      </c>
      <c r="F7" s="2" t="s">
        <v>13109</v>
      </c>
    </row>
    <row r="8">
      <c r="A8" s="3" t="s">
        <v>13111</v>
      </c>
      <c r="B8" s="3" t="s">
        <v>13112</v>
      </c>
      <c r="C8" s="11" t="s">
        <v>13102</v>
      </c>
      <c r="E8" s="3" t="s">
        <v>905</v>
      </c>
      <c r="F8" s="2" t="s">
        <v>13115</v>
      </c>
    </row>
    <row r="9">
      <c r="A9" s="5"/>
      <c r="E9" s="5"/>
    </row>
    <row r="10">
      <c r="A10" s="5"/>
      <c r="E10" s="5"/>
    </row>
    <row r="11">
      <c r="A11" s="5"/>
      <c r="E11" s="5"/>
    </row>
    <row r="12">
      <c r="A12" s="5"/>
      <c r="E12" s="5"/>
    </row>
    <row r="13">
      <c r="A13" s="5"/>
      <c r="E13" s="5"/>
    </row>
    <row r="14">
      <c r="A14" s="5"/>
      <c r="E14" s="5"/>
    </row>
    <row r="15">
      <c r="A15" s="5"/>
      <c r="E15" s="5"/>
    </row>
    <row r="16">
      <c r="A16" s="5"/>
      <c r="E16" s="5"/>
    </row>
    <row r="17">
      <c r="A17" s="5"/>
      <c r="E17" s="5"/>
    </row>
    <row r="18">
      <c r="A18" s="5"/>
      <c r="E18" s="5"/>
    </row>
    <row r="19">
      <c r="A19" s="5"/>
      <c r="E19" s="5"/>
    </row>
    <row r="20">
      <c r="A20" s="5"/>
      <c r="E20" s="5"/>
    </row>
    <row r="21">
      <c r="A21" s="5"/>
      <c r="E21" s="5"/>
    </row>
    <row r="22">
      <c r="A22" s="5"/>
      <c r="E22" s="5"/>
    </row>
    <row r="23">
      <c r="A23" s="5"/>
      <c r="E23" s="5"/>
    </row>
    <row r="24">
      <c r="A24" s="5"/>
      <c r="E24" s="5"/>
    </row>
    <row r="25">
      <c r="A25" s="5"/>
      <c r="E25" s="5"/>
    </row>
    <row r="26">
      <c r="A26" s="5"/>
      <c r="E26" s="5"/>
    </row>
    <row r="27">
      <c r="A27" s="5"/>
      <c r="E27" s="5"/>
    </row>
    <row r="28">
      <c r="A28" s="5"/>
      <c r="E28" s="5"/>
    </row>
    <row r="29">
      <c r="A29" s="5"/>
      <c r="E29" s="5"/>
    </row>
    <row r="30">
      <c r="A30" s="5"/>
      <c r="E30" s="5"/>
    </row>
    <row r="31">
      <c r="A31" s="5"/>
      <c r="E31" s="5"/>
    </row>
    <row r="32">
      <c r="A32" s="5"/>
      <c r="E32" s="5"/>
    </row>
    <row r="33">
      <c r="A33" s="5"/>
      <c r="E33" s="5"/>
    </row>
    <row r="34">
      <c r="A34" s="5"/>
      <c r="E34" s="5"/>
    </row>
    <row r="35">
      <c r="A35" s="5"/>
      <c r="E35" s="5"/>
    </row>
    <row r="36">
      <c r="A36" s="5"/>
      <c r="E36" s="5"/>
    </row>
    <row r="37">
      <c r="A37" s="5"/>
      <c r="E37" s="5"/>
    </row>
    <row r="38">
      <c r="A38" s="5"/>
      <c r="E38" s="5"/>
    </row>
    <row r="39">
      <c r="A39" s="5"/>
      <c r="E39" s="5"/>
    </row>
    <row r="40">
      <c r="A40" s="5"/>
      <c r="E40" s="5"/>
    </row>
    <row r="41">
      <c r="A41" s="5"/>
      <c r="E41" s="5"/>
    </row>
    <row r="42">
      <c r="A42" s="5"/>
      <c r="E42" s="5"/>
    </row>
    <row r="43">
      <c r="A43" s="5"/>
      <c r="E43" s="5"/>
    </row>
    <row r="44">
      <c r="A44" s="5"/>
      <c r="E44" s="5"/>
    </row>
    <row r="45">
      <c r="A45" s="5"/>
      <c r="E45" s="5"/>
    </row>
    <row r="46">
      <c r="A46" s="5"/>
      <c r="E46" s="5"/>
    </row>
    <row r="47">
      <c r="A47" s="5"/>
      <c r="E47" s="5"/>
    </row>
    <row r="48">
      <c r="A48" s="5"/>
      <c r="E48" s="5"/>
    </row>
    <row r="49">
      <c r="A49" s="5"/>
      <c r="E49" s="5"/>
    </row>
    <row r="50">
      <c r="A50" s="5"/>
      <c r="E50" s="5"/>
    </row>
    <row r="51">
      <c r="A51" s="5"/>
      <c r="E51" s="5"/>
    </row>
    <row r="52">
      <c r="A52" s="5"/>
      <c r="E52" s="5"/>
    </row>
    <row r="53">
      <c r="A53" s="5"/>
      <c r="E53" s="5"/>
    </row>
    <row r="54">
      <c r="A54" s="5"/>
      <c r="E54" s="5"/>
    </row>
    <row r="55">
      <c r="A55" s="5"/>
      <c r="E55" s="5"/>
    </row>
    <row r="56">
      <c r="A56" s="5"/>
      <c r="E56" s="5"/>
    </row>
    <row r="57">
      <c r="A57" s="5"/>
      <c r="E57" s="5"/>
    </row>
    <row r="58">
      <c r="A58" s="5"/>
      <c r="E58" s="5"/>
    </row>
    <row r="59">
      <c r="A59" s="5"/>
      <c r="E59" s="5"/>
    </row>
    <row r="60">
      <c r="A60" s="5"/>
      <c r="E60" s="5"/>
    </row>
    <row r="61">
      <c r="A61" s="5"/>
      <c r="E61" s="5"/>
    </row>
    <row r="62">
      <c r="A62" s="5"/>
      <c r="E62" s="5"/>
    </row>
    <row r="63">
      <c r="A63" s="5"/>
      <c r="E63" s="5"/>
    </row>
    <row r="64">
      <c r="A64" s="5"/>
      <c r="E64" s="5"/>
    </row>
    <row r="65">
      <c r="A65" s="5"/>
      <c r="E65" s="5"/>
    </row>
    <row r="66">
      <c r="A66" s="5"/>
      <c r="E66" s="5"/>
    </row>
    <row r="67">
      <c r="A67" s="5"/>
      <c r="E67" s="5"/>
    </row>
    <row r="68">
      <c r="A68" s="5"/>
      <c r="E68" s="5"/>
    </row>
    <row r="69">
      <c r="A69" s="5"/>
      <c r="E69" s="5"/>
    </row>
    <row r="70">
      <c r="A70" s="5"/>
      <c r="E70" s="5"/>
    </row>
    <row r="71">
      <c r="A71" s="5"/>
      <c r="E71" s="5"/>
    </row>
    <row r="72">
      <c r="A72" s="5"/>
      <c r="E72" s="5"/>
    </row>
    <row r="73">
      <c r="A73" s="5"/>
      <c r="E73" s="5"/>
    </row>
    <row r="74">
      <c r="A74" s="5"/>
      <c r="E74" s="5"/>
    </row>
    <row r="75">
      <c r="A75" s="5"/>
      <c r="E75" s="5"/>
    </row>
    <row r="76">
      <c r="A76" s="5"/>
      <c r="E76" s="5"/>
    </row>
    <row r="77">
      <c r="A77" s="5"/>
      <c r="E77" s="5"/>
    </row>
    <row r="78">
      <c r="A78" s="5"/>
      <c r="E78" s="5"/>
    </row>
    <row r="79">
      <c r="A79" s="5"/>
      <c r="E79" s="5"/>
    </row>
    <row r="80">
      <c r="A80" s="5"/>
      <c r="E80" s="5"/>
    </row>
    <row r="81">
      <c r="A81" s="5"/>
      <c r="E81" s="5"/>
    </row>
    <row r="82">
      <c r="A82" s="5"/>
      <c r="E82" s="5"/>
    </row>
    <row r="83">
      <c r="A83" s="5"/>
      <c r="E83" s="5"/>
    </row>
    <row r="84">
      <c r="A84" s="5"/>
      <c r="E84" s="5"/>
    </row>
    <row r="85">
      <c r="A85" s="5"/>
      <c r="E85" s="5"/>
    </row>
    <row r="86">
      <c r="A86" s="5"/>
      <c r="E86" s="5"/>
    </row>
    <row r="87">
      <c r="A87" s="5"/>
      <c r="E87" s="5"/>
    </row>
    <row r="88">
      <c r="A88" s="5"/>
      <c r="E88" s="5"/>
    </row>
    <row r="89">
      <c r="A89" s="5"/>
      <c r="E89" s="5"/>
    </row>
    <row r="90">
      <c r="A90" s="5"/>
      <c r="E90" s="5"/>
    </row>
    <row r="91">
      <c r="A91" s="5"/>
      <c r="E91" s="5"/>
    </row>
    <row r="92">
      <c r="A92" s="5"/>
      <c r="E92" s="5"/>
    </row>
    <row r="93">
      <c r="A93" s="5"/>
      <c r="E93" s="5"/>
    </row>
    <row r="94">
      <c r="A94" s="5"/>
      <c r="E94" s="5"/>
    </row>
    <row r="95">
      <c r="A95" s="5"/>
      <c r="E95" s="5"/>
    </row>
    <row r="96">
      <c r="A96" s="5"/>
      <c r="E96" s="5"/>
    </row>
    <row r="97">
      <c r="A97" s="5"/>
      <c r="E97" s="5"/>
    </row>
    <row r="98">
      <c r="A98" s="5"/>
      <c r="E98" s="5"/>
    </row>
    <row r="99">
      <c r="A99" s="5"/>
      <c r="E99" s="5"/>
    </row>
    <row r="100">
      <c r="A100" s="5"/>
      <c r="E100" s="5"/>
    </row>
    <row r="101">
      <c r="A101" s="5"/>
      <c r="E101" s="5"/>
    </row>
    <row r="102">
      <c r="A102" s="5"/>
      <c r="E102" s="5"/>
    </row>
    <row r="103">
      <c r="A103" s="5"/>
      <c r="E103" s="5"/>
    </row>
    <row r="104">
      <c r="A104" s="5"/>
      <c r="E104" s="5"/>
    </row>
    <row r="105">
      <c r="A105" s="5"/>
      <c r="E105" s="5"/>
    </row>
    <row r="106">
      <c r="A106" s="5"/>
      <c r="E106" s="5"/>
    </row>
    <row r="107">
      <c r="A107" s="5"/>
      <c r="E107" s="5"/>
    </row>
    <row r="108">
      <c r="A108" s="5"/>
      <c r="E108" s="5"/>
    </row>
    <row r="109">
      <c r="A109" s="5"/>
      <c r="E109" s="5"/>
    </row>
    <row r="110">
      <c r="A110" s="5"/>
      <c r="E110" s="5"/>
    </row>
    <row r="111">
      <c r="A111" s="5"/>
      <c r="E111" s="5"/>
    </row>
    <row r="112">
      <c r="A112" s="5"/>
      <c r="E112" s="5"/>
    </row>
    <row r="113">
      <c r="A113" s="5"/>
      <c r="E113" s="5"/>
    </row>
    <row r="114">
      <c r="A114" s="5"/>
      <c r="E114" s="5"/>
    </row>
    <row r="115">
      <c r="A115" s="5"/>
      <c r="E115" s="5"/>
    </row>
    <row r="116">
      <c r="A116" s="5"/>
      <c r="E116" s="5"/>
    </row>
    <row r="117">
      <c r="A117" s="5"/>
      <c r="E117" s="5"/>
    </row>
    <row r="118">
      <c r="A118" s="5"/>
      <c r="E118" s="5"/>
    </row>
    <row r="119">
      <c r="A119" s="5"/>
      <c r="E119" s="5"/>
    </row>
    <row r="120">
      <c r="A120" s="5"/>
      <c r="E120" s="5"/>
    </row>
    <row r="121">
      <c r="A121" s="5"/>
      <c r="E121" s="5"/>
    </row>
    <row r="122">
      <c r="A122" s="5"/>
      <c r="E122" s="5"/>
    </row>
    <row r="123">
      <c r="A123" s="5"/>
      <c r="E123" s="5"/>
    </row>
    <row r="124">
      <c r="A124" s="5"/>
      <c r="E124" s="5"/>
    </row>
    <row r="125">
      <c r="A125" s="5"/>
      <c r="E125" s="5"/>
    </row>
    <row r="126">
      <c r="A126" s="5"/>
      <c r="E126" s="5"/>
    </row>
    <row r="127">
      <c r="A127" s="5"/>
      <c r="E127" s="5"/>
    </row>
    <row r="128">
      <c r="A128" s="5"/>
      <c r="E128" s="5"/>
    </row>
    <row r="129">
      <c r="A129" s="5"/>
      <c r="E129" s="5"/>
    </row>
    <row r="130">
      <c r="A130" s="5"/>
      <c r="E130" s="5"/>
    </row>
    <row r="131">
      <c r="A131" s="5"/>
      <c r="E131" s="5"/>
    </row>
    <row r="132">
      <c r="A132" s="5"/>
      <c r="E132" s="5"/>
    </row>
    <row r="133">
      <c r="A133" s="5"/>
      <c r="E133" s="5"/>
    </row>
    <row r="134">
      <c r="A134" s="5"/>
      <c r="E134" s="5"/>
    </row>
    <row r="135">
      <c r="A135" s="5"/>
      <c r="E135" s="5"/>
    </row>
    <row r="136">
      <c r="A136" s="5"/>
      <c r="E136" s="5"/>
    </row>
    <row r="137">
      <c r="A137" s="5"/>
      <c r="E137" s="5"/>
    </row>
    <row r="138">
      <c r="A138" s="5"/>
      <c r="E138" s="5"/>
    </row>
    <row r="139">
      <c r="A139" s="5"/>
      <c r="E139" s="5"/>
    </row>
    <row r="140">
      <c r="A140" s="5"/>
      <c r="E140" s="5"/>
    </row>
    <row r="141">
      <c r="A141" s="5"/>
      <c r="E141" s="5"/>
    </row>
    <row r="142">
      <c r="A142" s="5"/>
      <c r="E142" s="5"/>
    </row>
    <row r="143">
      <c r="A143" s="5"/>
      <c r="E143" s="5"/>
    </row>
    <row r="144">
      <c r="A144" s="5"/>
      <c r="E144" s="5"/>
    </row>
    <row r="145">
      <c r="A145" s="5"/>
      <c r="E145" s="5"/>
    </row>
    <row r="146">
      <c r="A146" s="5"/>
      <c r="E146" s="5"/>
    </row>
    <row r="147">
      <c r="A147" s="5"/>
      <c r="E147" s="5"/>
    </row>
    <row r="148">
      <c r="A148" s="5"/>
      <c r="E148" s="5"/>
    </row>
    <row r="149">
      <c r="A149" s="5"/>
      <c r="E149" s="5"/>
    </row>
    <row r="150">
      <c r="A150" s="5"/>
      <c r="E150" s="5"/>
    </row>
    <row r="151">
      <c r="A151" s="5"/>
      <c r="E151" s="5"/>
    </row>
    <row r="152">
      <c r="A152" s="5"/>
      <c r="E152" s="5"/>
    </row>
    <row r="153">
      <c r="A153" s="5"/>
      <c r="E153" s="5"/>
    </row>
    <row r="154">
      <c r="A154" s="5"/>
      <c r="E154" s="5"/>
    </row>
    <row r="155">
      <c r="A155" s="5"/>
      <c r="E155" s="5"/>
    </row>
    <row r="156">
      <c r="A156" s="5"/>
      <c r="E156" s="5"/>
    </row>
    <row r="157">
      <c r="A157" s="5"/>
      <c r="E157" s="5"/>
    </row>
    <row r="158">
      <c r="A158" s="5"/>
      <c r="E158" s="5"/>
    </row>
    <row r="159">
      <c r="A159" s="5"/>
      <c r="E159" s="5"/>
    </row>
    <row r="160">
      <c r="A160" s="5"/>
      <c r="E160" s="5"/>
    </row>
    <row r="161">
      <c r="A161" s="5"/>
      <c r="E161" s="5"/>
    </row>
    <row r="162">
      <c r="A162" s="5"/>
      <c r="E162" s="5"/>
    </row>
    <row r="163">
      <c r="A163" s="5"/>
      <c r="E163" s="5"/>
    </row>
    <row r="164">
      <c r="A164" s="5"/>
      <c r="E164" s="5"/>
    </row>
    <row r="165">
      <c r="A165" s="5"/>
      <c r="E165" s="5"/>
    </row>
    <row r="166">
      <c r="A166" s="5"/>
      <c r="E166" s="5"/>
    </row>
    <row r="167">
      <c r="A167" s="5"/>
      <c r="E167" s="5"/>
    </row>
    <row r="168">
      <c r="A168" s="5"/>
      <c r="E168" s="5"/>
    </row>
    <row r="169">
      <c r="A169" s="5"/>
      <c r="E169" s="5"/>
    </row>
    <row r="170">
      <c r="A170" s="5"/>
      <c r="E170" s="5"/>
    </row>
    <row r="171">
      <c r="A171" s="5"/>
      <c r="E171" s="5"/>
    </row>
    <row r="172">
      <c r="A172" s="5"/>
      <c r="E172" s="5"/>
    </row>
    <row r="173">
      <c r="A173" s="5"/>
      <c r="E173" s="5"/>
    </row>
    <row r="174">
      <c r="A174" s="5"/>
      <c r="E174" s="5"/>
    </row>
    <row r="175">
      <c r="A175" s="5"/>
      <c r="E175" s="5"/>
    </row>
    <row r="176">
      <c r="A176" s="5"/>
      <c r="E176" s="5"/>
    </row>
    <row r="177">
      <c r="A177" s="5"/>
      <c r="E177" s="5"/>
    </row>
    <row r="178">
      <c r="A178" s="5"/>
      <c r="E178" s="5"/>
    </row>
    <row r="179">
      <c r="A179" s="5"/>
      <c r="E179" s="5"/>
    </row>
    <row r="180">
      <c r="A180" s="5"/>
      <c r="E180" s="5"/>
    </row>
    <row r="181">
      <c r="A181" s="5"/>
      <c r="E181" s="5"/>
    </row>
    <row r="182">
      <c r="A182" s="5"/>
      <c r="E182" s="5"/>
    </row>
    <row r="183">
      <c r="A183" s="5"/>
      <c r="E183" s="5"/>
    </row>
    <row r="184">
      <c r="A184" s="5"/>
      <c r="E184" s="5"/>
    </row>
    <row r="185">
      <c r="A185" s="5"/>
      <c r="E185" s="5"/>
    </row>
    <row r="186">
      <c r="A186" s="5"/>
      <c r="E186" s="5"/>
    </row>
    <row r="187">
      <c r="A187" s="5"/>
      <c r="E187" s="5"/>
    </row>
    <row r="188">
      <c r="A188" s="5"/>
      <c r="E188" s="5"/>
    </row>
    <row r="189">
      <c r="A189" s="5"/>
      <c r="E189" s="5"/>
    </row>
    <row r="190">
      <c r="A190" s="5"/>
      <c r="E190" s="5"/>
    </row>
    <row r="191">
      <c r="A191" s="5"/>
      <c r="E191" s="5"/>
    </row>
    <row r="192">
      <c r="A192" s="5"/>
      <c r="E192" s="5"/>
    </row>
    <row r="193">
      <c r="A193" s="5"/>
      <c r="E193" s="5"/>
    </row>
    <row r="194">
      <c r="A194" s="5"/>
      <c r="E194" s="5"/>
    </row>
    <row r="195">
      <c r="A195" s="5"/>
      <c r="E195" s="5"/>
    </row>
    <row r="196">
      <c r="A196" s="5"/>
      <c r="E196" s="5"/>
    </row>
    <row r="197">
      <c r="A197" s="5"/>
      <c r="E197" s="5"/>
    </row>
    <row r="198">
      <c r="A198" s="5"/>
      <c r="E198" s="5"/>
    </row>
    <row r="199">
      <c r="A199" s="5"/>
      <c r="E199" s="5"/>
    </row>
    <row r="200">
      <c r="A200" s="5"/>
      <c r="E200" s="5"/>
    </row>
    <row r="201">
      <c r="A201" s="5"/>
      <c r="E201" s="5"/>
    </row>
    <row r="202">
      <c r="A202" s="5"/>
      <c r="E202" s="5"/>
    </row>
    <row r="203">
      <c r="A203" s="5"/>
      <c r="E203" s="5"/>
    </row>
    <row r="204">
      <c r="A204" s="5"/>
      <c r="E204" s="5"/>
    </row>
    <row r="205">
      <c r="A205" s="5"/>
      <c r="E205" s="5"/>
    </row>
    <row r="206">
      <c r="A206" s="5"/>
      <c r="E206" s="5"/>
    </row>
    <row r="207">
      <c r="A207" s="5"/>
      <c r="E207" s="5"/>
    </row>
    <row r="208">
      <c r="A208" s="5"/>
      <c r="E208" s="5"/>
    </row>
    <row r="209">
      <c r="A209" s="5"/>
      <c r="E209" s="5"/>
    </row>
    <row r="210">
      <c r="A210" s="5"/>
      <c r="E210" s="5"/>
    </row>
    <row r="211">
      <c r="A211" s="5"/>
      <c r="E211" s="5"/>
    </row>
    <row r="212">
      <c r="A212" s="5"/>
      <c r="E212" s="5"/>
    </row>
    <row r="213">
      <c r="A213" s="5"/>
      <c r="E213" s="5"/>
    </row>
    <row r="214">
      <c r="A214" s="5"/>
      <c r="E214" s="5"/>
    </row>
    <row r="215">
      <c r="A215" s="5"/>
      <c r="E215" s="5"/>
    </row>
    <row r="216">
      <c r="A216" s="5"/>
      <c r="E216" s="5"/>
    </row>
    <row r="217">
      <c r="A217" s="5"/>
      <c r="E217" s="5"/>
    </row>
    <row r="218">
      <c r="A218" s="5"/>
      <c r="E218" s="5"/>
    </row>
    <row r="219">
      <c r="A219" s="5"/>
      <c r="E219" s="5"/>
    </row>
    <row r="220">
      <c r="A220" s="5"/>
      <c r="E220" s="5"/>
    </row>
    <row r="221">
      <c r="A221" s="5"/>
      <c r="E221" s="5"/>
    </row>
    <row r="222">
      <c r="A222" s="5"/>
      <c r="E222" s="5"/>
    </row>
    <row r="223">
      <c r="A223" s="5"/>
      <c r="E223" s="5"/>
    </row>
    <row r="224">
      <c r="A224" s="5"/>
      <c r="E224" s="5"/>
    </row>
    <row r="225">
      <c r="A225" s="5"/>
      <c r="E225" s="5"/>
    </row>
    <row r="226">
      <c r="A226" s="5"/>
      <c r="E226" s="5"/>
    </row>
    <row r="227">
      <c r="A227" s="5"/>
      <c r="E227" s="5"/>
    </row>
    <row r="228">
      <c r="A228" s="5"/>
      <c r="E228" s="5"/>
    </row>
    <row r="229">
      <c r="A229" s="5"/>
      <c r="E229" s="5"/>
    </row>
    <row r="230">
      <c r="A230" s="5"/>
      <c r="E230" s="5"/>
    </row>
    <row r="231">
      <c r="A231" s="5"/>
      <c r="E231" s="5"/>
    </row>
    <row r="232">
      <c r="A232" s="5"/>
      <c r="E232" s="5"/>
    </row>
    <row r="233">
      <c r="A233" s="5"/>
      <c r="E233" s="5"/>
    </row>
    <row r="234">
      <c r="A234" s="5"/>
      <c r="E234" s="5"/>
    </row>
    <row r="235">
      <c r="A235" s="5"/>
      <c r="E235" s="5"/>
    </row>
    <row r="236">
      <c r="A236" s="5"/>
      <c r="E236" s="5"/>
    </row>
    <row r="237">
      <c r="A237" s="5"/>
      <c r="E237" s="5"/>
    </row>
    <row r="238">
      <c r="A238" s="5"/>
      <c r="E238" s="5"/>
    </row>
    <row r="239">
      <c r="A239" s="5"/>
      <c r="E239" s="5"/>
    </row>
    <row r="240">
      <c r="A240" s="5"/>
      <c r="E240" s="5"/>
    </row>
    <row r="241">
      <c r="A241" s="5"/>
      <c r="E241" s="5"/>
    </row>
    <row r="242">
      <c r="A242" s="5"/>
      <c r="E242" s="5"/>
    </row>
    <row r="243">
      <c r="A243" s="5"/>
      <c r="E243" s="5"/>
    </row>
    <row r="244">
      <c r="A244" s="5"/>
      <c r="E244" s="5"/>
    </row>
    <row r="245">
      <c r="A245" s="5"/>
      <c r="E245" s="5"/>
    </row>
    <row r="246">
      <c r="A246" s="5"/>
      <c r="E246" s="5"/>
    </row>
    <row r="247">
      <c r="A247" s="5"/>
      <c r="E247" s="5"/>
    </row>
    <row r="248">
      <c r="A248" s="5"/>
      <c r="E248" s="5"/>
    </row>
    <row r="249">
      <c r="A249" s="5"/>
      <c r="E249" s="5"/>
    </row>
    <row r="250">
      <c r="A250" s="5"/>
      <c r="E250" s="5"/>
    </row>
    <row r="251">
      <c r="A251" s="5"/>
      <c r="E251" s="5"/>
    </row>
    <row r="252">
      <c r="A252" s="5"/>
      <c r="E252" s="5"/>
    </row>
    <row r="253">
      <c r="A253" s="5"/>
      <c r="E253" s="5"/>
    </row>
    <row r="254">
      <c r="A254" s="5"/>
      <c r="E254" s="5"/>
    </row>
    <row r="255">
      <c r="A255" s="5"/>
      <c r="E255" s="5"/>
    </row>
    <row r="256">
      <c r="A256" s="5"/>
      <c r="E256" s="5"/>
    </row>
    <row r="257">
      <c r="A257" s="5"/>
      <c r="E257" s="5"/>
    </row>
    <row r="258">
      <c r="A258" s="5"/>
      <c r="E258" s="5"/>
    </row>
    <row r="259">
      <c r="A259" s="5"/>
      <c r="E259" s="5"/>
    </row>
    <row r="260">
      <c r="A260" s="5"/>
      <c r="E260" s="5"/>
    </row>
    <row r="261">
      <c r="A261" s="5"/>
      <c r="E261" s="5"/>
    </row>
    <row r="262">
      <c r="A262" s="5"/>
      <c r="E262" s="5"/>
    </row>
    <row r="263">
      <c r="A263" s="5"/>
      <c r="E263" s="5"/>
    </row>
    <row r="264">
      <c r="A264" s="5"/>
      <c r="E264" s="5"/>
    </row>
    <row r="265">
      <c r="A265" s="5"/>
      <c r="E265" s="5"/>
    </row>
    <row r="266">
      <c r="A266" s="5"/>
      <c r="E266" s="5"/>
    </row>
    <row r="267">
      <c r="A267" s="5"/>
      <c r="E267" s="5"/>
    </row>
    <row r="268">
      <c r="A268" s="5"/>
      <c r="E268" s="5"/>
    </row>
    <row r="269">
      <c r="A269" s="5"/>
      <c r="E269" s="5"/>
    </row>
    <row r="270">
      <c r="A270" s="5"/>
      <c r="E270" s="5"/>
    </row>
    <row r="271">
      <c r="A271" s="5"/>
      <c r="E271" s="5"/>
    </row>
    <row r="272">
      <c r="A272" s="5"/>
      <c r="E272" s="5"/>
    </row>
    <row r="273">
      <c r="A273" s="5"/>
      <c r="E273" s="5"/>
    </row>
    <row r="274">
      <c r="A274" s="5"/>
      <c r="E274" s="5"/>
    </row>
    <row r="275">
      <c r="A275" s="5"/>
      <c r="E275" s="5"/>
    </row>
    <row r="276">
      <c r="A276" s="5"/>
      <c r="E276" s="5"/>
    </row>
    <row r="277">
      <c r="A277" s="5"/>
      <c r="E277" s="5"/>
    </row>
    <row r="278">
      <c r="A278" s="5"/>
      <c r="E278" s="5"/>
    </row>
    <row r="279">
      <c r="A279" s="5"/>
      <c r="E279" s="5"/>
    </row>
    <row r="280">
      <c r="A280" s="5"/>
      <c r="E280" s="5"/>
    </row>
    <row r="281">
      <c r="A281" s="5"/>
      <c r="E281" s="5"/>
    </row>
    <row r="282">
      <c r="A282" s="5"/>
      <c r="E282" s="5"/>
    </row>
    <row r="283">
      <c r="A283" s="5"/>
      <c r="E283" s="5"/>
    </row>
    <row r="284">
      <c r="A284" s="5"/>
      <c r="E284" s="5"/>
    </row>
    <row r="285">
      <c r="A285" s="5"/>
      <c r="E285" s="5"/>
    </row>
    <row r="286">
      <c r="A286" s="5"/>
      <c r="E286" s="5"/>
    </row>
    <row r="287">
      <c r="A287" s="5"/>
      <c r="E287" s="5"/>
    </row>
    <row r="288">
      <c r="A288" s="5"/>
      <c r="E288" s="5"/>
    </row>
    <row r="289">
      <c r="A289" s="5"/>
      <c r="E289" s="5"/>
    </row>
    <row r="290">
      <c r="A290" s="5"/>
      <c r="E290" s="5"/>
    </row>
    <row r="291">
      <c r="A291" s="5"/>
      <c r="E291" s="5"/>
    </row>
    <row r="292">
      <c r="A292" s="5"/>
      <c r="E292" s="5"/>
    </row>
    <row r="293">
      <c r="A293" s="5"/>
      <c r="E293" s="5"/>
    </row>
    <row r="294">
      <c r="A294" s="5"/>
      <c r="E294" s="5"/>
    </row>
    <row r="295">
      <c r="A295" s="5"/>
      <c r="E295" s="5"/>
    </row>
    <row r="296">
      <c r="A296" s="5"/>
      <c r="E296" s="5"/>
    </row>
    <row r="297">
      <c r="A297" s="5"/>
      <c r="E297" s="5"/>
    </row>
    <row r="298">
      <c r="A298" s="5"/>
      <c r="E298" s="5"/>
    </row>
    <row r="299">
      <c r="A299" s="5"/>
      <c r="E299" s="5"/>
    </row>
    <row r="300">
      <c r="A300" s="5"/>
      <c r="E300" s="5"/>
    </row>
    <row r="301">
      <c r="A301" s="5"/>
      <c r="E301" s="5"/>
    </row>
    <row r="302">
      <c r="A302" s="5"/>
      <c r="E302" s="5"/>
    </row>
    <row r="303">
      <c r="A303" s="5"/>
      <c r="E303" s="5"/>
    </row>
    <row r="304">
      <c r="A304" s="5"/>
      <c r="E304" s="5"/>
    </row>
    <row r="305">
      <c r="A305" s="5"/>
      <c r="E305" s="5"/>
    </row>
    <row r="306">
      <c r="A306" s="5"/>
      <c r="E306" s="5"/>
    </row>
    <row r="307">
      <c r="A307" s="5"/>
      <c r="E307" s="5"/>
    </row>
    <row r="308">
      <c r="A308" s="5"/>
      <c r="E308" s="5"/>
    </row>
    <row r="309">
      <c r="A309" s="5"/>
      <c r="E309" s="5"/>
    </row>
    <row r="310">
      <c r="A310" s="5"/>
      <c r="E310" s="5"/>
    </row>
    <row r="311">
      <c r="A311" s="5"/>
      <c r="E311" s="5"/>
    </row>
    <row r="312">
      <c r="A312" s="5"/>
      <c r="E312" s="5"/>
    </row>
    <row r="313">
      <c r="A313" s="5"/>
      <c r="E313" s="5"/>
    </row>
    <row r="314">
      <c r="A314" s="5"/>
      <c r="E314" s="5"/>
    </row>
    <row r="315">
      <c r="A315" s="5"/>
      <c r="E315" s="5"/>
    </row>
    <row r="316">
      <c r="A316" s="5"/>
      <c r="E316" s="5"/>
    </row>
    <row r="317">
      <c r="A317" s="5"/>
      <c r="E317" s="5"/>
    </row>
    <row r="318">
      <c r="A318" s="5"/>
      <c r="E318" s="5"/>
    </row>
    <row r="319">
      <c r="A319" s="5"/>
      <c r="E319" s="5"/>
    </row>
    <row r="320">
      <c r="A320" s="5"/>
      <c r="E320" s="5"/>
    </row>
    <row r="321">
      <c r="A321" s="5"/>
      <c r="E321" s="5"/>
    </row>
    <row r="322">
      <c r="A322" s="5"/>
      <c r="E322" s="5"/>
    </row>
    <row r="323">
      <c r="A323" s="5"/>
      <c r="E323" s="5"/>
    </row>
    <row r="324">
      <c r="A324" s="5"/>
      <c r="E324" s="5"/>
    </row>
    <row r="325">
      <c r="A325" s="5"/>
      <c r="E325" s="5"/>
    </row>
    <row r="326">
      <c r="A326" s="5"/>
      <c r="E326" s="5"/>
    </row>
    <row r="327">
      <c r="A327" s="5"/>
      <c r="E327" s="5"/>
    </row>
    <row r="328">
      <c r="A328" s="5"/>
      <c r="E328" s="5"/>
    </row>
    <row r="329">
      <c r="A329" s="5"/>
      <c r="E329" s="5"/>
    </row>
    <row r="330">
      <c r="A330" s="5"/>
      <c r="E330" s="5"/>
    </row>
    <row r="331">
      <c r="A331" s="5"/>
      <c r="E331" s="5"/>
    </row>
    <row r="332">
      <c r="A332" s="5"/>
      <c r="E332" s="5"/>
    </row>
    <row r="333">
      <c r="A333" s="5"/>
      <c r="E333" s="5"/>
    </row>
    <row r="334">
      <c r="A334" s="5"/>
      <c r="E334" s="5"/>
    </row>
    <row r="335">
      <c r="A335" s="5"/>
      <c r="E335" s="5"/>
    </row>
    <row r="336">
      <c r="A336" s="5"/>
      <c r="E336" s="5"/>
    </row>
    <row r="337">
      <c r="A337" s="5"/>
      <c r="E337" s="5"/>
    </row>
    <row r="338">
      <c r="A338" s="5"/>
      <c r="E338" s="5"/>
    </row>
    <row r="339">
      <c r="A339" s="5"/>
      <c r="E339" s="5"/>
    </row>
    <row r="340">
      <c r="A340" s="5"/>
      <c r="E340" s="5"/>
    </row>
    <row r="341">
      <c r="A341" s="5"/>
      <c r="E341" s="5"/>
    </row>
    <row r="342">
      <c r="A342" s="5"/>
      <c r="E342" s="5"/>
    </row>
    <row r="343">
      <c r="A343" s="5"/>
      <c r="E343" s="5"/>
    </row>
    <row r="344">
      <c r="A344" s="5"/>
      <c r="E344" s="5"/>
    </row>
    <row r="345">
      <c r="A345" s="5"/>
      <c r="E345" s="5"/>
    </row>
    <row r="346">
      <c r="A346" s="5"/>
      <c r="E346" s="5"/>
    </row>
    <row r="347">
      <c r="A347" s="5"/>
      <c r="E347" s="5"/>
    </row>
    <row r="348">
      <c r="A348" s="5"/>
      <c r="E348" s="5"/>
    </row>
    <row r="349">
      <c r="A349" s="5"/>
      <c r="E349" s="5"/>
    </row>
    <row r="350">
      <c r="A350" s="5"/>
      <c r="E350" s="5"/>
    </row>
    <row r="351">
      <c r="A351" s="5"/>
      <c r="E351" s="5"/>
    </row>
    <row r="352">
      <c r="A352" s="5"/>
      <c r="E352" s="5"/>
    </row>
    <row r="353">
      <c r="A353" s="5"/>
      <c r="E353" s="5"/>
    </row>
    <row r="354">
      <c r="A354" s="5"/>
      <c r="E354" s="5"/>
    </row>
    <row r="355">
      <c r="A355" s="5"/>
      <c r="E355" s="5"/>
    </row>
    <row r="356">
      <c r="A356" s="5"/>
      <c r="E356" s="5"/>
    </row>
    <row r="357">
      <c r="A357" s="5"/>
      <c r="E357" s="5"/>
    </row>
    <row r="358">
      <c r="A358" s="5"/>
      <c r="E358" s="5"/>
    </row>
    <row r="359">
      <c r="A359" s="5"/>
      <c r="E359" s="5"/>
    </row>
    <row r="360">
      <c r="A360" s="5"/>
      <c r="E360" s="5"/>
    </row>
    <row r="361">
      <c r="A361" s="5"/>
      <c r="E361" s="5"/>
    </row>
    <row r="362">
      <c r="A362" s="5"/>
      <c r="E362" s="5"/>
    </row>
    <row r="363">
      <c r="A363" s="5"/>
      <c r="E363" s="5"/>
    </row>
    <row r="364">
      <c r="A364" s="5"/>
      <c r="E364" s="5"/>
    </row>
    <row r="365">
      <c r="A365" s="5"/>
      <c r="E365" s="5"/>
    </row>
    <row r="366">
      <c r="A366" s="5"/>
      <c r="E366" s="5"/>
    </row>
    <row r="367">
      <c r="A367" s="5"/>
      <c r="E367" s="5"/>
    </row>
    <row r="368">
      <c r="A368" s="5"/>
      <c r="E368" s="5"/>
    </row>
    <row r="369">
      <c r="A369" s="5"/>
      <c r="E369" s="5"/>
    </row>
    <row r="370">
      <c r="A370" s="5"/>
      <c r="E370" s="5"/>
    </row>
    <row r="371">
      <c r="A371" s="5"/>
      <c r="E371" s="5"/>
    </row>
    <row r="372">
      <c r="A372" s="5"/>
      <c r="E372" s="5"/>
    </row>
    <row r="373">
      <c r="A373" s="5"/>
      <c r="E373" s="5"/>
    </row>
    <row r="374">
      <c r="A374" s="5"/>
      <c r="E374" s="5"/>
    </row>
    <row r="375">
      <c r="A375" s="5"/>
      <c r="E375" s="5"/>
    </row>
    <row r="376">
      <c r="A376" s="5"/>
      <c r="E376" s="5"/>
    </row>
    <row r="377">
      <c r="A377" s="5"/>
      <c r="E377" s="5"/>
    </row>
    <row r="378">
      <c r="A378" s="5"/>
      <c r="E378" s="5"/>
    </row>
    <row r="379">
      <c r="A379" s="5"/>
      <c r="E379" s="5"/>
    </row>
    <row r="380">
      <c r="A380" s="5"/>
      <c r="E380" s="5"/>
    </row>
    <row r="381">
      <c r="A381" s="5"/>
      <c r="E381" s="5"/>
    </row>
    <row r="382">
      <c r="A382" s="5"/>
      <c r="E382" s="5"/>
    </row>
    <row r="383">
      <c r="A383" s="5"/>
      <c r="E383" s="5"/>
    </row>
    <row r="384">
      <c r="A384" s="5"/>
      <c r="E384" s="5"/>
    </row>
    <row r="385">
      <c r="A385" s="5"/>
      <c r="E385" s="5"/>
    </row>
    <row r="386">
      <c r="A386" s="5"/>
      <c r="E386" s="5"/>
    </row>
    <row r="387">
      <c r="A387" s="5"/>
      <c r="E387" s="5"/>
    </row>
    <row r="388">
      <c r="A388" s="5"/>
      <c r="E388" s="5"/>
    </row>
    <row r="389">
      <c r="A389" s="5"/>
      <c r="E389" s="5"/>
    </row>
    <row r="390">
      <c r="A390" s="5"/>
      <c r="E390" s="5"/>
    </row>
    <row r="391">
      <c r="A391" s="5"/>
      <c r="E391" s="5"/>
    </row>
    <row r="392">
      <c r="A392" s="5"/>
      <c r="E392" s="5"/>
    </row>
    <row r="393">
      <c r="A393" s="5"/>
      <c r="E393" s="5"/>
    </row>
    <row r="394">
      <c r="A394" s="5"/>
      <c r="E394" s="5"/>
    </row>
    <row r="395">
      <c r="A395" s="5"/>
      <c r="E395" s="5"/>
    </row>
    <row r="396">
      <c r="A396" s="5"/>
      <c r="E396" s="5"/>
    </row>
    <row r="397">
      <c r="A397" s="5"/>
      <c r="E397" s="5"/>
    </row>
    <row r="398">
      <c r="A398" s="5"/>
      <c r="E398" s="5"/>
    </row>
    <row r="399">
      <c r="A399" s="5"/>
      <c r="E399" s="5"/>
    </row>
    <row r="400">
      <c r="A400" s="5"/>
      <c r="E400" s="5"/>
    </row>
    <row r="401">
      <c r="A401" s="5"/>
      <c r="E401" s="5"/>
    </row>
    <row r="402">
      <c r="A402" s="5"/>
      <c r="E402" s="5"/>
    </row>
    <row r="403">
      <c r="A403" s="5"/>
      <c r="E403" s="5"/>
    </row>
    <row r="404">
      <c r="A404" s="5"/>
      <c r="E404" s="5"/>
    </row>
    <row r="405">
      <c r="A405" s="5"/>
      <c r="E405" s="5"/>
    </row>
    <row r="406">
      <c r="A406" s="5"/>
      <c r="E406" s="5"/>
    </row>
    <row r="407">
      <c r="A407" s="5"/>
      <c r="E407" s="5"/>
    </row>
    <row r="408">
      <c r="A408" s="5"/>
      <c r="E408" s="5"/>
    </row>
    <row r="409">
      <c r="A409" s="5"/>
      <c r="E409" s="5"/>
    </row>
    <row r="410">
      <c r="A410" s="5"/>
      <c r="E410" s="5"/>
    </row>
    <row r="411">
      <c r="A411" s="5"/>
      <c r="E411" s="5"/>
    </row>
    <row r="412">
      <c r="A412" s="5"/>
      <c r="E412" s="5"/>
    </row>
    <row r="413">
      <c r="A413" s="5"/>
      <c r="E413" s="5"/>
    </row>
    <row r="414">
      <c r="A414" s="5"/>
      <c r="E414" s="5"/>
    </row>
    <row r="415">
      <c r="A415" s="5"/>
      <c r="E415" s="5"/>
    </row>
    <row r="416">
      <c r="A416" s="5"/>
      <c r="E416" s="5"/>
    </row>
    <row r="417">
      <c r="A417" s="5"/>
      <c r="E417" s="5"/>
    </row>
    <row r="418">
      <c r="A418" s="5"/>
      <c r="E418" s="5"/>
    </row>
    <row r="419">
      <c r="A419" s="5"/>
      <c r="E419" s="5"/>
    </row>
    <row r="420">
      <c r="A420" s="5"/>
      <c r="E420" s="5"/>
    </row>
    <row r="421">
      <c r="A421" s="5"/>
      <c r="E421" s="5"/>
    </row>
    <row r="422">
      <c r="A422" s="5"/>
      <c r="E422" s="5"/>
    </row>
    <row r="423">
      <c r="A423" s="5"/>
      <c r="E423" s="5"/>
    </row>
    <row r="424">
      <c r="A424" s="5"/>
      <c r="E424" s="5"/>
    </row>
    <row r="425">
      <c r="A425" s="5"/>
      <c r="E425" s="5"/>
    </row>
    <row r="426">
      <c r="A426" s="5"/>
      <c r="E426" s="5"/>
    </row>
    <row r="427">
      <c r="A427" s="5"/>
      <c r="E427" s="5"/>
    </row>
    <row r="428">
      <c r="A428" s="5"/>
      <c r="E428" s="5"/>
    </row>
    <row r="429">
      <c r="A429" s="5"/>
      <c r="E429" s="5"/>
    </row>
    <row r="430">
      <c r="A430" s="5"/>
      <c r="E430" s="5"/>
    </row>
    <row r="431">
      <c r="A431" s="5"/>
      <c r="E431" s="5"/>
    </row>
    <row r="432">
      <c r="A432" s="5"/>
      <c r="E432" s="5"/>
    </row>
    <row r="433">
      <c r="A433" s="5"/>
      <c r="E433" s="5"/>
    </row>
    <row r="434">
      <c r="A434" s="5"/>
      <c r="E434" s="5"/>
    </row>
    <row r="435">
      <c r="A435" s="5"/>
      <c r="E435" s="5"/>
    </row>
    <row r="436">
      <c r="A436" s="5"/>
      <c r="E436" s="5"/>
    </row>
    <row r="437">
      <c r="A437" s="5"/>
      <c r="E437" s="5"/>
    </row>
    <row r="438">
      <c r="A438" s="5"/>
      <c r="E438" s="5"/>
    </row>
    <row r="439">
      <c r="A439" s="5"/>
      <c r="E439" s="5"/>
    </row>
    <row r="440">
      <c r="A440" s="5"/>
      <c r="E440" s="5"/>
    </row>
    <row r="441">
      <c r="A441" s="5"/>
      <c r="E441" s="5"/>
    </row>
    <row r="442">
      <c r="A442" s="5"/>
      <c r="E442" s="5"/>
    </row>
    <row r="443">
      <c r="A443" s="5"/>
      <c r="E443" s="5"/>
    </row>
    <row r="444">
      <c r="A444" s="5"/>
      <c r="E444" s="5"/>
    </row>
    <row r="445">
      <c r="A445" s="5"/>
      <c r="E445" s="5"/>
    </row>
    <row r="446">
      <c r="A446" s="5"/>
      <c r="E446" s="5"/>
    </row>
    <row r="447">
      <c r="A447" s="5"/>
      <c r="E447" s="5"/>
    </row>
    <row r="448">
      <c r="A448" s="5"/>
      <c r="E448" s="5"/>
    </row>
    <row r="449">
      <c r="A449" s="5"/>
      <c r="E449" s="5"/>
    </row>
    <row r="450">
      <c r="A450" s="5"/>
      <c r="E450" s="5"/>
    </row>
    <row r="451">
      <c r="A451" s="5"/>
      <c r="E451" s="5"/>
    </row>
    <row r="452">
      <c r="A452" s="5"/>
      <c r="E452" s="5"/>
    </row>
    <row r="453">
      <c r="A453" s="5"/>
      <c r="E453" s="5"/>
    </row>
    <row r="454">
      <c r="A454" s="5"/>
      <c r="E454" s="5"/>
    </row>
    <row r="455">
      <c r="A455" s="5"/>
      <c r="E455" s="5"/>
    </row>
    <row r="456">
      <c r="A456" s="5"/>
      <c r="E456" s="5"/>
    </row>
    <row r="457">
      <c r="A457" s="5"/>
      <c r="E457" s="5"/>
    </row>
    <row r="458">
      <c r="A458" s="5"/>
      <c r="E458" s="5"/>
    </row>
    <row r="459">
      <c r="A459" s="5"/>
      <c r="E459" s="5"/>
    </row>
    <row r="460">
      <c r="A460" s="5"/>
      <c r="E460" s="5"/>
    </row>
    <row r="461">
      <c r="A461" s="5"/>
      <c r="E461" s="5"/>
    </row>
    <row r="462">
      <c r="A462" s="5"/>
      <c r="E462" s="5"/>
    </row>
    <row r="463">
      <c r="A463" s="5"/>
      <c r="E463" s="5"/>
    </row>
    <row r="464">
      <c r="A464" s="5"/>
      <c r="E464" s="5"/>
    </row>
    <row r="465">
      <c r="A465" s="5"/>
      <c r="E465" s="5"/>
    </row>
    <row r="466">
      <c r="A466" s="5"/>
      <c r="E466" s="5"/>
    </row>
    <row r="467">
      <c r="A467" s="5"/>
      <c r="E467" s="5"/>
    </row>
    <row r="468">
      <c r="A468" s="5"/>
      <c r="E468" s="5"/>
    </row>
    <row r="469">
      <c r="A469" s="5"/>
      <c r="E469" s="5"/>
    </row>
    <row r="470">
      <c r="A470" s="5"/>
      <c r="E470" s="5"/>
    </row>
    <row r="471">
      <c r="A471" s="5"/>
      <c r="E471" s="5"/>
    </row>
    <row r="472">
      <c r="A472" s="5"/>
      <c r="E472" s="5"/>
    </row>
    <row r="473">
      <c r="A473" s="5"/>
      <c r="E473" s="5"/>
    </row>
    <row r="474">
      <c r="A474" s="5"/>
      <c r="E474" s="5"/>
    </row>
    <row r="475">
      <c r="A475" s="5"/>
      <c r="E475" s="5"/>
    </row>
    <row r="476">
      <c r="A476" s="5"/>
      <c r="E476" s="5"/>
    </row>
    <row r="477">
      <c r="A477" s="5"/>
      <c r="E477" s="5"/>
    </row>
    <row r="478">
      <c r="A478" s="5"/>
      <c r="E478" s="5"/>
    </row>
    <row r="479">
      <c r="A479" s="5"/>
      <c r="E479" s="5"/>
    </row>
    <row r="480">
      <c r="A480" s="5"/>
      <c r="E480" s="5"/>
    </row>
    <row r="481">
      <c r="A481" s="5"/>
      <c r="E481" s="5"/>
    </row>
    <row r="482">
      <c r="A482" s="5"/>
      <c r="E482" s="5"/>
    </row>
    <row r="483">
      <c r="A483" s="5"/>
      <c r="E483" s="5"/>
    </row>
    <row r="484">
      <c r="A484" s="5"/>
      <c r="E484" s="5"/>
    </row>
    <row r="485">
      <c r="A485" s="5"/>
      <c r="E485" s="5"/>
    </row>
    <row r="486">
      <c r="A486" s="5"/>
      <c r="E486" s="5"/>
    </row>
    <row r="487">
      <c r="A487" s="5"/>
      <c r="E487" s="5"/>
    </row>
    <row r="488">
      <c r="A488" s="5"/>
      <c r="E488" s="5"/>
    </row>
    <row r="489">
      <c r="A489" s="5"/>
      <c r="E489" s="5"/>
    </row>
    <row r="490">
      <c r="A490" s="5"/>
      <c r="E490" s="5"/>
    </row>
    <row r="491">
      <c r="A491" s="5"/>
      <c r="E491" s="5"/>
    </row>
    <row r="492">
      <c r="A492" s="5"/>
      <c r="E492" s="5"/>
    </row>
    <row r="493">
      <c r="A493" s="5"/>
      <c r="E493" s="5"/>
    </row>
    <row r="494">
      <c r="A494" s="5"/>
      <c r="E494" s="5"/>
    </row>
    <row r="495">
      <c r="A495" s="5"/>
      <c r="E495" s="5"/>
    </row>
    <row r="496">
      <c r="A496" s="5"/>
      <c r="E496" s="5"/>
    </row>
    <row r="497">
      <c r="A497" s="5"/>
      <c r="E497" s="5"/>
    </row>
    <row r="498">
      <c r="A498" s="5"/>
      <c r="E498" s="5"/>
    </row>
    <row r="499">
      <c r="A499" s="5"/>
      <c r="E499" s="5"/>
    </row>
    <row r="500">
      <c r="A500" s="5"/>
      <c r="E500" s="5"/>
    </row>
    <row r="501">
      <c r="A501" s="5"/>
      <c r="E501" s="5"/>
    </row>
    <row r="502">
      <c r="A502" s="5"/>
      <c r="E502" s="5"/>
    </row>
    <row r="503">
      <c r="A503" s="5"/>
      <c r="E503" s="5"/>
    </row>
    <row r="504">
      <c r="A504" s="5"/>
      <c r="E504" s="5"/>
    </row>
    <row r="505">
      <c r="A505" s="5"/>
      <c r="E505" s="5"/>
    </row>
    <row r="506">
      <c r="A506" s="5"/>
      <c r="E506" s="5"/>
    </row>
    <row r="507">
      <c r="A507" s="5"/>
      <c r="E507" s="5"/>
    </row>
    <row r="508">
      <c r="A508" s="5"/>
      <c r="E508" s="5"/>
    </row>
    <row r="509">
      <c r="A509" s="5"/>
      <c r="E509" s="5"/>
    </row>
    <row r="510">
      <c r="A510" s="5"/>
      <c r="E510" s="5"/>
    </row>
    <row r="511">
      <c r="A511" s="5"/>
      <c r="E511" s="5"/>
    </row>
    <row r="512">
      <c r="A512" s="5"/>
      <c r="E512" s="5"/>
    </row>
    <row r="513">
      <c r="A513" s="5"/>
      <c r="E513" s="5"/>
    </row>
    <row r="514">
      <c r="A514" s="5"/>
      <c r="E514" s="5"/>
    </row>
    <row r="515">
      <c r="A515" s="5"/>
      <c r="E515" s="5"/>
    </row>
    <row r="516">
      <c r="A516" s="5"/>
      <c r="E516" s="5"/>
    </row>
    <row r="517">
      <c r="A517" s="5"/>
      <c r="E517" s="5"/>
    </row>
    <row r="518">
      <c r="A518" s="5"/>
      <c r="E518" s="5"/>
    </row>
    <row r="519">
      <c r="A519" s="5"/>
      <c r="E519" s="5"/>
    </row>
    <row r="520">
      <c r="A520" s="5"/>
      <c r="E520" s="5"/>
    </row>
    <row r="521">
      <c r="A521" s="5"/>
      <c r="E521" s="5"/>
    </row>
    <row r="522">
      <c r="A522" s="5"/>
      <c r="E522" s="5"/>
    </row>
    <row r="523">
      <c r="A523" s="5"/>
      <c r="E523" s="5"/>
    </row>
    <row r="524">
      <c r="A524" s="5"/>
      <c r="E524" s="5"/>
    </row>
    <row r="525">
      <c r="A525" s="5"/>
      <c r="E525" s="5"/>
    </row>
    <row r="526">
      <c r="A526" s="5"/>
      <c r="E526" s="5"/>
    </row>
    <row r="527">
      <c r="A527" s="5"/>
      <c r="E527" s="5"/>
    </row>
    <row r="528">
      <c r="A528" s="5"/>
      <c r="E528" s="5"/>
    </row>
    <row r="529">
      <c r="A529" s="5"/>
      <c r="E529" s="5"/>
    </row>
    <row r="530">
      <c r="A530" s="5"/>
      <c r="E530" s="5"/>
    </row>
    <row r="531">
      <c r="A531" s="5"/>
      <c r="E531" s="5"/>
    </row>
    <row r="532">
      <c r="A532" s="5"/>
      <c r="E532" s="5"/>
    </row>
    <row r="533">
      <c r="A533" s="5"/>
      <c r="E533" s="5"/>
    </row>
    <row r="534">
      <c r="A534" s="5"/>
      <c r="E534" s="5"/>
    </row>
    <row r="535">
      <c r="A535" s="5"/>
      <c r="E535" s="5"/>
    </row>
    <row r="536">
      <c r="A536" s="5"/>
      <c r="E536" s="5"/>
    </row>
    <row r="537">
      <c r="A537" s="5"/>
      <c r="E537" s="5"/>
    </row>
    <row r="538">
      <c r="A538" s="5"/>
      <c r="E538" s="5"/>
    </row>
    <row r="539">
      <c r="A539" s="5"/>
      <c r="E539" s="5"/>
    </row>
    <row r="540">
      <c r="A540" s="5"/>
      <c r="E540" s="5"/>
    </row>
    <row r="541">
      <c r="A541" s="5"/>
      <c r="E541" s="5"/>
    </row>
    <row r="542">
      <c r="A542" s="5"/>
      <c r="E542" s="5"/>
    </row>
    <row r="543">
      <c r="A543" s="5"/>
      <c r="E543" s="5"/>
    </row>
    <row r="544">
      <c r="A544" s="5"/>
      <c r="E544" s="5"/>
    </row>
    <row r="545">
      <c r="A545" s="5"/>
      <c r="E545" s="5"/>
    </row>
    <row r="546">
      <c r="A546" s="5"/>
      <c r="E546" s="5"/>
    </row>
    <row r="547">
      <c r="A547" s="5"/>
      <c r="E547" s="5"/>
    </row>
    <row r="548">
      <c r="A548" s="5"/>
      <c r="E548" s="5"/>
    </row>
    <row r="549">
      <c r="A549" s="5"/>
      <c r="E549" s="5"/>
    </row>
    <row r="550">
      <c r="A550" s="5"/>
      <c r="E550" s="5"/>
    </row>
    <row r="551">
      <c r="A551" s="5"/>
      <c r="E551" s="5"/>
    </row>
    <row r="552">
      <c r="A552" s="5"/>
      <c r="E552" s="5"/>
    </row>
    <row r="553">
      <c r="A553" s="5"/>
      <c r="E553" s="5"/>
    </row>
    <row r="554">
      <c r="A554" s="5"/>
      <c r="E554" s="5"/>
    </row>
    <row r="555">
      <c r="A555" s="5"/>
      <c r="E555" s="5"/>
    </row>
    <row r="556">
      <c r="A556" s="5"/>
      <c r="E556" s="5"/>
    </row>
    <row r="557">
      <c r="A557" s="5"/>
      <c r="E557" s="5"/>
    </row>
    <row r="558">
      <c r="A558" s="5"/>
      <c r="E558" s="5"/>
    </row>
    <row r="559">
      <c r="A559" s="5"/>
      <c r="E559" s="5"/>
    </row>
    <row r="560">
      <c r="A560" s="5"/>
      <c r="E560" s="5"/>
    </row>
    <row r="561">
      <c r="A561" s="5"/>
      <c r="E561" s="5"/>
    </row>
    <row r="562">
      <c r="A562" s="5"/>
      <c r="E562" s="5"/>
    </row>
    <row r="563">
      <c r="A563" s="5"/>
      <c r="E563" s="5"/>
    </row>
    <row r="564">
      <c r="A564" s="5"/>
      <c r="E564" s="5"/>
    </row>
    <row r="565">
      <c r="A565" s="5"/>
      <c r="E565" s="5"/>
    </row>
    <row r="566">
      <c r="A566" s="5"/>
      <c r="E566" s="5"/>
    </row>
    <row r="567">
      <c r="A567" s="5"/>
      <c r="E567" s="5"/>
    </row>
    <row r="568">
      <c r="A568" s="5"/>
      <c r="E568" s="5"/>
    </row>
    <row r="569">
      <c r="A569" s="5"/>
      <c r="E569" s="5"/>
    </row>
    <row r="570">
      <c r="A570" s="5"/>
      <c r="E570" s="5"/>
    </row>
    <row r="571">
      <c r="A571" s="5"/>
      <c r="E571" s="5"/>
    </row>
    <row r="572">
      <c r="A572" s="5"/>
      <c r="E572" s="5"/>
    </row>
    <row r="573">
      <c r="A573" s="5"/>
      <c r="E573" s="5"/>
    </row>
    <row r="574">
      <c r="A574" s="5"/>
      <c r="E574" s="5"/>
    </row>
    <row r="575">
      <c r="A575" s="5"/>
      <c r="E575" s="5"/>
    </row>
    <row r="576">
      <c r="A576" s="5"/>
      <c r="E576" s="5"/>
    </row>
    <row r="577">
      <c r="A577" s="5"/>
      <c r="E577" s="5"/>
    </row>
    <row r="578">
      <c r="A578" s="5"/>
      <c r="E578" s="5"/>
    </row>
    <row r="579">
      <c r="A579" s="5"/>
      <c r="E579" s="5"/>
    </row>
    <row r="580">
      <c r="A580" s="5"/>
      <c r="E580" s="5"/>
    </row>
    <row r="581">
      <c r="A581" s="5"/>
      <c r="E581" s="5"/>
    </row>
    <row r="582">
      <c r="A582" s="5"/>
      <c r="E582" s="5"/>
    </row>
    <row r="583">
      <c r="A583" s="5"/>
      <c r="E583" s="5"/>
    </row>
    <row r="584">
      <c r="A584" s="5"/>
      <c r="E584" s="5"/>
    </row>
    <row r="585">
      <c r="A585" s="5"/>
      <c r="E585" s="5"/>
    </row>
    <row r="586">
      <c r="A586" s="5"/>
      <c r="E586" s="5"/>
    </row>
    <row r="587">
      <c r="A587" s="5"/>
      <c r="E587" s="5"/>
    </row>
    <row r="588">
      <c r="A588" s="5"/>
      <c r="E588" s="5"/>
    </row>
    <row r="589">
      <c r="A589" s="5"/>
      <c r="E589" s="5"/>
    </row>
    <row r="590">
      <c r="A590" s="5"/>
      <c r="E590" s="5"/>
    </row>
    <row r="591">
      <c r="A591" s="5"/>
      <c r="E591" s="5"/>
    </row>
    <row r="592">
      <c r="A592" s="5"/>
      <c r="E592" s="5"/>
    </row>
    <row r="593">
      <c r="A593" s="5"/>
      <c r="E593" s="5"/>
    </row>
    <row r="594">
      <c r="A594" s="5"/>
      <c r="E594" s="5"/>
    </row>
    <row r="595">
      <c r="A595" s="5"/>
      <c r="E595" s="5"/>
    </row>
    <row r="596">
      <c r="A596" s="5"/>
      <c r="E596" s="5"/>
    </row>
    <row r="597">
      <c r="A597" s="5"/>
      <c r="E597" s="5"/>
    </row>
    <row r="598">
      <c r="A598" s="5"/>
      <c r="E598" s="5"/>
    </row>
    <row r="599">
      <c r="A599" s="5"/>
      <c r="E599" s="5"/>
    </row>
    <row r="600">
      <c r="A600" s="5"/>
      <c r="E600" s="5"/>
    </row>
    <row r="601">
      <c r="A601" s="5"/>
      <c r="E601" s="5"/>
    </row>
    <row r="602">
      <c r="A602" s="5"/>
      <c r="E602" s="5"/>
    </row>
    <row r="603">
      <c r="A603" s="5"/>
      <c r="E603" s="5"/>
    </row>
    <row r="604">
      <c r="A604" s="5"/>
      <c r="E604" s="5"/>
    </row>
    <row r="605">
      <c r="A605" s="5"/>
      <c r="E605" s="5"/>
    </row>
    <row r="606">
      <c r="A606" s="5"/>
      <c r="E606" s="5"/>
    </row>
    <row r="607">
      <c r="A607" s="5"/>
      <c r="E607" s="5"/>
    </row>
    <row r="608">
      <c r="A608" s="5"/>
      <c r="E608" s="5"/>
    </row>
    <row r="609">
      <c r="A609" s="5"/>
      <c r="E609" s="5"/>
    </row>
    <row r="610">
      <c r="A610" s="5"/>
      <c r="E610" s="5"/>
    </row>
    <row r="611">
      <c r="A611" s="5"/>
      <c r="E611" s="5"/>
    </row>
    <row r="612">
      <c r="A612" s="5"/>
      <c r="E612" s="5"/>
    </row>
    <row r="613">
      <c r="A613" s="5"/>
      <c r="E613" s="5"/>
    </row>
    <row r="614">
      <c r="A614" s="5"/>
      <c r="E614" s="5"/>
    </row>
    <row r="615">
      <c r="A615" s="5"/>
      <c r="E615" s="5"/>
    </row>
    <row r="616">
      <c r="A616" s="5"/>
      <c r="E616" s="5"/>
    </row>
    <row r="617">
      <c r="A617" s="5"/>
      <c r="E617" s="5"/>
    </row>
    <row r="618">
      <c r="A618" s="5"/>
      <c r="E618" s="5"/>
    </row>
    <row r="619">
      <c r="A619" s="5"/>
      <c r="E619" s="5"/>
    </row>
    <row r="620">
      <c r="A620" s="5"/>
      <c r="E620" s="5"/>
    </row>
    <row r="621">
      <c r="A621" s="5"/>
      <c r="E621" s="5"/>
    </row>
    <row r="622">
      <c r="A622" s="5"/>
      <c r="E622" s="5"/>
    </row>
    <row r="623">
      <c r="A623" s="5"/>
      <c r="E623" s="5"/>
    </row>
    <row r="624">
      <c r="A624" s="5"/>
      <c r="E624" s="5"/>
    </row>
    <row r="625">
      <c r="A625" s="5"/>
      <c r="E625" s="5"/>
    </row>
    <row r="626">
      <c r="A626" s="5"/>
      <c r="E626" s="5"/>
    </row>
    <row r="627">
      <c r="A627" s="5"/>
      <c r="E627" s="5"/>
    </row>
    <row r="628">
      <c r="A628" s="5"/>
      <c r="E628" s="5"/>
    </row>
    <row r="629">
      <c r="A629" s="5"/>
      <c r="E629" s="5"/>
    </row>
    <row r="630">
      <c r="A630" s="5"/>
      <c r="E630" s="5"/>
    </row>
    <row r="631">
      <c r="A631" s="5"/>
      <c r="E631" s="5"/>
    </row>
    <row r="632">
      <c r="A632" s="5"/>
      <c r="E632" s="5"/>
    </row>
    <row r="633">
      <c r="A633" s="5"/>
      <c r="E633" s="5"/>
    </row>
    <row r="634">
      <c r="A634" s="5"/>
      <c r="E634" s="5"/>
    </row>
    <row r="635">
      <c r="A635" s="5"/>
      <c r="E635" s="5"/>
    </row>
    <row r="636">
      <c r="A636" s="5"/>
      <c r="E636" s="5"/>
    </row>
    <row r="637">
      <c r="A637" s="5"/>
      <c r="E637" s="5"/>
    </row>
    <row r="638">
      <c r="A638" s="5"/>
      <c r="E638" s="5"/>
    </row>
    <row r="639">
      <c r="A639" s="5"/>
      <c r="E639" s="5"/>
    </row>
    <row r="640">
      <c r="A640" s="5"/>
      <c r="E640" s="5"/>
    </row>
    <row r="641">
      <c r="A641" s="5"/>
      <c r="E641" s="5"/>
    </row>
    <row r="642">
      <c r="A642" s="5"/>
      <c r="E642" s="5"/>
    </row>
    <row r="643">
      <c r="A643" s="5"/>
      <c r="E643" s="5"/>
    </row>
    <row r="644">
      <c r="A644" s="5"/>
      <c r="E644" s="5"/>
    </row>
    <row r="645">
      <c r="A645" s="5"/>
      <c r="E645" s="5"/>
    </row>
    <row r="646">
      <c r="A646" s="5"/>
      <c r="E646" s="5"/>
    </row>
    <row r="647">
      <c r="A647" s="5"/>
      <c r="E647" s="5"/>
    </row>
    <row r="648">
      <c r="A648" s="5"/>
      <c r="E648" s="5"/>
    </row>
    <row r="649">
      <c r="A649" s="5"/>
      <c r="E649" s="5"/>
    </row>
    <row r="650">
      <c r="A650" s="5"/>
      <c r="E650" s="5"/>
    </row>
    <row r="651">
      <c r="A651" s="5"/>
      <c r="E651" s="5"/>
    </row>
    <row r="652">
      <c r="A652" s="5"/>
      <c r="E652" s="5"/>
    </row>
    <row r="653">
      <c r="A653" s="5"/>
      <c r="E653" s="5"/>
    </row>
    <row r="654">
      <c r="A654" s="5"/>
      <c r="E654" s="5"/>
    </row>
    <row r="655">
      <c r="A655" s="5"/>
      <c r="E655" s="5"/>
    </row>
    <row r="656">
      <c r="A656" s="5"/>
      <c r="E656" s="5"/>
    </row>
    <row r="657">
      <c r="A657" s="5"/>
      <c r="E657" s="5"/>
    </row>
    <row r="658">
      <c r="A658" s="5"/>
      <c r="E658" s="5"/>
    </row>
    <row r="659">
      <c r="A659" s="5"/>
      <c r="E659" s="5"/>
    </row>
    <row r="660">
      <c r="A660" s="5"/>
      <c r="E660" s="5"/>
    </row>
    <row r="661">
      <c r="A661" s="5"/>
      <c r="E661" s="5"/>
    </row>
    <row r="662">
      <c r="A662" s="5"/>
      <c r="E662" s="5"/>
    </row>
    <row r="663">
      <c r="A663" s="5"/>
      <c r="E663" s="5"/>
    </row>
    <row r="664">
      <c r="A664" s="5"/>
      <c r="E664" s="5"/>
    </row>
    <row r="665">
      <c r="A665" s="5"/>
      <c r="E665" s="5"/>
    </row>
    <row r="666">
      <c r="A666" s="5"/>
      <c r="E666" s="5"/>
    </row>
    <row r="667">
      <c r="A667" s="5"/>
      <c r="E667" s="5"/>
    </row>
    <row r="668">
      <c r="A668" s="5"/>
      <c r="E668" s="5"/>
    </row>
    <row r="669">
      <c r="A669" s="5"/>
      <c r="E669" s="5"/>
    </row>
    <row r="670">
      <c r="A670" s="5"/>
      <c r="E670" s="5"/>
    </row>
    <row r="671">
      <c r="A671" s="5"/>
      <c r="E671" s="5"/>
    </row>
    <row r="672">
      <c r="A672" s="5"/>
      <c r="E672" s="5"/>
    </row>
    <row r="673">
      <c r="A673" s="5"/>
      <c r="E673" s="5"/>
    </row>
    <row r="674">
      <c r="A674" s="5"/>
      <c r="E674" s="5"/>
    </row>
    <row r="675">
      <c r="A675" s="5"/>
      <c r="E675" s="5"/>
    </row>
    <row r="676">
      <c r="A676" s="5"/>
      <c r="E676" s="5"/>
    </row>
    <row r="677">
      <c r="A677" s="5"/>
      <c r="E677" s="5"/>
    </row>
    <row r="678">
      <c r="A678" s="5"/>
      <c r="E678" s="5"/>
    </row>
    <row r="679">
      <c r="A679" s="5"/>
      <c r="E679" s="5"/>
    </row>
    <row r="680">
      <c r="A680" s="5"/>
      <c r="E680" s="5"/>
    </row>
    <row r="681">
      <c r="A681" s="5"/>
      <c r="E681" s="5"/>
    </row>
    <row r="682">
      <c r="A682" s="5"/>
      <c r="E682" s="5"/>
    </row>
    <row r="683">
      <c r="A683" s="5"/>
      <c r="E683" s="5"/>
    </row>
    <row r="684">
      <c r="A684" s="5"/>
      <c r="E684" s="5"/>
    </row>
    <row r="685">
      <c r="A685" s="5"/>
      <c r="E685" s="5"/>
    </row>
    <row r="686">
      <c r="A686" s="5"/>
      <c r="E686" s="5"/>
    </row>
    <row r="687">
      <c r="A687" s="5"/>
      <c r="E687" s="5"/>
    </row>
    <row r="688">
      <c r="A688" s="5"/>
      <c r="E688" s="5"/>
    </row>
    <row r="689">
      <c r="A689" s="5"/>
      <c r="E689" s="5"/>
    </row>
    <row r="690">
      <c r="A690" s="5"/>
      <c r="E690" s="5"/>
    </row>
    <row r="691">
      <c r="A691" s="5"/>
      <c r="E691" s="5"/>
    </row>
    <row r="692">
      <c r="A692" s="5"/>
      <c r="E692" s="5"/>
    </row>
    <row r="693">
      <c r="A693" s="5"/>
      <c r="E693" s="5"/>
    </row>
    <row r="694">
      <c r="A694" s="5"/>
      <c r="E694" s="5"/>
    </row>
    <row r="695">
      <c r="A695" s="5"/>
      <c r="E695" s="5"/>
    </row>
    <row r="696">
      <c r="A696" s="5"/>
      <c r="E696" s="5"/>
    </row>
    <row r="697">
      <c r="A697" s="5"/>
      <c r="E697" s="5"/>
    </row>
    <row r="698">
      <c r="A698" s="5"/>
      <c r="E698" s="5"/>
    </row>
    <row r="699">
      <c r="A699" s="5"/>
      <c r="E699" s="5"/>
    </row>
    <row r="700">
      <c r="A700" s="5"/>
      <c r="E700" s="5"/>
    </row>
    <row r="701">
      <c r="A701" s="5"/>
      <c r="E701" s="5"/>
    </row>
    <row r="702">
      <c r="A702" s="5"/>
      <c r="E702" s="5"/>
    </row>
    <row r="703">
      <c r="A703" s="5"/>
      <c r="E703" s="5"/>
    </row>
    <row r="704">
      <c r="A704" s="5"/>
      <c r="E704" s="5"/>
    </row>
    <row r="705">
      <c r="A705" s="5"/>
      <c r="E705" s="5"/>
    </row>
    <row r="706">
      <c r="A706" s="5"/>
      <c r="E706" s="5"/>
    </row>
    <row r="707">
      <c r="A707" s="5"/>
      <c r="E707" s="5"/>
    </row>
    <row r="708">
      <c r="A708" s="5"/>
      <c r="E708" s="5"/>
    </row>
    <row r="709">
      <c r="A709" s="5"/>
      <c r="E709" s="5"/>
    </row>
    <row r="710">
      <c r="A710" s="5"/>
      <c r="E710" s="5"/>
    </row>
    <row r="711">
      <c r="A711" s="5"/>
      <c r="E711" s="5"/>
    </row>
    <row r="712">
      <c r="A712" s="5"/>
      <c r="E712" s="5"/>
    </row>
    <row r="713">
      <c r="A713" s="5"/>
      <c r="E713" s="5"/>
    </row>
    <row r="714">
      <c r="A714" s="5"/>
      <c r="E714" s="5"/>
    </row>
    <row r="715">
      <c r="A715" s="5"/>
      <c r="E715" s="5"/>
    </row>
    <row r="716">
      <c r="A716" s="5"/>
      <c r="E716" s="5"/>
    </row>
    <row r="717">
      <c r="A717" s="5"/>
      <c r="E717" s="5"/>
    </row>
    <row r="718">
      <c r="A718" s="5"/>
      <c r="E718" s="5"/>
    </row>
    <row r="719">
      <c r="A719" s="5"/>
      <c r="E719" s="5"/>
    </row>
    <row r="720">
      <c r="A720" s="5"/>
      <c r="E720" s="5"/>
    </row>
    <row r="721">
      <c r="A721" s="5"/>
      <c r="E721" s="5"/>
    </row>
    <row r="722">
      <c r="A722" s="5"/>
      <c r="E722" s="5"/>
    </row>
    <row r="723">
      <c r="A723" s="5"/>
      <c r="E723" s="5"/>
    </row>
    <row r="724">
      <c r="A724" s="5"/>
      <c r="E724" s="5"/>
    </row>
    <row r="725">
      <c r="A725" s="5"/>
      <c r="E725" s="5"/>
    </row>
    <row r="726">
      <c r="A726" s="5"/>
      <c r="E726" s="5"/>
    </row>
    <row r="727">
      <c r="A727" s="5"/>
      <c r="E727" s="5"/>
    </row>
    <row r="728">
      <c r="A728" s="5"/>
      <c r="E728" s="5"/>
    </row>
    <row r="729">
      <c r="A729" s="5"/>
      <c r="E729" s="5"/>
    </row>
    <row r="730">
      <c r="A730" s="5"/>
      <c r="E730" s="5"/>
    </row>
    <row r="731">
      <c r="A731" s="5"/>
      <c r="E731" s="5"/>
    </row>
    <row r="732">
      <c r="A732" s="5"/>
      <c r="E732" s="5"/>
    </row>
    <row r="733">
      <c r="A733" s="5"/>
      <c r="E733" s="5"/>
    </row>
    <row r="734">
      <c r="A734" s="5"/>
      <c r="E734" s="5"/>
    </row>
    <row r="735">
      <c r="A735" s="5"/>
      <c r="E735" s="5"/>
    </row>
    <row r="736">
      <c r="A736" s="5"/>
      <c r="E736" s="5"/>
    </row>
    <row r="737">
      <c r="A737" s="5"/>
      <c r="E737" s="5"/>
    </row>
    <row r="738">
      <c r="A738" s="5"/>
      <c r="E738" s="5"/>
    </row>
    <row r="739">
      <c r="A739" s="5"/>
      <c r="E739" s="5"/>
    </row>
    <row r="740">
      <c r="A740" s="5"/>
      <c r="E740" s="5"/>
    </row>
    <row r="741">
      <c r="A741" s="5"/>
      <c r="E741" s="5"/>
    </row>
    <row r="742">
      <c r="A742" s="5"/>
      <c r="E742" s="5"/>
    </row>
    <row r="743">
      <c r="A743" s="5"/>
      <c r="E743" s="5"/>
    </row>
    <row r="744">
      <c r="A744" s="5"/>
      <c r="E744" s="5"/>
    </row>
    <row r="745">
      <c r="A745" s="5"/>
      <c r="E745" s="5"/>
    </row>
    <row r="746">
      <c r="A746" s="5"/>
      <c r="E746" s="5"/>
    </row>
    <row r="747">
      <c r="A747" s="5"/>
      <c r="E747" s="5"/>
    </row>
    <row r="748">
      <c r="A748" s="5"/>
      <c r="E748" s="5"/>
    </row>
    <row r="749">
      <c r="A749" s="5"/>
      <c r="E749" s="5"/>
    </row>
    <row r="750">
      <c r="A750" s="5"/>
      <c r="E750" s="5"/>
    </row>
    <row r="751">
      <c r="A751" s="5"/>
      <c r="E751" s="5"/>
    </row>
    <row r="752">
      <c r="A752" s="5"/>
      <c r="E752" s="5"/>
    </row>
    <row r="753">
      <c r="A753" s="5"/>
      <c r="E753" s="5"/>
    </row>
    <row r="754">
      <c r="A754" s="5"/>
      <c r="E754" s="5"/>
    </row>
    <row r="755">
      <c r="A755" s="5"/>
      <c r="E755" s="5"/>
    </row>
    <row r="756">
      <c r="A756" s="5"/>
      <c r="E756" s="5"/>
    </row>
    <row r="757">
      <c r="A757" s="5"/>
      <c r="E757" s="5"/>
    </row>
    <row r="758">
      <c r="A758" s="5"/>
      <c r="E758" s="5"/>
    </row>
    <row r="759">
      <c r="A759" s="5"/>
      <c r="E759" s="5"/>
    </row>
    <row r="760">
      <c r="A760" s="5"/>
      <c r="E760" s="5"/>
    </row>
    <row r="761">
      <c r="A761" s="5"/>
      <c r="E761" s="5"/>
    </row>
    <row r="762">
      <c r="A762" s="5"/>
      <c r="E762" s="5"/>
    </row>
    <row r="763">
      <c r="A763" s="5"/>
      <c r="E763" s="5"/>
    </row>
    <row r="764">
      <c r="A764" s="5"/>
      <c r="E764" s="5"/>
    </row>
    <row r="765">
      <c r="A765" s="5"/>
      <c r="E765" s="5"/>
    </row>
    <row r="766">
      <c r="A766" s="5"/>
      <c r="E766" s="5"/>
    </row>
    <row r="767">
      <c r="A767" s="5"/>
      <c r="E767" s="5"/>
    </row>
    <row r="768">
      <c r="A768" s="5"/>
      <c r="E768" s="5"/>
    </row>
    <row r="769">
      <c r="A769" s="5"/>
      <c r="E769" s="5"/>
    </row>
    <row r="770">
      <c r="A770" s="5"/>
      <c r="E770" s="5"/>
    </row>
    <row r="771">
      <c r="A771" s="5"/>
      <c r="E771" s="5"/>
    </row>
    <row r="772">
      <c r="A772" s="5"/>
      <c r="E772" s="5"/>
    </row>
    <row r="773">
      <c r="A773" s="5"/>
      <c r="E773" s="5"/>
    </row>
    <row r="774">
      <c r="A774" s="5"/>
      <c r="E774" s="5"/>
    </row>
    <row r="775">
      <c r="A775" s="5"/>
      <c r="E775" s="5"/>
    </row>
    <row r="776">
      <c r="A776" s="5"/>
      <c r="E776" s="5"/>
    </row>
    <row r="777">
      <c r="A777" s="5"/>
      <c r="E777" s="5"/>
    </row>
    <row r="778">
      <c r="A778" s="5"/>
      <c r="E778" s="5"/>
    </row>
    <row r="779">
      <c r="A779" s="5"/>
      <c r="E779" s="5"/>
    </row>
    <row r="780">
      <c r="A780" s="5"/>
      <c r="E780" s="5"/>
    </row>
    <row r="781">
      <c r="A781" s="5"/>
      <c r="E781" s="5"/>
    </row>
    <row r="782">
      <c r="A782" s="5"/>
      <c r="E782" s="5"/>
    </row>
    <row r="783">
      <c r="A783" s="5"/>
      <c r="E783" s="5"/>
    </row>
    <row r="784">
      <c r="A784" s="5"/>
      <c r="E784" s="5"/>
    </row>
    <row r="785">
      <c r="A785" s="5"/>
      <c r="E785" s="5"/>
    </row>
    <row r="786">
      <c r="A786" s="5"/>
      <c r="E786" s="5"/>
    </row>
    <row r="787">
      <c r="A787" s="5"/>
      <c r="E787" s="5"/>
    </row>
    <row r="788">
      <c r="A788" s="5"/>
      <c r="E788" s="5"/>
    </row>
    <row r="789">
      <c r="A789" s="5"/>
      <c r="E789" s="5"/>
    </row>
    <row r="790">
      <c r="A790" s="5"/>
      <c r="E790" s="5"/>
    </row>
    <row r="791">
      <c r="A791" s="5"/>
      <c r="E791" s="5"/>
    </row>
    <row r="792">
      <c r="A792" s="5"/>
      <c r="E792" s="5"/>
    </row>
    <row r="793">
      <c r="A793" s="5"/>
      <c r="E793" s="5"/>
    </row>
    <row r="794">
      <c r="A794" s="5"/>
      <c r="E794" s="5"/>
    </row>
    <row r="795">
      <c r="A795" s="5"/>
      <c r="E795" s="5"/>
    </row>
    <row r="796">
      <c r="A796" s="5"/>
      <c r="E796" s="5"/>
    </row>
    <row r="797">
      <c r="A797" s="5"/>
      <c r="E797" s="5"/>
    </row>
    <row r="798">
      <c r="A798" s="5"/>
      <c r="E798" s="5"/>
    </row>
    <row r="799">
      <c r="A799" s="5"/>
      <c r="E799" s="5"/>
    </row>
    <row r="800">
      <c r="A800" s="5"/>
      <c r="E800" s="5"/>
    </row>
    <row r="801">
      <c r="A801" s="5"/>
      <c r="E801" s="5"/>
    </row>
    <row r="802">
      <c r="A802" s="5"/>
      <c r="E802" s="5"/>
    </row>
    <row r="803">
      <c r="A803" s="5"/>
      <c r="E803" s="5"/>
    </row>
    <row r="804">
      <c r="A804" s="5"/>
      <c r="E804" s="5"/>
    </row>
    <row r="805">
      <c r="A805" s="5"/>
      <c r="E805" s="5"/>
    </row>
    <row r="806">
      <c r="A806" s="5"/>
      <c r="E806" s="5"/>
    </row>
    <row r="807">
      <c r="A807" s="5"/>
      <c r="E807" s="5"/>
    </row>
    <row r="808">
      <c r="A808" s="5"/>
      <c r="E808" s="5"/>
    </row>
    <row r="809">
      <c r="A809" s="5"/>
      <c r="E809" s="5"/>
    </row>
    <row r="810">
      <c r="A810" s="5"/>
      <c r="E810" s="5"/>
    </row>
    <row r="811">
      <c r="A811" s="5"/>
      <c r="E811" s="5"/>
    </row>
    <row r="812">
      <c r="A812" s="5"/>
      <c r="E812" s="5"/>
    </row>
    <row r="813">
      <c r="A813" s="5"/>
      <c r="E813" s="5"/>
    </row>
    <row r="814">
      <c r="A814" s="5"/>
      <c r="E814" s="5"/>
    </row>
    <row r="815">
      <c r="A815" s="5"/>
      <c r="E815" s="5"/>
    </row>
    <row r="816">
      <c r="A816" s="5"/>
      <c r="E816" s="5"/>
    </row>
    <row r="817">
      <c r="A817" s="5"/>
      <c r="E817" s="5"/>
    </row>
    <row r="818">
      <c r="A818" s="5"/>
      <c r="E818" s="5"/>
    </row>
    <row r="819">
      <c r="A819" s="5"/>
      <c r="E819" s="5"/>
    </row>
    <row r="820">
      <c r="A820" s="5"/>
      <c r="E820" s="5"/>
    </row>
    <row r="821">
      <c r="A821" s="5"/>
      <c r="E821" s="5"/>
    </row>
    <row r="822">
      <c r="A822" s="5"/>
      <c r="E822" s="5"/>
    </row>
    <row r="823">
      <c r="A823" s="5"/>
      <c r="E823" s="5"/>
    </row>
    <row r="824">
      <c r="A824" s="5"/>
      <c r="E824" s="5"/>
    </row>
    <row r="825">
      <c r="A825" s="5"/>
      <c r="E825" s="5"/>
    </row>
    <row r="826">
      <c r="A826" s="5"/>
      <c r="E826" s="5"/>
    </row>
    <row r="827">
      <c r="A827" s="5"/>
      <c r="E827" s="5"/>
    </row>
    <row r="828">
      <c r="A828" s="5"/>
      <c r="E828" s="5"/>
    </row>
    <row r="829">
      <c r="A829" s="5"/>
      <c r="E829" s="5"/>
    </row>
    <row r="830">
      <c r="A830" s="5"/>
      <c r="E830" s="5"/>
    </row>
    <row r="831">
      <c r="A831" s="5"/>
      <c r="E831" s="5"/>
    </row>
    <row r="832">
      <c r="A832" s="5"/>
      <c r="E832" s="5"/>
    </row>
    <row r="833">
      <c r="A833" s="5"/>
      <c r="E833" s="5"/>
    </row>
    <row r="834">
      <c r="A834" s="5"/>
      <c r="E834" s="5"/>
    </row>
    <row r="835">
      <c r="A835" s="5"/>
      <c r="E835" s="5"/>
    </row>
    <row r="836">
      <c r="A836" s="5"/>
      <c r="E836" s="5"/>
    </row>
    <row r="837">
      <c r="A837" s="5"/>
      <c r="E837" s="5"/>
    </row>
    <row r="838">
      <c r="A838" s="5"/>
      <c r="E838" s="5"/>
    </row>
    <row r="839">
      <c r="A839" s="5"/>
      <c r="E839" s="5"/>
    </row>
    <row r="840">
      <c r="A840" s="5"/>
      <c r="E840" s="5"/>
    </row>
    <row r="841">
      <c r="A841" s="5"/>
      <c r="E841" s="5"/>
    </row>
    <row r="842">
      <c r="A842" s="5"/>
      <c r="E842" s="5"/>
    </row>
    <row r="843">
      <c r="A843" s="5"/>
      <c r="E843" s="5"/>
    </row>
    <row r="844">
      <c r="A844" s="5"/>
      <c r="E844" s="5"/>
    </row>
    <row r="845">
      <c r="A845" s="5"/>
      <c r="E845" s="5"/>
    </row>
    <row r="846">
      <c r="A846" s="5"/>
      <c r="E846" s="5"/>
    </row>
    <row r="847">
      <c r="A847" s="5"/>
      <c r="E847" s="5"/>
    </row>
    <row r="848">
      <c r="A848" s="5"/>
      <c r="E848" s="5"/>
    </row>
    <row r="849">
      <c r="A849" s="5"/>
      <c r="E849" s="5"/>
    </row>
    <row r="850">
      <c r="A850" s="5"/>
      <c r="E850" s="5"/>
    </row>
    <row r="851">
      <c r="A851" s="5"/>
      <c r="E851" s="5"/>
    </row>
    <row r="852">
      <c r="A852" s="5"/>
      <c r="E852" s="5"/>
    </row>
    <row r="853">
      <c r="A853" s="5"/>
      <c r="E853" s="5"/>
    </row>
    <row r="854">
      <c r="A854" s="5"/>
      <c r="E854" s="5"/>
    </row>
    <row r="855">
      <c r="A855" s="5"/>
      <c r="E855" s="5"/>
    </row>
    <row r="856">
      <c r="A856" s="5"/>
      <c r="E856" s="5"/>
    </row>
    <row r="857">
      <c r="A857" s="5"/>
      <c r="E857" s="5"/>
    </row>
    <row r="858">
      <c r="A858" s="5"/>
      <c r="E858" s="5"/>
    </row>
    <row r="859">
      <c r="A859" s="5"/>
      <c r="E859" s="5"/>
    </row>
    <row r="860">
      <c r="A860" s="5"/>
      <c r="E860" s="5"/>
    </row>
    <row r="861">
      <c r="A861" s="5"/>
      <c r="E861" s="5"/>
    </row>
    <row r="862">
      <c r="A862" s="5"/>
      <c r="E862" s="5"/>
    </row>
    <row r="863">
      <c r="A863" s="5"/>
      <c r="E863" s="5"/>
    </row>
    <row r="864">
      <c r="A864" s="5"/>
      <c r="E864" s="5"/>
    </row>
    <row r="865">
      <c r="A865" s="5"/>
      <c r="E865" s="5"/>
    </row>
    <row r="866">
      <c r="A866" s="5"/>
      <c r="E866" s="5"/>
    </row>
    <row r="867">
      <c r="A867" s="5"/>
      <c r="E867" s="5"/>
    </row>
    <row r="868">
      <c r="A868" s="5"/>
      <c r="E868" s="5"/>
    </row>
    <row r="869">
      <c r="A869" s="5"/>
      <c r="E869" s="5"/>
    </row>
    <row r="870">
      <c r="A870" s="5"/>
      <c r="E870" s="5"/>
    </row>
    <row r="871">
      <c r="A871" s="5"/>
      <c r="E871" s="5"/>
    </row>
    <row r="872">
      <c r="A872" s="5"/>
      <c r="E872" s="5"/>
    </row>
    <row r="873">
      <c r="A873" s="5"/>
      <c r="E873" s="5"/>
    </row>
    <row r="874">
      <c r="A874" s="5"/>
      <c r="E874" s="5"/>
    </row>
    <row r="875">
      <c r="A875" s="5"/>
      <c r="E875" s="5"/>
    </row>
    <row r="876">
      <c r="A876" s="5"/>
      <c r="E876" s="5"/>
    </row>
    <row r="877">
      <c r="A877" s="5"/>
      <c r="E877" s="5"/>
    </row>
    <row r="878">
      <c r="A878" s="5"/>
      <c r="E878" s="5"/>
    </row>
    <row r="879">
      <c r="A879" s="5"/>
      <c r="E879" s="5"/>
    </row>
    <row r="880">
      <c r="A880" s="5"/>
      <c r="E880" s="5"/>
    </row>
    <row r="881">
      <c r="A881" s="5"/>
      <c r="E881" s="5"/>
    </row>
    <row r="882">
      <c r="A882" s="5"/>
      <c r="E882" s="5"/>
    </row>
    <row r="883">
      <c r="A883" s="5"/>
      <c r="E883" s="5"/>
    </row>
    <row r="884">
      <c r="A884" s="5"/>
      <c r="E884" s="5"/>
    </row>
    <row r="885">
      <c r="A885" s="5"/>
      <c r="E885" s="5"/>
    </row>
    <row r="886">
      <c r="A886" s="5"/>
      <c r="E886" s="5"/>
    </row>
    <row r="887">
      <c r="A887" s="5"/>
      <c r="E887" s="5"/>
    </row>
    <row r="888">
      <c r="A888" s="5"/>
      <c r="E888" s="5"/>
    </row>
    <row r="889">
      <c r="A889" s="5"/>
      <c r="E889" s="5"/>
    </row>
    <row r="890">
      <c r="A890" s="5"/>
      <c r="E890" s="5"/>
    </row>
    <row r="891">
      <c r="A891" s="5"/>
      <c r="E891" s="5"/>
    </row>
    <row r="892">
      <c r="A892" s="5"/>
      <c r="E892" s="5"/>
    </row>
    <row r="893">
      <c r="A893" s="5"/>
      <c r="E893" s="5"/>
    </row>
    <row r="894">
      <c r="A894" s="5"/>
      <c r="E894" s="5"/>
    </row>
    <row r="895">
      <c r="A895" s="5"/>
      <c r="E895" s="5"/>
    </row>
    <row r="896">
      <c r="A896" s="5"/>
      <c r="E896" s="5"/>
    </row>
    <row r="897">
      <c r="A897" s="5"/>
      <c r="E897" s="5"/>
    </row>
    <row r="898">
      <c r="A898" s="5"/>
      <c r="E898" s="5"/>
    </row>
    <row r="899">
      <c r="A899" s="5"/>
      <c r="E899" s="5"/>
    </row>
    <row r="900">
      <c r="A900" s="5"/>
      <c r="E900" s="5"/>
    </row>
    <row r="901">
      <c r="A901" s="5"/>
      <c r="E901" s="5"/>
    </row>
    <row r="902">
      <c r="A902" s="5"/>
      <c r="E902" s="5"/>
    </row>
    <row r="903">
      <c r="A903" s="5"/>
      <c r="E903" s="5"/>
    </row>
    <row r="904">
      <c r="A904" s="5"/>
      <c r="E904" s="5"/>
    </row>
    <row r="905">
      <c r="A905" s="5"/>
      <c r="E905" s="5"/>
    </row>
    <row r="906">
      <c r="A906" s="5"/>
      <c r="E906" s="5"/>
    </row>
    <row r="907">
      <c r="A907" s="5"/>
      <c r="E907" s="5"/>
    </row>
    <row r="908">
      <c r="A908" s="5"/>
      <c r="E908" s="5"/>
    </row>
    <row r="909">
      <c r="A909" s="5"/>
      <c r="E909" s="5"/>
    </row>
    <row r="910">
      <c r="A910" s="5"/>
      <c r="E910" s="5"/>
    </row>
    <row r="911">
      <c r="A911" s="5"/>
      <c r="E911" s="5"/>
    </row>
    <row r="912">
      <c r="A912" s="5"/>
      <c r="E912" s="5"/>
    </row>
    <row r="913">
      <c r="A913" s="5"/>
      <c r="E913" s="5"/>
    </row>
    <row r="914">
      <c r="A914" s="5"/>
      <c r="E914" s="5"/>
    </row>
    <row r="915">
      <c r="A915" s="5"/>
      <c r="E915" s="5"/>
    </row>
    <row r="916">
      <c r="A916" s="5"/>
      <c r="E916" s="5"/>
    </row>
    <row r="917">
      <c r="A917" s="5"/>
      <c r="E917" s="5"/>
    </row>
    <row r="918">
      <c r="A918" s="5"/>
      <c r="E918" s="5"/>
    </row>
    <row r="919">
      <c r="A919" s="5"/>
      <c r="E919" s="5"/>
    </row>
    <row r="920">
      <c r="A920" s="5"/>
      <c r="E920" s="5"/>
    </row>
    <row r="921">
      <c r="A921" s="5"/>
      <c r="E921" s="5"/>
    </row>
    <row r="922">
      <c r="A922" s="5"/>
      <c r="E922" s="5"/>
    </row>
    <row r="923">
      <c r="A923" s="5"/>
      <c r="E923" s="5"/>
    </row>
    <row r="924">
      <c r="A924" s="5"/>
      <c r="E924" s="5"/>
    </row>
    <row r="925">
      <c r="A925" s="5"/>
      <c r="E925" s="5"/>
    </row>
    <row r="926">
      <c r="A926" s="5"/>
      <c r="E926" s="5"/>
    </row>
    <row r="927">
      <c r="A927" s="5"/>
      <c r="E927" s="5"/>
    </row>
    <row r="928">
      <c r="A928" s="5"/>
      <c r="E928" s="5"/>
    </row>
    <row r="929">
      <c r="A929" s="5"/>
      <c r="E929" s="5"/>
    </row>
    <row r="930">
      <c r="A930" s="5"/>
      <c r="E930" s="5"/>
    </row>
    <row r="931">
      <c r="A931" s="5"/>
      <c r="E931" s="5"/>
    </row>
    <row r="932">
      <c r="A932" s="5"/>
      <c r="E932" s="5"/>
    </row>
    <row r="933">
      <c r="A933" s="5"/>
      <c r="E933" s="5"/>
    </row>
    <row r="934">
      <c r="A934" s="5"/>
      <c r="E934" s="5"/>
    </row>
    <row r="935">
      <c r="A935" s="5"/>
      <c r="E935" s="5"/>
    </row>
    <row r="936">
      <c r="A936" s="5"/>
      <c r="E936" s="5"/>
    </row>
    <row r="937">
      <c r="A937" s="5"/>
      <c r="E937" s="5"/>
    </row>
    <row r="938">
      <c r="A938" s="5"/>
      <c r="E938" s="5"/>
    </row>
    <row r="939">
      <c r="A939" s="5"/>
      <c r="E939" s="5"/>
    </row>
    <row r="940">
      <c r="A940" s="5"/>
      <c r="E940" s="5"/>
    </row>
    <row r="941">
      <c r="A941" s="5"/>
      <c r="E941" s="5"/>
    </row>
    <row r="942">
      <c r="A942" s="5"/>
      <c r="E942" s="5"/>
    </row>
    <row r="943">
      <c r="A943" s="5"/>
      <c r="E943" s="5"/>
    </row>
    <row r="944">
      <c r="A944" s="5"/>
      <c r="E944" s="5"/>
    </row>
    <row r="945">
      <c r="A945" s="5"/>
      <c r="E945" s="5"/>
    </row>
    <row r="946">
      <c r="A946" s="5"/>
      <c r="E946" s="5"/>
    </row>
    <row r="947">
      <c r="A947" s="5"/>
      <c r="E947" s="5"/>
    </row>
    <row r="948">
      <c r="A948" s="5"/>
      <c r="E948" s="5"/>
    </row>
    <row r="949">
      <c r="A949" s="5"/>
      <c r="E949" s="5"/>
    </row>
    <row r="950">
      <c r="A950" s="5"/>
      <c r="E950" s="5"/>
    </row>
    <row r="951">
      <c r="A951" s="5"/>
      <c r="E951" s="5"/>
    </row>
    <row r="952">
      <c r="A952" s="5"/>
      <c r="E952" s="5"/>
    </row>
    <row r="953">
      <c r="A953" s="5"/>
      <c r="E953" s="5"/>
    </row>
    <row r="954">
      <c r="A954" s="5"/>
      <c r="E954" s="5"/>
    </row>
    <row r="955">
      <c r="A955" s="5"/>
      <c r="E955" s="5"/>
    </row>
    <row r="956">
      <c r="A956" s="5"/>
      <c r="E956" s="5"/>
    </row>
    <row r="957">
      <c r="A957" s="5"/>
      <c r="E957" s="5"/>
    </row>
    <row r="958">
      <c r="A958" s="5"/>
      <c r="E958" s="5"/>
    </row>
    <row r="959">
      <c r="A959" s="5"/>
      <c r="E959" s="5"/>
    </row>
    <row r="960">
      <c r="A960" s="5"/>
      <c r="E960" s="5"/>
    </row>
    <row r="961">
      <c r="A961" s="5"/>
      <c r="E961" s="5"/>
    </row>
    <row r="962">
      <c r="A962" s="5"/>
      <c r="E962" s="5"/>
    </row>
    <row r="963">
      <c r="A963" s="5"/>
      <c r="E963" s="5"/>
    </row>
    <row r="964">
      <c r="A964" s="5"/>
      <c r="E964" s="5"/>
    </row>
    <row r="965">
      <c r="A965" s="5"/>
      <c r="E965" s="5"/>
    </row>
    <row r="966">
      <c r="A966" s="5"/>
      <c r="E966" s="5"/>
    </row>
    <row r="967">
      <c r="A967" s="5"/>
      <c r="E967" s="5"/>
    </row>
    <row r="968">
      <c r="A968" s="5"/>
      <c r="E968" s="5"/>
    </row>
    <row r="969">
      <c r="A969" s="5"/>
      <c r="E969" s="5"/>
    </row>
    <row r="970">
      <c r="A970" s="5"/>
      <c r="E970" s="5"/>
    </row>
    <row r="971">
      <c r="A971" s="5"/>
      <c r="E971" s="5"/>
    </row>
    <row r="972">
      <c r="A972" s="5"/>
      <c r="E972" s="5"/>
    </row>
    <row r="973">
      <c r="A973" s="5"/>
      <c r="E973" s="5"/>
    </row>
    <row r="974">
      <c r="A974" s="5"/>
      <c r="E974" s="5"/>
    </row>
    <row r="975">
      <c r="A975" s="5"/>
      <c r="E975" s="5"/>
    </row>
    <row r="976">
      <c r="A976" s="5"/>
      <c r="E976" s="5"/>
    </row>
    <row r="977">
      <c r="A977" s="5"/>
      <c r="E977" s="5"/>
    </row>
    <row r="978">
      <c r="A978" s="5"/>
      <c r="E978" s="5"/>
    </row>
    <row r="979">
      <c r="A979" s="5"/>
      <c r="E979" s="5"/>
    </row>
    <row r="980">
      <c r="A980" s="5"/>
      <c r="E980" s="5"/>
    </row>
    <row r="981">
      <c r="A981" s="5"/>
      <c r="E981" s="5"/>
    </row>
    <row r="982">
      <c r="A982" s="5"/>
      <c r="E982" s="5"/>
    </row>
    <row r="983">
      <c r="A983" s="5"/>
      <c r="E983" s="5"/>
    </row>
    <row r="984">
      <c r="A984" s="5"/>
      <c r="E984" s="5"/>
    </row>
    <row r="985">
      <c r="A985" s="5"/>
      <c r="E985" s="5"/>
    </row>
    <row r="986">
      <c r="A986" s="5"/>
      <c r="E986" s="5"/>
    </row>
    <row r="987">
      <c r="A987" s="5"/>
      <c r="E987" s="5"/>
    </row>
    <row r="988">
      <c r="A988" s="5"/>
      <c r="E988" s="5"/>
    </row>
    <row r="989">
      <c r="A989" s="5"/>
      <c r="E989" s="5"/>
    </row>
    <row r="990">
      <c r="A990" s="5"/>
      <c r="E990" s="5"/>
    </row>
    <row r="991">
      <c r="A991" s="5"/>
      <c r="E991" s="5"/>
    </row>
    <row r="992">
      <c r="A992" s="5"/>
      <c r="E992" s="5"/>
    </row>
    <row r="993">
      <c r="A993" s="5"/>
      <c r="E993" s="5"/>
    </row>
    <row r="994">
      <c r="A994" s="5"/>
      <c r="E994" s="5"/>
    </row>
    <row r="995">
      <c r="A995" s="5"/>
      <c r="E995" s="5"/>
    </row>
    <row r="996">
      <c r="A996" s="5"/>
      <c r="E996" s="5"/>
    </row>
    <row r="997">
      <c r="A997" s="5"/>
      <c r="E997" s="5"/>
    </row>
    <row r="998">
      <c r="A998" s="5"/>
      <c r="E998" s="5"/>
    </row>
    <row r="999">
      <c r="A999" s="5"/>
      <c r="E999" s="5"/>
    </row>
    <row r="1000">
      <c r="A1000" s="5"/>
      <c r="E1000" s="5"/>
    </row>
  </sheetData>
  <autoFilter ref="$A$1:$F$1000"/>
  <dataValidations>
    <dataValidation type="custom" allowBlank="1" showDropDown="1" showInputMessage="1" showErrorMessage="1" prompt="Khóa duy nhất: để trống hoặc nhập giá trị chưa tồn tại." sqref="A2:A1000">
      <formula1>OR(A2="",COUNTIF($A$2:$A$1000,A2)=1)</formula1>
    </dataValidation>
    <dataValidation type="list" allowBlank="1" showErrorMessage="1" sqref="E2:E1000">
      <formula1>"DRAFT,PENDING,REVIEW,APPROVED,ACTIVE,INACTIVE,REJECTED,ARCHIVED"</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25"/>
    <col customWidth="1" min="2" max="2" width="11.88"/>
    <col customWidth="1" min="3" max="3" width="12.0"/>
    <col customWidth="1" min="4" max="4" width="12.25"/>
    <col customWidth="1" min="5" max="5" width="12.13"/>
    <col customWidth="1" min="6" max="6" width="12.0"/>
    <col customWidth="1" min="7" max="7" width="12.25"/>
    <col customWidth="1" min="8" max="8" width="9.38"/>
  </cols>
  <sheetData>
    <row r="1">
      <c r="A1" s="1" t="s">
        <v>13227</v>
      </c>
      <c r="B1" s="1" t="s">
        <v>13056</v>
      </c>
      <c r="C1" s="1" t="s">
        <v>1030</v>
      </c>
      <c r="D1" s="1" t="s">
        <v>13231</v>
      </c>
      <c r="E1" s="1" t="s">
        <v>13234</v>
      </c>
      <c r="F1" s="1" t="s">
        <v>13235</v>
      </c>
      <c r="G1" s="1" t="s">
        <v>13236</v>
      </c>
      <c r="H1" s="1" t="s">
        <v>11</v>
      </c>
    </row>
    <row r="2">
      <c r="A2" s="3" t="s">
        <v>13239</v>
      </c>
      <c r="B2" s="3" t="s">
        <v>13065</v>
      </c>
      <c r="C2" s="3" t="s">
        <v>13241</v>
      </c>
      <c r="D2" s="8" t="s">
        <v>13242</v>
      </c>
      <c r="E2" s="8" t="s">
        <v>13243</v>
      </c>
      <c r="F2" s="3">
        <v>0.25</v>
      </c>
      <c r="G2" s="11" t="s">
        <v>1437</v>
      </c>
      <c r="H2" s="3" t="s">
        <v>47</v>
      </c>
    </row>
    <row r="3">
      <c r="A3" s="3" t="s">
        <v>13246</v>
      </c>
      <c r="B3" s="3" t="s">
        <v>13065</v>
      </c>
      <c r="C3" s="3" t="s">
        <v>13247</v>
      </c>
      <c r="D3" s="8" t="s">
        <v>13249</v>
      </c>
      <c r="E3" s="8" t="s">
        <v>13251</v>
      </c>
      <c r="F3" s="3">
        <v>1.0</v>
      </c>
      <c r="G3" s="11" t="s">
        <v>1454</v>
      </c>
      <c r="H3" s="3" t="s">
        <v>47</v>
      </c>
    </row>
    <row r="4">
      <c r="A4" s="3" t="s">
        <v>13256</v>
      </c>
      <c r="B4" s="3" t="s">
        <v>13077</v>
      </c>
      <c r="C4" s="3" t="s">
        <v>13241</v>
      </c>
      <c r="D4" s="8" t="s">
        <v>13242</v>
      </c>
      <c r="E4" s="8" t="s">
        <v>13259</v>
      </c>
      <c r="F4" s="3">
        <v>0.25</v>
      </c>
      <c r="G4" s="11" t="s">
        <v>1437</v>
      </c>
      <c r="H4" s="3" t="s">
        <v>905</v>
      </c>
    </row>
    <row r="5">
      <c r="A5" s="3" t="s">
        <v>13262</v>
      </c>
      <c r="B5" s="3" t="s">
        <v>13077</v>
      </c>
      <c r="C5" s="3" t="s">
        <v>13247</v>
      </c>
      <c r="D5" s="8" t="s">
        <v>13249</v>
      </c>
      <c r="E5" s="8" t="s">
        <v>13264</v>
      </c>
      <c r="F5" s="3">
        <v>1.0</v>
      </c>
      <c r="G5" s="11" t="s">
        <v>1454</v>
      </c>
      <c r="H5" s="3" t="s">
        <v>905</v>
      </c>
    </row>
    <row r="6">
      <c r="A6" s="2" t="s">
        <v>13268</v>
      </c>
      <c r="B6" s="2" t="s">
        <v>13086</v>
      </c>
      <c r="C6" s="2" t="s">
        <v>13241</v>
      </c>
      <c r="D6" s="2" t="s">
        <v>13269</v>
      </c>
      <c r="E6" s="2" t="s">
        <v>13271</v>
      </c>
      <c r="F6" s="2" t="s">
        <v>13273</v>
      </c>
      <c r="G6" s="2" t="b">
        <v>0</v>
      </c>
      <c r="H6" s="2" t="s">
        <v>905</v>
      </c>
    </row>
    <row r="7">
      <c r="A7" s="2" t="s">
        <v>13276</v>
      </c>
      <c r="B7" s="2" t="s">
        <v>13086</v>
      </c>
      <c r="C7" s="2" t="s">
        <v>13247</v>
      </c>
      <c r="D7" s="2" t="s">
        <v>13278</v>
      </c>
      <c r="E7" s="2" t="s">
        <v>13281</v>
      </c>
      <c r="F7" s="2">
        <v>2.0</v>
      </c>
      <c r="G7" s="2" t="b">
        <v>1</v>
      </c>
      <c r="H7" s="2" t="s">
        <v>905</v>
      </c>
    </row>
    <row r="8">
      <c r="A8" s="2" t="s">
        <v>13283</v>
      </c>
      <c r="B8" s="2" t="s">
        <v>13096</v>
      </c>
      <c r="C8" s="2" t="s">
        <v>13241</v>
      </c>
      <c r="D8" s="2" t="s">
        <v>13242</v>
      </c>
      <c r="E8" s="2" t="s">
        <v>13286</v>
      </c>
      <c r="F8" s="2">
        <v>0.25</v>
      </c>
      <c r="G8" s="2" t="b">
        <v>0</v>
      </c>
      <c r="H8" s="2" t="s">
        <v>905</v>
      </c>
    </row>
    <row r="9">
      <c r="A9" s="2" t="s">
        <v>13289</v>
      </c>
      <c r="B9" s="2" t="s">
        <v>13096</v>
      </c>
      <c r="C9" s="2" t="s">
        <v>13290</v>
      </c>
      <c r="D9" s="2" t="s">
        <v>13292</v>
      </c>
      <c r="E9" s="2" t="s">
        <v>13294</v>
      </c>
      <c r="F9" s="2">
        <v>1.0</v>
      </c>
      <c r="G9" s="2" t="b">
        <v>1</v>
      </c>
      <c r="H9" s="2" t="s">
        <v>905</v>
      </c>
    </row>
    <row r="10">
      <c r="A10" s="3" t="s">
        <v>13295</v>
      </c>
      <c r="B10" s="3" t="s">
        <v>13100</v>
      </c>
      <c r="C10" s="3" t="s">
        <v>13241</v>
      </c>
      <c r="D10" s="3" t="s">
        <v>13242</v>
      </c>
      <c r="E10" s="3" t="s">
        <v>13300</v>
      </c>
      <c r="F10" s="3">
        <v>0.25</v>
      </c>
      <c r="G10" s="3" t="b">
        <v>0</v>
      </c>
      <c r="H10" s="3" t="s">
        <v>905</v>
      </c>
    </row>
    <row r="11">
      <c r="A11" s="3" t="s">
        <v>13308</v>
      </c>
      <c r="B11" s="3" t="s">
        <v>13100</v>
      </c>
      <c r="C11" s="3" t="s">
        <v>13247</v>
      </c>
      <c r="D11" s="3" t="s">
        <v>13278</v>
      </c>
      <c r="E11" s="3" t="s">
        <v>13311</v>
      </c>
      <c r="F11" s="3">
        <v>2.0</v>
      </c>
      <c r="G11" s="3" t="b">
        <v>1</v>
      </c>
      <c r="H11" s="3" t="s">
        <v>905</v>
      </c>
    </row>
    <row r="12">
      <c r="A12" s="3" t="s">
        <v>13314</v>
      </c>
      <c r="B12" s="3" t="s">
        <v>13100</v>
      </c>
      <c r="C12" s="3" t="s">
        <v>13290</v>
      </c>
      <c r="D12" s="3" t="s">
        <v>13292</v>
      </c>
      <c r="E12" s="3" t="s">
        <v>13319</v>
      </c>
      <c r="F12" s="3">
        <v>1.0</v>
      </c>
      <c r="G12" s="3" t="b">
        <v>1</v>
      </c>
      <c r="H12" s="3" t="s">
        <v>905</v>
      </c>
    </row>
    <row r="13">
      <c r="A13" s="3" t="s">
        <v>13323</v>
      </c>
      <c r="B13" s="3" t="s">
        <v>13106</v>
      </c>
      <c r="C13" s="3" t="s">
        <v>13241</v>
      </c>
      <c r="D13" s="3" t="s">
        <v>13242</v>
      </c>
      <c r="E13" s="3" t="s">
        <v>13326</v>
      </c>
      <c r="F13" s="3">
        <v>0.25</v>
      </c>
      <c r="G13" s="3" t="b">
        <v>0</v>
      </c>
      <c r="H13" s="3" t="s">
        <v>905</v>
      </c>
    </row>
    <row r="14">
      <c r="A14" s="3" t="s">
        <v>13330</v>
      </c>
      <c r="B14" s="3" t="s">
        <v>13106</v>
      </c>
      <c r="C14" s="3" t="s">
        <v>13247</v>
      </c>
      <c r="D14" s="3" t="s">
        <v>13278</v>
      </c>
      <c r="E14" s="3" t="s">
        <v>13331</v>
      </c>
      <c r="F14" s="3">
        <v>2.0</v>
      </c>
      <c r="G14" s="3" t="b">
        <v>1</v>
      </c>
      <c r="H14" s="3" t="s">
        <v>905</v>
      </c>
    </row>
    <row r="15">
      <c r="A15" s="3" t="s">
        <v>13335</v>
      </c>
      <c r="B15" s="3" t="s">
        <v>13106</v>
      </c>
      <c r="C15" s="3" t="s">
        <v>13290</v>
      </c>
      <c r="D15" s="3" t="s">
        <v>13292</v>
      </c>
      <c r="E15" s="3" t="s">
        <v>13337</v>
      </c>
      <c r="F15" s="3">
        <v>1.0</v>
      </c>
      <c r="G15" s="3" t="b">
        <v>1</v>
      </c>
      <c r="H15" s="3" t="s">
        <v>905</v>
      </c>
    </row>
    <row r="16">
      <c r="A16" s="3" t="s">
        <v>13342</v>
      </c>
      <c r="B16" s="3" t="s">
        <v>13111</v>
      </c>
      <c r="C16" s="3" t="s">
        <v>13241</v>
      </c>
      <c r="D16" s="3" t="s">
        <v>13269</v>
      </c>
      <c r="E16" s="3" t="s">
        <v>13344</v>
      </c>
      <c r="F16" s="3">
        <v>0.5</v>
      </c>
      <c r="G16" s="3" t="b">
        <v>0</v>
      </c>
      <c r="H16" s="3" t="s">
        <v>905</v>
      </c>
    </row>
    <row r="17">
      <c r="A17" s="3" t="s">
        <v>13349</v>
      </c>
      <c r="B17" s="3" t="s">
        <v>13111</v>
      </c>
      <c r="C17" s="3" t="s">
        <v>13247</v>
      </c>
      <c r="D17" s="3" t="s">
        <v>13278</v>
      </c>
      <c r="E17" s="3" t="s">
        <v>13351</v>
      </c>
      <c r="F17" s="3">
        <v>2.0</v>
      </c>
      <c r="G17" s="3" t="b">
        <v>1</v>
      </c>
      <c r="H17" s="3" t="s">
        <v>905</v>
      </c>
    </row>
    <row r="18">
      <c r="A18" s="5"/>
      <c r="C18" s="5"/>
      <c r="G18" s="5"/>
      <c r="H18" s="5"/>
    </row>
    <row r="19">
      <c r="A19" s="5"/>
      <c r="C19" s="5"/>
      <c r="G19" s="5"/>
      <c r="H19" s="5"/>
    </row>
    <row r="20">
      <c r="A20" s="5"/>
      <c r="C20" s="5"/>
      <c r="G20" s="5"/>
      <c r="H20" s="5"/>
    </row>
    <row r="21">
      <c r="A21" s="5"/>
      <c r="C21" s="5"/>
      <c r="G21" s="5"/>
      <c r="H21" s="5"/>
    </row>
    <row r="22">
      <c r="A22" s="5"/>
      <c r="C22" s="5"/>
      <c r="G22" s="5"/>
      <c r="H22" s="5"/>
    </row>
    <row r="23">
      <c r="A23" s="5"/>
      <c r="C23" s="5"/>
      <c r="G23" s="5"/>
      <c r="H23" s="5"/>
    </row>
    <row r="24">
      <c r="A24" s="5"/>
      <c r="C24" s="5"/>
      <c r="G24" s="5"/>
      <c r="H24" s="5"/>
    </row>
    <row r="25">
      <c r="A25" s="5"/>
      <c r="C25" s="5"/>
      <c r="G25" s="5"/>
      <c r="H25" s="5"/>
    </row>
    <row r="26">
      <c r="A26" s="5"/>
      <c r="C26" s="5"/>
      <c r="G26" s="5"/>
      <c r="H26" s="5"/>
    </row>
    <row r="27">
      <c r="A27" s="5"/>
      <c r="C27" s="5"/>
      <c r="G27" s="5"/>
      <c r="H27" s="5"/>
    </row>
    <row r="28">
      <c r="A28" s="5"/>
      <c r="C28" s="5"/>
      <c r="G28" s="5"/>
      <c r="H28" s="5"/>
    </row>
    <row r="29">
      <c r="A29" s="5"/>
      <c r="C29" s="5"/>
      <c r="G29" s="5"/>
      <c r="H29" s="5"/>
    </row>
    <row r="30">
      <c r="A30" s="5"/>
      <c r="C30" s="5"/>
      <c r="G30" s="5"/>
      <c r="H30" s="5"/>
    </row>
    <row r="31">
      <c r="A31" s="5"/>
      <c r="C31" s="5"/>
      <c r="G31" s="5"/>
      <c r="H31" s="5"/>
    </row>
    <row r="32">
      <c r="A32" s="5"/>
      <c r="C32" s="5"/>
      <c r="G32" s="5"/>
      <c r="H32" s="5"/>
    </row>
    <row r="33">
      <c r="A33" s="5"/>
      <c r="C33" s="5"/>
      <c r="G33" s="5"/>
      <c r="H33" s="5"/>
    </row>
    <row r="34">
      <c r="A34" s="5"/>
      <c r="C34" s="5"/>
      <c r="G34" s="5"/>
      <c r="H34" s="5"/>
    </row>
    <row r="35">
      <c r="A35" s="5"/>
      <c r="C35" s="5"/>
      <c r="G35" s="5"/>
      <c r="H35" s="5"/>
    </row>
    <row r="36">
      <c r="A36" s="5"/>
      <c r="C36" s="5"/>
      <c r="G36" s="5"/>
      <c r="H36" s="5"/>
    </row>
    <row r="37">
      <c r="A37" s="5"/>
      <c r="C37" s="5"/>
      <c r="G37" s="5"/>
      <c r="H37" s="5"/>
    </row>
    <row r="38">
      <c r="A38" s="5"/>
      <c r="C38" s="5"/>
      <c r="G38" s="5"/>
      <c r="H38" s="5"/>
    </row>
    <row r="39">
      <c r="A39" s="5"/>
      <c r="C39" s="5"/>
      <c r="G39" s="5"/>
      <c r="H39" s="5"/>
    </row>
    <row r="40">
      <c r="A40" s="5"/>
      <c r="C40" s="5"/>
      <c r="G40" s="5"/>
      <c r="H40" s="5"/>
    </row>
    <row r="41">
      <c r="A41" s="5"/>
      <c r="C41" s="5"/>
      <c r="G41" s="5"/>
      <c r="H41" s="5"/>
    </row>
    <row r="42">
      <c r="A42" s="5"/>
      <c r="C42" s="5"/>
      <c r="G42" s="5"/>
      <c r="H42" s="5"/>
    </row>
    <row r="43">
      <c r="A43" s="5"/>
      <c r="C43" s="5"/>
      <c r="G43" s="5"/>
      <c r="H43" s="5"/>
    </row>
    <row r="44">
      <c r="A44" s="5"/>
      <c r="C44" s="5"/>
      <c r="G44" s="5"/>
      <c r="H44" s="5"/>
    </row>
    <row r="45">
      <c r="A45" s="5"/>
      <c r="C45" s="5"/>
      <c r="G45" s="5"/>
      <c r="H45" s="5"/>
    </row>
    <row r="46">
      <c r="A46" s="5"/>
      <c r="C46" s="5"/>
      <c r="G46" s="5"/>
      <c r="H46" s="5"/>
    </row>
    <row r="47">
      <c r="A47" s="5"/>
      <c r="C47" s="5"/>
      <c r="G47" s="5"/>
      <c r="H47" s="5"/>
    </row>
    <row r="48">
      <c r="A48" s="5"/>
      <c r="C48" s="5"/>
      <c r="G48" s="5"/>
      <c r="H48" s="5"/>
    </row>
    <row r="49">
      <c r="A49" s="5"/>
      <c r="C49" s="5"/>
      <c r="G49" s="5"/>
      <c r="H49" s="5"/>
    </row>
    <row r="50">
      <c r="A50" s="5"/>
      <c r="C50" s="5"/>
      <c r="G50" s="5"/>
      <c r="H50" s="5"/>
    </row>
    <row r="51">
      <c r="A51" s="5"/>
      <c r="C51" s="5"/>
      <c r="G51" s="5"/>
      <c r="H51" s="5"/>
    </row>
    <row r="52">
      <c r="A52" s="5"/>
      <c r="C52" s="5"/>
      <c r="G52" s="5"/>
      <c r="H52" s="5"/>
    </row>
    <row r="53">
      <c r="A53" s="5"/>
      <c r="C53" s="5"/>
      <c r="G53" s="5"/>
      <c r="H53" s="5"/>
    </row>
    <row r="54">
      <c r="A54" s="5"/>
      <c r="C54" s="5"/>
      <c r="G54" s="5"/>
      <c r="H54" s="5"/>
    </row>
    <row r="55">
      <c r="A55" s="5"/>
      <c r="C55" s="5"/>
      <c r="G55" s="5"/>
      <c r="H55" s="5"/>
    </row>
    <row r="56">
      <c r="A56" s="5"/>
      <c r="C56" s="5"/>
      <c r="G56" s="5"/>
      <c r="H56" s="5"/>
    </row>
    <row r="57">
      <c r="A57" s="5"/>
      <c r="C57" s="5"/>
      <c r="G57" s="5"/>
      <c r="H57" s="5"/>
    </row>
    <row r="58">
      <c r="A58" s="5"/>
      <c r="C58" s="5"/>
      <c r="G58" s="5"/>
      <c r="H58" s="5"/>
    </row>
    <row r="59">
      <c r="A59" s="5"/>
      <c r="C59" s="5"/>
      <c r="G59" s="5"/>
      <c r="H59" s="5"/>
    </row>
    <row r="60">
      <c r="A60" s="5"/>
      <c r="C60" s="5"/>
      <c r="G60" s="5"/>
      <c r="H60" s="5"/>
    </row>
    <row r="61">
      <c r="A61" s="5"/>
      <c r="C61" s="5"/>
      <c r="G61" s="5"/>
      <c r="H61" s="5"/>
    </row>
    <row r="62">
      <c r="A62" s="5"/>
      <c r="C62" s="5"/>
      <c r="G62" s="5"/>
      <c r="H62" s="5"/>
    </row>
    <row r="63">
      <c r="A63" s="5"/>
      <c r="C63" s="5"/>
      <c r="G63" s="5"/>
      <c r="H63" s="5"/>
    </row>
    <row r="64">
      <c r="A64" s="5"/>
      <c r="C64" s="5"/>
      <c r="G64" s="5"/>
      <c r="H64" s="5"/>
    </row>
    <row r="65">
      <c r="A65" s="5"/>
      <c r="C65" s="5"/>
      <c r="G65" s="5"/>
      <c r="H65" s="5"/>
    </row>
    <row r="66">
      <c r="A66" s="5"/>
      <c r="C66" s="5"/>
      <c r="G66" s="5"/>
      <c r="H66" s="5"/>
    </row>
    <row r="67">
      <c r="A67" s="5"/>
      <c r="C67" s="5"/>
      <c r="G67" s="5"/>
      <c r="H67" s="5"/>
    </row>
    <row r="68">
      <c r="A68" s="5"/>
      <c r="C68" s="5"/>
      <c r="G68" s="5"/>
      <c r="H68" s="5"/>
    </row>
    <row r="69">
      <c r="A69" s="5"/>
      <c r="C69" s="5"/>
      <c r="G69" s="5"/>
      <c r="H69" s="5"/>
    </row>
    <row r="70">
      <c r="A70" s="5"/>
      <c r="C70" s="5"/>
      <c r="G70" s="5"/>
      <c r="H70" s="5"/>
    </row>
    <row r="71">
      <c r="A71" s="5"/>
      <c r="C71" s="5"/>
      <c r="G71" s="5"/>
      <c r="H71" s="5"/>
    </row>
    <row r="72">
      <c r="A72" s="5"/>
      <c r="C72" s="5"/>
      <c r="G72" s="5"/>
      <c r="H72" s="5"/>
    </row>
    <row r="73">
      <c r="A73" s="5"/>
      <c r="C73" s="5"/>
      <c r="G73" s="5"/>
      <c r="H73" s="5"/>
    </row>
    <row r="74">
      <c r="A74" s="5"/>
      <c r="C74" s="5"/>
      <c r="G74" s="5"/>
      <c r="H74" s="5"/>
    </row>
    <row r="75">
      <c r="A75" s="5"/>
      <c r="C75" s="5"/>
      <c r="G75" s="5"/>
      <c r="H75" s="5"/>
    </row>
    <row r="76">
      <c r="A76" s="5"/>
      <c r="C76" s="5"/>
      <c r="G76" s="5"/>
      <c r="H76" s="5"/>
    </row>
    <row r="77">
      <c r="A77" s="5"/>
      <c r="C77" s="5"/>
      <c r="G77" s="5"/>
      <c r="H77" s="5"/>
    </row>
    <row r="78">
      <c r="A78" s="5"/>
      <c r="C78" s="5"/>
      <c r="G78" s="5"/>
      <c r="H78" s="5"/>
    </row>
    <row r="79">
      <c r="A79" s="5"/>
      <c r="C79" s="5"/>
      <c r="G79" s="5"/>
      <c r="H79" s="5"/>
    </row>
    <row r="80">
      <c r="A80" s="5"/>
      <c r="C80" s="5"/>
      <c r="G80" s="5"/>
      <c r="H80" s="5"/>
    </row>
    <row r="81">
      <c r="A81" s="5"/>
      <c r="C81" s="5"/>
      <c r="G81" s="5"/>
      <c r="H81" s="5"/>
    </row>
    <row r="82">
      <c r="A82" s="5"/>
      <c r="C82" s="5"/>
      <c r="G82" s="5"/>
      <c r="H82" s="5"/>
    </row>
    <row r="83">
      <c r="A83" s="5"/>
      <c r="C83" s="5"/>
      <c r="G83" s="5"/>
      <c r="H83" s="5"/>
    </row>
    <row r="84">
      <c r="A84" s="5"/>
      <c r="C84" s="5"/>
      <c r="G84" s="5"/>
      <c r="H84" s="5"/>
    </row>
    <row r="85">
      <c r="A85" s="5"/>
      <c r="C85" s="5"/>
      <c r="G85" s="5"/>
      <c r="H85" s="5"/>
    </row>
    <row r="86">
      <c r="A86" s="5"/>
      <c r="C86" s="5"/>
      <c r="G86" s="5"/>
      <c r="H86" s="5"/>
    </row>
    <row r="87">
      <c r="A87" s="5"/>
      <c r="C87" s="5"/>
      <c r="G87" s="5"/>
      <c r="H87" s="5"/>
    </row>
    <row r="88">
      <c r="A88" s="5"/>
      <c r="C88" s="5"/>
      <c r="G88" s="5"/>
      <c r="H88" s="5"/>
    </row>
    <row r="89">
      <c r="A89" s="5"/>
      <c r="C89" s="5"/>
      <c r="G89" s="5"/>
      <c r="H89" s="5"/>
    </row>
    <row r="90">
      <c r="A90" s="5"/>
      <c r="C90" s="5"/>
      <c r="G90" s="5"/>
      <c r="H90" s="5"/>
    </row>
    <row r="91">
      <c r="A91" s="5"/>
      <c r="C91" s="5"/>
      <c r="G91" s="5"/>
      <c r="H91" s="5"/>
    </row>
    <row r="92">
      <c r="A92" s="5"/>
      <c r="C92" s="5"/>
      <c r="G92" s="5"/>
      <c r="H92" s="5"/>
    </row>
    <row r="93">
      <c r="A93" s="5"/>
      <c r="C93" s="5"/>
      <c r="G93" s="5"/>
      <c r="H93" s="5"/>
    </row>
    <row r="94">
      <c r="A94" s="5"/>
      <c r="C94" s="5"/>
      <c r="G94" s="5"/>
      <c r="H94" s="5"/>
    </row>
    <row r="95">
      <c r="A95" s="5"/>
      <c r="C95" s="5"/>
      <c r="G95" s="5"/>
      <c r="H95" s="5"/>
    </row>
    <row r="96">
      <c r="A96" s="5"/>
      <c r="C96" s="5"/>
      <c r="G96" s="5"/>
      <c r="H96" s="5"/>
    </row>
    <row r="97">
      <c r="A97" s="5"/>
      <c r="C97" s="5"/>
      <c r="G97" s="5"/>
      <c r="H97" s="5"/>
    </row>
    <row r="98">
      <c r="A98" s="5"/>
      <c r="C98" s="5"/>
      <c r="G98" s="5"/>
      <c r="H98" s="5"/>
    </row>
    <row r="99">
      <c r="A99" s="5"/>
      <c r="C99" s="5"/>
      <c r="G99" s="5"/>
      <c r="H99" s="5"/>
    </row>
    <row r="100">
      <c r="A100" s="5"/>
      <c r="C100" s="5"/>
      <c r="G100" s="5"/>
      <c r="H100" s="5"/>
    </row>
    <row r="101">
      <c r="A101" s="5"/>
      <c r="C101" s="5"/>
      <c r="G101" s="5"/>
      <c r="H101" s="5"/>
    </row>
    <row r="102">
      <c r="A102" s="5"/>
      <c r="C102" s="5"/>
      <c r="G102" s="5"/>
      <c r="H102" s="5"/>
    </row>
    <row r="103">
      <c r="A103" s="5"/>
      <c r="C103" s="5"/>
      <c r="G103" s="5"/>
      <c r="H103" s="5"/>
    </row>
    <row r="104">
      <c r="A104" s="5"/>
      <c r="C104" s="5"/>
      <c r="G104" s="5"/>
      <c r="H104" s="5"/>
    </row>
    <row r="105">
      <c r="A105" s="5"/>
      <c r="C105" s="5"/>
      <c r="G105" s="5"/>
      <c r="H105" s="5"/>
    </row>
    <row r="106">
      <c r="A106" s="5"/>
      <c r="C106" s="5"/>
      <c r="G106" s="5"/>
      <c r="H106" s="5"/>
    </row>
    <row r="107">
      <c r="A107" s="5"/>
      <c r="C107" s="5"/>
      <c r="G107" s="5"/>
      <c r="H107" s="5"/>
    </row>
    <row r="108">
      <c r="A108" s="5"/>
      <c r="C108" s="5"/>
      <c r="G108" s="5"/>
      <c r="H108" s="5"/>
    </row>
    <row r="109">
      <c r="A109" s="5"/>
      <c r="C109" s="5"/>
      <c r="G109" s="5"/>
      <c r="H109" s="5"/>
    </row>
    <row r="110">
      <c r="A110" s="5"/>
      <c r="C110" s="5"/>
      <c r="G110" s="5"/>
      <c r="H110" s="5"/>
    </row>
    <row r="111">
      <c r="A111" s="5"/>
      <c r="C111" s="5"/>
      <c r="G111" s="5"/>
      <c r="H111" s="5"/>
    </row>
    <row r="112">
      <c r="A112" s="5"/>
      <c r="C112" s="5"/>
      <c r="G112" s="5"/>
      <c r="H112" s="5"/>
    </row>
    <row r="113">
      <c r="A113" s="5"/>
      <c r="C113" s="5"/>
      <c r="G113" s="5"/>
      <c r="H113" s="5"/>
    </row>
    <row r="114">
      <c r="A114" s="5"/>
      <c r="C114" s="5"/>
      <c r="G114" s="5"/>
      <c r="H114" s="5"/>
    </row>
    <row r="115">
      <c r="A115" s="5"/>
      <c r="C115" s="5"/>
      <c r="G115" s="5"/>
      <c r="H115" s="5"/>
    </row>
    <row r="116">
      <c r="A116" s="5"/>
      <c r="C116" s="5"/>
      <c r="G116" s="5"/>
      <c r="H116" s="5"/>
    </row>
    <row r="117">
      <c r="A117" s="5"/>
      <c r="C117" s="5"/>
      <c r="G117" s="5"/>
      <c r="H117" s="5"/>
    </row>
    <row r="118">
      <c r="A118" s="5"/>
      <c r="C118" s="5"/>
      <c r="G118" s="5"/>
      <c r="H118" s="5"/>
    </row>
    <row r="119">
      <c r="A119" s="5"/>
      <c r="C119" s="5"/>
      <c r="G119" s="5"/>
      <c r="H119" s="5"/>
    </row>
    <row r="120">
      <c r="A120" s="5"/>
      <c r="C120" s="5"/>
      <c r="G120" s="5"/>
      <c r="H120" s="5"/>
    </row>
    <row r="121">
      <c r="A121" s="5"/>
      <c r="C121" s="5"/>
      <c r="G121" s="5"/>
      <c r="H121" s="5"/>
    </row>
    <row r="122">
      <c r="A122" s="5"/>
      <c r="C122" s="5"/>
      <c r="G122" s="5"/>
      <c r="H122" s="5"/>
    </row>
    <row r="123">
      <c r="A123" s="5"/>
      <c r="C123" s="5"/>
      <c r="G123" s="5"/>
      <c r="H123" s="5"/>
    </row>
    <row r="124">
      <c r="A124" s="5"/>
      <c r="C124" s="5"/>
      <c r="G124" s="5"/>
      <c r="H124" s="5"/>
    </row>
    <row r="125">
      <c r="A125" s="5"/>
      <c r="C125" s="5"/>
      <c r="G125" s="5"/>
      <c r="H125" s="5"/>
    </row>
    <row r="126">
      <c r="A126" s="5"/>
      <c r="C126" s="5"/>
      <c r="G126" s="5"/>
      <c r="H126" s="5"/>
    </row>
    <row r="127">
      <c r="A127" s="5"/>
      <c r="C127" s="5"/>
      <c r="G127" s="5"/>
      <c r="H127" s="5"/>
    </row>
    <row r="128">
      <c r="A128" s="5"/>
      <c r="C128" s="5"/>
      <c r="G128" s="5"/>
      <c r="H128" s="5"/>
    </row>
    <row r="129">
      <c r="A129" s="5"/>
      <c r="C129" s="5"/>
      <c r="G129" s="5"/>
      <c r="H129" s="5"/>
    </row>
    <row r="130">
      <c r="A130" s="5"/>
      <c r="C130" s="5"/>
      <c r="G130" s="5"/>
      <c r="H130" s="5"/>
    </row>
    <row r="131">
      <c r="A131" s="5"/>
      <c r="C131" s="5"/>
      <c r="G131" s="5"/>
      <c r="H131" s="5"/>
    </row>
    <row r="132">
      <c r="A132" s="5"/>
      <c r="C132" s="5"/>
      <c r="G132" s="5"/>
      <c r="H132" s="5"/>
    </row>
    <row r="133">
      <c r="A133" s="5"/>
      <c r="C133" s="5"/>
      <c r="G133" s="5"/>
      <c r="H133" s="5"/>
    </row>
    <row r="134">
      <c r="A134" s="5"/>
      <c r="C134" s="5"/>
      <c r="G134" s="5"/>
      <c r="H134" s="5"/>
    </row>
    <row r="135">
      <c r="A135" s="5"/>
      <c r="C135" s="5"/>
      <c r="G135" s="5"/>
      <c r="H135" s="5"/>
    </row>
    <row r="136">
      <c r="A136" s="5"/>
      <c r="C136" s="5"/>
      <c r="G136" s="5"/>
      <c r="H136" s="5"/>
    </row>
    <row r="137">
      <c r="A137" s="5"/>
      <c r="C137" s="5"/>
      <c r="G137" s="5"/>
      <c r="H137" s="5"/>
    </row>
    <row r="138">
      <c r="A138" s="5"/>
      <c r="C138" s="5"/>
      <c r="G138" s="5"/>
      <c r="H138" s="5"/>
    </row>
    <row r="139">
      <c r="A139" s="5"/>
      <c r="C139" s="5"/>
      <c r="G139" s="5"/>
      <c r="H139" s="5"/>
    </row>
    <row r="140">
      <c r="A140" s="5"/>
      <c r="C140" s="5"/>
      <c r="G140" s="5"/>
      <c r="H140" s="5"/>
    </row>
    <row r="141">
      <c r="A141" s="5"/>
      <c r="C141" s="5"/>
      <c r="G141" s="5"/>
      <c r="H141" s="5"/>
    </row>
    <row r="142">
      <c r="A142" s="5"/>
      <c r="C142" s="5"/>
      <c r="G142" s="5"/>
      <c r="H142" s="5"/>
    </row>
    <row r="143">
      <c r="A143" s="5"/>
      <c r="C143" s="5"/>
      <c r="G143" s="5"/>
      <c r="H143" s="5"/>
    </row>
    <row r="144">
      <c r="A144" s="5"/>
      <c r="C144" s="5"/>
      <c r="G144" s="5"/>
      <c r="H144" s="5"/>
    </row>
    <row r="145">
      <c r="A145" s="5"/>
      <c r="C145" s="5"/>
      <c r="G145" s="5"/>
      <c r="H145" s="5"/>
    </row>
    <row r="146">
      <c r="A146" s="5"/>
      <c r="C146" s="5"/>
      <c r="G146" s="5"/>
      <c r="H146" s="5"/>
    </row>
    <row r="147">
      <c r="A147" s="5"/>
      <c r="C147" s="5"/>
      <c r="G147" s="5"/>
      <c r="H147" s="5"/>
    </row>
    <row r="148">
      <c r="A148" s="5"/>
      <c r="C148" s="5"/>
      <c r="G148" s="5"/>
      <c r="H148" s="5"/>
    </row>
    <row r="149">
      <c r="A149" s="5"/>
      <c r="C149" s="5"/>
      <c r="G149" s="5"/>
      <c r="H149" s="5"/>
    </row>
    <row r="150">
      <c r="A150" s="5"/>
      <c r="C150" s="5"/>
      <c r="G150" s="5"/>
      <c r="H150" s="5"/>
    </row>
    <row r="151">
      <c r="A151" s="5"/>
      <c r="C151" s="5"/>
      <c r="G151" s="5"/>
      <c r="H151" s="5"/>
    </row>
    <row r="152">
      <c r="A152" s="5"/>
      <c r="C152" s="5"/>
      <c r="G152" s="5"/>
      <c r="H152" s="5"/>
    </row>
    <row r="153">
      <c r="A153" s="5"/>
      <c r="C153" s="5"/>
      <c r="G153" s="5"/>
      <c r="H153" s="5"/>
    </row>
    <row r="154">
      <c r="A154" s="5"/>
      <c r="C154" s="5"/>
      <c r="G154" s="5"/>
      <c r="H154" s="5"/>
    </row>
    <row r="155">
      <c r="A155" s="5"/>
      <c r="C155" s="5"/>
      <c r="G155" s="5"/>
      <c r="H155" s="5"/>
    </row>
    <row r="156">
      <c r="A156" s="5"/>
      <c r="C156" s="5"/>
      <c r="G156" s="5"/>
      <c r="H156" s="5"/>
    </row>
    <row r="157">
      <c r="A157" s="5"/>
      <c r="C157" s="5"/>
      <c r="G157" s="5"/>
      <c r="H157" s="5"/>
    </row>
    <row r="158">
      <c r="A158" s="5"/>
      <c r="C158" s="5"/>
      <c r="G158" s="5"/>
      <c r="H158" s="5"/>
    </row>
    <row r="159">
      <c r="A159" s="5"/>
      <c r="C159" s="5"/>
      <c r="G159" s="5"/>
      <c r="H159" s="5"/>
    </row>
    <row r="160">
      <c r="A160" s="5"/>
      <c r="C160" s="5"/>
      <c r="G160" s="5"/>
      <c r="H160" s="5"/>
    </row>
    <row r="161">
      <c r="A161" s="5"/>
      <c r="C161" s="5"/>
      <c r="G161" s="5"/>
      <c r="H161" s="5"/>
    </row>
    <row r="162">
      <c r="A162" s="5"/>
      <c r="C162" s="5"/>
      <c r="G162" s="5"/>
      <c r="H162" s="5"/>
    </row>
    <row r="163">
      <c r="A163" s="5"/>
      <c r="C163" s="5"/>
      <c r="G163" s="5"/>
      <c r="H163" s="5"/>
    </row>
    <row r="164">
      <c r="A164" s="5"/>
      <c r="C164" s="5"/>
      <c r="G164" s="5"/>
      <c r="H164" s="5"/>
    </row>
    <row r="165">
      <c r="A165" s="5"/>
      <c r="C165" s="5"/>
      <c r="G165" s="5"/>
      <c r="H165" s="5"/>
    </row>
    <row r="166">
      <c r="A166" s="5"/>
      <c r="C166" s="5"/>
      <c r="G166" s="5"/>
      <c r="H166" s="5"/>
    </row>
    <row r="167">
      <c r="A167" s="5"/>
      <c r="C167" s="5"/>
      <c r="G167" s="5"/>
      <c r="H167" s="5"/>
    </row>
    <row r="168">
      <c r="A168" s="5"/>
      <c r="C168" s="5"/>
      <c r="G168" s="5"/>
      <c r="H168" s="5"/>
    </row>
    <row r="169">
      <c r="A169" s="5"/>
      <c r="C169" s="5"/>
      <c r="G169" s="5"/>
      <c r="H169" s="5"/>
    </row>
    <row r="170">
      <c r="A170" s="5"/>
      <c r="C170" s="5"/>
      <c r="G170" s="5"/>
      <c r="H170" s="5"/>
    </row>
    <row r="171">
      <c r="A171" s="5"/>
      <c r="C171" s="5"/>
      <c r="G171" s="5"/>
      <c r="H171" s="5"/>
    </row>
    <row r="172">
      <c r="A172" s="5"/>
      <c r="C172" s="5"/>
      <c r="G172" s="5"/>
      <c r="H172" s="5"/>
    </row>
    <row r="173">
      <c r="A173" s="5"/>
      <c r="C173" s="5"/>
      <c r="G173" s="5"/>
      <c r="H173" s="5"/>
    </row>
    <row r="174">
      <c r="A174" s="5"/>
      <c r="C174" s="5"/>
      <c r="G174" s="5"/>
      <c r="H174" s="5"/>
    </row>
    <row r="175">
      <c r="A175" s="5"/>
      <c r="C175" s="5"/>
      <c r="G175" s="5"/>
      <c r="H175" s="5"/>
    </row>
    <row r="176">
      <c r="A176" s="5"/>
      <c r="C176" s="5"/>
      <c r="G176" s="5"/>
      <c r="H176" s="5"/>
    </row>
    <row r="177">
      <c r="A177" s="5"/>
      <c r="C177" s="5"/>
      <c r="G177" s="5"/>
      <c r="H177" s="5"/>
    </row>
    <row r="178">
      <c r="A178" s="5"/>
      <c r="C178" s="5"/>
      <c r="G178" s="5"/>
      <c r="H178" s="5"/>
    </row>
    <row r="179">
      <c r="A179" s="5"/>
      <c r="C179" s="5"/>
      <c r="G179" s="5"/>
      <c r="H179" s="5"/>
    </row>
    <row r="180">
      <c r="A180" s="5"/>
      <c r="C180" s="5"/>
      <c r="G180" s="5"/>
      <c r="H180" s="5"/>
    </row>
    <row r="181">
      <c r="A181" s="5"/>
      <c r="C181" s="5"/>
      <c r="G181" s="5"/>
      <c r="H181" s="5"/>
    </row>
    <row r="182">
      <c r="A182" s="5"/>
      <c r="C182" s="5"/>
      <c r="G182" s="5"/>
      <c r="H182" s="5"/>
    </row>
    <row r="183">
      <c r="A183" s="5"/>
      <c r="C183" s="5"/>
      <c r="G183" s="5"/>
      <c r="H183" s="5"/>
    </row>
    <row r="184">
      <c r="A184" s="5"/>
      <c r="C184" s="5"/>
      <c r="G184" s="5"/>
      <c r="H184" s="5"/>
    </row>
    <row r="185">
      <c r="A185" s="5"/>
      <c r="C185" s="5"/>
      <c r="G185" s="5"/>
      <c r="H185" s="5"/>
    </row>
    <row r="186">
      <c r="A186" s="5"/>
      <c r="C186" s="5"/>
      <c r="G186" s="5"/>
      <c r="H186" s="5"/>
    </row>
    <row r="187">
      <c r="A187" s="5"/>
      <c r="C187" s="5"/>
      <c r="G187" s="5"/>
      <c r="H187" s="5"/>
    </row>
    <row r="188">
      <c r="A188" s="5"/>
      <c r="C188" s="5"/>
      <c r="G188" s="5"/>
      <c r="H188" s="5"/>
    </row>
    <row r="189">
      <c r="A189" s="5"/>
      <c r="C189" s="5"/>
      <c r="G189" s="5"/>
      <c r="H189" s="5"/>
    </row>
    <row r="190">
      <c r="A190" s="5"/>
      <c r="C190" s="5"/>
      <c r="G190" s="5"/>
      <c r="H190" s="5"/>
    </row>
    <row r="191">
      <c r="A191" s="5"/>
      <c r="C191" s="5"/>
      <c r="G191" s="5"/>
      <c r="H191" s="5"/>
    </row>
    <row r="192">
      <c r="A192" s="5"/>
      <c r="C192" s="5"/>
      <c r="G192" s="5"/>
      <c r="H192" s="5"/>
    </row>
    <row r="193">
      <c r="A193" s="5"/>
      <c r="C193" s="5"/>
      <c r="G193" s="5"/>
      <c r="H193" s="5"/>
    </row>
    <row r="194">
      <c r="A194" s="5"/>
      <c r="C194" s="5"/>
      <c r="G194" s="5"/>
      <c r="H194" s="5"/>
    </row>
    <row r="195">
      <c r="A195" s="5"/>
      <c r="C195" s="5"/>
      <c r="G195" s="5"/>
      <c r="H195" s="5"/>
    </row>
    <row r="196">
      <c r="A196" s="5"/>
      <c r="C196" s="5"/>
      <c r="G196" s="5"/>
      <c r="H196" s="5"/>
    </row>
    <row r="197">
      <c r="A197" s="5"/>
      <c r="C197" s="5"/>
      <c r="G197" s="5"/>
      <c r="H197" s="5"/>
    </row>
    <row r="198">
      <c r="A198" s="5"/>
      <c r="C198" s="5"/>
      <c r="G198" s="5"/>
      <c r="H198" s="5"/>
    </row>
    <row r="199">
      <c r="A199" s="5"/>
      <c r="C199" s="5"/>
      <c r="G199" s="5"/>
      <c r="H199" s="5"/>
    </row>
    <row r="200">
      <c r="A200" s="5"/>
      <c r="C200" s="5"/>
      <c r="G200" s="5"/>
      <c r="H200" s="5"/>
    </row>
    <row r="201">
      <c r="A201" s="5"/>
      <c r="C201" s="5"/>
      <c r="G201" s="5"/>
      <c r="H201" s="5"/>
    </row>
    <row r="202">
      <c r="A202" s="5"/>
      <c r="C202" s="5"/>
      <c r="G202" s="5"/>
      <c r="H202" s="5"/>
    </row>
    <row r="203">
      <c r="A203" s="5"/>
      <c r="C203" s="5"/>
      <c r="G203" s="5"/>
      <c r="H203" s="5"/>
    </row>
    <row r="204">
      <c r="A204" s="5"/>
      <c r="C204" s="5"/>
      <c r="G204" s="5"/>
      <c r="H204" s="5"/>
    </row>
    <row r="205">
      <c r="A205" s="5"/>
      <c r="C205" s="5"/>
      <c r="G205" s="5"/>
      <c r="H205" s="5"/>
    </row>
    <row r="206">
      <c r="A206" s="5"/>
      <c r="C206" s="5"/>
      <c r="G206" s="5"/>
      <c r="H206" s="5"/>
    </row>
    <row r="207">
      <c r="A207" s="5"/>
      <c r="C207" s="5"/>
      <c r="G207" s="5"/>
      <c r="H207" s="5"/>
    </row>
    <row r="208">
      <c r="A208" s="5"/>
      <c r="C208" s="5"/>
      <c r="G208" s="5"/>
      <c r="H208" s="5"/>
    </row>
    <row r="209">
      <c r="A209" s="5"/>
      <c r="C209" s="5"/>
      <c r="G209" s="5"/>
      <c r="H209" s="5"/>
    </row>
    <row r="210">
      <c r="A210" s="5"/>
      <c r="C210" s="5"/>
      <c r="G210" s="5"/>
      <c r="H210" s="5"/>
    </row>
    <row r="211">
      <c r="A211" s="5"/>
      <c r="C211" s="5"/>
      <c r="G211" s="5"/>
      <c r="H211" s="5"/>
    </row>
    <row r="212">
      <c r="A212" s="5"/>
      <c r="C212" s="5"/>
      <c r="G212" s="5"/>
      <c r="H212" s="5"/>
    </row>
    <row r="213">
      <c r="A213" s="5"/>
      <c r="C213" s="5"/>
      <c r="G213" s="5"/>
      <c r="H213" s="5"/>
    </row>
    <row r="214">
      <c r="A214" s="5"/>
      <c r="C214" s="5"/>
      <c r="G214" s="5"/>
      <c r="H214" s="5"/>
    </row>
    <row r="215">
      <c r="A215" s="5"/>
      <c r="C215" s="5"/>
      <c r="G215" s="5"/>
      <c r="H215" s="5"/>
    </row>
    <row r="216">
      <c r="A216" s="5"/>
      <c r="C216" s="5"/>
      <c r="G216" s="5"/>
      <c r="H216" s="5"/>
    </row>
    <row r="217">
      <c r="A217" s="5"/>
      <c r="C217" s="5"/>
      <c r="G217" s="5"/>
      <c r="H217" s="5"/>
    </row>
    <row r="218">
      <c r="A218" s="5"/>
      <c r="C218" s="5"/>
      <c r="G218" s="5"/>
      <c r="H218" s="5"/>
    </row>
    <row r="219">
      <c r="A219" s="5"/>
      <c r="C219" s="5"/>
      <c r="G219" s="5"/>
      <c r="H219" s="5"/>
    </row>
    <row r="220">
      <c r="A220" s="5"/>
      <c r="C220" s="5"/>
      <c r="G220" s="5"/>
      <c r="H220" s="5"/>
    </row>
    <row r="221">
      <c r="A221" s="5"/>
      <c r="C221" s="5"/>
      <c r="G221" s="5"/>
      <c r="H221" s="5"/>
    </row>
    <row r="222">
      <c r="A222" s="5"/>
      <c r="C222" s="5"/>
      <c r="G222" s="5"/>
      <c r="H222" s="5"/>
    </row>
    <row r="223">
      <c r="A223" s="5"/>
      <c r="C223" s="5"/>
      <c r="G223" s="5"/>
      <c r="H223" s="5"/>
    </row>
    <row r="224">
      <c r="A224" s="5"/>
      <c r="C224" s="5"/>
      <c r="G224" s="5"/>
      <c r="H224" s="5"/>
    </row>
    <row r="225">
      <c r="A225" s="5"/>
      <c r="C225" s="5"/>
      <c r="G225" s="5"/>
      <c r="H225" s="5"/>
    </row>
    <row r="226">
      <c r="A226" s="5"/>
      <c r="C226" s="5"/>
      <c r="G226" s="5"/>
      <c r="H226" s="5"/>
    </row>
    <row r="227">
      <c r="A227" s="5"/>
      <c r="C227" s="5"/>
      <c r="G227" s="5"/>
      <c r="H227" s="5"/>
    </row>
    <row r="228">
      <c r="A228" s="5"/>
      <c r="C228" s="5"/>
      <c r="G228" s="5"/>
      <c r="H228" s="5"/>
    </row>
    <row r="229">
      <c r="A229" s="5"/>
      <c r="C229" s="5"/>
      <c r="G229" s="5"/>
      <c r="H229" s="5"/>
    </row>
    <row r="230">
      <c r="A230" s="5"/>
      <c r="C230" s="5"/>
      <c r="G230" s="5"/>
      <c r="H230" s="5"/>
    </row>
    <row r="231">
      <c r="A231" s="5"/>
      <c r="C231" s="5"/>
      <c r="G231" s="5"/>
      <c r="H231" s="5"/>
    </row>
    <row r="232">
      <c r="A232" s="5"/>
      <c r="C232" s="5"/>
      <c r="G232" s="5"/>
      <c r="H232" s="5"/>
    </row>
    <row r="233">
      <c r="A233" s="5"/>
      <c r="C233" s="5"/>
      <c r="G233" s="5"/>
      <c r="H233" s="5"/>
    </row>
    <row r="234">
      <c r="A234" s="5"/>
      <c r="C234" s="5"/>
      <c r="G234" s="5"/>
      <c r="H234" s="5"/>
    </row>
    <row r="235">
      <c r="A235" s="5"/>
      <c r="C235" s="5"/>
      <c r="G235" s="5"/>
      <c r="H235" s="5"/>
    </row>
    <row r="236">
      <c r="A236" s="5"/>
      <c r="C236" s="5"/>
      <c r="G236" s="5"/>
      <c r="H236" s="5"/>
    </row>
    <row r="237">
      <c r="A237" s="5"/>
      <c r="C237" s="5"/>
      <c r="G237" s="5"/>
      <c r="H237" s="5"/>
    </row>
    <row r="238">
      <c r="A238" s="5"/>
      <c r="C238" s="5"/>
      <c r="G238" s="5"/>
      <c r="H238" s="5"/>
    </row>
    <row r="239">
      <c r="A239" s="5"/>
      <c r="C239" s="5"/>
      <c r="G239" s="5"/>
      <c r="H239" s="5"/>
    </row>
    <row r="240">
      <c r="A240" s="5"/>
      <c r="C240" s="5"/>
      <c r="G240" s="5"/>
      <c r="H240" s="5"/>
    </row>
    <row r="241">
      <c r="A241" s="5"/>
      <c r="C241" s="5"/>
      <c r="G241" s="5"/>
      <c r="H241" s="5"/>
    </row>
    <row r="242">
      <c r="A242" s="5"/>
      <c r="C242" s="5"/>
      <c r="G242" s="5"/>
      <c r="H242" s="5"/>
    </row>
    <row r="243">
      <c r="A243" s="5"/>
      <c r="C243" s="5"/>
      <c r="G243" s="5"/>
      <c r="H243" s="5"/>
    </row>
    <row r="244">
      <c r="A244" s="5"/>
      <c r="C244" s="5"/>
      <c r="G244" s="5"/>
      <c r="H244" s="5"/>
    </row>
    <row r="245">
      <c r="A245" s="5"/>
      <c r="C245" s="5"/>
      <c r="G245" s="5"/>
      <c r="H245" s="5"/>
    </row>
    <row r="246">
      <c r="A246" s="5"/>
      <c r="C246" s="5"/>
      <c r="G246" s="5"/>
      <c r="H246" s="5"/>
    </row>
    <row r="247">
      <c r="A247" s="5"/>
      <c r="C247" s="5"/>
      <c r="G247" s="5"/>
      <c r="H247" s="5"/>
    </row>
    <row r="248">
      <c r="A248" s="5"/>
      <c r="C248" s="5"/>
      <c r="G248" s="5"/>
      <c r="H248" s="5"/>
    </row>
    <row r="249">
      <c r="A249" s="5"/>
      <c r="C249" s="5"/>
      <c r="G249" s="5"/>
      <c r="H249" s="5"/>
    </row>
    <row r="250">
      <c r="A250" s="5"/>
      <c r="C250" s="5"/>
      <c r="G250" s="5"/>
      <c r="H250" s="5"/>
    </row>
    <row r="251">
      <c r="A251" s="5"/>
      <c r="C251" s="5"/>
      <c r="G251" s="5"/>
      <c r="H251" s="5"/>
    </row>
    <row r="252">
      <c r="A252" s="5"/>
      <c r="C252" s="5"/>
      <c r="G252" s="5"/>
      <c r="H252" s="5"/>
    </row>
    <row r="253">
      <c r="A253" s="5"/>
      <c r="C253" s="5"/>
      <c r="G253" s="5"/>
      <c r="H253" s="5"/>
    </row>
    <row r="254">
      <c r="A254" s="5"/>
      <c r="C254" s="5"/>
      <c r="G254" s="5"/>
      <c r="H254" s="5"/>
    </row>
    <row r="255">
      <c r="A255" s="5"/>
      <c r="C255" s="5"/>
      <c r="G255" s="5"/>
      <c r="H255" s="5"/>
    </row>
    <row r="256">
      <c r="A256" s="5"/>
      <c r="C256" s="5"/>
      <c r="G256" s="5"/>
      <c r="H256" s="5"/>
    </row>
    <row r="257">
      <c r="A257" s="5"/>
      <c r="C257" s="5"/>
      <c r="G257" s="5"/>
      <c r="H257" s="5"/>
    </row>
    <row r="258">
      <c r="A258" s="5"/>
      <c r="C258" s="5"/>
      <c r="G258" s="5"/>
      <c r="H258" s="5"/>
    </row>
    <row r="259">
      <c r="A259" s="5"/>
      <c r="C259" s="5"/>
      <c r="G259" s="5"/>
      <c r="H259" s="5"/>
    </row>
    <row r="260">
      <c r="A260" s="5"/>
      <c r="C260" s="5"/>
      <c r="G260" s="5"/>
      <c r="H260" s="5"/>
    </row>
    <row r="261">
      <c r="A261" s="5"/>
      <c r="C261" s="5"/>
      <c r="G261" s="5"/>
      <c r="H261" s="5"/>
    </row>
    <row r="262">
      <c r="A262" s="5"/>
      <c r="C262" s="5"/>
      <c r="G262" s="5"/>
      <c r="H262" s="5"/>
    </row>
    <row r="263">
      <c r="A263" s="5"/>
      <c r="C263" s="5"/>
      <c r="G263" s="5"/>
      <c r="H263" s="5"/>
    </row>
    <row r="264">
      <c r="A264" s="5"/>
      <c r="C264" s="5"/>
      <c r="G264" s="5"/>
      <c r="H264" s="5"/>
    </row>
    <row r="265">
      <c r="A265" s="5"/>
      <c r="C265" s="5"/>
      <c r="G265" s="5"/>
      <c r="H265" s="5"/>
    </row>
    <row r="266">
      <c r="A266" s="5"/>
      <c r="C266" s="5"/>
      <c r="G266" s="5"/>
      <c r="H266" s="5"/>
    </row>
    <row r="267">
      <c r="A267" s="5"/>
      <c r="C267" s="5"/>
      <c r="G267" s="5"/>
      <c r="H267" s="5"/>
    </row>
    <row r="268">
      <c r="A268" s="5"/>
      <c r="C268" s="5"/>
      <c r="G268" s="5"/>
      <c r="H268" s="5"/>
    </row>
    <row r="269">
      <c r="A269" s="5"/>
      <c r="C269" s="5"/>
      <c r="G269" s="5"/>
      <c r="H269" s="5"/>
    </row>
    <row r="270">
      <c r="A270" s="5"/>
      <c r="C270" s="5"/>
      <c r="G270" s="5"/>
      <c r="H270" s="5"/>
    </row>
    <row r="271">
      <c r="A271" s="5"/>
      <c r="C271" s="5"/>
      <c r="G271" s="5"/>
      <c r="H271" s="5"/>
    </row>
    <row r="272">
      <c r="A272" s="5"/>
      <c r="C272" s="5"/>
      <c r="G272" s="5"/>
      <c r="H272" s="5"/>
    </row>
    <row r="273">
      <c r="A273" s="5"/>
      <c r="C273" s="5"/>
      <c r="G273" s="5"/>
      <c r="H273" s="5"/>
    </row>
    <row r="274">
      <c r="A274" s="5"/>
      <c r="C274" s="5"/>
      <c r="G274" s="5"/>
      <c r="H274" s="5"/>
    </row>
    <row r="275">
      <c r="A275" s="5"/>
      <c r="C275" s="5"/>
      <c r="G275" s="5"/>
      <c r="H275" s="5"/>
    </row>
    <row r="276">
      <c r="A276" s="5"/>
      <c r="C276" s="5"/>
      <c r="G276" s="5"/>
      <c r="H276" s="5"/>
    </row>
    <row r="277">
      <c r="A277" s="5"/>
      <c r="C277" s="5"/>
      <c r="G277" s="5"/>
      <c r="H277" s="5"/>
    </row>
    <row r="278">
      <c r="A278" s="5"/>
      <c r="C278" s="5"/>
      <c r="G278" s="5"/>
      <c r="H278" s="5"/>
    </row>
    <row r="279">
      <c r="A279" s="5"/>
      <c r="C279" s="5"/>
      <c r="G279" s="5"/>
      <c r="H279" s="5"/>
    </row>
    <row r="280">
      <c r="A280" s="5"/>
      <c r="C280" s="5"/>
      <c r="G280" s="5"/>
      <c r="H280" s="5"/>
    </row>
    <row r="281">
      <c r="A281" s="5"/>
      <c r="C281" s="5"/>
      <c r="G281" s="5"/>
      <c r="H281" s="5"/>
    </row>
    <row r="282">
      <c r="A282" s="5"/>
      <c r="C282" s="5"/>
      <c r="G282" s="5"/>
      <c r="H282" s="5"/>
    </row>
    <row r="283">
      <c r="A283" s="5"/>
      <c r="C283" s="5"/>
      <c r="G283" s="5"/>
      <c r="H283" s="5"/>
    </row>
    <row r="284">
      <c r="A284" s="5"/>
      <c r="C284" s="5"/>
      <c r="G284" s="5"/>
      <c r="H284" s="5"/>
    </row>
    <row r="285">
      <c r="A285" s="5"/>
      <c r="C285" s="5"/>
      <c r="G285" s="5"/>
      <c r="H285" s="5"/>
    </row>
    <row r="286">
      <c r="A286" s="5"/>
      <c r="C286" s="5"/>
      <c r="G286" s="5"/>
      <c r="H286" s="5"/>
    </row>
    <row r="287">
      <c r="A287" s="5"/>
      <c r="C287" s="5"/>
      <c r="G287" s="5"/>
      <c r="H287" s="5"/>
    </row>
    <row r="288">
      <c r="A288" s="5"/>
      <c r="C288" s="5"/>
      <c r="G288" s="5"/>
      <c r="H288" s="5"/>
    </row>
    <row r="289">
      <c r="A289" s="5"/>
      <c r="C289" s="5"/>
      <c r="G289" s="5"/>
      <c r="H289" s="5"/>
    </row>
    <row r="290">
      <c r="A290" s="5"/>
      <c r="C290" s="5"/>
      <c r="G290" s="5"/>
      <c r="H290" s="5"/>
    </row>
    <row r="291">
      <c r="A291" s="5"/>
      <c r="C291" s="5"/>
      <c r="G291" s="5"/>
      <c r="H291" s="5"/>
    </row>
    <row r="292">
      <c r="A292" s="5"/>
      <c r="C292" s="5"/>
      <c r="G292" s="5"/>
      <c r="H292" s="5"/>
    </row>
    <row r="293">
      <c r="A293" s="5"/>
      <c r="C293" s="5"/>
      <c r="G293" s="5"/>
      <c r="H293" s="5"/>
    </row>
    <row r="294">
      <c r="A294" s="5"/>
      <c r="C294" s="5"/>
      <c r="G294" s="5"/>
      <c r="H294" s="5"/>
    </row>
    <row r="295">
      <c r="A295" s="5"/>
      <c r="C295" s="5"/>
      <c r="G295" s="5"/>
      <c r="H295" s="5"/>
    </row>
    <row r="296">
      <c r="A296" s="5"/>
      <c r="C296" s="5"/>
      <c r="G296" s="5"/>
      <c r="H296" s="5"/>
    </row>
    <row r="297">
      <c r="A297" s="5"/>
      <c r="C297" s="5"/>
      <c r="G297" s="5"/>
      <c r="H297" s="5"/>
    </row>
    <row r="298">
      <c r="A298" s="5"/>
      <c r="C298" s="5"/>
      <c r="G298" s="5"/>
      <c r="H298" s="5"/>
    </row>
    <row r="299">
      <c r="A299" s="5"/>
      <c r="C299" s="5"/>
      <c r="G299" s="5"/>
      <c r="H299" s="5"/>
    </row>
    <row r="300">
      <c r="A300" s="5"/>
      <c r="C300" s="5"/>
      <c r="G300" s="5"/>
      <c r="H300" s="5"/>
    </row>
    <row r="301">
      <c r="A301" s="5"/>
      <c r="C301" s="5"/>
      <c r="G301" s="5"/>
      <c r="H301" s="5"/>
    </row>
    <row r="302">
      <c r="A302" s="5"/>
      <c r="C302" s="5"/>
      <c r="G302" s="5"/>
      <c r="H302" s="5"/>
    </row>
    <row r="303">
      <c r="A303" s="5"/>
      <c r="C303" s="5"/>
      <c r="G303" s="5"/>
      <c r="H303" s="5"/>
    </row>
    <row r="304">
      <c r="A304" s="5"/>
      <c r="C304" s="5"/>
      <c r="G304" s="5"/>
      <c r="H304" s="5"/>
    </row>
    <row r="305">
      <c r="A305" s="5"/>
      <c r="C305" s="5"/>
      <c r="G305" s="5"/>
      <c r="H305" s="5"/>
    </row>
    <row r="306">
      <c r="A306" s="5"/>
      <c r="C306" s="5"/>
      <c r="G306" s="5"/>
      <c r="H306" s="5"/>
    </row>
    <row r="307">
      <c r="A307" s="5"/>
      <c r="C307" s="5"/>
      <c r="G307" s="5"/>
      <c r="H307" s="5"/>
    </row>
    <row r="308">
      <c r="A308" s="5"/>
      <c r="C308" s="5"/>
      <c r="G308" s="5"/>
      <c r="H308" s="5"/>
    </row>
    <row r="309">
      <c r="A309" s="5"/>
      <c r="C309" s="5"/>
      <c r="G309" s="5"/>
      <c r="H309" s="5"/>
    </row>
    <row r="310">
      <c r="A310" s="5"/>
      <c r="C310" s="5"/>
      <c r="G310" s="5"/>
      <c r="H310" s="5"/>
    </row>
    <row r="311">
      <c r="A311" s="5"/>
      <c r="C311" s="5"/>
      <c r="G311" s="5"/>
      <c r="H311" s="5"/>
    </row>
    <row r="312">
      <c r="A312" s="5"/>
      <c r="C312" s="5"/>
      <c r="G312" s="5"/>
      <c r="H312" s="5"/>
    </row>
    <row r="313">
      <c r="A313" s="5"/>
      <c r="C313" s="5"/>
      <c r="G313" s="5"/>
      <c r="H313" s="5"/>
    </row>
    <row r="314">
      <c r="A314" s="5"/>
      <c r="C314" s="5"/>
      <c r="G314" s="5"/>
      <c r="H314" s="5"/>
    </row>
    <row r="315">
      <c r="A315" s="5"/>
      <c r="C315" s="5"/>
      <c r="G315" s="5"/>
      <c r="H315" s="5"/>
    </row>
    <row r="316">
      <c r="A316" s="5"/>
      <c r="C316" s="5"/>
      <c r="G316" s="5"/>
      <c r="H316" s="5"/>
    </row>
    <row r="317">
      <c r="A317" s="5"/>
      <c r="C317" s="5"/>
      <c r="G317" s="5"/>
      <c r="H317" s="5"/>
    </row>
    <row r="318">
      <c r="A318" s="5"/>
      <c r="C318" s="5"/>
      <c r="G318" s="5"/>
      <c r="H318" s="5"/>
    </row>
    <row r="319">
      <c r="A319" s="5"/>
      <c r="C319" s="5"/>
      <c r="G319" s="5"/>
      <c r="H319" s="5"/>
    </row>
    <row r="320">
      <c r="A320" s="5"/>
      <c r="C320" s="5"/>
      <c r="G320" s="5"/>
      <c r="H320" s="5"/>
    </row>
    <row r="321">
      <c r="A321" s="5"/>
      <c r="C321" s="5"/>
      <c r="G321" s="5"/>
      <c r="H321" s="5"/>
    </row>
    <row r="322">
      <c r="A322" s="5"/>
      <c r="C322" s="5"/>
      <c r="G322" s="5"/>
      <c r="H322" s="5"/>
    </row>
    <row r="323">
      <c r="A323" s="5"/>
      <c r="C323" s="5"/>
      <c r="G323" s="5"/>
      <c r="H323" s="5"/>
    </row>
    <row r="324">
      <c r="A324" s="5"/>
      <c r="C324" s="5"/>
      <c r="G324" s="5"/>
      <c r="H324" s="5"/>
    </row>
    <row r="325">
      <c r="A325" s="5"/>
      <c r="C325" s="5"/>
      <c r="G325" s="5"/>
      <c r="H325" s="5"/>
    </row>
    <row r="326">
      <c r="A326" s="5"/>
      <c r="C326" s="5"/>
      <c r="G326" s="5"/>
      <c r="H326" s="5"/>
    </row>
    <row r="327">
      <c r="A327" s="5"/>
      <c r="C327" s="5"/>
      <c r="G327" s="5"/>
      <c r="H327" s="5"/>
    </row>
    <row r="328">
      <c r="A328" s="5"/>
      <c r="C328" s="5"/>
      <c r="G328" s="5"/>
      <c r="H328" s="5"/>
    </row>
    <row r="329">
      <c r="A329" s="5"/>
      <c r="C329" s="5"/>
      <c r="G329" s="5"/>
      <c r="H329" s="5"/>
    </row>
    <row r="330">
      <c r="A330" s="5"/>
      <c r="C330" s="5"/>
      <c r="G330" s="5"/>
      <c r="H330" s="5"/>
    </row>
    <row r="331">
      <c r="A331" s="5"/>
      <c r="C331" s="5"/>
      <c r="G331" s="5"/>
      <c r="H331" s="5"/>
    </row>
    <row r="332">
      <c r="A332" s="5"/>
      <c r="C332" s="5"/>
      <c r="G332" s="5"/>
      <c r="H332" s="5"/>
    </row>
    <row r="333">
      <c r="A333" s="5"/>
      <c r="C333" s="5"/>
      <c r="G333" s="5"/>
      <c r="H333" s="5"/>
    </row>
    <row r="334">
      <c r="A334" s="5"/>
      <c r="C334" s="5"/>
      <c r="G334" s="5"/>
      <c r="H334" s="5"/>
    </row>
    <row r="335">
      <c r="A335" s="5"/>
      <c r="C335" s="5"/>
      <c r="G335" s="5"/>
      <c r="H335" s="5"/>
    </row>
    <row r="336">
      <c r="A336" s="5"/>
      <c r="C336" s="5"/>
      <c r="G336" s="5"/>
      <c r="H336" s="5"/>
    </row>
    <row r="337">
      <c r="A337" s="5"/>
      <c r="C337" s="5"/>
      <c r="G337" s="5"/>
      <c r="H337" s="5"/>
    </row>
    <row r="338">
      <c r="A338" s="5"/>
      <c r="C338" s="5"/>
      <c r="G338" s="5"/>
      <c r="H338" s="5"/>
    </row>
    <row r="339">
      <c r="A339" s="5"/>
      <c r="C339" s="5"/>
      <c r="G339" s="5"/>
      <c r="H339" s="5"/>
    </row>
    <row r="340">
      <c r="A340" s="5"/>
      <c r="C340" s="5"/>
      <c r="G340" s="5"/>
      <c r="H340" s="5"/>
    </row>
    <row r="341">
      <c r="A341" s="5"/>
      <c r="C341" s="5"/>
      <c r="G341" s="5"/>
      <c r="H341" s="5"/>
    </row>
    <row r="342">
      <c r="A342" s="5"/>
      <c r="C342" s="5"/>
      <c r="G342" s="5"/>
      <c r="H342" s="5"/>
    </row>
    <row r="343">
      <c r="A343" s="5"/>
      <c r="C343" s="5"/>
      <c r="G343" s="5"/>
      <c r="H343" s="5"/>
    </row>
    <row r="344">
      <c r="A344" s="5"/>
      <c r="C344" s="5"/>
      <c r="G344" s="5"/>
      <c r="H344" s="5"/>
    </row>
    <row r="345">
      <c r="A345" s="5"/>
      <c r="C345" s="5"/>
      <c r="G345" s="5"/>
      <c r="H345" s="5"/>
    </row>
    <row r="346">
      <c r="A346" s="5"/>
      <c r="C346" s="5"/>
      <c r="G346" s="5"/>
      <c r="H346" s="5"/>
    </row>
    <row r="347">
      <c r="A347" s="5"/>
      <c r="C347" s="5"/>
      <c r="G347" s="5"/>
      <c r="H347" s="5"/>
    </row>
    <row r="348">
      <c r="A348" s="5"/>
      <c r="C348" s="5"/>
      <c r="G348" s="5"/>
      <c r="H348" s="5"/>
    </row>
    <row r="349">
      <c r="A349" s="5"/>
      <c r="C349" s="5"/>
      <c r="G349" s="5"/>
      <c r="H349" s="5"/>
    </row>
    <row r="350">
      <c r="A350" s="5"/>
      <c r="C350" s="5"/>
      <c r="G350" s="5"/>
      <c r="H350" s="5"/>
    </row>
    <row r="351">
      <c r="A351" s="5"/>
      <c r="C351" s="5"/>
      <c r="G351" s="5"/>
      <c r="H351" s="5"/>
    </row>
    <row r="352">
      <c r="A352" s="5"/>
      <c r="C352" s="5"/>
      <c r="G352" s="5"/>
      <c r="H352" s="5"/>
    </row>
    <row r="353">
      <c r="A353" s="5"/>
      <c r="C353" s="5"/>
      <c r="G353" s="5"/>
      <c r="H353" s="5"/>
    </row>
    <row r="354">
      <c r="A354" s="5"/>
      <c r="C354" s="5"/>
      <c r="G354" s="5"/>
      <c r="H354" s="5"/>
    </row>
    <row r="355">
      <c r="A355" s="5"/>
      <c r="C355" s="5"/>
      <c r="G355" s="5"/>
      <c r="H355" s="5"/>
    </row>
    <row r="356">
      <c r="A356" s="5"/>
      <c r="C356" s="5"/>
      <c r="G356" s="5"/>
      <c r="H356" s="5"/>
    </row>
    <row r="357">
      <c r="A357" s="5"/>
      <c r="C357" s="5"/>
      <c r="G357" s="5"/>
      <c r="H357" s="5"/>
    </row>
    <row r="358">
      <c r="A358" s="5"/>
      <c r="C358" s="5"/>
      <c r="G358" s="5"/>
      <c r="H358" s="5"/>
    </row>
    <row r="359">
      <c r="A359" s="5"/>
      <c r="C359" s="5"/>
      <c r="G359" s="5"/>
      <c r="H359" s="5"/>
    </row>
    <row r="360">
      <c r="A360" s="5"/>
      <c r="C360" s="5"/>
      <c r="G360" s="5"/>
      <c r="H360" s="5"/>
    </row>
    <row r="361">
      <c r="A361" s="5"/>
      <c r="C361" s="5"/>
      <c r="G361" s="5"/>
      <c r="H361" s="5"/>
    </row>
    <row r="362">
      <c r="A362" s="5"/>
      <c r="C362" s="5"/>
      <c r="G362" s="5"/>
      <c r="H362" s="5"/>
    </row>
    <row r="363">
      <c r="A363" s="5"/>
      <c r="C363" s="5"/>
      <c r="G363" s="5"/>
      <c r="H363" s="5"/>
    </row>
    <row r="364">
      <c r="A364" s="5"/>
      <c r="C364" s="5"/>
      <c r="G364" s="5"/>
      <c r="H364" s="5"/>
    </row>
    <row r="365">
      <c r="A365" s="5"/>
      <c r="C365" s="5"/>
      <c r="G365" s="5"/>
      <c r="H365" s="5"/>
    </row>
    <row r="366">
      <c r="A366" s="5"/>
      <c r="C366" s="5"/>
      <c r="G366" s="5"/>
      <c r="H366" s="5"/>
    </row>
    <row r="367">
      <c r="A367" s="5"/>
      <c r="C367" s="5"/>
      <c r="G367" s="5"/>
      <c r="H367" s="5"/>
    </row>
    <row r="368">
      <c r="A368" s="5"/>
      <c r="C368" s="5"/>
      <c r="G368" s="5"/>
      <c r="H368" s="5"/>
    </row>
    <row r="369">
      <c r="A369" s="5"/>
      <c r="C369" s="5"/>
      <c r="G369" s="5"/>
      <c r="H369" s="5"/>
    </row>
    <row r="370">
      <c r="A370" s="5"/>
      <c r="C370" s="5"/>
      <c r="G370" s="5"/>
      <c r="H370" s="5"/>
    </row>
    <row r="371">
      <c r="A371" s="5"/>
      <c r="C371" s="5"/>
      <c r="G371" s="5"/>
      <c r="H371" s="5"/>
    </row>
    <row r="372">
      <c r="A372" s="5"/>
      <c r="C372" s="5"/>
      <c r="G372" s="5"/>
      <c r="H372" s="5"/>
    </row>
    <row r="373">
      <c r="A373" s="5"/>
      <c r="C373" s="5"/>
      <c r="G373" s="5"/>
      <c r="H373" s="5"/>
    </row>
    <row r="374">
      <c r="A374" s="5"/>
      <c r="C374" s="5"/>
      <c r="G374" s="5"/>
      <c r="H374" s="5"/>
    </row>
    <row r="375">
      <c r="A375" s="5"/>
      <c r="C375" s="5"/>
      <c r="G375" s="5"/>
      <c r="H375" s="5"/>
    </row>
    <row r="376">
      <c r="A376" s="5"/>
      <c r="C376" s="5"/>
      <c r="G376" s="5"/>
      <c r="H376" s="5"/>
    </row>
    <row r="377">
      <c r="A377" s="5"/>
      <c r="C377" s="5"/>
      <c r="G377" s="5"/>
      <c r="H377" s="5"/>
    </row>
    <row r="378">
      <c r="A378" s="5"/>
      <c r="C378" s="5"/>
      <c r="G378" s="5"/>
      <c r="H378" s="5"/>
    </row>
    <row r="379">
      <c r="A379" s="5"/>
      <c r="C379" s="5"/>
      <c r="G379" s="5"/>
      <c r="H379" s="5"/>
    </row>
    <row r="380">
      <c r="A380" s="5"/>
      <c r="C380" s="5"/>
      <c r="G380" s="5"/>
      <c r="H380" s="5"/>
    </row>
    <row r="381">
      <c r="A381" s="5"/>
      <c r="C381" s="5"/>
      <c r="G381" s="5"/>
      <c r="H381" s="5"/>
    </row>
    <row r="382">
      <c r="A382" s="5"/>
      <c r="C382" s="5"/>
      <c r="G382" s="5"/>
      <c r="H382" s="5"/>
    </row>
    <row r="383">
      <c r="A383" s="5"/>
      <c r="C383" s="5"/>
      <c r="G383" s="5"/>
      <c r="H383" s="5"/>
    </row>
    <row r="384">
      <c r="A384" s="5"/>
      <c r="C384" s="5"/>
      <c r="G384" s="5"/>
      <c r="H384" s="5"/>
    </row>
    <row r="385">
      <c r="A385" s="5"/>
      <c r="C385" s="5"/>
      <c r="G385" s="5"/>
      <c r="H385" s="5"/>
    </row>
    <row r="386">
      <c r="A386" s="5"/>
      <c r="C386" s="5"/>
      <c r="G386" s="5"/>
      <c r="H386" s="5"/>
    </row>
    <row r="387">
      <c r="A387" s="5"/>
      <c r="C387" s="5"/>
      <c r="G387" s="5"/>
      <c r="H387" s="5"/>
    </row>
    <row r="388">
      <c r="A388" s="5"/>
      <c r="C388" s="5"/>
      <c r="G388" s="5"/>
      <c r="H388" s="5"/>
    </row>
    <row r="389">
      <c r="A389" s="5"/>
      <c r="C389" s="5"/>
      <c r="G389" s="5"/>
      <c r="H389" s="5"/>
    </row>
    <row r="390">
      <c r="A390" s="5"/>
      <c r="C390" s="5"/>
      <c r="G390" s="5"/>
      <c r="H390" s="5"/>
    </row>
    <row r="391">
      <c r="A391" s="5"/>
      <c r="C391" s="5"/>
      <c r="G391" s="5"/>
      <c r="H391" s="5"/>
    </row>
    <row r="392">
      <c r="A392" s="5"/>
      <c r="C392" s="5"/>
      <c r="G392" s="5"/>
      <c r="H392" s="5"/>
    </row>
    <row r="393">
      <c r="A393" s="5"/>
      <c r="C393" s="5"/>
      <c r="G393" s="5"/>
      <c r="H393" s="5"/>
    </row>
    <row r="394">
      <c r="A394" s="5"/>
      <c r="C394" s="5"/>
      <c r="G394" s="5"/>
      <c r="H394" s="5"/>
    </row>
    <row r="395">
      <c r="A395" s="5"/>
      <c r="C395" s="5"/>
      <c r="G395" s="5"/>
      <c r="H395" s="5"/>
    </row>
    <row r="396">
      <c r="A396" s="5"/>
      <c r="C396" s="5"/>
      <c r="G396" s="5"/>
      <c r="H396" s="5"/>
    </row>
    <row r="397">
      <c r="A397" s="5"/>
      <c r="C397" s="5"/>
      <c r="G397" s="5"/>
      <c r="H397" s="5"/>
    </row>
    <row r="398">
      <c r="A398" s="5"/>
      <c r="C398" s="5"/>
      <c r="G398" s="5"/>
      <c r="H398" s="5"/>
    </row>
    <row r="399">
      <c r="A399" s="5"/>
      <c r="C399" s="5"/>
      <c r="G399" s="5"/>
      <c r="H399" s="5"/>
    </row>
    <row r="400">
      <c r="A400" s="5"/>
      <c r="C400" s="5"/>
      <c r="G400" s="5"/>
      <c r="H400" s="5"/>
    </row>
    <row r="401">
      <c r="A401" s="5"/>
      <c r="C401" s="5"/>
      <c r="G401" s="5"/>
      <c r="H401" s="5"/>
    </row>
    <row r="402">
      <c r="A402" s="5"/>
      <c r="C402" s="5"/>
      <c r="G402" s="5"/>
      <c r="H402" s="5"/>
    </row>
    <row r="403">
      <c r="A403" s="5"/>
      <c r="C403" s="5"/>
      <c r="G403" s="5"/>
      <c r="H403" s="5"/>
    </row>
    <row r="404">
      <c r="A404" s="5"/>
      <c r="C404" s="5"/>
      <c r="G404" s="5"/>
      <c r="H404" s="5"/>
    </row>
    <row r="405">
      <c r="A405" s="5"/>
      <c r="C405" s="5"/>
      <c r="G405" s="5"/>
      <c r="H405" s="5"/>
    </row>
    <row r="406">
      <c r="A406" s="5"/>
      <c r="C406" s="5"/>
      <c r="G406" s="5"/>
      <c r="H406" s="5"/>
    </row>
    <row r="407">
      <c r="A407" s="5"/>
      <c r="C407" s="5"/>
      <c r="G407" s="5"/>
      <c r="H407" s="5"/>
    </row>
    <row r="408">
      <c r="A408" s="5"/>
      <c r="C408" s="5"/>
      <c r="G408" s="5"/>
      <c r="H408" s="5"/>
    </row>
    <row r="409">
      <c r="A409" s="5"/>
      <c r="C409" s="5"/>
      <c r="G409" s="5"/>
      <c r="H409" s="5"/>
    </row>
    <row r="410">
      <c r="A410" s="5"/>
      <c r="C410" s="5"/>
      <c r="G410" s="5"/>
      <c r="H410" s="5"/>
    </row>
    <row r="411">
      <c r="A411" s="5"/>
      <c r="C411" s="5"/>
      <c r="G411" s="5"/>
      <c r="H411" s="5"/>
    </row>
    <row r="412">
      <c r="A412" s="5"/>
      <c r="C412" s="5"/>
      <c r="G412" s="5"/>
      <c r="H412" s="5"/>
    </row>
    <row r="413">
      <c r="A413" s="5"/>
      <c r="C413" s="5"/>
      <c r="G413" s="5"/>
      <c r="H413" s="5"/>
    </row>
    <row r="414">
      <c r="A414" s="5"/>
      <c r="C414" s="5"/>
      <c r="G414" s="5"/>
      <c r="H414" s="5"/>
    </row>
    <row r="415">
      <c r="A415" s="5"/>
      <c r="C415" s="5"/>
      <c r="G415" s="5"/>
      <c r="H415" s="5"/>
    </row>
    <row r="416">
      <c r="A416" s="5"/>
      <c r="C416" s="5"/>
      <c r="G416" s="5"/>
      <c r="H416" s="5"/>
    </row>
    <row r="417">
      <c r="A417" s="5"/>
      <c r="C417" s="5"/>
      <c r="G417" s="5"/>
      <c r="H417" s="5"/>
    </row>
    <row r="418">
      <c r="A418" s="5"/>
      <c r="C418" s="5"/>
      <c r="G418" s="5"/>
      <c r="H418" s="5"/>
    </row>
    <row r="419">
      <c r="A419" s="5"/>
      <c r="C419" s="5"/>
      <c r="G419" s="5"/>
      <c r="H419" s="5"/>
    </row>
    <row r="420">
      <c r="A420" s="5"/>
      <c r="C420" s="5"/>
      <c r="G420" s="5"/>
      <c r="H420" s="5"/>
    </row>
    <row r="421">
      <c r="A421" s="5"/>
      <c r="C421" s="5"/>
      <c r="G421" s="5"/>
      <c r="H421" s="5"/>
    </row>
    <row r="422">
      <c r="A422" s="5"/>
      <c r="C422" s="5"/>
      <c r="G422" s="5"/>
      <c r="H422" s="5"/>
    </row>
    <row r="423">
      <c r="A423" s="5"/>
      <c r="C423" s="5"/>
      <c r="G423" s="5"/>
      <c r="H423" s="5"/>
    </row>
    <row r="424">
      <c r="A424" s="5"/>
      <c r="C424" s="5"/>
      <c r="G424" s="5"/>
      <c r="H424" s="5"/>
    </row>
    <row r="425">
      <c r="A425" s="5"/>
      <c r="C425" s="5"/>
      <c r="G425" s="5"/>
      <c r="H425" s="5"/>
    </row>
    <row r="426">
      <c r="A426" s="5"/>
      <c r="C426" s="5"/>
      <c r="G426" s="5"/>
      <c r="H426" s="5"/>
    </row>
    <row r="427">
      <c r="A427" s="5"/>
      <c r="C427" s="5"/>
      <c r="G427" s="5"/>
      <c r="H427" s="5"/>
    </row>
    <row r="428">
      <c r="A428" s="5"/>
      <c r="C428" s="5"/>
      <c r="G428" s="5"/>
      <c r="H428" s="5"/>
    </row>
    <row r="429">
      <c r="A429" s="5"/>
      <c r="C429" s="5"/>
      <c r="G429" s="5"/>
      <c r="H429" s="5"/>
    </row>
    <row r="430">
      <c r="A430" s="5"/>
      <c r="C430" s="5"/>
      <c r="G430" s="5"/>
      <c r="H430" s="5"/>
    </row>
    <row r="431">
      <c r="A431" s="5"/>
      <c r="C431" s="5"/>
      <c r="G431" s="5"/>
      <c r="H431" s="5"/>
    </row>
    <row r="432">
      <c r="A432" s="5"/>
      <c r="C432" s="5"/>
      <c r="G432" s="5"/>
      <c r="H432" s="5"/>
    </row>
    <row r="433">
      <c r="A433" s="5"/>
      <c r="C433" s="5"/>
      <c r="G433" s="5"/>
      <c r="H433" s="5"/>
    </row>
    <row r="434">
      <c r="A434" s="5"/>
      <c r="C434" s="5"/>
      <c r="G434" s="5"/>
      <c r="H434" s="5"/>
    </row>
    <row r="435">
      <c r="A435" s="5"/>
      <c r="C435" s="5"/>
      <c r="G435" s="5"/>
      <c r="H435" s="5"/>
    </row>
    <row r="436">
      <c r="A436" s="5"/>
      <c r="C436" s="5"/>
      <c r="G436" s="5"/>
      <c r="H436" s="5"/>
    </row>
    <row r="437">
      <c r="A437" s="5"/>
      <c r="C437" s="5"/>
      <c r="G437" s="5"/>
      <c r="H437" s="5"/>
    </row>
    <row r="438">
      <c r="A438" s="5"/>
      <c r="C438" s="5"/>
      <c r="G438" s="5"/>
      <c r="H438" s="5"/>
    </row>
    <row r="439">
      <c r="A439" s="5"/>
      <c r="C439" s="5"/>
      <c r="G439" s="5"/>
      <c r="H439" s="5"/>
    </row>
    <row r="440">
      <c r="A440" s="5"/>
      <c r="C440" s="5"/>
      <c r="G440" s="5"/>
      <c r="H440" s="5"/>
    </row>
    <row r="441">
      <c r="A441" s="5"/>
      <c r="C441" s="5"/>
      <c r="G441" s="5"/>
      <c r="H441" s="5"/>
    </row>
    <row r="442">
      <c r="A442" s="5"/>
      <c r="C442" s="5"/>
      <c r="G442" s="5"/>
      <c r="H442" s="5"/>
    </row>
    <row r="443">
      <c r="A443" s="5"/>
      <c r="C443" s="5"/>
      <c r="G443" s="5"/>
      <c r="H443" s="5"/>
    </row>
    <row r="444">
      <c r="A444" s="5"/>
      <c r="C444" s="5"/>
      <c r="G444" s="5"/>
      <c r="H444" s="5"/>
    </row>
    <row r="445">
      <c r="A445" s="5"/>
      <c r="C445" s="5"/>
      <c r="G445" s="5"/>
      <c r="H445" s="5"/>
    </row>
    <row r="446">
      <c r="A446" s="5"/>
      <c r="C446" s="5"/>
      <c r="G446" s="5"/>
      <c r="H446" s="5"/>
    </row>
    <row r="447">
      <c r="A447" s="5"/>
      <c r="C447" s="5"/>
      <c r="G447" s="5"/>
      <c r="H447" s="5"/>
    </row>
    <row r="448">
      <c r="A448" s="5"/>
      <c r="C448" s="5"/>
      <c r="G448" s="5"/>
      <c r="H448" s="5"/>
    </row>
    <row r="449">
      <c r="A449" s="5"/>
      <c r="C449" s="5"/>
      <c r="G449" s="5"/>
      <c r="H449" s="5"/>
    </row>
    <row r="450">
      <c r="A450" s="5"/>
      <c r="C450" s="5"/>
      <c r="G450" s="5"/>
      <c r="H450" s="5"/>
    </row>
    <row r="451">
      <c r="A451" s="5"/>
      <c r="C451" s="5"/>
      <c r="G451" s="5"/>
      <c r="H451" s="5"/>
    </row>
    <row r="452">
      <c r="A452" s="5"/>
      <c r="C452" s="5"/>
      <c r="G452" s="5"/>
      <c r="H452" s="5"/>
    </row>
    <row r="453">
      <c r="A453" s="5"/>
      <c r="C453" s="5"/>
      <c r="G453" s="5"/>
      <c r="H453" s="5"/>
    </row>
    <row r="454">
      <c r="A454" s="5"/>
      <c r="C454" s="5"/>
      <c r="G454" s="5"/>
      <c r="H454" s="5"/>
    </row>
    <row r="455">
      <c r="A455" s="5"/>
      <c r="C455" s="5"/>
      <c r="G455" s="5"/>
      <c r="H455" s="5"/>
    </row>
    <row r="456">
      <c r="A456" s="5"/>
      <c r="C456" s="5"/>
      <c r="G456" s="5"/>
      <c r="H456" s="5"/>
    </row>
    <row r="457">
      <c r="A457" s="5"/>
      <c r="C457" s="5"/>
      <c r="G457" s="5"/>
      <c r="H457" s="5"/>
    </row>
    <row r="458">
      <c r="A458" s="5"/>
      <c r="C458" s="5"/>
      <c r="G458" s="5"/>
      <c r="H458" s="5"/>
    </row>
    <row r="459">
      <c r="A459" s="5"/>
      <c r="C459" s="5"/>
      <c r="G459" s="5"/>
      <c r="H459" s="5"/>
    </row>
    <row r="460">
      <c r="A460" s="5"/>
      <c r="C460" s="5"/>
      <c r="G460" s="5"/>
      <c r="H460" s="5"/>
    </row>
    <row r="461">
      <c r="A461" s="5"/>
      <c r="C461" s="5"/>
      <c r="G461" s="5"/>
      <c r="H461" s="5"/>
    </row>
    <row r="462">
      <c r="A462" s="5"/>
      <c r="C462" s="5"/>
      <c r="G462" s="5"/>
      <c r="H462" s="5"/>
    </row>
    <row r="463">
      <c r="A463" s="5"/>
      <c r="C463" s="5"/>
      <c r="G463" s="5"/>
      <c r="H463" s="5"/>
    </row>
    <row r="464">
      <c r="A464" s="5"/>
      <c r="C464" s="5"/>
      <c r="G464" s="5"/>
      <c r="H464" s="5"/>
    </row>
    <row r="465">
      <c r="A465" s="5"/>
      <c r="C465" s="5"/>
      <c r="G465" s="5"/>
      <c r="H465" s="5"/>
    </row>
    <row r="466">
      <c r="A466" s="5"/>
      <c r="C466" s="5"/>
      <c r="G466" s="5"/>
      <c r="H466" s="5"/>
    </row>
    <row r="467">
      <c r="A467" s="5"/>
      <c r="C467" s="5"/>
      <c r="G467" s="5"/>
      <c r="H467" s="5"/>
    </row>
    <row r="468">
      <c r="A468" s="5"/>
      <c r="C468" s="5"/>
      <c r="G468" s="5"/>
      <c r="H468" s="5"/>
    </row>
    <row r="469">
      <c r="A469" s="5"/>
      <c r="C469" s="5"/>
      <c r="G469" s="5"/>
      <c r="H469" s="5"/>
    </row>
    <row r="470">
      <c r="A470" s="5"/>
      <c r="C470" s="5"/>
      <c r="G470" s="5"/>
      <c r="H470" s="5"/>
    </row>
    <row r="471">
      <c r="A471" s="5"/>
      <c r="C471" s="5"/>
      <c r="G471" s="5"/>
      <c r="H471" s="5"/>
    </row>
    <row r="472">
      <c r="A472" s="5"/>
      <c r="C472" s="5"/>
      <c r="G472" s="5"/>
      <c r="H472" s="5"/>
    </row>
    <row r="473">
      <c r="A473" s="5"/>
      <c r="C473" s="5"/>
      <c r="G473" s="5"/>
      <c r="H473" s="5"/>
    </row>
    <row r="474">
      <c r="A474" s="5"/>
      <c r="C474" s="5"/>
      <c r="G474" s="5"/>
      <c r="H474" s="5"/>
    </row>
    <row r="475">
      <c r="A475" s="5"/>
      <c r="C475" s="5"/>
      <c r="G475" s="5"/>
      <c r="H475" s="5"/>
    </row>
    <row r="476">
      <c r="A476" s="5"/>
      <c r="C476" s="5"/>
      <c r="G476" s="5"/>
      <c r="H476" s="5"/>
    </row>
    <row r="477">
      <c r="A477" s="5"/>
      <c r="C477" s="5"/>
      <c r="G477" s="5"/>
      <c r="H477" s="5"/>
    </row>
    <row r="478">
      <c r="A478" s="5"/>
      <c r="C478" s="5"/>
      <c r="G478" s="5"/>
      <c r="H478" s="5"/>
    </row>
    <row r="479">
      <c r="A479" s="5"/>
      <c r="C479" s="5"/>
      <c r="G479" s="5"/>
      <c r="H479" s="5"/>
    </row>
    <row r="480">
      <c r="A480" s="5"/>
      <c r="C480" s="5"/>
      <c r="G480" s="5"/>
      <c r="H480" s="5"/>
    </row>
    <row r="481">
      <c r="A481" s="5"/>
      <c r="C481" s="5"/>
      <c r="G481" s="5"/>
      <c r="H481" s="5"/>
    </row>
    <row r="482">
      <c r="A482" s="5"/>
      <c r="C482" s="5"/>
      <c r="G482" s="5"/>
      <c r="H482" s="5"/>
    </row>
    <row r="483">
      <c r="A483" s="5"/>
      <c r="C483" s="5"/>
      <c r="G483" s="5"/>
      <c r="H483" s="5"/>
    </row>
    <row r="484">
      <c r="A484" s="5"/>
      <c r="C484" s="5"/>
      <c r="G484" s="5"/>
      <c r="H484" s="5"/>
    </row>
    <row r="485">
      <c r="A485" s="5"/>
      <c r="C485" s="5"/>
      <c r="G485" s="5"/>
      <c r="H485" s="5"/>
    </row>
    <row r="486">
      <c r="A486" s="5"/>
      <c r="C486" s="5"/>
      <c r="G486" s="5"/>
      <c r="H486" s="5"/>
    </row>
    <row r="487">
      <c r="A487" s="5"/>
      <c r="C487" s="5"/>
      <c r="G487" s="5"/>
      <c r="H487" s="5"/>
    </row>
    <row r="488">
      <c r="A488" s="5"/>
      <c r="C488" s="5"/>
      <c r="G488" s="5"/>
      <c r="H488" s="5"/>
    </row>
    <row r="489">
      <c r="A489" s="5"/>
      <c r="C489" s="5"/>
      <c r="G489" s="5"/>
      <c r="H489" s="5"/>
    </row>
    <row r="490">
      <c r="A490" s="5"/>
      <c r="C490" s="5"/>
      <c r="G490" s="5"/>
      <c r="H490" s="5"/>
    </row>
    <row r="491">
      <c r="A491" s="5"/>
      <c r="C491" s="5"/>
      <c r="G491" s="5"/>
      <c r="H491" s="5"/>
    </row>
    <row r="492">
      <c r="A492" s="5"/>
      <c r="C492" s="5"/>
      <c r="G492" s="5"/>
      <c r="H492" s="5"/>
    </row>
    <row r="493">
      <c r="A493" s="5"/>
      <c r="C493" s="5"/>
      <c r="G493" s="5"/>
      <c r="H493" s="5"/>
    </row>
    <row r="494">
      <c r="A494" s="5"/>
      <c r="C494" s="5"/>
      <c r="G494" s="5"/>
      <c r="H494" s="5"/>
    </row>
    <row r="495">
      <c r="A495" s="5"/>
      <c r="C495" s="5"/>
      <c r="G495" s="5"/>
      <c r="H495" s="5"/>
    </row>
    <row r="496">
      <c r="A496" s="5"/>
      <c r="C496" s="5"/>
      <c r="G496" s="5"/>
      <c r="H496" s="5"/>
    </row>
    <row r="497">
      <c r="A497" s="5"/>
      <c r="C497" s="5"/>
      <c r="G497" s="5"/>
      <c r="H497" s="5"/>
    </row>
    <row r="498">
      <c r="A498" s="5"/>
      <c r="C498" s="5"/>
      <c r="G498" s="5"/>
      <c r="H498" s="5"/>
    </row>
    <row r="499">
      <c r="A499" s="5"/>
      <c r="C499" s="5"/>
      <c r="G499" s="5"/>
      <c r="H499" s="5"/>
    </row>
    <row r="500">
      <c r="A500" s="5"/>
      <c r="C500" s="5"/>
      <c r="G500" s="5"/>
      <c r="H500" s="5"/>
    </row>
    <row r="501">
      <c r="A501" s="5"/>
      <c r="C501" s="5"/>
      <c r="G501" s="5"/>
      <c r="H501" s="5"/>
    </row>
    <row r="502">
      <c r="A502" s="5"/>
      <c r="C502" s="5"/>
      <c r="G502" s="5"/>
      <c r="H502" s="5"/>
    </row>
    <row r="503">
      <c r="A503" s="5"/>
      <c r="C503" s="5"/>
      <c r="G503" s="5"/>
      <c r="H503" s="5"/>
    </row>
    <row r="504">
      <c r="A504" s="5"/>
      <c r="C504" s="5"/>
      <c r="G504" s="5"/>
      <c r="H504" s="5"/>
    </row>
    <row r="505">
      <c r="A505" s="5"/>
      <c r="C505" s="5"/>
      <c r="G505" s="5"/>
      <c r="H505" s="5"/>
    </row>
    <row r="506">
      <c r="A506" s="5"/>
      <c r="C506" s="5"/>
      <c r="G506" s="5"/>
      <c r="H506" s="5"/>
    </row>
    <row r="507">
      <c r="A507" s="5"/>
      <c r="C507" s="5"/>
      <c r="G507" s="5"/>
      <c r="H507" s="5"/>
    </row>
    <row r="508">
      <c r="A508" s="5"/>
      <c r="C508" s="5"/>
      <c r="G508" s="5"/>
      <c r="H508" s="5"/>
    </row>
    <row r="509">
      <c r="A509" s="5"/>
      <c r="C509" s="5"/>
      <c r="G509" s="5"/>
      <c r="H509" s="5"/>
    </row>
    <row r="510">
      <c r="A510" s="5"/>
      <c r="C510" s="5"/>
      <c r="G510" s="5"/>
      <c r="H510" s="5"/>
    </row>
    <row r="511">
      <c r="A511" s="5"/>
      <c r="C511" s="5"/>
      <c r="G511" s="5"/>
      <c r="H511" s="5"/>
    </row>
    <row r="512">
      <c r="A512" s="5"/>
      <c r="C512" s="5"/>
      <c r="G512" s="5"/>
      <c r="H512" s="5"/>
    </row>
    <row r="513">
      <c r="A513" s="5"/>
      <c r="C513" s="5"/>
      <c r="G513" s="5"/>
      <c r="H513" s="5"/>
    </row>
    <row r="514">
      <c r="A514" s="5"/>
      <c r="C514" s="5"/>
      <c r="G514" s="5"/>
      <c r="H514" s="5"/>
    </row>
    <row r="515">
      <c r="A515" s="5"/>
      <c r="C515" s="5"/>
      <c r="G515" s="5"/>
      <c r="H515" s="5"/>
    </row>
    <row r="516">
      <c r="A516" s="5"/>
      <c r="C516" s="5"/>
      <c r="G516" s="5"/>
      <c r="H516" s="5"/>
    </row>
    <row r="517">
      <c r="A517" s="5"/>
      <c r="C517" s="5"/>
      <c r="G517" s="5"/>
      <c r="H517" s="5"/>
    </row>
    <row r="518">
      <c r="A518" s="5"/>
      <c r="C518" s="5"/>
      <c r="G518" s="5"/>
      <c r="H518" s="5"/>
    </row>
    <row r="519">
      <c r="A519" s="5"/>
      <c r="C519" s="5"/>
      <c r="G519" s="5"/>
      <c r="H519" s="5"/>
    </row>
    <row r="520">
      <c r="A520" s="5"/>
      <c r="C520" s="5"/>
      <c r="G520" s="5"/>
      <c r="H520" s="5"/>
    </row>
    <row r="521">
      <c r="A521" s="5"/>
      <c r="C521" s="5"/>
      <c r="G521" s="5"/>
      <c r="H521" s="5"/>
    </row>
    <row r="522">
      <c r="A522" s="5"/>
      <c r="C522" s="5"/>
      <c r="G522" s="5"/>
      <c r="H522" s="5"/>
    </row>
    <row r="523">
      <c r="A523" s="5"/>
      <c r="C523" s="5"/>
      <c r="G523" s="5"/>
      <c r="H523" s="5"/>
    </row>
    <row r="524">
      <c r="A524" s="5"/>
      <c r="C524" s="5"/>
      <c r="G524" s="5"/>
      <c r="H524" s="5"/>
    </row>
    <row r="525">
      <c r="A525" s="5"/>
      <c r="C525" s="5"/>
      <c r="G525" s="5"/>
      <c r="H525" s="5"/>
    </row>
    <row r="526">
      <c r="A526" s="5"/>
      <c r="C526" s="5"/>
      <c r="G526" s="5"/>
      <c r="H526" s="5"/>
    </row>
    <row r="527">
      <c r="A527" s="5"/>
      <c r="C527" s="5"/>
      <c r="G527" s="5"/>
      <c r="H527" s="5"/>
    </row>
    <row r="528">
      <c r="A528" s="5"/>
      <c r="C528" s="5"/>
      <c r="G528" s="5"/>
      <c r="H528" s="5"/>
    </row>
    <row r="529">
      <c r="A529" s="5"/>
      <c r="C529" s="5"/>
      <c r="G529" s="5"/>
      <c r="H529" s="5"/>
    </row>
    <row r="530">
      <c r="A530" s="5"/>
      <c r="C530" s="5"/>
      <c r="G530" s="5"/>
      <c r="H530" s="5"/>
    </row>
    <row r="531">
      <c r="A531" s="5"/>
      <c r="C531" s="5"/>
      <c r="G531" s="5"/>
      <c r="H531" s="5"/>
    </row>
    <row r="532">
      <c r="A532" s="5"/>
      <c r="C532" s="5"/>
      <c r="G532" s="5"/>
      <c r="H532" s="5"/>
    </row>
    <row r="533">
      <c r="A533" s="5"/>
      <c r="C533" s="5"/>
      <c r="G533" s="5"/>
      <c r="H533" s="5"/>
    </row>
    <row r="534">
      <c r="A534" s="5"/>
      <c r="C534" s="5"/>
      <c r="G534" s="5"/>
      <c r="H534" s="5"/>
    </row>
    <row r="535">
      <c r="A535" s="5"/>
      <c r="C535" s="5"/>
      <c r="G535" s="5"/>
      <c r="H535" s="5"/>
    </row>
    <row r="536">
      <c r="A536" s="5"/>
      <c r="C536" s="5"/>
      <c r="G536" s="5"/>
      <c r="H536" s="5"/>
    </row>
    <row r="537">
      <c r="A537" s="5"/>
      <c r="C537" s="5"/>
      <c r="G537" s="5"/>
      <c r="H537" s="5"/>
    </row>
    <row r="538">
      <c r="A538" s="5"/>
      <c r="C538" s="5"/>
      <c r="G538" s="5"/>
      <c r="H538" s="5"/>
    </row>
    <row r="539">
      <c r="A539" s="5"/>
      <c r="C539" s="5"/>
      <c r="G539" s="5"/>
      <c r="H539" s="5"/>
    </row>
    <row r="540">
      <c r="A540" s="5"/>
      <c r="C540" s="5"/>
      <c r="G540" s="5"/>
      <c r="H540" s="5"/>
    </row>
    <row r="541">
      <c r="A541" s="5"/>
      <c r="C541" s="5"/>
      <c r="G541" s="5"/>
      <c r="H541" s="5"/>
    </row>
    <row r="542">
      <c r="A542" s="5"/>
      <c r="C542" s="5"/>
      <c r="G542" s="5"/>
      <c r="H542" s="5"/>
    </row>
    <row r="543">
      <c r="A543" s="5"/>
      <c r="C543" s="5"/>
      <c r="G543" s="5"/>
      <c r="H543" s="5"/>
    </row>
    <row r="544">
      <c r="A544" s="5"/>
      <c r="C544" s="5"/>
      <c r="G544" s="5"/>
      <c r="H544" s="5"/>
    </row>
    <row r="545">
      <c r="A545" s="5"/>
      <c r="C545" s="5"/>
      <c r="G545" s="5"/>
      <c r="H545" s="5"/>
    </row>
    <row r="546">
      <c r="A546" s="5"/>
      <c r="C546" s="5"/>
      <c r="G546" s="5"/>
      <c r="H546" s="5"/>
    </row>
    <row r="547">
      <c r="A547" s="5"/>
      <c r="C547" s="5"/>
      <c r="G547" s="5"/>
      <c r="H547" s="5"/>
    </row>
    <row r="548">
      <c r="A548" s="5"/>
      <c r="C548" s="5"/>
      <c r="G548" s="5"/>
      <c r="H548" s="5"/>
    </row>
    <row r="549">
      <c r="A549" s="5"/>
      <c r="C549" s="5"/>
      <c r="G549" s="5"/>
      <c r="H549" s="5"/>
    </row>
    <row r="550">
      <c r="A550" s="5"/>
      <c r="C550" s="5"/>
      <c r="G550" s="5"/>
      <c r="H550" s="5"/>
    </row>
    <row r="551">
      <c r="A551" s="5"/>
      <c r="C551" s="5"/>
      <c r="G551" s="5"/>
      <c r="H551" s="5"/>
    </row>
    <row r="552">
      <c r="A552" s="5"/>
      <c r="C552" s="5"/>
      <c r="G552" s="5"/>
      <c r="H552" s="5"/>
    </row>
    <row r="553">
      <c r="A553" s="5"/>
      <c r="C553" s="5"/>
      <c r="G553" s="5"/>
      <c r="H553" s="5"/>
    </row>
    <row r="554">
      <c r="A554" s="5"/>
      <c r="C554" s="5"/>
      <c r="G554" s="5"/>
      <c r="H554" s="5"/>
    </row>
    <row r="555">
      <c r="A555" s="5"/>
      <c r="C555" s="5"/>
      <c r="G555" s="5"/>
      <c r="H555" s="5"/>
    </row>
    <row r="556">
      <c r="A556" s="5"/>
      <c r="C556" s="5"/>
      <c r="G556" s="5"/>
      <c r="H556" s="5"/>
    </row>
    <row r="557">
      <c r="A557" s="5"/>
      <c r="C557" s="5"/>
      <c r="G557" s="5"/>
      <c r="H557" s="5"/>
    </row>
    <row r="558">
      <c r="A558" s="5"/>
      <c r="C558" s="5"/>
      <c r="G558" s="5"/>
      <c r="H558" s="5"/>
    </row>
    <row r="559">
      <c r="A559" s="5"/>
      <c r="C559" s="5"/>
      <c r="G559" s="5"/>
      <c r="H559" s="5"/>
    </row>
    <row r="560">
      <c r="A560" s="5"/>
      <c r="C560" s="5"/>
      <c r="G560" s="5"/>
      <c r="H560" s="5"/>
    </row>
    <row r="561">
      <c r="A561" s="5"/>
      <c r="C561" s="5"/>
      <c r="G561" s="5"/>
      <c r="H561" s="5"/>
    </row>
    <row r="562">
      <c r="A562" s="5"/>
      <c r="C562" s="5"/>
      <c r="G562" s="5"/>
      <c r="H562" s="5"/>
    </row>
    <row r="563">
      <c r="A563" s="5"/>
      <c r="C563" s="5"/>
      <c r="G563" s="5"/>
      <c r="H563" s="5"/>
    </row>
    <row r="564">
      <c r="A564" s="5"/>
      <c r="C564" s="5"/>
      <c r="G564" s="5"/>
      <c r="H564" s="5"/>
    </row>
    <row r="565">
      <c r="A565" s="5"/>
      <c r="C565" s="5"/>
      <c r="G565" s="5"/>
      <c r="H565" s="5"/>
    </row>
    <row r="566">
      <c r="A566" s="5"/>
      <c r="C566" s="5"/>
      <c r="G566" s="5"/>
      <c r="H566" s="5"/>
    </row>
    <row r="567">
      <c r="A567" s="5"/>
      <c r="C567" s="5"/>
      <c r="G567" s="5"/>
      <c r="H567" s="5"/>
    </row>
    <row r="568">
      <c r="A568" s="5"/>
      <c r="C568" s="5"/>
      <c r="G568" s="5"/>
      <c r="H568" s="5"/>
    </row>
    <row r="569">
      <c r="A569" s="5"/>
      <c r="C569" s="5"/>
      <c r="G569" s="5"/>
      <c r="H569" s="5"/>
    </row>
    <row r="570">
      <c r="A570" s="5"/>
      <c r="C570" s="5"/>
      <c r="G570" s="5"/>
      <c r="H570" s="5"/>
    </row>
    <row r="571">
      <c r="A571" s="5"/>
      <c r="C571" s="5"/>
      <c r="G571" s="5"/>
      <c r="H571" s="5"/>
    </row>
    <row r="572">
      <c r="A572" s="5"/>
      <c r="C572" s="5"/>
      <c r="G572" s="5"/>
      <c r="H572" s="5"/>
    </row>
    <row r="573">
      <c r="A573" s="5"/>
      <c r="C573" s="5"/>
      <c r="G573" s="5"/>
      <c r="H573" s="5"/>
    </row>
    <row r="574">
      <c r="A574" s="5"/>
      <c r="C574" s="5"/>
      <c r="G574" s="5"/>
      <c r="H574" s="5"/>
    </row>
    <row r="575">
      <c r="A575" s="5"/>
      <c r="C575" s="5"/>
      <c r="G575" s="5"/>
      <c r="H575" s="5"/>
    </row>
    <row r="576">
      <c r="A576" s="5"/>
      <c r="C576" s="5"/>
      <c r="G576" s="5"/>
      <c r="H576" s="5"/>
    </row>
    <row r="577">
      <c r="A577" s="5"/>
      <c r="C577" s="5"/>
      <c r="G577" s="5"/>
      <c r="H577" s="5"/>
    </row>
    <row r="578">
      <c r="A578" s="5"/>
      <c r="C578" s="5"/>
      <c r="G578" s="5"/>
      <c r="H578" s="5"/>
    </row>
    <row r="579">
      <c r="A579" s="5"/>
      <c r="C579" s="5"/>
      <c r="G579" s="5"/>
      <c r="H579" s="5"/>
    </row>
    <row r="580">
      <c r="A580" s="5"/>
      <c r="C580" s="5"/>
      <c r="G580" s="5"/>
      <c r="H580" s="5"/>
    </row>
    <row r="581">
      <c r="A581" s="5"/>
      <c r="C581" s="5"/>
      <c r="G581" s="5"/>
      <c r="H581" s="5"/>
    </row>
    <row r="582">
      <c r="A582" s="5"/>
      <c r="C582" s="5"/>
      <c r="G582" s="5"/>
      <c r="H582" s="5"/>
    </row>
    <row r="583">
      <c r="A583" s="5"/>
      <c r="C583" s="5"/>
      <c r="G583" s="5"/>
      <c r="H583" s="5"/>
    </row>
    <row r="584">
      <c r="A584" s="5"/>
      <c r="C584" s="5"/>
      <c r="G584" s="5"/>
      <c r="H584" s="5"/>
    </row>
    <row r="585">
      <c r="A585" s="5"/>
      <c r="C585" s="5"/>
      <c r="G585" s="5"/>
      <c r="H585" s="5"/>
    </row>
    <row r="586">
      <c r="A586" s="5"/>
      <c r="C586" s="5"/>
      <c r="G586" s="5"/>
      <c r="H586" s="5"/>
    </row>
    <row r="587">
      <c r="A587" s="5"/>
      <c r="C587" s="5"/>
      <c r="G587" s="5"/>
      <c r="H587" s="5"/>
    </row>
    <row r="588">
      <c r="A588" s="5"/>
      <c r="C588" s="5"/>
      <c r="G588" s="5"/>
      <c r="H588" s="5"/>
    </row>
    <row r="589">
      <c r="A589" s="5"/>
      <c r="C589" s="5"/>
      <c r="G589" s="5"/>
      <c r="H589" s="5"/>
    </row>
    <row r="590">
      <c r="A590" s="5"/>
      <c r="C590" s="5"/>
      <c r="G590" s="5"/>
      <c r="H590" s="5"/>
    </row>
    <row r="591">
      <c r="A591" s="5"/>
      <c r="C591" s="5"/>
      <c r="G591" s="5"/>
      <c r="H591" s="5"/>
    </row>
    <row r="592">
      <c r="A592" s="5"/>
      <c r="C592" s="5"/>
      <c r="G592" s="5"/>
      <c r="H592" s="5"/>
    </row>
    <row r="593">
      <c r="A593" s="5"/>
      <c r="C593" s="5"/>
      <c r="G593" s="5"/>
      <c r="H593" s="5"/>
    </row>
    <row r="594">
      <c r="A594" s="5"/>
      <c r="C594" s="5"/>
      <c r="G594" s="5"/>
      <c r="H594" s="5"/>
    </row>
    <row r="595">
      <c r="A595" s="5"/>
      <c r="C595" s="5"/>
      <c r="G595" s="5"/>
      <c r="H595" s="5"/>
    </row>
    <row r="596">
      <c r="A596" s="5"/>
      <c r="C596" s="5"/>
      <c r="G596" s="5"/>
      <c r="H596" s="5"/>
    </row>
    <row r="597">
      <c r="A597" s="5"/>
      <c r="C597" s="5"/>
      <c r="G597" s="5"/>
      <c r="H597" s="5"/>
    </row>
    <row r="598">
      <c r="A598" s="5"/>
      <c r="C598" s="5"/>
      <c r="G598" s="5"/>
      <c r="H598" s="5"/>
    </row>
    <row r="599">
      <c r="A599" s="5"/>
      <c r="C599" s="5"/>
      <c r="G599" s="5"/>
      <c r="H599" s="5"/>
    </row>
    <row r="600">
      <c r="A600" s="5"/>
      <c r="C600" s="5"/>
      <c r="G600" s="5"/>
      <c r="H600" s="5"/>
    </row>
    <row r="601">
      <c r="A601" s="5"/>
      <c r="C601" s="5"/>
      <c r="G601" s="5"/>
      <c r="H601" s="5"/>
    </row>
    <row r="602">
      <c r="A602" s="5"/>
      <c r="C602" s="5"/>
      <c r="G602" s="5"/>
      <c r="H602" s="5"/>
    </row>
    <row r="603">
      <c r="A603" s="5"/>
      <c r="C603" s="5"/>
      <c r="G603" s="5"/>
      <c r="H603" s="5"/>
    </row>
    <row r="604">
      <c r="A604" s="5"/>
      <c r="C604" s="5"/>
      <c r="G604" s="5"/>
      <c r="H604" s="5"/>
    </row>
    <row r="605">
      <c r="A605" s="5"/>
      <c r="C605" s="5"/>
      <c r="G605" s="5"/>
      <c r="H605" s="5"/>
    </row>
    <row r="606">
      <c r="A606" s="5"/>
      <c r="C606" s="5"/>
      <c r="G606" s="5"/>
      <c r="H606" s="5"/>
    </row>
    <row r="607">
      <c r="A607" s="5"/>
      <c r="C607" s="5"/>
      <c r="G607" s="5"/>
      <c r="H607" s="5"/>
    </row>
    <row r="608">
      <c r="A608" s="5"/>
      <c r="C608" s="5"/>
      <c r="G608" s="5"/>
      <c r="H608" s="5"/>
    </row>
    <row r="609">
      <c r="A609" s="5"/>
      <c r="C609" s="5"/>
      <c r="G609" s="5"/>
      <c r="H609" s="5"/>
    </row>
    <row r="610">
      <c r="A610" s="5"/>
      <c r="C610" s="5"/>
      <c r="G610" s="5"/>
      <c r="H610" s="5"/>
    </row>
    <row r="611">
      <c r="A611" s="5"/>
      <c r="C611" s="5"/>
      <c r="G611" s="5"/>
      <c r="H611" s="5"/>
    </row>
    <row r="612">
      <c r="A612" s="5"/>
      <c r="C612" s="5"/>
      <c r="G612" s="5"/>
      <c r="H612" s="5"/>
    </row>
    <row r="613">
      <c r="A613" s="5"/>
      <c r="C613" s="5"/>
      <c r="G613" s="5"/>
      <c r="H613" s="5"/>
    </row>
    <row r="614">
      <c r="A614" s="5"/>
      <c r="C614" s="5"/>
      <c r="G614" s="5"/>
      <c r="H614" s="5"/>
    </row>
    <row r="615">
      <c r="A615" s="5"/>
      <c r="C615" s="5"/>
      <c r="G615" s="5"/>
      <c r="H615" s="5"/>
    </row>
    <row r="616">
      <c r="A616" s="5"/>
      <c r="C616" s="5"/>
      <c r="G616" s="5"/>
      <c r="H616" s="5"/>
    </row>
    <row r="617">
      <c r="A617" s="5"/>
      <c r="C617" s="5"/>
      <c r="G617" s="5"/>
      <c r="H617" s="5"/>
    </row>
    <row r="618">
      <c r="A618" s="5"/>
      <c r="C618" s="5"/>
      <c r="G618" s="5"/>
      <c r="H618" s="5"/>
    </row>
    <row r="619">
      <c r="A619" s="5"/>
      <c r="C619" s="5"/>
      <c r="G619" s="5"/>
      <c r="H619" s="5"/>
    </row>
    <row r="620">
      <c r="A620" s="5"/>
      <c r="C620" s="5"/>
      <c r="G620" s="5"/>
      <c r="H620" s="5"/>
    </row>
    <row r="621">
      <c r="A621" s="5"/>
      <c r="C621" s="5"/>
      <c r="G621" s="5"/>
      <c r="H621" s="5"/>
    </row>
    <row r="622">
      <c r="A622" s="5"/>
      <c r="C622" s="5"/>
      <c r="G622" s="5"/>
      <c r="H622" s="5"/>
    </row>
    <row r="623">
      <c r="A623" s="5"/>
      <c r="C623" s="5"/>
      <c r="G623" s="5"/>
      <c r="H623" s="5"/>
    </row>
    <row r="624">
      <c r="A624" s="5"/>
      <c r="C624" s="5"/>
      <c r="G624" s="5"/>
      <c r="H624" s="5"/>
    </row>
    <row r="625">
      <c r="A625" s="5"/>
      <c r="C625" s="5"/>
      <c r="G625" s="5"/>
      <c r="H625" s="5"/>
    </row>
    <row r="626">
      <c r="A626" s="5"/>
      <c r="C626" s="5"/>
      <c r="G626" s="5"/>
      <c r="H626" s="5"/>
    </row>
    <row r="627">
      <c r="A627" s="5"/>
      <c r="C627" s="5"/>
      <c r="G627" s="5"/>
      <c r="H627" s="5"/>
    </row>
    <row r="628">
      <c r="A628" s="5"/>
      <c r="C628" s="5"/>
      <c r="G628" s="5"/>
      <c r="H628" s="5"/>
    </row>
    <row r="629">
      <c r="A629" s="5"/>
      <c r="C629" s="5"/>
      <c r="G629" s="5"/>
      <c r="H629" s="5"/>
    </row>
    <row r="630">
      <c r="A630" s="5"/>
      <c r="C630" s="5"/>
      <c r="G630" s="5"/>
      <c r="H630" s="5"/>
    </row>
    <row r="631">
      <c r="A631" s="5"/>
      <c r="C631" s="5"/>
      <c r="G631" s="5"/>
      <c r="H631" s="5"/>
    </row>
    <row r="632">
      <c r="A632" s="5"/>
      <c r="C632" s="5"/>
      <c r="G632" s="5"/>
      <c r="H632" s="5"/>
    </row>
    <row r="633">
      <c r="A633" s="5"/>
      <c r="C633" s="5"/>
      <c r="G633" s="5"/>
      <c r="H633" s="5"/>
    </row>
    <row r="634">
      <c r="A634" s="5"/>
      <c r="C634" s="5"/>
      <c r="G634" s="5"/>
      <c r="H634" s="5"/>
    </row>
    <row r="635">
      <c r="A635" s="5"/>
      <c r="C635" s="5"/>
      <c r="G635" s="5"/>
      <c r="H635" s="5"/>
    </row>
    <row r="636">
      <c r="A636" s="5"/>
      <c r="C636" s="5"/>
      <c r="G636" s="5"/>
      <c r="H636" s="5"/>
    </row>
    <row r="637">
      <c r="A637" s="5"/>
      <c r="C637" s="5"/>
      <c r="G637" s="5"/>
      <c r="H637" s="5"/>
    </row>
    <row r="638">
      <c r="A638" s="5"/>
      <c r="C638" s="5"/>
      <c r="G638" s="5"/>
      <c r="H638" s="5"/>
    </row>
    <row r="639">
      <c r="A639" s="5"/>
      <c r="C639" s="5"/>
      <c r="G639" s="5"/>
      <c r="H639" s="5"/>
    </row>
    <row r="640">
      <c r="A640" s="5"/>
      <c r="C640" s="5"/>
      <c r="G640" s="5"/>
      <c r="H640" s="5"/>
    </row>
    <row r="641">
      <c r="A641" s="5"/>
      <c r="C641" s="5"/>
      <c r="G641" s="5"/>
      <c r="H641" s="5"/>
    </row>
    <row r="642">
      <c r="A642" s="5"/>
      <c r="C642" s="5"/>
      <c r="G642" s="5"/>
      <c r="H642" s="5"/>
    </row>
    <row r="643">
      <c r="A643" s="5"/>
      <c r="C643" s="5"/>
      <c r="G643" s="5"/>
      <c r="H643" s="5"/>
    </row>
    <row r="644">
      <c r="A644" s="5"/>
      <c r="C644" s="5"/>
      <c r="G644" s="5"/>
      <c r="H644" s="5"/>
    </row>
    <row r="645">
      <c r="A645" s="5"/>
      <c r="C645" s="5"/>
      <c r="G645" s="5"/>
      <c r="H645" s="5"/>
    </row>
    <row r="646">
      <c r="A646" s="5"/>
      <c r="C646" s="5"/>
      <c r="G646" s="5"/>
      <c r="H646" s="5"/>
    </row>
    <row r="647">
      <c r="A647" s="5"/>
      <c r="C647" s="5"/>
      <c r="G647" s="5"/>
      <c r="H647" s="5"/>
    </row>
    <row r="648">
      <c r="A648" s="5"/>
      <c r="C648" s="5"/>
      <c r="G648" s="5"/>
      <c r="H648" s="5"/>
    </row>
    <row r="649">
      <c r="A649" s="5"/>
      <c r="C649" s="5"/>
      <c r="G649" s="5"/>
      <c r="H649" s="5"/>
    </row>
    <row r="650">
      <c r="A650" s="5"/>
      <c r="C650" s="5"/>
      <c r="G650" s="5"/>
      <c r="H650" s="5"/>
    </row>
    <row r="651">
      <c r="A651" s="5"/>
      <c r="C651" s="5"/>
      <c r="G651" s="5"/>
      <c r="H651" s="5"/>
    </row>
    <row r="652">
      <c r="A652" s="5"/>
      <c r="C652" s="5"/>
      <c r="G652" s="5"/>
      <c r="H652" s="5"/>
    </row>
    <row r="653">
      <c r="A653" s="5"/>
      <c r="C653" s="5"/>
      <c r="G653" s="5"/>
      <c r="H653" s="5"/>
    </row>
    <row r="654">
      <c r="A654" s="5"/>
      <c r="C654" s="5"/>
      <c r="G654" s="5"/>
      <c r="H654" s="5"/>
    </row>
    <row r="655">
      <c r="A655" s="5"/>
      <c r="C655" s="5"/>
      <c r="G655" s="5"/>
      <c r="H655" s="5"/>
    </row>
    <row r="656">
      <c r="A656" s="5"/>
      <c r="C656" s="5"/>
      <c r="G656" s="5"/>
      <c r="H656" s="5"/>
    </row>
    <row r="657">
      <c r="A657" s="5"/>
      <c r="C657" s="5"/>
      <c r="G657" s="5"/>
      <c r="H657" s="5"/>
    </row>
    <row r="658">
      <c r="A658" s="5"/>
      <c r="C658" s="5"/>
      <c r="G658" s="5"/>
      <c r="H658" s="5"/>
    </row>
    <row r="659">
      <c r="A659" s="5"/>
      <c r="C659" s="5"/>
      <c r="G659" s="5"/>
      <c r="H659" s="5"/>
    </row>
    <row r="660">
      <c r="A660" s="5"/>
      <c r="C660" s="5"/>
      <c r="G660" s="5"/>
      <c r="H660" s="5"/>
    </row>
    <row r="661">
      <c r="A661" s="5"/>
      <c r="C661" s="5"/>
      <c r="G661" s="5"/>
      <c r="H661" s="5"/>
    </row>
    <row r="662">
      <c r="A662" s="5"/>
      <c r="C662" s="5"/>
      <c r="G662" s="5"/>
      <c r="H662" s="5"/>
    </row>
    <row r="663">
      <c r="A663" s="5"/>
      <c r="C663" s="5"/>
      <c r="G663" s="5"/>
      <c r="H663" s="5"/>
    </row>
    <row r="664">
      <c r="A664" s="5"/>
      <c r="C664" s="5"/>
      <c r="G664" s="5"/>
      <c r="H664" s="5"/>
    </row>
    <row r="665">
      <c r="A665" s="5"/>
      <c r="C665" s="5"/>
      <c r="G665" s="5"/>
      <c r="H665" s="5"/>
    </row>
    <row r="666">
      <c r="A666" s="5"/>
      <c r="C666" s="5"/>
      <c r="G666" s="5"/>
      <c r="H666" s="5"/>
    </row>
    <row r="667">
      <c r="A667" s="5"/>
      <c r="C667" s="5"/>
      <c r="G667" s="5"/>
      <c r="H667" s="5"/>
    </row>
    <row r="668">
      <c r="A668" s="5"/>
      <c r="C668" s="5"/>
      <c r="G668" s="5"/>
      <c r="H668" s="5"/>
    </row>
    <row r="669">
      <c r="A669" s="5"/>
      <c r="C669" s="5"/>
      <c r="G669" s="5"/>
      <c r="H669" s="5"/>
    </row>
    <row r="670">
      <c r="A670" s="5"/>
      <c r="C670" s="5"/>
      <c r="G670" s="5"/>
      <c r="H670" s="5"/>
    </row>
    <row r="671">
      <c r="A671" s="5"/>
      <c r="C671" s="5"/>
      <c r="G671" s="5"/>
      <c r="H671" s="5"/>
    </row>
    <row r="672">
      <c r="A672" s="5"/>
      <c r="C672" s="5"/>
      <c r="G672" s="5"/>
      <c r="H672" s="5"/>
    </row>
    <row r="673">
      <c r="A673" s="5"/>
      <c r="C673" s="5"/>
      <c r="G673" s="5"/>
      <c r="H673" s="5"/>
    </row>
    <row r="674">
      <c r="A674" s="5"/>
      <c r="C674" s="5"/>
      <c r="G674" s="5"/>
      <c r="H674" s="5"/>
    </row>
    <row r="675">
      <c r="A675" s="5"/>
      <c r="C675" s="5"/>
      <c r="G675" s="5"/>
      <c r="H675" s="5"/>
    </row>
    <row r="676">
      <c r="A676" s="5"/>
      <c r="C676" s="5"/>
      <c r="G676" s="5"/>
      <c r="H676" s="5"/>
    </row>
    <row r="677">
      <c r="A677" s="5"/>
      <c r="C677" s="5"/>
      <c r="G677" s="5"/>
      <c r="H677" s="5"/>
    </row>
    <row r="678">
      <c r="A678" s="5"/>
      <c r="C678" s="5"/>
      <c r="G678" s="5"/>
      <c r="H678" s="5"/>
    </row>
    <row r="679">
      <c r="A679" s="5"/>
      <c r="C679" s="5"/>
      <c r="G679" s="5"/>
      <c r="H679" s="5"/>
    </row>
    <row r="680">
      <c r="A680" s="5"/>
      <c r="C680" s="5"/>
      <c r="G680" s="5"/>
      <c r="H680" s="5"/>
    </row>
    <row r="681">
      <c r="A681" s="5"/>
      <c r="C681" s="5"/>
      <c r="G681" s="5"/>
      <c r="H681" s="5"/>
    </row>
    <row r="682">
      <c r="A682" s="5"/>
      <c r="C682" s="5"/>
      <c r="G682" s="5"/>
      <c r="H682" s="5"/>
    </row>
    <row r="683">
      <c r="A683" s="5"/>
      <c r="C683" s="5"/>
      <c r="G683" s="5"/>
      <c r="H683" s="5"/>
    </row>
    <row r="684">
      <c r="A684" s="5"/>
      <c r="C684" s="5"/>
      <c r="G684" s="5"/>
      <c r="H684" s="5"/>
    </row>
    <row r="685">
      <c r="A685" s="5"/>
      <c r="C685" s="5"/>
      <c r="G685" s="5"/>
      <c r="H685" s="5"/>
    </row>
    <row r="686">
      <c r="A686" s="5"/>
      <c r="C686" s="5"/>
      <c r="G686" s="5"/>
      <c r="H686" s="5"/>
    </row>
    <row r="687">
      <c r="A687" s="5"/>
      <c r="C687" s="5"/>
      <c r="G687" s="5"/>
      <c r="H687" s="5"/>
    </row>
    <row r="688">
      <c r="A688" s="5"/>
      <c r="C688" s="5"/>
      <c r="G688" s="5"/>
      <c r="H688" s="5"/>
    </row>
    <row r="689">
      <c r="A689" s="5"/>
      <c r="C689" s="5"/>
      <c r="G689" s="5"/>
      <c r="H689" s="5"/>
    </row>
    <row r="690">
      <c r="A690" s="5"/>
      <c r="C690" s="5"/>
      <c r="G690" s="5"/>
      <c r="H690" s="5"/>
    </row>
    <row r="691">
      <c r="A691" s="5"/>
      <c r="C691" s="5"/>
      <c r="G691" s="5"/>
      <c r="H691" s="5"/>
    </row>
    <row r="692">
      <c r="A692" s="5"/>
      <c r="C692" s="5"/>
      <c r="G692" s="5"/>
      <c r="H692" s="5"/>
    </row>
    <row r="693">
      <c r="A693" s="5"/>
      <c r="C693" s="5"/>
      <c r="G693" s="5"/>
      <c r="H693" s="5"/>
    </row>
    <row r="694">
      <c r="A694" s="5"/>
      <c r="C694" s="5"/>
      <c r="G694" s="5"/>
      <c r="H694" s="5"/>
    </row>
    <row r="695">
      <c r="A695" s="5"/>
      <c r="C695" s="5"/>
      <c r="G695" s="5"/>
      <c r="H695" s="5"/>
    </row>
    <row r="696">
      <c r="A696" s="5"/>
      <c r="C696" s="5"/>
      <c r="G696" s="5"/>
      <c r="H696" s="5"/>
    </row>
    <row r="697">
      <c r="A697" s="5"/>
      <c r="C697" s="5"/>
      <c r="G697" s="5"/>
      <c r="H697" s="5"/>
    </row>
    <row r="698">
      <c r="A698" s="5"/>
      <c r="C698" s="5"/>
      <c r="G698" s="5"/>
      <c r="H698" s="5"/>
    </row>
    <row r="699">
      <c r="A699" s="5"/>
      <c r="C699" s="5"/>
      <c r="G699" s="5"/>
      <c r="H699" s="5"/>
    </row>
    <row r="700">
      <c r="A700" s="5"/>
      <c r="C700" s="5"/>
      <c r="G700" s="5"/>
      <c r="H700" s="5"/>
    </row>
    <row r="701">
      <c r="A701" s="5"/>
      <c r="C701" s="5"/>
      <c r="G701" s="5"/>
      <c r="H701" s="5"/>
    </row>
    <row r="702">
      <c r="A702" s="5"/>
      <c r="C702" s="5"/>
      <c r="G702" s="5"/>
      <c r="H702" s="5"/>
    </row>
    <row r="703">
      <c r="A703" s="5"/>
      <c r="C703" s="5"/>
      <c r="G703" s="5"/>
      <c r="H703" s="5"/>
    </row>
    <row r="704">
      <c r="A704" s="5"/>
      <c r="C704" s="5"/>
      <c r="G704" s="5"/>
      <c r="H704" s="5"/>
    </row>
    <row r="705">
      <c r="A705" s="5"/>
      <c r="C705" s="5"/>
      <c r="G705" s="5"/>
      <c r="H705" s="5"/>
    </row>
    <row r="706">
      <c r="A706" s="5"/>
      <c r="C706" s="5"/>
      <c r="G706" s="5"/>
      <c r="H706" s="5"/>
    </row>
    <row r="707">
      <c r="A707" s="5"/>
      <c r="C707" s="5"/>
      <c r="G707" s="5"/>
      <c r="H707" s="5"/>
    </row>
    <row r="708">
      <c r="A708" s="5"/>
      <c r="C708" s="5"/>
      <c r="G708" s="5"/>
      <c r="H708" s="5"/>
    </row>
    <row r="709">
      <c r="A709" s="5"/>
      <c r="C709" s="5"/>
      <c r="G709" s="5"/>
      <c r="H709" s="5"/>
    </row>
    <row r="710">
      <c r="A710" s="5"/>
      <c r="C710" s="5"/>
      <c r="G710" s="5"/>
      <c r="H710" s="5"/>
    </row>
    <row r="711">
      <c r="A711" s="5"/>
      <c r="C711" s="5"/>
      <c r="G711" s="5"/>
      <c r="H711" s="5"/>
    </row>
    <row r="712">
      <c r="A712" s="5"/>
      <c r="C712" s="5"/>
      <c r="G712" s="5"/>
      <c r="H712" s="5"/>
    </row>
    <row r="713">
      <c r="A713" s="5"/>
      <c r="C713" s="5"/>
      <c r="G713" s="5"/>
      <c r="H713" s="5"/>
    </row>
    <row r="714">
      <c r="A714" s="5"/>
      <c r="C714" s="5"/>
      <c r="G714" s="5"/>
      <c r="H714" s="5"/>
    </row>
    <row r="715">
      <c r="A715" s="5"/>
      <c r="C715" s="5"/>
      <c r="G715" s="5"/>
      <c r="H715" s="5"/>
    </row>
    <row r="716">
      <c r="A716" s="5"/>
      <c r="C716" s="5"/>
      <c r="G716" s="5"/>
      <c r="H716" s="5"/>
    </row>
    <row r="717">
      <c r="A717" s="5"/>
      <c r="C717" s="5"/>
      <c r="G717" s="5"/>
      <c r="H717" s="5"/>
    </row>
    <row r="718">
      <c r="A718" s="5"/>
      <c r="C718" s="5"/>
      <c r="G718" s="5"/>
      <c r="H718" s="5"/>
    </row>
    <row r="719">
      <c r="A719" s="5"/>
      <c r="C719" s="5"/>
      <c r="G719" s="5"/>
      <c r="H719" s="5"/>
    </row>
    <row r="720">
      <c r="A720" s="5"/>
      <c r="C720" s="5"/>
      <c r="G720" s="5"/>
      <c r="H720" s="5"/>
    </row>
    <row r="721">
      <c r="A721" s="5"/>
      <c r="C721" s="5"/>
      <c r="G721" s="5"/>
      <c r="H721" s="5"/>
    </row>
    <row r="722">
      <c r="A722" s="5"/>
      <c r="C722" s="5"/>
      <c r="G722" s="5"/>
      <c r="H722" s="5"/>
    </row>
    <row r="723">
      <c r="A723" s="5"/>
      <c r="C723" s="5"/>
      <c r="G723" s="5"/>
      <c r="H723" s="5"/>
    </row>
    <row r="724">
      <c r="A724" s="5"/>
      <c r="C724" s="5"/>
      <c r="G724" s="5"/>
      <c r="H724" s="5"/>
    </row>
    <row r="725">
      <c r="A725" s="5"/>
      <c r="C725" s="5"/>
      <c r="G725" s="5"/>
      <c r="H725" s="5"/>
    </row>
    <row r="726">
      <c r="A726" s="5"/>
      <c r="C726" s="5"/>
      <c r="G726" s="5"/>
      <c r="H726" s="5"/>
    </row>
    <row r="727">
      <c r="A727" s="5"/>
      <c r="C727" s="5"/>
      <c r="G727" s="5"/>
      <c r="H727" s="5"/>
    </row>
    <row r="728">
      <c r="A728" s="5"/>
      <c r="C728" s="5"/>
      <c r="G728" s="5"/>
      <c r="H728" s="5"/>
    </row>
    <row r="729">
      <c r="A729" s="5"/>
      <c r="C729" s="5"/>
      <c r="G729" s="5"/>
      <c r="H729" s="5"/>
    </row>
    <row r="730">
      <c r="A730" s="5"/>
      <c r="C730" s="5"/>
      <c r="G730" s="5"/>
      <c r="H730" s="5"/>
    </row>
    <row r="731">
      <c r="A731" s="5"/>
      <c r="C731" s="5"/>
      <c r="G731" s="5"/>
      <c r="H731" s="5"/>
    </row>
    <row r="732">
      <c r="A732" s="5"/>
      <c r="C732" s="5"/>
      <c r="G732" s="5"/>
      <c r="H732" s="5"/>
    </row>
    <row r="733">
      <c r="A733" s="5"/>
      <c r="C733" s="5"/>
      <c r="G733" s="5"/>
      <c r="H733" s="5"/>
    </row>
    <row r="734">
      <c r="A734" s="5"/>
      <c r="C734" s="5"/>
      <c r="G734" s="5"/>
      <c r="H734" s="5"/>
    </row>
    <row r="735">
      <c r="A735" s="5"/>
      <c r="C735" s="5"/>
      <c r="G735" s="5"/>
      <c r="H735" s="5"/>
    </row>
    <row r="736">
      <c r="A736" s="5"/>
      <c r="C736" s="5"/>
      <c r="G736" s="5"/>
      <c r="H736" s="5"/>
    </row>
    <row r="737">
      <c r="A737" s="5"/>
      <c r="C737" s="5"/>
      <c r="G737" s="5"/>
      <c r="H737" s="5"/>
    </row>
    <row r="738">
      <c r="A738" s="5"/>
      <c r="C738" s="5"/>
      <c r="G738" s="5"/>
      <c r="H738" s="5"/>
    </row>
    <row r="739">
      <c r="A739" s="5"/>
      <c r="C739" s="5"/>
      <c r="G739" s="5"/>
      <c r="H739" s="5"/>
    </row>
    <row r="740">
      <c r="A740" s="5"/>
      <c r="C740" s="5"/>
      <c r="G740" s="5"/>
      <c r="H740" s="5"/>
    </row>
    <row r="741">
      <c r="A741" s="5"/>
      <c r="C741" s="5"/>
      <c r="G741" s="5"/>
      <c r="H741" s="5"/>
    </row>
    <row r="742">
      <c r="A742" s="5"/>
      <c r="C742" s="5"/>
      <c r="G742" s="5"/>
      <c r="H742" s="5"/>
    </row>
    <row r="743">
      <c r="A743" s="5"/>
      <c r="C743" s="5"/>
      <c r="G743" s="5"/>
      <c r="H743" s="5"/>
    </row>
    <row r="744">
      <c r="A744" s="5"/>
      <c r="C744" s="5"/>
      <c r="G744" s="5"/>
      <c r="H744" s="5"/>
    </row>
    <row r="745">
      <c r="A745" s="5"/>
      <c r="C745" s="5"/>
      <c r="G745" s="5"/>
      <c r="H745" s="5"/>
    </row>
    <row r="746">
      <c r="A746" s="5"/>
      <c r="C746" s="5"/>
      <c r="G746" s="5"/>
      <c r="H746" s="5"/>
    </row>
    <row r="747">
      <c r="A747" s="5"/>
      <c r="C747" s="5"/>
      <c r="G747" s="5"/>
      <c r="H747" s="5"/>
    </row>
    <row r="748">
      <c r="A748" s="5"/>
      <c r="C748" s="5"/>
      <c r="G748" s="5"/>
      <c r="H748" s="5"/>
    </row>
    <row r="749">
      <c r="A749" s="5"/>
      <c r="C749" s="5"/>
      <c r="G749" s="5"/>
      <c r="H749" s="5"/>
    </row>
    <row r="750">
      <c r="A750" s="5"/>
      <c r="C750" s="5"/>
      <c r="G750" s="5"/>
      <c r="H750" s="5"/>
    </row>
    <row r="751">
      <c r="A751" s="5"/>
      <c r="C751" s="5"/>
      <c r="G751" s="5"/>
      <c r="H751" s="5"/>
    </row>
    <row r="752">
      <c r="A752" s="5"/>
      <c r="C752" s="5"/>
      <c r="G752" s="5"/>
      <c r="H752" s="5"/>
    </row>
    <row r="753">
      <c r="A753" s="5"/>
      <c r="C753" s="5"/>
      <c r="G753" s="5"/>
      <c r="H753" s="5"/>
    </row>
    <row r="754">
      <c r="A754" s="5"/>
      <c r="C754" s="5"/>
      <c r="G754" s="5"/>
      <c r="H754" s="5"/>
    </row>
    <row r="755">
      <c r="A755" s="5"/>
      <c r="C755" s="5"/>
      <c r="G755" s="5"/>
      <c r="H755" s="5"/>
    </row>
    <row r="756">
      <c r="A756" s="5"/>
      <c r="C756" s="5"/>
      <c r="G756" s="5"/>
      <c r="H756" s="5"/>
    </row>
    <row r="757">
      <c r="A757" s="5"/>
      <c r="C757" s="5"/>
      <c r="G757" s="5"/>
      <c r="H757" s="5"/>
    </row>
    <row r="758">
      <c r="A758" s="5"/>
      <c r="C758" s="5"/>
      <c r="G758" s="5"/>
      <c r="H758" s="5"/>
    </row>
    <row r="759">
      <c r="A759" s="5"/>
      <c r="C759" s="5"/>
      <c r="G759" s="5"/>
      <c r="H759" s="5"/>
    </row>
    <row r="760">
      <c r="A760" s="5"/>
      <c r="C760" s="5"/>
      <c r="G760" s="5"/>
      <c r="H760" s="5"/>
    </row>
    <row r="761">
      <c r="A761" s="5"/>
      <c r="C761" s="5"/>
      <c r="G761" s="5"/>
      <c r="H761" s="5"/>
    </row>
    <row r="762">
      <c r="A762" s="5"/>
      <c r="C762" s="5"/>
      <c r="G762" s="5"/>
      <c r="H762" s="5"/>
    </row>
    <row r="763">
      <c r="A763" s="5"/>
      <c r="C763" s="5"/>
      <c r="G763" s="5"/>
      <c r="H763" s="5"/>
    </row>
    <row r="764">
      <c r="A764" s="5"/>
      <c r="C764" s="5"/>
      <c r="G764" s="5"/>
      <c r="H764" s="5"/>
    </row>
    <row r="765">
      <c r="A765" s="5"/>
      <c r="C765" s="5"/>
      <c r="G765" s="5"/>
      <c r="H765" s="5"/>
    </row>
    <row r="766">
      <c r="A766" s="5"/>
      <c r="C766" s="5"/>
      <c r="G766" s="5"/>
      <c r="H766" s="5"/>
    </row>
    <row r="767">
      <c r="A767" s="5"/>
      <c r="C767" s="5"/>
      <c r="G767" s="5"/>
      <c r="H767" s="5"/>
    </row>
    <row r="768">
      <c r="A768" s="5"/>
      <c r="C768" s="5"/>
      <c r="G768" s="5"/>
      <c r="H768" s="5"/>
    </row>
    <row r="769">
      <c r="A769" s="5"/>
      <c r="C769" s="5"/>
      <c r="G769" s="5"/>
      <c r="H769" s="5"/>
    </row>
    <row r="770">
      <c r="A770" s="5"/>
      <c r="C770" s="5"/>
      <c r="G770" s="5"/>
      <c r="H770" s="5"/>
    </row>
    <row r="771">
      <c r="A771" s="5"/>
      <c r="C771" s="5"/>
      <c r="G771" s="5"/>
      <c r="H771" s="5"/>
    </row>
    <row r="772">
      <c r="A772" s="5"/>
      <c r="C772" s="5"/>
      <c r="G772" s="5"/>
      <c r="H772" s="5"/>
    </row>
    <row r="773">
      <c r="A773" s="5"/>
      <c r="C773" s="5"/>
      <c r="G773" s="5"/>
      <c r="H773" s="5"/>
    </row>
    <row r="774">
      <c r="A774" s="5"/>
      <c r="C774" s="5"/>
      <c r="G774" s="5"/>
      <c r="H774" s="5"/>
    </row>
    <row r="775">
      <c r="A775" s="5"/>
      <c r="C775" s="5"/>
      <c r="G775" s="5"/>
      <c r="H775" s="5"/>
    </row>
    <row r="776">
      <c r="A776" s="5"/>
      <c r="C776" s="5"/>
      <c r="G776" s="5"/>
      <c r="H776" s="5"/>
    </row>
    <row r="777">
      <c r="A777" s="5"/>
      <c r="C777" s="5"/>
      <c r="G777" s="5"/>
      <c r="H777" s="5"/>
    </row>
    <row r="778">
      <c r="A778" s="5"/>
      <c r="C778" s="5"/>
      <c r="G778" s="5"/>
      <c r="H778" s="5"/>
    </row>
    <row r="779">
      <c r="A779" s="5"/>
      <c r="C779" s="5"/>
      <c r="G779" s="5"/>
      <c r="H779" s="5"/>
    </row>
    <row r="780">
      <c r="A780" s="5"/>
      <c r="C780" s="5"/>
      <c r="G780" s="5"/>
      <c r="H780" s="5"/>
    </row>
    <row r="781">
      <c r="A781" s="5"/>
      <c r="C781" s="5"/>
      <c r="G781" s="5"/>
      <c r="H781" s="5"/>
    </row>
    <row r="782">
      <c r="A782" s="5"/>
      <c r="C782" s="5"/>
      <c r="G782" s="5"/>
      <c r="H782" s="5"/>
    </row>
    <row r="783">
      <c r="A783" s="5"/>
      <c r="C783" s="5"/>
      <c r="G783" s="5"/>
      <c r="H783" s="5"/>
    </row>
    <row r="784">
      <c r="A784" s="5"/>
      <c r="C784" s="5"/>
      <c r="G784" s="5"/>
      <c r="H784" s="5"/>
    </row>
    <row r="785">
      <c r="A785" s="5"/>
      <c r="C785" s="5"/>
      <c r="G785" s="5"/>
      <c r="H785" s="5"/>
    </row>
    <row r="786">
      <c r="A786" s="5"/>
      <c r="C786" s="5"/>
      <c r="G786" s="5"/>
      <c r="H786" s="5"/>
    </row>
    <row r="787">
      <c r="A787" s="5"/>
      <c r="C787" s="5"/>
      <c r="G787" s="5"/>
      <c r="H787" s="5"/>
    </row>
    <row r="788">
      <c r="A788" s="5"/>
      <c r="C788" s="5"/>
      <c r="G788" s="5"/>
      <c r="H788" s="5"/>
    </row>
    <row r="789">
      <c r="A789" s="5"/>
      <c r="C789" s="5"/>
      <c r="G789" s="5"/>
      <c r="H789" s="5"/>
    </row>
    <row r="790">
      <c r="A790" s="5"/>
      <c r="C790" s="5"/>
      <c r="G790" s="5"/>
      <c r="H790" s="5"/>
    </row>
    <row r="791">
      <c r="A791" s="5"/>
      <c r="C791" s="5"/>
      <c r="G791" s="5"/>
      <c r="H791" s="5"/>
    </row>
    <row r="792">
      <c r="A792" s="5"/>
      <c r="C792" s="5"/>
      <c r="G792" s="5"/>
      <c r="H792" s="5"/>
    </row>
    <row r="793">
      <c r="A793" s="5"/>
      <c r="C793" s="5"/>
      <c r="G793" s="5"/>
      <c r="H793" s="5"/>
    </row>
    <row r="794">
      <c r="A794" s="5"/>
      <c r="C794" s="5"/>
      <c r="G794" s="5"/>
      <c r="H794" s="5"/>
    </row>
    <row r="795">
      <c r="A795" s="5"/>
      <c r="C795" s="5"/>
      <c r="G795" s="5"/>
      <c r="H795" s="5"/>
    </row>
    <row r="796">
      <c r="A796" s="5"/>
      <c r="C796" s="5"/>
      <c r="G796" s="5"/>
      <c r="H796" s="5"/>
    </row>
    <row r="797">
      <c r="A797" s="5"/>
      <c r="C797" s="5"/>
      <c r="G797" s="5"/>
      <c r="H797" s="5"/>
    </row>
    <row r="798">
      <c r="A798" s="5"/>
      <c r="C798" s="5"/>
      <c r="G798" s="5"/>
      <c r="H798" s="5"/>
    </row>
    <row r="799">
      <c r="A799" s="5"/>
      <c r="C799" s="5"/>
      <c r="G799" s="5"/>
      <c r="H799" s="5"/>
    </row>
    <row r="800">
      <c r="A800" s="5"/>
      <c r="C800" s="5"/>
      <c r="G800" s="5"/>
      <c r="H800" s="5"/>
    </row>
    <row r="801">
      <c r="A801" s="5"/>
      <c r="C801" s="5"/>
      <c r="G801" s="5"/>
      <c r="H801" s="5"/>
    </row>
    <row r="802">
      <c r="A802" s="5"/>
      <c r="C802" s="5"/>
      <c r="G802" s="5"/>
      <c r="H802" s="5"/>
    </row>
    <row r="803">
      <c r="A803" s="5"/>
      <c r="C803" s="5"/>
      <c r="G803" s="5"/>
      <c r="H803" s="5"/>
    </row>
    <row r="804">
      <c r="A804" s="5"/>
      <c r="C804" s="5"/>
      <c r="G804" s="5"/>
      <c r="H804" s="5"/>
    </row>
    <row r="805">
      <c r="A805" s="5"/>
      <c r="C805" s="5"/>
      <c r="G805" s="5"/>
      <c r="H805" s="5"/>
    </row>
    <row r="806">
      <c r="A806" s="5"/>
      <c r="C806" s="5"/>
      <c r="G806" s="5"/>
      <c r="H806" s="5"/>
    </row>
    <row r="807">
      <c r="A807" s="5"/>
      <c r="C807" s="5"/>
      <c r="G807" s="5"/>
      <c r="H807" s="5"/>
    </row>
    <row r="808">
      <c r="A808" s="5"/>
      <c r="C808" s="5"/>
      <c r="G808" s="5"/>
      <c r="H808" s="5"/>
    </row>
    <row r="809">
      <c r="A809" s="5"/>
      <c r="C809" s="5"/>
      <c r="G809" s="5"/>
      <c r="H809" s="5"/>
    </row>
    <row r="810">
      <c r="A810" s="5"/>
      <c r="C810" s="5"/>
      <c r="G810" s="5"/>
      <c r="H810" s="5"/>
    </row>
    <row r="811">
      <c r="A811" s="5"/>
      <c r="C811" s="5"/>
      <c r="G811" s="5"/>
      <c r="H811" s="5"/>
    </row>
    <row r="812">
      <c r="A812" s="5"/>
      <c r="C812" s="5"/>
      <c r="G812" s="5"/>
      <c r="H812" s="5"/>
    </row>
    <row r="813">
      <c r="A813" s="5"/>
      <c r="C813" s="5"/>
      <c r="G813" s="5"/>
      <c r="H813" s="5"/>
    </row>
    <row r="814">
      <c r="A814" s="5"/>
      <c r="C814" s="5"/>
      <c r="G814" s="5"/>
      <c r="H814" s="5"/>
    </row>
    <row r="815">
      <c r="A815" s="5"/>
      <c r="C815" s="5"/>
      <c r="G815" s="5"/>
      <c r="H815" s="5"/>
    </row>
    <row r="816">
      <c r="A816" s="5"/>
      <c r="C816" s="5"/>
      <c r="G816" s="5"/>
      <c r="H816" s="5"/>
    </row>
    <row r="817">
      <c r="A817" s="5"/>
      <c r="C817" s="5"/>
      <c r="G817" s="5"/>
      <c r="H817" s="5"/>
    </row>
    <row r="818">
      <c r="A818" s="5"/>
      <c r="C818" s="5"/>
      <c r="G818" s="5"/>
      <c r="H818" s="5"/>
    </row>
    <row r="819">
      <c r="A819" s="5"/>
      <c r="C819" s="5"/>
      <c r="G819" s="5"/>
      <c r="H819" s="5"/>
    </row>
    <row r="820">
      <c r="A820" s="5"/>
      <c r="C820" s="5"/>
      <c r="G820" s="5"/>
      <c r="H820" s="5"/>
    </row>
    <row r="821">
      <c r="A821" s="5"/>
      <c r="C821" s="5"/>
      <c r="G821" s="5"/>
      <c r="H821" s="5"/>
    </row>
    <row r="822">
      <c r="A822" s="5"/>
      <c r="C822" s="5"/>
      <c r="G822" s="5"/>
      <c r="H822" s="5"/>
    </row>
    <row r="823">
      <c r="A823" s="5"/>
      <c r="C823" s="5"/>
      <c r="G823" s="5"/>
      <c r="H823" s="5"/>
    </row>
    <row r="824">
      <c r="A824" s="5"/>
      <c r="C824" s="5"/>
      <c r="G824" s="5"/>
      <c r="H824" s="5"/>
    </row>
    <row r="825">
      <c r="A825" s="5"/>
      <c r="C825" s="5"/>
      <c r="G825" s="5"/>
      <c r="H825" s="5"/>
    </row>
    <row r="826">
      <c r="A826" s="5"/>
      <c r="C826" s="5"/>
      <c r="G826" s="5"/>
      <c r="H826" s="5"/>
    </row>
    <row r="827">
      <c r="A827" s="5"/>
      <c r="C827" s="5"/>
      <c r="G827" s="5"/>
      <c r="H827" s="5"/>
    </row>
    <row r="828">
      <c r="A828" s="5"/>
      <c r="C828" s="5"/>
      <c r="G828" s="5"/>
      <c r="H828" s="5"/>
    </row>
    <row r="829">
      <c r="A829" s="5"/>
      <c r="C829" s="5"/>
      <c r="G829" s="5"/>
      <c r="H829" s="5"/>
    </row>
    <row r="830">
      <c r="A830" s="5"/>
      <c r="C830" s="5"/>
      <c r="G830" s="5"/>
      <c r="H830" s="5"/>
    </row>
    <row r="831">
      <c r="A831" s="5"/>
      <c r="C831" s="5"/>
      <c r="G831" s="5"/>
      <c r="H831" s="5"/>
    </row>
    <row r="832">
      <c r="A832" s="5"/>
      <c r="C832" s="5"/>
      <c r="G832" s="5"/>
      <c r="H832" s="5"/>
    </row>
    <row r="833">
      <c r="A833" s="5"/>
      <c r="C833" s="5"/>
      <c r="G833" s="5"/>
      <c r="H833" s="5"/>
    </row>
    <row r="834">
      <c r="A834" s="5"/>
      <c r="C834" s="5"/>
      <c r="G834" s="5"/>
      <c r="H834" s="5"/>
    </row>
    <row r="835">
      <c r="A835" s="5"/>
      <c r="C835" s="5"/>
      <c r="G835" s="5"/>
      <c r="H835" s="5"/>
    </row>
    <row r="836">
      <c r="A836" s="5"/>
      <c r="C836" s="5"/>
      <c r="G836" s="5"/>
      <c r="H836" s="5"/>
    </row>
    <row r="837">
      <c r="A837" s="5"/>
      <c r="C837" s="5"/>
      <c r="G837" s="5"/>
      <c r="H837" s="5"/>
    </row>
    <row r="838">
      <c r="A838" s="5"/>
      <c r="C838" s="5"/>
      <c r="G838" s="5"/>
      <c r="H838" s="5"/>
    </row>
    <row r="839">
      <c r="A839" s="5"/>
      <c r="C839" s="5"/>
      <c r="G839" s="5"/>
      <c r="H839" s="5"/>
    </row>
    <row r="840">
      <c r="A840" s="5"/>
      <c r="C840" s="5"/>
      <c r="G840" s="5"/>
      <c r="H840" s="5"/>
    </row>
    <row r="841">
      <c r="A841" s="5"/>
      <c r="C841" s="5"/>
      <c r="G841" s="5"/>
      <c r="H841" s="5"/>
    </row>
    <row r="842">
      <c r="A842" s="5"/>
      <c r="C842" s="5"/>
      <c r="G842" s="5"/>
      <c r="H842" s="5"/>
    </row>
    <row r="843">
      <c r="A843" s="5"/>
      <c r="C843" s="5"/>
      <c r="G843" s="5"/>
      <c r="H843" s="5"/>
    </row>
    <row r="844">
      <c r="A844" s="5"/>
      <c r="C844" s="5"/>
      <c r="G844" s="5"/>
      <c r="H844" s="5"/>
    </row>
    <row r="845">
      <c r="A845" s="5"/>
      <c r="C845" s="5"/>
      <c r="G845" s="5"/>
      <c r="H845" s="5"/>
    </row>
    <row r="846">
      <c r="A846" s="5"/>
      <c r="C846" s="5"/>
      <c r="G846" s="5"/>
      <c r="H846" s="5"/>
    </row>
    <row r="847">
      <c r="A847" s="5"/>
      <c r="C847" s="5"/>
      <c r="G847" s="5"/>
      <c r="H847" s="5"/>
    </row>
    <row r="848">
      <c r="A848" s="5"/>
      <c r="C848" s="5"/>
      <c r="G848" s="5"/>
      <c r="H848" s="5"/>
    </row>
    <row r="849">
      <c r="A849" s="5"/>
      <c r="C849" s="5"/>
      <c r="G849" s="5"/>
      <c r="H849" s="5"/>
    </row>
    <row r="850">
      <c r="A850" s="5"/>
      <c r="C850" s="5"/>
      <c r="G850" s="5"/>
      <c r="H850" s="5"/>
    </row>
    <row r="851">
      <c r="A851" s="5"/>
      <c r="C851" s="5"/>
      <c r="G851" s="5"/>
      <c r="H851" s="5"/>
    </row>
    <row r="852">
      <c r="A852" s="5"/>
      <c r="C852" s="5"/>
      <c r="G852" s="5"/>
      <c r="H852" s="5"/>
    </row>
    <row r="853">
      <c r="A853" s="5"/>
      <c r="C853" s="5"/>
      <c r="G853" s="5"/>
      <c r="H853" s="5"/>
    </row>
    <row r="854">
      <c r="A854" s="5"/>
      <c r="C854" s="5"/>
      <c r="G854" s="5"/>
      <c r="H854" s="5"/>
    </row>
    <row r="855">
      <c r="A855" s="5"/>
      <c r="C855" s="5"/>
      <c r="G855" s="5"/>
      <c r="H855" s="5"/>
    </row>
    <row r="856">
      <c r="A856" s="5"/>
      <c r="C856" s="5"/>
      <c r="G856" s="5"/>
      <c r="H856" s="5"/>
    </row>
    <row r="857">
      <c r="A857" s="5"/>
      <c r="C857" s="5"/>
      <c r="G857" s="5"/>
      <c r="H857" s="5"/>
    </row>
    <row r="858">
      <c r="A858" s="5"/>
      <c r="C858" s="5"/>
      <c r="G858" s="5"/>
      <c r="H858" s="5"/>
    </row>
    <row r="859">
      <c r="A859" s="5"/>
      <c r="C859" s="5"/>
      <c r="G859" s="5"/>
      <c r="H859" s="5"/>
    </row>
    <row r="860">
      <c r="A860" s="5"/>
      <c r="C860" s="5"/>
      <c r="G860" s="5"/>
      <c r="H860" s="5"/>
    </row>
    <row r="861">
      <c r="A861" s="5"/>
      <c r="C861" s="5"/>
      <c r="G861" s="5"/>
      <c r="H861" s="5"/>
    </row>
    <row r="862">
      <c r="A862" s="5"/>
      <c r="C862" s="5"/>
      <c r="G862" s="5"/>
      <c r="H862" s="5"/>
    </row>
    <row r="863">
      <c r="A863" s="5"/>
      <c r="C863" s="5"/>
      <c r="G863" s="5"/>
      <c r="H863" s="5"/>
    </row>
    <row r="864">
      <c r="A864" s="5"/>
      <c r="C864" s="5"/>
      <c r="G864" s="5"/>
      <c r="H864" s="5"/>
    </row>
    <row r="865">
      <c r="A865" s="5"/>
      <c r="C865" s="5"/>
      <c r="G865" s="5"/>
      <c r="H865" s="5"/>
    </row>
    <row r="866">
      <c r="A866" s="5"/>
      <c r="C866" s="5"/>
      <c r="G866" s="5"/>
      <c r="H866" s="5"/>
    </row>
    <row r="867">
      <c r="A867" s="5"/>
      <c r="C867" s="5"/>
      <c r="G867" s="5"/>
      <c r="H867" s="5"/>
    </row>
    <row r="868">
      <c r="A868" s="5"/>
      <c r="C868" s="5"/>
      <c r="G868" s="5"/>
      <c r="H868" s="5"/>
    </row>
    <row r="869">
      <c r="A869" s="5"/>
      <c r="C869" s="5"/>
      <c r="G869" s="5"/>
      <c r="H869" s="5"/>
    </row>
    <row r="870">
      <c r="A870" s="5"/>
      <c r="C870" s="5"/>
      <c r="G870" s="5"/>
      <c r="H870" s="5"/>
    </row>
    <row r="871">
      <c r="A871" s="5"/>
      <c r="C871" s="5"/>
      <c r="G871" s="5"/>
      <c r="H871" s="5"/>
    </row>
    <row r="872">
      <c r="A872" s="5"/>
      <c r="C872" s="5"/>
      <c r="G872" s="5"/>
      <c r="H872" s="5"/>
    </row>
    <row r="873">
      <c r="A873" s="5"/>
      <c r="C873" s="5"/>
      <c r="G873" s="5"/>
      <c r="H873" s="5"/>
    </row>
    <row r="874">
      <c r="A874" s="5"/>
      <c r="C874" s="5"/>
      <c r="G874" s="5"/>
      <c r="H874" s="5"/>
    </row>
    <row r="875">
      <c r="A875" s="5"/>
      <c r="C875" s="5"/>
      <c r="G875" s="5"/>
      <c r="H875" s="5"/>
    </row>
    <row r="876">
      <c r="A876" s="5"/>
      <c r="C876" s="5"/>
      <c r="G876" s="5"/>
      <c r="H876" s="5"/>
    </row>
    <row r="877">
      <c r="A877" s="5"/>
      <c r="C877" s="5"/>
      <c r="G877" s="5"/>
      <c r="H877" s="5"/>
    </row>
    <row r="878">
      <c r="A878" s="5"/>
      <c r="C878" s="5"/>
      <c r="G878" s="5"/>
      <c r="H878" s="5"/>
    </row>
    <row r="879">
      <c r="A879" s="5"/>
      <c r="C879" s="5"/>
      <c r="G879" s="5"/>
      <c r="H879" s="5"/>
    </row>
    <row r="880">
      <c r="A880" s="5"/>
      <c r="C880" s="5"/>
      <c r="G880" s="5"/>
      <c r="H880" s="5"/>
    </row>
    <row r="881">
      <c r="A881" s="5"/>
      <c r="C881" s="5"/>
      <c r="G881" s="5"/>
      <c r="H881" s="5"/>
    </row>
    <row r="882">
      <c r="A882" s="5"/>
      <c r="C882" s="5"/>
      <c r="G882" s="5"/>
      <c r="H882" s="5"/>
    </row>
    <row r="883">
      <c r="A883" s="5"/>
      <c r="C883" s="5"/>
      <c r="G883" s="5"/>
      <c r="H883" s="5"/>
    </row>
    <row r="884">
      <c r="A884" s="5"/>
      <c r="C884" s="5"/>
      <c r="G884" s="5"/>
      <c r="H884" s="5"/>
    </row>
    <row r="885">
      <c r="A885" s="5"/>
      <c r="C885" s="5"/>
      <c r="G885" s="5"/>
      <c r="H885" s="5"/>
    </row>
    <row r="886">
      <c r="A886" s="5"/>
      <c r="C886" s="5"/>
      <c r="G886" s="5"/>
      <c r="H886" s="5"/>
    </row>
    <row r="887">
      <c r="A887" s="5"/>
      <c r="C887" s="5"/>
      <c r="G887" s="5"/>
      <c r="H887" s="5"/>
    </row>
    <row r="888">
      <c r="A888" s="5"/>
      <c r="C888" s="5"/>
      <c r="G888" s="5"/>
      <c r="H888" s="5"/>
    </row>
    <row r="889">
      <c r="A889" s="5"/>
      <c r="C889" s="5"/>
      <c r="G889" s="5"/>
      <c r="H889" s="5"/>
    </row>
    <row r="890">
      <c r="A890" s="5"/>
      <c r="C890" s="5"/>
      <c r="G890" s="5"/>
      <c r="H890" s="5"/>
    </row>
    <row r="891">
      <c r="A891" s="5"/>
      <c r="C891" s="5"/>
      <c r="G891" s="5"/>
      <c r="H891" s="5"/>
    </row>
    <row r="892">
      <c r="A892" s="5"/>
      <c r="C892" s="5"/>
      <c r="G892" s="5"/>
      <c r="H892" s="5"/>
    </row>
    <row r="893">
      <c r="A893" s="5"/>
      <c r="C893" s="5"/>
      <c r="G893" s="5"/>
      <c r="H893" s="5"/>
    </row>
    <row r="894">
      <c r="A894" s="5"/>
      <c r="C894" s="5"/>
      <c r="G894" s="5"/>
      <c r="H894" s="5"/>
    </row>
    <row r="895">
      <c r="A895" s="5"/>
      <c r="C895" s="5"/>
      <c r="G895" s="5"/>
      <c r="H895" s="5"/>
    </row>
    <row r="896">
      <c r="A896" s="5"/>
      <c r="C896" s="5"/>
      <c r="G896" s="5"/>
      <c r="H896" s="5"/>
    </row>
    <row r="897">
      <c r="A897" s="5"/>
      <c r="C897" s="5"/>
      <c r="G897" s="5"/>
      <c r="H897" s="5"/>
    </row>
    <row r="898">
      <c r="A898" s="5"/>
      <c r="C898" s="5"/>
      <c r="G898" s="5"/>
      <c r="H898" s="5"/>
    </row>
    <row r="899">
      <c r="A899" s="5"/>
      <c r="C899" s="5"/>
      <c r="G899" s="5"/>
      <c r="H899" s="5"/>
    </row>
    <row r="900">
      <c r="A900" s="5"/>
      <c r="C900" s="5"/>
      <c r="G900" s="5"/>
      <c r="H900" s="5"/>
    </row>
    <row r="901">
      <c r="A901" s="5"/>
      <c r="C901" s="5"/>
      <c r="G901" s="5"/>
      <c r="H901" s="5"/>
    </row>
    <row r="902">
      <c r="A902" s="5"/>
      <c r="C902" s="5"/>
      <c r="G902" s="5"/>
      <c r="H902" s="5"/>
    </row>
    <row r="903">
      <c r="A903" s="5"/>
      <c r="C903" s="5"/>
      <c r="G903" s="5"/>
      <c r="H903" s="5"/>
    </row>
    <row r="904">
      <c r="A904" s="5"/>
      <c r="C904" s="5"/>
      <c r="G904" s="5"/>
      <c r="H904" s="5"/>
    </row>
    <row r="905">
      <c r="A905" s="5"/>
      <c r="C905" s="5"/>
      <c r="G905" s="5"/>
      <c r="H905" s="5"/>
    </row>
    <row r="906">
      <c r="A906" s="5"/>
      <c r="C906" s="5"/>
      <c r="G906" s="5"/>
      <c r="H906" s="5"/>
    </row>
    <row r="907">
      <c r="A907" s="5"/>
      <c r="C907" s="5"/>
      <c r="G907" s="5"/>
      <c r="H907" s="5"/>
    </row>
    <row r="908">
      <c r="A908" s="5"/>
      <c r="C908" s="5"/>
      <c r="G908" s="5"/>
      <c r="H908" s="5"/>
    </row>
    <row r="909">
      <c r="A909" s="5"/>
      <c r="C909" s="5"/>
      <c r="G909" s="5"/>
      <c r="H909" s="5"/>
    </row>
    <row r="910">
      <c r="A910" s="5"/>
      <c r="C910" s="5"/>
      <c r="G910" s="5"/>
      <c r="H910" s="5"/>
    </row>
    <row r="911">
      <c r="A911" s="5"/>
      <c r="C911" s="5"/>
      <c r="G911" s="5"/>
      <c r="H911" s="5"/>
    </row>
    <row r="912">
      <c r="A912" s="5"/>
      <c r="C912" s="5"/>
      <c r="G912" s="5"/>
      <c r="H912" s="5"/>
    </row>
    <row r="913">
      <c r="A913" s="5"/>
      <c r="C913" s="5"/>
      <c r="G913" s="5"/>
      <c r="H913" s="5"/>
    </row>
    <row r="914">
      <c r="A914" s="5"/>
      <c r="C914" s="5"/>
      <c r="G914" s="5"/>
      <c r="H914" s="5"/>
    </row>
    <row r="915">
      <c r="A915" s="5"/>
      <c r="C915" s="5"/>
      <c r="G915" s="5"/>
      <c r="H915" s="5"/>
    </row>
    <row r="916">
      <c r="A916" s="5"/>
      <c r="C916" s="5"/>
      <c r="G916" s="5"/>
      <c r="H916" s="5"/>
    </row>
    <row r="917">
      <c r="A917" s="5"/>
      <c r="C917" s="5"/>
      <c r="G917" s="5"/>
      <c r="H917" s="5"/>
    </row>
    <row r="918">
      <c r="A918" s="5"/>
      <c r="C918" s="5"/>
      <c r="G918" s="5"/>
      <c r="H918" s="5"/>
    </row>
    <row r="919">
      <c r="A919" s="5"/>
      <c r="C919" s="5"/>
      <c r="G919" s="5"/>
      <c r="H919" s="5"/>
    </row>
    <row r="920">
      <c r="A920" s="5"/>
      <c r="C920" s="5"/>
      <c r="G920" s="5"/>
      <c r="H920" s="5"/>
    </row>
    <row r="921">
      <c r="A921" s="5"/>
      <c r="C921" s="5"/>
      <c r="G921" s="5"/>
      <c r="H921" s="5"/>
    </row>
    <row r="922">
      <c r="A922" s="5"/>
      <c r="C922" s="5"/>
      <c r="G922" s="5"/>
      <c r="H922" s="5"/>
    </row>
    <row r="923">
      <c r="A923" s="5"/>
      <c r="C923" s="5"/>
      <c r="G923" s="5"/>
      <c r="H923" s="5"/>
    </row>
    <row r="924">
      <c r="A924" s="5"/>
      <c r="C924" s="5"/>
      <c r="G924" s="5"/>
      <c r="H924" s="5"/>
    </row>
    <row r="925">
      <c r="A925" s="5"/>
      <c r="C925" s="5"/>
      <c r="G925" s="5"/>
      <c r="H925" s="5"/>
    </row>
    <row r="926">
      <c r="A926" s="5"/>
      <c r="C926" s="5"/>
      <c r="G926" s="5"/>
      <c r="H926" s="5"/>
    </row>
    <row r="927">
      <c r="A927" s="5"/>
      <c r="C927" s="5"/>
      <c r="G927" s="5"/>
      <c r="H927" s="5"/>
    </row>
    <row r="928">
      <c r="A928" s="5"/>
      <c r="C928" s="5"/>
      <c r="G928" s="5"/>
      <c r="H928" s="5"/>
    </row>
    <row r="929">
      <c r="A929" s="5"/>
      <c r="C929" s="5"/>
      <c r="G929" s="5"/>
      <c r="H929" s="5"/>
    </row>
    <row r="930">
      <c r="A930" s="5"/>
      <c r="C930" s="5"/>
      <c r="G930" s="5"/>
      <c r="H930" s="5"/>
    </row>
    <row r="931">
      <c r="A931" s="5"/>
      <c r="C931" s="5"/>
      <c r="G931" s="5"/>
      <c r="H931" s="5"/>
    </row>
    <row r="932">
      <c r="A932" s="5"/>
      <c r="C932" s="5"/>
      <c r="G932" s="5"/>
      <c r="H932" s="5"/>
    </row>
    <row r="933">
      <c r="A933" s="5"/>
      <c r="C933" s="5"/>
      <c r="G933" s="5"/>
      <c r="H933" s="5"/>
    </row>
    <row r="934">
      <c r="A934" s="5"/>
      <c r="C934" s="5"/>
      <c r="G934" s="5"/>
      <c r="H934" s="5"/>
    </row>
    <row r="935">
      <c r="A935" s="5"/>
      <c r="C935" s="5"/>
      <c r="G935" s="5"/>
      <c r="H935" s="5"/>
    </row>
    <row r="936">
      <c r="A936" s="5"/>
      <c r="C936" s="5"/>
      <c r="G936" s="5"/>
      <c r="H936" s="5"/>
    </row>
    <row r="937">
      <c r="A937" s="5"/>
      <c r="C937" s="5"/>
      <c r="G937" s="5"/>
      <c r="H937" s="5"/>
    </row>
    <row r="938">
      <c r="A938" s="5"/>
      <c r="C938" s="5"/>
      <c r="G938" s="5"/>
      <c r="H938" s="5"/>
    </row>
    <row r="939">
      <c r="A939" s="5"/>
      <c r="C939" s="5"/>
      <c r="G939" s="5"/>
      <c r="H939" s="5"/>
    </row>
    <row r="940">
      <c r="A940" s="5"/>
      <c r="C940" s="5"/>
      <c r="G940" s="5"/>
      <c r="H940" s="5"/>
    </row>
    <row r="941">
      <c r="A941" s="5"/>
      <c r="C941" s="5"/>
      <c r="G941" s="5"/>
      <c r="H941" s="5"/>
    </row>
    <row r="942">
      <c r="A942" s="5"/>
      <c r="C942" s="5"/>
      <c r="G942" s="5"/>
      <c r="H942" s="5"/>
    </row>
    <row r="943">
      <c r="A943" s="5"/>
      <c r="C943" s="5"/>
      <c r="G943" s="5"/>
      <c r="H943" s="5"/>
    </row>
    <row r="944">
      <c r="A944" s="5"/>
      <c r="C944" s="5"/>
      <c r="G944" s="5"/>
      <c r="H944" s="5"/>
    </row>
    <row r="945">
      <c r="A945" s="5"/>
      <c r="C945" s="5"/>
      <c r="G945" s="5"/>
      <c r="H945" s="5"/>
    </row>
    <row r="946">
      <c r="A946" s="5"/>
      <c r="C946" s="5"/>
      <c r="G946" s="5"/>
      <c r="H946" s="5"/>
    </row>
    <row r="947">
      <c r="A947" s="5"/>
      <c r="C947" s="5"/>
      <c r="G947" s="5"/>
      <c r="H947" s="5"/>
    </row>
    <row r="948">
      <c r="A948" s="5"/>
      <c r="C948" s="5"/>
      <c r="G948" s="5"/>
      <c r="H948" s="5"/>
    </row>
    <row r="949">
      <c r="A949" s="5"/>
      <c r="C949" s="5"/>
      <c r="G949" s="5"/>
      <c r="H949" s="5"/>
    </row>
    <row r="950">
      <c r="A950" s="5"/>
      <c r="C950" s="5"/>
      <c r="G950" s="5"/>
      <c r="H950" s="5"/>
    </row>
    <row r="951">
      <c r="A951" s="5"/>
      <c r="C951" s="5"/>
      <c r="G951" s="5"/>
      <c r="H951" s="5"/>
    </row>
    <row r="952">
      <c r="A952" s="5"/>
      <c r="C952" s="5"/>
      <c r="G952" s="5"/>
      <c r="H952" s="5"/>
    </row>
    <row r="953">
      <c r="A953" s="5"/>
      <c r="C953" s="5"/>
      <c r="G953" s="5"/>
      <c r="H953" s="5"/>
    </row>
    <row r="954">
      <c r="A954" s="5"/>
      <c r="C954" s="5"/>
      <c r="G954" s="5"/>
      <c r="H954" s="5"/>
    </row>
    <row r="955">
      <c r="A955" s="5"/>
      <c r="C955" s="5"/>
      <c r="G955" s="5"/>
      <c r="H955" s="5"/>
    </row>
    <row r="956">
      <c r="A956" s="5"/>
      <c r="C956" s="5"/>
      <c r="G956" s="5"/>
      <c r="H956" s="5"/>
    </row>
    <row r="957">
      <c r="A957" s="5"/>
      <c r="C957" s="5"/>
      <c r="G957" s="5"/>
      <c r="H957" s="5"/>
    </row>
    <row r="958">
      <c r="A958" s="5"/>
      <c r="C958" s="5"/>
      <c r="G958" s="5"/>
      <c r="H958" s="5"/>
    </row>
    <row r="959">
      <c r="A959" s="5"/>
      <c r="C959" s="5"/>
      <c r="G959" s="5"/>
      <c r="H959" s="5"/>
    </row>
    <row r="960">
      <c r="A960" s="5"/>
      <c r="C960" s="5"/>
      <c r="G960" s="5"/>
      <c r="H960" s="5"/>
    </row>
    <row r="961">
      <c r="A961" s="5"/>
      <c r="C961" s="5"/>
      <c r="G961" s="5"/>
      <c r="H961" s="5"/>
    </row>
    <row r="962">
      <c r="A962" s="5"/>
      <c r="C962" s="5"/>
      <c r="G962" s="5"/>
      <c r="H962" s="5"/>
    </row>
    <row r="963">
      <c r="A963" s="5"/>
      <c r="C963" s="5"/>
      <c r="G963" s="5"/>
      <c r="H963" s="5"/>
    </row>
    <row r="964">
      <c r="A964" s="5"/>
      <c r="C964" s="5"/>
      <c r="G964" s="5"/>
      <c r="H964" s="5"/>
    </row>
    <row r="965">
      <c r="A965" s="5"/>
      <c r="C965" s="5"/>
      <c r="G965" s="5"/>
      <c r="H965" s="5"/>
    </row>
    <row r="966">
      <c r="A966" s="5"/>
      <c r="C966" s="5"/>
      <c r="G966" s="5"/>
      <c r="H966" s="5"/>
    </row>
    <row r="967">
      <c r="A967" s="5"/>
      <c r="C967" s="5"/>
      <c r="G967" s="5"/>
      <c r="H967" s="5"/>
    </row>
    <row r="968">
      <c r="A968" s="5"/>
      <c r="C968" s="5"/>
      <c r="G968" s="5"/>
      <c r="H968" s="5"/>
    </row>
    <row r="969">
      <c r="A969" s="5"/>
      <c r="C969" s="5"/>
      <c r="G969" s="5"/>
      <c r="H969" s="5"/>
    </row>
    <row r="970">
      <c r="A970" s="5"/>
      <c r="C970" s="5"/>
      <c r="G970" s="5"/>
      <c r="H970" s="5"/>
    </row>
    <row r="971">
      <c r="A971" s="5"/>
      <c r="C971" s="5"/>
      <c r="G971" s="5"/>
      <c r="H971" s="5"/>
    </row>
    <row r="972">
      <c r="A972" s="5"/>
      <c r="C972" s="5"/>
      <c r="G972" s="5"/>
      <c r="H972" s="5"/>
    </row>
    <row r="973">
      <c r="A973" s="5"/>
      <c r="C973" s="5"/>
      <c r="G973" s="5"/>
      <c r="H973" s="5"/>
    </row>
    <row r="974">
      <c r="A974" s="5"/>
      <c r="C974" s="5"/>
      <c r="G974" s="5"/>
      <c r="H974" s="5"/>
    </row>
    <row r="975">
      <c r="A975" s="5"/>
      <c r="C975" s="5"/>
      <c r="G975" s="5"/>
      <c r="H975" s="5"/>
    </row>
    <row r="976">
      <c r="A976" s="5"/>
      <c r="C976" s="5"/>
      <c r="G976" s="5"/>
      <c r="H976" s="5"/>
    </row>
    <row r="977">
      <c r="A977" s="5"/>
      <c r="C977" s="5"/>
      <c r="G977" s="5"/>
      <c r="H977" s="5"/>
    </row>
    <row r="978">
      <c r="A978" s="5"/>
      <c r="C978" s="5"/>
      <c r="G978" s="5"/>
      <c r="H978" s="5"/>
    </row>
    <row r="979">
      <c r="A979" s="5"/>
      <c r="C979" s="5"/>
      <c r="G979" s="5"/>
      <c r="H979" s="5"/>
    </row>
    <row r="980">
      <c r="A980" s="5"/>
      <c r="C980" s="5"/>
      <c r="G980" s="5"/>
      <c r="H980" s="5"/>
    </row>
    <row r="981">
      <c r="A981" s="5"/>
      <c r="C981" s="5"/>
      <c r="G981" s="5"/>
      <c r="H981" s="5"/>
    </row>
    <row r="982">
      <c r="A982" s="5"/>
      <c r="C982" s="5"/>
      <c r="G982" s="5"/>
      <c r="H982" s="5"/>
    </row>
    <row r="983">
      <c r="A983" s="5"/>
      <c r="C983" s="5"/>
      <c r="G983" s="5"/>
      <c r="H983" s="5"/>
    </row>
    <row r="984">
      <c r="A984" s="5"/>
      <c r="C984" s="5"/>
      <c r="G984" s="5"/>
      <c r="H984" s="5"/>
    </row>
    <row r="985">
      <c r="A985" s="5"/>
      <c r="C985" s="5"/>
      <c r="G985" s="5"/>
      <c r="H985" s="5"/>
    </row>
    <row r="986">
      <c r="A986" s="5"/>
      <c r="C986" s="5"/>
      <c r="G986" s="5"/>
      <c r="H986" s="5"/>
    </row>
    <row r="987">
      <c r="A987" s="5"/>
      <c r="C987" s="5"/>
      <c r="G987" s="5"/>
      <c r="H987" s="5"/>
    </row>
    <row r="988">
      <c r="A988" s="5"/>
      <c r="C988" s="5"/>
      <c r="G988" s="5"/>
      <c r="H988" s="5"/>
    </row>
    <row r="989">
      <c r="A989" s="5"/>
      <c r="C989" s="5"/>
      <c r="G989" s="5"/>
      <c r="H989" s="5"/>
    </row>
    <row r="990">
      <c r="A990" s="5"/>
      <c r="C990" s="5"/>
      <c r="G990" s="5"/>
      <c r="H990" s="5"/>
    </row>
    <row r="991">
      <c r="A991" s="5"/>
      <c r="C991" s="5"/>
      <c r="G991" s="5"/>
      <c r="H991" s="5"/>
    </row>
    <row r="992">
      <c r="A992" s="5"/>
      <c r="C992" s="5"/>
      <c r="G992" s="5"/>
      <c r="H992" s="5"/>
    </row>
    <row r="993">
      <c r="A993" s="5"/>
      <c r="C993" s="5"/>
      <c r="G993" s="5"/>
      <c r="H993" s="5"/>
    </row>
    <row r="994">
      <c r="A994" s="5"/>
      <c r="C994" s="5"/>
      <c r="G994" s="5"/>
      <c r="H994" s="5"/>
    </row>
    <row r="995">
      <c r="A995" s="5"/>
      <c r="C995" s="5"/>
      <c r="G995" s="5"/>
      <c r="H995" s="5"/>
    </row>
    <row r="996">
      <c r="A996" s="5"/>
      <c r="C996" s="5"/>
      <c r="G996" s="5"/>
      <c r="H996" s="5"/>
    </row>
    <row r="997">
      <c r="A997" s="5"/>
      <c r="C997" s="5"/>
      <c r="G997" s="5"/>
      <c r="H997" s="5"/>
    </row>
    <row r="998">
      <c r="A998" s="5"/>
      <c r="C998" s="5"/>
      <c r="G998" s="5"/>
      <c r="H998" s="5"/>
    </row>
    <row r="999">
      <c r="A999" s="5"/>
      <c r="C999" s="5"/>
      <c r="G999" s="5"/>
      <c r="H999" s="5"/>
    </row>
    <row r="1000">
      <c r="A1000" s="5"/>
      <c r="C1000" s="5"/>
      <c r="G1000" s="5"/>
      <c r="H1000" s="5"/>
    </row>
  </sheetData>
  <autoFilter ref="$A$1:$H$1000"/>
  <dataValidations>
    <dataValidation type="list" allowBlank="1" showErrorMessage="1" sqref="C2:C1000">
      <formula1>"TN_4_LUA_CHON,DUNG_SAI,TRA_LOI_NGAN,TU_LUAN"</formula1>
    </dataValidation>
    <dataValidation type="list" allowBlank="1" showErrorMessage="1" sqref="G2:G1000">
      <formula1>"TRUE,FALSE"</formula1>
    </dataValidation>
    <dataValidation type="custom" allowBlank="1" showDropDown="1" showInputMessage="1" showErrorMessage="1" prompt="Khóa duy nhất: để trống hoặc nhập giá trị chưa tồn tại." sqref="A2:A1000">
      <formula1>OR(A2="",COUNTIF($A$2:$A$1000,A2)=1)</formula1>
    </dataValidation>
    <dataValidation type="list" allowBlank="1" showErrorMessage="1" sqref="H2:H1000">
      <formula1>"DRAFT,PENDING,REVIEW,APPROVED,ACTIVE,INACTIVE,REJECTED,ARCHIVED"</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0"/>
    <col customWidth="1" min="2" max="2" width="62.75"/>
    <col customWidth="1" min="3" max="3" width="12.63"/>
    <col customWidth="1" min="4" max="4" width="8.63"/>
    <col customWidth="1" min="5" max="5" width="10.38"/>
    <col customWidth="1" min="6" max="6" width="11.88"/>
    <col customWidth="1" min="7" max="8" width="12.25"/>
    <col customWidth="1" min="9" max="9" width="12.13"/>
    <col customWidth="1" min="10" max="10" width="10.25"/>
    <col customWidth="1" min="11" max="11" width="9.38"/>
    <col customWidth="1" min="12" max="12" width="876.63"/>
    <col customWidth="1" min="13" max="13" width="10.13"/>
  </cols>
  <sheetData>
    <row r="1">
      <c r="A1" s="1" t="s">
        <v>13697</v>
      </c>
      <c r="B1" s="1" t="s">
        <v>13698</v>
      </c>
      <c r="C1" s="1" t="s">
        <v>13699</v>
      </c>
      <c r="D1" s="1" t="s">
        <v>5</v>
      </c>
      <c r="E1" s="1" t="s">
        <v>9</v>
      </c>
      <c r="F1" s="1" t="s">
        <v>13056</v>
      </c>
      <c r="G1" s="1" t="s">
        <v>13700</v>
      </c>
      <c r="H1" s="1" t="s">
        <v>13701</v>
      </c>
      <c r="I1" s="1" t="s">
        <v>932</v>
      </c>
      <c r="J1" s="1" t="s">
        <v>894</v>
      </c>
      <c r="K1" s="1" t="s">
        <v>11</v>
      </c>
      <c r="L1" s="1" t="s">
        <v>26</v>
      </c>
      <c r="M1" s="10" t="s">
        <v>897</v>
      </c>
      <c r="N1" s="10" t="s">
        <v>898</v>
      </c>
      <c r="O1" s="10" t="s">
        <v>13702</v>
      </c>
      <c r="P1" s="10" t="s">
        <v>901</v>
      </c>
      <c r="Q1" s="10" t="s">
        <v>13703</v>
      </c>
    </row>
    <row r="2">
      <c r="A2" s="2" t="s">
        <v>13704</v>
      </c>
      <c r="B2" s="19" t="s">
        <v>13705</v>
      </c>
      <c r="C2" s="3" t="s">
        <v>1139</v>
      </c>
      <c r="D2" s="3">
        <v>12.0</v>
      </c>
      <c r="E2" s="3" t="s">
        <v>45</v>
      </c>
      <c r="F2" s="3" t="s">
        <v>13077</v>
      </c>
      <c r="G2" s="3">
        <v>28.0</v>
      </c>
      <c r="H2" s="3">
        <v>10.0</v>
      </c>
      <c r="I2" s="3">
        <v>50.0</v>
      </c>
      <c r="J2" s="3">
        <v>1.0</v>
      </c>
      <c r="K2" s="2" t="s">
        <v>863</v>
      </c>
      <c r="L2" s="19" t="s">
        <v>13706</v>
      </c>
      <c r="N2" s="3" t="s">
        <v>910</v>
      </c>
    </row>
    <row r="3">
      <c r="A3" s="2" t="s">
        <v>13708</v>
      </c>
      <c r="B3" s="19" t="s">
        <v>13709</v>
      </c>
      <c r="C3" s="3" t="s">
        <v>1139</v>
      </c>
      <c r="D3" s="3">
        <v>12.0</v>
      </c>
      <c r="E3" s="3" t="s">
        <v>45</v>
      </c>
      <c r="F3" s="3" t="s">
        <v>13077</v>
      </c>
      <c r="G3" s="3">
        <v>28.0</v>
      </c>
      <c r="H3" s="3">
        <v>10.0</v>
      </c>
      <c r="I3" s="3">
        <v>50.0</v>
      </c>
      <c r="J3" s="3">
        <v>1.0</v>
      </c>
      <c r="K3" s="2" t="s">
        <v>863</v>
      </c>
      <c r="L3" s="19" t="s">
        <v>13711</v>
      </c>
      <c r="N3" s="3" t="s">
        <v>921</v>
      </c>
    </row>
    <row r="4">
      <c r="A4" s="2" t="s">
        <v>13713</v>
      </c>
      <c r="B4" s="19" t="s">
        <v>13714</v>
      </c>
      <c r="C4" s="8" t="s">
        <v>1139</v>
      </c>
      <c r="D4" s="8">
        <v>12.0</v>
      </c>
      <c r="E4" s="8" t="s">
        <v>45</v>
      </c>
      <c r="F4" s="8" t="s">
        <v>13077</v>
      </c>
      <c r="G4" s="8">
        <v>28.0</v>
      </c>
      <c r="H4" s="8">
        <v>10.0</v>
      </c>
      <c r="I4" s="8">
        <v>50.0</v>
      </c>
      <c r="J4" s="8">
        <v>2.0</v>
      </c>
      <c r="K4" s="19" t="s">
        <v>863</v>
      </c>
      <c r="L4" s="19" t="s">
        <v>13716</v>
      </c>
      <c r="N4" s="3" t="s">
        <v>910</v>
      </c>
      <c r="P4" s="11" t="s">
        <v>13717</v>
      </c>
      <c r="Q4" s="2" t="s">
        <v>13718</v>
      </c>
    </row>
    <row r="5">
      <c r="A5" s="2" t="s">
        <v>13719</v>
      </c>
      <c r="B5" s="19" t="s">
        <v>13720</v>
      </c>
      <c r="C5" s="8" t="s">
        <v>1139</v>
      </c>
      <c r="D5" s="8">
        <v>12.0</v>
      </c>
      <c r="E5" s="8" t="s">
        <v>45</v>
      </c>
      <c r="F5" s="8" t="s">
        <v>13077</v>
      </c>
      <c r="G5" s="8">
        <v>28.0</v>
      </c>
      <c r="H5" s="8">
        <v>10.0</v>
      </c>
      <c r="I5" s="8">
        <v>50.0</v>
      </c>
      <c r="J5" s="8">
        <v>2.0</v>
      </c>
      <c r="K5" s="19" t="s">
        <v>863</v>
      </c>
      <c r="L5" s="19" t="s">
        <v>13721</v>
      </c>
      <c r="N5" s="3" t="s">
        <v>921</v>
      </c>
      <c r="P5" s="11" t="s">
        <v>13717</v>
      </c>
      <c r="Q5" s="2" t="s">
        <v>13722</v>
      </c>
    </row>
    <row r="6">
      <c r="A6" s="2" t="s">
        <v>13723</v>
      </c>
      <c r="B6" s="19" t="s">
        <v>13724</v>
      </c>
      <c r="C6" s="8" t="s">
        <v>1139</v>
      </c>
      <c r="D6" s="8">
        <v>12.0</v>
      </c>
      <c r="E6" s="8" t="s">
        <v>45</v>
      </c>
      <c r="F6" s="8" t="s">
        <v>13077</v>
      </c>
      <c r="G6" s="8">
        <v>28.0</v>
      </c>
      <c r="H6" s="8">
        <v>10.0</v>
      </c>
      <c r="I6" s="8">
        <v>50.0</v>
      </c>
      <c r="J6" s="8">
        <v>3.0</v>
      </c>
      <c r="K6" s="19" t="s">
        <v>863</v>
      </c>
      <c r="L6" s="19" t="s">
        <v>13725</v>
      </c>
      <c r="M6" s="3" t="s">
        <v>398</v>
      </c>
      <c r="N6" s="3" t="s">
        <v>910</v>
      </c>
      <c r="O6" s="3" t="s">
        <v>398</v>
      </c>
      <c r="P6" s="3" t="s">
        <v>398</v>
      </c>
      <c r="Q6" s="3" t="s">
        <v>398</v>
      </c>
    </row>
    <row r="7">
      <c r="A7" s="2" t="s">
        <v>13726</v>
      </c>
      <c r="B7" s="19" t="s">
        <v>13727</v>
      </c>
      <c r="C7" s="8" t="s">
        <v>1139</v>
      </c>
      <c r="D7" s="8">
        <v>12.0</v>
      </c>
      <c r="E7" s="8" t="s">
        <v>45</v>
      </c>
      <c r="F7" s="8" t="s">
        <v>13077</v>
      </c>
      <c r="G7" s="8">
        <v>28.0</v>
      </c>
      <c r="H7" s="8">
        <v>10.0</v>
      </c>
      <c r="I7" s="8">
        <v>50.0</v>
      </c>
      <c r="J7" s="8">
        <v>3.0</v>
      </c>
      <c r="K7" s="19" t="s">
        <v>863</v>
      </c>
      <c r="L7" s="19" t="s">
        <v>13729</v>
      </c>
      <c r="M7" s="3" t="s">
        <v>398</v>
      </c>
      <c r="N7" s="3" t="s">
        <v>921</v>
      </c>
      <c r="O7" s="3" t="s">
        <v>398</v>
      </c>
      <c r="P7" s="3" t="s">
        <v>398</v>
      </c>
      <c r="Q7" s="3" t="s">
        <v>398</v>
      </c>
    </row>
    <row r="8">
      <c r="A8" s="2" t="s">
        <v>13731</v>
      </c>
      <c r="B8" s="2" t="s">
        <v>13732</v>
      </c>
      <c r="C8" s="3" t="s">
        <v>1139</v>
      </c>
      <c r="D8" s="3">
        <v>12.0</v>
      </c>
      <c r="E8" s="3" t="s">
        <v>45</v>
      </c>
      <c r="F8" s="3" t="s">
        <v>13077</v>
      </c>
      <c r="G8" s="3">
        <v>28.0</v>
      </c>
      <c r="H8" s="3">
        <v>10.0</v>
      </c>
      <c r="I8" s="3">
        <v>50.0</v>
      </c>
      <c r="J8" s="3">
        <v>2.0</v>
      </c>
      <c r="K8" s="2" t="s">
        <v>863</v>
      </c>
      <c r="L8" s="2" t="s">
        <v>13734</v>
      </c>
      <c r="M8" s="3"/>
      <c r="N8" s="2" t="s">
        <v>910</v>
      </c>
      <c r="P8" s="2" t="s">
        <v>13735</v>
      </c>
      <c r="Q8" s="2" t="s">
        <v>13736</v>
      </c>
    </row>
    <row r="9">
      <c r="A9" s="2" t="s">
        <v>13737</v>
      </c>
      <c r="B9" s="2" t="s">
        <v>13738</v>
      </c>
      <c r="C9" s="3" t="s">
        <v>1139</v>
      </c>
      <c r="D9" s="3">
        <v>12.0</v>
      </c>
      <c r="E9" s="3" t="s">
        <v>45</v>
      </c>
      <c r="F9" s="3" t="s">
        <v>13077</v>
      </c>
      <c r="G9" s="3">
        <v>28.0</v>
      </c>
      <c r="H9" s="3">
        <v>10.0</v>
      </c>
      <c r="I9" s="3">
        <v>50.0</v>
      </c>
      <c r="J9" s="3">
        <v>2.0</v>
      </c>
      <c r="K9" s="2" t="s">
        <v>863</v>
      </c>
      <c r="L9" s="2" t="s">
        <v>13739</v>
      </c>
      <c r="M9" s="3"/>
      <c r="N9" s="2" t="s">
        <v>921</v>
      </c>
      <c r="P9" s="2" t="s">
        <v>13735</v>
      </c>
      <c r="Q9" s="2" t="s">
        <v>13740</v>
      </c>
    </row>
    <row r="10">
      <c r="A10" s="2" t="s">
        <v>13741</v>
      </c>
      <c r="B10" s="2" t="s">
        <v>13742</v>
      </c>
      <c r="C10" s="2" t="s">
        <v>1139</v>
      </c>
      <c r="D10" s="2">
        <v>12.0</v>
      </c>
      <c r="E10" s="2" t="s">
        <v>45</v>
      </c>
      <c r="F10" s="2" t="s">
        <v>13077</v>
      </c>
      <c r="G10" s="2">
        <v>22.0</v>
      </c>
      <c r="H10" s="2" t="s">
        <v>13743</v>
      </c>
      <c r="I10" s="2">
        <v>50.0</v>
      </c>
      <c r="J10" s="2">
        <v>1.0</v>
      </c>
      <c r="K10" s="2" t="s">
        <v>863</v>
      </c>
      <c r="L10" s="12" t="s">
        <v>13744</v>
      </c>
      <c r="N10" s="5"/>
    </row>
    <row r="11">
      <c r="A11" s="2" t="s">
        <v>13745</v>
      </c>
      <c r="B11" s="2" t="s">
        <v>13746</v>
      </c>
      <c r="C11" s="2" t="s">
        <v>1139</v>
      </c>
      <c r="D11" s="2">
        <v>12.0</v>
      </c>
      <c r="E11" s="2" t="s">
        <v>45</v>
      </c>
      <c r="F11" s="2" t="s">
        <v>13077</v>
      </c>
      <c r="G11" s="2">
        <v>22.0</v>
      </c>
      <c r="H11" s="2" t="s">
        <v>13743</v>
      </c>
      <c r="I11" s="2">
        <v>50.0</v>
      </c>
      <c r="J11" s="2">
        <v>1.0</v>
      </c>
      <c r="K11" s="2" t="s">
        <v>863</v>
      </c>
      <c r="L11" s="12" t="s">
        <v>13747</v>
      </c>
      <c r="N11" s="5"/>
    </row>
    <row r="12">
      <c r="A12" s="2" t="s">
        <v>13748</v>
      </c>
      <c r="B12" s="2" t="s">
        <v>13749</v>
      </c>
      <c r="C12" s="2" t="s">
        <v>1139</v>
      </c>
      <c r="D12" s="2">
        <v>12.0</v>
      </c>
      <c r="E12" s="2" t="s">
        <v>45</v>
      </c>
      <c r="F12" s="2" t="s">
        <v>13077</v>
      </c>
      <c r="G12" s="2">
        <v>28.0</v>
      </c>
      <c r="H12" s="2">
        <v>10.0</v>
      </c>
      <c r="I12" s="2">
        <v>50.0</v>
      </c>
      <c r="J12" s="2">
        <v>2.0</v>
      </c>
      <c r="K12" s="2" t="s">
        <v>863</v>
      </c>
      <c r="L12" s="2" t="s">
        <v>13750</v>
      </c>
      <c r="N12" s="2" t="s">
        <v>910</v>
      </c>
      <c r="P12" s="2" t="s">
        <v>13735</v>
      </c>
      <c r="Q12" s="2" t="s">
        <v>13751</v>
      </c>
    </row>
    <row r="13">
      <c r="A13" s="2" t="s">
        <v>13752</v>
      </c>
      <c r="B13" s="2" t="s">
        <v>13753</v>
      </c>
      <c r="C13" s="2" t="s">
        <v>1139</v>
      </c>
      <c r="D13" s="2">
        <v>12.0</v>
      </c>
      <c r="E13" s="2" t="s">
        <v>45</v>
      </c>
      <c r="F13" s="2" t="s">
        <v>13077</v>
      </c>
      <c r="G13" s="2">
        <v>28.0</v>
      </c>
      <c r="H13" s="2">
        <v>10.0</v>
      </c>
      <c r="I13" s="2">
        <v>50.0</v>
      </c>
      <c r="J13" s="2">
        <v>2.0</v>
      </c>
      <c r="K13" s="2" t="s">
        <v>863</v>
      </c>
      <c r="L13" s="2" t="s">
        <v>13739</v>
      </c>
      <c r="N13" s="2" t="s">
        <v>921</v>
      </c>
      <c r="P13" s="2" t="s">
        <v>13735</v>
      </c>
      <c r="Q13" s="2" t="s">
        <v>13754</v>
      </c>
    </row>
    <row r="14">
      <c r="A14" s="2" t="s">
        <v>13755</v>
      </c>
      <c r="B14" s="2" t="s">
        <v>13756</v>
      </c>
      <c r="C14" s="2" t="s">
        <v>1139</v>
      </c>
      <c r="D14" s="2">
        <v>12.0</v>
      </c>
      <c r="E14" s="2" t="s">
        <v>45</v>
      </c>
      <c r="F14" s="2" t="s">
        <v>13077</v>
      </c>
      <c r="G14" s="2">
        <v>22.0</v>
      </c>
      <c r="H14" s="2" t="s">
        <v>13743</v>
      </c>
      <c r="I14" s="2">
        <v>50.0</v>
      </c>
      <c r="J14" s="2">
        <v>1.0</v>
      </c>
      <c r="K14" s="2" t="s">
        <v>863</v>
      </c>
      <c r="L14" s="12" t="s">
        <v>13757</v>
      </c>
      <c r="N14" s="5"/>
    </row>
    <row r="15">
      <c r="A15" s="2" t="s">
        <v>13758</v>
      </c>
      <c r="B15" s="2" t="s">
        <v>13759</v>
      </c>
      <c r="C15" s="2" t="s">
        <v>1139</v>
      </c>
      <c r="D15" s="2">
        <v>12.0</v>
      </c>
      <c r="E15" s="2" t="s">
        <v>45</v>
      </c>
      <c r="F15" s="2" t="s">
        <v>13077</v>
      </c>
      <c r="G15" s="2">
        <v>22.0</v>
      </c>
      <c r="H15" s="2" t="s">
        <v>13743</v>
      </c>
      <c r="I15" s="2">
        <v>50.0</v>
      </c>
      <c r="J15" s="2">
        <v>1.0</v>
      </c>
      <c r="K15" s="2" t="s">
        <v>863</v>
      </c>
      <c r="L15" s="12" t="s">
        <v>13760</v>
      </c>
      <c r="N15" s="5"/>
    </row>
    <row r="16">
      <c r="A16" s="2" t="s">
        <v>13761</v>
      </c>
      <c r="B16" s="2" t="s">
        <v>13762</v>
      </c>
      <c r="C16" s="2" t="s">
        <v>1139</v>
      </c>
      <c r="D16" s="2">
        <v>12.0</v>
      </c>
      <c r="E16" s="2" t="s">
        <v>45</v>
      </c>
      <c r="F16" s="2" t="s">
        <v>13077</v>
      </c>
      <c r="G16" s="2">
        <v>28.0</v>
      </c>
      <c r="H16" s="2">
        <v>10.0</v>
      </c>
      <c r="I16" s="2">
        <v>50.0</v>
      </c>
      <c r="J16" s="2">
        <v>2.0</v>
      </c>
      <c r="K16" s="2" t="s">
        <v>863</v>
      </c>
      <c r="L16" s="2" t="s">
        <v>13750</v>
      </c>
      <c r="N16" s="2" t="s">
        <v>910</v>
      </c>
      <c r="P16" s="2" t="s">
        <v>13735</v>
      </c>
      <c r="Q16" s="2" t="s">
        <v>13763</v>
      </c>
    </row>
    <row r="17">
      <c r="A17" s="2" t="s">
        <v>13764</v>
      </c>
      <c r="B17" s="2" t="s">
        <v>13765</v>
      </c>
      <c r="C17" s="2" t="s">
        <v>1139</v>
      </c>
      <c r="D17" s="2">
        <v>12.0</v>
      </c>
      <c r="E17" s="2" t="s">
        <v>45</v>
      </c>
      <c r="F17" s="2" t="s">
        <v>13077</v>
      </c>
      <c r="G17" s="2">
        <v>28.0</v>
      </c>
      <c r="H17" s="2">
        <v>10.0</v>
      </c>
      <c r="I17" s="2">
        <v>50.0</v>
      </c>
      <c r="J17" s="2">
        <v>2.0</v>
      </c>
      <c r="K17" s="2" t="s">
        <v>863</v>
      </c>
      <c r="L17" s="2" t="s">
        <v>13739</v>
      </c>
      <c r="N17" s="2" t="s">
        <v>921</v>
      </c>
      <c r="P17" s="2" t="s">
        <v>13735</v>
      </c>
      <c r="Q17" s="2" t="s">
        <v>13766</v>
      </c>
    </row>
    <row r="18">
      <c r="A18" s="2" t="s">
        <v>13767</v>
      </c>
      <c r="B18" s="2" t="s">
        <v>13768</v>
      </c>
      <c r="C18" s="2" t="s">
        <v>1139</v>
      </c>
      <c r="D18" s="2">
        <v>12.0</v>
      </c>
      <c r="E18" s="2" t="s">
        <v>45</v>
      </c>
      <c r="F18" s="2" t="s">
        <v>13077</v>
      </c>
      <c r="G18" s="2">
        <v>22.0</v>
      </c>
      <c r="H18" s="2" t="s">
        <v>13743</v>
      </c>
      <c r="I18" s="2">
        <v>50.0</v>
      </c>
      <c r="J18" s="2">
        <v>1.0</v>
      </c>
      <c r="K18" s="2" t="s">
        <v>863</v>
      </c>
      <c r="L18" s="12" t="s">
        <v>13769</v>
      </c>
      <c r="N18" s="5"/>
    </row>
    <row r="19">
      <c r="A19" s="2" t="s">
        <v>13770</v>
      </c>
      <c r="B19" s="2" t="s">
        <v>13771</v>
      </c>
      <c r="C19" s="2" t="s">
        <v>1139</v>
      </c>
      <c r="D19" s="2">
        <v>12.0</v>
      </c>
      <c r="E19" s="2" t="s">
        <v>45</v>
      </c>
      <c r="F19" s="2" t="s">
        <v>13077</v>
      </c>
      <c r="G19" s="2">
        <v>22.0</v>
      </c>
      <c r="H19" s="2" t="s">
        <v>13743</v>
      </c>
      <c r="I19" s="2">
        <v>50.0</v>
      </c>
      <c r="J19" s="2">
        <v>1.0</v>
      </c>
      <c r="K19" s="2" t="s">
        <v>863</v>
      </c>
      <c r="L19" s="12" t="s">
        <v>13772</v>
      </c>
      <c r="N19" s="5"/>
    </row>
    <row r="20">
      <c r="A20" s="2" t="s">
        <v>13773</v>
      </c>
      <c r="B20" s="2" t="s">
        <v>13774</v>
      </c>
      <c r="C20" s="2" t="s">
        <v>1139</v>
      </c>
      <c r="D20" s="2">
        <v>12.0</v>
      </c>
      <c r="E20" s="2" t="s">
        <v>45</v>
      </c>
      <c r="F20" s="2" t="s">
        <v>13077</v>
      </c>
      <c r="G20" s="2">
        <v>28.0</v>
      </c>
      <c r="H20" s="2">
        <v>10.0</v>
      </c>
      <c r="I20" s="2">
        <v>50.0</v>
      </c>
      <c r="J20" s="2">
        <v>2.0</v>
      </c>
      <c r="K20" s="2" t="s">
        <v>863</v>
      </c>
      <c r="L20" s="2" t="s">
        <v>13750</v>
      </c>
      <c r="N20" s="2" t="s">
        <v>910</v>
      </c>
      <c r="P20" s="2" t="s">
        <v>13735</v>
      </c>
      <c r="Q20" s="2" t="s">
        <v>13775</v>
      </c>
    </row>
    <row r="21">
      <c r="A21" s="2" t="s">
        <v>13776</v>
      </c>
      <c r="B21" s="2" t="s">
        <v>13777</v>
      </c>
      <c r="C21" s="2" t="s">
        <v>1139</v>
      </c>
      <c r="D21" s="2">
        <v>12.0</v>
      </c>
      <c r="E21" s="2" t="s">
        <v>45</v>
      </c>
      <c r="F21" s="2" t="s">
        <v>13077</v>
      </c>
      <c r="G21" s="2">
        <v>28.0</v>
      </c>
      <c r="H21" s="2">
        <v>10.0</v>
      </c>
      <c r="I21" s="2">
        <v>50.0</v>
      </c>
      <c r="J21" s="2">
        <v>2.0</v>
      </c>
      <c r="K21" s="2" t="s">
        <v>863</v>
      </c>
      <c r="L21" s="2" t="s">
        <v>13739</v>
      </c>
      <c r="N21" s="2" t="s">
        <v>921</v>
      </c>
      <c r="P21" s="2" t="s">
        <v>13735</v>
      </c>
      <c r="Q21" s="2" t="s">
        <v>13778</v>
      </c>
    </row>
    <row r="22">
      <c r="A22" s="2" t="s">
        <v>13779</v>
      </c>
      <c r="B22" s="2" t="s">
        <v>13780</v>
      </c>
      <c r="C22" s="2" t="s">
        <v>1139</v>
      </c>
      <c r="D22" s="2">
        <v>12.0</v>
      </c>
      <c r="E22" s="2" t="s">
        <v>45</v>
      </c>
      <c r="F22" s="2" t="s">
        <v>13077</v>
      </c>
      <c r="G22" s="2">
        <v>22.0</v>
      </c>
      <c r="H22" s="2" t="s">
        <v>13743</v>
      </c>
      <c r="I22" s="2">
        <v>50.0</v>
      </c>
      <c r="J22" s="2">
        <v>1.0</v>
      </c>
      <c r="K22" s="2" t="s">
        <v>863</v>
      </c>
      <c r="L22" s="12" t="s">
        <v>13781</v>
      </c>
      <c r="N22" s="5"/>
    </row>
    <row r="23">
      <c r="A23" s="2" t="s">
        <v>13782</v>
      </c>
      <c r="B23" s="2" t="s">
        <v>13783</v>
      </c>
      <c r="C23" s="2" t="s">
        <v>1139</v>
      </c>
      <c r="D23" s="2">
        <v>12.0</v>
      </c>
      <c r="E23" s="2" t="s">
        <v>45</v>
      </c>
      <c r="F23" s="2" t="s">
        <v>13077</v>
      </c>
      <c r="G23" s="2">
        <v>22.0</v>
      </c>
      <c r="H23" s="2" t="s">
        <v>13743</v>
      </c>
      <c r="I23" s="2">
        <v>50.0</v>
      </c>
      <c r="J23" s="2">
        <v>1.0</v>
      </c>
      <c r="K23" s="2" t="s">
        <v>863</v>
      </c>
      <c r="L23" s="12" t="s">
        <v>13784</v>
      </c>
      <c r="N23" s="5"/>
    </row>
    <row r="24">
      <c r="A24" s="2" t="s">
        <v>13785</v>
      </c>
      <c r="B24" s="2" t="s">
        <v>13786</v>
      </c>
      <c r="C24" s="2" t="s">
        <v>1139</v>
      </c>
      <c r="D24" s="2">
        <v>12.0</v>
      </c>
      <c r="E24" s="2" t="s">
        <v>45</v>
      </c>
      <c r="F24" s="2" t="s">
        <v>13077</v>
      </c>
      <c r="G24" s="2">
        <v>28.0</v>
      </c>
      <c r="H24" s="2">
        <v>10.0</v>
      </c>
      <c r="I24" s="2">
        <v>50.0</v>
      </c>
      <c r="J24" s="2">
        <v>2.0</v>
      </c>
      <c r="K24" s="2" t="s">
        <v>863</v>
      </c>
      <c r="L24" s="2" t="s">
        <v>13787</v>
      </c>
      <c r="N24" s="2" t="s">
        <v>910</v>
      </c>
      <c r="P24" s="2" t="s">
        <v>13735</v>
      </c>
      <c r="Q24" s="2" t="s">
        <v>13788</v>
      </c>
    </row>
    <row r="25">
      <c r="A25" s="2" t="s">
        <v>13789</v>
      </c>
      <c r="B25" s="2" t="s">
        <v>13790</v>
      </c>
      <c r="C25" s="2" t="s">
        <v>1139</v>
      </c>
      <c r="D25" s="2">
        <v>12.0</v>
      </c>
      <c r="E25" s="2" t="s">
        <v>45</v>
      </c>
      <c r="F25" s="2" t="s">
        <v>13077</v>
      </c>
      <c r="G25" s="2">
        <v>28.0</v>
      </c>
      <c r="H25" s="2">
        <v>10.0</v>
      </c>
      <c r="I25" s="2">
        <v>50.0</v>
      </c>
      <c r="J25" s="2">
        <v>2.0</v>
      </c>
      <c r="K25" s="2" t="s">
        <v>863</v>
      </c>
      <c r="L25" s="2" t="s">
        <v>13791</v>
      </c>
      <c r="N25" s="2" t="s">
        <v>921</v>
      </c>
      <c r="P25" s="2" t="s">
        <v>13735</v>
      </c>
      <c r="Q25" s="2" t="s">
        <v>13792</v>
      </c>
    </row>
    <row r="26">
      <c r="A26" s="2" t="s">
        <v>13793</v>
      </c>
      <c r="B26" s="2" t="s">
        <v>13794</v>
      </c>
      <c r="C26" s="2" t="s">
        <v>1139</v>
      </c>
      <c r="D26" s="2">
        <v>12.0</v>
      </c>
      <c r="E26" s="2" t="s">
        <v>45</v>
      </c>
      <c r="F26" s="2" t="s">
        <v>13077</v>
      </c>
      <c r="G26" s="2">
        <v>22.0</v>
      </c>
      <c r="H26" s="2" t="s">
        <v>13743</v>
      </c>
      <c r="I26" s="2">
        <v>50.0</v>
      </c>
      <c r="J26" s="2">
        <v>1.0</v>
      </c>
      <c r="K26" s="2" t="s">
        <v>863</v>
      </c>
      <c r="L26" s="12" t="s">
        <v>13796</v>
      </c>
      <c r="N26" s="5"/>
    </row>
    <row r="27">
      <c r="A27" s="2" t="s">
        <v>13798</v>
      </c>
      <c r="B27" s="2" t="s">
        <v>13799</v>
      </c>
      <c r="C27" s="2" t="s">
        <v>1139</v>
      </c>
      <c r="D27" s="2">
        <v>12.0</v>
      </c>
      <c r="E27" s="2" t="s">
        <v>45</v>
      </c>
      <c r="F27" s="2" t="s">
        <v>13077</v>
      </c>
      <c r="G27" s="2">
        <v>22.0</v>
      </c>
      <c r="H27" s="2" t="s">
        <v>13743</v>
      </c>
      <c r="I27" s="2">
        <v>50.0</v>
      </c>
      <c r="J27" s="2">
        <v>1.0</v>
      </c>
      <c r="K27" s="2" t="s">
        <v>863</v>
      </c>
      <c r="L27" s="12" t="s">
        <v>13800</v>
      </c>
      <c r="N27" s="5"/>
    </row>
    <row r="28">
      <c r="A28" s="2" t="s">
        <v>13802</v>
      </c>
      <c r="B28" s="2" t="s">
        <v>13803</v>
      </c>
      <c r="C28" s="2" t="s">
        <v>1139</v>
      </c>
      <c r="D28" s="2">
        <v>12.0</v>
      </c>
      <c r="E28" s="2" t="s">
        <v>45</v>
      </c>
      <c r="F28" s="2" t="s">
        <v>13077</v>
      </c>
      <c r="G28" s="2">
        <v>28.0</v>
      </c>
      <c r="H28" s="2">
        <v>10.0</v>
      </c>
      <c r="I28" s="2">
        <v>50.0</v>
      </c>
      <c r="J28" s="2">
        <v>2.0</v>
      </c>
      <c r="K28" s="2" t="s">
        <v>863</v>
      </c>
      <c r="L28" s="2" t="s">
        <v>13787</v>
      </c>
      <c r="N28" s="2" t="s">
        <v>910</v>
      </c>
      <c r="P28" s="2" t="s">
        <v>13735</v>
      </c>
      <c r="Q28" s="2" t="s">
        <v>13804</v>
      </c>
    </row>
    <row r="29">
      <c r="A29" s="2" t="s">
        <v>13805</v>
      </c>
      <c r="B29" s="2" t="s">
        <v>13806</v>
      </c>
      <c r="C29" s="2" t="s">
        <v>1139</v>
      </c>
      <c r="D29" s="2">
        <v>12.0</v>
      </c>
      <c r="E29" s="2" t="s">
        <v>45</v>
      </c>
      <c r="F29" s="2" t="s">
        <v>13077</v>
      </c>
      <c r="G29" s="2">
        <v>28.0</v>
      </c>
      <c r="H29" s="2">
        <v>10.0</v>
      </c>
      <c r="I29" s="2">
        <v>50.0</v>
      </c>
      <c r="J29" s="2">
        <v>2.0</v>
      </c>
      <c r="K29" s="2" t="s">
        <v>863</v>
      </c>
      <c r="L29" s="2" t="s">
        <v>13791</v>
      </c>
      <c r="N29" s="2" t="s">
        <v>921</v>
      </c>
      <c r="P29" s="2" t="s">
        <v>13735</v>
      </c>
      <c r="Q29" s="2" t="s">
        <v>13807</v>
      </c>
    </row>
    <row r="30">
      <c r="A30" s="2" t="s">
        <v>13808</v>
      </c>
      <c r="B30" s="2" t="s">
        <v>13809</v>
      </c>
      <c r="C30" s="2" t="s">
        <v>1139</v>
      </c>
      <c r="D30" s="2">
        <v>12.0</v>
      </c>
      <c r="E30" s="2" t="s">
        <v>45</v>
      </c>
      <c r="F30" s="2" t="s">
        <v>13077</v>
      </c>
      <c r="G30" s="2">
        <v>22.0</v>
      </c>
      <c r="H30" s="2" t="s">
        <v>13743</v>
      </c>
      <c r="I30" s="2">
        <v>50.0</v>
      </c>
      <c r="J30" s="2">
        <v>1.0</v>
      </c>
      <c r="K30" s="2" t="s">
        <v>863</v>
      </c>
      <c r="L30" s="12" t="s">
        <v>13810</v>
      </c>
      <c r="N30" s="5"/>
    </row>
    <row r="31">
      <c r="A31" s="2" t="s">
        <v>13811</v>
      </c>
      <c r="B31" s="2" t="s">
        <v>13812</v>
      </c>
      <c r="C31" s="2" t="s">
        <v>1139</v>
      </c>
      <c r="D31" s="2">
        <v>12.0</v>
      </c>
      <c r="E31" s="2" t="s">
        <v>45</v>
      </c>
      <c r="F31" s="2" t="s">
        <v>13077</v>
      </c>
      <c r="G31" s="2">
        <v>22.0</v>
      </c>
      <c r="H31" s="2" t="s">
        <v>13743</v>
      </c>
      <c r="I31" s="2">
        <v>50.0</v>
      </c>
      <c r="J31" s="2">
        <v>1.0</v>
      </c>
      <c r="K31" s="2" t="s">
        <v>863</v>
      </c>
      <c r="L31" s="12" t="s">
        <v>13813</v>
      </c>
      <c r="N31" s="5"/>
    </row>
    <row r="32">
      <c r="A32" s="2" t="s">
        <v>13814</v>
      </c>
      <c r="B32" s="2" t="s">
        <v>13815</v>
      </c>
      <c r="C32" s="2" t="s">
        <v>1139</v>
      </c>
      <c r="D32" s="2">
        <v>12.0</v>
      </c>
      <c r="E32" s="2" t="s">
        <v>45</v>
      </c>
      <c r="F32" s="2" t="s">
        <v>13077</v>
      </c>
      <c r="G32" s="2">
        <v>28.0</v>
      </c>
      <c r="H32" s="2">
        <v>10.0</v>
      </c>
      <c r="I32" s="2">
        <v>50.0</v>
      </c>
      <c r="J32" s="2">
        <v>2.0</v>
      </c>
      <c r="K32" s="2" t="s">
        <v>863</v>
      </c>
      <c r="L32" s="2" t="s">
        <v>13787</v>
      </c>
      <c r="N32" s="2" t="s">
        <v>910</v>
      </c>
      <c r="P32" s="2" t="s">
        <v>13735</v>
      </c>
      <c r="Q32" s="2" t="s">
        <v>13817</v>
      </c>
    </row>
    <row r="33">
      <c r="A33" s="2" t="s">
        <v>13818</v>
      </c>
      <c r="B33" s="2" t="s">
        <v>13819</v>
      </c>
      <c r="C33" s="2" t="s">
        <v>1139</v>
      </c>
      <c r="D33" s="2">
        <v>12.0</v>
      </c>
      <c r="E33" s="2" t="s">
        <v>45</v>
      </c>
      <c r="F33" s="2" t="s">
        <v>13077</v>
      </c>
      <c r="G33" s="2">
        <v>28.0</v>
      </c>
      <c r="H33" s="2">
        <v>10.0</v>
      </c>
      <c r="I33" s="2">
        <v>50.0</v>
      </c>
      <c r="J33" s="2">
        <v>2.0</v>
      </c>
      <c r="K33" s="2" t="s">
        <v>863</v>
      </c>
      <c r="L33" s="2" t="s">
        <v>13791</v>
      </c>
      <c r="N33" s="2" t="s">
        <v>921</v>
      </c>
      <c r="P33" s="2" t="s">
        <v>13735</v>
      </c>
      <c r="Q33" s="2" t="s">
        <v>13821</v>
      </c>
    </row>
    <row r="34">
      <c r="A34" s="2" t="s">
        <v>13822</v>
      </c>
      <c r="B34" s="2" t="s">
        <v>13823</v>
      </c>
      <c r="C34" s="2" t="s">
        <v>1139</v>
      </c>
      <c r="D34" s="2">
        <v>12.0</v>
      </c>
      <c r="E34" s="2" t="s">
        <v>45</v>
      </c>
      <c r="F34" s="2" t="s">
        <v>13077</v>
      </c>
      <c r="G34" s="2">
        <v>21.0</v>
      </c>
      <c r="H34" s="20">
        <v>7.5</v>
      </c>
      <c r="I34" s="2">
        <v>50.0</v>
      </c>
      <c r="J34" s="2">
        <v>1.0</v>
      </c>
      <c r="K34" s="2" t="s">
        <v>863</v>
      </c>
      <c r="L34" s="2" t="s">
        <v>13825</v>
      </c>
      <c r="N34" s="2" t="s">
        <v>910</v>
      </c>
    </row>
    <row r="35">
      <c r="A35" s="2" t="s">
        <v>13826</v>
      </c>
      <c r="B35" s="2" t="s">
        <v>13827</v>
      </c>
      <c r="C35" s="2" t="s">
        <v>1139</v>
      </c>
      <c r="D35" s="2">
        <v>12.0</v>
      </c>
      <c r="E35" s="2" t="s">
        <v>45</v>
      </c>
      <c r="F35" s="2" t="s">
        <v>13077</v>
      </c>
      <c r="G35" s="2">
        <v>21.0</v>
      </c>
      <c r="H35" s="20">
        <v>7.5</v>
      </c>
      <c r="I35" s="2">
        <v>50.0</v>
      </c>
      <c r="J35" s="2">
        <v>1.0</v>
      </c>
      <c r="K35" s="2" t="s">
        <v>863</v>
      </c>
      <c r="L35" s="2" t="s">
        <v>13828</v>
      </c>
      <c r="N35" s="2" t="s">
        <v>921</v>
      </c>
    </row>
    <row r="36">
      <c r="A36" s="2" t="s">
        <v>13829</v>
      </c>
      <c r="B36" s="2" t="s">
        <v>13830</v>
      </c>
      <c r="C36" s="5" t="s">
        <v>1139</v>
      </c>
      <c r="D36" s="5">
        <v>12.0</v>
      </c>
      <c r="E36" s="5" t="s">
        <v>45</v>
      </c>
      <c r="F36" s="5" t="s">
        <v>13077</v>
      </c>
      <c r="G36" s="5">
        <v>22.0</v>
      </c>
      <c r="H36" s="21">
        <v>7.75</v>
      </c>
      <c r="I36" s="5">
        <v>50.0</v>
      </c>
      <c r="J36" s="5">
        <v>1.0</v>
      </c>
      <c r="K36" s="2" t="s">
        <v>863</v>
      </c>
      <c r="L36" s="2" t="s">
        <v>13831</v>
      </c>
      <c r="N36" s="5" t="s">
        <v>910</v>
      </c>
    </row>
    <row r="37">
      <c r="A37" s="2" t="s">
        <v>13832</v>
      </c>
      <c r="B37" s="2" t="s">
        <v>13833</v>
      </c>
      <c r="C37" s="5" t="s">
        <v>1139</v>
      </c>
      <c r="D37" s="5">
        <v>12.0</v>
      </c>
      <c r="E37" s="5" t="s">
        <v>45</v>
      </c>
      <c r="F37" s="5" t="s">
        <v>13077</v>
      </c>
      <c r="G37" s="5">
        <v>22.0</v>
      </c>
      <c r="H37" s="21">
        <v>7.75</v>
      </c>
      <c r="I37" s="5">
        <v>50.0</v>
      </c>
      <c r="J37" s="5">
        <v>1.0</v>
      </c>
      <c r="K37" s="2" t="s">
        <v>863</v>
      </c>
      <c r="L37" s="2" t="s">
        <v>13834</v>
      </c>
      <c r="N37" s="5" t="s">
        <v>921</v>
      </c>
    </row>
    <row r="38">
      <c r="A38" s="2" t="s">
        <v>13835</v>
      </c>
      <c r="B38" s="2" t="s">
        <v>13836</v>
      </c>
      <c r="C38" s="2" t="s">
        <v>1139</v>
      </c>
      <c r="D38" s="2">
        <v>12.0</v>
      </c>
      <c r="E38" s="2" t="s">
        <v>45</v>
      </c>
      <c r="F38" s="2" t="s">
        <v>13077</v>
      </c>
      <c r="G38" s="2">
        <v>21.0</v>
      </c>
      <c r="H38" s="21">
        <v>7.5</v>
      </c>
      <c r="I38" s="2">
        <v>50.0</v>
      </c>
      <c r="J38" s="2">
        <v>1.0</v>
      </c>
      <c r="K38" s="2" t="s">
        <v>863</v>
      </c>
      <c r="L38" s="2" t="s">
        <v>13839</v>
      </c>
      <c r="N38" s="2" t="s">
        <v>910</v>
      </c>
    </row>
    <row r="39">
      <c r="A39" s="2" t="s">
        <v>13840</v>
      </c>
      <c r="B39" s="2" t="s">
        <v>13841</v>
      </c>
      <c r="C39" s="2" t="s">
        <v>1139</v>
      </c>
      <c r="D39" s="2">
        <v>12.0</v>
      </c>
      <c r="E39" s="2" t="s">
        <v>45</v>
      </c>
      <c r="F39" s="2" t="s">
        <v>13077</v>
      </c>
      <c r="G39" s="2">
        <v>21.0</v>
      </c>
      <c r="H39" s="21">
        <v>7.5</v>
      </c>
      <c r="I39" s="2">
        <v>50.0</v>
      </c>
      <c r="J39" s="2">
        <v>1.0</v>
      </c>
      <c r="K39" s="2" t="s">
        <v>863</v>
      </c>
      <c r="L39" s="2" t="s">
        <v>13843</v>
      </c>
      <c r="N39" s="2" t="s">
        <v>921</v>
      </c>
    </row>
    <row r="40">
      <c r="A40" s="2" t="s">
        <v>13844</v>
      </c>
      <c r="B40" s="2" t="s">
        <v>13845</v>
      </c>
      <c r="C40" s="2" t="s">
        <v>1139</v>
      </c>
      <c r="D40" s="2">
        <v>12.0</v>
      </c>
      <c r="E40" s="2" t="s">
        <v>45</v>
      </c>
      <c r="F40" s="2" t="s">
        <v>13077</v>
      </c>
      <c r="G40" s="2">
        <v>22.0</v>
      </c>
      <c r="H40" s="20">
        <v>7.75</v>
      </c>
      <c r="I40" s="2">
        <v>50.0</v>
      </c>
      <c r="J40" s="2">
        <v>1.0</v>
      </c>
      <c r="K40" s="2" t="s">
        <v>863</v>
      </c>
      <c r="L40" s="2" t="s">
        <v>13846</v>
      </c>
      <c r="N40" s="2" t="s">
        <v>910</v>
      </c>
    </row>
    <row r="41">
      <c r="A41" s="2" t="s">
        <v>13847</v>
      </c>
      <c r="B41" s="2" t="s">
        <v>13848</v>
      </c>
      <c r="C41" s="2" t="s">
        <v>1139</v>
      </c>
      <c r="D41" s="2">
        <v>12.0</v>
      </c>
      <c r="E41" s="2" t="s">
        <v>45</v>
      </c>
      <c r="F41" s="2" t="s">
        <v>13077</v>
      </c>
      <c r="G41" s="2">
        <v>22.0</v>
      </c>
      <c r="H41" s="20">
        <v>7.75</v>
      </c>
      <c r="I41" s="2">
        <v>50.0</v>
      </c>
      <c r="J41" s="2">
        <v>1.0</v>
      </c>
      <c r="K41" s="2" t="s">
        <v>863</v>
      </c>
      <c r="L41" s="2" t="s">
        <v>13849</v>
      </c>
      <c r="N41" s="2" t="s">
        <v>921</v>
      </c>
    </row>
    <row r="42">
      <c r="A42" s="2" t="s">
        <v>13850</v>
      </c>
      <c r="B42" s="2" t="s">
        <v>13851</v>
      </c>
      <c r="C42" s="3" t="s">
        <v>1139</v>
      </c>
      <c r="D42" s="3">
        <v>12.0</v>
      </c>
      <c r="E42" s="3" t="s">
        <v>45</v>
      </c>
      <c r="F42" s="3" t="s">
        <v>13077</v>
      </c>
      <c r="G42" s="3">
        <v>28.0</v>
      </c>
      <c r="H42" s="3">
        <v>10.0</v>
      </c>
      <c r="I42" s="3">
        <v>50.0</v>
      </c>
      <c r="J42" s="3">
        <v>1.0</v>
      </c>
      <c r="K42" s="2" t="s">
        <v>863</v>
      </c>
      <c r="L42" s="3" t="s">
        <v>13852</v>
      </c>
      <c r="M42" s="3" t="s">
        <v>398</v>
      </c>
      <c r="N42" s="3" t="s">
        <v>910</v>
      </c>
      <c r="O42" s="3" t="s">
        <v>398</v>
      </c>
    </row>
    <row r="43">
      <c r="A43" s="2" t="s">
        <v>13853</v>
      </c>
      <c r="B43" s="2" t="s">
        <v>13854</v>
      </c>
      <c r="C43" s="3" t="s">
        <v>1139</v>
      </c>
      <c r="D43" s="3">
        <v>12.0</v>
      </c>
      <c r="E43" s="3" t="s">
        <v>45</v>
      </c>
      <c r="F43" s="3" t="s">
        <v>13077</v>
      </c>
      <c r="G43" s="3">
        <v>28.0</v>
      </c>
      <c r="H43" s="3">
        <v>10.0</v>
      </c>
      <c r="I43" s="3">
        <v>50.0</v>
      </c>
      <c r="J43" s="3">
        <v>1.0</v>
      </c>
      <c r="K43" s="2" t="s">
        <v>863</v>
      </c>
      <c r="L43" s="3" t="s">
        <v>13856</v>
      </c>
      <c r="M43" s="3" t="s">
        <v>398</v>
      </c>
      <c r="N43" s="3" t="s">
        <v>921</v>
      </c>
      <c r="O43" s="3" t="s">
        <v>398</v>
      </c>
    </row>
    <row r="44">
      <c r="A44" s="2" t="s">
        <v>13858</v>
      </c>
      <c r="B44" s="2" t="s">
        <v>13859</v>
      </c>
      <c r="C44" s="2" t="s">
        <v>1139</v>
      </c>
      <c r="D44" s="2">
        <v>12.0</v>
      </c>
      <c r="E44" s="2" t="s">
        <v>45</v>
      </c>
      <c r="F44" s="2" t="s">
        <v>13077</v>
      </c>
      <c r="G44" s="2">
        <v>28.0</v>
      </c>
      <c r="H44" s="2">
        <v>10.0</v>
      </c>
      <c r="I44" s="2">
        <v>50.0</v>
      </c>
      <c r="J44" s="2">
        <v>1.0</v>
      </c>
      <c r="K44" s="2" t="s">
        <v>863</v>
      </c>
      <c r="L44" s="2" t="s">
        <v>13861</v>
      </c>
      <c r="N44" s="2" t="s">
        <v>910</v>
      </c>
    </row>
    <row r="45">
      <c r="A45" s="2" t="s">
        <v>13862</v>
      </c>
      <c r="B45" s="2" t="s">
        <v>13863</v>
      </c>
      <c r="C45" s="2" t="s">
        <v>1139</v>
      </c>
      <c r="D45" s="2">
        <v>12.0</v>
      </c>
      <c r="E45" s="2" t="s">
        <v>45</v>
      </c>
      <c r="F45" s="2" t="s">
        <v>13077</v>
      </c>
      <c r="G45" s="2">
        <v>28.0</v>
      </c>
      <c r="H45" s="2">
        <v>10.0</v>
      </c>
      <c r="I45" s="2">
        <v>50.0</v>
      </c>
      <c r="J45" s="2">
        <v>1.0</v>
      </c>
      <c r="K45" s="2" t="s">
        <v>863</v>
      </c>
      <c r="L45" s="2" t="s">
        <v>13864</v>
      </c>
      <c r="N45" s="2" t="s">
        <v>921</v>
      </c>
    </row>
    <row r="46">
      <c r="A46" s="2" t="s">
        <v>13865</v>
      </c>
      <c r="B46" s="2" t="s">
        <v>13866</v>
      </c>
      <c r="C46" s="2" t="s">
        <v>1139</v>
      </c>
      <c r="D46" s="2">
        <v>12.0</v>
      </c>
      <c r="E46" s="2" t="s">
        <v>45</v>
      </c>
      <c r="F46" s="2" t="s">
        <v>13077</v>
      </c>
      <c r="G46" s="2">
        <v>28.0</v>
      </c>
      <c r="H46" s="2">
        <v>10.0</v>
      </c>
      <c r="I46" s="2">
        <v>50.0</v>
      </c>
      <c r="J46" s="2">
        <v>1.0</v>
      </c>
      <c r="K46" s="2" t="s">
        <v>863</v>
      </c>
      <c r="L46" s="2" t="s">
        <v>13867</v>
      </c>
      <c r="N46" s="2" t="s">
        <v>910</v>
      </c>
    </row>
    <row r="47">
      <c r="A47" s="2" t="s">
        <v>13868</v>
      </c>
      <c r="B47" s="2" t="s">
        <v>13869</v>
      </c>
      <c r="C47" s="2" t="s">
        <v>1139</v>
      </c>
      <c r="D47" s="2">
        <v>12.0</v>
      </c>
      <c r="E47" s="2" t="s">
        <v>45</v>
      </c>
      <c r="F47" s="2" t="s">
        <v>13077</v>
      </c>
      <c r="G47" s="2">
        <v>28.0</v>
      </c>
      <c r="H47" s="2">
        <v>10.0</v>
      </c>
      <c r="I47" s="2">
        <v>50.0</v>
      </c>
      <c r="J47" s="2">
        <v>1.0</v>
      </c>
      <c r="K47" s="2" t="s">
        <v>863</v>
      </c>
      <c r="L47" s="2" t="s">
        <v>13870</v>
      </c>
      <c r="N47" s="2" t="s">
        <v>921</v>
      </c>
    </row>
    <row r="48">
      <c r="A48" s="5"/>
      <c r="K48" s="5"/>
      <c r="N48" s="5"/>
    </row>
    <row r="49">
      <c r="A49" s="5"/>
      <c r="K49" s="5"/>
      <c r="N49" s="5"/>
    </row>
    <row r="50">
      <c r="A50" s="2" t="s">
        <v>13872</v>
      </c>
      <c r="B50" s="2" t="s">
        <v>13873</v>
      </c>
      <c r="C50" s="2" t="s">
        <v>1139</v>
      </c>
      <c r="D50" s="2">
        <v>12.0</v>
      </c>
      <c r="E50" s="2" t="s">
        <v>45</v>
      </c>
      <c r="F50" s="2" t="s">
        <v>13077</v>
      </c>
      <c r="G50" s="2">
        <v>28.0</v>
      </c>
      <c r="H50" s="2">
        <v>10.0</v>
      </c>
      <c r="I50" s="2">
        <v>50.0</v>
      </c>
      <c r="J50" s="2">
        <v>1.0</v>
      </c>
      <c r="K50" s="2" t="s">
        <v>863</v>
      </c>
      <c r="L50" s="2" t="s">
        <v>13875</v>
      </c>
      <c r="N50" s="2" t="s">
        <v>910</v>
      </c>
    </row>
    <row r="51">
      <c r="A51" s="2" t="s">
        <v>13878</v>
      </c>
      <c r="B51" s="2" t="s">
        <v>13879</v>
      </c>
      <c r="C51" s="2" t="s">
        <v>1139</v>
      </c>
      <c r="D51" s="2">
        <v>12.0</v>
      </c>
      <c r="E51" s="2" t="s">
        <v>45</v>
      </c>
      <c r="F51" s="2" t="s">
        <v>13077</v>
      </c>
      <c r="G51" s="2">
        <v>28.0</v>
      </c>
      <c r="H51" s="2">
        <v>10.0</v>
      </c>
      <c r="I51" s="2">
        <v>50.0</v>
      </c>
      <c r="J51" s="2">
        <v>1.0</v>
      </c>
      <c r="K51" s="2" t="s">
        <v>863</v>
      </c>
      <c r="L51" s="2" t="s">
        <v>13881</v>
      </c>
      <c r="N51" s="2" t="s">
        <v>921</v>
      </c>
    </row>
    <row r="52">
      <c r="A52" s="2" t="s">
        <v>13882</v>
      </c>
      <c r="B52" s="2" t="s">
        <v>13883</v>
      </c>
      <c r="C52" s="2" t="s">
        <v>1139</v>
      </c>
      <c r="D52" s="2">
        <v>12.0</v>
      </c>
      <c r="E52" s="2" t="s">
        <v>45</v>
      </c>
      <c r="F52" s="2" t="s">
        <v>13077</v>
      </c>
      <c r="G52" s="2">
        <v>28.0</v>
      </c>
      <c r="H52" s="2">
        <v>10.0</v>
      </c>
      <c r="I52" s="2">
        <v>50.0</v>
      </c>
      <c r="J52" s="2">
        <v>1.0</v>
      </c>
      <c r="K52" s="2" t="s">
        <v>863</v>
      </c>
      <c r="L52" s="2" t="s">
        <v>13884</v>
      </c>
      <c r="N52" s="2" t="s">
        <v>910</v>
      </c>
    </row>
    <row r="53">
      <c r="A53" s="2" t="s">
        <v>13885</v>
      </c>
      <c r="B53" s="2" t="s">
        <v>13886</v>
      </c>
      <c r="C53" s="2" t="s">
        <v>1139</v>
      </c>
      <c r="D53" s="2">
        <v>12.0</v>
      </c>
      <c r="E53" s="2" t="s">
        <v>45</v>
      </c>
      <c r="F53" s="2" t="s">
        <v>13077</v>
      </c>
      <c r="G53" s="2">
        <v>28.0</v>
      </c>
      <c r="H53" s="2">
        <v>10.0</v>
      </c>
      <c r="I53" s="2">
        <v>50.0</v>
      </c>
      <c r="J53" s="2">
        <v>1.0</v>
      </c>
      <c r="K53" s="2" t="s">
        <v>863</v>
      </c>
      <c r="L53" s="2" t="s">
        <v>13887</v>
      </c>
      <c r="N53" s="2" t="s">
        <v>921</v>
      </c>
    </row>
    <row r="54">
      <c r="A54" s="2" t="s">
        <v>13888</v>
      </c>
      <c r="B54" s="2" t="s">
        <v>13889</v>
      </c>
      <c r="C54" s="2" t="s">
        <v>1139</v>
      </c>
      <c r="D54" s="2">
        <v>12.0</v>
      </c>
      <c r="E54" s="2" t="s">
        <v>45</v>
      </c>
      <c r="F54" s="2" t="s">
        <v>13077</v>
      </c>
      <c r="G54" s="2">
        <v>28.0</v>
      </c>
      <c r="H54" s="2">
        <v>10.0</v>
      </c>
      <c r="I54" s="2">
        <v>50.0</v>
      </c>
      <c r="J54" s="2">
        <v>1.0</v>
      </c>
      <c r="K54" s="2" t="s">
        <v>863</v>
      </c>
      <c r="L54" s="2" t="s">
        <v>13890</v>
      </c>
      <c r="N54" s="2" t="s">
        <v>910</v>
      </c>
    </row>
    <row r="55">
      <c r="A55" s="2" t="s">
        <v>13891</v>
      </c>
      <c r="B55" s="2" t="s">
        <v>13892</v>
      </c>
      <c r="C55" s="2" t="s">
        <v>1139</v>
      </c>
      <c r="D55" s="2">
        <v>12.0</v>
      </c>
      <c r="E55" s="2" t="s">
        <v>45</v>
      </c>
      <c r="F55" s="2" t="s">
        <v>13077</v>
      </c>
      <c r="G55" s="2">
        <v>28.0</v>
      </c>
      <c r="H55" s="2">
        <v>10.0</v>
      </c>
      <c r="I55" s="2">
        <v>50.0</v>
      </c>
      <c r="J55" s="2">
        <v>1.0</v>
      </c>
      <c r="K55" s="2" t="s">
        <v>863</v>
      </c>
      <c r="L55" s="2" t="s">
        <v>13893</v>
      </c>
      <c r="N55" s="2" t="s">
        <v>921</v>
      </c>
    </row>
    <row r="56">
      <c r="A56" s="2" t="s">
        <v>13894</v>
      </c>
      <c r="B56" s="2" t="s">
        <v>13895</v>
      </c>
      <c r="C56" s="2" t="s">
        <v>1139</v>
      </c>
      <c r="D56" s="2">
        <v>12.0</v>
      </c>
      <c r="E56" s="2" t="s">
        <v>45</v>
      </c>
      <c r="F56" s="2" t="s">
        <v>13077</v>
      </c>
      <c r="G56" s="2">
        <v>28.0</v>
      </c>
      <c r="H56" s="2">
        <v>10.0</v>
      </c>
      <c r="I56" s="2">
        <v>50.0</v>
      </c>
      <c r="J56" s="2">
        <v>4.0</v>
      </c>
      <c r="K56" s="2" t="s">
        <v>905</v>
      </c>
      <c r="L56" s="2" t="s">
        <v>13898</v>
      </c>
      <c r="N56" s="2" t="s">
        <v>910</v>
      </c>
      <c r="P56" s="2" t="s">
        <v>13899</v>
      </c>
      <c r="Q56" s="2" t="s">
        <v>13900</v>
      </c>
    </row>
    <row r="57">
      <c r="A57" s="2" t="s">
        <v>13901</v>
      </c>
      <c r="B57" s="2" t="s">
        <v>13902</v>
      </c>
      <c r="C57" s="2" t="s">
        <v>1139</v>
      </c>
      <c r="D57" s="2">
        <v>12.0</v>
      </c>
      <c r="E57" s="2" t="s">
        <v>45</v>
      </c>
      <c r="F57" s="2" t="s">
        <v>13077</v>
      </c>
      <c r="G57" s="2">
        <v>28.0</v>
      </c>
      <c r="H57" s="2">
        <v>10.0</v>
      </c>
      <c r="I57" s="2">
        <v>50.0</v>
      </c>
      <c r="J57" s="2">
        <v>4.0</v>
      </c>
      <c r="K57" s="2" t="s">
        <v>905</v>
      </c>
      <c r="L57" s="2" t="s">
        <v>13904</v>
      </c>
      <c r="N57" s="2" t="s">
        <v>921</v>
      </c>
      <c r="P57" s="2" t="s">
        <v>13899</v>
      </c>
      <c r="Q57" s="2" t="s">
        <v>13905</v>
      </c>
    </row>
    <row r="58">
      <c r="A58" s="2" t="s">
        <v>13906</v>
      </c>
      <c r="B58" s="2" t="s">
        <v>13907</v>
      </c>
      <c r="C58" s="2" t="s">
        <v>1139</v>
      </c>
      <c r="D58" s="2">
        <v>12.0</v>
      </c>
      <c r="E58" s="2" t="s">
        <v>45</v>
      </c>
      <c r="F58" s="2" t="s">
        <v>13077</v>
      </c>
      <c r="G58" s="2">
        <v>28.0</v>
      </c>
      <c r="H58" s="2">
        <v>10.0</v>
      </c>
      <c r="I58" s="2">
        <v>50.0</v>
      </c>
      <c r="J58" s="2">
        <v>1.0</v>
      </c>
      <c r="K58" s="2" t="s">
        <v>905</v>
      </c>
      <c r="L58" s="2" t="s">
        <v>13908</v>
      </c>
      <c r="N58" s="2" t="s">
        <v>910</v>
      </c>
      <c r="P58" s="2" t="s">
        <v>13909</v>
      </c>
      <c r="Q58" s="2" t="s">
        <v>13910</v>
      </c>
    </row>
    <row r="59">
      <c r="A59" s="2" t="s">
        <v>13911</v>
      </c>
      <c r="B59" s="2" t="s">
        <v>13912</v>
      </c>
      <c r="C59" s="2" t="s">
        <v>1139</v>
      </c>
      <c r="D59" s="2">
        <v>12.0</v>
      </c>
      <c r="E59" s="2" t="s">
        <v>45</v>
      </c>
      <c r="F59" s="2" t="s">
        <v>13077</v>
      </c>
      <c r="G59" s="2">
        <v>28.0</v>
      </c>
      <c r="H59" s="2">
        <v>10.0</v>
      </c>
      <c r="I59" s="2">
        <v>50.0</v>
      </c>
      <c r="J59" s="2">
        <v>1.0</v>
      </c>
      <c r="K59" s="2" t="s">
        <v>905</v>
      </c>
      <c r="L59" s="2" t="s">
        <v>13913</v>
      </c>
      <c r="N59" s="2" t="s">
        <v>910</v>
      </c>
      <c r="P59" s="2" t="s">
        <v>13909</v>
      </c>
      <c r="Q59" s="2" t="s">
        <v>13914</v>
      </c>
    </row>
    <row r="60">
      <c r="A60" s="2" t="s">
        <v>13915</v>
      </c>
      <c r="B60" s="2" t="s">
        <v>13916</v>
      </c>
      <c r="C60" s="2" t="s">
        <v>1139</v>
      </c>
      <c r="D60" s="2">
        <v>12.0</v>
      </c>
      <c r="E60" s="2" t="s">
        <v>45</v>
      </c>
      <c r="F60" s="2" t="s">
        <v>13077</v>
      </c>
      <c r="G60" s="2">
        <v>28.0</v>
      </c>
      <c r="H60" s="2">
        <v>10.0</v>
      </c>
      <c r="I60" s="2">
        <v>50.0</v>
      </c>
      <c r="J60" s="2">
        <v>1.0</v>
      </c>
      <c r="K60" s="2" t="s">
        <v>905</v>
      </c>
      <c r="L60" s="2" t="s">
        <v>13917</v>
      </c>
      <c r="N60" s="2" t="s">
        <v>910</v>
      </c>
      <c r="P60" s="2" t="s">
        <v>13909</v>
      </c>
      <c r="Q60" s="2" t="s">
        <v>13918</v>
      </c>
    </row>
    <row r="61">
      <c r="A61" s="2" t="s">
        <v>13919</v>
      </c>
      <c r="B61" s="2" t="s">
        <v>13920</v>
      </c>
      <c r="C61" s="2" t="s">
        <v>1139</v>
      </c>
      <c r="D61" s="2">
        <v>12.0</v>
      </c>
      <c r="E61" s="2" t="s">
        <v>45</v>
      </c>
      <c r="F61" s="2" t="s">
        <v>13077</v>
      </c>
      <c r="G61" s="2">
        <v>28.0</v>
      </c>
      <c r="H61" s="2">
        <v>10.0</v>
      </c>
      <c r="I61" s="2">
        <v>50.0</v>
      </c>
      <c r="J61" s="2">
        <v>1.0</v>
      </c>
      <c r="K61" s="2" t="s">
        <v>905</v>
      </c>
      <c r="L61" s="2" t="s">
        <v>13922</v>
      </c>
      <c r="N61" s="2" t="s">
        <v>910</v>
      </c>
      <c r="P61" s="2" t="s">
        <v>13909</v>
      </c>
      <c r="Q61" s="2" t="s">
        <v>13923</v>
      </c>
    </row>
    <row r="62">
      <c r="A62" s="2" t="s">
        <v>13925</v>
      </c>
      <c r="B62" s="2" t="s">
        <v>13926</v>
      </c>
      <c r="C62" s="2" t="s">
        <v>1139</v>
      </c>
      <c r="D62" s="2">
        <v>12.0</v>
      </c>
      <c r="E62" s="2" t="s">
        <v>45</v>
      </c>
      <c r="F62" s="2" t="s">
        <v>13077</v>
      </c>
      <c r="G62" s="2">
        <v>28.0</v>
      </c>
      <c r="H62" s="2">
        <v>10.0</v>
      </c>
      <c r="I62" s="2">
        <v>50.0</v>
      </c>
      <c r="J62" s="2">
        <v>1.0</v>
      </c>
      <c r="K62" s="2" t="s">
        <v>905</v>
      </c>
      <c r="L62" s="2" t="s">
        <v>13927</v>
      </c>
      <c r="N62" s="2" t="s">
        <v>921</v>
      </c>
      <c r="P62" s="2" t="s">
        <v>13909</v>
      </c>
      <c r="Q62" s="2" t="s">
        <v>13928</v>
      </c>
    </row>
    <row r="63">
      <c r="A63" s="2" t="s">
        <v>13929</v>
      </c>
      <c r="B63" s="2" t="s">
        <v>13930</v>
      </c>
      <c r="C63" s="2" t="s">
        <v>1139</v>
      </c>
      <c r="D63" s="2">
        <v>12.0</v>
      </c>
      <c r="E63" s="2" t="s">
        <v>45</v>
      </c>
      <c r="F63" s="2" t="s">
        <v>13077</v>
      </c>
      <c r="G63" s="2">
        <v>28.0</v>
      </c>
      <c r="H63" s="2">
        <v>10.0</v>
      </c>
      <c r="I63" s="2">
        <v>50.0</v>
      </c>
      <c r="J63" s="2">
        <v>1.0</v>
      </c>
      <c r="K63" s="2" t="s">
        <v>905</v>
      </c>
      <c r="L63" s="2" t="s">
        <v>13931</v>
      </c>
      <c r="N63" s="2" t="s">
        <v>921</v>
      </c>
      <c r="P63" s="2" t="s">
        <v>13909</v>
      </c>
      <c r="Q63" s="2" t="s">
        <v>13932</v>
      </c>
    </row>
    <row r="64">
      <c r="A64" s="2" t="s">
        <v>13933</v>
      </c>
      <c r="B64" s="2" t="s">
        <v>13934</v>
      </c>
      <c r="C64" s="2" t="s">
        <v>1139</v>
      </c>
      <c r="D64" s="2">
        <v>12.0</v>
      </c>
      <c r="E64" s="2" t="s">
        <v>45</v>
      </c>
      <c r="F64" s="2" t="s">
        <v>13077</v>
      </c>
      <c r="G64" s="2">
        <v>28.0</v>
      </c>
      <c r="H64" s="2">
        <v>10.0</v>
      </c>
      <c r="I64" s="2">
        <v>50.0</v>
      </c>
      <c r="J64" s="2">
        <v>1.0</v>
      </c>
      <c r="K64" s="2" t="s">
        <v>905</v>
      </c>
      <c r="L64" s="2" t="s">
        <v>13935</v>
      </c>
      <c r="N64" s="2" t="s">
        <v>921</v>
      </c>
      <c r="P64" s="2" t="s">
        <v>13909</v>
      </c>
      <c r="Q64" s="2" t="s">
        <v>13936</v>
      </c>
    </row>
    <row r="65">
      <c r="A65" s="2" t="s">
        <v>13937</v>
      </c>
      <c r="B65" s="2" t="s">
        <v>13938</v>
      </c>
      <c r="C65" s="2" t="s">
        <v>1139</v>
      </c>
      <c r="D65" s="2">
        <v>12.0</v>
      </c>
      <c r="E65" s="2" t="s">
        <v>45</v>
      </c>
      <c r="F65" s="2" t="s">
        <v>13077</v>
      </c>
      <c r="G65" s="2">
        <v>28.0</v>
      </c>
      <c r="H65" s="2">
        <v>10.0</v>
      </c>
      <c r="I65" s="2">
        <v>50.0</v>
      </c>
      <c r="J65" s="2">
        <v>1.0</v>
      </c>
      <c r="K65" s="2" t="s">
        <v>905</v>
      </c>
      <c r="L65" s="2" t="s">
        <v>13939</v>
      </c>
      <c r="N65" s="2" t="s">
        <v>921</v>
      </c>
      <c r="P65" s="2" t="s">
        <v>13909</v>
      </c>
      <c r="Q65" s="2" t="s">
        <v>13940</v>
      </c>
    </row>
    <row r="66">
      <c r="A66" s="2" t="s">
        <v>13941</v>
      </c>
      <c r="B66" s="2" t="s">
        <v>13942</v>
      </c>
      <c r="C66" s="2" t="s">
        <v>1082</v>
      </c>
      <c r="D66" s="2">
        <v>10.0</v>
      </c>
      <c r="E66" s="2" t="s">
        <v>45</v>
      </c>
      <c r="G66" s="2">
        <v>31.0</v>
      </c>
      <c r="H66" s="2">
        <v>10.0</v>
      </c>
      <c r="I66" s="2">
        <v>45.0</v>
      </c>
      <c r="J66" s="2">
        <v>1.0</v>
      </c>
      <c r="K66" s="2" t="s">
        <v>863</v>
      </c>
      <c r="L66" s="2" t="s">
        <v>13943</v>
      </c>
      <c r="M66" s="2" t="s">
        <v>13944</v>
      </c>
      <c r="N66" s="5"/>
      <c r="Q66" s="2" t="s">
        <v>13945</v>
      </c>
    </row>
    <row r="67">
      <c r="A67" s="2" t="s">
        <v>13946</v>
      </c>
      <c r="B67" s="2" t="s">
        <v>13947</v>
      </c>
      <c r="C67" s="2" t="s">
        <v>1139</v>
      </c>
      <c r="D67" s="2">
        <v>12.0</v>
      </c>
      <c r="E67" s="2" t="s">
        <v>45</v>
      </c>
      <c r="F67" s="2" t="s">
        <v>13065</v>
      </c>
      <c r="G67" s="2">
        <v>21.0</v>
      </c>
      <c r="I67" s="2">
        <v>50.0</v>
      </c>
      <c r="J67" s="2">
        <v>1.0</v>
      </c>
      <c r="K67" s="2" t="s">
        <v>863</v>
      </c>
      <c r="L67" s="2" t="s">
        <v>13948</v>
      </c>
      <c r="N67" s="5"/>
      <c r="Q67" s="2" t="s">
        <v>13949</v>
      </c>
    </row>
    <row r="68">
      <c r="A68" s="3" t="s">
        <v>13950</v>
      </c>
      <c r="B68" s="3" t="s">
        <v>13951</v>
      </c>
      <c r="C68" s="3" t="s">
        <v>1082</v>
      </c>
      <c r="D68" s="3">
        <v>10.0</v>
      </c>
      <c r="E68" s="3" t="s">
        <v>45</v>
      </c>
      <c r="F68" s="3" t="s">
        <v>398</v>
      </c>
      <c r="G68" s="3">
        <v>31.0</v>
      </c>
      <c r="H68" s="3">
        <v>10.0</v>
      </c>
      <c r="I68" s="3">
        <v>45.0</v>
      </c>
      <c r="J68" s="3">
        <v>1.0</v>
      </c>
      <c r="K68" s="3" t="s">
        <v>863</v>
      </c>
      <c r="L68" s="3" t="s">
        <v>13952</v>
      </c>
      <c r="M68" s="3" t="s">
        <v>13944</v>
      </c>
      <c r="N68" s="3" t="s">
        <v>398</v>
      </c>
      <c r="O68" s="3" t="s">
        <v>398</v>
      </c>
      <c r="P68" s="3" t="s">
        <v>398</v>
      </c>
      <c r="Q68" s="3" t="s">
        <v>13953</v>
      </c>
    </row>
    <row r="69">
      <c r="A69" s="3" t="s">
        <v>13954</v>
      </c>
      <c r="B69" s="3" t="s">
        <v>13955</v>
      </c>
      <c r="C69" s="3" t="s">
        <v>1082</v>
      </c>
      <c r="D69" s="3">
        <v>10.0</v>
      </c>
      <c r="E69" s="3" t="s">
        <v>45</v>
      </c>
      <c r="G69" s="3">
        <v>26.0</v>
      </c>
      <c r="H69" s="3">
        <v>10.0</v>
      </c>
      <c r="I69" s="3">
        <v>45.0</v>
      </c>
      <c r="J69" s="3">
        <v>1.0</v>
      </c>
      <c r="K69" s="3" t="s">
        <v>863</v>
      </c>
      <c r="L69" s="3" t="s">
        <v>13956</v>
      </c>
      <c r="M69" s="3" t="s">
        <v>13944</v>
      </c>
      <c r="N69" s="5"/>
      <c r="Q69" s="3" t="s">
        <v>13957</v>
      </c>
    </row>
    <row r="70">
      <c r="A70" s="3" t="s">
        <v>13958</v>
      </c>
      <c r="B70" s="3" t="s">
        <v>13959</v>
      </c>
      <c r="C70" s="3" t="s">
        <v>1082</v>
      </c>
      <c r="D70" s="3">
        <v>10.0</v>
      </c>
      <c r="E70" s="3" t="s">
        <v>45</v>
      </c>
      <c r="G70" s="3">
        <v>26.0</v>
      </c>
      <c r="H70" s="3">
        <v>10.0</v>
      </c>
      <c r="I70" s="3">
        <v>45.0</v>
      </c>
      <c r="J70" s="3">
        <v>1.0</v>
      </c>
      <c r="K70" s="3" t="s">
        <v>863</v>
      </c>
      <c r="L70" s="3" t="s">
        <v>13960</v>
      </c>
      <c r="N70" s="5"/>
    </row>
    <row r="71">
      <c r="A71" s="2" t="s">
        <v>13961</v>
      </c>
      <c r="B71" s="2" t="s">
        <v>13962</v>
      </c>
      <c r="C71" s="2" t="s">
        <v>1082</v>
      </c>
      <c r="D71" s="2">
        <v>10.0</v>
      </c>
      <c r="E71" s="2" t="s">
        <v>45</v>
      </c>
      <c r="F71" s="2" t="s">
        <v>13086</v>
      </c>
      <c r="G71" s="2">
        <v>14.0</v>
      </c>
      <c r="H71" s="2">
        <v>10.0</v>
      </c>
      <c r="I71" s="2">
        <v>45.0</v>
      </c>
      <c r="J71" s="2">
        <v>1.0</v>
      </c>
      <c r="K71" s="2" t="s">
        <v>863</v>
      </c>
      <c r="L71" s="2" t="s">
        <v>13964</v>
      </c>
      <c r="N71" s="5"/>
    </row>
    <row r="72">
      <c r="A72" s="2" t="s">
        <v>13965</v>
      </c>
      <c r="B72" s="2" t="s">
        <v>13966</v>
      </c>
      <c r="C72" s="2" t="s">
        <v>1082</v>
      </c>
      <c r="D72" s="2">
        <v>10.0</v>
      </c>
      <c r="E72" s="2" t="s">
        <v>45</v>
      </c>
      <c r="F72" s="2" t="s">
        <v>13086</v>
      </c>
      <c r="G72" s="2">
        <v>14.0</v>
      </c>
      <c r="H72" s="2">
        <v>10.0</v>
      </c>
      <c r="I72" s="2">
        <v>45.0</v>
      </c>
      <c r="J72" s="2">
        <v>1.0</v>
      </c>
      <c r="K72" s="2" t="s">
        <v>863</v>
      </c>
      <c r="L72" s="2" t="s">
        <v>13967</v>
      </c>
      <c r="N72" s="5"/>
    </row>
    <row r="73">
      <c r="A73" s="2" t="s">
        <v>13969</v>
      </c>
      <c r="B73" s="2" t="s">
        <v>13970</v>
      </c>
      <c r="C73" s="2" t="s">
        <v>1082</v>
      </c>
      <c r="D73" s="2">
        <v>10.0</v>
      </c>
      <c r="E73" s="2" t="s">
        <v>45</v>
      </c>
      <c r="F73" s="2" t="s">
        <v>13086</v>
      </c>
      <c r="G73" s="2">
        <v>14.0</v>
      </c>
      <c r="H73" s="2">
        <v>10.0</v>
      </c>
      <c r="I73" s="2">
        <v>45.0</v>
      </c>
      <c r="J73" s="2">
        <v>1.0</v>
      </c>
      <c r="K73" s="2" t="s">
        <v>863</v>
      </c>
      <c r="L73" s="2" t="s">
        <v>13972</v>
      </c>
      <c r="N73" s="5"/>
    </row>
    <row r="74">
      <c r="A74" s="2" t="s">
        <v>13975</v>
      </c>
      <c r="B74" s="2" t="s">
        <v>13976</v>
      </c>
      <c r="C74" s="2" t="s">
        <v>1082</v>
      </c>
      <c r="D74" s="2">
        <v>10.0</v>
      </c>
      <c r="E74" s="2" t="s">
        <v>45</v>
      </c>
      <c r="F74" s="2" t="s">
        <v>13086</v>
      </c>
      <c r="G74" s="2">
        <v>14.0</v>
      </c>
      <c r="H74" s="2">
        <v>10.0</v>
      </c>
      <c r="I74" s="2">
        <v>45.0</v>
      </c>
      <c r="J74" s="2">
        <v>1.0</v>
      </c>
      <c r="K74" s="2" t="s">
        <v>863</v>
      </c>
      <c r="L74" s="2" t="s">
        <v>13977</v>
      </c>
      <c r="N74" s="5"/>
    </row>
    <row r="75">
      <c r="A75" s="2" t="s">
        <v>13978</v>
      </c>
      <c r="B75" s="2" t="s">
        <v>13979</v>
      </c>
      <c r="C75" s="2" t="s">
        <v>1082</v>
      </c>
      <c r="D75" s="2">
        <v>10.0</v>
      </c>
      <c r="E75" s="2" t="s">
        <v>45</v>
      </c>
      <c r="F75" s="2" t="s">
        <v>13086</v>
      </c>
      <c r="G75" s="2">
        <v>14.0</v>
      </c>
      <c r="H75" s="2">
        <v>10.0</v>
      </c>
      <c r="I75" s="2">
        <v>45.0</v>
      </c>
      <c r="J75" s="2">
        <v>1.0</v>
      </c>
      <c r="K75" s="2" t="s">
        <v>863</v>
      </c>
      <c r="L75" s="2" t="s">
        <v>13980</v>
      </c>
      <c r="N75" s="5"/>
    </row>
    <row r="76">
      <c r="A76" s="2" t="s">
        <v>13981</v>
      </c>
      <c r="B76" s="2" t="s">
        <v>13982</v>
      </c>
      <c r="C76" s="2" t="s">
        <v>1082</v>
      </c>
      <c r="D76" s="2">
        <v>10.0</v>
      </c>
      <c r="E76" s="2" t="s">
        <v>45</v>
      </c>
      <c r="F76" s="2" t="s">
        <v>13086</v>
      </c>
      <c r="G76" s="2">
        <v>14.0</v>
      </c>
      <c r="H76" s="2">
        <v>10.0</v>
      </c>
      <c r="I76" s="2">
        <v>45.0</v>
      </c>
      <c r="J76" s="2">
        <v>1.0</v>
      </c>
      <c r="K76" s="2" t="s">
        <v>863</v>
      </c>
      <c r="L76" s="2" t="s">
        <v>13983</v>
      </c>
      <c r="N76" s="5"/>
    </row>
    <row r="77">
      <c r="A77" s="2" t="s">
        <v>13984</v>
      </c>
      <c r="B77" s="2" t="s">
        <v>13985</v>
      </c>
      <c r="C77" s="2" t="s">
        <v>1082</v>
      </c>
      <c r="D77" s="2">
        <v>10.0</v>
      </c>
      <c r="E77" s="2" t="s">
        <v>45</v>
      </c>
      <c r="F77" s="2" t="s">
        <v>13086</v>
      </c>
      <c r="G77" s="2">
        <v>14.0</v>
      </c>
      <c r="H77" s="2">
        <v>10.0</v>
      </c>
      <c r="I77" s="2">
        <v>45.0</v>
      </c>
      <c r="J77" s="2">
        <v>1.0</v>
      </c>
      <c r="K77" s="2" t="s">
        <v>863</v>
      </c>
      <c r="L77" s="2" t="s">
        <v>13986</v>
      </c>
      <c r="N77" s="5"/>
    </row>
    <row r="78">
      <c r="A78" s="2" t="s">
        <v>13987</v>
      </c>
      <c r="B78" s="2" t="s">
        <v>13988</v>
      </c>
      <c r="C78" s="2" t="s">
        <v>1082</v>
      </c>
      <c r="D78" s="2">
        <v>10.0</v>
      </c>
      <c r="E78" s="2" t="s">
        <v>45</v>
      </c>
      <c r="F78" s="2" t="s">
        <v>13086</v>
      </c>
      <c r="G78" s="2">
        <v>14.0</v>
      </c>
      <c r="H78" s="2">
        <v>10.0</v>
      </c>
      <c r="I78" s="2">
        <v>45.0</v>
      </c>
      <c r="J78" s="2">
        <v>1.0</v>
      </c>
      <c r="K78" s="2" t="s">
        <v>863</v>
      </c>
      <c r="L78" s="2" t="s">
        <v>13991</v>
      </c>
      <c r="N78" s="5"/>
    </row>
    <row r="79">
      <c r="A79" s="2" t="s">
        <v>13992</v>
      </c>
      <c r="B79" s="2" t="s">
        <v>13993</v>
      </c>
      <c r="C79" s="2" t="s">
        <v>1082</v>
      </c>
      <c r="D79" s="2">
        <v>11.0</v>
      </c>
      <c r="E79" s="2" t="s">
        <v>45</v>
      </c>
      <c r="F79" s="2" t="s">
        <v>13086</v>
      </c>
      <c r="G79" s="2">
        <v>14.0</v>
      </c>
      <c r="H79" s="2">
        <v>10.0</v>
      </c>
      <c r="I79" s="2">
        <v>45.0</v>
      </c>
      <c r="J79" s="2">
        <v>1.0</v>
      </c>
      <c r="K79" s="2" t="s">
        <v>905</v>
      </c>
      <c r="L79" s="2" t="s">
        <v>13995</v>
      </c>
      <c r="N79" s="5"/>
    </row>
    <row r="80">
      <c r="A80" s="2" t="s">
        <v>13996</v>
      </c>
      <c r="B80" s="2" t="s">
        <v>13997</v>
      </c>
      <c r="C80" s="2" t="s">
        <v>1082</v>
      </c>
      <c r="D80" s="2">
        <v>11.0</v>
      </c>
      <c r="E80" s="2" t="s">
        <v>45</v>
      </c>
      <c r="F80" s="2" t="s">
        <v>13086</v>
      </c>
      <c r="G80" s="2">
        <v>14.0</v>
      </c>
      <c r="H80" s="2">
        <v>10.0</v>
      </c>
      <c r="I80" s="2">
        <v>45.0</v>
      </c>
      <c r="J80" s="2">
        <v>1.0</v>
      </c>
      <c r="K80" s="2" t="s">
        <v>905</v>
      </c>
      <c r="L80" s="2" t="s">
        <v>13998</v>
      </c>
      <c r="N80" s="5"/>
    </row>
    <row r="81">
      <c r="A81" s="2" t="s">
        <v>13999</v>
      </c>
      <c r="B81" s="2" t="s">
        <v>14000</v>
      </c>
      <c r="C81" s="2" t="s">
        <v>1082</v>
      </c>
      <c r="D81" s="2">
        <v>11.0</v>
      </c>
      <c r="E81" s="2" t="s">
        <v>45</v>
      </c>
      <c r="F81" s="2" t="s">
        <v>13086</v>
      </c>
      <c r="G81" s="2">
        <v>8.0</v>
      </c>
      <c r="H81" s="2">
        <v>10.0</v>
      </c>
      <c r="I81" s="2">
        <v>45.0</v>
      </c>
      <c r="J81" s="2">
        <v>1.0</v>
      </c>
      <c r="K81" s="2" t="s">
        <v>905</v>
      </c>
      <c r="L81" s="2" t="s">
        <v>14001</v>
      </c>
      <c r="N81" s="5"/>
    </row>
    <row r="82">
      <c r="A82" s="2" t="s">
        <v>14002</v>
      </c>
      <c r="B82" s="2" t="s">
        <v>14003</v>
      </c>
      <c r="C82" s="2" t="s">
        <v>1082</v>
      </c>
      <c r="D82" s="2">
        <v>11.0</v>
      </c>
      <c r="E82" s="2" t="s">
        <v>45</v>
      </c>
      <c r="F82" s="2" t="s">
        <v>13086</v>
      </c>
      <c r="G82" s="2">
        <v>14.0</v>
      </c>
      <c r="H82" s="2">
        <v>10.0</v>
      </c>
      <c r="I82" s="2">
        <v>45.0</v>
      </c>
      <c r="J82" s="2">
        <v>1.0</v>
      </c>
      <c r="K82" s="2" t="s">
        <v>905</v>
      </c>
      <c r="L82" s="2" t="s">
        <v>14006</v>
      </c>
      <c r="N82" s="5"/>
    </row>
    <row r="83">
      <c r="A83" s="2" t="s">
        <v>14007</v>
      </c>
      <c r="B83" s="2" t="s">
        <v>14008</v>
      </c>
      <c r="C83" s="2" t="s">
        <v>1082</v>
      </c>
      <c r="D83" s="2">
        <v>11.0</v>
      </c>
      <c r="E83" s="2" t="s">
        <v>45</v>
      </c>
      <c r="F83" s="2" t="s">
        <v>13086</v>
      </c>
      <c r="G83" s="2">
        <v>14.0</v>
      </c>
      <c r="H83" s="2">
        <v>10.0</v>
      </c>
      <c r="I83" s="2">
        <v>45.0</v>
      </c>
      <c r="J83" s="2">
        <v>1.0</v>
      </c>
      <c r="K83" s="2" t="s">
        <v>905</v>
      </c>
      <c r="L83" s="2" t="s">
        <v>14010</v>
      </c>
      <c r="N83" s="5"/>
    </row>
    <row r="84">
      <c r="A84" s="2" t="s">
        <v>14011</v>
      </c>
      <c r="B84" s="2" t="s">
        <v>14012</v>
      </c>
      <c r="C84" s="2" t="s">
        <v>1082</v>
      </c>
      <c r="D84" s="2">
        <v>11.0</v>
      </c>
      <c r="E84" s="2" t="s">
        <v>45</v>
      </c>
      <c r="F84" s="2" t="s">
        <v>13086</v>
      </c>
      <c r="G84" s="2">
        <v>14.0</v>
      </c>
      <c r="H84" s="2">
        <v>10.0</v>
      </c>
      <c r="I84" s="2">
        <v>45.0</v>
      </c>
      <c r="J84" s="2">
        <v>1.0</v>
      </c>
      <c r="K84" s="2" t="s">
        <v>905</v>
      </c>
      <c r="L84" s="2" t="s">
        <v>14013</v>
      </c>
      <c r="N84" s="5"/>
    </row>
    <row r="85">
      <c r="A85" s="2" t="s">
        <v>14014</v>
      </c>
      <c r="B85" s="2" t="s">
        <v>14015</v>
      </c>
      <c r="C85" s="2" t="s">
        <v>1082</v>
      </c>
      <c r="D85" s="2">
        <v>11.0</v>
      </c>
      <c r="E85" s="2" t="s">
        <v>45</v>
      </c>
      <c r="F85" s="2" t="s">
        <v>13086</v>
      </c>
      <c r="G85" s="2">
        <v>11.0</v>
      </c>
      <c r="H85" s="2">
        <v>10.0</v>
      </c>
      <c r="I85" s="2">
        <v>45.0</v>
      </c>
      <c r="J85" s="2">
        <v>1.0</v>
      </c>
      <c r="K85" s="2" t="s">
        <v>905</v>
      </c>
      <c r="L85" s="2" t="s">
        <v>14016</v>
      </c>
      <c r="N85" s="5"/>
    </row>
    <row r="86">
      <c r="A86" s="2" t="s">
        <v>14017</v>
      </c>
      <c r="B86" s="2" t="s">
        <v>14018</v>
      </c>
      <c r="C86" s="2" t="s">
        <v>1082</v>
      </c>
      <c r="D86" s="2">
        <v>11.0</v>
      </c>
      <c r="E86" s="2" t="s">
        <v>45</v>
      </c>
      <c r="F86" s="2" t="s">
        <v>13086</v>
      </c>
      <c r="G86" s="2">
        <v>14.0</v>
      </c>
      <c r="H86" s="2">
        <v>10.0</v>
      </c>
      <c r="I86" s="2">
        <v>45.0</v>
      </c>
      <c r="J86" s="2">
        <v>1.0</v>
      </c>
      <c r="K86" s="2" t="s">
        <v>905</v>
      </c>
      <c r="L86" s="2" t="s">
        <v>14019</v>
      </c>
      <c r="N86" s="5"/>
    </row>
    <row r="87">
      <c r="A87" s="2" t="s">
        <v>14020</v>
      </c>
      <c r="B87" s="2" t="s">
        <v>14021</v>
      </c>
      <c r="C87" s="2" t="s">
        <v>1082</v>
      </c>
      <c r="D87" s="2">
        <v>12.0</v>
      </c>
      <c r="E87" s="2" t="s">
        <v>45</v>
      </c>
      <c r="F87" s="2" t="s">
        <v>13086</v>
      </c>
      <c r="G87" s="2">
        <v>14.0</v>
      </c>
      <c r="H87" s="2">
        <v>10.0</v>
      </c>
      <c r="I87" s="2">
        <v>45.0</v>
      </c>
      <c r="J87" s="2">
        <v>1.0</v>
      </c>
      <c r="K87" s="2" t="s">
        <v>905</v>
      </c>
      <c r="L87" s="2" t="s">
        <v>14023</v>
      </c>
      <c r="N87" s="5"/>
    </row>
    <row r="88">
      <c r="A88" s="2" t="s">
        <v>14024</v>
      </c>
      <c r="B88" s="2" t="s">
        <v>14025</v>
      </c>
      <c r="C88" s="2" t="s">
        <v>1082</v>
      </c>
      <c r="D88" s="2">
        <v>12.0</v>
      </c>
      <c r="E88" s="2" t="s">
        <v>45</v>
      </c>
      <c r="F88" s="2" t="s">
        <v>13086</v>
      </c>
      <c r="G88" s="2">
        <v>14.0</v>
      </c>
      <c r="H88" s="2">
        <v>10.0</v>
      </c>
      <c r="I88" s="2">
        <v>45.0</v>
      </c>
      <c r="J88" s="2">
        <v>1.0</v>
      </c>
      <c r="K88" s="2" t="s">
        <v>905</v>
      </c>
      <c r="L88" s="2" t="s">
        <v>14026</v>
      </c>
      <c r="N88" s="5"/>
    </row>
    <row r="89">
      <c r="A89" s="2" t="s">
        <v>14027</v>
      </c>
      <c r="B89" s="2" t="s">
        <v>14028</v>
      </c>
      <c r="C89" s="2" t="s">
        <v>1082</v>
      </c>
      <c r="D89" s="2">
        <v>12.0</v>
      </c>
      <c r="E89" s="2" t="s">
        <v>45</v>
      </c>
      <c r="F89" s="2" t="s">
        <v>13086</v>
      </c>
      <c r="G89" s="2">
        <v>17.0</v>
      </c>
      <c r="H89" s="2">
        <v>10.0</v>
      </c>
      <c r="I89" s="2">
        <v>45.0</v>
      </c>
      <c r="J89" s="2">
        <v>1.0</v>
      </c>
      <c r="K89" s="2" t="s">
        <v>905</v>
      </c>
      <c r="L89" s="2" t="s">
        <v>14030</v>
      </c>
      <c r="N89" s="5"/>
    </row>
    <row r="90">
      <c r="A90" s="2" t="s">
        <v>14031</v>
      </c>
      <c r="B90" s="2" t="s">
        <v>14032</v>
      </c>
      <c r="C90" s="2" t="s">
        <v>1082</v>
      </c>
      <c r="D90" s="2">
        <v>12.0</v>
      </c>
      <c r="E90" s="2" t="s">
        <v>45</v>
      </c>
      <c r="F90" s="2" t="s">
        <v>13086</v>
      </c>
      <c r="G90" s="2">
        <v>14.0</v>
      </c>
      <c r="H90" s="2">
        <v>10.0</v>
      </c>
      <c r="I90" s="2">
        <v>45.0</v>
      </c>
      <c r="J90" s="2">
        <v>1.0</v>
      </c>
      <c r="K90" s="2" t="s">
        <v>905</v>
      </c>
      <c r="L90" s="2" t="s">
        <v>14033</v>
      </c>
      <c r="N90" s="5"/>
    </row>
    <row r="91">
      <c r="A91" s="2" t="s">
        <v>14034</v>
      </c>
      <c r="B91" s="2" t="s">
        <v>14035</v>
      </c>
      <c r="C91" s="2" t="s">
        <v>1082</v>
      </c>
      <c r="D91" s="2">
        <v>12.0</v>
      </c>
      <c r="E91" s="2" t="s">
        <v>45</v>
      </c>
      <c r="F91" s="2" t="s">
        <v>13086</v>
      </c>
      <c r="G91" s="2">
        <v>14.0</v>
      </c>
      <c r="H91" s="2">
        <v>10.0</v>
      </c>
      <c r="I91" s="2">
        <v>45.0</v>
      </c>
      <c r="J91" s="2">
        <v>1.0</v>
      </c>
      <c r="K91" s="2" t="s">
        <v>905</v>
      </c>
      <c r="L91" s="2" t="s">
        <v>14036</v>
      </c>
      <c r="N91" s="5"/>
    </row>
    <row r="92">
      <c r="A92" s="2" t="s">
        <v>14037</v>
      </c>
      <c r="B92" s="2" t="s">
        <v>14038</v>
      </c>
      <c r="C92" s="2" t="s">
        <v>1082</v>
      </c>
      <c r="D92" s="2">
        <v>12.0</v>
      </c>
      <c r="E92" s="2" t="s">
        <v>45</v>
      </c>
      <c r="F92" s="2" t="s">
        <v>13086</v>
      </c>
      <c r="G92" s="2">
        <v>14.0</v>
      </c>
      <c r="H92" s="2">
        <v>10.0</v>
      </c>
      <c r="I92" s="2">
        <v>45.0</v>
      </c>
      <c r="J92" s="2">
        <v>1.0</v>
      </c>
      <c r="K92" s="2" t="s">
        <v>905</v>
      </c>
      <c r="L92" s="2" t="s">
        <v>14039</v>
      </c>
      <c r="N92" s="5"/>
    </row>
    <row r="93">
      <c r="A93" s="2" t="s">
        <v>14040</v>
      </c>
      <c r="B93" s="2" t="s">
        <v>14041</v>
      </c>
      <c r="C93" s="2" t="s">
        <v>1082</v>
      </c>
      <c r="D93" s="2">
        <v>12.0</v>
      </c>
      <c r="E93" s="2" t="s">
        <v>45</v>
      </c>
      <c r="F93" s="2" t="s">
        <v>13086</v>
      </c>
      <c r="G93" s="2">
        <v>17.0</v>
      </c>
      <c r="H93" s="2">
        <v>10.0</v>
      </c>
      <c r="I93" s="2">
        <v>45.0</v>
      </c>
      <c r="J93" s="2">
        <v>1.0</v>
      </c>
      <c r="K93" s="2" t="s">
        <v>905</v>
      </c>
      <c r="L93" s="2" t="s">
        <v>14042</v>
      </c>
      <c r="N93" s="5"/>
    </row>
    <row r="94">
      <c r="A94" s="2" t="s">
        <v>14043</v>
      </c>
      <c r="B94" s="2" t="s">
        <v>14044</v>
      </c>
      <c r="C94" s="2" t="s">
        <v>1082</v>
      </c>
      <c r="D94" s="2">
        <v>12.0</v>
      </c>
      <c r="E94" s="2" t="s">
        <v>45</v>
      </c>
      <c r="F94" s="2" t="s">
        <v>13086</v>
      </c>
      <c r="G94" s="2">
        <v>14.0</v>
      </c>
      <c r="H94" s="2">
        <v>10.0</v>
      </c>
      <c r="I94" s="2">
        <v>45.0</v>
      </c>
      <c r="J94" s="2">
        <v>1.0</v>
      </c>
      <c r="K94" s="2" t="s">
        <v>905</v>
      </c>
      <c r="L94" s="2" t="s">
        <v>14045</v>
      </c>
      <c r="N94" s="5"/>
    </row>
    <row r="95">
      <c r="A95" s="2" t="s">
        <v>14047</v>
      </c>
      <c r="B95" s="2" t="s">
        <v>14048</v>
      </c>
      <c r="C95" s="2" t="s">
        <v>1082</v>
      </c>
      <c r="D95" s="2">
        <v>10.0</v>
      </c>
      <c r="E95" s="2" t="s">
        <v>45</v>
      </c>
      <c r="G95" s="2">
        <v>31.0</v>
      </c>
      <c r="H95" s="2">
        <v>10.0</v>
      </c>
      <c r="J95" s="2">
        <v>1.0</v>
      </c>
      <c r="K95" s="2" t="s">
        <v>863</v>
      </c>
      <c r="L95" s="2" t="s">
        <v>14050</v>
      </c>
      <c r="M95" s="2" t="s">
        <v>14051</v>
      </c>
      <c r="N95" s="5"/>
    </row>
    <row r="96">
      <c r="A96" s="2" t="s">
        <v>14053</v>
      </c>
      <c r="B96" s="2" t="s">
        <v>14054</v>
      </c>
      <c r="C96" s="2" t="s">
        <v>1082</v>
      </c>
      <c r="D96" s="2">
        <v>10.0</v>
      </c>
      <c r="E96" s="2" t="s">
        <v>45</v>
      </c>
      <c r="F96" s="2" t="s">
        <v>13086</v>
      </c>
      <c r="G96" s="2">
        <v>14.0</v>
      </c>
      <c r="H96" s="2">
        <v>10.0</v>
      </c>
      <c r="I96" s="2">
        <v>45.0</v>
      </c>
      <c r="J96" s="2">
        <v>2.0</v>
      </c>
      <c r="K96" s="2" t="s">
        <v>863</v>
      </c>
      <c r="L96" s="2" t="s">
        <v>14055</v>
      </c>
      <c r="M96" s="2" t="s">
        <v>14051</v>
      </c>
      <c r="N96" s="5"/>
    </row>
    <row r="97">
      <c r="A97" s="2" t="s">
        <v>14058</v>
      </c>
      <c r="B97" s="2" t="s">
        <v>14059</v>
      </c>
      <c r="C97" s="2" t="s">
        <v>1082</v>
      </c>
      <c r="D97" s="2">
        <v>10.0</v>
      </c>
      <c r="E97" s="2" t="s">
        <v>45</v>
      </c>
      <c r="F97" s="2" t="s">
        <v>13086</v>
      </c>
      <c r="G97" s="2">
        <v>14.0</v>
      </c>
      <c r="H97" s="2">
        <v>10.0</v>
      </c>
      <c r="I97" s="2">
        <v>45.0</v>
      </c>
      <c r="J97" s="2">
        <v>2.0</v>
      </c>
      <c r="K97" s="2" t="s">
        <v>863</v>
      </c>
      <c r="L97" s="2" t="s">
        <v>14061</v>
      </c>
      <c r="M97" s="2" t="s">
        <v>14051</v>
      </c>
      <c r="N97" s="5"/>
    </row>
    <row r="98">
      <c r="A98" s="2" t="s">
        <v>14063</v>
      </c>
      <c r="B98" s="2" t="s">
        <v>14064</v>
      </c>
      <c r="C98" s="2" t="s">
        <v>1082</v>
      </c>
      <c r="D98" s="2">
        <v>10.0</v>
      </c>
      <c r="E98" s="2" t="s">
        <v>45</v>
      </c>
      <c r="F98" s="2" t="s">
        <v>13086</v>
      </c>
      <c r="G98" s="2">
        <v>14.0</v>
      </c>
      <c r="H98" s="2">
        <v>10.0</v>
      </c>
      <c r="I98" s="2">
        <v>45.0</v>
      </c>
      <c r="J98" s="2">
        <v>2.0</v>
      </c>
      <c r="K98" s="2" t="s">
        <v>863</v>
      </c>
      <c r="L98" s="2" t="s">
        <v>14065</v>
      </c>
      <c r="M98" s="2" t="s">
        <v>13944</v>
      </c>
      <c r="N98" s="5"/>
    </row>
    <row r="99">
      <c r="A99" s="2" t="s">
        <v>14067</v>
      </c>
      <c r="B99" s="2" t="s">
        <v>14068</v>
      </c>
      <c r="C99" s="2" t="s">
        <v>1082</v>
      </c>
      <c r="D99" s="2">
        <v>10.0</v>
      </c>
      <c r="E99" s="2" t="s">
        <v>45</v>
      </c>
      <c r="F99" s="2" t="s">
        <v>13086</v>
      </c>
      <c r="G99" s="2">
        <v>14.0</v>
      </c>
      <c r="H99" s="2">
        <v>10.0</v>
      </c>
      <c r="I99" s="2">
        <v>45.0</v>
      </c>
      <c r="J99" s="2">
        <v>2.0</v>
      </c>
      <c r="K99" s="2" t="s">
        <v>863</v>
      </c>
      <c r="L99" s="2" t="s">
        <v>14069</v>
      </c>
      <c r="M99" s="2" t="s">
        <v>13944</v>
      </c>
      <c r="N99" s="5"/>
    </row>
    <row r="100">
      <c r="A100" s="3" t="s">
        <v>14071</v>
      </c>
      <c r="B100" s="3" t="s">
        <v>14072</v>
      </c>
      <c r="C100" s="3" t="s">
        <v>1082</v>
      </c>
      <c r="D100" s="3">
        <v>10.0</v>
      </c>
      <c r="E100" s="3" t="s">
        <v>45</v>
      </c>
      <c r="G100" s="3">
        <v>30.0</v>
      </c>
      <c r="H100" s="3">
        <v>10.0</v>
      </c>
      <c r="J100" s="3">
        <v>1.0</v>
      </c>
      <c r="K100" s="3" t="s">
        <v>863</v>
      </c>
      <c r="L100" s="3" t="s">
        <v>14073</v>
      </c>
      <c r="M100" s="3" t="s">
        <v>14051</v>
      </c>
      <c r="N100" s="5"/>
    </row>
    <row r="101">
      <c r="A101" s="3" t="s">
        <v>14075</v>
      </c>
      <c r="B101" s="3" t="s">
        <v>14076</v>
      </c>
      <c r="C101" s="3" t="s">
        <v>1082</v>
      </c>
      <c r="D101" s="3">
        <v>10.0</v>
      </c>
      <c r="E101" s="3" t="s">
        <v>45</v>
      </c>
      <c r="F101" s="3" t="s">
        <v>13086</v>
      </c>
      <c r="G101" s="3">
        <v>14.0</v>
      </c>
      <c r="H101" s="3">
        <v>10.0</v>
      </c>
      <c r="I101" s="3">
        <v>45.0</v>
      </c>
      <c r="J101" s="3">
        <v>2.0</v>
      </c>
      <c r="K101" s="3" t="s">
        <v>863</v>
      </c>
      <c r="L101" s="3" t="s">
        <v>14078</v>
      </c>
      <c r="M101" s="3" t="s">
        <v>14051</v>
      </c>
      <c r="N101" s="5"/>
    </row>
    <row r="102">
      <c r="A102" s="3" t="s">
        <v>14079</v>
      </c>
      <c r="B102" s="3" t="s">
        <v>14080</v>
      </c>
      <c r="C102" s="3" t="s">
        <v>1082</v>
      </c>
      <c r="D102" s="3">
        <v>10.0</v>
      </c>
      <c r="E102" s="3" t="s">
        <v>45</v>
      </c>
      <c r="F102" s="3" t="s">
        <v>13086</v>
      </c>
      <c r="G102" s="3">
        <v>14.0</v>
      </c>
      <c r="H102" s="3">
        <v>10.0</v>
      </c>
      <c r="I102" s="3">
        <v>45.0</v>
      </c>
      <c r="J102" s="3">
        <v>2.0</v>
      </c>
      <c r="K102" s="3" t="s">
        <v>863</v>
      </c>
      <c r="L102" s="3" t="s">
        <v>14082</v>
      </c>
      <c r="M102" s="3" t="s">
        <v>14051</v>
      </c>
      <c r="N102" s="5"/>
    </row>
    <row r="103">
      <c r="A103" s="2" t="s">
        <v>14083</v>
      </c>
      <c r="B103" s="2" t="s">
        <v>14084</v>
      </c>
      <c r="C103" s="2" t="s">
        <v>1082</v>
      </c>
      <c r="D103" s="2">
        <v>10.0</v>
      </c>
      <c r="E103" s="2" t="s">
        <v>45</v>
      </c>
      <c r="F103" s="2" t="s">
        <v>13096</v>
      </c>
      <c r="G103" s="2">
        <v>31.0</v>
      </c>
      <c r="H103" s="2">
        <v>10.0</v>
      </c>
      <c r="I103" s="2">
        <v>45.0</v>
      </c>
      <c r="J103" s="2">
        <v>3.0</v>
      </c>
      <c r="K103" s="2" t="s">
        <v>905</v>
      </c>
      <c r="L103" s="2" t="s">
        <v>14086</v>
      </c>
      <c r="M103" s="3" t="s">
        <v>14051</v>
      </c>
      <c r="N103" s="3" t="s">
        <v>910</v>
      </c>
      <c r="O103" s="3" t="s">
        <v>902</v>
      </c>
    </row>
    <row r="104">
      <c r="A104" s="2" t="s">
        <v>14087</v>
      </c>
      <c r="B104" s="2" t="s">
        <v>14088</v>
      </c>
      <c r="C104" s="2" t="s">
        <v>1082</v>
      </c>
      <c r="D104" s="2">
        <v>10.0</v>
      </c>
      <c r="E104" s="2" t="s">
        <v>45</v>
      </c>
      <c r="F104" s="2" t="s">
        <v>13096</v>
      </c>
      <c r="G104" s="2">
        <v>31.0</v>
      </c>
      <c r="H104" s="2">
        <v>10.0</v>
      </c>
      <c r="I104" s="2">
        <v>45.0</v>
      </c>
      <c r="J104" s="2">
        <v>3.0</v>
      </c>
      <c r="K104" s="2" t="s">
        <v>905</v>
      </c>
      <c r="L104" s="2" t="s">
        <v>14090</v>
      </c>
      <c r="M104" s="3" t="s">
        <v>14051</v>
      </c>
      <c r="N104" s="3" t="s">
        <v>910</v>
      </c>
      <c r="O104" s="3" t="s">
        <v>902</v>
      </c>
    </row>
    <row r="105">
      <c r="A105" s="2" t="s">
        <v>14092</v>
      </c>
      <c r="B105" s="2" t="s">
        <v>14093</v>
      </c>
      <c r="C105" s="2" t="s">
        <v>1082</v>
      </c>
      <c r="D105" s="2">
        <v>10.0</v>
      </c>
      <c r="E105" s="2" t="s">
        <v>45</v>
      </c>
      <c r="F105" s="2" t="s">
        <v>13096</v>
      </c>
      <c r="G105" s="2">
        <v>31.0</v>
      </c>
      <c r="H105" s="2">
        <v>10.0</v>
      </c>
      <c r="I105" s="2">
        <v>45.0</v>
      </c>
      <c r="J105" s="2">
        <v>2.0</v>
      </c>
      <c r="K105" s="2" t="s">
        <v>905</v>
      </c>
      <c r="L105" s="2" t="s">
        <v>14094</v>
      </c>
      <c r="M105" s="3" t="s">
        <v>13944</v>
      </c>
      <c r="N105" s="3" t="s">
        <v>910</v>
      </c>
      <c r="O105" s="3" t="s">
        <v>902</v>
      </c>
    </row>
    <row r="106">
      <c r="A106" s="2" t="s">
        <v>14096</v>
      </c>
      <c r="B106" s="2" t="s">
        <v>14097</v>
      </c>
      <c r="C106" s="2" t="s">
        <v>1082</v>
      </c>
      <c r="D106" s="2">
        <v>10.0</v>
      </c>
      <c r="E106" s="2" t="s">
        <v>45</v>
      </c>
      <c r="F106" s="2" t="s">
        <v>13096</v>
      </c>
      <c r="G106" s="2">
        <v>31.0</v>
      </c>
      <c r="H106" s="2">
        <v>10.0</v>
      </c>
      <c r="I106" s="2">
        <v>45.0</v>
      </c>
      <c r="J106" s="2">
        <v>3.0</v>
      </c>
      <c r="K106" s="2" t="s">
        <v>905</v>
      </c>
      <c r="L106" s="2" t="s">
        <v>14098</v>
      </c>
      <c r="M106" s="3" t="s">
        <v>13944</v>
      </c>
      <c r="N106" s="3" t="s">
        <v>910</v>
      </c>
      <c r="O106" s="3" t="s">
        <v>902</v>
      </c>
    </row>
    <row r="107">
      <c r="A107" s="2" t="s">
        <v>14100</v>
      </c>
      <c r="B107" s="2" t="s">
        <v>14101</v>
      </c>
      <c r="C107" s="2" t="s">
        <v>1082</v>
      </c>
      <c r="D107" s="2">
        <v>10.0</v>
      </c>
      <c r="E107" s="2" t="s">
        <v>45</v>
      </c>
      <c r="F107" s="2" t="s">
        <v>13096</v>
      </c>
      <c r="G107" s="2">
        <v>31.0</v>
      </c>
      <c r="H107" s="2">
        <v>10.0</v>
      </c>
      <c r="I107" s="2">
        <v>45.0</v>
      </c>
      <c r="J107" s="2">
        <v>3.0</v>
      </c>
      <c r="K107" s="2" t="s">
        <v>905</v>
      </c>
      <c r="L107" s="2" t="s">
        <v>14103</v>
      </c>
      <c r="M107" s="3" t="s">
        <v>14051</v>
      </c>
      <c r="N107" s="3" t="s">
        <v>921</v>
      </c>
      <c r="O107" s="3" t="s">
        <v>918</v>
      </c>
    </row>
    <row r="108">
      <c r="A108" s="2" t="s">
        <v>14104</v>
      </c>
      <c r="B108" s="2" t="s">
        <v>14105</v>
      </c>
      <c r="C108" s="2" t="s">
        <v>1082</v>
      </c>
      <c r="D108" s="2">
        <v>10.0</v>
      </c>
      <c r="E108" s="2" t="s">
        <v>45</v>
      </c>
      <c r="F108" s="2" t="s">
        <v>13096</v>
      </c>
      <c r="G108" s="2">
        <v>31.0</v>
      </c>
      <c r="H108" s="2">
        <v>10.0</v>
      </c>
      <c r="I108" s="2">
        <v>45.0</v>
      </c>
      <c r="J108" s="2">
        <v>3.0</v>
      </c>
      <c r="K108" s="2" t="s">
        <v>905</v>
      </c>
      <c r="L108" s="2" t="s">
        <v>14107</v>
      </c>
      <c r="M108" s="3" t="s">
        <v>14051</v>
      </c>
      <c r="N108" s="3" t="s">
        <v>921</v>
      </c>
      <c r="O108" s="3" t="s">
        <v>918</v>
      </c>
    </row>
    <row r="109">
      <c r="A109" s="2" t="s">
        <v>14108</v>
      </c>
      <c r="B109" s="2" t="s">
        <v>14109</v>
      </c>
      <c r="C109" s="2" t="s">
        <v>1082</v>
      </c>
      <c r="D109" s="2">
        <v>10.0</v>
      </c>
      <c r="E109" s="2" t="s">
        <v>45</v>
      </c>
      <c r="F109" s="2" t="s">
        <v>13096</v>
      </c>
      <c r="G109" s="2">
        <v>31.0</v>
      </c>
      <c r="H109" s="2">
        <v>10.0</v>
      </c>
      <c r="I109" s="2">
        <v>45.0</v>
      </c>
      <c r="J109" s="2">
        <v>2.0</v>
      </c>
      <c r="K109" s="2" t="s">
        <v>905</v>
      </c>
      <c r="L109" s="2" t="s">
        <v>14112</v>
      </c>
      <c r="M109" s="3" t="s">
        <v>13944</v>
      </c>
      <c r="N109" s="3" t="s">
        <v>921</v>
      </c>
      <c r="O109" s="3" t="s">
        <v>918</v>
      </c>
    </row>
    <row r="110">
      <c r="A110" s="2" t="s">
        <v>14114</v>
      </c>
      <c r="B110" s="2" t="s">
        <v>14115</v>
      </c>
      <c r="C110" s="2" t="s">
        <v>1082</v>
      </c>
      <c r="D110" s="2">
        <v>10.0</v>
      </c>
      <c r="E110" s="2" t="s">
        <v>45</v>
      </c>
      <c r="F110" s="2" t="s">
        <v>13096</v>
      </c>
      <c r="G110" s="2">
        <v>31.0</v>
      </c>
      <c r="H110" s="2">
        <v>10.0</v>
      </c>
      <c r="I110" s="2">
        <v>45.0</v>
      </c>
      <c r="J110" s="2">
        <v>3.0</v>
      </c>
      <c r="K110" s="2" t="s">
        <v>905</v>
      </c>
      <c r="L110" s="2" t="s">
        <v>14117</v>
      </c>
      <c r="M110" s="3" t="s">
        <v>13944</v>
      </c>
      <c r="N110" s="3" t="s">
        <v>921</v>
      </c>
      <c r="O110" s="3" t="s">
        <v>918</v>
      </c>
    </row>
    <row r="111">
      <c r="A111" s="5"/>
      <c r="K111" s="5"/>
      <c r="N111" s="5"/>
    </row>
    <row r="112">
      <c r="A112" s="5"/>
      <c r="K112" s="5"/>
      <c r="N112" s="5"/>
    </row>
    <row r="113">
      <c r="A113" s="5"/>
      <c r="K113" s="5"/>
      <c r="N113" s="5"/>
    </row>
    <row r="114">
      <c r="A114" s="3" t="s">
        <v>14120</v>
      </c>
      <c r="B114" s="3" t="s">
        <v>14121</v>
      </c>
      <c r="C114" s="3" t="s">
        <v>1082</v>
      </c>
      <c r="D114" s="3">
        <v>11.0</v>
      </c>
      <c r="E114" s="3" t="s">
        <v>45</v>
      </c>
      <c r="F114" s="3" t="s">
        <v>13086</v>
      </c>
      <c r="G114" s="3">
        <v>14.0</v>
      </c>
      <c r="H114" s="3">
        <v>10.0</v>
      </c>
      <c r="I114" s="3">
        <v>45.0</v>
      </c>
      <c r="J114" s="3">
        <v>2.0</v>
      </c>
      <c r="K114" s="3" t="s">
        <v>863</v>
      </c>
      <c r="L114" s="3" t="s">
        <v>14123</v>
      </c>
      <c r="N114" s="5"/>
    </row>
    <row r="115">
      <c r="A115" s="3" t="s">
        <v>14124</v>
      </c>
      <c r="B115" s="3" t="s">
        <v>14125</v>
      </c>
      <c r="C115" s="3" t="s">
        <v>1082</v>
      </c>
      <c r="D115" s="3">
        <v>11.0</v>
      </c>
      <c r="E115" s="3" t="s">
        <v>45</v>
      </c>
      <c r="F115" s="3" t="s">
        <v>13086</v>
      </c>
      <c r="G115" s="3">
        <v>14.0</v>
      </c>
      <c r="H115" s="3">
        <v>10.0</v>
      </c>
      <c r="I115" s="3">
        <v>45.0</v>
      </c>
      <c r="J115" s="3">
        <v>2.0</v>
      </c>
      <c r="K115" s="3" t="s">
        <v>863</v>
      </c>
      <c r="L115" s="3" t="s">
        <v>14127</v>
      </c>
      <c r="N115" s="5"/>
    </row>
    <row r="116">
      <c r="A116" s="3" t="s">
        <v>14128</v>
      </c>
      <c r="B116" s="3" t="s">
        <v>14129</v>
      </c>
      <c r="C116" s="3" t="s">
        <v>1082</v>
      </c>
      <c r="D116" s="3">
        <v>11.0</v>
      </c>
      <c r="E116" s="3" t="s">
        <v>45</v>
      </c>
      <c r="F116" s="3" t="s">
        <v>13086</v>
      </c>
      <c r="G116" s="3">
        <v>14.0</v>
      </c>
      <c r="H116" s="3">
        <v>10.0</v>
      </c>
      <c r="I116" s="3">
        <v>45.0</v>
      </c>
      <c r="J116" s="3">
        <v>2.0</v>
      </c>
      <c r="K116" s="3" t="s">
        <v>863</v>
      </c>
      <c r="L116" s="3" t="s">
        <v>14130</v>
      </c>
      <c r="N116" s="5"/>
    </row>
    <row r="117">
      <c r="A117" s="3" t="s">
        <v>14132</v>
      </c>
      <c r="B117" s="3" t="s">
        <v>14133</v>
      </c>
      <c r="C117" s="3" t="s">
        <v>1082</v>
      </c>
      <c r="D117" s="3">
        <v>11.0</v>
      </c>
      <c r="E117" s="3" t="s">
        <v>45</v>
      </c>
      <c r="F117" s="3" t="s">
        <v>13086</v>
      </c>
      <c r="G117" s="3">
        <v>14.0</v>
      </c>
      <c r="H117" s="3">
        <v>10.0</v>
      </c>
      <c r="I117" s="3">
        <v>45.0</v>
      </c>
      <c r="J117" s="3">
        <v>2.0</v>
      </c>
      <c r="K117" s="3" t="s">
        <v>863</v>
      </c>
      <c r="L117" s="3" t="s">
        <v>14134</v>
      </c>
      <c r="N117" s="5"/>
    </row>
    <row r="118">
      <c r="A118" s="3" t="s">
        <v>14135</v>
      </c>
      <c r="B118" s="3" t="s">
        <v>14136</v>
      </c>
      <c r="C118" s="3" t="s">
        <v>1082</v>
      </c>
      <c r="D118" s="3">
        <v>11.0</v>
      </c>
      <c r="E118" s="3" t="s">
        <v>45</v>
      </c>
      <c r="F118" s="3" t="s">
        <v>13086</v>
      </c>
      <c r="G118" s="3">
        <v>14.0</v>
      </c>
      <c r="H118" s="3">
        <v>10.0</v>
      </c>
      <c r="I118" s="3">
        <v>45.0</v>
      </c>
      <c r="J118" s="3">
        <v>2.0</v>
      </c>
      <c r="K118" s="3" t="s">
        <v>863</v>
      </c>
      <c r="L118" s="3" t="s">
        <v>14138</v>
      </c>
      <c r="N118" s="5"/>
    </row>
    <row r="119">
      <c r="A119" s="3" t="s">
        <v>14139</v>
      </c>
      <c r="B119" s="3" t="s">
        <v>14141</v>
      </c>
      <c r="C119" s="3" t="s">
        <v>1082</v>
      </c>
      <c r="D119" s="3">
        <v>11.0</v>
      </c>
      <c r="E119" s="3" t="s">
        <v>45</v>
      </c>
      <c r="F119" s="3" t="s">
        <v>13086</v>
      </c>
      <c r="G119" s="3">
        <v>14.0</v>
      </c>
      <c r="H119" s="3">
        <v>10.0</v>
      </c>
      <c r="I119" s="3">
        <v>45.0</v>
      </c>
      <c r="J119" s="3">
        <v>2.0</v>
      </c>
      <c r="K119" s="3" t="s">
        <v>863</v>
      </c>
      <c r="L119" s="3" t="s">
        <v>14143</v>
      </c>
      <c r="N119" s="5"/>
    </row>
    <row r="120">
      <c r="A120" s="3" t="s">
        <v>14145</v>
      </c>
      <c r="B120" s="3" t="s">
        <v>14146</v>
      </c>
      <c r="C120" s="3" t="s">
        <v>1082</v>
      </c>
      <c r="D120" s="3">
        <v>11.0</v>
      </c>
      <c r="E120" s="3" t="s">
        <v>45</v>
      </c>
      <c r="F120" s="3" t="s">
        <v>13086</v>
      </c>
      <c r="G120" s="3">
        <v>14.0</v>
      </c>
      <c r="H120" s="3">
        <v>10.0</v>
      </c>
      <c r="I120" s="3">
        <v>45.0</v>
      </c>
      <c r="J120" s="3">
        <v>2.0</v>
      </c>
      <c r="K120" s="3" t="s">
        <v>863</v>
      </c>
      <c r="L120" s="3" t="s">
        <v>14148</v>
      </c>
      <c r="N120" s="5"/>
    </row>
    <row r="121">
      <c r="A121" s="3" t="s">
        <v>14149</v>
      </c>
      <c r="B121" s="3" t="s">
        <v>14151</v>
      </c>
      <c r="C121" s="3" t="s">
        <v>1082</v>
      </c>
      <c r="D121" s="3">
        <v>11.0</v>
      </c>
      <c r="E121" s="3" t="s">
        <v>45</v>
      </c>
      <c r="F121" s="3" t="s">
        <v>13086</v>
      </c>
      <c r="G121" s="3">
        <v>14.0</v>
      </c>
      <c r="H121" s="3">
        <v>10.0</v>
      </c>
      <c r="I121" s="3">
        <v>45.0</v>
      </c>
      <c r="J121" s="3">
        <v>2.0</v>
      </c>
      <c r="K121" s="3" t="s">
        <v>863</v>
      </c>
      <c r="L121" s="3" t="s">
        <v>14152</v>
      </c>
      <c r="N121" s="5"/>
    </row>
    <row r="122">
      <c r="A122" s="3" t="s">
        <v>14153</v>
      </c>
      <c r="B122" s="3" t="s">
        <v>14154</v>
      </c>
      <c r="C122" s="3" t="s">
        <v>1082</v>
      </c>
      <c r="D122" s="3">
        <v>12.0</v>
      </c>
      <c r="E122" s="3" t="s">
        <v>45</v>
      </c>
      <c r="F122" s="3" t="s">
        <v>13086</v>
      </c>
      <c r="G122" s="3">
        <v>14.0</v>
      </c>
      <c r="H122" s="3">
        <v>10.0</v>
      </c>
      <c r="I122" s="3">
        <v>45.0</v>
      </c>
      <c r="J122" s="3">
        <v>2.0</v>
      </c>
      <c r="K122" s="3" t="s">
        <v>863</v>
      </c>
      <c r="L122" s="3" t="s">
        <v>14156</v>
      </c>
      <c r="N122" s="5"/>
    </row>
    <row r="123">
      <c r="A123" s="3" t="s">
        <v>14157</v>
      </c>
      <c r="B123" s="3" t="s">
        <v>14158</v>
      </c>
      <c r="C123" s="3" t="s">
        <v>1082</v>
      </c>
      <c r="D123" s="3">
        <v>12.0</v>
      </c>
      <c r="E123" s="3" t="s">
        <v>45</v>
      </c>
      <c r="F123" s="3" t="s">
        <v>13086</v>
      </c>
      <c r="G123" s="3">
        <v>14.0</v>
      </c>
      <c r="H123" s="3">
        <v>10.0</v>
      </c>
      <c r="I123" s="3">
        <v>45.0</v>
      </c>
      <c r="J123" s="3">
        <v>2.0</v>
      </c>
      <c r="K123" s="3" t="s">
        <v>863</v>
      </c>
      <c r="L123" s="3" t="s">
        <v>14159</v>
      </c>
      <c r="N123" s="5"/>
    </row>
    <row r="124">
      <c r="A124" s="3" t="s">
        <v>14161</v>
      </c>
      <c r="B124" s="3" t="s">
        <v>14162</v>
      </c>
      <c r="C124" s="3" t="s">
        <v>1082</v>
      </c>
      <c r="D124" s="3">
        <v>12.0</v>
      </c>
      <c r="E124" s="3" t="s">
        <v>45</v>
      </c>
      <c r="F124" s="3" t="s">
        <v>13086</v>
      </c>
      <c r="G124" s="3">
        <v>14.0</v>
      </c>
      <c r="H124" s="3">
        <v>10.0</v>
      </c>
      <c r="I124" s="3">
        <v>45.0</v>
      </c>
      <c r="J124" s="3">
        <v>2.0</v>
      </c>
      <c r="K124" s="3" t="s">
        <v>863</v>
      </c>
      <c r="L124" s="3" t="s">
        <v>14163</v>
      </c>
      <c r="N124" s="5"/>
    </row>
    <row r="125">
      <c r="A125" s="3" t="s">
        <v>14164</v>
      </c>
      <c r="B125" s="3" t="s">
        <v>14165</v>
      </c>
      <c r="C125" s="3" t="s">
        <v>1082</v>
      </c>
      <c r="D125" s="3">
        <v>12.0</v>
      </c>
      <c r="E125" s="3" t="s">
        <v>45</v>
      </c>
      <c r="F125" s="3" t="s">
        <v>13086</v>
      </c>
      <c r="G125" s="3">
        <v>14.0</v>
      </c>
      <c r="H125" s="3">
        <v>10.0</v>
      </c>
      <c r="I125" s="3">
        <v>45.0</v>
      </c>
      <c r="J125" s="3">
        <v>2.0</v>
      </c>
      <c r="K125" s="3" t="s">
        <v>863</v>
      </c>
      <c r="L125" s="3" t="s">
        <v>14167</v>
      </c>
      <c r="N125" s="5"/>
    </row>
    <row r="126">
      <c r="A126" s="3" t="s">
        <v>14168</v>
      </c>
      <c r="B126" s="3" t="s">
        <v>14169</v>
      </c>
      <c r="C126" s="3" t="s">
        <v>1082</v>
      </c>
      <c r="D126" s="3">
        <v>12.0</v>
      </c>
      <c r="E126" s="3" t="s">
        <v>45</v>
      </c>
      <c r="F126" s="3" t="s">
        <v>13086</v>
      </c>
      <c r="G126" s="3">
        <v>14.0</v>
      </c>
      <c r="H126" s="3">
        <v>10.0</v>
      </c>
      <c r="I126" s="3">
        <v>45.0</v>
      </c>
      <c r="J126" s="3">
        <v>2.0</v>
      </c>
      <c r="K126" s="3" t="s">
        <v>863</v>
      </c>
      <c r="L126" s="3" t="s">
        <v>14172</v>
      </c>
      <c r="N126" s="5"/>
    </row>
    <row r="127">
      <c r="A127" s="3" t="s">
        <v>14173</v>
      </c>
      <c r="B127" s="3" t="s">
        <v>14174</v>
      </c>
      <c r="C127" s="3" t="s">
        <v>1082</v>
      </c>
      <c r="D127" s="3">
        <v>12.0</v>
      </c>
      <c r="E127" s="3" t="s">
        <v>45</v>
      </c>
      <c r="F127" s="3" t="s">
        <v>13086</v>
      </c>
      <c r="G127" s="3">
        <v>14.0</v>
      </c>
      <c r="H127" s="3">
        <v>10.0</v>
      </c>
      <c r="I127" s="3">
        <v>45.0</v>
      </c>
      <c r="J127" s="3">
        <v>2.0</v>
      </c>
      <c r="K127" s="3" t="s">
        <v>863</v>
      </c>
      <c r="L127" s="3" t="s">
        <v>14176</v>
      </c>
      <c r="N127" s="5"/>
    </row>
    <row r="128">
      <c r="A128" s="3" t="s">
        <v>14177</v>
      </c>
      <c r="B128" s="3" t="s">
        <v>14179</v>
      </c>
      <c r="C128" s="3" t="s">
        <v>1082</v>
      </c>
      <c r="D128" s="3">
        <v>12.0</v>
      </c>
      <c r="E128" s="3" t="s">
        <v>45</v>
      </c>
      <c r="F128" s="3" t="s">
        <v>13086</v>
      </c>
      <c r="G128" s="3">
        <v>14.0</v>
      </c>
      <c r="H128" s="3">
        <v>10.0</v>
      </c>
      <c r="I128" s="3">
        <v>45.0</v>
      </c>
      <c r="J128" s="3">
        <v>2.0</v>
      </c>
      <c r="K128" s="3" t="s">
        <v>863</v>
      </c>
      <c r="L128" s="3" t="s">
        <v>14181</v>
      </c>
      <c r="N128" s="5"/>
    </row>
    <row r="129">
      <c r="A129" s="3" t="s">
        <v>14182</v>
      </c>
      <c r="B129" s="3" t="s">
        <v>14183</v>
      </c>
      <c r="C129" s="3" t="s">
        <v>1082</v>
      </c>
      <c r="D129" s="3">
        <v>12.0</v>
      </c>
      <c r="E129" s="3" t="s">
        <v>45</v>
      </c>
      <c r="F129" s="3" t="s">
        <v>13086</v>
      </c>
      <c r="G129" s="3">
        <v>14.0</v>
      </c>
      <c r="H129" s="3">
        <v>10.0</v>
      </c>
      <c r="I129" s="3">
        <v>45.0</v>
      </c>
      <c r="J129" s="3">
        <v>2.0</v>
      </c>
      <c r="K129" s="3" t="s">
        <v>863</v>
      </c>
      <c r="L129" s="3" t="s">
        <v>14185</v>
      </c>
      <c r="N129" s="5"/>
    </row>
    <row r="130">
      <c r="A130" s="2" t="s">
        <v>14186</v>
      </c>
      <c r="B130" s="2" t="s">
        <v>14187</v>
      </c>
      <c r="C130" s="3" t="s">
        <v>1082</v>
      </c>
      <c r="D130" s="3">
        <v>11.0</v>
      </c>
      <c r="E130" s="3" t="s">
        <v>45</v>
      </c>
      <c r="F130" s="3" t="s">
        <v>13100</v>
      </c>
      <c r="G130" s="3">
        <v>17.0</v>
      </c>
      <c r="H130" s="3">
        <v>10.0</v>
      </c>
      <c r="I130" s="3">
        <v>45.0</v>
      </c>
      <c r="J130" s="3">
        <v>3.0</v>
      </c>
      <c r="K130" s="3" t="s">
        <v>47</v>
      </c>
      <c r="L130" s="2" t="s">
        <v>14188</v>
      </c>
      <c r="N130" s="5"/>
    </row>
    <row r="131">
      <c r="A131" s="2" t="s">
        <v>14189</v>
      </c>
      <c r="B131" s="2" t="s">
        <v>14191</v>
      </c>
      <c r="C131" s="3" t="s">
        <v>1082</v>
      </c>
      <c r="D131" s="3">
        <v>11.0</v>
      </c>
      <c r="E131" s="3" t="s">
        <v>45</v>
      </c>
      <c r="F131" s="3" t="s">
        <v>13100</v>
      </c>
      <c r="G131" s="3">
        <v>17.0</v>
      </c>
      <c r="H131" s="3">
        <v>10.0</v>
      </c>
      <c r="I131" s="3">
        <v>45.0</v>
      </c>
      <c r="J131" s="3">
        <v>3.0</v>
      </c>
      <c r="K131" s="3" t="s">
        <v>47</v>
      </c>
      <c r="L131" s="2" t="s">
        <v>14192</v>
      </c>
      <c r="N131" s="5"/>
    </row>
    <row r="132">
      <c r="A132" s="2" t="s">
        <v>14193</v>
      </c>
      <c r="B132" s="2" t="s">
        <v>14194</v>
      </c>
      <c r="C132" s="3" t="s">
        <v>1082</v>
      </c>
      <c r="D132" s="3">
        <v>11.0</v>
      </c>
      <c r="E132" s="3" t="s">
        <v>45</v>
      </c>
      <c r="F132" s="3" t="s">
        <v>13100</v>
      </c>
      <c r="G132" s="3">
        <v>17.0</v>
      </c>
      <c r="H132" s="3">
        <v>10.0</v>
      </c>
      <c r="I132" s="3">
        <v>45.0</v>
      </c>
      <c r="J132" s="3">
        <v>3.0</v>
      </c>
      <c r="K132" s="3" t="s">
        <v>47</v>
      </c>
      <c r="L132" s="2" t="s">
        <v>14196</v>
      </c>
      <c r="N132" s="5"/>
    </row>
    <row r="133">
      <c r="A133" s="2" t="s">
        <v>14197</v>
      </c>
      <c r="B133" s="2" t="s">
        <v>14198</v>
      </c>
      <c r="C133" s="3" t="s">
        <v>1082</v>
      </c>
      <c r="D133" s="3">
        <v>11.0</v>
      </c>
      <c r="E133" s="3" t="s">
        <v>45</v>
      </c>
      <c r="F133" s="3" t="s">
        <v>13100</v>
      </c>
      <c r="G133" s="3">
        <v>17.0</v>
      </c>
      <c r="H133" s="3">
        <v>10.0</v>
      </c>
      <c r="I133" s="3">
        <v>45.0</v>
      </c>
      <c r="J133" s="3">
        <v>3.0</v>
      </c>
      <c r="K133" s="3" t="s">
        <v>47</v>
      </c>
      <c r="L133" s="2" t="s">
        <v>14200</v>
      </c>
      <c r="N133" s="5"/>
    </row>
    <row r="134">
      <c r="A134" s="2" t="s">
        <v>14202</v>
      </c>
      <c r="B134" s="2" t="s">
        <v>14203</v>
      </c>
      <c r="C134" s="3" t="s">
        <v>1082</v>
      </c>
      <c r="D134" s="3">
        <v>11.0</v>
      </c>
      <c r="E134" s="3" t="s">
        <v>45</v>
      </c>
      <c r="F134" s="3" t="s">
        <v>13100</v>
      </c>
      <c r="G134" s="3">
        <v>17.0</v>
      </c>
      <c r="H134" s="3">
        <v>10.0</v>
      </c>
      <c r="I134" s="3">
        <v>45.0</v>
      </c>
      <c r="J134" s="3">
        <v>3.0</v>
      </c>
      <c r="K134" s="3" t="s">
        <v>47</v>
      </c>
      <c r="L134" s="2" t="s">
        <v>14206</v>
      </c>
      <c r="N134" s="5"/>
    </row>
    <row r="135">
      <c r="A135" s="2" t="s">
        <v>14207</v>
      </c>
      <c r="B135" s="2" t="s">
        <v>14208</v>
      </c>
      <c r="C135" s="3" t="s">
        <v>1082</v>
      </c>
      <c r="D135" s="3">
        <v>11.0</v>
      </c>
      <c r="E135" s="3" t="s">
        <v>45</v>
      </c>
      <c r="F135" s="3" t="s">
        <v>13100</v>
      </c>
      <c r="G135" s="3">
        <v>17.0</v>
      </c>
      <c r="H135" s="3">
        <v>10.0</v>
      </c>
      <c r="I135" s="3">
        <v>45.0</v>
      </c>
      <c r="J135" s="3">
        <v>3.0</v>
      </c>
      <c r="K135" s="3" t="s">
        <v>47</v>
      </c>
      <c r="L135" s="2" t="s">
        <v>14210</v>
      </c>
      <c r="N135" s="5"/>
    </row>
    <row r="136">
      <c r="A136" s="2" t="s">
        <v>14211</v>
      </c>
      <c r="B136" s="2" t="s">
        <v>14213</v>
      </c>
      <c r="C136" s="3" t="s">
        <v>1082</v>
      </c>
      <c r="D136" s="3">
        <v>11.0</v>
      </c>
      <c r="E136" s="3" t="s">
        <v>45</v>
      </c>
      <c r="F136" s="3" t="s">
        <v>13100</v>
      </c>
      <c r="G136" s="3">
        <v>17.0</v>
      </c>
      <c r="H136" s="3">
        <v>10.0</v>
      </c>
      <c r="I136" s="3">
        <v>45.0</v>
      </c>
      <c r="J136" s="3">
        <v>3.0</v>
      </c>
      <c r="K136" s="3" t="s">
        <v>47</v>
      </c>
      <c r="L136" s="2" t="s">
        <v>14215</v>
      </c>
      <c r="N136" s="5"/>
    </row>
    <row r="137">
      <c r="A137" s="2" t="s">
        <v>14216</v>
      </c>
      <c r="B137" s="2" t="s">
        <v>14217</v>
      </c>
      <c r="C137" s="3" t="s">
        <v>1082</v>
      </c>
      <c r="D137" s="3">
        <v>11.0</v>
      </c>
      <c r="E137" s="3" t="s">
        <v>45</v>
      </c>
      <c r="F137" s="3" t="s">
        <v>13100</v>
      </c>
      <c r="G137" s="3">
        <v>17.0</v>
      </c>
      <c r="H137" s="3">
        <v>10.0</v>
      </c>
      <c r="I137" s="3">
        <v>45.0</v>
      </c>
      <c r="J137" s="3">
        <v>3.0</v>
      </c>
      <c r="K137" s="3" t="s">
        <v>47</v>
      </c>
      <c r="L137" s="2" t="s">
        <v>14219</v>
      </c>
      <c r="N137" s="5"/>
    </row>
    <row r="138">
      <c r="A138" s="2" t="s">
        <v>14220</v>
      </c>
      <c r="B138" s="2" t="s">
        <v>14221</v>
      </c>
      <c r="C138" s="3" t="s">
        <v>1082</v>
      </c>
      <c r="D138" s="3">
        <v>12.0</v>
      </c>
      <c r="E138" s="3" t="s">
        <v>45</v>
      </c>
      <c r="F138" s="3" t="s">
        <v>13106</v>
      </c>
      <c r="G138" s="3">
        <v>17.0</v>
      </c>
      <c r="H138" s="3">
        <v>10.0</v>
      </c>
      <c r="I138" s="3">
        <v>45.0</v>
      </c>
      <c r="J138" s="3">
        <v>3.0</v>
      </c>
      <c r="K138" s="3" t="s">
        <v>47</v>
      </c>
      <c r="L138" s="2" t="s">
        <v>14223</v>
      </c>
      <c r="N138" s="5"/>
    </row>
    <row r="139">
      <c r="A139" s="2" t="s">
        <v>14224</v>
      </c>
      <c r="B139" s="2" t="s">
        <v>14225</v>
      </c>
      <c r="C139" s="3" t="s">
        <v>1082</v>
      </c>
      <c r="D139" s="3">
        <v>12.0</v>
      </c>
      <c r="E139" s="3" t="s">
        <v>45</v>
      </c>
      <c r="F139" s="3" t="s">
        <v>13106</v>
      </c>
      <c r="G139" s="3">
        <v>17.0</v>
      </c>
      <c r="H139" s="3">
        <v>10.0</v>
      </c>
      <c r="I139" s="3">
        <v>45.0</v>
      </c>
      <c r="J139" s="3">
        <v>3.0</v>
      </c>
      <c r="K139" s="3" t="s">
        <v>47</v>
      </c>
      <c r="L139" s="2" t="s">
        <v>14226</v>
      </c>
      <c r="N139" s="5"/>
    </row>
    <row r="140">
      <c r="A140" s="2" t="s">
        <v>14228</v>
      </c>
      <c r="B140" s="2" t="s">
        <v>14229</v>
      </c>
      <c r="C140" s="3" t="s">
        <v>1082</v>
      </c>
      <c r="D140" s="3">
        <v>12.0</v>
      </c>
      <c r="E140" s="3" t="s">
        <v>45</v>
      </c>
      <c r="F140" s="3" t="s">
        <v>13106</v>
      </c>
      <c r="G140" s="3">
        <v>17.0</v>
      </c>
      <c r="H140" s="3">
        <v>10.0</v>
      </c>
      <c r="I140" s="3">
        <v>45.0</v>
      </c>
      <c r="J140" s="3">
        <v>3.0</v>
      </c>
      <c r="K140" s="3" t="s">
        <v>47</v>
      </c>
      <c r="L140" s="2" t="s">
        <v>14230</v>
      </c>
      <c r="N140" s="5"/>
    </row>
    <row r="141">
      <c r="A141" s="2" t="s">
        <v>14232</v>
      </c>
      <c r="B141" s="2" t="s">
        <v>14233</v>
      </c>
      <c r="C141" s="3" t="s">
        <v>1082</v>
      </c>
      <c r="D141" s="3">
        <v>12.0</v>
      </c>
      <c r="E141" s="3" t="s">
        <v>45</v>
      </c>
      <c r="F141" s="3" t="s">
        <v>13106</v>
      </c>
      <c r="G141" s="3">
        <v>17.0</v>
      </c>
      <c r="H141" s="3">
        <v>10.0</v>
      </c>
      <c r="I141" s="3">
        <v>45.0</v>
      </c>
      <c r="J141" s="3">
        <v>3.0</v>
      </c>
      <c r="K141" s="3" t="s">
        <v>47</v>
      </c>
      <c r="L141" s="2" t="s">
        <v>14235</v>
      </c>
      <c r="N141" s="5"/>
    </row>
    <row r="142">
      <c r="A142" s="2" t="s">
        <v>14238</v>
      </c>
      <c r="B142" s="2" t="s">
        <v>14239</v>
      </c>
      <c r="C142" s="3" t="s">
        <v>1082</v>
      </c>
      <c r="D142" s="3">
        <v>12.0</v>
      </c>
      <c r="E142" s="3" t="s">
        <v>45</v>
      </c>
      <c r="F142" s="3" t="s">
        <v>13106</v>
      </c>
      <c r="G142" s="3">
        <v>17.0</v>
      </c>
      <c r="H142" s="3">
        <v>10.0</v>
      </c>
      <c r="I142" s="3">
        <v>45.0</v>
      </c>
      <c r="J142" s="3">
        <v>3.0</v>
      </c>
      <c r="K142" s="3" t="s">
        <v>47</v>
      </c>
      <c r="L142" s="2" t="s">
        <v>14241</v>
      </c>
      <c r="N142" s="5"/>
    </row>
    <row r="143">
      <c r="A143" s="2" t="s">
        <v>14243</v>
      </c>
      <c r="B143" s="2" t="s">
        <v>14244</v>
      </c>
      <c r="C143" s="3" t="s">
        <v>1082</v>
      </c>
      <c r="D143" s="3">
        <v>12.0</v>
      </c>
      <c r="E143" s="3" t="s">
        <v>45</v>
      </c>
      <c r="F143" s="3" t="s">
        <v>13106</v>
      </c>
      <c r="G143" s="3">
        <v>17.0</v>
      </c>
      <c r="H143" s="3">
        <v>10.0</v>
      </c>
      <c r="I143" s="3">
        <v>45.0</v>
      </c>
      <c r="J143" s="3">
        <v>3.0</v>
      </c>
      <c r="K143" s="3" t="s">
        <v>47</v>
      </c>
      <c r="L143" s="2" t="s">
        <v>14246</v>
      </c>
      <c r="N143" s="5"/>
    </row>
    <row r="144">
      <c r="A144" s="2" t="s">
        <v>14247</v>
      </c>
      <c r="B144" s="2" t="s">
        <v>14248</v>
      </c>
      <c r="C144" s="3" t="s">
        <v>1082</v>
      </c>
      <c r="D144" s="3">
        <v>12.0</v>
      </c>
      <c r="E144" s="3" t="s">
        <v>45</v>
      </c>
      <c r="F144" s="3" t="s">
        <v>13106</v>
      </c>
      <c r="G144" s="3">
        <v>17.0</v>
      </c>
      <c r="H144" s="3">
        <v>10.0</v>
      </c>
      <c r="I144" s="3">
        <v>45.0</v>
      </c>
      <c r="J144" s="3">
        <v>3.0</v>
      </c>
      <c r="K144" s="3" t="s">
        <v>47</v>
      </c>
      <c r="L144" s="2" t="s">
        <v>14250</v>
      </c>
      <c r="N144" s="5"/>
    </row>
    <row r="145">
      <c r="A145" s="2" t="s">
        <v>14251</v>
      </c>
      <c r="B145" s="2" t="s">
        <v>14252</v>
      </c>
      <c r="C145" s="3" t="s">
        <v>1082</v>
      </c>
      <c r="D145" s="3">
        <v>12.0</v>
      </c>
      <c r="E145" s="3" t="s">
        <v>45</v>
      </c>
      <c r="F145" s="3" t="s">
        <v>13106</v>
      </c>
      <c r="G145" s="3">
        <v>17.0</v>
      </c>
      <c r="H145" s="3">
        <v>10.0</v>
      </c>
      <c r="I145" s="3">
        <v>45.0</v>
      </c>
      <c r="J145" s="3">
        <v>3.0</v>
      </c>
      <c r="K145" s="3" t="s">
        <v>47</v>
      </c>
      <c r="L145" s="2" t="s">
        <v>14254</v>
      </c>
      <c r="N145" s="5"/>
    </row>
    <row r="146">
      <c r="A146" s="2" t="s">
        <v>14255</v>
      </c>
      <c r="B146" s="2" t="s">
        <v>14256</v>
      </c>
      <c r="C146" s="3" t="s">
        <v>1082</v>
      </c>
      <c r="D146" s="3">
        <v>12.0</v>
      </c>
      <c r="E146" s="3" t="s">
        <v>45</v>
      </c>
      <c r="F146" s="3" t="s">
        <v>13111</v>
      </c>
      <c r="G146" s="3">
        <v>14.0</v>
      </c>
      <c r="H146" s="3">
        <v>10.0</v>
      </c>
      <c r="I146" s="3">
        <v>45.0</v>
      </c>
      <c r="J146" s="3">
        <v>4.0</v>
      </c>
      <c r="K146" s="3" t="s">
        <v>47</v>
      </c>
      <c r="L146" s="2" t="s">
        <v>14258</v>
      </c>
      <c r="N146" s="5"/>
    </row>
    <row r="147">
      <c r="A147" s="2" t="s">
        <v>14259</v>
      </c>
      <c r="B147" s="2" t="s">
        <v>14260</v>
      </c>
      <c r="C147" s="3" t="s">
        <v>1082</v>
      </c>
      <c r="D147" s="3">
        <v>12.0</v>
      </c>
      <c r="E147" s="3" t="s">
        <v>45</v>
      </c>
      <c r="F147" s="3" t="s">
        <v>13111</v>
      </c>
      <c r="G147" s="3">
        <v>14.0</v>
      </c>
      <c r="H147" s="3">
        <v>10.0</v>
      </c>
      <c r="I147" s="3">
        <v>45.0</v>
      </c>
      <c r="J147" s="3">
        <v>4.0</v>
      </c>
      <c r="K147" s="3" t="s">
        <v>47</v>
      </c>
      <c r="L147" s="2" t="s">
        <v>14261</v>
      </c>
      <c r="N147" s="5"/>
    </row>
    <row r="148">
      <c r="A148" s="2" t="s">
        <v>14263</v>
      </c>
      <c r="B148" s="2" t="s">
        <v>14264</v>
      </c>
      <c r="C148" s="3" t="s">
        <v>1082</v>
      </c>
      <c r="D148" s="3">
        <v>12.0</v>
      </c>
      <c r="E148" s="3" t="s">
        <v>45</v>
      </c>
      <c r="F148" s="3" t="s">
        <v>13111</v>
      </c>
      <c r="G148" s="3">
        <v>14.0</v>
      </c>
      <c r="H148" s="3">
        <v>10.0</v>
      </c>
      <c r="I148" s="3">
        <v>45.0</v>
      </c>
      <c r="J148" s="3">
        <v>4.0</v>
      </c>
      <c r="K148" s="3" t="s">
        <v>47</v>
      </c>
      <c r="L148" s="2" t="s">
        <v>14265</v>
      </c>
      <c r="N148" s="5"/>
    </row>
    <row r="149">
      <c r="A149" s="2" t="s">
        <v>14266</v>
      </c>
      <c r="B149" s="2" t="s">
        <v>14268</v>
      </c>
      <c r="C149" s="3" t="s">
        <v>1082</v>
      </c>
      <c r="D149" s="3">
        <v>12.0</v>
      </c>
      <c r="E149" s="3" t="s">
        <v>45</v>
      </c>
      <c r="F149" s="3" t="s">
        <v>13111</v>
      </c>
      <c r="G149" s="3">
        <v>14.0</v>
      </c>
      <c r="H149" s="3">
        <v>10.0</v>
      </c>
      <c r="I149" s="3">
        <v>45.0</v>
      </c>
      <c r="J149" s="3">
        <v>4.0</v>
      </c>
      <c r="K149" s="3" t="s">
        <v>47</v>
      </c>
      <c r="L149" s="2" t="s">
        <v>14271</v>
      </c>
      <c r="N149" s="5"/>
    </row>
    <row r="150">
      <c r="A150" s="2" t="s">
        <v>14272</v>
      </c>
      <c r="B150" s="2" t="s">
        <v>14273</v>
      </c>
      <c r="C150" s="3" t="s">
        <v>1082</v>
      </c>
      <c r="D150" s="3">
        <v>12.0</v>
      </c>
      <c r="E150" s="3" t="s">
        <v>45</v>
      </c>
      <c r="F150" s="3" t="s">
        <v>13111</v>
      </c>
      <c r="G150" s="3">
        <v>14.0</v>
      </c>
      <c r="H150" s="3">
        <v>10.0</v>
      </c>
      <c r="I150" s="3">
        <v>45.0</v>
      </c>
      <c r="J150" s="3">
        <v>4.0</v>
      </c>
      <c r="K150" s="3" t="s">
        <v>47</v>
      </c>
      <c r="L150" s="2" t="s">
        <v>14277</v>
      </c>
      <c r="N150" s="5"/>
    </row>
    <row r="151">
      <c r="A151" s="2" t="s">
        <v>14278</v>
      </c>
      <c r="B151" s="2" t="s">
        <v>14279</v>
      </c>
      <c r="C151" s="3" t="s">
        <v>1082</v>
      </c>
      <c r="D151" s="3">
        <v>12.0</v>
      </c>
      <c r="E151" s="3" t="s">
        <v>45</v>
      </c>
      <c r="F151" s="3" t="s">
        <v>13111</v>
      </c>
      <c r="G151" s="3">
        <v>14.0</v>
      </c>
      <c r="H151" s="3">
        <v>10.0</v>
      </c>
      <c r="I151" s="3">
        <v>45.0</v>
      </c>
      <c r="J151" s="3">
        <v>4.0</v>
      </c>
      <c r="K151" s="3" t="s">
        <v>47</v>
      </c>
      <c r="L151" s="2" t="s">
        <v>14280</v>
      </c>
      <c r="N151" s="5"/>
    </row>
    <row r="152">
      <c r="A152" s="2" t="s">
        <v>14282</v>
      </c>
      <c r="B152" s="2" t="s">
        <v>14283</v>
      </c>
      <c r="C152" s="3" t="s">
        <v>1082</v>
      </c>
      <c r="D152" s="3">
        <v>12.0</v>
      </c>
      <c r="E152" s="3" t="s">
        <v>45</v>
      </c>
      <c r="F152" s="3" t="s">
        <v>13111</v>
      </c>
      <c r="G152" s="3">
        <v>14.0</v>
      </c>
      <c r="H152" s="3">
        <v>10.0</v>
      </c>
      <c r="I152" s="3">
        <v>45.0</v>
      </c>
      <c r="J152" s="3">
        <v>4.0</v>
      </c>
      <c r="K152" s="3" t="s">
        <v>47</v>
      </c>
      <c r="L152" s="2" t="s">
        <v>14284</v>
      </c>
      <c r="N152" s="5"/>
    </row>
    <row r="153">
      <c r="A153" s="2" t="s">
        <v>14285</v>
      </c>
      <c r="B153" s="2" t="s">
        <v>14286</v>
      </c>
      <c r="C153" s="3" t="s">
        <v>1082</v>
      </c>
      <c r="D153" s="3">
        <v>12.0</v>
      </c>
      <c r="E153" s="3" t="s">
        <v>45</v>
      </c>
      <c r="F153" s="3" t="s">
        <v>13111</v>
      </c>
      <c r="G153" s="3">
        <v>14.0</v>
      </c>
      <c r="H153" s="3">
        <v>10.0</v>
      </c>
      <c r="I153" s="3">
        <v>45.0</v>
      </c>
      <c r="J153" s="3">
        <v>4.0</v>
      </c>
      <c r="K153" s="3" t="s">
        <v>47</v>
      </c>
      <c r="L153" s="2" t="s">
        <v>14288</v>
      </c>
      <c r="N153" s="5"/>
    </row>
    <row r="154">
      <c r="A154" s="2" t="s">
        <v>14289</v>
      </c>
      <c r="B154" s="2" t="s">
        <v>14290</v>
      </c>
      <c r="C154" s="2" t="s">
        <v>1082</v>
      </c>
      <c r="D154" s="2">
        <v>10.0</v>
      </c>
      <c r="E154" s="2" t="s">
        <v>45</v>
      </c>
      <c r="F154" s="2" t="s">
        <v>13096</v>
      </c>
      <c r="G154" s="2">
        <v>31.0</v>
      </c>
      <c r="H154" s="2">
        <v>10.0</v>
      </c>
      <c r="I154" s="2">
        <v>45.0</v>
      </c>
      <c r="J154" s="2">
        <v>4.0</v>
      </c>
      <c r="K154" s="2" t="s">
        <v>47</v>
      </c>
      <c r="L154" s="2" t="s">
        <v>14292</v>
      </c>
      <c r="M154" s="2" t="s">
        <v>14051</v>
      </c>
      <c r="N154" s="2" t="s">
        <v>910</v>
      </c>
      <c r="O154" s="2" t="s">
        <v>902</v>
      </c>
    </row>
    <row r="155">
      <c r="A155" s="2" t="s">
        <v>14293</v>
      </c>
      <c r="B155" s="2" t="s">
        <v>14294</v>
      </c>
      <c r="C155" s="2" t="s">
        <v>1082</v>
      </c>
      <c r="D155" s="2">
        <v>10.0</v>
      </c>
      <c r="E155" s="2" t="s">
        <v>45</v>
      </c>
      <c r="F155" s="2" t="s">
        <v>13096</v>
      </c>
      <c r="G155" s="2">
        <v>31.0</v>
      </c>
      <c r="H155" s="2">
        <v>10.0</v>
      </c>
      <c r="I155" s="2">
        <v>45.0</v>
      </c>
      <c r="J155" s="2">
        <v>4.0</v>
      </c>
      <c r="K155" s="2" t="s">
        <v>47</v>
      </c>
      <c r="L155" s="2" t="s">
        <v>14296</v>
      </c>
      <c r="M155" s="2" t="s">
        <v>14051</v>
      </c>
      <c r="N155" s="2" t="s">
        <v>910</v>
      </c>
      <c r="O155" s="2" t="s">
        <v>902</v>
      </c>
    </row>
    <row r="156">
      <c r="A156" s="2" t="s">
        <v>14298</v>
      </c>
      <c r="B156" s="2" t="s">
        <v>14300</v>
      </c>
      <c r="C156" s="2" t="s">
        <v>1082</v>
      </c>
      <c r="D156" s="2">
        <v>10.0</v>
      </c>
      <c r="E156" s="2" t="s">
        <v>45</v>
      </c>
      <c r="F156" s="2" t="s">
        <v>13096</v>
      </c>
      <c r="G156" s="2">
        <v>31.0</v>
      </c>
      <c r="H156" s="2">
        <v>10.0</v>
      </c>
      <c r="I156" s="2">
        <v>45.0</v>
      </c>
      <c r="J156" s="2">
        <v>5.0</v>
      </c>
      <c r="K156" s="2" t="s">
        <v>47</v>
      </c>
      <c r="L156" s="2" t="s">
        <v>14303</v>
      </c>
      <c r="M156" s="2" t="s">
        <v>14051</v>
      </c>
      <c r="N156" s="2" t="s">
        <v>910</v>
      </c>
      <c r="O156" s="2" t="s">
        <v>902</v>
      </c>
    </row>
    <row r="157">
      <c r="A157" s="2" t="s">
        <v>14304</v>
      </c>
      <c r="B157" s="2" t="s">
        <v>14305</v>
      </c>
      <c r="C157" s="2" t="s">
        <v>1082</v>
      </c>
      <c r="D157" s="2">
        <v>10.0</v>
      </c>
      <c r="E157" s="2" t="s">
        <v>45</v>
      </c>
      <c r="F157" s="2" t="s">
        <v>13096</v>
      </c>
      <c r="G157" s="2">
        <v>31.0</v>
      </c>
      <c r="H157" s="2">
        <v>10.0</v>
      </c>
      <c r="I157" s="2">
        <v>45.0</v>
      </c>
      <c r="J157" s="2">
        <v>4.0</v>
      </c>
      <c r="K157" s="2" t="s">
        <v>47</v>
      </c>
      <c r="L157" s="2" t="s">
        <v>14308</v>
      </c>
      <c r="M157" s="2" t="s">
        <v>13944</v>
      </c>
      <c r="N157" s="2" t="s">
        <v>910</v>
      </c>
      <c r="O157" s="2" t="s">
        <v>902</v>
      </c>
    </row>
    <row r="158">
      <c r="A158" s="2" t="s">
        <v>14309</v>
      </c>
      <c r="B158" s="2" t="s">
        <v>14310</v>
      </c>
      <c r="C158" s="2" t="s">
        <v>1082</v>
      </c>
      <c r="D158" s="2">
        <v>10.0</v>
      </c>
      <c r="E158" s="2" t="s">
        <v>45</v>
      </c>
      <c r="F158" s="2" t="s">
        <v>13096</v>
      </c>
      <c r="G158" s="2">
        <v>31.0</v>
      </c>
      <c r="H158" s="2">
        <v>10.0</v>
      </c>
      <c r="I158" s="2">
        <v>45.0</v>
      </c>
      <c r="J158" s="2">
        <v>5.0</v>
      </c>
      <c r="K158" s="2" t="s">
        <v>47</v>
      </c>
      <c r="L158" s="2" t="s">
        <v>14312</v>
      </c>
      <c r="M158" s="2" t="s">
        <v>13944</v>
      </c>
      <c r="N158" s="2" t="s">
        <v>910</v>
      </c>
      <c r="O158" s="2" t="s">
        <v>902</v>
      </c>
    </row>
    <row r="159">
      <c r="A159" s="2" t="s">
        <v>14313</v>
      </c>
      <c r="B159" s="2" t="s">
        <v>14315</v>
      </c>
      <c r="C159" s="2" t="s">
        <v>1082</v>
      </c>
      <c r="D159" s="2">
        <v>10.0</v>
      </c>
      <c r="E159" s="2" t="s">
        <v>45</v>
      </c>
      <c r="F159" s="2" t="s">
        <v>13096</v>
      </c>
      <c r="G159" s="2">
        <v>31.0</v>
      </c>
      <c r="H159" s="2">
        <v>10.0</v>
      </c>
      <c r="I159" s="2">
        <v>45.0</v>
      </c>
      <c r="J159" s="2">
        <v>6.0</v>
      </c>
      <c r="K159" s="2" t="s">
        <v>47</v>
      </c>
      <c r="L159" s="2" t="s">
        <v>14316</v>
      </c>
      <c r="M159" s="2" t="s">
        <v>13944</v>
      </c>
      <c r="N159" s="2" t="s">
        <v>910</v>
      </c>
      <c r="O159" s="2" t="s">
        <v>902</v>
      </c>
    </row>
    <row r="160">
      <c r="A160" s="2" t="s">
        <v>14318</v>
      </c>
      <c r="B160" s="2" t="s">
        <v>14319</v>
      </c>
      <c r="C160" s="2" t="s">
        <v>1082</v>
      </c>
      <c r="D160" s="2">
        <v>10.0</v>
      </c>
      <c r="E160" s="2" t="s">
        <v>45</v>
      </c>
      <c r="F160" s="2" t="s">
        <v>13096</v>
      </c>
      <c r="G160" s="2">
        <v>31.0</v>
      </c>
      <c r="H160" s="2">
        <v>10.0</v>
      </c>
      <c r="I160" s="2">
        <v>45.0</v>
      </c>
      <c r="J160" s="2">
        <v>4.0</v>
      </c>
      <c r="K160" s="2" t="s">
        <v>47</v>
      </c>
      <c r="L160" s="2" t="s">
        <v>14320</v>
      </c>
      <c r="M160" s="2" t="s">
        <v>14051</v>
      </c>
      <c r="N160" s="2" t="s">
        <v>921</v>
      </c>
      <c r="O160" s="2" t="s">
        <v>918</v>
      </c>
    </row>
    <row r="161">
      <c r="A161" s="2" t="s">
        <v>14323</v>
      </c>
      <c r="B161" s="2" t="s">
        <v>14324</v>
      </c>
      <c r="C161" s="2" t="s">
        <v>1082</v>
      </c>
      <c r="D161" s="2">
        <v>10.0</v>
      </c>
      <c r="E161" s="2" t="s">
        <v>45</v>
      </c>
      <c r="F161" s="2" t="s">
        <v>13096</v>
      </c>
      <c r="G161" s="2">
        <v>31.0</v>
      </c>
      <c r="H161" s="2">
        <v>10.0</v>
      </c>
      <c r="I161" s="2">
        <v>45.0</v>
      </c>
      <c r="J161" s="2">
        <v>4.0</v>
      </c>
      <c r="K161" s="2" t="s">
        <v>47</v>
      </c>
      <c r="L161" s="2" t="s">
        <v>14328</v>
      </c>
      <c r="M161" s="2" t="s">
        <v>14051</v>
      </c>
      <c r="N161" s="2" t="s">
        <v>921</v>
      </c>
      <c r="O161" s="2" t="s">
        <v>918</v>
      </c>
    </row>
    <row r="162">
      <c r="A162" s="2" t="s">
        <v>14329</v>
      </c>
      <c r="B162" s="2" t="s">
        <v>14330</v>
      </c>
      <c r="C162" s="2" t="s">
        <v>1082</v>
      </c>
      <c r="D162" s="2">
        <v>10.0</v>
      </c>
      <c r="E162" s="2" t="s">
        <v>45</v>
      </c>
      <c r="F162" s="2" t="s">
        <v>13096</v>
      </c>
      <c r="G162" s="2">
        <v>31.0</v>
      </c>
      <c r="H162" s="2">
        <v>10.0</v>
      </c>
      <c r="I162" s="2">
        <v>45.0</v>
      </c>
      <c r="J162" s="2">
        <v>5.0</v>
      </c>
      <c r="K162" s="2" t="s">
        <v>47</v>
      </c>
      <c r="L162" s="2" t="s">
        <v>14335</v>
      </c>
      <c r="M162" s="2" t="s">
        <v>14051</v>
      </c>
      <c r="N162" s="2" t="s">
        <v>921</v>
      </c>
      <c r="O162" s="2" t="s">
        <v>918</v>
      </c>
    </row>
    <row r="163">
      <c r="A163" s="2" t="s">
        <v>14336</v>
      </c>
      <c r="B163" s="2" t="s">
        <v>14337</v>
      </c>
      <c r="C163" s="2" t="s">
        <v>1082</v>
      </c>
      <c r="D163" s="2">
        <v>10.0</v>
      </c>
      <c r="E163" s="2" t="s">
        <v>45</v>
      </c>
      <c r="F163" s="2" t="s">
        <v>13096</v>
      </c>
      <c r="G163" s="2">
        <v>31.0</v>
      </c>
      <c r="H163" s="2">
        <v>10.0</v>
      </c>
      <c r="I163" s="2">
        <v>45.0</v>
      </c>
      <c r="J163" s="2">
        <v>4.0</v>
      </c>
      <c r="K163" s="2" t="s">
        <v>47</v>
      </c>
      <c r="L163" s="2" t="s">
        <v>14340</v>
      </c>
      <c r="M163" s="2" t="s">
        <v>13944</v>
      </c>
      <c r="N163" s="2" t="s">
        <v>921</v>
      </c>
      <c r="O163" s="2" t="s">
        <v>918</v>
      </c>
    </row>
    <row r="164">
      <c r="A164" s="2" t="s">
        <v>14343</v>
      </c>
      <c r="B164" s="2" t="s">
        <v>14344</v>
      </c>
      <c r="C164" s="2" t="s">
        <v>1082</v>
      </c>
      <c r="D164" s="2">
        <v>10.0</v>
      </c>
      <c r="E164" s="2" t="s">
        <v>45</v>
      </c>
      <c r="F164" s="2" t="s">
        <v>13096</v>
      </c>
      <c r="G164" s="2">
        <v>31.0</v>
      </c>
      <c r="H164" s="2">
        <v>10.0</v>
      </c>
      <c r="I164" s="2">
        <v>45.0</v>
      </c>
      <c r="J164" s="2">
        <v>5.0</v>
      </c>
      <c r="K164" s="2" t="s">
        <v>47</v>
      </c>
      <c r="L164" s="2" t="s">
        <v>14348</v>
      </c>
      <c r="M164" s="2" t="s">
        <v>13944</v>
      </c>
      <c r="N164" s="2" t="s">
        <v>921</v>
      </c>
      <c r="O164" s="2" t="s">
        <v>918</v>
      </c>
    </row>
    <row r="165">
      <c r="A165" s="2" t="s">
        <v>14349</v>
      </c>
      <c r="B165" s="2" t="s">
        <v>14350</v>
      </c>
      <c r="C165" s="2" t="s">
        <v>1082</v>
      </c>
      <c r="D165" s="2">
        <v>10.0</v>
      </c>
      <c r="E165" s="2" t="s">
        <v>45</v>
      </c>
      <c r="F165" s="2" t="s">
        <v>13096</v>
      </c>
      <c r="G165" s="2">
        <v>31.0</v>
      </c>
      <c r="H165" s="2">
        <v>10.0</v>
      </c>
      <c r="I165" s="2">
        <v>45.0</v>
      </c>
      <c r="J165" s="2">
        <v>6.0</v>
      </c>
      <c r="K165" s="2" t="s">
        <v>47</v>
      </c>
      <c r="L165" s="2" t="s">
        <v>14353</v>
      </c>
      <c r="M165" s="2" t="s">
        <v>13944</v>
      </c>
      <c r="N165" s="2" t="s">
        <v>921</v>
      </c>
      <c r="O165" s="2" t="s">
        <v>918</v>
      </c>
    </row>
    <row r="166">
      <c r="A166" s="2" t="s">
        <v>14354</v>
      </c>
      <c r="B166" s="2" t="s">
        <v>14355</v>
      </c>
      <c r="C166" s="2" t="s">
        <v>1082</v>
      </c>
      <c r="D166" s="2">
        <v>11.0</v>
      </c>
      <c r="E166" s="2" t="s">
        <v>45</v>
      </c>
      <c r="F166" s="2" t="s">
        <v>13100</v>
      </c>
      <c r="G166" s="2">
        <v>17.0</v>
      </c>
      <c r="H166" s="2">
        <v>10.0</v>
      </c>
      <c r="I166" s="2">
        <v>45.0</v>
      </c>
      <c r="J166" s="2">
        <v>4.0</v>
      </c>
      <c r="K166" s="2" t="s">
        <v>47</v>
      </c>
      <c r="L166" s="2" t="s">
        <v>14357</v>
      </c>
      <c r="M166" s="2" t="s">
        <v>14051</v>
      </c>
      <c r="N166" s="2" t="s">
        <v>910</v>
      </c>
      <c r="O166" s="2" t="s">
        <v>912</v>
      </c>
    </row>
    <row r="167">
      <c r="A167" s="2" t="s">
        <v>14360</v>
      </c>
      <c r="B167" s="2" t="s">
        <v>14361</v>
      </c>
      <c r="C167" s="2" t="s">
        <v>1082</v>
      </c>
      <c r="D167" s="2">
        <v>11.0</v>
      </c>
      <c r="E167" s="2" t="s">
        <v>45</v>
      </c>
      <c r="F167" s="2" t="s">
        <v>13100</v>
      </c>
      <c r="G167" s="2">
        <v>17.0</v>
      </c>
      <c r="H167" s="2">
        <v>10.0</v>
      </c>
      <c r="I167" s="2">
        <v>45.0</v>
      </c>
      <c r="J167" s="2">
        <v>4.0</v>
      </c>
      <c r="K167" s="2" t="s">
        <v>47</v>
      </c>
      <c r="L167" s="2" t="s">
        <v>14363</v>
      </c>
      <c r="M167" s="2" t="s">
        <v>14051</v>
      </c>
      <c r="N167" s="2" t="s">
        <v>910</v>
      </c>
      <c r="O167" s="2" t="s">
        <v>912</v>
      </c>
    </row>
    <row r="168">
      <c r="A168" s="2" t="s">
        <v>14366</v>
      </c>
      <c r="B168" s="2" t="s">
        <v>14367</v>
      </c>
      <c r="C168" s="2" t="s">
        <v>1082</v>
      </c>
      <c r="D168" s="2">
        <v>11.0</v>
      </c>
      <c r="E168" s="2" t="s">
        <v>45</v>
      </c>
      <c r="F168" s="2" t="s">
        <v>13100</v>
      </c>
      <c r="G168" s="2">
        <v>17.0</v>
      </c>
      <c r="H168" s="2">
        <v>10.0</v>
      </c>
      <c r="I168" s="2">
        <v>45.0</v>
      </c>
      <c r="J168" s="2">
        <v>4.0</v>
      </c>
      <c r="K168" s="2" t="s">
        <v>47</v>
      </c>
      <c r="L168" s="2" t="s">
        <v>14369</v>
      </c>
      <c r="M168" s="2" t="s">
        <v>13944</v>
      </c>
      <c r="N168" s="2" t="s">
        <v>910</v>
      </c>
      <c r="O168" s="2" t="s">
        <v>912</v>
      </c>
    </row>
    <row r="169">
      <c r="A169" s="2" t="s">
        <v>14370</v>
      </c>
      <c r="B169" s="2" t="s">
        <v>14371</v>
      </c>
      <c r="C169" s="2" t="s">
        <v>1082</v>
      </c>
      <c r="D169" s="2">
        <v>11.0</v>
      </c>
      <c r="E169" s="2" t="s">
        <v>45</v>
      </c>
      <c r="F169" s="2" t="s">
        <v>13100</v>
      </c>
      <c r="G169" s="2">
        <v>17.0</v>
      </c>
      <c r="H169" s="2">
        <v>10.0</v>
      </c>
      <c r="I169" s="2">
        <v>45.0</v>
      </c>
      <c r="J169" s="2">
        <v>4.0</v>
      </c>
      <c r="K169" s="2" t="s">
        <v>47</v>
      </c>
      <c r="L169" s="2" t="s">
        <v>14373</v>
      </c>
      <c r="M169" s="2" t="s">
        <v>13944</v>
      </c>
      <c r="N169" s="2" t="s">
        <v>910</v>
      </c>
      <c r="O169" s="2" t="s">
        <v>912</v>
      </c>
    </row>
    <row r="170">
      <c r="A170" s="2" t="s">
        <v>14374</v>
      </c>
      <c r="B170" s="2" t="s">
        <v>14375</v>
      </c>
      <c r="C170" s="2" t="s">
        <v>1082</v>
      </c>
      <c r="D170" s="2">
        <v>11.0</v>
      </c>
      <c r="E170" s="2" t="s">
        <v>45</v>
      </c>
      <c r="F170" s="2" t="s">
        <v>13100</v>
      </c>
      <c r="G170" s="2">
        <v>17.0</v>
      </c>
      <c r="H170" s="2">
        <v>10.0</v>
      </c>
      <c r="I170" s="2">
        <v>45.0</v>
      </c>
      <c r="J170" s="2">
        <v>4.0</v>
      </c>
      <c r="K170" s="2" t="s">
        <v>47</v>
      </c>
      <c r="L170" s="2" t="s">
        <v>14377</v>
      </c>
      <c r="M170" s="2" t="s">
        <v>14051</v>
      </c>
      <c r="N170" s="2" t="s">
        <v>921</v>
      </c>
      <c r="O170" s="2" t="s">
        <v>922</v>
      </c>
    </row>
    <row r="171">
      <c r="A171" s="2" t="s">
        <v>14378</v>
      </c>
      <c r="B171" s="2" t="s">
        <v>14379</v>
      </c>
      <c r="C171" s="2" t="s">
        <v>1082</v>
      </c>
      <c r="D171" s="2">
        <v>11.0</v>
      </c>
      <c r="E171" s="2" t="s">
        <v>45</v>
      </c>
      <c r="F171" s="2" t="s">
        <v>13100</v>
      </c>
      <c r="G171" s="2">
        <v>17.0</v>
      </c>
      <c r="H171" s="2">
        <v>10.0</v>
      </c>
      <c r="I171" s="2">
        <v>45.0</v>
      </c>
      <c r="J171" s="2">
        <v>4.0</v>
      </c>
      <c r="K171" s="2" t="s">
        <v>47</v>
      </c>
      <c r="L171" s="2" t="s">
        <v>14381</v>
      </c>
      <c r="M171" s="2" t="s">
        <v>14051</v>
      </c>
      <c r="N171" s="2" t="s">
        <v>921</v>
      </c>
      <c r="O171" s="2" t="s">
        <v>922</v>
      </c>
    </row>
    <row r="172">
      <c r="A172" s="2" t="s">
        <v>14383</v>
      </c>
      <c r="B172" s="2" t="s">
        <v>14384</v>
      </c>
      <c r="C172" s="2" t="s">
        <v>1082</v>
      </c>
      <c r="D172" s="2">
        <v>11.0</v>
      </c>
      <c r="E172" s="2" t="s">
        <v>45</v>
      </c>
      <c r="F172" s="2" t="s">
        <v>13100</v>
      </c>
      <c r="G172" s="2">
        <v>17.0</v>
      </c>
      <c r="H172" s="2">
        <v>10.0</v>
      </c>
      <c r="I172" s="2">
        <v>45.0</v>
      </c>
      <c r="J172" s="2">
        <v>4.0</v>
      </c>
      <c r="K172" s="2" t="s">
        <v>47</v>
      </c>
      <c r="L172" s="2" t="s">
        <v>14387</v>
      </c>
      <c r="M172" s="2" t="s">
        <v>13944</v>
      </c>
      <c r="N172" s="2" t="s">
        <v>921</v>
      </c>
      <c r="O172" s="2" t="s">
        <v>922</v>
      </c>
    </row>
    <row r="173">
      <c r="A173" s="2" t="s">
        <v>14388</v>
      </c>
      <c r="B173" s="2" t="s">
        <v>14389</v>
      </c>
      <c r="C173" s="2" t="s">
        <v>1082</v>
      </c>
      <c r="D173" s="2">
        <v>11.0</v>
      </c>
      <c r="E173" s="2" t="s">
        <v>45</v>
      </c>
      <c r="F173" s="2" t="s">
        <v>13100</v>
      </c>
      <c r="G173" s="2">
        <v>17.0</v>
      </c>
      <c r="H173" s="2">
        <v>10.0</v>
      </c>
      <c r="I173" s="2">
        <v>45.0</v>
      </c>
      <c r="J173" s="2">
        <v>4.0</v>
      </c>
      <c r="K173" s="2" t="s">
        <v>47</v>
      </c>
      <c r="L173" s="2" t="s">
        <v>14392</v>
      </c>
      <c r="M173" s="2" t="s">
        <v>13944</v>
      </c>
      <c r="N173" s="2" t="s">
        <v>921</v>
      </c>
      <c r="O173" s="2" t="s">
        <v>922</v>
      </c>
    </row>
    <row r="174">
      <c r="A174" s="2" t="s">
        <v>14393</v>
      </c>
      <c r="B174" s="2" t="s">
        <v>14394</v>
      </c>
      <c r="C174" s="2" t="s">
        <v>1082</v>
      </c>
      <c r="D174" s="2">
        <v>12.0</v>
      </c>
      <c r="E174" s="2" t="s">
        <v>45</v>
      </c>
      <c r="F174" s="2" t="s">
        <v>13106</v>
      </c>
      <c r="G174" s="2">
        <v>17.0</v>
      </c>
      <c r="H174" s="2">
        <v>10.0</v>
      </c>
      <c r="I174" s="2">
        <v>45.0</v>
      </c>
      <c r="J174" s="2">
        <v>5.0</v>
      </c>
      <c r="K174" s="2" t="s">
        <v>47</v>
      </c>
      <c r="L174" s="2" t="s">
        <v>14396</v>
      </c>
      <c r="M174" s="2" t="s">
        <v>14051</v>
      </c>
      <c r="N174" s="2" t="s">
        <v>910</v>
      </c>
      <c r="O174" s="2" t="s">
        <v>915</v>
      </c>
    </row>
    <row r="175">
      <c r="A175" s="2" t="s">
        <v>14397</v>
      </c>
      <c r="B175" s="2" t="s">
        <v>14398</v>
      </c>
      <c r="C175" s="2" t="s">
        <v>1082</v>
      </c>
      <c r="D175" s="2">
        <v>12.0</v>
      </c>
      <c r="E175" s="2" t="s">
        <v>45</v>
      </c>
      <c r="F175" s="2" t="s">
        <v>13106</v>
      </c>
      <c r="G175" s="2">
        <v>17.0</v>
      </c>
      <c r="H175" s="2">
        <v>10.0</v>
      </c>
      <c r="I175" s="2">
        <v>45.0</v>
      </c>
      <c r="J175" s="2">
        <v>5.0</v>
      </c>
      <c r="K175" s="2" t="s">
        <v>47</v>
      </c>
      <c r="L175" s="2" t="s">
        <v>14400</v>
      </c>
      <c r="M175" s="2" t="s">
        <v>14051</v>
      </c>
      <c r="N175" s="2" t="s">
        <v>910</v>
      </c>
      <c r="O175" s="2" t="s">
        <v>915</v>
      </c>
    </row>
    <row r="176">
      <c r="A176" s="2" t="s">
        <v>14401</v>
      </c>
      <c r="B176" s="2" t="s">
        <v>14402</v>
      </c>
      <c r="C176" s="2" t="s">
        <v>1082</v>
      </c>
      <c r="D176" s="2">
        <v>12.0</v>
      </c>
      <c r="E176" s="2" t="s">
        <v>45</v>
      </c>
      <c r="F176" s="2" t="s">
        <v>13106</v>
      </c>
      <c r="G176" s="2">
        <v>17.0</v>
      </c>
      <c r="H176" s="2">
        <v>10.0</v>
      </c>
      <c r="I176" s="2">
        <v>45.0</v>
      </c>
      <c r="J176" s="2">
        <v>6.0</v>
      </c>
      <c r="K176" s="2" t="s">
        <v>47</v>
      </c>
      <c r="L176" s="2" t="s">
        <v>14406</v>
      </c>
      <c r="M176" s="2" t="s">
        <v>14051</v>
      </c>
      <c r="N176" s="2" t="s">
        <v>910</v>
      </c>
      <c r="O176" s="2" t="s">
        <v>915</v>
      </c>
    </row>
    <row r="177">
      <c r="A177" s="2" t="s">
        <v>14408</v>
      </c>
      <c r="B177" s="2" t="s">
        <v>14409</v>
      </c>
      <c r="C177" s="2" t="s">
        <v>1082</v>
      </c>
      <c r="D177" s="2">
        <v>12.0</v>
      </c>
      <c r="E177" s="2" t="s">
        <v>45</v>
      </c>
      <c r="F177" s="2" t="s">
        <v>13106</v>
      </c>
      <c r="G177" s="2">
        <v>17.0</v>
      </c>
      <c r="H177" s="2">
        <v>10.0</v>
      </c>
      <c r="I177" s="2">
        <v>45.0</v>
      </c>
      <c r="J177" s="2">
        <v>5.0</v>
      </c>
      <c r="K177" s="2" t="s">
        <v>47</v>
      </c>
      <c r="L177" s="2" t="s">
        <v>14412</v>
      </c>
      <c r="M177" s="2" t="s">
        <v>13944</v>
      </c>
      <c r="N177" s="2" t="s">
        <v>910</v>
      </c>
      <c r="O177" s="2" t="s">
        <v>915</v>
      </c>
    </row>
    <row r="178">
      <c r="A178" s="2" t="s">
        <v>14413</v>
      </c>
      <c r="B178" s="2" t="s">
        <v>14414</v>
      </c>
      <c r="C178" s="2" t="s">
        <v>1082</v>
      </c>
      <c r="D178" s="2">
        <v>12.0</v>
      </c>
      <c r="E178" s="2" t="s">
        <v>45</v>
      </c>
      <c r="F178" s="2" t="s">
        <v>13106</v>
      </c>
      <c r="G178" s="2">
        <v>17.0</v>
      </c>
      <c r="H178" s="2">
        <v>10.0</v>
      </c>
      <c r="I178" s="2">
        <v>45.0</v>
      </c>
      <c r="J178" s="2">
        <v>5.0</v>
      </c>
      <c r="K178" s="2" t="s">
        <v>47</v>
      </c>
      <c r="L178" s="2" t="s">
        <v>14416</v>
      </c>
      <c r="M178" s="2" t="s">
        <v>13944</v>
      </c>
      <c r="N178" s="2" t="s">
        <v>910</v>
      </c>
      <c r="O178" s="2" t="s">
        <v>915</v>
      </c>
    </row>
    <row r="179">
      <c r="A179" s="2" t="s">
        <v>14417</v>
      </c>
      <c r="B179" s="2" t="s">
        <v>14418</v>
      </c>
      <c r="C179" s="2" t="s">
        <v>1082</v>
      </c>
      <c r="D179" s="2">
        <v>12.0</v>
      </c>
      <c r="E179" s="2" t="s">
        <v>45</v>
      </c>
      <c r="F179" s="2" t="s">
        <v>13106</v>
      </c>
      <c r="G179" s="2">
        <v>17.0</v>
      </c>
      <c r="H179" s="2">
        <v>10.0</v>
      </c>
      <c r="I179" s="2">
        <v>45.0</v>
      </c>
      <c r="J179" s="2">
        <v>6.0</v>
      </c>
      <c r="K179" s="2" t="s">
        <v>47</v>
      </c>
      <c r="L179" s="2" t="s">
        <v>14419</v>
      </c>
      <c r="M179" s="2" t="s">
        <v>13944</v>
      </c>
      <c r="N179" s="2" t="s">
        <v>910</v>
      </c>
      <c r="O179" s="2" t="s">
        <v>915</v>
      </c>
    </row>
    <row r="180">
      <c r="A180" s="2" t="s">
        <v>14421</v>
      </c>
      <c r="B180" s="2" t="s">
        <v>14422</v>
      </c>
      <c r="C180" s="2" t="s">
        <v>1082</v>
      </c>
      <c r="D180" s="2">
        <v>12.0</v>
      </c>
      <c r="E180" s="2" t="s">
        <v>45</v>
      </c>
      <c r="F180" s="2" t="s">
        <v>13106</v>
      </c>
      <c r="G180" s="2">
        <v>17.0</v>
      </c>
      <c r="H180" s="2">
        <v>10.0</v>
      </c>
      <c r="I180" s="2">
        <v>45.0</v>
      </c>
      <c r="J180" s="2">
        <v>5.0</v>
      </c>
      <c r="K180" s="2" t="s">
        <v>47</v>
      </c>
      <c r="L180" s="2" t="s">
        <v>14424</v>
      </c>
      <c r="M180" s="2" t="s">
        <v>14051</v>
      </c>
      <c r="N180" s="2" t="s">
        <v>921</v>
      </c>
      <c r="O180" s="2" t="s">
        <v>925</v>
      </c>
    </row>
    <row r="181">
      <c r="A181" s="2" t="s">
        <v>14425</v>
      </c>
      <c r="B181" s="2" t="s">
        <v>14426</v>
      </c>
      <c r="C181" s="2" t="s">
        <v>1082</v>
      </c>
      <c r="D181" s="2">
        <v>12.0</v>
      </c>
      <c r="E181" s="2" t="s">
        <v>45</v>
      </c>
      <c r="F181" s="2" t="s">
        <v>13106</v>
      </c>
      <c r="G181" s="2">
        <v>17.0</v>
      </c>
      <c r="H181" s="2">
        <v>10.0</v>
      </c>
      <c r="I181" s="2">
        <v>45.0</v>
      </c>
      <c r="J181" s="2">
        <v>5.0</v>
      </c>
      <c r="K181" s="2" t="s">
        <v>47</v>
      </c>
      <c r="L181" s="2" t="s">
        <v>14430</v>
      </c>
      <c r="M181" s="2" t="s">
        <v>14051</v>
      </c>
      <c r="N181" s="2" t="s">
        <v>921</v>
      </c>
      <c r="O181" s="2" t="s">
        <v>925</v>
      </c>
    </row>
    <row r="182">
      <c r="A182" s="2" t="s">
        <v>14431</v>
      </c>
      <c r="B182" s="2" t="s">
        <v>14432</v>
      </c>
      <c r="C182" s="2" t="s">
        <v>1082</v>
      </c>
      <c r="D182" s="2">
        <v>12.0</v>
      </c>
      <c r="E182" s="2" t="s">
        <v>45</v>
      </c>
      <c r="F182" s="2" t="s">
        <v>13106</v>
      </c>
      <c r="G182" s="2">
        <v>17.0</v>
      </c>
      <c r="H182" s="2">
        <v>10.0</v>
      </c>
      <c r="I182" s="2">
        <v>45.0</v>
      </c>
      <c r="J182" s="2">
        <v>6.0</v>
      </c>
      <c r="K182" s="2" t="s">
        <v>47</v>
      </c>
      <c r="L182" s="2" t="s">
        <v>14435</v>
      </c>
      <c r="M182" s="2" t="s">
        <v>14051</v>
      </c>
      <c r="N182" s="2" t="s">
        <v>921</v>
      </c>
      <c r="O182" s="2" t="s">
        <v>925</v>
      </c>
    </row>
    <row r="183">
      <c r="A183" s="2" t="s">
        <v>14436</v>
      </c>
      <c r="B183" s="2" t="s">
        <v>14437</v>
      </c>
      <c r="C183" s="2" t="s">
        <v>1082</v>
      </c>
      <c r="D183" s="2">
        <v>12.0</v>
      </c>
      <c r="E183" s="2" t="s">
        <v>45</v>
      </c>
      <c r="F183" s="2" t="s">
        <v>13106</v>
      </c>
      <c r="G183" s="2">
        <v>17.0</v>
      </c>
      <c r="H183" s="2">
        <v>10.0</v>
      </c>
      <c r="I183" s="2">
        <v>45.0</v>
      </c>
      <c r="J183" s="2">
        <v>5.0</v>
      </c>
      <c r="K183" s="2" t="s">
        <v>47</v>
      </c>
      <c r="L183" s="2" t="s">
        <v>14439</v>
      </c>
      <c r="M183" s="2" t="s">
        <v>13944</v>
      </c>
      <c r="N183" s="2" t="s">
        <v>921</v>
      </c>
      <c r="O183" s="2" t="s">
        <v>925</v>
      </c>
    </row>
    <row r="184">
      <c r="A184" s="2" t="s">
        <v>14440</v>
      </c>
      <c r="B184" s="2" t="s">
        <v>14441</v>
      </c>
      <c r="C184" s="2" t="s">
        <v>1082</v>
      </c>
      <c r="D184" s="2">
        <v>12.0</v>
      </c>
      <c r="E184" s="2" t="s">
        <v>45</v>
      </c>
      <c r="F184" s="2" t="s">
        <v>13106</v>
      </c>
      <c r="G184" s="2">
        <v>17.0</v>
      </c>
      <c r="H184" s="2">
        <v>10.0</v>
      </c>
      <c r="I184" s="2">
        <v>45.0</v>
      </c>
      <c r="J184" s="2">
        <v>5.0</v>
      </c>
      <c r="K184" s="2" t="s">
        <v>47</v>
      </c>
      <c r="L184" s="2" t="s">
        <v>14443</v>
      </c>
      <c r="M184" s="2" t="s">
        <v>13944</v>
      </c>
      <c r="N184" s="2" t="s">
        <v>921</v>
      </c>
      <c r="O184" s="2" t="s">
        <v>925</v>
      </c>
    </row>
    <row r="185">
      <c r="A185" s="2" t="s">
        <v>14444</v>
      </c>
      <c r="B185" s="2" t="s">
        <v>14445</v>
      </c>
      <c r="C185" s="2" t="s">
        <v>1082</v>
      </c>
      <c r="D185" s="2">
        <v>12.0</v>
      </c>
      <c r="E185" s="2" t="s">
        <v>45</v>
      </c>
      <c r="F185" s="2" t="s">
        <v>13106</v>
      </c>
      <c r="G185" s="2">
        <v>17.0</v>
      </c>
      <c r="H185" s="2">
        <v>10.0</v>
      </c>
      <c r="I185" s="2">
        <v>45.0</v>
      </c>
      <c r="J185" s="2">
        <v>6.0</v>
      </c>
      <c r="K185" s="2" t="s">
        <v>47</v>
      </c>
      <c r="L185" s="2" t="s">
        <v>14448</v>
      </c>
      <c r="M185" s="2" t="s">
        <v>13944</v>
      </c>
      <c r="N185" s="2" t="s">
        <v>921</v>
      </c>
      <c r="O185" s="2" t="s">
        <v>925</v>
      </c>
    </row>
    <row r="186">
      <c r="A186" s="2" t="s">
        <v>14450</v>
      </c>
      <c r="B186" s="2" t="s">
        <v>14451</v>
      </c>
      <c r="C186" s="2" t="s">
        <v>1082</v>
      </c>
      <c r="D186" s="2">
        <v>12.0</v>
      </c>
      <c r="E186" s="2" t="s">
        <v>45</v>
      </c>
      <c r="F186" s="2" t="s">
        <v>13111</v>
      </c>
      <c r="G186" s="2">
        <v>14.0</v>
      </c>
      <c r="H186" s="2">
        <v>10.0</v>
      </c>
      <c r="I186" s="2">
        <v>45.0</v>
      </c>
      <c r="J186" s="2">
        <v>6.0</v>
      </c>
      <c r="K186" s="2" t="s">
        <v>47</v>
      </c>
      <c r="L186" s="2" t="s">
        <v>14454</v>
      </c>
      <c r="M186" s="2" t="s">
        <v>14051</v>
      </c>
      <c r="N186" s="2" t="s">
        <v>910</v>
      </c>
      <c r="O186" s="2" t="s">
        <v>915</v>
      </c>
    </row>
    <row r="187">
      <c r="A187" s="2" t="s">
        <v>14456</v>
      </c>
      <c r="B187" s="2" t="s">
        <v>14457</v>
      </c>
      <c r="C187" s="2" t="s">
        <v>1082</v>
      </c>
      <c r="D187" s="2">
        <v>12.0</v>
      </c>
      <c r="E187" s="2" t="s">
        <v>45</v>
      </c>
      <c r="F187" s="2" t="s">
        <v>13111</v>
      </c>
      <c r="G187" s="2">
        <v>14.0</v>
      </c>
      <c r="H187" s="2">
        <v>10.0</v>
      </c>
      <c r="I187" s="2">
        <v>45.0</v>
      </c>
      <c r="J187" s="2">
        <v>7.0</v>
      </c>
      <c r="K187" s="2" t="s">
        <v>47</v>
      </c>
      <c r="L187" s="2" t="s">
        <v>14458</v>
      </c>
      <c r="M187" s="2" t="s">
        <v>14051</v>
      </c>
      <c r="N187" s="2" t="s">
        <v>910</v>
      </c>
      <c r="O187" s="2" t="s">
        <v>915</v>
      </c>
    </row>
    <row r="188">
      <c r="A188" s="2" t="s">
        <v>14460</v>
      </c>
      <c r="B188" s="2" t="s">
        <v>14461</v>
      </c>
      <c r="C188" s="2" t="s">
        <v>1082</v>
      </c>
      <c r="D188" s="2">
        <v>12.0</v>
      </c>
      <c r="E188" s="2" t="s">
        <v>45</v>
      </c>
      <c r="F188" s="2" t="s">
        <v>13111</v>
      </c>
      <c r="G188" s="2">
        <v>14.0</v>
      </c>
      <c r="H188" s="2">
        <v>10.0</v>
      </c>
      <c r="I188" s="2">
        <v>45.0</v>
      </c>
      <c r="J188" s="2">
        <v>8.0</v>
      </c>
      <c r="K188" s="2" t="s">
        <v>47</v>
      </c>
      <c r="L188" s="2" t="s">
        <v>14463</v>
      </c>
      <c r="M188" s="2" t="s">
        <v>14051</v>
      </c>
      <c r="N188" s="2" t="s">
        <v>910</v>
      </c>
      <c r="O188" s="2" t="s">
        <v>915</v>
      </c>
    </row>
    <row r="189">
      <c r="A189" s="2" t="s">
        <v>14464</v>
      </c>
      <c r="B189" s="2" t="s">
        <v>14465</v>
      </c>
      <c r="C189" s="2" t="s">
        <v>1082</v>
      </c>
      <c r="D189" s="2">
        <v>12.0</v>
      </c>
      <c r="E189" s="2" t="s">
        <v>45</v>
      </c>
      <c r="F189" s="2" t="s">
        <v>13111</v>
      </c>
      <c r="G189" s="2">
        <v>14.0</v>
      </c>
      <c r="H189" s="2">
        <v>10.0</v>
      </c>
      <c r="I189" s="2">
        <v>45.0</v>
      </c>
      <c r="J189" s="2">
        <v>6.0</v>
      </c>
      <c r="K189" s="2" t="s">
        <v>47</v>
      </c>
      <c r="L189" s="2" t="s">
        <v>14467</v>
      </c>
      <c r="M189" s="2" t="s">
        <v>13944</v>
      </c>
      <c r="N189" s="2" t="s">
        <v>910</v>
      </c>
      <c r="O189" s="2" t="s">
        <v>915</v>
      </c>
    </row>
    <row r="190">
      <c r="A190" s="2" t="s">
        <v>14468</v>
      </c>
      <c r="B190" s="2" t="s">
        <v>14469</v>
      </c>
      <c r="C190" s="2" t="s">
        <v>1082</v>
      </c>
      <c r="D190" s="2">
        <v>12.0</v>
      </c>
      <c r="E190" s="2" t="s">
        <v>45</v>
      </c>
      <c r="F190" s="2" t="s">
        <v>13111</v>
      </c>
      <c r="G190" s="2">
        <v>14.0</v>
      </c>
      <c r="H190" s="2">
        <v>10.0</v>
      </c>
      <c r="I190" s="2">
        <v>45.0</v>
      </c>
      <c r="J190" s="2">
        <v>7.0</v>
      </c>
      <c r="K190" s="2" t="s">
        <v>47</v>
      </c>
      <c r="L190" s="2" t="s">
        <v>14472</v>
      </c>
      <c r="M190" s="2" t="s">
        <v>13944</v>
      </c>
      <c r="N190" s="2" t="s">
        <v>910</v>
      </c>
      <c r="O190" s="2" t="s">
        <v>915</v>
      </c>
    </row>
    <row r="191">
      <c r="A191" s="2" t="s">
        <v>14474</v>
      </c>
      <c r="B191" s="2" t="s">
        <v>14475</v>
      </c>
      <c r="C191" s="2" t="s">
        <v>1082</v>
      </c>
      <c r="D191" s="2">
        <v>12.0</v>
      </c>
      <c r="E191" s="2" t="s">
        <v>45</v>
      </c>
      <c r="F191" s="2" t="s">
        <v>13111</v>
      </c>
      <c r="G191" s="2">
        <v>14.0</v>
      </c>
      <c r="H191" s="2">
        <v>10.0</v>
      </c>
      <c r="I191" s="2">
        <v>45.0</v>
      </c>
      <c r="J191" s="2">
        <v>8.0</v>
      </c>
      <c r="K191" s="2" t="s">
        <v>47</v>
      </c>
      <c r="L191" s="2" t="s">
        <v>14478</v>
      </c>
      <c r="M191" s="2" t="s">
        <v>13944</v>
      </c>
      <c r="N191" s="2" t="s">
        <v>910</v>
      </c>
      <c r="O191" s="2" t="s">
        <v>915</v>
      </c>
    </row>
    <row r="192">
      <c r="A192" s="2" t="s">
        <v>14479</v>
      </c>
      <c r="B192" s="2" t="s">
        <v>14480</v>
      </c>
      <c r="C192" s="2" t="s">
        <v>1082</v>
      </c>
      <c r="D192" s="2">
        <v>12.0</v>
      </c>
      <c r="E192" s="2" t="s">
        <v>45</v>
      </c>
      <c r="F192" s="2" t="s">
        <v>13111</v>
      </c>
      <c r="G192" s="2">
        <v>14.0</v>
      </c>
      <c r="H192" s="2">
        <v>10.0</v>
      </c>
      <c r="I192" s="2">
        <v>45.0</v>
      </c>
      <c r="J192" s="2">
        <v>6.0</v>
      </c>
      <c r="K192" s="2" t="s">
        <v>47</v>
      </c>
      <c r="L192" s="2" t="s">
        <v>14482</v>
      </c>
      <c r="M192" s="2" t="s">
        <v>14051</v>
      </c>
      <c r="N192" s="2" t="s">
        <v>921</v>
      </c>
      <c r="O192" s="2" t="s">
        <v>925</v>
      </c>
    </row>
    <row r="193">
      <c r="A193" s="2" t="s">
        <v>14483</v>
      </c>
      <c r="B193" s="2" t="s">
        <v>14484</v>
      </c>
      <c r="C193" s="2" t="s">
        <v>1082</v>
      </c>
      <c r="D193" s="2">
        <v>12.0</v>
      </c>
      <c r="E193" s="2" t="s">
        <v>45</v>
      </c>
      <c r="F193" s="2" t="s">
        <v>13111</v>
      </c>
      <c r="G193" s="2">
        <v>14.0</v>
      </c>
      <c r="H193" s="2">
        <v>10.0</v>
      </c>
      <c r="I193" s="2">
        <v>45.0</v>
      </c>
      <c r="J193" s="2">
        <v>7.0</v>
      </c>
      <c r="K193" s="2" t="s">
        <v>47</v>
      </c>
      <c r="L193" s="2" t="s">
        <v>14486</v>
      </c>
      <c r="M193" s="2" t="s">
        <v>14051</v>
      </c>
      <c r="N193" s="2" t="s">
        <v>921</v>
      </c>
      <c r="O193" s="2" t="s">
        <v>925</v>
      </c>
    </row>
    <row r="194">
      <c r="A194" s="2" t="s">
        <v>14487</v>
      </c>
      <c r="B194" s="2" t="s">
        <v>14489</v>
      </c>
      <c r="C194" s="2" t="s">
        <v>1082</v>
      </c>
      <c r="D194" s="2">
        <v>12.0</v>
      </c>
      <c r="E194" s="2" t="s">
        <v>45</v>
      </c>
      <c r="F194" s="2" t="s">
        <v>13111</v>
      </c>
      <c r="G194" s="2">
        <v>14.0</v>
      </c>
      <c r="H194" s="2">
        <v>10.0</v>
      </c>
      <c r="I194" s="2">
        <v>45.0</v>
      </c>
      <c r="J194" s="2">
        <v>8.0</v>
      </c>
      <c r="K194" s="2" t="s">
        <v>47</v>
      </c>
      <c r="L194" s="2" t="s">
        <v>14490</v>
      </c>
      <c r="M194" s="2" t="s">
        <v>14051</v>
      </c>
      <c r="N194" s="2" t="s">
        <v>921</v>
      </c>
      <c r="O194" s="2" t="s">
        <v>925</v>
      </c>
    </row>
    <row r="195">
      <c r="A195" s="2" t="s">
        <v>14492</v>
      </c>
      <c r="B195" s="2" t="s">
        <v>14493</v>
      </c>
      <c r="C195" s="2" t="s">
        <v>1082</v>
      </c>
      <c r="D195" s="2">
        <v>12.0</v>
      </c>
      <c r="E195" s="2" t="s">
        <v>45</v>
      </c>
      <c r="F195" s="2" t="s">
        <v>13111</v>
      </c>
      <c r="G195" s="2">
        <v>14.0</v>
      </c>
      <c r="H195" s="2">
        <v>10.0</v>
      </c>
      <c r="I195" s="2">
        <v>45.0</v>
      </c>
      <c r="J195" s="2">
        <v>6.0</v>
      </c>
      <c r="K195" s="2" t="s">
        <v>47</v>
      </c>
      <c r="L195" s="2" t="s">
        <v>14494</v>
      </c>
      <c r="M195" s="2" t="s">
        <v>13944</v>
      </c>
      <c r="N195" s="2" t="s">
        <v>921</v>
      </c>
      <c r="O195" s="2" t="s">
        <v>925</v>
      </c>
    </row>
    <row r="196">
      <c r="A196" s="2" t="s">
        <v>14496</v>
      </c>
      <c r="B196" s="2" t="s">
        <v>14497</v>
      </c>
      <c r="C196" s="2" t="s">
        <v>1082</v>
      </c>
      <c r="D196" s="2">
        <v>12.0</v>
      </c>
      <c r="E196" s="2" t="s">
        <v>45</v>
      </c>
      <c r="F196" s="2" t="s">
        <v>13111</v>
      </c>
      <c r="G196" s="2">
        <v>14.0</v>
      </c>
      <c r="H196" s="2">
        <v>10.0</v>
      </c>
      <c r="I196" s="2">
        <v>45.0</v>
      </c>
      <c r="J196" s="2">
        <v>7.0</v>
      </c>
      <c r="K196" s="2" t="s">
        <v>47</v>
      </c>
      <c r="L196" s="2" t="s">
        <v>14498</v>
      </c>
      <c r="M196" s="2" t="s">
        <v>13944</v>
      </c>
      <c r="N196" s="2" t="s">
        <v>921</v>
      </c>
      <c r="O196" s="2" t="s">
        <v>925</v>
      </c>
    </row>
    <row r="197">
      <c r="A197" s="2" t="s">
        <v>14499</v>
      </c>
      <c r="B197" s="2" t="s">
        <v>14501</v>
      </c>
      <c r="C197" s="2" t="s">
        <v>1082</v>
      </c>
      <c r="D197" s="2">
        <v>12.0</v>
      </c>
      <c r="E197" s="2" t="s">
        <v>45</v>
      </c>
      <c r="F197" s="2" t="s">
        <v>13111</v>
      </c>
      <c r="G197" s="2">
        <v>14.0</v>
      </c>
      <c r="H197" s="2">
        <v>10.0</v>
      </c>
      <c r="I197" s="2">
        <v>45.0</v>
      </c>
      <c r="J197" s="2">
        <v>8.0</v>
      </c>
      <c r="K197" s="2" t="s">
        <v>47</v>
      </c>
      <c r="L197" s="2" t="s">
        <v>14503</v>
      </c>
      <c r="M197" s="2" t="s">
        <v>13944</v>
      </c>
      <c r="N197" s="2" t="s">
        <v>921</v>
      </c>
      <c r="O197" s="2" t="s">
        <v>925</v>
      </c>
    </row>
    <row r="198">
      <c r="A198" s="5"/>
      <c r="K198" s="5"/>
      <c r="N198" s="5"/>
    </row>
    <row r="199">
      <c r="A199" s="5"/>
      <c r="K199" s="5"/>
      <c r="N199" s="5"/>
    </row>
    <row r="200">
      <c r="A200" s="5"/>
      <c r="K200" s="5"/>
      <c r="N200" s="5"/>
    </row>
    <row r="201">
      <c r="A201" s="5"/>
      <c r="K201" s="5"/>
      <c r="N201" s="5"/>
    </row>
    <row r="202">
      <c r="A202" s="5"/>
      <c r="K202" s="5"/>
      <c r="N202" s="5"/>
    </row>
    <row r="203">
      <c r="A203" s="5"/>
      <c r="K203" s="5"/>
      <c r="N203" s="5"/>
    </row>
    <row r="204">
      <c r="A204" s="5"/>
      <c r="K204" s="5"/>
      <c r="N204" s="5"/>
    </row>
    <row r="205">
      <c r="A205" s="5"/>
      <c r="K205" s="5"/>
      <c r="N205" s="5"/>
    </row>
    <row r="206">
      <c r="A206" s="5"/>
      <c r="K206" s="5"/>
      <c r="N206" s="5"/>
    </row>
    <row r="207">
      <c r="A207" s="5"/>
      <c r="K207" s="5"/>
      <c r="N207" s="5"/>
    </row>
    <row r="208">
      <c r="A208" s="5"/>
      <c r="K208" s="5"/>
      <c r="N208" s="5"/>
    </row>
    <row r="209">
      <c r="A209" s="5"/>
      <c r="K209" s="5"/>
      <c r="N209" s="5"/>
    </row>
    <row r="210">
      <c r="A210" s="5"/>
      <c r="K210" s="5"/>
      <c r="N210" s="5"/>
    </row>
    <row r="211">
      <c r="A211" s="5"/>
      <c r="K211" s="5"/>
      <c r="N211" s="5"/>
    </row>
    <row r="212">
      <c r="A212" s="5"/>
      <c r="K212" s="5"/>
      <c r="N212" s="5"/>
    </row>
    <row r="213">
      <c r="A213" s="5"/>
      <c r="K213" s="5"/>
      <c r="N213" s="5"/>
    </row>
    <row r="214">
      <c r="A214" s="5"/>
      <c r="K214" s="5"/>
      <c r="N214" s="5"/>
    </row>
    <row r="215">
      <c r="A215" s="5"/>
      <c r="K215" s="5"/>
      <c r="N215" s="5"/>
    </row>
    <row r="216">
      <c r="A216" s="5"/>
      <c r="K216" s="5"/>
      <c r="N216" s="5"/>
    </row>
    <row r="217">
      <c r="A217" s="5"/>
      <c r="K217" s="5"/>
      <c r="N217" s="5"/>
    </row>
    <row r="218">
      <c r="A218" s="5"/>
      <c r="K218" s="5"/>
      <c r="N218" s="5"/>
    </row>
    <row r="219">
      <c r="A219" s="5"/>
      <c r="K219" s="5"/>
      <c r="N219" s="5"/>
    </row>
    <row r="220">
      <c r="A220" s="5"/>
      <c r="K220" s="5"/>
      <c r="N220" s="5"/>
    </row>
    <row r="221">
      <c r="A221" s="5"/>
      <c r="K221" s="5"/>
      <c r="N221" s="5"/>
    </row>
    <row r="222">
      <c r="A222" s="5"/>
      <c r="K222" s="5"/>
      <c r="N222" s="5"/>
    </row>
    <row r="223">
      <c r="A223" s="5"/>
      <c r="K223" s="5"/>
      <c r="N223" s="5"/>
    </row>
    <row r="224">
      <c r="A224" s="5"/>
      <c r="K224" s="5"/>
      <c r="N224" s="5"/>
    </row>
    <row r="225">
      <c r="A225" s="5"/>
      <c r="K225" s="5"/>
      <c r="N225" s="5"/>
    </row>
    <row r="226">
      <c r="A226" s="5"/>
      <c r="K226" s="5"/>
      <c r="N226" s="5"/>
    </row>
    <row r="227">
      <c r="A227" s="5"/>
      <c r="K227" s="5"/>
      <c r="N227" s="5"/>
    </row>
    <row r="228">
      <c r="A228" s="5"/>
      <c r="K228" s="5"/>
      <c r="N228" s="5"/>
    </row>
    <row r="229">
      <c r="A229" s="5"/>
      <c r="K229" s="5"/>
      <c r="N229" s="5"/>
    </row>
    <row r="230">
      <c r="A230" s="5"/>
      <c r="K230" s="5"/>
      <c r="N230" s="5"/>
    </row>
    <row r="231">
      <c r="A231" s="5"/>
      <c r="K231" s="5"/>
      <c r="N231" s="5"/>
    </row>
    <row r="232">
      <c r="A232" s="5"/>
      <c r="K232" s="5"/>
      <c r="N232" s="5"/>
    </row>
    <row r="233">
      <c r="A233" s="5"/>
      <c r="K233" s="5"/>
      <c r="N233" s="5"/>
    </row>
    <row r="234">
      <c r="A234" s="5"/>
      <c r="K234" s="5"/>
      <c r="N234" s="5"/>
    </row>
    <row r="235">
      <c r="A235" s="5"/>
      <c r="K235" s="5"/>
      <c r="N235" s="5"/>
    </row>
    <row r="236">
      <c r="A236" s="5"/>
      <c r="K236" s="5"/>
      <c r="N236" s="5"/>
    </row>
    <row r="237">
      <c r="A237" s="5"/>
      <c r="K237" s="5"/>
      <c r="N237" s="5"/>
    </row>
    <row r="238">
      <c r="A238" s="5"/>
      <c r="K238" s="5"/>
      <c r="N238" s="5"/>
    </row>
    <row r="239">
      <c r="A239" s="5"/>
      <c r="K239" s="5"/>
      <c r="N239" s="5"/>
    </row>
    <row r="240">
      <c r="A240" s="5"/>
      <c r="K240" s="5"/>
      <c r="N240" s="5"/>
    </row>
    <row r="241">
      <c r="A241" s="5"/>
      <c r="K241" s="5"/>
      <c r="N241" s="5"/>
    </row>
    <row r="242">
      <c r="A242" s="5"/>
      <c r="K242" s="5"/>
      <c r="N242" s="5"/>
    </row>
    <row r="243">
      <c r="A243" s="5"/>
      <c r="K243" s="5"/>
      <c r="N243" s="5"/>
    </row>
    <row r="244">
      <c r="A244" s="5"/>
      <c r="K244" s="5"/>
      <c r="N244" s="5"/>
    </row>
    <row r="245">
      <c r="A245" s="5"/>
      <c r="K245" s="5"/>
      <c r="N245" s="5"/>
    </row>
    <row r="246">
      <c r="A246" s="5"/>
      <c r="K246" s="5"/>
      <c r="N246" s="5"/>
    </row>
    <row r="247">
      <c r="A247" s="5"/>
      <c r="K247" s="5"/>
      <c r="N247" s="5"/>
    </row>
    <row r="248">
      <c r="A248" s="5"/>
      <c r="K248" s="5"/>
      <c r="N248" s="5"/>
    </row>
    <row r="249">
      <c r="A249" s="5"/>
      <c r="K249" s="5"/>
      <c r="N249" s="5"/>
    </row>
    <row r="250">
      <c r="A250" s="5"/>
      <c r="K250" s="5"/>
      <c r="N250" s="5"/>
    </row>
    <row r="251">
      <c r="A251" s="5"/>
      <c r="K251" s="5"/>
      <c r="N251" s="5"/>
    </row>
    <row r="252">
      <c r="A252" s="5"/>
      <c r="K252" s="5"/>
      <c r="N252" s="5"/>
    </row>
    <row r="253">
      <c r="A253" s="5"/>
      <c r="K253" s="5"/>
      <c r="N253" s="5"/>
    </row>
    <row r="254">
      <c r="A254" s="5"/>
      <c r="K254" s="5"/>
      <c r="N254" s="5"/>
    </row>
    <row r="255">
      <c r="A255" s="5"/>
      <c r="K255" s="5"/>
      <c r="N255" s="5"/>
    </row>
    <row r="256">
      <c r="A256" s="5"/>
      <c r="K256" s="5"/>
      <c r="N256" s="5"/>
    </row>
    <row r="257">
      <c r="A257" s="5"/>
      <c r="K257" s="5"/>
      <c r="N257" s="5"/>
    </row>
    <row r="258">
      <c r="A258" s="5"/>
      <c r="K258" s="5"/>
      <c r="N258" s="5"/>
    </row>
    <row r="259">
      <c r="A259" s="5"/>
      <c r="K259" s="5"/>
      <c r="N259" s="5"/>
    </row>
    <row r="260">
      <c r="A260" s="5"/>
      <c r="K260" s="5"/>
      <c r="N260" s="5"/>
    </row>
    <row r="261">
      <c r="A261" s="5"/>
      <c r="K261" s="5"/>
      <c r="N261" s="5"/>
    </row>
    <row r="262">
      <c r="A262" s="5"/>
      <c r="K262" s="5"/>
      <c r="N262" s="5"/>
    </row>
    <row r="263">
      <c r="A263" s="5"/>
      <c r="K263" s="5"/>
      <c r="N263" s="5"/>
    </row>
    <row r="264">
      <c r="A264" s="5"/>
      <c r="K264" s="5"/>
      <c r="N264" s="5"/>
    </row>
    <row r="265">
      <c r="A265" s="5"/>
      <c r="K265" s="5"/>
      <c r="N265" s="5"/>
    </row>
    <row r="266">
      <c r="A266" s="5"/>
      <c r="K266" s="5"/>
      <c r="N266" s="5"/>
    </row>
    <row r="267">
      <c r="A267" s="5"/>
      <c r="K267" s="5"/>
      <c r="N267" s="5"/>
    </row>
    <row r="268">
      <c r="A268" s="5"/>
      <c r="K268" s="5"/>
      <c r="N268" s="5"/>
    </row>
    <row r="269">
      <c r="A269" s="5"/>
      <c r="K269" s="5"/>
      <c r="N269" s="5"/>
    </row>
    <row r="270">
      <c r="A270" s="5"/>
      <c r="K270" s="5"/>
      <c r="N270" s="5"/>
    </row>
    <row r="271">
      <c r="A271" s="5"/>
      <c r="K271" s="5"/>
      <c r="N271" s="5"/>
    </row>
    <row r="272">
      <c r="A272" s="5"/>
      <c r="K272" s="5"/>
      <c r="N272" s="5"/>
    </row>
    <row r="273">
      <c r="A273" s="5"/>
      <c r="K273" s="5"/>
      <c r="N273" s="5"/>
    </row>
    <row r="274">
      <c r="A274" s="5"/>
      <c r="K274" s="5"/>
      <c r="N274" s="5"/>
    </row>
    <row r="275">
      <c r="A275" s="5"/>
      <c r="K275" s="5"/>
      <c r="N275" s="5"/>
    </row>
    <row r="276">
      <c r="A276" s="5"/>
      <c r="K276" s="5"/>
      <c r="N276" s="5"/>
    </row>
    <row r="277">
      <c r="A277" s="5"/>
      <c r="K277" s="5"/>
      <c r="N277" s="5"/>
    </row>
    <row r="278">
      <c r="A278" s="5"/>
      <c r="K278" s="5"/>
      <c r="N278" s="5"/>
    </row>
    <row r="279">
      <c r="A279" s="5"/>
      <c r="K279" s="5"/>
      <c r="N279" s="5"/>
    </row>
    <row r="280">
      <c r="A280" s="5"/>
      <c r="K280" s="5"/>
      <c r="N280" s="5"/>
    </row>
    <row r="281">
      <c r="A281" s="5"/>
      <c r="K281" s="5"/>
      <c r="N281" s="5"/>
    </row>
    <row r="282">
      <c r="A282" s="5"/>
      <c r="K282" s="5"/>
      <c r="N282" s="5"/>
    </row>
    <row r="283">
      <c r="A283" s="5"/>
      <c r="K283" s="5"/>
      <c r="N283" s="5"/>
    </row>
    <row r="284">
      <c r="A284" s="5"/>
      <c r="K284" s="5"/>
      <c r="N284" s="5"/>
    </row>
    <row r="285">
      <c r="A285" s="5"/>
      <c r="K285" s="5"/>
      <c r="N285" s="5"/>
    </row>
    <row r="286">
      <c r="A286" s="5"/>
      <c r="K286" s="5"/>
      <c r="N286" s="5"/>
    </row>
    <row r="287">
      <c r="A287" s="5"/>
      <c r="K287" s="5"/>
      <c r="N287" s="5"/>
    </row>
    <row r="288">
      <c r="A288" s="5"/>
      <c r="K288" s="5"/>
      <c r="N288" s="5"/>
    </row>
    <row r="289">
      <c r="A289" s="5"/>
      <c r="K289" s="5"/>
      <c r="N289" s="5"/>
    </row>
    <row r="290">
      <c r="A290" s="5"/>
      <c r="K290" s="5"/>
      <c r="N290" s="5"/>
    </row>
    <row r="291">
      <c r="A291" s="5"/>
      <c r="K291" s="5"/>
      <c r="N291" s="5"/>
    </row>
    <row r="292">
      <c r="A292" s="5"/>
      <c r="K292" s="5"/>
      <c r="N292" s="5"/>
    </row>
    <row r="293">
      <c r="A293" s="5"/>
      <c r="K293" s="5"/>
      <c r="N293" s="5"/>
    </row>
    <row r="294">
      <c r="A294" s="5"/>
      <c r="K294" s="5"/>
      <c r="N294" s="5"/>
    </row>
    <row r="295">
      <c r="A295" s="5"/>
      <c r="K295" s="5"/>
      <c r="N295" s="5"/>
    </row>
    <row r="296">
      <c r="A296" s="5"/>
      <c r="K296" s="5"/>
      <c r="N296" s="5"/>
    </row>
    <row r="297">
      <c r="A297" s="5"/>
      <c r="K297" s="5"/>
      <c r="N297" s="5"/>
    </row>
    <row r="298">
      <c r="A298" s="5"/>
      <c r="K298" s="5"/>
      <c r="N298" s="5"/>
    </row>
    <row r="299">
      <c r="A299" s="5"/>
      <c r="K299" s="5"/>
      <c r="N299" s="5"/>
    </row>
    <row r="300">
      <c r="A300" s="5"/>
      <c r="K300" s="5"/>
      <c r="N300" s="5"/>
    </row>
    <row r="301">
      <c r="A301" s="5"/>
      <c r="K301" s="5"/>
      <c r="N301" s="5"/>
    </row>
    <row r="302">
      <c r="A302" s="5"/>
      <c r="K302" s="5"/>
      <c r="N302" s="5"/>
    </row>
    <row r="303">
      <c r="A303" s="5"/>
      <c r="K303" s="5"/>
      <c r="N303" s="5"/>
    </row>
    <row r="304">
      <c r="A304" s="5"/>
      <c r="K304" s="5"/>
      <c r="N304" s="5"/>
    </row>
    <row r="305">
      <c r="A305" s="5"/>
      <c r="K305" s="5"/>
      <c r="N305" s="5"/>
    </row>
    <row r="306">
      <c r="A306" s="5"/>
      <c r="K306" s="5"/>
      <c r="N306" s="5"/>
    </row>
    <row r="307">
      <c r="A307" s="5"/>
      <c r="K307" s="5"/>
      <c r="N307" s="5"/>
    </row>
    <row r="308">
      <c r="A308" s="5"/>
      <c r="K308" s="5"/>
      <c r="N308" s="5"/>
    </row>
    <row r="309">
      <c r="A309" s="5"/>
      <c r="K309" s="5"/>
      <c r="N309" s="5"/>
    </row>
    <row r="310">
      <c r="A310" s="5"/>
      <c r="K310" s="5"/>
      <c r="N310" s="5"/>
    </row>
    <row r="311">
      <c r="A311" s="5"/>
      <c r="K311" s="5"/>
      <c r="N311" s="5"/>
    </row>
    <row r="312">
      <c r="A312" s="5"/>
      <c r="K312" s="5"/>
      <c r="N312" s="5"/>
    </row>
    <row r="313">
      <c r="A313" s="5"/>
      <c r="K313" s="5"/>
      <c r="N313" s="5"/>
    </row>
    <row r="314">
      <c r="A314" s="5"/>
      <c r="K314" s="5"/>
      <c r="N314" s="5"/>
    </row>
    <row r="315">
      <c r="A315" s="5"/>
      <c r="K315" s="5"/>
      <c r="N315" s="5"/>
    </row>
    <row r="316">
      <c r="A316" s="5"/>
      <c r="K316" s="5"/>
      <c r="N316" s="5"/>
    </row>
    <row r="317">
      <c r="A317" s="5"/>
      <c r="K317" s="5"/>
      <c r="N317" s="5"/>
    </row>
    <row r="318">
      <c r="A318" s="5"/>
      <c r="K318" s="5"/>
      <c r="N318" s="5"/>
    </row>
    <row r="319">
      <c r="A319" s="5"/>
      <c r="K319" s="5"/>
      <c r="N319" s="5"/>
    </row>
    <row r="320">
      <c r="A320" s="5"/>
      <c r="K320" s="5"/>
      <c r="N320" s="5"/>
    </row>
    <row r="321">
      <c r="A321" s="5"/>
      <c r="K321" s="5"/>
      <c r="N321" s="5"/>
    </row>
    <row r="322">
      <c r="A322" s="5"/>
      <c r="K322" s="5"/>
      <c r="N322" s="5"/>
    </row>
    <row r="323">
      <c r="A323" s="5"/>
      <c r="K323" s="5"/>
      <c r="N323" s="5"/>
    </row>
    <row r="324">
      <c r="A324" s="5"/>
      <c r="K324" s="5"/>
      <c r="N324" s="5"/>
    </row>
    <row r="325">
      <c r="A325" s="5"/>
      <c r="K325" s="5"/>
      <c r="N325" s="5"/>
    </row>
    <row r="326">
      <c r="A326" s="5"/>
      <c r="K326" s="5"/>
      <c r="N326" s="5"/>
    </row>
    <row r="327">
      <c r="A327" s="5"/>
      <c r="K327" s="5"/>
      <c r="N327" s="5"/>
    </row>
    <row r="328">
      <c r="A328" s="5"/>
      <c r="K328" s="5"/>
      <c r="N328" s="5"/>
    </row>
    <row r="329">
      <c r="A329" s="5"/>
      <c r="K329" s="5"/>
      <c r="N329" s="5"/>
    </row>
    <row r="330">
      <c r="A330" s="5"/>
      <c r="K330" s="5"/>
      <c r="N330" s="5"/>
    </row>
    <row r="331">
      <c r="A331" s="5"/>
      <c r="K331" s="5"/>
      <c r="N331" s="5"/>
    </row>
    <row r="332">
      <c r="A332" s="5"/>
      <c r="K332" s="5"/>
      <c r="N332" s="5"/>
    </row>
    <row r="333">
      <c r="A333" s="5"/>
      <c r="K333" s="5"/>
      <c r="N333" s="5"/>
    </row>
    <row r="334">
      <c r="A334" s="5"/>
      <c r="K334" s="5"/>
      <c r="N334" s="5"/>
    </row>
    <row r="335">
      <c r="A335" s="5"/>
      <c r="K335" s="5"/>
      <c r="N335" s="5"/>
    </row>
    <row r="336">
      <c r="A336" s="5"/>
      <c r="K336" s="5"/>
      <c r="N336" s="5"/>
    </row>
    <row r="337">
      <c r="A337" s="5"/>
      <c r="K337" s="5"/>
      <c r="N337" s="5"/>
    </row>
    <row r="338">
      <c r="A338" s="5"/>
      <c r="K338" s="5"/>
      <c r="N338" s="5"/>
    </row>
    <row r="339">
      <c r="A339" s="5"/>
      <c r="K339" s="5"/>
      <c r="N339" s="5"/>
    </row>
    <row r="340">
      <c r="A340" s="5"/>
      <c r="K340" s="5"/>
      <c r="N340" s="5"/>
    </row>
    <row r="341">
      <c r="A341" s="5"/>
      <c r="K341" s="5"/>
      <c r="N341" s="5"/>
    </row>
    <row r="342">
      <c r="A342" s="5"/>
      <c r="K342" s="5"/>
      <c r="N342" s="5"/>
    </row>
    <row r="343">
      <c r="A343" s="5"/>
      <c r="K343" s="5"/>
      <c r="N343" s="5"/>
    </row>
    <row r="344">
      <c r="A344" s="5"/>
      <c r="K344" s="5"/>
      <c r="N344" s="5"/>
    </row>
    <row r="345">
      <c r="A345" s="5"/>
      <c r="K345" s="5"/>
      <c r="N345" s="5"/>
    </row>
    <row r="346">
      <c r="A346" s="5"/>
      <c r="K346" s="5"/>
      <c r="N346" s="5"/>
    </row>
    <row r="347">
      <c r="A347" s="5"/>
      <c r="K347" s="5"/>
      <c r="N347" s="5"/>
    </row>
    <row r="348">
      <c r="A348" s="5"/>
      <c r="K348" s="5"/>
      <c r="N348" s="5"/>
    </row>
    <row r="349">
      <c r="A349" s="5"/>
      <c r="K349" s="5"/>
      <c r="N349" s="5"/>
    </row>
    <row r="350">
      <c r="A350" s="5"/>
      <c r="K350" s="5"/>
      <c r="N350" s="5"/>
    </row>
    <row r="351">
      <c r="A351" s="5"/>
      <c r="K351" s="5"/>
      <c r="N351" s="5"/>
    </row>
    <row r="352">
      <c r="A352" s="5"/>
      <c r="K352" s="5"/>
      <c r="N352" s="5"/>
    </row>
    <row r="353">
      <c r="A353" s="5"/>
      <c r="K353" s="5"/>
      <c r="N353" s="5"/>
    </row>
    <row r="354">
      <c r="A354" s="5"/>
      <c r="K354" s="5"/>
      <c r="N354" s="5"/>
    </row>
    <row r="355">
      <c r="A355" s="5"/>
      <c r="K355" s="5"/>
      <c r="N355" s="5"/>
    </row>
    <row r="356">
      <c r="A356" s="5"/>
      <c r="K356" s="5"/>
      <c r="N356" s="5"/>
    </row>
    <row r="357">
      <c r="A357" s="5"/>
      <c r="K357" s="5"/>
      <c r="N357" s="5"/>
    </row>
    <row r="358">
      <c r="A358" s="5"/>
      <c r="K358" s="5"/>
      <c r="N358" s="5"/>
    </row>
    <row r="359">
      <c r="A359" s="5"/>
      <c r="K359" s="5"/>
      <c r="N359" s="5"/>
    </row>
    <row r="360">
      <c r="A360" s="5"/>
      <c r="K360" s="5"/>
      <c r="N360" s="5"/>
    </row>
    <row r="361">
      <c r="A361" s="5"/>
      <c r="K361" s="5"/>
      <c r="N361" s="5"/>
    </row>
    <row r="362">
      <c r="A362" s="5"/>
      <c r="K362" s="5"/>
      <c r="N362" s="5"/>
    </row>
    <row r="363">
      <c r="A363" s="5"/>
      <c r="K363" s="5"/>
      <c r="N363" s="5"/>
    </row>
    <row r="364">
      <c r="A364" s="5"/>
      <c r="K364" s="5"/>
      <c r="N364" s="5"/>
    </row>
    <row r="365">
      <c r="A365" s="5"/>
      <c r="K365" s="5"/>
      <c r="N365" s="5"/>
    </row>
    <row r="366">
      <c r="A366" s="5"/>
      <c r="K366" s="5"/>
      <c r="N366" s="5"/>
    </row>
    <row r="367">
      <c r="A367" s="5"/>
      <c r="K367" s="5"/>
      <c r="N367" s="5"/>
    </row>
    <row r="368">
      <c r="A368" s="5"/>
      <c r="K368" s="5"/>
      <c r="N368" s="5"/>
    </row>
    <row r="369">
      <c r="A369" s="5"/>
      <c r="K369" s="5"/>
      <c r="N369" s="5"/>
    </row>
    <row r="370">
      <c r="A370" s="5"/>
      <c r="K370" s="5"/>
      <c r="N370" s="5"/>
    </row>
    <row r="371">
      <c r="A371" s="5"/>
      <c r="K371" s="5"/>
      <c r="N371" s="5"/>
    </row>
    <row r="372">
      <c r="A372" s="5"/>
      <c r="K372" s="5"/>
      <c r="N372" s="5"/>
    </row>
    <row r="373">
      <c r="A373" s="5"/>
      <c r="K373" s="5"/>
      <c r="N373" s="5"/>
    </row>
    <row r="374">
      <c r="A374" s="5"/>
      <c r="K374" s="5"/>
      <c r="N374" s="5"/>
    </row>
    <row r="375">
      <c r="A375" s="5"/>
      <c r="K375" s="5"/>
      <c r="N375" s="5"/>
    </row>
    <row r="376">
      <c r="A376" s="5"/>
      <c r="K376" s="5"/>
      <c r="N376" s="5"/>
    </row>
    <row r="377">
      <c r="A377" s="5"/>
      <c r="K377" s="5"/>
      <c r="N377" s="5"/>
    </row>
    <row r="378">
      <c r="A378" s="5"/>
      <c r="K378" s="5"/>
      <c r="N378" s="5"/>
    </row>
    <row r="379">
      <c r="A379" s="5"/>
      <c r="K379" s="5"/>
      <c r="N379" s="5"/>
    </row>
    <row r="380">
      <c r="A380" s="5"/>
      <c r="K380" s="5"/>
      <c r="N380" s="5"/>
    </row>
    <row r="381">
      <c r="A381" s="5"/>
      <c r="K381" s="5"/>
      <c r="N381" s="5"/>
    </row>
    <row r="382">
      <c r="A382" s="5"/>
      <c r="K382" s="5"/>
      <c r="N382" s="5"/>
    </row>
    <row r="383">
      <c r="A383" s="5"/>
      <c r="K383" s="5"/>
      <c r="N383" s="5"/>
    </row>
    <row r="384">
      <c r="A384" s="5"/>
      <c r="K384" s="5"/>
      <c r="N384" s="5"/>
    </row>
    <row r="385">
      <c r="A385" s="5"/>
      <c r="K385" s="5"/>
      <c r="N385" s="5"/>
    </row>
    <row r="386">
      <c r="A386" s="5"/>
      <c r="K386" s="5"/>
      <c r="N386" s="5"/>
    </row>
    <row r="387">
      <c r="A387" s="5"/>
      <c r="K387" s="5"/>
      <c r="N387" s="5"/>
    </row>
    <row r="388">
      <c r="A388" s="5"/>
      <c r="K388" s="5"/>
      <c r="N388" s="5"/>
    </row>
    <row r="389">
      <c r="A389" s="5"/>
      <c r="K389" s="5"/>
      <c r="N389" s="5"/>
    </row>
    <row r="390">
      <c r="A390" s="5"/>
      <c r="K390" s="5"/>
      <c r="N390" s="5"/>
    </row>
    <row r="391">
      <c r="A391" s="5"/>
      <c r="K391" s="5"/>
      <c r="N391" s="5"/>
    </row>
    <row r="392">
      <c r="A392" s="5"/>
      <c r="K392" s="5"/>
      <c r="N392" s="5"/>
    </row>
    <row r="393">
      <c r="A393" s="5"/>
      <c r="K393" s="5"/>
      <c r="N393" s="5"/>
    </row>
    <row r="394">
      <c r="A394" s="5"/>
      <c r="K394" s="5"/>
      <c r="N394" s="5"/>
    </row>
    <row r="395">
      <c r="A395" s="5"/>
      <c r="K395" s="5"/>
      <c r="N395" s="5"/>
    </row>
    <row r="396">
      <c r="A396" s="5"/>
      <c r="K396" s="5"/>
      <c r="N396" s="5"/>
    </row>
    <row r="397">
      <c r="A397" s="5"/>
      <c r="K397" s="5"/>
      <c r="N397" s="5"/>
    </row>
    <row r="398">
      <c r="A398" s="5"/>
      <c r="K398" s="5"/>
      <c r="N398" s="5"/>
    </row>
    <row r="399">
      <c r="A399" s="5"/>
      <c r="K399" s="5"/>
      <c r="N399" s="5"/>
    </row>
    <row r="400">
      <c r="A400" s="5"/>
      <c r="K400" s="5"/>
      <c r="N400" s="5"/>
    </row>
    <row r="401">
      <c r="A401" s="5"/>
      <c r="K401" s="5"/>
      <c r="N401" s="5"/>
    </row>
    <row r="402">
      <c r="A402" s="5"/>
      <c r="K402" s="5"/>
      <c r="N402" s="5"/>
    </row>
    <row r="403">
      <c r="A403" s="5"/>
      <c r="K403" s="5"/>
      <c r="N403" s="5"/>
    </row>
    <row r="404">
      <c r="A404" s="5"/>
      <c r="K404" s="5"/>
      <c r="N404" s="5"/>
    </row>
    <row r="405">
      <c r="A405" s="5"/>
      <c r="K405" s="5"/>
      <c r="N405" s="5"/>
    </row>
    <row r="406">
      <c r="A406" s="5"/>
      <c r="K406" s="5"/>
      <c r="N406" s="5"/>
    </row>
    <row r="407">
      <c r="A407" s="5"/>
      <c r="K407" s="5"/>
      <c r="N407" s="5"/>
    </row>
    <row r="408">
      <c r="A408" s="5"/>
      <c r="K408" s="5"/>
      <c r="N408" s="5"/>
    </row>
    <row r="409">
      <c r="A409" s="5"/>
      <c r="K409" s="5"/>
      <c r="N409" s="5"/>
    </row>
    <row r="410">
      <c r="A410" s="5"/>
      <c r="K410" s="5"/>
      <c r="N410" s="5"/>
    </row>
    <row r="411">
      <c r="A411" s="5"/>
      <c r="K411" s="5"/>
      <c r="N411" s="5"/>
    </row>
    <row r="412">
      <c r="A412" s="5"/>
      <c r="K412" s="5"/>
      <c r="N412" s="5"/>
    </row>
    <row r="413">
      <c r="A413" s="5"/>
      <c r="K413" s="5"/>
      <c r="N413" s="5"/>
    </row>
    <row r="414">
      <c r="A414" s="5"/>
      <c r="K414" s="5"/>
      <c r="N414" s="5"/>
    </row>
    <row r="415">
      <c r="A415" s="5"/>
      <c r="K415" s="5"/>
      <c r="N415" s="5"/>
    </row>
    <row r="416">
      <c r="A416" s="5"/>
      <c r="K416" s="5"/>
      <c r="N416" s="5"/>
    </row>
    <row r="417">
      <c r="A417" s="5"/>
      <c r="K417" s="5"/>
      <c r="N417" s="5"/>
    </row>
    <row r="418">
      <c r="A418" s="5"/>
      <c r="K418" s="5"/>
      <c r="N418" s="5"/>
    </row>
    <row r="419">
      <c r="A419" s="5"/>
      <c r="K419" s="5"/>
      <c r="N419" s="5"/>
    </row>
    <row r="420">
      <c r="A420" s="5"/>
      <c r="K420" s="5"/>
      <c r="N420" s="5"/>
    </row>
    <row r="421">
      <c r="A421" s="5"/>
      <c r="K421" s="5"/>
      <c r="N421" s="5"/>
    </row>
    <row r="422">
      <c r="A422" s="5"/>
      <c r="K422" s="5"/>
      <c r="N422" s="5"/>
    </row>
    <row r="423">
      <c r="A423" s="5"/>
      <c r="K423" s="5"/>
      <c r="N423" s="5"/>
    </row>
    <row r="424">
      <c r="A424" s="5"/>
      <c r="K424" s="5"/>
      <c r="N424" s="5"/>
    </row>
    <row r="425">
      <c r="A425" s="5"/>
      <c r="K425" s="5"/>
      <c r="N425" s="5"/>
    </row>
    <row r="426">
      <c r="A426" s="5"/>
      <c r="K426" s="5"/>
      <c r="N426" s="5"/>
    </row>
    <row r="427">
      <c r="A427" s="5"/>
      <c r="K427" s="5"/>
      <c r="N427" s="5"/>
    </row>
    <row r="428">
      <c r="A428" s="5"/>
      <c r="K428" s="5"/>
      <c r="N428" s="5"/>
    </row>
    <row r="429">
      <c r="A429" s="5"/>
      <c r="K429" s="5"/>
      <c r="N429" s="5"/>
    </row>
    <row r="430">
      <c r="A430" s="5"/>
      <c r="K430" s="5"/>
      <c r="N430" s="5"/>
    </row>
    <row r="431">
      <c r="A431" s="5"/>
      <c r="K431" s="5"/>
      <c r="N431" s="5"/>
    </row>
    <row r="432">
      <c r="A432" s="5"/>
      <c r="K432" s="5"/>
      <c r="N432" s="5"/>
    </row>
    <row r="433">
      <c r="A433" s="5"/>
      <c r="K433" s="5"/>
      <c r="N433" s="5"/>
    </row>
    <row r="434">
      <c r="A434" s="5"/>
      <c r="K434" s="5"/>
      <c r="N434" s="5"/>
    </row>
    <row r="435">
      <c r="A435" s="5"/>
      <c r="K435" s="5"/>
      <c r="N435" s="5"/>
    </row>
    <row r="436">
      <c r="A436" s="5"/>
      <c r="K436" s="5"/>
      <c r="N436" s="5"/>
    </row>
    <row r="437">
      <c r="A437" s="5"/>
      <c r="K437" s="5"/>
      <c r="N437" s="5"/>
    </row>
    <row r="438">
      <c r="A438" s="5"/>
      <c r="K438" s="5"/>
      <c r="N438" s="5"/>
    </row>
    <row r="439">
      <c r="A439" s="5"/>
      <c r="K439" s="5"/>
      <c r="N439" s="5"/>
    </row>
    <row r="440">
      <c r="A440" s="5"/>
      <c r="K440" s="5"/>
      <c r="N440" s="5"/>
    </row>
    <row r="441">
      <c r="A441" s="5"/>
      <c r="K441" s="5"/>
      <c r="N441" s="5"/>
    </row>
    <row r="442">
      <c r="A442" s="5"/>
      <c r="K442" s="5"/>
      <c r="N442" s="5"/>
    </row>
    <row r="443">
      <c r="A443" s="5"/>
      <c r="K443" s="5"/>
      <c r="N443" s="5"/>
    </row>
    <row r="444">
      <c r="A444" s="5"/>
      <c r="K444" s="5"/>
      <c r="N444" s="5"/>
    </row>
    <row r="445">
      <c r="A445" s="5"/>
      <c r="K445" s="5"/>
      <c r="N445" s="5"/>
    </row>
    <row r="446">
      <c r="A446" s="5"/>
      <c r="K446" s="5"/>
      <c r="N446" s="5"/>
    </row>
    <row r="447">
      <c r="A447" s="5"/>
      <c r="K447" s="5"/>
      <c r="N447" s="5"/>
    </row>
    <row r="448">
      <c r="A448" s="5"/>
      <c r="K448" s="5"/>
      <c r="N448" s="5"/>
    </row>
    <row r="449">
      <c r="A449" s="5"/>
      <c r="K449" s="5"/>
      <c r="N449" s="5"/>
    </row>
    <row r="450">
      <c r="A450" s="5"/>
      <c r="K450" s="5"/>
      <c r="N450" s="5"/>
    </row>
    <row r="451">
      <c r="A451" s="5"/>
      <c r="K451" s="5"/>
      <c r="N451" s="5"/>
    </row>
    <row r="452">
      <c r="A452" s="5"/>
      <c r="K452" s="5"/>
      <c r="N452" s="5"/>
    </row>
    <row r="453">
      <c r="A453" s="5"/>
      <c r="K453" s="5"/>
      <c r="N453" s="5"/>
    </row>
    <row r="454">
      <c r="A454" s="5"/>
      <c r="K454" s="5"/>
      <c r="N454" s="5"/>
    </row>
    <row r="455">
      <c r="A455" s="5"/>
      <c r="K455" s="5"/>
      <c r="N455" s="5"/>
    </row>
    <row r="456">
      <c r="A456" s="5"/>
      <c r="K456" s="5"/>
      <c r="N456" s="5"/>
    </row>
    <row r="457">
      <c r="A457" s="5"/>
      <c r="K457" s="5"/>
      <c r="N457" s="5"/>
    </row>
    <row r="458">
      <c r="A458" s="5"/>
      <c r="K458" s="5"/>
      <c r="N458" s="5"/>
    </row>
    <row r="459">
      <c r="A459" s="5"/>
      <c r="K459" s="5"/>
      <c r="N459" s="5"/>
    </row>
    <row r="460">
      <c r="A460" s="5"/>
      <c r="K460" s="5"/>
      <c r="N460" s="5"/>
    </row>
    <row r="461">
      <c r="A461" s="5"/>
      <c r="K461" s="5"/>
      <c r="N461" s="5"/>
    </row>
    <row r="462">
      <c r="A462" s="5"/>
      <c r="K462" s="5"/>
      <c r="N462" s="5"/>
    </row>
    <row r="463">
      <c r="A463" s="5"/>
      <c r="K463" s="5"/>
      <c r="N463" s="5"/>
    </row>
    <row r="464">
      <c r="A464" s="5"/>
      <c r="K464" s="5"/>
      <c r="N464" s="5"/>
    </row>
    <row r="465">
      <c r="A465" s="5"/>
      <c r="K465" s="5"/>
      <c r="N465" s="5"/>
    </row>
    <row r="466">
      <c r="A466" s="5"/>
      <c r="K466" s="5"/>
      <c r="N466" s="5"/>
    </row>
    <row r="467">
      <c r="A467" s="5"/>
      <c r="K467" s="5"/>
      <c r="N467" s="5"/>
    </row>
    <row r="468">
      <c r="A468" s="5"/>
      <c r="K468" s="5"/>
      <c r="N468" s="5"/>
    </row>
    <row r="469">
      <c r="A469" s="5"/>
      <c r="K469" s="5"/>
      <c r="N469" s="5"/>
    </row>
    <row r="470">
      <c r="A470" s="5"/>
      <c r="K470" s="5"/>
      <c r="N470" s="5"/>
    </row>
    <row r="471">
      <c r="A471" s="5"/>
      <c r="K471" s="5"/>
      <c r="N471" s="5"/>
    </row>
    <row r="472">
      <c r="A472" s="5"/>
      <c r="K472" s="5"/>
      <c r="N472" s="5"/>
    </row>
    <row r="473">
      <c r="A473" s="5"/>
      <c r="K473" s="5"/>
      <c r="N473" s="5"/>
    </row>
    <row r="474">
      <c r="A474" s="5"/>
      <c r="K474" s="5"/>
      <c r="N474" s="5"/>
    </row>
    <row r="475">
      <c r="A475" s="5"/>
      <c r="K475" s="5"/>
      <c r="N475" s="5"/>
    </row>
    <row r="476">
      <c r="A476" s="5"/>
      <c r="K476" s="5"/>
      <c r="N476" s="5"/>
    </row>
    <row r="477">
      <c r="A477" s="5"/>
      <c r="K477" s="5"/>
      <c r="N477" s="5"/>
    </row>
    <row r="478">
      <c r="A478" s="5"/>
      <c r="K478" s="5"/>
      <c r="N478" s="5"/>
    </row>
    <row r="479">
      <c r="A479" s="5"/>
      <c r="K479" s="5"/>
      <c r="N479" s="5"/>
    </row>
    <row r="480">
      <c r="A480" s="5"/>
      <c r="K480" s="5"/>
      <c r="N480" s="5"/>
    </row>
    <row r="481">
      <c r="A481" s="5"/>
      <c r="K481" s="5"/>
      <c r="N481" s="5"/>
    </row>
    <row r="482">
      <c r="A482" s="5"/>
      <c r="K482" s="5"/>
      <c r="N482" s="5"/>
    </row>
    <row r="483">
      <c r="A483" s="5"/>
      <c r="K483" s="5"/>
      <c r="N483" s="5"/>
    </row>
    <row r="484">
      <c r="A484" s="5"/>
      <c r="K484" s="5"/>
      <c r="N484" s="5"/>
    </row>
    <row r="485">
      <c r="A485" s="5"/>
      <c r="K485" s="5"/>
      <c r="N485" s="5"/>
    </row>
    <row r="486">
      <c r="A486" s="5"/>
      <c r="K486" s="5"/>
      <c r="N486" s="5"/>
    </row>
    <row r="487">
      <c r="A487" s="5"/>
      <c r="K487" s="5"/>
      <c r="N487" s="5"/>
    </row>
    <row r="488">
      <c r="A488" s="5"/>
      <c r="K488" s="5"/>
      <c r="N488" s="5"/>
    </row>
    <row r="489">
      <c r="A489" s="5"/>
      <c r="K489" s="5"/>
      <c r="N489" s="5"/>
    </row>
    <row r="490">
      <c r="A490" s="5"/>
      <c r="K490" s="5"/>
      <c r="N490" s="5"/>
    </row>
    <row r="491">
      <c r="A491" s="5"/>
      <c r="K491" s="5"/>
      <c r="N491" s="5"/>
    </row>
    <row r="492">
      <c r="A492" s="5"/>
      <c r="K492" s="5"/>
      <c r="N492" s="5"/>
    </row>
    <row r="493">
      <c r="A493" s="5"/>
      <c r="K493" s="5"/>
      <c r="N493" s="5"/>
    </row>
    <row r="494">
      <c r="A494" s="5"/>
      <c r="K494" s="5"/>
      <c r="N494" s="5"/>
    </row>
    <row r="495">
      <c r="A495" s="5"/>
      <c r="K495" s="5"/>
      <c r="N495" s="5"/>
    </row>
    <row r="496">
      <c r="A496" s="5"/>
      <c r="K496" s="5"/>
      <c r="N496" s="5"/>
    </row>
    <row r="497">
      <c r="A497" s="5"/>
      <c r="K497" s="5"/>
      <c r="N497" s="5"/>
    </row>
    <row r="498">
      <c r="A498" s="5"/>
      <c r="K498" s="5"/>
      <c r="N498" s="5"/>
    </row>
    <row r="499">
      <c r="A499" s="5"/>
      <c r="K499" s="5"/>
      <c r="N499" s="5"/>
    </row>
    <row r="500">
      <c r="A500" s="5"/>
      <c r="K500" s="5"/>
      <c r="N500" s="5"/>
    </row>
    <row r="501">
      <c r="A501" s="5"/>
      <c r="K501" s="5"/>
      <c r="N501" s="5"/>
    </row>
    <row r="502">
      <c r="A502" s="5"/>
      <c r="K502" s="5"/>
      <c r="N502" s="5"/>
    </row>
    <row r="503">
      <c r="A503" s="5"/>
      <c r="K503" s="5"/>
      <c r="N503" s="5"/>
    </row>
    <row r="504">
      <c r="A504" s="5"/>
      <c r="K504" s="5"/>
      <c r="N504" s="5"/>
    </row>
    <row r="505">
      <c r="A505" s="5"/>
      <c r="K505" s="5"/>
      <c r="N505" s="5"/>
    </row>
    <row r="506">
      <c r="A506" s="5"/>
      <c r="K506" s="5"/>
      <c r="N506" s="5"/>
    </row>
    <row r="507">
      <c r="A507" s="5"/>
      <c r="K507" s="5"/>
      <c r="N507" s="5"/>
    </row>
    <row r="508">
      <c r="A508" s="5"/>
      <c r="K508" s="5"/>
      <c r="N508" s="5"/>
    </row>
    <row r="509">
      <c r="A509" s="5"/>
      <c r="K509" s="5"/>
      <c r="N509" s="5"/>
    </row>
    <row r="510">
      <c r="A510" s="5"/>
      <c r="K510" s="5"/>
      <c r="N510" s="5"/>
    </row>
    <row r="511">
      <c r="A511" s="5"/>
      <c r="K511" s="5"/>
      <c r="N511" s="5"/>
    </row>
    <row r="512">
      <c r="A512" s="5"/>
      <c r="K512" s="5"/>
      <c r="N512" s="5"/>
    </row>
    <row r="513">
      <c r="A513" s="5"/>
      <c r="K513" s="5"/>
      <c r="N513" s="5"/>
    </row>
    <row r="514">
      <c r="A514" s="5"/>
      <c r="K514" s="5"/>
      <c r="N514" s="5"/>
    </row>
    <row r="515">
      <c r="A515" s="5"/>
      <c r="K515" s="5"/>
      <c r="N515" s="5"/>
    </row>
    <row r="516">
      <c r="A516" s="5"/>
      <c r="K516" s="5"/>
      <c r="N516" s="5"/>
    </row>
    <row r="517">
      <c r="A517" s="5"/>
      <c r="K517" s="5"/>
      <c r="N517" s="5"/>
    </row>
    <row r="518">
      <c r="A518" s="5"/>
      <c r="K518" s="5"/>
      <c r="N518" s="5"/>
    </row>
    <row r="519">
      <c r="A519" s="5"/>
      <c r="K519" s="5"/>
      <c r="N519" s="5"/>
    </row>
    <row r="520">
      <c r="A520" s="5"/>
      <c r="K520" s="5"/>
      <c r="N520" s="5"/>
    </row>
    <row r="521">
      <c r="A521" s="5"/>
      <c r="K521" s="5"/>
      <c r="N521" s="5"/>
    </row>
    <row r="522">
      <c r="A522" s="5"/>
      <c r="K522" s="5"/>
      <c r="N522" s="5"/>
    </row>
    <row r="523">
      <c r="A523" s="5"/>
      <c r="K523" s="5"/>
      <c r="N523" s="5"/>
    </row>
    <row r="524">
      <c r="A524" s="5"/>
      <c r="K524" s="5"/>
      <c r="N524" s="5"/>
    </row>
    <row r="525">
      <c r="A525" s="5"/>
      <c r="K525" s="5"/>
      <c r="N525" s="5"/>
    </row>
    <row r="526">
      <c r="A526" s="5"/>
      <c r="K526" s="5"/>
      <c r="N526" s="5"/>
    </row>
    <row r="527">
      <c r="A527" s="5"/>
      <c r="K527" s="5"/>
      <c r="N527" s="5"/>
    </row>
    <row r="528">
      <c r="A528" s="5"/>
      <c r="K528" s="5"/>
      <c r="N528" s="5"/>
    </row>
    <row r="529">
      <c r="A529" s="5"/>
      <c r="K529" s="5"/>
      <c r="N529" s="5"/>
    </row>
    <row r="530">
      <c r="A530" s="5"/>
      <c r="K530" s="5"/>
      <c r="N530" s="5"/>
    </row>
    <row r="531">
      <c r="A531" s="5"/>
      <c r="K531" s="5"/>
      <c r="N531" s="5"/>
    </row>
    <row r="532">
      <c r="A532" s="5"/>
      <c r="K532" s="5"/>
      <c r="N532" s="5"/>
    </row>
    <row r="533">
      <c r="A533" s="5"/>
      <c r="K533" s="5"/>
      <c r="N533" s="5"/>
    </row>
    <row r="534">
      <c r="A534" s="5"/>
      <c r="K534" s="5"/>
      <c r="N534" s="5"/>
    </row>
    <row r="535">
      <c r="A535" s="5"/>
      <c r="K535" s="5"/>
      <c r="N535" s="5"/>
    </row>
    <row r="536">
      <c r="A536" s="5"/>
      <c r="K536" s="5"/>
      <c r="N536" s="5"/>
    </row>
    <row r="537">
      <c r="A537" s="5"/>
      <c r="K537" s="5"/>
      <c r="N537" s="5"/>
    </row>
    <row r="538">
      <c r="A538" s="5"/>
      <c r="K538" s="5"/>
      <c r="N538" s="5"/>
    </row>
    <row r="539">
      <c r="A539" s="5"/>
      <c r="K539" s="5"/>
      <c r="N539" s="5"/>
    </row>
    <row r="540">
      <c r="A540" s="5"/>
      <c r="K540" s="5"/>
      <c r="N540" s="5"/>
    </row>
    <row r="541">
      <c r="A541" s="5"/>
      <c r="K541" s="5"/>
      <c r="N541" s="5"/>
    </row>
    <row r="542">
      <c r="A542" s="5"/>
      <c r="K542" s="5"/>
      <c r="N542" s="5"/>
    </row>
    <row r="543">
      <c r="A543" s="5"/>
      <c r="K543" s="5"/>
      <c r="N543" s="5"/>
    </row>
    <row r="544">
      <c r="A544" s="5"/>
      <c r="K544" s="5"/>
      <c r="N544" s="5"/>
    </row>
    <row r="545">
      <c r="A545" s="5"/>
      <c r="K545" s="5"/>
      <c r="N545" s="5"/>
    </row>
    <row r="546">
      <c r="A546" s="5"/>
      <c r="K546" s="5"/>
      <c r="N546" s="5"/>
    </row>
    <row r="547">
      <c r="A547" s="5"/>
      <c r="K547" s="5"/>
      <c r="N547" s="5"/>
    </row>
    <row r="548">
      <c r="A548" s="5"/>
      <c r="K548" s="5"/>
      <c r="N548" s="5"/>
    </row>
    <row r="549">
      <c r="A549" s="5"/>
      <c r="K549" s="5"/>
      <c r="N549" s="5"/>
    </row>
    <row r="550">
      <c r="A550" s="5"/>
      <c r="K550" s="5"/>
      <c r="N550" s="5"/>
    </row>
    <row r="551">
      <c r="A551" s="5"/>
      <c r="K551" s="5"/>
      <c r="N551" s="5"/>
    </row>
    <row r="552">
      <c r="A552" s="5"/>
      <c r="K552" s="5"/>
      <c r="N552" s="5"/>
    </row>
    <row r="553">
      <c r="A553" s="5"/>
      <c r="K553" s="5"/>
      <c r="N553" s="5"/>
    </row>
    <row r="554">
      <c r="A554" s="5"/>
      <c r="K554" s="5"/>
      <c r="N554" s="5"/>
    </row>
    <row r="555">
      <c r="A555" s="5"/>
      <c r="K555" s="5"/>
      <c r="N555" s="5"/>
    </row>
    <row r="556">
      <c r="A556" s="5"/>
      <c r="K556" s="5"/>
      <c r="N556" s="5"/>
    </row>
    <row r="557">
      <c r="A557" s="5"/>
      <c r="K557" s="5"/>
      <c r="N557" s="5"/>
    </row>
    <row r="558">
      <c r="A558" s="5"/>
      <c r="K558" s="5"/>
      <c r="N558" s="5"/>
    </row>
    <row r="559">
      <c r="A559" s="5"/>
      <c r="K559" s="5"/>
      <c r="N559" s="5"/>
    </row>
    <row r="560">
      <c r="A560" s="5"/>
      <c r="K560" s="5"/>
      <c r="N560" s="5"/>
    </row>
    <row r="561">
      <c r="A561" s="5"/>
      <c r="K561" s="5"/>
      <c r="N561" s="5"/>
    </row>
    <row r="562">
      <c r="A562" s="5"/>
      <c r="K562" s="5"/>
      <c r="N562" s="5"/>
    </row>
    <row r="563">
      <c r="A563" s="5"/>
      <c r="K563" s="5"/>
      <c r="N563" s="5"/>
    </row>
    <row r="564">
      <c r="A564" s="5"/>
      <c r="K564" s="5"/>
      <c r="N564" s="5"/>
    </row>
    <row r="565">
      <c r="A565" s="5"/>
      <c r="K565" s="5"/>
      <c r="N565" s="5"/>
    </row>
    <row r="566">
      <c r="A566" s="5"/>
      <c r="K566" s="5"/>
      <c r="N566" s="5"/>
    </row>
    <row r="567">
      <c r="A567" s="5"/>
      <c r="K567" s="5"/>
      <c r="N567" s="5"/>
    </row>
    <row r="568">
      <c r="A568" s="5"/>
      <c r="K568" s="5"/>
      <c r="N568" s="5"/>
    </row>
    <row r="569">
      <c r="A569" s="5"/>
      <c r="K569" s="5"/>
      <c r="N569" s="5"/>
    </row>
    <row r="570">
      <c r="A570" s="5"/>
      <c r="K570" s="5"/>
      <c r="N570" s="5"/>
    </row>
    <row r="571">
      <c r="A571" s="5"/>
      <c r="K571" s="5"/>
      <c r="N571" s="5"/>
    </row>
    <row r="572">
      <c r="A572" s="5"/>
      <c r="K572" s="5"/>
      <c r="N572" s="5"/>
    </row>
    <row r="573">
      <c r="A573" s="5"/>
      <c r="K573" s="5"/>
      <c r="N573" s="5"/>
    </row>
    <row r="574">
      <c r="A574" s="5"/>
      <c r="K574" s="5"/>
      <c r="N574" s="5"/>
    </row>
    <row r="575">
      <c r="A575" s="5"/>
      <c r="K575" s="5"/>
      <c r="N575" s="5"/>
    </row>
    <row r="576">
      <c r="A576" s="5"/>
      <c r="K576" s="5"/>
      <c r="N576" s="5"/>
    </row>
    <row r="577">
      <c r="A577" s="5"/>
      <c r="K577" s="5"/>
      <c r="N577" s="5"/>
    </row>
    <row r="578">
      <c r="A578" s="5"/>
      <c r="K578" s="5"/>
      <c r="N578" s="5"/>
    </row>
    <row r="579">
      <c r="A579" s="5"/>
      <c r="K579" s="5"/>
      <c r="N579" s="5"/>
    </row>
    <row r="580">
      <c r="A580" s="5"/>
      <c r="K580" s="5"/>
      <c r="N580" s="5"/>
    </row>
    <row r="581">
      <c r="A581" s="5"/>
      <c r="K581" s="5"/>
      <c r="N581" s="5"/>
    </row>
    <row r="582">
      <c r="A582" s="5"/>
      <c r="K582" s="5"/>
      <c r="N582" s="5"/>
    </row>
    <row r="583">
      <c r="A583" s="5"/>
      <c r="K583" s="5"/>
      <c r="N583" s="5"/>
    </row>
    <row r="584">
      <c r="A584" s="5"/>
      <c r="K584" s="5"/>
      <c r="N584" s="5"/>
    </row>
    <row r="585">
      <c r="A585" s="5"/>
      <c r="K585" s="5"/>
      <c r="N585" s="5"/>
    </row>
    <row r="586">
      <c r="A586" s="5"/>
      <c r="K586" s="5"/>
      <c r="N586" s="5"/>
    </row>
    <row r="587">
      <c r="A587" s="5"/>
      <c r="K587" s="5"/>
      <c r="N587" s="5"/>
    </row>
    <row r="588">
      <c r="A588" s="5"/>
      <c r="K588" s="5"/>
      <c r="N588" s="5"/>
    </row>
    <row r="589">
      <c r="A589" s="5"/>
      <c r="K589" s="5"/>
      <c r="N589" s="5"/>
    </row>
    <row r="590">
      <c r="A590" s="5"/>
      <c r="K590" s="5"/>
      <c r="N590" s="5"/>
    </row>
    <row r="591">
      <c r="A591" s="5"/>
      <c r="K591" s="5"/>
      <c r="N591" s="5"/>
    </row>
    <row r="592">
      <c r="A592" s="5"/>
      <c r="K592" s="5"/>
      <c r="N592" s="5"/>
    </row>
    <row r="593">
      <c r="A593" s="5"/>
      <c r="K593" s="5"/>
      <c r="N593" s="5"/>
    </row>
    <row r="594">
      <c r="A594" s="5"/>
      <c r="K594" s="5"/>
      <c r="N594" s="5"/>
    </row>
    <row r="595">
      <c r="A595" s="5"/>
      <c r="K595" s="5"/>
      <c r="N595" s="5"/>
    </row>
    <row r="596">
      <c r="A596" s="5"/>
      <c r="K596" s="5"/>
      <c r="N596" s="5"/>
    </row>
    <row r="597">
      <c r="A597" s="5"/>
      <c r="K597" s="5"/>
      <c r="N597" s="5"/>
    </row>
    <row r="598">
      <c r="A598" s="5"/>
      <c r="K598" s="5"/>
      <c r="N598" s="5"/>
    </row>
    <row r="599">
      <c r="A599" s="5"/>
      <c r="K599" s="5"/>
      <c r="N599" s="5"/>
    </row>
    <row r="600">
      <c r="A600" s="5"/>
      <c r="K600" s="5"/>
      <c r="N600" s="5"/>
    </row>
    <row r="601">
      <c r="A601" s="5"/>
      <c r="K601" s="5"/>
      <c r="N601" s="5"/>
    </row>
    <row r="602">
      <c r="A602" s="5"/>
      <c r="K602" s="5"/>
      <c r="N602" s="5"/>
    </row>
    <row r="603">
      <c r="A603" s="5"/>
      <c r="K603" s="5"/>
      <c r="N603" s="5"/>
    </row>
    <row r="604">
      <c r="A604" s="5"/>
      <c r="K604" s="5"/>
      <c r="N604" s="5"/>
    </row>
    <row r="605">
      <c r="A605" s="5"/>
      <c r="K605" s="5"/>
      <c r="N605" s="5"/>
    </row>
    <row r="606">
      <c r="A606" s="5"/>
      <c r="K606" s="5"/>
      <c r="N606" s="5"/>
    </row>
    <row r="607">
      <c r="A607" s="5"/>
      <c r="K607" s="5"/>
      <c r="N607" s="5"/>
    </row>
    <row r="608">
      <c r="A608" s="5"/>
      <c r="K608" s="5"/>
      <c r="N608" s="5"/>
    </row>
    <row r="609">
      <c r="A609" s="5"/>
      <c r="K609" s="5"/>
      <c r="N609" s="5"/>
    </row>
    <row r="610">
      <c r="A610" s="5"/>
      <c r="K610" s="5"/>
      <c r="N610" s="5"/>
    </row>
    <row r="611">
      <c r="A611" s="5"/>
      <c r="K611" s="5"/>
      <c r="N611" s="5"/>
    </row>
    <row r="612">
      <c r="A612" s="5"/>
      <c r="K612" s="5"/>
      <c r="N612" s="5"/>
    </row>
    <row r="613">
      <c r="A613" s="5"/>
      <c r="K613" s="5"/>
      <c r="N613" s="5"/>
    </row>
    <row r="614">
      <c r="A614" s="5"/>
      <c r="K614" s="5"/>
      <c r="N614" s="5"/>
    </row>
    <row r="615">
      <c r="A615" s="5"/>
      <c r="K615" s="5"/>
      <c r="N615" s="5"/>
    </row>
    <row r="616">
      <c r="A616" s="5"/>
      <c r="K616" s="5"/>
      <c r="N616" s="5"/>
    </row>
    <row r="617">
      <c r="A617" s="5"/>
      <c r="K617" s="5"/>
      <c r="N617" s="5"/>
    </row>
    <row r="618">
      <c r="A618" s="5"/>
      <c r="K618" s="5"/>
      <c r="N618" s="5"/>
    </row>
    <row r="619">
      <c r="A619" s="5"/>
      <c r="K619" s="5"/>
      <c r="N619" s="5"/>
    </row>
    <row r="620">
      <c r="A620" s="5"/>
      <c r="K620" s="5"/>
      <c r="N620" s="5"/>
    </row>
    <row r="621">
      <c r="A621" s="5"/>
      <c r="K621" s="5"/>
      <c r="N621" s="5"/>
    </row>
    <row r="622">
      <c r="A622" s="5"/>
      <c r="K622" s="5"/>
      <c r="N622" s="5"/>
    </row>
    <row r="623">
      <c r="A623" s="5"/>
      <c r="K623" s="5"/>
      <c r="N623" s="5"/>
    </row>
    <row r="624">
      <c r="A624" s="5"/>
      <c r="K624" s="5"/>
      <c r="N624" s="5"/>
    </row>
    <row r="625">
      <c r="A625" s="5"/>
      <c r="K625" s="5"/>
      <c r="N625" s="5"/>
    </row>
    <row r="626">
      <c r="A626" s="5"/>
      <c r="K626" s="5"/>
      <c r="N626" s="5"/>
    </row>
    <row r="627">
      <c r="A627" s="5"/>
      <c r="K627" s="5"/>
      <c r="N627" s="5"/>
    </row>
    <row r="628">
      <c r="A628" s="5"/>
      <c r="K628" s="5"/>
      <c r="N628" s="5"/>
    </row>
    <row r="629">
      <c r="A629" s="5"/>
      <c r="K629" s="5"/>
      <c r="N629" s="5"/>
    </row>
    <row r="630">
      <c r="A630" s="5"/>
      <c r="K630" s="5"/>
      <c r="N630" s="5"/>
    </row>
    <row r="631">
      <c r="A631" s="5"/>
      <c r="K631" s="5"/>
      <c r="N631" s="5"/>
    </row>
    <row r="632">
      <c r="A632" s="5"/>
      <c r="K632" s="5"/>
      <c r="N632" s="5"/>
    </row>
    <row r="633">
      <c r="A633" s="5"/>
      <c r="K633" s="5"/>
      <c r="N633" s="5"/>
    </row>
    <row r="634">
      <c r="A634" s="5"/>
      <c r="K634" s="5"/>
      <c r="N634" s="5"/>
    </row>
    <row r="635">
      <c r="A635" s="5"/>
      <c r="K635" s="5"/>
      <c r="N635" s="5"/>
    </row>
    <row r="636">
      <c r="A636" s="5"/>
      <c r="K636" s="5"/>
      <c r="N636" s="5"/>
    </row>
    <row r="637">
      <c r="A637" s="5"/>
      <c r="K637" s="5"/>
      <c r="N637" s="5"/>
    </row>
    <row r="638">
      <c r="A638" s="5"/>
      <c r="K638" s="5"/>
      <c r="N638" s="5"/>
    </row>
    <row r="639">
      <c r="A639" s="5"/>
      <c r="K639" s="5"/>
      <c r="N639" s="5"/>
    </row>
    <row r="640">
      <c r="A640" s="5"/>
      <c r="K640" s="5"/>
      <c r="N640" s="5"/>
    </row>
    <row r="641">
      <c r="A641" s="5"/>
      <c r="K641" s="5"/>
      <c r="N641" s="5"/>
    </row>
    <row r="642">
      <c r="A642" s="5"/>
      <c r="K642" s="5"/>
      <c r="N642" s="5"/>
    </row>
    <row r="643">
      <c r="A643" s="5"/>
      <c r="K643" s="5"/>
      <c r="N643" s="5"/>
    </row>
    <row r="644">
      <c r="A644" s="5"/>
      <c r="K644" s="5"/>
      <c r="N644" s="5"/>
    </row>
    <row r="645">
      <c r="A645" s="5"/>
      <c r="K645" s="5"/>
      <c r="N645" s="5"/>
    </row>
    <row r="646">
      <c r="A646" s="5"/>
      <c r="K646" s="5"/>
      <c r="N646" s="5"/>
    </row>
    <row r="647">
      <c r="A647" s="5"/>
      <c r="K647" s="5"/>
      <c r="N647" s="5"/>
    </row>
    <row r="648">
      <c r="A648" s="5"/>
      <c r="K648" s="5"/>
      <c r="N648" s="5"/>
    </row>
    <row r="649">
      <c r="A649" s="5"/>
      <c r="K649" s="5"/>
      <c r="N649" s="5"/>
    </row>
    <row r="650">
      <c r="A650" s="5"/>
      <c r="K650" s="5"/>
      <c r="N650" s="5"/>
    </row>
    <row r="651">
      <c r="A651" s="5"/>
      <c r="K651" s="5"/>
      <c r="N651" s="5"/>
    </row>
    <row r="652">
      <c r="A652" s="5"/>
      <c r="K652" s="5"/>
      <c r="N652" s="5"/>
    </row>
    <row r="653">
      <c r="A653" s="5"/>
      <c r="K653" s="5"/>
      <c r="N653" s="5"/>
    </row>
    <row r="654">
      <c r="A654" s="5"/>
      <c r="K654" s="5"/>
      <c r="N654" s="5"/>
    </row>
    <row r="655">
      <c r="A655" s="5"/>
      <c r="K655" s="5"/>
      <c r="N655" s="5"/>
    </row>
    <row r="656">
      <c r="A656" s="5"/>
      <c r="K656" s="5"/>
      <c r="N656" s="5"/>
    </row>
    <row r="657">
      <c r="A657" s="5"/>
      <c r="K657" s="5"/>
      <c r="N657" s="5"/>
    </row>
    <row r="658">
      <c r="A658" s="5"/>
      <c r="K658" s="5"/>
      <c r="N658" s="5"/>
    </row>
    <row r="659">
      <c r="A659" s="5"/>
      <c r="K659" s="5"/>
      <c r="N659" s="5"/>
    </row>
    <row r="660">
      <c r="A660" s="5"/>
      <c r="K660" s="5"/>
      <c r="N660" s="5"/>
    </row>
    <row r="661">
      <c r="A661" s="5"/>
      <c r="K661" s="5"/>
      <c r="N661" s="5"/>
    </row>
    <row r="662">
      <c r="A662" s="5"/>
      <c r="K662" s="5"/>
      <c r="N662" s="5"/>
    </row>
    <row r="663">
      <c r="A663" s="5"/>
      <c r="K663" s="5"/>
      <c r="N663" s="5"/>
    </row>
    <row r="664">
      <c r="A664" s="5"/>
      <c r="K664" s="5"/>
      <c r="N664" s="5"/>
    </row>
    <row r="665">
      <c r="A665" s="5"/>
      <c r="K665" s="5"/>
      <c r="N665" s="5"/>
    </row>
    <row r="666">
      <c r="A666" s="5"/>
      <c r="K666" s="5"/>
      <c r="N666" s="5"/>
    </row>
    <row r="667">
      <c r="A667" s="5"/>
      <c r="K667" s="5"/>
      <c r="N667" s="5"/>
    </row>
    <row r="668">
      <c r="A668" s="5"/>
      <c r="K668" s="5"/>
      <c r="N668" s="5"/>
    </row>
    <row r="669">
      <c r="A669" s="5"/>
      <c r="K669" s="5"/>
      <c r="N669" s="5"/>
    </row>
    <row r="670">
      <c r="A670" s="5"/>
      <c r="K670" s="5"/>
      <c r="N670" s="5"/>
    </row>
    <row r="671">
      <c r="A671" s="5"/>
      <c r="K671" s="5"/>
      <c r="N671" s="5"/>
    </row>
    <row r="672">
      <c r="A672" s="5"/>
      <c r="K672" s="5"/>
      <c r="N672" s="5"/>
    </row>
    <row r="673">
      <c r="A673" s="5"/>
      <c r="K673" s="5"/>
      <c r="N673" s="5"/>
    </row>
    <row r="674">
      <c r="A674" s="5"/>
      <c r="K674" s="5"/>
      <c r="N674" s="5"/>
    </row>
    <row r="675">
      <c r="A675" s="5"/>
      <c r="K675" s="5"/>
      <c r="N675" s="5"/>
    </row>
    <row r="676">
      <c r="A676" s="5"/>
      <c r="K676" s="5"/>
      <c r="N676" s="5"/>
    </row>
    <row r="677">
      <c r="A677" s="5"/>
      <c r="K677" s="5"/>
      <c r="N677" s="5"/>
    </row>
    <row r="678">
      <c r="A678" s="5"/>
      <c r="K678" s="5"/>
      <c r="N678" s="5"/>
    </row>
    <row r="679">
      <c r="A679" s="5"/>
      <c r="K679" s="5"/>
      <c r="N679" s="5"/>
    </row>
    <row r="680">
      <c r="A680" s="5"/>
      <c r="K680" s="5"/>
      <c r="N680" s="5"/>
    </row>
    <row r="681">
      <c r="A681" s="5"/>
      <c r="K681" s="5"/>
      <c r="N681" s="5"/>
    </row>
    <row r="682">
      <c r="A682" s="5"/>
      <c r="K682" s="5"/>
      <c r="N682" s="5"/>
    </row>
    <row r="683">
      <c r="A683" s="5"/>
      <c r="K683" s="5"/>
      <c r="N683" s="5"/>
    </row>
    <row r="684">
      <c r="A684" s="5"/>
      <c r="K684" s="5"/>
      <c r="N684" s="5"/>
    </row>
    <row r="685">
      <c r="A685" s="5"/>
      <c r="K685" s="5"/>
      <c r="N685" s="5"/>
    </row>
    <row r="686">
      <c r="A686" s="5"/>
      <c r="K686" s="5"/>
      <c r="N686" s="5"/>
    </row>
    <row r="687">
      <c r="A687" s="5"/>
      <c r="K687" s="5"/>
      <c r="N687" s="5"/>
    </row>
    <row r="688">
      <c r="A688" s="5"/>
      <c r="K688" s="5"/>
      <c r="N688" s="5"/>
    </row>
    <row r="689">
      <c r="A689" s="5"/>
      <c r="K689" s="5"/>
      <c r="N689" s="5"/>
    </row>
    <row r="690">
      <c r="A690" s="5"/>
      <c r="K690" s="5"/>
      <c r="N690" s="5"/>
    </row>
    <row r="691">
      <c r="A691" s="5"/>
      <c r="K691" s="5"/>
      <c r="N691" s="5"/>
    </row>
    <row r="692">
      <c r="A692" s="5"/>
      <c r="K692" s="5"/>
      <c r="N692" s="5"/>
    </row>
    <row r="693">
      <c r="A693" s="5"/>
      <c r="K693" s="5"/>
      <c r="N693" s="5"/>
    </row>
    <row r="694">
      <c r="A694" s="5"/>
      <c r="K694" s="5"/>
      <c r="N694" s="5"/>
    </row>
    <row r="695">
      <c r="A695" s="5"/>
      <c r="K695" s="5"/>
      <c r="N695" s="5"/>
    </row>
    <row r="696">
      <c r="A696" s="5"/>
      <c r="K696" s="5"/>
      <c r="N696" s="5"/>
    </row>
    <row r="697">
      <c r="A697" s="5"/>
      <c r="K697" s="5"/>
      <c r="N697" s="5"/>
    </row>
    <row r="698">
      <c r="A698" s="5"/>
      <c r="K698" s="5"/>
      <c r="N698" s="5"/>
    </row>
    <row r="699">
      <c r="A699" s="5"/>
      <c r="K699" s="5"/>
      <c r="N699" s="5"/>
    </row>
    <row r="700">
      <c r="A700" s="5"/>
      <c r="K700" s="5"/>
      <c r="N700" s="5"/>
    </row>
    <row r="701">
      <c r="A701" s="5"/>
      <c r="K701" s="5"/>
      <c r="N701" s="5"/>
    </row>
    <row r="702">
      <c r="A702" s="5"/>
      <c r="K702" s="5"/>
      <c r="N702" s="5"/>
    </row>
    <row r="703">
      <c r="A703" s="5"/>
      <c r="K703" s="5"/>
      <c r="N703" s="5"/>
    </row>
    <row r="704">
      <c r="A704" s="5"/>
      <c r="K704" s="5"/>
      <c r="N704" s="5"/>
    </row>
    <row r="705">
      <c r="A705" s="5"/>
      <c r="K705" s="5"/>
      <c r="N705" s="5"/>
    </row>
    <row r="706">
      <c r="A706" s="5"/>
      <c r="K706" s="5"/>
      <c r="N706" s="5"/>
    </row>
    <row r="707">
      <c r="A707" s="5"/>
      <c r="K707" s="5"/>
      <c r="N707" s="5"/>
    </row>
    <row r="708">
      <c r="A708" s="5"/>
      <c r="K708" s="5"/>
      <c r="N708" s="5"/>
    </row>
    <row r="709">
      <c r="A709" s="5"/>
      <c r="K709" s="5"/>
      <c r="N709" s="5"/>
    </row>
    <row r="710">
      <c r="A710" s="5"/>
      <c r="K710" s="5"/>
      <c r="N710" s="5"/>
    </row>
    <row r="711">
      <c r="A711" s="5"/>
      <c r="K711" s="5"/>
      <c r="N711" s="5"/>
    </row>
    <row r="712">
      <c r="A712" s="5"/>
      <c r="K712" s="5"/>
      <c r="N712" s="5"/>
    </row>
    <row r="713">
      <c r="A713" s="5"/>
      <c r="K713" s="5"/>
      <c r="N713" s="5"/>
    </row>
    <row r="714">
      <c r="A714" s="5"/>
      <c r="K714" s="5"/>
      <c r="N714" s="5"/>
    </row>
    <row r="715">
      <c r="A715" s="5"/>
      <c r="K715" s="5"/>
      <c r="N715" s="5"/>
    </row>
    <row r="716">
      <c r="A716" s="5"/>
      <c r="K716" s="5"/>
      <c r="N716" s="5"/>
    </row>
    <row r="717">
      <c r="A717" s="5"/>
      <c r="K717" s="5"/>
      <c r="N717" s="5"/>
    </row>
    <row r="718">
      <c r="A718" s="5"/>
      <c r="K718" s="5"/>
      <c r="N718" s="5"/>
    </row>
    <row r="719">
      <c r="A719" s="5"/>
      <c r="K719" s="5"/>
      <c r="N719" s="5"/>
    </row>
    <row r="720">
      <c r="A720" s="5"/>
      <c r="K720" s="5"/>
      <c r="N720" s="5"/>
    </row>
    <row r="721">
      <c r="A721" s="5"/>
      <c r="K721" s="5"/>
      <c r="N721" s="5"/>
    </row>
    <row r="722">
      <c r="A722" s="5"/>
      <c r="K722" s="5"/>
      <c r="N722" s="5"/>
    </row>
    <row r="723">
      <c r="A723" s="5"/>
      <c r="K723" s="5"/>
      <c r="N723" s="5"/>
    </row>
    <row r="724">
      <c r="A724" s="5"/>
      <c r="K724" s="5"/>
      <c r="N724" s="5"/>
    </row>
    <row r="725">
      <c r="A725" s="5"/>
      <c r="K725" s="5"/>
      <c r="N725" s="5"/>
    </row>
    <row r="726">
      <c r="A726" s="5"/>
      <c r="K726" s="5"/>
      <c r="N726" s="5"/>
    </row>
    <row r="727">
      <c r="A727" s="5"/>
      <c r="K727" s="5"/>
      <c r="N727" s="5"/>
    </row>
    <row r="728">
      <c r="A728" s="5"/>
      <c r="K728" s="5"/>
      <c r="N728" s="5"/>
    </row>
    <row r="729">
      <c r="A729" s="5"/>
      <c r="K729" s="5"/>
      <c r="N729" s="5"/>
    </row>
    <row r="730">
      <c r="A730" s="5"/>
      <c r="K730" s="5"/>
      <c r="N730" s="5"/>
    </row>
    <row r="731">
      <c r="A731" s="5"/>
      <c r="K731" s="5"/>
      <c r="N731" s="5"/>
    </row>
    <row r="732">
      <c r="A732" s="5"/>
      <c r="K732" s="5"/>
      <c r="N732" s="5"/>
    </row>
    <row r="733">
      <c r="A733" s="5"/>
      <c r="K733" s="5"/>
      <c r="N733" s="5"/>
    </row>
    <row r="734">
      <c r="A734" s="5"/>
      <c r="K734" s="5"/>
      <c r="N734" s="5"/>
    </row>
    <row r="735">
      <c r="A735" s="5"/>
      <c r="K735" s="5"/>
      <c r="N735" s="5"/>
    </row>
    <row r="736">
      <c r="A736" s="5"/>
      <c r="K736" s="5"/>
      <c r="N736" s="5"/>
    </row>
    <row r="737">
      <c r="A737" s="5"/>
      <c r="K737" s="5"/>
      <c r="N737" s="5"/>
    </row>
    <row r="738">
      <c r="A738" s="5"/>
      <c r="K738" s="5"/>
      <c r="N738" s="5"/>
    </row>
    <row r="739">
      <c r="A739" s="5"/>
      <c r="K739" s="5"/>
      <c r="N739" s="5"/>
    </row>
    <row r="740">
      <c r="A740" s="5"/>
      <c r="K740" s="5"/>
      <c r="N740" s="5"/>
    </row>
    <row r="741">
      <c r="A741" s="5"/>
      <c r="K741" s="5"/>
      <c r="N741" s="5"/>
    </row>
    <row r="742">
      <c r="A742" s="5"/>
      <c r="K742" s="5"/>
      <c r="N742" s="5"/>
    </row>
    <row r="743">
      <c r="A743" s="5"/>
      <c r="K743" s="5"/>
      <c r="N743" s="5"/>
    </row>
    <row r="744">
      <c r="A744" s="5"/>
      <c r="K744" s="5"/>
      <c r="N744" s="5"/>
    </row>
    <row r="745">
      <c r="A745" s="5"/>
      <c r="K745" s="5"/>
      <c r="N745" s="5"/>
    </row>
    <row r="746">
      <c r="A746" s="5"/>
      <c r="K746" s="5"/>
      <c r="N746" s="5"/>
    </row>
    <row r="747">
      <c r="A747" s="5"/>
      <c r="K747" s="5"/>
      <c r="N747" s="5"/>
    </row>
    <row r="748">
      <c r="A748" s="5"/>
      <c r="K748" s="5"/>
      <c r="N748" s="5"/>
    </row>
    <row r="749">
      <c r="A749" s="5"/>
      <c r="K749" s="5"/>
      <c r="N749" s="5"/>
    </row>
    <row r="750">
      <c r="A750" s="5"/>
      <c r="K750" s="5"/>
      <c r="N750" s="5"/>
    </row>
    <row r="751">
      <c r="A751" s="5"/>
      <c r="K751" s="5"/>
      <c r="N751" s="5"/>
    </row>
    <row r="752">
      <c r="A752" s="5"/>
      <c r="K752" s="5"/>
      <c r="N752" s="5"/>
    </row>
    <row r="753">
      <c r="A753" s="5"/>
      <c r="K753" s="5"/>
      <c r="N753" s="5"/>
    </row>
    <row r="754">
      <c r="A754" s="5"/>
      <c r="K754" s="5"/>
      <c r="N754" s="5"/>
    </row>
    <row r="755">
      <c r="A755" s="5"/>
      <c r="K755" s="5"/>
      <c r="N755" s="5"/>
    </row>
    <row r="756">
      <c r="A756" s="5"/>
      <c r="K756" s="5"/>
      <c r="N756" s="5"/>
    </row>
    <row r="757">
      <c r="A757" s="5"/>
      <c r="K757" s="5"/>
      <c r="N757" s="5"/>
    </row>
    <row r="758">
      <c r="A758" s="5"/>
      <c r="K758" s="5"/>
      <c r="N758" s="5"/>
    </row>
    <row r="759">
      <c r="A759" s="5"/>
      <c r="K759" s="5"/>
      <c r="N759" s="5"/>
    </row>
    <row r="760">
      <c r="A760" s="5"/>
      <c r="K760" s="5"/>
      <c r="N760" s="5"/>
    </row>
    <row r="761">
      <c r="A761" s="5"/>
      <c r="K761" s="5"/>
      <c r="N761" s="5"/>
    </row>
    <row r="762">
      <c r="A762" s="5"/>
      <c r="K762" s="5"/>
      <c r="N762" s="5"/>
    </row>
    <row r="763">
      <c r="A763" s="5"/>
      <c r="K763" s="5"/>
      <c r="N763" s="5"/>
    </row>
    <row r="764">
      <c r="A764" s="5"/>
      <c r="K764" s="5"/>
      <c r="N764" s="5"/>
    </row>
    <row r="765">
      <c r="A765" s="5"/>
      <c r="K765" s="5"/>
      <c r="N765" s="5"/>
    </row>
    <row r="766">
      <c r="A766" s="5"/>
      <c r="K766" s="5"/>
      <c r="N766" s="5"/>
    </row>
    <row r="767">
      <c r="A767" s="5"/>
      <c r="K767" s="5"/>
      <c r="N767" s="5"/>
    </row>
    <row r="768">
      <c r="A768" s="5"/>
      <c r="K768" s="5"/>
      <c r="N768" s="5"/>
    </row>
    <row r="769">
      <c r="A769" s="5"/>
      <c r="K769" s="5"/>
      <c r="N769" s="5"/>
    </row>
    <row r="770">
      <c r="A770" s="5"/>
      <c r="K770" s="5"/>
      <c r="N770" s="5"/>
    </row>
    <row r="771">
      <c r="A771" s="5"/>
      <c r="K771" s="5"/>
      <c r="N771" s="5"/>
    </row>
    <row r="772">
      <c r="A772" s="5"/>
      <c r="K772" s="5"/>
      <c r="N772" s="5"/>
    </row>
    <row r="773">
      <c r="A773" s="5"/>
      <c r="K773" s="5"/>
      <c r="N773" s="5"/>
    </row>
    <row r="774">
      <c r="A774" s="5"/>
      <c r="K774" s="5"/>
      <c r="N774" s="5"/>
    </row>
    <row r="775">
      <c r="A775" s="5"/>
      <c r="K775" s="5"/>
      <c r="N775" s="5"/>
    </row>
    <row r="776">
      <c r="A776" s="5"/>
      <c r="K776" s="5"/>
      <c r="N776" s="5"/>
    </row>
    <row r="777">
      <c r="A777" s="5"/>
      <c r="K777" s="5"/>
      <c r="N777" s="5"/>
    </row>
    <row r="778">
      <c r="A778" s="5"/>
      <c r="K778" s="5"/>
      <c r="N778" s="5"/>
    </row>
    <row r="779">
      <c r="A779" s="5"/>
      <c r="K779" s="5"/>
      <c r="N779" s="5"/>
    </row>
    <row r="780">
      <c r="A780" s="5"/>
      <c r="K780" s="5"/>
      <c r="N780" s="5"/>
    </row>
    <row r="781">
      <c r="A781" s="5"/>
      <c r="K781" s="5"/>
      <c r="N781" s="5"/>
    </row>
    <row r="782">
      <c r="A782" s="5"/>
      <c r="K782" s="5"/>
      <c r="N782" s="5"/>
    </row>
    <row r="783">
      <c r="A783" s="5"/>
      <c r="K783" s="5"/>
      <c r="N783" s="5"/>
    </row>
    <row r="784">
      <c r="A784" s="5"/>
      <c r="K784" s="5"/>
      <c r="N784" s="5"/>
    </row>
    <row r="785">
      <c r="A785" s="5"/>
      <c r="K785" s="5"/>
      <c r="N785" s="5"/>
    </row>
    <row r="786">
      <c r="A786" s="5"/>
      <c r="K786" s="5"/>
      <c r="N786" s="5"/>
    </row>
    <row r="787">
      <c r="A787" s="5"/>
      <c r="K787" s="5"/>
      <c r="N787" s="5"/>
    </row>
    <row r="788">
      <c r="A788" s="5"/>
      <c r="K788" s="5"/>
      <c r="N788" s="5"/>
    </row>
    <row r="789">
      <c r="A789" s="5"/>
      <c r="K789" s="5"/>
      <c r="N789" s="5"/>
    </row>
    <row r="790">
      <c r="A790" s="5"/>
      <c r="K790" s="5"/>
      <c r="N790" s="5"/>
    </row>
    <row r="791">
      <c r="A791" s="5"/>
      <c r="K791" s="5"/>
      <c r="N791" s="5"/>
    </row>
    <row r="792">
      <c r="A792" s="5"/>
      <c r="K792" s="5"/>
      <c r="N792" s="5"/>
    </row>
    <row r="793">
      <c r="A793" s="5"/>
      <c r="K793" s="5"/>
      <c r="N793" s="5"/>
    </row>
    <row r="794">
      <c r="A794" s="5"/>
      <c r="K794" s="5"/>
      <c r="N794" s="5"/>
    </row>
    <row r="795">
      <c r="A795" s="5"/>
      <c r="K795" s="5"/>
      <c r="N795" s="5"/>
    </row>
    <row r="796">
      <c r="A796" s="5"/>
      <c r="K796" s="5"/>
      <c r="N796" s="5"/>
    </row>
    <row r="797">
      <c r="A797" s="5"/>
      <c r="K797" s="5"/>
      <c r="N797" s="5"/>
    </row>
    <row r="798">
      <c r="A798" s="5"/>
      <c r="K798" s="5"/>
      <c r="N798" s="5"/>
    </row>
    <row r="799">
      <c r="A799" s="5"/>
      <c r="K799" s="5"/>
      <c r="N799" s="5"/>
    </row>
    <row r="800">
      <c r="A800" s="5"/>
      <c r="K800" s="5"/>
      <c r="N800" s="5"/>
    </row>
    <row r="801">
      <c r="A801" s="5"/>
      <c r="K801" s="5"/>
      <c r="N801" s="5"/>
    </row>
    <row r="802">
      <c r="A802" s="5"/>
      <c r="K802" s="5"/>
      <c r="N802" s="5"/>
    </row>
    <row r="803">
      <c r="A803" s="5"/>
      <c r="K803" s="5"/>
      <c r="N803" s="5"/>
    </row>
    <row r="804">
      <c r="A804" s="5"/>
      <c r="K804" s="5"/>
      <c r="N804" s="5"/>
    </row>
    <row r="805">
      <c r="A805" s="5"/>
      <c r="K805" s="5"/>
      <c r="N805" s="5"/>
    </row>
    <row r="806">
      <c r="A806" s="5"/>
      <c r="K806" s="5"/>
      <c r="N806" s="5"/>
    </row>
    <row r="807">
      <c r="A807" s="5"/>
      <c r="K807" s="5"/>
      <c r="N807" s="5"/>
    </row>
    <row r="808">
      <c r="A808" s="5"/>
      <c r="K808" s="5"/>
      <c r="N808" s="5"/>
    </row>
    <row r="809">
      <c r="A809" s="5"/>
      <c r="K809" s="5"/>
      <c r="N809" s="5"/>
    </row>
    <row r="810">
      <c r="A810" s="5"/>
      <c r="K810" s="5"/>
      <c r="N810" s="5"/>
    </row>
    <row r="811">
      <c r="A811" s="5"/>
      <c r="K811" s="5"/>
      <c r="N811" s="5"/>
    </row>
    <row r="812">
      <c r="A812" s="5"/>
      <c r="K812" s="5"/>
      <c r="N812" s="5"/>
    </row>
    <row r="813">
      <c r="A813" s="5"/>
      <c r="K813" s="5"/>
      <c r="N813" s="5"/>
    </row>
    <row r="814">
      <c r="A814" s="5"/>
      <c r="K814" s="5"/>
      <c r="N814" s="5"/>
    </row>
    <row r="815">
      <c r="A815" s="5"/>
      <c r="K815" s="5"/>
      <c r="N815" s="5"/>
    </row>
    <row r="816">
      <c r="A816" s="5"/>
      <c r="K816" s="5"/>
      <c r="N816" s="5"/>
    </row>
    <row r="817">
      <c r="A817" s="5"/>
      <c r="K817" s="5"/>
      <c r="N817" s="5"/>
    </row>
    <row r="818">
      <c r="A818" s="5"/>
      <c r="K818" s="5"/>
      <c r="N818" s="5"/>
    </row>
    <row r="819">
      <c r="A819" s="5"/>
      <c r="K819" s="5"/>
      <c r="N819" s="5"/>
    </row>
    <row r="820">
      <c r="A820" s="5"/>
      <c r="K820" s="5"/>
      <c r="N820" s="5"/>
    </row>
    <row r="821">
      <c r="A821" s="5"/>
      <c r="K821" s="5"/>
      <c r="N821" s="5"/>
    </row>
    <row r="822">
      <c r="A822" s="5"/>
      <c r="K822" s="5"/>
      <c r="N822" s="5"/>
    </row>
    <row r="823">
      <c r="A823" s="5"/>
      <c r="K823" s="5"/>
      <c r="N823" s="5"/>
    </row>
    <row r="824">
      <c r="A824" s="5"/>
      <c r="K824" s="5"/>
      <c r="N824" s="5"/>
    </row>
    <row r="825">
      <c r="A825" s="5"/>
      <c r="K825" s="5"/>
      <c r="N825" s="5"/>
    </row>
    <row r="826">
      <c r="A826" s="5"/>
      <c r="K826" s="5"/>
      <c r="N826" s="5"/>
    </row>
    <row r="827">
      <c r="A827" s="5"/>
      <c r="K827" s="5"/>
      <c r="N827" s="5"/>
    </row>
    <row r="828">
      <c r="A828" s="5"/>
      <c r="K828" s="5"/>
      <c r="N828" s="5"/>
    </row>
    <row r="829">
      <c r="A829" s="5"/>
      <c r="K829" s="5"/>
      <c r="N829" s="5"/>
    </row>
    <row r="830">
      <c r="A830" s="5"/>
      <c r="K830" s="5"/>
      <c r="N830" s="5"/>
    </row>
    <row r="831">
      <c r="A831" s="5"/>
      <c r="K831" s="5"/>
      <c r="N831" s="5"/>
    </row>
    <row r="832">
      <c r="A832" s="5"/>
      <c r="K832" s="5"/>
      <c r="N832" s="5"/>
    </row>
    <row r="833">
      <c r="A833" s="5"/>
      <c r="K833" s="5"/>
      <c r="N833" s="5"/>
    </row>
    <row r="834">
      <c r="A834" s="5"/>
      <c r="K834" s="5"/>
      <c r="N834" s="5"/>
    </row>
    <row r="835">
      <c r="A835" s="5"/>
      <c r="K835" s="5"/>
      <c r="N835" s="5"/>
    </row>
    <row r="836">
      <c r="A836" s="5"/>
      <c r="K836" s="5"/>
      <c r="N836" s="5"/>
    </row>
    <row r="837">
      <c r="A837" s="5"/>
      <c r="K837" s="5"/>
      <c r="N837" s="5"/>
    </row>
    <row r="838">
      <c r="A838" s="5"/>
      <c r="K838" s="5"/>
      <c r="N838" s="5"/>
    </row>
    <row r="839">
      <c r="A839" s="5"/>
      <c r="K839" s="5"/>
      <c r="N839" s="5"/>
    </row>
    <row r="840">
      <c r="A840" s="5"/>
      <c r="K840" s="5"/>
      <c r="N840" s="5"/>
    </row>
    <row r="841">
      <c r="A841" s="5"/>
      <c r="K841" s="5"/>
      <c r="N841" s="5"/>
    </row>
    <row r="842">
      <c r="A842" s="5"/>
      <c r="K842" s="5"/>
      <c r="N842" s="5"/>
    </row>
    <row r="843">
      <c r="A843" s="5"/>
      <c r="K843" s="5"/>
      <c r="N843" s="5"/>
    </row>
    <row r="844">
      <c r="A844" s="5"/>
      <c r="K844" s="5"/>
      <c r="N844" s="5"/>
    </row>
    <row r="845">
      <c r="A845" s="5"/>
      <c r="K845" s="5"/>
      <c r="N845" s="5"/>
    </row>
    <row r="846">
      <c r="A846" s="5"/>
      <c r="K846" s="5"/>
      <c r="N846" s="5"/>
    </row>
    <row r="847">
      <c r="A847" s="5"/>
      <c r="K847" s="5"/>
      <c r="N847" s="5"/>
    </row>
    <row r="848">
      <c r="A848" s="5"/>
      <c r="K848" s="5"/>
      <c r="N848" s="5"/>
    </row>
    <row r="849">
      <c r="A849" s="5"/>
      <c r="K849" s="5"/>
      <c r="N849" s="5"/>
    </row>
    <row r="850">
      <c r="A850" s="5"/>
      <c r="K850" s="5"/>
      <c r="N850" s="5"/>
    </row>
    <row r="851">
      <c r="A851" s="5"/>
      <c r="K851" s="5"/>
      <c r="N851" s="5"/>
    </row>
    <row r="852">
      <c r="A852" s="5"/>
      <c r="K852" s="5"/>
      <c r="N852" s="5"/>
    </row>
    <row r="853">
      <c r="A853" s="5"/>
      <c r="K853" s="5"/>
      <c r="N853" s="5"/>
    </row>
    <row r="854">
      <c r="A854" s="5"/>
      <c r="K854" s="5"/>
      <c r="N854" s="5"/>
    </row>
    <row r="855">
      <c r="A855" s="5"/>
      <c r="K855" s="5"/>
      <c r="N855" s="5"/>
    </row>
    <row r="856">
      <c r="A856" s="5"/>
      <c r="K856" s="5"/>
      <c r="N856" s="5"/>
    </row>
    <row r="857">
      <c r="A857" s="5"/>
      <c r="K857" s="5"/>
      <c r="N857" s="5"/>
    </row>
    <row r="858">
      <c r="A858" s="5"/>
      <c r="K858" s="5"/>
      <c r="N858" s="5"/>
    </row>
    <row r="859">
      <c r="A859" s="5"/>
      <c r="K859" s="5"/>
      <c r="N859" s="5"/>
    </row>
    <row r="860">
      <c r="A860" s="5"/>
      <c r="K860" s="5"/>
      <c r="N860" s="5"/>
    </row>
    <row r="861">
      <c r="A861" s="5"/>
      <c r="K861" s="5"/>
      <c r="N861" s="5"/>
    </row>
    <row r="862">
      <c r="A862" s="5"/>
      <c r="K862" s="5"/>
      <c r="N862" s="5"/>
    </row>
    <row r="863">
      <c r="A863" s="5"/>
      <c r="K863" s="5"/>
      <c r="N863" s="5"/>
    </row>
    <row r="864">
      <c r="A864" s="5"/>
      <c r="K864" s="5"/>
      <c r="N864" s="5"/>
    </row>
    <row r="865">
      <c r="A865" s="5"/>
      <c r="K865" s="5"/>
      <c r="N865" s="5"/>
    </row>
    <row r="866">
      <c r="A866" s="5"/>
      <c r="K866" s="5"/>
      <c r="N866" s="5"/>
    </row>
    <row r="867">
      <c r="A867" s="5"/>
      <c r="K867" s="5"/>
      <c r="N867" s="5"/>
    </row>
    <row r="868">
      <c r="A868" s="5"/>
      <c r="K868" s="5"/>
      <c r="N868" s="5"/>
    </row>
    <row r="869">
      <c r="A869" s="5"/>
      <c r="K869" s="5"/>
      <c r="N869" s="5"/>
    </row>
    <row r="870">
      <c r="A870" s="5"/>
      <c r="K870" s="5"/>
      <c r="N870" s="5"/>
    </row>
    <row r="871">
      <c r="A871" s="5"/>
      <c r="K871" s="5"/>
      <c r="N871" s="5"/>
    </row>
    <row r="872">
      <c r="A872" s="5"/>
      <c r="K872" s="5"/>
      <c r="N872" s="5"/>
    </row>
    <row r="873">
      <c r="A873" s="5"/>
      <c r="K873" s="5"/>
      <c r="N873" s="5"/>
    </row>
    <row r="874">
      <c r="A874" s="5"/>
      <c r="K874" s="5"/>
      <c r="N874" s="5"/>
    </row>
    <row r="875">
      <c r="A875" s="5"/>
      <c r="K875" s="5"/>
      <c r="N875" s="5"/>
    </row>
    <row r="876">
      <c r="A876" s="5"/>
      <c r="K876" s="5"/>
      <c r="N876" s="5"/>
    </row>
    <row r="877">
      <c r="A877" s="5"/>
      <c r="K877" s="5"/>
      <c r="N877" s="5"/>
    </row>
    <row r="878">
      <c r="A878" s="5"/>
      <c r="K878" s="5"/>
      <c r="N878" s="5"/>
    </row>
    <row r="879">
      <c r="A879" s="5"/>
      <c r="K879" s="5"/>
      <c r="N879" s="5"/>
    </row>
    <row r="880">
      <c r="A880" s="5"/>
      <c r="K880" s="5"/>
      <c r="N880" s="5"/>
    </row>
    <row r="881">
      <c r="A881" s="5"/>
      <c r="K881" s="5"/>
      <c r="N881" s="5"/>
    </row>
    <row r="882">
      <c r="A882" s="5"/>
      <c r="K882" s="5"/>
      <c r="N882" s="5"/>
    </row>
    <row r="883">
      <c r="A883" s="5"/>
      <c r="K883" s="5"/>
      <c r="N883" s="5"/>
    </row>
    <row r="884">
      <c r="A884" s="5"/>
      <c r="K884" s="5"/>
      <c r="N884" s="5"/>
    </row>
    <row r="885">
      <c r="A885" s="5"/>
      <c r="K885" s="5"/>
      <c r="N885" s="5"/>
    </row>
    <row r="886">
      <c r="A886" s="5"/>
      <c r="K886" s="5"/>
      <c r="N886" s="5"/>
    </row>
    <row r="887">
      <c r="A887" s="5"/>
      <c r="K887" s="5"/>
      <c r="N887" s="5"/>
    </row>
    <row r="888">
      <c r="A888" s="5"/>
      <c r="K888" s="5"/>
      <c r="N888" s="5"/>
    </row>
    <row r="889">
      <c r="A889" s="5"/>
      <c r="K889" s="5"/>
      <c r="N889" s="5"/>
    </row>
    <row r="890">
      <c r="A890" s="5"/>
      <c r="K890" s="5"/>
      <c r="N890" s="5"/>
    </row>
    <row r="891">
      <c r="A891" s="5"/>
      <c r="K891" s="5"/>
      <c r="N891" s="5"/>
    </row>
    <row r="892">
      <c r="A892" s="5"/>
      <c r="K892" s="5"/>
      <c r="N892" s="5"/>
    </row>
    <row r="893">
      <c r="A893" s="5"/>
      <c r="K893" s="5"/>
      <c r="N893" s="5"/>
    </row>
    <row r="894">
      <c r="A894" s="5"/>
      <c r="K894" s="5"/>
      <c r="N894" s="5"/>
    </row>
    <row r="895">
      <c r="A895" s="5"/>
      <c r="K895" s="5"/>
      <c r="N895" s="5"/>
    </row>
    <row r="896">
      <c r="A896" s="5"/>
      <c r="K896" s="5"/>
      <c r="N896" s="5"/>
    </row>
    <row r="897">
      <c r="A897" s="5"/>
      <c r="K897" s="5"/>
      <c r="N897" s="5"/>
    </row>
    <row r="898">
      <c r="A898" s="5"/>
      <c r="K898" s="5"/>
      <c r="N898" s="5"/>
    </row>
    <row r="899">
      <c r="A899" s="5"/>
      <c r="K899" s="5"/>
      <c r="N899" s="5"/>
    </row>
    <row r="900">
      <c r="A900" s="5"/>
      <c r="K900" s="5"/>
      <c r="N900" s="5"/>
    </row>
    <row r="901">
      <c r="A901" s="5"/>
      <c r="K901" s="5"/>
      <c r="N901" s="5"/>
    </row>
    <row r="902">
      <c r="A902" s="5"/>
      <c r="K902" s="5"/>
      <c r="N902" s="5"/>
    </row>
    <row r="903">
      <c r="A903" s="5"/>
      <c r="K903" s="5"/>
      <c r="N903" s="5"/>
    </row>
    <row r="904">
      <c r="A904" s="5"/>
      <c r="K904" s="5"/>
      <c r="N904" s="5"/>
    </row>
    <row r="905">
      <c r="A905" s="5"/>
      <c r="K905" s="5"/>
      <c r="N905" s="5"/>
    </row>
    <row r="906">
      <c r="A906" s="5"/>
      <c r="K906" s="5"/>
      <c r="N906" s="5"/>
    </row>
    <row r="907">
      <c r="A907" s="5"/>
      <c r="K907" s="5"/>
      <c r="N907" s="5"/>
    </row>
    <row r="908">
      <c r="A908" s="5"/>
      <c r="K908" s="5"/>
      <c r="N908" s="5"/>
    </row>
    <row r="909">
      <c r="A909" s="5"/>
      <c r="K909" s="5"/>
      <c r="N909" s="5"/>
    </row>
    <row r="910">
      <c r="A910" s="5"/>
      <c r="K910" s="5"/>
      <c r="N910" s="5"/>
    </row>
    <row r="911">
      <c r="A911" s="5"/>
      <c r="K911" s="5"/>
      <c r="N911" s="5"/>
    </row>
    <row r="912">
      <c r="A912" s="5"/>
      <c r="K912" s="5"/>
      <c r="N912" s="5"/>
    </row>
    <row r="913">
      <c r="A913" s="5"/>
      <c r="K913" s="5"/>
      <c r="N913" s="5"/>
    </row>
    <row r="914">
      <c r="A914" s="5"/>
      <c r="K914" s="5"/>
      <c r="N914" s="5"/>
    </row>
    <row r="915">
      <c r="A915" s="5"/>
      <c r="K915" s="5"/>
      <c r="N915" s="5"/>
    </row>
    <row r="916">
      <c r="A916" s="5"/>
      <c r="K916" s="5"/>
      <c r="N916" s="5"/>
    </row>
    <row r="917">
      <c r="A917" s="5"/>
      <c r="K917" s="5"/>
      <c r="N917" s="5"/>
    </row>
    <row r="918">
      <c r="A918" s="5"/>
      <c r="K918" s="5"/>
      <c r="N918" s="5"/>
    </row>
    <row r="919">
      <c r="A919" s="5"/>
      <c r="K919" s="5"/>
      <c r="N919" s="5"/>
    </row>
    <row r="920">
      <c r="A920" s="5"/>
      <c r="K920" s="5"/>
      <c r="N920" s="5"/>
    </row>
    <row r="921">
      <c r="A921" s="5"/>
      <c r="K921" s="5"/>
      <c r="N921" s="5"/>
    </row>
    <row r="922">
      <c r="A922" s="5"/>
      <c r="K922" s="5"/>
      <c r="N922" s="5"/>
    </row>
    <row r="923">
      <c r="A923" s="5"/>
      <c r="K923" s="5"/>
      <c r="N923" s="5"/>
    </row>
    <row r="924">
      <c r="A924" s="5"/>
      <c r="K924" s="5"/>
      <c r="N924" s="5"/>
    </row>
    <row r="925">
      <c r="A925" s="5"/>
      <c r="K925" s="5"/>
      <c r="N925" s="5"/>
    </row>
    <row r="926">
      <c r="A926" s="5"/>
      <c r="K926" s="5"/>
      <c r="N926" s="5"/>
    </row>
    <row r="927">
      <c r="A927" s="5"/>
      <c r="K927" s="5"/>
      <c r="N927" s="5"/>
    </row>
    <row r="928">
      <c r="A928" s="5"/>
      <c r="K928" s="5"/>
      <c r="N928" s="5"/>
    </row>
    <row r="929">
      <c r="A929" s="5"/>
      <c r="K929" s="5"/>
      <c r="N929" s="5"/>
    </row>
    <row r="930">
      <c r="A930" s="5"/>
      <c r="K930" s="5"/>
      <c r="N930" s="5"/>
    </row>
    <row r="931">
      <c r="A931" s="5"/>
      <c r="K931" s="5"/>
      <c r="N931" s="5"/>
    </row>
    <row r="932">
      <c r="A932" s="5"/>
      <c r="K932" s="5"/>
      <c r="N932" s="5"/>
    </row>
    <row r="933">
      <c r="A933" s="5"/>
      <c r="K933" s="5"/>
      <c r="N933" s="5"/>
    </row>
    <row r="934">
      <c r="A934" s="5"/>
      <c r="K934" s="5"/>
      <c r="N934" s="5"/>
    </row>
    <row r="935">
      <c r="A935" s="5"/>
      <c r="K935" s="5"/>
      <c r="N935" s="5"/>
    </row>
    <row r="936">
      <c r="A936" s="5"/>
      <c r="K936" s="5"/>
      <c r="N936" s="5"/>
    </row>
    <row r="937">
      <c r="A937" s="5"/>
      <c r="K937" s="5"/>
      <c r="N937" s="5"/>
    </row>
    <row r="938">
      <c r="A938" s="5"/>
      <c r="K938" s="5"/>
      <c r="N938" s="5"/>
    </row>
    <row r="939">
      <c r="A939" s="5"/>
      <c r="K939" s="5"/>
      <c r="N939" s="5"/>
    </row>
    <row r="940">
      <c r="A940" s="5"/>
      <c r="K940" s="5"/>
      <c r="N940" s="5"/>
    </row>
    <row r="941">
      <c r="A941" s="5"/>
      <c r="K941" s="5"/>
      <c r="N941" s="5"/>
    </row>
    <row r="942">
      <c r="A942" s="5"/>
      <c r="K942" s="5"/>
      <c r="N942" s="5"/>
    </row>
    <row r="943">
      <c r="A943" s="5"/>
      <c r="K943" s="5"/>
      <c r="N943" s="5"/>
    </row>
    <row r="944">
      <c r="A944" s="5"/>
      <c r="K944" s="5"/>
      <c r="N944" s="5"/>
    </row>
    <row r="945">
      <c r="A945" s="5"/>
      <c r="K945" s="5"/>
      <c r="N945" s="5"/>
    </row>
    <row r="946">
      <c r="A946" s="5"/>
      <c r="K946" s="5"/>
      <c r="N946" s="5"/>
    </row>
    <row r="947">
      <c r="A947" s="5"/>
      <c r="K947" s="5"/>
      <c r="N947" s="5"/>
    </row>
    <row r="948">
      <c r="A948" s="5"/>
      <c r="K948" s="5"/>
      <c r="N948" s="5"/>
    </row>
    <row r="949">
      <c r="A949" s="5"/>
      <c r="K949" s="5"/>
      <c r="N949" s="5"/>
    </row>
    <row r="950">
      <c r="A950" s="5"/>
      <c r="K950" s="5"/>
      <c r="N950" s="5"/>
    </row>
    <row r="951">
      <c r="A951" s="5"/>
      <c r="K951" s="5"/>
      <c r="N951" s="5"/>
    </row>
    <row r="952">
      <c r="A952" s="5"/>
      <c r="K952" s="5"/>
      <c r="N952" s="5"/>
    </row>
    <row r="953">
      <c r="A953" s="5"/>
      <c r="K953" s="5"/>
      <c r="N953" s="5"/>
    </row>
    <row r="954">
      <c r="A954" s="5"/>
      <c r="K954" s="5"/>
      <c r="N954" s="5"/>
    </row>
    <row r="955">
      <c r="A955" s="5"/>
      <c r="K955" s="5"/>
      <c r="N955" s="5"/>
    </row>
    <row r="956">
      <c r="A956" s="5"/>
      <c r="K956" s="5"/>
      <c r="N956" s="5"/>
    </row>
    <row r="957">
      <c r="A957" s="5"/>
      <c r="K957" s="5"/>
      <c r="N957" s="5"/>
    </row>
    <row r="958">
      <c r="A958" s="5"/>
      <c r="K958" s="5"/>
      <c r="N958" s="5"/>
    </row>
    <row r="959">
      <c r="A959" s="5"/>
      <c r="K959" s="5"/>
      <c r="N959" s="5"/>
    </row>
    <row r="960">
      <c r="A960" s="5"/>
      <c r="K960" s="5"/>
      <c r="N960" s="5"/>
    </row>
    <row r="961">
      <c r="A961" s="5"/>
      <c r="K961" s="5"/>
      <c r="N961" s="5"/>
    </row>
    <row r="962">
      <c r="A962" s="5"/>
      <c r="K962" s="5"/>
      <c r="N962" s="5"/>
    </row>
    <row r="963">
      <c r="A963" s="5"/>
      <c r="K963" s="5"/>
      <c r="N963" s="5"/>
    </row>
    <row r="964">
      <c r="A964" s="5"/>
      <c r="K964" s="5"/>
      <c r="N964" s="5"/>
    </row>
    <row r="965">
      <c r="A965" s="5"/>
      <c r="K965" s="5"/>
      <c r="N965" s="5"/>
    </row>
    <row r="966">
      <c r="A966" s="5"/>
      <c r="K966" s="5"/>
      <c r="N966" s="5"/>
    </row>
    <row r="967">
      <c r="A967" s="5"/>
      <c r="K967" s="5"/>
      <c r="N967" s="5"/>
    </row>
    <row r="968">
      <c r="A968" s="5"/>
      <c r="K968" s="5"/>
      <c r="N968" s="5"/>
    </row>
    <row r="969">
      <c r="A969" s="5"/>
      <c r="K969" s="5"/>
      <c r="N969" s="5"/>
    </row>
    <row r="970">
      <c r="A970" s="5"/>
      <c r="K970" s="5"/>
      <c r="N970" s="5"/>
    </row>
    <row r="971">
      <c r="A971" s="5"/>
      <c r="K971" s="5"/>
      <c r="N971" s="5"/>
    </row>
    <row r="972">
      <c r="A972" s="5"/>
      <c r="K972" s="5"/>
      <c r="N972" s="5"/>
    </row>
    <row r="973">
      <c r="A973" s="5"/>
      <c r="K973" s="5"/>
      <c r="N973" s="5"/>
    </row>
    <row r="974">
      <c r="A974" s="5"/>
      <c r="K974" s="5"/>
      <c r="N974" s="5"/>
    </row>
    <row r="975">
      <c r="A975" s="5"/>
      <c r="K975" s="5"/>
      <c r="N975" s="5"/>
    </row>
    <row r="976">
      <c r="A976" s="5"/>
      <c r="K976" s="5"/>
      <c r="N976" s="5"/>
    </row>
    <row r="977">
      <c r="A977" s="5"/>
      <c r="K977" s="5"/>
      <c r="N977" s="5"/>
    </row>
    <row r="978">
      <c r="A978" s="5"/>
      <c r="K978" s="5"/>
      <c r="N978" s="5"/>
    </row>
    <row r="979">
      <c r="A979" s="5"/>
      <c r="K979" s="5"/>
      <c r="N979" s="5"/>
    </row>
    <row r="980">
      <c r="A980" s="5"/>
      <c r="K980" s="5"/>
      <c r="N980" s="5"/>
    </row>
    <row r="981">
      <c r="A981" s="5"/>
      <c r="K981" s="5"/>
      <c r="N981" s="5"/>
    </row>
    <row r="982">
      <c r="A982" s="5"/>
      <c r="K982" s="5"/>
      <c r="N982" s="5"/>
    </row>
    <row r="983">
      <c r="A983" s="5"/>
      <c r="K983" s="5"/>
      <c r="N983" s="5"/>
    </row>
    <row r="984">
      <c r="A984" s="5"/>
      <c r="K984" s="5"/>
      <c r="N984" s="5"/>
    </row>
    <row r="985">
      <c r="A985" s="5"/>
      <c r="K985" s="5"/>
      <c r="N985" s="5"/>
    </row>
    <row r="986">
      <c r="A986" s="5"/>
      <c r="K986" s="5"/>
      <c r="N986" s="5"/>
    </row>
    <row r="987">
      <c r="A987" s="5"/>
      <c r="K987" s="5"/>
      <c r="N987" s="5"/>
    </row>
    <row r="988">
      <c r="A988" s="5"/>
      <c r="K988" s="5"/>
      <c r="N988" s="5"/>
    </row>
    <row r="989">
      <c r="A989" s="5"/>
      <c r="K989" s="5"/>
      <c r="N989" s="5"/>
    </row>
    <row r="990">
      <c r="A990" s="5"/>
      <c r="K990" s="5"/>
      <c r="N990" s="5"/>
    </row>
    <row r="991">
      <c r="A991" s="5"/>
      <c r="K991" s="5"/>
      <c r="N991" s="5"/>
    </row>
    <row r="992">
      <c r="A992" s="5"/>
      <c r="K992" s="5"/>
      <c r="N992" s="5"/>
    </row>
    <row r="993">
      <c r="A993" s="5"/>
      <c r="K993" s="5"/>
      <c r="N993" s="5"/>
    </row>
    <row r="994">
      <c r="A994" s="5"/>
      <c r="K994" s="5"/>
      <c r="N994" s="5"/>
    </row>
    <row r="995">
      <c r="A995" s="5"/>
      <c r="K995" s="5"/>
      <c r="N995" s="5"/>
    </row>
    <row r="996">
      <c r="A996" s="5"/>
      <c r="K996" s="5"/>
      <c r="N996" s="5"/>
    </row>
    <row r="997">
      <c r="A997" s="5"/>
      <c r="K997" s="5"/>
      <c r="N997" s="5"/>
    </row>
    <row r="998">
      <c r="A998" s="5"/>
      <c r="K998" s="5"/>
      <c r="N998" s="5"/>
    </row>
    <row r="999">
      <c r="A999" s="5"/>
      <c r="K999" s="5"/>
      <c r="N999" s="5"/>
    </row>
    <row r="1000">
      <c r="A1000" s="5"/>
      <c r="K1000" s="5"/>
      <c r="N1000" s="5"/>
    </row>
    <row r="1001">
      <c r="A1001" s="5"/>
      <c r="K1001" s="5"/>
      <c r="N1001" s="5"/>
    </row>
    <row r="1002">
      <c r="A1002" s="5"/>
      <c r="K1002" s="5"/>
      <c r="N1002" s="5"/>
    </row>
  </sheetData>
  <autoFilter ref="$A$1:$L$1000"/>
  <dataValidations>
    <dataValidation type="list" allowBlank="1" showInputMessage="1" showErrorMessage="1" prompt="Chọn định hướng chương trình đã quy ước." sqref="N2:N1002">
      <formula1>"COMMON,CS,ICT,NOT_APPLICABLE"</formula1>
    </dataValidation>
    <dataValidation type="custom" allowBlank="1" showDropDown="1" showInputMessage="1" showErrorMessage="1" prompt="Khóa duy nhất: để trống hoặc nhập giá trị chưa tồn tại." sqref="A2:A1002">
      <formula1>OR(A2="",COUNTIF($A$2:$A$1000,A2)=1)</formula1>
    </dataValidation>
    <dataValidation type="list" allowBlank="1" showErrorMessage="1" sqref="K2:K1002">
      <formula1>"DRAFT,PENDING,REVIEW,APPROVED,ACTIVE,INACTIVE,REJECTED,ARCHIVED"</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2.0"/>
    <col customWidth="1" min="3" max="3" width="12.13"/>
    <col customWidth="1" min="4" max="4" width="12.38"/>
    <col customWidth="1" min="5" max="5" width="12.0"/>
    <col customWidth="1" min="6" max="6" width="12.13"/>
    <col customWidth="1" min="7" max="7" width="11.75"/>
    <col customWidth="1" min="8" max="8" width="12.25"/>
    <col customWidth="1" min="9" max="9" width="9.38"/>
  </cols>
  <sheetData>
    <row r="1">
      <c r="A1" s="1" t="s">
        <v>14052</v>
      </c>
      <c r="B1" s="1" t="s">
        <v>13697</v>
      </c>
      <c r="C1" s="1" t="s">
        <v>0</v>
      </c>
      <c r="D1" s="1" t="s">
        <v>1</v>
      </c>
      <c r="E1" s="1" t="s">
        <v>1030</v>
      </c>
      <c r="F1" s="1" t="s">
        <v>1031</v>
      </c>
      <c r="G1" s="1" t="s">
        <v>14056</v>
      </c>
      <c r="H1" s="1" t="s">
        <v>14057</v>
      </c>
      <c r="I1" s="1" t="s">
        <v>11</v>
      </c>
      <c r="J1" s="10" t="s">
        <v>1041</v>
      </c>
      <c r="K1" s="10" t="s">
        <v>1042</v>
      </c>
      <c r="L1" s="10" t="s">
        <v>26</v>
      </c>
    </row>
    <row r="2">
      <c r="A2" s="3" t="s">
        <v>14062</v>
      </c>
      <c r="B2" s="2" t="s">
        <v>13704</v>
      </c>
      <c r="C2" s="3" t="s">
        <v>597</v>
      </c>
      <c r="D2" s="3" t="s">
        <v>853</v>
      </c>
      <c r="E2" s="2" t="s">
        <v>1056</v>
      </c>
      <c r="F2" s="2" t="s">
        <v>578</v>
      </c>
      <c r="G2" s="3">
        <v>1.0</v>
      </c>
      <c r="H2" s="3">
        <v>0.25</v>
      </c>
      <c r="I2" s="5" t="s">
        <v>863</v>
      </c>
      <c r="J2" s="5"/>
      <c r="K2" s="5"/>
    </row>
    <row r="3">
      <c r="A3" s="3" t="s">
        <v>14066</v>
      </c>
      <c r="B3" s="2" t="s">
        <v>13704</v>
      </c>
      <c r="C3" s="3" t="s">
        <v>597</v>
      </c>
      <c r="D3" s="3" t="s">
        <v>845</v>
      </c>
      <c r="E3" s="2" t="s">
        <v>1056</v>
      </c>
      <c r="F3" s="2" t="s">
        <v>578</v>
      </c>
      <c r="G3" s="3">
        <v>1.0</v>
      </c>
      <c r="H3" s="3">
        <v>0.25</v>
      </c>
      <c r="I3" s="5" t="s">
        <v>863</v>
      </c>
      <c r="J3" s="5"/>
      <c r="K3" s="5"/>
    </row>
    <row r="4">
      <c r="A4" s="3" t="s">
        <v>14070</v>
      </c>
      <c r="B4" s="2" t="s">
        <v>13704</v>
      </c>
      <c r="C4" s="3" t="s">
        <v>597</v>
      </c>
      <c r="D4" s="3" t="s">
        <v>845</v>
      </c>
      <c r="E4" s="2" t="s">
        <v>1056</v>
      </c>
      <c r="F4" s="2" t="s">
        <v>42</v>
      </c>
      <c r="G4" s="3">
        <v>1.0</v>
      </c>
      <c r="H4" s="3">
        <v>0.25</v>
      </c>
      <c r="I4" s="5" t="s">
        <v>863</v>
      </c>
      <c r="J4" s="5"/>
      <c r="K4" s="5"/>
    </row>
    <row r="5">
      <c r="A5" s="3" t="s">
        <v>14074</v>
      </c>
      <c r="B5" s="2" t="s">
        <v>13704</v>
      </c>
      <c r="C5" s="3" t="s">
        <v>597</v>
      </c>
      <c r="D5" s="3" t="s">
        <v>857</v>
      </c>
      <c r="E5" s="2" t="s">
        <v>1056</v>
      </c>
      <c r="F5" s="2" t="s">
        <v>42</v>
      </c>
      <c r="G5" s="3">
        <v>1.0</v>
      </c>
      <c r="H5" s="3">
        <v>0.25</v>
      </c>
      <c r="I5" s="5" t="s">
        <v>863</v>
      </c>
      <c r="J5" s="5"/>
      <c r="K5" s="5"/>
    </row>
    <row r="6">
      <c r="A6" s="3" t="s">
        <v>14077</v>
      </c>
      <c r="B6" s="2" t="s">
        <v>13704</v>
      </c>
      <c r="C6" s="3" t="s">
        <v>605</v>
      </c>
      <c r="D6" s="3" t="s">
        <v>1199</v>
      </c>
      <c r="E6" s="2" t="s">
        <v>1056</v>
      </c>
      <c r="F6" s="2" t="s">
        <v>578</v>
      </c>
      <c r="G6" s="3">
        <v>2.0</v>
      </c>
      <c r="H6" s="3">
        <v>0.25</v>
      </c>
      <c r="I6" s="5" t="s">
        <v>863</v>
      </c>
      <c r="J6" s="5"/>
      <c r="K6" s="5"/>
    </row>
    <row r="7">
      <c r="A7" s="3" t="s">
        <v>14081</v>
      </c>
      <c r="B7" s="2" t="s">
        <v>13704</v>
      </c>
      <c r="C7" s="3" t="s">
        <v>96</v>
      </c>
      <c r="D7" s="3" t="s">
        <v>118</v>
      </c>
      <c r="E7" s="2" t="s">
        <v>1056</v>
      </c>
      <c r="F7" s="2" t="s">
        <v>578</v>
      </c>
      <c r="G7" s="3">
        <v>1.0</v>
      </c>
      <c r="H7" s="3">
        <v>0.25</v>
      </c>
      <c r="I7" s="5" t="s">
        <v>863</v>
      </c>
      <c r="J7" s="5"/>
      <c r="K7" s="5"/>
    </row>
    <row r="8">
      <c r="A8" s="3" t="s">
        <v>14085</v>
      </c>
      <c r="B8" s="2" t="s">
        <v>13704</v>
      </c>
      <c r="C8" s="3" t="s">
        <v>613</v>
      </c>
      <c r="D8" s="3" t="s">
        <v>1208</v>
      </c>
      <c r="E8" s="2" t="s">
        <v>1056</v>
      </c>
      <c r="F8" s="2" t="s">
        <v>42</v>
      </c>
      <c r="G8" s="3">
        <v>1.0</v>
      </c>
      <c r="H8" s="3">
        <v>0.25</v>
      </c>
      <c r="I8" s="5" t="s">
        <v>863</v>
      </c>
      <c r="J8" s="5"/>
      <c r="K8" s="5"/>
    </row>
    <row r="9">
      <c r="A9" s="3" t="s">
        <v>14089</v>
      </c>
      <c r="B9" s="2" t="s">
        <v>13704</v>
      </c>
      <c r="C9" s="3" t="s">
        <v>634</v>
      </c>
      <c r="D9" s="3" t="s">
        <v>1232</v>
      </c>
      <c r="E9" s="2" t="s">
        <v>1056</v>
      </c>
      <c r="F9" s="2" t="s">
        <v>578</v>
      </c>
      <c r="G9" s="3">
        <v>1.0</v>
      </c>
      <c r="H9" s="3">
        <v>0.25</v>
      </c>
      <c r="I9" s="5" t="s">
        <v>863</v>
      </c>
      <c r="J9" s="5"/>
      <c r="K9" s="5"/>
    </row>
    <row r="10">
      <c r="A10" s="3" t="s">
        <v>14091</v>
      </c>
      <c r="B10" s="2" t="s">
        <v>13704</v>
      </c>
      <c r="C10" s="3" t="s">
        <v>649</v>
      </c>
      <c r="D10" s="3" t="s">
        <v>1249</v>
      </c>
      <c r="E10" s="2" t="s">
        <v>1056</v>
      </c>
      <c r="F10" s="2" t="s">
        <v>578</v>
      </c>
      <c r="G10" s="3">
        <v>1.0</v>
      </c>
      <c r="H10" s="3">
        <v>0.25</v>
      </c>
      <c r="I10" s="5" t="s">
        <v>863</v>
      </c>
      <c r="J10" s="5"/>
      <c r="K10" s="5"/>
    </row>
    <row r="11">
      <c r="A11" s="3" t="s">
        <v>14095</v>
      </c>
      <c r="B11" s="2" t="s">
        <v>13704</v>
      </c>
      <c r="C11" s="3" t="s">
        <v>641</v>
      </c>
      <c r="D11" s="3" t="s">
        <v>1242</v>
      </c>
      <c r="E11" s="2" t="s">
        <v>1056</v>
      </c>
      <c r="F11" s="2" t="s">
        <v>578</v>
      </c>
      <c r="G11" s="3">
        <v>1.0</v>
      </c>
      <c r="H11" s="3">
        <v>0.25</v>
      </c>
      <c r="I11" s="5" t="s">
        <v>863</v>
      </c>
      <c r="J11" s="5"/>
      <c r="K11" s="5"/>
    </row>
    <row r="12">
      <c r="A12" s="3" t="s">
        <v>14099</v>
      </c>
      <c r="B12" s="2" t="s">
        <v>13704</v>
      </c>
      <c r="C12" s="3" t="s">
        <v>630</v>
      </c>
      <c r="D12" s="3" t="s">
        <v>1229</v>
      </c>
      <c r="E12" s="2" t="s">
        <v>1056</v>
      </c>
      <c r="F12" s="2" t="s">
        <v>578</v>
      </c>
      <c r="G12" s="3">
        <v>1.0</v>
      </c>
      <c r="H12" s="3">
        <v>0.25</v>
      </c>
      <c r="I12" s="5" t="s">
        <v>863</v>
      </c>
      <c r="J12" s="5"/>
      <c r="K12" s="5"/>
    </row>
    <row r="13">
      <c r="A13" s="3" t="s">
        <v>14102</v>
      </c>
      <c r="B13" s="2" t="s">
        <v>13704</v>
      </c>
      <c r="C13" s="3" t="s">
        <v>627</v>
      </c>
      <c r="D13" s="3" t="s">
        <v>1226</v>
      </c>
      <c r="E13" s="2" t="s">
        <v>1056</v>
      </c>
      <c r="F13" s="2" t="s">
        <v>42</v>
      </c>
      <c r="G13" s="3">
        <v>1.0</v>
      </c>
      <c r="H13" s="3">
        <v>0.25</v>
      </c>
      <c r="I13" s="5" t="s">
        <v>863</v>
      </c>
      <c r="J13" s="5"/>
      <c r="K13" s="5"/>
    </row>
    <row r="14">
      <c r="A14" s="3" t="s">
        <v>14106</v>
      </c>
      <c r="B14" s="2" t="s">
        <v>13704</v>
      </c>
      <c r="C14" s="3" t="s">
        <v>641</v>
      </c>
      <c r="D14" s="3" t="s">
        <v>1242</v>
      </c>
      <c r="E14" s="2" t="s">
        <v>1056</v>
      </c>
      <c r="F14" s="2" t="s">
        <v>42</v>
      </c>
      <c r="G14" s="3">
        <v>1.0</v>
      </c>
      <c r="H14" s="3">
        <v>0.25</v>
      </c>
      <c r="I14" s="5" t="s">
        <v>863</v>
      </c>
      <c r="J14" s="5"/>
      <c r="K14" s="5"/>
    </row>
    <row r="15">
      <c r="A15" s="3" t="s">
        <v>14110</v>
      </c>
      <c r="B15" s="2" t="s">
        <v>13704</v>
      </c>
      <c r="C15" s="3" t="s">
        <v>627</v>
      </c>
      <c r="D15" s="3" t="s">
        <v>1226</v>
      </c>
      <c r="E15" s="2" t="s">
        <v>1056</v>
      </c>
      <c r="F15" s="2" t="s">
        <v>578</v>
      </c>
      <c r="G15" s="3">
        <v>1.0</v>
      </c>
      <c r="H15" s="3">
        <v>0.25</v>
      </c>
      <c r="I15" s="5" t="s">
        <v>863</v>
      </c>
      <c r="J15" s="5"/>
      <c r="K15" s="5"/>
    </row>
    <row r="16">
      <c r="A16" s="3" t="s">
        <v>14116</v>
      </c>
      <c r="B16" s="2" t="s">
        <v>13704</v>
      </c>
      <c r="C16" s="3" t="s">
        <v>638</v>
      </c>
      <c r="D16" s="3" t="s">
        <v>1238</v>
      </c>
      <c r="E16" s="2" t="s">
        <v>1056</v>
      </c>
      <c r="F16" s="2" t="s">
        <v>578</v>
      </c>
      <c r="G16" s="3">
        <v>1.0</v>
      </c>
      <c r="H16" s="3">
        <v>0.25</v>
      </c>
      <c r="I16" s="5" t="s">
        <v>863</v>
      </c>
      <c r="J16" s="5"/>
      <c r="K16" s="5"/>
    </row>
    <row r="17">
      <c r="A17" s="3" t="s">
        <v>14118</v>
      </c>
      <c r="B17" s="2" t="s">
        <v>13704</v>
      </c>
      <c r="C17" s="3" t="s">
        <v>657</v>
      </c>
      <c r="D17" s="3" t="s">
        <v>1261</v>
      </c>
      <c r="E17" s="2" t="s">
        <v>1056</v>
      </c>
      <c r="F17" s="2" t="s">
        <v>42</v>
      </c>
      <c r="G17" s="3">
        <v>1.0</v>
      </c>
      <c r="H17" s="3">
        <v>0.25</v>
      </c>
      <c r="I17" s="5" t="s">
        <v>863</v>
      </c>
      <c r="J17" s="5"/>
      <c r="K17" s="5"/>
    </row>
    <row r="18">
      <c r="A18" s="3" t="s">
        <v>14122</v>
      </c>
      <c r="B18" s="2" t="s">
        <v>13704</v>
      </c>
      <c r="C18" s="3" t="s">
        <v>196</v>
      </c>
      <c r="D18" s="3" t="s">
        <v>230</v>
      </c>
      <c r="E18" s="2" t="s">
        <v>1056</v>
      </c>
      <c r="F18" s="2" t="s">
        <v>42</v>
      </c>
      <c r="G18" s="3">
        <v>1.0</v>
      </c>
      <c r="H18" s="3">
        <v>0.25</v>
      </c>
      <c r="I18" s="5" t="s">
        <v>863</v>
      </c>
      <c r="J18" s="5"/>
      <c r="K18" s="5"/>
    </row>
    <row r="19">
      <c r="A19" s="3" t="s">
        <v>14126</v>
      </c>
      <c r="B19" s="2" t="s">
        <v>13704</v>
      </c>
      <c r="C19" s="3" t="s">
        <v>616</v>
      </c>
      <c r="D19" s="3" t="s">
        <v>1212</v>
      </c>
      <c r="E19" s="2" t="s">
        <v>1056</v>
      </c>
      <c r="F19" s="2" t="s">
        <v>578</v>
      </c>
      <c r="G19" s="3">
        <v>3.0</v>
      </c>
      <c r="H19" s="3">
        <v>0.25</v>
      </c>
      <c r="I19" s="5" t="s">
        <v>863</v>
      </c>
      <c r="J19" s="5"/>
      <c r="K19" s="5"/>
    </row>
    <row r="20">
      <c r="A20" s="3" t="s">
        <v>14131</v>
      </c>
      <c r="B20" s="2" t="s">
        <v>13704</v>
      </c>
      <c r="C20" s="3" t="s">
        <v>664</v>
      </c>
      <c r="D20" s="3" t="s">
        <v>1269</v>
      </c>
      <c r="E20" s="2" t="s">
        <v>1056</v>
      </c>
      <c r="F20" s="2" t="s">
        <v>578</v>
      </c>
      <c r="G20" s="3">
        <v>1.0</v>
      </c>
      <c r="H20" s="3">
        <v>0.25</v>
      </c>
      <c r="I20" s="5" t="s">
        <v>863</v>
      </c>
      <c r="J20" s="5"/>
      <c r="K20" s="5"/>
    </row>
    <row r="21">
      <c r="A21" s="3" t="s">
        <v>14137</v>
      </c>
      <c r="B21" s="2" t="s">
        <v>13704</v>
      </c>
      <c r="C21" s="3" t="s">
        <v>668</v>
      </c>
      <c r="D21" s="3" t="s">
        <v>1273</v>
      </c>
      <c r="E21" s="2" t="s">
        <v>1056</v>
      </c>
      <c r="F21" s="2" t="s">
        <v>578</v>
      </c>
      <c r="G21" s="3">
        <v>1.0</v>
      </c>
      <c r="H21" s="3">
        <v>0.25</v>
      </c>
      <c r="I21" s="5" t="s">
        <v>863</v>
      </c>
      <c r="J21" s="5"/>
      <c r="K21" s="5"/>
    </row>
    <row r="22">
      <c r="A22" s="3" t="s">
        <v>14142</v>
      </c>
      <c r="B22" s="2" t="s">
        <v>13704</v>
      </c>
      <c r="C22" s="3" t="s">
        <v>664</v>
      </c>
      <c r="D22" s="3" t="s">
        <v>1269</v>
      </c>
      <c r="E22" s="2" t="s">
        <v>1056</v>
      </c>
      <c r="F22" s="2" t="s">
        <v>42</v>
      </c>
      <c r="G22" s="3">
        <v>1.0</v>
      </c>
      <c r="H22" s="3">
        <v>0.25</v>
      </c>
      <c r="I22" s="5" t="s">
        <v>863</v>
      </c>
      <c r="J22" s="5"/>
      <c r="K22" s="5"/>
    </row>
    <row r="23">
      <c r="A23" s="3" t="s">
        <v>14150</v>
      </c>
      <c r="B23" s="2" t="s">
        <v>13704</v>
      </c>
      <c r="C23" s="3" t="s">
        <v>605</v>
      </c>
      <c r="D23" s="3" t="s">
        <v>1199</v>
      </c>
      <c r="E23" s="2" t="s">
        <v>1590</v>
      </c>
      <c r="F23" s="2" t="s">
        <v>42</v>
      </c>
      <c r="G23" s="3">
        <v>1.0</v>
      </c>
      <c r="H23" s="3">
        <v>1.0</v>
      </c>
      <c r="I23" s="5" t="s">
        <v>863</v>
      </c>
      <c r="J23" s="5"/>
      <c r="K23" s="5"/>
    </row>
    <row r="24">
      <c r="A24" s="3" t="s">
        <v>14155</v>
      </c>
      <c r="B24" s="2" t="s">
        <v>13704</v>
      </c>
      <c r="C24" s="3" t="s">
        <v>401</v>
      </c>
      <c r="D24" s="3" t="s">
        <v>1106</v>
      </c>
      <c r="E24" s="2" t="s">
        <v>1590</v>
      </c>
      <c r="F24" s="2" t="s">
        <v>42</v>
      </c>
      <c r="G24" s="3">
        <v>1.0</v>
      </c>
      <c r="H24" s="3">
        <v>1.0</v>
      </c>
      <c r="I24" s="5" t="s">
        <v>863</v>
      </c>
      <c r="J24" s="5"/>
      <c r="K24" s="5"/>
    </row>
    <row r="25">
      <c r="A25" s="3" t="s">
        <v>14160</v>
      </c>
      <c r="B25" s="2" t="s">
        <v>13704</v>
      </c>
      <c r="C25" s="3" t="s">
        <v>714</v>
      </c>
      <c r="D25" s="3" t="s">
        <v>1294</v>
      </c>
      <c r="E25" s="2" t="s">
        <v>1590</v>
      </c>
      <c r="F25" s="2" t="s">
        <v>42</v>
      </c>
      <c r="G25" s="3">
        <v>1.0</v>
      </c>
      <c r="H25" s="3">
        <v>1.0</v>
      </c>
      <c r="I25" s="5" t="s">
        <v>863</v>
      </c>
      <c r="J25" s="5"/>
      <c r="K25" s="5"/>
    </row>
    <row r="26">
      <c r="A26" s="3" t="s">
        <v>14166</v>
      </c>
      <c r="B26" s="2" t="s">
        <v>13704</v>
      </c>
      <c r="C26" s="3" t="s">
        <v>543</v>
      </c>
      <c r="D26" s="3" t="s">
        <v>1132</v>
      </c>
      <c r="E26" s="2" t="s">
        <v>1590</v>
      </c>
      <c r="F26" s="2" t="s">
        <v>42</v>
      </c>
      <c r="G26" s="3">
        <v>1.0</v>
      </c>
      <c r="H26" s="3">
        <v>1.0</v>
      </c>
      <c r="I26" s="5" t="s">
        <v>863</v>
      </c>
      <c r="J26" s="5"/>
      <c r="K26" s="5"/>
    </row>
    <row r="27">
      <c r="A27" s="3" t="s">
        <v>14170</v>
      </c>
      <c r="B27" s="2" t="s">
        <v>13708</v>
      </c>
      <c r="C27" s="3" t="s">
        <v>597</v>
      </c>
      <c r="D27" s="3" t="s">
        <v>853</v>
      </c>
      <c r="E27" s="2" t="s">
        <v>1056</v>
      </c>
      <c r="F27" s="2" t="s">
        <v>578</v>
      </c>
      <c r="G27" s="3">
        <v>1.0</v>
      </c>
      <c r="H27" s="3">
        <v>0.25</v>
      </c>
      <c r="I27" s="5" t="s">
        <v>863</v>
      </c>
      <c r="J27" s="5"/>
      <c r="K27" s="5"/>
    </row>
    <row r="28">
      <c r="A28" s="3" t="s">
        <v>14178</v>
      </c>
      <c r="B28" s="2" t="s">
        <v>13708</v>
      </c>
      <c r="C28" s="3" t="s">
        <v>597</v>
      </c>
      <c r="D28" s="3" t="s">
        <v>845</v>
      </c>
      <c r="E28" s="2" t="s">
        <v>1056</v>
      </c>
      <c r="F28" s="2" t="s">
        <v>578</v>
      </c>
      <c r="G28" s="3">
        <v>1.0</v>
      </c>
      <c r="H28" s="3">
        <v>0.25</v>
      </c>
      <c r="I28" s="5" t="s">
        <v>863</v>
      </c>
      <c r="J28" s="5"/>
      <c r="K28" s="5"/>
    </row>
    <row r="29">
      <c r="A29" s="3" t="s">
        <v>14184</v>
      </c>
      <c r="B29" s="2" t="s">
        <v>13708</v>
      </c>
      <c r="C29" s="3" t="s">
        <v>597</v>
      </c>
      <c r="D29" s="3" t="s">
        <v>845</v>
      </c>
      <c r="E29" s="2" t="s">
        <v>1056</v>
      </c>
      <c r="F29" s="2" t="s">
        <v>42</v>
      </c>
      <c r="G29" s="3">
        <v>1.0</v>
      </c>
      <c r="H29" s="3">
        <v>0.25</v>
      </c>
      <c r="I29" s="5" t="s">
        <v>863</v>
      </c>
      <c r="J29" s="5"/>
      <c r="K29" s="5"/>
    </row>
    <row r="30">
      <c r="A30" s="3" t="s">
        <v>14190</v>
      </c>
      <c r="B30" s="2" t="s">
        <v>13708</v>
      </c>
      <c r="C30" s="3" t="s">
        <v>597</v>
      </c>
      <c r="D30" s="3" t="s">
        <v>857</v>
      </c>
      <c r="E30" s="2" t="s">
        <v>1056</v>
      </c>
      <c r="F30" s="2" t="s">
        <v>42</v>
      </c>
      <c r="G30" s="3">
        <v>1.0</v>
      </c>
      <c r="H30" s="3">
        <v>0.25</v>
      </c>
      <c r="I30" s="5" t="s">
        <v>863</v>
      </c>
      <c r="J30" s="5"/>
      <c r="K30" s="5"/>
    </row>
    <row r="31">
      <c r="A31" s="3" t="s">
        <v>14195</v>
      </c>
      <c r="B31" s="2" t="s">
        <v>13708</v>
      </c>
      <c r="C31" s="3" t="s">
        <v>605</v>
      </c>
      <c r="D31" s="3" t="s">
        <v>1199</v>
      </c>
      <c r="E31" s="2" t="s">
        <v>1056</v>
      </c>
      <c r="F31" s="2" t="s">
        <v>578</v>
      </c>
      <c r="G31" s="3">
        <v>2.0</v>
      </c>
      <c r="H31" s="3">
        <v>0.25</v>
      </c>
      <c r="I31" s="5" t="s">
        <v>863</v>
      </c>
      <c r="J31" s="5"/>
      <c r="K31" s="5"/>
    </row>
    <row r="32">
      <c r="A32" s="3" t="s">
        <v>14199</v>
      </c>
      <c r="B32" s="2" t="s">
        <v>13708</v>
      </c>
      <c r="C32" s="3" t="s">
        <v>96</v>
      </c>
      <c r="D32" s="3" t="s">
        <v>118</v>
      </c>
      <c r="E32" s="2" t="s">
        <v>1056</v>
      </c>
      <c r="F32" s="2" t="s">
        <v>578</v>
      </c>
      <c r="G32" s="3">
        <v>1.0</v>
      </c>
      <c r="H32" s="3">
        <v>0.25</v>
      </c>
      <c r="I32" s="5" t="s">
        <v>863</v>
      </c>
      <c r="J32" s="5"/>
      <c r="K32" s="5"/>
    </row>
    <row r="33">
      <c r="A33" s="3" t="s">
        <v>14204</v>
      </c>
      <c r="B33" s="2" t="s">
        <v>13708</v>
      </c>
      <c r="C33" s="3" t="s">
        <v>613</v>
      </c>
      <c r="D33" s="3" t="s">
        <v>1208</v>
      </c>
      <c r="E33" s="2" t="s">
        <v>1056</v>
      </c>
      <c r="F33" s="2" t="s">
        <v>42</v>
      </c>
      <c r="G33" s="3">
        <v>1.0</v>
      </c>
      <c r="H33" s="3">
        <v>0.25</v>
      </c>
      <c r="I33" s="5" t="s">
        <v>863</v>
      </c>
      <c r="J33" s="5"/>
      <c r="K33" s="5"/>
    </row>
    <row r="34">
      <c r="A34" s="3" t="s">
        <v>14209</v>
      </c>
      <c r="B34" s="2" t="s">
        <v>13708</v>
      </c>
      <c r="C34" s="3" t="s">
        <v>634</v>
      </c>
      <c r="D34" s="3" t="s">
        <v>1232</v>
      </c>
      <c r="E34" s="2" t="s">
        <v>1056</v>
      </c>
      <c r="F34" s="2" t="s">
        <v>578</v>
      </c>
      <c r="G34" s="3">
        <v>1.0</v>
      </c>
      <c r="H34" s="3">
        <v>0.25</v>
      </c>
      <c r="I34" s="5" t="s">
        <v>863</v>
      </c>
      <c r="J34" s="5"/>
      <c r="K34" s="5"/>
    </row>
    <row r="35">
      <c r="A35" s="3" t="s">
        <v>14214</v>
      </c>
      <c r="B35" s="2" t="s">
        <v>13708</v>
      </c>
      <c r="C35" s="3" t="s">
        <v>649</v>
      </c>
      <c r="D35" s="3" t="s">
        <v>1249</v>
      </c>
      <c r="E35" s="2" t="s">
        <v>1056</v>
      </c>
      <c r="F35" s="2" t="s">
        <v>578</v>
      </c>
      <c r="G35" s="3">
        <v>1.0</v>
      </c>
      <c r="H35" s="3">
        <v>0.25</v>
      </c>
      <c r="I35" s="5" t="s">
        <v>863</v>
      </c>
      <c r="J35" s="5"/>
      <c r="K35" s="5"/>
    </row>
    <row r="36">
      <c r="A36" s="3" t="s">
        <v>14218</v>
      </c>
      <c r="B36" s="2" t="s">
        <v>13708</v>
      </c>
      <c r="C36" s="3" t="s">
        <v>641</v>
      </c>
      <c r="D36" s="3" t="s">
        <v>1242</v>
      </c>
      <c r="E36" s="2" t="s">
        <v>1056</v>
      </c>
      <c r="F36" s="2" t="s">
        <v>578</v>
      </c>
      <c r="G36" s="3">
        <v>1.0</v>
      </c>
      <c r="H36" s="3">
        <v>0.25</v>
      </c>
      <c r="I36" s="5" t="s">
        <v>863</v>
      </c>
      <c r="J36" s="5"/>
      <c r="K36" s="5"/>
    </row>
    <row r="37">
      <c r="A37" s="3" t="s">
        <v>14222</v>
      </c>
      <c r="B37" s="2" t="s">
        <v>13708</v>
      </c>
      <c r="C37" s="3" t="s">
        <v>630</v>
      </c>
      <c r="D37" s="3" t="s">
        <v>1229</v>
      </c>
      <c r="E37" s="2" t="s">
        <v>1056</v>
      </c>
      <c r="F37" s="2" t="s">
        <v>578</v>
      </c>
      <c r="G37" s="3">
        <v>1.0</v>
      </c>
      <c r="H37" s="3">
        <v>0.25</v>
      </c>
      <c r="I37" s="5" t="s">
        <v>863</v>
      </c>
      <c r="J37" s="5"/>
      <c r="K37" s="5"/>
    </row>
    <row r="38">
      <c r="A38" s="3" t="s">
        <v>14227</v>
      </c>
      <c r="B38" s="2" t="s">
        <v>13708</v>
      </c>
      <c r="C38" s="3" t="s">
        <v>627</v>
      </c>
      <c r="D38" s="3" t="s">
        <v>1226</v>
      </c>
      <c r="E38" s="2" t="s">
        <v>1056</v>
      </c>
      <c r="F38" s="2" t="s">
        <v>42</v>
      </c>
      <c r="G38" s="3">
        <v>1.0</v>
      </c>
      <c r="H38" s="3">
        <v>0.25</v>
      </c>
      <c r="I38" s="5" t="s">
        <v>863</v>
      </c>
      <c r="J38" s="5"/>
      <c r="K38" s="5"/>
    </row>
    <row r="39">
      <c r="A39" s="3" t="s">
        <v>14231</v>
      </c>
      <c r="B39" s="2" t="s">
        <v>13708</v>
      </c>
      <c r="C39" s="3" t="s">
        <v>641</v>
      </c>
      <c r="D39" s="3" t="s">
        <v>1242</v>
      </c>
      <c r="E39" s="2" t="s">
        <v>1056</v>
      </c>
      <c r="F39" s="2" t="s">
        <v>42</v>
      </c>
      <c r="G39" s="3">
        <v>1.0</v>
      </c>
      <c r="H39" s="3">
        <v>0.25</v>
      </c>
      <c r="I39" s="5" t="s">
        <v>863</v>
      </c>
      <c r="J39" s="5"/>
      <c r="K39" s="5"/>
    </row>
    <row r="40">
      <c r="A40" s="3" t="s">
        <v>14237</v>
      </c>
      <c r="B40" s="2" t="s">
        <v>13708</v>
      </c>
      <c r="C40" s="3" t="s">
        <v>627</v>
      </c>
      <c r="D40" s="3" t="s">
        <v>1226</v>
      </c>
      <c r="E40" s="2" t="s">
        <v>1056</v>
      </c>
      <c r="F40" s="2" t="s">
        <v>578</v>
      </c>
      <c r="G40" s="3">
        <v>1.0</v>
      </c>
      <c r="H40" s="3">
        <v>0.25</v>
      </c>
      <c r="I40" s="5" t="s">
        <v>863</v>
      </c>
      <c r="J40" s="5"/>
      <c r="K40" s="5"/>
    </row>
    <row r="41">
      <c r="A41" s="3" t="s">
        <v>14240</v>
      </c>
      <c r="B41" s="2" t="s">
        <v>13708</v>
      </c>
      <c r="C41" s="3" t="s">
        <v>638</v>
      </c>
      <c r="D41" s="3" t="s">
        <v>1238</v>
      </c>
      <c r="E41" s="2" t="s">
        <v>1056</v>
      </c>
      <c r="F41" s="2" t="s">
        <v>578</v>
      </c>
      <c r="G41" s="3">
        <v>1.0</v>
      </c>
      <c r="H41" s="3">
        <v>0.25</v>
      </c>
      <c r="I41" s="5" t="s">
        <v>863</v>
      </c>
      <c r="J41" s="5"/>
      <c r="K41" s="5"/>
    </row>
    <row r="42">
      <c r="A42" s="3" t="s">
        <v>14245</v>
      </c>
      <c r="B42" s="2" t="s">
        <v>13708</v>
      </c>
      <c r="C42" s="3" t="s">
        <v>657</v>
      </c>
      <c r="D42" s="3" t="s">
        <v>1261</v>
      </c>
      <c r="E42" s="2" t="s">
        <v>1056</v>
      </c>
      <c r="F42" s="2" t="s">
        <v>42</v>
      </c>
      <c r="G42" s="3">
        <v>1.0</v>
      </c>
      <c r="H42" s="3">
        <v>0.25</v>
      </c>
      <c r="I42" s="5" t="s">
        <v>863</v>
      </c>
      <c r="J42" s="5"/>
      <c r="K42" s="5"/>
    </row>
    <row r="43">
      <c r="A43" s="3" t="s">
        <v>14249</v>
      </c>
      <c r="B43" s="2" t="s">
        <v>13708</v>
      </c>
      <c r="C43" s="3" t="s">
        <v>196</v>
      </c>
      <c r="D43" s="3" t="s">
        <v>230</v>
      </c>
      <c r="E43" s="2" t="s">
        <v>1056</v>
      </c>
      <c r="F43" s="2" t="s">
        <v>42</v>
      </c>
      <c r="G43" s="3">
        <v>1.0</v>
      </c>
      <c r="H43" s="3">
        <v>0.25</v>
      </c>
      <c r="I43" s="5" t="s">
        <v>863</v>
      </c>
      <c r="J43" s="5"/>
      <c r="K43" s="5"/>
    </row>
    <row r="44">
      <c r="A44" s="3" t="s">
        <v>14253</v>
      </c>
      <c r="B44" s="2" t="s">
        <v>13708</v>
      </c>
      <c r="C44" s="3" t="s">
        <v>616</v>
      </c>
      <c r="D44" s="3" t="s">
        <v>1212</v>
      </c>
      <c r="E44" s="2" t="s">
        <v>1056</v>
      </c>
      <c r="F44" s="2" t="s">
        <v>578</v>
      </c>
      <c r="G44" s="3">
        <v>3.0</v>
      </c>
      <c r="H44" s="3">
        <v>0.25</v>
      </c>
      <c r="I44" s="5" t="s">
        <v>863</v>
      </c>
      <c r="J44" s="5"/>
      <c r="K44" s="5"/>
    </row>
    <row r="45">
      <c r="A45" s="3" t="s">
        <v>14257</v>
      </c>
      <c r="B45" s="2" t="s">
        <v>13708</v>
      </c>
      <c r="C45" s="3" t="s">
        <v>664</v>
      </c>
      <c r="D45" s="3" t="s">
        <v>1269</v>
      </c>
      <c r="E45" s="2" t="s">
        <v>1056</v>
      </c>
      <c r="F45" s="2" t="s">
        <v>578</v>
      </c>
      <c r="G45" s="3">
        <v>1.0</v>
      </c>
      <c r="H45" s="3">
        <v>0.25</v>
      </c>
      <c r="I45" s="5" t="s">
        <v>863</v>
      </c>
      <c r="J45" s="5"/>
      <c r="K45" s="5"/>
    </row>
    <row r="46">
      <c r="A46" s="3" t="s">
        <v>14262</v>
      </c>
      <c r="B46" s="2" t="s">
        <v>13708</v>
      </c>
      <c r="C46" s="3" t="s">
        <v>668</v>
      </c>
      <c r="D46" s="3" t="s">
        <v>1273</v>
      </c>
      <c r="E46" s="2" t="s">
        <v>1056</v>
      </c>
      <c r="F46" s="2" t="s">
        <v>578</v>
      </c>
      <c r="G46" s="3">
        <v>1.0</v>
      </c>
      <c r="H46" s="3">
        <v>0.25</v>
      </c>
      <c r="I46" s="5" t="s">
        <v>863</v>
      </c>
      <c r="J46" s="5"/>
      <c r="K46" s="5"/>
    </row>
    <row r="47">
      <c r="A47" s="3" t="s">
        <v>14269</v>
      </c>
      <c r="B47" s="2" t="s">
        <v>13708</v>
      </c>
      <c r="C47" s="3" t="s">
        <v>664</v>
      </c>
      <c r="D47" s="3" t="s">
        <v>1269</v>
      </c>
      <c r="E47" s="2" t="s">
        <v>1056</v>
      </c>
      <c r="F47" s="2" t="s">
        <v>42</v>
      </c>
      <c r="G47" s="3">
        <v>1.0</v>
      </c>
      <c r="H47" s="3">
        <v>0.25</v>
      </c>
      <c r="I47" s="5" t="s">
        <v>863</v>
      </c>
      <c r="J47" s="5"/>
      <c r="K47" s="5"/>
    </row>
    <row r="48">
      <c r="A48" s="3" t="s">
        <v>14275</v>
      </c>
      <c r="B48" s="2" t="s">
        <v>13708</v>
      </c>
      <c r="C48" s="3" t="s">
        <v>605</v>
      </c>
      <c r="D48" s="3" t="s">
        <v>1199</v>
      </c>
      <c r="E48" s="2" t="s">
        <v>1590</v>
      </c>
      <c r="F48" s="2" t="s">
        <v>42</v>
      </c>
      <c r="G48" s="3">
        <v>1.0</v>
      </c>
      <c r="H48" s="3">
        <v>1.0</v>
      </c>
      <c r="I48" s="5" t="s">
        <v>863</v>
      </c>
      <c r="J48" s="5"/>
      <c r="K48" s="5"/>
    </row>
    <row r="49">
      <c r="A49" s="3" t="s">
        <v>14281</v>
      </c>
      <c r="B49" s="2" t="s">
        <v>13708</v>
      </c>
      <c r="C49" s="3" t="s">
        <v>401</v>
      </c>
      <c r="D49" s="3" t="s">
        <v>1106</v>
      </c>
      <c r="E49" s="2" t="s">
        <v>1590</v>
      </c>
      <c r="F49" s="2" t="s">
        <v>42</v>
      </c>
      <c r="G49" s="3">
        <v>1.0</v>
      </c>
      <c r="H49" s="3">
        <v>1.0</v>
      </c>
      <c r="I49" s="5" t="s">
        <v>863</v>
      </c>
      <c r="J49" s="5"/>
      <c r="K49" s="5"/>
    </row>
    <row r="50">
      <c r="A50" s="3" t="s">
        <v>14287</v>
      </c>
      <c r="B50" s="2" t="s">
        <v>13708</v>
      </c>
      <c r="C50" s="3" t="s">
        <v>680</v>
      </c>
      <c r="D50" s="3" t="s">
        <v>1600</v>
      </c>
      <c r="E50" s="2" t="s">
        <v>1590</v>
      </c>
      <c r="F50" s="2" t="s">
        <v>42</v>
      </c>
      <c r="G50" s="3">
        <v>1.0</v>
      </c>
      <c r="H50" s="3">
        <v>1.0</v>
      </c>
      <c r="I50" s="5" t="s">
        <v>863</v>
      </c>
      <c r="J50" s="5"/>
      <c r="K50" s="5"/>
    </row>
    <row r="51">
      <c r="A51" s="3" t="s">
        <v>14291</v>
      </c>
      <c r="B51" s="2" t="s">
        <v>13708</v>
      </c>
      <c r="C51" s="3" t="s">
        <v>467</v>
      </c>
      <c r="D51" s="3" t="s">
        <v>1418</v>
      </c>
      <c r="E51" s="2" t="s">
        <v>1590</v>
      </c>
      <c r="F51" s="2" t="s">
        <v>78</v>
      </c>
      <c r="G51" s="3">
        <v>1.0</v>
      </c>
      <c r="H51" s="3">
        <v>1.0</v>
      </c>
      <c r="I51" s="5" t="s">
        <v>863</v>
      </c>
      <c r="J51" s="5"/>
      <c r="K51" s="5"/>
    </row>
    <row r="52">
      <c r="A52" s="2" t="s">
        <v>14295</v>
      </c>
      <c r="B52" s="2" t="s">
        <v>13713</v>
      </c>
      <c r="C52" s="3" t="s">
        <v>597</v>
      </c>
      <c r="D52" s="3" t="s">
        <v>853</v>
      </c>
      <c r="E52" s="2" t="s">
        <v>1056</v>
      </c>
      <c r="F52" s="2" t="s">
        <v>78</v>
      </c>
      <c r="G52" s="3">
        <v>1.0</v>
      </c>
      <c r="H52" s="3">
        <v>0.25</v>
      </c>
      <c r="I52" s="5" t="s">
        <v>863</v>
      </c>
      <c r="J52" s="5"/>
      <c r="K52" s="5"/>
      <c r="L52" s="3" t="s">
        <v>14299</v>
      </c>
    </row>
    <row r="53">
      <c r="A53" s="2" t="s">
        <v>14301</v>
      </c>
      <c r="B53" s="2" t="s">
        <v>13713</v>
      </c>
      <c r="C53" s="3" t="s">
        <v>597</v>
      </c>
      <c r="D53" s="3" t="s">
        <v>845</v>
      </c>
      <c r="E53" s="2" t="s">
        <v>1056</v>
      </c>
      <c r="F53" s="2" t="s">
        <v>578</v>
      </c>
      <c r="G53" s="3">
        <v>1.0</v>
      </c>
      <c r="H53" s="3">
        <v>0.25</v>
      </c>
      <c r="I53" s="5" t="s">
        <v>863</v>
      </c>
      <c r="J53" s="5"/>
      <c r="K53" s="5"/>
    </row>
    <row r="54">
      <c r="A54" s="2" t="s">
        <v>14307</v>
      </c>
      <c r="B54" s="2" t="s">
        <v>13713</v>
      </c>
      <c r="C54" s="3" t="s">
        <v>597</v>
      </c>
      <c r="D54" s="3" t="s">
        <v>845</v>
      </c>
      <c r="E54" s="2" t="s">
        <v>1056</v>
      </c>
      <c r="F54" s="2" t="s">
        <v>578</v>
      </c>
      <c r="G54" s="3">
        <v>1.0</v>
      </c>
      <c r="H54" s="3">
        <v>0.25</v>
      </c>
      <c r="I54" s="5" t="s">
        <v>863</v>
      </c>
      <c r="J54" s="5"/>
      <c r="K54" s="5"/>
    </row>
    <row r="55">
      <c r="A55" s="2" t="s">
        <v>14311</v>
      </c>
      <c r="B55" s="2" t="s">
        <v>13713</v>
      </c>
      <c r="C55" s="3" t="s">
        <v>597</v>
      </c>
      <c r="D55" s="3" t="s">
        <v>857</v>
      </c>
      <c r="E55" s="2" t="s">
        <v>1056</v>
      </c>
      <c r="F55" s="2" t="s">
        <v>78</v>
      </c>
      <c r="G55" s="3">
        <v>1.0</v>
      </c>
      <c r="H55" s="3">
        <v>0.25</v>
      </c>
      <c r="I55" s="5" t="s">
        <v>863</v>
      </c>
      <c r="J55" s="5"/>
      <c r="K55" s="5"/>
    </row>
    <row r="56">
      <c r="A56" s="2" t="s">
        <v>14314</v>
      </c>
      <c r="B56" s="2" t="s">
        <v>13713</v>
      </c>
      <c r="C56" s="3" t="s">
        <v>605</v>
      </c>
      <c r="D56" s="3" t="s">
        <v>1199</v>
      </c>
      <c r="E56" s="2" t="s">
        <v>1056</v>
      </c>
      <c r="F56" s="2" t="s">
        <v>578</v>
      </c>
      <c r="G56" s="3">
        <v>2.0</v>
      </c>
      <c r="H56" s="3">
        <v>0.25</v>
      </c>
      <c r="I56" s="5" t="s">
        <v>863</v>
      </c>
      <c r="J56" s="5"/>
      <c r="K56" s="5"/>
    </row>
    <row r="57">
      <c r="A57" s="2" t="s">
        <v>14317</v>
      </c>
      <c r="B57" s="2" t="s">
        <v>13713</v>
      </c>
      <c r="C57" s="3" t="s">
        <v>96</v>
      </c>
      <c r="D57" s="3" t="s">
        <v>118</v>
      </c>
      <c r="E57" s="2" t="s">
        <v>1056</v>
      </c>
      <c r="F57" s="2" t="s">
        <v>578</v>
      </c>
      <c r="G57" s="3">
        <v>1.0</v>
      </c>
      <c r="H57" s="3">
        <v>0.25</v>
      </c>
      <c r="I57" s="5" t="s">
        <v>863</v>
      </c>
      <c r="J57" s="5"/>
      <c r="K57" s="5"/>
      <c r="L57" s="3" t="s">
        <v>14321</v>
      </c>
    </row>
    <row r="58">
      <c r="A58" s="2" t="s">
        <v>14322</v>
      </c>
      <c r="B58" s="2" t="s">
        <v>13713</v>
      </c>
      <c r="C58" s="3" t="s">
        <v>613</v>
      </c>
      <c r="D58" s="3" t="s">
        <v>1208</v>
      </c>
      <c r="E58" s="2" t="s">
        <v>1056</v>
      </c>
      <c r="F58" s="2" t="s">
        <v>578</v>
      </c>
      <c r="G58" s="3">
        <v>1.0</v>
      </c>
      <c r="H58" s="3">
        <v>0.25</v>
      </c>
      <c r="I58" s="5" t="s">
        <v>863</v>
      </c>
      <c r="J58" s="5"/>
      <c r="K58" s="5"/>
    </row>
    <row r="59">
      <c r="A59" s="2" t="s">
        <v>14327</v>
      </c>
      <c r="B59" s="2" t="s">
        <v>13713</v>
      </c>
      <c r="C59" s="3" t="s">
        <v>634</v>
      </c>
      <c r="D59" s="3" t="s">
        <v>1232</v>
      </c>
      <c r="E59" s="2" t="s">
        <v>1056</v>
      </c>
      <c r="F59" s="2" t="s">
        <v>78</v>
      </c>
      <c r="G59" s="3">
        <v>1.0</v>
      </c>
      <c r="H59" s="3">
        <v>0.25</v>
      </c>
      <c r="I59" s="5" t="s">
        <v>863</v>
      </c>
      <c r="J59" s="5"/>
      <c r="K59" s="5"/>
    </row>
    <row r="60">
      <c r="A60" s="2" t="s">
        <v>14332</v>
      </c>
      <c r="B60" s="2" t="s">
        <v>13713</v>
      </c>
      <c r="C60" s="3" t="s">
        <v>649</v>
      </c>
      <c r="D60" s="3" t="s">
        <v>1249</v>
      </c>
      <c r="E60" s="2" t="s">
        <v>1056</v>
      </c>
      <c r="F60" s="2" t="s">
        <v>78</v>
      </c>
      <c r="G60" s="3">
        <v>1.0</v>
      </c>
      <c r="H60" s="3">
        <v>0.25</v>
      </c>
      <c r="I60" s="5" t="s">
        <v>863</v>
      </c>
      <c r="J60" s="5"/>
      <c r="K60" s="5"/>
    </row>
    <row r="61">
      <c r="A61" s="2" t="s">
        <v>14333</v>
      </c>
      <c r="B61" s="2" t="s">
        <v>13713</v>
      </c>
      <c r="C61" s="3" t="s">
        <v>641</v>
      </c>
      <c r="D61" s="3" t="s">
        <v>1242</v>
      </c>
      <c r="E61" s="2" t="s">
        <v>1056</v>
      </c>
      <c r="F61" s="2" t="s">
        <v>578</v>
      </c>
      <c r="G61" s="3">
        <v>1.0</v>
      </c>
      <c r="H61" s="3">
        <v>0.25</v>
      </c>
      <c r="I61" s="5" t="s">
        <v>863</v>
      </c>
      <c r="J61" s="5"/>
      <c r="K61" s="5"/>
    </row>
    <row r="62">
      <c r="A62" s="2" t="s">
        <v>14334</v>
      </c>
      <c r="B62" s="2" t="s">
        <v>13713</v>
      </c>
      <c r="C62" s="3" t="s">
        <v>630</v>
      </c>
      <c r="D62" s="3" t="s">
        <v>1229</v>
      </c>
      <c r="E62" s="2" t="s">
        <v>1056</v>
      </c>
      <c r="F62" s="2" t="s">
        <v>78</v>
      </c>
      <c r="G62" s="3">
        <v>1.0</v>
      </c>
      <c r="H62" s="3">
        <v>0.25</v>
      </c>
      <c r="I62" s="5" t="s">
        <v>863</v>
      </c>
      <c r="J62" s="5"/>
      <c r="K62" s="5"/>
    </row>
    <row r="63">
      <c r="A63" s="2" t="s">
        <v>14338</v>
      </c>
      <c r="B63" s="2" t="s">
        <v>13713</v>
      </c>
      <c r="C63" s="3" t="s">
        <v>627</v>
      </c>
      <c r="D63" s="3" t="s">
        <v>1226</v>
      </c>
      <c r="E63" s="2" t="s">
        <v>1056</v>
      </c>
      <c r="F63" s="2" t="s">
        <v>78</v>
      </c>
      <c r="G63" s="3">
        <v>1.0</v>
      </c>
      <c r="H63" s="3">
        <v>0.25</v>
      </c>
      <c r="I63" s="5" t="s">
        <v>863</v>
      </c>
      <c r="J63" s="5"/>
      <c r="K63" s="5"/>
    </row>
    <row r="64">
      <c r="A64" s="2" t="s">
        <v>14342</v>
      </c>
      <c r="B64" s="2" t="s">
        <v>13713</v>
      </c>
      <c r="C64" s="3" t="s">
        <v>641</v>
      </c>
      <c r="D64" s="3" t="s">
        <v>1242</v>
      </c>
      <c r="E64" s="2" t="s">
        <v>1056</v>
      </c>
      <c r="F64" s="2" t="s">
        <v>78</v>
      </c>
      <c r="G64" s="3">
        <v>1.0</v>
      </c>
      <c r="H64" s="3">
        <v>0.25</v>
      </c>
      <c r="I64" s="5" t="s">
        <v>863</v>
      </c>
      <c r="J64" s="5"/>
      <c r="K64" s="5"/>
      <c r="L64" s="3" t="s">
        <v>14346</v>
      </c>
    </row>
    <row r="65">
      <c r="A65" s="2" t="s">
        <v>14347</v>
      </c>
      <c r="B65" s="2" t="s">
        <v>13713</v>
      </c>
      <c r="C65" s="3" t="s">
        <v>627</v>
      </c>
      <c r="D65" s="3" t="s">
        <v>1226</v>
      </c>
      <c r="E65" s="2" t="s">
        <v>1056</v>
      </c>
      <c r="F65" s="2" t="s">
        <v>78</v>
      </c>
      <c r="G65" s="3">
        <v>1.0</v>
      </c>
      <c r="H65" s="3">
        <v>0.25</v>
      </c>
      <c r="I65" s="5" t="s">
        <v>863</v>
      </c>
      <c r="J65" s="5"/>
      <c r="K65" s="5"/>
    </row>
    <row r="66">
      <c r="A66" s="2" t="s">
        <v>14351</v>
      </c>
      <c r="B66" s="2" t="s">
        <v>13713</v>
      </c>
      <c r="C66" s="3" t="s">
        <v>638</v>
      </c>
      <c r="D66" s="3" t="s">
        <v>1238</v>
      </c>
      <c r="E66" s="2" t="s">
        <v>1056</v>
      </c>
      <c r="F66" s="2" t="s">
        <v>78</v>
      </c>
      <c r="G66" s="3">
        <v>1.0</v>
      </c>
      <c r="H66" s="3">
        <v>0.25</v>
      </c>
      <c r="I66" s="5" t="s">
        <v>863</v>
      </c>
      <c r="J66" s="5"/>
      <c r="K66" s="5"/>
    </row>
    <row r="67">
      <c r="A67" s="2" t="s">
        <v>14352</v>
      </c>
      <c r="B67" s="2" t="s">
        <v>13713</v>
      </c>
      <c r="C67" s="3" t="s">
        <v>657</v>
      </c>
      <c r="D67" s="3" t="s">
        <v>1261</v>
      </c>
      <c r="E67" s="2" t="s">
        <v>1056</v>
      </c>
      <c r="F67" s="2" t="s">
        <v>78</v>
      </c>
      <c r="G67" s="3">
        <v>1.0</v>
      </c>
      <c r="H67" s="3">
        <v>0.25</v>
      </c>
      <c r="I67" s="5" t="s">
        <v>863</v>
      </c>
      <c r="J67" s="5"/>
      <c r="K67" s="5"/>
    </row>
    <row r="68">
      <c r="A68" s="2" t="s">
        <v>14356</v>
      </c>
      <c r="B68" s="2" t="s">
        <v>13713</v>
      </c>
      <c r="C68" s="3" t="s">
        <v>196</v>
      </c>
      <c r="D68" s="3" t="s">
        <v>230</v>
      </c>
      <c r="E68" s="2" t="s">
        <v>1056</v>
      </c>
      <c r="F68" s="2" t="s">
        <v>42</v>
      </c>
      <c r="G68" s="3">
        <v>1.0</v>
      </c>
      <c r="H68" s="3">
        <v>0.25</v>
      </c>
      <c r="I68" s="5" t="s">
        <v>863</v>
      </c>
      <c r="J68" s="5"/>
      <c r="K68" s="5"/>
    </row>
    <row r="69">
      <c r="A69" s="2" t="s">
        <v>14359</v>
      </c>
      <c r="B69" s="2" t="s">
        <v>13713</v>
      </c>
      <c r="C69" s="3" t="s">
        <v>616</v>
      </c>
      <c r="D69" s="3" t="s">
        <v>1212</v>
      </c>
      <c r="E69" s="2" t="s">
        <v>1056</v>
      </c>
      <c r="F69" s="2" t="s">
        <v>578</v>
      </c>
      <c r="G69" s="3">
        <v>3.0</v>
      </c>
      <c r="H69" s="3">
        <v>0.25</v>
      </c>
      <c r="I69" s="5" t="s">
        <v>863</v>
      </c>
      <c r="J69" s="5"/>
      <c r="K69" s="5"/>
    </row>
    <row r="70">
      <c r="A70" s="2" t="s">
        <v>14364</v>
      </c>
      <c r="B70" s="2" t="s">
        <v>13713</v>
      </c>
      <c r="C70" s="3" t="s">
        <v>664</v>
      </c>
      <c r="D70" s="3" t="s">
        <v>1269</v>
      </c>
      <c r="E70" s="2" t="s">
        <v>1056</v>
      </c>
      <c r="F70" s="2" t="s">
        <v>578</v>
      </c>
      <c r="G70" s="3">
        <v>1.0</v>
      </c>
      <c r="H70" s="3">
        <v>0.25</v>
      </c>
      <c r="I70" s="5" t="s">
        <v>863</v>
      </c>
      <c r="J70" s="5"/>
      <c r="K70" s="5"/>
    </row>
    <row r="71">
      <c r="A71" s="2" t="s">
        <v>14368</v>
      </c>
      <c r="B71" s="2" t="s">
        <v>13713</v>
      </c>
      <c r="C71" s="3" t="s">
        <v>668</v>
      </c>
      <c r="D71" s="3" t="s">
        <v>1273</v>
      </c>
      <c r="E71" s="2" t="s">
        <v>1056</v>
      </c>
      <c r="F71" s="2" t="s">
        <v>578</v>
      </c>
      <c r="G71" s="3">
        <v>1.0</v>
      </c>
      <c r="H71" s="3">
        <v>0.25</v>
      </c>
      <c r="I71" s="5" t="s">
        <v>863</v>
      </c>
      <c r="J71" s="5"/>
      <c r="K71" s="5"/>
    </row>
    <row r="72">
      <c r="A72" s="2" t="s">
        <v>14372</v>
      </c>
      <c r="B72" s="2" t="s">
        <v>13713</v>
      </c>
      <c r="C72" s="3" t="s">
        <v>664</v>
      </c>
      <c r="D72" s="3" t="s">
        <v>1269</v>
      </c>
      <c r="E72" s="2" t="s">
        <v>1056</v>
      </c>
      <c r="F72" s="2" t="s">
        <v>42</v>
      </c>
      <c r="G72" s="3">
        <v>1.0</v>
      </c>
      <c r="H72" s="3">
        <v>0.25</v>
      </c>
      <c r="I72" s="5" t="s">
        <v>863</v>
      </c>
      <c r="J72" s="5"/>
      <c r="K72" s="5"/>
    </row>
    <row r="73">
      <c r="A73" s="2" t="s">
        <v>14376</v>
      </c>
      <c r="B73" s="2" t="s">
        <v>13713</v>
      </c>
      <c r="C73" s="3" t="s">
        <v>605</v>
      </c>
      <c r="D73" s="3" t="s">
        <v>1199</v>
      </c>
      <c r="E73" s="2" t="s">
        <v>1590</v>
      </c>
      <c r="F73" s="2" t="s">
        <v>42</v>
      </c>
      <c r="G73" s="3">
        <v>1.0</v>
      </c>
      <c r="H73" s="3">
        <v>1.0</v>
      </c>
      <c r="I73" s="5" t="s">
        <v>863</v>
      </c>
      <c r="J73" s="5"/>
      <c r="K73" s="5"/>
    </row>
    <row r="74">
      <c r="A74" s="2" t="s">
        <v>14380</v>
      </c>
      <c r="B74" s="2" t="s">
        <v>13713</v>
      </c>
      <c r="C74" s="3" t="s">
        <v>401</v>
      </c>
      <c r="D74" s="3" t="s">
        <v>1106</v>
      </c>
      <c r="E74" s="2" t="s">
        <v>1590</v>
      </c>
      <c r="F74" s="2" t="s">
        <v>78</v>
      </c>
      <c r="G74" s="3">
        <v>1.0</v>
      </c>
      <c r="H74" s="3">
        <v>1.0</v>
      </c>
      <c r="I74" s="5" t="s">
        <v>863</v>
      </c>
      <c r="J74" s="5"/>
      <c r="K74" s="5"/>
    </row>
    <row r="75">
      <c r="A75" s="2" t="s">
        <v>14386</v>
      </c>
      <c r="B75" s="2" t="s">
        <v>13713</v>
      </c>
      <c r="C75" s="3" t="s">
        <v>714</v>
      </c>
      <c r="D75" s="3" t="s">
        <v>1294</v>
      </c>
      <c r="E75" s="2" t="s">
        <v>1590</v>
      </c>
      <c r="F75" s="2" t="s">
        <v>42</v>
      </c>
      <c r="G75" s="3">
        <v>1.0</v>
      </c>
      <c r="H75" s="3">
        <v>1.0</v>
      </c>
      <c r="I75" s="5" t="s">
        <v>863</v>
      </c>
      <c r="J75" s="5"/>
      <c r="K75" s="5"/>
    </row>
    <row r="76">
      <c r="A76" s="2" t="s">
        <v>14391</v>
      </c>
      <c r="B76" s="2" t="s">
        <v>13713</v>
      </c>
      <c r="C76" s="3" t="s">
        <v>543</v>
      </c>
      <c r="D76" s="3" t="s">
        <v>1132</v>
      </c>
      <c r="E76" s="2" t="s">
        <v>1590</v>
      </c>
      <c r="F76" s="2" t="s">
        <v>78</v>
      </c>
      <c r="G76" s="3">
        <v>1.0</v>
      </c>
      <c r="H76" s="3">
        <v>1.0</v>
      </c>
      <c r="I76" s="5" t="s">
        <v>863</v>
      </c>
      <c r="J76" s="5"/>
      <c r="K76" s="5"/>
    </row>
    <row r="77">
      <c r="A77" s="2" t="s">
        <v>14395</v>
      </c>
      <c r="B77" s="2" t="s">
        <v>13719</v>
      </c>
      <c r="C77" s="3" t="s">
        <v>597</v>
      </c>
      <c r="D77" s="3" t="s">
        <v>853</v>
      </c>
      <c r="E77" s="2" t="s">
        <v>1056</v>
      </c>
      <c r="F77" s="2" t="s">
        <v>78</v>
      </c>
      <c r="G77" s="3">
        <v>1.0</v>
      </c>
      <c r="H77" s="3">
        <v>0.25</v>
      </c>
      <c r="I77" s="5" t="s">
        <v>863</v>
      </c>
      <c r="J77" s="5"/>
      <c r="K77" s="5"/>
      <c r="L77" s="3" t="s">
        <v>14299</v>
      </c>
    </row>
    <row r="78">
      <c r="A78" s="2" t="s">
        <v>14399</v>
      </c>
      <c r="B78" s="2" t="s">
        <v>13719</v>
      </c>
      <c r="C78" s="3" t="s">
        <v>597</v>
      </c>
      <c r="D78" s="3" t="s">
        <v>845</v>
      </c>
      <c r="E78" s="2" t="s">
        <v>1056</v>
      </c>
      <c r="F78" s="2" t="s">
        <v>578</v>
      </c>
      <c r="G78" s="3">
        <v>1.0</v>
      </c>
      <c r="H78" s="3">
        <v>0.25</v>
      </c>
      <c r="I78" s="5" t="s">
        <v>863</v>
      </c>
      <c r="J78" s="5"/>
      <c r="K78" s="5"/>
    </row>
    <row r="79">
      <c r="A79" s="2" t="s">
        <v>14403</v>
      </c>
      <c r="B79" s="2" t="s">
        <v>13719</v>
      </c>
      <c r="C79" s="3" t="s">
        <v>597</v>
      </c>
      <c r="D79" s="3" t="s">
        <v>845</v>
      </c>
      <c r="E79" s="2" t="s">
        <v>1056</v>
      </c>
      <c r="F79" s="2" t="s">
        <v>578</v>
      </c>
      <c r="G79" s="3">
        <v>1.0</v>
      </c>
      <c r="H79" s="3">
        <v>0.25</v>
      </c>
      <c r="I79" s="5" t="s">
        <v>863</v>
      </c>
      <c r="J79" s="5"/>
      <c r="K79" s="5"/>
    </row>
    <row r="80">
      <c r="A80" s="2" t="s">
        <v>14407</v>
      </c>
      <c r="B80" s="2" t="s">
        <v>13719</v>
      </c>
      <c r="C80" s="3" t="s">
        <v>597</v>
      </c>
      <c r="D80" s="3" t="s">
        <v>857</v>
      </c>
      <c r="E80" s="2" t="s">
        <v>1056</v>
      </c>
      <c r="F80" s="2" t="s">
        <v>78</v>
      </c>
      <c r="G80" s="3">
        <v>1.0</v>
      </c>
      <c r="H80" s="3">
        <v>0.25</v>
      </c>
      <c r="I80" s="5" t="s">
        <v>863</v>
      </c>
      <c r="J80" s="5"/>
      <c r="K80" s="5"/>
    </row>
    <row r="81">
      <c r="A81" s="2" t="s">
        <v>14411</v>
      </c>
      <c r="B81" s="2" t="s">
        <v>13719</v>
      </c>
      <c r="C81" s="3" t="s">
        <v>605</v>
      </c>
      <c r="D81" s="3" t="s">
        <v>1199</v>
      </c>
      <c r="E81" s="2" t="s">
        <v>1056</v>
      </c>
      <c r="F81" s="2" t="s">
        <v>578</v>
      </c>
      <c r="G81" s="3">
        <v>2.0</v>
      </c>
      <c r="H81" s="3">
        <v>0.25</v>
      </c>
      <c r="I81" s="5" t="s">
        <v>863</v>
      </c>
      <c r="J81" s="5"/>
      <c r="K81" s="5"/>
    </row>
    <row r="82">
      <c r="A82" s="2" t="s">
        <v>14415</v>
      </c>
      <c r="B82" s="2" t="s">
        <v>13719</v>
      </c>
      <c r="C82" s="3" t="s">
        <v>96</v>
      </c>
      <c r="D82" s="3" t="s">
        <v>118</v>
      </c>
      <c r="E82" s="2" t="s">
        <v>1056</v>
      </c>
      <c r="F82" s="2" t="s">
        <v>578</v>
      </c>
      <c r="G82" s="3">
        <v>1.0</v>
      </c>
      <c r="H82" s="3">
        <v>0.25</v>
      </c>
      <c r="I82" s="5" t="s">
        <v>863</v>
      </c>
      <c r="J82" s="5"/>
      <c r="K82" s="5"/>
      <c r="L82" s="3" t="s">
        <v>14321</v>
      </c>
    </row>
    <row r="83">
      <c r="A83" s="2" t="s">
        <v>14420</v>
      </c>
      <c r="B83" s="2" t="s">
        <v>13719</v>
      </c>
      <c r="C83" s="3" t="s">
        <v>613</v>
      </c>
      <c r="D83" s="3" t="s">
        <v>1208</v>
      </c>
      <c r="E83" s="2" t="s">
        <v>1056</v>
      </c>
      <c r="F83" s="2" t="s">
        <v>578</v>
      </c>
      <c r="G83" s="3">
        <v>1.0</v>
      </c>
      <c r="H83" s="3">
        <v>0.25</v>
      </c>
      <c r="I83" s="5" t="s">
        <v>863</v>
      </c>
      <c r="J83" s="5"/>
      <c r="K83" s="5"/>
    </row>
    <row r="84">
      <c r="A84" s="2" t="s">
        <v>14423</v>
      </c>
      <c r="B84" s="2" t="s">
        <v>13719</v>
      </c>
      <c r="C84" s="3" t="s">
        <v>634</v>
      </c>
      <c r="D84" s="3" t="s">
        <v>1232</v>
      </c>
      <c r="E84" s="2" t="s">
        <v>1056</v>
      </c>
      <c r="F84" s="2" t="s">
        <v>78</v>
      </c>
      <c r="G84" s="3">
        <v>1.0</v>
      </c>
      <c r="H84" s="3">
        <v>0.25</v>
      </c>
      <c r="I84" s="5" t="s">
        <v>863</v>
      </c>
      <c r="J84" s="5"/>
      <c r="K84" s="5"/>
    </row>
    <row r="85">
      <c r="A85" s="2" t="s">
        <v>14429</v>
      </c>
      <c r="B85" s="2" t="s">
        <v>13719</v>
      </c>
      <c r="C85" s="3" t="s">
        <v>649</v>
      </c>
      <c r="D85" s="3" t="s">
        <v>1249</v>
      </c>
      <c r="E85" s="2" t="s">
        <v>1056</v>
      </c>
      <c r="F85" s="2" t="s">
        <v>78</v>
      </c>
      <c r="G85" s="3">
        <v>1.0</v>
      </c>
      <c r="H85" s="3">
        <v>0.25</v>
      </c>
      <c r="I85" s="5" t="s">
        <v>863</v>
      </c>
      <c r="J85" s="5"/>
      <c r="K85" s="5"/>
    </row>
    <row r="86">
      <c r="A86" s="2" t="s">
        <v>14434</v>
      </c>
      <c r="B86" s="2" t="s">
        <v>13719</v>
      </c>
      <c r="C86" s="3" t="s">
        <v>641</v>
      </c>
      <c r="D86" s="3" t="s">
        <v>1242</v>
      </c>
      <c r="E86" s="2" t="s">
        <v>1056</v>
      </c>
      <c r="F86" s="2" t="s">
        <v>578</v>
      </c>
      <c r="G86" s="3">
        <v>1.0</v>
      </c>
      <c r="H86" s="3">
        <v>0.25</v>
      </c>
      <c r="I86" s="5" t="s">
        <v>863</v>
      </c>
      <c r="J86" s="5"/>
      <c r="K86" s="5"/>
    </row>
    <row r="87">
      <c r="A87" s="2" t="s">
        <v>14438</v>
      </c>
      <c r="B87" s="2" t="s">
        <v>13719</v>
      </c>
      <c r="C87" s="3" t="s">
        <v>630</v>
      </c>
      <c r="D87" s="3" t="s">
        <v>1229</v>
      </c>
      <c r="E87" s="2" t="s">
        <v>1056</v>
      </c>
      <c r="F87" s="2" t="s">
        <v>78</v>
      </c>
      <c r="G87" s="3">
        <v>1.0</v>
      </c>
      <c r="H87" s="3">
        <v>0.25</v>
      </c>
      <c r="I87" s="5" t="s">
        <v>863</v>
      </c>
      <c r="J87" s="5"/>
      <c r="K87" s="5"/>
    </row>
    <row r="88">
      <c r="A88" s="2" t="s">
        <v>14442</v>
      </c>
      <c r="B88" s="2" t="s">
        <v>13719</v>
      </c>
      <c r="C88" s="3" t="s">
        <v>627</v>
      </c>
      <c r="D88" s="3" t="s">
        <v>1226</v>
      </c>
      <c r="E88" s="2" t="s">
        <v>1056</v>
      </c>
      <c r="F88" s="2" t="s">
        <v>78</v>
      </c>
      <c r="G88" s="3">
        <v>1.0</v>
      </c>
      <c r="H88" s="3">
        <v>0.25</v>
      </c>
      <c r="I88" s="5" t="s">
        <v>863</v>
      </c>
      <c r="J88" s="5"/>
      <c r="K88" s="5"/>
    </row>
    <row r="89">
      <c r="A89" s="2" t="s">
        <v>14446</v>
      </c>
      <c r="B89" s="2" t="s">
        <v>13719</v>
      </c>
      <c r="C89" s="3" t="s">
        <v>641</v>
      </c>
      <c r="D89" s="3" t="s">
        <v>1242</v>
      </c>
      <c r="E89" s="2" t="s">
        <v>1056</v>
      </c>
      <c r="F89" s="2" t="s">
        <v>78</v>
      </c>
      <c r="G89" s="3">
        <v>1.0</v>
      </c>
      <c r="H89" s="3">
        <v>0.25</v>
      </c>
      <c r="I89" s="5" t="s">
        <v>863</v>
      </c>
      <c r="J89" s="5"/>
      <c r="K89" s="5"/>
      <c r="L89" s="3" t="s">
        <v>14346</v>
      </c>
    </row>
    <row r="90">
      <c r="A90" s="2" t="s">
        <v>14452</v>
      </c>
      <c r="B90" s="2" t="s">
        <v>13719</v>
      </c>
      <c r="C90" s="3" t="s">
        <v>627</v>
      </c>
      <c r="D90" s="3" t="s">
        <v>1226</v>
      </c>
      <c r="E90" s="2" t="s">
        <v>1056</v>
      </c>
      <c r="F90" s="2" t="s">
        <v>78</v>
      </c>
      <c r="G90" s="3">
        <v>1.0</v>
      </c>
      <c r="H90" s="3">
        <v>0.25</v>
      </c>
      <c r="I90" s="5" t="s">
        <v>863</v>
      </c>
      <c r="J90" s="5"/>
      <c r="K90" s="5"/>
    </row>
    <row r="91">
      <c r="A91" s="2" t="s">
        <v>14455</v>
      </c>
      <c r="B91" s="2" t="s">
        <v>13719</v>
      </c>
      <c r="C91" s="3" t="s">
        <v>638</v>
      </c>
      <c r="D91" s="3" t="s">
        <v>1238</v>
      </c>
      <c r="E91" s="2" t="s">
        <v>1056</v>
      </c>
      <c r="F91" s="2" t="s">
        <v>78</v>
      </c>
      <c r="G91" s="3">
        <v>1.0</v>
      </c>
      <c r="H91" s="3">
        <v>0.25</v>
      </c>
      <c r="I91" s="5" t="s">
        <v>863</v>
      </c>
      <c r="J91" s="5"/>
      <c r="K91" s="5"/>
    </row>
    <row r="92">
      <c r="A92" s="2" t="s">
        <v>14459</v>
      </c>
      <c r="B92" s="2" t="s">
        <v>13719</v>
      </c>
      <c r="C92" s="3" t="s">
        <v>657</v>
      </c>
      <c r="D92" s="3" t="s">
        <v>1261</v>
      </c>
      <c r="E92" s="2" t="s">
        <v>1056</v>
      </c>
      <c r="F92" s="2" t="s">
        <v>78</v>
      </c>
      <c r="G92" s="3">
        <v>1.0</v>
      </c>
      <c r="H92" s="3">
        <v>0.25</v>
      </c>
      <c r="I92" s="5" t="s">
        <v>863</v>
      </c>
      <c r="J92" s="5"/>
      <c r="K92" s="5"/>
    </row>
    <row r="93">
      <c r="A93" s="2" t="s">
        <v>14462</v>
      </c>
      <c r="B93" s="2" t="s">
        <v>13719</v>
      </c>
      <c r="C93" s="3" t="s">
        <v>196</v>
      </c>
      <c r="D93" s="3" t="s">
        <v>230</v>
      </c>
      <c r="E93" s="2" t="s">
        <v>1056</v>
      </c>
      <c r="F93" s="2" t="s">
        <v>42</v>
      </c>
      <c r="G93" s="3">
        <v>1.0</v>
      </c>
      <c r="H93" s="3">
        <v>0.25</v>
      </c>
      <c r="I93" s="5" t="s">
        <v>863</v>
      </c>
      <c r="J93" s="5"/>
      <c r="K93" s="5"/>
    </row>
    <row r="94">
      <c r="A94" s="2" t="s">
        <v>14466</v>
      </c>
      <c r="B94" s="2" t="s">
        <v>13719</v>
      </c>
      <c r="C94" s="3" t="s">
        <v>616</v>
      </c>
      <c r="D94" s="3" t="s">
        <v>1212</v>
      </c>
      <c r="E94" s="2" t="s">
        <v>1056</v>
      </c>
      <c r="F94" s="2" t="s">
        <v>578</v>
      </c>
      <c r="G94" s="3">
        <v>3.0</v>
      </c>
      <c r="H94" s="3">
        <v>0.25</v>
      </c>
      <c r="I94" s="5" t="s">
        <v>863</v>
      </c>
      <c r="J94" s="5"/>
      <c r="K94" s="5"/>
    </row>
    <row r="95">
      <c r="A95" s="2" t="s">
        <v>14470</v>
      </c>
      <c r="B95" s="2" t="s">
        <v>13719</v>
      </c>
      <c r="C95" s="3" t="s">
        <v>664</v>
      </c>
      <c r="D95" s="3" t="s">
        <v>1269</v>
      </c>
      <c r="E95" s="2" t="s">
        <v>1056</v>
      </c>
      <c r="F95" s="2" t="s">
        <v>578</v>
      </c>
      <c r="G95" s="3">
        <v>1.0</v>
      </c>
      <c r="H95" s="3">
        <v>0.25</v>
      </c>
      <c r="I95" s="5" t="s">
        <v>863</v>
      </c>
      <c r="J95" s="5"/>
      <c r="K95" s="5"/>
    </row>
    <row r="96">
      <c r="A96" s="2" t="s">
        <v>14476</v>
      </c>
      <c r="B96" s="2" t="s">
        <v>13719</v>
      </c>
      <c r="C96" s="3" t="s">
        <v>668</v>
      </c>
      <c r="D96" s="3" t="s">
        <v>1273</v>
      </c>
      <c r="E96" s="2" t="s">
        <v>1056</v>
      </c>
      <c r="F96" s="2" t="s">
        <v>578</v>
      </c>
      <c r="G96" s="3">
        <v>1.0</v>
      </c>
      <c r="H96" s="3">
        <v>0.25</v>
      </c>
      <c r="I96" s="5" t="s">
        <v>863</v>
      </c>
      <c r="J96" s="5"/>
      <c r="K96" s="5"/>
    </row>
    <row r="97">
      <c r="A97" s="2" t="s">
        <v>14481</v>
      </c>
      <c r="B97" s="2" t="s">
        <v>13719</v>
      </c>
      <c r="C97" s="3" t="s">
        <v>664</v>
      </c>
      <c r="D97" s="3" t="s">
        <v>1269</v>
      </c>
      <c r="E97" s="2" t="s">
        <v>1056</v>
      </c>
      <c r="F97" s="2" t="s">
        <v>42</v>
      </c>
      <c r="G97" s="3">
        <v>1.0</v>
      </c>
      <c r="H97" s="3">
        <v>0.25</v>
      </c>
      <c r="I97" s="5" t="s">
        <v>863</v>
      </c>
      <c r="J97" s="5"/>
      <c r="K97" s="5"/>
    </row>
    <row r="98">
      <c r="A98" s="2" t="s">
        <v>14485</v>
      </c>
      <c r="B98" s="2" t="s">
        <v>13719</v>
      </c>
      <c r="C98" s="3" t="s">
        <v>605</v>
      </c>
      <c r="D98" s="3" t="s">
        <v>1199</v>
      </c>
      <c r="E98" s="2" t="s">
        <v>1590</v>
      </c>
      <c r="F98" s="2" t="s">
        <v>42</v>
      </c>
      <c r="G98" s="3">
        <v>1.0</v>
      </c>
      <c r="H98" s="3">
        <v>1.0</v>
      </c>
      <c r="I98" s="5" t="s">
        <v>863</v>
      </c>
      <c r="J98" s="5"/>
      <c r="K98" s="5"/>
    </row>
    <row r="99">
      <c r="A99" s="2" t="s">
        <v>14488</v>
      </c>
      <c r="B99" s="2" t="s">
        <v>13719</v>
      </c>
      <c r="C99" s="3" t="s">
        <v>401</v>
      </c>
      <c r="D99" s="3" t="s">
        <v>1106</v>
      </c>
      <c r="E99" s="2" t="s">
        <v>1590</v>
      </c>
      <c r="F99" s="2" t="s">
        <v>78</v>
      </c>
      <c r="G99" s="3">
        <v>1.0</v>
      </c>
      <c r="H99" s="3">
        <v>1.0</v>
      </c>
      <c r="I99" s="5" t="s">
        <v>863</v>
      </c>
      <c r="J99" s="5"/>
      <c r="K99" s="5"/>
    </row>
    <row r="100">
      <c r="A100" s="2" t="s">
        <v>14491</v>
      </c>
      <c r="B100" s="2" t="s">
        <v>13719</v>
      </c>
      <c r="C100" s="3" t="s">
        <v>680</v>
      </c>
      <c r="D100" s="3" t="s">
        <v>1600</v>
      </c>
      <c r="E100" s="2" t="s">
        <v>1590</v>
      </c>
      <c r="F100" s="2" t="s">
        <v>42</v>
      </c>
      <c r="G100" s="3">
        <v>1.0</v>
      </c>
      <c r="H100" s="3">
        <v>1.0</v>
      </c>
      <c r="I100" s="5" t="s">
        <v>863</v>
      </c>
      <c r="J100" s="5"/>
      <c r="K100" s="5"/>
    </row>
    <row r="101">
      <c r="A101" s="2" t="s">
        <v>14495</v>
      </c>
      <c r="B101" s="2" t="s">
        <v>13719</v>
      </c>
      <c r="C101" s="3" t="s">
        <v>467</v>
      </c>
      <c r="D101" s="3" t="s">
        <v>1418</v>
      </c>
      <c r="E101" s="2" t="s">
        <v>1590</v>
      </c>
      <c r="F101" s="2" t="s">
        <v>78</v>
      </c>
      <c r="G101" s="3">
        <v>1.0</v>
      </c>
      <c r="H101" s="3">
        <v>1.0</v>
      </c>
      <c r="I101" s="5" t="s">
        <v>863</v>
      </c>
      <c r="J101" s="5"/>
      <c r="K101" s="5"/>
    </row>
    <row r="102">
      <c r="A102" s="2" t="s">
        <v>14500</v>
      </c>
      <c r="B102" s="2" t="s">
        <v>13723</v>
      </c>
      <c r="C102" s="3" t="s">
        <v>597</v>
      </c>
      <c r="D102" s="3" t="s">
        <v>853</v>
      </c>
      <c r="E102" s="2" t="s">
        <v>1056</v>
      </c>
      <c r="F102" s="2" t="s">
        <v>42</v>
      </c>
      <c r="G102" s="3">
        <v>1.0</v>
      </c>
      <c r="H102" s="3">
        <v>0.25</v>
      </c>
      <c r="I102" s="5" t="s">
        <v>863</v>
      </c>
      <c r="J102" s="5"/>
      <c r="K102" s="5"/>
      <c r="L102" s="3" t="s">
        <v>14502</v>
      </c>
    </row>
    <row r="103">
      <c r="A103" s="2" t="s">
        <v>14504</v>
      </c>
      <c r="B103" s="2" t="s">
        <v>13723</v>
      </c>
      <c r="C103" s="3" t="s">
        <v>597</v>
      </c>
      <c r="D103" s="3" t="s">
        <v>845</v>
      </c>
      <c r="E103" s="2" t="s">
        <v>1056</v>
      </c>
      <c r="F103" s="2" t="s">
        <v>578</v>
      </c>
      <c r="G103" s="3">
        <v>1.0</v>
      </c>
      <c r="H103" s="3">
        <v>0.25</v>
      </c>
      <c r="I103" s="5" t="s">
        <v>863</v>
      </c>
      <c r="J103" s="5"/>
      <c r="K103" s="5"/>
      <c r="L103" s="3" t="s">
        <v>14505</v>
      </c>
    </row>
    <row r="104">
      <c r="A104" s="2" t="s">
        <v>14506</v>
      </c>
      <c r="B104" s="2" t="s">
        <v>13723</v>
      </c>
      <c r="C104" s="3" t="s">
        <v>597</v>
      </c>
      <c r="D104" s="3" t="s">
        <v>845</v>
      </c>
      <c r="E104" s="2" t="s">
        <v>1056</v>
      </c>
      <c r="F104" s="2" t="s">
        <v>578</v>
      </c>
      <c r="G104" s="3">
        <v>1.0</v>
      </c>
      <c r="H104" s="3">
        <v>0.25</v>
      </c>
      <c r="I104" s="5" t="s">
        <v>863</v>
      </c>
      <c r="J104" s="5"/>
      <c r="K104" s="5"/>
      <c r="L104" s="3" t="s">
        <v>14505</v>
      </c>
    </row>
    <row r="105">
      <c r="A105" s="2" t="s">
        <v>14507</v>
      </c>
      <c r="B105" s="2" t="s">
        <v>13723</v>
      </c>
      <c r="C105" s="3" t="s">
        <v>597</v>
      </c>
      <c r="D105" s="3" t="s">
        <v>857</v>
      </c>
      <c r="E105" s="2" t="s">
        <v>1056</v>
      </c>
      <c r="F105" s="2" t="s">
        <v>78</v>
      </c>
      <c r="G105" s="3">
        <v>1.0</v>
      </c>
      <c r="H105" s="3">
        <v>0.25</v>
      </c>
      <c r="I105" s="5" t="s">
        <v>863</v>
      </c>
      <c r="J105" s="5"/>
      <c r="K105" s="5"/>
      <c r="L105" s="3" t="s">
        <v>14505</v>
      </c>
    </row>
    <row r="106">
      <c r="A106" s="2" t="s">
        <v>14508</v>
      </c>
      <c r="B106" s="2" t="s">
        <v>13723</v>
      </c>
      <c r="C106" s="3" t="s">
        <v>605</v>
      </c>
      <c r="D106" s="3" t="s">
        <v>1199</v>
      </c>
      <c r="E106" s="2" t="s">
        <v>1056</v>
      </c>
      <c r="F106" s="2" t="s">
        <v>578</v>
      </c>
      <c r="G106" s="3">
        <v>2.0</v>
      </c>
      <c r="H106" s="3">
        <v>0.25</v>
      </c>
      <c r="I106" s="5" t="s">
        <v>863</v>
      </c>
      <c r="J106" s="5"/>
      <c r="K106" s="5"/>
      <c r="L106" s="3" t="s">
        <v>14505</v>
      </c>
    </row>
    <row r="107">
      <c r="A107" s="2" t="s">
        <v>14509</v>
      </c>
      <c r="B107" s="2" t="s">
        <v>13723</v>
      </c>
      <c r="C107" s="3" t="s">
        <v>96</v>
      </c>
      <c r="D107" s="3" t="s">
        <v>118</v>
      </c>
      <c r="E107" s="2" t="s">
        <v>1056</v>
      </c>
      <c r="F107" s="2" t="s">
        <v>578</v>
      </c>
      <c r="G107" s="3">
        <v>1.0</v>
      </c>
      <c r="H107" s="3">
        <v>0.25</v>
      </c>
      <c r="I107" s="5" t="s">
        <v>863</v>
      </c>
      <c r="J107" s="5"/>
      <c r="K107" s="5"/>
      <c r="L107" s="3" t="s">
        <v>14505</v>
      </c>
    </row>
    <row r="108">
      <c r="A108" s="2" t="s">
        <v>14510</v>
      </c>
      <c r="B108" s="2" t="s">
        <v>13723</v>
      </c>
      <c r="C108" s="3" t="s">
        <v>613</v>
      </c>
      <c r="D108" s="3" t="s">
        <v>1208</v>
      </c>
      <c r="E108" s="2" t="s">
        <v>1056</v>
      </c>
      <c r="F108" s="2" t="s">
        <v>578</v>
      </c>
      <c r="G108" s="3">
        <v>1.0</v>
      </c>
      <c r="H108" s="3">
        <v>0.25</v>
      </c>
      <c r="I108" s="5" t="s">
        <v>863</v>
      </c>
      <c r="J108" s="5"/>
      <c r="K108" s="5"/>
      <c r="L108" s="3" t="s">
        <v>14505</v>
      </c>
    </row>
    <row r="109">
      <c r="A109" s="2" t="s">
        <v>14511</v>
      </c>
      <c r="B109" s="2" t="s">
        <v>13723</v>
      </c>
      <c r="C109" s="3" t="s">
        <v>634</v>
      </c>
      <c r="D109" s="3" t="s">
        <v>1232</v>
      </c>
      <c r="E109" s="2" t="s">
        <v>1056</v>
      </c>
      <c r="F109" s="2" t="s">
        <v>78</v>
      </c>
      <c r="G109" s="3">
        <v>1.0</v>
      </c>
      <c r="H109" s="3">
        <v>0.25</v>
      </c>
      <c r="I109" s="5" t="s">
        <v>863</v>
      </c>
      <c r="J109" s="5"/>
      <c r="K109" s="5"/>
      <c r="L109" s="3" t="s">
        <v>14505</v>
      </c>
    </row>
    <row r="110">
      <c r="A110" s="2" t="s">
        <v>14512</v>
      </c>
      <c r="B110" s="2" t="s">
        <v>13723</v>
      </c>
      <c r="C110" s="3" t="s">
        <v>649</v>
      </c>
      <c r="D110" s="3" t="s">
        <v>1249</v>
      </c>
      <c r="E110" s="2" t="s">
        <v>1056</v>
      </c>
      <c r="F110" s="2" t="s">
        <v>78</v>
      </c>
      <c r="G110" s="3">
        <v>1.0</v>
      </c>
      <c r="H110" s="3">
        <v>0.25</v>
      </c>
      <c r="I110" s="5" t="s">
        <v>863</v>
      </c>
      <c r="J110" s="5"/>
      <c r="K110" s="5"/>
      <c r="L110" s="3" t="s">
        <v>14505</v>
      </c>
    </row>
    <row r="111">
      <c r="A111" s="2" t="s">
        <v>14513</v>
      </c>
      <c r="B111" s="2" t="s">
        <v>13723</v>
      </c>
      <c r="C111" s="3" t="s">
        <v>641</v>
      </c>
      <c r="D111" s="3" t="s">
        <v>1242</v>
      </c>
      <c r="E111" s="2" t="s">
        <v>1056</v>
      </c>
      <c r="F111" s="2" t="s">
        <v>578</v>
      </c>
      <c r="G111" s="3">
        <v>1.0</v>
      </c>
      <c r="H111" s="3">
        <v>0.25</v>
      </c>
      <c r="I111" s="5" t="s">
        <v>863</v>
      </c>
      <c r="J111" s="5"/>
      <c r="K111" s="5"/>
      <c r="L111" s="3" t="s">
        <v>14505</v>
      </c>
    </row>
    <row r="112">
      <c r="A112" s="2" t="s">
        <v>14514</v>
      </c>
      <c r="B112" s="2" t="s">
        <v>13723</v>
      </c>
      <c r="C112" s="3" t="s">
        <v>630</v>
      </c>
      <c r="D112" s="3" t="s">
        <v>1229</v>
      </c>
      <c r="E112" s="2" t="s">
        <v>1056</v>
      </c>
      <c r="F112" s="2" t="s">
        <v>78</v>
      </c>
      <c r="G112" s="3">
        <v>1.0</v>
      </c>
      <c r="H112" s="3">
        <v>0.25</v>
      </c>
      <c r="I112" s="5" t="s">
        <v>863</v>
      </c>
      <c r="J112" s="5"/>
      <c r="K112" s="5"/>
      <c r="L112" s="3" t="s">
        <v>14505</v>
      </c>
    </row>
    <row r="113">
      <c r="A113" s="2" t="s">
        <v>14515</v>
      </c>
      <c r="B113" s="2" t="s">
        <v>13723</v>
      </c>
      <c r="C113" s="3" t="s">
        <v>627</v>
      </c>
      <c r="D113" s="3" t="s">
        <v>1226</v>
      </c>
      <c r="E113" s="2" t="s">
        <v>1056</v>
      </c>
      <c r="F113" s="2" t="s">
        <v>78</v>
      </c>
      <c r="G113" s="3">
        <v>1.0</v>
      </c>
      <c r="H113" s="3">
        <v>0.25</v>
      </c>
      <c r="I113" s="5" t="s">
        <v>863</v>
      </c>
      <c r="J113" s="5"/>
      <c r="K113" s="5"/>
      <c r="L113" s="3" t="s">
        <v>14505</v>
      </c>
    </row>
    <row r="114">
      <c r="A114" s="2" t="s">
        <v>14518</v>
      </c>
      <c r="B114" s="2" t="s">
        <v>13723</v>
      </c>
      <c r="C114" s="3" t="s">
        <v>652</v>
      </c>
      <c r="D114" s="3" t="s">
        <v>1255</v>
      </c>
      <c r="E114" s="2" t="s">
        <v>1056</v>
      </c>
      <c r="F114" s="2" t="s">
        <v>78</v>
      </c>
      <c r="G114" s="3">
        <v>1.0</v>
      </c>
      <c r="H114" s="3">
        <v>0.25</v>
      </c>
      <c r="I114" s="5" t="s">
        <v>863</v>
      </c>
      <c r="J114" s="5"/>
      <c r="K114" s="5"/>
      <c r="L114" s="2" t="s">
        <v>14520</v>
      </c>
    </row>
    <row r="115">
      <c r="A115" s="2" t="s">
        <v>14521</v>
      </c>
      <c r="B115" s="2" t="s">
        <v>13723</v>
      </c>
      <c r="C115" s="3" t="s">
        <v>627</v>
      </c>
      <c r="D115" s="3" t="s">
        <v>1226</v>
      </c>
      <c r="E115" s="2" t="s">
        <v>1056</v>
      </c>
      <c r="F115" s="2" t="s">
        <v>78</v>
      </c>
      <c r="G115" s="3">
        <v>1.0</v>
      </c>
      <c r="H115" s="3">
        <v>0.25</v>
      </c>
      <c r="I115" s="5" t="s">
        <v>863</v>
      </c>
      <c r="J115" s="5"/>
      <c r="K115" s="5"/>
      <c r="L115" s="3" t="s">
        <v>14505</v>
      </c>
    </row>
    <row r="116">
      <c r="A116" s="2" t="s">
        <v>14522</v>
      </c>
      <c r="B116" s="2" t="s">
        <v>13723</v>
      </c>
      <c r="C116" s="3" t="s">
        <v>638</v>
      </c>
      <c r="D116" s="3" t="s">
        <v>1238</v>
      </c>
      <c r="E116" s="2" t="s">
        <v>1056</v>
      </c>
      <c r="F116" s="2" t="s">
        <v>78</v>
      </c>
      <c r="G116" s="3">
        <v>1.0</v>
      </c>
      <c r="H116" s="3">
        <v>0.25</v>
      </c>
      <c r="I116" s="5" t="s">
        <v>863</v>
      </c>
      <c r="J116" s="5"/>
      <c r="K116" s="5"/>
      <c r="L116" s="3" t="s">
        <v>14505</v>
      </c>
    </row>
    <row r="117">
      <c r="A117" s="2" t="s">
        <v>14523</v>
      </c>
      <c r="B117" s="2" t="s">
        <v>13723</v>
      </c>
      <c r="C117" s="3" t="s">
        <v>657</v>
      </c>
      <c r="D117" s="3" t="s">
        <v>1261</v>
      </c>
      <c r="E117" s="2" t="s">
        <v>1056</v>
      </c>
      <c r="F117" s="2" t="s">
        <v>78</v>
      </c>
      <c r="G117" s="3">
        <v>1.0</v>
      </c>
      <c r="H117" s="3">
        <v>0.25</v>
      </c>
      <c r="I117" s="5" t="s">
        <v>863</v>
      </c>
      <c r="J117" s="5"/>
      <c r="K117" s="5"/>
      <c r="L117" s="3" t="s">
        <v>14505</v>
      </c>
    </row>
    <row r="118">
      <c r="A118" s="2" t="s">
        <v>14524</v>
      </c>
      <c r="B118" s="2" t="s">
        <v>13723</v>
      </c>
      <c r="C118" s="3" t="s">
        <v>196</v>
      </c>
      <c r="D118" s="3" t="s">
        <v>230</v>
      </c>
      <c r="E118" s="2" t="s">
        <v>1056</v>
      </c>
      <c r="F118" s="2" t="s">
        <v>78</v>
      </c>
      <c r="G118" s="3">
        <v>1.0</v>
      </c>
      <c r="H118" s="3">
        <v>0.25</v>
      </c>
      <c r="I118" s="5" t="s">
        <v>863</v>
      </c>
      <c r="J118" s="5"/>
      <c r="K118" s="5"/>
      <c r="L118" s="3" t="s">
        <v>14525</v>
      </c>
    </row>
    <row r="119">
      <c r="A119" s="2" t="s">
        <v>14526</v>
      </c>
      <c r="B119" s="2" t="s">
        <v>13723</v>
      </c>
      <c r="C119" s="3" t="s">
        <v>616</v>
      </c>
      <c r="D119" s="3" t="s">
        <v>1212</v>
      </c>
      <c r="E119" s="2" t="s">
        <v>1056</v>
      </c>
      <c r="F119" s="2" t="s">
        <v>578</v>
      </c>
      <c r="G119" s="3">
        <v>3.0</v>
      </c>
      <c r="H119" s="3">
        <v>0.25</v>
      </c>
      <c r="I119" s="5" t="s">
        <v>863</v>
      </c>
      <c r="J119" s="5"/>
      <c r="K119" s="5"/>
      <c r="L119" s="3" t="s">
        <v>14505</v>
      </c>
    </row>
    <row r="120">
      <c r="A120" s="2" t="s">
        <v>14529</v>
      </c>
      <c r="B120" s="2" t="s">
        <v>13723</v>
      </c>
      <c r="C120" s="3" t="s">
        <v>664</v>
      </c>
      <c r="D120" s="3" t="s">
        <v>1269</v>
      </c>
      <c r="E120" s="2" t="s">
        <v>1056</v>
      </c>
      <c r="F120" s="2" t="s">
        <v>578</v>
      </c>
      <c r="G120" s="3">
        <v>1.0</v>
      </c>
      <c r="H120" s="3">
        <v>0.25</v>
      </c>
      <c r="I120" s="5" t="s">
        <v>863</v>
      </c>
      <c r="J120" s="5"/>
      <c r="K120" s="5"/>
      <c r="L120" s="3" t="s">
        <v>14505</v>
      </c>
    </row>
    <row r="121">
      <c r="A121" s="2" t="s">
        <v>14532</v>
      </c>
      <c r="B121" s="2" t="s">
        <v>13723</v>
      </c>
      <c r="C121" s="3" t="s">
        <v>668</v>
      </c>
      <c r="D121" s="3" t="s">
        <v>1273</v>
      </c>
      <c r="E121" s="2" t="s">
        <v>1056</v>
      </c>
      <c r="F121" s="2" t="s">
        <v>578</v>
      </c>
      <c r="G121" s="3">
        <v>1.0</v>
      </c>
      <c r="H121" s="3">
        <v>0.25</v>
      </c>
      <c r="I121" s="5" t="s">
        <v>863</v>
      </c>
      <c r="J121" s="5"/>
      <c r="K121" s="5"/>
      <c r="L121" s="3" t="s">
        <v>14505</v>
      </c>
    </row>
    <row r="122">
      <c r="A122" s="2" t="s">
        <v>14533</v>
      </c>
      <c r="B122" s="2" t="s">
        <v>13723</v>
      </c>
      <c r="C122" s="3" t="s">
        <v>664</v>
      </c>
      <c r="D122" s="3" t="s">
        <v>1269</v>
      </c>
      <c r="E122" s="2" t="s">
        <v>1056</v>
      </c>
      <c r="F122" s="2" t="s">
        <v>42</v>
      </c>
      <c r="G122" s="3">
        <v>1.0</v>
      </c>
      <c r="H122" s="3">
        <v>0.25</v>
      </c>
      <c r="I122" s="5" t="s">
        <v>863</v>
      </c>
      <c r="J122" s="5"/>
      <c r="K122" s="5"/>
      <c r="L122" s="3" t="s">
        <v>14505</v>
      </c>
    </row>
    <row r="123">
      <c r="A123" s="2" t="s">
        <v>14534</v>
      </c>
      <c r="B123" s="2" t="s">
        <v>13723</v>
      </c>
      <c r="C123" s="3" t="s">
        <v>605</v>
      </c>
      <c r="D123" s="3" t="s">
        <v>1199</v>
      </c>
      <c r="E123" s="2" t="s">
        <v>1590</v>
      </c>
      <c r="F123" s="2" t="s">
        <v>42</v>
      </c>
      <c r="G123" s="3">
        <v>1.0</v>
      </c>
      <c r="H123" s="3">
        <v>1.0</v>
      </c>
      <c r="I123" s="5" t="s">
        <v>863</v>
      </c>
      <c r="J123" s="5"/>
      <c r="K123" s="5"/>
      <c r="L123" s="3" t="s">
        <v>14505</v>
      </c>
    </row>
    <row r="124">
      <c r="A124" s="2" t="s">
        <v>14535</v>
      </c>
      <c r="B124" s="2" t="s">
        <v>13723</v>
      </c>
      <c r="C124" s="3" t="s">
        <v>401</v>
      </c>
      <c r="D124" s="3" t="s">
        <v>1106</v>
      </c>
      <c r="E124" s="2" t="s">
        <v>1590</v>
      </c>
      <c r="F124" s="2" t="s">
        <v>78</v>
      </c>
      <c r="G124" s="3">
        <v>1.0</v>
      </c>
      <c r="H124" s="3">
        <v>1.0</v>
      </c>
      <c r="I124" s="5" t="s">
        <v>863</v>
      </c>
      <c r="J124" s="5"/>
      <c r="K124" s="5"/>
      <c r="L124" s="3" t="s">
        <v>14505</v>
      </c>
    </row>
    <row r="125">
      <c r="A125" s="2" t="s">
        <v>14538</v>
      </c>
      <c r="B125" s="2" t="s">
        <v>13723</v>
      </c>
      <c r="C125" s="3" t="s">
        <v>714</v>
      </c>
      <c r="D125" s="3" t="s">
        <v>1294</v>
      </c>
      <c r="E125" s="2" t="s">
        <v>1590</v>
      </c>
      <c r="F125" s="2" t="s">
        <v>42</v>
      </c>
      <c r="G125" s="3">
        <v>1.0</v>
      </c>
      <c r="H125" s="3">
        <v>1.0</v>
      </c>
      <c r="I125" s="5" t="s">
        <v>863</v>
      </c>
      <c r="J125" s="5"/>
      <c r="K125" s="5"/>
      <c r="L125" s="3" t="s">
        <v>14505</v>
      </c>
    </row>
    <row r="126">
      <c r="A126" s="2" t="s">
        <v>14542</v>
      </c>
      <c r="B126" s="2" t="s">
        <v>13723</v>
      </c>
      <c r="C126" s="3" t="s">
        <v>543</v>
      </c>
      <c r="D126" s="3" t="s">
        <v>1132</v>
      </c>
      <c r="E126" s="2" t="s">
        <v>1590</v>
      </c>
      <c r="F126" s="2" t="s">
        <v>78</v>
      </c>
      <c r="G126" s="3">
        <v>1.0</v>
      </c>
      <c r="H126" s="3">
        <v>1.0</v>
      </c>
      <c r="I126" s="5" t="s">
        <v>863</v>
      </c>
      <c r="J126" s="5"/>
      <c r="K126" s="5"/>
      <c r="L126" s="3" t="s">
        <v>14505</v>
      </c>
    </row>
    <row r="127">
      <c r="A127" s="2" t="s">
        <v>14547</v>
      </c>
      <c r="B127" s="2" t="s">
        <v>13726</v>
      </c>
      <c r="C127" s="3" t="s">
        <v>597</v>
      </c>
      <c r="D127" s="3" t="s">
        <v>853</v>
      </c>
      <c r="E127" s="2" t="s">
        <v>1056</v>
      </c>
      <c r="F127" s="2" t="s">
        <v>42</v>
      </c>
      <c r="G127" s="3">
        <v>1.0</v>
      </c>
      <c r="H127" s="3">
        <v>0.25</v>
      </c>
      <c r="I127" s="5" t="s">
        <v>863</v>
      </c>
      <c r="J127" s="5"/>
      <c r="K127" s="5"/>
      <c r="L127" s="3" t="s">
        <v>14551</v>
      </c>
    </row>
    <row r="128">
      <c r="A128" s="2" t="s">
        <v>14552</v>
      </c>
      <c r="B128" s="2" t="s">
        <v>13726</v>
      </c>
      <c r="C128" s="3" t="s">
        <v>597</v>
      </c>
      <c r="D128" s="3" t="s">
        <v>845</v>
      </c>
      <c r="E128" s="2" t="s">
        <v>1056</v>
      </c>
      <c r="F128" s="2" t="s">
        <v>578</v>
      </c>
      <c r="G128" s="3">
        <v>1.0</v>
      </c>
      <c r="H128" s="3">
        <v>0.25</v>
      </c>
      <c r="I128" s="5" t="s">
        <v>863</v>
      </c>
      <c r="J128" s="5"/>
      <c r="K128" s="5"/>
      <c r="L128" s="3" t="s">
        <v>14505</v>
      </c>
    </row>
    <row r="129">
      <c r="A129" s="2" t="s">
        <v>14557</v>
      </c>
      <c r="B129" s="2" t="s">
        <v>13726</v>
      </c>
      <c r="C129" s="3" t="s">
        <v>597</v>
      </c>
      <c r="D129" s="3" t="s">
        <v>845</v>
      </c>
      <c r="E129" s="2" t="s">
        <v>1056</v>
      </c>
      <c r="F129" s="2" t="s">
        <v>578</v>
      </c>
      <c r="G129" s="3">
        <v>1.0</v>
      </c>
      <c r="H129" s="3">
        <v>0.25</v>
      </c>
      <c r="I129" s="5" t="s">
        <v>863</v>
      </c>
      <c r="J129" s="5"/>
      <c r="K129" s="5"/>
      <c r="L129" s="3" t="s">
        <v>14505</v>
      </c>
    </row>
    <row r="130">
      <c r="A130" s="2" t="s">
        <v>14564</v>
      </c>
      <c r="B130" s="2" t="s">
        <v>13726</v>
      </c>
      <c r="C130" s="3" t="s">
        <v>597</v>
      </c>
      <c r="D130" s="3" t="s">
        <v>857</v>
      </c>
      <c r="E130" s="2" t="s">
        <v>1056</v>
      </c>
      <c r="F130" s="2" t="s">
        <v>78</v>
      </c>
      <c r="G130" s="3">
        <v>1.0</v>
      </c>
      <c r="H130" s="3">
        <v>0.25</v>
      </c>
      <c r="I130" s="5" t="s">
        <v>863</v>
      </c>
      <c r="J130" s="5"/>
      <c r="K130" s="5"/>
      <c r="L130" s="3" t="s">
        <v>14505</v>
      </c>
    </row>
    <row r="131">
      <c r="A131" s="2" t="s">
        <v>14570</v>
      </c>
      <c r="B131" s="2" t="s">
        <v>13726</v>
      </c>
      <c r="C131" s="3" t="s">
        <v>605</v>
      </c>
      <c r="D131" s="3" t="s">
        <v>1199</v>
      </c>
      <c r="E131" s="2" t="s">
        <v>1056</v>
      </c>
      <c r="F131" s="2" t="s">
        <v>578</v>
      </c>
      <c r="G131" s="3">
        <v>2.0</v>
      </c>
      <c r="H131" s="3">
        <v>0.25</v>
      </c>
      <c r="I131" s="5" t="s">
        <v>863</v>
      </c>
      <c r="J131" s="5"/>
      <c r="K131" s="5"/>
      <c r="L131" s="3" t="s">
        <v>14505</v>
      </c>
    </row>
    <row r="132">
      <c r="A132" s="2" t="s">
        <v>14572</v>
      </c>
      <c r="B132" s="2" t="s">
        <v>13726</v>
      </c>
      <c r="C132" s="3" t="s">
        <v>96</v>
      </c>
      <c r="D132" s="3" t="s">
        <v>118</v>
      </c>
      <c r="E132" s="2" t="s">
        <v>1056</v>
      </c>
      <c r="F132" s="2" t="s">
        <v>578</v>
      </c>
      <c r="G132" s="3">
        <v>1.0</v>
      </c>
      <c r="H132" s="3">
        <v>0.25</v>
      </c>
      <c r="I132" s="5" t="s">
        <v>863</v>
      </c>
      <c r="J132" s="5"/>
      <c r="K132" s="5"/>
      <c r="L132" s="3" t="s">
        <v>14505</v>
      </c>
    </row>
    <row r="133">
      <c r="A133" s="2" t="s">
        <v>14574</v>
      </c>
      <c r="B133" s="2" t="s">
        <v>13726</v>
      </c>
      <c r="C133" s="3" t="s">
        <v>613</v>
      </c>
      <c r="D133" s="3" t="s">
        <v>1208</v>
      </c>
      <c r="E133" s="2" t="s">
        <v>1056</v>
      </c>
      <c r="F133" s="2" t="s">
        <v>578</v>
      </c>
      <c r="G133" s="3">
        <v>1.0</v>
      </c>
      <c r="H133" s="3">
        <v>0.25</v>
      </c>
      <c r="I133" s="5" t="s">
        <v>863</v>
      </c>
      <c r="J133" s="5"/>
      <c r="K133" s="5"/>
      <c r="L133" s="3" t="s">
        <v>14505</v>
      </c>
    </row>
    <row r="134">
      <c r="A134" s="2" t="s">
        <v>14577</v>
      </c>
      <c r="B134" s="2" t="s">
        <v>13726</v>
      </c>
      <c r="C134" s="3" t="s">
        <v>634</v>
      </c>
      <c r="D134" s="3" t="s">
        <v>1232</v>
      </c>
      <c r="E134" s="2" t="s">
        <v>1056</v>
      </c>
      <c r="F134" s="2" t="s">
        <v>78</v>
      </c>
      <c r="G134" s="3">
        <v>1.0</v>
      </c>
      <c r="H134" s="3">
        <v>0.25</v>
      </c>
      <c r="I134" s="5" t="s">
        <v>863</v>
      </c>
      <c r="J134" s="5"/>
      <c r="K134" s="5"/>
      <c r="L134" s="3" t="s">
        <v>14505</v>
      </c>
    </row>
    <row r="135">
      <c r="A135" s="2" t="s">
        <v>14583</v>
      </c>
      <c r="B135" s="2" t="s">
        <v>13726</v>
      </c>
      <c r="C135" s="3" t="s">
        <v>649</v>
      </c>
      <c r="D135" s="3" t="s">
        <v>1249</v>
      </c>
      <c r="E135" s="2" t="s">
        <v>1056</v>
      </c>
      <c r="F135" s="2" t="s">
        <v>78</v>
      </c>
      <c r="G135" s="3">
        <v>1.0</v>
      </c>
      <c r="H135" s="3">
        <v>0.25</v>
      </c>
      <c r="I135" s="5" t="s">
        <v>863</v>
      </c>
      <c r="J135" s="5"/>
      <c r="K135" s="5"/>
      <c r="L135" s="3" t="s">
        <v>14505</v>
      </c>
    </row>
    <row r="136">
      <c r="A136" s="2" t="s">
        <v>14588</v>
      </c>
      <c r="B136" s="2" t="s">
        <v>13726</v>
      </c>
      <c r="C136" s="3" t="s">
        <v>641</v>
      </c>
      <c r="D136" s="3" t="s">
        <v>1242</v>
      </c>
      <c r="E136" s="2" t="s">
        <v>1056</v>
      </c>
      <c r="F136" s="2" t="s">
        <v>578</v>
      </c>
      <c r="G136" s="3">
        <v>1.0</v>
      </c>
      <c r="H136" s="3">
        <v>0.25</v>
      </c>
      <c r="I136" s="5" t="s">
        <v>863</v>
      </c>
      <c r="J136" s="5"/>
      <c r="K136" s="5"/>
      <c r="L136" s="3" t="s">
        <v>14505</v>
      </c>
    </row>
    <row r="137">
      <c r="A137" s="2" t="s">
        <v>14593</v>
      </c>
      <c r="B137" s="2" t="s">
        <v>13726</v>
      </c>
      <c r="C137" s="3" t="s">
        <v>630</v>
      </c>
      <c r="D137" s="3" t="s">
        <v>1229</v>
      </c>
      <c r="E137" s="2" t="s">
        <v>1056</v>
      </c>
      <c r="F137" s="2" t="s">
        <v>78</v>
      </c>
      <c r="G137" s="3">
        <v>1.0</v>
      </c>
      <c r="H137" s="3">
        <v>0.25</v>
      </c>
      <c r="I137" s="5" t="s">
        <v>863</v>
      </c>
      <c r="J137" s="5"/>
      <c r="K137" s="5"/>
      <c r="L137" s="3" t="s">
        <v>14505</v>
      </c>
    </row>
    <row r="138">
      <c r="A138" s="2" t="s">
        <v>14598</v>
      </c>
      <c r="B138" s="2" t="s">
        <v>13726</v>
      </c>
      <c r="C138" s="3" t="s">
        <v>627</v>
      </c>
      <c r="D138" s="3" t="s">
        <v>1226</v>
      </c>
      <c r="E138" s="2" t="s">
        <v>1056</v>
      </c>
      <c r="F138" s="2" t="s">
        <v>78</v>
      </c>
      <c r="G138" s="3">
        <v>1.0</v>
      </c>
      <c r="H138" s="3">
        <v>0.25</v>
      </c>
      <c r="I138" s="5" t="s">
        <v>863</v>
      </c>
      <c r="J138" s="5"/>
      <c r="K138" s="5"/>
      <c r="L138" s="3" t="s">
        <v>14505</v>
      </c>
    </row>
    <row r="139">
      <c r="A139" s="2" t="s">
        <v>14603</v>
      </c>
      <c r="B139" s="2" t="s">
        <v>13726</v>
      </c>
      <c r="C139" s="3" t="s">
        <v>652</v>
      </c>
      <c r="D139" s="3" t="s">
        <v>1255</v>
      </c>
      <c r="E139" s="2" t="s">
        <v>1056</v>
      </c>
      <c r="F139" s="2" t="s">
        <v>78</v>
      </c>
      <c r="G139" s="3">
        <v>1.0</v>
      </c>
      <c r="H139" s="3">
        <v>0.25</v>
      </c>
      <c r="I139" s="5" t="s">
        <v>863</v>
      </c>
      <c r="J139" s="5"/>
      <c r="K139" s="5"/>
      <c r="L139" s="2" t="s">
        <v>14607</v>
      </c>
    </row>
    <row r="140">
      <c r="A140" s="2" t="s">
        <v>14609</v>
      </c>
      <c r="B140" s="2" t="s">
        <v>13726</v>
      </c>
      <c r="C140" s="3" t="s">
        <v>627</v>
      </c>
      <c r="D140" s="3" t="s">
        <v>1226</v>
      </c>
      <c r="E140" s="2" t="s">
        <v>1056</v>
      </c>
      <c r="F140" s="2" t="s">
        <v>78</v>
      </c>
      <c r="G140" s="3">
        <v>1.0</v>
      </c>
      <c r="H140" s="3">
        <v>0.25</v>
      </c>
      <c r="I140" s="5" t="s">
        <v>863</v>
      </c>
      <c r="J140" s="5"/>
      <c r="K140" s="5"/>
      <c r="L140" s="3" t="s">
        <v>14505</v>
      </c>
    </row>
    <row r="141">
      <c r="A141" s="2" t="s">
        <v>14615</v>
      </c>
      <c r="B141" s="2" t="s">
        <v>13726</v>
      </c>
      <c r="C141" s="3" t="s">
        <v>638</v>
      </c>
      <c r="D141" s="3" t="s">
        <v>1238</v>
      </c>
      <c r="E141" s="2" t="s">
        <v>1056</v>
      </c>
      <c r="F141" s="2" t="s">
        <v>78</v>
      </c>
      <c r="G141" s="3">
        <v>1.0</v>
      </c>
      <c r="H141" s="3">
        <v>0.25</v>
      </c>
      <c r="I141" s="5" t="s">
        <v>863</v>
      </c>
      <c r="J141" s="5"/>
      <c r="K141" s="5"/>
      <c r="L141" s="3" t="s">
        <v>14505</v>
      </c>
    </row>
    <row r="142">
      <c r="A142" s="2" t="s">
        <v>14621</v>
      </c>
      <c r="B142" s="2" t="s">
        <v>13726</v>
      </c>
      <c r="C142" s="3" t="s">
        <v>657</v>
      </c>
      <c r="D142" s="3" t="s">
        <v>1261</v>
      </c>
      <c r="E142" s="2" t="s">
        <v>1056</v>
      </c>
      <c r="F142" s="2" t="s">
        <v>78</v>
      </c>
      <c r="G142" s="3">
        <v>1.0</v>
      </c>
      <c r="H142" s="3">
        <v>0.25</v>
      </c>
      <c r="I142" s="5" t="s">
        <v>863</v>
      </c>
      <c r="J142" s="5"/>
      <c r="K142" s="5"/>
      <c r="L142" s="3" t="s">
        <v>14505</v>
      </c>
    </row>
    <row r="143">
      <c r="A143" s="2" t="s">
        <v>14627</v>
      </c>
      <c r="B143" s="2" t="s">
        <v>13726</v>
      </c>
      <c r="C143" s="3" t="s">
        <v>196</v>
      </c>
      <c r="D143" s="3" t="s">
        <v>230</v>
      </c>
      <c r="E143" s="2" t="s">
        <v>1056</v>
      </c>
      <c r="F143" s="2" t="s">
        <v>78</v>
      </c>
      <c r="G143" s="3">
        <v>1.0</v>
      </c>
      <c r="H143" s="3">
        <v>0.25</v>
      </c>
      <c r="I143" s="5" t="s">
        <v>863</v>
      </c>
      <c r="J143" s="5"/>
      <c r="K143" s="5"/>
      <c r="L143" s="3" t="s">
        <v>14630</v>
      </c>
    </row>
    <row r="144">
      <c r="A144" s="2" t="s">
        <v>14631</v>
      </c>
      <c r="B144" s="2" t="s">
        <v>13726</v>
      </c>
      <c r="C144" s="3" t="s">
        <v>616</v>
      </c>
      <c r="D144" s="3" t="s">
        <v>1212</v>
      </c>
      <c r="E144" s="2" t="s">
        <v>1056</v>
      </c>
      <c r="F144" s="2" t="s">
        <v>578</v>
      </c>
      <c r="G144" s="3">
        <v>3.0</v>
      </c>
      <c r="H144" s="3">
        <v>0.25</v>
      </c>
      <c r="I144" s="5" t="s">
        <v>863</v>
      </c>
      <c r="J144" s="5"/>
      <c r="K144" s="5"/>
      <c r="L144" s="3" t="s">
        <v>14505</v>
      </c>
    </row>
    <row r="145">
      <c r="A145" s="2" t="s">
        <v>14634</v>
      </c>
      <c r="B145" s="2" t="s">
        <v>13726</v>
      </c>
      <c r="C145" s="3" t="s">
        <v>664</v>
      </c>
      <c r="D145" s="3" t="s">
        <v>1269</v>
      </c>
      <c r="E145" s="2" t="s">
        <v>1056</v>
      </c>
      <c r="F145" s="2" t="s">
        <v>578</v>
      </c>
      <c r="G145" s="3">
        <v>1.0</v>
      </c>
      <c r="H145" s="3">
        <v>0.25</v>
      </c>
      <c r="I145" s="5" t="s">
        <v>863</v>
      </c>
      <c r="J145" s="5"/>
      <c r="K145" s="5"/>
      <c r="L145" s="3" t="s">
        <v>14505</v>
      </c>
    </row>
    <row r="146">
      <c r="A146" s="2" t="s">
        <v>14638</v>
      </c>
      <c r="B146" s="2" t="s">
        <v>13726</v>
      </c>
      <c r="C146" s="3" t="s">
        <v>668</v>
      </c>
      <c r="D146" s="3" t="s">
        <v>1273</v>
      </c>
      <c r="E146" s="2" t="s">
        <v>1056</v>
      </c>
      <c r="F146" s="2" t="s">
        <v>578</v>
      </c>
      <c r="G146" s="3">
        <v>1.0</v>
      </c>
      <c r="H146" s="3">
        <v>0.25</v>
      </c>
      <c r="I146" s="5" t="s">
        <v>863</v>
      </c>
      <c r="J146" s="5"/>
      <c r="K146" s="5"/>
      <c r="L146" s="3" t="s">
        <v>14505</v>
      </c>
    </row>
    <row r="147">
      <c r="A147" s="2" t="s">
        <v>14643</v>
      </c>
      <c r="B147" s="2" t="s">
        <v>13726</v>
      </c>
      <c r="C147" s="3" t="s">
        <v>664</v>
      </c>
      <c r="D147" s="3" t="s">
        <v>1269</v>
      </c>
      <c r="E147" s="2" t="s">
        <v>1056</v>
      </c>
      <c r="F147" s="2" t="s">
        <v>42</v>
      </c>
      <c r="G147" s="3">
        <v>1.0</v>
      </c>
      <c r="H147" s="3">
        <v>0.25</v>
      </c>
      <c r="I147" s="5" t="s">
        <v>863</v>
      </c>
      <c r="J147" s="5"/>
      <c r="K147" s="5"/>
      <c r="L147" s="3" t="s">
        <v>14505</v>
      </c>
    </row>
    <row r="148">
      <c r="A148" s="2" t="s">
        <v>14646</v>
      </c>
      <c r="B148" s="2" t="s">
        <v>13726</v>
      </c>
      <c r="C148" s="3" t="s">
        <v>605</v>
      </c>
      <c r="D148" s="3" t="s">
        <v>1199</v>
      </c>
      <c r="E148" s="2" t="s">
        <v>1590</v>
      </c>
      <c r="F148" s="2" t="s">
        <v>42</v>
      </c>
      <c r="G148" s="3">
        <v>1.0</v>
      </c>
      <c r="H148" s="3">
        <v>1.0</v>
      </c>
      <c r="I148" s="5" t="s">
        <v>863</v>
      </c>
      <c r="J148" s="5"/>
      <c r="K148" s="5"/>
      <c r="L148" s="3" t="s">
        <v>14505</v>
      </c>
    </row>
    <row r="149">
      <c r="A149" s="2" t="s">
        <v>14649</v>
      </c>
      <c r="B149" s="2" t="s">
        <v>13726</v>
      </c>
      <c r="C149" s="3" t="s">
        <v>401</v>
      </c>
      <c r="D149" s="3" t="s">
        <v>1106</v>
      </c>
      <c r="E149" s="2" t="s">
        <v>1590</v>
      </c>
      <c r="F149" s="2" t="s">
        <v>78</v>
      </c>
      <c r="G149" s="3">
        <v>1.0</v>
      </c>
      <c r="H149" s="3">
        <v>1.0</v>
      </c>
      <c r="I149" s="5" t="s">
        <v>863</v>
      </c>
      <c r="J149" s="5"/>
      <c r="K149" s="5"/>
      <c r="L149" s="3" t="s">
        <v>14505</v>
      </c>
    </row>
    <row r="150">
      <c r="A150" s="2" t="s">
        <v>14652</v>
      </c>
      <c r="B150" s="2" t="s">
        <v>13726</v>
      </c>
      <c r="C150" s="3" t="s">
        <v>680</v>
      </c>
      <c r="D150" s="3" t="s">
        <v>1600</v>
      </c>
      <c r="E150" s="2" t="s">
        <v>1590</v>
      </c>
      <c r="F150" s="2" t="s">
        <v>42</v>
      </c>
      <c r="G150" s="3">
        <v>1.0</v>
      </c>
      <c r="H150" s="3">
        <v>1.0</v>
      </c>
      <c r="I150" s="5" t="s">
        <v>863</v>
      </c>
      <c r="J150" s="5"/>
      <c r="K150" s="5"/>
      <c r="L150" s="3" t="s">
        <v>14505</v>
      </c>
    </row>
    <row r="151">
      <c r="A151" s="2" t="s">
        <v>14657</v>
      </c>
      <c r="B151" s="2" t="s">
        <v>13726</v>
      </c>
      <c r="C151" s="3" t="s">
        <v>467</v>
      </c>
      <c r="D151" s="3" t="s">
        <v>1418</v>
      </c>
      <c r="E151" s="2" t="s">
        <v>1590</v>
      </c>
      <c r="F151" s="2" t="s">
        <v>78</v>
      </c>
      <c r="G151" s="3">
        <v>1.0</v>
      </c>
      <c r="H151" s="3">
        <v>1.0</v>
      </c>
      <c r="I151" s="5" t="s">
        <v>863</v>
      </c>
      <c r="J151" s="5"/>
      <c r="K151" s="5"/>
      <c r="L151" s="3" t="s">
        <v>14505</v>
      </c>
    </row>
    <row r="152">
      <c r="A152" s="2" t="s">
        <v>14664</v>
      </c>
      <c r="B152" s="2" t="s">
        <v>13731</v>
      </c>
      <c r="C152" s="2" t="s">
        <v>627</v>
      </c>
      <c r="D152" s="2" t="s">
        <v>1226</v>
      </c>
      <c r="E152" s="2" t="s">
        <v>1056</v>
      </c>
      <c r="F152" s="2" t="s">
        <v>78</v>
      </c>
      <c r="G152" s="2">
        <v>1.0</v>
      </c>
      <c r="H152" s="2" t="s">
        <v>14666</v>
      </c>
      <c r="I152" s="12" t="s">
        <v>863</v>
      </c>
      <c r="J152" s="2">
        <v>3.0</v>
      </c>
      <c r="K152" s="5"/>
      <c r="L152" s="2" t="s">
        <v>14668</v>
      </c>
    </row>
    <row r="153">
      <c r="A153" s="2" t="s">
        <v>14669</v>
      </c>
      <c r="B153" s="2" t="s">
        <v>13731</v>
      </c>
      <c r="C153" s="2" t="s">
        <v>616</v>
      </c>
      <c r="D153" s="2" t="s">
        <v>1212</v>
      </c>
      <c r="E153" s="2" t="s">
        <v>1056</v>
      </c>
      <c r="F153" s="2" t="s">
        <v>578</v>
      </c>
      <c r="G153" s="2">
        <v>1.0</v>
      </c>
      <c r="H153" s="2" t="s">
        <v>14666</v>
      </c>
      <c r="I153" s="12" t="s">
        <v>863</v>
      </c>
      <c r="J153" s="2">
        <v>1.0</v>
      </c>
      <c r="K153" s="5"/>
      <c r="L153" s="2" t="s">
        <v>14672</v>
      </c>
    </row>
    <row r="154">
      <c r="A154" s="2" t="s">
        <v>14674</v>
      </c>
      <c r="B154" s="2" t="s">
        <v>13731</v>
      </c>
      <c r="C154" s="2" t="s">
        <v>634</v>
      </c>
      <c r="D154" s="2" t="s">
        <v>1232</v>
      </c>
      <c r="E154" s="2" t="s">
        <v>1056</v>
      </c>
      <c r="F154" s="2" t="s">
        <v>78</v>
      </c>
      <c r="G154" s="2">
        <v>1.0</v>
      </c>
      <c r="H154" s="2" t="s">
        <v>14666</v>
      </c>
      <c r="I154" s="12" t="s">
        <v>863</v>
      </c>
      <c r="J154" s="2">
        <v>3.0</v>
      </c>
      <c r="K154" s="5"/>
      <c r="L154" s="2" t="s">
        <v>14677</v>
      </c>
    </row>
    <row r="155">
      <c r="A155" s="2" t="s">
        <v>14678</v>
      </c>
      <c r="B155" s="2" t="s">
        <v>13731</v>
      </c>
      <c r="C155" s="2" t="s">
        <v>641</v>
      </c>
      <c r="D155" s="2" t="s">
        <v>1242</v>
      </c>
      <c r="E155" s="2" t="s">
        <v>1056</v>
      </c>
      <c r="F155" s="2" t="s">
        <v>78</v>
      </c>
      <c r="G155" s="2">
        <v>1.0</v>
      </c>
      <c r="H155" s="2" t="s">
        <v>14666</v>
      </c>
      <c r="I155" s="12" t="s">
        <v>863</v>
      </c>
      <c r="J155" s="2">
        <v>3.0</v>
      </c>
      <c r="K155" s="5"/>
      <c r="L155" s="2" t="s">
        <v>14685</v>
      </c>
    </row>
    <row r="156">
      <c r="A156" s="2" t="s">
        <v>14687</v>
      </c>
      <c r="B156" s="2" t="s">
        <v>13731</v>
      </c>
      <c r="C156" s="2" t="s">
        <v>657</v>
      </c>
      <c r="D156" s="2" t="s">
        <v>1261</v>
      </c>
      <c r="E156" s="2" t="s">
        <v>1056</v>
      </c>
      <c r="F156" s="2" t="s">
        <v>78</v>
      </c>
      <c r="G156" s="2">
        <v>1.0</v>
      </c>
      <c r="H156" s="2" t="s">
        <v>14666</v>
      </c>
      <c r="I156" s="12" t="s">
        <v>863</v>
      </c>
      <c r="J156" s="2">
        <v>3.0</v>
      </c>
      <c r="K156" s="5"/>
      <c r="L156" s="2" t="s">
        <v>14692</v>
      </c>
    </row>
    <row r="157">
      <c r="A157" s="2" t="s">
        <v>14693</v>
      </c>
      <c r="B157" s="2" t="s">
        <v>13731</v>
      </c>
      <c r="C157" s="2" t="s">
        <v>597</v>
      </c>
      <c r="D157" s="2" t="s">
        <v>853</v>
      </c>
      <c r="E157" s="2" t="s">
        <v>1056</v>
      </c>
      <c r="F157" s="2" t="s">
        <v>78</v>
      </c>
      <c r="G157" s="2">
        <v>1.0</v>
      </c>
      <c r="H157" s="2" t="s">
        <v>14666</v>
      </c>
      <c r="I157" s="12" t="s">
        <v>863</v>
      </c>
      <c r="J157" s="2">
        <v>3.0</v>
      </c>
      <c r="K157" s="5"/>
      <c r="L157" s="2" t="s">
        <v>14698</v>
      </c>
    </row>
    <row r="158">
      <c r="A158" s="2" t="s">
        <v>14699</v>
      </c>
      <c r="B158" s="2" t="s">
        <v>13731</v>
      </c>
      <c r="C158" s="2" t="s">
        <v>664</v>
      </c>
      <c r="D158" s="2" t="s">
        <v>1269</v>
      </c>
      <c r="E158" s="2" t="s">
        <v>1056</v>
      </c>
      <c r="F158" s="2" t="s">
        <v>42</v>
      </c>
      <c r="G158" s="2">
        <v>1.0</v>
      </c>
      <c r="H158" s="2" t="s">
        <v>14666</v>
      </c>
      <c r="I158" s="12" t="s">
        <v>863</v>
      </c>
      <c r="J158" s="2">
        <v>2.0</v>
      </c>
      <c r="K158" s="5"/>
      <c r="L158" s="2" t="s">
        <v>14704</v>
      </c>
    </row>
    <row r="159">
      <c r="A159" s="2" t="s">
        <v>14706</v>
      </c>
      <c r="B159" s="2" t="s">
        <v>13731</v>
      </c>
      <c r="C159" s="2" t="s">
        <v>401</v>
      </c>
      <c r="D159" s="2" t="s">
        <v>1106</v>
      </c>
      <c r="E159" s="2" t="s">
        <v>1590</v>
      </c>
      <c r="F159" s="2" t="s">
        <v>78</v>
      </c>
      <c r="G159" s="2">
        <v>1.0</v>
      </c>
      <c r="H159" s="2">
        <v>1.0</v>
      </c>
      <c r="I159" s="12" t="s">
        <v>863</v>
      </c>
      <c r="J159" s="2">
        <v>4.0</v>
      </c>
      <c r="K159" s="5"/>
      <c r="L159" s="2" t="s">
        <v>14711</v>
      </c>
    </row>
    <row r="160">
      <c r="A160" s="2" t="s">
        <v>14712</v>
      </c>
      <c r="B160" s="2" t="s">
        <v>13731</v>
      </c>
      <c r="C160" s="2" t="s">
        <v>605</v>
      </c>
      <c r="D160" s="2" t="s">
        <v>1199</v>
      </c>
      <c r="E160" s="2" t="s">
        <v>1590</v>
      </c>
      <c r="F160" s="2" t="s">
        <v>42</v>
      </c>
      <c r="G160" s="2">
        <v>1.0</v>
      </c>
      <c r="H160" s="2">
        <v>1.0</v>
      </c>
      <c r="I160" s="12" t="s">
        <v>863</v>
      </c>
      <c r="J160" s="2">
        <v>3.0</v>
      </c>
      <c r="K160" s="5"/>
      <c r="L160" s="2" t="s">
        <v>14720</v>
      </c>
    </row>
    <row r="161">
      <c r="A161" s="2" t="s">
        <v>14721</v>
      </c>
      <c r="B161" s="2" t="s">
        <v>13731</v>
      </c>
      <c r="C161" s="2" t="s">
        <v>714</v>
      </c>
      <c r="D161" s="2" t="s">
        <v>1294</v>
      </c>
      <c r="E161" s="2" t="s">
        <v>1590</v>
      </c>
      <c r="F161" s="2" t="s">
        <v>42</v>
      </c>
      <c r="G161" s="2">
        <v>1.0</v>
      </c>
      <c r="H161" s="2">
        <v>1.0</v>
      </c>
      <c r="I161" s="12" t="s">
        <v>863</v>
      </c>
      <c r="J161" s="2">
        <v>4.0</v>
      </c>
      <c r="K161" s="5"/>
      <c r="L161" s="2" t="s">
        <v>14727</v>
      </c>
    </row>
    <row r="162">
      <c r="A162" s="2" t="s">
        <v>14729</v>
      </c>
      <c r="B162" s="2" t="s">
        <v>13731</v>
      </c>
      <c r="C162" s="2" t="s">
        <v>543</v>
      </c>
      <c r="D162" s="2" t="s">
        <v>1132</v>
      </c>
      <c r="E162" s="2" t="s">
        <v>1590</v>
      </c>
      <c r="F162" s="2" t="s">
        <v>78</v>
      </c>
      <c r="G162" s="2">
        <v>1.0</v>
      </c>
      <c r="H162" s="2">
        <v>1.0</v>
      </c>
      <c r="I162" s="12" t="s">
        <v>863</v>
      </c>
      <c r="J162" s="2">
        <v>5.0</v>
      </c>
      <c r="K162" s="5"/>
      <c r="L162" s="2" t="s">
        <v>14735</v>
      </c>
    </row>
    <row r="163">
      <c r="A163" s="2" t="s">
        <v>14737</v>
      </c>
      <c r="B163" s="2" t="s">
        <v>13737</v>
      </c>
      <c r="C163" s="2" t="s">
        <v>668</v>
      </c>
      <c r="D163" s="2" t="s">
        <v>1273</v>
      </c>
      <c r="E163" s="2" t="s">
        <v>1056</v>
      </c>
      <c r="F163" s="2" t="s">
        <v>578</v>
      </c>
      <c r="G163" s="2">
        <v>1.0</v>
      </c>
      <c r="H163" s="2" t="s">
        <v>14666</v>
      </c>
      <c r="I163" s="12" t="s">
        <v>863</v>
      </c>
      <c r="J163" s="2">
        <v>1.0</v>
      </c>
      <c r="K163" s="5"/>
      <c r="L163" s="2" t="s">
        <v>14743</v>
      </c>
    </row>
    <row r="164">
      <c r="A164" s="2" t="s">
        <v>14744</v>
      </c>
      <c r="B164" s="2" t="s">
        <v>13737</v>
      </c>
      <c r="C164" s="2" t="s">
        <v>605</v>
      </c>
      <c r="D164" s="2" t="s">
        <v>1199</v>
      </c>
      <c r="E164" s="2" t="s">
        <v>1056</v>
      </c>
      <c r="F164" s="2" t="s">
        <v>578</v>
      </c>
      <c r="G164" s="2">
        <v>1.0</v>
      </c>
      <c r="H164" s="2" t="s">
        <v>14666</v>
      </c>
      <c r="I164" s="12" t="s">
        <v>863</v>
      </c>
      <c r="J164" s="2">
        <v>1.0</v>
      </c>
      <c r="K164" s="5"/>
      <c r="L164" s="2" t="s">
        <v>14749</v>
      </c>
    </row>
    <row r="165">
      <c r="A165" s="2" t="s">
        <v>14751</v>
      </c>
      <c r="B165" s="2" t="s">
        <v>13737</v>
      </c>
      <c r="C165" s="2" t="s">
        <v>630</v>
      </c>
      <c r="D165" s="2" t="s">
        <v>1229</v>
      </c>
      <c r="E165" s="2" t="s">
        <v>1056</v>
      </c>
      <c r="F165" s="2" t="s">
        <v>78</v>
      </c>
      <c r="G165" s="2">
        <v>1.0</v>
      </c>
      <c r="H165" s="2" t="s">
        <v>14666</v>
      </c>
      <c r="I165" s="12" t="s">
        <v>863</v>
      </c>
      <c r="J165" s="2">
        <v>3.0</v>
      </c>
      <c r="K165" s="5"/>
      <c r="L165" s="2" t="s">
        <v>14754</v>
      </c>
    </row>
    <row r="166">
      <c r="A166" s="2" t="s">
        <v>14756</v>
      </c>
      <c r="B166" s="2" t="s">
        <v>13737</v>
      </c>
      <c r="C166" s="2" t="s">
        <v>597</v>
      </c>
      <c r="D166" s="2" t="s">
        <v>845</v>
      </c>
      <c r="E166" s="2" t="s">
        <v>1056</v>
      </c>
      <c r="F166" s="2" t="s">
        <v>578</v>
      </c>
      <c r="G166" s="2">
        <v>1.0</v>
      </c>
      <c r="H166" s="2" t="s">
        <v>14666</v>
      </c>
      <c r="I166" s="12" t="s">
        <v>863</v>
      </c>
      <c r="J166" s="2">
        <v>1.0</v>
      </c>
      <c r="K166" s="5"/>
      <c r="L166" s="2" t="s">
        <v>14763</v>
      </c>
    </row>
    <row r="167">
      <c r="A167" s="2" t="s">
        <v>14764</v>
      </c>
      <c r="B167" s="2" t="s">
        <v>13737</v>
      </c>
      <c r="C167" s="2" t="s">
        <v>597</v>
      </c>
      <c r="D167" s="2" t="s">
        <v>845</v>
      </c>
      <c r="E167" s="2" t="s">
        <v>1056</v>
      </c>
      <c r="F167" s="2" t="s">
        <v>578</v>
      </c>
      <c r="G167" s="2">
        <v>1.0</v>
      </c>
      <c r="H167" s="2" t="s">
        <v>14666</v>
      </c>
      <c r="I167" s="12" t="s">
        <v>863</v>
      </c>
      <c r="J167" s="2">
        <v>1.0</v>
      </c>
      <c r="K167" s="5"/>
      <c r="L167" s="2" t="s">
        <v>14770</v>
      </c>
    </row>
    <row r="168">
      <c r="A168" s="2" t="s">
        <v>14771</v>
      </c>
      <c r="B168" s="2" t="s">
        <v>13737</v>
      </c>
      <c r="C168" s="2" t="s">
        <v>638</v>
      </c>
      <c r="D168" s="2" t="s">
        <v>1238</v>
      </c>
      <c r="E168" s="2" t="s">
        <v>1056</v>
      </c>
      <c r="F168" s="2" t="s">
        <v>78</v>
      </c>
      <c r="G168" s="2">
        <v>1.0</v>
      </c>
      <c r="H168" s="2" t="s">
        <v>14666</v>
      </c>
      <c r="I168" s="12" t="s">
        <v>863</v>
      </c>
      <c r="J168" s="2">
        <v>3.0</v>
      </c>
      <c r="K168" s="5"/>
      <c r="L168" s="2" t="s">
        <v>14776</v>
      </c>
    </row>
    <row r="169">
      <c r="A169" s="2" t="s">
        <v>14777</v>
      </c>
      <c r="B169" s="2" t="s">
        <v>13737</v>
      </c>
      <c r="C169" s="2" t="s">
        <v>96</v>
      </c>
      <c r="D169" s="2" t="s">
        <v>118</v>
      </c>
      <c r="E169" s="2" t="s">
        <v>1056</v>
      </c>
      <c r="F169" s="2" t="s">
        <v>578</v>
      </c>
      <c r="G169" s="2">
        <v>1.0</v>
      </c>
      <c r="H169" s="2" t="s">
        <v>14666</v>
      </c>
      <c r="I169" s="12" t="s">
        <v>863</v>
      </c>
      <c r="J169" s="2">
        <v>1.0</v>
      </c>
      <c r="K169" s="5"/>
      <c r="L169" s="2" t="s">
        <v>14781</v>
      </c>
    </row>
    <row r="170">
      <c r="A170" s="2" t="s">
        <v>14782</v>
      </c>
      <c r="B170" s="2" t="s">
        <v>13737</v>
      </c>
      <c r="C170" s="2" t="s">
        <v>641</v>
      </c>
      <c r="D170" s="2" t="s">
        <v>1242</v>
      </c>
      <c r="E170" s="2" t="s">
        <v>1056</v>
      </c>
      <c r="F170" s="2" t="s">
        <v>578</v>
      </c>
      <c r="G170" s="2">
        <v>1.0</v>
      </c>
      <c r="H170" s="2" t="s">
        <v>14666</v>
      </c>
      <c r="I170" s="12" t="s">
        <v>863</v>
      </c>
      <c r="J170" s="2">
        <v>1.0</v>
      </c>
      <c r="K170" s="5"/>
      <c r="L170" s="2" t="s">
        <v>14787</v>
      </c>
    </row>
    <row r="171">
      <c r="A171" s="2" t="s">
        <v>14789</v>
      </c>
      <c r="B171" s="2" t="s">
        <v>13737</v>
      </c>
      <c r="C171" s="2" t="s">
        <v>664</v>
      </c>
      <c r="D171" s="2" t="s">
        <v>1269</v>
      </c>
      <c r="E171" s="2" t="s">
        <v>1056</v>
      </c>
      <c r="F171" s="2" t="s">
        <v>578</v>
      </c>
      <c r="G171" s="2">
        <v>1.0</v>
      </c>
      <c r="H171" s="2" t="s">
        <v>14666</v>
      </c>
      <c r="I171" s="12" t="s">
        <v>863</v>
      </c>
      <c r="J171" s="2">
        <v>1.0</v>
      </c>
      <c r="K171" s="5"/>
      <c r="L171" s="2" t="s">
        <v>14792</v>
      </c>
    </row>
    <row r="172">
      <c r="A172" s="2" t="s">
        <v>14793</v>
      </c>
      <c r="B172" s="2" t="s">
        <v>13737</v>
      </c>
      <c r="C172" s="2" t="s">
        <v>649</v>
      </c>
      <c r="D172" s="2" t="s">
        <v>1249</v>
      </c>
      <c r="E172" s="2" t="s">
        <v>1056</v>
      </c>
      <c r="F172" s="2" t="s">
        <v>78</v>
      </c>
      <c r="G172" s="2">
        <v>1.0</v>
      </c>
      <c r="H172" s="2" t="s">
        <v>14666</v>
      </c>
      <c r="I172" s="12" t="s">
        <v>863</v>
      </c>
      <c r="J172" s="2">
        <v>3.0</v>
      </c>
      <c r="K172" s="5"/>
      <c r="L172" s="2" t="s">
        <v>14796</v>
      </c>
    </row>
    <row r="173">
      <c r="A173" s="2" t="s">
        <v>14797</v>
      </c>
      <c r="B173" s="2" t="s">
        <v>13737</v>
      </c>
      <c r="C173" s="2" t="s">
        <v>597</v>
      </c>
      <c r="D173" s="2" t="s">
        <v>857</v>
      </c>
      <c r="E173" s="2" t="s">
        <v>1056</v>
      </c>
      <c r="F173" s="2" t="s">
        <v>78</v>
      </c>
      <c r="G173" s="2">
        <v>1.0</v>
      </c>
      <c r="H173" s="2" t="s">
        <v>14666</v>
      </c>
      <c r="I173" s="12" t="s">
        <v>863</v>
      </c>
      <c r="J173" s="2">
        <v>3.0</v>
      </c>
      <c r="K173" s="5"/>
      <c r="L173" s="2" t="s">
        <v>14801</v>
      </c>
    </row>
    <row r="174">
      <c r="A174" s="2" t="s">
        <v>14802</v>
      </c>
      <c r="B174" s="2" t="s">
        <v>13737</v>
      </c>
      <c r="C174" s="2" t="s">
        <v>196</v>
      </c>
      <c r="D174" s="2" t="s">
        <v>230</v>
      </c>
      <c r="E174" s="2" t="s">
        <v>1056</v>
      </c>
      <c r="F174" s="2" t="s">
        <v>42</v>
      </c>
      <c r="G174" s="2">
        <v>1.0</v>
      </c>
      <c r="H174" s="2" t="s">
        <v>14666</v>
      </c>
      <c r="I174" s="12" t="s">
        <v>863</v>
      </c>
      <c r="J174" s="2">
        <v>3.0</v>
      </c>
      <c r="K174" s="5"/>
      <c r="L174" s="2" t="s">
        <v>14805</v>
      </c>
    </row>
    <row r="175">
      <c r="A175" s="2" t="s">
        <v>14807</v>
      </c>
      <c r="B175" s="2" t="s">
        <v>13737</v>
      </c>
      <c r="C175" s="2" t="s">
        <v>627</v>
      </c>
      <c r="D175" s="2" t="s">
        <v>1226</v>
      </c>
      <c r="E175" s="2" t="s">
        <v>1056</v>
      </c>
      <c r="F175" s="2" t="s">
        <v>78</v>
      </c>
      <c r="G175" s="2">
        <v>1.0</v>
      </c>
      <c r="H175" s="2" t="s">
        <v>14666</v>
      </c>
      <c r="I175" s="12" t="s">
        <v>863</v>
      </c>
      <c r="J175" s="2">
        <v>3.0</v>
      </c>
      <c r="K175" s="5"/>
      <c r="L175" s="2" t="s">
        <v>14809</v>
      </c>
    </row>
    <row r="176">
      <c r="A176" s="2" t="s">
        <v>14811</v>
      </c>
      <c r="B176" s="2" t="s">
        <v>13737</v>
      </c>
      <c r="C176" s="2" t="s">
        <v>616</v>
      </c>
      <c r="D176" s="2" t="s">
        <v>1212</v>
      </c>
      <c r="E176" s="2" t="s">
        <v>1056</v>
      </c>
      <c r="F176" s="2" t="s">
        <v>578</v>
      </c>
      <c r="G176" s="2">
        <v>1.0</v>
      </c>
      <c r="H176" s="2" t="s">
        <v>14666</v>
      </c>
      <c r="I176" s="12" t="s">
        <v>863</v>
      </c>
      <c r="J176" s="2">
        <v>1.0</v>
      </c>
      <c r="K176" s="5"/>
      <c r="L176" s="2" t="s">
        <v>14813</v>
      </c>
    </row>
    <row r="177">
      <c r="A177" s="2" t="s">
        <v>14814</v>
      </c>
      <c r="B177" s="2" t="s">
        <v>13737</v>
      </c>
      <c r="C177" s="2" t="s">
        <v>634</v>
      </c>
      <c r="D177" s="2" t="s">
        <v>1232</v>
      </c>
      <c r="E177" s="2" t="s">
        <v>1056</v>
      </c>
      <c r="F177" s="2" t="s">
        <v>78</v>
      </c>
      <c r="G177" s="2">
        <v>1.0</v>
      </c>
      <c r="H177" s="2" t="s">
        <v>14666</v>
      </c>
      <c r="I177" s="12" t="s">
        <v>863</v>
      </c>
      <c r="J177" s="2">
        <v>3.0</v>
      </c>
      <c r="K177" s="5"/>
      <c r="L177" s="2" t="s">
        <v>14816</v>
      </c>
    </row>
    <row r="178">
      <c r="A178" s="2" t="s">
        <v>14817</v>
      </c>
      <c r="B178" s="2" t="s">
        <v>13737</v>
      </c>
      <c r="C178" s="2" t="s">
        <v>641</v>
      </c>
      <c r="D178" s="2" t="s">
        <v>1242</v>
      </c>
      <c r="E178" s="2" t="s">
        <v>1056</v>
      </c>
      <c r="F178" s="2" t="s">
        <v>78</v>
      </c>
      <c r="G178" s="2">
        <v>1.0</v>
      </c>
      <c r="H178" s="2" t="s">
        <v>14666</v>
      </c>
      <c r="I178" s="12" t="s">
        <v>863</v>
      </c>
      <c r="J178" s="2">
        <v>3.0</v>
      </c>
      <c r="K178" s="5"/>
      <c r="L178" s="2" t="s">
        <v>14820</v>
      </c>
    </row>
    <row r="179">
      <c r="A179" s="2" t="s">
        <v>14821</v>
      </c>
      <c r="B179" s="2" t="s">
        <v>13737</v>
      </c>
      <c r="C179" s="2" t="s">
        <v>657</v>
      </c>
      <c r="D179" s="2" t="s">
        <v>1261</v>
      </c>
      <c r="E179" s="2" t="s">
        <v>1056</v>
      </c>
      <c r="F179" s="2" t="s">
        <v>78</v>
      </c>
      <c r="G179" s="2">
        <v>1.0</v>
      </c>
      <c r="H179" s="2" t="s">
        <v>14666</v>
      </c>
      <c r="I179" s="12" t="s">
        <v>863</v>
      </c>
      <c r="J179" s="2">
        <v>3.0</v>
      </c>
      <c r="K179" s="5"/>
      <c r="L179" s="2" t="s">
        <v>14825</v>
      </c>
    </row>
    <row r="180">
      <c r="A180" s="2" t="s">
        <v>14826</v>
      </c>
      <c r="B180" s="2" t="s">
        <v>13737</v>
      </c>
      <c r="C180" s="2" t="s">
        <v>597</v>
      </c>
      <c r="D180" s="2" t="s">
        <v>853</v>
      </c>
      <c r="E180" s="2" t="s">
        <v>1056</v>
      </c>
      <c r="F180" s="2" t="s">
        <v>78</v>
      </c>
      <c r="G180" s="2">
        <v>1.0</v>
      </c>
      <c r="H180" s="2" t="s">
        <v>14666</v>
      </c>
      <c r="I180" s="12" t="s">
        <v>863</v>
      </c>
      <c r="J180" s="2">
        <v>3.0</v>
      </c>
      <c r="K180" s="5"/>
      <c r="L180" s="2" t="s">
        <v>14829</v>
      </c>
    </row>
    <row r="181">
      <c r="A181" s="2" t="s">
        <v>14830</v>
      </c>
      <c r="B181" s="2" t="s">
        <v>13737</v>
      </c>
      <c r="C181" s="2" t="s">
        <v>664</v>
      </c>
      <c r="D181" s="2" t="s">
        <v>1269</v>
      </c>
      <c r="E181" s="2" t="s">
        <v>1056</v>
      </c>
      <c r="F181" s="2" t="s">
        <v>42</v>
      </c>
      <c r="G181" s="2">
        <v>1.0</v>
      </c>
      <c r="H181" s="2" t="s">
        <v>14666</v>
      </c>
      <c r="I181" s="12" t="s">
        <v>863</v>
      </c>
      <c r="J181" s="2">
        <v>2.0</v>
      </c>
      <c r="K181" s="5"/>
      <c r="L181" s="2" t="s">
        <v>14834</v>
      </c>
    </row>
    <row r="182">
      <c r="A182" s="2" t="s">
        <v>14835</v>
      </c>
      <c r="B182" s="2" t="s">
        <v>13737</v>
      </c>
      <c r="C182" s="2" t="s">
        <v>401</v>
      </c>
      <c r="D182" s="2" t="s">
        <v>1106</v>
      </c>
      <c r="E182" s="2" t="s">
        <v>1590</v>
      </c>
      <c r="F182" s="2" t="s">
        <v>78</v>
      </c>
      <c r="G182" s="2">
        <v>1.0</v>
      </c>
      <c r="H182" s="2">
        <v>1.0</v>
      </c>
      <c r="I182" s="12" t="s">
        <v>863</v>
      </c>
      <c r="J182" s="2">
        <v>4.0</v>
      </c>
      <c r="K182" s="5"/>
      <c r="L182" s="2" t="s">
        <v>14837</v>
      </c>
    </row>
    <row r="183">
      <c r="A183" s="2" t="s">
        <v>14838</v>
      </c>
      <c r="B183" s="2" t="s">
        <v>13737</v>
      </c>
      <c r="C183" s="2" t="s">
        <v>605</v>
      </c>
      <c r="D183" s="2" t="s">
        <v>1199</v>
      </c>
      <c r="E183" s="2" t="s">
        <v>1590</v>
      </c>
      <c r="F183" s="2" t="s">
        <v>42</v>
      </c>
      <c r="G183" s="2">
        <v>1.0</v>
      </c>
      <c r="H183" s="2">
        <v>1.0</v>
      </c>
      <c r="I183" s="12" t="s">
        <v>863</v>
      </c>
      <c r="J183" s="2">
        <v>3.0</v>
      </c>
      <c r="K183" s="5"/>
      <c r="L183" s="2" t="s">
        <v>14842</v>
      </c>
    </row>
    <row r="184">
      <c r="A184" s="2" t="s">
        <v>14843</v>
      </c>
      <c r="B184" s="2" t="s">
        <v>13737</v>
      </c>
      <c r="C184" s="2" t="s">
        <v>680</v>
      </c>
      <c r="D184" s="2" t="s">
        <v>1600</v>
      </c>
      <c r="E184" s="2" t="s">
        <v>1590</v>
      </c>
      <c r="F184" s="2" t="s">
        <v>42</v>
      </c>
      <c r="G184" s="2">
        <v>1.0</v>
      </c>
      <c r="H184" s="2">
        <v>1.0</v>
      </c>
      <c r="I184" s="12" t="s">
        <v>863</v>
      </c>
      <c r="J184" s="2">
        <v>3.0</v>
      </c>
      <c r="K184" s="5"/>
      <c r="L184" s="2" t="s">
        <v>14847</v>
      </c>
    </row>
    <row r="185">
      <c r="A185" s="2" t="s">
        <v>14849</v>
      </c>
      <c r="B185" s="2" t="s">
        <v>13737</v>
      </c>
      <c r="C185" s="2" t="s">
        <v>467</v>
      </c>
      <c r="D185" s="2" t="s">
        <v>1418</v>
      </c>
      <c r="E185" s="2" t="s">
        <v>1590</v>
      </c>
      <c r="F185" s="2" t="s">
        <v>78</v>
      </c>
      <c r="G185" s="2">
        <v>1.0</v>
      </c>
      <c r="H185" s="2">
        <v>1.0</v>
      </c>
      <c r="I185" s="12" t="s">
        <v>863</v>
      </c>
      <c r="J185" s="2">
        <v>4.0</v>
      </c>
      <c r="K185" s="5"/>
      <c r="L185" s="2" t="s">
        <v>14853</v>
      </c>
    </row>
    <row r="186">
      <c r="A186" s="2" t="s">
        <v>14855</v>
      </c>
      <c r="B186" s="2" t="s">
        <v>13741</v>
      </c>
      <c r="C186" s="2" t="s">
        <v>597</v>
      </c>
      <c r="D186" s="2" t="s">
        <v>857</v>
      </c>
      <c r="E186" s="2" t="s">
        <v>1056</v>
      </c>
      <c r="F186" s="2" t="s">
        <v>42</v>
      </c>
      <c r="G186" s="2">
        <v>1.0</v>
      </c>
      <c r="H186" s="2" t="s">
        <v>14666</v>
      </c>
      <c r="I186" s="12" t="s">
        <v>47</v>
      </c>
      <c r="J186" s="2">
        <v>2.0</v>
      </c>
      <c r="K186" s="5"/>
    </row>
    <row r="187">
      <c r="A187" s="2" t="s">
        <v>14859</v>
      </c>
      <c r="B187" s="2" t="s">
        <v>13741</v>
      </c>
      <c r="C187" s="2" t="s">
        <v>597</v>
      </c>
      <c r="D187" s="2" t="s">
        <v>853</v>
      </c>
      <c r="E187" s="2" t="s">
        <v>1056</v>
      </c>
      <c r="F187" s="2" t="s">
        <v>578</v>
      </c>
      <c r="G187" s="2">
        <v>1.0</v>
      </c>
      <c r="H187" s="2" t="s">
        <v>14666</v>
      </c>
      <c r="I187" s="12" t="s">
        <v>47</v>
      </c>
      <c r="J187" s="2">
        <v>1.0</v>
      </c>
      <c r="K187" s="5"/>
    </row>
    <row r="188">
      <c r="A188" s="2" t="s">
        <v>14861</v>
      </c>
      <c r="B188" s="2" t="s">
        <v>13741</v>
      </c>
      <c r="C188" s="2" t="s">
        <v>605</v>
      </c>
      <c r="D188" s="2" t="s">
        <v>1199</v>
      </c>
      <c r="E188" s="2" t="s">
        <v>1056</v>
      </c>
      <c r="F188" s="2" t="s">
        <v>578</v>
      </c>
      <c r="G188" s="2">
        <v>1.0</v>
      </c>
      <c r="H188" s="2" t="s">
        <v>14666</v>
      </c>
      <c r="I188" s="12" t="s">
        <v>47</v>
      </c>
      <c r="J188" s="2">
        <v>1.0</v>
      </c>
      <c r="K188" s="5"/>
    </row>
    <row r="189">
      <c r="A189" s="2" t="s">
        <v>14865</v>
      </c>
      <c r="B189" s="2" t="s">
        <v>13741</v>
      </c>
      <c r="C189" s="2" t="s">
        <v>602</v>
      </c>
      <c r="D189" s="2" t="s">
        <v>773</v>
      </c>
      <c r="E189" s="2" t="s">
        <v>1056</v>
      </c>
      <c r="F189" s="2" t="s">
        <v>42</v>
      </c>
      <c r="G189" s="2">
        <v>1.0</v>
      </c>
      <c r="H189" s="2" t="s">
        <v>14666</v>
      </c>
      <c r="I189" s="12" t="s">
        <v>47</v>
      </c>
      <c r="J189" s="2">
        <v>2.0</v>
      </c>
      <c r="K189" s="5"/>
    </row>
    <row r="190">
      <c r="A190" s="2" t="s">
        <v>14868</v>
      </c>
      <c r="B190" s="2" t="s">
        <v>13741</v>
      </c>
      <c r="C190" s="2" t="s">
        <v>627</v>
      </c>
      <c r="D190" s="2" t="s">
        <v>1226</v>
      </c>
      <c r="E190" s="2" t="s">
        <v>1056</v>
      </c>
      <c r="F190" s="2" t="s">
        <v>578</v>
      </c>
      <c r="G190" s="2">
        <v>1.0</v>
      </c>
      <c r="H190" s="2" t="s">
        <v>14666</v>
      </c>
      <c r="I190" s="12" t="s">
        <v>47</v>
      </c>
      <c r="J190" s="2">
        <v>1.0</v>
      </c>
      <c r="K190" s="5"/>
    </row>
    <row r="191">
      <c r="A191" s="2" t="s">
        <v>14874</v>
      </c>
      <c r="B191" s="2" t="s">
        <v>13741</v>
      </c>
      <c r="C191" s="2" t="s">
        <v>605</v>
      </c>
      <c r="D191" s="2" t="s">
        <v>1199</v>
      </c>
      <c r="E191" s="2" t="s">
        <v>1056</v>
      </c>
      <c r="F191" s="2" t="s">
        <v>42</v>
      </c>
      <c r="G191" s="2">
        <v>1.0</v>
      </c>
      <c r="H191" s="2" t="s">
        <v>14666</v>
      </c>
      <c r="I191" s="12" t="s">
        <v>47</v>
      </c>
      <c r="J191" s="2">
        <v>2.0</v>
      </c>
      <c r="K191" s="5"/>
    </row>
    <row r="192">
      <c r="A192" s="2" t="s">
        <v>14877</v>
      </c>
      <c r="B192" s="2" t="s">
        <v>13741</v>
      </c>
      <c r="C192" s="2" t="s">
        <v>630</v>
      </c>
      <c r="D192" s="2" t="s">
        <v>1229</v>
      </c>
      <c r="E192" s="2" t="s">
        <v>1056</v>
      </c>
      <c r="F192" s="2" t="s">
        <v>42</v>
      </c>
      <c r="G192" s="2">
        <v>1.0</v>
      </c>
      <c r="H192" s="2" t="s">
        <v>14666</v>
      </c>
      <c r="I192" s="12" t="s">
        <v>47</v>
      </c>
      <c r="J192" s="2">
        <v>2.0</v>
      </c>
      <c r="K192" s="5"/>
    </row>
    <row r="193">
      <c r="A193" s="2" t="s">
        <v>14880</v>
      </c>
      <c r="B193" s="2" t="s">
        <v>13741</v>
      </c>
      <c r="C193" s="2" t="s">
        <v>645</v>
      </c>
      <c r="D193" s="2" t="s">
        <v>1246</v>
      </c>
      <c r="E193" s="2" t="s">
        <v>1056</v>
      </c>
      <c r="F193" s="2" t="s">
        <v>42</v>
      </c>
      <c r="G193" s="2">
        <v>1.0</v>
      </c>
      <c r="H193" s="2" t="s">
        <v>14666</v>
      </c>
      <c r="I193" s="12" t="s">
        <v>47</v>
      </c>
      <c r="J193" s="2">
        <v>2.0</v>
      </c>
      <c r="K193" s="5"/>
    </row>
    <row r="194">
      <c r="A194" s="2" t="s">
        <v>14884</v>
      </c>
      <c r="B194" s="2" t="s">
        <v>13741</v>
      </c>
      <c r="C194" s="2" t="s">
        <v>597</v>
      </c>
      <c r="D194" s="2" t="s">
        <v>845</v>
      </c>
      <c r="E194" s="2" t="s">
        <v>1056</v>
      </c>
      <c r="F194" s="2" t="s">
        <v>42</v>
      </c>
      <c r="G194" s="2">
        <v>1.0</v>
      </c>
      <c r="H194" s="2" t="s">
        <v>14666</v>
      </c>
      <c r="I194" s="12" t="s">
        <v>47</v>
      </c>
      <c r="J194" s="2">
        <v>2.0</v>
      </c>
      <c r="K194" s="5"/>
    </row>
    <row r="195">
      <c r="A195" s="2" t="s">
        <v>14888</v>
      </c>
      <c r="B195" s="2" t="s">
        <v>13741</v>
      </c>
      <c r="C195" s="2" t="s">
        <v>630</v>
      </c>
      <c r="D195" s="2" t="s">
        <v>1229</v>
      </c>
      <c r="E195" s="2" t="s">
        <v>1056</v>
      </c>
      <c r="F195" s="2" t="s">
        <v>578</v>
      </c>
      <c r="G195" s="2">
        <v>1.0</v>
      </c>
      <c r="H195" s="2" t="s">
        <v>14666</v>
      </c>
      <c r="I195" s="12" t="s">
        <v>47</v>
      </c>
      <c r="J195" s="2">
        <v>1.0</v>
      </c>
      <c r="K195" s="5"/>
    </row>
    <row r="196">
      <c r="A196" s="2" t="s">
        <v>14893</v>
      </c>
      <c r="B196" s="2" t="s">
        <v>13741</v>
      </c>
      <c r="C196" s="2" t="s">
        <v>645</v>
      </c>
      <c r="D196" s="2" t="s">
        <v>1246</v>
      </c>
      <c r="E196" s="2" t="s">
        <v>1056</v>
      </c>
      <c r="F196" s="2" t="s">
        <v>578</v>
      </c>
      <c r="G196" s="2">
        <v>1.0</v>
      </c>
      <c r="H196" s="2" t="s">
        <v>14666</v>
      </c>
      <c r="I196" s="12" t="s">
        <v>47</v>
      </c>
      <c r="J196" s="2">
        <v>1.0</v>
      </c>
      <c r="K196" s="5"/>
    </row>
    <row r="197">
      <c r="A197" s="2" t="s">
        <v>14896</v>
      </c>
      <c r="B197" s="2" t="s">
        <v>13741</v>
      </c>
      <c r="C197" s="2" t="s">
        <v>605</v>
      </c>
      <c r="D197" s="2" t="s">
        <v>1199</v>
      </c>
      <c r="E197" s="2" t="s">
        <v>1056</v>
      </c>
      <c r="F197" s="2" t="s">
        <v>42</v>
      </c>
      <c r="G197" s="2">
        <v>1.0</v>
      </c>
      <c r="H197" s="2" t="s">
        <v>14666</v>
      </c>
      <c r="I197" s="12" t="s">
        <v>47</v>
      </c>
      <c r="J197" s="2">
        <v>2.0</v>
      </c>
      <c r="K197" s="5"/>
    </row>
    <row r="198">
      <c r="A198" s="2" t="s">
        <v>14898</v>
      </c>
      <c r="B198" s="2" t="s">
        <v>13741</v>
      </c>
      <c r="C198" s="2" t="s">
        <v>124</v>
      </c>
      <c r="D198" s="2" t="s">
        <v>144</v>
      </c>
      <c r="E198" s="2" t="s">
        <v>1056</v>
      </c>
      <c r="F198" s="2" t="s">
        <v>42</v>
      </c>
      <c r="G198" s="2">
        <v>1.0</v>
      </c>
      <c r="H198" s="2" t="s">
        <v>14666</v>
      </c>
      <c r="I198" s="12" t="s">
        <v>47</v>
      </c>
      <c r="J198" s="2">
        <v>2.0</v>
      </c>
      <c r="K198" s="5"/>
    </row>
    <row r="199">
      <c r="A199" s="2" t="s">
        <v>14901</v>
      </c>
      <c r="B199" s="2" t="s">
        <v>13741</v>
      </c>
      <c r="C199" s="2" t="s">
        <v>627</v>
      </c>
      <c r="D199" s="2" t="s">
        <v>1226</v>
      </c>
      <c r="E199" s="2" t="s">
        <v>1056</v>
      </c>
      <c r="F199" s="2" t="s">
        <v>578</v>
      </c>
      <c r="G199" s="2">
        <v>1.0</v>
      </c>
      <c r="H199" s="2" t="s">
        <v>14666</v>
      </c>
      <c r="I199" s="12" t="s">
        <v>47</v>
      </c>
      <c r="J199" s="2">
        <v>1.0</v>
      </c>
      <c r="K199" s="5"/>
    </row>
    <row r="200">
      <c r="A200" s="2" t="s">
        <v>14903</v>
      </c>
      <c r="B200" s="2" t="s">
        <v>13741</v>
      </c>
      <c r="C200" s="2" t="s">
        <v>664</v>
      </c>
      <c r="D200" s="2" t="s">
        <v>1269</v>
      </c>
      <c r="E200" s="2" t="s">
        <v>1056</v>
      </c>
      <c r="F200" s="2" t="s">
        <v>42</v>
      </c>
      <c r="G200" s="2">
        <v>1.0</v>
      </c>
      <c r="H200" s="2" t="s">
        <v>14666</v>
      </c>
      <c r="I200" s="12" t="s">
        <v>47</v>
      </c>
      <c r="J200" s="2">
        <v>2.0</v>
      </c>
      <c r="K200" s="5"/>
    </row>
    <row r="201">
      <c r="A201" s="2" t="s">
        <v>14905</v>
      </c>
      <c r="B201" s="2" t="s">
        <v>13741</v>
      </c>
      <c r="C201" s="2" t="s">
        <v>668</v>
      </c>
      <c r="D201" s="2" t="s">
        <v>1273</v>
      </c>
      <c r="E201" s="2" t="s">
        <v>1056</v>
      </c>
      <c r="F201" s="2" t="s">
        <v>42</v>
      </c>
      <c r="G201" s="2">
        <v>1.0</v>
      </c>
      <c r="H201" s="2" t="s">
        <v>14666</v>
      </c>
      <c r="I201" s="12" t="s">
        <v>47</v>
      </c>
      <c r="J201" s="2">
        <v>2.0</v>
      </c>
      <c r="K201" s="5"/>
    </row>
    <row r="202">
      <c r="A202" s="2" t="s">
        <v>14910</v>
      </c>
      <c r="B202" s="2" t="s">
        <v>13741</v>
      </c>
      <c r="C202" s="2" t="s">
        <v>196</v>
      </c>
      <c r="D202" s="2" t="s">
        <v>230</v>
      </c>
      <c r="E202" s="2" t="s">
        <v>1056</v>
      </c>
      <c r="F202" s="2" t="s">
        <v>78</v>
      </c>
      <c r="G202" s="2">
        <v>1.0</v>
      </c>
      <c r="H202" s="2" t="s">
        <v>14666</v>
      </c>
      <c r="I202" s="12" t="s">
        <v>47</v>
      </c>
      <c r="J202" s="2">
        <v>3.0</v>
      </c>
      <c r="K202" s="5"/>
    </row>
    <row r="203">
      <c r="A203" s="2" t="s">
        <v>14913</v>
      </c>
      <c r="B203" s="2" t="s">
        <v>13741</v>
      </c>
      <c r="C203" s="2" t="s">
        <v>641</v>
      </c>
      <c r="D203" s="2" t="s">
        <v>1242</v>
      </c>
      <c r="E203" s="2" t="s">
        <v>1056</v>
      </c>
      <c r="F203" s="2" t="s">
        <v>578</v>
      </c>
      <c r="G203" s="2">
        <v>1.0</v>
      </c>
      <c r="H203" s="2" t="s">
        <v>14666</v>
      </c>
      <c r="I203" s="12" t="s">
        <v>47</v>
      </c>
      <c r="J203" s="2">
        <v>1.0</v>
      </c>
      <c r="K203" s="5"/>
    </row>
    <row r="204">
      <c r="A204" s="2" t="s">
        <v>14916</v>
      </c>
      <c r="B204" s="2" t="s">
        <v>13741</v>
      </c>
      <c r="C204" s="2" t="s">
        <v>627</v>
      </c>
      <c r="D204" s="2" t="s">
        <v>1226</v>
      </c>
      <c r="E204" s="2" t="s">
        <v>1056</v>
      </c>
      <c r="F204" s="2" t="s">
        <v>42</v>
      </c>
      <c r="G204" s="2">
        <v>1.0</v>
      </c>
      <c r="H204" s="2" t="s">
        <v>14666</v>
      </c>
      <c r="I204" s="12" t="s">
        <v>47</v>
      </c>
      <c r="J204" s="2">
        <v>2.0</v>
      </c>
      <c r="K204" s="5"/>
    </row>
    <row r="205">
      <c r="A205" s="2" t="s">
        <v>14919</v>
      </c>
      <c r="B205" s="2" t="s">
        <v>13741</v>
      </c>
      <c r="C205" s="2" t="s">
        <v>412</v>
      </c>
      <c r="D205" s="2" t="s">
        <v>1109</v>
      </c>
      <c r="E205" s="2" t="s">
        <v>1590</v>
      </c>
      <c r="F205" s="2" t="s">
        <v>78</v>
      </c>
      <c r="G205" s="2">
        <v>1.0</v>
      </c>
      <c r="H205" s="2">
        <v>1.0</v>
      </c>
      <c r="I205" s="12" t="s">
        <v>47</v>
      </c>
      <c r="J205" s="2">
        <v>4.0</v>
      </c>
      <c r="K205" s="5"/>
    </row>
    <row r="206">
      <c r="A206" s="2" t="s">
        <v>14921</v>
      </c>
      <c r="B206" s="2" t="s">
        <v>13741</v>
      </c>
      <c r="C206" s="2" t="s">
        <v>605</v>
      </c>
      <c r="D206" s="2" t="s">
        <v>1199</v>
      </c>
      <c r="E206" s="2" t="s">
        <v>1590</v>
      </c>
      <c r="F206" s="2" t="s">
        <v>42</v>
      </c>
      <c r="G206" s="2">
        <v>1.0</v>
      </c>
      <c r="H206" s="2">
        <v>1.0</v>
      </c>
      <c r="I206" s="12" t="s">
        <v>47</v>
      </c>
      <c r="J206" s="2">
        <v>3.0</v>
      </c>
      <c r="K206" s="5"/>
    </row>
    <row r="207">
      <c r="A207" s="2" t="s">
        <v>14924</v>
      </c>
      <c r="B207" s="2" t="s">
        <v>13741</v>
      </c>
      <c r="C207" s="2" t="s">
        <v>543</v>
      </c>
      <c r="D207" s="2" t="s">
        <v>1132</v>
      </c>
      <c r="E207" s="2" t="s">
        <v>1590</v>
      </c>
      <c r="F207" s="2" t="s">
        <v>78</v>
      </c>
      <c r="G207" s="2">
        <v>1.0</v>
      </c>
      <c r="H207" s="2">
        <v>1.0</v>
      </c>
      <c r="I207" s="12" t="s">
        <v>47</v>
      </c>
      <c r="J207" s="2">
        <v>4.0</v>
      </c>
      <c r="K207" s="5"/>
    </row>
    <row r="208">
      <c r="A208" s="2" t="s">
        <v>14926</v>
      </c>
      <c r="B208" s="2" t="s">
        <v>13745</v>
      </c>
      <c r="C208" s="2" t="s">
        <v>597</v>
      </c>
      <c r="D208" s="2" t="s">
        <v>857</v>
      </c>
      <c r="E208" s="2" t="s">
        <v>1056</v>
      </c>
      <c r="F208" s="2" t="s">
        <v>42</v>
      </c>
      <c r="G208" s="2">
        <v>1.0</v>
      </c>
      <c r="H208" s="2" t="s">
        <v>14666</v>
      </c>
      <c r="I208" s="12" t="s">
        <v>47</v>
      </c>
      <c r="J208" s="2">
        <v>2.0</v>
      </c>
      <c r="K208" s="5"/>
    </row>
    <row r="209">
      <c r="A209" s="2" t="s">
        <v>14928</v>
      </c>
      <c r="B209" s="2" t="s">
        <v>13745</v>
      </c>
      <c r="C209" s="2" t="s">
        <v>597</v>
      </c>
      <c r="D209" s="2" t="s">
        <v>853</v>
      </c>
      <c r="E209" s="2" t="s">
        <v>1056</v>
      </c>
      <c r="F209" s="2" t="s">
        <v>578</v>
      </c>
      <c r="G209" s="2">
        <v>1.0</v>
      </c>
      <c r="H209" s="2" t="s">
        <v>14666</v>
      </c>
      <c r="I209" s="12" t="s">
        <v>47</v>
      </c>
      <c r="J209" s="2">
        <v>1.0</v>
      </c>
      <c r="K209" s="5"/>
    </row>
    <row r="210">
      <c r="A210" s="2" t="s">
        <v>14937</v>
      </c>
      <c r="B210" s="2" t="s">
        <v>13745</v>
      </c>
      <c r="C210" s="2" t="s">
        <v>605</v>
      </c>
      <c r="D210" s="2" t="s">
        <v>1199</v>
      </c>
      <c r="E210" s="2" t="s">
        <v>1056</v>
      </c>
      <c r="F210" s="2" t="s">
        <v>578</v>
      </c>
      <c r="G210" s="2">
        <v>1.0</v>
      </c>
      <c r="H210" s="2" t="s">
        <v>14666</v>
      </c>
      <c r="I210" s="12" t="s">
        <v>47</v>
      </c>
      <c r="J210" s="2">
        <v>1.0</v>
      </c>
      <c r="K210" s="5"/>
    </row>
    <row r="211">
      <c r="A211" s="2" t="s">
        <v>14940</v>
      </c>
      <c r="B211" s="2" t="s">
        <v>13745</v>
      </c>
      <c r="C211" s="2" t="s">
        <v>602</v>
      </c>
      <c r="D211" s="2" t="s">
        <v>773</v>
      </c>
      <c r="E211" s="2" t="s">
        <v>1056</v>
      </c>
      <c r="F211" s="2" t="s">
        <v>42</v>
      </c>
      <c r="G211" s="2">
        <v>1.0</v>
      </c>
      <c r="H211" s="2" t="s">
        <v>14666</v>
      </c>
      <c r="I211" s="12" t="s">
        <v>47</v>
      </c>
      <c r="J211" s="2">
        <v>2.0</v>
      </c>
      <c r="K211" s="5"/>
    </row>
    <row r="212">
      <c r="A212" s="2" t="s">
        <v>14942</v>
      </c>
      <c r="B212" s="2" t="s">
        <v>13745</v>
      </c>
      <c r="C212" s="2" t="s">
        <v>627</v>
      </c>
      <c r="D212" s="2" t="s">
        <v>1226</v>
      </c>
      <c r="E212" s="2" t="s">
        <v>1056</v>
      </c>
      <c r="F212" s="2" t="s">
        <v>578</v>
      </c>
      <c r="G212" s="2">
        <v>1.0</v>
      </c>
      <c r="H212" s="2" t="s">
        <v>14666</v>
      </c>
      <c r="I212" s="12" t="s">
        <v>47</v>
      </c>
      <c r="J212" s="2">
        <v>1.0</v>
      </c>
      <c r="K212" s="5"/>
    </row>
    <row r="213">
      <c r="A213" s="2" t="s">
        <v>14945</v>
      </c>
      <c r="B213" s="2" t="s">
        <v>13745</v>
      </c>
      <c r="C213" s="2" t="s">
        <v>605</v>
      </c>
      <c r="D213" s="2" t="s">
        <v>1199</v>
      </c>
      <c r="E213" s="2" t="s">
        <v>1056</v>
      </c>
      <c r="F213" s="2" t="s">
        <v>42</v>
      </c>
      <c r="G213" s="2">
        <v>1.0</v>
      </c>
      <c r="H213" s="2" t="s">
        <v>14666</v>
      </c>
      <c r="I213" s="12" t="s">
        <v>47</v>
      </c>
      <c r="J213" s="2">
        <v>2.0</v>
      </c>
      <c r="K213" s="5"/>
    </row>
    <row r="214">
      <c r="A214" s="2" t="s">
        <v>14948</v>
      </c>
      <c r="B214" s="2" t="s">
        <v>13745</v>
      </c>
      <c r="C214" s="2" t="s">
        <v>630</v>
      </c>
      <c r="D214" s="2" t="s">
        <v>1229</v>
      </c>
      <c r="E214" s="2" t="s">
        <v>1056</v>
      </c>
      <c r="F214" s="2" t="s">
        <v>42</v>
      </c>
      <c r="G214" s="2">
        <v>1.0</v>
      </c>
      <c r="H214" s="2" t="s">
        <v>14666</v>
      </c>
      <c r="I214" s="12" t="s">
        <v>47</v>
      </c>
      <c r="J214" s="2">
        <v>2.0</v>
      </c>
      <c r="K214" s="5"/>
    </row>
    <row r="215">
      <c r="A215" s="2" t="s">
        <v>14952</v>
      </c>
      <c r="B215" s="2" t="s">
        <v>13745</v>
      </c>
      <c r="C215" s="2" t="s">
        <v>645</v>
      </c>
      <c r="D215" s="2" t="s">
        <v>1246</v>
      </c>
      <c r="E215" s="2" t="s">
        <v>1056</v>
      </c>
      <c r="F215" s="2" t="s">
        <v>42</v>
      </c>
      <c r="G215" s="2">
        <v>1.0</v>
      </c>
      <c r="H215" s="2" t="s">
        <v>14666</v>
      </c>
      <c r="I215" s="12" t="s">
        <v>47</v>
      </c>
      <c r="J215" s="2">
        <v>2.0</v>
      </c>
      <c r="K215" s="5"/>
    </row>
    <row r="216">
      <c r="A216" s="2" t="s">
        <v>14956</v>
      </c>
      <c r="B216" s="2" t="s">
        <v>13745</v>
      </c>
      <c r="C216" s="2" t="s">
        <v>597</v>
      </c>
      <c r="D216" s="2" t="s">
        <v>845</v>
      </c>
      <c r="E216" s="2" t="s">
        <v>1056</v>
      </c>
      <c r="F216" s="2" t="s">
        <v>42</v>
      </c>
      <c r="G216" s="2">
        <v>1.0</v>
      </c>
      <c r="H216" s="2" t="s">
        <v>14666</v>
      </c>
      <c r="I216" s="12" t="s">
        <v>47</v>
      </c>
      <c r="J216" s="2">
        <v>2.0</v>
      </c>
      <c r="K216" s="5"/>
    </row>
    <row r="217">
      <c r="A217" s="2" t="s">
        <v>14957</v>
      </c>
      <c r="B217" s="2" t="s">
        <v>13745</v>
      </c>
      <c r="C217" s="2" t="s">
        <v>630</v>
      </c>
      <c r="D217" s="2" t="s">
        <v>1229</v>
      </c>
      <c r="E217" s="2" t="s">
        <v>1056</v>
      </c>
      <c r="F217" s="2" t="s">
        <v>578</v>
      </c>
      <c r="G217" s="2">
        <v>1.0</v>
      </c>
      <c r="H217" s="2" t="s">
        <v>14666</v>
      </c>
      <c r="I217" s="12" t="s">
        <v>47</v>
      </c>
      <c r="J217" s="2">
        <v>1.0</v>
      </c>
      <c r="K217" s="5"/>
    </row>
    <row r="218">
      <c r="A218" s="2" t="s">
        <v>14959</v>
      </c>
      <c r="B218" s="2" t="s">
        <v>13745</v>
      </c>
      <c r="C218" s="2" t="s">
        <v>645</v>
      </c>
      <c r="D218" s="2" t="s">
        <v>1246</v>
      </c>
      <c r="E218" s="2" t="s">
        <v>1056</v>
      </c>
      <c r="F218" s="2" t="s">
        <v>578</v>
      </c>
      <c r="G218" s="2">
        <v>1.0</v>
      </c>
      <c r="H218" s="2" t="s">
        <v>14666</v>
      </c>
      <c r="I218" s="12" t="s">
        <v>47</v>
      </c>
      <c r="J218" s="2">
        <v>1.0</v>
      </c>
      <c r="K218" s="5"/>
    </row>
    <row r="219">
      <c r="A219" s="2" t="s">
        <v>14962</v>
      </c>
      <c r="B219" s="2" t="s">
        <v>13745</v>
      </c>
      <c r="C219" s="2" t="s">
        <v>605</v>
      </c>
      <c r="D219" s="2" t="s">
        <v>1199</v>
      </c>
      <c r="E219" s="2" t="s">
        <v>1056</v>
      </c>
      <c r="F219" s="2" t="s">
        <v>42</v>
      </c>
      <c r="G219" s="2">
        <v>1.0</v>
      </c>
      <c r="H219" s="2" t="s">
        <v>14666</v>
      </c>
      <c r="I219" s="12" t="s">
        <v>47</v>
      </c>
      <c r="J219" s="2">
        <v>2.0</v>
      </c>
      <c r="K219" s="5"/>
    </row>
    <row r="220">
      <c r="A220" s="2" t="s">
        <v>14964</v>
      </c>
      <c r="B220" s="2" t="s">
        <v>13745</v>
      </c>
      <c r="C220" s="2" t="s">
        <v>124</v>
      </c>
      <c r="D220" s="2" t="s">
        <v>144</v>
      </c>
      <c r="E220" s="2" t="s">
        <v>1056</v>
      </c>
      <c r="F220" s="2" t="s">
        <v>42</v>
      </c>
      <c r="G220" s="2">
        <v>1.0</v>
      </c>
      <c r="H220" s="2" t="s">
        <v>14666</v>
      </c>
      <c r="I220" s="12" t="s">
        <v>47</v>
      </c>
      <c r="J220" s="2">
        <v>2.0</v>
      </c>
      <c r="K220" s="5"/>
    </row>
    <row r="221">
      <c r="A221" s="2" t="s">
        <v>14966</v>
      </c>
      <c r="B221" s="2" t="s">
        <v>13745</v>
      </c>
      <c r="C221" s="2" t="s">
        <v>627</v>
      </c>
      <c r="D221" s="2" t="s">
        <v>1226</v>
      </c>
      <c r="E221" s="2" t="s">
        <v>1056</v>
      </c>
      <c r="F221" s="2" t="s">
        <v>578</v>
      </c>
      <c r="G221" s="2">
        <v>1.0</v>
      </c>
      <c r="H221" s="2" t="s">
        <v>14666</v>
      </c>
      <c r="I221" s="12" t="s">
        <v>47</v>
      </c>
      <c r="J221" s="2">
        <v>1.0</v>
      </c>
      <c r="K221" s="5"/>
    </row>
    <row r="222">
      <c r="A222" s="2" t="s">
        <v>14973</v>
      </c>
      <c r="B222" s="2" t="s">
        <v>13745</v>
      </c>
      <c r="C222" s="2" t="s">
        <v>664</v>
      </c>
      <c r="D222" s="2" t="s">
        <v>1269</v>
      </c>
      <c r="E222" s="2" t="s">
        <v>1056</v>
      </c>
      <c r="F222" s="2" t="s">
        <v>42</v>
      </c>
      <c r="G222" s="2">
        <v>1.0</v>
      </c>
      <c r="H222" s="2" t="s">
        <v>14666</v>
      </c>
      <c r="I222" s="12" t="s">
        <v>47</v>
      </c>
      <c r="J222" s="2">
        <v>2.0</v>
      </c>
      <c r="K222" s="5"/>
    </row>
    <row r="223">
      <c r="A223" s="2" t="s">
        <v>14979</v>
      </c>
      <c r="B223" s="2" t="s">
        <v>13745</v>
      </c>
      <c r="C223" s="2" t="s">
        <v>668</v>
      </c>
      <c r="D223" s="2" t="s">
        <v>1273</v>
      </c>
      <c r="E223" s="2" t="s">
        <v>1056</v>
      </c>
      <c r="F223" s="2" t="s">
        <v>42</v>
      </c>
      <c r="G223" s="2">
        <v>1.0</v>
      </c>
      <c r="H223" s="2" t="s">
        <v>14666</v>
      </c>
      <c r="I223" s="12" t="s">
        <v>47</v>
      </c>
      <c r="J223" s="2">
        <v>2.0</v>
      </c>
      <c r="K223" s="5"/>
    </row>
    <row r="224">
      <c r="A224" s="2" t="s">
        <v>14984</v>
      </c>
      <c r="B224" s="2" t="s">
        <v>13745</v>
      </c>
      <c r="C224" s="2" t="s">
        <v>196</v>
      </c>
      <c r="D224" s="2" t="s">
        <v>230</v>
      </c>
      <c r="E224" s="2" t="s">
        <v>1056</v>
      </c>
      <c r="F224" s="2" t="s">
        <v>78</v>
      </c>
      <c r="G224" s="2">
        <v>1.0</v>
      </c>
      <c r="H224" s="2" t="s">
        <v>14666</v>
      </c>
      <c r="I224" s="12" t="s">
        <v>47</v>
      </c>
      <c r="J224" s="2">
        <v>3.0</v>
      </c>
      <c r="K224" s="5"/>
    </row>
    <row r="225">
      <c r="A225" s="2" t="s">
        <v>14989</v>
      </c>
      <c r="B225" s="2" t="s">
        <v>13745</v>
      </c>
      <c r="C225" s="2" t="s">
        <v>641</v>
      </c>
      <c r="D225" s="2" t="s">
        <v>1242</v>
      </c>
      <c r="E225" s="2" t="s">
        <v>1056</v>
      </c>
      <c r="F225" s="2" t="s">
        <v>578</v>
      </c>
      <c r="G225" s="2">
        <v>1.0</v>
      </c>
      <c r="H225" s="2" t="s">
        <v>14666</v>
      </c>
      <c r="I225" s="12" t="s">
        <v>47</v>
      </c>
      <c r="J225" s="2">
        <v>1.0</v>
      </c>
      <c r="K225" s="5"/>
    </row>
    <row r="226">
      <c r="A226" s="2" t="s">
        <v>14994</v>
      </c>
      <c r="B226" s="2" t="s">
        <v>13745</v>
      </c>
      <c r="C226" s="2" t="s">
        <v>627</v>
      </c>
      <c r="D226" s="2" t="s">
        <v>1226</v>
      </c>
      <c r="E226" s="2" t="s">
        <v>1056</v>
      </c>
      <c r="F226" s="2" t="s">
        <v>42</v>
      </c>
      <c r="G226" s="2">
        <v>1.0</v>
      </c>
      <c r="H226" s="2" t="s">
        <v>14666</v>
      </c>
      <c r="I226" s="12" t="s">
        <v>47</v>
      </c>
      <c r="J226" s="2">
        <v>2.0</v>
      </c>
      <c r="K226" s="5"/>
    </row>
    <row r="227">
      <c r="A227" s="2" t="s">
        <v>14999</v>
      </c>
      <c r="B227" s="2" t="s">
        <v>13745</v>
      </c>
      <c r="C227" s="2" t="s">
        <v>412</v>
      </c>
      <c r="D227" s="2" t="s">
        <v>1109</v>
      </c>
      <c r="E227" s="2" t="s">
        <v>1590</v>
      </c>
      <c r="F227" s="2" t="s">
        <v>78</v>
      </c>
      <c r="G227" s="2">
        <v>1.0</v>
      </c>
      <c r="H227" s="2">
        <v>1.0</v>
      </c>
      <c r="I227" s="12" t="s">
        <v>47</v>
      </c>
      <c r="J227" s="2">
        <v>4.0</v>
      </c>
      <c r="K227" s="5"/>
    </row>
    <row r="228">
      <c r="A228" s="2" t="s">
        <v>15003</v>
      </c>
      <c r="B228" s="2" t="s">
        <v>13745</v>
      </c>
      <c r="C228" s="2" t="s">
        <v>605</v>
      </c>
      <c r="D228" s="2" t="s">
        <v>1199</v>
      </c>
      <c r="E228" s="2" t="s">
        <v>1590</v>
      </c>
      <c r="F228" s="2" t="s">
        <v>42</v>
      </c>
      <c r="G228" s="2">
        <v>1.0</v>
      </c>
      <c r="H228" s="2">
        <v>1.0</v>
      </c>
      <c r="I228" s="12" t="s">
        <v>47</v>
      </c>
      <c r="J228" s="2">
        <v>3.0</v>
      </c>
      <c r="K228" s="5"/>
    </row>
    <row r="229">
      <c r="A229" s="2" t="s">
        <v>15010</v>
      </c>
      <c r="B229" s="2" t="s">
        <v>13745</v>
      </c>
      <c r="C229" s="2" t="s">
        <v>634</v>
      </c>
      <c r="D229" s="2" t="s">
        <v>1232</v>
      </c>
      <c r="E229" s="2" t="s">
        <v>1590</v>
      </c>
      <c r="F229" s="2" t="s">
        <v>42</v>
      </c>
      <c r="G229" s="2">
        <v>1.0</v>
      </c>
      <c r="H229" s="2">
        <v>1.0</v>
      </c>
      <c r="I229" s="12" t="s">
        <v>47</v>
      </c>
      <c r="J229" s="2">
        <v>3.0</v>
      </c>
      <c r="K229" s="5"/>
    </row>
    <row r="230">
      <c r="A230" s="2" t="s">
        <v>15015</v>
      </c>
      <c r="B230" s="2" t="s">
        <v>13748</v>
      </c>
      <c r="C230" s="2" t="s">
        <v>597</v>
      </c>
      <c r="D230" s="2" t="s">
        <v>857</v>
      </c>
      <c r="E230" s="2" t="s">
        <v>1056</v>
      </c>
      <c r="F230" s="2" t="s">
        <v>78</v>
      </c>
      <c r="G230" s="2">
        <v>1.0</v>
      </c>
      <c r="H230" s="2" t="s">
        <v>14666</v>
      </c>
      <c r="I230" s="12" t="s">
        <v>863</v>
      </c>
      <c r="J230" s="2">
        <v>3.0</v>
      </c>
      <c r="K230" s="5"/>
      <c r="L230" s="2" t="s">
        <v>15024</v>
      </c>
    </row>
    <row r="231">
      <c r="A231" s="2" t="s">
        <v>15025</v>
      </c>
      <c r="B231" s="2" t="s">
        <v>13748</v>
      </c>
      <c r="C231" s="2" t="s">
        <v>597</v>
      </c>
      <c r="D231" s="2" t="s">
        <v>845</v>
      </c>
      <c r="E231" s="2" t="s">
        <v>1056</v>
      </c>
      <c r="F231" s="2" t="s">
        <v>578</v>
      </c>
      <c r="G231" s="2">
        <v>1.0</v>
      </c>
      <c r="H231" s="2" t="s">
        <v>14666</v>
      </c>
      <c r="I231" s="12" t="s">
        <v>863</v>
      </c>
      <c r="J231" s="2">
        <v>1.0</v>
      </c>
      <c r="K231" s="5"/>
      <c r="L231" s="2" t="s">
        <v>15029</v>
      </c>
    </row>
    <row r="232">
      <c r="A232" s="2" t="s">
        <v>15030</v>
      </c>
      <c r="B232" s="2" t="s">
        <v>13748</v>
      </c>
      <c r="C232" s="2" t="s">
        <v>605</v>
      </c>
      <c r="D232" s="2" t="s">
        <v>1199</v>
      </c>
      <c r="E232" s="2" t="s">
        <v>1056</v>
      </c>
      <c r="F232" s="2" t="s">
        <v>578</v>
      </c>
      <c r="G232" s="2">
        <v>1.0</v>
      </c>
      <c r="H232" s="2" t="s">
        <v>14666</v>
      </c>
      <c r="I232" s="12" t="s">
        <v>863</v>
      </c>
      <c r="J232" s="2">
        <v>1.0</v>
      </c>
      <c r="K232" s="5"/>
      <c r="L232" s="2" t="s">
        <v>15033</v>
      </c>
    </row>
    <row r="233">
      <c r="A233" s="2" t="s">
        <v>15036</v>
      </c>
      <c r="B233" s="2" t="s">
        <v>13748</v>
      </c>
      <c r="C233" s="2" t="s">
        <v>597</v>
      </c>
      <c r="D233" s="2" t="s">
        <v>853</v>
      </c>
      <c r="E233" s="2" t="s">
        <v>1056</v>
      </c>
      <c r="F233" s="2" t="s">
        <v>78</v>
      </c>
      <c r="G233" s="2">
        <v>1.0</v>
      </c>
      <c r="H233" s="2" t="s">
        <v>14666</v>
      </c>
      <c r="I233" s="12" t="s">
        <v>863</v>
      </c>
      <c r="J233" s="2">
        <v>3.0</v>
      </c>
      <c r="K233" s="5"/>
      <c r="L233" s="2" t="s">
        <v>15039</v>
      </c>
    </row>
    <row r="234">
      <c r="A234" s="2" t="s">
        <v>15041</v>
      </c>
      <c r="B234" s="2" t="s">
        <v>13748</v>
      </c>
      <c r="C234" s="2" t="s">
        <v>96</v>
      </c>
      <c r="D234" s="2" t="s">
        <v>118</v>
      </c>
      <c r="E234" s="2" t="s">
        <v>1056</v>
      </c>
      <c r="F234" s="2" t="s">
        <v>578</v>
      </c>
      <c r="G234" s="2">
        <v>1.0</v>
      </c>
      <c r="H234" s="2" t="s">
        <v>14666</v>
      </c>
      <c r="I234" s="12" t="s">
        <v>863</v>
      </c>
      <c r="J234" s="2">
        <v>1.0</v>
      </c>
      <c r="K234" s="5"/>
      <c r="L234" s="2" t="s">
        <v>15047</v>
      </c>
    </row>
    <row r="235">
      <c r="A235" s="2" t="s">
        <v>15049</v>
      </c>
      <c r="B235" s="2" t="s">
        <v>13748</v>
      </c>
      <c r="C235" s="2" t="s">
        <v>627</v>
      </c>
      <c r="D235" s="2" t="s">
        <v>1226</v>
      </c>
      <c r="E235" s="2" t="s">
        <v>1056</v>
      </c>
      <c r="F235" s="2" t="s">
        <v>78</v>
      </c>
      <c r="G235" s="2">
        <v>1.0</v>
      </c>
      <c r="H235" s="2" t="s">
        <v>14666</v>
      </c>
      <c r="I235" s="12" t="s">
        <v>863</v>
      </c>
      <c r="J235" s="2">
        <v>3.0</v>
      </c>
      <c r="K235" s="5"/>
      <c r="L235" s="2" t="s">
        <v>15054</v>
      </c>
    </row>
    <row r="236">
      <c r="A236" s="2" t="s">
        <v>15055</v>
      </c>
      <c r="B236" s="2" t="s">
        <v>13748</v>
      </c>
      <c r="C236" s="2" t="s">
        <v>630</v>
      </c>
      <c r="D236" s="2" t="s">
        <v>1229</v>
      </c>
      <c r="E236" s="2" t="s">
        <v>1056</v>
      </c>
      <c r="F236" s="2" t="s">
        <v>78</v>
      </c>
      <c r="G236" s="2">
        <v>1.0</v>
      </c>
      <c r="H236" s="2" t="s">
        <v>14666</v>
      </c>
      <c r="I236" s="12" t="s">
        <v>863</v>
      </c>
      <c r="J236" s="2">
        <v>3.0</v>
      </c>
      <c r="K236" s="5"/>
      <c r="L236" s="2" t="s">
        <v>15058</v>
      </c>
    </row>
    <row r="237">
      <c r="A237" s="2" t="s">
        <v>15059</v>
      </c>
      <c r="B237" s="2" t="s">
        <v>13748</v>
      </c>
      <c r="C237" s="2" t="s">
        <v>649</v>
      </c>
      <c r="D237" s="2" t="s">
        <v>1249</v>
      </c>
      <c r="E237" s="2" t="s">
        <v>1056</v>
      </c>
      <c r="F237" s="2" t="s">
        <v>78</v>
      </c>
      <c r="G237" s="2">
        <v>1.0</v>
      </c>
      <c r="H237" s="2" t="s">
        <v>14666</v>
      </c>
      <c r="I237" s="12" t="s">
        <v>863</v>
      </c>
      <c r="J237" s="2">
        <v>3.0</v>
      </c>
      <c r="K237" s="5"/>
      <c r="L237" s="2" t="s">
        <v>15063</v>
      </c>
    </row>
    <row r="238">
      <c r="A238" s="2" t="s">
        <v>15066</v>
      </c>
      <c r="B238" s="2" t="s">
        <v>13748</v>
      </c>
      <c r="C238" s="2" t="s">
        <v>613</v>
      </c>
      <c r="D238" s="2" t="s">
        <v>1208</v>
      </c>
      <c r="E238" s="2" t="s">
        <v>1056</v>
      </c>
      <c r="F238" s="2" t="s">
        <v>42</v>
      </c>
      <c r="G238" s="2">
        <v>1.0</v>
      </c>
      <c r="H238" s="2" t="s">
        <v>14666</v>
      </c>
      <c r="I238" s="12" t="s">
        <v>863</v>
      </c>
      <c r="J238" s="2">
        <v>2.0</v>
      </c>
      <c r="K238" s="5"/>
      <c r="L238" s="2" t="s">
        <v>15070</v>
      </c>
    </row>
    <row r="239">
      <c r="A239" s="2" t="s">
        <v>15073</v>
      </c>
      <c r="B239" s="2" t="s">
        <v>13748</v>
      </c>
      <c r="C239" s="2" t="s">
        <v>616</v>
      </c>
      <c r="D239" s="2" t="s">
        <v>1212</v>
      </c>
      <c r="E239" s="2" t="s">
        <v>1056</v>
      </c>
      <c r="F239" s="2" t="s">
        <v>578</v>
      </c>
      <c r="G239" s="2">
        <v>1.0</v>
      </c>
      <c r="H239" s="2" t="s">
        <v>14666</v>
      </c>
      <c r="I239" s="12" t="s">
        <v>863</v>
      </c>
      <c r="J239" s="2">
        <v>1.0</v>
      </c>
      <c r="K239" s="5"/>
      <c r="L239" s="2" t="s">
        <v>15077</v>
      </c>
    </row>
    <row r="240">
      <c r="A240" s="2" t="s">
        <v>15078</v>
      </c>
      <c r="B240" s="2" t="s">
        <v>13748</v>
      </c>
      <c r="C240" s="2" t="s">
        <v>613</v>
      </c>
      <c r="D240" s="2" t="s">
        <v>1208</v>
      </c>
      <c r="E240" s="2" t="s">
        <v>1056</v>
      </c>
      <c r="F240" s="2" t="s">
        <v>578</v>
      </c>
      <c r="G240" s="2">
        <v>1.0</v>
      </c>
      <c r="H240" s="2" t="s">
        <v>14666</v>
      </c>
      <c r="I240" s="12" t="s">
        <v>863</v>
      </c>
      <c r="J240" s="2">
        <v>1.0</v>
      </c>
      <c r="K240" s="5"/>
      <c r="L240" s="2" t="s">
        <v>15080</v>
      </c>
    </row>
    <row r="241">
      <c r="A241" s="2" t="s">
        <v>15082</v>
      </c>
      <c r="B241" s="2" t="s">
        <v>13748</v>
      </c>
      <c r="C241" s="2" t="s">
        <v>597</v>
      </c>
      <c r="D241" s="2" t="s">
        <v>845</v>
      </c>
      <c r="E241" s="2" t="s">
        <v>1056</v>
      </c>
      <c r="F241" s="2" t="s">
        <v>578</v>
      </c>
      <c r="G241" s="2">
        <v>1.0</v>
      </c>
      <c r="H241" s="2" t="s">
        <v>14666</v>
      </c>
      <c r="I241" s="12" t="s">
        <v>863</v>
      </c>
      <c r="J241" s="2">
        <v>1.0</v>
      </c>
      <c r="K241" s="5"/>
      <c r="L241" s="2" t="s">
        <v>15085</v>
      </c>
    </row>
    <row r="242">
      <c r="A242" s="2" t="s">
        <v>15086</v>
      </c>
      <c r="B242" s="2" t="s">
        <v>13748</v>
      </c>
      <c r="C242" s="2" t="s">
        <v>627</v>
      </c>
      <c r="D242" s="2" t="s">
        <v>1226</v>
      </c>
      <c r="E242" s="2" t="s">
        <v>1056</v>
      </c>
      <c r="F242" s="2" t="s">
        <v>78</v>
      </c>
      <c r="G242" s="2">
        <v>1.0</v>
      </c>
      <c r="H242" s="2" t="s">
        <v>14666</v>
      </c>
      <c r="I242" s="12" t="s">
        <v>863</v>
      </c>
      <c r="J242" s="2">
        <v>3.0</v>
      </c>
      <c r="K242" s="5"/>
      <c r="L242" s="2" t="s">
        <v>15089</v>
      </c>
    </row>
    <row r="243">
      <c r="A243" s="2" t="s">
        <v>15090</v>
      </c>
      <c r="B243" s="2" t="s">
        <v>13748</v>
      </c>
      <c r="C243" s="2" t="s">
        <v>634</v>
      </c>
      <c r="D243" s="2" t="s">
        <v>1232</v>
      </c>
      <c r="E243" s="2" t="s">
        <v>1056</v>
      </c>
      <c r="F243" s="2" t="s">
        <v>78</v>
      </c>
      <c r="G243" s="2">
        <v>1.0</v>
      </c>
      <c r="H243" s="2" t="s">
        <v>14666</v>
      </c>
      <c r="I243" s="12" t="s">
        <v>863</v>
      </c>
      <c r="J243" s="2">
        <v>3.0</v>
      </c>
      <c r="K243" s="5"/>
      <c r="L243" s="2" t="s">
        <v>15095</v>
      </c>
    </row>
    <row r="244">
      <c r="A244" s="2" t="s">
        <v>15096</v>
      </c>
      <c r="B244" s="2" t="s">
        <v>13748</v>
      </c>
      <c r="C244" s="2" t="s">
        <v>616</v>
      </c>
      <c r="D244" s="2" t="s">
        <v>1212</v>
      </c>
      <c r="E244" s="2" t="s">
        <v>1056</v>
      </c>
      <c r="F244" s="2" t="s">
        <v>578</v>
      </c>
      <c r="G244" s="2">
        <v>1.0</v>
      </c>
      <c r="H244" s="2" t="s">
        <v>14666</v>
      </c>
      <c r="I244" s="12" t="s">
        <v>863</v>
      </c>
      <c r="J244" s="2">
        <v>1.0</v>
      </c>
      <c r="K244" s="5"/>
      <c r="L244" s="2" t="s">
        <v>15100</v>
      </c>
    </row>
    <row r="245">
      <c r="A245" s="2" t="s">
        <v>15101</v>
      </c>
      <c r="B245" s="2" t="s">
        <v>13748</v>
      </c>
      <c r="C245" s="2" t="s">
        <v>638</v>
      </c>
      <c r="D245" s="2" t="s">
        <v>1238</v>
      </c>
      <c r="E245" s="2" t="s">
        <v>1056</v>
      </c>
      <c r="F245" s="2" t="s">
        <v>78</v>
      </c>
      <c r="G245" s="2">
        <v>1.0</v>
      </c>
      <c r="H245" s="2" t="s">
        <v>14666</v>
      </c>
      <c r="I245" s="12" t="s">
        <v>863</v>
      </c>
      <c r="J245" s="2">
        <v>3.0</v>
      </c>
      <c r="K245" s="5"/>
      <c r="L245" s="2" t="s">
        <v>15105</v>
      </c>
    </row>
    <row r="246">
      <c r="A246" s="2" t="s">
        <v>15106</v>
      </c>
      <c r="B246" s="2" t="s">
        <v>13748</v>
      </c>
      <c r="C246" s="2" t="s">
        <v>605</v>
      </c>
      <c r="D246" s="2" t="s">
        <v>1199</v>
      </c>
      <c r="E246" s="2" t="s">
        <v>1056</v>
      </c>
      <c r="F246" s="2" t="s">
        <v>578</v>
      </c>
      <c r="G246" s="2">
        <v>1.0</v>
      </c>
      <c r="H246" s="2" t="s">
        <v>14666</v>
      </c>
      <c r="I246" s="12" t="s">
        <v>863</v>
      </c>
      <c r="J246" s="2">
        <v>1.0</v>
      </c>
      <c r="K246" s="5"/>
      <c r="L246" s="2" t="s">
        <v>15108</v>
      </c>
    </row>
    <row r="247">
      <c r="A247" s="2" t="s">
        <v>15110</v>
      </c>
      <c r="B247" s="2" t="s">
        <v>13748</v>
      </c>
      <c r="C247" s="2" t="s">
        <v>641</v>
      </c>
      <c r="D247" s="2" t="s">
        <v>1242</v>
      </c>
      <c r="E247" s="2" t="s">
        <v>1056</v>
      </c>
      <c r="F247" s="2" t="s">
        <v>78</v>
      </c>
      <c r="G247" s="2">
        <v>1.0</v>
      </c>
      <c r="H247" s="2" t="s">
        <v>14666</v>
      </c>
      <c r="I247" s="12" t="s">
        <v>863</v>
      </c>
      <c r="J247" s="2">
        <v>3.0</v>
      </c>
      <c r="K247" s="5"/>
      <c r="L247" s="2" t="s">
        <v>15114</v>
      </c>
    </row>
    <row r="248">
      <c r="A248" s="2" t="s">
        <v>15115</v>
      </c>
      <c r="B248" s="2" t="s">
        <v>13748</v>
      </c>
      <c r="C248" s="2" t="s">
        <v>346</v>
      </c>
      <c r="D248" s="2" t="s">
        <v>1069</v>
      </c>
      <c r="E248" s="2" t="s">
        <v>1056</v>
      </c>
      <c r="F248" s="2" t="s">
        <v>578</v>
      </c>
      <c r="G248" s="2">
        <v>1.0</v>
      </c>
      <c r="H248" s="2" t="s">
        <v>14666</v>
      </c>
      <c r="I248" s="12" t="s">
        <v>863</v>
      </c>
      <c r="J248" s="2">
        <v>1.0</v>
      </c>
      <c r="K248" s="5"/>
      <c r="L248" s="2" t="s">
        <v>15119</v>
      </c>
    </row>
    <row r="249">
      <c r="A249" s="2" t="s">
        <v>15121</v>
      </c>
      <c r="B249" s="2" t="s">
        <v>13748</v>
      </c>
      <c r="C249" s="2" t="s">
        <v>664</v>
      </c>
      <c r="D249" s="2" t="s">
        <v>1269</v>
      </c>
      <c r="E249" s="2" t="s">
        <v>1056</v>
      </c>
      <c r="F249" s="2" t="s">
        <v>578</v>
      </c>
      <c r="G249" s="2">
        <v>1.0</v>
      </c>
      <c r="H249" s="2" t="s">
        <v>14666</v>
      </c>
      <c r="I249" s="12" t="s">
        <v>863</v>
      </c>
      <c r="J249" s="2">
        <v>1.0</v>
      </c>
      <c r="K249" s="5"/>
      <c r="L249" s="2" t="s">
        <v>15123</v>
      </c>
    </row>
    <row r="250">
      <c r="A250" s="2" t="s">
        <v>15124</v>
      </c>
      <c r="B250" s="2" t="s">
        <v>13748</v>
      </c>
      <c r="C250" s="2" t="s">
        <v>668</v>
      </c>
      <c r="D250" s="2" t="s">
        <v>1273</v>
      </c>
      <c r="E250" s="2" t="s">
        <v>1056</v>
      </c>
      <c r="F250" s="2" t="s">
        <v>578</v>
      </c>
      <c r="G250" s="2">
        <v>1.0</v>
      </c>
      <c r="H250" s="2" t="s">
        <v>14666</v>
      </c>
      <c r="I250" s="12" t="s">
        <v>863</v>
      </c>
      <c r="J250" s="2">
        <v>1.0</v>
      </c>
      <c r="K250" s="5"/>
      <c r="L250" s="2" t="s">
        <v>15128</v>
      </c>
    </row>
    <row r="251">
      <c r="A251" s="2" t="s">
        <v>15129</v>
      </c>
      <c r="B251" s="2" t="s">
        <v>13748</v>
      </c>
      <c r="C251" s="2" t="s">
        <v>657</v>
      </c>
      <c r="D251" s="2" t="s">
        <v>1261</v>
      </c>
      <c r="E251" s="2" t="s">
        <v>1056</v>
      </c>
      <c r="F251" s="2" t="s">
        <v>78</v>
      </c>
      <c r="G251" s="2">
        <v>1.0</v>
      </c>
      <c r="H251" s="2" t="s">
        <v>14666</v>
      </c>
      <c r="I251" s="12" t="s">
        <v>863</v>
      </c>
      <c r="J251" s="2">
        <v>3.0</v>
      </c>
      <c r="K251" s="5"/>
      <c r="L251" s="2" t="s">
        <v>15132</v>
      </c>
    </row>
    <row r="252">
      <c r="A252" s="2" t="s">
        <v>15134</v>
      </c>
      <c r="B252" s="2" t="s">
        <v>13748</v>
      </c>
      <c r="C252" s="2" t="s">
        <v>641</v>
      </c>
      <c r="D252" s="2" t="s">
        <v>1242</v>
      </c>
      <c r="E252" s="2" t="s">
        <v>1056</v>
      </c>
      <c r="F252" s="2" t="s">
        <v>578</v>
      </c>
      <c r="G252" s="2">
        <v>1.0</v>
      </c>
      <c r="H252" s="2" t="s">
        <v>14666</v>
      </c>
      <c r="I252" s="12" t="s">
        <v>863</v>
      </c>
      <c r="J252" s="2">
        <v>1.0</v>
      </c>
      <c r="K252" s="5"/>
      <c r="L252" s="2" t="s">
        <v>15137</v>
      </c>
    </row>
    <row r="253">
      <c r="A253" s="2" t="s">
        <v>15138</v>
      </c>
      <c r="B253" s="2" t="s">
        <v>13748</v>
      </c>
      <c r="C253" s="2" t="s">
        <v>196</v>
      </c>
      <c r="D253" s="2" t="s">
        <v>230</v>
      </c>
      <c r="E253" s="2" t="s">
        <v>1056</v>
      </c>
      <c r="F253" s="2" t="s">
        <v>42</v>
      </c>
      <c r="G253" s="2">
        <v>1.0</v>
      </c>
      <c r="H253" s="2" t="s">
        <v>14666</v>
      </c>
      <c r="I253" s="12" t="s">
        <v>863</v>
      </c>
      <c r="J253" s="2">
        <v>3.0</v>
      </c>
      <c r="K253" s="5"/>
      <c r="L253" s="2" t="s">
        <v>15142</v>
      </c>
    </row>
    <row r="254">
      <c r="A254" s="2" t="s">
        <v>15143</v>
      </c>
      <c r="B254" s="2" t="s">
        <v>13748</v>
      </c>
      <c r="C254" s="2" t="s">
        <v>657</v>
      </c>
      <c r="D254" s="2" t="s">
        <v>1261</v>
      </c>
      <c r="E254" s="2" t="s">
        <v>1590</v>
      </c>
      <c r="F254" s="2" t="s">
        <v>78</v>
      </c>
      <c r="G254" s="2">
        <v>1.0</v>
      </c>
      <c r="H254" s="2">
        <v>1.0</v>
      </c>
      <c r="I254" s="12" t="s">
        <v>863</v>
      </c>
      <c r="J254" s="2">
        <v>4.0</v>
      </c>
      <c r="K254" s="5"/>
      <c r="L254" s="2" t="s">
        <v>15147</v>
      </c>
    </row>
    <row r="255">
      <c r="A255" s="2" t="s">
        <v>15149</v>
      </c>
      <c r="B255" s="2" t="s">
        <v>13748</v>
      </c>
      <c r="C255" s="2" t="s">
        <v>605</v>
      </c>
      <c r="D255" s="2" t="s">
        <v>1199</v>
      </c>
      <c r="E255" s="2" t="s">
        <v>1590</v>
      </c>
      <c r="F255" s="2" t="s">
        <v>42</v>
      </c>
      <c r="G255" s="2">
        <v>1.0</v>
      </c>
      <c r="H255" s="2">
        <v>1.0</v>
      </c>
      <c r="I255" s="12" t="s">
        <v>863</v>
      </c>
      <c r="J255" s="2">
        <v>3.0</v>
      </c>
      <c r="K255" s="5"/>
      <c r="L255" s="2" t="s">
        <v>14720</v>
      </c>
    </row>
    <row r="256">
      <c r="A256" s="2" t="s">
        <v>15152</v>
      </c>
      <c r="B256" s="2" t="s">
        <v>13748</v>
      </c>
      <c r="C256" s="2" t="s">
        <v>543</v>
      </c>
      <c r="D256" s="2" t="s">
        <v>1132</v>
      </c>
      <c r="E256" s="2" t="s">
        <v>1590</v>
      </c>
      <c r="F256" s="2" t="s">
        <v>78</v>
      </c>
      <c r="G256" s="2">
        <v>1.0</v>
      </c>
      <c r="H256" s="2">
        <v>1.0</v>
      </c>
      <c r="I256" s="12" t="s">
        <v>863</v>
      </c>
      <c r="J256" s="2">
        <v>5.0</v>
      </c>
      <c r="K256" s="5"/>
      <c r="L256" s="2" t="s">
        <v>15155</v>
      </c>
    </row>
    <row r="257">
      <c r="A257" s="2" t="s">
        <v>15157</v>
      </c>
      <c r="B257" s="2" t="s">
        <v>13748</v>
      </c>
      <c r="C257" s="2" t="s">
        <v>714</v>
      </c>
      <c r="D257" s="2" t="s">
        <v>1294</v>
      </c>
      <c r="E257" s="2" t="s">
        <v>1590</v>
      </c>
      <c r="F257" s="2" t="s">
        <v>42</v>
      </c>
      <c r="G257" s="2">
        <v>1.0</v>
      </c>
      <c r="H257" s="2">
        <v>1.0</v>
      </c>
      <c r="I257" s="12" t="s">
        <v>863</v>
      </c>
      <c r="J257" s="2">
        <v>4.0</v>
      </c>
      <c r="K257" s="5"/>
      <c r="L257" s="2" t="s">
        <v>15161</v>
      </c>
    </row>
    <row r="258">
      <c r="A258" s="2" t="s">
        <v>15163</v>
      </c>
      <c r="B258" s="2" t="s">
        <v>13752</v>
      </c>
      <c r="C258" s="2" t="s">
        <v>597</v>
      </c>
      <c r="D258" s="2" t="s">
        <v>857</v>
      </c>
      <c r="E258" s="2" t="s">
        <v>1056</v>
      </c>
      <c r="F258" s="2" t="s">
        <v>78</v>
      </c>
      <c r="G258" s="2">
        <v>1.0</v>
      </c>
      <c r="H258" s="2" t="s">
        <v>14666</v>
      </c>
      <c r="I258" s="12" t="s">
        <v>863</v>
      </c>
      <c r="J258" s="2">
        <v>3.0</v>
      </c>
      <c r="K258" s="5"/>
      <c r="L258" s="2" t="s">
        <v>15169</v>
      </c>
    </row>
    <row r="259">
      <c r="A259" s="2" t="s">
        <v>15170</v>
      </c>
      <c r="B259" s="2" t="s">
        <v>13752</v>
      </c>
      <c r="C259" s="2" t="s">
        <v>597</v>
      </c>
      <c r="D259" s="2" t="s">
        <v>845</v>
      </c>
      <c r="E259" s="2" t="s">
        <v>1056</v>
      </c>
      <c r="F259" s="2" t="s">
        <v>578</v>
      </c>
      <c r="G259" s="2">
        <v>1.0</v>
      </c>
      <c r="H259" s="2" t="s">
        <v>14666</v>
      </c>
      <c r="I259" s="12" t="s">
        <v>863</v>
      </c>
      <c r="J259" s="2">
        <v>1.0</v>
      </c>
      <c r="K259" s="5"/>
      <c r="L259" s="2" t="s">
        <v>15174</v>
      </c>
    </row>
    <row r="260">
      <c r="A260" s="2" t="s">
        <v>15175</v>
      </c>
      <c r="B260" s="2" t="s">
        <v>13752</v>
      </c>
      <c r="C260" s="2" t="s">
        <v>605</v>
      </c>
      <c r="D260" s="2" t="s">
        <v>1199</v>
      </c>
      <c r="E260" s="2" t="s">
        <v>1056</v>
      </c>
      <c r="F260" s="2" t="s">
        <v>578</v>
      </c>
      <c r="G260" s="2">
        <v>1.0</v>
      </c>
      <c r="H260" s="2" t="s">
        <v>14666</v>
      </c>
      <c r="I260" s="12" t="s">
        <v>863</v>
      </c>
      <c r="J260" s="2">
        <v>1.0</v>
      </c>
      <c r="K260" s="5"/>
      <c r="L260" s="2" t="s">
        <v>15179</v>
      </c>
    </row>
    <row r="261">
      <c r="A261" s="2" t="s">
        <v>15180</v>
      </c>
      <c r="B261" s="2" t="s">
        <v>13752</v>
      </c>
      <c r="C261" s="2" t="s">
        <v>597</v>
      </c>
      <c r="D261" s="2" t="s">
        <v>853</v>
      </c>
      <c r="E261" s="2" t="s">
        <v>1056</v>
      </c>
      <c r="F261" s="2" t="s">
        <v>78</v>
      </c>
      <c r="G261" s="2">
        <v>1.0</v>
      </c>
      <c r="H261" s="2" t="s">
        <v>14666</v>
      </c>
      <c r="I261" s="12" t="s">
        <v>863</v>
      </c>
      <c r="J261" s="2">
        <v>3.0</v>
      </c>
      <c r="K261" s="5"/>
      <c r="L261" s="2" t="s">
        <v>15186</v>
      </c>
    </row>
    <row r="262">
      <c r="A262" s="2" t="s">
        <v>15187</v>
      </c>
      <c r="B262" s="2" t="s">
        <v>13752</v>
      </c>
      <c r="C262" s="2" t="s">
        <v>96</v>
      </c>
      <c r="D262" s="2" t="s">
        <v>118</v>
      </c>
      <c r="E262" s="2" t="s">
        <v>1056</v>
      </c>
      <c r="F262" s="2" t="s">
        <v>578</v>
      </c>
      <c r="G262" s="2">
        <v>1.0</v>
      </c>
      <c r="H262" s="2" t="s">
        <v>14666</v>
      </c>
      <c r="I262" s="12" t="s">
        <v>863</v>
      </c>
      <c r="J262" s="2">
        <v>1.0</v>
      </c>
      <c r="K262" s="5"/>
      <c r="L262" s="2" t="s">
        <v>15194</v>
      </c>
    </row>
    <row r="263">
      <c r="A263" s="2" t="s">
        <v>15195</v>
      </c>
      <c r="B263" s="2" t="s">
        <v>13752</v>
      </c>
      <c r="C263" s="2" t="s">
        <v>627</v>
      </c>
      <c r="D263" s="2" t="s">
        <v>1226</v>
      </c>
      <c r="E263" s="2" t="s">
        <v>1056</v>
      </c>
      <c r="F263" s="2" t="s">
        <v>78</v>
      </c>
      <c r="G263" s="2">
        <v>1.0</v>
      </c>
      <c r="H263" s="2" t="s">
        <v>14666</v>
      </c>
      <c r="I263" s="12" t="s">
        <v>863</v>
      </c>
      <c r="J263" s="2">
        <v>3.0</v>
      </c>
      <c r="K263" s="5"/>
      <c r="L263" s="2" t="s">
        <v>15200</v>
      </c>
    </row>
    <row r="264">
      <c r="A264" s="2" t="s">
        <v>15201</v>
      </c>
      <c r="B264" s="2" t="s">
        <v>13752</v>
      </c>
      <c r="C264" s="2" t="s">
        <v>630</v>
      </c>
      <c r="D264" s="2" t="s">
        <v>1229</v>
      </c>
      <c r="E264" s="2" t="s">
        <v>1056</v>
      </c>
      <c r="F264" s="2" t="s">
        <v>78</v>
      </c>
      <c r="G264" s="2">
        <v>1.0</v>
      </c>
      <c r="H264" s="2" t="s">
        <v>14666</v>
      </c>
      <c r="I264" s="12" t="s">
        <v>863</v>
      </c>
      <c r="J264" s="2">
        <v>3.0</v>
      </c>
      <c r="K264" s="5"/>
      <c r="L264" s="2" t="s">
        <v>15204</v>
      </c>
    </row>
    <row r="265">
      <c r="A265" s="2" t="s">
        <v>15206</v>
      </c>
      <c r="B265" s="2" t="s">
        <v>13752</v>
      </c>
      <c r="C265" s="2" t="s">
        <v>649</v>
      </c>
      <c r="D265" s="2" t="s">
        <v>1249</v>
      </c>
      <c r="E265" s="2" t="s">
        <v>1056</v>
      </c>
      <c r="F265" s="2" t="s">
        <v>78</v>
      </c>
      <c r="G265" s="2">
        <v>1.0</v>
      </c>
      <c r="H265" s="2" t="s">
        <v>14666</v>
      </c>
      <c r="I265" s="12" t="s">
        <v>863</v>
      </c>
      <c r="J265" s="2">
        <v>3.0</v>
      </c>
      <c r="K265" s="5"/>
      <c r="L265" s="2" t="s">
        <v>15212</v>
      </c>
    </row>
    <row r="266">
      <c r="A266" s="2" t="s">
        <v>15214</v>
      </c>
      <c r="B266" s="2" t="s">
        <v>13752</v>
      </c>
      <c r="C266" s="2" t="s">
        <v>613</v>
      </c>
      <c r="D266" s="2" t="s">
        <v>1208</v>
      </c>
      <c r="E266" s="2" t="s">
        <v>1056</v>
      </c>
      <c r="F266" s="2" t="s">
        <v>42</v>
      </c>
      <c r="G266" s="2">
        <v>1.0</v>
      </c>
      <c r="H266" s="2" t="s">
        <v>14666</v>
      </c>
      <c r="I266" s="12" t="s">
        <v>863</v>
      </c>
      <c r="J266" s="2">
        <v>2.0</v>
      </c>
      <c r="K266" s="5"/>
      <c r="L266" s="2" t="s">
        <v>15221</v>
      </c>
    </row>
    <row r="267">
      <c r="A267" s="2" t="s">
        <v>15223</v>
      </c>
      <c r="B267" s="2" t="s">
        <v>13752</v>
      </c>
      <c r="C267" s="2" t="s">
        <v>616</v>
      </c>
      <c r="D267" s="2" t="s">
        <v>1212</v>
      </c>
      <c r="E267" s="2" t="s">
        <v>1056</v>
      </c>
      <c r="F267" s="2" t="s">
        <v>578</v>
      </c>
      <c r="G267" s="2">
        <v>1.0</v>
      </c>
      <c r="H267" s="2" t="s">
        <v>14666</v>
      </c>
      <c r="I267" s="12" t="s">
        <v>863</v>
      </c>
      <c r="J267" s="2">
        <v>1.0</v>
      </c>
      <c r="K267" s="5"/>
      <c r="L267" s="2" t="s">
        <v>15228</v>
      </c>
    </row>
    <row r="268">
      <c r="A268" s="2" t="s">
        <v>15229</v>
      </c>
      <c r="B268" s="2" t="s">
        <v>13752</v>
      </c>
      <c r="C268" s="2" t="s">
        <v>613</v>
      </c>
      <c r="D268" s="2" t="s">
        <v>1208</v>
      </c>
      <c r="E268" s="2" t="s">
        <v>1056</v>
      </c>
      <c r="F268" s="2" t="s">
        <v>578</v>
      </c>
      <c r="G268" s="2">
        <v>1.0</v>
      </c>
      <c r="H268" s="2" t="s">
        <v>14666</v>
      </c>
      <c r="I268" s="12" t="s">
        <v>863</v>
      </c>
      <c r="J268" s="2">
        <v>1.0</v>
      </c>
      <c r="K268" s="5"/>
      <c r="L268" s="2" t="s">
        <v>15232</v>
      </c>
    </row>
    <row r="269">
      <c r="A269" s="2" t="s">
        <v>15234</v>
      </c>
      <c r="B269" s="2" t="s">
        <v>13752</v>
      </c>
      <c r="C269" s="2" t="s">
        <v>597</v>
      </c>
      <c r="D269" s="2" t="s">
        <v>845</v>
      </c>
      <c r="E269" s="2" t="s">
        <v>1056</v>
      </c>
      <c r="F269" s="2" t="s">
        <v>578</v>
      </c>
      <c r="G269" s="2">
        <v>1.0</v>
      </c>
      <c r="H269" s="2" t="s">
        <v>14666</v>
      </c>
      <c r="I269" s="12" t="s">
        <v>863</v>
      </c>
      <c r="J269" s="2">
        <v>1.0</v>
      </c>
      <c r="K269" s="5"/>
      <c r="L269" s="2" t="s">
        <v>15237</v>
      </c>
    </row>
    <row r="270">
      <c r="A270" s="2" t="s">
        <v>15238</v>
      </c>
      <c r="B270" s="2" t="s">
        <v>13752</v>
      </c>
      <c r="C270" s="2" t="s">
        <v>627</v>
      </c>
      <c r="D270" s="2" t="s">
        <v>1226</v>
      </c>
      <c r="E270" s="2" t="s">
        <v>1056</v>
      </c>
      <c r="F270" s="2" t="s">
        <v>78</v>
      </c>
      <c r="G270" s="2">
        <v>1.0</v>
      </c>
      <c r="H270" s="2" t="s">
        <v>14666</v>
      </c>
      <c r="I270" s="12" t="s">
        <v>863</v>
      </c>
      <c r="J270" s="2">
        <v>3.0</v>
      </c>
      <c r="K270" s="5"/>
      <c r="L270" s="2" t="s">
        <v>15240</v>
      </c>
    </row>
    <row r="271">
      <c r="A271" s="2" t="s">
        <v>15241</v>
      </c>
      <c r="B271" s="2" t="s">
        <v>13752</v>
      </c>
      <c r="C271" s="2" t="s">
        <v>634</v>
      </c>
      <c r="D271" s="2" t="s">
        <v>1232</v>
      </c>
      <c r="E271" s="2" t="s">
        <v>1056</v>
      </c>
      <c r="F271" s="2" t="s">
        <v>78</v>
      </c>
      <c r="G271" s="2">
        <v>1.0</v>
      </c>
      <c r="H271" s="2" t="s">
        <v>14666</v>
      </c>
      <c r="I271" s="12" t="s">
        <v>863</v>
      </c>
      <c r="J271" s="2">
        <v>3.0</v>
      </c>
      <c r="K271" s="5"/>
      <c r="L271" s="2" t="s">
        <v>15244</v>
      </c>
    </row>
    <row r="272">
      <c r="A272" s="2" t="s">
        <v>15246</v>
      </c>
      <c r="B272" s="2" t="s">
        <v>13752</v>
      </c>
      <c r="C272" s="2" t="s">
        <v>616</v>
      </c>
      <c r="D272" s="2" t="s">
        <v>1212</v>
      </c>
      <c r="E272" s="2" t="s">
        <v>1056</v>
      </c>
      <c r="F272" s="2" t="s">
        <v>578</v>
      </c>
      <c r="G272" s="2">
        <v>1.0</v>
      </c>
      <c r="H272" s="2" t="s">
        <v>14666</v>
      </c>
      <c r="I272" s="12" t="s">
        <v>863</v>
      </c>
      <c r="J272" s="2">
        <v>1.0</v>
      </c>
      <c r="K272" s="5"/>
      <c r="L272" s="2" t="s">
        <v>15248</v>
      </c>
    </row>
    <row r="273">
      <c r="A273" s="2" t="s">
        <v>15249</v>
      </c>
      <c r="B273" s="2" t="s">
        <v>13752</v>
      </c>
      <c r="C273" s="2" t="s">
        <v>638</v>
      </c>
      <c r="D273" s="2" t="s">
        <v>1238</v>
      </c>
      <c r="E273" s="2" t="s">
        <v>1056</v>
      </c>
      <c r="F273" s="2" t="s">
        <v>78</v>
      </c>
      <c r="G273" s="2">
        <v>1.0</v>
      </c>
      <c r="H273" s="2" t="s">
        <v>14666</v>
      </c>
      <c r="I273" s="12" t="s">
        <v>863</v>
      </c>
      <c r="J273" s="2">
        <v>3.0</v>
      </c>
      <c r="K273" s="5"/>
      <c r="L273" s="2" t="s">
        <v>15251</v>
      </c>
    </row>
    <row r="274">
      <c r="A274" s="2" t="s">
        <v>15253</v>
      </c>
      <c r="B274" s="2" t="s">
        <v>13752</v>
      </c>
      <c r="C274" s="2" t="s">
        <v>605</v>
      </c>
      <c r="D274" s="2" t="s">
        <v>1199</v>
      </c>
      <c r="E274" s="2" t="s">
        <v>1056</v>
      </c>
      <c r="F274" s="2" t="s">
        <v>578</v>
      </c>
      <c r="G274" s="2">
        <v>1.0</v>
      </c>
      <c r="H274" s="2" t="s">
        <v>14666</v>
      </c>
      <c r="I274" s="12" t="s">
        <v>863</v>
      </c>
      <c r="J274" s="2">
        <v>1.0</v>
      </c>
      <c r="K274" s="5"/>
      <c r="L274" s="2" t="s">
        <v>15255</v>
      </c>
    </row>
    <row r="275">
      <c r="A275" s="2" t="s">
        <v>15256</v>
      </c>
      <c r="B275" s="2" t="s">
        <v>13752</v>
      </c>
      <c r="C275" s="2" t="s">
        <v>641</v>
      </c>
      <c r="D275" s="2" t="s">
        <v>1242</v>
      </c>
      <c r="E275" s="2" t="s">
        <v>1056</v>
      </c>
      <c r="F275" s="2" t="s">
        <v>78</v>
      </c>
      <c r="G275" s="2">
        <v>1.0</v>
      </c>
      <c r="H275" s="2" t="s">
        <v>14666</v>
      </c>
      <c r="I275" s="12" t="s">
        <v>863</v>
      </c>
      <c r="J275" s="2">
        <v>3.0</v>
      </c>
      <c r="K275" s="5"/>
      <c r="L275" s="2" t="s">
        <v>15260</v>
      </c>
    </row>
    <row r="276">
      <c r="A276" s="2" t="s">
        <v>15261</v>
      </c>
      <c r="B276" s="2" t="s">
        <v>13752</v>
      </c>
      <c r="C276" s="2" t="s">
        <v>346</v>
      </c>
      <c r="D276" s="2" t="s">
        <v>1069</v>
      </c>
      <c r="E276" s="2" t="s">
        <v>1056</v>
      </c>
      <c r="F276" s="2" t="s">
        <v>578</v>
      </c>
      <c r="G276" s="2">
        <v>1.0</v>
      </c>
      <c r="H276" s="2" t="s">
        <v>14666</v>
      </c>
      <c r="I276" s="12" t="s">
        <v>863</v>
      </c>
      <c r="J276" s="2">
        <v>1.0</v>
      </c>
      <c r="K276" s="5"/>
      <c r="L276" s="2" t="s">
        <v>15264</v>
      </c>
    </row>
    <row r="277">
      <c r="A277" s="2" t="s">
        <v>15267</v>
      </c>
      <c r="B277" s="2" t="s">
        <v>13752</v>
      </c>
      <c r="C277" s="2" t="s">
        <v>664</v>
      </c>
      <c r="D277" s="2" t="s">
        <v>1269</v>
      </c>
      <c r="E277" s="2" t="s">
        <v>1056</v>
      </c>
      <c r="F277" s="2" t="s">
        <v>578</v>
      </c>
      <c r="G277" s="2">
        <v>1.0</v>
      </c>
      <c r="H277" s="2" t="s">
        <v>14666</v>
      </c>
      <c r="I277" s="12" t="s">
        <v>863</v>
      </c>
      <c r="J277" s="2">
        <v>1.0</v>
      </c>
      <c r="K277" s="5"/>
      <c r="L277" s="2" t="s">
        <v>15270</v>
      </c>
    </row>
    <row r="278">
      <c r="A278" s="2" t="s">
        <v>15271</v>
      </c>
      <c r="B278" s="2" t="s">
        <v>13752</v>
      </c>
      <c r="C278" s="2" t="s">
        <v>668</v>
      </c>
      <c r="D278" s="2" t="s">
        <v>1273</v>
      </c>
      <c r="E278" s="2" t="s">
        <v>1056</v>
      </c>
      <c r="F278" s="2" t="s">
        <v>578</v>
      </c>
      <c r="G278" s="2">
        <v>1.0</v>
      </c>
      <c r="H278" s="2" t="s">
        <v>14666</v>
      </c>
      <c r="I278" s="12" t="s">
        <v>863</v>
      </c>
      <c r="J278" s="2">
        <v>1.0</v>
      </c>
      <c r="K278" s="5"/>
      <c r="L278" s="2" t="s">
        <v>15274</v>
      </c>
    </row>
    <row r="279">
      <c r="A279" s="2" t="s">
        <v>15276</v>
      </c>
      <c r="B279" s="2" t="s">
        <v>13752</v>
      </c>
      <c r="C279" s="2" t="s">
        <v>657</v>
      </c>
      <c r="D279" s="2" t="s">
        <v>1261</v>
      </c>
      <c r="E279" s="2" t="s">
        <v>1056</v>
      </c>
      <c r="F279" s="2" t="s">
        <v>78</v>
      </c>
      <c r="G279" s="2">
        <v>1.0</v>
      </c>
      <c r="H279" s="2" t="s">
        <v>14666</v>
      </c>
      <c r="I279" s="12" t="s">
        <v>863</v>
      </c>
      <c r="J279" s="2">
        <v>3.0</v>
      </c>
      <c r="K279" s="5"/>
      <c r="L279" s="2" t="s">
        <v>15278</v>
      </c>
    </row>
    <row r="280">
      <c r="A280" s="2" t="s">
        <v>15279</v>
      </c>
      <c r="B280" s="2" t="s">
        <v>13752</v>
      </c>
      <c r="C280" s="2" t="s">
        <v>641</v>
      </c>
      <c r="D280" s="2" t="s">
        <v>1242</v>
      </c>
      <c r="E280" s="2" t="s">
        <v>1056</v>
      </c>
      <c r="F280" s="2" t="s">
        <v>578</v>
      </c>
      <c r="G280" s="2">
        <v>1.0</v>
      </c>
      <c r="H280" s="2" t="s">
        <v>14666</v>
      </c>
      <c r="I280" s="12" t="s">
        <v>863</v>
      </c>
      <c r="J280" s="2">
        <v>1.0</v>
      </c>
      <c r="K280" s="5"/>
      <c r="L280" s="2" t="s">
        <v>15284</v>
      </c>
    </row>
    <row r="281">
      <c r="A281" s="2" t="s">
        <v>15286</v>
      </c>
      <c r="B281" s="2" t="s">
        <v>13752</v>
      </c>
      <c r="C281" s="2" t="s">
        <v>196</v>
      </c>
      <c r="D281" s="2" t="s">
        <v>230</v>
      </c>
      <c r="E281" s="2" t="s">
        <v>1056</v>
      </c>
      <c r="F281" s="2" t="s">
        <v>42</v>
      </c>
      <c r="G281" s="2">
        <v>1.0</v>
      </c>
      <c r="H281" s="2" t="s">
        <v>14666</v>
      </c>
      <c r="I281" s="12" t="s">
        <v>863</v>
      </c>
      <c r="J281" s="2">
        <v>3.0</v>
      </c>
      <c r="K281" s="5"/>
      <c r="L281" s="2" t="s">
        <v>15292</v>
      </c>
    </row>
    <row r="282">
      <c r="A282" s="2" t="s">
        <v>15293</v>
      </c>
      <c r="B282" s="2" t="s">
        <v>13752</v>
      </c>
      <c r="C282" s="2" t="s">
        <v>657</v>
      </c>
      <c r="D282" s="2" t="s">
        <v>1261</v>
      </c>
      <c r="E282" s="2" t="s">
        <v>1590</v>
      </c>
      <c r="F282" s="2" t="s">
        <v>78</v>
      </c>
      <c r="G282" s="2">
        <v>1.0</v>
      </c>
      <c r="H282" s="2">
        <v>1.0</v>
      </c>
      <c r="I282" s="12" t="s">
        <v>863</v>
      </c>
      <c r="J282" s="2">
        <v>4.0</v>
      </c>
      <c r="K282" s="5"/>
      <c r="L282" s="2" t="s">
        <v>15300</v>
      </c>
    </row>
    <row r="283">
      <c r="A283" s="2" t="s">
        <v>15303</v>
      </c>
      <c r="B283" s="2" t="s">
        <v>13752</v>
      </c>
      <c r="C283" s="2" t="s">
        <v>605</v>
      </c>
      <c r="D283" s="2" t="s">
        <v>1199</v>
      </c>
      <c r="E283" s="2" t="s">
        <v>1590</v>
      </c>
      <c r="F283" s="2" t="s">
        <v>42</v>
      </c>
      <c r="G283" s="2">
        <v>1.0</v>
      </c>
      <c r="H283" s="2">
        <v>1.0</v>
      </c>
      <c r="I283" s="12" t="s">
        <v>863</v>
      </c>
      <c r="J283" s="2">
        <v>3.0</v>
      </c>
      <c r="K283" s="5"/>
      <c r="L283" s="2" t="s">
        <v>14842</v>
      </c>
    </row>
    <row r="284">
      <c r="A284" s="2" t="s">
        <v>15308</v>
      </c>
      <c r="B284" s="2" t="s">
        <v>13752</v>
      </c>
      <c r="C284" s="2" t="s">
        <v>680</v>
      </c>
      <c r="D284" s="2" t="s">
        <v>1600</v>
      </c>
      <c r="E284" s="2" t="s">
        <v>1590</v>
      </c>
      <c r="F284" s="2" t="s">
        <v>42</v>
      </c>
      <c r="G284" s="2">
        <v>1.0</v>
      </c>
      <c r="H284" s="2">
        <v>1.0</v>
      </c>
      <c r="I284" s="12" t="s">
        <v>863</v>
      </c>
      <c r="J284" s="2">
        <v>3.0</v>
      </c>
      <c r="K284" s="5"/>
      <c r="L284" s="2" t="s">
        <v>14847</v>
      </c>
    </row>
    <row r="285">
      <c r="A285" s="2" t="s">
        <v>15315</v>
      </c>
      <c r="B285" s="2" t="s">
        <v>13752</v>
      </c>
      <c r="C285" s="2" t="s">
        <v>467</v>
      </c>
      <c r="D285" s="2" t="s">
        <v>1418</v>
      </c>
      <c r="E285" s="2" t="s">
        <v>1590</v>
      </c>
      <c r="F285" s="2" t="s">
        <v>78</v>
      </c>
      <c r="G285" s="2">
        <v>1.0</v>
      </c>
      <c r="H285" s="2">
        <v>1.0</v>
      </c>
      <c r="I285" s="12" t="s">
        <v>863</v>
      </c>
      <c r="J285" s="2">
        <v>4.0</v>
      </c>
      <c r="K285" s="5"/>
      <c r="L285" s="2" t="s">
        <v>14853</v>
      </c>
    </row>
    <row r="286">
      <c r="A286" s="2" t="s">
        <v>15318</v>
      </c>
      <c r="B286" s="2" t="s">
        <v>13755</v>
      </c>
      <c r="C286" s="2" t="s">
        <v>616</v>
      </c>
      <c r="D286" s="2" t="s">
        <v>1212</v>
      </c>
      <c r="E286" s="2" t="s">
        <v>1056</v>
      </c>
      <c r="F286" s="2" t="s">
        <v>578</v>
      </c>
      <c r="G286" s="2">
        <v>1.0</v>
      </c>
      <c r="H286" s="2" t="s">
        <v>14666</v>
      </c>
      <c r="I286" s="12" t="s">
        <v>47</v>
      </c>
      <c r="J286" s="2">
        <v>1.0</v>
      </c>
      <c r="K286" s="5"/>
    </row>
    <row r="287">
      <c r="A287" s="2" t="s">
        <v>15325</v>
      </c>
      <c r="B287" s="2" t="s">
        <v>13755</v>
      </c>
      <c r="C287" s="2" t="s">
        <v>616</v>
      </c>
      <c r="D287" s="2" t="s">
        <v>1212</v>
      </c>
      <c r="E287" s="2" t="s">
        <v>1056</v>
      </c>
      <c r="F287" s="2" t="s">
        <v>42</v>
      </c>
      <c r="G287" s="2">
        <v>1.0</v>
      </c>
      <c r="H287" s="2" t="s">
        <v>14666</v>
      </c>
      <c r="I287" s="12" t="s">
        <v>47</v>
      </c>
      <c r="J287" s="2">
        <v>2.0</v>
      </c>
      <c r="K287" s="5"/>
    </row>
    <row r="288">
      <c r="A288" s="2" t="s">
        <v>15333</v>
      </c>
      <c r="B288" s="2" t="s">
        <v>13755</v>
      </c>
      <c r="C288" s="2" t="s">
        <v>620</v>
      </c>
      <c r="D288" s="2" t="s">
        <v>1218</v>
      </c>
      <c r="E288" s="2" t="s">
        <v>1056</v>
      </c>
      <c r="F288" s="2" t="s">
        <v>42</v>
      </c>
      <c r="G288" s="2">
        <v>1.0</v>
      </c>
      <c r="H288" s="2" t="s">
        <v>14666</v>
      </c>
      <c r="I288" s="12" t="s">
        <v>47</v>
      </c>
      <c r="J288" s="2">
        <v>2.0</v>
      </c>
      <c r="K288" s="5"/>
    </row>
    <row r="289">
      <c r="A289" s="2" t="s">
        <v>15336</v>
      </c>
      <c r="B289" s="2" t="s">
        <v>13755</v>
      </c>
      <c r="C289" s="2" t="s">
        <v>605</v>
      </c>
      <c r="D289" s="2" t="s">
        <v>1199</v>
      </c>
      <c r="E289" s="2" t="s">
        <v>1056</v>
      </c>
      <c r="F289" s="2" t="s">
        <v>578</v>
      </c>
      <c r="G289" s="2">
        <v>1.0</v>
      </c>
      <c r="H289" s="2" t="s">
        <v>14666</v>
      </c>
      <c r="I289" s="12" t="s">
        <v>47</v>
      </c>
      <c r="J289" s="2">
        <v>1.0</v>
      </c>
      <c r="K289" s="5"/>
    </row>
    <row r="290">
      <c r="A290" s="2" t="s">
        <v>15341</v>
      </c>
      <c r="B290" s="2" t="s">
        <v>13755</v>
      </c>
      <c r="C290" s="2" t="s">
        <v>620</v>
      </c>
      <c r="D290" s="2" t="s">
        <v>1218</v>
      </c>
      <c r="E290" s="2" t="s">
        <v>1056</v>
      </c>
      <c r="F290" s="2" t="s">
        <v>578</v>
      </c>
      <c r="G290" s="2">
        <v>1.0</v>
      </c>
      <c r="H290" s="2" t="s">
        <v>14666</v>
      </c>
      <c r="I290" s="12" t="s">
        <v>47</v>
      </c>
      <c r="J290" s="2">
        <v>1.0</v>
      </c>
      <c r="K290" s="5"/>
    </row>
    <row r="291">
      <c r="A291" s="2" t="s">
        <v>15345</v>
      </c>
      <c r="B291" s="2" t="s">
        <v>13755</v>
      </c>
      <c r="C291" s="2" t="s">
        <v>668</v>
      </c>
      <c r="D291" s="2" t="s">
        <v>1273</v>
      </c>
      <c r="E291" s="2" t="s">
        <v>1056</v>
      </c>
      <c r="F291" s="2" t="s">
        <v>42</v>
      </c>
      <c r="G291" s="2">
        <v>1.0</v>
      </c>
      <c r="H291" s="2" t="s">
        <v>14666</v>
      </c>
      <c r="I291" s="12" t="s">
        <v>47</v>
      </c>
      <c r="J291" s="2">
        <v>2.0</v>
      </c>
      <c r="K291" s="5"/>
    </row>
    <row r="292">
      <c r="A292" s="2" t="s">
        <v>15350</v>
      </c>
      <c r="B292" s="2" t="s">
        <v>13755</v>
      </c>
      <c r="C292" s="2" t="s">
        <v>634</v>
      </c>
      <c r="D292" s="2" t="s">
        <v>1232</v>
      </c>
      <c r="E292" s="2" t="s">
        <v>1056</v>
      </c>
      <c r="F292" s="2" t="s">
        <v>578</v>
      </c>
      <c r="G292" s="2">
        <v>1.0</v>
      </c>
      <c r="H292" s="2" t="s">
        <v>14666</v>
      </c>
      <c r="I292" s="12" t="s">
        <v>47</v>
      </c>
      <c r="J292" s="2">
        <v>1.0</v>
      </c>
      <c r="K292" s="5"/>
    </row>
    <row r="293">
      <c r="A293" s="2" t="s">
        <v>15355</v>
      </c>
      <c r="B293" s="2" t="s">
        <v>13755</v>
      </c>
      <c r="C293" s="2" t="s">
        <v>616</v>
      </c>
      <c r="D293" s="2" t="s">
        <v>1212</v>
      </c>
      <c r="E293" s="2" t="s">
        <v>1056</v>
      </c>
      <c r="F293" s="2" t="s">
        <v>578</v>
      </c>
      <c r="G293" s="2">
        <v>1.0</v>
      </c>
      <c r="H293" s="2" t="s">
        <v>14666</v>
      </c>
      <c r="I293" s="12" t="s">
        <v>47</v>
      </c>
      <c r="J293" s="2">
        <v>1.0</v>
      </c>
      <c r="K293" s="5"/>
    </row>
    <row r="294">
      <c r="A294" s="2" t="s">
        <v>15361</v>
      </c>
      <c r="B294" s="2" t="s">
        <v>13755</v>
      </c>
      <c r="C294" s="2" t="s">
        <v>196</v>
      </c>
      <c r="D294" s="2" t="s">
        <v>230</v>
      </c>
      <c r="E294" s="2" t="s">
        <v>1056</v>
      </c>
      <c r="F294" s="2" t="s">
        <v>78</v>
      </c>
      <c r="G294" s="2">
        <v>1.0</v>
      </c>
      <c r="H294" s="2" t="s">
        <v>14666</v>
      </c>
      <c r="I294" s="12" t="s">
        <v>47</v>
      </c>
      <c r="J294" s="2">
        <v>3.0</v>
      </c>
      <c r="K294" s="5"/>
    </row>
    <row r="295">
      <c r="A295" s="2" t="s">
        <v>15366</v>
      </c>
      <c r="B295" s="2" t="s">
        <v>13755</v>
      </c>
      <c r="C295" s="2" t="s">
        <v>597</v>
      </c>
      <c r="D295" s="2" t="s">
        <v>770</v>
      </c>
      <c r="E295" s="2" t="s">
        <v>1056</v>
      </c>
      <c r="F295" s="2" t="s">
        <v>578</v>
      </c>
      <c r="G295" s="2">
        <v>1.0</v>
      </c>
      <c r="H295" s="2" t="s">
        <v>14666</v>
      </c>
      <c r="I295" s="12" t="s">
        <v>47</v>
      </c>
      <c r="J295" s="2">
        <v>1.0</v>
      </c>
      <c r="K295" s="5"/>
    </row>
    <row r="296">
      <c r="A296" s="2" t="s">
        <v>15369</v>
      </c>
      <c r="B296" s="2" t="s">
        <v>13755</v>
      </c>
      <c r="C296" s="2" t="s">
        <v>597</v>
      </c>
      <c r="D296" s="2" t="s">
        <v>853</v>
      </c>
      <c r="E296" s="2" t="s">
        <v>1056</v>
      </c>
      <c r="F296" s="2" t="s">
        <v>578</v>
      </c>
      <c r="G296" s="2">
        <v>1.0</v>
      </c>
      <c r="H296" s="2" t="s">
        <v>14666</v>
      </c>
      <c r="I296" s="12" t="s">
        <v>47</v>
      </c>
      <c r="J296" s="2">
        <v>1.0</v>
      </c>
      <c r="K296" s="5"/>
    </row>
    <row r="297">
      <c r="A297" s="2" t="s">
        <v>15371</v>
      </c>
      <c r="B297" s="2" t="s">
        <v>13755</v>
      </c>
      <c r="C297" s="2" t="s">
        <v>620</v>
      </c>
      <c r="D297" s="2" t="s">
        <v>1218</v>
      </c>
      <c r="E297" s="2" t="s">
        <v>1056</v>
      </c>
      <c r="F297" s="2" t="s">
        <v>578</v>
      </c>
      <c r="G297" s="2">
        <v>1.0</v>
      </c>
      <c r="H297" s="2" t="s">
        <v>14666</v>
      </c>
      <c r="I297" s="12" t="s">
        <v>47</v>
      </c>
      <c r="J297" s="2">
        <v>1.0</v>
      </c>
      <c r="K297" s="5"/>
    </row>
    <row r="298">
      <c r="A298" s="2" t="s">
        <v>15375</v>
      </c>
      <c r="B298" s="2" t="s">
        <v>13755</v>
      </c>
      <c r="C298" s="2" t="s">
        <v>624</v>
      </c>
      <c r="D298" s="2" t="s">
        <v>1223</v>
      </c>
      <c r="E298" s="2" t="s">
        <v>1056</v>
      </c>
      <c r="F298" s="2" t="s">
        <v>578</v>
      </c>
      <c r="G298" s="2">
        <v>1.0</v>
      </c>
      <c r="H298" s="2" t="s">
        <v>14666</v>
      </c>
      <c r="I298" s="12" t="s">
        <v>47</v>
      </c>
      <c r="J298" s="2">
        <v>1.0</v>
      </c>
      <c r="K298" s="5"/>
    </row>
    <row r="299">
      <c r="A299" s="2" t="s">
        <v>15379</v>
      </c>
      <c r="B299" s="2" t="s">
        <v>13755</v>
      </c>
      <c r="C299" s="2" t="s">
        <v>605</v>
      </c>
      <c r="D299" s="2" t="s">
        <v>1199</v>
      </c>
      <c r="E299" s="2" t="s">
        <v>1056</v>
      </c>
      <c r="F299" s="2" t="s">
        <v>578</v>
      </c>
      <c r="G299" s="2">
        <v>1.0</v>
      </c>
      <c r="H299" s="2" t="s">
        <v>14666</v>
      </c>
      <c r="I299" s="12" t="s">
        <v>47</v>
      </c>
      <c r="J299" s="2">
        <v>1.0</v>
      </c>
      <c r="K299" s="5"/>
    </row>
    <row r="300">
      <c r="A300" s="2" t="s">
        <v>15382</v>
      </c>
      <c r="B300" s="2" t="s">
        <v>13755</v>
      </c>
      <c r="C300" s="2" t="s">
        <v>597</v>
      </c>
      <c r="D300" s="2" t="s">
        <v>853</v>
      </c>
      <c r="E300" s="2" t="s">
        <v>1056</v>
      </c>
      <c r="F300" s="2" t="s">
        <v>578</v>
      </c>
      <c r="G300" s="2">
        <v>1.0</v>
      </c>
      <c r="H300" s="2" t="s">
        <v>14666</v>
      </c>
      <c r="I300" s="12" t="s">
        <v>47</v>
      </c>
      <c r="J300" s="2">
        <v>1.0</v>
      </c>
      <c r="K300" s="5"/>
    </row>
    <row r="301">
      <c r="A301" s="2" t="s">
        <v>15385</v>
      </c>
      <c r="B301" s="2" t="s">
        <v>13755</v>
      </c>
      <c r="C301" s="2" t="s">
        <v>605</v>
      </c>
      <c r="D301" s="2" t="s">
        <v>1199</v>
      </c>
      <c r="E301" s="2" t="s">
        <v>1056</v>
      </c>
      <c r="F301" s="2" t="s">
        <v>578</v>
      </c>
      <c r="G301" s="2">
        <v>1.0</v>
      </c>
      <c r="H301" s="2" t="s">
        <v>14666</v>
      </c>
      <c r="I301" s="12" t="s">
        <v>47</v>
      </c>
      <c r="J301" s="2">
        <v>1.0</v>
      </c>
      <c r="K301" s="5"/>
    </row>
    <row r="302">
      <c r="A302" s="2" t="s">
        <v>15388</v>
      </c>
      <c r="B302" s="2" t="s">
        <v>13755</v>
      </c>
      <c r="C302" s="2" t="s">
        <v>597</v>
      </c>
      <c r="D302" s="2" t="s">
        <v>857</v>
      </c>
      <c r="E302" s="2" t="s">
        <v>1056</v>
      </c>
      <c r="F302" s="2" t="s">
        <v>42</v>
      </c>
      <c r="G302" s="2">
        <v>1.0</v>
      </c>
      <c r="H302" s="2" t="s">
        <v>14666</v>
      </c>
      <c r="I302" s="12" t="s">
        <v>47</v>
      </c>
      <c r="J302" s="2">
        <v>2.0</v>
      </c>
      <c r="K302" s="5"/>
    </row>
    <row r="303">
      <c r="A303" s="2" t="s">
        <v>15393</v>
      </c>
      <c r="B303" s="2" t="s">
        <v>13755</v>
      </c>
      <c r="C303" s="2" t="s">
        <v>664</v>
      </c>
      <c r="D303" s="2" t="s">
        <v>1269</v>
      </c>
      <c r="E303" s="2" t="s">
        <v>1056</v>
      </c>
      <c r="F303" s="2" t="s">
        <v>578</v>
      </c>
      <c r="G303" s="2">
        <v>1.0</v>
      </c>
      <c r="H303" s="2" t="s">
        <v>14666</v>
      </c>
      <c r="I303" s="12" t="s">
        <v>47</v>
      </c>
      <c r="J303" s="2">
        <v>1.0</v>
      </c>
      <c r="K303" s="5"/>
    </row>
    <row r="304">
      <c r="A304" s="2" t="s">
        <v>15399</v>
      </c>
      <c r="B304" s="2" t="s">
        <v>13755</v>
      </c>
      <c r="C304" s="2" t="s">
        <v>624</v>
      </c>
      <c r="D304" s="2" t="s">
        <v>1223</v>
      </c>
      <c r="E304" s="2" t="s">
        <v>1056</v>
      </c>
      <c r="F304" s="2" t="s">
        <v>578</v>
      </c>
      <c r="G304" s="2">
        <v>1.0</v>
      </c>
      <c r="H304" s="2" t="s">
        <v>14666</v>
      </c>
      <c r="I304" s="12" t="s">
        <v>47</v>
      </c>
      <c r="J304" s="2">
        <v>1.0</v>
      </c>
      <c r="K304" s="5"/>
    </row>
    <row r="305">
      <c r="A305" s="2" t="s">
        <v>15402</v>
      </c>
      <c r="B305" s="2" t="s">
        <v>13755</v>
      </c>
      <c r="C305" s="2" t="s">
        <v>605</v>
      </c>
      <c r="D305" s="2" t="s">
        <v>1199</v>
      </c>
      <c r="E305" s="2" t="s">
        <v>1590</v>
      </c>
      <c r="F305" s="2" t="s">
        <v>78</v>
      </c>
      <c r="G305" s="2">
        <v>1.0</v>
      </c>
      <c r="H305" s="2">
        <v>1.0</v>
      </c>
      <c r="I305" s="12" t="s">
        <v>47</v>
      </c>
      <c r="J305" s="2">
        <v>4.0</v>
      </c>
      <c r="K305" s="5"/>
    </row>
    <row r="306">
      <c r="A306" s="2" t="s">
        <v>15406</v>
      </c>
      <c r="B306" s="2" t="s">
        <v>13755</v>
      </c>
      <c r="C306" s="2" t="s">
        <v>401</v>
      </c>
      <c r="D306" s="2" t="s">
        <v>1106</v>
      </c>
      <c r="E306" s="2" t="s">
        <v>1590</v>
      </c>
      <c r="F306" s="2" t="s">
        <v>78</v>
      </c>
      <c r="G306" s="2">
        <v>1.0</v>
      </c>
      <c r="H306" s="2">
        <v>1.0</v>
      </c>
      <c r="I306" s="12" t="s">
        <v>47</v>
      </c>
      <c r="J306" s="2">
        <v>4.0</v>
      </c>
      <c r="K306" s="5"/>
    </row>
    <row r="307">
      <c r="A307" s="2" t="s">
        <v>15410</v>
      </c>
      <c r="B307" s="2" t="s">
        <v>13755</v>
      </c>
      <c r="C307" s="2" t="s">
        <v>714</v>
      </c>
      <c r="D307" s="2" t="s">
        <v>875</v>
      </c>
      <c r="E307" s="2" t="s">
        <v>1590</v>
      </c>
      <c r="F307" s="2" t="s">
        <v>42</v>
      </c>
      <c r="G307" s="2">
        <v>1.0</v>
      </c>
      <c r="H307" s="2">
        <v>1.0</v>
      </c>
      <c r="I307" s="12" t="s">
        <v>47</v>
      </c>
      <c r="J307" s="2">
        <v>3.0</v>
      </c>
      <c r="K307" s="5"/>
    </row>
    <row r="308">
      <c r="A308" s="2" t="s">
        <v>15414</v>
      </c>
      <c r="B308" s="2" t="s">
        <v>13758</v>
      </c>
      <c r="C308" s="2" t="s">
        <v>616</v>
      </c>
      <c r="D308" s="2" t="s">
        <v>1212</v>
      </c>
      <c r="E308" s="2" t="s">
        <v>1056</v>
      </c>
      <c r="F308" s="2" t="s">
        <v>578</v>
      </c>
      <c r="G308" s="2">
        <v>1.0</v>
      </c>
      <c r="H308" s="2" t="s">
        <v>14666</v>
      </c>
      <c r="I308" s="12" t="s">
        <v>47</v>
      </c>
      <c r="J308" s="2">
        <v>1.0</v>
      </c>
      <c r="K308" s="5"/>
    </row>
    <row r="309">
      <c r="A309" s="2" t="s">
        <v>15419</v>
      </c>
      <c r="B309" s="2" t="s">
        <v>13758</v>
      </c>
      <c r="C309" s="2" t="s">
        <v>616</v>
      </c>
      <c r="D309" s="2" t="s">
        <v>1212</v>
      </c>
      <c r="E309" s="2" t="s">
        <v>1056</v>
      </c>
      <c r="F309" s="2" t="s">
        <v>42</v>
      </c>
      <c r="G309" s="2">
        <v>1.0</v>
      </c>
      <c r="H309" s="2" t="s">
        <v>14666</v>
      </c>
      <c r="I309" s="12" t="s">
        <v>47</v>
      </c>
      <c r="J309" s="2">
        <v>2.0</v>
      </c>
      <c r="K309" s="5"/>
    </row>
    <row r="310">
      <c r="A310" s="2" t="s">
        <v>15423</v>
      </c>
      <c r="B310" s="2" t="s">
        <v>13758</v>
      </c>
      <c r="C310" s="2" t="s">
        <v>620</v>
      </c>
      <c r="D310" s="2" t="s">
        <v>1218</v>
      </c>
      <c r="E310" s="2" t="s">
        <v>1056</v>
      </c>
      <c r="F310" s="2" t="s">
        <v>42</v>
      </c>
      <c r="G310" s="2">
        <v>1.0</v>
      </c>
      <c r="H310" s="2" t="s">
        <v>14666</v>
      </c>
      <c r="I310" s="12" t="s">
        <v>47</v>
      </c>
      <c r="J310" s="2">
        <v>2.0</v>
      </c>
      <c r="K310" s="5"/>
    </row>
    <row r="311">
      <c r="A311" s="2" t="s">
        <v>15429</v>
      </c>
      <c r="B311" s="2" t="s">
        <v>13758</v>
      </c>
      <c r="C311" s="2" t="s">
        <v>605</v>
      </c>
      <c r="D311" s="2" t="s">
        <v>1199</v>
      </c>
      <c r="E311" s="2" t="s">
        <v>1056</v>
      </c>
      <c r="F311" s="2" t="s">
        <v>578</v>
      </c>
      <c r="G311" s="2">
        <v>1.0</v>
      </c>
      <c r="H311" s="2" t="s">
        <v>14666</v>
      </c>
      <c r="I311" s="12" t="s">
        <v>47</v>
      </c>
      <c r="J311" s="2">
        <v>1.0</v>
      </c>
      <c r="K311" s="5"/>
    </row>
    <row r="312">
      <c r="A312" s="2" t="s">
        <v>15435</v>
      </c>
      <c r="B312" s="2" t="s">
        <v>13758</v>
      </c>
      <c r="C312" s="2" t="s">
        <v>620</v>
      </c>
      <c r="D312" s="2" t="s">
        <v>1218</v>
      </c>
      <c r="E312" s="2" t="s">
        <v>1056</v>
      </c>
      <c r="F312" s="2" t="s">
        <v>578</v>
      </c>
      <c r="G312" s="2">
        <v>1.0</v>
      </c>
      <c r="H312" s="2" t="s">
        <v>14666</v>
      </c>
      <c r="I312" s="12" t="s">
        <v>47</v>
      </c>
      <c r="J312" s="2">
        <v>1.0</v>
      </c>
      <c r="K312" s="5"/>
    </row>
    <row r="313">
      <c r="A313" s="2" t="s">
        <v>15441</v>
      </c>
      <c r="B313" s="2" t="s">
        <v>13758</v>
      </c>
      <c r="C313" s="2" t="s">
        <v>668</v>
      </c>
      <c r="D313" s="2" t="s">
        <v>1273</v>
      </c>
      <c r="E313" s="2" t="s">
        <v>1056</v>
      </c>
      <c r="F313" s="2" t="s">
        <v>42</v>
      </c>
      <c r="G313" s="2">
        <v>1.0</v>
      </c>
      <c r="H313" s="2" t="s">
        <v>14666</v>
      </c>
      <c r="I313" s="12" t="s">
        <v>47</v>
      </c>
      <c r="J313" s="2">
        <v>2.0</v>
      </c>
      <c r="K313" s="5"/>
    </row>
    <row r="314">
      <c r="A314" s="2" t="s">
        <v>15445</v>
      </c>
      <c r="B314" s="2" t="s">
        <v>13758</v>
      </c>
      <c r="C314" s="2" t="s">
        <v>634</v>
      </c>
      <c r="D314" s="2" t="s">
        <v>1232</v>
      </c>
      <c r="E314" s="2" t="s">
        <v>1056</v>
      </c>
      <c r="F314" s="2" t="s">
        <v>578</v>
      </c>
      <c r="G314" s="2">
        <v>1.0</v>
      </c>
      <c r="H314" s="2" t="s">
        <v>14666</v>
      </c>
      <c r="I314" s="12" t="s">
        <v>47</v>
      </c>
      <c r="J314" s="2">
        <v>1.0</v>
      </c>
      <c r="K314" s="5"/>
    </row>
    <row r="315">
      <c r="A315" s="2" t="s">
        <v>15450</v>
      </c>
      <c r="B315" s="2" t="s">
        <v>13758</v>
      </c>
      <c r="C315" s="2" t="s">
        <v>616</v>
      </c>
      <c r="D315" s="2" t="s">
        <v>1212</v>
      </c>
      <c r="E315" s="2" t="s">
        <v>1056</v>
      </c>
      <c r="F315" s="2" t="s">
        <v>578</v>
      </c>
      <c r="G315" s="2">
        <v>1.0</v>
      </c>
      <c r="H315" s="2" t="s">
        <v>14666</v>
      </c>
      <c r="I315" s="12" t="s">
        <v>47</v>
      </c>
      <c r="J315" s="2">
        <v>1.0</v>
      </c>
      <c r="K315" s="5"/>
    </row>
    <row r="316">
      <c r="A316" s="2" t="s">
        <v>15456</v>
      </c>
      <c r="B316" s="2" t="s">
        <v>13758</v>
      </c>
      <c r="C316" s="2" t="s">
        <v>196</v>
      </c>
      <c r="D316" s="2" t="s">
        <v>230</v>
      </c>
      <c r="E316" s="2" t="s">
        <v>1056</v>
      </c>
      <c r="F316" s="2" t="s">
        <v>78</v>
      </c>
      <c r="G316" s="2">
        <v>1.0</v>
      </c>
      <c r="H316" s="2" t="s">
        <v>14666</v>
      </c>
      <c r="I316" s="12" t="s">
        <v>47</v>
      </c>
      <c r="J316" s="2">
        <v>3.0</v>
      </c>
      <c r="K316" s="5"/>
    </row>
    <row r="317">
      <c r="A317" s="2" t="s">
        <v>15462</v>
      </c>
      <c r="B317" s="2" t="s">
        <v>13758</v>
      </c>
      <c r="C317" s="2" t="s">
        <v>597</v>
      </c>
      <c r="D317" s="2" t="s">
        <v>770</v>
      </c>
      <c r="E317" s="2" t="s">
        <v>1056</v>
      </c>
      <c r="F317" s="2" t="s">
        <v>578</v>
      </c>
      <c r="G317" s="2">
        <v>1.0</v>
      </c>
      <c r="H317" s="2" t="s">
        <v>14666</v>
      </c>
      <c r="I317" s="12" t="s">
        <v>47</v>
      </c>
      <c r="J317" s="2">
        <v>1.0</v>
      </c>
      <c r="K317" s="5"/>
    </row>
    <row r="318">
      <c r="A318" s="2" t="s">
        <v>15467</v>
      </c>
      <c r="B318" s="2" t="s">
        <v>13758</v>
      </c>
      <c r="C318" s="2" t="s">
        <v>597</v>
      </c>
      <c r="D318" s="2" t="s">
        <v>853</v>
      </c>
      <c r="E318" s="2" t="s">
        <v>1056</v>
      </c>
      <c r="F318" s="2" t="s">
        <v>578</v>
      </c>
      <c r="G318" s="2">
        <v>1.0</v>
      </c>
      <c r="H318" s="2" t="s">
        <v>14666</v>
      </c>
      <c r="I318" s="12" t="s">
        <v>47</v>
      </c>
      <c r="J318" s="2">
        <v>1.0</v>
      </c>
      <c r="K318" s="5"/>
    </row>
    <row r="319">
      <c r="A319" s="2" t="s">
        <v>15471</v>
      </c>
      <c r="B319" s="2" t="s">
        <v>13758</v>
      </c>
      <c r="C319" s="2" t="s">
        <v>620</v>
      </c>
      <c r="D319" s="2" t="s">
        <v>1218</v>
      </c>
      <c r="E319" s="2" t="s">
        <v>1056</v>
      </c>
      <c r="F319" s="2" t="s">
        <v>578</v>
      </c>
      <c r="G319" s="2">
        <v>1.0</v>
      </c>
      <c r="H319" s="2" t="s">
        <v>14666</v>
      </c>
      <c r="I319" s="12" t="s">
        <v>47</v>
      </c>
      <c r="J319" s="2">
        <v>1.0</v>
      </c>
      <c r="K319" s="5"/>
    </row>
    <row r="320">
      <c r="A320" s="2" t="s">
        <v>15475</v>
      </c>
      <c r="B320" s="2" t="s">
        <v>13758</v>
      </c>
      <c r="C320" s="2" t="s">
        <v>624</v>
      </c>
      <c r="D320" s="2" t="s">
        <v>1223</v>
      </c>
      <c r="E320" s="2" t="s">
        <v>1056</v>
      </c>
      <c r="F320" s="2" t="s">
        <v>578</v>
      </c>
      <c r="G320" s="2">
        <v>1.0</v>
      </c>
      <c r="H320" s="2" t="s">
        <v>14666</v>
      </c>
      <c r="I320" s="12" t="s">
        <v>47</v>
      </c>
      <c r="J320" s="2">
        <v>1.0</v>
      </c>
      <c r="K320" s="5"/>
    </row>
    <row r="321">
      <c r="A321" s="2" t="s">
        <v>15481</v>
      </c>
      <c r="B321" s="2" t="s">
        <v>13758</v>
      </c>
      <c r="C321" s="2" t="s">
        <v>605</v>
      </c>
      <c r="D321" s="2" t="s">
        <v>1199</v>
      </c>
      <c r="E321" s="2" t="s">
        <v>1056</v>
      </c>
      <c r="F321" s="2" t="s">
        <v>578</v>
      </c>
      <c r="G321" s="2">
        <v>1.0</v>
      </c>
      <c r="H321" s="2" t="s">
        <v>14666</v>
      </c>
      <c r="I321" s="12" t="s">
        <v>47</v>
      </c>
      <c r="J321" s="2">
        <v>1.0</v>
      </c>
      <c r="K321" s="5"/>
    </row>
    <row r="322">
      <c r="A322" s="2" t="s">
        <v>15486</v>
      </c>
      <c r="B322" s="2" t="s">
        <v>13758</v>
      </c>
      <c r="C322" s="2" t="s">
        <v>597</v>
      </c>
      <c r="D322" s="2" t="s">
        <v>853</v>
      </c>
      <c r="E322" s="2" t="s">
        <v>1056</v>
      </c>
      <c r="F322" s="2" t="s">
        <v>578</v>
      </c>
      <c r="G322" s="2">
        <v>1.0</v>
      </c>
      <c r="H322" s="2" t="s">
        <v>14666</v>
      </c>
      <c r="I322" s="12" t="s">
        <v>47</v>
      </c>
      <c r="J322" s="2">
        <v>1.0</v>
      </c>
      <c r="K322" s="5"/>
    </row>
    <row r="323">
      <c r="A323" s="2" t="s">
        <v>15489</v>
      </c>
      <c r="B323" s="2" t="s">
        <v>13758</v>
      </c>
      <c r="C323" s="2" t="s">
        <v>605</v>
      </c>
      <c r="D323" s="2" t="s">
        <v>1199</v>
      </c>
      <c r="E323" s="2" t="s">
        <v>1056</v>
      </c>
      <c r="F323" s="2" t="s">
        <v>578</v>
      </c>
      <c r="G323" s="2">
        <v>1.0</v>
      </c>
      <c r="H323" s="2" t="s">
        <v>14666</v>
      </c>
      <c r="I323" s="12" t="s">
        <v>47</v>
      </c>
      <c r="J323" s="2">
        <v>1.0</v>
      </c>
      <c r="K323" s="5"/>
    </row>
    <row r="324">
      <c r="A324" s="2" t="s">
        <v>15494</v>
      </c>
      <c r="B324" s="2" t="s">
        <v>13758</v>
      </c>
      <c r="C324" s="2" t="s">
        <v>597</v>
      </c>
      <c r="D324" s="2" t="s">
        <v>857</v>
      </c>
      <c r="E324" s="2" t="s">
        <v>1056</v>
      </c>
      <c r="F324" s="2" t="s">
        <v>42</v>
      </c>
      <c r="G324" s="2">
        <v>1.0</v>
      </c>
      <c r="H324" s="2" t="s">
        <v>14666</v>
      </c>
      <c r="I324" s="12" t="s">
        <v>47</v>
      </c>
      <c r="J324" s="2">
        <v>2.0</v>
      </c>
      <c r="K324" s="5"/>
    </row>
    <row r="325">
      <c r="A325" s="2" t="s">
        <v>15499</v>
      </c>
      <c r="B325" s="2" t="s">
        <v>13758</v>
      </c>
      <c r="C325" s="2" t="s">
        <v>664</v>
      </c>
      <c r="D325" s="2" t="s">
        <v>1269</v>
      </c>
      <c r="E325" s="2" t="s">
        <v>1056</v>
      </c>
      <c r="F325" s="2" t="s">
        <v>578</v>
      </c>
      <c r="G325" s="2">
        <v>1.0</v>
      </c>
      <c r="H325" s="2" t="s">
        <v>14666</v>
      </c>
      <c r="I325" s="12" t="s">
        <v>47</v>
      </c>
      <c r="J325" s="2">
        <v>1.0</v>
      </c>
      <c r="K325" s="5"/>
    </row>
    <row r="326">
      <c r="A326" s="2" t="s">
        <v>15501</v>
      </c>
      <c r="B326" s="2" t="s">
        <v>13758</v>
      </c>
      <c r="C326" s="2" t="s">
        <v>624</v>
      </c>
      <c r="D326" s="2" t="s">
        <v>1223</v>
      </c>
      <c r="E326" s="2" t="s">
        <v>1056</v>
      </c>
      <c r="F326" s="2" t="s">
        <v>578</v>
      </c>
      <c r="G326" s="2">
        <v>1.0</v>
      </c>
      <c r="H326" s="2" t="s">
        <v>14666</v>
      </c>
      <c r="I326" s="12" t="s">
        <v>47</v>
      </c>
      <c r="J326" s="2">
        <v>1.0</v>
      </c>
      <c r="K326" s="5"/>
    </row>
    <row r="327">
      <c r="A327" s="2" t="s">
        <v>15504</v>
      </c>
      <c r="B327" s="2" t="s">
        <v>13758</v>
      </c>
      <c r="C327" s="2" t="s">
        <v>605</v>
      </c>
      <c r="D327" s="2" t="s">
        <v>1199</v>
      </c>
      <c r="E327" s="2" t="s">
        <v>1590</v>
      </c>
      <c r="F327" s="2" t="s">
        <v>78</v>
      </c>
      <c r="G327" s="2">
        <v>1.0</v>
      </c>
      <c r="H327" s="2">
        <v>1.0</v>
      </c>
      <c r="I327" s="12" t="s">
        <v>47</v>
      </c>
      <c r="J327" s="2">
        <v>4.0</v>
      </c>
      <c r="K327" s="5"/>
    </row>
    <row r="328">
      <c r="A328" s="2" t="s">
        <v>15510</v>
      </c>
      <c r="B328" s="2" t="s">
        <v>13758</v>
      </c>
      <c r="C328" s="2" t="s">
        <v>401</v>
      </c>
      <c r="D328" s="2" t="s">
        <v>1106</v>
      </c>
      <c r="E328" s="2" t="s">
        <v>1590</v>
      </c>
      <c r="F328" s="2" t="s">
        <v>78</v>
      </c>
      <c r="G328" s="2">
        <v>1.0</v>
      </c>
      <c r="H328" s="2">
        <v>1.0</v>
      </c>
      <c r="I328" s="12" t="s">
        <v>47</v>
      </c>
      <c r="J328" s="2">
        <v>4.0</v>
      </c>
      <c r="K328" s="5"/>
    </row>
    <row r="329">
      <c r="A329" s="2" t="s">
        <v>15513</v>
      </c>
      <c r="B329" s="2" t="s">
        <v>13758</v>
      </c>
      <c r="C329" s="2" t="s">
        <v>638</v>
      </c>
      <c r="D329" s="2" t="s">
        <v>1238</v>
      </c>
      <c r="E329" s="2" t="s">
        <v>1590</v>
      </c>
      <c r="F329" s="2" t="s">
        <v>42</v>
      </c>
      <c r="G329" s="2">
        <v>1.0</v>
      </c>
      <c r="H329" s="2">
        <v>1.0</v>
      </c>
      <c r="I329" s="12" t="s">
        <v>47</v>
      </c>
      <c r="J329" s="2">
        <v>3.0</v>
      </c>
      <c r="K329" s="5"/>
    </row>
    <row r="330">
      <c r="A330" s="2" t="s">
        <v>15517</v>
      </c>
      <c r="B330" s="2" t="s">
        <v>13761</v>
      </c>
      <c r="C330" s="2" t="s">
        <v>616</v>
      </c>
      <c r="D330" s="2" t="s">
        <v>1212</v>
      </c>
      <c r="E330" s="2" t="s">
        <v>1056</v>
      </c>
      <c r="F330" s="2" t="s">
        <v>578</v>
      </c>
      <c r="G330" s="2">
        <v>1.0</v>
      </c>
      <c r="H330" s="2" t="s">
        <v>14666</v>
      </c>
      <c r="I330" s="2" t="s">
        <v>863</v>
      </c>
      <c r="J330" s="2">
        <v>1.0</v>
      </c>
      <c r="K330" s="5"/>
      <c r="L330" s="2" t="s">
        <v>15523</v>
      </c>
      <c r="M330" s="2"/>
    </row>
    <row r="331">
      <c r="A331" s="2" t="s">
        <v>15525</v>
      </c>
      <c r="B331" s="2" t="s">
        <v>13761</v>
      </c>
      <c r="C331" s="2" t="s">
        <v>196</v>
      </c>
      <c r="D331" s="2" t="s">
        <v>230</v>
      </c>
      <c r="E331" s="2" t="s">
        <v>1056</v>
      </c>
      <c r="F331" s="2" t="s">
        <v>42</v>
      </c>
      <c r="G331" s="2">
        <v>1.0</v>
      </c>
      <c r="H331" s="2" t="s">
        <v>14666</v>
      </c>
      <c r="I331" s="2" t="s">
        <v>863</v>
      </c>
      <c r="J331" s="2">
        <v>3.0</v>
      </c>
      <c r="K331" s="5"/>
      <c r="L331" s="2" t="s">
        <v>15529</v>
      </c>
      <c r="M331" s="2"/>
    </row>
    <row r="332">
      <c r="A332" s="2" t="s">
        <v>15531</v>
      </c>
      <c r="B332" s="2" t="s">
        <v>13761</v>
      </c>
      <c r="C332" s="2" t="s">
        <v>627</v>
      </c>
      <c r="D332" s="2" t="s">
        <v>1226</v>
      </c>
      <c r="E332" s="2" t="s">
        <v>1056</v>
      </c>
      <c r="F332" s="2" t="s">
        <v>78</v>
      </c>
      <c r="G332" s="2">
        <v>1.0</v>
      </c>
      <c r="H332" s="2" t="s">
        <v>14666</v>
      </c>
      <c r="I332" s="2" t="s">
        <v>863</v>
      </c>
      <c r="J332" s="2">
        <v>3.0</v>
      </c>
      <c r="K332" s="5"/>
      <c r="L332" s="2" t="s">
        <v>15535</v>
      </c>
      <c r="M332" s="2"/>
    </row>
    <row r="333">
      <c r="A333" s="2" t="s">
        <v>15538</v>
      </c>
      <c r="B333" s="2" t="s">
        <v>13761</v>
      </c>
      <c r="C333" s="2" t="s">
        <v>605</v>
      </c>
      <c r="D333" s="2" t="s">
        <v>1199</v>
      </c>
      <c r="E333" s="2" t="s">
        <v>1056</v>
      </c>
      <c r="F333" s="2" t="s">
        <v>578</v>
      </c>
      <c r="G333" s="2">
        <v>1.0</v>
      </c>
      <c r="H333" s="2" t="s">
        <v>14666</v>
      </c>
      <c r="I333" s="2" t="s">
        <v>863</v>
      </c>
      <c r="J333" s="2">
        <v>1.0</v>
      </c>
      <c r="K333" s="5"/>
      <c r="L333" s="2" t="s">
        <v>15544</v>
      </c>
      <c r="M333" s="2"/>
    </row>
    <row r="334">
      <c r="A334" s="2" t="s">
        <v>15545</v>
      </c>
      <c r="B334" s="2" t="s">
        <v>13761</v>
      </c>
      <c r="C334" s="2" t="s">
        <v>597</v>
      </c>
      <c r="D334" s="2" t="s">
        <v>853</v>
      </c>
      <c r="E334" s="2" t="s">
        <v>1056</v>
      </c>
      <c r="F334" s="2" t="s">
        <v>78</v>
      </c>
      <c r="G334" s="2">
        <v>1.0</v>
      </c>
      <c r="H334" s="2" t="s">
        <v>14666</v>
      </c>
      <c r="I334" s="2" t="s">
        <v>863</v>
      </c>
      <c r="J334" s="2">
        <v>3.0</v>
      </c>
      <c r="K334" s="5"/>
      <c r="L334" s="2" t="s">
        <v>15550</v>
      </c>
      <c r="M334" s="2"/>
    </row>
    <row r="335">
      <c r="A335" s="2" t="s">
        <v>15548</v>
      </c>
      <c r="B335" s="2" t="s">
        <v>13761</v>
      </c>
      <c r="C335" s="2" t="s">
        <v>630</v>
      </c>
      <c r="D335" s="2" t="s">
        <v>1229</v>
      </c>
      <c r="E335" s="2" t="s">
        <v>1056</v>
      </c>
      <c r="F335" s="2" t="s">
        <v>78</v>
      </c>
      <c r="G335" s="2">
        <v>1.0</v>
      </c>
      <c r="H335" s="2" t="s">
        <v>14666</v>
      </c>
      <c r="I335" s="2" t="s">
        <v>863</v>
      </c>
      <c r="J335" s="2">
        <v>3.0</v>
      </c>
      <c r="K335" s="5"/>
      <c r="L335" s="2" t="s">
        <v>15556</v>
      </c>
      <c r="M335" s="2"/>
    </row>
    <row r="336">
      <c r="A336" s="2" t="s">
        <v>15551</v>
      </c>
      <c r="B336" s="2" t="s">
        <v>13761</v>
      </c>
      <c r="C336" s="2" t="s">
        <v>649</v>
      </c>
      <c r="D336" s="2" t="s">
        <v>1249</v>
      </c>
      <c r="E336" s="2" t="s">
        <v>1056</v>
      </c>
      <c r="F336" s="2" t="s">
        <v>78</v>
      </c>
      <c r="G336" s="2">
        <v>1.0</v>
      </c>
      <c r="H336" s="2" t="s">
        <v>14666</v>
      </c>
      <c r="I336" s="2" t="s">
        <v>863</v>
      </c>
      <c r="J336" s="2">
        <v>3.0</v>
      </c>
      <c r="K336" s="5"/>
      <c r="L336" s="2" t="s">
        <v>15565</v>
      </c>
      <c r="M336" s="2"/>
    </row>
    <row r="337">
      <c r="A337" s="2" t="s">
        <v>15553</v>
      </c>
      <c r="B337" s="2" t="s">
        <v>13761</v>
      </c>
      <c r="C337" s="2" t="s">
        <v>641</v>
      </c>
      <c r="D337" s="2" t="s">
        <v>1242</v>
      </c>
      <c r="E337" s="2" t="s">
        <v>1056</v>
      </c>
      <c r="F337" s="2" t="s">
        <v>78</v>
      </c>
      <c r="G337" s="2">
        <v>1.0</v>
      </c>
      <c r="H337" s="2" t="s">
        <v>14666</v>
      </c>
      <c r="I337" s="2" t="s">
        <v>863</v>
      </c>
      <c r="J337" s="2">
        <v>3.0</v>
      </c>
      <c r="K337" s="5"/>
      <c r="L337" s="2" t="s">
        <v>15575</v>
      </c>
      <c r="M337" s="2"/>
    </row>
    <row r="338">
      <c r="A338" s="2" t="s">
        <v>15555</v>
      </c>
      <c r="B338" s="2" t="s">
        <v>13761</v>
      </c>
      <c r="C338" s="2" t="s">
        <v>638</v>
      </c>
      <c r="D338" s="2" t="s">
        <v>1238</v>
      </c>
      <c r="E338" s="2" t="s">
        <v>1056</v>
      </c>
      <c r="F338" s="2" t="s">
        <v>78</v>
      </c>
      <c r="G338" s="2">
        <v>1.0</v>
      </c>
      <c r="H338" s="2" t="s">
        <v>14666</v>
      </c>
      <c r="I338" s="2" t="s">
        <v>863</v>
      </c>
      <c r="J338" s="2">
        <v>3.0</v>
      </c>
      <c r="K338" s="5"/>
      <c r="L338" s="2" t="s">
        <v>15583</v>
      </c>
      <c r="M338" s="2"/>
    </row>
    <row r="339">
      <c r="A339" s="2" t="s">
        <v>15559</v>
      </c>
      <c r="B339" s="2" t="s">
        <v>13761</v>
      </c>
      <c r="C339" s="2" t="s">
        <v>641</v>
      </c>
      <c r="D339" s="2" t="s">
        <v>1242</v>
      </c>
      <c r="E339" s="2" t="s">
        <v>1056</v>
      </c>
      <c r="F339" s="2" t="s">
        <v>578</v>
      </c>
      <c r="G339" s="2">
        <v>1.0</v>
      </c>
      <c r="H339" s="2" t="s">
        <v>14666</v>
      </c>
      <c r="I339" s="2" t="s">
        <v>863</v>
      </c>
      <c r="J339" s="2">
        <v>1.0</v>
      </c>
      <c r="K339" s="5"/>
      <c r="L339" s="2" t="s">
        <v>15594</v>
      </c>
      <c r="M339" s="2"/>
    </row>
    <row r="340">
      <c r="A340" s="2" t="s">
        <v>15563</v>
      </c>
      <c r="B340" s="2" t="s">
        <v>13761</v>
      </c>
      <c r="C340" s="2" t="s">
        <v>668</v>
      </c>
      <c r="D340" s="2" t="s">
        <v>1273</v>
      </c>
      <c r="E340" s="2" t="s">
        <v>1056</v>
      </c>
      <c r="F340" s="2" t="s">
        <v>42</v>
      </c>
      <c r="G340" s="2">
        <v>1.0</v>
      </c>
      <c r="H340" s="2" t="s">
        <v>14666</v>
      </c>
      <c r="I340" s="2" t="s">
        <v>863</v>
      </c>
      <c r="J340" s="2">
        <v>2.0</v>
      </c>
      <c r="K340" s="5"/>
      <c r="L340" s="2" t="s">
        <v>15604</v>
      </c>
      <c r="M340" s="2"/>
    </row>
    <row r="341">
      <c r="A341" s="2" t="s">
        <v>15568</v>
      </c>
      <c r="B341" s="2" t="s">
        <v>13761</v>
      </c>
      <c r="C341" s="2" t="s">
        <v>124</v>
      </c>
      <c r="D341" s="2" t="s">
        <v>144</v>
      </c>
      <c r="E341" s="2" t="s">
        <v>1056</v>
      </c>
      <c r="F341" s="2" t="s">
        <v>578</v>
      </c>
      <c r="G341" s="2">
        <v>1.0</v>
      </c>
      <c r="H341" s="2" t="s">
        <v>14666</v>
      </c>
      <c r="I341" s="2" t="s">
        <v>863</v>
      </c>
      <c r="J341" s="2">
        <v>1.0</v>
      </c>
      <c r="K341" s="5"/>
      <c r="L341" s="2" t="s">
        <v>15618</v>
      </c>
      <c r="M341" s="2"/>
    </row>
    <row r="342">
      <c r="A342" s="2" t="s">
        <v>15571</v>
      </c>
      <c r="B342" s="2" t="s">
        <v>13761</v>
      </c>
      <c r="C342" s="2" t="s">
        <v>616</v>
      </c>
      <c r="D342" s="2" t="s">
        <v>1212</v>
      </c>
      <c r="E342" s="2" t="s">
        <v>1056</v>
      </c>
      <c r="F342" s="2" t="s">
        <v>578</v>
      </c>
      <c r="G342" s="2">
        <v>1.0</v>
      </c>
      <c r="H342" s="2" t="s">
        <v>14666</v>
      </c>
      <c r="I342" s="2" t="s">
        <v>863</v>
      </c>
      <c r="J342" s="2">
        <v>1.0</v>
      </c>
      <c r="K342" s="5"/>
      <c r="L342" s="2" t="s">
        <v>15622</v>
      </c>
      <c r="M342" s="2"/>
    </row>
    <row r="343">
      <c r="A343" s="2" t="s">
        <v>15574</v>
      </c>
      <c r="B343" s="2" t="s">
        <v>13761</v>
      </c>
      <c r="C343" s="2" t="s">
        <v>627</v>
      </c>
      <c r="D343" s="2" t="s">
        <v>1226</v>
      </c>
      <c r="E343" s="2" t="s">
        <v>1056</v>
      </c>
      <c r="F343" s="2" t="s">
        <v>78</v>
      </c>
      <c r="G343" s="2">
        <v>1.0</v>
      </c>
      <c r="H343" s="2" t="s">
        <v>14666</v>
      </c>
      <c r="I343" s="2" t="s">
        <v>863</v>
      </c>
      <c r="J343" s="2">
        <v>3.0</v>
      </c>
      <c r="K343" s="5"/>
      <c r="L343" s="2" t="s">
        <v>15630</v>
      </c>
      <c r="M343" s="2"/>
    </row>
    <row r="344">
      <c r="A344" s="2" t="s">
        <v>15578</v>
      </c>
      <c r="B344" s="2" t="s">
        <v>13761</v>
      </c>
      <c r="C344" s="2" t="s">
        <v>597</v>
      </c>
      <c r="D344" s="2" t="s">
        <v>845</v>
      </c>
      <c r="E344" s="2" t="s">
        <v>1056</v>
      </c>
      <c r="F344" s="2" t="s">
        <v>578</v>
      </c>
      <c r="G344" s="2">
        <v>1.0</v>
      </c>
      <c r="H344" s="2" t="s">
        <v>14666</v>
      </c>
      <c r="I344" s="2" t="s">
        <v>863</v>
      </c>
      <c r="J344" s="2">
        <v>1.0</v>
      </c>
      <c r="K344" s="5"/>
      <c r="L344" s="2" t="s">
        <v>15636</v>
      </c>
      <c r="M344" s="2"/>
    </row>
    <row r="345">
      <c r="A345" s="2" t="s">
        <v>15581</v>
      </c>
      <c r="B345" s="2" t="s">
        <v>13761</v>
      </c>
      <c r="C345" s="2" t="s">
        <v>597</v>
      </c>
      <c r="D345" s="2" t="s">
        <v>845</v>
      </c>
      <c r="E345" s="2" t="s">
        <v>1056</v>
      </c>
      <c r="F345" s="2" t="s">
        <v>578</v>
      </c>
      <c r="G345" s="2">
        <v>1.0</v>
      </c>
      <c r="H345" s="2" t="s">
        <v>14666</v>
      </c>
      <c r="I345" s="2" t="s">
        <v>863</v>
      </c>
      <c r="J345" s="2">
        <v>1.0</v>
      </c>
      <c r="K345" s="5"/>
      <c r="L345" s="2" t="s">
        <v>15646</v>
      </c>
      <c r="M345" s="2"/>
    </row>
    <row r="346">
      <c r="A346" s="2" t="s">
        <v>15585</v>
      </c>
      <c r="B346" s="2" t="s">
        <v>13761</v>
      </c>
      <c r="C346" s="2" t="s">
        <v>664</v>
      </c>
      <c r="D346" s="2" t="s">
        <v>1269</v>
      </c>
      <c r="E346" s="2" t="s">
        <v>1056</v>
      </c>
      <c r="F346" s="2" t="s">
        <v>578</v>
      </c>
      <c r="G346" s="2">
        <v>1.0</v>
      </c>
      <c r="H346" s="2" t="s">
        <v>14666</v>
      </c>
      <c r="I346" s="2" t="s">
        <v>863</v>
      </c>
      <c r="J346" s="2">
        <v>1.0</v>
      </c>
      <c r="K346" s="5"/>
      <c r="L346" s="2" t="s">
        <v>15652</v>
      </c>
      <c r="M346" s="2"/>
    </row>
    <row r="347">
      <c r="A347" s="2" t="s">
        <v>15590</v>
      </c>
      <c r="B347" s="2" t="s">
        <v>13761</v>
      </c>
      <c r="C347" s="2" t="s">
        <v>96</v>
      </c>
      <c r="D347" s="2" t="s">
        <v>118</v>
      </c>
      <c r="E347" s="2" t="s">
        <v>1056</v>
      </c>
      <c r="F347" s="2" t="s">
        <v>578</v>
      </c>
      <c r="G347" s="2">
        <v>1.0</v>
      </c>
      <c r="H347" s="2" t="s">
        <v>14666</v>
      </c>
      <c r="I347" s="2" t="s">
        <v>863</v>
      </c>
      <c r="J347" s="2">
        <v>1.0</v>
      </c>
      <c r="K347" s="5"/>
      <c r="L347" s="2" t="s">
        <v>15661</v>
      </c>
      <c r="M347" s="2"/>
    </row>
    <row r="348">
      <c r="A348" s="2" t="s">
        <v>15595</v>
      </c>
      <c r="B348" s="2" t="s">
        <v>13761</v>
      </c>
      <c r="C348" s="2" t="s">
        <v>605</v>
      </c>
      <c r="D348" s="2" t="s">
        <v>1199</v>
      </c>
      <c r="E348" s="2" t="s">
        <v>1056</v>
      </c>
      <c r="F348" s="2" t="s">
        <v>578</v>
      </c>
      <c r="G348" s="2">
        <v>1.0</v>
      </c>
      <c r="H348" s="2" t="s">
        <v>14666</v>
      </c>
      <c r="I348" s="2" t="s">
        <v>863</v>
      </c>
      <c r="J348" s="2">
        <v>1.0</v>
      </c>
      <c r="K348" s="5"/>
      <c r="L348" s="2" t="s">
        <v>15667</v>
      </c>
      <c r="M348" s="2"/>
    </row>
    <row r="349">
      <c r="A349" s="2" t="s">
        <v>15598</v>
      </c>
      <c r="B349" s="2" t="s">
        <v>13761</v>
      </c>
      <c r="C349" s="2" t="s">
        <v>346</v>
      </c>
      <c r="D349" s="2" t="s">
        <v>1069</v>
      </c>
      <c r="E349" s="2" t="s">
        <v>1056</v>
      </c>
      <c r="F349" s="2" t="s">
        <v>578</v>
      </c>
      <c r="G349" s="2">
        <v>1.0</v>
      </c>
      <c r="H349" s="2" t="s">
        <v>14666</v>
      </c>
      <c r="I349" s="2" t="s">
        <v>863</v>
      </c>
      <c r="J349" s="2">
        <v>1.0</v>
      </c>
      <c r="K349" s="5"/>
      <c r="L349" s="2" t="s">
        <v>15672</v>
      </c>
      <c r="M349" s="2"/>
    </row>
    <row r="350">
      <c r="A350" s="2" t="s">
        <v>15601</v>
      </c>
      <c r="B350" s="2" t="s">
        <v>13761</v>
      </c>
      <c r="C350" s="2" t="s">
        <v>613</v>
      </c>
      <c r="D350" s="2" t="s">
        <v>1208</v>
      </c>
      <c r="E350" s="2" t="s">
        <v>1056</v>
      </c>
      <c r="F350" s="2" t="s">
        <v>578</v>
      </c>
      <c r="G350" s="2">
        <v>1.0</v>
      </c>
      <c r="H350" s="2" t="s">
        <v>14666</v>
      </c>
      <c r="I350" s="2" t="s">
        <v>863</v>
      </c>
      <c r="J350" s="2">
        <v>1.0</v>
      </c>
      <c r="K350" s="5"/>
      <c r="L350" s="2" t="s">
        <v>15679</v>
      </c>
      <c r="M350" s="2"/>
    </row>
    <row r="351">
      <c r="A351" s="2" t="s">
        <v>15605</v>
      </c>
      <c r="B351" s="2" t="s">
        <v>13761</v>
      </c>
      <c r="C351" s="2" t="s">
        <v>597</v>
      </c>
      <c r="D351" s="2" t="s">
        <v>857</v>
      </c>
      <c r="E351" s="2" t="s">
        <v>1056</v>
      </c>
      <c r="F351" s="2" t="s">
        <v>78</v>
      </c>
      <c r="G351" s="2">
        <v>1.0</v>
      </c>
      <c r="H351" s="2" t="s">
        <v>14666</v>
      </c>
      <c r="I351" s="2" t="s">
        <v>863</v>
      </c>
      <c r="J351" s="2">
        <v>3.0</v>
      </c>
      <c r="K351" s="5"/>
      <c r="L351" s="2" t="s">
        <v>15685</v>
      </c>
      <c r="M351" s="2"/>
    </row>
    <row r="352">
      <c r="A352" s="2" t="s">
        <v>15609</v>
      </c>
      <c r="B352" s="2" t="s">
        <v>13761</v>
      </c>
      <c r="C352" s="2" t="s">
        <v>634</v>
      </c>
      <c r="D352" s="2" t="s">
        <v>1232</v>
      </c>
      <c r="E352" s="2" t="s">
        <v>1056</v>
      </c>
      <c r="F352" s="2" t="s">
        <v>78</v>
      </c>
      <c r="G352" s="2">
        <v>1.0</v>
      </c>
      <c r="H352" s="2" t="s">
        <v>14666</v>
      </c>
      <c r="I352" s="2" t="s">
        <v>863</v>
      </c>
      <c r="J352" s="2">
        <v>3.0</v>
      </c>
      <c r="K352" s="5"/>
      <c r="L352" s="2" t="s">
        <v>15690</v>
      </c>
      <c r="M352" s="2"/>
    </row>
    <row r="353">
      <c r="A353" s="2" t="s">
        <v>15613</v>
      </c>
      <c r="B353" s="2" t="s">
        <v>13761</v>
      </c>
      <c r="C353" s="2" t="s">
        <v>657</v>
      </c>
      <c r="D353" s="2" t="s">
        <v>1261</v>
      </c>
      <c r="E353" s="2" t="s">
        <v>1056</v>
      </c>
      <c r="F353" s="2" t="s">
        <v>78</v>
      </c>
      <c r="G353" s="2">
        <v>1.0</v>
      </c>
      <c r="H353" s="2" t="s">
        <v>14666</v>
      </c>
      <c r="I353" s="2" t="s">
        <v>863</v>
      </c>
      <c r="J353" s="2">
        <v>3.0</v>
      </c>
      <c r="K353" s="5"/>
      <c r="L353" s="2" t="s">
        <v>15696</v>
      </c>
      <c r="M353" s="2"/>
    </row>
    <row r="354">
      <c r="A354" s="2" t="s">
        <v>15619</v>
      </c>
      <c r="B354" s="2" t="s">
        <v>13761</v>
      </c>
      <c r="C354" s="2" t="s">
        <v>605</v>
      </c>
      <c r="D354" s="2" t="s">
        <v>1199</v>
      </c>
      <c r="E354" s="2" t="s">
        <v>1590</v>
      </c>
      <c r="F354" s="2" t="s">
        <v>42</v>
      </c>
      <c r="G354" s="2">
        <v>1.0</v>
      </c>
      <c r="H354" s="2">
        <v>1.0</v>
      </c>
      <c r="I354" s="2" t="s">
        <v>863</v>
      </c>
      <c r="J354" s="2">
        <v>3.0</v>
      </c>
      <c r="K354" s="5"/>
      <c r="L354" s="2" t="s">
        <v>15705</v>
      </c>
      <c r="M354" s="2"/>
    </row>
    <row r="355">
      <c r="A355" s="2" t="s">
        <v>15623</v>
      </c>
      <c r="B355" s="2" t="s">
        <v>13761</v>
      </c>
      <c r="C355" s="2" t="s">
        <v>401</v>
      </c>
      <c r="D355" s="2" t="s">
        <v>1106</v>
      </c>
      <c r="E355" s="2" t="s">
        <v>1590</v>
      </c>
      <c r="F355" s="2" t="s">
        <v>78</v>
      </c>
      <c r="G355" s="2">
        <v>1.0</v>
      </c>
      <c r="H355" s="2">
        <v>1.0</v>
      </c>
      <c r="I355" s="2" t="s">
        <v>863</v>
      </c>
      <c r="J355" s="2">
        <v>4.0</v>
      </c>
      <c r="K355" s="5"/>
      <c r="L355" s="2" t="s">
        <v>15714</v>
      </c>
      <c r="M355" s="2"/>
    </row>
    <row r="356">
      <c r="A356" s="2" t="s">
        <v>15626</v>
      </c>
      <c r="B356" s="2" t="s">
        <v>13761</v>
      </c>
      <c r="C356" s="2" t="s">
        <v>714</v>
      </c>
      <c r="D356" s="2" t="s">
        <v>1294</v>
      </c>
      <c r="E356" s="2" t="s">
        <v>1590</v>
      </c>
      <c r="F356" s="2" t="s">
        <v>42</v>
      </c>
      <c r="G356" s="2">
        <v>1.0</v>
      </c>
      <c r="H356" s="2">
        <v>1.0</v>
      </c>
      <c r="I356" s="2" t="s">
        <v>863</v>
      </c>
      <c r="J356" s="2">
        <v>4.0</v>
      </c>
      <c r="K356" s="5"/>
      <c r="L356" s="2" t="s">
        <v>14727</v>
      </c>
      <c r="M356" s="2"/>
    </row>
    <row r="357">
      <c r="A357" s="2" t="s">
        <v>15629</v>
      </c>
      <c r="B357" s="2" t="s">
        <v>13761</v>
      </c>
      <c r="C357" s="2" t="s">
        <v>543</v>
      </c>
      <c r="D357" s="2" t="s">
        <v>1132</v>
      </c>
      <c r="E357" s="2" t="s">
        <v>1590</v>
      </c>
      <c r="F357" s="2" t="s">
        <v>78</v>
      </c>
      <c r="G357" s="2">
        <v>1.0</v>
      </c>
      <c r="H357" s="2">
        <v>1.0</v>
      </c>
      <c r="I357" s="2" t="s">
        <v>863</v>
      </c>
      <c r="J357" s="2">
        <v>5.0</v>
      </c>
      <c r="K357" s="5"/>
      <c r="L357" s="2" t="s">
        <v>15730</v>
      </c>
      <c r="M357" s="2"/>
    </row>
    <row r="358">
      <c r="A358" s="2" t="s">
        <v>15633</v>
      </c>
      <c r="B358" s="2" t="s">
        <v>13764</v>
      </c>
      <c r="C358" s="2" t="s">
        <v>616</v>
      </c>
      <c r="D358" s="2" t="s">
        <v>1212</v>
      </c>
      <c r="E358" s="2" t="s">
        <v>1056</v>
      </c>
      <c r="F358" s="2" t="s">
        <v>578</v>
      </c>
      <c r="G358" s="2">
        <v>1.0</v>
      </c>
      <c r="H358" s="2" t="s">
        <v>14666</v>
      </c>
      <c r="I358" s="12" t="s">
        <v>863</v>
      </c>
      <c r="J358" s="2">
        <v>1.0</v>
      </c>
      <c r="K358" s="5"/>
      <c r="L358" s="2" t="s">
        <v>15737</v>
      </c>
    </row>
    <row r="359">
      <c r="A359" s="2" t="s">
        <v>15635</v>
      </c>
      <c r="B359" s="2" t="s">
        <v>13764</v>
      </c>
      <c r="C359" s="2" t="s">
        <v>196</v>
      </c>
      <c r="D359" s="2" t="s">
        <v>230</v>
      </c>
      <c r="E359" s="2" t="s">
        <v>1056</v>
      </c>
      <c r="F359" s="2" t="s">
        <v>42</v>
      </c>
      <c r="G359" s="2">
        <v>1.0</v>
      </c>
      <c r="H359" s="2" t="s">
        <v>14666</v>
      </c>
      <c r="I359" s="12" t="s">
        <v>863</v>
      </c>
      <c r="J359" s="2">
        <v>3.0</v>
      </c>
      <c r="K359" s="5"/>
      <c r="L359" s="2" t="s">
        <v>15743</v>
      </c>
    </row>
    <row r="360">
      <c r="A360" s="2" t="s">
        <v>15639</v>
      </c>
      <c r="B360" s="2" t="s">
        <v>13764</v>
      </c>
      <c r="C360" s="2" t="s">
        <v>627</v>
      </c>
      <c r="D360" s="2" t="s">
        <v>1226</v>
      </c>
      <c r="E360" s="2" t="s">
        <v>1056</v>
      </c>
      <c r="F360" s="2" t="s">
        <v>78</v>
      </c>
      <c r="G360" s="2">
        <v>1.0</v>
      </c>
      <c r="H360" s="2" t="s">
        <v>14666</v>
      </c>
      <c r="I360" s="12" t="s">
        <v>863</v>
      </c>
      <c r="J360" s="2">
        <v>3.0</v>
      </c>
      <c r="K360" s="5"/>
      <c r="L360" s="2" t="s">
        <v>15750</v>
      </c>
    </row>
    <row r="361">
      <c r="A361" s="2" t="s">
        <v>15642</v>
      </c>
      <c r="B361" s="2" t="s">
        <v>13764</v>
      </c>
      <c r="C361" s="2" t="s">
        <v>605</v>
      </c>
      <c r="D361" s="2" t="s">
        <v>1199</v>
      </c>
      <c r="E361" s="2" t="s">
        <v>1056</v>
      </c>
      <c r="F361" s="2" t="s">
        <v>578</v>
      </c>
      <c r="G361" s="2">
        <v>1.0</v>
      </c>
      <c r="H361" s="2" t="s">
        <v>14666</v>
      </c>
      <c r="I361" s="12" t="s">
        <v>863</v>
      </c>
      <c r="J361" s="2">
        <v>1.0</v>
      </c>
      <c r="K361" s="5"/>
      <c r="L361" s="2" t="s">
        <v>15758</v>
      </c>
    </row>
    <row r="362">
      <c r="A362" s="2" t="s">
        <v>15645</v>
      </c>
      <c r="B362" s="2" t="s">
        <v>13764</v>
      </c>
      <c r="C362" s="2" t="s">
        <v>597</v>
      </c>
      <c r="D362" s="2" t="s">
        <v>853</v>
      </c>
      <c r="E362" s="2" t="s">
        <v>1056</v>
      </c>
      <c r="F362" s="2" t="s">
        <v>78</v>
      </c>
      <c r="G362" s="2">
        <v>1.0</v>
      </c>
      <c r="H362" s="2" t="s">
        <v>14666</v>
      </c>
      <c r="I362" s="12" t="s">
        <v>863</v>
      </c>
      <c r="J362" s="2">
        <v>3.0</v>
      </c>
      <c r="K362" s="5"/>
      <c r="L362" s="2" t="s">
        <v>15764</v>
      </c>
    </row>
    <row r="363">
      <c r="A363" s="2" t="s">
        <v>15648</v>
      </c>
      <c r="B363" s="2" t="s">
        <v>13764</v>
      </c>
      <c r="C363" s="2" t="s">
        <v>630</v>
      </c>
      <c r="D363" s="2" t="s">
        <v>1229</v>
      </c>
      <c r="E363" s="2" t="s">
        <v>1056</v>
      </c>
      <c r="F363" s="2" t="s">
        <v>78</v>
      </c>
      <c r="G363" s="2">
        <v>1.0</v>
      </c>
      <c r="H363" s="2" t="s">
        <v>14666</v>
      </c>
      <c r="I363" s="12" t="s">
        <v>863</v>
      </c>
      <c r="J363" s="2">
        <v>3.0</v>
      </c>
      <c r="K363" s="5"/>
      <c r="L363" s="2" t="s">
        <v>15775</v>
      </c>
    </row>
    <row r="364">
      <c r="A364" s="2" t="s">
        <v>15650</v>
      </c>
      <c r="B364" s="2" t="s">
        <v>13764</v>
      </c>
      <c r="C364" s="2" t="s">
        <v>649</v>
      </c>
      <c r="D364" s="2" t="s">
        <v>1249</v>
      </c>
      <c r="E364" s="2" t="s">
        <v>1056</v>
      </c>
      <c r="F364" s="2" t="s">
        <v>78</v>
      </c>
      <c r="G364" s="2">
        <v>1.0</v>
      </c>
      <c r="H364" s="2" t="s">
        <v>14666</v>
      </c>
      <c r="I364" s="12" t="s">
        <v>863</v>
      </c>
      <c r="J364" s="2">
        <v>3.0</v>
      </c>
      <c r="K364" s="5"/>
      <c r="L364" s="2" t="s">
        <v>15784</v>
      </c>
    </row>
    <row r="365">
      <c r="A365" s="2" t="s">
        <v>15653</v>
      </c>
      <c r="B365" s="2" t="s">
        <v>13764</v>
      </c>
      <c r="C365" s="2" t="s">
        <v>641</v>
      </c>
      <c r="D365" s="2" t="s">
        <v>1242</v>
      </c>
      <c r="E365" s="2" t="s">
        <v>1056</v>
      </c>
      <c r="F365" s="2" t="s">
        <v>78</v>
      </c>
      <c r="G365" s="2">
        <v>1.0</v>
      </c>
      <c r="H365" s="2" t="s">
        <v>14666</v>
      </c>
      <c r="I365" s="12" t="s">
        <v>863</v>
      </c>
      <c r="J365" s="2">
        <v>3.0</v>
      </c>
      <c r="K365" s="5"/>
      <c r="L365" s="2" t="s">
        <v>15791</v>
      </c>
    </row>
    <row r="366">
      <c r="A366" s="2" t="s">
        <v>15655</v>
      </c>
      <c r="B366" s="2" t="s">
        <v>13764</v>
      </c>
      <c r="C366" s="2" t="s">
        <v>638</v>
      </c>
      <c r="D366" s="2" t="s">
        <v>1238</v>
      </c>
      <c r="E366" s="2" t="s">
        <v>1056</v>
      </c>
      <c r="F366" s="2" t="s">
        <v>78</v>
      </c>
      <c r="G366" s="2">
        <v>1.0</v>
      </c>
      <c r="H366" s="2" t="s">
        <v>14666</v>
      </c>
      <c r="I366" s="12" t="s">
        <v>863</v>
      </c>
      <c r="J366" s="2">
        <v>3.0</v>
      </c>
      <c r="K366" s="5"/>
      <c r="L366" s="2" t="s">
        <v>15799</v>
      </c>
    </row>
    <row r="367">
      <c r="A367" s="2" t="s">
        <v>15658</v>
      </c>
      <c r="B367" s="2" t="s">
        <v>13764</v>
      </c>
      <c r="C367" s="2" t="s">
        <v>641</v>
      </c>
      <c r="D367" s="2" t="s">
        <v>1242</v>
      </c>
      <c r="E367" s="2" t="s">
        <v>1056</v>
      </c>
      <c r="F367" s="2" t="s">
        <v>578</v>
      </c>
      <c r="G367" s="2">
        <v>1.0</v>
      </c>
      <c r="H367" s="2" t="s">
        <v>14666</v>
      </c>
      <c r="I367" s="12" t="s">
        <v>863</v>
      </c>
      <c r="J367" s="2">
        <v>1.0</v>
      </c>
      <c r="K367" s="5"/>
      <c r="L367" s="2" t="s">
        <v>15810</v>
      </c>
    </row>
    <row r="368">
      <c r="A368" s="2" t="s">
        <v>15662</v>
      </c>
      <c r="B368" s="2" t="s">
        <v>13764</v>
      </c>
      <c r="C368" s="2" t="s">
        <v>668</v>
      </c>
      <c r="D368" s="2" t="s">
        <v>1273</v>
      </c>
      <c r="E368" s="2" t="s">
        <v>1056</v>
      </c>
      <c r="F368" s="2" t="s">
        <v>42</v>
      </c>
      <c r="G368" s="2">
        <v>1.0</v>
      </c>
      <c r="H368" s="2" t="s">
        <v>14666</v>
      </c>
      <c r="I368" s="12" t="s">
        <v>863</v>
      </c>
      <c r="J368" s="2">
        <v>2.0</v>
      </c>
      <c r="K368" s="5"/>
      <c r="L368" s="2" t="s">
        <v>15815</v>
      </c>
    </row>
    <row r="369">
      <c r="A369" s="2" t="s">
        <v>15665</v>
      </c>
      <c r="B369" s="2" t="s">
        <v>13764</v>
      </c>
      <c r="C369" s="2" t="s">
        <v>124</v>
      </c>
      <c r="D369" s="2" t="s">
        <v>144</v>
      </c>
      <c r="E369" s="2" t="s">
        <v>1056</v>
      </c>
      <c r="F369" s="2" t="s">
        <v>578</v>
      </c>
      <c r="G369" s="2">
        <v>1.0</v>
      </c>
      <c r="H369" s="2" t="s">
        <v>14666</v>
      </c>
      <c r="I369" s="12" t="s">
        <v>863</v>
      </c>
      <c r="J369" s="2">
        <v>1.0</v>
      </c>
      <c r="K369" s="5"/>
      <c r="L369" s="2" t="s">
        <v>15819</v>
      </c>
    </row>
    <row r="370">
      <c r="A370" s="2" t="s">
        <v>15668</v>
      </c>
      <c r="B370" s="2" t="s">
        <v>13764</v>
      </c>
      <c r="C370" s="2" t="s">
        <v>616</v>
      </c>
      <c r="D370" s="2" t="s">
        <v>1212</v>
      </c>
      <c r="E370" s="2" t="s">
        <v>1056</v>
      </c>
      <c r="F370" s="2" t="s">
        <v>578</v>
      </c>
      <c r="G370" s="2">
        <v>1.0</v>
      </c>
      <c r="H370" s="2" t="s">
        <v>14666</v>
      </c>
      <c r="I370" s="12" t="s">
        <v>863</v>
      </c>
      <c r="J370" s="2">
        <v>1.0</v>
      </c>
      <c r="K370" s="5"/>
      <c r="L370" s="2" t="s">
        <v>15827</v>
      </c>
    </row>
    <row r="371">
      <c r="A371" s="2" t="s">
        <v>15670</v>
      </c>
      <c r="B371" s="2" t="s">
        <v>13764</v>
      </c>
      <c r="C371" s="2" t="s">
        <v>627</v>
      </c>
      <c r="D371" s="2" t="s">
        <v>1226</v>
      </c>
      <c r="E371" s="2" t="s">
        <v>1056</v>
      </c>
      <c r="F371" s="2" t="s">
        <v>78</v>
      </c>
      <c r="G371" s="2">
        <v>1.0</v>
      </c>
      <c r="H371" s="2" t="s">
        <v>14666</v>
      </c>
      <c r="I371" s="12" t="s">
        <v>863</v>
      </c>
      <c r="J371" s="2">
        <v>3.0</v>
      </c>
      <c r="K371" s="5"/>
      <c r="L371" s="2" t="s">
        <v>15834</v>
      </c>
    </row>
    <row r="372">
      <c r="A372" s="2" t="s">
        <v>15673</v>
      </c>
      <c r="B372" s="2" t="s">
        <v>13764</v>
      </c>
      <c r="C372" s="2" t="s">
        <v>597</v>
      </c>
      <c r="D372" s="2" t="s">
        <v>845</v>
      </c>
      <c r="E372" s="2" t="s">
        <v>1056</v>
      </c>
      <c r="F372" s="2" t="s">
        <v>578</v>
      </c>
      <c r="G372" s="2">
        <v>1.0</v>
      </c>
      <c r="H372" s="2" t="s">
        <v>14666</v>
      </c>
      <c r="I372" s="12" t="s">
        <v>863</v>
      </c>
      <c r="J372" s="2">
        <v>1.0</v>
      </c>
      <c r="K372" s="5"/>
      <c r="L372" s="2" t="s">
        <v>15841</v>
      </c>
    </row>
    <row r="373">
      <c r="A373" s="2" t="s">
        <v>15675</v>
      </c>
      <c r="B373" s="2" t="s">
        <v>13764</v>
      </c>
      <c r="C373" s="2" t="s">
        <v>597</v>
      </c>
      <c r="D373" s="2" t="s">
        <v>845</v>
      </c>
      <c r="E373" s="2" t="s">
        <v>1056</v>
      </c>
      <c r="F373" s="2" t="s">
        <v>578</v>
      </c>
      <c r="G373" s="2">
        <v>1.0</v>
      </c>
      <c r="H373" s="2" t="s">
        <v>14666</v>
      </c>
      <c r="I373" s="12" t="s">
        <v>863</v>
      </c>
      <c r="J373" s="2">
        <v>1.0</v>
      </c>
      <c r="K373" s="5"/>
      <c r="L373" s="2" t="s">
        <v>15849</v>
      </c>
    </row>
    <row r="374">
      <c r="A374" s="2" t="s">
        <v>15677</v>
      </c>
      <c r="B374" s="2" t="s">
        <v>13764</v>
      </c>
      <c r="C374" s="2" t="s">
        <v>664</v>
      </c>
      <c r="D374" s="2" t="s">
        <v>1269</v>
      </c>
      <c r="E374" s="2" t="s">
        <v>1056</v>
      </c>
      <c r="F374" s="2" t="s">
        <v>578</v>
      </c>
      <c r="G374" s="2">
        <v>1.0</v>
      </c>
      <c r="H374" s="2" t="s">
        <v>14666</v>
      </c>
      <c r="I374" s="12" t="s">
        <v>863</v>
      </c>
      <c r="J374" s="2">
        <v>1.0</v>
      </c>
      <c r="K374" s="5"/>
      <c r="L374" s="2" t="s">
        <v>15855</v>
      </c>
    </row>
    <row r="375">
      <c r="A375" s="2" t="s">
        <v>15682</v>
      </c>
      <c r="B375" s="2" t="s">
        <v>13764</v>
      </c>
      <c r="C375" s="2" t="s">
        <v>96</v>
      </c>
      <c r="D375" s="2" t="s">
        <v>118</v>
      </c>
      <c r="E375" s="2" t="s">
        <v>1056</v>
      </c>
      <c r="F375" s="2" t="s">
        <v>578</v>
      </c>
      <c r="G375" s="2">
        <v>1.0</v>
      </c>
      <c r="H375" s="2" t="s">
        <v>14666</v>
      </c>
      <c r="I375" s="12" t="s">
        <v>863</v>
      </c>
      <c r="J375" s="2">
        <v>1.0</v>
      </c>
      <c r="K375" s="5"/>
      <c r="L375" s="2" t="s">
        <v>15860</v>
      </c>
    </row>
    <row r="376">
      <c r="A376" s="2" t="s">
        <v>15686</v>
      </c>
      <c r="B376" s="2" t="s">
        <v>13764</v>
      </c>
      <c r="C376" s="2" t="s">
        <v>605</v>
      </c>
      <c r="D376" s="2" t="s">
        <v>1199</v>
      </c>
      <c r="E376" s="2" t="s">
        <v>1056</v>
      </c>
      <c r="F376" s="2" t="s">
        <v>578</v>
      </c>
      <c r="G376" s="2">
        <v>1.0</v>
      </c>
      <c r="H376" s="2" t="s">
        <v>14666</v>
      </c>
      <c r="I376" s="12" t="s">
        <v>863</v>
      </c>
      <c r="J376" s="2">
        <v>1.0</v>
      </c>
      <c r="K376" s="5"/>
      <c r="L376" s="2" t="s">
        <v>15865</v>
      </c>
    </row>
    <row r="377">
      <c r="A377" s="2" t="s">
        <v>15688</v>
      </c>
      <c r="B377" s="2" t="s">
        <v>13764</v>
      </c>
      <c r="C377" s="2" t="s">
        <v>346</v>
      </c>
      <c r="D377" s="2" t="s">
        <v>1069</v>
      </c>
      <c r="E377" s="2" t="s">
        <v>1056</v>
      </c>
      <c r="F377" s="2" t="s">
        <v>578</v>
      </c>
      <c r="G377" s="2">
        <v>1.0</v>
      </c>
      <c r="H377" s="2" t="s">
        <v>14666</v>
      </c>
      <c r="I377" s="12" t="s">
        <v>863</v>
      </c>
      <c r="J377" s="2">
        <v>1.0</v>
      </c>
      <c r="K377" s="5"/>
      <c r="L377" s="2" t="s">
        <v>15872</v>
      </c>
    </row>
    <row r="378">
      <c r="A378" s="2" t="s">
        <v>15691</v>
      </c>
      <c r="B378" s="2" t="s">
        <v>13764</v>
      </c>
      <c r="C378" s="2" t="s">
        <v>613</v>
      </c>
      <c r="D378" s="2" t="s">
        <v>1208</v>
      </c>
      <c r="E378" s="2" t="s">
        <v>1056</v>
      </c>
      <c r="F378" s="2" t="s">
        <v>578</v>
      </c>
      <c r="G378" s="2">
        <v>1.0</v>
      </c>
      <c r="H378" s="2" t="s">
        <v>14666</v>
      </c>
      <c r="I378" s="12" t="s">
        <v>863</v>
      </c>
      <c r="J378" s="2">
        <v>1.0</v>
      </c>
      <c r="K378" s="5"/>
      <c r="L378" s="2" t="s">
        <v>15880</v>
      </c>
    </row>
    <row r="379">
      <c r="A379" s="2" t="s">
        <v>15693</v>
      </c>
      <c r="B379" s="2" t="s">
        <v>13764</v>
      </c>
      <c r="C379" s="2" t="s">
        <v>597</v>
      </c>
      <c r="D379" s="2" t="s">
        <v>857</v>
      </c>
      <c r="E379" s="2" t="s">
        <v>1056</v>
      </c>
      <c r="F379" s="2" t="s">
        <v>78</v>
      </c>
      <c r="G379" s="2">
        <v>1.0</v>
      </c>
      <c r="H379" s="2" t="s">
        <v>14666</v>
      </c>
      <c r="I379" s="12" t="s">
        <v>863</v>
      </c>
      <c r="J379" s="2">
        <v>3.0</v>
      </c>
      <c r="K379" s="5"/>
      <c r="L379" s="2" t="s">
        <v>15889</v>
      </c>
    </row>
    <row r="380">
      <c r="A380" s="2" t="s">
        <v>15695</v>
      </c>
      <c r="B380" s="2" t="s">
        <v>13764</v>
      </c>
      <c r="C380" s="2" t="s">
        <v>634</v>
      </c>
      <c r="D380" s="2" t="s">
        <v>1232</v>
      </c>
      <c r="E380" s="2" t="s">
        <v>1056</v>
      </c>
      <c r="F380" s="2" t="s">
        <v>78</v>
      </c>
      <c r="G380" s="2">
        <v>1.0</v>
      </c>
      <c r="H380" s="2" t="s">
        <v>14666</v>
      </c>
      <c r="I380" s="12" t="s">
        <v>863</v>
      </c>
      <c r="J380" s="2">
        <v>3.0</v>
      </c>
      <c r="K380" s="5"/>
      <c r="L380" s="2" t="s">
        <v>15894</v>
      </c>
    </row>
    <row r="381">
      <c r="A381" s="2" t="s">
        <v>15698</v>
      </c>
      <c r="B381" s="2" t="s">
        <v>13764</v>
      </c>
      <c r="C381" s="2" t="s">
        <v>657</v>
      </c>
      <c r="D381" s="2" t="s">
        <v>1261</v>
      </c>
      <c r="E381" s="2" t="s">
        <v>1056</v>
      </c>
      <c r="F381" s="2" t="s">
        <v>78</v>
      </c>
      <c r="G381" s="2">
        <v>1.0</v>
      </c>
      <c r="H381" s="2" t="s">
        <v>14666</v>
      </c>
      <c r="I381" s="12" t="s">
        <v>863</v>
      </c>
      <c r="J381" s="2">
        <v>3.0</v>
      </c>
      <c r="K381" s="5"/>
      <c r="L381" s="2" t="s">
        <v>15900</v>
      </c>
    </row>
    <row r="382">
      <c r="A382" s="2" t="s">
        <v>15701</v>
      </c>
      <c r="B382" s="2" t="s">
        <v>13764</v>
      </c>
      <c r="C382" s="2" t="s">
        <v>605</v>
      </c>
      <c r="D382" s="2" t="s">
        <v>1199</v>
      </c>
      <c r="E382" s="2" t="s">
        <v>1590</v>
      </c>
      <c r="F382" s="2" t="s">
        <v>42</v>
      </c>
      <c r="G382" s="2">
        <v>1.0</v>
      </c>
      <c r="H382" s="2">
        <v>1.0</v>
      </c>
      <c r="I382" s="12" t="s">
        <v>863</v>
      </c>
      <c r="J382" s="2">
        <v>3.0</v>
      </c>
      <c r="K382" s="5"/>
      <c r="L382" s="2" t="s">
        <v>15904</v>
      </c>
    </row>
    <row r="383">
      <c r="A383" s="2" t="s">
        <v>15704</v>
      </c>
      <c r="B383" s="2" t="s">
        <v>13764</v>
      </c>
      <c r="C383" s="2" t="s">
        <v>401</v>
      </c>
      <c r="D383" s="2" t="s">
        <v>1106</v>
      </c>
      <c r="E383" s="2" t="s">
        <v>1590</v>
      </c>
      <c r="F383" s="2" t="s">
        <v>78</v>
      </c>
      <c r="G383" s="2">
        <v>1.0</v>
      </c>
      <c r="H383" s="2">
        <v>1.0</v>
      </c>
      <c r="I383" s="12" t="s">
        <v>863</v>
      </c>
      <c r="J383" s="2">
        <v>4.0</v>
      </c>
      <c r="K383" s="5"/>
      <c r="L383" s="2" t="s">
        <v>15908</v>
      </c>
    </row>
    <row r="384">
      <c r="A384" s="2" t="s">
        <v>15708</v>
      </c>
      <c r="B384" s="2" t="s">
        <v>13764</v>
      </c>
      <c r="C384" s="2" t="s">
        <v>680</v>
      </c>
      <c r="D384" s="2" t="s">
        <v>1600</v>
      </c>
      <c r="E384" s="2" t="s">
        <v>1590</v>
      </c>
      <c r="F384" s="2" t="s">
        <v>42</v>
      </c>
      <c r="G384" s="2">
        <v>1.0</v>
      </c>
      <c r="H384" s="2">
        <v>1.0</v>
      </c>
      <c r="I384" s="12" t="s">
        <v>863</v>
      </c>
      <c r="J384" s="2">
        <v>3.0</v>
      </c>
      <c r="K384" s="5"/>
      <c r="L384" s="2" t="s">
        <v>14847</v>
      </c>
    </row>
    <row r="385">
      <c r="A385" s="2" t="s">
        <v>15711</v>
      </c>
      <c r="B385" s="2" t="s">
        <v>13764</v>
      </c>
      <c r="C385" s="2" t="s">
        <v>467</v>
      </c>
      <c r="D385" s="2" t="s">
        <v>1418</v>
      </c>
      <c r="E385" s="2" t="s">
        <v>1590</v>
      </c>
      <c r="F385" s="2" t="s">
        <v>78</v>
      </c>
      <c r="G385" s="2">
        <v>1.0</v>
      </c>
      <c r="H385" s="2">
        <v>1.0</v>
      </c>
      <c r="I385" s="12" t="s">
        <v>863</v>
      </c>
      <c r="J385" s="2">
        <v>4.0</v>
      </c>
      <c r="K385" s="5"/>
      <c r="L385" s="2" t="s">
        <v>14853</v>
      </c>
    </row>
    <row r="386">
      <c r="A386" s="2" t="s">
        <v>15715</v>
      </c>
      <c r="B386" s="2" t="s">
        <v>13767</v>
      </c>
      <c r="C386" s="2" t="s">
        <v>597</v>
      </c>
      <c r="D386" s="2" t="s">
        <v>770</v>
      </c>
      <c r="E386" s="2" t="s">
        <v>1056</v>
      </c>
      <c r="F386" s="2" t="s">
        <v>578</v>
      </c>
      <c r="G386" s="2">
        <v>1.0</v>
      </c>
      <c r="H386" s="2" t="s">
        <v>14666</v>
      </c>
      <c r="I386" s="12" t="s">
        <v>47</v>
      </c>
      <c r="J386" s="2">
        <v>1.0</v>
      </c>
      <c r="K386" s="5"/>
    </row>
    <row r="387">
      <c r="A387" s="2" t="s">
        <v>15718</v>
      </c>
      <c r="B387" s="2" t="s">
        <v>13767</v>
      </c>
      <c r="C387" s="2" t="s">
        <v>597</v>
      </c>
      <c r="D387" s="2" t="s">
        <v>845</v>
      </c>
      <c r="E387" s="2" t="s">
        <v>1056</v>
      </c>
      <c r="F387" s="2" t="s">
        <v>578</v>
      </c>
      <c r="G387" s="2">
        <v>1.0</v>
      </c>
      <c r="H387" s="2" t="s">
        <v>14666</v>
      </c>
      <c r="I387" s="12" t="s">
        <v>47</v>
      </c>
      <c r="J387" s="2">
        <v>1.0</v>
      </c>
      <c r="K387" s="5"/>
    </row>
    <row r="388">
      <c r="A388" s="2" t="s">
        <v>15720</v>
      </c>
      <c r="B388" s="2" t="s">
        <v>13767</v>
      </c>
      <c r="C388" s="2" t="s">
        <v>605</v>
      </c>
      <c r="D388" s="2" t="s">
        <v>1199</v>
      </c>
      <c r="E388" s="2" t="s">
        <v>1056</v>
      </c>
      <c r="F388" s="2" t="s">
        <v>578</v>
      </c>
      <c r="G388" s="2">
        <v>1.0</v>
      </c>
      <c r="H388" s="2" t="s">
        <v>14666</v>
      </c>
      <c r="I388" s="12" t="s">
        <v>47</v>
      </c>
      <c r="J388" s="2">
        <v>1.0</v>
      </c>
      <c r="K388" s="5"/>
    </row>
    <row r="389">
      <c r="A389" s="2" t="s">
        <v>15722</v>
      </c>
      <c r="B389" s="2" t="s">
        <v>13767</v>
      </c>
      <c r="C389" s="2" t="s">
        <v>605</v>
      </c>
      <c r="D389" s="2" t="s">
        <v>1199</v>
      </c>
      <c r="E389" s="2" t="s">
        <v>1056</v>
      </c>
      <c r="F389" s="2" t="s">
        <v>578</v>
      </c>
      <c r="G389" s="2">
        <v>1.0</v>
      </c>
      <c r="H389" s="2" t="s">
        <v>14666</v>
      </c>
      <c r="I389" s="12" t="s">
        <v>47</v>
      </c>
      <c r="J389" s="2">
        <v>1.0</v>
      </c>
      <c r="K389" s="5"/>
    </row>
    <row r="390">
      <c r="A390" s="2" t="s">
        <v>15724</v>
      </c>
      <c r="B390" s="2" t="s">
        <v>13767</v>
      </c>
      <c r="C390" s="2" t="s">
        <v>605</v>
      </c>
      <c r="D390" s="2" t="s">
        <v>1199</v>
      </c>
      <c r="E390" s="2" t="s">
        <v>1056</v>
      </c>
      <c r="F390" s="2" t="s">
        <v>578</v>
      </c>
      <c r="G390" s="2">
        <v>1.0</v>
      </c>
      <c r="H390" s="2" t="s">
        <v>14666</v>
      </c>
      <c r="I390" s="12" t="s">
        <v>47</v>
      </c>
      <c r="J390" s="2">
        <v>1.0</v>
      </c>
      <c r="K390" s="5"/>
    </row>
    <row r="391">
      <c r="A391" s="2" t="s">
        <v>15726</v>
      </c>
      <c r="B391" s="2" t="s">
        <v>13767</v>
      </c>
      <c r="C391" s="2" t="s">
        <v>613</v>
      </c>
      <c r="D391" s="2" t="s">
        <v>1208</v>
      </c>
      <c r="E391" s="2" t="s">
        <v>1056</v>
      </c>
      <c r="F391" s="2" t="s">
        <v>578</v>
      </c>
      <c r="G391" s="2">
        <v>1.0</v>
      </c>
      <c r="H391" s="2" t="s">
        <v>14666</v>
      </c>
      <c r="I391" s="12" t="s">
        <v>47</v>
      </c>
      <c r="J391" s="2">
        <v>1.0</v>
      </c>
      <c r="K391" s="5"/>
    </row>
    <row r="392">
      <c r="A392" s="2" t="s">
        <v>15731</v>
      </c>
      <c r="B392" s="2" t="s">
        <v>13767</v>
      </c>
      <c r="C392" s="2" t="s">
        <v>311</v>
      </c>
      <c r="D392" s="2" t="s">
        <v>1025</v>
      </c>
      <c r="E392" s="2" t="s">
        <v>1056</v>
      </c>
      <c r="F392" s="2" t="s">
        <v>42</v>
      </c>
      <c r="G392" s="2">
        <v>1.0</v>
      </c>
      <c r="H392" s="2" t="s">
        <v>14666</v>
      </c>
      <c r="I392" s="12" t="s">
        <v>47</v>
      </c>
      <c r="J392" s="2">
        <v>2.0</v>
      </c>
      <c r="K392" s="5"/>
    </row>
    <row r="393">
      <c r="A393" s="2" t="s">
        <v>15734</v>
      </c>
      <c r="B393" s="2" t="s">
        <v>13767</v>
      </c>
      <c r="C393" s="2" t="s">
        <v>613</v>
      </c>
      <c r="D393" s="2" t="s">
        <v>1208</v>
      </c>
      <c r="E393" s="2" t="s">
        <v>1056</v>
      </c>
      <c r="F393" s="2" t="s">
        <v>42</v>
      </c>
      <c r="G393" s="2">
        <v>1.0</v>
      </c>
      <c r="H393" s="2" t="s">
        <v>14666</v>
      </c>
      <c r="I393" s="12" t="s">
        <v>47</v>
      </c>
      <c r="J393" s="2">
        <v>2.0</v>
      </c>
      <c r="K393" s="5"/>
    </row>
    <row r="394">
      <c r="A394" s="2" t="s">
        <v>15736</v>
      </c>
      <c r="B394" s="2" t="s">
        <v>13767</v>
      </c>
      <c r="C394" s="2" t="s">
        <v>613</v>
      </c>
      <c r="D394" s="2" t="s">
        <v>1208</v>
      </c>
      <c r="E394" s="2" t="s">
        <v>1056</v>
      </c>
      <c r="F394" s="2" t="s">
        <v>578</v>
      </c>
      <c r="G394" s="2">
        <v>1.0</v>
      </c>
      <c r="H394" s="2" t="s">
        <v>14666</v>
      </c>
      <c r="I394" s="12" t="s">
        <v>47</v>
      </c>
      <c r="J394" s="2">
        <v>1.0</v>
      </c>
      <c r="K394" s="5"/>
    </row>
    <row r="395">
      <c r="A395" s="2" t="s">
        <v>15739</v>
      </c>
      <c r="B395" s="2" t="s">
        <v>13767</v>
      </c>
      <c r="C395" s="2" t="s">
        <v>605</v>
      </c>
      <c r="D395" s="2" t="s">
        <v>1199</v>
      </c>
      <c r="E395" s="2" t="s">
        <v>1056</v>
      </c>
      <c r="F395" s="2" t="s">
        <v>42</v>
      </c>
      <c r="G395" s="2">
        <v>1.0</v>
      </c>
      <c r="H395" s="2" t="s">
        <v>14666</v>
      </c>
      <c r="I395" s="12" t="s">
        <v>47</v>
      </c>
      <c r="J395" s="2">
        <v>2.0</v>
      </c>
      <c r="K395" s="5"/>
    </row>
    <row r="396">
      <c r="A396" s="2" t="s">
        <v>15741</v>
      </c>
      <c r="B396" s="2" t="s">
        <v>13767</v>
      </c>
      <c r="C396" s="2" t="s">
        <v>616</v>
      </c>
      <c r="D396" s="2" t="s">
        <v>1212</v>
      </c>
      <c r="E396" s="2" t="s">
        <v>1056</v>
      </c>
      <c r="F396" s="2" t="s">
        <v>578</v>
      </c>
      <c r="G396" s="2">
        <v>1.0</v>
      </c>
      <c r="H396" s="2" t="s">
        <v>14666</v>
      </c>
      <c r="I396" s="12" t="s">
        <v>47</v>
      </c>
      <c r="J396" s="2">
        <v>1.0</v>
      </c>
      <c r="K396" s="5"/>
    </row>
    <row r="397">
      <c r="A397" s="2" t="s">
        <v>15744</v>
      </c>
      <c r="B397" s="2" t="s">
        <v>13767</v>
      </c>
      <c r="C397" s="2" t="s">
        <v>627</v>
      </c>
      <c r="D397" s="2" t="s">
        <v>1226</v>
      </c>
      <c r="E397" s="2" t="s">
        <v>1056</v>
      </c>
      <c r="F397" s="2" t="s">
        <v>578</v>
      </c>
      <c r="G397" s="2">
        <v>1.0</v>
      </c>
      <c r="H397" s="2" t="s">
        <v>14666</v>
      </c>
      <c r="I397" s="12" t="s">
        <v>47</v>
      </c>
      <c r="J397" s="2">
        <v>1.0</v>
      </c>
      <c r="K397" s="5"/>
    </row>
    <row r="398">
      <c r="A398" s="2" t="s">
        <v>15746</v>
      </c>
      <c r="B398" s="2" t="s">
        <v>13767</v>
      </c>
      <c r="C398" s="2" t="s">
        <v>649</v>
      </c>
      <c r="D398" s="2" t="s">
        <v>1249</v>
      </c>
      <c r="E398" s="2" t="s">
        <v>1056</v>
      </c>
      <c r="F398" s="2" t="s">
        <v>578</v>
      </c>
      <c r="G398" s="2">
        <v>1.0</v>
      </c>
      <c r="H398" s="2" t="s">
        <v>14666</v>
      </c>
      <c r="I398" s="12" t="s">
        <v>47</v>
      </c>
      <c r="J398" s="2">
        <v>1.0</v>
      </c>
      <c r="K398" s="5"/>
    </row>
    <row r="399">
      <c r="A399" s="2" t="s">
        <v>15748</v>
      </c>
      <c r="B399" s="2" t="s">
        <v>13767</v>
      </c>
      <c r="C399" s="2" t="s">
        <v>652</v>
      </c>
      <c r="D399" s="2" t="s">
        <v>1255</v>
      </c>
      <c r="E399" s="2" t="s">
        <v>1056</v>
      </c>
      <c r="F399" s="2" t="s">
        <v>42</v>
      </c>
      <c r="G399" s="2">
        <v>1.0</v>
      </c>
      <c r="H399" s="2" t="s">
        <v>14666</v>
      </c>
      <c r="I399" s="12" t="s">
        <v>47</v>
      </c>
      <c r="J399" s="2">
        <v>2.0</v>
      </c>
      <c r="K399" s="5"/>
    </row>
    <row r="400">
      <c r="A400" s="2" t="s">
        <v>15753</v>
      </c>
      <c r="B400" s="2" t="s">
        <v>13767</v>
      </c>
      <c r="C400" s="2" t="s">
        <v>624</v>
      </c>
      <c r="D400" s="2" t="s">
        <v>1223</v>
      </c>
      <c r="E400" s="2" t="s">
        <v>1056</v>
      </c>
      <c r="F400" s="2" t="s">
        <v>578</v>
      </c>
      <c r="G400" s="2">
        <v>1.0</v>
      </c>
      <c r="H400" s="2" t="s">
        <v>14666</v>
      </c>
      <c r="I400" s="12" t="s">
        <v>47</v>
      </c>
      <c r="J400" s="2">
        <v>1.0</v>
      </c>
      <c r="K400" s="5"/>
    </row>
    <row r="401">
      <c r="A401" s="2" t="s">
        <v>15756</v>
      </c>
      <c r="B401" s="2" t="s">
        <v>13767</v>
      </c>
      <c r="C401" s="2" t="s">
        <v>387</v>
      </c>
      <c r="D401" s="2" t="s">
        <v>1095</v>
      </c>
      <c r="E401" s="2" t="s">
        <v>1056</v>
      </c>
      <c r="F401" s="2" t="s">
        <v>42</v>
      </c>
      <c r="G401" s="2">
        <v>1.0</v>
      </c>
      <c r="H401" s="2" t="s">
        <v>14666</v>
      </c>
      <c r="I401" s="12" t="s">
        <v>47</v>
      </c>
      <c r="J401" s="2">
        <v>2.0</v>
      </c>
      <c r="K401" s="5"/>
    </row>
    <row r="402">
      <c r="A402" s="2" t="s">
        <v>15759</v>
      </c>
      <c r="B402" s="2" t="s">
        <v>13767</v>
      </c>
      <c r="C402" s="2" t="s">
        <v>387</v>
      </c>
      <c r="D402" s="2" t="s">
        <v>1095</v>
      </c>
      <c r="E402" s="2" t="s">
        <v>1056</v>
      </c>
      <c r="F402" s="2" t="s">
        <v>42</v>
      </c>
      <c r="G402" s="2">
        <v>1.0</v>
      </c>
      <c r="H402" s="2" t="s">
        <v>14666</v>
      </c>
      <c r="I402" s="12" t="s">
        <v>47</v>
      </c>
      <c r="J402" s="2">
        <v>2.0</v>
      </c>
      <c r="K402" s="5"/>
    </row>
    <row r="403">
      <c r="A403" s="2" t="s">
        <v>15761</v>
      </c>
      <c r="B403" s="2" t="s">
        <v>13767</v>
      </c>
      <c r="C403" s="2" t="s">
        <v>387</v>
      </c>
      <c r="D403" s="2" t="s">
        <v>1095</v>
      </c>
      <c r="E403" s="2" t="s">
        <v>1056</v>
      </c>
      <c r="F403" s="2" t="s">
        <v>578</v>
      </c>
      <c r="G403" s="2">
        <v>1.0</v>
      </c>
      <c r="H403" s="2" t="s">
        <v>14666</v>
      </c>
      <c r="I403" s="12" t="s">
        <v>47</v>
      </c>
      <c r="J403" s="2">
        <v>1.0</v>
      </c>
      <c r="K403" s="5"/>
    </row>
    <row r="404">
      <c r="A404" s="2" t="s">
        <v>15763</v>
      </c>
      <c r="B404" s="2" t="s">
        <v>13767</v>
      </c>
      <c r="C404" s="2" t="s">
        <v>401</v>
      </c>
      <c r="D404" s="2" t="s">
        <v>1106</v>
      </c>
      <c r="E404" s="2" t="s">
        <v>1056</v>
      </c>
      <c r="F404" s="2" t="s">
        <v>42</v>
      </c>
      <c r="G404" s="2">
        <v>1.0</v>
      </c>
      <c r="H404" s="2" t="s">
        <v>14666</v>
      </c>
      <c r="I404" s="12" t="s">
        <v>47</v>
      </c>
      <c r="J404" s="2">
        <v>2.0</v>
      </c>
      <c r="K404" s="5"/>
    </row>
    <row r="405">
      <c r="A405" s="2" t="s">
        <v>15766</v>
      </c>
      <c r="B405" s="2" t="s">
        <v>13767</v>
      </c>
      <c r="C405" s="2" t="s">
        <v>613</v>
      </c>
      <c r="D405" s="2" t="s">
        <v>1208</v>
      </c>
      <c r="E405" s="2" t="s">
        <v>1590</v>
      </c>
      <c r="F405" s="2" t="s">
        <v>42</v>
      </c>
      <c r="G405" s="2">
        <v>1.0</v>
      </c>
      <c r="H405" s="2">
        <v>1.0</v>
      </c>
      <c r="I405" s="12" t="s">
        <v>47</v>
      </c>
      <c r="J405" s="2">
        <v>3.0</v>
      </c>
      <c r="K405" s="5"/>
    </row>
    <row r="406">
      <c r="A406" s="2" t="s">
        <v>15769</v>
      </c>
      <c r="B406" s="2" t="s">
        <v>13767</v>
      </c>
      <c r="C406" s="2" t="s">
        <v>660</v>
      </c>
      <c r="D406" s="2" t="s">
        <v>1265</v>
      </c>
      <c r="E406" s="2" t="s">
        <v>1590</v>
      </c>
      <c r="F406" s="2" t="s">
        <v>42</v>
      </c>
      <c r="G406" s="2">
        <v>1.0</v>
      </c>
      <c r="H406" s="2">
        <v>1.0</v>
      </c>
      <c r="I406" s="12" t="s">
        <v>47</v>
      </c>
      <c r="J406" s="2">
        <v>3.0</v>
      </c>
      <c r="K406" s="5"/>
    </row>
    <row r="407">
      <c r="A407" s="2" t="s">
        <v>15772</v>
      </c>
      <c r="B407" s="2" t="s">
        <v>13767</v>
      </c>
      <c r="C407" s="2" t="s">
        <v>714</v>
      </c>
      <c r="D407" s="2" t="s">
        <v>875</v>
      </c>
      <c r="E407" s="2" t="s">
        <v>1590</v>
      </c>
      <c r="F407" s="2" t="s">
        <v>42</v>
      </c>
      <c r="G407" s="2">
        <v>1.0</v>
      </c>
      <c r="H407" s="2">
        <v>1.0</v>
      </c>
      <c r="I407" s="12" t="s">
        <v>47</v>
      </c>
      <c r="J407" s="2">
        <v>3.0</v>
      </c>
      <c r="K407" s="5"/>
    </row>
    <row r="408">
      <c r="A408" s="2" t="s">
        <v>15778</v>
      </c>
      <c r="B408" s="2" t="s">
        <v>13770</v>
      </c>
      <c r="C408" s="2" t="s">
        <v>597</v>
      </c>
      <c r="D408" s="2" t="s">
        <v>770</v>
      </c>
      <c r="E408" s="2" t="s">
        <v>1056</v>
      </c>
      <c r="F408" s="2" t="s">
        <v>578</v>
      </c>
      <c r="G408" s="2">
        <v>1.0</v>
      </c>
      <c r="H408" s="2" t="s">
        <v>14666</v>
      </c>
      <c r="I408" s="12" t="s">
        <v>47</v>
      </c>
      <c r="J408" s="2">
        <v>1.0</v>
      </c>
      <c r="K408" s="5"/>
    </row>
    <row r="409">
      <c r="A409" s="2" t="s">
        <v>15780</v>
      </c>
      <c r="B409" s="2" t="s">
        <v>13770</v>
      </c>
      <c r="C409" s="2" t="s">
        <v>597</v>
      </c>
      <c r="D409" s="2" t="s">
        <v>845</v>
      </c>
      <c r="E409" s="2" t="s">
        <v>1056</v>
      </c>
      <c r="F409" s="2" t="s">
        <v>578</v>
      </c>
      <c r="G409" s="2">
        <v>1.0</v>
      </c>
      <c r="H409" s="2" t="s">
        <v>14666</v>
      </c>
      <c r="I409" s="12" t="s">
        <v>47</v>
      </c>
      <c r="J409" s="2">
        <v>1.0</v>
      </c>
      <c r="K409" s="5"/>
    </row>
    <row r="410">
      <c r="A410" s="2" t="s">
        <v>15783</v>
      </c>
      <c r="B410" s="2" t="s">
        <v>13770</v>
      </c>
      <c r="C410" s="2" t="s">
        <v>605</v>
      </c>
      <c r="D410" s="2" t="s">
        <v>1199</v>
      </c>
      <c r="E410" s="2" t="s">
        <v>1056</v>
      </c>
      <c r="F410" s="2" t="s">
        <v>578</v>
      </c>
      <c r="G410" s="2">
        <v>1.0</v>
      </c>
      <c r="H410" s="2" t="s">
        <v>14666</v>
      </c>
      <c r="I410" s="12" t="s">
        <v>47</v>
      </c>
      <c r="J410" s="2">
        <v>1.0</v>
      </c>
      <c r="K410" s="5"/>
    </row>
    <row r="411">
      <c r="A411" s="2" t="s">
        <v>15786</v>
      </c>
      <c r="B411" s="2" t="s">
        <v>13770</v>
      </c>
      <c r="C411" s="2" t="s">
        <v>605</v>
      </c>
      <c r="D411" s="2" t="s">
        <v>1199</v>
      </c>
      <c r="E411" s="2" t="s">
        <v>1056</v>
      </c>
      <c r="F411" s="2" t="s">
        <v>578</v>
      </c>
      <c r="G411" s="2">
        <v>1.0</v>
      </c>
      <c r="H411" s="2" t="s">
        <v>14666</v>
      </c>
      <c r="I411" s="12" t="s">
        <v>47</v>
      </c>
      <c r="J411" s="2">
        <v>1.0</v>
      </c>
      <c r="K411" s="5"/>
    </row>
    <row r="412">
      <c r="A412" s="2" t="s">
        <v>15788</v>
      </c>
      <c r="B412" s="2" t="s">
        <v>13770</v>
      </c>
      <c r="C412" s="2" t="s">
        <v>605</v>
      </c>
      <c r="D412" s="2" t="s">
        <v>1199</v>
      </c>
      <c r="E412" s="2" t="s">
        <v>1056</v>
      </c>
      <c r="F412" s="2" t="s">
        <v>578</v>
      </c>
      <c r="G412" s="2">
        <v>1.0</v>
      </c>
      <c r="H412" s="2" t="s">
        <v>14666</v>
      </c>
      <c r="I412" s="12" t="s">
        <v>47</v>
      </c>
      <c r="J412" s="2">
        <v>1.0</v>
      </c>
      <c r="K412" s="5"/>
    </row>
    <row r="413">
      <c r="A413" s="2" t="s">
        <v>15790</v>
      </c>
      <c r="B413" s="2" t="s">
        <v>13770</v>
      </c>
      <c r="C413" s="2" t="s">
        <v>613</v>
      </c>
      <c r="D413" s="2" t="s">
        <v>1208</v>
      </c>
      <c r="E413" s="2" t="s">
        <v>1056</v>
      </c>
      <c r="F413" s="2" t="s">
        <v>578</v>
      </c>
      <c r="G413" s="2">
        <v>1.0</v>
      </c>
      <c r="H413" s="2" t="s">
        <v>14666</v>
      </c>
      <c r="I413" s="12" t="s">
        <v>47</v>
      </c>
      <c r="J413" s="2">
        <v>1.0</v>
      </c>
      <c r="K413" s="5"/>
    </row>
    <row r="414">
      <c r="A414" s="2" t="s">
        <v>15793</v>
      </c>
      <c r="B414" s="2" t="s">
        <v>13770</v>
      </c>
      <c r="C414" s="2" t="s">
        <v>311</v>
      </c>
      <c r="D414" s="2" t="s">
        <v>1025</v>
      </c>
      <c r="E414" s="2" t="s">
        <v>1056</v>
      </c>
      <c r="F414" s="2" t="s">
        <v>42</v>
      </c>
      <c r="G414" s="2">
        <v>1.0</v>
      </c>
      <c r="H414" s="2" t="s">
        <v>14666</v>
      </c>
      <c r="I414" s="12" t="s">
        <v>47</v>
      </c>
      <c r="J414" s="2">
        <v>2.0</v>
      </c>
      <c r="K414" s="5"/>
    </row>
    <row r="415">
      <c r="A415" s="2" t="s">
        <v>15795</v>
      </c>
      <c r="B415" s="2" t="s">
        <v>13770</v>
      </c>
      <c r="C415" s="2" t="s">
        <v>613</v>
      </c>
      <c r="D415" s="2" t="s">
        <v>1208</v>
      </c>
      <c r="E415" s="2" t="s">
        <v>1056</v>
      </c>
      <c r="F415" s="2" t="s">
        <v>42</v>
      </c>
      <c r="G415" s="2">
        <v>1.0</v>
      </c>
      <c r="H415" s="2" t="s">
        <v>14666</v>
      </c>
      <c r="I415" s="12" t="s">
        <v>47</v>
      </c>
      <c r="J415" s="2">
        <v>2.0</v>
      </c>
      <c r="K415" s="5"/>
    </row>
    <row r="416">
      <c r="A416" s="2" t="s">
        <v>15797</v>
      </c>
      <c r="B416" s="2" t="s">
        <v>13770</v>
      </c>
      <c r="C416" s="2" t="s">
        <v>613</v>
      </c>
      <c r="D416" s="2" t="s">
        <v>1208</v>
      </c>
      <c r="E416" s="2" t="s">
        <v>1056</v>
      </c>
      <c r="F416" s="2" t="s">
        <v>578</v>
      </c>
      <c r="G416" s="2">
        <v>1.0</v>
      </c>
      <c r="H416" s="2" t="s">
        <v>14666</v>
      </c>
      <c r="I416" s="12" t="s">
        <v>47</v>
      </c>
      <c r="J416" s="2">
        <v>1.0</v>
      </c>
      <c r="K416" s="5"/>
    </row>
    <row r="417">
      <c r="A417" s="2" t="s">
        <v>15800</v>
      </c>
      <c r="B417" s="2" t="s">
        <v>13770</v>
      </c>
      <c r="C417" s="2" t="s">
        <v>605</v>
      </c>
      <c r="D417" s="2" t="s">
        <v>1199</v>
      </c>
      <c r="E417" s="2" t="s">
        <v>1056</v>
      </c>
      <c r="F417" s="2" t="s">
        <v>42</v>
      </c>
      <c r="G417" s="2">
        <v>1.0</v>
      </c>
      <c r="H417" s="2" t="s">
        <v>14666</v>
      </c>
      <c r="I417" s="12" t="s">
        <v>47</v>
      </c>
      <c r="J417" s="2">
        <v>2.0</v>
      </c>
      <c r="K417" s="5"/>
    </row>
    <row r="418">
      <c r="A418" s="2" t="s">
        <v>15803</v>
      </c>
      <c r="B418" s="2" t="s">
        <v>13770</v>
      </c>
      <c r="C418" s="2" t="s">
        <v>616</v>
      </c>
      <c r="D418" s="2" t="s">
        <v>1212</v>
      </c>
      <c r="E418" s="2" t="s">
        <v>1056</v>
      </c>
      <c r="F418" s="2" t="s">
        <v>578</v>
      </c>
      <c r="G418" s="2">
        <v>1.0</v>
      </c>
      <c r="H418" s="2" t="s">
        <v>14666</v>
      </c>
      <c r="I418" s="12" t="s">
        <v>47</v>
      </c>
      <c r="J418" s="2">
        <v>1.0</v>
      </c>
      <c r="K418" s="5"/>
    </row>
    <row r="419">
      <c r="A419" s="2" t="s">
        <v>15806</v>
      </c>
      <c r="B419" s="2" t="s">
        <v>13770</v>
      </c>
      <c r="C419" s="2" t="s">
        <v>627</v>
      </c>
      <c r="D419" s="2" t="s">
        <v>1226</v>
      </c>
      <c r="E419" s="2" t="s">
        <v>1056</v>
      </c>
      <c r="F419" s="2" t="s">
        <v>578</v>
      </c>
      <c r="G419" s="2">
        <v>1.0</v>
      </c>
      <c r="H419" s="2" t="s">
        <v>14666</v>
      </c>
      <c r="I419" s="12" t="s">
        <v>47</v>
      </c>
      <c r="J419" s="2">
        <v>1.0</v>
      </c>
      <c r="K419" s="5"/>
    </row>
    <row r="420">
      <c r="A420" s="2" t="s">
        <v>15809</v>
      </c>
      <c r="B420" s="2" t="s">
        <v>13770</v>
      </c>
      <c r="C420" s="2" t="s">
        <v>649</v>
      </c>
      <c r="D420" s="2" t="s">
        <v>1249</v>
      </c>
      <c r="E420" s="2" t="s">
        <v>1056</v>
      </c>
      <c r="F420" s="2" t="s">
        <v>578</v>
      </c>
      <c r="G420" s="2">
        <v>1.0</v>
      </c>
      <c r="H420" s="2" t="s">
        <v>14666</v>
      </c>
      <c r="I420" s="12" t="s">
        <v>47</v>
      </c>
      <c r="J420" s="2">
        <v>1.0</v>
      </c>
      <c r="K420" s="5"/>
    </row>
    <row r="421">
      <c r="A421" s="2" t="s">
        <v>15812</v>
      </c>
      <c r="B421" s="2" t="s">
        <v>13770</v>
      </c>
      <c r="C421" s="2" t="s">
        <v>652</v>
      </c>
      <c r="D421" s="2" t="s">
        <v>1255</v>
      </c>
      <c r="E421" s="2" t="s">
        <v>1056</v>
      </c>
      <c r="F421" s="2" t="s">
        <v>42</v>
      </c>
      <c r="G421" s="2">
        <v>1.0</v>
      </c>
      <c r="H421" s="2" t="s">
        <v>14666</v>
      </c>
      <c r="I421" s="12" t="s">
        <v>47</v>
      </c>
      <c r="J421" s="2">
        <v>2.0</v>
      </c>
      <c r="K421" s="5"/>
    </row>
    <row r="422">
      <c r="A422" s="2" t="s">
        <v>15814</v>
      </c>
      <c r="B422" s="2" t="s">
        <v>13770</v>
      </c>
      <c r="C422" s="2" t="s">
        <v>624</v>
      </c>
      <c r="D422" s="2" t="s">
        <v>1223</v>
      </c>
      <c r="E422" s="2" t="s">
        <v>1056</v>
      </c>
      <c r="F422" s="2" t="s">
        <v>578</v>
      </c>
      <c r="G422" s="2">
        <v>1.0</v>
      </c>
      <c r="H422" s="2" t="s">
        <v>14666</v>
      </c>
      <c r="I422" s="12" t="s">
        <v>47</v>
      </c>
      <c r="J422" s="2">
        <v>1.0</v>
      </c>
      <c r="K422" s="5"/>
    </row>
    <row r="423">
      <c r="A423" s="2" t="s">
        <v>15817</v>
      </c>
      <c r="B423" s="2" t="s">
        <v>13770</v>
      </c>
      <c r="C423" s="2" t="s">
        <v>387</v>
      </c>
      <c r="D423" s="2" t="s">
        <v>1095</v>
      </c>
      <c r="E423" s="2" t="s">
        <v>1056</v>
      </c>
      <c r="F423" s="2" t="s">
        <v>42</v>
      </c>
      <c r="G423" s="2">
        <v>1.0</v>
      </c>
      <c r="H423" s="2" t="s">
        <v>14666</v>
      </c>
      <c r="I423" s="12" t="s">
        <v>47</v>
      </c>
      <c r="J423" s="2">
        <v>2.0</v>
      </c>
      <c r="K423" s="5"/>
    </row>
    <row r="424">
      <c r="A424" s="2" t="s">
        <v>15820</v>
      </c>
      <c r="B424" s="2" t="s">
        <v>13770</v>
      </c>
      <c r="C424" s="2" t="s">
        <v>387</v>
      </c>
      <c r="D424" s="2" t="s">
        <v>1095</v>
      </c>
      <c r="E424" s="2" t="s">
        <v>1056</v>
      </c>
      <c r="F424" s="2" t="s">
        <v>42</v>
      </c>
      <c r="G424" s="2">
        <v>1.0</v>
      </c>
      <c r="H424" s="2" t="s">
        <v>14666</v>
      </c>
      <c r="I424" s="12" t="s">
        <v>47</v>
      </c>
      <c r="J424" s="2">
        <v>2.0</v>
      </c>
      <c r="K424" s="5"/>
    </row>
    <row r="425">
      <c r="A425" s="2" t="s">
        <v>15823</v>
      </c>
      <c r="B425" s="2" t="s">
        <v>13770</v>
      </c>
      <c r="C425" s="2" t="s">
        <v>387</v>
      </c>
      <c r="D425" s="2" t="s">
        <v>1095</v>
      </c>
      <c r="E425" s="2" t="s">
        <v>1056</v>
      </c>
      <c r="F425" s="2" t="s">
        <v>578</v>
      </c>
      <c r="G425" s="2">
        <v>1.0</v>
      </c>
      <c r="H425" s="2" t="s">
        <v>14666</v>
      </c>
      <c r="I425" s="12" t="s">
        <v>47</v>
      </c>
      <c r="J425" s="2">
        <v>1.0</v>
      </c>
      <c r="K425" s="5"/>
    </row>
    <row r="426">
      <c r="A426" s="2" t="s">
        <v>15826</v>
      </c>
      <c r="B426" s="2" t="s">
        <v>13770</v>
      </c>
      <c r="C426" s="2" t="s">
        <v>401</v>
      </c>
      <c r="D426" s="2" t="s">
        <v>1106</v>
      </c>
      <c r="E426" s="2" t="s">
        <v>1056</v>
      </c>
      <c r="F426" s="2" t="s">
        <v>42</v>
      </c>
      <c r="G426" s="2">
        <v>1.0</v>
      </c>
      <c r="H426" s="2" t="s">
        <v>14666</v>
      </c>
      <c r="I426" s="12" t="s">
        <v>47</v>
      </c>
      <c r="J426" s="2">
        <v>2.0</v>
      </c>
      <c r="K426" s="5"/>
    </row>
    <row r="427">
      <c r="A427" s="2" t="s">
        <v>15830</v>
      </c>
      <c r="B427" s="2" t="s">
        <v>13770</v>
      </c>
      <c r="C427" s="2" t="s">
        <v>613</v>
      </c>
      <c r="D427" s="2" t="s">
        <v>1208</v>
      </c>
      <c r="E427" s="2" t="s">
        <v>1590</v>
      </c>
      <c r="F427" s="2" t="s">
        <v>42</v>
      </c>
      <c r="G427" s="2">
        <v>1.0</v>
      </c>
      <c r="H427" s="2">
        <v>1.0</v>
      </c>
      <c r="I427" s="12" t="s">
        <v>47</v>
      </c>
      <c r="J427" s="2">
        <v>3.0</v>
      </c>
      <c r="K427" s="5"/>
    </row>
    <row r="428">
      <c r="A428" s="2" t="s">
        <v>15832</v>
      </c>
      <c r="B428" s="2" t="s">
        <v>13770</v>
      </c>
      <c r="C428" s="2" t="s">
        <v>660</v>
      </c>
      <c r="D428" s="2" t="s">
        <v>1265</v>
      </c>
      <c r="E428" s="2" t="s">
        <v>1590</v>
      </c>
      <c r="F428" s="2" t="s">
        <v>42</v>
      </c>
      <c r="G428" s="2">
        <v>1.0</v>
      </c>
      <c r="H428" s="2">
        <v>1.0</v>
      </c>
      <c r="I428" s="12" t="s">
        <v>47</v>
      </c>
      <c r="J428" s="2">
        <v>3.0</v>
      </c>
      <c r="K428" s="5"/>
    </row>
    <row r="429">
      <c r="A429" s="2" t="s">
        <v>15835</v>
      </c>
      <c r="B429" s="2" t="s">
        <v>13770</v>
      </c>
      <c r="C429" s="2" t="s">
        <v>638</v>
      </c>
      <c r="D429" s="2" t="s">
        <v>1238</v>
      </c>
      <c r="E429" s="2" t="s">
        <v>1590</v>
      </c>
      <c r="F429" s="2" t="s">
        <v>42</v>
      </c>
      <c r="G429" s="2">
        <v>1.0</v>
      </c>
      <c r="H429" s="2">
        <v>1.0</v>
      </c>
      <c r="I429" s="12" t="s">
        <v>47</v>
      </c>
      <c r="J429" s="2">
        <v>3.0</v>
      </c>
      <c r="K429" s="5"/>
    </row>
    <row r="430">
      <c r="A430" s="2" t="s">
        <v>15838</v>
      </c>
      <c r="B430" s="2" t="s">
        <v>13773</v>
      </c>
      <c r="C430" s="2" t="s">
        <v>597</v>
      </c>
      <c r="D430" s="2" t="s">
        <v>845</v>
      </c>
      <c r="E430" s="2" t="s">
        <v>1056</v>
      </c>
      <c r="F430" s="2" t="s">
        <v>578</v>
      </c>
      <c r="G430" s="2">
        <v>1.0</v>
      </c>
      <c r="H430" s="2" t="s">
        <v>14666</v>
      </c>
      <c r="I430" s="12" t="s">
        <v>863</v>
      </c>
      <c r="J430" s="2">
        <v>1.0</v>
      </c>
      <c r="K430" s="5"/>
      <c r="L430" s="2" t="s">
        <v>16142</v>
      </c>
    </row>
    <row r="431">
      <c r="A431" s="2" t="s">
        <v>15842</v>
      </c>
      <c r="B431" s="2" t="s">
        <v>13773</v>
      </c>
      <c r="C431" s="2" t="s">
        <v>597</v>
      </c>
      <c r="D431" s="2" t="s">
        <v>845</v>
      </c>
      <c r="E431" s="2" t="s">
        <v>1056</v>
      </c>
      <c r="F431" s="2" t="s">
        <v>578</v>
      </c>
      <c r="G431" s="2">
        <v>1.0</v>
      </c>
      <c r="H431" s="2" t="s">
        <v>14666</v>
      </c>
      <c r="I431" s="12" t="s">
        <v>863</v>
      </c>
      <c r="J431" s="2">
        <v>1.0</v>
      </c>
      <c r="K431" s="5"/>
      <c r="L431" s="2" t="s">
        <v>16157</v>
      </c>
    </row>
    <row r="432">
      <c r="A432" s="2" t="s">
        <v>15844</v>
      </c>
      <c r="B432" s="2" t="s">
        <v>13773</v>
      </c>
      <c r="C432" s="2" t="s">
        <v>605</v>
      </c>
      <c r="D432" s="2" t="s">
        <v>1199</v>
      </c>
      <c r="E432" s="2" t="s">
        <v>1056</v>
      </c>
      <c r="F432" s="2" t="s">
        <v>578</v>
      </c>
      <c r="G432" s="2">
        <v>1.0</v>
      </c>
      <c r="H432" s="2" t="s">
        <v>14666</v>
      </c>
      <c r="I432" s="12" t="s">
        <v>863</v>
      </c>
      <c r="J432" s="2">
        <v>1.0</v>
      </c>
      <c r="K432" s="5"/>
      <c r="L432" s="2" t="s">
        <v>15033</v>
      </c>
    </row>
    <row r="433">
      <c r="A433" s="2" t="s">
        <v>15846</v>
      </c>
      <c r="B433" s="2" t="s">
        <v>13773</v>
      </c>
      <c r="C433" s="2" t="s">
        <v>96</v>
      </c>
      <c r="D433" s="2" t="s">
        <v>118</v>
      </c>
      <c r="E433" s="2" t="s">
        <v>1056</v>
      </c>
      <c r="F433" s="2" t="s">
        <v>578</v>
      </c>
      <c r="G433" s="2">
        <v>1.0</v>
      </c>
      <c r="H433" s="2" t="s">
        <v>14666</v>
      </c>
      <c r="I433" s="12" t="s">
        <v>863</v>
      </c>
      <c r="J433" s="2">
        <v>1.0</v>
      </c>
      <c r="K433" s="5"/>
      <c r="L433" s="2" t="s">
        <v>16176</v>
      </c>
    </row>
    <row r="434">
      <c r="A434" s="2" t="s">
        <v>15851</v>
      </c>
      <c r="B434" s="2" t="s">
        <v>13773</v>
      </c>
      <c r="C434" s="2" t="s">
        <v>605</v>
      </c>
      <c r="D434" s="2" t="s">
        <v>1199</v>
      </c>
      <c r="E434" s="2" t="s">
        <v>1056</v>
      </c>
      <c r="F434" s="2" t="s">
        <v>578</v>
      </c>
      <c r="G434" s="2">
        <v>1.0</v>
      </c>
      <c r="H434" s="2" t="s">
        <v>14666</v>
      </c>
      <c r="I434" s="12" t="s">
        <v>863</v>
      </c>
      <c r="J434" s="2">
        <v>1.0</v>
      </c>
      <c r="K434" s="5"/>
      <c r="L434" s="2" t="s">
        <v>16184</v>
      </c>
    </row>
    <row r="435">
      <c r="A435" s="2" t="s">
        <v>15853</v>
      </c>
      <c r="B435" s="2" t="s">
        <v>13773</v>
      </c>
      <c r="C435" s="2" t="s">
        <v>613</v>
      </c>
      <c r="D435" s="2" t="s">
        <v>1208</v>
      </c>
      <c r="E435" s="2" t="s">
        <v>1056</v>
      </c>
      <c r="F435" s="2" t="s">
        <v>578</v>
      </c>
      <c r="G435" s="2">
        <v>1.0</v>
      </c>
      <c r="H435" s="2" t="s">
        <v>14666</v>
      </c>
      <c r="I435" s="12" t="s">
        <v>863</v>
      </c>
      <c r="J435" s="2">
        <v>1.0</v>
      </c>
      <c r="K435" s="5"/>
      <c r="L435" s="2" t="s">
        <v>16193</v>
      </c>
    </row>
    <row r="436">
      <c r="A436" s="2" t="s">
        <v>15857</v>
      </c>
      <c r="B436" s="2" t="s">
        <v>13773</v>
      </c>
      <c r="C436" s="2" t="s">
        <v>664</v>
      </c>
      <c r="D436" s="2" t="s">
        <v>1269</v>
      </c>
      <c r="E436" s="2" t="s">
        <v>1056</v>
      </c>
      <c r="F436" s="2" t="s">
        <v>42</v>
      </c>
      <c r="G436" s="2">
        <v>1.0</v>
      </c>
      <c r="H436" s="2" t="s">
        <v>14666</v>
      </c>
      <c r="I436" s="12" t="s">
        <v>863</v>
      </c>
      <c r="J436" s="2">
        <v>2.0</v>
      </c>
      <c r="K436" s="5"/>
      <c r="L436" s="2" t="s">
        <v>16202</v>
      </c>
    </row>
    <row r="437">
      <c r="A437" s="2" t="s">
        <v>15859</v>
      </c>
      <c r="B437" s="2" t="s">
        <v>13773</v>
      </c>
      <c r="C437" s="2" t="s">
        <v>630</v>
      </c>
      <c r="D437" s="2" t="s">
        <v>1229</v>
      </c>
      <c r="E437" s="2" t="s">
        <v>1056</v>
      </c>
      <c r="F437" s="2" t="s">
        <v>78</v>
      </c>
      <c r="G437" s="2">
        <v>1.0</v>
      </c>
      <c r="H437" s="2" t="s">
        <v>14666</v>
      </c>
      <c r="I437" s="12" t="s">
        <v>863</v>
      </c>
      <c r="J437" s="2">
        <v>3.0</v>
      </c>
      <c r="K437" s="5"/>
      <c r="L437" s="2" t="s">
        <v>16207</v>
      </c>
    </row>
    <row r="438">
      <c r="A438" s="2" t="s">
        <v>15862</v>
      </c>
      <c r="B438" s="2" t="s">
        <v>13773</v>
      </c>
      <c r="C438" s="2" t="s">
        <v>346</v>
      </c>
      <c r="D438" s="2" t="s">
        <v>1069</v>
      </c>
      <c r="E438" s="2" t="s">
        <v>1056</v>
      </c>
      <c r="F438" s="2" t="s">
        <v>578</v>
      </c>
      <c r="G438" s="2">
        <v>1.0</v>
      </c>
      <c r="H438" s="2" t="s">
        <v>14666</v>
      </c>
      <c r="I438" s="12" t="s">
        <v>863</v>
      </c>
      <c r="J438" s="2">
        <v>1.0</v>
      </c>
      <c r="K438" s="5"/>
      <c r="L438" s="2" t="s">
        <v>16215</v>
      </c>
    </row>
    <row r="439">
      <c r="A439" s="2" t="s">
        <v>15868</v>
      </c>
      <c r="B439" s="2" t="s">
        <v>13773</v>
      </c>
      <c r="C439" s="2" t="s">
        <v>627</v>
      </c>
      <c r="D439" s="2" t="s">
        <v>1226</v>
      </c>
      <c r="E439" s="2" t="s">
        <v>1056</v>
      </c>
      <c r="F439" s="2" t="s">
        <v>78</v>
      </c>
      <c r="G439" s="2">
        <v>1.0</v>
      </c>
      <c r="H439" s="2" t="s">
        <v>14666</v>
      </c>
      <c r="I439" s="12" t="s">
        <v>863</v>
      </c>
      <c r="J439" s="2">
        <v>3.0</v>
      </c>
      <c r="K439" s="5"/>
      <c r="L439" s="2" t="s">
        <v>16222</v>
      </c>
    </row>
    <row r="440">
      <c r="A440" s="2" t="s">
        <v>15871</v>
      </c>
      <c r="B440" s="2" t="s">
        <v>13773</v>
      </c>
      <c r="C440" s="2" t="s">
        <v>616</v>
      </c>
      <c r="D440" s="2" t="s">
        <v>1212</v>
      </c>
      <c r="E440" s="2" t="s">
        <v>1056</v>
      </c>
      <c r="F440" s="2" t="s">
        <v>578</v>
      </c>
      <c r="G440" s="2">
        <v>1.0</v>
      </c>
      <c r="H440" s="2" t="s">
        <v>14666</v>
      </c>
      <c r="I440" s="12" t="s">
        <v>863</v>
      </c>
      <c r="J440" s="2">
        <v>1.0</v>
      </c>
      <c r="K440" s="5"/>
      <c r="L440" s="2" t="s">
        <v>16226</v>
      </c>
    </row>
    <row r="441">
      <c r="A441" s="2" t="s">
        <v>15874</v>
      </c>
      <c r="B441" s="2" t="s">
        <v>13773</v>
      </c>
      <c r="C441" s="2" t="s">
        <v>597</v>
      </c>
      <c r="D441" s="2" t="s">
        <v>853</v>
      </c>
      <c r="E441" s="2" t="s">
        <v>1056</v>
      </c>
      <c r="F441" s="2" t="s">
        <v>78</v>
      </c>
      <c r="G441" s="2">
        <v>1.0</v>
      </c>
      <c r="H441" s="2" t="s">
        <v>14666</v>
      </c>
      <c r="I441" s="12" t="s">
        <v>863</v>
      </c>
      <c r="J441" s="2">
        <v>3.0</v>
      </c>
      <c r="K441" s="5"/>
      <c r="L441" s="2" t="s">
        <v>16230</v>
      </c>
    </row>
    <row r="442">
      <c r="A442" s="2" t="s">
        <v>15882</v>
      </c>
      <c r="B442" s="2" t="s">
        <v>13773</v>
      </c>
      <c r="C442" s="2" t="s">
        <v>597</v>
      </c>
      <c r="D442" s="2" t="s">
        <v>857</v>
      </c>
      <c r="E442" s="2" t="s">
        <v>1056</v>
      </c>
      <c r="F442" s="2" t="s">
        <v>78</v>
      </c>
      <c r="G442" s="2">
        <v>1.0</v>
      </c>
      <c r="H442" s="2" t="s">
        <v>14666</v>
      </c>
      <c r="I442" s="12" t="s">
        <v>863</v>
      </c>
      <c r="J442" s="2">
        <v>3.0</v>
      </c>
      <c r="K442" s="5"/>
      <c r="L442" s="2" t="s">
        <v>16235</v>
      </c>
    </row>
    <row r="443">
      <c r="A443" s="2" t="s">
        <v>15890</v>
      </c>
      <c r="B443" s="2" t="s">
        <v>13773</v>
      </c>
      <c r="C443" s="2" t="s">
        <v>638</v>
      </c>
      <c r="D443" s="2" t="s">
        <v>1238</v>
      </c>
      <c r="E443" s="2" t="s">
        <v>1056</v>
      </c>
      <c r="F443" s="2" t="s">
        <v>78</v>
      </c>
      <c r="G443" s="2">
        <v>1.0</v>
      </c>
      <c r="H443" s="2" t="s">
        <v>14666</v>
      </c>
      <c r="I443" s="12" t="s">
        <v>863</v>
      </c>
      <c r="J443" s="2">
        <v>3.0</v>
      </c>
      <c r="K443" s="5"/>
      <c r="L443" s="2" t="s">
        <v>16240</v>
      </c>
    </row>
    <row r="444">
      <c r="A444" s="2" t="s">
        <v>15892</v>
      </c>
      <c r="B444" s="2" t="s">
        <v>13773</v>
      </c>
      <c r="C444" s="2" t="s">
        <v>649</v>
      </c>
      <c r="D444" s="2" t="s">
        <v>1249</v>
      </c>
      <c r="E444" s="2" t="s">
        <v>1056</v>
      </c>
      <c r="F444" s="2" t="s">
        <v>78</v>
      </c>
      <c r="G444" s="2">
        <v>1.0</v>
      </c>
      <c r="H444" s="2" t="s">
        <v>14666</v>
      </c>
      <c r="I444" s="12" t="s">
        <v>863</v>
      </c>
      <c r="J444" s="2">
        <v>3.0</v>
      </c>
      <c r="K444" s="5"/>
      <c r="L444" s="2" t="s">
        <v>16244</v>
      </c>
    </row>
    <row r="445">
      <c r="A445" s="2" t="s">
        <v>15899</v>
      </c>
      <c r="B445" s="2" t="s">
        <v>13773</v>
      </c>
      <c r="C445" s="2" t="s">
        <v>627</v>
      </c>
      <c r="D445" s="2" t="s">
        <v>1226</v>
      </c>
      <c r="E445" s="2" t="s">
        <v>1056</v>
      </c>
      <c r="F445" s="2" t="s">
        <v>78</v>
      </c>
      <c r="G445" s="2">
        <v>1.0</v>
      </c>
      <c r="H445" s="2" t="s">
        <v>14666</v>
      </c>
      <c r="I445" s="12" t="s">
        <v>863</v>
      </c>
      <c r="J445" s="2">
        <v>3.0</v>
      </c>
      <c r="K445" s="5"/>
      <c r="L445" s="2" t="s">
        <v>16248</v>
      </c>
    </row>
    <row r="446">
      <c r="A446" s="2" t="s">
        <v>15902</v>
      </c>
      <c r="B446" s="2" t="s">
        <v>13773</v>
      </c>
      <c r="C446" s="2" t="s">
        <v>641</v>
      </c>
      <c r="D446" s="2" t="s">
        <v>1242</v>
      </c>
      <c r="E446" s="2" t="s">
        <v>1056</v>
      </c>
      <c r="F446" s="2" t="s">
        <v>578</v>
      </c>
      <c r="G446" s="2">
        <v>1.0</v>
      </c>
      <c r="H446" s="2" t="s">
        <v>14666</v>
      </c>
      <c r="I446" s="12" t="s">
        <v>863</v>
      </c>
      <c r="J446" s="2">
        <v>1.0</v>
      </c>
      <c r="K446" s="5"/>
      <c r="L446" s="2" t="s">
        <v>16252</v>
      </c>
    </row>
    <row r="447">
      <c r="A447" s="2" t="s">
        <v>15905</v>
      </c>
      <c r="B447" s="2" t="s">
        <v>13773</v>
      </c>
      <c r="C447" s="2" t="s">
        <v>616</v>
      </c>
      <c r="D447" s="2" t="s">
        <v>1212</v>
      </c>
      <c r="E447" s="2" t="s">
        <v>1056</v>
      </c>
      <c r="F447" s="2" t="s">
        <v>578</v>
      </c>
      <c r="G447" s="2">
        <v>1.0</v>
      </c>
      <c r="H447" s="2" t="s">
        <v>14666</v>
      </c>
      <c r="I447" s="12" t="s">
        <v>863</v>
      </c>
      <c r="J447" s="2">
        <v>1.0</v>
      </c>
      <c r="K447" s="5"/>
      <c r="L447" s="2" t="s">
        <v>16259</v>
      </c>
    </row>
    <row r="448">
      <c r="A448" s="2" t="s">
        <v>15907</v>
      </c>
      <c r="B448" s="2" t="s">
        <v>13773</v>
      </c>
      <c r="C448" s="2" t="s">
        <v>657</v>
      </c>
      <c r="D448" s="2" t="s">
        <v>1261</v>
      </c>
      <c r="E448" s="2" t="s">
        <v>1056</v>
      </c>
      <c r="F448" s="2" t="s">
        <v>78</v>
      </c>
      <c r="G448" s="2">
        <v>1.0</v>
      </c>
      <c r="H448" s="2" t="s">
        <v>14666</v>
      </c>
      <c r="I448" s="12" t="s">
        <v>863</v>
      </c>
      <c r="J448" s="2">
        <v>3.0</v>
      </c>
      <c r="K448" s="5"/>
      <c r="L448" s="2" t="s">
        <v>16266</v>
      </c>
    </row>
    <row r="449">
      <c r="A449" s="2" t="s">
        <v>15911</v>
      </c>
      <c r="B449" s="2" t="s">
        <v>13773</v>
      </c>
      <c r="C449" s="2" t="s">
        <v>668</v>
      </c>
      <c r="D449" s="2" t="s">
        <v>1273</v>
      </c>
      <c r="E449" s="2" t="s">
        <v>1056</v>
      </c>
      <c r="F449" s="2" t="s">
        <v>578</v>
      </c>
      <c r="G449" s="2">
        <v>1.0</v>
      </c>
      <c r="H449" s="2" t="s">
        <v>14666</v>
      </c>
      <c r="I449" s="12" t="s">
        <v>863</v>
      </c>
      <c r="J449" s="2">
        <v>1.0</v>
      </c>
      <c r="K449" s="5"/>
      <c r="L449" s="2" t="s">
        <v>16270</v>
      </c>
    </row>
    <row r="450">
      <c r="A450" s="2" t="s">
        <v>15915</v>
      </c>
      <c r="B450" s="2" t="s">
        <v>13773</v>
      </c>
      <c r="C450" s="2" t="s">
        <v>196</v>
      </c>
      <c r="D450" s="2" t="s">
        <v>230</v>
      </c>
      <c r="E450" s="2" t="s">
        <v>1056</v>
      </c>
      <c r="F450" s="2" t="s">
        <v>42</v>
      </c>
      <c r="G450" s="2">
        <v>1.0</v>
      </c>
      <c r="H450" s="2" t="s">
        <v>14666</v>
      </c>
      <c r="I450" s="12" t="s">
        <v>863</v>
      </c>
      <c r="J450" s="2">
        <v>3.0</v>
      </c>
      <c r="K450" s="5"/>
      <c r="L450" s="2" t="s">
        <v>16274</v>
      </c>
    </row>
    <row r="451">
      <c r="A451" s="2" t="s">
        <v>15918</v>
      </c>
      <c r="B451" s="2" t="s">
        <v>13773</v>
      </c>
      <c r="C451" s="2" t="s">
        <v>634</v>
      </c>
      <c r="D451" s="2" t="s">
        <v>1232</v>
      </c>
      <c r="E451" s="2" t="s">
        <v>1056</v>
      </c>
      <c r="F451" s="2" t="s">
        <v>78</v>
      </c>
      <c r="G451" s="2">
        <v>1.0</v>
      </c>
      <c r="H451" s="2" t="s">
        <v>14666</v>
      </c>
      <c r="I451" s="12" t="s">
        <v>863</v>
      </c>
      <c r="J451" s="2">
        <v>3.0</v>
      </c>
      <c r="K451" s="5"/>
      <c r="L451" s="2" t="s">
        <v>16279</v>
      </c>
    </row>
    <row r="452">
      <c r="A452" s="2" t="s">
        <v>15920</v>
      </c>
      <c r="B452" s="2" t="s">
        <v>13773</v>
      </c>
      <c r="C452" s="2" t="s">
        <v>124</v>
      </c>
      <c r="D452" s="2" t="s">
        <v>144</v>
      </c>
      <c r="E452" s="2" t="s">
        <v>1056</v>
      </c>
      <c r="F452" s="2" t="s">
        <v>578</v>
      </c>
      <c r="G452" s="2">
        <v>1.0</v>
      </c>
      <c r="H452" s="2" t="s">
        <v>14666</v>
      </c>
      <c r="I452" s="12" t="s">
        <v>863</v>
      </c>
      <c r="J452" s="2">
        <v>1.0</v>
      </c>
      <c r="K452" s="5"/>
      <c r="L452" s="2" t="s">
        <v>16286</v>
      </c>
    </row>
    <row r="453">
      <c r="A453" s="2" t="s">
        <v>15922</v>
      </c>
      <c r="B453" s="2" t="s">
        <v>13773</v>
      </c>
      <c r="C453" s="2" t="s">
        <v>641</v>
      </c>
      <c r="D453" s="2" t="s">
        <v>1242</v>
      </c>
      <c r="E453" s="2" t="s">
        <v>1056</v>
      </c>
      <c r="F453" s="2" t="s">
        <v>78</v>
      </c>
      <c r="G453" s="2">
        <v>1.0</v>
      </c>
      <c r="H453" s="2" t="s">
        <v>14666</v>
      </c>
      <c r="I453" s="12" t="s">
        <v>863</v>
      </c>
      <c r="J453" s="2">
        <v>3.0</v>
      </c>
      <c r="K453" s="5"/>
      <c r="L453" s="2" t="s">
        <v>16291</v>
      </c>
    </row>
    <row r="454">
      <c r="A454" s="2" t="s">
        <v>15924</v>
      </c>
      <c r="B454" s="2" t="s">
        <v>13773</v>
      </c>
      <c r="C454" s="2" t="s">
        <v>96</v>
      </c>
      <c r="D454" s="2" t="s">
        <v>118</v>
      </c>
      <c r="E454" s="2" t="s">
        <v>1590</v>
      </c>
      <c r="F454" s="2" t="s">
        <v>42</v>
      </c>
      <c r="G454" s="2">
        <v>1.0</v>
      </c>
      <c r="H454" s="2">
        <v>1.0</v>
      </c>
      <c r="I454" s="12" t="s">
        <v>863</v>
      </c>
      <c r="J454" s="2">
        <v>3.0</v>
      </c>
      <c r="K454" s="5"/>
      <c r="L454" s="2" t="s">
        <v>16295</v>
      </c>
    </row>
    <row r="455">
      <c r="A455" s="2" t="s">
        <v>15927</v>
      </c>
      <c r="B455" s="2" t="s">
        <v>13773</v>
      </c>
      <c r="C455" s="2" t="s">
        <v>657</v>
      </c>
      <c r="D455" s="2" t="s">
        <v>1261</v>
      </c>
      <c r="E455" s="2" t="s">
        <v>1590</v>
      </c>
      <c r="F455" s="2" t="s">
        <v>78</v>
      </c>
      <c r="G455" s="2">
        <v>1.0</v>
      </c>
      <c r="H455" s="2">
        <v>1.0</v>
      </c>
      <c r="I455" s="12" t="s">
        <v>863</v>
      </c>
      <c r="J455" s="2">
        <v>4.0</v>
      </c>
      <c r="K455" s="5"/>
      <c r="L455" s="2" t="s">
        <v>16301</v>
      </c>
    </row>
    <row r="456">
      <c r="A456" s="2" t="s">
        <v>15930</v>
      </c>
      <c r="B456" s="2" t="s">
        <v>13773</v>
      </c>
      <c r="C456" s="2" t="s">
        <v>714</v>
      </c>
      <c r="D456" s="2" t="s">
        <v>1294</v>
      </c>
      <c r="E456" s="2" t="s">
        <v>1590</v>
      </c>
      <c r="F456" s="2" t="s">
        <v>42</v>
      </c>
      <c r="G456" s="2">
        <v>1.0</v>
      </c>
      <c r="H456" s="2">
        <v>1.0</v>
      </c>
      <c r="I456" s="12" t="s">
        <v>863</v>
      </c>
      <c r="J456" s="2">
        <v>4.0</v>
      </c>
      <c r="K456" s="5"/>
      <c r="L456" s="2" t="s">
        <v>14727</v>
      </c>
    </row>
    <row r="457">
      <c r="A457" s="2" t="s">
        <v>15933</v>
      </c>
      <c r="B457" s="2" t="s">
        <v>13773</v>
      </c>
      <c r="C457" s="2" t="s">
        <v>530</v>
      </c>
      <c r="D457" s="2" t="s">
        <v>1118</v>
      </c>
      <c r="E457" s="2" t="s">
        <v>1590</v>
      </c>
      <c r="F457" s="2" t="s">
        <v>78</v>
      </c>
      <c r="G457" s="2">
        <v>1.0</v>
      </c>
      <c r="H457" s="2">
        <v>1.0</v>
      </c>
      <c r="I457" s="12" t="s">
        <v>863</v>
      </c>
      <c r="J457" s="2">
        <v>5.0</v>
      </c>
      <c r="K457" s="5"/>
      <c r="L457" s="2" t="s">
        <v>16309</v>
      </c>
    </row>
    <row r="458">
      <c r="A458" s="2" t="s">
        <v>15938</v>
      </c>
      <c r="B458" s="2" t="s">
        <v>13776</v>
      </c>
      <c r="C458" s="2" t="s">
        <v>597</v>
      </c>
      <c r="D458" s="2" t="s">
        <v>845</v>
      </c>
      <c r="E458" s="2" t="s">
        <v>1056</v>
      </c>
      <c r="F458" s="2" t="s">
        <v>578</v>
      </c>
      <c r="G458" s="2">
        <v>1.0</v>
      </c>
      <c r="H458" s="2" t="s">
        <v>14666</v>
      </c>
      <c r="I458" s="12" t="s">
        <v>863</v>
      </c>
      <c r="J458" s="2">
        <v>1.0</v>
      </c>
      <c r="K458" s="5"/>
      <c r="L458" s="2" t="s">
        <v>16314</v>
      </c>
    </row>
    <row r="459">
      <c r="A459" s="2" t="s">
        <v>15940</v>
      </c>
      <c r="B459" s="2" t="s">
        <v>13776</v>
      </c>
      <c r="C459" s="2" t="s">
        <v>597</v>
      </c>
      <c r="D459" s="2" t="s">
        <v>845</v>
      </c>
      <c r="E459" s="2" t="s">
        <v>1056</v>
      </c>
      <c r="F459" s="2" t="s">
        <v>578</v>
      </c>
      <c r="G459" s="2">
        <v>1.0</v>
      </c>
      <c r="H459" s="2" t="s">
        <v>14666</v>
      </c>
      <c r="I459" s="12" t="s">
        <v>863</v>
      </c>
      <c r="J459" s="2">
        <v>1.0</v>
      </c>
      <c r="K459" s="5"/>
      <c r="L459" s="2" t="s">
        <v>16318</v>
      </c>
    </row>
    <row r="460">
      <c r="A460" s="2" t="s">
        <v>15943</v>
      </c>
      <c r="B460" s="2" t="s">
        <v>13776</v>
      </c>
      <c r="C460" s="2" t="s">
        <v>605</v>
      </c>
      <c r="D460" s="2" t="s">
        <v>1199</v>
      </c>
      <c r="E460" s="2" t="s">
        <v>1056</v>
      </c>
      <c r="F460" s="2" t="s">
        <v>578</v>
      </c>
      <c r="G460" s="2">
        <v>1.0</v>
      </c>
      <c r="H460" s="2" t="s">
        <v>14666</v>
      </c>
      <c r="I460" s="12" t="s">
        <v>863</v>
      </c>
      <c r="J460" s="2">
        <v>1.0</v>
      </c>
      <c r="K460" s="5"/>
      <c r="L460" s="2" t="s">
        <v>15179</v>
      </c>
    </row>
    <row r="461">
      <c r="A461" s="2" t="s">
        <v>15945</v>
      </c>
      <c r="B461" s="2" t="s">
        <v>13776</v>
      </c>
      <c r="C461" s="2" t="s">
        <v>96</v>
      </c>
      <c r="D461" s="2" t="s">
        <v>118</v>
      </c>
      <c r="E461" s="2" t="s">
        <v>1056</v>
      </c>
      <c r="F461" s="2" t="s">
        <v>578</v>
      </c>
      <c r="G461" s="2">
        <v>1.0</v>
      </c>
      <c r="H461" s="2" t="s">
        <v>14666</v>
      </c>
      <c r="I461" s="12" t="s">
        <v>863</v>
      </c>
      <c r="J461" s="2">
        <v>1.0</v>
      </c>
      <c r="K461" s="5"/>
      <c r="L461" s="2" t="s">
        <v>16328</v>
      </c>
    </row>
    <row r="462">
      <c r="A462" s="2" t="s">
        <v>15947</v>
      </c>
      <c r="B462" s="2" t="s">
        <v>13776</v>
      </c>
      <c r="C462" s="2" t="s">
        <v>605</v>
      </c>
      <c r="D462" s="2" t="s">
        <v>1199</v>
      </c>
      <c r="E462" s="2" t="s">
        <v>1056</v>
      </c>
      <c r="F462" s="2" t="s">
        <v>578</v>
      </c>
      <c r="G462" s="2">
        <v>1.0</v>
      </c>
      <c r="H462" s="2" t="s">
        <v>14666</v>
      </c>
      <c r="I462" s="12" t="s">
        <v>863</v>
      </c>
      <c r="J462" s="2">
        <v>1.0</v>
      </c>
      <c r="K462" s="5"/>
      <c r="L462" s="2" t="s">
        <v>16334</v>
      </c>
    </row>
    <row r="463">
      <c r="A463" s="2" t="s">
        <v>15949</v>
      </c>
      <c r="B463" s="2" t="s">
        <v>13776</v>
      </c>
      <c r="C463" s="2" t="s">
        <v>613</v>
      </c>
      <c r="D463" s="2" t="s">
        <v>1208</v>
      </c>
      <c r="E463" s="2" t="s">
        <v>1056</v>
      </c>
      <c r="F463" s="2" t="s">
        <v>578</v>
      </c>
      <c r="G463" s="2">
        <v>1.0</v>
      </c>
      <c r="H463" s="2" t="s">
        <v>14666</v>
      </c>
      <c r="I463" s="12" t="s">
        <v>863</v>
      </c>
      <c r="J463" s="2">
        <v>1.0</v>
      </c>
      <c r="K463" s="5"/>
      <c r="L463" s="2" t="s">
        <v>16342</v>
      </c>
    </row>
    <row r="464">
      <c r="A464" s="2" t="s">
        <v>15951</v>
      </c>
      <c r="B464" s="2" t="s">
        <v>13776</v>
      </c>
      <c r="C464" s="2" t="s">
        <v>664</v>
      </c>
      <c r="D464" s="2" t="s">
        <v>1269</v>
      </c>
      <c r="E464" s="2" t="s">
        <v>1056</v>
      </c>
      <c r="F464" s="2" t="s">
        <v>42</v>
      </c>
      <c r="G464" s="2">
        <v>1.0</v>
      </c>
      <c r="H464" s="2" t="s">
        <v>14666</v>
      </c>
      <c r="I464" s="12" t="s">
        <v>863</v>
      </c>
      <c r="J464" s="2">
        <v>2.0</v>
      </c>
      <c r="K464" s="5"/>
      <c r="L464" s="2" t="s">
        <v>16348</v>
      </c>
    </row>
    <row r="465">
      <c r="A465" s="2" t="s">
        <v>15953</v>
      </c>
      <c r="B465" s="2" t="s">
        <v>13776</v>
      </c>
      <c r="C465" s="2" t="s">
        <v>630</v>
      </c>
      <c r="D465" s="2" t="s">
        <v>1229</v>
      </c>
      <c r="E465" s="2" t="s">
        <v>1056</v>
      </c>
      <c r="F465" s="2" t="s">
        <v>78</v>
      </c>
      <c r="G465" s="2">
        <v>1.0</v>
      </c>
      <c r="H465" s="2" t="s">
        <v>14666</v>
      </c>
      <c r="I465" s="12" t="s">
        <v>863</v>
      </c>
      <c r="J465" s="2">
        <v>3.0</v>
      </c>
      <c r="K465" s="5"/>
      <c r="L465" s="2" t="s">
        <v>16355</v>
      </c>
    </row>
    <row r="466">
      <c r="A466" s="2" t="s">
        <v>15957</v>
      </c>
      <c r="B466" s="2" t="s">
        <v>13776</v>
      </c>
      <c r="C466" s="2" t="s">
        <v>346</v>
      </c>
      <c r="D466" s="2" t="s">
        <v>1069</v>
      </c>
      <c r="E466" s="2" t="s">
        <v>1056</v>
      </c>
      <c r="F466" s="2" t="s">
        <v>578</v>
      </c>
      <c r="G466" s="2">
        <v>1.0</v>
      </c>
      <c r="H466" s="2" t="s">
        <v>14666</v>
      </c>
      <c r="I466" s="12" t="s">
        <v>863</v>
      </c>
      <c r="J466" s="2">
        <v>1.0</v>
      </c>
      <c r="K466" s="5"/>
      <c r="L466" s="2" t="s">
        <v>16359</v>
      </c>
    </row>
    <row r="467">
      <c r="A467" s="2" t="s">
        <v>15959</v>
      </c>
      <c r="B467" s="2" t="s">
        <v>13776</v>
      </c>
      <c r="C467" s="2" t="s">
        <v>627</v>
      </c>
      <c r="D467" s="2" t="s">
        <v>1226</v>
      </c>
      <c r="E467" s="2" t="s">
        <v>1056</v>
      </c>
      <c r="F467" s="2" t="s">
        <v>78</v>
      </c>
      <c r="G467" s="2">
        <v>1.0</v>
      </c>
      <c r="H467" s="2" t="s">
        <v>14666</v>
      </c>
      <c r="I467" s="12" t="s">
        <v>863</v>
      </c>
      <c r="J467" s="2">
        <v>3.0</v>
      </c>
      <c r="K467" s="5"/>
      <c r="L467" s="2" t="s">
        <v>16364</v>
      </c>
    </row>
    <row r="468">
      <c r="A468" s="2" t="s">
        <v>15962</v>
      </c>
      <c r="B468" s="2" t="s">
        <v>13776</v>
      </c>
      <c r="C468" s="2" t="s">
        <v>616</v>
      </c>
      <c r="D468" s="2" t="s">
        <v>1212</v>
      </c>
      <c r="E468" s="2" t="s">
        <v>1056</v>
      </c>
      <c r="F468" s="2" t="s">
        <v>578</v>
      </c>
      <c r="G468" s="2">
        <v>1.0</v>
      </c>
      <c r="H468" s="2" t="s">
        <v>14666</v>
      </c>
      <c r="I468" s="12" t="s">
        <v>863</v>
      </c>
      <c r="J468" s="2">
        <v>1.0</v>
      </c>
      <c r="K468" s="5"/>
      <c r="L468" s="2" t="s">
        <v>16371</v>
      </c>
    </row>
    <row r="469">
      <c r="A469" s="2" t="s">
        <v>15964</v>
      </c>
      <c r="B469" s="2" t="s">
        <v>13776</v>
      </c>
      <c r="C469" s="2" t="s">
        <v>597</v>
      </c>
      <c r="D469" s="2" t="s">
        <v>853</v>
      </c>
      <c r="E469" s="2" t="s">
        <v>1056</v>
      </c>
      <c r="F469" s="2" t="s">
        <v>78</v>
      </c>
      <c r="G469" s="2">
        <v>1.0</v>
      </c>
      <c r="H469" s="2" t="s">
        <v>14666</v>
      </c>
      <c r="I469" s="12" t="s">
        <v>863</v>
      </c>
      <c r="J469" s="2">
        <v>3.0</v>
      </c>
      <c r="K469" s="5"/>
      <c r="L469" s="2" t="s">
        <v>16377</v>
      </c>
    </row>
    <row r="470">
      <c r="A470" s="2" t="s">
        <v>15966</v>
      </c>
      <c r="B470" s="2" t="s">
        <v>13776</v>
      </c>
      <c r="C470" s="2" t="s">
        <v>597</v>
      </c>
      <c r="D470" s="2" t="s">
        <v>857</v>
      </c>
      <c r="E470" s="2" t="s">
        <v>1056</v>
      </c>
      <c r="F470" s="2" t="s">
        <v>78</v>
      </c>
      <c r="G470" s="2">
        <v>1.0</v>
      </c>
      <c r="H470" s="2" t="s">
        <v>14666</v>
      </c>
      <c r="I470" s="12" t="s">
        <v>863</v>
      </c>
      <c r="J470" s="2">
        <v>3.0</v>
      </c>
      <c r="K470" s="5"/>
      <c r="L470" s="2" t="s">
        <v>16382</v>
      </c>
    </row>
    <row r="471">
      <c r="A471" s="2" t="s">
        <v>15968</v>
      </c>
      <c r="B471" s="2" t="s">
        <v>13776</v>
      </c>
      <c r="C471" s="2" t="s">
        <v>638</v>
      </c>
      <c r="D471" s="2" t="s">
        <v>1238</v>
      </c>
      <c r="E471" s="2" t="s">
        <v>1056</v>
      </c>
      <c r="F471" s="2" t="s">
        <v>78</v>
      </c>
      <c r="G471" s="2">
        <v>1.0</v>
      </c>
      <c r="H471" s="2" t="s">
        <v>14666</v>
      </c>
      <c r="I471" s="12" t="s">
        <v>863</v>
      </c>
      <c r="J471" s="2">
        <v>3.0</v>
      </c>
      <c r="K471" s="5"/>
      <c r="L471" s="2" t="s">
        <v>16387</v>
      </c>
    </row>
    <row r="472">
      <c r="A472" s="2" t="s">
        <v>15970</v>
      </c>
      <c r="B472" s="2" t="s">
        <v>13776</v>
      </c>
      <c r="C472" s="2" t="s">
        <v>649</v>
      </c>
      <c r="D472" s="2" t="s">
        <v>1249</v>
      </c>
      <c r="E472" s="2" t="s">
        <v>1056</v>
      </c>
      <c r="F472" s="2" t="s">
        <v>78</v>
      </c>
      <c r="G472" s="2">
        <v>1.0</v>
      </c>
      <c r="H472" s="2" t="s">
        <v>14666</v>
      </c>
      <c r="I472" s="12" t="s">
        <v>863</v>
      </c>
      <c r="J472" s="2">
        <v>3.0</v>
      </c>
      <c r="K472" s="5"/>
      <c r="L472" s="2" t="s">
        <v>16393</v>
      </c>
    </row>
    <row r="473">
      <c r="A473" s="2" t="s">
        <v>15972</v>
      </c>
      <c r="B473" s="2" t="s">
        <v>13776</v>
      </c>
      <c r="C473" s="2" t="s">
        <v>627</v>
      </c>
      <c r="D473" s="2" t="s">
        <v>1226</v>
      </c>
      <c r="E473" s="2" t="s">
        <v>1056</v>
      </c>
      <c r="F473" s="2" t="s">
        <v>78</v>
      </c>
      <c r="G473" s="2">
        <v>1.0</v>
      </c>
      <c r="H473" s="2" t="s">
        <v>14666</v>
      </c>
      <c r="I473" s="12" t="s">
        <v>863</v>
      </c>
      <c r="J473" s="2">
        <v>3.0</v>
      </c>
      <c r="K473" s="5"/>
      <c r="L473" s="2" t="s">
        <v>16398</v>
      </c>
    </row>
    <row r="474">
      <c r="A474" s="2" t="s">
        <v>15976</v>
      </c>
      <c r="B474" s="2" t="s">
        <v>13776</v>
      </c>
      <c r="C474" s="2" t="s">
        <v>641</v>
      </c>
      <c r="D474" s="2" t="s">
        <v>1242</v>
      </c>
      <c r="E474" s="2" t="s">
        <v>1056</v>
      </c>
      <c r="F474" s="2" t="s">
        <v>578</v>
      </c>
      <c r="G474" s="2">
        <v>1.0</v>
      </c>
      <c r="H474" s="2" t="s">
        <v>14666</v>
      </c>
      <c r="I474" s="12" t="s">
        <v>863</v>
      </c>
      <c r="J474" s="2">
        <v>1.0</v>
      </c>
      <c r="K474" s="5"/>
      <c r="L474" s="2" t="s">
        <v>16404</v>
      </c>
    </row>
    <row r="475">
      <c r="A475" s="2" t="s">
        <v>15978</v>
      </c>
      <c r="B475" s="2" t="s">
        <v>13776</v>
      </c>
      <c r="C475" s="2" t="s">
        <v>616</v>
      </c>
      <c r="D475" s="2" t="s">
        <v>1212</v>
      </c>
      <c r="E475" s="2" t="s">
        <v>1056</v>
      </c>
      <c r="F475" s="2" t="s">
        <v>578</v>
      </c>
      <c r="G475" s="2">
        <v>1.0</v>
      </c>
      <c r="H475" s="2" t="s">
        <v>14666</v>
      </c>
      <c r="I475" s="12" t="s">
        <v>863</v>
      </c>
      <c r="J475" s="2">
        <v>1.0</v>
      </c>
      <c r="K475" s="5"/>
      <c r="L475" s="2" t="s">
        <v>16408</v>
      </c>
    </row>
    <row r="476">
      <c r="A476" s="2" t="s">
        <v>15981</v>
      </c>
      <c r="B476" s="2" t="s">
        <v>13776</v>
      </c>
      <c r="C476" s="2" t="s">
        <v>657</v>
      </c>
      <c r="D476" s="2" t="s">
        <v>1261</v>
      </c>
      <c r="E476" s="2" t="s">
        <v>1056</v>
      </c>
      <c r="F476" s="2" t="s">
        <v>78</v>
      </c>
      <c r="G476" s="2">
        <v>1.0</v>
      </c>
      <c r="H476" s="2" t="s">
        <v>14666</v>
      </c>
      <c r="I476" s="12" t="s">
        <v>863</v>
      </c>
      <c r="J476" s="2">
        <v>3.0</v>
      </c>
      <c r="K476" s="5"/>
      <c r="L476" s="2" t="s">
        <v>16413</v>
      </c>
    </row>
    <row r="477">
      <c r="A477" s="2" t="s">
        <v>15983</v>
      </c>
      <c r="B477" s="2" t="s">
        <v>13776</v>
      </c>
      <c r="C477" s="2" t="s">
        <v>668</v>
      </c>
      <c r="D477" s="2" t="s">
        <v>1273</v>
      </c>
      <c r="E477" s="2" t="s">
        <v>1056</v>
      </c>
      <c r="F477" s="2" t="s">
        <v>578</v>
      </c>
      <c r="G477" s="2">
        <v>1.0</v>
      </c>
      <c r="H477" s="2" t="s">
        <v>14666</v>
      </c>
      <c r="I477" s="12" t="s">
        <v>863</v>
      </c>
      <c r="J477" s="2">
        <v>1.0</v>
      </c>
      <c r="K477" s="5"/>
      <c r="L477" s="2" t="s">
        <v>16417</v>
      </c>
    </row>
    <row r="478">
      <c r="A478" s="2" t="s">
        <v>15985</v>
      </c>
      <c r="B478" s="2" t="s">
        <v>13776</v>
      </c>
      <c r="C478" s="2" t="s">
        <v>196</v>
      </c>
      <c r="D478" s="2" t="s">
        <v>230</v>
      </c>
      <c r="E478" s="2" t="s">
        <v>1056</v>
      </c>
      <c r="F478" s="2" t="s">
        <v>42</v>
      </c>
      <c r="G478" s="2">
        <v>1.0</v>
      </c>
      <c r="H478" s="2" t="s">
        <v>14666</v>
      </c>
      <c r="I478" s="12" t="s">
        <v>863</v>
      </c>
      <c r="J478" s="2">
        <v>3.0</v>
      </c>
      <c r="K478" s="5"/>
      <c r="L478" s="2" t="s">
        <v>16422</v>
      </c>
    </row>
    <row r="479">
      <c r="A479" s="2" t="s">
        <v>15987</v>
      </c>
      <c r="B479" s="2" t="s">
        <v>13776</v>
      </c>
      <c r="C479" s="2" t="s">
        <v>634</v>
      </c>
      <c r="D479" s="2" t="s">
        <v>1232</v>
      </c>
      <c r="E479" s="2" t="s">
        <v>1056</v>
      </c>
      <c r="F479" s="2" t="s">
        <v>78</v>
      </c>
      <c r="G479" s="2">
        <v>1.0</v>
      </c>
      <c r="H479" s="2" t="s">
        <v>14666</v>
      </c>
      <c r="I479" s="12" t="s">
        <v>863</v>
      </c>
      <c r="J479" s="2">
        <v>3.0</v>
      </c>
      <c r="K479" s="5"/>
      <c r="L479" s="2" t="s">
        <v>16429</v>
      </c>
    </row>
    <row r="480">
      <c r="A480" s="2" t="s">
        <v>15989</v>
      </c>
      <c r="B480" s="2" t="s">
        <v>13776</v>
      </c>
      <c r="C480" s="2" t="s">
        <v>124</v>
      </c>
      <c r="D480" s="2" t="s">
        <v>144</v>
      </c>
      <c r="E480" s="2" t="s">
        <v>1056</v>
      </c>
      <c r="F480" s="2" t="s">
        <v>578</v>
      </c>
      <c r="G480" s="2">
        <v>1.0</v>
      </c>
      <c r="H480" s="2" t="s">
        <v>14666</v>
      </c>
      <c r="I480" s="12" t="s">
        <v>863</v>
      </c>
      <c r="J480" s="2">
        <v>1.0</v>
      </c>
      <c r="K480" s="5"/>
      <c r="L480" s="2" t="s">
        <v>16435</v>
      </c>
    </row>
    <row r="481">
      <c r="A481" s="2" t="s">
        <v>15991</v>
      </c>
      <c r="B481" s="2" t="s">
        <v>13776</v>
      </c>
      <c r="C481" s="2" t="s">
        <v>641</v>
      </c>
      <c r="D481" s="2" t="s">
        <v>1242</v>
      </c>
      <c r="E481" s="2" t="s">
        <v>1056</v>
      </c>
      <c r="F481" s="2" t="s">
        <v>78</v>
      </c>
      <c r="G481" s="2">
        <v>1.0</v>
      </c>
      <c r="H481" s="2" t="s">
        <v>14666</v>
      </c>
      <c r="I481" s="12" t="s">
        <v>863</v>
      </c>
      <c r="J481" s="2">
        <v>3.0</v>
      </c>
      <c r="K481" s="5"/>
      <c r="L481" s="2" t="s">
        <v>16440</v>
      </c>
    </row>
    <row r="482">
      <c r="A482" s="2" t="s">
        <v>15995</v>
      </c>
      <c r="B482" s="2" t="s">
        <v>13776</v>
      </c>
      <c r="C482" s="2" t="s">
        <v>96</v>
      </c>
      <c r="D482" s="2" t="s">
        <v>118</v>
      </c>
      <c r="E482" s="2" t="s">
        <v>1590</v>
      </c>
      <c r="F482" s="2" t="s">
        <v>42</v>
      </c>
      <c r="G482" s="2">
        <v>1.0</v>
      </c>
      <c r="H482" s="2">
        <v>1.0</v>
      </c>
      <c r="I482" s="12" t="s">
        <v>863</v>
      </c>
      <c r="J482" s="2">
        <v>3.0</v>
      </c>
      <c r="K482" s="5"/>
      <c r="L482" s="2" t="s">
        <v>16445</v>
      </c>
    </row>
    <row r="483">
      <c r="A483" s="2" t="s">
        <v>15998</v>
      </c>
      <c r="B483" s="2" t="s">
        <v>13776</v>
      </c>
      <c r="C483" s="2" t="s">
        <v>657</v>
      </c>
      <c r="D483" s="2" t="s">
        <v>1261</v>
      </c>
      <c r="E483" s="2" t="s">
        <v>1590</v>
      </c>
      <c r="F483" s="2" t="s">
        <v>78</v>
      </c>
      <c r="G483" s="2">
        <v>1.0</v>
      </c>
      <c r="H483" s="2">
        <v>1.0</v>
      </c>
      <c r="I483" s="12" t="s">
        <v>863</v>
      </c>
      <c r="J483" s="2">
        <v>4.0</v>
      </c>
      <c r="K483" s="5"/>
      <c r="L483" s="2" t="s">
        <v>16450</v>
      </c>
    </row>
    <row r="484">
      <c r="A484" s="2" t="s">
        <v>16001</v>
      </c>
      <c r="B484" s="2" t="s">
        <v>13776</v>
      </c>
      <c r="C484" s="2" t="s">
        <v>680</v>
      </c>
      <c r="D484" s="2" t="s">
        <v>1600</v>
      </c>
      <c r="E484" s="2" t="s">
        <v>1590</v>
      </c>
      <c r="F484" s="2" t="s">
        <v>42</v>
      </c>
      <c r="G484" s="2">
        <v>1.0</v>
      </c>
      <c r="H484" s="2">
        <v>1.0</v>
      </c>
      <c r="I484" s="12" t="s">
        <v>863</v>
      </c>
      <c r="J484" s="2">
        <v>3.0</v>
      </c>
      <c r="K484" s="5"/>
      <c r="L484" s="2" t="s">
        <v>14847</v>
      </c>
    </row>
    <row r="485">
      <c r="A485" s="2" t="s">
        <v>16004</v>
      </c>
      <c r="B485" s="2" t="s">
        <v>13776</v>
      </c>
      <c r="C485" s="2" t="s">
        <v>467</v>
      </c>
      <c r="D485" s="2" t="s">
        <v>1418</v>
      </c>
      <c r="E485" s="2" t="s">
        <v>1590</v>
      </c>
      <c r="F485" s="2" t="s">
        <v>78</v>
      </c>
      <c r="G485" s="2">
        <v>1.0</v>
      </c>
      <c r="H485" s="2">
        <v>1.0</v>
      </c>
      <c r="I485" s="12" t="s">
        <v>863</v>
      </c>
      <c r="J485" s="2">
        <v>4.0</v>
      </c>
      <c r="K485" s="5"/>
      <c r="L485" s="2" t="s">
        <v>14853</v>
      </c>
    </row>
    <row r="486">
      <c r="A486" s="2" t="s">
        <v>16007</v>
      </c>
      <c r="B486" s="2" t="s">
        <v>13779</v>
      </c>
      <c r="C486" s="2" t="s">
        <v>597</v>
      </c>
      <c r="D486" s="2" t="s">
        <v>853</v>
      </c>
      <c r="E486" s="2" t="s">
        <v>1056</v>
      </c>
      <c r="F486" s="2" t="s">
        <v>42</v>
      </c>
      <c r="G486" s="2">
        <v>1.0</v>
      </c>
      <c r="H486" s="2" t="s">
        <v>14666</v>
      </c>
      <c r="I486" s="12" t="s">
        <v>47</v>
      </c>
      <c r="J486" s="2">
        <v>2.0</v>
      </c>
      <c r="K486" s="5"/>
    </row>
    <row r="487">
      <c r="A487" s="2" t="s">
        <v>16010</v>
      </c>
      <c r="B487" s="2" t="s">
        <v>13779</v>
      </c>
      <c r="C487" s="2" t="s">
        <v>597</v>
      </c>
      <c r="D487" s="2" t="s">
        <v>770</v>
      </c>
      <c r="E487" s="2" t="s">
        <v>1056</v>
      </c>
      <c r="F487" s="2" t="s">
        <v>42</v>
      </c>
      <c r="G487" s="2">
        <v>1.0</v>
      </c>
      <c r="H487" s="2" t="s">
        <v>14666</v>
      </c>
      <c r="I487" s="12" t="s">
        <v>47</v>
      </c>
      <c r="J487" s="2">
        <v>2.0</v>
      </c>
      <c r="K487" s="5"/>
    </row>
    <row r="488">
      <c r="A488" s="2" t="s">
        <v>16013</v>
      </c>
      <c r="B488" s="2" t="s">
        <v>13779</v>
      </c>
      <c r="C488" s="2" t="s">
        <v>597</v>
      </c>
      <c r="D488" s="2" t="s">
        <v>845</v>
      </c>
      <c r="E488" s="2" t="s">
        <v>1056</v>
      </c>
      <c r="F488" s="2" t="s">
        <v>578</v>
      </c>
      <c r="G488" s="2">
        <v>1.0</v>
      </c>
      <c r="H488" s="2" t="s">
        <v>14666</v>
      </c>
      <c r="I488" s="12" t="s">
        <v>47</v>
      </c>
      <c r="J488" s="2">
        <v>1.0</v>
      </c>
      <c r="K488" s="5"/>
    </row>
    <row r="489">
      <c r="A489" s="2" t="s">
        <v>16016</v>
      </c>
      <c r="B489" s="2" t="s">
        <v>13779</v>
      </c>
      <c r="C489" s="2" t="s">
        <v>597</v>
      </c>
      <c r="D489" s="2" t="s">
        <v>857</v>
      </c>
      <c r="E489" s="2" t="s">
        <v>1056</v>
      </c>
      <c r="F489" s="2" t="s">
        <v>42</v>
      </c>
      <c r="G489" s="2">
        <v>1.0</v>
      </c>
      <c r="H489" s="2" t="s">
        <v>14666</v>
      </c>
      <c r="I489" s="12" t="s">
        <v>47</v>
      </c>
      <c r="J489" s="2">
        <v>2.0</v>
      </c>
      <c r="K489" s="5"/>
    </row>
    <row r="490">
      <c r="A490" s="2" t="s">
        <v>16019</v>
      </c>
      <c r="B490" s="2" t="s">
        <v>13779</v>
      </c>
      <c r="C490" s="2" t="s">
        <v>605</v>
      </c>
      <c r="D490" s="2" t="s">
        <v>1199</v>
      </c>
      <c r="E490" s="2" t="s">
        <v>1056</v>
      </c>
      <c r="F490" s="2" t="s">
        <v>578</v>
      </c>
      <c r="G490" s="2">
        <v>1.0</v>
      </c>
      <c r="H490" s="2" t="s">
        <v>14666</v>
      </c>
      <c r="I490" s="12" t="s">
        <v>47</v>
      </c>
      <c r="J490" s="2">
        <v>1.0</v>
      </c>
      <c r="K490" s="5"/>
    </row>
    <row r="491">
      <c r="A491" s="2" t="s">
        <v>16024</v>
      </c>
      <c r="B491" s="2" t="s">
        <v>13779</v>
      </c>
      <c r="C491" s="2" t="s">
        <v>605</v>
      </c>
      <c r="D491" s="2" t="s">
        <v>1199</v>
      </c>
      <c r="E491" s="2" t="s">
        <v>1056</v>
      </c>
      <c r="F491" s="2" t="s">
        <v>42</v>
      </c>
      <c r="G491" s="2">
        <v>1.0</v>
      </c>
      <c r="H491" s="2" t="s">
        <v>14666</v>
      </c>
      <c r="I491" s="12" t="s">
        <v>47</v>
      </c>
      <c r="J491" s="2">
        <v>2.0</v>
      </c>
      <c r="K491" s="5"/>
    </row>
    <row r="492">
      <c r="A492" s="2" t="s">
        <v>16029</v>
      </c>
      <c r="B492" s="2" t="s">
        <v>13779</v>
      </c>
      <c r="C492" s="2" t="s">
        <v>605</v>
      </c>
      <c r="D492" s="2" t="s">
        <v>1199</v>
      </c>
      <c r="E492" s="2" t="s">
        <v>1056</v>
      </c>
      <c r="F492" s="2" t="s">
        <v>578</v>
      </c>
      <c r="G492" s="2">
        <v>1.0</v>
      </c>
      <c r="H492" s="2" t="s">
        <v>14666</v>
      </c>
      <c r="I492" s="12" t="s">
        <v>47</v>
      </c>
      <c r="J492" s="2">
        <v>1.0</v>
      </c>
      <c r="K492" s="5"/>
    </row>
    <row r="493">
      <c r="A493" s="2" t="s">
        <v>16032</v>
      </c>
      <c r="B493" s="2" t="s">
        <v>13779</v>
      </c>
      <c r="C493" s="2" t="s">
        <v>613</v>
      </c>
      <c r="D493" s="2" t="s">
        <v>1208</v>
      </c>
      <c r="E493" s="2" t="s">
        <v>1056</v>
      </c>
      <c r="F493" s="2" t="s">
        <v>42</v>
      </c>
      <c r="G493" s="2">
        <v>1.0</v>
      </c>
      <c r="H493" s="2" t="s">
        <v>14666</v>
      </c>
      <c r="I493" s="12" t="s">
        <v>47</v>
      </c>
      <c r="J493" s="2">
        <v>2.0</v>
      </c>
      <c r="K493" s="5"/>
    </row>
    <row r="494">
      <c r="A494" s="2" t="s">
        <v>16035</v>
      </c>
      <c r="B494" s="2" t="s">
        <v>13779</v>
      </c>
      <c r="C494" s="2" t="s">
        <v>616</v>
      </c>
      <c r="D494" s="2" t="s">
        <v>1212</v>
      </c>
      <c r="E494" s="2" t="s">
        <v>1056</v>
      </c>
      <c r="F494" s="2" t="s">
        <v>578</v>
      </c>
      <c r="G494" s="2">
        <v>1.0</v>
      </c>
      <c r="H494" s="2" t="s">
        <v>14666</v>
      </c>
      <c r="I494" s="12" t="s">
        <v>47</v>
      </c>
      <c r="J494" s="2">
        <v>1.0</v>
      </c>
      <c r="K494" s="5"/>
    </row>
    <row r="495">
      <c r="A495" s="2" t="s">
        <v>16038</v>
      </c>
      <c r="B495" s="2" t="s">
        <v>13779</v>
      </c>
      <c r="C495" s="2" t="s">
        <v>616</v>
      </c>
      <c r="D495" s="2" t="s">
        <v>1212</v>
      </c>
      <c r="E495" s="2" t="s">
        <v>1056</v>
      </c>
      <c r="F495" s="2" t="s">
        <v>42</v>
      </c>
      <c r="G495" s="2">
        <v>1.0</v>
      </c>
      <c r="H495" s="2" t="s">
        <v>14666</v>
      </c>
      <c r="I495" s="12" t="s">
        <v>47</v>
      </c>
      <c r="J495" s="2">
        <v>2.0</v>
      </c>
      <c r="K495" s="5"/>
    </row>
    <row r="496">
      <c r="A496" s="2" t="s">
        <v>16041</v>
      </c>
      <c r="B496" s="2" t="s">
        <v>13779</v>
      </c>
      <c r="C496" s="2" t="s">
        <v>616</v>
      </c>
      <c r="D496" s="2" t="s">
        <v>1212</v>
      </c>
      <c r="E496" s="2" t="s">
        <v>1056</v>
      </c>
      <c r="F496" s="2" t="s">
        <v>42</v>
      </c>
      <c r="G496" s="2">
        <v>1.0</v>
      </c>
      <c r="H496" s="2" t="s">
        <v>14666</v>
      </c>
      <c r="I496" s="12" t="s">
        <v>47</v>
      </c>
      <c r="J496" s="2">
        <v>2.0</v>
      </c>
      <c r="K496" s="5"/>
    </row>
    <row r="497">
      <c r="A497" s="2" t="s">
        <v>16045</v>
      </c>
      <c r="B497" s="2" t="s">
        <v>13779</v>
      </c>
      <c r="C497" s="2" t="s">
        <v>616</v>
      </c>
      <c r="D497" s="2" t="s">
        <v>1212</v>
      </c>
      <c r="E497" s="2" t="s">
        <v>1056</v>
      </c>
      <c r="F497" s="2" t="s">
        <v>42</v>
      </c>
      <c r="G497" s="2">
        <v>1.0</v>
      </c>
      <c r="H497" s="2" t="s">
        <v>14666</v>
      </c>
      <c r="I497" s="12" t="s">
        <v>47</v>
      </c>
      <c r="J497" s="2">
        <v>2.0</v>
      </c>
      <c r="K497" s="5"/>
    </row>
    <row r="498">
      <c r="A498" s="2" t="s">
        <v>16049</v>
      </c>
      <c r="B498" s="2" t="s">
        <v>13779</v>
      </c>
      <c r="C498" s="2" t="s">
        <v>620</v>
      </c>
      <c r="D498" s="2" t="s">
        <v>1218</v>
      </c>
      <c r="E498" s="2" t="s">
        <v>1056</v>
      </c>
      <c r="F498" s="2" t="s">
        <v>578</v>
      </c>
      <c r="G498" s="2">
        <v>1.0</v>
      </c>
      <c r="H498" s="2" t="s">
        <v>14666</v>
      </c>
      <c r="I498" s="12" t="s">
        <v>47</v>
      </c>
      <c r="J498" s="2">
        <v>1.0</v>
      </c>
      <c r="K498" s="5"/>
    </row>
    <row r="499">
      <c r="A499" s="2" t="s">
        <v>16053</v>
      </c>
      <c r="B499" s="2" t="s">
        <v>13779</v>
      </c>
      <c r="C499" s="2" t="s">
        <v>638</v>
      </c>
      <c r="D499" s="2" t="s">
        <v>1238</v>
      </c>
      <c r="E499" s="2" t="s">
        <v>1056</v>
      </c>
      <c r="F499" s="2" t="s">
        <v>578</v>
      </c>
      <c r="G499" s="2">
        <v>1.0</v>
      </c>
      <c r="H499" s="2" t="s">
        <v>14666</v>
      </c>
      <c r="I499" s="12" t="s">
        <v>47</v>
      </c>
      <c r="J499" s="2">
        <v>1.0</v>
      </c>
      <c r="K499" s="5"/>
    </row>
    <row r="500">
      <c r="A500" s="2" t="s">
        <v>16056</v>
      </c>
      <c r="B500" s="2" t="s">
        <v>13779</v>
      </c>
      <c r="C500" s="2" t="s">
        <v>645</v>
      </c>
      <c r="D500" s="2" t="s">
        <v>1246</v>
      </c>
      <c r="E500" s="2" t="s">
        <v>1056</v>
      </c>
      <c r="F500" s="2" t="s">
        <v>78</v>
      </c>
      <c r="G500" s="2">
        <v>1.0</v>
      </c>
      <c r="H500" s="2" t="s">
        <v>14666</v>
      </c>
      <c r="I500" s="12" t="s">
        <v>47</v>
      </c>
      <c r="J500" s="2">
        <v>3.0</v>
      </c>
      <c r="K500" s="5"/>
    </row>
    <row r="501">
      <c r="A501" s="2" t="s">
        <v>16059</v>
      </c>
      <c r="B501" s="2" t="s">
        <v>13779</v>
      </c>
      <c r="C501" s="2" t="s">
        <v>668</v>
      </c>
      <c r="D501" s="2" t="s">
        <v>1273</v>
      </c>
      <c r="E501" s="2" t="s">
        <v>1056</v>
      </c>
      <c r="F501" s="2" t="s">
        <v>578</v>
      </c>
      <c r="G501" s="2">
        <v>1.0</v>
      </c>
      <c r="H501" s="2" t="s">
        <v>14666</v>
      </c>
      <c r="I501" s="12" t="s">
        <v>47</v>
      </c>
      <c r="J501" s="2">
        <v>1.0</v>
      </c>
      <c r="K501" s="5"/>
    </row>
    <row r="502">
      <c r="A502" s="2" t="s">
        <v>16062</v>
      </c>
      <c r="B502" s="2" t="s">
        <v>13779</v>
      </c>
      <c r="C502" s="2" t="s">
        <v>664</v>
      </c>
      <c r="D502" s="2" t="s">
        <v>1269</v>
      </c>
      <c r="E502" s="2" t="s">
        <v>1056</v>
      </c>
      <c r="F502" s="2" t="s">
        <v>578</v>
      </c>
      <c r="G502" s="2">
        <v>1.0</v>
      </c>
      <c r="H502" s="2" t="s">
        <v>14666</v>
      </c>
      <c r="I502" s="12" t="s">
        <v>47</v>
      </c>
      <c r="J502" s="2">
        <v>1.0</v>
      </c>
      <c r="K502" s="5"/>
    </row>
    <row r="503">
      <c r="A503" s="2" t="s">
        <v>16065</v>
      </c>
      <c r="B503" s="2" t="s">
        <v>13779</v>
      </c>
      <c r="C503" s="2" t="s">
        <v>668</v>
      </c>
      <c r="D503" s="2" t="s">
        <v>1273</v>
      </c>
      <c r="E503" s="2" t="s">
        <v>1056</v>
      </c>
      <c r="F503" s="2" t="s">
        <v>578</v>
      </c>
      <c r="G503" s="2">
        <v>1.0</v>
      </c>
      <c r="H503" s="2" t="s">
        <v>14666</v>
      </c>
      <c r="I503" s="12" t="s">
        <v>47</v>
      </c>
      <c r="J503" s="2">
        <v>1.0</v>
      </c>
      <c r="K503" s="5"/>
    </row>
    <row r="504">
      <c r="A504" s="2" t="s">
        <v>16068</v>
      </c>
      <c r="B504" s="2" t="s">
        <v>13779</v>
      </c>
      <c r="C504" s="2" t="s">
        <v>668</v>
      </c>
      <c r="D504" s="2" t="s">
        <v>1273</v>
      </c>
      <c r="E504" s="2" t="s">
        <v>1056</v>
      </c>
      <c r="F504" s="2" t="s">
        <v>42</v>
      </c>
      <c r="G504" s="2">
        <v>1.0</v>
      </c>
      <c r="H504" s="2" t="s">
        <v>14666</v>
      </c>
      <c r="I504" s="12" t="s">
        <v>47</v>
      </c>
      <c r="J504" s="2">
        <v>2.0</v>
      </c>
      <c r="K504" s="5"/>
    </row>
    <row r="505">
      <c r="A505" s="2" t="s">
        <v>16071</v>
      </c>
      <c r="B505" s="2" t="s">
        <v>13779</v>
      </c>
      <c r="C505" s="2" t="s">
        <v>196</v>
      </c>
      <c r="D505" s="2" t="s">
        <v>230</v>
      </c>
      <c r="E505" s="2" t="s">
        <v>1590</v>
      </c>
      <c r="F505" s="2" t="s">
        <v>78</v>
      </c>
      <c r="G505" s="2">
        <v>1.0</v>
      </c>
      <c r="H505" s="2">
        <v>1.0</v>
      </c>
      <c r="I505" s="12" t="s">
        <v>47</v>
      </c>
      <c r="J505" s="2">
        <v>4.0</v>
      </c>
      <c r="K505" s="5"/>
    </row>
    <row r="506">
      <c r="A506" s="2" t="s">
        <v>16074</v>
      </c>
      <c r="B506" s="2" t="s">
        <v>13779</v>
      </c>
      <c r="C506" s="2" t="s">
        <v>412</v>
      </c>
      <c r="D506" s="2" t="s">
        <v>1109</v>
      </c>
      <c r="E506" s="2" t="s">
        <v>1590</v>
      </c>
      <c r="F506" s="2" t="s">
        <v>78</v>
      </c>
      <c r="G506" s="2">
        <v>1.0</v>
      </c>
      <c r="H506" s="2">
        <v>1.0</v>
      </c>
      <c r="I506" s="12" t="s">
        <v>47</v>
      </c>
      <c r="J506" s="2">
        <v>4.0</v>
      </c>
      <c r="K506" s="5"/>
    </row>
    <row r="507">
      <c r="A507" s="2" t="s">
        <v>16078</v>
      </c>
      <c r="B507" s="2" t="s">
        <v>13779</v>
      </c>
      <c r="C507" s="2" t="s">
        <v>543</v>
      </c>
      <c r="D507" s="2" t="s">
        <v>1132</v>
      </c>
      <c r="E507" s="2" t="s">
        <v>1590</v>
      </c>
      <c r="F507" s="2" t="s">
        <v>78</v>
      </c>
      <c r="G507" s="2">
        <v>1.0</v>
      </c>
      <c r="H507" s="2">
        <v>1.0</v>
      </c>
      <c r="I507" s="12" t="s">
        <v>47</v>
      </c>
      <c r="J507" s="2">
        <v>4.0</v>
      </c>
      <c r="K507" s="5"/>
    </row>
    <row r="508">
      <c r="A508" s="2" t="s">
        <v>16083</v>
      </c>
      <c r="B508" s="2" t="s">
        <v>13782</v>
      </c>
      <c r="C508" s="2" t="s">
        <v>597</v>
      </c>
      <c r="D508" s="2" t="s">
        <v>853</v>
      </c>
      <c r="E508" s="2" t="s">
        <v>1056</v>
      </c>
      <c r="F508" s="2" t="s">
        <v>42</v>
      </c>
      <c r="G508" s="2">
        <v>1.0</v>
      </c>
      <c r="H508" s="2" t="s">
        <v>14666</v>
      </c>
      <c r="I508" s="12" t="s">
        <v>47</v>
      </c>
      <c r="J508" s="2">
        <v>2.0</v>
      </c>
      <c r="K508" s="5"/>
    </row>
    <row r="509">
      <c r="A509" s="2" t="s">
        <v>16085</v>
      </c>
      <c r="B509" s="2" t="s">
        <v>13782</v>
      </c>
      <c r="C509" s="2" t="s">
        <v>597</v>
      </c>
      <c r="D509" s="2" t="s">
        <v>770</v>
      </c>
      <c r="E509" s="2" t="s">
        <v>1056</v>
      </c>
      <c r="F509" s="2" t="s">
        <v>42</v>
      </c>
      <c r="G509" s="2">
        <v>1.0</v>
      </c>
      <c r="H509" s="2" t="s">
        <v>14666</v>
      </c>
      <c r="I509" s="12" t="s">
        <v>47</v>
      </c>
      <c r="J509" s="2">
        <v>2.0</v>
      </c>
      <c r="K509" s="5"/>
    </row>
    <row r="510">
      <c r="A510" s="2" t="s">
        <v>16087</v>
      </c>
      <c r="B510" s="2" t="s">
        <v>13782</v>
      </c>
      <c r="C510" s="2" t="s">
        <v>597</v>
      </c>
      <c r="D510" s="2" t="s">
        <v>845</v>
      </c>
      <c r="E510" s="2" t="s">
        <v>1056</v>
      </c>
      <c r="F510" s="2" t="s">
        <v>578</v>
      </c>
      <c r="G510" s="2">
        <v>1.0</v>
      </c>
      <c r="H510" s="2" t="s">
        <v>14666</v>
      </c>
      <c r="I510" s="12" t="s">
        <v>47</v>
      </c>
      <c r="J510" s="2">
        <v>1.0</v>
      </c>
      <c r="K510" s="5"/>
    </row>
    <row r="511">
      <c r="A511" s="2" t="s">
        <v>16089</v>
      </c>
      <c r="B511" s="2" t="s">
        <v>13782</v>
      </c>
      <c r="C511" s="2" t="s">
        <v>597</v>
      </c>
      <c r="D511" s="2" t="s">
        <v>857</v>
      </c>
      <c r="E511" s="2" t="s">
        <v>1056</v>
      </c>
      <c r="F511" s="2" t="s">
        <v>42</v>
      </c>
      <c r="G511" s="2">
        <v>1.0</v>
      </c>
      <c r="H511" s="2" t="s">
        <v>14666</v>
      </c>
      <c r="I511" s="12" t="s">
        <v>47</v>
      </c>
      <c r="J511" s="2">
        <v>2.0</v>
      </c>
      <c r="K511" s="5"/>
    </row>
    <row r="512">
      <c r="A512" s="2" t="s">
        <v>16091</v>
      </c>
      <c r="B512" s="2" t="s">
        <v>13782</v>
      </c>
      <c r="C512" s="2" t="s">
        <v>605</v>
      </c>
      <c r="D512" s="2" t="s">
        <v>1199</v>
      </c>
      <c r="E512" s="2" t="s">
        <v>1056</v>
      </c>
      <c r="F512" s="2" t="s">
        <v>578</v>
      </c>
      <c r="G512" s="2">
        <v>1.0</v>
      </c>
      <c r="H512" s="2" t="s">
        <v>14666</v>
      </c>
      <c r="I512" s="12" t="s">
        <v>47</v>
      </c>
      <c r="J512" s="2">
        <v>1.0</v>
      </c>
      <c r="K512" s="5"/>
    </row>
    <row r="513">
      <c r="A513" s="2" t="s">
        <v>16093</v>
      </c>
      <c r="B513" s="2" t="s">
        <v>13782</v>
      </c>
      <c r="C513" s="2" t="s">
        <v>605</v>
      </c>
      <c r="D513" s="2" t="s">
        <v>1199</v>
      </c>
      <c r="E513" s="2" t="s">
        <v>1056</v>
      </c>
      <c r="F513" s="2" t="s">
        <v>42</v>
      </c>
      <c r="G513" s="2">
        <v>1.0</v>
      </c>
      <c r="H513" s="2" t="s">
        <v>14666</v>
      </c>
      <c r="I513" s="12" t="s">
        <v>47</v>
      </c>
      <c r="J513" s="2">
        <v>2.0</v>
      </c>
      <c r="K513" s="5"/>
    </row>
    <row r="514">
      <c r="A514" s="2" t="s">
        <v>16095</v>
      </c>
      <c r="B514" s="2" t="s">
        <v>13782</v>
      </c>
      <c r="C514" s="2" t="s">
        <v>605</v>
      </c>
      <c r="D514" s="2" t="s">
        <v>1199</v>
      </c>
      <c r="E514" s="2" t="s">
        <v>1056</v>
      </c>
      <c r="F514" s="2" t="s">
        <v>578</v>
      </c>
      <c r="G514" s="2">
        <v>1.0</v>
      </c>
      <c r="H514" s="2" t="s">
        <v>14666</v>
      </c>
      <c r="I514" s="12" t="s">
        <v>47</v>
      </c>
      <c r="J514" s="2">
        <v>1.0</v>
      </c>
      <c r="K514" s="5"/>
    </row>
    <row r="515">
      <c r="A515" s="2" t="s">
        <v>16097</v>
      </c>
      <c r="B515" s="2" t="s">
        <v>13782</v>
      </c>
      <c r="C515" s="2" t="s">
        <v>613</v>
      </c>
      <c r="D515" s="2" t="s">
        <v>1208</v>
      </c>
      <c r="E515" s="2" t="s">
        <v>1056</v>
      </c>
      <c r="F515" s="2" t="s">
        <v>42</v>
      </c>
      <c r="G515" s="2">
        <v>1.0</v>
      </c>
      <c r="H515" s="2" t="s">
        <v>14666</v>
      </c>
      <c r="I515" s="12" t="s">
        <v>47</v>
      </c>
      <c r="J515" s="2">
        <v>2.0</v>
      </c>
      <c r="K515" s="5"/>
    </row>
    <row r="516">
      <c r="A516" s="2" t="s">
        <v>16099</v>
      </c>
      <c r="B516" s="2" t="s">
        <v>13782</v>
      </c>
      <c r="C516" s="2" t="s">
        <v>616</v>
      </c>
      <c r="D516" s="2" t="s">
        <v>1212</v>
      </c>
      <c r="E516" s="2" t="s">
        <v>1056</v>
      </c>
      <c r="F516" s="2" t="s">
        <v>578</v>
      </c>
      <c r="G516" s="2">
        <v>1.0</v>
      </c>
      <c r="H516" s="2" t="s">
        <v>14666</v>
      </c>
      <c r="I516" s="12" t="s">
        <v>47</v>
      </c>
      <c r="J516" s="2">
        <v>1.0</v>
      </c>
      <c r="K516" s="5"/>
    </row>
    <row r="517">
      <c r="A517" s="2" t="s">
        <v>16103</v>
      </c>
      <c r="B517" s="2" t="s">
        <v>13782</v>
      </c>
      <c r="C517" s="2" t="s">
        <v>616</v>
      </c>
      <c r="D517" s="2" t="s">
        <v>1212</v>
      </c>
      <c r="E517" s="2" t="s">
        <v>1056</v>
      </c>
      <c r="F517" s="2" t="s">
        <v>42</v>
      </c>
      <c r="G517" s="2">
        <v>1.0</v>
      </c>
      <c r="H517" s="2" t="s">
        <v>14666</v>
      </c>
      <c r="I517" s="12" t="s">
        <v>47</v>
      </c>
      <c r="J517" s="2">
        <v>2.0</v>
      </c>
      <c r="K517" s="5"/>
    </row>
    <row r="518">
      <c r="A518" s="2" t="s">
        <v>16105</v>
      </c>
      <c r="B518" s="2" t="s">
        <v>13782</v>
      </c>
      <c r="C518" s="2" t="s">
        <v>616</v>
      </c>
      <c r="D518" s="2" t="s">
        <v>1212</v>
      </c>
      <c r="E518" s="2" t="s">
        <v>1056</v>
      </c>
      <c r="F518" s="2" t="s">
        <v>42</v>
      </c>
      <c r="G518" s="2">
        <v>1.0</v>
      </c>
      <c r="H518" s="2" t="s">
        <v>14666</v>
      </c>
      <c r="I518" s="12" t="s">
        <v>47</v>
      </c>
      <c r="J518" s="2">
        <v>2.0</v>
      </c>
      <c r="K518" s="5"/>
    </row>
    <row r="519">
      <c r="A519" s="2" t="s">
        <v>16108</v>
      </c>
      <c r="B519" s="2" t="s">
        <v>13782</v>
      </c>
      <c r="C519" s="2" t="s">
        <v>616</v>
      </c>
      <c r="D519" s="2" t="s">
        <v>1212</v>
      </c>
      <c r="E519" s="2" t="s">
        <v>1056</v>
      </c>
      <c r="F519" s="2" t="s">
        <v>42</v>
      </c>
      <c r="G519" s="2">
        <v>1.0</v>
      </c>
      <c r="H519" s="2" t="s">
        <v>14666</v>
      </c>
      <c r="I519" s="12" t="s">
        <v>47</v>
      </c>
      <c r="J519" s="2">
        <v>2.0</v>
      </c>
      <c r="K519" s="5"/>
    </row>
    <row r="520">
      <c r="A520" s="2" t="s">
        <v>16110</v>
      </c>
      <c r="B520" s="2" t="s">
        <v>13782</v>
      </c>
      <c r="C520" s="2" t="s">
        <v>620</v>
      </c>
      <c r="D520" s="2" t="s">
        <v>1218</v>
      </c>
      <c r="E520" s="2" t="s">
        <v>1056</v>
      </c>
      <c r="F520" s="2" t="s">
        <v>578</v>
      </c>
      <c r="G520" s="2">
        <v>1.0</v>
      </c>
      <c r="H520" s="2" t="s">
        <v>14666</v>
      </c>
      <c r="I520" s="12" t="s">
        <v>47</v>
      </c>
      <c r="J520" s="2">
        <v>1.0</v>
      </c>
      <c r="K520" s="5"/>
    </row>
    <row r="521">
      <c r="A521" s="2" t="s">
        <v>16112</v>
      </c>
      <c r="B521" s="2" t="s">
        <v>13782</v>
      </c>
      <c r="C521" s="2" t="s">
        <v>638</v>
      </c>
      <c r="D521" s="2" t="s">
        <v>1238</v>
      </c>
      <c r="E521" s="2" t="s">
        <v>1056</v>
      </c>
      <c r="F521" s="2" t="s">
        <v>578</v>
      </c>
      <c r="G521" s="2">
        <v>1.0</v>
      </c>
      <c r="H521" s="2" t="s">
        <v>14666</v>
      </c>
      <c r="I521" s="12" t="s">
        <v>47</v>
      </c>
      <c r="J521" s="2">
        <v>1.0</v>
      </c>
      <c r="K521" s="5"/>
    </row>
    <row r="522">
      <c r="A522" s="2" t="s">
        <v>16114</v>
      </c>
      <c r="B522" s="2" t="s">
        <v>13782</v>
      </c>
      <c r="C522" s="2" t="s">
        <v>645</v>
      </c>
      <c r="D522" s="2" t="s">
        <v>1246</v>
      </c>
      <c r="E522" s="2" t="s">
        <v>1056</v>
      </c>
      <c r="F522" s="2" t="s">
        <v>78</v>
      </c>
      <c r="G522" s="2">
        <v>1.0</v>
      </c>
      <c r="H522" s="2" t="s">
        <v>14666</v>
      </c>
      <c r="I522" s="12" t="s">
        <v>47</v>
      </c>
      <c r="J522" s="2">
        <v>3.0</v>
      </c>
      <c r="K522" s="5"/>
    </row>
    <row r="523">
      <c r="A523" s="2" t="s">
        <v>16116</v>
      </c>
      <c r="B523" s="2" t="s">
        <v>13782</v>
      </c>
      <c r="C523" s="2" t="s">
        <v>668</v>
      </c>
      <c r="D523" s="2" t="s">
        <v>1273</v>
      </c>
      <c r="E523" s="2" t="s">
        <v>1056</v>
      </c>
      <c r="F523" s="2" t="s">
        <v>578</v>
      </c>
      <c r="G523" s="2">
        <v>1.0</v>
      </c>
      <c r="H523" s="2" t="s">
        <v>14666</v>
      </c>
      <c r="I523" s="12" t="s">
        <v>47</v>
      </c>
      <c r="J523" s="2">
        <v>1.0</v>
      </c>
      <c r="K523" s="5"/>
    </row>
    <row r="524">
      <c r="A524" s="2" t="s">
        <v>16118</v>
      </c>
      <c r="B524" s="2" t="s">
        <v>13782</v>
      </c>
      <c r="C524" s="2" t="s">
        <v>664</v>
      </c>
      <c r="D524" s="2" t="s">
        <v>1269</v>
      </c>
      <c r="E524" s="2" t="s">
        <v>1056</v>
      </c>
      <c r="F524" s="2" t="s">
        <v>578</v>
      </c>
      <c r="G524" s="2">
        <v>1.0</v>
      </c>
      <c r="H524" s="2" t="s">
        <v>14666</v>
      </c>
      <c r="I524" s="12" t="s">
        <v>47</v>
      </c>
      <c r="J524" s="2">
        <v>1.0</v>
      </c>
      <c r="K524" s="5"/>
    </row>
    <row r="525">
      <c r="A525" s="2" t="s">
        <v>16121</v>
      </c>
      <c r="B525" s="2" t="s">
        <v>13782</v>
      </c>
      <c r="C525" s="2" t="s">
        <v>668</v>
      </c>
      <c r="D525" s="2" t="s">
        <v>1273</v>
      </c>
      <c r="E525" s="2" t="s">
        <v>1056</v>
      </c>
      <c r="F525" s="2" t="s">
        <v>578</v>
      </c>
      <c r="G525" s="2">
        <v>1.0</v>
      </c>
      <c r="H525" s="2" t="s">
        <v>14666</v>
      </c>
      <c r="I525" s="12" t="s">
        <v>47</v>
      </c>
      <c r="J525" s="2">
        <v>1.0</v>
      </c>
      <c r="K525" s="5"/>
    </row>
    <row r="526">
      <c r="A526" s="2" t="s">
        <v>16124</v>
      </c>
      <c r="B526" s="2" t="s">
        <v>13782</v>
      </c>
      <c r="C526" s="2" t="s">
        <v>668</v>
      </c>
      <c r="D526" s="2" t="s">
        <v>1273</v>
      </c>
      <c r="E526" s="2" t="s">
        <v>1056</v>
      </c>
      <c r="F526" s="2" t="s">
        <v>42</v>
      </c>
      <c r="G526" s="2">
        <v>1.0</v>
      </c>
      <c r="H526" s="2" t="s">
        <v>14666</v>
      </c>
      <c r="I526" s="12" t="s">
        <v>47</v>
      </c>
      <c r="J526" s="2">
        <v>2.0</v>
      </c>
      <c r="K526" s="5"/>
    </row>
    <row r="527">
      <c r="A527" s="2" t="s">
        <v>16127</v>
      </c>
      <c r="B527" s="2" t="s">
        <v>13782</v>
      </c>
      <c r="C527" s="2" t="s">
        <v>196</v>
      </c>
      <c r="D527" s="2" t="s">
        <v>230</v>
      </c>
      <c r="E527" s="2" t="s">
        <v>1590</v>
      </c>
      <c r="F527" s="2" t="s">
        <v>78</v>
      </c>
      <c r="G527" s="2">
        <v>1.0</v>
      </c>
      <c r="H527" s="2">
        <v>1.0</v>
      </c>
      <c r="I527" s="12" t="s">
        <v>47</v>
      </c>
      <c r="J527" s="2">
        <v>4.0</v>
      </c>
      <c r="K527" s="5"/>
    </row>
    <row r="528">
      <c r="A528" s="2" t="s">
        <v>16129</v>
      </c>
      <c r="B528" s="2" t="s">
        <v>13782</v>
      </c>
      <c r="C528" s="2" t="s">
        <v>412</v>
      </c>
      <c r="D528" s="2" t="s">
        <v>1109</v>
      </c>
      <c r="E528" s="2" t="s">
        <v>1590</v>
      </c>
      <c r="F528" s="2" t="s">
        <v>78</v>
      </c>
      <c r="G528" s="2">
        <v>1.0</v>
      </c>
      <c r="H528" s="2">
        <v>1.0</v>
      </c>
      <c r="I528" s="12" t="s">
        <v>47</v>
      </c>
      <c r="J528" s="2">
        <v>4.0</v>
      </c>
      <c r="K528" s="5"/>
    </row>
    <row r="529">
      <c r="A529" s="2" t="s">
        <v>16131</v>
      </c>
      <c r="B529" s="2" t="s">
        <v>13782</v>
      </c>
      <c r="C529" s="2" t="s">
        <v>467</v>
      </c>
      <c r="D529" s="2" t="s">
        <v>1418</v>
      </c>
      <c r="E529" s="2" t="s">
        <v>1590</v>
      </c>
      <c r="F529" s="2" t="s">
        <v>78</v>
      </c>
      <c r="G529" s="2">
        <v>1.0</v>
      </c>
      <c r="H529" s="2">
        <v>1.0</v>
      </c>
      <c r="I529" s="12" t="s">
        <v>47</v>
      </c>
      <c r="J529" s="2">
        <v>4.0</v>
      </c>
      <c r="K529" s="5"/>
    </row>
    <row r="530">
      <c r="A530" s="2" t="s">
        <v>16134</v>
      </c>
      <c r="B530" s="2" t="s">
        <v>13785</v>
      </c>
      <c r="C530" s="2" t="s">
        <v>597</v>
      </c>
      <c r="D530" s="2" t="s">
        <v>845</v>
      </c>
      <c r="E530" s="2" t="s">
        <v>1056</v>
      </c>
      <c r="F530" s="2" t="s">
        <v>578</v>
      </c>
      <c r="G530" s="2">
        <v>1.0</v>
      </c>
      <c r="H530" s="2" t="s">
        <v>14666</v>
      </c>
      <c r="I530" s="12" t="s">
        <v>863</v>
      </c>
      <c r="J530" s="2">
        <v>1.0</v>
      </c>
      <c r="K530" s="5"/>
      <c r="L530" s="2" t="s">
        <v>16657</v>
      </c>
    </row>
    <row r="531">
      <c r="A531" s="2" t="s">
        <v>16137</v>
      </c>
      <c r="B531" s="2" t="s">
        <v>13785</v>
      </c>
      <c r="C531" s="2" t="s">
        <v>597</v>
      </c>
      <c r="D531" s="2" t="s">
        <v>845</v>
      </c>
      <c r="E531" s="2" t="s">
        <v>1056</v>
      </c>
      <c r="F531" s="2" t="s">
        <v>578</v>
      </c>
      <c r="G531" s="2">
        <v>1.0</v>
      </c>
      <c r="H531" s="2" t="s">
        <v>14666</v>
      </c>
      <c r="I531" s="12" t="s">
        <v>863</v>
      </c>
      <c r="J531" s="2">
        <v>1.0</v>
      </c>
      <c r="K531" s="5"/>
      <c r="L531" s="2" t="s">
        <v>16157</v>
      </c>
    </row>
    <row r="532">
      <c r="A532" s="2" t="s">
        <v>16140</v>
      </c>
      <c r="B532" s="2" t="s">
        <v>13785</v>
      </c>
      <c r="C532" s="2" t="s">
        <v>605</v>
      </c>
      <c r="D532" s="2" t="s">
        <v>1199</v>
      </c>
      <c r="E532" s="2" t="s">
        <v>1056</v>
      </c>
      <c r="F532" s="2" t="s">
        <v>578</v>
      </c>
      <c r="G532" s="2">
        <v>1.0</v>
      </c>
      <c r="H532" s="2" t="s">
        <v>14666</v>
      </c>
      <c r="I532" s="12" t="s">
        <v>863</v>
      </c>
      <c r="J532" s="2">
        <v>1.0</v>
      </c>
      <c r="K532" s="5"/>
      <c r="L532" s="2" t="s">
        <v>15033</v>
      </c>
    </row>
    <row r="533">
      <c r="A533" s="2" t="s">
        <v>16144</v>
      </c>
      <c r="B533" s="2" t="s">
        <v>13785</v>
      </c>
      <c r="C533" s="2" t="s">
        <v>605</v>
      </c>
      <c r="D533" s="2" t="s">
        <v>1199</v>
      </c>
      <c r="E533" s="2" t="s">
        <v>1056</v>
      </c>
      <c r="F533" s="2" t="s">
        <v>578</v>
      </c>
      <c r="G533" s="2">
        <v>1.0</v>
      </c>
      <c r="H533" s="2" t="s">
        <v>14666</v>
      </c>
      <c r="I533" s="12" t="s">
        <v>863</v>
      </c>
      <c r="J533" s="2">
        <v>1.0</v>
      </c>
      <c r="K533" s="5"/>
      <c r="L533" s="2" t="s">
        <v>16666</v>
      </c>
    </row>
    <row r="534">
      <c r="A534" s="2" t="s">
        <v>16148</v>
      </c>
      <c r="B534" s="2" t="s">
        <v>13785</v>
      </c>
      <c r="C534" s="2" t="s">
        <v>96</v>
      </c>
      <c r="D534" s="2" t="s">
        <v>118</v>
      </c>
      <c r="E534" s="2" t="s">
        <v>1056</v>
      </c>
      <c r="F534" s="2" t="s">
        <v>578</v>
      </c>
      <c r="G534" s="2">
        <v>1.0</v>
      </c>
      <c r="H534" s="2" t="s">
        <v>14666</v>
      </c>
      <c r="I534" s="12" t="s">
        <v>863</v>
      </c>
      <c r="J534" s="2">
        <v>1.0</v>
      </c>
      <c r="K534" s="5"/>
      <c r="L534" s="2" t="s">
        <v>16673</v>
      </c>
    </row>
    <row r="535">
      <c r="A535" s="2" t="s">
        <v>16152</v>
      </c>
      <c r="B535" s="2" t="s">
        <v>13785</v>
      </c>
      <c r="C535" s="2" t="s">
        <v>613</v>
      </c>
      <c r="D535" s="2" t="s">
        <v>1208</v>
      </c>
      <c r="E535" s="2" t="s">
        <v>1056</v>
      </c>
      <c r="F535" s="2" t="s">
        <v>578</v>
      </c>
      <c r="G535" s="2">
        <v>1.0</v>
      </c>
      <c r="H535" s="2" t="s">
        <v>14666</v>
      </c>
      <c r="I535" s="12" t="s">
        <v>863</v>
      </c>
      <c r="J535" s="2">
        <v>1.0</v>
      </c>
      <c r="K535" s="5"/>
      <c r="L535" s="2" t="s">
        <v>16193</v>
      </c>
    </row>
    <row r="536">
      <c r="A536" s="2" t="s">
        <v>16156</v>
      </c>
      <c r="B536" s="2" t="s">
        <v>13785</v>
      </c>
      <c r="C536" s="2" t="s">
        <v>616</v>
      </c>
      <c r="D536" s="2" t="s">
        <v>1212</v>
      </c>
      <c r="E536" s="2" t="s">
        <v>1056</v>
      </c>
      <c r="F536" s="2" t="s">
        <v>578</v>
      </c>
      <c r="G536" s="2">
        <v>1.0</v>
      </c>
      <c r="H536" s="2" t="s">
        <v>14666</v>
      </c>
      <c r="I536" s="12" t="s">
        <v>863</v>
      </c>
      <c r="J536" s="2">
        <v>1.0</v>
      </c>
      <c r="K536" s="5"/>
      <c r="L536" s="2" t="s">
        <v>16683</v>
      </c>
    </row>
    <row r="537">
      <c r="A537" s="2" t="s">
        <v>16160</v>
      </c>
      <c r="B537" s="2" t="s">
        <v>13785</v>
      </c>
      <c r="C537" s="2" t="s">
        <v>616</v>
      </c>
      <c r="D537" s="2" t="s">
        <v>1212</v>
      </c>
      <c r="E537" s="2" t="s">
        <v>1056</v>
      </c>
      <c r="F537" s="2" t="s">
        <v>578</v>
      </c>
      <c r="G537" s="2">
        <v>1.0</v>
      </c>
      <c r="H537" s="2" t="s">
        <v>14666</v>
      </c>
      <c r="I537" s="12" t="s">
        <v>863</v>
      </c>
      <c r="J537" s="2">
        <v>1.0</v>
      </c>
      <c r="K537" s="5"/>
      <c r="L537" s="2" t="s">
        <v>16690</v>
      </c>
    </row>
    <row r="538">
      <c r="A538" s="2" t="s">
        <v>16163</v>
      </c>
      <c r="B538" s="2" t="s">
        <v>13785</v>
      </c>
      <c r="C538" s="2" t="s">
        <v>124</v>
      </c>
      <c r="D538" s="2" t="s">
        <v>144</v>
      </c>
      <c r="E538" s="2" t="s">
        <v>1056</v>
      </c>
      <c r="F538" s="2" t="s">
        <v>578</v>
      </c>
      <c r="G538" s="2">
        <v>1.0</v>
      </c>
      <c r="H538" s="2" t="s">
        <v>14666</v>
      </c>
      <c r="I538" s="12" t="s">
        <v>863</v>
      </c>
      <c r="J538" s="2">
        <v>1.0</v>
      </c>
      <c r="K538" s="5"/>
      <c r="L538" s="2" t="s">
        <v>16695</v>
      </c>
    </row>
    <row r="539">
      <c r="A539" s="2" t="s">
        <v>16166</v>
      </c>
      <c r="B539" s="2" t="s">
        <v>13785</v>
      </c>
      <c r="C539" s="2" t="s">
        <v>641</v>
      </c>
      <c r="D539" s="2" t="s">
        <v>1242</v>
      </c>
      <c r="E539" s="2" t="s">
        <v>1056</v>
      </c>
      <c r="F539" s="2" t="s">
        <v>578</v>
      </c>
      <c r="G539" s="2">
        <v>1.0</v>
      </c>
      <c r="H539" s="2" t="s">
        <v>14666</v>
      </c>
      <c r="I539" s="12" t="s">
        <v>863</v>
      </c>
      <c r="J539" s="2">
        <v>1.0</v>
      </c>
      <c r="K539" s="5"/>
      <c r="L539" s="2" t="s">
        <v>16700</v>
      </c>
    </row>
    <row r="540">
      <c r="A540" s="2" t="s">
        <v>16169</v>
      </c>
      <c r="B540" s="2" t="s">
        <v>13785</v>
      </c>
      <c r="C540" s="2" t="s">
        <v>664</v>
      </c>
      <c r="D540" s="2" t="s">
        <v>1269</v>
      </c>
      <c r="E540" s="2" t="s">
        <v>1056</v>
      </c>
      <c r="F540" s="2" t="s">
        <v>578</v>
      </c>
      <c r="G540" s="2">
        <v>1.0</v>
      </c>
      <c r="H540" s="2" t="s">
        <v>14666</v>
      </c>
      <c r="I540" s="12" t="s">
        <v>863</v>
      </c>
      <c r="J540" s="2">
        <v>1.0</v>
      </c>
      <c r="K540" s="5"/>
      <c r="L540" s="2" t="s">
        <v>16705</v>
      </c>
    </row>
    <row r="541">
      <c r="A541" s="2" t="s">
        <v>16172</v>
      </c>
      <c r="B541" s="2" t="s">
        <v>13785</v>
      </c>
      <c r="C541" s="2" t="s">
        <v>668</v>
      </c>
      <c r="D541" s="2" t="s">
        <v>1273</v>
      </c>
      <c r="E541" s="2" t="s">
        <v>1056</v>
      </c>
      <c r="F541" s="2" t="s">
        <v>578</v>
      </c>
      <c r="G541" s="2">
        <v>1.0</v>
      </c>
      <c r="H541" s="2" t="s">
        <v>14666</v>
      </c>
      <c r="I541" s="12" t="s">
        <v>863</v>
      </c>
      <c r="J541" s="2">
        <v>1.0</v>
      </c>
      <c r="K541" s="5"/>
      <c r="L541" s="2" t="s">
        <v>16710</v>
      </c>
    </row>
    <row r="542">
      <c r="A542" s="2" t="s">
        <v>16175</v>
      </c>
      <c r="B542" s="2" t="s">
        <v>13785</v>
      </c>
      <c r="C542" s="2" t="s">
        <v>196</v>
      </c>
      <c r="D542" s="2" t="s">
        <v>230</v>
      </c>
      <c r="E542" s="2" t="s">
        <v>1056</v>
      </c>
      <c r="F542" s="2" t="s">
        <v>42</v>
      </c>
      <c r="G542" s="2">
        <v>1.0</v>
      </c>
      <c r="H542" s="2" t="s">
        <v>14666</v>
      </c>
      <c r="I542" s="12" t="s">
        <v>863</v>
      </c>
      <c r="J542" s="2">
        <v>3.0</v>
      </c>
      <c r="K542" s="5"/>
      <c r="L542" s="2" t="s">
        <v>16721</v>
      </c>
    </row>
    <row r="543">
      <c r="A543" s="2" t="s">
        <v>16180</v>
      </c>
      <c r="B543" s="2" t="s">
        <v>13785</v>
      </c>
      <c r="C543" s="2" t="s">
        <v>664</v>
      </c>
      <c r="D543" s="2" t="s">
        <v>1269</v>
      </c>
      <c r="E543" s="2" t="s">
        <v>1056</v>
      </c>
      <c r="F543" s="2" t="s">
        <v>42</v>
      </c>
      <c r="G543" s="2">
        <v>1.0</v>
      </c>
      <c r="H543" s="2" t="s">
        <v>14666</v>
      </c>
      <c r="I543" s="12" t="s">
        <v>863</v>
      </c>
      <c r="J543" s="2">
        <v>2.0</v>
      </c>
      <c r="K543" s="5"/>
      <c r="L543" s="2" t="s">
        <v>16725</v>
      </c>
    </row>
    <row r="544">
      <c r="A544" s="2" t="s">
        <v>16186</v>
      </c>
      <c r="B544" s="2" t="s">
        <v>13785</v>
      </c>
      <c r="C544" s="2" t="s">
        <v>597</v>
      </c>
      <c r="D544" s="2" t="s">
        <v>853</v>
      </c>
      <c r="E544" s="2" t="s">
        <v>1056</v>
      </c>
      <c r="F544" s="2" t="s">
        <v>78</v>
      </c>
      <c r="G544" s="2">
        <v>1.0</v>
      </c>
      <c r="H544" s="2" t="s">
        <v>14666</v>
      </c>
      <c r="I544" s="12" t="s">
        <v>863</v>
      </c>
      <c r="J544" s="2">
        <v>3.0</v>
      </c>
      <c r="K544" s="5"/>
      <c r="L544" s="2" t="s">
        <v>16730</v>
      </c>
    </row>
    <row r="545">
      <c r="A545" s="2" t="s">
        <v>16189</v>
      </c>
      <c r="B545" s="2" t="s">
        <v>13785</v>
      </c>
      <c r="C545" s="2" t="s">
        <v>597</v>
      </c>
      <c r="D545" s="2" t="s">
        <v>857</v>
      </c>
      <c r="E545" s="2" t="s">
        <v>1056</v>
      </c>
      <c r="F545" s="2" t="s">
        <v>78</v>
      </c>
      <c r="G545" s="2">
        <v>1.0</v>
      </c>
      <c r="H545" s="2" t="s">
        <v>14666</v>
      </c>
      <c r="I545" s="12" t="s">
        <v>863</v>
      </c>
      <c r="J545" s="2">
        <v>3.0</v>
      </c>
      <c r="K545" s="5"/>
      <c r="L545" s="2" t="s">
        <v>16734</v>
      </c>
    </row>
    <row r="546">
      <c r="A546" s="2" t="s">
        <v>16192</v>
      </c>
      <c r="B546" s="2" t="s">
        <v>13785</v>
      </c>
      <c r="C546" s="2" t="s">
        <v>627</v>
      </c>
      <c r="D546" s="2" t="s">
        <v>1226</v>
      </c>
      <c r="E546" s="2" t="s">
        <v>1056</v>
      </c>
      <c r="F546" s="2" t="s">
        <v>78</v>
      </c>
      <c r="G546" s="2">
        <v>1.0</v>
      </c>
      <c r="H546" s="2" t="s">
        <v>14666</v>
      </c>
      <c r="I546" s="12" t="s">
        <v>863</v>
      </c>
      <c r="J546" s="2">
        <v>3.0</v>
      </c>
      <c r="K546" s="5"/>
      <c r="L546" s="2" t="s">
        <v>16738</v>
      </c>
    </row>
    <row r="547">
      <c r="A547" s="2" t="s">
        <v>16196</v>
      </c>
      <c r="B547" s="2" t="s">
        <v>13785</v>
      </c>
      <c r="C547" s="2" t="s">
        <v>627</v>
      </c>
      <c r="D547" s="2" t="s">
        <v>1226</v>
      </c>
      <c r="E547" s="2" t="s">
        <v>1056</v>
      </c>
      <c r="F547" s="2" t="s">
        <v>78</v>
      </c>
      <c r="G547" s="2">
        <v>1.0</v>
      </c>
      <c r="H547" s="2" t="s">
        <v>14666</v>
      </c>
      <c r="I547" s="12" t="s">
        <v>863</v>
      </c>
      <c r="J547" s="2">
        <v>3.0</v>
      </c>
      <c r="K547" s="5"/>
      <c r="L547" s="2" t="s">
        <v>16745</v>
      </c>
    </row>
    <row r="548">
      <c r="A548" s="2" t="s">
        <v>16199</v>
      </c>
      <c r="B548" s="2" t="s">
        <v>13785</v>
      </c>
      <c r="C548" s="2" t="s">
        <v>630</v>
      </c>
      <c r="D548" s="2" t="s">
        <v>1229</v>
      </c>
      <c r="E548" s="2" t="s">
        <v>1056</v>
      </c>
      <c r="F548" s="2" t="s">
        <v>78</v>
      </c>
      <c r="G548" s="2">
        <v>1.0</v>
      </c>
      <c r="H548" s="2" t="s">
        <v>14666</v>
      </c>
      <c r="I548" s="12" t="s">
        <v>863</v>
      </c>
      <c r="J548" s="2">
        <v>3.0</v>
      </c>
      <c r="K548" s="5"/>
      <c r="L548" s="2" t="s">
        <v>16751</v>
      </c>
    </row>
    <row r="549">
      <c r="A549" s="2" t="s">
        <v>16203</v>
      </c>
      <c r="B549" s="2" t="s">
        <v>13785</v>
      </c>
      <c r="C549" s="2" t="s">
        <v>634</v>
      </c>
      <c r="D549" s="2" t="s">
        <v>1232</v>
      </c>
      <c r="E549" s="2" t="s">
        <v>1056</v>
      </c>
      <c r="F549" s="2" t="s">
        <v>78</v>
      </c>
      <c r="G549" s="2">
        <v>1.0</v>
      </c>
      <c r="H549" s="2" t="s">
        <v>14666</v>
      </c>
      <c r="I549" s="12" t="s">
        <v>863</v>
      </c>
      <c r="J549" s="2">
        <v>3.0</v>
      </c>
      <c r="K549" s="5"/>
      <c r="L549" s="2" t="s">
        <v>16756</v>
      </c>
    </row>
    <row r="550">
      <c r="A550" s="2" t="s">
        <v>16206</v>
      </c>
      <c r="B550" s="2" t="s">
        <v>13785</v>
      </c>
      <c r="C550" s="2" t="s">
        <v>638</v>
      </c>
      <c r="D550" s="2" t="s">
        <v>1238</v>
      </c>
      <c r="E550" s="2" t="s">
        <v>1056</v>
      </c>
      <c r="F550" s="2" t="s">
        <v>78</v>
      </c>
      <c r="G550" s="2">
        <v>1.0</v>
      </c>
      <c r="H550" s="2" t="s">
        <v>14666</v>
      </c>
      <c r="I550" s="12" t="s">
        <v>863</v>
      </c>
      <c r="J550" s="2">
        <v>3.0</v>
      </c>
      <c r="K550" s="5"/>
      <c r="L550" s="2" t="s">
        <v>16761</v>
      </c>
    </row>
    <row r="551">
      <c r="A551" s="2" t="s">
        <v>16211</v>
      </c>
      <c r="B551" s="2" t="s">
        <v>13785</v>
      </c>
      <c r="C551" s="2" t="s">
        <v>641</v>
      </c>
      <c r="D551" s="2" t="s">
        <v>1242</v>
      </c>
      <c r="E551" s="2" t="s">
        <v>1056</v>
      </c>
      <c r="F551" s="2" t="s">
        <v>78</v>
      </c>
      <c r="G551" s="2">
        <v>1.0</v>
      </c>
      <c r="H551" s="2" t="s">
        <v>14666</v>
      </c>
      <c r="I551" s="12" t="s">
        <v>863</v>
      </c>
      <c r="J551" s="2">
        <v>3.0</v>
      </c>
      <c r="K551" s="5"/>
      <c r="L551" s="2" t="s">
        <v>16764</v>
      </c>
    </row>
    <row r="552">
      <c r="A552" s="2" t="s">
        <v>16214</v>
      </c>
      <c r="B552" s="2" t="s">
        <v>13785</v>
      </c>
      <c r="C552" s="2" t="s">
        <v>649</v>
      </c>
      <c r="D552" s="2" t="s">
        <v>1249</v>
      </c>
      <c r="E552" s="2" t="s">
        <v>1056</v>
      </c>
      <c r="F552" s="2" t="s">
        <v>78</v>
      </c>
      <c r="G552" s="2">
        <v>1.0</v>
      </c>
      <c r="H552" s="2" t="s">
        <v>14666</v>
      </c>
      <c r="I552" s="12" t="s">
        <v>863</v>
      </c>
      <c r="J552" s="2">
        <v>3.0</v>
      </c>
      <c r="K552" s="5"/>
      <c r="L552" s="2" t="s">
        <v>16765</v>
      </c>
    </row>
    <row r="553">
      <c r="A553" s="2" t="s">
        <v>16218</v>
      </c>
      <c r="B553" s="2" t="s">
        <v>13785</v>
      </c>
      <c r="C553" s="2" t="s">
        <v>657</v>
      </c>
      <c r="D553" s="2" t="s">
        <v>1261</v>
      </c>
      <c r="E553" s="2" t="s">
        <v>1056</v>
      </c>
      <c r="F553" s="2" t="s">
        <v>78</v>
      </c>
      <c r="G553" s="2">
        <v>1.0</v>
      </c>
      <c r="H553" s="2" t="s">
        <v>14666</v>
      </c>
      <c r="I553" s="12" t="s">
        <v>863</v>
      </c>
      <c r="J553" s="2">
        <v>3.0</v>
      </c>
      <c r="K553" s="5"/>
      <c r="L553" s="2" t="s">
        <v>16771</v>
      </c>
    </row>
    <row r="554">
      <c r="A554" s="2" t="s">
        <v>16223</v>
      </c>
      <c r="B554" s="2" t="s">
        <v>13785</v>
      </c>
      <c r="C554" s="2" t="s">
        <v>605</v>
      </c>
      <c r="D554" s="2" t="s">
        <v>1199</v>
      </c>
      <c r="E554" s="2" t="s">
        <v>1590</v>
      </c>
      <c r="F554" s="2" t="s">
        <v>42</v>
      </c>
      <c r="G554" s="2">
        <v>1.0</v>
      </c>
      <c r="H554" s="2">
        <v>1.0</v>
      </c>
      <c r="I554" s="12" t="s">
        <v>863</v>
      </c>
      <c r="J554" s="2">
        <v>3.0</v>
      </c>
      <c r="K554" s="5"/>
      <c r="L554" s="2" t="s">
        <v>15705</v>
      </c>
    </row>
    <row r="555">
      <c r="A555" s="2" t="s">
        <v>16227</v>
      </c>
      <c r="B555" s="2" t="s">
        <v>13785</v>
      </c>
      <c r="C555" s="2" t="s">
        <v>401</v>
      </c>
      <c r="D555" s="2" t="s">
        <v>1106</v>
      </c>
      <c r="E555" s="2" t="s">
        <v>1590</v>
      </c>
      <c r="F555" s="2" t="s">
        <v>78</v>
      </c>
      <c r="G555" s="2">
        <v>1.0</v>
      </c>
      <c r="H555" s="2">
        <v>1.0</v>
      </c>
      <c r="I555" s="12" t="s">
        <v>863</v>
      </c>
      <c r="J555" s="2">
        <v>4.0</v>
      </c>
      <c r="K555" s="5"/>
      <c r="L555" s="2" t="s">
        <v>15714</v>
      </c>
    </row>
    <row r="556">
      <c r="A556" s="2" t="s">
        <v>16231</v>
      </c>
      <c r="B556" s="2" t="s">
        <v>13785</v>
      </c>
      <c r="C556" s="2" t="s">
        <v>714</v>
      </c>
      <c r="D556" s="2" t="s">
        <v>1294</v>
      </c>
      <c r="E556" s="2" t="s">
        <v>1590</v>
      </c>
      <c r="F556" s="2" t="s">
        <v>42</v>
      </c>
      <c r="G556" s="2">
        <v>1.0</v>
      </c>
      <c r="H556" s="2">
        <v>1.0</v>
      </c>
      <c r="I556" s="12" t="s">
        <v>863</v>
      </c>
      <c r="J556" s="2">
        <v>4.0</v>
      </c>
      <c r="K556" s="5"/>
      <c r="L556" s="2" t="s">
        <v>16785</v>
      </c>
    </row>
    <row r="557">
      <c r="A557" s="2" t="s">
        <v>16234</v>
      </c>
      <c r="B557" s="2" t="s">
        <v>13785</v>
      </c>
      <c r="C557" s="2" t="s">
        <v>543</v>
      </c>
      <c r="D557" s="2" t="s">
        <v>1132</v>
      </c>
      <c r="E557" s="2" t="s">
        <v>1590</v>
      </c>
      <c r="F557" s="2" t="s">
        <v>78</v>
      </c>
      <c r="G557" s="2">
        <v>1.0</v>
      </c>
      <c r="H557" s="2">
        <v>1.0</v>
      </c>
      <c r="I557" s="12" t="s">
        <v>863</v>
      </c>
      <c r="J557" s="2">
        <v>5.0</v>
      </c>
      <c r="K557" s="5"/>
      <c r="L557" s="2" t="s">
        <v>15730</v>
      </c>
    </row>
    <row r="558">
      <c r="A558" s="2" t="s">
        <v>16241</v>
      </c>
      <c r="B558" s="2" t="s">
        <v>13789</v>
      </c>
      <c r="C558" s="2" t="s">
        <v>597</v>
      </c>
      <c r="D558" s="2" t="s">
        <v>845</v>
      </c>
      <c r="E558" s="2" t="s">
        <v>1056</v>
      </c>
      <c r="F558" s="2" t="s">
        <v>578</v>
      </c>
      <c r="G558" s="2">
        <v>1.0</v>
      </c>
      <c r="H558" s="2" t="s">
        <v>14666</v>
      </c>
      <c r="I558" s="12" t="s">
        <v>863</v>
      </c>
      <c r="J558" s="2">
        <v>1.0</v>
      </c>
      <c r="K558" s="5"/>
      <c r="L558" s="2" t="s">
        <v>16792</v>
      </c>
    </row>
    <row r="559">
      <c r="A559" s="2" t="s">
        <v>16245</v>
      </c>
      <c r="B559" s="2" t="s">
        <v>13789</v>
      </c>
      <c r="C559" s="2" t="s">
        <v>597</v>
      </c>
      <c r="D559" s="2" t="s">
        <v>845</v>
      </c>
      <c r="E559" s="2" t="s">
        <v>1056</v>
      </c>
      <c r="F559" s="2" t="s">
        <v>578</v>
      </c>
      <c r="G559" s="2">
        <v>1.0</v>
      </c>
      <c r="H559" s="2" t="s">
        <v>14666</v>
      </c>
      <c r="I559" s="12" t="s">
        <v>863</v>
      </c>
      <c r="J559" s="2">
        <v>1.0</v>
      </c>
      <c r="K559" s="5"/>
      <c r="L559" s="2" t="s">
        <v>16318</v>
      </c>
    </row>
    <row r="560">
      <c r="A560" s="2" t="s">
        <v>16247</v>
      </c>
      <c r="B560" s="2" t="s">
        <v>13789</v>
      </c>
      <c r="C560" s="2" t="s">
        <v>605</v>
      </c>
      <c r="D560" s="2" t="s">
        <v>1199</v>
      </c>
      <c r="E560" s="2" t="s">
        <v>1056</v>
      </c>
      <c r="F560" s="2" t="s">
        <v>578</v>
      </c>
      <c r="G560" s="2">
        <v>1.0</v>
      </c>
      <c r="H560" s="2" t="s">
        <v>14666</v>
      </c>
      <c r="I560" s="12" t="s">
        <v>863</v>
      </c>
      <c r="J560" s="2">
        <v>1.0</v>
      </c>
      <c r="K560" s="5"/>
      <c r="L560" s="2" t="s">
        <v>15179</v>
      </c>
    </row>
    <row r="561">
      <c r="A561" s="2" t="s">
        <v>16250</v>
      </c>
      <c r="B561" s="2" t="s">
        <v>13789</v>
      </c>
      <c r="C561" s="2" t="s">
        <v>605</v>
      </c>
      <c r="D561" s="2" t="s">
        <v>1199</v>
      </c>
      <c r="E561" s="2" t="s">
        <v>1056</v>
      </c>
      <c r="F561" s="2" t="s">
        <v>578</v>
      </c>
      <c r="G561" s="2">
        <v>1.0</v>
      </c>
      <c r="H561" s="2" t="s">
        <v>14666</v>
      </c>
      <c r="I561" s="12" t="s">
        <v>863</v>
      </c>
      <c r="J561" s="2">
        <v>1.0</v>
      </c>
      <c r="K561" s="5"/>
      <c r="L561" s="2" t="s">
        <v>16798</v>
      </c>
    </row>
    <row r="562">
      <c r="A562" s="2" t="s">
        <v>16253</v>
      </c>
      <c r="B562" s="2" t="s">
        <v>13789</v>
      </c>
      <c r="C562" s="2" t="s">
        <v>96</v>
      </c>
      <c r="D562" s="2" t="s">
        <v>118</v>
      </c>
      <c r="E562" s="2" t="s">
        <v>1056</v>
      </c>
      <c r="F562" s="2" t="s">
        <v>578</v>
      </c>
      <c r="G562" s="2">
        <v>1.0</v>
      </c>
      <c r="H562" s="2" t="s">
        <v>14666</v>
      </c>
      <c r="I562" s="12" t="s">
        <v>863</v>
      </c>
      <c r="J562" s="2">
        <v>1.0</v>
      </c>
      <c r="K562" s="5"/>
      <c r="L562" s="2" t="s">
        <v>16800</v>
      </c>
    </row>
    <row r="563">
      <c r="A563" s="2" t="s">
        <v>16255</v>
      </c>
      <c r="B563" s="2" t="s">
        <v>13789</v>
      </c>
      <c r="C563" s="2" t="s">
        <v>613</v>
      </c>
      <c r="D563" s="2" t="s">
        <v>1208</v>
      </c>
      <c r="E563" s="2" t="s">
        <v>1056</v>
      </c>
      <c r="F563" s="2" t="s">
        <v>578</v>
      </c>
      <c r="G563" s="2">
        <v>1.0</v>
      </c>
      <c r="H563" s="2" t="s">
        <v>14666</v>
      </c>
      <c r="I563" s="12" t="s">
        <v>863</v>
      </c>
      <c r="J563" s="2">
        <v>1.0</v>
      </c>
      <c r="K563" s="5"/>
      <c r="L563" s="2" t="s">
        <v>16342</v>
      </c>
    </row>
    <row r="564">
      <c r="A564" s="2" t="s">
        <v>16258</v>
      </c>
      <c r="B564" s="2" t="s">
        <v>13789</v>
      </c>
      <c r="C564" s="2" t="s">
        <v>616</v>
      </c>
      <c r="D564" s="2" t="s">
        <v>1212</v>
      </c>
      <c r="E564" s="2" t="s">
        <v>1056</v>
      </c>
      <c r="F564" s="2" t="s">
        <v>578</v>
      </c>
      <c r="G564" s="2">
        <v>1.0</v>
      </c>
      <c r="H564" s="2" t="s">
        <v>14666</v>
      </c>
      <c r="I564" s="12" t="s">
        <v>863</v>
      </c>
      <c r="J564" s="2">
        <v>1.0</v>
      </c>
      <c r="K564" s="5"/>
      <c r="L564" s="2" t="s">
        <v>16811</v>
      </c>
    </row>
    <row r="565">
      <c r="A565" s="2" t="s">
        <v>16262</v>
      </c>
      <c r="B565" s="2" t="s">
        <v>13789</v>
      </c>
      <c r="C565" s="2" t="s">
        <v>616</v>
      </c>
      <c r="D565" s="2" t="s">
        <v>1212</v>
      </c>
      <c r="E565" s="2" t="s">
        <v>1056</v>
      </c>
      <c r="F565" s="2" t="s">
        <v>578</v>
      </c>
      <c r="G565" s="2">
        <v>1.0</v>
      </c>
      <c r="H565" s="2" t="s">
        <v>14666</v>
      </c>
      <c r="I565" s="12" t="s">
        <v>863</v>
      </c>
      <c r="J565" s="2">
        <v>1.0</v>
      </c>
      <c r="K565" s="5"/>
      <c r="L565" s="2" t="s">
        <v>16815</v>
      </c>
    </row>
    <row r="566">
      <c r="A566" s="2" t="s">
        <v>16265</v>
      </c>
      <c r="B566" s="2" t="s">
        <v>13789</v>
      </c>
      <c r="C566" s="2" t="s">
        <v>124</v>
      </c>
      <c r="D566" s="2" t="s">
        <v>144</v>
      </c>
      <c r="E566" s="2" t="s">
        <v>1056</v>
      </c>
      <c r="F566" s="2" t="s">
        <v>578</v>
      </c>
      <c r="G566" s="2">
        <v>1.0</v>
      </c>
      <c r="H566" s="2" t="s">
        <v>14666</v>
      </c>
      <c r="I566" s="12" t="s">
        <v>863</v>
      </c>
      <c r="J566" s="2">
        <v>1.0</v>
      </c>
      <c r="K566" s="5"/>
      <c r="L566" s="2" t="s">
        <v>16819</v>
      </c>
    </row>
    <row r="567">
      <c r="A567" s="2" t="s">
        <v>16268</v>
      </c>
      <c r="B567" s="2" t="s">
        <v>13789</v>
      </c>
      <c r="C567" s="2" t="s">
        <v>641</v>
      </c>
      <c r="D567" s="2" t="s">
        <v>1242</v>
      </c>
      <c r="E567" s="2" t="s">
        <v>1056</v>
      </c>
      <c r="F567" s="2" t="s">
        <v>578</v>
      </c>
      <c r="G567" s="2">
        <v>1.0</v>
      </c>
      <c r="H567" s="2" t="s">
        <v>14666</v>
      </c>
      <c r="I567" s="12" t="s">
        <v>863</v>
      </c>
      <c r="J567" s="2">
        <v>1.0</v>
      </c>
      <c r="K567" s="5"/>
      <c r="L567" s="2" t="s">
        <v>16824</v>
      </c>
    </row>
    <row r="568">
      <c r="A568" s="2" t="s">
        <v>16271</v>
      </c>
      <c r="B568" s="2" t="s">
        <v>13789</v>
      </c>
      <c r="C568" s="2" t="s">
        <v>664</v>
      </c>
      <c r="D568" s="2" t="s">
        <v>1269</v>
      </c>
      <c r="E568" s="2" t="s">
        <v>1056</v>
      </c>
      <c r="F568" s="2" t="s">
        <v>578</v>
      </c>
      <c r="G568" s="2">
        <v>1.0</v>
      </c>
      <c r="H568" s="2" t="s">
        <v>14666</v>
      </c>
      <c r="I568" s="12" t="s">
        <v>863</v>
      </c>
      <c r="J568" s="2">
        <v>1.0</v>
      </c>
      <c r="K568" s="5"/>
      <c r="L568" s="2" t="s">
        <v>16831</v>
      </c>
    </row>
    <row r="569">
      <c r="A569" s="2" t="s">
        <v>16273</v>
      </c>
      <c r="B569" s="2" t="s">
        <v>13789</v>
      </c>
      <c r="C569" s="2" t="s">
        <v>668</v>
      </c>
      <c r="D569" s="2" t="s">
        <v>1273</v>
      </c>
      <c r="E569" s="2" t="s">
        <v>1056</v>
      </c>
      <c r="F569" s="2" t="s">
        <v>578</v>
      </c>
      <c r="G569" s="2">
        <v>1.0</v>
      </c>
      <c r="H569" s="2" t="s">
        <v>14666</v>
      </c>
      <c r="I569" s="12" t="s">
        <v>863</v>
      </c>
      <c r="J569" s="2">
        <v>1.0</v>
      </c>
      <c r="K569" s="5"/>
      <c r="L569" s="2" t="s">
        <v>16839</v>
      </c>
    </row>
    <row r="570">
      <c r="A570" s="2" t="s">
        <v>16276</v>
      </c>
      <c r="B570" s="2" t="s">
        <v>13789</v>
      </c>
      <c r="C570" s="2" t="s">
        <v>196</v>
      </c>
      <c r="D570" s="2" t="s">
        <v>230</v>
      </c>
      <c r="E570" s="2" t="s">
        <v>1056</v>
      </c>
      <c r="F570" s="2" t="s">
        <v>42</v>
      </c>
      <c r="G570" s="2">
        <v>1.0</v>
      </c>
      <c r="H570" s="2" t="s">
        <v>14666</v>
      </c>
      <c r="I570" s="12" t="s">
        <v>863</v>
      </c>
      <c r="J570" s="2">
        <v>3.0</v>
      </c>
      <c r="K570" s="5"/>
      <c r="L570" s="2" t="s">
        <v>16845</v>
      </c>
    </row>
    <row r="571">
      <c r="A571" s="2" t="s">
        <v>16280</v>
      </c>
      <c r="B571" s="2" t="s">
        <v>13789</v>
      </c>
      <c r="C571" s="2" t="s">
        <v>664</v>
      </c>
      <c r="D571" s="2" t="s">
        <v>1269</v>
      </c>
      <c r="E571" s="2" t="s">
        <v>1056</v>
      </c>
      <c r="F571" s="2" t="s">
        <v>42</v>
      </c>
      <c r="G571" s="2">
        <v>1.0</v>
      </c>
      <c r="H571" s="2" t="s">
        <v>14666</v>
      </c>
      <c r="I571" s="12" t="s">
        <v>863</v>
      </c>
      <c r="J571" s="2">
        <v>2.0</v>
      </c>
      <c r="K571" s="5"/>
      <c r="L571" s="2" t="s">
        <v>16849</v>
      </c>
    </row>
    <row r="572">
      <c r="A572" s="2" t="s">
        <v>16284</v>
      </c>
      <c r="B572" s="2" t="s">
        <v>13789</v>
      </c>
      <c r="C572" s="2" t="s">
        <v>597</v>
      </c>
      <c r="D572" s="2" t="s">
        <v>853</v>
      </c>
      <c r="E572" s="2" t="s">
        <v>1056</v>
      </c>
      <c r="F572" s="2" t="s">
        <v>78</v>
      </c>
      <c r="G572" s="2">
        <v>1.0</v>
      </c>
      <c r="H572" s="2" t="s">
        <v>14666</v>
      </c>
      <c r="I572" s="12" t="s">
        <v>863</v>
      </c>
      <c r="J572" s="2">
        <v>3.0</v>
      </c>
      <c r="K572" s="5"/>
      <c r="L572" s="2" t="s">
        <v>16854</v>
      </c>
    </row>
    <row r="573">
      <c r="A573" s="2" t="s">
        <v>16288</v>
      </c>
      <c r="B573" s="2" t="s">
        <v>13789</v>
      </c>
      <c r="C573" s="2" t="s">
        <v>597</v>
      </c>
      <c r="D573" s="2" t="s">
        <v>857</v>
      </c>
      <c r="E573" s="2" t="s">
        <v>1056</v>
      </c>
      <c r="F573" s="2" t="s">
        <v>78</v>
      </c>
      <c r="G573" s="2">
        <v>1.0</v>
      </c>
      <c r="H573" s="2" t="s">
        <v>14666</v>
      </c>
      <c r="I573" s="12" t="s">
        <v>863</v>
      </c>
      <c r="J573" s="2">
        <v>3.0</v>
      </c>
      <c r="K573" s="5"/>
      <c r="L573" s="2" t="s">
        <v>16861</v>
      </c>
    </row>
    <row r="574">
      <c r="A574" s="2" t="s">
        <v>16290</v>
      </c>
      <c r="B574" s="2" t="s">
        <v>13789</v>
      </c>
      <c r="C574" s="2" t="s">
        <v>627</v>
      </c>
      <c r="D574" s="2" t="s">
        <v>1226</v>
      </c>
      <c r="E574" s="2" t="s">
        <v>1056</v>
      </c>
      <c r="F574" s="2" t="s">
        <v>78</v>
      </c>
      <c r="G574" s="2">
        <v>1.0</v>
      </c>
      <c r="H574" s="2" t="s">
        <v>14666</v>
      </c>
      <c r="I574" s="12" t="s">
        <v>863</v>
      </c>
      <c r="J574" s="2">
        <v>3.0</v>
      </c>
      <c r="K574" s="5"/>
      <c r="L574" s="2" t="s">
        <v>16867</v>
      </c>
    </row>
    <row r="575">
      <c r="A575" s="2" t="s">
        <v>16293</v>
      </c>
      <c r="B575" s="2" t="s">
        <v>13789</v>
      </c>
      <c r="C575" s="2" t="s">
        <v>627</v>
      </c>
      <c r="D575" s="2" t="s">
        <v>1226</v>
      </c>
      <c r="E575" s="2" t="s">
        <v>1056</v>
      </c>
      <c r="F575" s="2" t="s">
        <v>78</v>
      </c>
      <c r="G575" s="2">
        <v>1.0</v>
      </c>
      <c r="H575" s="2" t="s">
        <v>14666</v>
      </c>
      <c r="I575" s="12" t="s">
        <v>863</v>
      </c>
      <c r="J575" s="2">
        <v>3.0</v>
      </c>
      <c r="K575" s="5"/>
      <c r="L575" s="2" t="s">
        <v>16871</v>
      </c>
    </row>
    <row r="576">
      <c r="A576" s="2" t="s">
        <v>16296</v>
      </c>
      <c r="B576" s="2" t="s">
        <v>13789</v>
      </c>
      <c r="C576" s="2" t="s">
        <v>630</v>
      </c>
      <c r="D576" s="2" t="s">
        <v>1229</v>
      </c>
      <c r="E576" s="2" t="s">
        <v>1056</v>
      </c>
      <c r="F576" s="2" t="s">
        <v>78</v>
      </c>
      <c r="G576" s="2">
        <v>1.0</v>
      </c>
      <c r="H576" s="2" t="s">
        <v>14666</v>
      </c>
      <c r="I576" s="12" t="s">
        <v>863</v>
      </c>
      <c r="J576" s="2">
        <v>3.0</v>
      </c>
      <c r="K576" s="5"/>
      <c r="L576" s="2" t="s">
        <v>16876</v>
      </c>
    </row>
    <row r="577">
      <c r="A577" s="2" t="s">
        <v>16299</v>
      </c>
      <c r="B577" s="2" t="s">
        <v>13789</v>
      </c>
      <c r="C577" s="2" t="s">
        <v>634</v>
      </c>
      <c r="D577" s="2" t="s">
        <v>1232</v>
      </c>
      <c r="E577" s="2" t="s">
        <v>1056</v>
      </c>
      <c r="F577" s="2" t="s">
        <v>78</v>
      </c>
      <c r="G577" s="2">
        <v>1.0</v>
      </c>
      <c r="H577" s="2" t="s">
        <v>14666</v>
      </c>
      <c r="I577" s="12" t="s">
        <v>863</v>
      </c>
      <c r="J577" s="2">
        <v>3.0</v>
      </c>
      <c r="K577" s="5"/>
      <c r="L577" s="2" t="s">
        <v>16881</v>
      </c>
    </row>
    <row r="578">
      <c r="A578" s="2" t="s">
        <v>16303</v>
      </c>
      <c r="B578" s="2" t="s">
        <v>13789</v>
      </c>
      <c r="C578" s="2" t="s">
        <v>638</v>
      </c>
      <c r="D578" s="2" t="s">
        <v>1238</v>
      </c>
      <c r="E578" s="2" t="s">
        <v>1056</v>
      </c>
      <c r="F578" s="2" t="s">
        <v>78</v>
      </c>
      <c r="G578" s="2">
        <v>1.0</v>
      </c>
      <c r="H578" s="2" t="s">
        <v>14666</v>
      </c>
      <c r="I578" s="12" t="s">
        <v>863</v>
      </c>
      <c r="J578" s="2">
        <v>3.0</v>
      </c>
      <c r="K578" s="5"/>
      <c r="L578" s="2" t="s">
        <v>16889</v>
      </c>
    </row>
    <row r="579">
      <c r="A579" s="2" t="s">
        <v>16305</v>
      </c>
      <c r="B579" s="2" t="s">
        <v>13789</v>
      </c>
      <c r="C579" s="2" t="s">
        <v>641</v>
      </c>
      <c r="D579" s="2" t="s">
        <v>1242</v>
      </c>
      <c r="E579" s="2" t="s">
        <v>1056</v>
      </c>
      <c r="F579" s="2" t="s">
        <v>78</v>
      </c>
      <c r="G579" s="2">
        <v>1.0</v>
      </c>
      <c r="H579" s="2" t="s">
        <v>14666</v>
      </c>
      <c r="I579" s="12" t="s">
        <v>863</v>
      </c>
      <c r="J579" s="2">
        <v>3.0</v>
      </c>
      <c r="K579" s="5"/>
      <c r="L579" s="2" t="s">
        <v>16895</v>
      </c>
    </row>
    <row r="580">
      <c r="A580" s="2" t="s">
        <v>16308</v>
      </c>
      <c r="B580" s="2" t="s">
        <v>13789</v>
      </c>
      <c r="C580" s="2" t="s">
        <v>649</v>
      </c>
      <c r="D580" s="2" t="s">
        <v>1249</v>
      </c>
      <c r="E580" s="2" t="s">
        <v>1056</v>
      </c>
      <c r="F580" s="2" t="s">
        <v>78</v>
      </c>
      <c r="G580" s="2">
        <v>1.0</v>
      </c>
      <c r="H580" s="2" t="s">
        <v>14666</v>
      </c>
      <c r="I580" s="12" t="s">
        <v>863</v>
      </c>
      <c r="J580" s="2">
        <v>3.0</v>
      </c>
      <c r="K580" s="5"/>
      <c r="L580" s="2" t="s">
        <v>16900</v>
      </c>
    </row>
    <row r="581">
      <c r="A581" s="2" t="s">
        <v>16311</v>
      </c>
      <c r="B581" s="2" t="s">
        <v>13789</v>
      </c>
      <c r="C581" s="2" t="s">
        <v>657</v>
      </c>
      <c r="D581" s="2" t="s">
        <v>1261</v>
      </c>
      <c r="E581" s="2" t="s">
        <v>1056</v>
      </c>
      <c r="F581" s="2" t="s">
        <v>78</v>
      </c>
      <c r="G581" s="2">
        <v>1.0</v>
      </c>
      <c r="H581" s="2" t="s">
        <v>14666</v>
      </c>
      <c r="I581" s="12" t="s">
        <v>863</v>
      </c>
      <c r="J581" s="2">
        <v>3.0</v>
      </c>
      <c r="K581" s="5"/>
      <c r="L581" s="2" t="s">
        <v>16903</v>
      </c>
    </row>
    <row r="582">
      <c r="A582" s="2" t="s">
        <v>16313</v>
      </c>
      <c r="B582" s="2" t="s">
        <v>13789</v>
      </c>
      <c r="C582" s="2" t="s">
        <v>605</v>
      </c>
      <c r="D582" s="2" t="s">
        <v>1199</v>
      </c>
      <c r="E582" s="2" t="s">
        <v>1590</v>
      </c>
      <c r="F582" s="2" t="s">
        <v>42</v>
      </c>
      <c r="G582" s="2">
        <v>1.0</v>
      </c>
      <c r="H582" s="2">
        <v>1.0</v>
      </c>
      <c r="I582" s="12" t="s">
        <v>863</v>
      </c>
      <c r="J582" s="2">
        <v>3.0</v>
      </c>
      <c r="K582" s="5"/>
      <c r="L582" s="2" t="s">
        <v>15904</v>
      </c>
    </row>
    <row r="583">
      <c r="A583" s="2" t="s">
        <v>16316</v>
      </c>
      <c r="B583" s="2" t="s">
        <v>13789</v>
      </c>
      <c r="C583" s="2" t="s">
        <v>401</v>
      </c>
      <c r="D583" s="2" t="s">
        <v>1106</v>
      </c>
      <c r="E583" s="2" t="s">
        <v>1590</v>
      </c>
      <c r="F583" s="2" t="s">
        <v>78</v>
      </c>
      <c r="G583" s="2">
        <v>1.0</v>
      </c>
      <c r="H583" s="2">
        <v>1.0</v>
      </c>
      <c r="I583" s="12" t="s">
        <v>863</v>
      </c>
      <c r="J583" s="2">
        <v>4.0</v>
      </c>
      <c r="K583" s="5"/>
      <c r="L583" s="2" t="s">
        <v>15908</v>
      </c>
    </row>
    <row r="584">
      <c r="A584" s="2" t="s">
        <v>16319</v>
      </c>
      <c r="B584" s="2" t="s">
        <v>13789</v>
      </c>
      <c r="C584" s="2" t="s">
        <v>680</v>
      </c>
      <c r="D584" s="2" t="s">
        <v>1600</v>
      </c>
      <c r="E584" s="2" t="s">
        <v>1590</v>
      </c>
      <c r="F584" s="2" t="s">
        <v>42</v>
      </c>
      <c r="G584" s="2">
        <v>1.0</v>
      </c>
      <c r="H584" s="2">
        <v>1.0</v>
      </c>
      <c r="I584" s="12" t="s">
        <v>863</v>
      </c>
      <c r="J584" s="2">
        <v>3.0</v>
      </c>
      <c r="K584" s="5"/>
      <c r="L584" s="2" t="s">
        <v>16924</v>
      </c>
    </row>
    <row r="585">
      <c r="A585" s="2" t="s">
        <v>16322</v>
      </c>
      <c r="B585" s="2" t="s">
        <v>13789</v>
      </c>
      <c r="C585" s="2" t="s">
        <v>467</v>
      </c>
      <c r="D585" s="2" t="s">
        <v>1418</v>
      </c>
      <c r="E585" s="2" t="s">
        <v>1590</v>
      </c>
      <c r="F585" s="2" t="s">
        <v>78</v>
      </c>
      <c r="G585" s="2">
        <v>1.0</v>
      </c>
      <c r="H585" s="2">
        <v>1.0</v>
      </c>
      <c r="I585" s="12" t="s">
        <v>863</v>
      </c>
      <c r="J585" s="2">
        <v>4.0</v>
      </c>
      <c r="K585" s="5"/>
      <c r="L585" s="2" t="s">
        <v>14853</v>
      </c>
    </row>
    <row r="586">
      <c r="A586" s="2" t="s">
        <v>16325</v>
      </c>
      <c r="B586" s="2" t="s">
        <v>13793</v>
      </c>
      <c r="C586" s="2" t="s">
        <v>668</v>
      </c>
      <c r="D586" s="2" t="s">
        <v>1273</v>
      </c>
      <c r="E586" s="2" t="s">
        <v>1056</v>
      </c>
      <c r="F586" s="2" t="s">
        <v>42</v>
      </c>
      <c r="G586" s="2">
        <v>1.0</v>
      </c>
      <c r="H586" s="2" t="s">
        <v>14666</v>
      </c>
      <c r="I586" s="12" t="s">
        <v>47</v>
      </c>
      <c r="J586" s="2">
        <v>2.0</v>
      </c>
      <c r="K586" s="2" t="s">
        <v>1075</v>
      </c>
    </row>
    <row r="587">
      <c r="A587" s="2" t="s">
        <v>16327</v>
      </c>
      <c r="B587" s="2" t="s">
        <v>13793</v>
      </c>
      <c r="C587" s="2" t="s">
        <v>597</v>
      </c>
      <c r="D587" s="2" t="s">
        <v>770</v>
      </c>
      <c r="E587" s="2" t="s">
        <v>1056</v>
      </c>
      <c r="F587" s="2" t="s">
        <v>578</v>
      </c>
      <c r="G587" s="2">
        <v>1.0</v>
      </c>
      <c r="H587" s="2" t="s">
        <v>14666</v>
      </c>
      <c r="I587" s="12" t="s">
        <v>47</v>
      </c>
      <c r="J587" s="2">
        <v>1.0</v>
      </c>
      <c r="K587" s="2" t="s">
        <v>1075</v>
      </c>
    </row>
    <row r="588">
      <c r="A588" s="2" t="s">
        <v>16330</v>
      </c>
      <c r="B588" s="2" t="s">
        <v>13793</v>
      </c>
      <c r="C588" s="2" t="s">
        <v>605</v>
      </c>
      <c r="D588" s="2" t="s">
        <v>1199</v>
      </c>
      <c r="E588" s="2" t="s">
        <v>1056</v>
      </c>
      <c r="F588" s="2" t="s">
        <v>578</v>
      </c>
      <c r="G588" s="2">
        <v>1.0</v>
      </c>
      <c r="H588" s="2" t="s">
        <v>14666</v>
      </c>
      <c r="I588" s="12" t="s">
        <v>47</v>
      </c>
      <c r="J588" s="2">
        <v>1.0</v>
      </c>
      <c r="K588" s="2" t="s">
        <v>1455</v>
      </c>
    </row>
    <row r="589">
      <c r="A589" s="2" t="s">
        <v>16333</v>
      </c>
      <c r="B589" s="2" t="s">
        <v>13793</v>
      </c>
      <c r="C589" s="2" t="s">
        <v>597</v>
      </c>
      <c r="D589" s="2" t="s">
        <v>770</v>
      </c>
      <c r="E589" s="2" t="s">
        <v>1056</v>
      </c>
      <c r="F589" s="2" t="s">
        <v>42</v>
      </c>
      <c r="G589" s="2">
        <v>1.0</v>
      </c>
      <c r="H589" s="2" t="s">
        <v>14666</v>
      </c>
      <c r="I589" s="12" t="s">
        <v>47</v>
      </c>
      <c r="J589" s="2">
        <v>2.0</v>
      </c>
      <c r="K589" s="2" t="s">
        <v>1075</v>
      </c>
    </row>
    <row r="590">
      <c r="A590" s="2" t="s">
        <v>16337</v>
      </c>
      <c r="B590" s="2" t="s">
        <v>13793</v>
      </c>
      <c r="C590" s="2" t="s">
        <v>630</v>
      </c>
      <c r="D590" s="2" t="s">
        <v>1229</v>
      </c>
      <c r="E590" s="2" t="s">
        <v>1056</v>
      </c>
      <c r="F590" s="2" t="s">
        <v>42</v>
      </c>
      <c r="G590" s="2">
        <v>1.0</v>
      </c>
      <c r="H590" s="2" t="s">
        <v>14666</v>
      </c>
      <c r="I590" s="12" t="s">
        <v>47</v>
      </c>
      <c r="J590" s="2">
        <v>2.0</v>
      </c>
      <c r="K590" s="2" t="s">
        <v>1244</v>
      </c>
    </row>
    <row r="591">
      <c r="A591" s="2" t="s">
        <v>16341</v>
      </c>
      <c r="B591" s="2" t="s">
        <v>13793</v>
      </c>
      <c r="C591" s="2" t="s">
        <v>645</v>
      </c>
      <c r="D591" s="2" t="s">
        <v>1246</v>
      </c>
      <c r="E591" s="2" t="s">
        <v>1056</v>
      </c>
      <c r="F591" s="2" t="s">
        <v>578</v>
      </c>
      <c r="G591" s="2">
        <v>1.0</v>
      </c>
      <c r="H591" s="2" t="s">
        <v>14666</v>
      </c>
      <c r="I591" s="12" t="s">
        <v>47</v>
      </c>
      <c r="J591" s="2">
        <v>1.0</v>
      </c>
      <c r="K591" s="2" t="s">
        <v>1244</v>
      </c>
    </row>
    <row r="592">
      <c r="A592" s="2" t="s">
        <v>16345</v>
      </c>
      <c r="B592" s="2" t="s">
        <v>13793</v>
      </c>
      <c r="C592" s="2" t="s">
        <v>616</v>
      </c>
      <c r="D592" s="2" t="s">
        <v>1212</v>
      </c>
      <c r="E592" s="2" t="s">
        <v>1056</v>
      </c>
      <c r="F592" s="2" t="s">
        <v>42</v>
      </c>
      <c r="G592" s="2">
        <v>1.0</v>
      </c>
      <c r="H592" s="2" t="s">
        <v>14666</v>
      </c>
      <c r="I592" s="12" t="s">
        <v>47</v>
      </c>
      <c r="J592" s="2">
        <v>2.0</v>
      </c>
      <c r="K592" s="2" t="s">
        <v>1638</v>
      </c>
    </row>
    <row r="593">
      <c r="A593" s="2" t="s">
        <v>16349</v>
      </c>
      <c r="B593" s="2" t="s">
        <v>13793</v>
      </c>
      <c r="C593" s="2" t="s">
        <v>605</v>
      </c>
      <c r="D593" s="2" t="s">
        <v>1199</v>
      </c>
      <c r="E593" s="2" t="s">
        <v>1056</v>
      </c>
      <c r="F593" s="2" t="s">
        <v>42</v>
      </c>
      <c r="G593" s="2">
        <v>1.0</v>
      </c>
      <c r="H593" s="2" t="s">
        <v>14666</v>
      </c>
      <c r="I593" s="12" t="s">
        <v>47</v>
      </c>
      <c r="J593" s="2">
        <v>2.0</v>
      </c>
      <c r="K593" s="2" t="s">
        <v>1455</v>
      </c>
    </row>
    <row r="594">
      <c r="A594" s="2" t="s">
        <v>16352</v>
      </c>
      <c r="B594" s="2" t="s">
        <v>13793</v>
      </c>
      <c r="C594" s="2" t="s">
        <v>616</v>
      </c>
      <c r="D594" s="2" t="s">
        <v>1212</v>
      </c>
      <c r="E594" s="2" t="s">
        <v>1056</v>
      </c>
      <c r="F594" s="2" t="s">
        <v>42</v>
      </c>
      <c r="G594" s="2">
        <v>1.0</v>
      </c>
      <c r="H594" s="2" t="s">
        <v>14666</v>
      </c>
      <c r="I594" s="12" t="s">
        <v>47</v>
      </c>
      <c r="J594" s="2">
        <v>2.0</v>
      </c>
      <c r="K594" s="2" t="s">
        <v>1638</v>
      </c>
    </row>
    <row r="595">
      <c r="A595" s="2" t="s">
        <v>16356</v>
      </c>
      <c r="B595" s="2" t="s">
        <v>13793</v>
      </c>
      <c r="C595" s="2" t="s">
        <v>605</v>
      </c>
      <c r="D595" s="2" t="s">
        <v>1199</v>
      </c>
      <c r="E595" s="2" t="s">
        <v>1056</v>
      </c>
      <c r="F595" s="2" t="s">
        <v>578</v>
      </c>
      <c r="G595" s="2">
        <v>1.0</v>
      </c>
      <c r="H595" s="2" t="s">
        <v>14666</v>
      </c>
      <c r="I595" s="12" t="s">
        <v>47</v>
      </c>
      <c r="J595" s="2">
        <v>1.0</v>
      </c>
      <c r="K595" s="2" t="s">
        <v>1455</v>
      </c>
    </row>
    <row r="596">
      <c r="A596" s="2" t="s">
        <v>16358</v>
      </c>
      <c r="B596" s="2" t="s">
        <v>13793</v>
      </c>
      <c r="C596" s="2" t="s">
        <v>616</v>
      </c>
      <c r="D596" s="2" t="s">
        <v>1212</v>
      </c>
      <c r="E596" s="2" t="s">
        <v>1056</v>
      </c>
      <c r="F596" s="2" t="s">
        <v>42</v>
      </c>
      <c r="G596" s="2">
        <v>1.0</v>
      </c>
      <c r="H596" s="2" t="s">
        <v>14666</v>
      </c>
      <c r="I596" s="12" t="s">
        <v>47</v>
      </c>
      <c r="J596" s="2">
        <v>2.0</v>
      </c>
      <c r="K596" s="2" t="s">
        <v>1638</v>
      </c>
    </row>
    <row r="597">
      <c r="A597" s="2" t="s">
        <v>16361</v>
      </c>
      <c r="B597" s="2" t="s">
        <v>13793</v>
      </c>
      <c r="C597" s="2" t="s">
        <v>605</v>
      </c>
      <c r="D597" s="2" t="s">
        <v>1199</v>
      </c>
      <c r="E597" s="2" t="s">
        <v>1056</v>
      </c>
      <c r="F597" s="2" t="s">
        <v>78</v>
      </c>
      <c r="G597" s="2">
        <v>1.0</v>
      </c>
      <c r="H597" s="2" t="s">
        <v>14666</v>
      </c>
      <c r="I597" s="12" t="s">
        <v>47</v>
      </c>
      <c r="J597" s="2">
        <v>3.0</v>
      </c>
      <c r="K597" s="2" t="s">
        <v>1455</v>
      </c>
    </row>
    <row r="598">
      <c r="A598" s="2" t="s">
        <v>16363</v>
      </c>
      <c r="B598" s="2" t="s">
        <v>13793</v>
      </c>
      <c r="C598" s="2" t="s">
        <v>616</v>
      </c>
      <c r="D598" s="2" t="s">
        <v>1212</v>
      </c>
      <c r="E598" s="2" t="s">
        <v>1056</v>
      </c>
      <c r="F598" s="2" t="s">
        <v>42</v>
      </c>
      <c r="G598" s="2">
        <v>1.0</v>
      </c>
      <c r="H598" s="2" t="s">
        <v>14666</v>
      </c>
      <c r="I598" s="12" t="s">
        <v>47</v>
      </c>
      <c r="J598" s="2">
        <v>2.0</v>
      </c>
      <c r="K598" s="2" t="s">
        <v>1638</v>
      </c>
    </row>
    <row r="599">
      <c r="A599" s="2" t="s">
        <v>16367</v>
      </c>
      <c r="B599" s="2" t="s">
        <v>13793</v>
      </c>
      <c r="C599" s="2" t="s">
        <v>605</v>
      </c>
      <c r="D599" s="2" t="s">
        <v>1199</v>
      </c>
      <c r="E599" s="2" t="s">
        <v>1056</v>
      </c>
      <c r="F599" s="2" t="s">
        <v>578</v>
      </c>
      <c r="G599" s="2">
        <v>1.0</v>
      </c>
      <c r="H599" s="2" t="s">
        <v>14666</v>
      </c>
      <c r="I599" s="12" t="s">
        <v>47</v>
      </c>
      <c r="J599" s="2">
        <v>1.0</v>
      </c>
      <c r="K599" s="2" t="s">
        <v>1455</v>
      </c>
    </row>
    <row r="600">
      <c r="A600" s="2" t="s">
        <v>16370</v>
      </c>
      <c r="B600" s="2" t="s">
        <v>13793</v>
      </c>
      <c r="C600" s="2" t="s">
        <v>616</v>
      </c>
      <c r="D600" s="2" t="s">
        <v>1212</v>
      </c>
      <c r="E600" s="2" t="s">
        <v>1056</v>
      </c>
      <c r="F600" s="2" t="s">
        <v>42</v>
      </c>
      <c r="G600" s="2">
        <v>1.0</v>
      </c>
      <c r="H600" s="2" t="s">
        <v>14666</v>
      </c>
      <c r="I600" s="12" t="s">
        <v>47</v>
      </c>
      <c r="J600" s="2">
        <v>2.0</v>
      </c>
      <c r="K600" s="2" t="s">
        <v>1638</v>
      </c>
    </row>
    <row r="601">
      <c r="A601" s="2" t="s">
        <v>16374</v>
      </c>
      <c r="B601" s="2" t="s">
        <v>13793</v>
      </c>
      <c r="C601" s="2" t="s">
        <v>620</v>
      </c>
      <c r="D601" s="2" t="s">
        <v>1218</v>
      </c>
      <c r="E601" s="2" t="s">
        <v>1056</v>
      </c>
      <c r="F601" s="2" t="s">
        <v>578</v>
      </c>
      <c r="G601" s="2">
        <v>1.0</v>
      </c>
      <c r="H601" s="2" t="s">
        <v>14666</v>
      </c>
      <c r="I601" s="12" t="s">
        <v>47</v>
      </c>
      <c r="J601" s="2">
        <v>1.0</v>
      </c>
      <c r="K601" s="2" t="s">
        <v>1244</v>
      </c>
    </row>
    <row r="602">
      <c r="A602" s="2" t="s">
        <v>16376</v>
      </c>
      <c r="B602" s="2" t="s">
        <v>13793</v>
      </c>
      <c r="C602" s="2" t="s">
        <v>638</v>
      </c>
      <c r="D602" s="2" t="s">
        <v>1238</v>
      </c>
      <c r="E602" s="2" t="s">
        <v>1056</v>
      </c>
      <c r="F602" s="2" t="s">
        <v>42</v>
      </c>
      <c r="G602" s="2">
        <v>1.0</v>
      </c>
      <c r="H602" s="2" t="s">
        <v>14666</v>
      </c>
      <c r="I602" s="12" t="s">
        <v>47</v>
      </c>
      <c r="J602" s="2">
        <v>2.0</v>
      </c>
      <c r="K602" s="2" t="s">
        <v>1244</v>
      </c>
    </row>
    <row r="603">
      <c r="A603" s="2" t="s">
        <v>16379</v>
      </c>
      <c r="B603" s="2" t="s">
        <v>13793</v>
      </c>
      <c r="C603" s="2" t="s">
        <v>668</v>
      </c>
      <c r="D603" s="2" t="s">
        <v>1273</v>
      </c>
      <c r="E603" s="2" t="s">
        <v>1056</v>
      </c>
      <c r="F603" s="2" t="s">
        <v>42</v>
      </c>
      <c r="G603" s="2">
        <v>1.0</v>
      </c>
      <c r="H603" s="2" t="s">
        <v>14666</v>
      </c>
      <c r="I603" s="12" t="s">
        <v>47</v>
      </c>
      <c r="J603" s="2">
        <v>2.0</v>
      </c>
      <c r="K603" s="2" t="s">
        <v>1075</v>
      </c>
    </row>
    <row r="604">
      <c r="A604" s="2" t="s">
        <v>16381</v>
      </c>
      <c r="B604" s="2" t="s">
        <v>13793</v>
      </c>
      <c r="C604" s="2" t="s">
        <v>620</v>
      </c>
      <c r="D604" s="2" t="s">
        <v>1218</v>
      </c>
      <c r="E604" s="2" t="s">
        <v>1056</v>
      </c>
      <c r="F604" s="2" t="s">
        <v>578</v>
      </c>
      <c r="G604" s="2">
        <v>1.0</v>
      </c>
      <c r="H604" s="2" t="s">
        <v>14666</v>
      </c>
      <c r="I604" s="12" t="s">
        <v>47</v>
      </c>
      <c r="J604" s="2">
        <v>1.0</v>
      </c>
      <c r="K604" s="2" t="s">
        <v>1244</v>
      </c>
    </row>
    <row r="605">
      <c r="A605" s="2" t="s">
        <v>16384</v>
      </c>
      <c r="B605" s="2" t="s">
        <v>13793</v>
      </c>
      <c r="C605" s="2" t="s">
        <v>415</v>
      </c>
      <c r="D605" s="2" t="s">
        <v>1112</v>
      </c>
      <c r="E605" s="2" t="s">
        <v>1590</v>
      </c>
      <c r="F605" s="2" t="s">
        <v>78</v>
      </c>
      <c r="G605" s="2">
        <v>1.0</v>
      </c>
      <c r="H605" s="2">
        <v>1.0</v>
      </c>
      <c r="I605" s="12" t="s">
        <v>47</v>
      </c>
      <c r="J605" s="2">
        <v>4.0</v>
      </c>
      <c r="K605" s="2" t="s">
        <v>1244</v>
      </c>
    </row>
    <row r="606">
      <c r="A606" s="2" t="s">
        <v>16388</v>
      </c>
      <c r="B606" s="2" t="s">
        <v>13793</v>
      </c>
      <c r="C606" s="2" t="s">
        <v>714</v>
      </c>
      <c r="D606" s="2" t="s">
        <v>875</v>
      </c>
      <c r="E606" s="2" t="s">
        <v>1590</v>
      </c>
      <c r="F606" s="2" t="s">
        <v>78</v>
      </c>
      <c r="G606" s="2">
        <v>1.0</v>
      </c>
      <c r="H606" s="2">
        <v>1.0</v>
      </c>
      <c r="I606" s="12" t="s">
        <v>47</v>
      </c>
      <c r="J606" s="2">
        <v>4.0</v>
      </c>
      <c r="K606" s="2" t="s">
        <v>1244</v>
      </c>
    </row>
    <row r="607">
      <c r="A607" s="2" t="s">
        <v>16391</v>
      </c>
      <c r="B607" s="2" t="s">
        <v>13793</v>
      </c>
      <c r="C607" s="2" t="s">
        <v>543</v>
      </c>
      <c r="D607" s="2" t="s">
        <v>1132</v>
      </c>
      <c r="E607" s="2" t="s">
        <v>1590</v>
      </c>
      <c r="F607" s="2" t="s">
        <v>78</v>
      </c>
      <c r="G607" s="2">
        <v>1.0</v>
      </c>
      <c r="H607" s="2">
        <v>1.0</v>
      </c>
      <c r="I607" s="12" t="s">
        <v>47</v>
      </c>
      <c r="J607" s="2">
        <v>4.0</v>
      </c>
      <c r="K607" s="2" t="s">
        <v>1244</v>
      </c>
    </row>
    <row r="608">
      <c r="A608" s="2" t="s">
        <v>16396</v>
      </c>
      <c r="B608" s="2" t="s">
        <v>13798</v>
      </c>
      <c r="C608" s="2" t="s">
        <v>668</v>
      </c>
      <c r="D608" s="2" t="s">
        <v>1273</v>
      </c>
      <c r="E608" s="2" t="s">
        <v>1056</v>
      </c>
      <c r="F608" s="2" t="s">
        <v>42</v>
      </c>
      <c r="G608" s="2">
        <v>1.0</v>
      </c>
      <c r="H608" s="2" t="s">
        <v>14666</v>
      </c>
      <c r="I608" s="12" t="s">
        <v>47</v>
      </c>
      <c r="J608" s="2">
        <v>2.0</v>
      </c>
      <c r="K608" s="2" t="s">
        <v>1075</v>
      </c>
    </row>
    <row r="609">
      <c r="A609" s="2" t="s">
        <v>16400</v>
      </c>
      <c r="B609" s="2" t="s">
        <v>13798</v>
      </c>
      <c r="C609" s="2" t="s">
        <v>597</v>
      </c>
      <c r="D609" s="2" t="s">
        <v>770</v>
      </c>
      <c r="E609" s="2" t="s">
        <v>1056</v>
      </c>
      <c r="F609" s="2" t="s">
        <v>578</v>
      </c>
      <c r="G609" s="2">
        <v>1.0</v>
      </c>
      <c r="H609" s="2" t="s">
        <v>14666</v>
      </c>
      <c r="I609" s="12" t="s">
        <v>47</v>
      </c>
      <c r="J609" s="2">
        <v>1.0</v>
      </c>
      <c r="K609" s="2" t="s">
        <v>1075</v>
      </c>
    </row>
    <row r="610">
      <c r="A610" s="2" t="s">
        <v>16402</v>
      </c>
      <c r="B610" s="2" t="s">
        <v>13798</v>
      </c>
      <c r="C610" s="2" t="s">
        <v>605</v>
      </c>
      <c r="D610" s="2" t="s">
        <v>1199</v>
      </c>
      <c r="E610" s="2" t="s">
        <v>1056</v>
      </c>
      <c r="F610" s="2" t="s">
        <v>578</v>
      </c>
      <c r="G610" s="2">
        <v>1.0</v>
      </c>
      <c r="H610" s="2" t="s">
        <v>14666</v>
      </c>
      <c r="I610" s="12" t="s">
        <v>47</v>
      </c>
      <c r="J610" s="2">
        <v>1.0</v>
      </c>
      <c r="K610" s="2" t="s">
        <v>1455</v>
      </c>
    </row>
    <row r="611">
      <c r="A611" s="2" t="s">
        <v>16406</v>
      </c>
      <c r="B611" s="2" t="s">
        <v>13798</v>
      </c>
      <c r="C611" s="2" t="s">
        <v>597</v>
      </c>
      <c r="D611" s="2" t="s">
        <v>770</v>
      </c>
      <c r="E611" s="2" t="s">
        <v>1056</v>
      </c>
      <c r="F611" s="2" t="s">
        <v>42</v>
      </c>
      <c r="G611" s="2">
        <v>1.0</v>
      </c>
      <c r="H611" s="2" t="s">
        <v>14666</v>
      </c>
      <c r="I611" s="12" t="s">
        <v>47</v>
      </c>
      <c r="J611" s="2">
        <v>2.0</v>
      </c>
      <c r="K611" s="2" t="s">
        <v>1075</v>
      </c>
    </row>
    <row r="612">
      <c r="A612" s="2" t="s">
        <v>16409</v>
      </c>
      <c r="B612" s="2" t="s">
        <v>13798</v>
      </c>
      <c r="C612" s="2" t="s">
        <v>630</v>
      </c>
      <c r="D612" s="2" t="s">
        <v>1229</v>
      </c>
      <c r="E612" s="2" t="s">
        <v>1056</v>
      </c>
      <c r="F612" s="2" t="s">
        <v>42</v>
      </c>
      <c r="G612" s="2">
        <v>1.0</v>
      </c>
      <c r="H612" s="2" t="s">
        <v>14666</v>
      </c>
      <c r="I612" s="12" t="s">
        <v>47</v>
      </c>
      <c r="J612" s="2">
        <v>2.0</v>
      </c>
      <c r="K612" s="2" t="s">
        <v>1244</v>
      </c>
    </row>
    <row r="613">
      <c r="A613" s="2" t="s">
        <v>16411</v>
      </c>
      <c r="B613" s="2" t="s">
        <v>13798</v>
      </c>
      <c r="C613" s="2" t="s">
        <v>645</v>
      </c>
      <c r="D613" s="2" t="s">
        <v>1246</v>
      </c>
      <c r="E613" s="2" t="s">
        <v>1056</v>
      </c>
      <c r="F613" s="2" t="s">
        <v>578</v>
      </c>
      <c r="G613" s="2">
        <v>1.0</v>
      </c>
      <c r="H613" s="2" t="s">
        <v>14666</v>
      </c>
      <c r="I613" s="12" t="s">
        <v>47</v>
      </c>
      <c r="J613" s="2">
        <v>1.0</v>
      </c>
      <c r="K613" s="2" t="s">
        <v>1244</v>
      </c>
    </row>
    <row r="614">
      <c r="A614" s="2" t="s">
        <v>16414</v>
      </c>
      <c r="B614" s="2" t="s">
        <v>13798</v>
      </c>
      <c r="C614" s="2" t="s">
        <v>616</v>
      </c>
      <c r="D614" s="2" t="s">
        <v>1212</v>
      </c>
      <c r="E614" s="2" t="s">
        <v>1056</v>
      </c>
      <c r="F614" s="2" t="s">
        <v>42</v>
      </c>
      <c r="G614" s="2">
        <v>1.0</v>
      </c>
      <c r="H614" s="2" t="s">
        <v>14666</v>
      </c>
      <c r="I614" s="12" t="s">
        <v>47</v>
      </c>
      <c r="J614" s="2">
        <v>2.0</v>
      </c>
      <c r="K614" s="2" t="s">
        <v>1638</v>
      </c>
    </row>
    <row r="615">
      <c r="A615" s="2" t="s">
        <v>16416</v>
      </c>
      <c r="B615" s="2" t="s">
        <v>13798</v>
      </c>
      <c r="C615" s="2" t="s">
        <v>605</v>
      </c>
      <c r="D615" s="2" t="s">
        <v>1199</v>
      </c>
      <c r="E615" s="2" t="s">
        <v>1056</v>
      </c>
      <c r="F615" s="2" t="s">
        <v>42</v>
      </c>
      <c r="G615" s="2">
        <v>1.0</v>
      </c>
      <c r="H615" s="2" t="s">
        <v>14666</v>
      </c>
      <c r="I615" s="12" t="s">
        <v>47</v>
      </c>
      <c r="J615" s="2">
        <v>2.0</v>
      </c>
      <c r="K615" s="2" t="s">
        <v>1455</v>
      </c>
    </row>
    <row r="616">
      <c r="A616" s="2" t="s">
        <v>16419</v>
      </c>
      <c r="B616" s="2" t="s">
        <v>13798</v>
      </c>
      <c r="C616" s="2" t="s">
        <v>616</v>
      </c>
      <c r="D616" s="2" t="s">
        <v>1212</v>
      </c>
      <c r="E616" s="2" t="s">
        <v>1056</v>
      </c>
      <c r="F616" s="2" t="s">
        <v>42</v>
      </c>
      <c r="G616" s="2">
        <v>1.0</v>
      </c>
      <c r="H616" s="2" t="s">
        <v>14666</v>
      </c>
      <c r="I616" s="12" t="s">
        <v>47</v>
      </c>
      <c r="J616" s="2">
        <v>2.0</v>
      </c>
      <c r="K616" s="2" t="s">
        <v>1638</v>
      </c>
    </row>
    <row r="617">
      <c r="A617" s="2" t="s">
        <v>16421</v>
      </c>
      <c r="B617" s="2" t="s">
        <v>13798</v>
      </c>
      <c r="C617" s="2" t="s">
        <v>605</v>
      </c>
      <c r="D617" s="2" t="s">
        <v>1199</v>
      </c>
      <c r="E617" s="2" t="s">
        <v>1056</v>
      </c>
      <c r="F617" s="2" t="s">
        <v>578</v>
      </c>
      <c r="G617" s="2">
        <v>1.0</v>
      </c>
      <c r="H617" s="2" t="s">
        <v>14666</v>
      </c>
      <c r="I617" s="12" t="s">
        <v>47</v>
      </c>
      <c r="J617" s="2">
        <v>1.0</v>
      </c>
      <c r="K617" s="2" t="s">
        <v>1455</v>
      </c>
    </row>
    <row r="618">
      <c r="A618" s="2" t="s">
        <v>16425</v>
      </c>
      <c r="B618" s="2" t="s">
        <v>13798</v>
      </c>
      <c r="C618" s="2" t="s">
        <v>616</v>
      </c>
      <c r="D618" s="2" t="s">
        <v>1212</v>
      </c>
      <c r="E618" s="2" t="s">
        <v>1056</v>
      </c>
      <c r="F618" s="2" t="s">
        <v>42</v>
      </c>
      <c r="G618" s="2">
        <v>1.0</v>
      </c>
      <c r="H618" s="2" t="s">
        <v>14666</v>
      </c>
      <c r="I618" s="12" t="s">
        <v>47</v>
      </c>
      <c r="J618" s="2">
        <v>2.0</v>
      </c>
      <c r="K618" s="2" t="s">
        <v>1638</v>
      </c>
    </row>
    <row r="619">
      <c r="A619" s="2" t="s">
        <v>16428</v>
      </c>
      <c r="B619" s="2" t="s">
        <v>13798</v>
      </c>
      <c r="C619" s="2" t="s">
        <v>605</v>
      </c>
      <c r="D619" s="2" t="s">
        <v>1199</v>
      </c>
      <c r="E619" s="2" t="s">
        <v>1056</v>
      </c>
      <c r="F619" s="2" t="s">
        <v>78</v>
      </c>
      <c r="G619" s="2">
        <v>1.0</v>
      </c>
      <c r="H619" s="2" t="s">
        <v>14666</v>
      </c>
      <c r="I619" s="12" t="s">
        <v>47</v>
      </c>
      <c r="J619" s="2">
        <v>3.0</v>
      </c>
      <c r="K619" s="2" t="s">
        <v>1455</v>
      </c>
    </row>
    <row r="620">
      <c r="A620" s="2" t="s">
        <v>16432</v>
      </c>
      <c r="B620" s="2" t="s">
        <v>13798</v>
      </c>
      <c r="C620" s="2" t="s">
        <v>616</v>
      </c>
      <c r="D620" s="2" t="s">
        <v>1212</v>
      </c>
      <c r="E620" s="2" t="s">
        <v>1056</v>
      </c>
      <c r="F620" s="2" t="s">
        <v>42</v>
      </c>
      <c r="G620" s="2">
        <v>1.0</v>
      </c>
      <c r="H620" s="2" t="s">
        <v>14666</v>
      </c>
      <c r="I620" s="12" t="s">
        <v>47</v>
      </c>
      <c r="J620" s="2">
        <v>2.0</v>
      </c>
      <c r="K620" s="2" t="s">
        <v>1638</v>
      </c>
    </row>
    <row r="621">
      <c r="A621" s="2" t="s">
        <v>16434</v>
      </c>
      <c r="B621" s="2" t="s">
        <v>13798</v>
      </c>
      <c r="C621" s="2" t="s">
        <v>605</v>
      </c>
      <c r="D621" s="2" t="s">
        <v>1199</v>
      </c>
      <c r="E621" s="2" t="s">
        <v>1056</v>
      </c>
      <c r="F621" s="2" t="s">
        <v>578</v>
      </c>
      <c r="G621" s="2">
        <v>1.0</v>
      </c>
      <c r="H621" s="2" t="s">
        <v>14666</v>
      </c>
      <c r="I621" s="12" t="s">
        <v>47</v>
      </c>
      <c r="J621" s="2">
        <v>1.0</v>
      </c>
      <c r="K621" s="2" t="s">
        <v>1455</v>
      </c>
    </row>
    <row r="622">
      <c r="A622" s="2" t="s">
        <v>16437</v>
      </c>
      <c r="B622" s="2" t="s">
        <v>13798</v>
      </c>
      <c r="C622" s="2" t="s">
        <v>616</v>
      </c>
      <c r="D622" s="2" t="s">
        <v>1212</v>
      </c>
      <c r="E622" s="2" t="s">
        <v>1056</v>
      </c>
      <c r="F622" s="2" t="s">
        <v>42</v>
      </c>
      <c r="G622" s="2">
        <v>1.0</v>
      </c>
      <c r="H622" s="2" t="s">
        <v>14666</v>
      </c>
      <c r="I622" s="12" t="s">
        <v>47</v>
      </c>
      <c r="J622" s="2">
        <v>2.0</v>
      </c>
      <c r="K622" s="2" t="s">
        <v>1638</v>
      </c>
    </row>
    <row r="623">
      <c r="A623" s="2" t="s">
        <v>16439</v>
      </c>
      <c r="B623" s="2" t="s">
        <v>13798</v>
      </c>
      <c r="C623" s="2" t="s">
        <v>620</v>
      </c>
      <c r="D623" s="2" t="s">
        <v>1218</v>
      </c>
      <c r="E623" s="2" t="s">
        <v>1056</v>
      </c>
      <c r="F623" s="2" t="s">
        <v>578</v>
      </c>
      <c r="G623" s="2">
        <v>1.0</v>
      </c>
      <c r="H623" s="2" t="s">
        <v>14666</v>
      </c>
      <c r="I623" s="12" t="s">
        <v>47</v>
      </c>
      <c r="J623" s="2">
        <v>1.0</v>
      </c>
      <c r="K623" s="2" t="s">
        <v>1244</v>
      </c>
    </row>
    <row r="624">
      <c r="A624" s="2" t="s">
        <v>16442</v>
      </c>
      <c r="B624" s="2" t="s">
        <v>13798</v>
      </c>
      <c r="C624" s="2" t="s">
        <v>638</v>
      </c>
      <c r="D624" s="2" t="s">
        <v>1238</v>
      </c>
      <c r="E624" s="2" t="s">
        <v>1056</v>
      </c>
      <c r="F624" s="2" t="s">
        <v>42</v>
      </c>
      <c r="G624" s="2">
        <v>1.0</v>
      </c>
      <c r="H624" s="2" t="s">
        <v>14666</v>
      </c>
      <c r="I624" s="12" t="s">
        <v>47</v>
      </c>
      <c r="J624" s="2">
        <v>2.0</v>
      </c>
      <c r="K624" s="2" t="s">
        <v>1244</v>
      </c>
    </row>
    <row r="625">
      <c r="A625" s="2" t="s">
        <v>16444</v>
      </c>
      <c r="B625" s="2" t="s">
        <v>13798</v>
      </c>
      <c r="C625" s="2" t="s">
        <v>668</v>
      </c>
      <c r="D625" s="2" t="s">
        <v>1273</v>
      </c>
      <c r="E625" s="2" t="s">
        <v>1056</v>
      </c>
      <c r="F625" s="2" t="s">
        <v>42</v>
      </c>
      <c r="G625" s="2">
        <v>1.0</v>
      </c>
      <c r="H625" s="2" t="s">
        <v>14666</v>
      </c>
      <c r="I625" s="12" t="s">
        <v>47</v>
      </c>
      <c r="J625" s="2">
        <v>2.0</v>
      </c>
      <c r="K625" s="2" t="s">
        <v>1075</v>
      </c>
    </row>
    <row r="626">
      <c r="A626" s="2" t="s">
        <v>16447</v>
      </c>
      <c r="B626" s="2" t="s">
        <v>13798</v>
      </c>
      <c r="C626" s="2" t="s">
        <v>620</v>
      </c>
      <c r="D626" s="2" t="s">
        <v>1218</v>
      </c>
      <c r="E626" s="2" t="s">
        <v>1056</v>
      </c>
      <c r="F626" s="2" t="s">
        <v>578</v>
      </c>
      <c r="G626" s="2">
        <v>1.0</v>
      </c>
      <c r="H626" s="2" t="s">
        <v>14666</v>
      </c>
      <c r="I626" s="12" t="s">
        <v>47</v>
      </c>
      <c r="J626" s="2">
        <v>1.0</v>
      </c>
      <c r="K626" s="2" t="s">
        <v>1244</v>
      </c>
    </row>
    <row r="627">
      <c r="A627" s="2" t="s">
        <v>16451</v>
      </c>
      <c r="B627" s="2" t="s">
        <v>13798</v>
      </c>
      <c r="C627" s="2" t="s">
        <v>415</v>
      </c>
      <c r="D627" s="2" t="s">
        <v>1112</v>
      </c>
      <c r="E627" s="2" t="s">
        <v>1590</v>
      </c>
      <c r="F627" s="2" t="s">
        <v>78</v>
      </c>
      <c r="G627" s="2">
        <v>1.0</v>
      </c>
      <c r="H627" s="2">
        <v>1.0</v>
      </c>
      <c r="I627" s="12" t="s">
        <v>47</v>
      </c>
      <c r="J627" s="2">
        <v>4.0</v>
      </c>
      <c r="K627" s="2" t="s">
        <v>1244</v>
      </c>
    </row>
    <row r="628">
      <c r="A628" s="2" t="s">
        <v>16454</v>
      </c>
      <c r="B628" s="2" t="s">
        <v>13798</v>
      </c>
      <c r="C628" s="2" t="s">
        <v>680</v>
      </c>
      <c r="D628" s="2" t="s">
        <v>1600</v>
      </c>
      <c r="E628" s="2" t="s">
        <v>1590</v>
      </c>
      <c r="F628" s="2" t="s">
        <v>42</v>
      </c>
      <c r="G628" s="2">
        <v>1.0</v>
      </c>
      <c r="H628" s="2">
        <v>1.0</v>
      </c>
      <c r="I628" s="12" t="s">
        <v>47</v>
      </c>
      <c r="J628" s="2">
        <v>3.0</v>
      </c>
      <c r="K628" s="2" t="s">
        <v>1244</v>
      </c>
    </row>
    <row r="629">
      <c r="A629" s="2" t="s">
        <v>16457</v>
      </c>
      <c r="B629" s="2" t="s">
        <v>13798</v>
      </c>
      <c r="C629" s="2" t="s">
        <v>467</v>
      </c>
      <c r="D629" s="2" t="s">
        <v>1418</v>
      </c>
      <c r="E629" s="2" t="s">
        <v>1590</v>
      </c>
      <c r="F629" s="2" t="s">
        <v>78</v>
      </c>
      <c r="G629" s="2">
        <v>1.0</v>
      </c>
      <c r="H629" s="2">
        <v>1.0</v>
      </c>
      <c r="I629" s="12" t="s">
        <v>47</v>
      </c>
      <c r="J629" s="2">
        <v>4.0</v>
      </c>
      <c r="K629" s="2" t="s">
        <v>1244</v>
      </c>
    </row>
    <row r="630">
      <c r="A630" s="2" t="s">
        <v>16461</v>
      </c>
      <c r="B630" s="2" t="s">
        <v>13802</v>
      </c>
      <c r="C630" s="2" t="s">
        <v>597</v>
      </c>
      <c r="D630" s="2" t="s">
        <v>845</v>
      </c>
      <c r="E630" s="2" t="s">
        <v>1056</v>
      </c>
      <c r="F630" s="2" t="s">
        <v>578</v>
      </c>
      <c r="G630" s="2">
        <v>1.0</v>
      </c>
      <c r="H630" s="2" t="s">
        <v>14666</v>
      </c>
      <c r="I630" s="12" t="s">
        <v>863</v>
      </c>
      <c r="J630" s="2">
        <v>1.0</v>
      </c>
      <c r="K630" s="2"/>
      <c r="L630" s="2" t="s">
        <v>16657</v>
      </c>
    </row>
    <row r="631">
      <c r="A631" s="2" t="s">
        <v>16464</v>
      </c>
      <c r="B631" s="2" t="s">
        <v>13802</v>
      </c>
      <c r="C631" s="2" t="s">
        <v>597</v>
      </c>
      <c r="D631" s="2" t="s">
        <v>845</v>
      </c>
      <c r="E631" s="2" t="s">
        <v>1056</v>
      </c>
      <c r="F631" s="2" t="s">
        <v>578</v>
      </c>
      <c r="G631" s="2">
        <v>1.0</v>
      </c>
      <c r="H631" s="2" t="s">
        <v>14666</v>
      </c>
      <c r="I631" s="12" t="s">
        <v>863</v>
      </c>
      <c r="J631" s="2">
        <v>1.0</v>
      </c>
      <c r="K631" s="2"/>
      <c r="L631" s="2" t="s">
        <v>16157</v>
      </c>
    </row>
    <row r="632">
      <c r="A632" s="2" t="s">
        <v>16467</v>
      </c>
      <c r="B632" s="2" t="s">
        <v>13802</v>
      </c>
      <c r="C632" s="2" t="s">
        <v>605</v>
      </c>
      <c r="D632" s="2" t="s">
        <v>1199</v>
      </c>
      <c r="E632" s="2" t="s">
        <v>1056</v>
      </c>
      <c r="F632" s="2" t="s">
        <v>578</v>
      </c>
      <c r="G632" s="2">
        <v>1.0</v>
      </c>
      <c r="H632" s="2" t="s">
        <v>14666</v>
      </c>
      <c r="I632" s="12" t="s">
        <v>863</v>
      </c>
      <c r="J632" s="2">
        <v>1.0</v>
      </c>
      <c r="K632" s="2"/>
      <c r="L632" s="2" t="s">
        <v>15033</v>
      </c>
    </row>
    <row r="633">
      <c r="A633" s="2" t="s">
        <v>16470</v>
      </c>
      <c r="B633" s="2" t="s">
        <v>13802</v>
      </c>
      <c r="C633" s="2" t="s">
        <v>605</v>
      </c>
      <c r="D633" s="2" t="s">
        <v>1199</v>
      </c>
      <c r="E633" s="2" t="s">
        <v>1056</v>
      </c>
      <c r="F633" s="2" t="s">
        <v>578</v>
      </c>
      <c r="G633" s="2">
        <v>1.0</v>
      </c>
      <c r="H633" s="2" t="s">
        <v>14666</v>
      </c>
      <c r="I633" s="12" t="s">
        <v>863</v>
      </c>
      <c r="J633" s="2">
        <v>1.0</v>
      </c>
      <c r="K633" s="2"/>
      <c r="L633" s="2" t="s">
        <v>16666</v>
      </c>
    </row>
    <row r="634">
      <c r="A634" s="2" t="s">
        <v>16473</v>
      </c>
      <c r="B634" s="2" t="s">
        <v>13802</v>
      </c>
      <c r="C634" s="2" t="s">
        <v>96</v>
      </c>
      <c r="D634" s="2" t="s">
        <v>118</v>
      </c>
      <c r="E634" s="2" t="s">
        <v>1056</v>
      </c>
      <c r="F634" s="2" t="s">
        <v>578</v>
      </c>
      <c r="G634" s="2">
        <v>1.0</v>
      </c>
      <c r="H634" s="2" t="s">
        <v>14666</v>
      </c>
      <c r="I634" s="12" t="s">
        <v>863</v>
      </c>
      <c r="J634" s="2">
        <v>1.0</v>
      </c>
      <c r="K634" s="2"/>
      <c r="L634" s="2" t="s">
        <v>16673</v>
      </c>
    </row>
    <row r="635">
      <c r="A635" s="2" t="s">
        <v>16476</v>
      </c>
      <c r="B635" s="2" t="s">
        <v>13802</v>
      </c>
      <c r="C635" s="2" t="s">
        <v>613</v>
      </c>
      <c r="D635" s="2" t="s">
        <v>1208</v>
      </c>
      <c r="E635" s="2" t="s">
        <v>1056</v>
      </c>
      <c r="F635" s="2" t="s">
        <v>578</v>
      </c>
      <c r="G635" s="2">
        <v>1.0</v>
      </c>
      <c r="H635" s="2" t="s">
        <v>14666</v>
      </c>
      <c r="I635" s="12" t="s">
        <v>863</v>
      </c>
      <c r="J635" s="2">
        <v>1.0</v>
      </c>
      <c r="K635" s="2"/>
      <c r="L635" s="2" t="s">
        <v>16193</v>
      </c>
    </row>
    <row r="636">
      <c r="A636" s="2" t="s">
        <v>16480</v>
      </c>
      <c r="B636" s="2" t="s">
        <v>13802</v>
      </c>
      <c r="C636" s="2" t="s">
        <v>616</v>
      </c>
      <c r="D636" s="2" t="s">
        <v>1212</v>
      </c>
      <c r="E636" s="2" t="s">
        <v>1056</v>
      </c>
      <c r="F636" s="2" t="s">
        <v>578</v>
      </c>
      <c r="G636" s="2">
        <v>1.0</v>
      </c>
      <c r="H636" s="2" t="s">
        <v>14666</v>
      </c>
      <c r="I636" s="12" t="s">
        <v>863</v>
      </c>
      <c r="J636" s="2">
        <v>1.0</v>
      </c>
      <c r="K636" s="2"/>
      <c r="L636" s="2" t="s">
        <v>16683</v>
      </c>
    </row>
    <row r="637">
      <c r="A637" s="2" t="s">
        <v>16484</v>
      </c>
      <c r="B637" s="2" t="s">
        <v>13802</v>
      </c>
      <c r="C637" s="2" t="s">
        <v>616</v>
      </c>
      <c r="D637" s="2" t="s">
        <v>1212</v>
      </c>
      <c r="E637" s="2" t="s">
        <v>1056</v>
      </c>
      <c r="F637" s="2" t="s">
        <v>578</v>
      </c>
      <c r="G637" s="2">
        <v>1.0</v>
      </c>
      <c r="H637" s="2" t="s">
        <v>14666</v>
      </c>
      <c r="I637" s="12" t="s">
        <v>863</v>
      </c>
      <c r="J637" s="2">
        <v>1.0</v>
      </c>
      <c r="K637" s="2"/>
      <c r="L637" s="2" t="s">
        <v>16690</v>
      </c>
    </row>
    <row r="638">
      <c r="A638" s="2" t="s">
        <v>16488</v>
      </c>
      <c r="B638" s="2" t="s">
        <v>13802</v>
      </c>
      <c r="C638" s="2" t="s">
        <v>641</v>
      </c>
      <c r="D638" s="2" t="s">
        <v>1242</v>
      </c>
      <c r="E638" s="2" t="s">
        <v>1056</v>
      </c>
      <c r="F638" s="2" t="s">
        <v>578</v>
      </c>
      <c r="G638" s="2">
        <v>1.0</v>
      </c>
      <c r="H638" s="2" t="s">
        <v>14666</v>
      </c>
      <c r="I638" s="12" t="s">
        <v>863</v>
      </c>
      <c r="J638" s="2">
        <v>1.0</v>
      </c>
      <c r="K638" s="2"/>
      <c r="L638" s="2" t="s">
        <v>17172</v>
      </c>
    </row>
    <row r="639">
      <c r="A639" s="2" t="s">
        <v>16491</v>
      </c>
      <c r="B639" s="2" t="s">
        <v>13802</v>
      </c>
      <c r="C639" s="2" t="s">
        <v>664</v>
      </c>
      <c r="D639" s="2" t="s">
        <v>1269</v>
      </c>
      <c r="E639" s="2" t="s">
        <v>1056</v>
      </c>
      <c r="F639" s="2" t="s">
        <v>578</v>
      </c>
      <c r="G639" s="2">
        <v>1.0</v>
      </c>
      <c r="H639" s="2" t="s">
        <v>14666</v>
      </c>
      <c r="I639" s="12" t="s">
        <v>863</v>
      </c>
      <c r="J639" s="2">
        <v>1.0</v>
      </c>
      <c r="K639" s="2"/>
      <c r="L639" s="2" t="s">
        <v>17177</v>
      </c>
    </row>
    <row r="640">
      <c r="A640" s="2" t="s">
        <v>16494</v>
      </c>
      <c r="B640" s="2" t="s">
        <v>13802</v>
      </c>
      <c r="C640" s="2" t="s">
        <v>668</v>
      </c>
      <c r="D640" s="2" t="s">
        <v>1273</v>
      </c>
      <c r="E640" s="2" t="s">
        <v>1056</v>
      </c>
      <c r="F640" s="2" t="s">
        <v>578</v>
      </c>
      <c r="G640" s="2">
        <v>1.0</v>
      </c>
      <c r="H640" s="2" t="s">
        <v>14666</v>
      </c>
      <c r="I640" s="12" t="s">
        <v>863</v>
      </c>
      <c r="J640" s="2">
        <v>1.0</v>
      </c>
      <c r="K640" s="2"/>
      <c r="L640" s="2" t="s">
        <v>17182</v>
      </c>
    </row>
    <row r="641">
      <c r="A641" s="2" t="s">
        <v>16497</v>
      </c>
      <c r="B641" s="2" t="s">
        <v>13802</v>
      </c>
      <c r="C641" s="2" t="s">
        <v>346</v>
      </c>
      <c r="D641" s="2" t="s">
        <v>1069</v>
      </c>
      <c r="E641" s="2" t="s">
        <v>1056</v>
      </c>
      <c r="F641" s="2" t="s">
        <v>578</v>
      </c>
      <c r="G641" s="2">
        <v>1.0</v>
      </c>
      <c r="H641" s="2" t="s">
        <v>14666</v>
      </c>
      <c r="I641" s="12" t="s">
        <v>863</v>
      </c>
      <c r="J641" s="2">
        <v>1.0</v>
      </c>
      <c r="K641" s="2"/>
      <c r="L641" s="2" t="s">
        <v>17188</v>
      </c>
    </row>
    <row r="642">
      <c r="A642" s="2" t="s">
        <v>16500</v>
      </c>
      <c r="B642" s="2" t="s">
        <v>13802</v>
      </c>
      <c r="C642" s="2" t="s">
        <v>668</v>
      </c>
      <c r="D642" s="2" t="s">
        <v>1273</v>
      </c>
      <c r="E642" s="2" t="s">
        <v>1056</v>
      </c>
      <c r="F642" s="2" t="s">
        <v>42</v>
      </c>
      <c r="G642" s="2">
        <v>1.0</v>
      </c>
      <c r="H642" s="2" t="s">
        <v>14666</v>
      </c>
      <c r="I642" s="12" t="s">
        <v>863</v>
      </c>
      <c r="J642" s="2">
        <v>2.0</v>
      </c>
      <c r="K642" s="2"/>
      <c r="L642" s="2" t="s">
        <v>17192</v>
      </c>
    </row>
    <row r="643">
      <c r="A643" s="2" t="s">
        <v>16503</v>
      </c>
      <c r="B643" s="2" t="s">
        <v>13802</v>
      </c>
      <c r="C643" s="2" t="s">
        <v>196</v>
      </c>
      <c r="D643" s="2" t="s">
        <v>230</v>
      </c>
      <c r="E643" s="2" t="s">
        <v>1056</v>
      </c>
      <c r="F643" s="2" t="s">
        <v>42</v>
      </c>
      <c r="G643" s="2">
        <v>1.0</v>
      </c>
      <c r="H643" s="2" t="s">
        <v>14666</v>
      </c>
      <c r="I643" s="12" t="s">
        <v>863</v>
      </c>
      <c r="J643" s="2">
        <v>3.0</v>
      </c>
      <c r="K643" s="2"/>
      <c r="L643" s="2" t="s">
        <v>17196</v>
      </c>
    </row>
    <row r="644">
      <c r="A644" s="2" t="s">
        <v>16506</v>
      </c>
      <c r="B644" s="2" t="s">
        <v>13802</v>
      </c>
      <c r="C644" s="2" t="s">
        <v>597</v>
      </c>
      <c r="D644" s="2" t="s">
        <v>853</v>
      </c>
      <c r="E644" s="2" t="s">
        <v>1056</v>
      </c>
      <c r="F644" s="2" t="s">
        <v>78</v>
      </c>
      <c r="G644" s="2">
        <v>1.0</v>
      </c>
      <c r="H644" s="2" t="s">
        <v>14666</v>
      </c>
      <c r="I644" s="12" t="s">
        <v>863</v>
      </c>
      <c r="J644" s="2">
        <v>3.0</v>
      </c>
      <c r="K644" s="2"/>
      <c r="L644" s="2" t="s">
        <v>16730</v>
      </c>
    </row>
    <row r="645">
      <c r="A645" s="2" t="s">
        <v>16511</v>
      </c>
      <c r="B645" s="2" t="s">
        <v>13802</v>
      </c>
      <c r="C645" s="2" t="s">
        <v>597</v>
      </c>
      <c r="D645" s="2" t="s">
        <v>857</v>
      </c>
      <c r="E645" s="2" t="s">
        <v>1056</v>
      </c>
      <c r="F645" s="2" t="s">
        <v>78</v>
      </c>
      <c r="G645" s="2">
        <v>1.0</v>
      </c>
      <c r="H645" s="2" t="s">
        <v>14666</v>
      </c>
      <c r="I645" s="12" t="s">
        <v>863</v>
      </c>
      <c r="J645" s="2">
        <v>3.0</v>
      </c>
      <c r="K645" s="2"/>
      <c r="L645" s="2" t="s">
        <v>16734</v>
      </c>
    </row>
    <row r="646">
      <c r="A646" s="2" t="s">
        <v>16514</v>
      </c>
      <c r="B646" s="2" t="s">
        <v>13802</v>
      </c>
      <c r="C646" s="2" t="s">
        <v>627</v>
      </c>
      <c r="D646" s="2" t="s">
        <v>1226</v>
      </c>
      <c r="E646" s="2" t="s">
        <v>1056</v>
      </c>
      <c r="F646" s="2" t="s">
        <v>78</v>
      </c>
      <c r="G646" s="2">
        <v>1.0</v>
      </c>
      <c r="H646" s="2" t="s">
        <v>14666</v>
      </c>
      <c r="I646" s="12" t="s">
        <v>863</v>
      </c>
      <c r="J646" s="2">
        <v>3.0</v>
      </c>
      <c r="K646" s="2"/>
      <c r="L646" s="2" t="s">
        <v>16738</v>
      </c>
    </row>
    <row r="647">
      <c r="A647" s="2" t="s">
        <v>16518</v>
      </c>
      <c r="B647" s="2" t="s">
        <v>13802</v>
      </c>
      <c r="C647" s="2" t="s">
        <v>627</v>
      </c>
      <c r="D647" s="2" t="s">
        <v>1226</v>
      </c>
      <c r="E647" s="2" t="s">
        <v>1056</v>
      </c>
      <c r="F647" s="2" t="s">
        <v>78</v>
      </c>
      <c r="G647" s="2">
        <v>1.0</v>
      </c>
      <c r="H647" s="2" t="s">
        <v>14666</v>
      </c>
      <c r="I647" s="12" t="s">
        <v>863</v>
      </c>
      <c r="J647" s="2">
        <v>3.0</v>
      </c>
      <c r="K647" s="2"/>
      <c r="L647" s="2" t="s">
        <v>16745</v>
      </c>
    </row>
    <row r="648">
      <c r="A648" s="2" t="s">
        <v>16521</v>
      </c>
      <c r="B648" s="2" t="s">
        <v>13802</v>
      </c>
      <c r="C648" s="2" t="s">
        <v>630</v>
      </c>
      <c r="D648" s="2" t="s">
        <v>1229</v>
      </c>
      <c r="E648" s="2" t="s">
        <v>1056</v>
      </c>
      <c r="F648" s="2" t="s">
        <v>78</v>
      </c>
      <c r="G648" s="2">
        <v>1.0</v>
      </c>
      <c r="H648" s="2" t="s">
        <v>14666</v>
      </c>
      <c r="I648" s="12" t="s">
        <v>863</v>
      </c>
      <c r="J648" s="2">
        <v>3.0</v>
      </c>
      <c r="K648" s="2"/>
      <c r="L648" s="2" t="s">
        <v>16751</v>
      </c>
    </row>
    <row r="649">
      <c r="A649" s="2" t="s">
        <v>16524</v>
      </c>
      <c r="B649" s="2" t="s">
        <v>13802</v>
      </c>
      <c r="C649" s="2" t="s">
        <v>634</v>
      </c>
      <c r="D649" s="2" t="s">
        <v>1232</v>
      </c>
      <c r="E649" s="2" t="s">
        <v>1056</v>
      </c>
      <c r="F649" s="2" t="s">
        <v>78</v>
      </c>
      <c r="G649" s="2">
        <v>1.0</v>
      </c>
      <c r="H649" s="2" t="s">
        <v>14666</v>
      </c>
      <c r="I649" s="12" t="s">
        <v>863</v>
      </c>
      <c r="J649" s="2">
        <v>3.0</v>
      </c>
      <c r="K649" s="2"/>
      <c r="L649" s="2" t="s">
        <v>16756</v>
      </c>
    </row>
    <row r="650">
      <c r="A650" s="2" t="s">
        <v>16527</v>
      </c>
      <c r="B650" s="2" t="s">
        <v>13802</v>
      </c>
      <c r="C650" s="2" t="s">
        <v>638</v>
      </c>
      <c r="D650" s="2" t="s">
        <v>1238</v>
      </c>
      <c r="E650" s="2" t="s">
        <v>1056</v>
      </c>
      <c r="F650" s="2" t="s">
        <v>78</v>
      </c>
      <c r="G650" s="2">
        <v>1.0</v>
      </c>
      <c r="H650" s="2" t="s">
        <v>14666</v>
      </c>
      <c r="I650" s="12" t="s">
        <v>863</v>
      </c>
      <c r="J650" s="2">
        <v>3.0</v>
      </c>
      <c r="K650" s="2"/>
      <c r="L650" s="2" t="s">
        <v>16761</v>
      </c>
    </row>
    <row r="651">
      <c r="A651" s="2" t="s">
        <v>16530</v>
      </c>
      <c r="B651" s="2" t="s">
        <v>13802</v>
      </c>
      <c r="C651" s="2" t="s">
        <v>641</v>
      </c>
      <c r="D651" s="2" t="s">
        <v>1242</v>
      </c>
      <c r="E651" s="2" t="s">
        <v>1056</v>
      </c>
      <c r="F651" s="2" t="s">
        <v>78</v>
      </c>
      <c r="G651" s="2">
        <v>1.0</v>
      </c>
      <c r="H651" s="2" t="s">
        <v>14666</v>
      </c>
      <c r="I651" s="12" t="s">
        <v>863</v>
      </c>
      <c r="J651" s="2">
        <v>3.0</v>
      </c>
      <c r="K651" s="2"/>
      <c r="L651" s="2" t="s">
        <v>16764</v>
      </c>
    </row>
    <row r="652">
      <c r="A652" s="2" t="s">
        <v>16533</v>
      </c>
      <c r="B652" s="2" t="s">
        <v>13802</v>
      </c>
      <c r="C652" s="2" t="s">
        <v>649</v>
      </c>
      <c r="D652" s="2" t="s">
        <v>1249</v>
      </c>
      <c r="E652" s="2" t="s">
        <v>1056</v>
      </c>
      <c r="F652" s="2" t="s">
        <v>78</v>
      </c>
      <c r="G652" s="2">
        <v>1.0</v>
      </c>
      <c r="H652" s="2" t="s">
        <v>14666</v>
      </c>
      <c r="I652" s="12" t="s">
        <v>863</v>
      </c>
      <c r="J652" s="2">
        <v>3.0</v>
      </c>
      <c r="K652" s="2"/>
      <c r="L652" s="2" t="s">
        <v>16765</v>
      </c>
    </row>
    <row r="653">
      <c r="A653" s="2" t="s">
        <v>16536</v>
      </c>
      <c r="B653" s="2" t="s">
        <v>13802</v>
      </c>
      <c r="C653" s="2" t="s">
        <v>657</v>
      </c>
      <c r="D653" s="2" t="s">
        <v>1261</v>
      </c>
      <c r="E653" s="2" t="s">
        <v>1056</v>
      </c>
      <c r="F653" s="2" t="s">
        <v>78</v>
      </c>
      <c r="G653" s="2">
        <v>1.0</v>
      </c>
      <c r="H653" s="2" t="s">
        <v>14666</v>
      </c>
      <c r="I653" s="12" t="s">
        <v>863</v>
      </c>
      <c r="J653" s="2">
        <v>3.0</v>
      </c>
      <c r="K653" s="2"/>
      <c r="L653" s="2" t="s">
        <v>16771</v>
      </c>
    </row>
    <row r="654">
      <c r="A654" s="2" t="s">
        <v>16540</v>
      </c>
      <c r="B654" s="2" t="s">
        <v>13802</v>
      </c>
      <c r="C654" s="2" t="s">
        <v>605</v>
      </c>
      <c r="D654" s="2" t="s">
        <v>1199</v>
      </c>
      <c r="E654" s="2" t="s">
        <v>1590</v>
      </c>
      <c r="F654" s="2" t="s">
        <v>42</v>
      </c>
      <c r="G654" s="2">
        <v>1.0</v>
      </c>
      <c r="H654" s="2">
        <v>1.0</v>
      </c>
      <c r="I654" s="12" t="s">
        <v>863</v>
      </c>
      <c r="J654" s="2">
        <v>3.0</v>
      </c>
      <c r="K654" s="2"/>
      <c r="L654" s="2" t="s">
        <v>15705</v>
      </c>
    </row>
    <row r="655">
      <c r="A655" s="2" t="s">
        <v>16544</v>
      </c>
      <c r="B655" s="2" t="s">
        <v>13802</v>
      </c>
      <c r="C655" s="2" t="s">
        <v>401</v>
      </c>
      <c r="D655" s="2" t="s">
        <v>1106</v>
      </c>
      <c r="E655" s="2" t="s">
        <v>1590</v>
      </c>
      <c r="F655" s="2" t="s">
        <v>78</v>
      </c>
      <c r="G655" s="2">
        <v>1.0</v>
      </c>
      <c r="H655" s="2">
        <v>1.0</v>
      </c>
      <c r="I655" s="12" t="s">
        <v>863</v>
      </c>
      <c r="J655" s="2">
        <v>4.0</v>
      </c>
      <c r="K655" s="2"/>
      <c r="L655" s="2" t="s">
        <v>15714</v>
      </c>
    </row>
    <row r="656">
      <c r="A656" s="2" t="s">
        <v>16548</v>
      </c>
      <c r="B656" s="2" t="s">
        <v>13802</v>
      </c>
      <c r="C656" s="2" t="s">
        <v>714</v>
      </c>
      <c r="D656" s="2" t="s">
        <v>1294</v>
      </c>
      <c r="E656" s="2" t="s">
        <v>1590</v>
      </c>
      <c r="F656" s="2" t="s">
        <v>42</v>
      </c>
      <c r="G656" s="2">
        <v>1.0</v>
      </c>
      <c r="H656" s="2">
        <v>1.0</v>
      </c>
      <c r="I656" s="12" t="s">
        <v>863</v>
      </c>
      <c r="J656" s="2">
        <v>4.0</v>
      </c>
      <c r="K656" s="2"/>
      <c r="L656" s="2" t="s">
        <v>14727</v>
      </c>
    </row>
    <row r="657">
      <c r="A657" s="2" t="s">
        <v>16551</v>
      </c>
      <c r="B657" s="2" t="s">
        <v>13802</v>
      </c>
      <c r="C657" s="2" t="s">
        <v>543</v>
      </c>
      <c r="D657" s="2" t="s">
        <v>1132</v>
      </c>
      <c r="E657" s="2" t="s">
        <v>1590</v>
      </c>
      <c r="F657" s="2" t="s">
        <v>78</v>
      </c>
      <c r="G657" s="2">
        <v>1.0</v>
      </c>
      <c r="H657" s="2">
        <v>1.0</v>
      </c>
      <c r="I657" s="12" t="s">
        <v>863</v>
      </c>
      <c r="J657" s="2">
        <v>5.0</v>
      </c>
      <c r="K657" s="2"/>
      <c r="L657" s="2" t="s">
        <v>15730</v>
      </c>
    </row>
    <row r="658">
      <c r="A658" s="2" t="s">
        <v>16554</v>
      </c>
      <c r="B658" s="2" t="s">
        <v>13805</v>
      </c>
      <c r="C658" s="2" t="s">
        <v>597</v>
      </c>
      <c r="D658" s="2" t="s">
        <v>845</v>
      </c>
      <c r="E658" s="2" t="s">
        <v>1056</v>
      </c>
      <c r="F658" s="2" t="s">
        <v>578</v>
      </c>
      <c r="G658" s="2">
        <v>1.0</v>
      </c>
      <c r="H658" s="2" t="s">
        <v>14666</v>
      </c>
      <c r="I658" s="12" t="s">
        <v>863</v>
      </c>
      <c r="J658" s="2">
        <v>1.0</v>
      </c>
      <c r="K658" s="2"/>
      <c r="L658" s="2" t="s">
        <v>16792</v>
      </c>
    </row>
    <row r="659">
      <c r="A659" s="2" t="s">
        <v>16556</v>
      </c>
      <c r="B659" s="2" t="s">
        <v>13805</v>
      </c>
      <c r="C659" s="2" t="s">
        <v>597</v>
      </c>
      <c r="D659" s="2" t="s">
        <v>845</v>
      </c>
      <c r="E659" s="2" t="s">
        <v>1056</v>
      </c>
      <c r="F659" s="2" t="s">
        <v>578</v>
      </c>
      <c r="G659" s="2">
        <v>1.0</v>
      </c>
      <c r="H659" s="2" t="s">
        <v>14666</v>
      </c>
      <c r="I659" s="12" t="s">
        <v>863</v>
      </c>
      <c r="J659" s="2">
        <v>1.0</v>
      </c>
      <c r="K659" s="2"/>
      <c r="L659" s="2" t="s">
        <v>16318</v>
      </c>
    </row>
    <row r="660">
      <c r="A660" s="2" t="s">
        <v>16558</v>
      </c>
      <c r="B660" s="2" t="s">
        <v>13805</v>
      </c>
      <c r="C660" s="2" t="s">
        <v>605</v>
      </c>
      <c r="D660" s="2" t="s">
        <v>1199</v>
      </c>
      <c r="E660" s="2" t="s">
        <v>1056</v>
      </c>
      <c r="F660" s="2" t="s">
        <v>578</v>
      </c>
      <c r="G660" s="2">
        <v>1.0</v>
      </c>
      <c r="H660" s="2" t="s">
        <v>14666</v>
      </c>
      <c r="I660" s="12" t="s">
        <v>863</v>
      </c>
      <c r="J660" s="2">
        <v>1.0</v>
      </c>
      <c r="K660" s="2"/>
      <c r="L660" s="2" t="s">
        <v>15179</v>
      </c>
    </row>
    <row r="661">
      <c r="A661" s="2" t="s">
        <v>16560</v>
      </c>
      <c r="B661" s="2" t="s">
        <v>13805</v>
      </c>
      <c r="C661" s="2" t="s">
        <v>605</v>
      </c>
      <c r="D661" s="2" t="s">
        <v>1199</v>
      </c>
      <c r="E661" s="2" t="s">
        <v>1056</v>
      </c>
      <c r="F661" s="2" t="s">
        <v>578</v>
      </c>
      <c r="G661" s="2">
        <v>1.0</v>
      </c>
      <c r="H661" s="2" t="s">
        <v>14666</v>
      </c>
      <c r="I661" s="12" t="s">
        <v>863</v>
      </c>
      <c r="J661" s="2">
        <v>1.0</v>
      </c>
      <c r="K661" s="2"/>
      <c r="L661" s="2" t="s">
        <v>16798</v>
      </c>
    </row>
    <row r="662">
      <c r="A662" s="2" t="s">
        <v>16562</v>
      </c>
      <c r="B662" s="2" t="s">
        <v>13805</v>
      </c>
      <c r="C662" s="2" t="s">
        <v>96</v>
      </c>
      <c r="D662" s="2" t="s">
        <v>118</v>
      </c>
      <c r="E662" s="2" t="s">
        <v>1056</v>
      </c>
      <c r="F662" s="2" t="s">
        <v>578</v>
      </c>
      <c r="G662" s="2">
        <v>1.0</v>
      </c>
      <c r="H662" s="2" t="s">
        <v>14666</v>
      </c>
      <c r="I662" s="12" t="s">
        <v>863</v>
      </c>
      <c r="J662" s="2">
        <v>1.0</v>
      </c>
      <c r="K662" s="2"/>
      <c r="L662" s="2" t="s">
        <v>16800</v>
      </c>
    </row>
    <row r="663">
      <c r="A663" s="2" t="s">
        <v>16565</v>
      </c>
      <c r="B663" s="2" t="s">
        <v>13805</v>
      </c>
      <c r="C663" s="2" t="s">
        <v>613</v>
      </c>
      <c r="D663" s="2" t="s">
        <v>1208</v>
      </c>
      <c r="E663" s="2" t="s">
        <v>1056</v>
      </c>
      <c r="F663" s="2" t="s">
        <v>578</v>
      </c>
      <c r="G663" s="2">
        <v>1.0</v>
      </c>
      <c r="H663" s="2" t="s">
        <v>14666</v>
      </c>
      <c r="I663" s="12" t="s">
        <v>863</v>
      </c>
      <c r="J663" s="2">
        <v>1.0</v>
      </c>
      <c r="K663" s="2"/>
      <c r="L663" s="2" t="s">
        <v>16342</v>
      </c>
    </row>
    <row r="664">
      <c r="A664" s="2" t="s">
        <v>16568</v>
      </c>
      <c r="B664" s="2" t="s">
        <v>13805</v>
      </c>
      <c r="C664" s="2" t="s">
        <v>616</v>
      </c>
      <c r="D664" s="2" t="s">
        <v>1212</v>
      </c>
      <c r="E664" s="2" t="s">
        <v>1056</v>
      </c>
      <c r="F664" s="2" t="s">
        <v>578</v>
      </c>
      <c r="G664" s="2">
        <v>1.0</v>
      </c>
      <c r="H664" s="2" t="s">
        <v>14666</v>
      </c>
      <c r="I664" s="12" t="s">
        <v>863</v>
      </c>
      <c r="J664" s="2">
        <v>1.0</v>
      </c>
      <c r="K664" s="2"/>
      <c r="L664" s="2" t="s">
        <v>16811</v>
      </c>
    </row>
    <row r="665">
      <c r="A665" s="2" t="s">
        <v>16571</v>
      </c>
      <c r="B665" s="2" t="s">
        <v>13805</v>
      </c>
      <c r="C665" s="2" t="s">
        <v>616</v>
      </c>
      <c r="D665" s="2" t="s">
        <v>1212</v>
      </c>
      <c r="E665" s="2" t="s">
        <v>1056</v>
      </c>
      <c r="F665" s="2" t="s">
        <v>578</v>
      </c>
      <c r="G665" s="2">
        <v>1.0</v>
      </c>
      <c r="H665" s="2" t="s">
        <v>14666</v>
      </c>
      <c r="I665" s="12" t="s">
        <v>863</v>
      </c>
      <c r="J665" s="2">
        <v>1.0</v>
      </c>
      <c r="K665" s="2"/>
      <c r="L665" s="2" t="s">
        <v>16815</v>
      </c>
    </row>
    <row r="666">
      <c r="A666" s="2" t="s">
        <v>16573</v>
      </c>
      <c r="B666" s="2" t="s">
        <v>13805</v>
      </c>
      <c r="C666" s="2" t="s">
        <v>641</v>
      </c>
      <c r="D666" s="2" t="s">
        <v>1242</v>
      </c>
      <c r="E666" s="2" t="s">
        <v>1056</v>
      </c>
      <c r="F666" s="2" t="s">
        <v>578</v>
      </c>
      <c r="G666" s="2">
        <v>1.0</v>
      </c>
      <c r="H666" s="2" t="s">
        <v>14666</v>
      </c>
      <c r="I666" s="12" t="s">
        <v>863</v>
      </c>
      <c r="J666" s="2">
        <v>1.0</v>
      </c>
      <c r="K666" s="2"/>
      <c r="L666" s="2" t="s">
        <v>17309</v>
      </c>
    </row>
    <row r="667">
      <c r="A667" s="2" t="s">
        <v>16575</v>
      </c>
      <c r="B667" s="2" t="s">
        <v>13805</v>
      </c>
      <c r="C667" s="2" t="s">
        <v>664</v>
      </c>
      <c r="D667" s="2" t="s">
        <v>1269</v>
      </c>
      <c r="E667" s="2" t="s">
        <v>1056</v>
      </c>
      <c r="F667" s="2" t="s">
        <v>578</v>
      </c>
      <c r="G667" s="2">
        <v>1.0</v>
      </c>
      <c r="H667" s="2" t="s">
        <v>14666</v>
      </c>
      <c r="I667" s="12" t="s">
        <v>863</v>
      </c>
      <c r="J667" s="2">
        <v>1.0</v>
      </c>
      <c r="K667" s="2"/>
      <c r="L667" s="2" t="s">
        <v>14792</v>
      </c>
    </row>
    <row r="668">
      <c r="A668" s="2" t="s">
        <v>16577</v>
      </c>
      <c r="B668" s="2" t="s">
        <v>13805</v>
      </c>
      <c r="C668" s="2" t="s">
        <v>668</v>
      </c>
      <c r="D668" s="2" t="s">
        <v>1273</v>
      </c>
      <c r="E668" s="2" t="s">
        <v>1056</v>
      </c>
      <c r="F668" s="2" t="s">
        <v>578</v>
      </c>
      <c r="G668" s="2">
        <v>1.0</v>
      </c>
      <c r="H668" s="2" t="s">
        <v>14666</v>
      </c>
      <c r="I668" s="12" t="s">
        <v>863</v>
      </c>
      <c r="J668" s="2">
        <v>1.0</v>
      </c>
      <c r="K668" s="2"/>
      <c r="L668" s="2" t="s">
        <v>17319</v>
      </c>
    </row>
    <row r="669">
      <c r="A669" s="2" t="s">
        <v>16579</v>
      </c>
      <c r="B669" s="2" t="s">
        <v>13805</v>
      </c>
      <c r="C669" s="2" t="s">
        <v>346</v>
      </c>
      <c r="D669" s="2" t="s">
        <v>1069</v>
      </c>
      <c r="E669" s="2" t="s">
        <v>1056</v>
      </c>
      <c r="F669" s="2" t="s">
        <v>578</v>
      </c>
      <c r="G669" s="2">
        <v>1.0</v>
      </c>
      <c r="H669" s="2" t="s">
        <v>14666</v>
      </c>
      <c r="I669" s="12" t="s">
        <v>863</v>
      </c>
      <c r="J669" s="2">
        <v>1.0</v>
      </c>
      <c r="K669" s="2"/>
      <c r="L669" s="2" t="s">
        <v>17325</v>
      </c>
    </row>
    <row r="670">
      <c r="A670" s="2" t="s">
        <v>16581</v>
      </c>
      <c r="B670" s="2" t="s">
        <v>13805</v>
      </c>
      <c r="C670" s="2" t="s">
        <v>668</v>
      </c>
      <c r="D670" s="2" t="s">
        <v>1273</v>
      </c>
      <c r="E670" s="2" t="s">
        <v>1056</v>
      </c>
      <c r="F670" s="2" t="s">
        <v>42</v>
      </c>
      <c r="G670" s="2">
        <v>1.0</v>
      </c>
      <c r="H670" s="2" t="s">
        <v>14666</v>
      </c>
      <c r="I670" s="12" t="s">
        <v>863</v>
      </c>
      <c r="J670" s="2">
        <v>2.0</v>
      </c>
      <c r="K670" s="2"/>
      <c r="L670" s="2" t="s">
        <v>17334</v>
      </c>
    </row>
    <row r="671">
      <c r="A671" s="2" t="s">
        <v>16585</v>
      </c>
      <c r="B671" s="2" t="s">
        <v>13805</v>
      </c>
      <c r="C671" s="2" t="s">
        <v>196</v>
      </c>
      <c r="D671" s="2" t="s">
        <v>230</v>
      </c>
      <c r="E671" s="2" t="s">
        <v>1056</v>
      </c>
      <c r="F671" s="2" t="s">
        <v>42</v>
      </c>
      <c r="G671" s="2">
        <v>1.0</v>
      </c>
      <c r="H671" s="2" t="s">
        <v>14666</v>
      </c>
      <c r="I671" s="12" t="s">
        <v>863</v>
      </c>
      <c r="J671" s="2">
        <v>3.0</v>
      </c>
      <c r="K671" s="2"/>
      <c r="L671" s="2" t="s">
        <v>14805</v>
      </c>
    </row>
    <row r="672">
      <c r="A672" s="2" t="s">
        <v>16587</v>
      </c>
      <c r="B672" s="2" t="s">
        <v>13805</v>
      </c>
      <c r="C672" s="2" t="s">
        <v>597</v>
      </c>
      <c r="D672" s="2" t="s">
        <v>853</v>
      </c>
      <c r="E672" s="2" t="s">
        <v>1056</v>
      </c>
      <c r="F672" s="2" t="s">
        <v>78</v>
      </c>
      <c r="G672" s="2">
        <v>1.0</v>
      </c>
      <c r="H672" s="2" t="s">
        <v>14666</v>
      </c>
      <c r="I672" s="12" t="s">
        <v>863</v>
      </c>
      <c r="J672" s="2">
        <v>3.0</v>
      </c>
      <c r="K672" s="2"/>
      <c r="L672" s="2" t="s">
        <v>16854</v>
      </c>
    </row>
    <row r="673">
      <c r="A673" s="2" t="s">
        <v>16590</v>
      </c>
      <c r="B673" s="2" t="s">
        <v>13805</v>
      </c>
      <c r="C673" s="2" t="s">
        <v>597</v>
      </c>
      <c r="D673" s="2" t="s">
        <v>857</v>
      </c>
      <c r="E673" s="2" t="s">
        <v>1056</v>
      </c>
      <c r="F673" s="2" t="s">
        <v>78</v>
      </c>
      <c r="G673" s="2">
        <v>1.0</v>
      </c>
      <c r="H673" s="2" t="s">
        <v>14666</v>
      </c>
      <c r="I673" s="12" t="s">
        <v>863</v>
      </c>
      <c r="J673" s="2">
        <v>3.0</v>
      </c>
      <c r="K673" s="2"/>
      <c r="L673" s="2" t="s">
        <v>16861</v>
      </c>
    </row>
    <row r="674">
      <c r="A674" s="2" t="s">
        <v>16592</v>
      </c>
      <c r="B674" s="2" t="s">
        <v>13805</v>
      </c>
      <c r="C674" s="2" t="s">
        <v>627</v>
      </c>
      <c r="D674" s="2" t="s">
        <v>1226</v>
      </c>
      <c r="E674" s="2" t="s">
        <v>1056</v>
      </c>
      <c r="F674" s="2" t="s">
        <v>78</v>
      </c>
      <c r="G674" s="2">
        <v>1.0</v>
      </c>
      <c r="H674" s="2" t="s">
        <v>14666</v>
      </c>
      <c r="I674" s="12" t="s">
        <v>863</v>
      </c>
      <c r="J674" s="2">
        <v>3.0</v>
      </c>
      <c r="K674" s="2"/>
      <c r="L674" s="2" t="s">
        <v>16867</v>
      </c>
    </row>
    <row r="675">
      <c r="A675" s="2" t="s">
        <v>16594</v>
      </c>
      <c r="B675" s="2" t="s">
        <v>13805</v>
      </c>
      <c r="C675" s="2" t="s">
        <v>627</v>
      </c>
      <c r="D675" s="2" t="s">
        <v>1226</v>
      </c>
      <c r="E675" s="2" t="s">
        <v>1056</v>
      </c>
      <c r="F675" s="2" t="s">
        <v>78</v>
      </c>
      <c r="G675" s="2">
        <v>1.0</v>
      </c>
      <c r="H675" s="2" t="s">
        <v>14666</v>
      </c>
      <c r="I675" s="12" t="s">
        <v>863</v>
      </c>
      <c r="J675" s="2">
        <v>3.0</v>
      </c>
      <c r="K675" s="2"/>
      <c r="L675" s="2" t="s">
        <v>16871</v>
      </c>
    </row>
    <row r="676">
      <c r="A676" s="2" t="s">
        <v>16596</v>
      </c>
      <c r="B676" s="2" t="s">
        <v>13805</v>
      </c>
      <c r="C676" s="2" t="s">
        <v>630</v>
      </c>
      <c r="D676" s="2" t="s">
        <v>1229</v>
      </c>
      <c r="E676" s="2" t="s">
        <v>1056</v>
      </c>
      <c r="F676" s="2" t="s">
        <v>78</v>
      </c>
      <c r="G676" s="2">
        <v>1.0</v>
      </c>
      <c r="H676" s="2" t="s">
        <v>14666</v>
      </c>
      <c r="I676" s="12" t="s">
        <v>863</v>
      </c>
      <c r="J676" s="2">
        <v>3.0</v>
      </c>
      <c r="K676" s="2"/>
      <c r="L676" s="2" t="s">
        <v>16876</v>
      </c>
    </row>
    <row r="677">
      <c r="A677" s="2" t="s">
        <v>16598</v>
      </c>
      <c r="B677" s="2" t="s">
        <v>13805</v>
      </c>
      <c r="C677" s="2" t="s">
        <v>634</v>
      </c>
      <c r="D677" s="2" t="s">
        <v>1232</v>
      </c>
      <c r="E677" s="2" t="s">
        <v>1056</v>
      </c>
      <c r="F677" s="2" t="s">
        <v>78</v>
      </c>
      <c r="G677" s="2">
        <v>1.0</v>
      </c>
      <c r="H677" s="2" t="s">
        <v>14666</v>
      </c>
      <c r="I677" s="12" t="s">
        <v>863</v>
      </c>
      <c r="J677" s="2">
        <v>3.0</v>
      </c>
      <c r="K677" s="2"/>
      <c r="L677" s="2" t="s">
        <v>16881</v>
      </c>
    </row>
    <row r="678">
      <c r="A678" s="2" t="s">
        <v>16600</v>
      </c>
      <c r="B678" s="2" t="s">
        <v>13805</v>
      </c>
      <c r="C678" s="2" t="s">
        <v>638</v>
      </c>
      <c r="D678" s="2" t="s">
        <v>1238</v>
      </c>
      <c r="E678" s="2" t="s">
        <v>1056</v>
      </c>
      <c r="F678" s="2" t="s">
        <v>78</v>
      </c>
      <c r="G678" s="2">
        <v>1.0</v>
      </c>
      <c r="H678" s="2" t="s">
        <v>14666</v>
      </c>
      <c r="I678" s="12" t="s">
        <v>863</v>
      </c>
      <c r="J678" s="2">
        <v>3.0</v>
      </c>
      <c r="K678" s="2"/>
      <c r="L678" s="2" t="s">
        <v>16889</v>
      </c>
    </row>
    <row r="679">
      <c r="A679" s="2" t="s">
        <v>16602</v>
      </c>
      <c r="B679" s="2" t="s">
        <v>13805</v>
      </c>
      <c r="C679" s="2" t="s">
        <v>641</v>
      </c>
      <c r="D679" s="2" t="s">
        <v>1242</v>
      </c>
      <c r="E679" s="2" t="s">
        <v>1056</v>
      </c>
      <c r="F679" s="2" t="s">
        <v>78</v>
      </c>
      <c r="G679" s="2">
        <v>1.0</v>
      </c>
      <c r="H679" s="2" t="s">
        <v>14666</v>
      </c>
      <c r="I679" s="12" t="s">
        <v>863</v>
      </c>
      <c r="J679" s="2">
        <v>3.0</v>
      </c>
      <c r="K679" s="2"/>
      <c r="L679" s="2" t="s">
        <v>16895</v>
      </c>
    </row>
    <row r="680">
      <c r="A680" s="2" t="s">
        <v>16605</v>
      </c>
      <c r="B680" s="2" t="s">
        <v>13805</v>
      </c>
      <c r="C680" s="2" t="s">
        <v>649</v>
      </c>
      <c r="D680" s="2" t="s">
        <v>1249</v>
      </c>
      <c r="E680" s="2" t="s">
        <v>1056</v>
      </c>
      <c r="F680" s="2" t="s">
        <v>78</v>
      </c>
      <c r="G680" s="2">
        <v>1.0</v>
      </c>
      <c r="H680" s="2" t="s">
        <v>14666</v>
      </c>
      <c r="I680" s="12" t="s">
        <v>863</v>
      </c>
      <c r="J680" s="2">
        <v>3.0</v>
      </c>
      <c r="K680" s="2"/>
      <c r="L680" s="2" t="s">
        <v>16900</v>
      </c>
    </row>
    <row r="681">
      <c r="A681" s="2" t="s">
        <v>16609</v>
      </c>
      <c r="B681" s="2" t="s">
        <v>13805</v>
      </c>
      <c r="C681" s="2" t="s">
        <v>657</v>
      </c>
      <c r="D681" s="2" t="s">
        <v>1261</v>
      </c>
      <c r="E681" s="2" t="s">
        <v>1056</v>
      </c>
      <c r="F681" s="2" t="s">
        <v>78</v>
      </c>
      <c r="G681" s="2">
        <v>1.0</v>
      </c>
      <c r="H681" s="2" t="s">
        <v>14666</v>
      </c>
      <c r="I681" s="12" t="s">
        <v>863</v>
      </c>
      <c r="J681" s="2">
        <v>3.0</v>
      </c>
      <c r="K681" s="2"/>
      <c r="L681" s="2" t="s">
        <v>16903</v>
      </c>
    </row>
    <row r="682">
      <c r="A682" s="2" t="s">
        <v>16612</v>
      </c>
      <c r="B682" s="2" t="s">
        <v>13805</v>
      </c>
      <c r="C682" s="2" t="s">
        <v>605</v>
      </c>
      <c r="D682" s="2" t="s">
        <v>1199</v>
      </c>
      <c r="E682" s="2" t="s">
        <v>1590</v>
      </c>
      <c r="F682" s="2" t="s">
        <v>42</v>
      </c>
      <c r="G682" s="2">
        <v>1.0</v>
      </c>
      <c r="H682" s="2">
        <v>1.0</v>
      </c>
      <c r="I682" s="12" t="s">
        <v>863</v>
      </c>
      <c r="J682" s="2">
        <v>3.0</v>
      </c>
      <c r="K682" s="2"/>
      <c r="L682" s="2" t="s">
        <v>15904</v>
      </c>
    </row>
    <row r="683">
      <c r="A683" s="2" t="s">
        <v>16614</v>
      </c>
      <c r="B683" s="2" t="s">
        <v>13805</v>
      </c>
      <c r="C683" s="2" t="s">
        <v>401</v>
      </c>
      <c r="D683" s="2" t="s">
        <v>1106</v>
      </c>
      <c r="E683" s="2" t="s">
        <v>1590</v>
      </c>
      <c r="F683" s="2" t="s">
        <v>78</v>
      </c>
      <c r="G683" s="2">
        <v>1.0</v>
      </c>
      <c r="H683" s="2">
        <v>1.0</v>
      </c>
      <c r="I683" s="12" t="s">
        <v>863</v>
      </c>
      <c r="J683" s="2">
        <v>4.0</v>
      </c>
      <c r="K683" s="2"/>
      <c r="L683" s="2" t="s">
        <v>15908</v>
      </c>
    </row>
    <row r="684">
      <c r="A684" s="2" t="s">
        <v>16616</v>
      </c>
      <c r="B684" s="2" t="s">
        <v>13805</v>
      </c>
      <c r="C684" s="2" t="s">
        <v>680</v>
      </c>
      <c r="D684" s="2" t="s">
        <v>1600</v>
      </c>
      <c r="E684" s="2" t="s">
        <v>1590</v>
      </c>
      <c r="F684" s="2" t="s">
        <v>42</v>
      </c>
      <c r="G684" s="2">
        <v>1.0</v>
      </c>
      <c r="H684" s="2">
        <v>1.0</v>
      </c>
      <c r="I684" s="12" t="s">
        <v>863</v>
      </c>
      <c r="J684" s="2">
        <v>3.0</v>
      </c>
      <c r="K684" s="2"/>
      <c r="L684" s="2" t="s">
        <v>16924</v>
      </c>
    </row>
    <row r="685">
      <c r="A685" s="2" t="s">
        <v>16619</v>
      </c>
      <c r="B685" s="2" t="s">
        <v>13805</v>
      </c>
      <c r="C685" s="2" t="s">
        <v>467</v>
      </c>
      <c r="D685" s="2" t="s">
        <v>1418</v>
      </c>
      <c r="E685" s="2" t="s">
        <v>1590</v>
      </c>
      <c r="F685" s="2" t="s">
        <v>78</v>
      </c>
      <c r="G685" s="2">
        <v>1.0</v>
      </c>
      <c r="H685" s="2">
        <v>1.0</v>
      </c>
      <c r="I685" s="12" t="s">
        <v>863</v>
      </c>
      <c r="J685" s="2">
        <v>4.0</v>
      </c>
      <c r="K685" s="2"/>
      <c r="L685" s="2" t="s">
        <v>14853</v>
      </c>
    </row>
    <row r="686">
      <c r="A686" s="2" t="s">
        <v>16622</v>
      </c>
      <c r="B686" s="2" t="s">
        <v>13808</v>
      </c>
      <c r="C686" s="2" t="s">
        <v>597</v>
      </c>
      <c r="D686" s="2" t="s">
        <v>845</v>
      </c>
      <c r="E686" s="2" t="s">
        <v>1056</v>
      </c>
      <c r="F686" s="2" t="s">
        <v>42</v>
      </c>
      <c r="G686" s="2">
        <v>1.0</v>
      </c>
      <c r="H686" s="2" t="s">
        <v>14666</v>
      </c>
      <c r="I686" s="12" t="s">
        <v>47</v>
      </c>
      <c r="J686" s="2">
        <v>2.0</v>
      </c>
      <c r="K686" s="2" t="s">
        <v>1075</v>
      </c>
    </row>
    <row r="687">
      <c r="A687" s="2" t="s">
        <v>16624</v>
      </c>
      <c r="B687" s="2" t="s">
        <v>13808</v>
      </c>
      <c r="C687" s="2" t="s">
        <v>597</v>
      </c>
      <c r="D687" s="2" t="s">
        <v>845</v>
      </c>
      <c r="E687" s="2" t="s">
        <v>1056</v>
      </c>
      <c r="F687" s="2" t="s">
        <v>42</v>
      </c>
      <c r="G687" s="2">
        <v>1.0</v>
      </c>
      <c r="H687" s="2" t="s">
        <v>14666</v>
      </c>
      <c r="I687" s="12" t="s">
        <v>47</v>
      </c>
      <c r="J687" s="2">
        <v>2.0</v>
      </c>
      <c r="K687" s="2" t="s">
        <v>1075</v>
      </c>
    </row>
    <row r="688">
      <c r="A688" s="2" t="s">
        <v>16626</v>
      </c>
      <c r="B688" s="2" t="s">
        <v>13808</v>
      </c>
      <c r="C688" s="2" t="s">
        <v>597</v>
      </c>
      <c r="D688" s="2" t="s">
        <v>845</v>
      </c>
      <c r="E688" s="2" t="s">
        <v>1056</v>
      </c>
      <c r="F688" s="2" t="s">
        <v>42</v>
      </c>
      <c r="G688" s="2">
        <v>1.0</v>
      </c>
      <c r="H688" s="2" t="s">
        <v>14666</v>
      </c>
      <c r="I688" s="12" t="s">
        <v>47</v>
      </c>
      <c r="J688" s="2">
        <v>2.0</v>
      </c>
      <c r="K688" s="2" t="s">
        <v>1075</v>
      </c>
    </row>
    <row r="689">
      <c r="A689" s="2" t="s">
        <v>16630</v>
      </c>
      <c r="B689" s="2" t="s">
        <v>13808</v>
      </c>
      <c r="C689" s="2" t="s">
        <v>597</v>
      </c>
      <c r="D689" s="2" t="s">
        <v>845</v>
      </c>
      <c r="E689" s="2" t="s">
        <v>1056</v>
      </c>
      <c r="F689" s="2" t="s">
        <v>42</v>
      </c>
      <c r="G689" s="2">
        <v>1.0</v>
      </c>
      <c r="H689" s="2" t="s">
        <v>14666</v>
      </c>
      <c r="I689" s="12" t="s">
        <v>47</v>
      </c>
      <c r="J689" s="2">
        <v>2.0</v>
      </c>
      <c r="K689" s="2" t="s">
        <v>1075</v>
      </c>
    </row>
    <row r="690">
      <c r="A690" s="2" t="s">
        <v>16632</v>
      </c>
      <c r="B690" s="2" t="s">
        <v>13808</v>
      </c>
      <c r="C690" s="2" t="s">
        <v>605</v>
      </c>
      <c r="D690" s="2" t="s">
        <v>1199</v>
      </c>
      <c r="E690" s="2" t="s">
        <v>1056</v>
      </c>
      <c r="F690" s="2" t="s">
        <v>578</v>
      </c>
      <c r="G690" s="2">
        <v>1.0</v>
      </c>
      <c r="H690" s="2" t="s">
        <v>14666</v>
      </c>
      <c r="I690" s="12" t="s">
        <v>47</v>
      </c>
      <c r="J690" s="2">
        <v>1.0</v>
      </c>
      <c r="K690" s="2" t="s">
        <v>1455</v>
      </c>
    </row>
    <row r="691">
      <c r="A691" s="2" t="s">
        <v>16635</v>
      </c>
      <c r="B691" s="2" t="s">
        <v>13808</v>
      </c>
      <c r="C691" s="2" t="s">
        <v>605</v>
      </c>
      <c r="D691" s="2" t="s">
        <v>1199</v>
      </c>
      <c r="E691" s="2" t="s">
        <v>1056</v>
      </c>
      <c r="F691" s="2" t="s">
        <v>578</v>
      </c>
      <c r="G691" s="2">
        <v>1.0</v>
      </c>
      <c r="H691" s="2" t="s">
        <v>14666</v>
      </c>
      <c r="I691" s="12" t="s">
        <v>47</v>
      </c>
      <c r="J691" s="2">
        <v>1.0</v>
      </c>
      <c r="K691" s="2" t="s">
        <v>1455</v>
      </c>
    </row>
    <row r="692">
      <c r="A692" s="2" t="s">
        <v>16637</v>
      </c>
      <c r="B692" s="2" t="s">
        <v>13808</v>
      </c>
      <c r="C692" s="2" t="s">
        <v>605</v>
      </c>
      <c r="D692" s="2" t="s">
        <v>1199</v>
      </c>
      <c r="E692" s="2" t="s">
        <v>1056</v>
      </c>
      <c r="F692" s="2" t="s">
        <v>578</v>
      </c>
      <c r="G692" s="2">
        <v>1.0</v>
      </c>
      <c r="H692" s="2" t="s">
        <v>14666</v>
      </c>
      <c r="I692" s="12" t="s">
        <v>47</v>
      </c>
      <c r="J692" s="2">
        <v>1.0</v>
      </c>
      <c r="K692" s="2" t="s">
        <v>1455</v>
      </c>
    </row>
    <row r="693">
      <c r="A693" s="2" t="s">
        <v>16639</v>
      </c>
      <c r="B693" s="2" t="s">
        <v>13808</v>
      </c>
      <c r="C693" s="2" t="s">
        <v>676</v>
      </c>
      <c r="D693" s="2" t="s">
        <v>1597</v>
      </c>
      <c r="E693" s="2" t="s">
        <v>1056</v>
      </c>
      <c r="F693" s="2" t="s">
        <v>42</v>
      </c>
      <c r="G693" s="2">
        <v>1.0</v>
      </c>
      <c r="H693" s="2" t="s">
        <v>14666</v>
      </c>
      <c r="I693" s="12" t="s">
        <v>47</v>
      </c>
      <c r="J693" s="2">
        <v>2.0</v>
      </c>
      <c r="K693" s="2" t="s">
        <v>1455</v>
      </c>
    </row>
    <row r="694">
      <c r="A694" s="2" t="s">
        <v>16641</v>
      </c>
      <c r="B694" s="2" t="s">
        <v>13808</v>
      </c>
      <c r="C694" s="2" t="s">
        <v>620</v>
      </c>
      <c r="D694" s="2" t="s">
        <v>1218</v>
      </c>
      <c r="E694" s="2" t="s">
        <v>1056</v>
      </c>
      <c r="F694" s="2" t="s">
        <v>42</v>
      </c>
      <c r="G694" s="2">
        <v>1.0</v>
      </c>
      <c r="H694" s="2" t="s">
        <v>14666</v>
      </c>
      <c r="I694" s="12" t="s">
        <v>47</v>
      </c>
      <c r="J694" s="2">
        <v>2.0</v>
      </c>
      <c r="K694" s="2" t="s">
        <v>1244</v>
      </c>
    </row>
    <row r="695">
      <c r="A695" s="2" t="s">
        <v>16643</v>
      </c>
      <c r="B695" s="2" t="s">
        <v>13808</v>
      </c>
      <c r="C695" s="2" t="s">
        <v>620</v>
      </c>
      <c r="D695" s="2" t="s">
        <v>1218</v>
      </c>
      <c r="E695" s="2" t="s">
        <v>1056</v>
      </c>
      <c r="F695" s="2" t="s">
        <v>42</v>
      </c>
      <c r="G695" s="2">
        <v>1.0</v>
      </c>
      <c r="H695" s="2" t="s">
        <v>14666</v>
      </c>
      <c r="I695" s="12" t="s">
        <v>47</v>
      </c>
      <c r="J695" s="2">
        <v>2.0</v>
      </c>
      <c r="K695" s="2" t="s">
        <v>1244</v>
      </c>
    </row>
    <row r="696">
      <c r="A696" s="2" t="s">
        <v>16645</v>
      </c>
      <c r="B696" s="2" t="s">
        <v>13808</v>
      </c>
      <c r="C696" s="2" t="s">
        <v>620</v>
      </c>
      <c r="D696" s="2" t="s">
        <v>1218</v>
      </c>
      <c r="E696" s="2" t="s">
        <v>1056</v>
      </c>
      <c r="F696" s="2" t="s">
        <v>42</v>
      </c>
      <c r="G696" s="2">
        <v>1.0</v>
      </c>
      <c r="H696" s="2" t="s">
        <v>14666</v>
      </c>
      <c r="I696" s="12" t="s">
        <v>47</v>
      </c>
      <c r="J696" s="2">
        <v>2.0</v>
      </c>
      <c r="K696" s="2" t="s">
        <v>1244</v>
      </c>
    </row>
    <row r="697">
      <c r="A697" s="2" t="s">
        <v>16649</v>
      </c>
      <c r="B697" s="2" t="s">
        <v>13808</v>
      </c>
      <c r="C697" s="2" t="s">
        <v>620</v>
      </c>
      <c r="D697" s="2" t="s">
        <v>1218</v>
      </c>
      <c r="E697" s="2" t="s">
        <v>1056</v>
      </c>
      <c r="F697" s="2" t="s">
        <v>578</v>
      </c>
      <c r="G697" s="2">
        <v>1.0</v>
      </c>
      <c r="H697" s="2" t="s">
        <v>14666</v>
      </c>
      <c r="I697" s="12" t="s">
        <v>47</v>
      </c>
      <c r="J697" s="2">
        <v>1.0</v>
      </c>
      <c r="K697" s="2" t="s">
        <v>1244</v>
      </c>
    </row>
    <row r="698">
      <c r="A698" s="2" t="s">
        <v>16651</v>
      </c>
      <c r="B698" s="2" t="s">
        <v>13808</v>
      </c>
      <c r="C698" s="2" t="s">
        <v>634</v>
      </c>
      <c r="D698" s="2" t="s">
        <v>1232</v>
      </c>
      <c r="E698" s="2" t="s">
        <v>1056</v>
      </c>
      <c r="F698" s="2" t="s">
        <v>578</v>
      </c>
      <c r="G698" s="2">
        <v>1.0</v>
      </c>
      <c r="H698" s="2" t="s">
        <v>14666</v>
      </c>
      <c r="I698" s="12" t="s">
        <v>47</v>
      </c>
      <c r="J698" s="2">
        <v>1.0</v>
      </c>
      <c r="K698" s="2" t="s">
        <v>1244</v>
      </c>
    </row>
    <row r="699">
      <c r="A699" s="2" t="s">
        <v>16654</v>
      </c>
      <c r="B699" s="2" t="s">
        <v>13808</v>
      </c>
      <c r="C699" s="2" t="s">
        <v>627</v>
      </c>
      <c r="D699" s="2" t="s">
        <v>1226</v>
      </c>
      <c r="E699" s="2" t="s">
        <v>1056</v>
      </c>
      <c r="F699" s="2" t="s">
        <v>42</v>
      </c>
      <c r="G699" s="2">
        <v>1.0</v>
      </c>
      <c r="H699" s="2" t="s">
        <v>14666</v>
      </c>
      <c r="I699" s="12" t="s">
        <v>47</v>
      </c>
      <c r="J699" s="2">
        <v>2.0</v>
      </c>
      <c r="K699" s="2" t="s">
        <v>1244</v>
      </c>
    </row>
    <row r="700">
      <c r="A700" s="2" t="s">
        <v>16656</v>
      </c>
      <c r="B700" s="2" t="s">
        <v>13808</v>
      </c>
      <c r="C700" s="2" t="s">
        <v>641</v>
      </c>
      <c r="D700" s="2" t="s">
        <v>1242</v>
      </c>
      <c r="E700" s="2" t="s">
        <v>1056</v>
      </c>
      <c r="F700" s="2" t="s">
        <v>78</v>
      </c>
      <c r="G700" s="2">
        <v>1.0</v>
      </c>
      <c r="H700" s="2" t="s">
        <v>14666</v>
      </c>
      <c r="I700" s="12" t="s">
        <v>47</v>
      </c>
      <c r="J700" s="2">
        <v>3.0</v>
      </c>
      <c r="K700" s="2" t="s">
        <v>1244</v>
      </c>
    </row>
    <row r="701">
      <c r="A701" s="2" t="s">
        <v>16659</v>
      </c>
      <c r="B701" s="2" t="s">
        <v>13808</v>
      </c>
      <c r="C701" s="2" t="s">
        <v>616</v>
      </c>
      <c r="D701" s="2" t="s">
        <v>1212</v>
      </c>
      <c r="E701" s="2" t="s">
        <v>1056</v>
      </c>
      <c r="F701" s="2" t="s">
        <v>578</v>
      </c>
      <c r="G701" s="2">
        <v>1.0</v>
      </c>
      <c r="H701" s="2" t="s">
        <v>14666</v>
      </c>
      <c r="I701" s="12" t="s">
        <v>47</v>
      </c>
      <c r="J701" s="2">
        <v>1.0</v>
      </c>
      <c r="K701" s="2" t="s">
        <v>1638</v>
      </c>
    </row>
    <row r="702">
      <c r="A702" s="2" t="s">
        <v>16661</v>
      </c>
      <c r="B702" s="2" t="s">
        <v>13808</v>
      </c>
      <c r="C702" s="2" t="s">
        <v>664</v>
      </c>
      <c r="D702" s="2" t="s">
        <v>1269</v>
      </c>
      <c r="E702" s="2" t="s">
        <v>1056</v>
      </c>
      <c r="F702" s="2" t="s">
        <v>578</v>
      </c>
      <c r="G702" s="2">
        <v>1.0</v>
      </c>
      <c r="H702" s="2" t="s">
        <v>14666</v>
      </c>
      <c r="I702" s="12" t="s">
        <v>47</v>
      </c>
      <c r="J702" s="2">
        <v>1.0</v>
      </c>
      <c r="K702" s="2" t="s">
        <v>1075</v>
      </c>
    </row>
    <row r="703">
      <c r="A703" s="2" t="s">
        <v>16663</v>
      </c>
      <c r="B703" s="2" t="s">
        <v>13808</v>
      </c>
      <c r="C703" s="2" t="s">
        <v>664</v>
      </c>
      <c r="D703" s="2" t="s">
        <v>1269</v>
      </c>
      <c r="E703" s="2" t="s">
        <v>1056</v>
      </c>
      <c r="F703" s="2" t="s">
        <v>42</v>
      </c>
      <c r="G703" s="2">
        <v>1.0</v>
      </c>
      <c r="H703" s="2" t="s">
        <v>14666</v>
      </c>
      <c r="I703" s="12" t="s">
        <v>47</v>
      </c>
      <c r="J703" s="2">
        <v>2.0</v>
      </c>
      <c r="K703" s="2" t="s">
        <v>1075</v>
      </c>
    </row>
    <row r="704">
      <c r="A704" s="2" t="s">
        <v>16665</v>
      </c>
      <c r="B704" s="2" t="s">
        <v>13808</v>
      </c>
      <c r="C704" s="2" t="s">
        <v>668</v>
      </c>
      <c r="D704" s="2" t="s">
        <v>1273</v>
      </c>
      <c r="E704" s="2" t="s">
        <v>1056</v>
      </c>
      <c r="F704" s="2" t="s">
        <v>578</v>
      </c>
      <c r="G704" s="2">
        <v>1.0</v>
      </c>
      <c r="H704" s="2" t="s">
        <v>14666</v>
      </c>
      <c r="I704" s="12" t="s">
        <v>47</v>
      </c>
      <c r="J704" s="2">
        <v>1.0</v>
      </c>
      <c r="K704" s="2" t="s">
        <v>1075</v>
      </c>
    </row>
    <row r="705">
      <c r="A705" s="2" t="s">
        <v>16669</v>
      </c>
      <c r="B705" s="2" t="s">
        <v>13808</v>
      </c>
      <c r="C705" s="2" t="s">
        <v>96</v>
      </c>
      <c r="D705" s="2" t="s">
        <v>118</v>
      </c>
      <c r="E705" s="2" t="s">
        <v>1590</v>
      </c>
      <c r="F705" s="2" t="s">
        <v>78</v>
      </c>
      <c r="G705" s="2">
        <v>1.0</v>
      </c>
      <c r="H705" s="2">
        <v>1.0</v>
      </c>
      <c r="I705" s="12" t="s">
        <v>47</v>
      </c>
      <c r="J705" s="2">
        <v>3.0</v>
      </c>
      <c r="K705" s="2" t="s">
        <v>1455</v>
      </c>
    </row>
    <row r="706">
      <c r="A706" s="2" t="s">
        <v>16672</v>
      </c>
      <c r="B706" s="2" t="s">
        <v>13808</v>
      </c>
      <c r="C706" s="2" t="s">
        <v>714</v>
      </c>
      <c r="D706" s="2" t="s">
        <v>1294</v>
      </c>
      <c r="E706" s="2" t="s">
        <v>1590</v>
      </c>
      <c r="F706" s="2" t="s">
        <v>42</v>
      </c>
      <c r="G706" s="2">
        <v>1.0</v>
      </c>
      <c r="H706" s="2">
        <v>1.0</v>
      </c>
      <c r="I706" s="12" t="s">
        <v>47</v>
      </c>
      <c r="J706" s="2">
        <v>3.0</v>
      </c>
      <c r="K706" s="2" t="s">
        <v>1244</v>
      </c>
    </row>
    <row r="707">
      <c r="A707" s="2" t="s">
        <v>16677</v>
      </c>
      <c r="B707" s="2" t="s">
        <v>13808</v>
      </c>
      <c r="C707" s="2" t="s">
        <v>196</v>
      </c>
      <c r="D707" s="2" t="s">
        <v>230</v>
      </c>
      <c r="E707" s="2" t="s">
        <v>1590</v>
      </c>
      <c r="F707" s="2" t="s">
        <v>78</v>
      </c>
      <c r="G707" s="2">
        <v>1.0</v>
      </c>
      <c r="H707" s="2">
        <v>1.0</v>
      </c>
      <c r="I707" s="12" t="s">
        <v>47</v>
      </c>
      <c r="J707" s="2">
        <v>4.0</v>
      </c>
      <c r="K707" s="2" t="s">
        <v>1244</v>
      </c>
    </row>
    <row r="708">
      <c r="A708" s="2" t="s">
        <v>16680</v>
      </c>
      <c r="B708" s="2" t="s">
        <v>13811</v>
      </c>
      <c r="C708" s="2" t="s">
        <v>597</v>
      </c>
      <c r="D708" s="2" t="s">
        <v>845</v>
      </c>
      <c r="E708" s="2" t="s">
        <v>1056</v>
      </c>
      <c r="F708" s="2" t="s">
        <v>42</v>
      </c>
      <c r="G708" s="2">
        <v>1.0</v>
      </c>
      <c r="H708" s="2" t="s">
        <v>14666</v>
      </c>
      <c r="I708" s="12" t="s">
        <v>47</v>
      </c>
      <c r="J708" s="2">
        <v>2.0</v>
      </c>
      <c r="K708" s="2" t="s">
        <v>1075</v>
      </c>
    </row>
    <row r="709">
      <c r="A709" s="2" t="s">
        <v>16682</v>
      </c>
      <c r="B709" s="2" t="s">
        <v>13811</v>
      </c>
      <c r="C709" s="2" t="s">
        <v>597</v>
      </c>
      <c r="D709" s="2" t="s">
        <v>845</v>
      </c>
      <c r="E709" s="2" t="s">
        <v>1056</v>
      </c>
      <c r="F709" s="2" t="s">
        <v>42</v>
      </c>
      <c r="G709" s="2">
        <v>1.0</v>
      </c>
      <c r="H709" s="2" t="s">
        <v>14666</v>
      </c>
      <c r="I709" s="12" t="s">
        <v>47</v>
      </c>
      <c r="J709" s="2">
        <v>2.0</v>
      </c>
      <c r="K709" s="2" t="s">
        <v>1075</v>
      </c>
    </row>
    <row r="710">
      <c r="A710" s="2" t="s">
        <v>16685</v>
      </c>
      <c r="B710" s="2" t="s">
        <v>13811</v>
      </c>
      <c r="C710" s="2" t="s">
        <v>597</v>
      </c>
      <c r="D710" s="2" t="s">
        <v>845</v>
      </c>
      <c r="E710" s="2" t="s">
        <v>1056</v>
      </c>
      <c r="F710" s="2" t="s">
        <v>42</v>
      </c>
      <c r="G710" s="2">
        <v>1.0</v>
      </c>
      <c r="H710" s="2" t="s">
        <v>14666</v>
      </c>
      <c r="I710" s="12" t="s">
        <v>47</v>
      </c>
      <c r="J710" s="2">
        <v>2.0</v>
      </c>
      <c r="K710" s="2" t="s">
        <v>1075</v>
      </c>
    </row>
    <row r="711">
      <c r="A711" s="2" t="s">
        <v>16688</v>
      </c>
      <c r="B711" s="2" t="s">
        <v>13811</v>
      </c>
      <c r="C711" s="2" t="s">
        <v>597</v>
      </c>
      <c r="D711" s="2" t="s">
        <v>845</v>
      </c>
      <c r="E711" s="2" t="s">
        <v>1056</v>
      </c>
      <c r="F711" s="2" t="s">
        <v>42</v>
      </c>
      <c r="G711" s="2">
        <v>1.0</v>
      </c>
      <c r="H711" s="2" t="s">
        <v>14666</v>
      </c>
      <c r="I711" s="12" t="s">
        <v>47</v>
      </c>
      <c r="J711" s="2">
        <v>2.0</v>
      </c>
      <c r="K711" s="2" t="s">
        <v>1075</v>
      </c>
    </row>
    <row r="712">
      <c r="A712" s="2" t="s">
        <v>16692</v>
      </c>
      <c r="B712" s="2" t="s">
        <v>13811</v>
      </c>
      <c r="C712" s="2" t="s">
        <v>605</v>
      </c>
      <c r="D712" s="2" t="s">
        <v>1199</v>
      </c>
      <c r="E712" s="2" t="s">
        <v>1056</v>
      </c>
      <c r="F712" s="2" t="s">
        <v>578</v>
      </c>
      <c r="G712" s="2">
        <v>1.0</v>
      </c>
      <c r="H712" s="2" t="s">
        <v>14666</v>
      </c>
      <c r="I712" s="12" t="s">
        <v>47</v>
      </c>
      <c r="J712" s="2">
        <v>1.0</v>
      </c>
      <c r="K712" s="2" t="s">
        <v>1455</v>
      </c>
    </row>
    <row r="713">
      <c r="A713" s="2" t="s">
        <v>16696</v>
      </c>
      <c r="B713" s="2" t="s">
        <v>13811</v>
      </c>
      <c r="C713" s="2" t="s">
        <v>605</v>
      </c>
      <c r="D713" s="2" t="s">
        <v>1199</v>
      </c>
      <c r="E713" s="2" t="s">
        <v>1056</v>
      </c>
      <c r="F713" s="2" t="s">
        <v>578</v>
      </c>
      <c r="G713" s="2">
        <v>1.0</v>
      </c>
      <c r="H713" s="2" t="s">
        <v>14666</v>
      </c>
      <c r="I713" s="12" t="s">
        <v>47</v>
      </c>
      <c r="J713" s="2">
        <v>1.0</v>
      </c>
      <c r="K713" s="2" t="s">
        <v>1455</v>
      </c>
    </row>
    <row r="714">
      <c r="A714" s="2" t="s">
        <v>16698</v>
      </c>
      <c r="B714" s="2" t="s">
        <v>13811</v>
      </c>
      <c r="C714" s="2" t="s">
        <v>605</v>
      </c>
      <c r="D714" s="2" t="s">
        <v>1199</v>
      </c>
      <c r="E714" s="2" t="s">
        <v>1056</v>
      </c>
      <c r="F714" s="2" t="s">
        <v>578</v>
      </c>
      <c r="G714" s="2">
        <v>1.0</v>
      </c>
      <c r="H714" s="2" t="s">
        <v>14666</v>
      </c>
      <c r="I714" s="12" t="s">
        <v>47</v>
      </c>
      <c r="J714" s="2">
        <v>1.0</v>
      </c>
      <c r="K714" s="2" t="s">
        <v>1455</v>
      </c>
    </row>
    <row r="715">
      <c r="A715" s="2" t="s">
        <v>16701</v>
      </c>
      <c r="B715" s="2" t="s">
        <v>13811</v>
      </c>
      <c r="C715" s="2" t="s">
        <v>676</v>
      </c>
      <c r="D715" s="2" t="s">
        <v>1597</v>
      </c>
      <c r="E715" s="2" t="s">
        <v>1056</v>
      </c>
      <c r="F715" s="2" t="s">
        <v>42</v>
      </c>
      <c r="G715" s="2">
        <v>1.0</v>
      </c>
      <c r="H715" s="2" t="s">
        <v>14666</v>
      </c>
      <c r="I715" s="12" t="s">
        <v>47</v>
      </c>
      <c r="J715" s="2">
        <v>2.0</v>
      </c>
      <c r="K715" s="2" t="s">
        <v>1455</v>
      </c>
    </row>
    <row r="716">
      <c r="A716" s="2" t="s">
        <v>16703</v>
      </c>
      <c r="B716" s="2" t="s">
        <v>13811</v>
      </c>
      <c r="C716" s="2" t="s">
        <v>620</v>
      </c>
      <c r="D716" s="2" t="s">
        <v>1218</v>
      </c>
      <c r="E716" s="2" t="s">
        <v>1056</v>
      </c>
      <c r="F716" s="2" t="s">
        <v>42</v>
      </c>
      <c r="G716" s="2">
        <v>1.0</v>
      </c>
      <c r="H716" s="2" t="s">
        <v>14666</v>
      </c>
      <c r="I716" s="12" t="s">
        <v>47</v>
      </c>
      <c r="J716" s="2">
        <v>2.0</v>
      </c>
      <c r="K716" s="2" t="s">
        <v>1244</v>
      </c>
    </row>
    <row r="717">
      <c r="A717" s="2" t="s">
        <v>16706</v>
      </c>
      <c r="B717" s="2" t="s">
        <v>13811</v>
      </c>
      <c r="C717" s="2" t="s">
        <v>620</v>
      </c>
      <c r="D717" s="2" t="s">
        <v>1218</v>
      </c>
      <c r="E717" s="2" t="s">
        <v>1056</v>
      </c>
      <c r="F717" s="2" t="s">
        <v>42</v>
      </c>
      <c r="G717" s="2">
        <v>1.0</v>
      </c>
      <c r="H717" s="2" t="s">
        <v>14666</v>
      </c>
      <c r="I717" s="12" t="s">
        <v>47</v>
      </c>
      <c r="J717" s="2">
        <v>2.0</v>
      </c>
      <c r="K717" s="2" t="s">
        <v>1244</v>
      </c>
    </row>
    <row r="718">
      <c r="A718" s="2" t="s">
        <v>16708</v>
      </c>
      <c r="B718" s="2" t="s">
        <v>13811</v>
      </c>
      <c r="C718" s="2" t="s">
        <v>620</v>
      </c>
      <c r="D718" s="2" t="s">
        <v>1218</v>
      </c>
      <c r="E718" s="2" t="s">
        <v>1056</v>
      </c>
      <c r="F718" s="2" t="s">
        <v>42</v>
      </c>
      <c r="G718" s="2">
        <v>1.0</v>
      </c>
      <c r="H718" s="2" t="s">
        <v>14666</v>
      </c>
      <c r="I718" s="12" t="s">
        <v>47</v>
      </c>
      <c r="J718" s="2">
        <v>2.0</v>
      </c>
      <c r="K718" s="2" t="s">
        <v>1244</v>
      </c>
    </row>
    <row r="719">
      <c r="A719" s="2" t="s">
        <v>16714</v>
      </c>
      <c r="B719" s="2" t="s">
        <v>13811</v>
      </c>
      <c r="C719" s="2" t="s">
        <v>620</v>
      </c>
      <c r="D719" s="2" t="s">
        <v>1218</v>
      </c>
      <c r="E719" s="2" t="s">
        <v>1056</v>
      </c>
      <c r="F719" s="2" t="s">
        <v>578</v>
      </c>
      <c r="G719" s="2">
        <v>1.0</v>
      </c>
      <c r="H719" s="2" t="s">
        <v>14666</v>
      </c>
      <c r="I719" s="12" t="s">
        <v>47</v>
      </c>
      <c r="J719" s="2">
        <v>1.0</v>
      </c>
      <c r="K719" s="2" t="s">
        <v>1244</v>
      </c>
    </row>
    <row r="720">
      <c r="A720" s="2" t="s">
        <v>16719</v>
      </c>
      <c r="B720" s="2" t="s">
        <v>13811</v>
      </c>
      <c r="C720" s="2" t="s">
        <v>634</v>
      </c>
      <c r="D720" s="2" t="s">
        <v>1232</v>
      </c>
      <c r="E720" s="2" t="s">
        <v>1056</v>
      </c>
      <c r="F720" s="2" t="s">
        <v>578</v>
      </c>
      <c r="G720" s="2">
        <v>1.0</v>
      </c>
      <c r="H720" s="2" t="s">
        <v>14666</v>
      </c>
      <c r="I720" s="12" t="s">
        <v>47</v>
      </c>
      <c r="J720" s="2">
        <v>1.0</v>
      </c>
      <c r="K720" s="2" t="s">
        <v>1244</v>
      </c>
    </row>
    <row r="721">
      <c r="A721" s="2" t="s">
        <v>16722</v>
      </c>
      <c r="B721" s="2" t="s">
        <v>13811</v>
      </c>
      <c r="C721" s="2" t="s">
        <v>627</v>
      </c>
      <c r="D721" s="2" t="s">
        <v>1226</v>
      </c>
      <c r="E721" s="2" t="s">
        <v>1056</v>
      </c>
      <c r="F721" s="2" t="s">
        <v>42</v>
      </c>
      <c r="G721" s="2">
        <v>1.0</v>
      </c>
      <c r="H721" s="2" t="s">
        <v>14666</v>
      </c>
      <c r="I721" s="12" t="s">
        <v>47</v>
      </c>
      <c r="J721" s="2">
        <v>2.0</v>
      </c>
      <c r="K721" s="2" t="s">
        <v>1244</v>
      </c>
    </row>
    <row r="722">
      <c r="A722" s="2" t="s">
        <v>16724</v>
      </c>
      <c r="B722" s="2" t="s">
        <v>13811</v>
      </c>
      <c r="C722" s="2" t="s">
        <v>641</v>
      </c>
      <c r="D722" s="2" t="s">
        <v>1242</v>
      </c>
      <c r="E722" s="2" t="s">
        <v>1056</v>
      </c>
      <c r="F722" s="2" t="s">
        <v>78</v>
      </c>
      <c r="G722" s="2">
        <v>1.0</v>
      </c>
      <c r="H722" s="2" t="s">
        <v>14666</v>
      </c>
      <c r="I722" s="12" t="s">
        <v>47</v>
      </c>
      <c r="J722" s="2">
        <v>3.0</v>
      </c>
      <c r="K722" s="2" t="s">
        <v>1244</v>
      </c>
    </row>
    <row r="723">
      <c r="A723" s="2" t="s">
        <v>16727</v>
      </c>
      <c r="B723" s="2" t="s">
        <v>13811</v>
      </c>
      <c r="C723" s="2" t="s">
        <v>616</v>
      </c>
      <c r="D723" s="2" t="s">
        <v>1212</v>
      </c>
      <c r="E723" s="2" t="s">
        <v>1056</v>
      </c>
      <c r="F723" s="2" t="s">
        <v>578</v>
      </c>
      <c r="G723" s="2">
        <v>1.0</v>
      </c>
      <c r="H723" s="2" t="s">
        <v>14666</v>
      </c>
      <c r="I723" s="12" t="s">
        <v>47</v>
      </c>
      <c r="J723" s="2">
        <v>1.0</v>
      </c>
      <c r="K723" s="2" t="s">
        <v>1638</v>
      </c>
    </row>
    <row r="724">
      <c r="A724" s="2" t="s">
        <v>16729</v>
      </c>
      <c r="B724" s="2" t="s">
        <v>13811</v>
      </c>
      <c r="C724" s="2" t="s">
        <v>664</v>
      </c>
      <c r="D724" s="2" t="s">
        <v>1269</v>
      </c>
      <c r="E724" s="2" t="s">
        <v>1056</v>
      </c>
      <c r="F724" s="2" t="s">
        <v>578</v>
      </c>
      <c r="G724" s="2">
        <v>1.0</v>
      </c>
      <c r="H724" s="2" t="s">
        <v>14666</v>
      </c>
      <c r="I724" s="12" t="s">
        <v>47</v>
      </c>
      <c r="J724" s="2">
        <v>1.0</v>
      </c>
      <c r="K724" s="2" t="s">
        <v>1075</v>
      </c>
    </row>
    <row r="725">
      <c r="A725" s="2" t="s">
        <v>16732</v>
      </c>
      <c r="B725" s="2" t="s">
        <v>13811</v>
      </c>
      <c r="C725" s="2" t="s">
        <v>664</v>
      </c>
      <c r="D725" s="2" t="s">
        <v>1269</v>
      </c>
      <c r="E725" s="2" t="s">
        <v>1056</v>
      </c>
      <c r="F725" s="2" t="s">
        <v>42</v>
      </c>
      <c r="G725" s="2">
        <v>1.0</v>
      </c>
      <c r="H725" s="2" t="s">
        <v>14666</v>
      </c>
      <c r="I725" s="12" t="s">
        <v>47</v>
      </c>
      <c r="J725" s="2">
        <v>2.0</v>
      </c>
      <c r="K725" s="2" t="s">
        <v>1075</v>
      </c>
    </row>
    <row r="726">
      <c r="A726" s="2" t="s">
        <v>16735</v>
      </c>
      <c r="B726" s="2" t="s">
        <v>13811</v>
      </c>
      <c r="C726" s="2" t="s">
        <v>668</v>
      </c>
      <c r="D726" s="2" t="s">
        <v>1273</v>
      </c>
      <c r="E726" s="2" t="s">
        <v>1056</v>
      </c>
      <c r="F726" s="2" t="s">
        <v>578</v>
      </c>
      <c r="G726" s="2">
        <v>1.0</v>
      </c>
      <c r="H726" s="2" t="s">
        <v>14666</v>
      </c>
      <c r="I726" s="12" t="s">
        <v>47</v>
      </c>
      <c r="J726" s="2">
        <v>1.0</v>
      </c>
      <c r="K726" s="2" t="s">
        <v>1075</v>
      </c>
    </row>
    <row r="727">
      <c r="A727" s="2" t="s">
        <v>16737</v>
      </c>
      <c r="B727" s="2" t="s">
        <v>13811</v>
      </c>
      <c r="C727" s="2" t="s">
        <v>96</v>
      </c>
      <c r="D727" s="2" t="s">
        <v>118</v>
      </c>
      <c r="E727" s="2" t="s">
        <v>1590</v>
      </c>
      <c r="F727" s="2" t="s">
        <v>78</v>
      </c>
      <c r="G727" s="2">
        <v>1.0</v>
      </c>
      <c r="H727" s="2">
        <v>1.0</v>
      </c>
      <c r="I727" s="12" t="s">
        <v>47</v>
      </c>
      <c r="J727" s="2">
        <v>3.0</v>
      </c>
      <c r="K727" s="2" t="s">
        <v>1455</v>
      </c>
    </row>
    <row r="728">
      <c r="A728" s="2" t="s">
        <v>16740</v>
      </c>
      <c r="B728" s="2" t="s">
        <v>13811</v>
      </c>
      <c r="C728" s="2" t="s">
        <v>680</v>
      </c>
      <c r="D728" s="2" t="s">
        <v>1600</v>
      </c>
      <c r="E728" s="2" t="s">
        <v>1590</v>
      </c>
      <c r="F728" s="2" t="s">
        <v>42</v>
      </c>
      <c r="G728" s="2">
        <v>1.0</v>
      </c>
      <c r="H728" s="2">
        <v>1.0</v>
      </c>
      <c r="I728" s="12" t="s">
        <v>47</v>
      </c>
      <c r="J728" s="2">
        <v>3.0</v>
      </c>
      <c r="K728" s="2" t="s">
        <v>1244</v>
      </c>
    </row>
    <row r="729">
      <c r="A729" s="2" t="s">
        <v>16743</v>
      </c>
      <c r="B729" s="2" t="s">
        <v>13811</v>
      </c>
      <c r="C729" s="2" t="s">
        <v>401</v>
      </c>
      <c r="D729" s="2" t="s">
        <v>1106</v>
      </c>
      <c r="E729" s="2" t="s">
        <v>1590</v>
      </c>
      <c r="F729" s="2" t="s">
        <v>78</v>
      </c>
      <c r="G729" s="2">
        <v>1.0</v>
      </c>
      <c r="H729" s="2">
        <v>1.0</v>
      </c>
      <c r="I729" s="12" t="s">
        <v>47</v>
      </c>
      <c r="J729" s="2">
        <v>4.0</v>
      </c>
      <c r="K729" s="2" t="s">
        <v>1244</v>
      </c>
    </row>
    <row r="730">
      <c r="A730" s="2" t="s">
        <v>16748</v>
      </c>
      <c r="B730" s="2" t="s">
        <v>13814</v>
      </c>
      <c r="C730" s="2" t="s">
        <v>597</v>
      </c>
      <c r="D730" s="2" t="s">
        <v>845</v>
      </c>
      <c r="E730" s="2" t="s">
        <v>1056</v>
      </c>
      <c r="F730" s="2" t="s">
        <v>578</v>
      </c>
      <c r="G730" s="2">
        <v>1.0</v>
      </c>
      <c r="H730" s="2" t="s">
        <v>14666</v>
      </c>
      <c r="I730" s="12" t="s">
        <v>863</v>
      </c>
      <c r="J730" s="2">
        <v>1.0</v>
      </c>
      <c r="K730" s="2"/>
      <c r="L730" s="2" t="s">
        <v>16657</v>
      </c>
    </row>
    <row r="731">
      <c r="A731" s="2" t="s">
        <v>16750</v>
      </c>
      <c r="B731" s="2" t="s">
        <v>13814</v>
      </c>
      <c r="C731" s="2" t="s">
        <v>597</v>
      </c>
      <c r="D731" s="2" t="s">
        <v>845</v>
      </c>
      <c r="E731" s="2" t="s">
        <v>1056</v>
      </c>
      <c r="F731" s="2" t="s">
        <v>578</v>
      </c>
      <c r="G731" s="2">
        <v>1.0</v>
      </c>
      <c r="H731" s="2" t="s">
        <v>14666</v>
      </c>
      <c r="I731" s="12" t="s">
        <v>863</v>
      </c>
      <c r="J731" s="2">
        <v>1.0</v>
      </c>
      <c r="K731" s="2"/>
      <c r="L731" s="2" t="s">
        <v>16157</v>
      </c>
    </row>
    <row r="732">
      <c r="A732" s="2" t="s">
        <v>16753</v>
      </c>
      <c r="B732" s="2" t="s">
        <v>13814</v>
      </c>
      <c r="C732" s="2" t="s">
        <v>605</v>
      </c>
      <c r="D732" s="2" t="s">
        <v>1199</v>
      </c>
      <c r="E732" s="2" t="s">
        <v>1056</v>
      </c>
      <c r="F732" s="2" t="s">
        <v>578</v>
      </c>
      <c r="G732" s="2">
        <v>1.0</v>
      </c>
      <c r="H732" s="2" t="s">
        <v>14666</v>
      </c>
      <c r="I732" s="12" t="s">
        <v>863</v>
      </c>
      <c r="J732" s="2">
        <v>1.0</v>
      </c>
      <c r="K732" s="2"/>
      <c r="L732" s="2" t="s">
        <v>15033</v>
      </c>
    </row>
    <row r="733">
      <c r="A733" s="2" t="s">
        <v>16755</v>
      </c>
      <c r="B733" s="2" t="s">
        <v>13814</v>
      </c>
      <c r="C733" s="2" t="s">
        <v>605</v>
      </c>
      <c r="D733" s="2" t="s">
        <v>1199</v>
      </c>
      <c r="E733" s="2" t="s">
        <v>1056</v>
      </c>
      <c r="F733" s="2" t="s">
        <v>578</v>
      </c>
      <c r="G733" s="2">
        <v>1.0</v>
      </c>
      <c r="H733" s="2" t="s">
        <v>14666</v>
      </c>
      <c r="I733" s="12" t="s">
        <v>863</v>
      </c>
      <c r="J733" s="2">
        <v>1.0</v>
      </c>
      <c r="K733" s="2"/>
      <c r="L733" s="2" t="s">
        <v>16666</v>
      </c>
    </row>
    <row r="734">
      <c r="A734" s="2" t="s">
        <v>16758</v>
      </c>
      <c r="B734" s="2" t="s">
        <v>13814</v>
      </c>
      <c r="C734" s="2" t="s">
        <v>96</v>
      </c>
      <c r="D734" s="2" t="s">
        <v>118</v>
      </c>
      <c r="E734" s="2" t="s">
        <v>1056</v>
      </c>
      <c r="F734" s="2" t="s">
        <v>578</v>
      </c>
      <c r="G734" s="2">
        <v>1.0</v>
      </c>
      <c r="H734" s="2" t="s">
        <v>14666</v>
      </c>
      <c r="I734" s="12" t="s">
        <v>863</v>
      </c>
      <c r="J734" s="2">
        <v>1.0</v>
      </c>
      <c r="K734" s="2"/>
      <c r="L734" s="2" t="s">
        <v>16673</v>
      </c>
    </row>
    <row r="735">
      <c r="A735" s="2" t="s">
        <v>16760</v>
      </c>
      <c r="B735" s="2" t="s">
        <v>13814</v>
      </c>
      <c r="C735" s="2" t="s">
        <v>613</v>
      </c>
      <c r="D735" s="2" t="s">
        <v>1208</v>
      </c>
      <c r="E735" s="2" t="s">
        <v>1056</v>
      </c>
      <c r="F735" s="2" t="s">
        <v>578</v>
      </c>
      <c r="G735" s="2">
        <v>1.0</v>
      </c>
      <c r="H735" s="2" t="s">
        <v>14666</v>
      </c>
      <c r="I735" s="12" t="s">
        <v>863</v>
      </c>
      <c r="J735" s="2">
        <v>1.0</v>
      </c>
      <c r="K735" s="2"/>
      <c r="L735" s="2" t="s">
        <v>16193</v>
      </c>
    </row>
    <row r="736">
      <c r="A736" s="2" t="s">
        <v>16763</v>
      </c>
      <c r="B736" s="2" t="s">
        <v>13814</v>
      </c>
      <c r="C736" s="2" t="s">
        <v>616</v>
      </c>
      <c r="D736" s="2" t="s">
        <v>1212</v>
      </c>
      <c r="E736" s="2" t="s">
        <v>1056</v>
      </c>
      <c r="F736" s="2" t="s">
        <v>578</v>
      </c>
      <c r="G736" s="2">
        <v>1.0</v>
      </c>
      <c r="H736" s="2" t="s">
        <v>14666</v>
      </c>
      <c r="I736" s="12" t="s">
        <v>863</v>
      </c>
      <c r="J736" s="2">
        <v>1.0</v>
      </c>
      <c r="K736" s="2"/>
      <c r="L736" s="2" t="s">
        <v>16683</v>
      </c>
    </row>
    <row r="737">
      <c r="A737" s="2" t="s">
        <v>16767</v>
      </c>
      <c r="B737" s="2" t="s">
        <v>13814</v>
      </c>
      <c r="C737" s="2" t="s">
        <v>124</v>
      </c>
      <c r="D737" s="2" t="s">
        <v>144</v>
      </c>
      <c r="E737" s="2" t="s">
        <v>1056</v>
      </c>
      <c r="F737" s="2" t="s">
        <v>578</v>
      </c>
      <c r="G737" s="2">
        <v>1.0</v>
      </c>
      <c r="H737" s="2" t="s">
        <v>14666</v>
      </c>
      <c r="I737" s="12" t="s">
        <v>863</v>
      </c>
      <c r="J737" s="2">
        <v>1.0</v>
      </c>
      <c r="K737" s="2"/>
      <c r="L737" s="2" t="s">
        <v>17742</v>
      </c>
    </row>
    <row r="738">
      <c r="A738" s="2" t="s">
        <v>16770</v>
      </c>
      <c r="B738" s="2" t="s">
        <v>13814</v>
      </c>
      <c r="C738" s="2" t="s">
        <v>641</v>
      </c>
      <c r="D738" s="2" t="s">
        <v>1242</v>
      </c>
      <c r="E738" s="2" t="s">
        <v>1056</v>
      </c>
      <c r="F738" s="2" t="s">
        <v>578</v>
      </c>
      <c r="G738" s="2">
        <v>1.0</v>
      </c>
      <c r="H738" s="2" t="s">
        <v>14666</v>
      </c>
      <c r="I738" s="12" t="s">
        <v>863</v>
      </c>
      <c r="J738" s="2">
        <v>1.0</v>
      </c>
      <c r="K738" s="2"/>
      <c r="L738" s="2" t="s">
        <v>17172</v>
      </c>
    </row>
    <row r="739">
      <c r="A739" s="2" t="s">
        <v>16773</v>
      </c>
      <c r="B739" s="2" t="s">
        <v>13814</v>
      </c>
      <c r="C739" s="2" t="s">
        <v>664</v>
      </c>
      <c r="D739" s="2" t="s">
        <v>1269</v>
      </c>
      <c r="E739" s="2" t="s">
        <v>1056</v>
      </c>
      <c r="F739" s="2" t="s">
        <v>578</v>
      </c>
      <c r="G739" s="2">
        <v>1.0</v>
      </c>
      <c r="H739" s="2" t="s">
        <v>14666</v>
      </c>
      <c r="I739" s="12" t="s">
        <v>863</v>
      </c>
      <c r="J739" s="2">
        <v>1.0</v>
      </c>
      <c r="K739" s="2"/>
      <c r="L739" s="2" t="s">
        <v>17177</v>
      </c>
    </row>
    <row r="740">
      <c r="A740" s="2" t="s">
        <v>16775</v>
      </c>
      <c r="B740" s="2" t="s">
        <v>13814</v>
      </c>
      <c r="C740" s="2" t="s">
        <v>668</v>
      </c>
      <c r="D740" s="2" t="s">
        <v>1273</v>
      </c>
      <c r="E740" s="2" t="s">
        <v>1056</v>
      </c>
      <c r="F740" s="2" t="s">
        <v>578</v>
      </c>
      <c r="G740" s="2">
        <v>1.0</v>
      </c>
      <c r="H740" s="2" t="s">
        <v>14666</v>
      </c>
      <c r="I740" s="12" t="s">
        <v>863</v>
      </c>
      <c r="J740" s="2">
        <v>1.0</v>
      </c>
      <c r="K740" s="2"/>
      <c r="L740" s="2" t="s">
        <v>17182</v>
      </c>
    </row>
    <row r="741">
      <c r="A741" s="2" t="s">
        <v>16777</v>
      </c>
      <c r="B741" s="2" t="s">
        <v>13814</v>
      </c>
      <c r="C741" s="2" t="s">
        <v>346</v>
      </c>
      <c r="D741" s="2" t="s">
        <v>1069</v>
      </c>
      <c r="E741" s="2" t="s">
        <v>1056</v>
      </c>
      <c r="F741" s="2" t="s">
        <v>578</v>
      </c>
      <c r="G741" s="2">
        <v>1.0</v>
      </c>
      <c r="H741" s="2" t="s">
        <v>14666</v>
      </c>
      <c r="I741" s="12" t="s">
        <v>863</v>
      </c>
      <c r="J741" s="2">
        <v>1.0</v>
      </c>
      <c r="K741" s="2"/>
      <c r="L741" s="2" t="s">
        <v>17188</v>
      </c>
    </row>
    <row r="742">
      <c r="A742" s="2" t="s">
        <v>16779</v>
      </c>
      <c r="B742" s="2" t="s">
        <v>13814</v>
      </c>
      <c r="C742" s="2" t="s">
        <v>196</v>
      </c>
      <c r="D742" s="2" t="s">
        <v>230</v>
      </c>
      <c r="E742" s="2" t="s">
        <v>1056</v>
      </c>
      <c r="F742" s="2" t="s">
        <v>42</v>
      </c>
      <c r="G742" s="2">
        <v>1.0</v>
      </c>
      <c r="H742" s="2" t="s">
        <v>14666</v>
      </c>
      <c r="I742" s="12" t="s">
        <v>863</v>
      </c>
      <c r="J742" s="2">
        <v>3.0</v>
      </c>
      <c r="K742" s="2"/>
      <c r="L742" s="2" t="s">
        <v>16721</v>
      </c>
    </row>
    <row r="743">
      <c r="A743" s="2" t="s">
        <v>16782</v>
      </c>
      <c r="B743" s="2" t="s">
        <v>13814</v>
      </c>
      <c r="C743" s="2" t="s">
        <v>668</v>
      </c>
      <c r="D743" s="2" t="s">
        <v>1273</v>
      </c>
      <c r="E743" s="2" t="s">
        <v>1056</v>
      </c>
      <c r="F743" s="2" t="s">
        <v>42</v>
      </c>
      <c r="G743" s="2">
        <v>1.0</v>
      </c>
      <c r="H743" s="2" t="s">
        <v>14666</v>
      </c>
      <c r="I743" s="12" t="s">
        <v>863</v>
      </c>
      <c r="J743" s="2">
        <v>2.0</v>
      </c>
      <c r="K743" s="2"/>
      <c r="L743" s="2" t="s">
        <v>17772</v>
      </c>
    </row>
    <row r="744">
      <c r="A744" s="2" t="s">
        <v>16789</v>
      </c>
      <c r="B744" s="2" t="s">
        <v>13814</v>
      </c>
      <c r="C744" s="2" t="s">
        <v>597</v>
      </c>
      <c r="D744" s="2" t="s">
        <v>853</v>
      </c>
      <c r="E744" s="2" t="s">
        <v>1056</v>
      </c>
      <c r="F744" s="2" t="s">
        <v>78</v>
      </c>
      <c r="G744" s="2">
        <v>1.0</v>
      </c>
      <c r="H744" s="2" t="s">
        <v>14666</v>
      </c>
      <c r="I744" s="12" t="s">
        <v>863</v>
      </c>
      <c r="J744" s="2">
        <v>3.0</v>
      </c>
      <c r="K744" s="2"/>
      <c r="L744" s="2" t="s">
        <v>16730</v>
      </c>
    </row>
    <row r="745">
      <c r="A745" s="2" t="s">
        <v>16791</v>
      </c>
      <c r="B745" s="2" t="s">
        <v>13814</v>
      </c>
      <c r="C745" s="2" t="s">
        <v>597</v>
      </c>
      <c r="D745" s="2" t="s">
        <v>857</v>
      </c>
      <c r="E745" s="2" t="s">
        <v>1056</v>
      </c>
      <c r="F745" s="2" t="s">
        <v>78</v>
      </c>
      <c r="G745" s="2">
        <v>1.0</v>
      </c>
      <c r="H745" s="2" t="s">
        <v>14666</v>
      </c>
      <c r="I745" s="12" t="s">
        <v>863</v>
      </c>
      <c r="J745" s="2">
        <v>3.0</v>
      </c>
      <c r="K745" s="2"/>
      <c r="L745" s="2" t="s">
        <v>16734</v>
      </c>
    </row>
    <row r="746">
      <c r="A746" s="2" t="s">
        <v>16794</v>
      </c>
      <c r="B746" s="2" t="s">
        <v>13814</v>
      </c>
      <c r="C746" s="2" t="s">
        <v>627</v>
      </c>
      <c r="D746" s="2" t="s">
        <v>1226</v>
      </c>
      <c r="E746" s="2" t="s">
        <v>1056</v>
      </c>
      <c r="F746" s="2" t="s">
        <v>78</v>
      </c>
      <c r="G746" s="2">
        <v>1.0</v>
      </c>
      <c r="H746" s="2" t="s">
        <v>14666</v>
      </c>
      <c r="I746" s="12" t="s">
        <v>863</v>
      </c>
      <c r="J746" s="2">
        <v>3.0</v>
      </c>
      <c r="K746" s="2"/>
      <c r="L746" s="2" t="s">
        <v>16738</v>
      </c>
    </row>
    <row r="747">
      <c r="A747" s="2" t="s">
        <v>16796</v>
      </c>
      <c r="B747" s="2" t="s">
        <v>13814</v>
      </c>
      <c r="C747" s="2" t="s">
        <v>627</v>
      </c>
      <c r="D747" s="2" t="s">
        <v>1226</v>
      </c>
      <c r="E747" s="2" t="s">
        <v>1056</v>
      </c>
      <c r="F747" s="2" t="s">
        <v>78</v>
      </c>
      <c r="G747" s="2">
        <v>1.0</v>
      </c>
      <c r="H747" s="2" t="s">
        <v>14666</v>
      </c>
      <c r="I747" s="12" t="s">
        <v>863</v>
      </c>
      <c r="J747" s="2">
        <v>3.0</v>
      </c>
      <c r="K747" s="2"/>
      <c r="L747" s="2" t="s">
        <v>16745</v>
      </c>
    </row>
    <row r="748">
      <c r="A748" s="2" t="s">
        <v>16799</v>
      </c>
      <c r="B748" s="2" t="s">
        <v>13814</v>
      </c>
      <c r="C748" s="2" t="s">
        <v>630</v>
      </c>
      <c r="D748" s="2" t="s">
        <v>1229</v>
      </c>
      <c r="E748" s="2" t="s">
        <v>1056</v>
      </c>
      <c r="F748" s="2" t="s">
        <v>78</v>
      </c>
      <c r="G748" s="2">
        <v>1.0</v>
      </c>
      <c r="H748" s="2" t="s">
        <v>14666</v>
      </c>
      <c r="I748" s="12" t="s">
        <v>863</v>
      </c>
      <c r="J748" s="2">
        <v>3.0</v>
      </c>
      <c r="K748" s="2"/>
      <c r="L748" s="2" t="s">
        <v>16751</v>
      </c>
    </row>
    <row r="749">
      <c r="A749" s="2" t="s">
        <v>16802</v>
      </c>
      <c r="B749" s="2" t="s">
        <v>13814</v>
      </c>
      <c r="C749" s="2" t="s">
        <v>634</v>
      </c>
      <c r="D749" s="2" t="s">
        <v>1232</v>
      </c>
      <c r="E749" s="2" t="s">
        <v>1056</v>
      </c>
      <c r="F749" s="2" t="s">
        <v>78</v>
      </c>
      <c r="G749" s="2">
        <v>1.0</v>
      </c>
      <c r="H749" s="2" t="s">
        <v>14666</v>
      </c>
      <c r="I749" s="12" t="s">
        <v>863</v>
      </c>
      <c r="J749" s="2">
        <v>3.0</v>
      </c>
      <c r="K749" s="2"/>
      <c r="L749" s="2" t="s">
        <v>16756</v>
      </c>
    </row>
    <row r="750">
      <c r="A750" s="2" t="s">
        <v>16805</v>
      </c>
      <c r="B750" s="2" t="s">
        <v>13814</v>
      </c>
      <c r="C750" s="2" t="s">
        <v>638</v>
      </c>
      <c r="D750" s="2" t="s">
        <v>1238</v>
      </c>
      <c r="E750" s="2" t="s">
        <v>1056</v>
      </c>
      <c r="F750" s="2" t="s">
        <v>78</v>
      </c>
      <c r="G750" s="2">
        <v>1.0</v>
      </c>
      <c r="H750" s="2" t="s">
        <v>14666</v>
      </c>
      <c r="I750" s="12" t="s">
        <v>863</v>
      </c>
      <c r="J750" s="2">
        <v>3.0</v>
      </c>
      <c r="K750" s="2"/>
      <c r="L750" s="2" t="s">
        <v>16761</v>
      </c>
    </row>
    <row r="751">
      <c r="A751" s="2" t="s">
        <v>16809</v>
      </c>
      <c r="B751" s="2" t="s">
        <v>13814</v>
      </c>
      <c r="C751" s="2" t="s">
        <v>641</v>
      </c>
      <c r="D751" s="2" t="s">
        <v>1242</v>
      </c>
      <c r="E751" s="2" t="s">
        <v>1056</v>
      </c>
      <c r="F751" s="2" t="s">
        <v>78</v>
      </c>
      <c r="G751" s="2">
        <v>1.0</v>
      </c>
      <c r="H751" s="2" t="s">
        <v>14666</v>
      </c>
      <c r="I751" s="12" t="s">
        <v>863</v>
      </c>
      <c r="J751" s="2">
        <v>3.0</v>
      </c>
      <c r="K751" s="2"/>
      <c r="L751" s="2" t="s">
        <v>16764</v>
      </c>
    </row>
    <row r="752">
      <c r="A752" s="2" t="s">
        <v>16813</v>
      </c>
      <c r="B752" s="2" t="s">
        <v>13814</v>
      </c>
      <c r="C752" s="2" t="s">
        <v>649</v>
      </c>
      <c r="D752" s="2" t="s">
        <v>1249</v>
      </c>
      <c r="E752" s="2" t="s">
        <v>1056</v>
      </c>
      <c r="F752" s="2" t="s">
        <v>78</v>
      </c>
      <c r="G752" s="2">
        <v>1.0</v>
      </c>
      <c r="H752" s="2" t="s">
        <v>14666</v>
      </c>
      <c r="I752" s="12" t="s">
        <v>863</v>
      </c>
      <c r="J752" s="2">
        <v>3.0</v>
      </c>
      <c r="K752" s="2"/>
      <c r="L752" s="2" t="s">
        <v>16765</v>
      </c>
    </row>
    <row r="753">
      <c r="A753" s="2" t="s">
        <v>16816</v>
      </c>
      <c r="B753" s="2" t="s">
        <v>13814</v>
      </c>
      <c r="C753" s="2" t="s">
        <v>657</v>
      </c>
      <c r="D753" s="2" t="s">
        <v>1261</v>
      </c>
      <c r="E753" s="2" t="s">
        <v>1056</v>
      </c>
      <c r="F753" s="2" t="s">
        <v>78</v>
      </c>
      <c r="G753" s="2">
        <v>1.0</v>
      </c>
      <c r="H753" s="2" t="s">
        <v>14666</v>
      </c>
      <c r="I753" s="12" t="s">
        <v>863</v>
      </c>
      <c r="J753" s="2">
        <v>3.0</v>
      </c>
      <c r="K753" s="2"/>
      <c r="L753" s="2" t="s">
        <v>16771</v>
      </c>
    </row>
    <row r="754">
      <c r="A754" s="2" t="s">
        <v>16818</v>
      </c>
      <c r="B754" s="2" t="s">
        <v>13814</v>
      </c>
      <c r="C754" s="2" t="s">
        <v>96</v>
      </c>
      <c r="D754" s="2" t="s">
        <v>118</v>
      </c>
      <c r="E754" s="2" t="s">
        <v>1590</v>
      </c>
      <c r="F754" s="2" t="s">
        <v>42</v>
      </c>
      <c r="G754" s="2">
        <v>1.0</v>
      </c>
      <c r="H754" s="2">
        <v>1.0</v>
      </c>
      <c r="I754" s="12" t="s">
        <v>863</v>
      </c>
      <c r="J754" s="2">
        <v>3.0</v>
      </c>
      <c r="K754" s="2"/>
      <c r="L754" s="2" t="s">
        <v>17835</v>
      </c>
    </row>
    <row r="755">
      <c r="A755" s="2" t="s">
        <v>16822</v>
      </c>
      <c r="B755" s="2" t="s">
        <v>13814</v>
      </c>
      <c r="C755" s="2" t="s">
        <v>401</v>
      </c>
      <c r="D755" s="2" t="s">
        <v>1106</v>
      </c>
      <c r="E755" s="2" t="s">
        <v>1590</v>
      </c>
      <c r="F755" s="2" t="s">
        <v>78</v>
      </c>
      <c r="G755" s="2">
        <v>1.0</v>
      </c>
      <c r="H755" s="2">
        <v>1.0</v>
      </c>
      <c r="I755" s="12" t="s">
        <v>863</v>
      </c>
      <c r="J755" s="2">
        <v>4.0</v>
      </c>
      <c r="K755" s="2"/>
      <c r="L755" s="2" t="s">
        <v>15714</v>
      </c>
    </row>
    <row r="756">
      <c r="A756" s="2" t="s">
        <v>16826</v>
      </c>
      <c r="B756" s="2" t="s">
        <v>13814</v>
      </c>
      <c r="C756" s="2" t="s">
        <v>714</v>
      </c>
      <c r="D756" s="2" t="s">
        <v>1294</v>
      </c>
      <c r="E756" s="2" t="s">
        <v>1590</v>
      </c>
      <c r="F756" s="2" t="s">
        <v>42</v>
      </c>
      <c r="G756" s="2">
        <v>1.0</v>
      </c>
      <c r="H756" s="2">
        <v>1.0</v>
      </c>
      <c r="I756" s="12" t="s">
        <v>863</v>
      </c>
      <c r="J756" s="2">
        <v>4.0</v>
      </c>
      <c r="K756" s="2"/>
      <c r="L756" s="2" t="s">
        <v>16785</v>
      </c>
    </row>
    <row r="757">
      <c r="A757" s="2" t="s">
        <v>16829</v>
      </c>
      <c r="B757" s="2" t="s">
        <v>13814</v>
      </c>
      <c r="C757" s="2" t="s">
        <v>543</v>
      </c>
      <c r="D757" s="2" t="s">
        <v>1132</v>
      </c>
      <c r="E757" s="2" t="s">
        <v>1590</v>
      </c>
      <c r="F757" s="2" t="s">
        <v>78</v>
      </c>
      <c r="G757" s="2">
        <v>1.0</v>
      </c>
      <c r="H757" s="2">
        <v>1.0</v>
      </c>
      <c r="I757" s="12" t="s">
        <v>863</v>
      </c>
      <c r="J757" s="2">
        <v>5.0</v>
      </c>
      <c r="K757" s="2"/>
      <c r="L757" s="2" t="s">
        <v>15730</v>
      </c>
    </row>
    <row r="758">
      <c r="A758" s="2" t="s">
        <v>16834</v>
      </c>
      <c r="B758" s="2" t="s">
        <v>13818</v>
      </c>
      <c r="C758" s="2" t="s">
        <v>597</v>
      </c>
      <c r="D758" s="2" t="s">
        <v>845</v>
      </c>
      <c r="E758" s="2" t="s">
        <v>1056</v>
      </c>
      <c r="F758" s="2" t="s">
        <v>578</v>
      </c>
      <c r="G758" s="2">
        <v>1.0</v>
      </c>
      <c r="H758" s="2" t="s">
        <v>14666</v>
      </c>
      <c r="I758" s="12" t="s">
        <v>863</v>
      </c>
      <c r="J758" s="2">
        <v>1.0</v>
      </c>
      <c r="K758" s="2"/>
      <c r="L758" s="2" t="s">
        <v>16792</v>
      </c>
    </row>
    <row r="759">
      <c r="A759" s="2" t="s">
        <v>16838</v>
      </c>
      <c r="B759" s="2" t="s">
        <v>13818</v>
      </c>
      <c r="C759" s="2" t="s">
        <v>597</v>
      </c>
      <c r="D759" s="2" t="s">
        <v>845</v>
      </c>
      <c r="E759" s="2" t="s">
        <v>1056</v>
      </c>
      <c r="F759" s="2" t="s">
        <v>578</v>
      </c>
      <c r="G759" s="2">
        <v>1.0</v>
      </c>
      <c r="H759" s="2" t="s">
        <v>14666</v>
      </c>
      <c r="I759" s="12" t="s">
        <v>863</v>
      </c>
      <c r="J759" s="2">
        <v>1.0</v>
      </c>
      <c r="K759" s="2"/>
      <c r="L759" s="2" t="s">
        <v>16318</v>
      </c>
    </row>
    <row r="760">
      <c r="A760" s="2" t="s">
        <v>16842</v>
      </c>
      <c r="B760" s="2" t="s">
        <v>13818</v>
      </c>
      <c r="C760" s="2" t="s">
        <v>605</v>
      </c>
      <c r="D760" s="2" t="s">
        <v>1199</v>
      </c>
      <c r="E760" s="2" t="s">
        <v>1056</v>
      </c>
      <c r="F760" s="2" t="s">
        <v>578</v>
      </c>
      <c r="G760" s="2">
        <v>1.0</v>
      </c>
      <c r="H760" s="2" t="s">
        <v>14666</v>
      </c>
      <c r="I760" s="12" t="s">
        <v>863</v>
      </c>
      <c r="J760" s="2">
        <v>1.0</v>
      </c>
      <c r="K760" s="2"/>
      <c r="L760" s="2" t="s">
        <v>15179</v>
      </c>
    </row>
    <row r="761">
      <c r="A761" s="2" t="s">
        <v>16844</v>
      </c>
      <c r="B761" s="2" t="s">
        <v>13818</v>
      </c>
      <c r="C761" s="2" t="s">
        <v>605</v>
      </c>
      <c r="D761" s="2" t="s">
        <v>1199</v>
      </c>
      <c r="E761" s="2" t="s">
        <v>1056</v>
      </c>
      <c r="F761" s="2" t="s">
        <v>578</v>
      </c>
      <c r="G761" s="2">
        <v>1.0</v>
      </c>
      <c r="H761" s="2" t="s">
        <v>14666</v>
      </c>
      <c r="I761" s="12" t="s">
        <v>863</v>
      </c>
      <c r="J761" s="2">
        <v>1.0</v>
      </c>
      <c r="K761" s="2"/>
      <c r="L761" s="2" t="s">
        <v>16798</v>
      </c>
    </row>
    <row r="762">
      <c r="A762" s="2" t="s">
        <v>16847</v>
      </c>
      <c r="B762" s="2" t="s">
        <v>13818</v>
      </c>
      <c r="C762" s="2" t="s">
        <v>96</v>
      </c>
      <c r="D762" s="2" t="s">
        <v>118</v>
      </c>
      <c r="E762" s="2" t="s">
        <v>1056</v>
      </c>
      <c r="F762" s="2" t="s">
        <v>578</v>
      </c>
      <c r="G762" s="2">
        <v>1.0</v>
      </c>
      <c r="H762" s="2" t="s">
        <v>14666</v>
      </c>
      <c r="I762" s="12" t="s">
        <v>863</v>
      </c>
      <c r="J762" s="2">
        <v>1.0</v>
      </c>
      <c r="K762" s="2"/>
      <c r="L762" s="2" t="s">
        <v>16800</v>
      </c>
    </row>
    <row r="763">
      <c r="A763" s="2" t="s">
        <v>16850</v>
      </c>
      <c r="B763" s="2" t="s">
        <v>13818</v>
      </c>
      <c r="C763" s="2" t="s">
        <v>613</v>
      </c>
      <c r="D763" s="2" t="s">
        <v>1208</v>
      </c>
      <c r="E763" s="2" t="s">
        <v>1056</v>
      </c>
      <c r="F763" s="2" t="s">
        <v>578</v>
      </c>
      <c r="G763" s="2">
        <v>1.0</v>
      </c>
      <c r="H763" s="2" t="s">
        <v>14666</v>
      </c>
      <c r="I763" s="12" t="s">
        <v>863</v>
      </c>
      <c r="J763" s="2">
        <v>1.0</v>
      </c>
      <c r="K763" s="2"/>
      <c r="L763" s="2" t="s">
        <v>16342</v>
      </c>
    </row>
    <row r="764">
      <c r="A764" s="2" t="s">
        <v>16852</v>
      </c>
      <c r="B764" s="2" t="s">
        <v>13818</v>
      </c>
      <c r="C764" s="2" t="s">
        <v>616</v>
      </c>
      <c r="D764" s="2" t="s">
        <v>1212</v>
      </c>
      <c r="E764" s="2" t="s">
        <v>1056</v>
      </c>
      <c r="F764" s="2" t="s">
        <v>578</v>
      </c>
      <c r="G764" s="2">
        <v>1.0</v>
      </c>
      <c r="H764" s="2" t="s">
        <v>14666</v>
      </c>
      <c r="I764" s="12" t="s">
        <v>863</v>
      </c>
      <c r="J764" s="2">
        <v>1.0</v>
      </c>
      <c r="K764" s="2"/>
      <c r="L764" s="2" t="s">
        <v>16811</v>
      </c>
    </row>
    <row r="765">
      <c r="A765" s="2" t="s">
        <v>16855</v>
      </c>
      <c r="B765" s="2" t="s">
        <v>13818</v>
      </c>
      <c r="C765" s="2" t="s">
        <v>124</v>
      </c>
      <c r="D765" s="2" t="s">
        <v>144</v>
      </c>
      <c r="E765" s="2" t="s">
        <v>1056</v>
      </c>
      <c r="F765" s="2" t="s">
        <v>578</v>
      </c>
      <c r="G765" s="2">
        <v>1.0</v>
      </c>
      <c r="H765" s="2" t="s">
        <v>14666</v>
      </c>
      <c r="I765" s="12" t="s">
        <v>863</v>
      </c>
      <c r="J765" s="2">
        <v>1.0</v>
      </c>
      <c r="K765" s="2"/>
      <c r="L765" s="2" t="s">
        <v>17893</v>
      </c>
    </row>
    <row r="766">
      <c r="A766" s="2" t="s">
        <v>16857</v>
      </c>
      <c r="B766" s="2" t="s">
        <v>13818</v>
      </c>
      <c r="C766" s="2" t="s">
        <v>641</v>
      </c>
      <c r="D766" s="2" t="s">
        <v>1242</v>
      </c>
      <c r="E766" s="2" t="s">
        <v>1056</v>
      </c>
      <c r="F766" s="2" t="s">
        <v>578</v>
      </c>
      <c r="G766" s="2">
        <v>1.0</v>
      </c>
      <c r="H766" s="2" t="s">
        <v>14666</v>
      </c>
      <c r="I766" s="12" t="s">
        <v>863</v>
      </c>
      <c r="J766" s="2">
        <v>1.0</v>
      </c>
      <c r="K766" s="2"/>
      <c r="L766" s="2" t="s">
        <v>17309</v>
      </c>
    </row>
    <row r="767">
      <c r="A767" s="2" t="s">
        <v>16863</v>
      </c>
      <c r="B767" s="2" t="s">
        <v>13818</v>
      </c>
      <c r="C767" s="2" t="s">
        <v>664</v>
      </c>
      <c r="D767" s="2" t="s">
        <v>1269</v>
      </c>
      <c r="E767" s="2" t="s">
        <v>1056</v>
      </c>
      <c r="F767" s="2" t="s">
        <v>578</v>
      </c>
      <c r="G767" s="2">
        <v>1.0</v>
      </c>
      <c r="H767" s="2" t="s">
        <v>14666</v>
      </c>
      <c r="I767" s="12" t="s">
        <v>863</v>
      </c>
      <c r="J767" s="2">
        <v>1.0</v>
      </c>
      <c r="K767" s="2"/>
      <c r="L767" s="2" t="s">
        <v>14792</v>
      </c>
    </row>
    <row r="768">
      <c r="A768" s="2" t="s">
        <v>16865</v>
      </c>
      <c r="B768" s="2" t="s">
        <v>13818</v>
      </c>
      <c r="C768" s="2" t="s">
        <v>668</v>
      </c>
      <c r="D768" s="2" t="s">
        <v>1273</v>
      </c>
      <c r="E768" s="2" t="s">
        <v>1056</v>
      </c>
      <c r="F768" s="2" t="s">
        <v>578</v>
      </c>
      <c r="G768" s="2">
        <v>1.0</v>
      </c>
      <c r="H768" s="2" t="s">
        <v>14666</v>
      </c>
      <c r="I768" s="12" t="s">
        <v>863</v>
      </c>
      <c r="J768" s="2">
        <v>1.0</v>
      </c>
      <c r="K768" s="2"/>
      <c r="L768" s="2" t="s">
        <v>17319</v>
      </c>
    </row>
    <row r="769">
      <c r="A769" s="2" t="s">
        <v>16868</v>
      </c>
      <c r="B769" s="2" t="s">
        <v>13818</v>
      </c>
      <c r="C769" s="2" t="s">
        <v>346</v>
      </c>
      <c r="D769" s="2" t="s">
        <v>1069</v>
      </c>
      <c r="E769" s="2" t="s">
        <v>1056</v>
      </c>
      <c r="F769" s="2" t="s">
        <v>578</v>
      </c>
      <c r="G769" s="2">
        <v>1.0</v>
      </c>
      <c r="H769" s="2" t="s">
        <v>14666</v>
      </c>
      <c r="I769" s="12" t="s">
        <v>863</v>
      </c>
      <c r="J769" s="2">
        <v>1.0</v>
      </c>
      <c r="K769" s="2"/>
      <c r="L769" s="2" t="s">
        <v>17325</v>
      </c>
    </row>
    <row r="770">
      <c r="A770" s="2" t="s">
        <v>16870</v>
      </c>
      <c r="B770" s="2" t="s">
        <v>13818</v>
      </c>
      <c r="C770" s="2" t="s">
        <v>196</v>
      </c>
      <c r="D770" s="2" t="s">
        <v>230</v>
      </c>
      <c r="E770" s="2" t="s">
        <v>1056</v>
      </c>
      <c r="F770" s="2" t="s">
        <v>42</v>
      </c>
      <c r="G770" s="2">
        <v>1.0</v>
      </c>
      <c r="H770" s="2" t="s">
        <v>14666</v>
      </c>
      <c r="I770" s="12" t="s">
        <v>863</v>
      </c>
      <c r="J770" s="2">
        <v>3.0</v>
      </c>
      <c r="K770" s="2"/>
      <c r="L770" s="2" t="s">
        <v>16845</v>
      </c>
    </row>
    <row r="771">
      <c r="A771" s="2" t="s">
        <v>16873</v>
      </c>
      <c r="B771" s="2" t="s">
        <v>13818</v>
      </c>
      <c r="C771" s="2" t="s">
        <v>668</v>
      </c>
      <c r="D771" s="2" t="s">
        <v>1273</v>
      </c>
      <c r="E771" s="2" t="s">
        <v>1056</v>
      </c>
      <c r="F771" s="2" t="s">
        <v>42</v>
      </c>
      <c r="G771" s="2">
        <v>1.0</v>
      </c>
      <c r="H771" s="2" t="s">
        <v>14666</v>
      </c>
      <c r="I771" s="12" t="s">
        <v>863</v>
      </c>
      <c r="J771" s="2">
        <v>2.0</v>
      </c>
      <c r="K771" s="2"/>
      <c r="L771" s="2" t="s">
        <v>17932</v>
      </c>
    </row>
    <row r="772">
      <c r="A772" s="2" t="s">
        <v>16875</v>
      </c>
      <c r="B772" s="2" t="s">
        <v>13818</v>
      </c>
      <c r="C772" s="2" t="s">
        <v>597</v>
      </c>
      <c r="D772" s="2" t="s">
        <v>853</v>
      </c>
      <c r="E772" s="2" t="s">
        <v>1056</v>
      </c>
      <c r="F772" s="2" t="s">
        <v>78</v>
      </c>
      <c r="G772" s="2">
        <v>1.0</v>
      </c>
      <c r="H772" s="2" t="s">
        <v>14666</v>
      </c>
      <c r="I772" s="12" t="s">
        <v>863</v>
      </c>
      <c r="J772" s="2">
        <v>3.0</v>
      </c>
      <c r="K772" s="2"/>
      <c r="L772" s="2" t="s">
        <v>16854</v>
      </c>
    </row>
    <row r="773">
      <c r="A773" s="2" t="s">
        <v>16878</v>
      </c>
      <c r="B773" s="2" t="s">
        <v>13818</v>
      </c>
      <c r="C773" s="2" t="s">
        <v>597</v>
      </c>
      <c r="D773" s="2" t="s">
        <v>857</v>
      </c>
      <c r="E773" s="2" t="s">
        <v>1056</v>
      </c>
      <c r="F773" s="2" t="s">
        <v>78</v>
      </c>
      <c r="G773" s="2">
        <v>1.0</v>
      </c>
      <c r="H773" s="2" t="s">
        <v>14666</v>
      </c>
      <c r="I773" s="12" t="s">
        <v>863</v>
      </c>
      <c r="J773" s="2">
        <v>3.0</v>
      </c>
      <c r="K773" s="2"/>
      <c r="L773" s="2" t="s">
        <v>16861</v>
      </c>
    </row>
    <row r="774">
      <c r="A774" s="2" t="s">
        <v>16880</v>
      </c>
      <c r="B774" s="2" t="s">
        <v>13818</v>
      </c>
      <c r="C774" s="2" t="s">
        <v>627</v>
      </c>
      <c r="D774" s="2" t="s">
        <v>1226</v>
      </c>
      <c r="E774" s="2" t="s">
        <v>1056</v>
      </c>
      <c r="F774" s="2" t="s">
        <v>78</v>
      </c>
      <c r="G774" s="2">
        <v>1.0</v>
      </c>
      <c r="H774" s="2" t="s">
        <v>14666</v>
      </c>
      <c r="I774" s="12" t="s">
        <v>863</v>
      </c>
      <c r="J774" s="2">
        <v>3.0</v>
      </c>
      <c r="K774" s="2"/>
      <c r="L774" s="2" t="s">
        <v>16867</v>
      </c>
    </row>
    <row r="775">
      <c r="A775" s="2" t="s">
        <v>16884</v>
      </c>
      <c r="B775" s="2" t="s">
        <v>13818</v>
      </c>
      <c r="C775" s="2" t="s">
        <v>627</v>
      </c>
      <c r="D775" s="2" t="s">
        <v>1226</v>
      </c>
      <c r="E775" s="2" t="s">
        <v>1056</v>
      </c>
      <c r="F775" s="2" t="s">
        <v>78</v>
      </c>
      <c r="G775" s="2">
        <v>1.0</v>
      </c>
      <c r="H775" s="2" t="s">
        <v>14666</v>
      </c>
      <c r="I775" s="12" t="s">
        <v>863</v>
      </c>
      <c r="J775" s="2">
        <v>3.0</v>
      </c>
      <c r="K775" s="2"/>
      <c r="L775" s="2" t="s">
        <v>16871</v>
      </c>
    </row>
    <row r="776">
      <c r="A776" s="2" t="s">
        <v>16888</v>
      </c>
      <c r="B776" s="2" t="s">
        <v>13818</v>
      </c>
      <c r="C776" s="2" t="s">
        <v>630</v>
      </c>
      <c r="D776" s="2" t="s">
        <v>1229</v>
      </c>
      <c r="E776" s="2" t="s">
        <v>1056</v>
      </c>
      <c r="F776" s="2" t="s">
        <v>78</v>
      </c>
      <c r="G776" s="2">
        <v>1.0</v>
      </c>
      <c r="H776" s="2" t="s">
        <v>14666</v>
      </c>
      <c r="I776" s="12" t="s">
        <v>863</v>
      </c>
      <c r="J776" s="2">
        <v>3.0</v>
      </c>
      <c r="K776" s="2"/>
      <c r="L776" s="2" t="s">
        <v>16876</v>
      </c>
    </row>
    <row r="777">
      <c r="A777" s="2" t="s">
        <v>16892</v>
      </c>
      <c r="B777" s="2" t="s">
        <v>13818</v>
      </c>
      <c r="C777" s="2" t="s">
        <v>634</v>
      </c>
      <c r="D777" s="2" t="s">
        <v>1232</v>
      </c>
      <c r="E777" s="2" t="s">
        <v>1056</v>
      </c>
      <c r="F777" s="2" t="s">
        <v>78</v>
      </c>
      <c r="G777" s="2">
        <v>1.0</v>
      </c>
      <c r="H777" s="2" t="s">
        <v>14666</v>
      </c>
      <c r="I777" s="12" t="s">
        <v>863</v>
      </c>
      <c r="J777" s="2">
        <v>3.0</v>
      </c>
      <c r="K777" s="2"/>
      <c r="L777" s="2" t="s">
        <v>16881</v>
      </c>
    </row>
    <row r="778">
      <c r="A778" s="2" t="s">
        <v>16894</v>
      </c>
      <c r="B778" s="2" t="s">
        <v>13818</v>
      </c>
      <c r="C778" s="2" t="s">
        <v>638</v>
      </c>
      <c r="D778" s="2" t="s">
        <v>1238</v>
      </c>
      <c r="E778" s="2" t="s">
        <v>1056</v>
      </c>
      <c r="F778" s="2" t="s">
        <v>78</v>
      </c>
      <c r="G778" s="2">
        <v>1.0</v>
      </c>
      <c r="H778" s="2" t="s">
        <v>14666</v>
      </c>
      <c r="I778" s="12" t="s">
        <v>863</v>
      </c>
      <c r="J778" s="2">
        <v>3.0</v>
      </c>
      <c r="K778" s="2"/>
      <c r="L778" s="2" t="s">
        <v>16889</v>
      </c>
    </row>
    <row r="779">
      <c r="A779" s="2" t="s">
        <v>16897</v>
      </c>
      <c r="B779" s="2" t="s">
        <v>13818</v>
      </c>
      <c r="C779" s="2" t="s">
        <v>641</v>
      </c>
      <c r="D779" s="2" t="s">
        <v>1242</v>
      </c>
      <c r="E779" s="2" t="s">
        <v>1056</v>
      </c>
      <c r="F779" s="2" t="s">
        <v>78</v>
      </c>
      <c r="G779" s="2">
        <v>1.0</v>
      </c>
      <c r="H779" s="2" t="s">
        <v>14666</v>
      </c>
      <c r="I779" s="12" t="s">
        <v>863</v>
      </c>
      <c r="J779" s="2">
        <v>3.0</v>
      </c>
      <c r="K779" s="2"/>
      <c r="L779" s="2" t="s">
        <v>16895</v>
      </c>
    </row>
    <row r="780">
      <c r="A780" s="2" t="s">
        <v>16899</v>
      </c>
      <c r="B780" s="2" t="s">
        <v>13818</v>
      </c>
      <c r="C780" s="2" t="s">
        <v>649</v>
      </c>
      <c r="D780" s="2" t="s">
        <v>1249</v>
      </c>
      <c r="E780" s="2" t="s">
        <v>1056</v>
      </c>
      <c r="F780" s="2" t="s">
        <v>78</v>
      </c>
      <c r="G780" s="2">
        <v>1.0</v>
      </c>
      <c r="H780" s="2" t="s">
        <v>14666</v>
      </c>
      <c r="I780" s="12" t="s">
        <v>863</v>
      </c>
      <c r="J780" s="2">
        <v>3.0</v>
      </c>
      <c r="K780" s="2"/>
      <c r="L780" s="2" t="s">
        <v>16900</v>
      </c>
    </row>
    <row r="781">
      <c r="A781" s="2" t="s">
        <v>16902</v>
      </c>
      <c r="B781" s="2" t="s">
        <v>13818</v>
      </c>
      <c r="C781" s="2" t="s">
        <v>657</v>
      </c>
      <c r="D781" s="2" t="s">
        <v>1261</v>
      </c>
      <c r="E781" s="2" t="s">
        <v>1056</v>
      </c>
      <c r="F781" s="2" t="s">
        <v>78</v>
      </c>
      <c r="G781" s="2">
        <v>1.0</v>
      </c>
      <c r="H781" s="2" t="s">
        <v>14666</v>
      </c>
      <c r="I781" s="12" t="s">
        <v>863</v>
      </c>
      <c r="J781" s="2">
        <v>3.0</v>
      </c>
      <c r="K781" s="2"/>
      <c r="L781" s="2" t="s">
        <v>16903</v>
      </c>
    </row>
    <row r="782">
      <c r="A782" s="2" t="s">
        <v>16905</v>
      </c>
      <c r="B782" s="2" t="s">
        <v>13818</v>
      </c>
      <c r="C782" s="2" t="s">
        <v>96</v>
      </c>
      <c r="D782" s="2" t="s">
        <v>118</v>
      </c>
      <c r="E782" s="2" t="s">
        <v>1590</v>
      </c>
      <c r="F782" s="2" t="s">
        <v>42</v>
      </c>
      <c r="G782" s="2">
        <v>1.0</v>
      </c>
      <c r="H782" s="2">
        <v>1.0</v>
      </c>
      <c r="I782" s="12" t="s">
        <v>863</v>
      </c>
      <c r="J782" s="2">
        <v>3.0</v>
      </c>
      <c r="K782" s="2"/>
      <c r="L782" s="2" t="s">
        <v>17994</v>
      </c>
    </row>
    <row r="783">
      <c r="A783" s="2" t="s">
        <v>16907</v>
      </c>
      <c r="B783" s="2" t="s">
        <v>13818</v>
      </c>
      <c r="C783" s="2" t="s">
        <v>401</v>
      </c>
      <c r="D783" s="2" t="s">
        <v>1106</v>
      </c>
      <c r="E783" s="2" t="s">
        <v>1590</v>
      </c>
      <c r="F783" s="2" t="s">
        <v>78</v>
      </c>
      <c r="G783" s="2">
        <v>1.0</v>
      </c>
      <c r="H783" s="2">
        <v>1.0</v>
      </c>
      <c r="I783" s="12" t="s">
        <v>863</v>
      </c>
      <c r="J783" s="2">
        <v>4.0</v>
      </c>
      <c r="K783" s="2"/>
      <c r="L783" s="2" t="s">
        <v>15908</v>
      </c>
    </row>
    <row r="784">
      <c r="A784" s="2" t="s">
        <v>16909</v>
      </c>
      <c r="B784" s="2" t="s">
        <v>13818</v>
      </c>
      <c r="C784" s="2" t="s">
        <v>680</v>
      </c>
      <c r="D784" s="2" t="s">
        <v>1600</v>
      </c>
      <c r="E784" s="2" t="s">
        <v>1590</v>
      </c>
      <c r="F784" s="2" t="s">
        <v>42</v>
      </c>
      <c r="G784" s="2">
        <v>1.0</v>
      </c>
      <c r="H784" s="2">
        <v>1.0</v>
      </c>
      <c r="I784" s="12" t="s">
        <v>863</v>
      </c>
      <c r="J784" s="2">
        <v>3.0</v>
      </c>
      <c r="K784" s="2"/>
      <c r="L784" s="2" t="s">
        <v>16924</v>
      </c>
    </row>
    <row r="785">
      <c r="A785" s="2" t="s">
        <v>16913</v>
      </c>
      <c r="B785" s="2" t="s">
        <v>13818</v>
      </c>
      <c r="C785" s="2" t="s">
        <v>467</v>
      </c>
      <c r="D785" s="2" t="s">
        <v>1418</v>
      </c>
      <c r="E785" s="2" t="s">
        <v>1590</v>
      </c>
      <c r="F785" s="2" t="s">
        <v>78</v>
      </c>
      <c r="G785" s="2">
        <v>1.0</v>
      </c>
      <c r="H785" s="2">
        <v>1.0</v>
      </c>
      <c r="I785" s="12" t="s">
        <v>863</v>
      </c>
      <c r="J785" s="2">
        <v>4.0</v>
      </c>
      <c r="K785" s="2"/>
      <c r="L785" s="2" t="s">
        <v>14853</v>
      </c>
    </row>
    <row r="786">
      <c r="A786" s="2" t="s">
        <v>14977</v>
      </c>
      <c r="B786" s="2" t="s">
        <v>13731</v>
      </c>
      <c r="C786" s="2" t="s">
        <v>124</v>
      </c>
      <c r="D786" s="2" t="s">
        <v>144</v>
      </c>
      <c r="E786" s="2" t="s">
        <v>1056</v>
      </c>
      <c r="F786" s="2" t="s">
        <v>578</v>
      </c>
      <c r="G786" s="2">
        <v>1.0</v>
      </c>
      <c r="H786" s="2" t="s">
        <v>14666</v>
      </c>
      <c r="I786" s="12" t="s">
        <v>863</v>
      </c>
      <c r="J786" s="2">
        <v>1.0</v>
      </c>
      <c r="K786" s="5"/>
      <c r="L786" s="2" t="s">
        <v>18014</v>
      </c>
    </row>
    <row r="787">
      <c r="A787" s="2" t="s">
        <v>15009</v>
      </c>
      <c r="B787" s="2" t="s">
        <v>13731</v>
      </c>
      <c r="C787" s="2" t="s">
        <v>616</v>
      </c>
      <c r="D787" s="2" t="s">
        <v>1212</v>
      </c>
      <c r="E787" s="2" t="s">
        <v>1056</v>
      </c>
      <c r="F787" s="2" t="s">
        <v>578</v>
      </c>
      <c r="G787" s="2">
        <v>1.0</v>
      </c>
      <c r="H787" s="2" t="s">
        <v>14666</v>
      </c>
      <c r="I787" s="12" t="s">
        <v>863</v>
      </c>
      <c r="J787" s="2">
        <v>1.0</v>
      </c>
      <c r="K787" s="5"/>
      <c r="L787" s="2" t="s">
        <v>18020</v>
      </c>
    </row>
    <row r="788">
      <c r="A788" s="2" t="s">
        <v>15022</v>
      </c>
      <c r="B788" s="2" t="s">
        <v>13731</v>
      </c>
      <c r="C788" s="2" t="s">
        <v>605</v>
      </c>
      <c r="D788" s="2" t="s">
        <v>1199</v>
      </c>
      <c r="E788" s="2" t="s">
        <v>1056</v>
      </c>
      <c r="F788" s="2" t="s">
        <v>578</v>
      </c>
      <c r="G788" s="2">
        <v>1.0</v>
      </c>
      <c r="H788" s="2" t="s">
        <v>14666</v>
      </c>
      <c r="I788" s="12" t="s">
        <v>863</v>
      </c>
      <c r="J788" s="2">
        <v>1.0</v>
      </c>
      <c r="K788" s="5"/>
      <c r="L788" s="2" t="s">
        <v>15108</v>
      </c>
    </row>
    <row r="789">
      <c r="A789" s="2" t="s">
        <v>15044</v>
      </c>
      <c r="B789" s="2" t="s">
        <v>13731</v>
      </c>
      <c r="C789" s="2" t="s">
        <v>613</v>
      </c>
      <c r="D789" s="2" t="s">
        <v>1208</v>
      </c>
      <c r="E789" s="2" t="s">
        <v>1056</v>
      </c>
      <c r="F789" s="2" t="s">
        <v>578</v>
      </c>
      <c r="G789" s="2">
        <v>1.0</v>
      </c>
      <c r="H789" s="2" t="s">
        <v>14666</v>
      </c>
      <c r="I789" s="12" t="s">
        <v>863</v>
      </c>
      <c r="J789" s="2">
        <v>1.0</v>
      </c>
      <c r="K789" s="5"/>
      <c r="L789" s="2" t="s">
        <v>18029</v>
      </c>
    </row>
    <row r="790">
      <c r="A790" s="2" t="s">
        <v>15048</v>
      </c>
      <c r="B790" s="2" t="s">
        <v>13731</v>
      </c>
      <c r="C790" s="2" t="s">
        <v>627</v>
      </c>
      <c r="D790" s="2" t="s">
        <v>1226</v>
      </c>
      <c r="E790" s="2" t="s">
        <v>1056</v>
      </c>
      <c r="F790" s="2" t="s">
        <v>78</v>
      </c>
      <c r="G790" s="2">
        <v>1.0</v>
      </c>
      <c r="H790" s="2" t="s">
        <v>14666</v>
      </c>
      <c r="I790" s="12" t="s">
        <v>863</v>
      </c>
      <c r="J790" s="2">
        <v>3.0</v>
      </c>
      <c r="K790" s="5"/>
      <c r="L790" s="2" t="s">
        <v>18033</v>
      </c>
    </row>
    <row r="791">
      <c r="A791" s="2" t="s">
        <v>15083</v>
      </c>
      <c r="B791" s="2" t="s">
        <v>13737</v>
      </c>
      <c r="C791" s="2" t="s">
        <v>124</v>
      </c>
      <c r="D791" s="2" t="s">
        <v>144</v>
      </c>
      <c r="E791" s="2" t="s">
        <v>1056</v>
      </c>
      <c r="F791" s="2" t="s">
        <v>578</v>
      </c>
      <c r="G791" s="2">
        <v>1.0</v>
      </c>
      <c r="H791" s="2" t="s">
        <v>14666</v>
      </c>
      <c r="I791" s="12" t="s">
        <v>863</v>
      </c>
      <c r="J791" s="2">
        <v>1.0</v>
      </c>
      <c r="K791" s="5"/>
      <c r="L791" s="2" t="s">
        <v>18036</v>
      </c>
    </row>
    <row r="792">
      <c r="A792" s="2" t="s">
        <v>15103</v>
      </c>
      <c r="B792" s="2" t="s">
        <v>13737</v>
      </c>
      <c r="C792" s="2" t="s">
        <v>616</v>
      </c>
      <c r="D792" s="2" t="s">
        <v>1212</v>
      </c>
      <c r="E792" s="2" t="s">
        <v>1056</v>
      </c>
      <c r="F792" s="2" t="s">
        <v>578</v>
      </c>
      <c r="G792" s="2">
        <v>1.0</v>
      </c>
      <c r="H792" s="2" t="s">
        <v>14666</v>
      </c>
      <c r="I792" s="12" t="s">
        <v>863</v>
      </c>
      <c r="J792" s="2">
        <v>1.0</v>
      </c>
      <c r="K792" s="5"/>
      <c r="L792" s="2" t="s">
        <v>18041</v>
      </c>
    </row>
    <row r="793">
      <c r="A793" s="2" t="s">
        <v>15113</v>
      </c>
      <c r="B793" s="2" t="s">
        <v>13737</v>
      </c>
      <c r="C793" s="2" t="s">
        <v>605</v>
      </c>
      <c r="D793" s="2" t="s">
        <v>1199</v>
      </c>
      <c r="E793" s="2" t="s">
        <v>1056</v>
      </c>
      <c r="F793" s="2" t="s">
        <v>578</v>
      </c>
      <c r="G793" s="2">
        <v>1.0</v>
      </c>
      <c r="H793" s="2" t="s">
        <v>14666</v>
      </c>
      <c r="I793" s="12" t="s">
        <v>863</v>
      </c>
      <c r="J793" s="2">
        <v>1.0</v>
      </c>
      <c r="K793" s="5"/>
      <c r="L793" s="2" t="s">
        <v>15255</v>
      </c>
    </row>
    <row r="794">
      <c r="A794" s="2" t="s">
        <v>15127</v>
      </c>
      <c r="B794" s="2" t="s">
        <v>13737</v>
      </c>
      <c r="C794" s="2" t="s">
        <v>613</v>
      </c>
      <c r="D794" s="2" t="s">
        <v>1208</v>
      </c>
      <c r="E794" s="2" t="s">
        <v>1056</v>
      </c>
      <c r="F794" s="2" t="s">
        <v>578</v>
      </c>
      <c r="G794" s="2">
        <v>1.0</v>
      </c>
      <c r="H794" s="2" t="s">
        <v>14666</v>
      </c>
      <c r="I794" s="12" t="s">
        <v>863</v>
      </c>
      <c r="J794" s="2">
        <v>1.0</v>
      </c>
      <c r="K794" s="5"/>
      <c r="L794" s="2" t="s">
        <v>18049</v>
      </c>
    </row>
    <row r="795">
      <c r="A795" s="2" t="s">
        <v>15131</v>
      </c>
      <c r="B795" s="2" t="s">
        <v>13737</v>
      </c>
      <c r="C795" s="2" t="s">
        <v>627</v>
      </c>
      <c r="D795" s="2" t="s">
        <v>1226</v>
      </c>
      <c r="E795" s="2" t="s">
        <v>1056</v>
      </c>
      <c r="F795" s="2" t="s">
        <v>78</v>
      </c>
      <c r="G795" s="2">
        <v>1.0</v>
      </c>
      <c r="H795" s="2" t="s">
        <v>14666</v>
      </c>
      <c r="I795" s="12" t="s">
        <v>863</v>
      </c>
      <c r="J795" s="2">
        <v>3.0</v>
      </c>
      <c r="K795" s="5"/>
      <c r="L795" s="2" t="s">
        <v>18053</v>
      </c>
    </row>
    <row r="796">
      <c r="A796" s="2" t="s">
        <v>16918</v>
      </c>
      <c r="B796" s="2" t="s">
        <v>13822</v>
      </c>
      <c r="C796" s="2" t="s">
        <v>420</v>
      </c>
      <c r="D796" s="2" t="s">
        <v>888</v>
      </c>
      <c r="E796" s="2" t="s">
        <v>1056</v>
      </c>
      <c r="F796" s="2" t="s">
        <v>578</v>
      </c>
      <c r="G796" s="2">
        <v>1.0</v>
      </c>
      <c r="H796" s="2" t="s">
        <v>14666</v>
      </c>
      <c r="I796" s="12" t="s">
        <v>47</v>
      </c>
      <c r="J796" s="2">
        <v>1.0</v>
      </c>
      <c r="K796" s="5"/>
      <c r="L796" s="2" t="s">
        <v>18059</v>
      </c>
    </row>
    <row r="797">
      <c r="A797" s="2" t="s">
        <v>16921</v>
      </c>
      <c r="B797" s="2" t="s">
        <v>13822</v>
      </c>
      <c r="C797" s="2" t="s">
        <v>420</v>
      </c>
      <c r="D797" s="2" t="s">
        <v>1115</v>
      </c>
      <c r="E797" s="2" t="s">
        <v>1056</v>
      </c>
      <c r="F797" s="2" t="s">
        <v>578</v>
      </c>
      <c r="G797" s="2">
        <v>1.0</v>
      </c>
      <c r="H797" s="2" t="s">
        <v>14666</v>
      </c>
      <c r="I797" s="12" t="s">
        <v>47</v>
      </c>
      <c r="J797" s="2">
        <v>1.0</v>
      </c>
      <c r="K797" s="5"/>
      <c r="L797" s="2" t="s">
        <v>18065</v>
      </c>
    </row>
    <row r="798">
      <c r="A798" s="2" t="s">
        <v>16925</v>
      </c>
      <c r="B798" s="2" t="s">
        <v>13822</v>
      </c>
      <c r="C798" s="2" t="s">
        <v>605</v>
      </c>
      <c r="D798" s="2" t="s">
        <v>1199</v>
      </c>
      <c r="E798" s="2" t="s">
        <v>1056</v>
      </c>
      <c r="F798" s="2" t="s">
        <v>578</v>
      </c>
      <c r="G798" s="2">
        <v>1.0</v>
      </c>
      <c r="H798" s="2" t="s">
        <v>14666</v>
      </c>
      <c r="I798" s="12" t="s">
        <v>47</v>
      </c>
      <c r="J798" s="2">
        <v>1.0</v>
      </c>
      <c r="K798" s="5"/>
      <c r="L798" s="2" t="s">
        <v>18069</v>
      </c>
    </row>
    <row r="799">
      <c r="A799" s="2" t="s">
        <v>16928</v>
      </c>
      <c r="B799" s="2" t="s">
        <v>13822</v>
      </c>
      <c r="C799" s="2" t="s">
        <v>196</v>
      </c>
      <c r="D799" s="2" t="s">
        <v>230</v>
      </c>
      <c r="E799" s="2" t="s">
        <v>1056</v>
      </c>
      <c r="F799" s="2" t="s">
        <v>42</v>
      </c>
      <c r="G799" s="2">
        <v>1.0</v>
      </c>
      <c r="H799" s="2" t="s">
        <v>14666</v>
      </c>
      <c r="I799" s="12" t="s">
        <v>47</v>
      </c>
      <c r="J799" s="2">
        <v>2.0</v>
      </c>
      <c r="K799" s="5"/>
      <c r="L799" s="2" t="s">
        <v>18072</v>
      </c>
    </row>
    <row r="800">
      <c r="A800" s="2" t="s">
        <v>16931</v>
      </c>
      <c r="B800" s="2" t="s">
        <v>13822</v>
      </c>
      <c r="C800" s="2" t="s">
        <v>657</v>
      </c>
      <c r="D800" s="2" t="s">
        <v>1261</v>
      </c>
      <c r="E800" s="2" t="s">
        <v>1056</v>
      </c>
      <c r="F800" s="2" t="s">
        <v>42</v>
      </c>
      <c r="G800" s="2">
        <v>1.0</v>
      </c>
      <c r="H800" s="2" t="s">
        <v>14666</v>
      </c>
      <c r="I800" s="12" t="s">
        <v>47</v>
      </c>
      <c r="J800" s="2">
        <v>2.0</v>
      </c>
      <c r="K800" s="5"/>
      <c r="L800" s="2" t="s">
        <v>18080</v>
      </c>
    </row>
    <row r="801">
      <c r="A801" s="2" t="s">
        <v>16934</v>
      </c>
      <c r="B801" s="2" t="s">
        <v>13822</v>
      </c>
      <c r="C801" s="2" t="s">
        <v>96</v>
      </c>
      <c r="D801" s="2" t="s">
        <v>118</v>
      </c>
      <c r="E801" s="2" t="s">
        <v>1056</v>
      </c>
      <c r="F801" s="2" t="s">
        <v>578</v>
      </c>
      <c r="G801" s="2">
        <v>1.0</v>
      </c>
      <c r="H801" s="2" t="s">
        <v>14666</v>
      </c>
      <c r="I801" s="12" t="s">
        <v>47</v>
      </c>
      <c r="J801" s="2">
        <v>1.0</v>
      </c>
      <c r="K801" s="5"/>
      <c r="L801" s="2" t="s">
        <v>18087</v>
      </c>
    </row>
    <row r="802">
      <c r="A802" s="2" t="s">
        <v>16937</v>
      </c>
      <c r="B802" s="2" t="s">
        <v>13822</v>
      </c>
      <c r="C802" s="2" t="s">
        <v>616</v>
      </c>
      <c r="D802" s="2" t="s">
        <v>1212</v>
      </c>
      <c r="E802" s="2" t="s">
        <v>1056</v>
      </c>
      <c r="F802" s="2" t="s">
        <v>42</v>
      </c>
      <c r="G802" s="2">
        <v>1.0</v>
      </c>
      <c r="H802" s="2" t="s">
        <v>14666</v>
      </c>
      <c r="I802" s="12" t="s">
        <v>47</v>
      </c>
      <c r="J802" s="2">
        <v>2.0</v>
      </c>
      <c r="K802" s="5"/>
      <c r="L802" s="2" t="s">
        <v>18094</v>
      </c>
    </row>
    <row r="803">
      <c r="A803" s="2" t="s">
        <v>16940</v>
      </c>
      <c r="B803" s="2" t="s">
        <v>13822</v>
      </c>
      <c r="C803" s="2" t="s">
        <v>597</v>
      </c>
      <c r="D803" s="2" t="s">
        <v>857</v>
      </c>
      <c r="E803" s="2" t="s">
        <v>1056</v>
      </c>
      <c r="F803" s="2" t="s">
        <v>578</v>
      </c>
      <c r="G803" s="2">
        <v>1.0</v>
      </c>
      <c r="H803" s="2" t="s">
        <v>14666</v>
      </c>
      <c r="I803" s="12" t="s">
        <v>47</v>
      </c>
      <c r="J803" s="2">
        <v>1.0</v>
      </c>
      <c r="K803" s="5"/>
      <c r="L803" s="2" t="s">
        <v>18100</v>
      </c>
    </row>
    <row r="804">
      <c r="A804" s="2" t="s">
        <v>16944</v>
      </c>
      <c r="B804" s="2" t="s">
        <v>13822</v>
      </c>
      <c r="C804" s="2" t="s">
        <v>346</v>
      </c>
      <c r="D804" s="2" t="s">
        <v>885</v>
      </c>
      <c r="E804" s="2" t="s">
        <v>1056</v>
      </c>
      <c r="F804" s="2" t="s">
        <v>42</v>
      </c>
      <c r="G804" s="2">
        <v>1.0</v>
      </c>
      <c r="H804" s="2" t="s">
        <v>14666</v>
      </c>
      <c r="I804" s="12" t="s">
        <v>47</v>
      </c>
      <c r="J804" s="2">
        <v>2.0</v>
      </c>
      <c r="K804" s="5"/>
      <c r="L804" s="2" t="s">
        <v>18107</v>
      </c>
    </row>
    <row r="805">
      <c r="A805" s="2" t="s">
        <v>16949</v>
      </c>
      <c r="B805" s="2" t="s">
        <v>13822</v>
      </c>
      <c r="C805" s="2" t="s">
        <v>124</v>
      </c>
      <c r="D805" s="2" t="s">
        <v>144</v>
      </c>
      <c r="E805" s="2" t="s">
        <v>1056</v>
      </c>
      <c r="F805" s="2" t="s">
        <v>42</v>
      </c>
      <c r="G805" s="2">
        <v>1.0</v>
      </c>
      <c r="H805" s="2" t="s">
        <v>14666</v>
      </c>
      <c r="I805" s="12" t="s">
        <v>47</v>
      </c>
      <c r="J805" s="2">
        <v>2.0</v>
      </c>
      <c r="K805" s="5"/>
      <c r="L805" s="2" t="s">
        <v>18116</v>
      </c>
    </row>
    <row r="806">
      <c r="A806" s="2" t="s">
        <v>16952</v>
      </c>
      <c r="B806" s="2" t="s">
        <v>13822</v>
      </c>
      <c r="C806" s="2" t="s">
        <v>597</v>
      </c>
      <c r="D806" s="2" t="s">
        <v>849</v>
      </c>
      <c r="E806" s="2" t="s">
        <v>1056</v>
      </c>
      <c r="F806" s="2" t="s">
        <v>42</v>
      </c>
      <c r="G806" s="2">
        <v>1.0</v>
      </c>
      <c r="H806" s="2" t="s">
        <v>14666</v>
      </c>
      <c r="I806" s="12" t="s">
        <v>47</v>
      </c>
      <c r="J806" s="2">
        <v>2.0</v>
      </c>
      <c r="K806" s="5"/>
      <c r="L806" s="2" t="s">
        <v>18123</v>
      </c>
    </row>
    <row r="807">
      <c r="A807" s="2" t="s">
        <v>16955</v>
      </c>
      <c r="B807" s="2" t="s">
        <v>13822</v>
      </c>
      <c r="C807" s="2" t="s">
        <v>668</v>
      </c>
      <c r="D807" s="2" t="s">
        <v>1273</v>
      </c>
      <c r="E807" s="2" t="s">
        <v>1056</v>
      </c>
      <c r="F807" s="2" t="s">
        <v>578</v>
      </c>
      <c r="G807" s="2">
        <v>1.0</v>
      </c>
      <c r="H807" s="2" t="s">
        <v>14666</v>
      </c>
      <c r="I807" s="12" t="s">
        <v>47</v>
      </c>
      <c r="J807" s="2">
        <v>1.0</v>
      </c>
      <c r="K807" s="5"/>
      <c r="L807" s="2" t="s">
        <v>18129</v>
      </c>
    </row>
    <row r="808">
      <c r="A808" s="2" t="s">
        <v>16958</v>
      </c>
      <c r="B808" s="2" t="s">
        <v>13822</v>
      </c>
      <c r="C808" s="2" t="s">
        <v>616</v>
      </c>
      <c r="D808" s="2" t="s">
        <v>1212</v>
      </c>
      <c r="E808" s="2" t="s">
        <v>1056</v>
      </c>
      <c r="F808" s="2" t="s">
        <v>42</v>
      </c>
      <c r="G808" s="2">
        <v>1.0</v>
      </c>
      <c r="H808" s="2" t="s">
        <v>14666</v>
      </c>
      <c r="I808" s="12" t="s">
        <v>47</v>
      </c>
      <c r="J808" s="2">
        <v>2.0</v>
      </c>
      <c r="K808" s="5"/>
      <c r="L808" s="2" t="s">
        <v>18137</v>
      </c>
    </row>
    <row r="809">
      <c r="A809" s="2" t="s">
        <v>16961</v>
      </c>
      <c r="B809" s="2" t="s">
        <v>13822</v>
      </c>
      <c r="C809" s="2" t="s">
        <v>634</v>
      </c>
      <c r="D809" s="2" t="s">
        <v>1232</v>
      </c>
      <c r="E809" s="2" t="s">
        <v>1056</v>
      </c>
      <c r="F809" s="2" t="s">
        <v>578</v>
      </c>
      <c r="G809" s="2">
        <v>1.0</v>
      </c>
      <c r="H809" s="2" t="s">
        <v>14666</v>
      </c>
      <c r="I809" s="12" t="s">
        <v>47</v>
      </c>
      <c r="J809" s="2">
        <v>1.0</v>
      </c>
      <c r="K809" s="5"/>
      <c r="L809" s="2" t="s">
        <v>18144</v>
      </c>
    </row>
    <row r="810">
      <c r="A810" s="2" t="s">
        <v>16964</v>
      </c>
      <c r="B810" s="2" t="s">
        <v>13822</v>
      </c>
      <c r="C810" s="2" t="s">
        <v>641</v>
      </c>
      <c r="D810" s="2" t="s">
        <v>1242</v>
      </c>
      <c r="E810" s="2" t="s">
        <v>1056</v>
      </c>
      <c r="F810" s="2" t="s">
        <v>578</v>
      </c>
      <c r="G810" s="2">
        <v>1.0</v>
      </c>
      <c r="H810" s="2" t="s">
        <v>14666</v>
      </c>
      <c r="I810" s="12" t="s">
        <v>47</v>
      </c>
      <c r="J810" s="2">
        <v>1.0</v>
      </c>
      <c r="K810" s="5"/>
      <c r="L810" s="2" t="s">
        <v>18151</v>
      </c>
    </row>
    <row r="811">
      <c r="A811" s="2" t="s">
        <v>16967</v>
      </c>
      <c r="B811" s="2" t="s">
        <v>13822</v>
      </c>
      <c r="C811" s="2" t="s">
        <v>634</v>
      </c>
      <c r="D811" s="2" t="s">
        <v>1232</v>
      </c>
      <c r="E811" s="2" t="s">
        <v>1056</v>
      </c>
      <c r="F811" s="2" t="s">
        <v>578</v>
      </c>
      <c r="G811" s="2">
        <v>1.0</v>
      </c>
      <c r="H811" s="2" t="s">
        <v>14666</v>
      </c>
      <c r="I811" s="12" t="s">
        <v>47</v>
      </c>
      <c r="J811" s="2">
        <v>1.0</v>
      </c>
      <c r="K811" s="5"/>
      <c r="L811" s="2" t="s">
        <v>18156</v>
      </c>
    </row>
    <row r="812">
      <c r="A812" s="2" t="s">
        <v>16970</v>
      </c>
      <c r="B812" s="2" t="s">
        <v>13822</v>
      </c>
      <c r="C812" s="2" t="s">
        <v>597</v>
      </c>
      <c r="D812" s="2" t="s">
        <v>845</v>
      </c>
      <c r="E812" s="2" t="s">
        <v>1056</v>
      </c>
      <c r="F812" s="2" t="s">
        <v>578</v>
      </c>
      <c r="G812" s="2">
        <v>1.0</v>
      </c>
      <c r="H812" s="2" t="s">
        <v>14666</v>
      </c>
      <c r="I812" s="12" t="s">
        <v>47</v>
      </c>
      <c r="J812" s="2">
        <v>1.0</v>
      </c>
      <c r="K812" s="5"/>
      <c r="L812" s="2" t="s">
        <v>18163</v>
      </c>
    </row>
    <row r="813">
      <c r="A813" s="2" t="s">
        <v>16974</v>
      </c>
      <c r="B813" s="2" t="s">
        <v>13822</v>
      </c>
      <c r="C813" s="2" t="s">
        <v>627</v>
      </c>
      <c r="D813" s="2" t="s">
        <v>1226</v>
      </c>
      <c r="E813" s="2" t="s">
        <v>1056</v>
      </c>
      <c r="F813" s="2" t="s">
        <v>578</v>
      </c>
      <c r="G813" s="2">
        <v>1.0</v>
      </c>
      <c r="H813" s="2" t="s">
        <v>14666</v>
      </c>
      <c r="I813" s="12" t="s">
        <v>47</v>
      </c>
      <c r="J813" s="2">
        <v>1.0</v>
      </c>
      <c r="K813" s="5"/>
      <c r="L813" s="2" t="s">
        <v>18169</v>
      </c>
    </row>
    <row r="814">
      <c r="A814" s="2" t="s">
        <v>16978</v>
      </c>
      <c r="B814" s="2" t="s">
        <v>13822</v>
      </c>
      <c r="C814" s="2" t="s">
        <v>609</v>
      </c>
      <c r="D814" s="2" t="s">
        <v>1204</v>
      </c>
      <c r="E814" s="2" t="s">
        <v>1590</v>
      </c>
      <c r="F814" s="2" t="s">
        <v>42</v>
      </c>
      <c r="G814" s="2">
        <v>1.0</v>
      </c>
      <c r="H814" s="2">
        <v>1.0</v>
      </c>
      <c r="I814" s="12" t="s">
        <v>47</v>
      </c>
      <c r="J814" s="2">
        <v>3.0</v>
      </c>
      <c r="K814" s="5"/>
      <c r="L814" s="2" t="s">
        <v>18175</v>
      </c>
    </row>
    <row r="815">
      <c r="A815" s="2" t="s">
        <v>16984</v>
      </c>
      <c r="B815" s="2" t="s">
        <v>13822</v>
      </c>
      <c r="C815" s="2" t="s">
        <v>530</v>
      </c>
      <c r="D815" s="2" t="s">
        <v>1118</v>
      </c>
      <c r="E815" s="2" t="s">
        <v>1590</v>
      </c>
      <c r="F815" s="2" t="s">
        <v>78</v>
      </c>
      <c r="G815" s="2">
        <v>1.0</v>
      </c>
      <c r="H815" s="2">
        <v>1.0</v>
      </c>
      <c r="I815" s="12" t="s">
        <v>47</v>
      </c>
      <c r="J815" s="2">
        <v>4.0</v>
      </c>
      <c r="K815" s="5"/>
      <c r="L815" s="2" t="s">
        <v>18179</v>
      </c>
    </row>
    <row r="816">
      <c r="A816" s="2" t="s">
        <v>16987</v>
      </c>
      <c r="B816" s="2" t="s">
        <v>13822</v>
      </c>
      <c r="C816" s="2" t="s">
        <v>714</v>
      </c>
      <c r="D816" s="2" t="s">
        <v>1294</v>
      </c>
      <c r="E816" s="2" t="s">
        <v>1590</v>
      </c>
      <c r="F816" s="2" t="s">
        <v>78</v>
      </c>
      <c r="G816" s="2">
        <v>1.0</v>
      </c>
      <c r="H816" s="2">
        <v>1.0</v>
      </c>
      <c r="I816" s="12" t="s">
        <v>47</v>
      </c>
      <c r="J816" s="2">
        <v>4.0</v>
      </c>
      <c r="K816" s="5"/>
      <c r="L816" s="2" t="s">
        <v>18184</v>
      </c>
    </row>
    <row r="817">
      <c r="A817" s="2" t="s">
        <v>16990</v>
      </c>
      <c r="B817" s="2" t="s">
        <v>13826</v>
      </c>
      <c r="C817" s="2" t="s">
        <v>420</v>
      </c>
      <c r="D817" s="2" t="s">
        <v>888</v>
      </c>
      <c r="E817" s="2" t="s">
        <v>1056</v>
      </c>
      <c r="F817" s="2" t="s">
        <v>578</v>
      </c>
      <c r="G817" s="2">
        <v>1.0</v>
      </c>
      <c r="H817" s="2" t="s">
        <v>14666</v>
      </c>
      <c r="I817" s="12" t="s">
        <v>47</v>
      </c>
      <c r="J817" s="2">
        <v>1.0</v>
      </c>
      <c r="K817" s="5"/>
      <c r="L817" s="2" t="s">
        <v>18059</v>
      </c>
    </row>
    <row r="818">
      <c r="A818" s="2" t="s">
        <v>16992</v>
      </c>
      <c r="B818" s="2" t="s">
        <v>13826</v>
      </c>
      <c r="C818" s="2" t="s">
        <v>420</v>
      </c>
      <c r="D818" s="2" t="s">
        <v>1115</v>
      </c>
      <c r="E818" s="2" t="s">
        <v>1056</v>
      </c>
      <c r="F818" s="2" t="s">
        <v>578</v>
      </c>
      <c r="G818" s="2">
        <v>1.0</v>
      </c>
      <c r="H818" s="2" t="s">
        <v>14666</v>
      </c>
      <c r="I818" s="12" t="s">
        <v>47</v>
      </c>
      <c r="J818" s="2">
        <v>1.0</v>
      </c>
      <c r="K818" s="5"/>
      <c r="L818" s="2" t="s">
        <v>18065</v>
      </c>
    </row>
    <row r="819">
      <c r="A819" s="2" t="s">
        <v>16994</v>
      </c>
      <c r="B819" s="2" t="s">
        <v>13826</v>
      </c>
      <c r="C819" s="2" t="s">
        <v>605</v>
      </c>
      <c r="D819" s="2" t="s">
        <v>1199</v>
      </c>
      <c r="E819" s="2" t="s">
        <v>1056</v>
      </c>
      <c r="F819" s="2" t="s">
        <v>578</v>
      </c>
      <c r="G819" s="2">
        <v>1.0</v>
      </c>
      <c r="H819" s="2" t="s">
        <v>14666</v>
      </c>
      <c r="I819" s="12" t="s">
        <v>47</v>
      </c>
      <c r="J819" s="2">
        <v>1.0</v>
      </c>
      <c r="K819" s="5"/>
      <c r="L819" s="2" t="s">
        <v>18069</v>
      </c>
    </row>
    <row r="820">
      <c r="A820" s="2" t="s">
        <v>16996</v>
      </c>
      <c r="B820" s="2" t="s">
        <v>13826</v>
      </c>
      <c r="C820" s="2" t="s">
        <v>196</v>
      </c>
      <c r="D820" s="2" t="s">
        <v>230</v>
      </c>
      <c r="E820" s="2" t="s">
        <v>1056</v>
      </c>
      <c r="F820" s="2" t="s">
        <v>42</v>
      </c>
      <c r="G820" s="2">
        <v>1.0</v>
      </c>
      <c r="H820" s="2" t="s">
        <v>14666</v>
      </c>
      <c r="I820" s="12" t="s">
        <v>47</v>
      </c>
      <c r="J820" s="2">
        <v>2.0</v>
      </c>
      <c r="K820" s="5"/>
      <c r="L820" s="2" t="s">
        <v>18072</v>
      </c>
    </row>
    <row r="821">
      <c r="A821" s="2" t="s">
        <v>16998</v>
      </c>
      <c r="B821" s="2" t="s">
        <v>13826</v>
      </c>
      <c r="C821" s="2" t="s">
        <v>657</v>
      </c>
      <c r="D821" s="2" t="s">
        <v>1261</v>
      </c>
      <c r="E821" s="2" t="s">
        <v>1056</v>
      </c>
      <c r="F821" s="2" t="s">
        <v>42</v>
      </c>
      <c r="G821" s="2">
        <v>1.0</v>
      </c>
      <c r="H821" s="2" t="s">
        <v>14666</v>
      </c>
      <c r="I821" s="12" t="s">
        <v>47</v>
      </c>
      <c r="J821" s="2">
        <v>2.0</v>
      </c>
      <c r="K821" s="5"/>
      <c r="L821" s="2" t="s">
        <v>18080</v>
      </c>
    </row>
    <row r="822">
      <c r="A822" s="2" t="s">
        <v>17000</v>
      </c>
      <c r="B822" s="2" t="s">
        <v>13826</v>
      </c>
      <c r="C822" s="2" t="s">
        <v>96</v>
      </c>
      <c r="D822" s="2" t="s">
        <v>118</v>
      </c>
      <c r="E822" s="2" t="s">
        <v>1056</v>
      </c>
      <c r="F822" s="2" t="s">
        <v>578</v>
      </c>
      <c r="G822" s="2">
        <v>1.0</v>
      </c>
      <c r="H822" s="2" t="s">
        <v>14666</v>
      </c>
      <c r="I822" s="12" t="s">
        <v>47</v>
      </c>
      <c r="J822" s="2">
        <v>1.0</v>
      </c>
      <c r="K822" s="5"/>
      <c r="L822" s="2" t="s">
        <v>18087</v>
      </c>
    </row>
    <row r="823">
      <c r="A823" s="2" t="s">
        <v>17003</v>
      </c>
      <c r="B823" s="2" t="s">
        <v>13826</v>
      </c>
      <c r="C823" s="2" t="s">
        <v>616</v>
      </c>
      <c r="D823" s="2" t="s">
        <v>1212</v>
      </c>
      <c r="E823" s="2" t="s">
        <v>1056</v>
      </c>
      <c r="F823" s="2" t="s">
        <v>42</v>
      </c>
      <c r="G823" s="2">
        <v>1.0</v>
      </c>
      <c r="H823" s="2" t="s">
        <v>14666</v>
      </c>
      <c r="I823" s="12" t="s">
        <v>47</v>
      </c>
      <c r="J823" s="2">
        <v>2.0</v>
      </c>
      <c r="K823" s="5"/>
      <c r="L823" s="2" t="s">
        <v>18094</v>
      </c>
    </row>
    <row r="824">
      <c r="A824" s="2" t="s">
        <v>17007</v>
      </c>
      <c r="B824" s="2" t="s">
        <v>13826</v>
      </c>
      <c r="C824" s="2" t="s">
        <v>597</v>
      </c>
      <c r="D824" s="2" t="s">
        <v>857</v>
      </c>
      <c r="E824" s="2" t="s">
        <v>1056</v>
      </c>
      <c r="F824" s="2" t="s">
        <v>578</v>
      </c>
      <c r="G824" s="2">
        <v>1.0</v>
      </c>
      <c r="H824" s="2" t="s">
        <v>14666</v>
      </c>
      <c r="I824" s="12" t="s">
        <v>47</v>
      </c>
      <c r="J824" s="2">
        <v>1.0</v>
      </c>
      <c r="K824" s="5"/>
      <c r="L824" s="2" t="s">
        <v>18100</v>
      </c>
    </row>
    <row r="825">
      <c r="A825" s="2" t="s">
        <v>17010</v>
      </c>
      <c r="B825" s="2" t="s">
        <v>13826</v>
      </c>
      <c r="C825" s="2" t="s">
        <v>346</v>
      </c>
      <c r="D825" s="2" t="s">
        <v>885</v>
      </c>
      <c r="E825" s="2" t="s">
        <v>1056</v>
      </c>
      <c r="F825" s="2" t="s">
        <v>42</v>
      </c>
      <c r="G825" s="2">
        <v>1.0</v>
      </c>
      <c r="H825" s="2" t="s">
        <v>14666</v>
      </c>
      <c r="I825" s="12" t="s">
        <v>47</v>
      </c>
      <c r="J825" s="2">
        <v>2.0</v>
      </c>
      <c r="K825" s="5"/>
      <c r="L825" s="2" t="s">
        <v>18107</v>
      </c>
    </row>
    <row r="826">
      <c r="A826" s="2" t="s">
        <v>17012</v>
      </c>
      <c r="B826" s="2" t="s">
        <v>13826</v>
      </c>
      <c r="C826" s="2" t="s">
        <v>124</v>
      </c>
      <c r="D826" s="2" t="s">
        <v>144</v>
      </c>
      <c r="E826" s="2" t="s">
        <v>1056</v>
      </c>
      <c r="F826" s="2" t="s">
        <v>42</v>
      </c>
      <c r="G826" s="2">
        <v>1.0</v>
      </c>
      <c r="H826" s="2" t="s">
        <v>14666</v>
      </c>
      <c r="I826" s="12" t="s">
        <v>47</v>
      </c>
      <c r="J826" s="2">
        <v>2.0</v>
      </c>
      <c r="K826" s="5"/>
      <c r="L826" s="2" t="s">
        <v>18116</v>
      </c>
    </row>
    <row r="827">
      <c r="A827" s="2" t="s">
        <v>17014</v>
      </c>
      <c r="B827" s="2" t="s">
        <v>13826</v>
      </c>
      <c r="C827" s="2" t="s">
        <v>597</v>
      </c>
      <c r="D827" s="2" t="s">
        <v>849</v>
      </c>
      <c r="E827" s="2" t="s">
        <v>1056</v>
      </c>
      <c r="F827" s="2" t="s">
        <v>42</v>
      </c>
      <c r="G827" s="2">
        <v>1.0</v>
      </c>
      <c r="H827" s="2" t="s">
        <v>14666</v>
      </c>
      <c r="I827" s="12" t="s">
        <v>47</v>
      </c>
      <c r="J827" s="2">
        <v>2.0</v>
      </c>
      <c r="K827" s="5"/>
      <c r="L827" s="2" t="s">
        <v>18123</v>
      </c>
    </row>
    <row r="828">
      <c r="A828" s="2" t="s">
        <v>17016</v>
      </c>
      <c r="B828" s="2" t="s">
        <v>13826</v>
      </c>
      <c r="C828" s="2" t="s">
        <v>668</v>
      </c>
      <c r="D828" s="2" t="s">
        <v>1273</v>
      </c>
      <c r="E828" s="2" t="s">
        <v>1056</v>
      </c>
      <c r="F828" s="2" t="s">
        <v>578</v>
      </c>
      <c r="G828" s="2">
        <v>1.0</v>
      </c>
      <c r="H828" s="2" t="s">
        <v>14666</v>
      </c>
      <c r="I828" s="12" t="s">
        <v>47</v>
      </c>
      <c r="J828" s="2">
        <v>1.0</v>
      </c>
      <c r="K828" s="5"/>
      <c r="L828" s="2" t="s">
        <v>18129</v>
      </c>
    </row>
    <row r="829">
      <c r="A829" s="2" t="s">
        <v>17018</v>
      </c>
      <c r="B829" s="2" t="s">
        <v>13826</v>
      </c>
      <c r="C829" s="2" t="s">
        <v>616</v>
      </c>
      <c r="D829" s="2" t="s">
        <v>1212</v>
      </c>
      <c r="E829" s="2" t="s">
        <v>1056</v>
      </c>
      <c r="F829" s="2" t="s">
        <v>42</v>
      </c>
      <c r="G829" s="2">
        <v>1.0</v>
      </c>
      <c r="H829" s="2" t="s">
        <v>14666</v>
      </c>
      <c r="I829" s="12" t="s">
        <v>47</v>
      </c>
      <c r="J829" s="2">
        <v>2.0</v>
      </c>
      <c r="K829" s="5"/>
      <c r="L829" s="2" t="s">
        <v>18137</v>
      </c>
    </row>
    <row r="830">
      <c r="A830" s="2" t="s">
        <v>17020</v>
      </c>
      <c r="B830" s="2" t="s">
        <v>13826</v>
      </c>
      <c r="C830" s="2" t="s">
        <v>634</v>
      </c>
      <c r="D830" s="2" t="s">
        <v>1232</v>
      </c>
      <c r="E830" s="2" t="s">
        <v>1056</v>
      </c>
      <c r="F830" s="2" t="s">
        <v>578</v>
      </c>
      <c r="G830" s="2">
        <v>1.0</v>
      </c>
      <c r="H830" s="2" t="s">
        <v>14666</v>
      </c>
      <c r="I830" s="12" t="s">
        <v>47</v>
      </c>
      <c r="J830" s="2">
        <v>1.0</v>
      </c>
      <c r="K830" s="5"/>
      <c r="L830" s="2" t="s">
        <v>18144</v>
      </c>
    </row>
    <row r="831">
      <c r="A831" s="2" t="s">
        <v>17022</v>
      </c>
      <c r="B831" s="2" t="s">
        <v>13826</v>
      </c>
      <c r="C831" s="2" t="s">
        <v>641</v>
      </c>
      <c r="D831" s="2" t="s">
        <v>1242</v>
      </c>
      <c r="E831" s="2" t="s">
        <v>1056</v>
      </c>
      <c r="F831" s="2" t="s">
        <v>578</v>
      </c>
      <c r="G831" s="2">
        <v>1.0</v>
      </c>
      <c r="H831" s="2" t="s">
        <v>14666</v>
      </c>
      <c r="I831" s="12" t="s">
        <v>47</v>
      </c>
      <c r="J831" s="2">
        <v>1.0</v>
      </c>
      <c r="K831" s="5"/>
      <c r="L831" s="2" t="s">
        <v>18151</v>
      </c>
    </row>
    <row r="832">
      <c r="A832" s="2" t="s">
        <v>17024</v>
      </c>
      <c r="B832" s="2" t="s">
        <v>13826</v>
      </c>
      <c r="C832" s="2" t="s">
        <v>634</v>
      </c>
      <c r="D832" s="2" t="s">
        <v>1232</v>
      </c>
      <c r="E832" s="2" t="s">
        <v>1056</v>
      </c>
      <c r="F832" s="2" t="s">
        <v>578</v>
      </c>
      <c r="G832" s="2">
        <v>1.0</v>
      </c>
      <c r="H832" s="2" t="s">
        <v>14666</v>
      </c>
      <c r="I832" s="12" t="s">
        <v>47</v>
      </c>
      <c r="J832" s="2">
        <v>1.0</v>
      </c>
      <c r="K832" s="5"/>
      <c r="L832" s="2" t="s">
        <v>18156</v>
      </c>
    </row>
    <row r="833">
      <c r="A833" s="2" t="s">
        <v>17027</v>
      </c>
      <c r="B833" s="2" t="s">
        <v>13826</v>
      </c>
      <c r="C833" s="2" t="s">
        <v>597</v>
      </c>
      <c r="D833" s="2" t="s">
        <v>845</v>
      </c>
      <c r="E833" s="2" t="s">
        <v>1056</v>
      </c>
      <c r="F833" s="2" t="s">
        <v>578</v>
      </c>
      <c r="G833" s="2">
        <v>1.0</v>
      </c>
      <c r="H833" s="2" t="s">
        <v>14666</v>
      </c>
      <c r="I833" s="12" t="s">
        <v>47</v>
      </c>
      <c r="J833" s="2">
        <v>1.0</v>
      </c>
      <c r="K833" s="5"/>
      <c r="L833" s="2" t="s">
        <v>18163</v>
      </c>
    </row>
    <row r="834">
      <c r="A834" s="2" t="s">
        <v>17031</v>
      </c>
      <c r="B834" s="2" t="s">
        <v>13826</v>
      </c>
      <c r="C834" s="2" t="s">
        <v>627</v>
      </c>
      <c r="D834" s="2" t="s">
        <v>1226</v>
      </c>
      <c r="E834" s="2" t="s">
        <v>1056</v>
      </c>
      <c r="F834" s="2" t="s">
        <v>578</v>
      </c>
      <c r="G834" s="2">
        <v>1.0</v>
      </c>
      <c r="H834" s="2" t="s">
        <v>14666</v>
      </c>
      <c r="I834" s="12" t="s">
        <v>47</v>
      </c>
      <c r="J834" s="2">
        <v>1.0</v>
      </c>
      <c r="K834" s="5"/>
      <c r="L834" s="2" t="s">
        <v>18169</v>
      </c>
    </row>
    <row r="835">
      <c r="A835" s="2" t="s">
        <v>17034</v>
      </c>
      <c r="B835" s="2" t="s">
        <v>13826</v>
      </c>
      <c r="C835" s="2" t="s">
        <v>609</v>
      </c>
      <c r="D835" s="2" t="s">
        <v>1204</v>
      </c>
      <c r="E835" s="2" t="s">
        <v>1590</v>
      </c>
      <c r="F835" s="2" t="s">
        <v>42</v>
      </c>
      <c r="G835" s="2">
        <v>1.0</v>
      </c>
      <c r="H835" s="2">
        <v>1.0</v>
      </c>
      <c r="I835" s="12" t="s">
        <v>47</v>
      </c>
      <c r="J835" s="2">
        <v>3.0</v>
      </c>
      <c r="K835" s="5"/>
      <c r="L835" s="2" t="s">
        <v>18175</v>
      </c>
    </row>
    <row r="836">
      <c r="A836" s="2" t="s">
        <v>17036</v>
      </c>
      <c r="B836" s="2" t="s">
        <v>13826</v>
      </c>
      <c r="C836" s="2" t="s">
        <v>696</v>
      </c>
      <c r="D836" s="2" t="s">
        <v>1615</v>
      </c>
      <c r="E836" s="2" t="s">
        <v>1590</v>
      </c>
      <c r="F836" s="2" t="s">
        <v>42</v>
      </c>
      <c r="G836" s="2">
        <v>1.0</v>
      </c>
      <c r="H836" s="2">
        <v>1.0</v>
      </c>
      <c r="I836" s="12" t="s">
        <v>47</v>
      </c>
      <c r="J836" s="2">
        <v>3.0</v>
      </c>
      <c r="K836" s="5"/>
      <c r="L836" s="2" t="s">
        <v>18269</v>
      </c>
    </row>
    <row r="837">
      <c r="A837" s="2" t="s">
        <v>17039</v>
      </c>
      <c r="B837" s="2" t="s">
        <v>13826</v>
      </c>
      <c r="C837" s="2" t="s">
        <v>467</v>
      </c>
      <c r="D837" s="2" t="s">
        <v>1418</v>
      </c>
      <c r="E837" s="2" t="s">
        <v>1590</v>
      </c>
      <c r="F837" s="2" t="s">
        <v>78</v>
      </c>
      <c r="G837" s="2">
        <v>1.0</v>
      </c>
      <c r="H837" s="2">
        <v>1.0</v>
      </c>
      <c r="I837" s="12" t="s">
        <v>47</v>
      </c>
      <c r="J837" s="2">
        <v>4.0</v>
      </c>
      <c r="K837" s="5"/>
      <c r="L837" s="2" t="s">
        <v>18278</v>
      </c>
    </row>
    <row r="838">
      <c r="A838" s="2" t="s">
        <v>17042</v>
      </c>
      <c r="B838" s="2" t="s">
        <v>13829</v>
      </c>
      <c r="C838" s="2" t="s">
        <v>597</v>
      </c>
      <c r="D838" s="2" t="s">
        <v>770</v>
      </c>
      <c r="E838" s="2" t="s">
        <v>1056</v>
      </c>
      <c r="F838" s="2" t="s">
        <v>578</v>
      </c>
      <c r="G838" s="2">
        <v>1.0</v>
      </c>
      <c r="H838" s="2">
        <v>0.25</v>
      </c>
      <c r="I838" s="12" t="s">
        <v>47</v>
      </c>
      <c r="J838" s="2">
        <v>1.0</v>
      </c>
      <c r="K838" s="5"/>
      <c r="L838" s="2" t="s">
        <v>18284</v>
      </c>
    </row>
    <row r="839">
      <c r="A839" s="2" t="s">
        <v>17044</v>
      </c>
      <c r="B839" s="2" t="s">
        <v>13829</v>
      </c>
      <c r="C839" s="2" t="s">
        <v>597</v>
      </c>
      <c r="D839" s="2" t="s">
        <v>770</v>
      </c>
      <c r="E839" s="2" t="s">
        <v>1056</v>
      </c>
      <c r="F839" s="2" t="s">
        <v>42</v>
      </c>
      <c r="G839" s="2">
        <v>1.0</v>
      </c>
      <c r="H839" s="2">
        <v>0.25</v>
      </c>
      <c r="I839" s="12" t="s">
        <v>47</v>
      </c>
      <c r="J839" s="2">
        <v>2.0</v>
      </c>
      <c r="K839" s="5"/>
      <c r="L839" s="2" t="s">
        <v>18290</v>
      </c>
    </row>
    <row r="840">
      <c r="A840" s="2" t="s">
        <v>17046</v>
      </c>
      <c r="B840" s="2" t="s">
        <v>13829</v>
      </c>
      <c r="C840" s="2" t="s">
        <v>597</v>
      </c>
      <c r="D840" s="2" t="s">
        <v>853</v>
      </c>
      <c r="E840" s="2" t="s">
        <v>1056</v>
      </c>
      <c r="F840" s="2" t="s">
        <v>42</v>
      </c>
      <c r="G840" s="2">
        <v>1.0</v>
      </c>
      <c r="H840" s="2">
        <v>0.25</v>
      </c>
      <c r="I840" s="12" t="s">
        <v>47</v>
      </c>
      <c r="J840" s="2">
        <v>2.0</v>
      </c>
      <c r="K840" s="5"/>
      <c r="L840" s="2" t="s">
        <v>18296</v>
      </c>
    </row>
    <row r="841">
      <c r="A841" s="2" t="s">
        <v>17048</v>
      </c>
      <c r="B841" s="2" t="s">
        <v>13829</v>
      </c>
      <c r="C841" s="2" t="s">
        <v>605</v>
      </c>
      <c r="D841" s="2" t="s">
        <v>1199</v>
      </c>
      <c r="E841" s="2" t="s">
        <v>1056</v>
      </c>
      <c r="F841" s="2" t="s">
        <v>578</v>
      </c>
      <c r="G841" s="2">
        <v>1.0</v>
      </c>
      <c r="H841" s="2">
        <v>0.25</v>
      </c>
      <c r="I841" s="12" t="s">
        <v>47</v>
      </c>
      <c r="J841" s="2">
        <v>1.0</v>
      </c>
      <c r="K841" s="5"/>
      <c r="L841" s="2" t="s">
        <v>18309</v>
      </c>
    </row>
    <row r="842">
      <c r="A842" s="2" t="s">
        <v>17050</v>
      </c>
      <c r="B842" s="2" t="s">
        <v>13829</v>
      </c>
      <c r="C842" s="2" t="s">
        <v>605</v>
      </c>
      <c r="D842" s="2" t="s">
        <v>1199</v>
      </c>
      <c r="E842" s="2" t="s">
        <v>1056</v>
      </c>
      <c r="F842" s="2" t="s">
        <v>42</v>
      </c>
      <c r="G842" s="2">
        <v>1.0</v>
      </c>
      <c r="H842" s="2">
        <v>0.25</v>
      </c>
      <c r="I842" s="12" t="s">
        <v>47</v>
      </c>
      <c r="J842" s="2">
        <v>2.0</v>
      </c>
      <c r="K842" s="5"/>
      <c r="L842" s="2" t="s">
        <v>18315</v>
      </c>
    </row>
    <row r="843">
      <c r="A843" s="2" t="s">
        <v>17053</v>
      </c>
      <c r="B843" s="2" t="s">
        <v>13829</v>
      </c>
      <c r="C843" s="2" t="s">
        <v>605</v>
      </c>
      <c r="D843" s="2" t="s">
        <v>1199</v>
      </c>
      <c r="E843" s="2" t="s">
        <v>1056</v>
      </c>
      <c r="F843" s="2" t="s">
        <v>578</v>
      </c>
      <c r="G843" s="2">
        <v>1.0</v>
      </c>
      <c r="H843" s="2">
        <v>0.25</v>
      </c>
      <c r="I843" s="12" t="s">
        <v>47</v>
      </c>
      <c r="J843" s="2">
        <v>1.0</v>
      </c>
      <c r="K843" s="5"/>
      <c r="L843" s="2" t="s">
        <v>18324</v>
      </c>
    </row>
    <row r="844">
      <c r="A844" s="2" t="s">
        <v>17056</v>
      </c>
      <c r="B844" s="2" t="s">
        <v>13829</v>
      </c>
      <c r="C844" s="2" t="s">
        <v>616</v>
      </c>
      <c r="D844" s="2" t="s">
        <v>1212</v>
      </c>
      <c r="E844" s="2" t="s">
        <v>1056</v>
      </c>
      <c r="F844" s="2" t="s">
        <v>578</v>
      </c>
      <c r="G844" s="2">
        <v>1.0</v>
      </c>
      <c r="H844" s="2">
        <v>0.25</v>
      </c>
      <c r="I844" s="12" t="s">
        <v>47</v>
      </c>
      <c r="J844" s="2">
        <v>1.0</v>
      </c>
      <c r="K844" s="5"/>
      <c r="L844" s="2" t="s">
        <v>18332</v>
      </c>
    </row>
    <row r="845">
      <c r="A845" s="2" t="s">
        <v>17060</v>
      </c>
      <c r="B845" s="2" t="s">
        <v>13829</v>
      </c>
      <c r="C845" s="2" t="s">
        <v>616</v>
      </c>
      <c r="D845" s="2" t="s">
        <v>1212</v>
      </c>
      <c r="E845" s="2" t="s">
        <v>1056</v>
      </c>
      <c r="F845" s="2" t="s">
        <v>42</v>
      </c>
      <c r="G845" s="2">
        <v>1.0</v>
      </c>
      <c r="H845" s="2">
        <v>0.25</v>
      </c>
      <c r="I845" s="12" t="s">
        <v>47</v>
      </c>
      <c r="J845" s="2">
        <v>2.0</v>
      </c>
      <c r="K845" s="5"/>
      <c r="L845" s="2" t="s">
        <v>18341</v>
      </c>
    </row>
    <row r="846">
      <c r="A846" s="2" t="s">
        <v>17062</v>
      </c>
      <c r="B846" s="2" t="s">
        <v>13829</v>
      </c>
      <c r="C846" s="2" t="s">
        <v>616</v>
      </c>
      <c r="D846" s="2" t="s">
        <v>1212</v>
      </c>
      <c r="E846" s="2" t="s">
        <v>1056</v>
      </c>
      <c r="F846" s="2" t="s">
        <v>42</v>
      </c>
      <c r="G846" s="2">
        <v>1.0</v>
      </c>
      <c r="H846" s="2">
        <v>0.25</v>
      </c>
      <c r="I846" s="12" t="s">
        <v>47</v>
      </c>
      <c r="J846" s="2">
        <v>2.0</v>
      </c>
      <c r="K846" s="5"/>
      <c r="L846" s="2" t="s">
        <v>18347</v>
      </c>
    </row>
    <row r="847">
      <c r="A847" s="2" t="s">
        <v>17065</v>
      </c>
      <c r="B847" s="2" t="s">
        <v>13829</v>
      </c>
      <c r="C847" s="2" t="s">
        <v>620</v>
      </c>
      <c r="D847" s="2" t="s">
        <v>1218</v>
      </c>
      <c r="E847" s="2" t="s">
        <v>1056</v>
      </c>
      <c r="F847" s="2" t="s">
        <v>578</v>
      </c>
      <c r="G847" s="2">
        <v>1.0</v>
      </c>
      <c r="H847" s="2">
        <v>0.25</v>
      </c>
      <c r="I847" s="12" t="s">
        <v>47</v>
      </c>
      <c r="J847" s="2">
        <v>1.0</v>
      </c>
      <c r="K847" s="5"/>
      <c r="L847" s="2" t="s">
        <v>18353</v>
      </c>
    </row>
    <row r="848">
      <c r="A848" s="2" t="s">
        <v>17068</v>
      </c>
      <c r="B848" s="2" t="s">
        <v>13829</v>
      </c>
      <c r="C848" s="2" t="s">
        <v>624</v>
      </c>
      <c r="D848" s="2" t="s">
        <v>1223</v>
      </c>
      <c r="E848" s="2" t="s">
        <v>1056</v>
      </c>
      <c r="F848" s="2" t="s">
        <v>578</v>
      </c>
      <c r="G848" s="2">
        <v>1.0</v>
      </c>
      <c r="H848" s="2">
        <v>0.25</v>
      </c>
      <c r="I848" s="12" t="s">
        <v>47</v>
      </c>
      <c r="J848" s="2">
        <v>1.0</v>
      </c>
      <c r="K848" s="5"/>
      <c r="L848" s="2" t="s">
        <v>18359</v>
      </c>
    </row>
    <row r="849">
      <c r="A849" s="2" t="s">
        <v>17071</v>
      </c>
      <c r="B849" s="2" t="s">
        <v>13829</v>
      </c>
      <c r="C849" s="2" t="s">
        <v>627</v>
      </c>
      <c r="D849" s="2" t="s">
        <v>1226</v>
      </c>
      <c r="E849" s="2" t="s">
        <v>1056</v>
      </c>
      <c r="F849" s="2" t="s">
        <v>578</v>
      </c>
      <c r="G849" s="2">
        <v>1.0</v>
      </c>
      <c r="H849" s="2">
        <v>0.25</v>
      </c>
      <c r="I849" s="12" t="s">
        <v>47</v>
      </c>
      <c r="J849" s="2">
        <v>1.0</v>
      </c>
      <c r="K849" s="5"/>
      <c r="L849" s="2" t="s">
        <v>18367</v>
      </c>
    </row>
    <row r="850">
      <c r="A850" s="2" t="s">
        <v>17074</v>
      </c>
      <c r="B850" s="2" t="s">
        <v>13829</v>
      </c>
      <c r="C850" s="2" t="s">
        <v>641</v>
      </c>
      <c r="D850" s="2" t="s">
        <v>1242</v>
      </c>
      <c r="E850" s="2" t="s">
        <v>1056</v>
      </c>
      <c r="F850" s="2" t="s">
        <v>578</v>
      </c>
      <c r="G850" s="2">
        <v>1.0</v>
      </c>
      <c r="H850" s="2">
        <v>0.25</v>
      </c>
      <c r="I850" s="12" t="s">
        <v>47</v>
      </c>
      <c r="J850" s="2">
        <v>1.0</v>
      </c>
      <c r="K850" s="5"/>
      <c r="L850" s="2" t="s">
        <v>18372</v>
      </c>
    </row>
    <row r="851">
      <c r="A851" s="2" t="s">
        <v>17077</v>
      </c>
      <c r="B851" s="2" t="s">
        <v>13829</v>
      </c>
      <c r="C851" s="2" t="s">
        <v>645</v>
      </c>
      <c r="D851" s="2" t="s">
        <v>1246</v>
      </c>
      <c r="E851" s="2" t="s">
        <v>1056</v>
      </c>
      <c r="F851" s="2" t="s">
        <v>578</v>
      </c>
      <c r="G851" s="2">
        <v>1.0</v>
      </c>
      <c r="H851" s="2">
        <v>0.25</v>
      </c>
      <c r="I851" s="12" t="s">
        <v>47</v>
      </c>
      <c r="J851" s="2">
        <v>1.0</v>
      </c>
      <c r="K851" s="5"/>
      <c r="L851" s="2" t="s">
        <v>18377</v>
      </c>
    </row>
    <row r="852">
      <c r="A852" s="2" t="s">
        <v>17080</v>
      </c>
      <c r="B852" s="2" t="s">
        <v>13829</v>
      </c>
      <c r="C852" s="2" t="s">
        <v>630</v>
      </c>
      <c r="D852" s="2" t="s">
        <v>1229</v>
      </c>
      <c r="E852" s="2" t="s">
        <v>1056</v>
      </c>
      <c r="F852" s="2" t="s">
        <v>42</v>
      </c>
      <c r="G852" s="2">
        <v>1.0</v>
      </c>
      <c r="H852" s="2">
        <v>0.25</v>
      </c>
      <c r="I852" s="12" t="s">
        <v>47</v>
      </c>
      <c r="J852" s="2">
        <v>2.0</v>
      </c>
      <c r="K852" s="5"/>
      <c r="L852" s="2" t="s">
        <v>18382</v>
      </c>
    </row>
    <row r="853">
      <c r="A853" s="2" t="s">
        <v>17082</v>
      </c>
      <c r="B853" s="2" t="s">
        <v>13829</v>
      </c>
      <c r="C853" s="2" t="s">
        <v>627</v>
      </c>
      <c r="D853" s="2" t="s">
        <v>1226</v>
      </c>
      <c r="E853" s="2" t="s">
        <v>1056</v>
      </c>
      <c r="F853" s="2" t="s">
        <v>42</v>
      </c>
      <c r="G853" s="2">
        <v>1.0</v>
      </c>
      <c r="H853" s="2">
        <v>0.25</v>
      </c>
      <c r="I853" s="12" t="s">
        <v>47</v>
      </c>
      <c r="J853" s="2">
        <v>2.0</v>
      </c>
      <c r="K853" s="5"/>
      <c r="L853" s="2" t="s">
        <v>18386</v>
      </c>
    </row>
    <row r="854">
      <c r="A854" s="2" t="s">
        <v>17084</v>
      </c>
      <c r="B854" s="2" t="s">
        <v>13829</v>
      </c>
      <c r="C854" s="2" t="s">
        <v>645</v>
      </c>
      <c r="D854" s="2" t="s">
        <v>1246</v>
      </c>
      <c r="E854" s="2" t="s">
        <v>1056</v>
      </c>
      <c r="F854" s="2" t="s">
        <v>578</v>
      </c>
      <c r="G854" s="2">
        <v>1.0</v>
      </c>
      <c r="H854" s="2">
        <v>0.25</v>
      </c>
      <c r="I854" s="12" t="s">
        <v>47</v>
      </c>
      <c r="J854" s="2">
        <v>1.0</v>
      </c>
      <c r="K854" s="5"/>
      <c r="L854" s="2" t="s">
        <v>18393</v>
      </c>
    </row>
    <row r="855">
      <c r="A855" s="2" t="s">
        <v>17086</v>
      </c>
      <c r="B855" s="2" t="s">
        <v>13829</v>
      </c>
      <c r="C855" s="2" t="s">
        <v>620</v>
      </c>
      <c r="D855" s="2" t="s">
        <v>1218</v>
      </c>
      <c r="E855" s="2" t="s">
        <v>1056</v>
      </c>
      <c r="F855" s="2" t="s">
        <v>578</v>
      </c>
      <c r="G855" s="2">
        <v>1.0</v>
      </c>
      <c r="H855" s="2">
        <v>0.25</v>
      </c>
      <c r="I855" s="12" t="s">
        <v>47</v>
      </c>
      <c r="J855" s="2">
        <v>1.0</v>
      </c>
      <c r="K855" s="5"/>
      <c r="L855" s="2" t="s">
        <v>18398</v>
      </c>
    </row>
    <row r="856">
      <c r="A856" s="2" t="s">
        <v>17090</v>
      </c>
      <c r="B856" s="2" t="s">
        <v>13829</v>
      </c>
      <c r="C856" s="2" t="s">
        <v>668</v>
      </c>
      <c r="D856" s="2" t="s">
        <v>1273</v>
      </c>
      <c r="E856" s="2" t="s">
        <v>1056</v>
      </c>
      <c r="F856" s="2" t="s">
        <v>578</v>
      </c>
      <c r="G856" s="2">
        <v>1.0</v>
      </c>
      <c r="H856" s="2">
        <v>0.25</v>
      </c>
      <c r="I856" s="12" t="s">
        <v>47</v>
      </c>
      <c r="J856" s="2">
        <v>1.0</v>
      </c>
      <c r="K856" s="5"/>
      <c r="L856" s="2" t="s">
        <v>18402</v>
      </c>
    </row>
    <row r="857">
      <c r="A857" s="2" t="s">
        <v>17092</v>
      </c>
      <c r="B857" s="2" t="s">
        <v>13829</v>
      </c>
      <c r="C857" s="2" t="s">
        <v>597</v>
      </c>
      <c r="D857" s="2" t="s">
        <v>845</v>
      </c>
      <c r="E857" s="2" t="s">
        <v>1590</v>
      </c>
      <c r="F857" s="2" t="s">
        <v>42</v>
      </c>
      <c r="G857" s="2">
        <v>1.0</v>
      </c>
      <c r="H857" s="2">
        <v>1.0</v>
      </c>
      <c r="I857" s="12" t="s">
        <v>47</v>
      </c>
      <c r="J857" s="2">
        <v>3.0</v>
      </c>
      <c r="K857" s="5"/>
      <c r="L857" s="2" t="s">
        <v>18405</v>
      </c>
    </row>
    <row r="858">
      <c r="A858" s="2" t="s">
        <v>17094</v>
      </c>
      <c r="B858" s="2" t="s">
        <v>13829</v>
      </c>
      <c r="C858" s="2" t="s">
        <v>714</v>
      </c>
      <c r="D858" s="2" t="s">
        <v>875</v>
      </c>
      <c r="E858" s="2" t="s">
        <v>1590</v>
      </c>
      <c r="F858" s="2" t="s">
        <v>42</v>
      </c>
      <c r="G858" s="2">
        <v>1.0</v>
      </c>
      <c r="H858" s="2">
        <v>1.0</v>
      </c>
      <c r="I858" s="12" t="s">
        <v>47</v>
      </c>
      <c r="J858" s="2">
        <v>3.0</v>
      </c>
      <c r="K858" s="5"/>
      <c r="L858" s="2" t="s">
        <v>18411</v>
      </c>
    </row>
    <row r="859">
      <c r="A859" s="2" t="s">
        <v>17096</v>
      </c>
      <c r="B859" s="2" t="s">
        <v>13829</v>
      </c>
      <c r="C859" s="2" t="s">
        <v>196</v>
      </c>
      <c r="D859" s="2" t="s">
        <v>230</v>
      </c>
      <c r="E859" s="2" t="s">
        <v>1590</v>
      </c>
      <c r="F859" s="2" t="s">
        <v>78</v>
      </c>
      <c r="G859" s="2">
        <v>1.0</v>
      </c>
      <c r="H859" s="2">
        <v>1.0</v>
      </c>
      <c r="I859" s="12" t="s">
        <v>47</v>
      </c>
      <c r="J859" s="2">
        <v>4.0</v>
      </c>
      <c r="K859" s="5"/>
      <c r="L859" s="2" t="s">
        <v>18415</v>
      </c>
    </row>
    <row r="860">
      <c r="A860" s="2" t="s">
        <v>17098</v>
      </c>
      <c r="B860" s="2" t="s">
        <v>13832</v>
      </c>
      <c r="C860" s="2" t="s">
        <v>597</v>
      </c>
      <c r="D860" s="2" t="s">
        <v>770</v>
      </c>
      <c r="E860" s="2" t="s">
        <v>1056</v>
      </c>
      <c r="F860" s="2" t="s">
        <v>578</v>
      </c>
      <c r="G860" s="2">
        <v>1.0</v>
      </c>
      <c r="H860" s="2">
        <v>0.25</v>
      </c>
      <c r="I860" s="12" t="s">
        <v>47</v>
      </c>
      <c r="J860" s="2">
        <v>1.0</v>
      </c>
      <c r="K860" s="5"/>
      <c r="L860" s="2" t="s">
        <v>18284</v>
      </c>
    </row>
    <row r="861">
      <c r="A861" s="2" t="s">
        <v>17100</v>
      </c>
      <c r="B861" s="2" t="s">
        <v>13832</v>
      </c>
      <c r="C861" s="2" t="s">
        <v>597</v>
      </c>
      <c r="D861" s="2" t="s">
        <v>770</v>
      </c>
      <c r="E861" s="2" t="s">
        <v>1056</v>
      </c>
      <c r="F861" s="2" t="s">
        <v>42</v>
      </c>
      <c r="G861" s="2">
        <v>1.0</v>
      </c>
      <c r="H861" s="2">
        <v>0.25</v>
      </c>
      <c r="I861" s="12" t="s">
        <v>47</v>
      </c>
      <c r="J861" s="2">
        <v>2.0</v>
      </c>
      <c r="K861" s="5"/>
      <c r="L861" s="2" t="s">
        <v>18290</v>
      </c>
    </row>
    <row r="862">
      <c r="A862" s="2" t="s">
        <v>17102</v>
      </c>
      <c r="B862" s="2" t="s">
        <v>13832</v>
      </c>
      <c r="C862" s="2" t="s">
        <v>597</v>
      </c>
      <c r="D862" s="2" t="s">
        <v>853</v>
      </c>
      <c r="E862" s="2" t="s">
        <v>1056</v>
      </c>
      <c r="F862" s="2" t="s">
        <v>42</v>
      </c>
      <c r="G862" s="2">
        <v>1.0</v>
      </c>
      <c r="H862" s="2">
        <v>0.25</v>
      </c>
      <c r="I862" s="12" t="s">
        <v>47</v>
      </c>
      <c r="J862" s="2">
        <v>2.0</v>
      </c>
      <c r="K862" s="5"/>
      <c r="L862" s="2" t="s">
        <v>18296</v>
      </c>
    </row>
    <row r="863">
      <c r="A863" s="2" t="s">
        <v>17104</v>
      </c>
      <c r="B863" s="2" t="s">
        <v>13832</v>
      </c>
      <c r="C863" s="2" t="s">
        <v>605</v>
      </c>
      <c r="D863" s="2" t="s">
        <v>1199</v>
      </c>
      <c r="E863" s="2" t="s">
        <v>1056</v>
      </c>
      <c r="F863" s="2" t="s">
        <v>578</v>
      </c>
      <c r="G863" s="2">
        <v>1.0</v>
      </c>
      <c r="H863" s="2">
        <v>0.25</v>
      </c>
      <c r="I863" s="12" t="s">
        <v>47</v>
      </c>
      <c r="J863" s="2">
        <v>1.0</v>
      </c>
      <c r="K863" s="5"/>
      <c r="L863" s="2" t="s">
        <v>18309</v>
      </c>
    </row>
    <row r="864">
      <c r="A864" s="2" t="s">
        <v>17106</v>
      </c>
      <c r="B864" s="2" t="s">
        <v>13832</v>
      </c>
      <c r="C864" s="2" t="s">
        <v>605</v>
      </c>
      <c r="D864" s="2" t="s">
        <v>1199</v>
      </c>
      <c r="E864" s="2" t="s">
        <v>1056</v>
      </c>
      <c r="F864" s="2" t="s">
        <v>42</v>
      </c>
      <c r="G864" s="2">
        <v>1.0</v>
      </c>
      <c r="H864" s="2">
        <v>0.25</v>
      </c>
      <c r="I864" s="12" t="s">
        <v>47</v>
      </c>
      <c r="J864" s="2">
        <v>2.0</v>
      </c>
      <c r="K864" s="5"/>
      <c r="L864" s="2" t="s">
        <v>18315</v>
      </c>
    </row>
    <row r="865">
      <c r="A865" s="2" t="s">
        <v>17110</v>
      </c>
      <c r="B865" s="2" t="s">
        <v>13832</v>
      </c>
      <c r="C865" s="2" t="s">
        <v>605</v>
      </c>
      <c r="D865" s="2" t="s">
        <v>1199</v>
      </c>
      <c r="E865" s="2" t="s">
        <v>1056</v>
      </c>
      <c r="F865" s="2" t="s">
        <v>578</v>
      </c>
      <c r="G865" s="2">
        <v>1.0</v>
      </c>
      <c r="H865" s="2">
        <v>0.25</v>
      </c>
      <c r="I865" s="12" t="s">
        <v>47</v>
      </c>
      <c r="J865" s="2">
        <v>1.0</v>
      </c>
      <c r="K865" s="5"/>
      <c r="L865" s="2" t="s">
        <v>18324</v>
      </c>
    </row>
    <row r="866">
      <c r="A866" s="2" t="s">
        <v>17112</v>
      </c>
      <c r="B866" s="2" t="s">
        <v>13832</v>
      </c>
      <c r="C866" s="2" t="s">
        <v>616</v>
      </c>
      <c r="D866" s="2" t="s">
        <v>1212</v>
      </c>
      <c r="E866" s="2" t="s">
        <v>1056</v>
      </c>
      <c r="F866" s="2" t="s">
        <v>578</v>
      </c>
      <c r="G866" s="2">
        <v>1.0</v>
      </c>
      <c r="H866" s="2">
        <v>0.25</v>
      </c>
      <c r="I866" s="12" t="s">
        <v>47</v>
      </c>
      <c r="J866" s="2">
        <v>1.0</v>
      </c>
      <c r="K866" s="5"/>
      <c r="L866" s="2" t="s">
        <v>18332</v>
      </c>
    </row>
    <row r="867">
      <c r="A867" s="2" t="s">
        <v>17114</v>
      </c>
      <c r="B867" s="2" t="s">
        <v>13832</v>
      </c>
      <c r="C867" s="2" t="s">
        <v>616</v>
      </c>
      <c r="D867" s="2" t="s">
        <v>1212</v>
      </c>
      <c r="E867" s="2" t="s">
        <v>1056</v>
      </c>
      <c r="F867" s="2" t="s">
        <v>42</v>
      </c>
      <c r="G867" s="2">
        <v>1.0</v>
      </c>
      <c r="H867" s="2">
        <v>0.25</v>
      </c>
      <c r="I867" s="12" t="s">
        <v>47</v>
      </c>
      <c r="J867" s="2">
        <v>2.0</v>
      </c>
      <c r="K867" s="5"/>
      <c r="L867" s="2" t="s">
        <v>18341</v>
      </c>
    </row>
    <row r="868">
      <c r="A868" s="2" t="s">
        <v>17116</v>
      </c>
      <c r="B868" s="2" t="s">
        <v>13832</v>
      </c>
      <c r="C868" s="2" t="s">
        <v>616</v>
      </c>
      <c r="D868" s="2" t="s">
        <v>1212</v>
      </c>
      <c r="E868" s="2" t="s">
        <v>1056</v>
      </c>
      <c r="F868" s="2" t="s">
        <v>42</v>
      </c>
      <c r="G868" s="2">
        <v>1.0</v>
      </c>
      <c r="H868" s="2">
        <v>0.25</v>
      </c>
      <c r="I868" s="12" t="s">
        <v>47</v>
      </c>
      <c r="J868" s="2">
        <v>2.0</v>
      </c>
      <c r="K868" s="5"/>
      <c r="L868" s="2" t="s">
        <v>18347</v>
      </c>
    </row>
    <row r="869">
      <c r="A869" s="2" t="s">
        <v>17118</v>
      </c>
      <c r="B869" s="2" t="s">
        <v>13832</v>
      </c>
      <c r="C869" s="2" t="s">
        <v>620</v>
      </c>
      <c r="D869" s="2" t="s">
        <v>1218</v>
      </c>
      <c r="E869" s="2" t="s">
        <v>1056</v>
      </c>
      <c r="F869" s="2" t="s">
        <v>578</v>
      </c>
      <c r="G869" s="2">
        <v>1.0</v>
      </c>
      <c r="H869" s="2">
        <v>0.25</v>
      </c>
      <c r="I869" s="12" t="s">
        <v>47</v>
      </c>
      <c r="J869" s="2">
        <v>1.0</v>
      </c>
      <c r="K869" s="5"/>
      <c r="L869" s="2" t="s">
        <v>18353</v>
      </c>
    </row>
    <row r="870">
      <c r="A870" s="2" t="s">
        <v>17120</v>
      </c>
      <c r="B870" s="2" t="s">
        <v>13832</v>
      </c>
      <c r="C870" s="2" t="s">
        <v>624</v>
      </c>
      <c r="D870" s="2" t="s">
        <v>1223</v>
      </c>
      <c r="E870" s="2" t="s">
        <v>1056</v>
      </c>
      <c r="F870" s="2" t="s">
        <v>578</v>
      </c>
      <c r="G870" s="2">
        <v>1.0</v>
      </c>
      <c r="H870" s="2">
        <v>0.25</v>
      </c>
      <c r="I870" s="12" t="s">
        <v>47</v>
      </c>
      <c r="J870" s="2">
        <v>1.0</v>
      </c>
      <c r="K870" s="5"/>
      <c r="L870" s="2" t="s">
        <v>18359</v>
      </c>
    </row>
    <row r="871">
      <c r="A871" s="2" t="s">
        <v>17122</v>
      </c>
      <c r="B871" s="2" t="s">
        <v>13832</v>
      </c>
      <c r="C871" s="2" t="s">
        <v>627</v>
      </c>
      <c r="D871" s="2" t="s">
        <v>1226</v>
      </c>
      <c r="E871" s="2" t="s">
        <v>1056</v>
      </c>
      <c r="F871" s="2" t="s">
        <v>578</v>
      </c>
      <c r="G871" s="2">
        <v>1.0</v>
      </c>
      <c r="H871" s="2">
        <v>0.25</v>
      </c>
      <c r="I871" s="12" t="s">
        <v>47</v>
      </c>
      <c r="J871" s="2">
        <v>1.0</v>
      </c>
      <c r="K871" s="5"/>
      <c r="L871" s="2" t="s">
        <v>18367</v>
      </c>
    </row>
    <row r="872">
      <c r="A872" s="2" t="s">
        <v>17124</v>
      </c>
      <c r="B872" s="2" t="s">
        <v>13832</v>
      </c>
      <c r="C872" s="2" t="s">
        <v>641</v>
      </c>
      <c r="D872" s="2" t="s">
        <v>1242</v>
      </c>
      <c r="E872" s="2" t="s">
        <v>1056</v>
      </c>
      <c r="F872" s="2" t="s">
        <v>578</v>
      </c>
      <c r="G872" s="2">
        <v>1.0</v>
      </c>
      <c r="H872" s="2">
        <v>0.25</v>
      </c>
      <c r="I872" s="12" t="s">
        <v>47</v>
      </c>
      <c r="J872" s="2">
        <v>1.0</v>
      </c>
      <c r="K872" s="5"/>
      <c r="L872" s="2" t="s">
        <v>18372</v>
      </c>
    </row>
    <row r="873">
      <c r="A873" s="2" t="s">
        <v>17128</v>
      </c>
      <c r="B873" s="2" t="s">
        <v>13832</v>
      </c>
      <c r="C873" s="2" t="s">
        <v>645</v>
      </c>
      <c r="D873" s="2" t="s">
        <v>1246</v>
      </c>
      <c r="E873" s="2" t="s">
        <v>1056</v>
      </c>
      <c r="F873" s="2" t="s">
        <v>578</v>
      </c>
      <c r="G873" s="2">
        <v>1.0</v>
      </c>
      <c r="H873" s="2">
        <v>0.25</v>
      </c>
      <c r="I873" s="12" t="s">
        <v>47</v>
      </c>
      <c r="J873" s="2">
        <v>1.0</v>
      </c>
      <c r="K873" s="5"/>
      <c r="L873" s="2" t="s">
        <v>18377</v>
      </c>
    </row>
    <row r="874">
      <c r="A874" s="2" t="s">
        <v>17130</v>
      </c>
      <c r="B874" s="2" t="s">
        <v>13832</v>
      </c>
      <c r="C874" s="2" t="s">
        <v>630</v>
      </c>
      <c r="D874" s="2" t="s">
        <v>1229</v>
      </c>
      <c r="E874" s="2" t="s">
        <v>1056</v>
      </c>
      <c r="F874" s="2" t="s">
        <v>42</v>
      </c>
      <c r="G874" s="2">
        <v>1.0</v>
      </c>
      <c r="H874" s="2">
        <v>0.25</v>
      </c>
      <c r="I874" s="12" t="s">
        <v>47</v>
      </c>
      <c r="J874" s="2">
        <v>2.0</v>
      </c>
      <c r="K874" s="5"/>
      <c r="L874" s="2" t="s">
        <v>18382</v>
      </c>
    </row>
    <row r="875">
      <c r="A875" s="2" t="s">
        <v>17132</v>
      </c>
      <c r="B875" s="2" t="s">
        <v>13832</v>
      </c>
      <c r="C875" s="2" t="s">
        <v>627</v>
      </c>
      <c r="D875" s="2" t="s">
        <v>1226</v>
      </c>
      <c r="E875" s="2" t="s">
        <v>1056</v>
      </c>
      <c r="F875" s="2" t="s">
        <v>42</v>
      </c>
      <c r="G875" s="2">
        <v>1.0</v>
      </c>
      <c r="H875" s="2">
        <v>0.25</v>
      </c>
      <c r="I875" s="12" t="s">
        <v>47</v>
      </c>
      <c r="J875" s="2">
        <v>2.0</v>
      </c>
      <c r="K875" s="5"/>
      <c r="L875" s="2" t="s">
        <v>18386</v>
      </c>
    </row>
    <row r="876">
      <c r="A876" s="2" t="s">
        <v>17134</v>
      </c>
      <c r="B876" s="2" t="s">
        <v>13832</v>
      </c>
      <c r="C876" s="2" t="s">
        <v>645</v>
      </c>
      <c r="D876" s="2" t="s">
        <v>1246</v>
      </c>
      <c r="E876" s="2" t="s">
        <v>1056</v>
      </c>
      <c r="F876" s="2" t="s">
        <v>578</v>
      </c>
      <c r="G876" s="2">
        <v>1.0</v>
      </c>
      <c r="H876" s="2">
        <v>0.25</v>
      </c>
      <c r="I876" s="12" t="s">
        <v>47</v>
      </c>
      <c r="J876" s="2">
        <v>1.0</v>
      </c>
      <c r="K876" s="5"/>
      <c r="L876" s="2" t="s">
        <v>18393</v>
      </c>
    </row>
    <row r="877">
      <c r="A877" s="2" t="s">
        <v>17136</v>
      </c>
      <c r="B877" s="2" t="s">
        <v>13832</v>
      </c>
      <c r="C877" s="2" t="s">
        <v>620</v>
      </c>
      <c r="D877" s="2" t="s">
        <v>1218</v>
      </c>
      <c r="E877" s="2" t="s">
        <v>1056</v>
      </c>
      <c r="F877" s="2" t="s">
        <v>578</v>
      </c>
      <c r="G877" s="2">
        <v>1.0</v>
      </c>
      <c r="H877" s="2">
        <v>0.25</v>
      </c>
      <c r="I877" s="12" t="s">
        <v>47</v>
      </c>
      <c r="J877" s="2">
        <v>1.0</v>
      </c>
      <c r="K877" s="5"/>
      <c r="L877" s="2" t="s">
        <v>18398</v>
      </c>
    </row>
    <row r="878">
      <c r="A878" s="2" t="s">
        <v>17138</v>
      </c>
      <c r="B878" s="2" t="s">
        <v>13832</v>
      </c>
      <c r="C878" s="2" t="s">
        <v>668</v>
      </c>
      <c r="D878" s="2" t="s">
        <v>1273</v>
      </c>
      <c r="E878" s="2" t="s">
        <v>1056</v>
      </c>
      <c r="F878" s="2" t="s">
        <v>578</v>
      </c>
      <c r="G878" s="2">
        <v>1.0</v>
      </c>
      <c r="H878" s="2">
        <v>0.25</v>
      </c>
      <c r="I878" s="12" t="s">
        <v>47</v>
      </c>
      <c r="J878" s="2">
        <v>1.0</v>
      </c>
      <c r="K878" s="5"/>
      <c r="L878" s="2" t="s">
        <v>18402</v>
      </c>
    </row>
    <row r="879">
      <c r="A879" s="2" t="s">
        <v>17140</v>
      </c>
      <c r="B879" s="2" t="s">
        <v>13832</v>
      </c>
      <c r="C879" s="2" t="s">
        <v>597</v>
      </c>
      <c r="D879" s="2" t="s">
        <v>845</v>
      </c>
      <c r="E879" s="2" t="s">
        <v>1590</v>
      </c>
      <c r="F879" s="2" t="s">
        <v>42</v>
      </c>
      <c r="G879" s="2">
        <v>1.0</v>
      </c>
      <c r="H879" s="2">
        <v>1.0</v>
      </c>
      <c r="I879" s="12" t="s">
        <v>47</v>
      </c>
      <c r="J879" s="2">
        <v>3.0</v>
      </c>
      <c r="K879" s="5"/>
      <c r="L879" s="2" t="s">
        <v>18405</v>
      </c>
    </row>
    <row r="880">
      <c r="A880" s="2" t="s">
        <v>17142</v>
      </c>
      <c r="B880" s="2" t="s">
        <v>13832</v>
      </c>
      <c r="C880" s="2" t="s">
        <v>680</v>
      </c>
      <c r="D880" s="2" t="s">
        <v>1600</v>
      </c>
      <c r="E880" s="2" t="s">
        <v>1590</v>
      </c>
      <c r="F880" s="2" t="s">
        <v>42</v>
      </c>
      <c r="G880" s="2">
        <v>1.0</v>
      </c>
      <c r="H880" s="2">
        <v>1.0</v>
      </c>
      <c r="I880" s="12" t="s">
        <v>47</v>
      </c>
      <c r="J880" s="2">
        <v>3.0</v>
      </c>
      <c r="K880" s="5"/>
      <c r="L880" s="2" t="s">
        <v>18501</v>
      </c>
    </row>
    <row r="881">
      <c r="A881" s="2" t="s">
        <v>17144</v>
      </c>
      <c r="B881" s="2" t="s">
        <v>13832</v>
      </c>
      <c r="C881" s="2" t="s">
        <v>467</v>
      </c>
      <c r="D881" s="2" t="s">
        <v>1418</v>
      </c>
      <c r="E881" s="2" t="s">
        <v>1590</v>
      </c>
      <c r="F881" s="2" t="s">
        <v>78</v>
      </c>
      <c r="G881" s="2">
        <v>1.0</v>
      </c>
      <c r="H881" s="2">
        <v>1.0</v>
      </c>
      <c r="I881" s="12" t="s">
        <v>47</v>
      </c>
      <c r="J881" s="2">
        <v>4.0</v>
      </c>
      <c r="K881" s="5"/>
      <c r="L881" s="2" t="s">
        <v>18509</v>
      </c>
    </row>
    <row r="882">
      <c r="A882" s="2" t="s">
        <v>17146</v>
      </c>
      <c r="B882" s="2" t="s">
        <v>13835</v>
      </c>
      <c r="C882" s="2" t="s">
        <v>597</v>
      </c>
      <c r="D882" s="2" t="s">
        <v>853</v>
      </c>
      <c r="E882" s="2" t="s">
        <v>1056</v>
      </c>
      <c r="F882" s="2" t="s">
        <v>578</v>
      </c>
      <c r="G882" s="2">
        <v>1.0</v>
      </c>
      <c r="H882" s="2" t="s">
        <v>14666</v>
      </c>
      <c r="I882" s="12" t="s">
        <v>47</v>
      </c>
      <c r="J882" s="2">
        <v>1.0</v>
      </c>
      <c r="K882" s="5"/>
      <c r="L882" s="2" t="s">
        <v>18516</v>
      </c>
    </row>
    <row r="883">
      <c r="A883" s="2" t="s">
        <v>17149</v>
      </c>
      <c r="B883" s="2" t="s">
        <v>13835</v>
      </c>
      <c r="C883" s="2" t="s">
        <v>597</v>
      </c>
      <c r="D883" s="2" t="s">
        <v>845</v>
      </c>
      <c r="E883" s="2" t="s">
        <v>1056</v>
      </c>
      <c r="F883" s="2" t="s">
        <v>578</v>
      </c>
      <c r="G883" s="2">
        <v>1.0</v>
      </c>
      <c r="H883" s="2" t="s">
        <v>14666</v>
      </c>
      <c r="I883" s="12" t="s">
        <v>47</v>
      </c>
      <c r="J883" s="2">
        <v>1.0</v>
      </c>
      <c r="K883" s="5"/>
      <c r="L883" s="2" t="s">
        <v>18521</v>
      </c>
    </row>
    <row r="884">
      <c r="A884" s="2" t="s">
        <v>17152</v>
      </c>
      <c r="B884" s="2" t="s">
        <v>13835</v>
      </c>
      <c r="C884" s="2" t="s">
        <v>597</v>
      </c>
      <c r="D884" s="2" t="s">
        <v>845</v>
      </c>
      <c r="E884" s="2" t="s">
        <v>1056</v>
      </c>
      <c r="F884" s="2" t="s">
        <v>42</v>
      </c>
      <c r="G884" s="2">
        <v>1.0</v>
      </c>
      <c r="H884" s="2" t="s">
        <v>14666</v>
      </c>
      <c r="I884" s="12" t="s">
        <v>47</v>
      </c>
      <c r="J884" s="2">
        <v>2.0</v>
      </c>
      <c r="K884" s="5"/>
      <c r="L884" s="2" t="s">
        <v>18527</v>
      </c>
    </row>
    <row r="885">
      <c r="A885" s="2" t="s">
        <v>17154</v>
      </c>
      <c r="B885" s="2" t="s">
        <v>13835</v>
      </c>
      <c r="C885" s="2" t="s">
        <v>602</v>
      </c>
      <c r="D885" s="2" t="s">
        <v>773</v>
      </c>
      <c r="E885" s="2" t="s">
        <v>1056</v>
      </c>
      <c r="F885" s="2" t="s">
        <v>42</v>
      </c>
      <c r="G885" s="2">
        <v>1.0</v>
      </c>
      <c r="H885" s="2" t="s">
        <v>14666</v>
      </c>
      <c r="I885" s="12" t="s">
        <v>47</v>
      </c>
      <c r="J885" s="2">
        <v>2.0</v>
      </c>
      <c r="K885" s="5"/>
      <c r="L885" s="2" t="s">
        <v>18534</v>
      </c>
    </row>
    <row r="886">
      <c r="A886" s="2" t="s">
        <v>17156</v>
      </c>
      <c r="B886" s="2" t="s">
        <v>13835</v>
      </c>
      <c r="C886" s="2" t="s">
        <v>605</v>
      </c>
      <c r="D886" s="2" t="s">
        <v>1199</v>
      </c>
      <c r="E886" s="2" t="s">
        <v>1056</v>
      </c>
      <c r="F886" s="2" t="s">
        <v>578</v>
      </c>
      <c r="G886" s="2">
        <v>1.0</v>
      </c>
      <c r="H886" s="2" t="s">
        <v>14666</v>
      </c>
      <c r="I886" s="12" t="s">
        <v>47</v>
      </c>
      <c r="J886" s="2">
        <v>1.0</v>
      </c>
      <c r="K886" s="5"/>
      <c r="L886" s="2" t="s">
        <v>18541</v>
      </c>
    </row>
    <row r="887">
      <c r="A887" s="2" t="s">
        <v>17158</v>
      </c>
      <c r="B887" s="2" t="s">
        <v>13835</v>
      </c>
      <c r="C887" s="2" t="s">
        <v>96</v>
      </c>
      <c r="D887" s="2" t="s">
        <v>118</v>
      </c>
      <c r="E887" s="2" t="s">
        <v>1056</v>
      </c>
      <c r="F887" s="2" t="s">
        <v>578</v>
      </c>
      <c r="G887" s="2">
        <v>1.0</v>
      </c>
      <c r="H887" s="2" t="s">
        <v>14666</v>
      </c>
      <c r="I887" s="12" t="s">
        <v>47</v>
      </c>
      <c r="J887" s="2">
        <v>1.0</v>
      </c>
      <c r="K887" s="5"/>
      <c r="L887" s="2" t="s">
        <v>18547</v>
      </c>
    </row>
    <row r="888">
      <c r="A888" s="2" t="s">
        <v>17160</v>
      </c>
      <c r="B888" s="2" t="s">
        <v>13835</v>
      </c>
      <c r="C888" s="2" t="s">
        <v>613</v>
      </c>
      <c r="D888" s="2" t="s">
        <v>1208</v>
      </c>
      <c r="E888" s="2" t="s">
        <v>1056</v>
      </c>
      <c r="F888" s="2" t="s">
        <v>42</v>
      </c>
      <c r="G888" s="2">
        <v>1.0</v>
      </c>
      <c r="H888" s="2" t="s">
        <v>14666</v>
      </c>
      <c r="I888" s="12" t="s">
        <v>47</v>
      </c>
      <c r="J888" s="2">
        <v>3.0</v>
      </c>
      <c r="K888" s="5"/>
      <c r="L888" s="2" t="s">
        <v>18553</v>
      </c>
    </row>
    <row r="889">
      <c r="A889" s="2" t="s">
        <v>17162</v>
      </c>
      <c r="B889" s="2" t="s">
        <v>13835</v>
      </c>
      <c r="C889" s="2" t="s">
        <v>605</v>
      </c>
      <c r="D889" s="2" t="s">
        <v>1199</v>
      </c>
      <c r="E889" s="2" t="s">
        <v>1056</v>
      </c>
      <c r="F889" s="2" t="s">
        <v>42</v>
      </c>
      <c r="G889" s="2">
        <v>1.0</v>
      </c>
      <c r="H889" s="2" t="s">
        <v>14666</v>
      </c>
      <c r="I889" s="12" t="s">
        <v>47</v>
      </c>
      <c r="J889" s="2">
        <v>2.0</v>
      </c>
      <c r="K889" s="5"/>
      <c r="L889" s="2" t="s">
        <v>18557</v>
      </c>
    </row>
    <row r="890">
      <c r="A890" s="2" t="s">
        <v>17164</v>
      </c>
      <c r="B890" s="2" t="s">
        <v>13835</v>
      </c>
      <c r="C890" s="2" t="s">
        <v>641</v>
      </c>
      <c r="D890" s="2" t="s">
        <v>1242</v>
      </c>
      <c r="E890" s="2" t="s">
        <v>1056</v>
      </c>
      <c r="F890" s="2" t="s">
        <v>578</v>
      </c>
      <c r="G890" s="2">
        <v>1.0</v>
      </c>
      <c r="H890" s="2" t="s">
        <v>14666</v>
      </c>
      <c r="I890" s="12" t="s">
        <v>47</v>
      </c>
      <c r="J890" s="2">
        <v>1.0</v>
      </c>
      <c r="K890" s="5"/>
      <c r="L890" s="2" t="s">
        <v>18564</v>
      </c>
    </row>
    <row r="891">
      <c r="A891" s="2" t="s">
        <v>17166</v>
      </c>
      <c r="B891" s="2" t="s">
        <v>13835</v>
      </c>
      <c r="C891" s="2" t="s">
        <v>657</v>
      </c>
      <c r="D891" s="2" t="s">
        <v>1261</v>
      </c>
      <c r="E891" s="2" t="s">
        <v>1056</v>
      </c>
      <c r="F891" s="2" t="s">
        <v>578</v>
      </c>
      <c r="G891" s="2">
        <v>1.0</v>
      </c>
      <c r="H891" s="2" t="s">
        <v>14666</v>
      </c>
      <c r="I891" s="12" t="s">
        <v>47</v>
      </c>
      <c r="J891" s="2">
        <v>1.0</v>
      </c>
      <c r="K891" s="5"/>
      <c r="L891" s="2" t="s">
        <v>18568</v>
      </c>
    </row>
    <row r="892">
      <c r="A892" s="2" t="s">
        <v>17168</v>
      </c>
      <c r="B892" s="2" t="s">
        <v>13835</v>
      </c>
      <c r="C892" s="2" t="s">
        <v>634</v>
      </c>
      <c r="D892" s="2" t="s">
        <v>1232</v>
      </c>
      <c r="E892" s="2" t="s">
        <v>1056</v>
      </c>
      <c r="F892" s="2" t="s">
        <v>578</v>
      </c>
      <c r="G892" s="2">
        <v>1.0</v>
      </c>
      <c r="H892" s="2" t="s">
        <v>14666</v>
      </c>
      <c r="I892" s="12" t="s">
        <v>47</v>
      </c>
      <c r="J892" s="2">
        <v>1.0</v>
      </c>
      <c r="K892" s="5"/>
      <c r="L892" s="2" t="s">
        <v>18572</v>
      </c>
    </row>
    <row r="893">
      <c r="A893" s="2" t="s">
        <v>17171</v>
      </c>
      <c r="B893" s="2" t="s">
        <v>13835</v>
      </c>
      <c r="C893" s="2" t="s">
        <v>196</v>
      </c>
      <c r="D893" s="2" t="s">
        <v>230</v>
      </c>
      <c r="E893" s="2" t="s">
        <v>1056</v>
      </c>
      <c r="F893" s="2" t="s">
        <v>42</v>
      </c>
      <c r="G893" s="2">
        <v>1.0</v>
      </c>
      <c r="H893" s="2" t="s">
        <v>14666</v>
      </c>
      <c r="I893" s="12" t="s">
        <v>47</v>
      </c>
      <c r="J893" s="2">
        <v>3.0</v>
      </c>
      <c r="K893" s="5"/>
      <c r="L893" s="2" t="s">
        <v>18576</v>
      </c>
    </row>
    <row r="894">
      <c r="A894" s="2" t="s">
        <v>17175</v>
      </c>
      <c r="B894" s="2" t="s">
        <v>13835</v>
      </c>
      <c r="C894" s="2" t="s">
        <v>616</v>
      </c>
      <c r="D894" s="2" t="s">
        <v>1212</v>
      </c>
      <c r="E894" s="2" t="s">
        <v>1056</v>
      </c>
      <c r="F894" s="2" t="s">
        <v>578</v>
      </c>
      <c r="G894" s="2">
        <v>1.0</v>
      </c>
      <c r="H894" s="2" t="s">
        <v>14666</v>
      </c>
      <c r="I894" s="12" t="s">
        <v>47</v>
      </c>
      <c r="J894" s="2">
        <v>1.0</v>
      </c>
      <c r="K894" s="5"/>
      <c r="L894" s="2" t="s">
        <v>18581</v>
      </c>
    </row>
    <row r="895">
      <c r="A895" s="2" t="s">
        <v>17178</v>
      </c>
      <c r="B895" s="2" t="s">
        <v>13835</v>
      </c>
      <c r="C895" s="2" t="s">
        <v>616</v>
      </c>
      <c r="D895" s="2" t="s">
        <v>1212</v>
      </c>
      <c r="E895" s="2" t="s">
        <v>1056</v>
      </c>
      <c r="F895" s="2" t="s">
        <v>578</v>
      </c>
      <c r="G895" s="2">
        <v>1.0</v>
      </c>
      <c r="H895" s="2" t="s">
        <v>14666</v>
      </c>
      <c r="I895" s="12" t="s">
        <v>47</v>
      </c>
      <c r="J895" s="2">
        <v>1.0</v>
      </c>
      <c r="K895" s="5"/>
      <c r="L895" s="2" t="s">
        <v>18588</v>
      </c>
    </row>
    <row r="896">
      <c r="A896" s="2" t="s">
        <v>17180</v>
      </c>
      <c r="B896" s="2" t="s">
        <v>13835</v>
      </c>
      <c r="C896" s="2" t="s">
        <v>616</v>
      </c>
      <c r="D896" s="2" t="s">
        <v>1212</v>
      </c>
      <c r="E896" s="2" t="s">
        <v>1056</v>
      </c>
      <c r="F896" s="2" t="s">
        <v>578</v>
      </c>
      <c r="G896" s="2">
        <v>1.0</v>
      </c>
      <c r="H896" s="2" t="s">
        <v>14666</v>
      </c>
      <c r="I896" s="12" t="s">
        <v>47</v>
      </c>
      <c r="J896" s="2">
        <v>1.0</v>
      </c>
      <c r="K896" s="5"/>
      <c r="L896" s="2" t="s">
        <v>18592</v>
      </c>
    </row>
    <row r="897">
      <c r="A897" s="2" t="s">
        <v>17183</v>
      </c>
      <c r="B897" s="2" t="s">
        <v>13835</v>
      </c>
      <c r="C897" s="2" t="s">
        <v>664</v>
      </c>
      <c r="D897" s="2" t="s">
        <v>1269</v>
      </c>
      <c r="E897" s="2" t="s">
        <v>1056</v>
      </c>
      <c r="F897" s="2" t="s">
        <v>578</v>
      </c>
      <c r="G897" s="2">
        <v>1.0</v>
      </c>
      <c r="H897" s="2" t="s">
        <v>14666</v>
      </c>
      <c r="I897" s="12" t="s">
        <v>47</v>
      </c>
      <c r="J897" s="2">
        <v>1.0</v>
      </c>
      <c r="K897" s="5"/>
      <c r="L897" s="2" t="s">
        <v>18599</v>
      </c>
    </row>
    <row r="898">
      <c r="A898" s="2" t="s">
        <v>17185</v>
      </c>
      <c r="B898" s="2" t="s">
        <v>13835</v>
      </c>
      <c r="C898" s="2" t="s">
        <v>668</v>
      </c>
      <c r="D898" s="2" t="s">
        <v>1273</v>
      </c>
      <c r="E898" s="2" t="s">
        <v>1056</v>
      </c>
      <c r="F898" s="2" t="s">
        <v>42</v>
      </c>
      <c r="G898" s="2">
        <v>1.0</v>
      </c>
      <c r="H898" s="2" t="s">
        <v>14666</v>
      </c>
      <c r="I898" s="12" t="s">
        <v>47</v>
      </c>
      <c r="J898" s="2">
        <v>2.0</v>
      </c>
      <c r="K898" s="5"/>
      <c r="L898" s="2" t="s">
        <v>18608</v>
      </c>
    </row>
    <row r="899">
      <c r="A899" s="2" t="s">
        <v>17187</v>
      </c>
      <c r="B899" s="2" t="s">
        <v>13835</v>
      </c>
      <c r="C899" s="2" t="s">
        <v>664</v>
      </c>
      <c r="D899" s="2" t="s">
        <v>1269</v>
      </c>
      <c r="E899" s="2" t="s">
        <v>1056</v>
      </c>
      <c r="F899" s="2" t="s">
        <v>42</v>
      </c>
      <c r="G899" s="2">
        <v>1.0</v>
      </c>
      <c r="H899" s="2" t="s">
        <v>14666</v>
      </c>
      <c r="I899" s="12" t="s">
        <v>47</v>
      </c>
      <c r="J899" s="2">
        <v>2.0</v>
      </c>
      <c r="K899" s="5"/>
      <c r="L899" s="2" t="s">
        <v>18618</v>
      </c>
    </row>
    <row r="900">
      <c r="A900" s="2" t="s">
        <v>17190</v>
      </c>
      <c r="B900" s="2" t="s">
        <v>13835</v>
      </c>
      <c r="C900" s="2" t="s">
        <v>96</v>
      </c>
      <c r="D900" s="2" t="s">
        <v>118</v>
      </c>
      <c r="E900" s="2" t="s">
        <v>1590</v>
      </c>
      <c r="F900" s="2" t="s">
        <v>42</v>
      </c>
      <c r="G900" s="2">
        <v>1.0</v>
      </c>
      <c r="H900" s="2">
        <v>1.0</v>
      </c>
      <c r="I900" s="12" t="s">
        <v>47</v>
      </c>
      <c r="J900" s="2">
        <v>3.0</v>
      </c>
      <c r="K900" s="5"/>
      <c r="L900" s="2" t="s">
        <v>18631</v>
      </c>
    </row>
    <row r="901">
      <c r="A901" s="2" t="s">
        <v>17193</v>
      </c>
      <c r="B901" s="2" t="s">
        <v>13835</v>
      </c>
      <c r="C901" s="2" t="s">
        <v>401</v>
      </c>
      <c r="D901" s="2" t="s">
        <v>1106</v>
      </c>
      <c r="E901" s="2" t="s">
        <v>1590</v>
      </c>
      <c r="F901" s="2" t="s">
        <v>42</v>
      </c>
      <c r="G901" s="2">
        <v>1.0</v>
      </c>
      <c r="H901" s="2">
        <v>1.0</v>
      </c>
      <c r="I901" s="12" t="s">
        <v>47</v>
      </c>
      <c r="J901" s="2">
        <v>3.0</v>
      </c>
      <c r="K901" s="5"/>
      <c r="L901" s="2" t="s">
        <v>18640</v>
      </c>
    </row>
    <row r="902">
      <c r="A902" s="2" t="s">
        <v>17197</v>
      </c>
      <c r="B902" s="2" t="s">
        <v>13835</v>
      </c>
      <c r="C902" s="2" t="s">
        <v>714</v>
      </c>
      <c r="D902" s="2" t="s">
        <v>1294</v>
      </c>
      <c r="E902" s="2" t="s">
        <v>1590</v>
      </c>
      <c r="F902" s="2" t="s">
        <v>78</v>
      </c>
      <c r="G902" s="2">
        <v>1.0</v>
      </c>
      <c r="H902" s="2">
        <v>1.0</v>
      </c>
      <c r="I902" s="12" t="s">
        <v>47</v>
      </c>
      <c r="J902" s="2">
        <v>4.0</v>
      </c>
      <c r="K902" s="5"/>
      <c r="L902" s="2" t="s">
        <v>18648</v>
      </c>
    </row>
    <row r="903">
      <c r="A903" s="2" t="s">
        <v>17200</v>
      </c>
      <c r="B903" s="2" t="s">
        <v>13840</v>
      </c>
      <c r="C903" s="2" t="s">
        <v>597</v>
      </c>
      <c r="D903" s="2" t="s">
        <v>853</v>
      </c>
      <c r="E903" s="2" t="s">
        <v>1056</v>
      </c>
      <c r="F903" s="2" t="s">
        <v>578</v>
      </c>
      <c r="G903" s="2">
        <v>1.0</v>
      </c>
      <c r="H903" s="2" t="s">
        <v>14666</v>
      </c>
      <c r="I903" s="12" t="s">
        <v>47</v>
      </c>
      <c r="J903" s="2">
        <v>1.0</v>
      </c>
      <c r="K903" s="5"/>
      <c r="L903" s="2" t="s">
        <v>18516</v>
      </c>
    </row>
    <row r="904">
      <c r="A904" s="2" t="s">
        <v>17203</v>
      </c>
      <c r="B904" s="2" t="s">
        <v>13840</v>
      </c>
      <c r="C904" s="2" t="s">
        <v>597</v>
      </c>
      <c r="D904" s="2" t="s">
        <v>845</v>
      </c>
      <c r="E904" s="2" t="s">
        <v>1056</v>
      </c>
      <c r="F904" s="2" t="s">
        <v>578</v>
      </c>
      <c r="G904" s="2">
        <v>1.0</v>
      </c>
      <c r="H904" s="2" t="s">
        <v>14666</v>
      </c>
      <c r="I904" s="12" t="s">
        <v>47</v>
      </c>
      <c r="J904" s="2">
        <v>1.0</v>
      </c>
      <c r="K904" s="5"/>
      <c r="L904" s="2" t="s">
        <v>18521</v>
      </c>
    </row>
    <row r="905">
      <c r="A905" s="2" t="s">
        <v>17205</v>
      </c>
      <c r="B905" s="2" t="s">
        <v>13840</v>
      </c>
      <c r="C905" s="2" t="s">
        <v>597</v>
      </c>
      <c r="D905" s="2" t="s">
        <v>845</v>
      </c>
      <c r="E905" s="2" t="s">
        <v>1056</v>
      </c>
      <c r="F905" s="2" t="s">
        <v>42</v>
      </c>
      <c r="G905" s="2">
        <v>1.0</v>
      </c>
      <c r="H905" s="2" t="s">
        <v>14666</v>
      </c>
      <c r="I905" s="12" t="s">
        <v>47</v>
      </c>
      <c r="J905" s="2">
        <v>2.0</v>
      </c>
      <c r="K905" s="5"/>
      <c r="L905" s="2" t="s">
        <v>18527</v>
      </c>
    </row>
    <row r="906">
      <c r="A906" s="2" t="s">
        <v>17207</v>
      </c>
      <c r="B906" s="2" t="s">
        <v>13840</v>
      </c>
      <c r="C906" s="2" t="s">
        <v>602</v>
      </c>
      <c r="D906" s="2" t="s">
        <v>773</v>
      </c>
      <c r="E906" s="2" t="s">
        <v>1056</v>
      </c>
      <c r="F906" s="2" t="s">
        <v>42</v>
      </c>
      <c r="G906" s="2">
        <v>1.0</v>
      </c>
      <c r="H906" s="2" t="s">
        <v>14666</v>
      </c>
      <c r="I906" s="12" t="s">
        <v>47</v>
      </c>
      <c r="J906" s="2">
        <v>2.0</v>
      </c>
      <c r="K906" s="5"/>
      <c r="L906" s="2" t="s">
        <v>18534</v>
      </c>
    </row>
    <row r="907">
      <c r="A907" s="2" t="s">
        <v>17209</v>
      </c>
      <c r="B907" s="2" t="s">
        <v>13840</v>
      </c>
      <c r="C907" s="2" t="s">
        <v>605</v>
      </c>
      <c r="D907" s="2" t="s">
        <v>1199</v>
      </c>
      <c r="E907" s="2" t="s">
        <v>1056</v>
      </c>
      <c r="F907" s="2" t="s">
        <v>578</v>
      </c>
      <c r="G907" s="2">
        <v>1.0</v>
      </c>
      <c r="H907" s="2" t="s">
        <v>14666</v>
      </c>
      <c r="I907" s="12" t="s">
        <v>47</v>
      </c>
      <c r="J907" s="2">
        <v>1.0</v>
      </c>
      <c r="K907" s="5"/>
      <c r="L907" s="2" t="s">
        <v>18541</v>
      </c>
    </row>
    <row r="908">
      <c r="A908" s="2" t="s">
        <v>17211</v>
      </c>
      <c r="B908" s="2" t="s">
        <v>13840</v>
      </c>
      <c r="C908" s="2" t="s">
        <v>96</v>
      </c>
      <c r="D908" s="2" t="s">
        <v>118</v>
      </c>
      <c r="E908" s="2" t="s">
        <v>1056</v>
      </c>
      <c r="F908" s="2" t="s">
        <v>578</v>
      </c>
      <c r="G908" s="2">
        <v>1.0</v>
      </c>
      <c r="H908" s="2" t="s">
        <v>14666</v>
      </c>
      <c r="I908" s="12" t="s">
        <v>47</v>
      </c>
      <c r="J908" s="2">
        <v>1.0</v>
      </c>
      <c r="K908" s="5"/>
      <c r="L908" s="2" t="s">
        <v>18547</v>
      </c>
    </row>
    <row r="909">
      <c r="A909" s="2" t="s">
        <v>17215</v>
      </c>
      <c r="B909" s="2" t="s">
        <v>13840</v>
      </c>
      <c r="C909" s="2" t="s">
        <v>613</v>
      </c>
      <c r="D909" s="2" t="s">
        <v>1208</v>
      </c>
      <c r="E909" s="2" t="s">
        <v>1056</v>
      </c>
      <c r="F909" s="2" t="s">
        <v>42</v>
      </c>
      <c r="G909" s="2">
        <v>1.0</v>
      </c>
      <c r="H909" s="2" t="s">
        <v>14666</v>
      </c>
      <c r="I909" s="12" t="s">
        <v>47</v>
      </c>
      <c r="J909" s="2">
        <v>3.0</v>
      </c>
      <c r="K909" s="5"/>
      <c r="L909" s="2" t="s">
        <v>18553</v>
      </c>
    </row>
    <row r="910">
      <c r="A910" s="2" t="s">
        <v>17222</v>
      </c>
      <c r="B910" s="2" t="s">
        <v>13840</v>
      </c>
      <c r="C910" s="2" t="s">
        <v>605</v>
      </c>
      <c r="D910" s="2" t="s">
        <v>1199</v>
      </c>
      <c r="E910" s="2" t="s">
        <v>1056</v>
      </c>
      <c r="F910" s="2" t="s">
        <v>42</v>
      </c>
      <c r="G910" s="2">
        <v>1.0</v>
      </c>
      <c r="H910" s="2" t="s">
        <v>14666</v>
      </c>
      <c r="I910" s="12" t="s">
        <v>47</v>
      </c>
      <c r="J910" s="2">
        <v>2.0</v>
      </c>
      <c r="K910" s="5"/>
      <c r="L910" s="2" t="s">
        <v>18557</v>
      </c>
    </row>
    <row r="911">
      <c r="A911" s="2" t="s">
        <v>17225</v>
      </c>
      <c r="B911" s="2" t="s">
        <v>13840</v>
      </c>
      <c r="C911" s="2" t="s">
        <v>641</v>
      </c>
      <c r="D911" s="2" t="s">
        <v>1242</v>
      </c>
      <c r="E911" s="2" t="s">
        <v>1056</v>
      </c>
      <c r="F911" s="2" t="s">
        <v>578</v>
      </c>
      <c r="G911" s="2">
        <v>1.0</v>
      </c>
      <c r="H911" s="2" t="s">
        <v>14666</v>
      </c>
      <c r="I911" s="12" t="s">
        <v>47</v>
      </c>
      <c r="J911" s="2">
        <v>1.0</v>
      </c>
      <c r="K911" s="5"/>
      <c r="L911" s="2" t="s">
        <v>18564</v>
      </c>
    </row>
    <row r="912">
      <c r="A912" s="2" t="s">
        <v>17232</v>
      </c>
      <c r="B912" s="2" t="s">
        <v>13840</v>
      </c>
      <c r="C912" s="2" t="s">
        <v>657</v>
      </c>
      <c r="D912" s="2" t="s">
        <v>1261</v>
      </c>
      <c r="E912" s="2" t="s">
        <v>1056</v>
      </c>
      <c r="F912" s="2" t="s">
        <v>578</v>
      </c>
      <c r="G912" s="2">
        <v>1.0</v>
      </c>
      <c r="H912" s="2" t="s">
        <v>14666</v>
      </c>
      <c r="I912" s="12" t="s">
        <v>47</v>
      </c>
      <c r="J912" s="2">
        <v>1.0</v>
      </c>
      <c r="K912" s="5"/>
      <c r="L912" s="2" t="s">
        <v>18568</v>
      </c>
    </row>
    <row r="913">
      <c r="A913" s="2" t="s">
        <v>17235</v>
      </c>
      <c r="B913" s="2" t="s">
        <v>13840</v>
      </c>
      <c r="C913" s="2" t="s">
        <v>634</v>
      </c>
      <c r="D913" s="2" t="s">
        <v>1232</v>
      </c>
      <c r="E913" s="2" t="s">
        <v>1056</v>
      </c>
      <c r="F913" s="2" t="s">
        <v>578</v>
      </c>
      <c r="G913" s="2">
        <v>1.0</v>
      </c>
      <c r="H913" s="2" t="s">
        <v>14666</v>
      </c>
      <c r="I913" s="12" t="s">
        <v>47</v>
      </c>
      <c r="J913" s="2">
        <v>1.0</v>
      </c>
      <c r="K913" s="5"/>
      <c r="L913" s="2" t="s">
        <v>18572</v>
      </c>
    </row>
    <row r="914">
      <c r="A914" s="2" t="s">
        <v>17239</v>
      </c>
      <c r="B914" s="2" t="s">
        <v>13840</v>
      </c>
      <c r="C914" s="2" t="s">
        <v>196</v>
      </c>
      <c r="D914" s="2" t="s">
        <v>230</v>
      </c>
      <c r="E914" s="2" t="s">
        <v>1056</v>
      </c>
      <c r="F914" s="2" t="s">
        <v>42</v>
      </c>
      <c r="G914" s="2">
        <v>1.0</v>
      </c>
      <c r="H914" s="2" t="s">
        <v>14666</v>
      </c>
      <c r="I914" s="12" t="s">
        <v>47</v>
      </c>
      <c r="J914" s="2">
        <v>3.0</v>
      </c>
      <c r="K914" s="5"/>
      <c r="L914" s="2" t="s">
        <v>18576</v>
      </c>
    </row>
    <row r="915">
      <c r="A915" s="2" t="s">
        <v>17242</v>
      </c>
      <c r="B915" s="2" t="s">
        <v>13840</v>
      </c>
      <c r="C915" s="2" t="s">
        <v>616</v>
      </c>
      <c r="D915" s="2" t="s">
        <v>1212</v>
      </c>
      <c r="E915" s="2" t="s">
        <v>1056</v>
      </c>
      <c r="F915" s="2" t="s">
        <v>578</v>
      </c>
      <c r="G915" s="2">
        <v>1.0</v>
      </c>
      <c r="H915" s="2" t="s">
        <v>14666</v>
      </c>
      <c r="I915" s="12" t="s">
        <v>47</v>
      </c>
      <c r="J915" s="2">
        <v>1.0</v>
      </c>
      <c r="K915" s="5"/>
      <c r="L915" s="2" t="s">
        <v>18581</v>
      </c>
    </row>
    <row r="916">
      <c r="A916" s="2" t="s">
        <v>17246</v>
      </c>
      <c r="B916" s="2" t="s">
        <v>13840</v>
      </c>
      <c r="C916" s="2" t="s">
        <v>616</v>
      </c>
      <c r="D916" s="2" t="s">
        <v>1212</v>
      </c>
      <c r="E916" s="2" t="s">
        <v>1056</v>
      </c>
      <c r="F916" s="2" t="s">
        <v>578</v>
      </c>
      <c r="G916" s="2">
        <v>1.0</v>
      </c>
      <c r="H916" s="2" t="s">
        <v>14666</v>
      </c>
      <c r="I916" s="12" t="s">
        <v>47</v>
      </c>
      <c r="J916" s="2">
        <v>1.0</v>
      </c>
      <c r="K916" s="5"/>
      <c r="L916" s="2" t="s">
        <v>18588</v>
      </c>
    </row>
    <row r="917">
      <c r="A917" s="2" t="s">
        <v>17250</v>
      </c>
      <c r="B917" s="2" t="s">
        <v>13840</v>
      </c>
      <c r="C917" s="2" t="s">
        <v>616</v>
      </c>
      <c r="D917" s="2" t="s">
        <v>1212</v>
      </c>
      <c r="E917" s="2" t="s">
        <v>1056</v>
      </c>
      <c r="F917" s="2" t="s">
        <v>578</v>
      </c>
      <c r="G917" s="2">
        <v>1.0</v>
      </c>
      <c r="H917" s="2" t="s">
        <v>14666</v>
      </c>
      <c r="I917" s="12" t="s">
        <v>47</v>
      </c>
      <c r="J917" s="2">
        <v>1.0</v>
      </c>
      <c r="K917" s="5"/>
      <c r="L917" s="2" t="s">
        <v>18592</v>
      </c>
    </row>
    <row r="918">
      <c r="A918" s="2" t="s">
        <v>17254</v>
      </c>
      <c r="B918" s="2" t="s">
        <v>13840</v>
      </c>
      <c r="C918" s="2" t="s">
        <v>664</v>
      </c>
      <c r="D918" s="2" t="s">
        <v>1269</v>
      </c>
      <c r="E918" s="2" t="s">
        <v>1056</v>
      </c>
      <c r="F918" s="2" t="s">
        <v>578</v>
      </c>
      <c r="G918" s="2">
        <v>1.0</v>
      </c>
      <c r="H918" s="2" t="s">
        <v>14666</v>
      </c>
      <c r="I918" s="12" t="s">
        <v>47</v>
      </c>
      <c r="J918" s="2">
        <v>1.0</v>
      </c>
      <c r="K918" s="5"/>
      <c r="L918" s="2" t="s">
        <v>18599</v>
      </c>
    </row>
    <row r="919">
      <c r="A919" s="2" t="s">
        <v>17257</v>
      </c>
      <c r="B919" s="2" t="s">
        <v>13840</v>
      </c>
      <c r="C919" s="2" t="s">
        <v>668</v>
      </c>
      <c r="D919" s="2" t="s">
        <v>1273</v>
      </c>
      <c r="E919" s="2" t="s">
        <v>1056</v>
      </c>
      <c r="F919" s="2" t="s">
        <v>42</v>
      </c>
      <c r="G919" s="2">
        <v>1.0</v>
      </c>
      <c r="H919" s="2" t="s">
        <v>14666</v>
      </c>
      <c r="I919" s="12" t="s">
        <v>47</v>
      </c>
      <c r="J919" s="2">
        <v>2.0</v>
      </c>
      <c r="K919" s="5"/>
      <c r="L919" s="2" t="s">
        <v>18608</v>
      </c>
    </row>
    <row r="920">
      <c r="A920" s="2" t="s">
        <v>17261</v>
      </c>
      <c r="B920" s="2" t="s">
        <v>13840</v>
      </c>
      <c r="C920" s="2" t="s">
        <v>664</v>
      </c>
      <c r="D920" s="2" t="s">
        <v>1269</v>
      </c>
      <c r="E920" s="2" t="s">
        <v>1056</v>
      </c>
      <c r="F920" s="2" t="s">
        <v>42</v>
      </c>
      <c r="G920" s="2">
        <v>1.0</v>
      </c>
      <c r="H920" s="2" t="s">
        <v>14666</v>
      </c>
      <c r="I920" s="12" t="s">
        <v>47</v>
      </c>
      <c r="J920" s="2">
        <v>2.0</v>
      </c>
      <c r="K920" s="5"/>
      <c r="L920" s="2" t="s">
        <v>18618</v>
      </c>
    </row>
    <row r="921">
      <c r="A921" s="2" t="s">
        <v>17266</v>
      </c>
      <c r="B921" s="2" t="s">
        <v>13840</v>
      </c>
      <c r="C921" s="2" t="s">
        <v>96</v>
      </c>
      <c r="D921" s="2" t="s">
        <v>118</v>
      </c>
      <c r="E921" s="2" t="s">
        <v>1590</v>
      </c>
      <c r="F921" s="2" t="s">
        <v>42</v>
      </c>
      <c r="G921" s="2">
        <v>1.0</v>
      </c>
      <c r="H921" s="2">
        <v>1.0</v>
      </c>
      <c r="I921" s="12" t="s">
        <v>47</v>
      </c>
      <c r="J921" s="2">
        <v>3.0</v>
      </c>
      <c r="K921" s="5"/>
      <c r="L921" s="2" t="s">
        <v>18631</v>
      </c>
    </row>
    <row r="922">
      <c r="A922" s="2" t="s">
        <v>17271</v>
      </c>
      <c r="B922" s="2" t="s">
        <v>13840</v>
      </c>
      <c r="C922" s="2" t="s">
        <v>401</v>
      </c>
      <c r="D922" s="2" t="s">
        <v>1106</v>
      </c>
      <c r="E922" s="2" t="s">
        <v>1590</v>
      </c>
      <c r="F922" s="2" t="s">
        <v>42</v>
      </c>
      <c r="G922" s="2">
        <v>1.0</v>
      </c>
      <c r="H922" s="2">
        <v>1.0</v>
      </c>
      <c r="I922" s="12" t="s">
        <v>47</v>
      </c>
      <c r="J922" s="2">
        <v>3.0</v>
      </c>
      <c r="K922" s="5"/>
      <c r="L922" s="2" t="s">
        <v>18640</v>
      </c>
    </row>
    <row r="923">
      <c r="A923" s="2" t="s">
        <v>17274</v>
      </c>
      <c r="B923" s="2" t="s">
        <v>13840</v>
      </c>
      <c r="C923" s="2" t="s">
        <v>696</v>
      </c>
      <c r="D923" s="2" t="s">
        <v>1615</v>
      </c>
      <c r="E923" s="2" t="s">
        <v>1590</v>
      </c>
      <c r="F923" s="2" t="s">
        <v>42</v>
      </c>
      <c r="G923" s="2">
        <v>1.0</v>
      </c>
      <c r="H923" s="2">
        <v>1.0</v>
      </c>
      <c r="I923" s="12" t="s">
        <v>47</v>
      </c>
      <c r="J923" s="2">
        <v>3.0</v>
      </c>
      <c r="K923" s="5"/>
      <c r="L923" s="2" t="s">
        <v>18834</v>
      </c>
    </row>
    <row r="924">
      <c r="A924" s="2" t="s">
        <v>17278</v>
      </c>
      <c r="B924" s="2" t="s">
        <v>13844</v>
      </c>
      <c r="C924" s="2" t="s">
        <v>597</v>
      </c>
      <c r="D924" s="2" t="s">
        <v>853</v>
      </c>
      <c r="E924" s="2" t="s">
        <v>1056</v>
      </c>
      <c r="F924" s="2" t="s">
        <v>578</v>
      </c>
      <c r="G924" s="2">
        <v>1.0</v>
      </c>
      <c r="H924" s="20">
        <v>0.25</v>
      </c>
      <c r="I924" s="12" t="s">
        <v>47</v>
      </c>
      <c r="J924" s="2">
        <v>1.0</v>
      </c>
      <c r="K924" s="5"/>
      <c r="L924" s="2" t="s">
        <v>18840</v>
      </c>
    </row>
    <row r="925">
      <c r="A925" s="2" t="s">
        <v>17282</v>
      </c>
      <c r="B925" s="2" t="s">
        <v>13844</v>
      </c>
      <c r="C925" s="2" t="s">
        <v>602</v>
      </c>
      <c r="D925" s="2" t="s">
        <v>869</v>
      </c>
      <c r="E925" s="2" t="s">
        <v>1056</v>
      </c>
      <c r="F925" s="2" t="s">
        <v>42</v>
      </c>
      <c r="G925" s="2">
        <v>1.0</v>
      </c>
      <c r="H925" s="20">
        <v>0.25</v>
      </c>
      <c r="I925" s="12" t="s">
        <v>47</v>
      </c>
      <c r="J925" s="2">
        <v>2.0</v>
      </c>
      <c r="K925" s="5"/>
      <c r="L925" s="2" t="s">
        <v>18850</v>
      </c>
    </row>
    <row r="926">
      <c r="A926" s="2" t="s">
        <v>17285</v>
      </c>
      <c r="B926" s="2" t="s">
        <v>13844</v>
      </c>
      <c r="C926" s="2" t="s">
        <v>602</v>
      </c>
      <c r="D926" s="2" t="s">
        <v>773</v>
      </c>
      <c r="E926" s="2" t="s">
        <v>1056</v>
      </c>
      <c r="F926" s="2" t="s">
        <v>42</v>
      </c>
      <c r="G926" s="2">
        <v>1.0</v>
      </c>
      <c r="H926" s="20">
        <v>0.25</v>
      </c>
      <c r="I926" s="12" t="s">
        <v>47</v>
      </c>
      <c r="J926" s="2">
        <v>2.0</v>
      </c>
      <c r="K926" s="5"/>
      <c r="L926" s="2" t="s">
        <v>18857</v>
      </c>
    </row>
    <row r="927">
      <c r="A927" s="2" t="s">
        <v>17289</v>
      </c>
      <c r="B927" s="2" t="s">
        <v>13844</v>
      </c>
      <c r="C927" s="2" t="s">
        <v>605</v>
      </c>
      <c r="D927" s="2" t="s">
        <v>1199</v>
      </c>
      <c r="E927" s="2" t="s">
        <v>1056</v>
      </c>
      <c r="F927" s="2" t="s">
        <v>578</v>
      </c>
      <c r="G927" s="2">
        <v>1.0</v>
      </c>
      <c r="H927" s="20">
        <v>0.25</v>
      </c>
      <c r="I927" s="12" t="s">
        <v>47</v>
      </c>
      <c r="J927" s="2">
        <v>1.0</v>
      </c>
      <c r="K927" s="5"/>
      <c r="L927" s="2" t="s">
        <v>18863</v>
      </c>
    </row>
    <row r="928">
      <c r="A928" s="2" t="s">
        <v>17293</v>
      </c>
      <c r="B928" s="2" t="s">
        <v>13844</v>
      </c>
      <c r="C928" s="2" t="s">
        <v>609</v>
      </c>
      <c r="D928" s="2" t="s">
        <v>1204</v>
      </c>
      <c r="E928" s="2" t="s">
        <v>1056</v>
      </c>
      <c r="F928" s="2" t="s">
        <v>42</v>
      </c>
      <c r="G928" s="2">
        <v>1.0</v>
      </c>
      <c r="H928" s="20">
        <v>0.25</v>
      </c>
      <c r="I928" s="12" t="s">
        <v>47</v>
      </c>
      <c r="J928" s="2">
        <v>2.0</v>
      </c>
      <c r="K928" s="5"/>
      <c r="L928" s="2" t="s">
        <v>18872</v>
      </c>
    </row>
    <row r="929">
      <c r="A929" s="2" t="s">
        <v>17296</v>
      </c>
      <c r="B929" s="2" t="s">
        <v>13844</v>
      </c>
      <c r="C929" s="2" t="s">
        <v>609</v>
      </c>
      <c r="D929" s="2" t="s">
        <v>1204</v>
      </c>
      <c r="E929" s="2" t="s">
        <v>1056</v>
      </c>
      <c r="F929" s="2" t="s">
        <v>42</v>
      </c>
      <c r="G929" s="2">
        <v>1.0</v>
      </c>
      <c r="H929" s="20">
        <v>0.25</v>
      </c>
      <c r="I929" s="12" t="s">
        <v>47</v>
      </c>
      <c r="J929" s="2">
        <v>2.0</v>
      </c>
      <c r="K929" s="5"/>
      <c r="L929" s="2" t="s">
        <v>18879</v>
      </c>
    </row>
    <row r="930">
      <c r="A930" s="2" t="s">
        <v>17302</v>
      </c>
      <c r="B930" s="2" t="s">
        <v>13844</v>
      </c>
      <c r="C930" s="2" t="s">
        <v>616</v>
      </c>
      <c r="D930" s="2" t="s">
        <v>1212</v>
      </c>
      <c r="E930" s="2" t="s">
        <v>1056</v>
      </c>
      <c r="F930" s="2" t="s">
        <v>578</v>
      </c>
      <c r="G930" s="2">
        <v>1.0</v>
      </c>
      <c r="H930" s="20">
        <v>0.25</v>
      </c>
      <c r="I930" s="12" t="s">
        <v>47</v>
      </c>
      <c r="J930" s="2">
        <v>1.0</v>
      </c>
      <c r="K930" s="5"/>
      <c r="L930" s="2" t="s">
        <v>18887</v>
      </c>
    </row>
    <row r="931">
      <c r="A931" s="2" t="s">
        <v>17305</v>
      </c>
      <c r="B931" s="2" t="s">
        <v>13844</v>
      </c>
      <c r="C931" s="2" t="s">
        <v>616</v>
      </c>
      <c r="D931" s="2" t="s">
        <v>1212</v>
      </c>
      <c r="E931" s="2" t="s">
        <v>1056</v>
      </c>
      <c r="F931" s="2" t="s">
        <v>42</v>
      </c>
      <c r="G931" s="2">
        <v>1.0</v>
      </c>
      <c r="H931" s="20">
        <v>0.25</v>
      </c>
      <c r="I931" s="12" t="s">
        <v>47</v>
      </c>
      <c r="J931" s="2">
        <v>2.0</v>
      </c>
      <c r="K931" s="5"/>
      <c r="L931" s="2" t="s">
        <v>18896</v>
      </c>
    </row>
    <row r="932">
      <c r="A932" s="2" t="s">
        <v>17308</v>
      </c>
      <c r="B932" s="2" t="s">
        <v>13844</v>
      </c>
      <c r="C932" s="2" t="s">
        <v>616</v>
      </c>
      <c r="D932" s="2" t="s">
        <v>1212</v>
      </c>
      <c r="E932" s="2" t="s">
        <v>1056</v>
      </c>
      <c r="F932" s="2" t="s">
        <v>78</v>
      </c>
      <c r="G932" s="2">
        <v>1.0</v>
      </c>
      <c r="H932" s="20">
        <v>0.25</v>
      </c>
      <c r="I932" s="12" t="s">
        <v>47</v>
      </c>
      <c r="J932" s="2">
        <v>3.0</v>
      </c>
      <c r="K932" s="5"/>
      <c r="L932" s="2" t="s">
        <v>18902</v>
      </c>
    </row>
    <row r="933">
      <c r="A933" s="2" t="s">
        <v>17311</v>
      </c>
      <c r="B933" s="2" t="s">
        <v>13844</v>
      </c>
      <c r="C933" s="2" t="s">
        <v>620</v>
      </c>
      <c r="D933" s="2" t="s">
        <v>1218</v>
      </c>
      <c r="E933" s="2" t="s">
        <v>1056</v>
      </c>
      <c r="F933" s="2" t="s">
        <v>578</v>
      </c>
      <c r="G933" s="2">
        <v>1.0</v>
      </c>
      <c r="H933" s="20">
        <v>0.25</v>
      </c>
      <c r="I933" s="12" t="s">
        <v>47</v>
      </c>
      <c r="J933" s="2">
        <v>1.0</v>
      </c>
      <c r="K933" s="5"/>
      <c r="L933" s="2" t="s">
        <v>18912</v>
      </c>
    </row>
    <row r="934">
      <c r="A934" s="2" t="s">
        <v>17314</v>
      </c>
      <c r="B934" s="2" t="s">
        <v>13844</v>
      </c>
      <c r="C934" s="2" t="s">
        <v>620</v>
      </c>
      <c r="D934" s="2" t="s">
        <v>1218</v>
      </c>
      <c r="E934" s="2" t="s">
        <v>1056</v>
      </c>
      <c r="F934" s="2" t="s">
        <v>578</v>
      </c>
      <c r="G934" s="2">
        <v>1.0</v>
      </c>
      <c r="H934" s="20">
        <v>0.25</v>
      </c>
      <c r="I934" s="12" t="s">
        <v>47</v>
      </c>
      <c r="J934" s="2">
        <v>1.0</v>
      </c>
      <c r="K934" s="5"/>
      <c r="L934" s="2" t="s">
        <v>18921</v>
      </c>
    </row>
    <row r="935">
      <c r="A935" s="2" t="s">
        <v>17317</v>
      </c>
      <c r="B935" s="2" t="s">
        <v>13844</v>
      </c>
      <c r="C935" s="2" t="s">
        <v>620</v>
      </c>
      <c r="D935" s="2" t="s">
        <v>1218</v>
      </c>
      <c r="E935" s="2" t="s">
        <v>1056</v>
      </c>
      <c r="F935" s="2" t="s">
        <v>578</v>
      </c>
      <c r="G935" s="2">
        <v>1.0</v>
      </c>
      <c r="H935" s="20">
        <v>0.25</v>
      </c>
      <c r="I935" s="12" t="s">
        <v>47</v>
      </c>
      <c r="J935" s="2">
        <v>1.0</v>
      </c>
      <c r="K935" s="5"/>
      <c r="L935" s="2" t="s">
        <v>18929</v>
      </c>
    </row>
    <row r="936">
      <c r="A936" s="2" t="s">
        <v>17320</v>
      </c>
      <c r="B936" s="2" t="s">
        <v>13844</v>
      </c>
      <c r="C936" s="2" t="s">
        <v>624</v>
      </c>
      <c r="D936" s="2" t="s">
        <v>1223</v>
      </c>
      <c r="E936" s="2" t="s">
        <v>1056</v>
      </c>
      <c r="F936" s="2" t="s">
        <v>578</v>
      </c>
      <c r="G936" s="2">
        <v>1.0</v>
      </c>
      <c r="H936" s="20">
        <v>0.25</v>
      </c>
      <c r="I936" s="12" t="s">
        <v>47</v>
      </c>
      <c r="J936" s="2">
        <v>1.0</v>
      </c>
      <c r="K936" s="5"/>
      <c r="L936" s="2" t="s">
        <v>18938</v>
      </c>
    </row>
    <row r="937">
      <c r="A937" s="2" t="s">
        <v>17324</v>
      </c>
      <c r="B937" s="2" t="s">
        <v>13844</v>
      </c>
      <c r="C937" s="2" t="s">
        <v>624</v>
      </c>
      <c r="D937" s="2" t="s">
        <v>1223</v>
      </c>
      <c r="E937" s="2" t="s">
        <v>1056</v>
      </c>
      <c r="F937" s="2" t="s">
        <v>42</v>
      </c>
      <c r="G937" s="2">
        <v>1.0</v>
      </c>
      <c r="H937" s="20">
        <v>0.25</v>
      </c>
      <c r="I937" s="12" t="s">
        <v>47</v>
      </c>
      <c r="J937" s="2">
        <v>2.0</v>
      </c>
      <c r="K937" s="5"/>
      <c r="L937" s="2" t="s">
        <v>18945</v>
      </c>
    </row>
    <row r="938">
      <c r="A938" s="2" t="s">
        <v>17329</v>
      </c>
      <c r="B938" s="2" t="s">
        <v>13844</v>
      </c>
      <c r="C938" s="2" t="s">
        <v>652</v>
      </c>
      <c r="D938" s="2" t="s">
        <v>1255</v>
      </c>
      <c r="E938" s="2" t="s">
        <v>1056</v>
      </c>
      <c r="F938" s="2" t="s">
        <v>78</v>
      </c>
      <c r="G938" s="2">
        <v>1.0</v>
      </c>
      <c r="H938" s="20">
        <v>0.25</v>
      </c>
      <c r="I938" s="12" t="s">
        <v>47</v>
      </c>
      <c r="J938" s="2">
        <v>3.0</v>
      </c>
      <c r="K938" s="5"/>
      <c r="L938" s="2" t="s">
        <v>18952</v>
      </c>
    </row>
    <row r="939">
      <c r="A939" s="2" t="s">
        <v>17333</v>
      </c>
      <c r="B939" s="2" t="s">
        <v>13844</v>
      </c>
      <c r="C939" s="2" t="s">
        <v>657</v>
      </c>
      <c r="D939" s="2" t="s">
        <v>1261</v>
      </c>
      <c r="E939" s="2" t="s">
        <v>1056</v>
      </c>
      <c r="F939" s="2" t="s">
        <v>78</v>
      </c>
      <c r="G939" s="2">
        <v>1.0</v>
      </c>
      <c r="H939" s="20">
        <v>0.25</v>
      </c>
      <c r="I939" s="12" t="s">
        <v>47</v>
      </c>
      <c r="J939" s="2">
        <v>3.0</v>
      </c>
      <c r="K939" s="5"/>
      <c r="L939" s="2" t="s">
        <v>18957</v>
      </c>
    </row>
    <row r="940">
      <c r="A940" s="2" t="s">
        <v>17338</v>
      </c>
      <c r="B940" s="2" t="s">
        <v>13844</v>
      </c>
      <c r="C940" s="2" t="s">
        <v>672</v>
      </c>
      <c r="D940" s="2" t="s">
        <v>1280</v>
      </c>
      <c r="E940" s="2" t="s">
        <v>1056</v>
      </c>
      <c r="F940" s="2" t="s">
        <v>42</v>
      </c>
      <c r="G940" s="2">
        <v>1.0</v>
      </c>
      <c r="H940" s="20">
        <v>0.25</v>
      </c>
      <c r="I940" s="12" t="s">
        <v>47</v>
      </c>
      <c r="J940" s="2">
        <v>2.0</v>
      </c>
      <c r="K940" s="5"/>
      <c r="L940" s="2" t="s">
        <v>18966</v>
      </c>
    </row>
    <row r="941">
      <c r="A941" s="2" t="s">
        <v>17341</v>
      </c>
      <c r="B941" s="2" t="s">
        <v>13844</v>
      </c>
      <c r="C941" s="2" t="s">
        <v>668</v>
      </c>
      <c r="D941" s="2" t="s">
        <v>1273</v>
      </c>
      <c r="E941" s="2" t="s">
        <v>1056</v>
      </c>
      <c r="F941" s="2" t="s">
        <v>42</v>
      </c>
      <c r="G941" s="2">
        <v>1.0</v>
      </c>
      <c r="H941" s="20">
        <v>0.25</v>
      </c>
      <c r="I941" s="12" t="s">
        <v>47</v>
      </c>
      <c r="J941" s="2">
        <v>2.0</v>
      </c>
      <c r="K941" s="5"/>
      <c r="L941" s="2" t="s">
        <v>18974</v>
      </c>
    </row>
    <row r="942">
      <c r="A942" s="2" t="s">
        <v>17343</v>
      </c>
      <c r="B942" s="2" t="s">
        <v>13844</v>
      </c>
      <c r="C942" s="2" t="s">
        <v>672</v>
      </c>
      <c r="D942" s="2" t="s">
        <v>1280</v>
      </c>
      <c r="E942" s="2" t="s">
        <v>1056</v>
      </c>
      <c r="F942" s="2" t="s">
        <v>78</v>
      </c>
      <c r="G942" s="2">
        <v>1.0</v>
      </c>
      <c r="H942" s="20">
        <v>0.25</v>
      </c>
      <c r="I942" s="12" t="s">
        <v>47</v>
      </c>
      <c r="J942" s="2">
        <v>3.0</v>
      </c>
      <c r="K942" s="5"/>
      <c r="L942" s="2" t="s">
        <v>18978</v>
      </c>
    </row>
    <row r="943">
      <c r="A943" s="2" t="s">
        <v>17346</v>
      </c>
      <c r="B943" s="2" t="s">
        <v>13844</v>
      </c>
      <c r="C943" s="2" t="s">
        <v>605</v>
      </c>
      <c r="D943" s="2" t="s">
        <v>1199</v>
      </c>
      <c r="E943" s="2" t="s">
        <v>1590</v>
      </c>
      <c r="F943" s="2" t="s">
        <v>42</v>
      </c>
      <c r="G943" s="2">
        <v>1.0</v>
      </c>
      <c r="H943" s="20">
        <v>1.0</v>
      </c>
      <c r="I943" s="12" t="s">
        <v>47</v>
      </c>
      <c r="J943" s="2">
        <v>3.0</v>
      </c>
      <c r="K943" s="5"/>
      <c r="L943" s="2" t="s">
        <v>18982</v>
      </c>
    </row>
    <row r="944">
      <c r="A944" s="2" t="s">
        <v>17349</v>
      </c>
      <c r="B944" s="2" t="s">
        <v>13844</v>
      </c>
      <c r="C944" s="2" t="s">
        <v>714</v>
      </c>
      <c r="D944" s="2" t="s">
        <v>1294</v>
      </c>
      <c r="E944" s="2" t="s">
        <v>1590</v>
      </c>
      <c r="F944" s="2" t="s">
        <v>42</v>
      </c>
      <c r="G944" s="2">
        <v>1.0</v>
      </c>
      <c r="H944" s="20">
        <v>1.0</v>
      </c>
      <c r="I944" s="12" t="s">
        <v>47</v>
      </c>
      <c r="J944" s="2">
        <v>4.0</v>
      </c>
      <c r="K944" s="5"/>
      <c r="L944" s="2" t="s">
        <v>18986</v>
      </c>
    </row>
    <row r="945">
      <c r="A945" s="2" t="s">
        <v>17352</v>
      </c>
      <c r="B945" s="2" t="s">
        <v>13844</v>
      </c>
      <c r="C945" s="2" t="s">
        <v>558</v>
      </c>
      <c r="D945" s="2" t="s">
        <v>1148</v>
      </c>
      <c r="E945" s="2" t="s">
        <v>1590</v>
      </c>
      <c r="F945" s="2" t="s">
        <v>78</v>
      </c>
      <c r="G945" s="2">
        <v>1.0</v>
      </c>
      <c r="H945" s="20">
        <v>1.0</v>
      </c>
      <c r="I945" s="12" t="s">
        <v>47</v>
      </c>
      <c r="J945" s="2">
        <v>4.0</v>
      </c>
      <c r="K945" s="5"/>
      <c r="L945" s="2" t="s">
        <v>18991</v>
      </c>
    </row>
    <row r="946">
      <c r="A946" s="2" t="s">
        <v>17357</v>
      </c>
      <c r="B946" s="2" t="s">
        <v>13847</v>
      </c>
      <c r="C946" s="2" t="s">
        <v>597</v>
      </c>
      <c r="D946" s="2" t="s">
        <v>853</v>
      </c>
      <c r="E946" s="2" t="s">
        <v>1056</v>
      </c>
      <c r="F946" s="2" t="s">
        <v>578</v>
      </c>
      <c r="G946" s="2">
        <v>1.0</v>
      </c>
      <c r="H946" s="20">
        <v>0.25</v>
      </c>
      <c r="I946" s="12" t="s">
        <v>47</v>
      </c>
      <c r="J946" s="2">
        <v>1.0</v>
      </c>
      <c r="K946" s="5"/>
      <c r="L946" s="2" t="s">
        <v>18840</v>
      </c>
    </row>
    <row r="947">
      <c r="A947" s="2" t="s">
        <v>17361</v>
      </c>
      <c r="B947" s="2" t="s">
        <v>13847</v>
      </c>
      <c r="C947" s="2" t="s">
        <v>602</v>
      </c>
      <c r="D947" s="2" t="s">
        <v>869</v>
      </c>
      <c r="E947" s="2" t="s">
        <v>1056</v>
      </c>
      <c r="F947" s="2" t="s">
        <v>42</v>
      </c>
      <c r="G947" s="2">
        <v>1.0</v>
      </c>
      <c r="H947" s="20">
        <v>0.25</v>
      </c>
      <c r="I947" s="12" t="s">
        <v>47</v>
      </c>
      <c r="J947" s="2">
        <v>2.0</v>
      </c>
      <c r="K947" s="5"/>
      <c r="L947" s="2" t="s">
        <v>18850</v>
      </c>
    </row>
    <row r="948">
      <c r="A948" s="2" t="s">
        <v>17364</v>
      </c>
      <c r="B948" s="2" t="s">
        <v>13847</v>
      </c>
      <c r="C948" s="2" t="s">
        <v>602</v>
      </c>
      <c r="D948" s="2" t="s">
        <v>773</v>
      </c>
      <c r="E948" s="2" t="s">
        <v>1056</v>
      </c>
      <c r="F948" s="2" t="s">
        <v>42</v>
      </c>
      <c r="G948" s="2">
        <v>1.0</v>
      </c>
      <c r="H948" s="20">
        <v>0.25</v>
      </c>
      <c r="I948" s="12" t="s">
        <v>47</v>
      </c>
      <c r="J948" s="2">
        <v>2.0</v>
      </c>
      <c r="K948" s="5"/>
      <c r="L948" s="2" t="s">
        <v>18857</v>
      </c>
    </row>
    <row r="949">
      <c r="A949" s="2" t="s">
        <v>17369</v>
      </c>
      <c r="B949" s="2" t="s">
        <v>13847</v>
      </c>
      <c r="C949" s="2" t="s">
        <v>605</v>
      </c>
      <c r="D949" s="2" t="s">
        <v>1199</v>
      </c>
      <c r="E949" s="2" t="s">
        <v>1056</v>
      </c>
      <c r="F949" s="2" t="s">
        <v>578</v>
      </c>
      <c r="G949" s="2">
        <v>1.0</v>
      </c>
      <c r="H949" s="20">
        <v>0.25</v>
      </c>
      <c r="I949" s="12" t="s">
        <v>47</v>
      </c>
      <c r="J949" s="2">
        <v>1.0</v>
      </c>
      <c r="K949" s="5"/>
      <c r="L949" s="2" t="s">
        <v>18863</v>
      </c>
    </row>
    <row r="950">
      <c r="A950" s="2" t="s">
        <v>17371</v>
      </c>
      <c r="B950" s="2" t="s">
        <v>13847</v>
      </c>
      <c r="C950" s="2" t="s">
        <v>609</v>
      </c>
      <c r="D950" s="2" t="s">
        <v>1204</v>
      </c>
      <c r="E950" s="2" t="s">
        <v>1056</v>
      </c>
      <c r="F950" s="2" t="s">
        <v>42</v>
      </c>
      <c r="G950" s="2">
        <v>1.0</v>
      </c>
      <c r="H950" s="20">
        <v>0.25</v>
      </c>
      <c r="I950" s="12" t="s">
        <v>47</v>
      </c>
      <c r="J950" s="2">
        <v>2.0</v>
      </c>
      <c r="K950" s="5"/>
      <c r="L950" s="2" t="s">
        <v>18872</v>
      </c>
    </row>
    <row r="951">
      <c r="A951" s="2" t="s">
        <v>17375</v>
      </c>
      <c r="B951" s="2" t="s">
        <v>13847</v>
      </c>
      <c r="C951" s="2" t="s">
        <v>609</v>
      </c>
      <c r="D951" s="2" t="s">
        <v>1204</v>
      </c>
      <c r="E951" s="2" t="s">
        <v>1056</v>
      </c>
      <c r="F951" s="2" t="s">
        <v>42</v>
      </c>
      <c r="G951" s="2">
        <v>1.0</v>
      </c>
      <c r="H951" s="20">
        <v>0.25</v>
      </c>
      <c r="I951" s="12" t="s">
        <v>47</v>
      </c>
      <c r="J951" s="2">
        <v>2.0</v>
      </c>
      <c r="K951" s="5"/>
      <c r="L951" s="2" t="s">
        <v>18879</v>
      </c>
    </row>
    <row r="952">
      <c r="A952" s="2" t="s">
        <v>17378</v>
      </c>
      <c r="B952" s="2" t="s">
        <v>13847</v>
      </c>
      <c r="C952" s="2" t="s">
        <v>616</v>
      </c>
      <c r="D952" s="2" t="s">
        <v>1212</v>
      </c>
      <c r="E952" s="2" t="s">
        <v>1056</v>
      </c>
      <c r="F952" s="2" t="s">
        <v>578</v>
      </c>
      <c r="G952" s="2">
        <v>1.0</v>
      </c>
      <c r="H952" s="20">
        <v>0.25</v>
      </c>
      <c r="I952" s="12" t="s">
        <v>47</v>
      </c>
      <c r="J952" s="2">
        <v>1.0</v>
      </c>
      <c r="K952" s="5"/>
      <c r="L952" s="2" t="s">
        <v>18887</v>
      </c>
    </row>
    <row r="953">
      <c r="A953" s="2" t="s">
        <v>17381</v>
      </c>
      <c r="B953" s="2" t="s">
        <v>13847</v>
      </c>
      <c r="C953" s="2" t="s">
        <v>616</v>
      </c>
      <c r="D953" s="2" t="s">
        <v>1212</v>
      </c>
      <c r="E953" s="2" t="s">
        <v>1056</v>
      </c>
      <c r="F953" s="2" t="s">
        <v>42</v>
      </c>
      <c r="G953" s="2">
        <v>1.0</v>
      </c>
      <c r="H953" s="20">
        <v>0.25</v>
      </c>
      <c r="I953" s="12" t="s">
        <v>47</v>
      </c>
      <c r="J953" s="2">
        <v>2.0</v>
      </c>
      <c r="K953" s="5"/>
      <c r="L953" s="2" t="s">
        <v>18896</v>
      </c>
    </row>
    <row r="954">
      <c r="A954" s="2" t="s">
        <v>17384</v>
      </c>
      <c r="B954" s="2" t="s">
        <v>13847</v>
      </c>
      <c r="C954" s="2" t="s">
        <v>616</v>
      </c>
      <c r="D954" s="2" t="s">
        <v>1212</v>
      </c>
      <c r="E954" s="2" t="s">
        <v>1056</v>
      </c>
      <c r="F954" s="2" t="s">
        <v>78</v>
      </c>
      <c r="G954" s="2">
        <v>1.0</v>
      </c>
      <c r="H954" s="20">
        <v>0.25</v>
      </c>
      <c r="I954" s="12" t="s">
        <v>47</v>
      </c>
      <c r="J954" s="2">
        <v>3.0</v>
      </c>
      <c r="K954" s="5"/>
      <c r="L954" s="2" t="s">
        <v>18902</v>
      </c>
    </row>
    <row r="955">
      <c r="A955" s="2" t="s">
        <v>17387</v>
      </c>
      <c r="B955" s="2" t="s">
        <v>13847</v>
      </c>
      <c r="C955" s="2" t="s">
        <v>620</v>
      </c>
      <c r="D955" s="2" t="s">
        <v>1218</v>
      </c>
      <c r="E955" s="2" t="s">
        <v>1056</v>
      </c>
      <c r="F955" s="2" t="s">
        <v>578</v>
      </c>
      <c r="G955" s="2">
        <v>1.0</v>
      </c>
      <c r="H955" s="20">
        <v>0.25</v>
      </c>
      <c r="I955" s="12" t="s">
        <v>47</v>
      </c>
      <c r="J955" s="2">
        <v>1.0</v>
      </c>
      <c r="K955" s="5"/>
      <c r="L955" s="2" t="s">
        <v>18912</v>
      </c>
    </row>
    <row r="956">
      <c r="A956" s="2" t="s">
        <v>17390</v>
      </c>
      <c r="B956" s="2" t="s">
        <v>13847</v>
      </c>
      <c r="C956" s="2" t="s">
        <v>620</v>
      </c>
      <c r="D956" s="2" t="s">
        <v>1218</v>
      </c>
      <c r="E956" s="2" t="s">
        <v>1056</v>
      </c>
      <c r="F956" s="2" t="s">
        <v>578</v>
      </c>
      <c r="G956" s="2">
        <v>1.0</v>
      </c>
      <c r="H956" s="20">
        <v>0.25</v>
      </c>
      <c r="I956" s="12" t="s">
        <v>47</v>
      </c>
      <c r="J956" s="2">
        <v>1.0</v>
      </c>
      <c r="K956" s="5"/>
      <c r="L956" s="2" t="s">
        <v>18921</v>
      </c>
    </row>
    <row r="957">
      <c r="A957" s="2" t="s">
        <v>17393</v>
      </c>
      <c r="B957" s="2" t="s">
        <v>13847</v>
      </c>
      <c r="C957" s="2" t="s">
        <v>620</v>
      </c>
      <c r="D957" s="2" t="s">
        <v>1218</v>
      </c>
      <c r="E957" s="2" t="s">
        <v>1056</v>
      </c>
      <c r="F957" s="2" t="s">
        <v>578</v>
      </c>
      <c r="G957" s="2">
        <v>1.0</v>
      </c>
      <c r="H957" s="20">
        <v>0.25</v>
      </c>
      <c r="I957" s="12" t="s">
        <v>47</v>
      </c>
      <c r="J957" s="2">
        <v>1.0</v>
      </c>
      <c r="K957" s="5"/>
      <c r="L957" s="2" t="s">
        <v>18929</v>
      </c>
    </row>
    <row r="958">
      <c r="A958" s="2" t="s">
        <v>17395</v>
      </c>
      <c r="B958" s="2" t="s">
        <v>13847</v>
      </c>
      <c r="C958" s="2" t="s">
        <v>624</v>
      </c>
      <c r="D958" s="2" t="s">
        <v>1223</v>
      </c>
      <c r="E958" s="2" t="s">
        <v>1056</v>
      </c>
      <c r="F958" s="2" t="s">
        <v>578</v>
      </c>
      <c r="G958" s="2">
        <v>1.0</v>
      </c>
      <c r="H958" s="20">
        <v>0.25</v>
      </c>
      <c r="I958" s="12" t="s">
        <v>47</v>
      </c>
      <c r="J958" s="2">
        <v>1.0</v>
      </c>
      <c r="K958" s="5"/>
      <c r="L958" s="2" t="s">
        <v>18938</v>
      </c>
    </row>
    <row r="959">
      <c r="A959" s="2" t="s">
        <v>17397</v>
      </c>
      <c r="B959" s="2" t="s">
        <v>13847</v>
      </c>
      <c r="C959" s="2" t="s">
        <v>624</v>
      </c>
      <c r="D959" s="2" t="s">
        <v>1223</v>
      </c>
      <c r="E959" s="2" t="s">
        <v>1056</v>
      </c>
      <c r="F959" s="2" t="s">
        <v>42</v>
      </c>
      <c r="G959" s="2">
        <v>1.0</v>
      </c>
      <c r="H959" s="20">
        <v>0.25</v>
      </c>
      <c r="I959" s="12" t="s">
        <v>47</v>
      </c>
      <c r="J959" s="2">
        <v>2.0</v>
      </c>
      <c r="K959" s="5"/>
      <c r="L959" s="2" t="s">
        <v>18945</v>
      </c>
    </row>
    <row r="960">
      <c r="A960" s="2" t="s">
        <v>17399</v>
      </c>
      <c r="B960" s="2" t="s">
        <v>13847</v>
      </c>
      <c r="C960" s="2" t="s">
        <v>652</v>
      </c>
      <c r="D960" s="2" t="s">
        <v>1255</v>
      </c>
      <c r="E960" s="2" t="s">
        <v>1056</v>
      </c>
      <c r="F960" s="2" t="s">
        <v>78</v>
      </c>
      <c r="G960" s="2">
        <v>1.0</v>
      </c>
      <c r="H960" s="20">
        <v>0.25</v>
      </c>
      <c r="I960" s="12" t="s">
        <v>47</v>
      </c>
      <c r="J960" s="2">
        <v>3.0</v>
      </c>
      <c r="K960" s="5"/>
      <c r="L960" s="2" t="s">
        <v>18952</v>
      </c>
    </row>
    <row r="961">
      <c r="A961" s="2" t="s">
        <v>17401</v>
      </c>
      <c r="B961" s="2" t="s">
        <v>13847</v>
      </c>
      <c r="C961" s="2" t="s">
        <v>657</v>
      </c>
      <c r="D961" s="2" t="s">
        <v>1261</v>
      </c>
      <c r="E961" s="2" t="s">
        <v>1056</v>
      </c>
      <c r="F961" s="2" t="s">
        <v>78</v>
      </c>
      <c r="G961" s="2">
        <v>1.0</v>
      </c>
      <c r="H961" s="20">
        <v>0.25</v>
      </c>
      <c r="I961" s="12" t="s">
        <v>47</v>
      </c>
      <c r="J961" s="2">
        <v>3.0</v>
      </c>
      <c r="K961" s="5"/>
      <c r="L961" s="2" t="s">
        <v>18957</v>
      </c>
    </row>
    <row r="962">
      <c r="A962" s="2" t="s">
        <v>17403</v>
      </c>
      <c r="B962" s="2" t="s">
        <v>13847</v>
      </c>
      <c r="C962" s="2" t="s">
        <v>672</v>
      </c>
      <c r="D962" s="2" t="s">
        <v>1280</v>
      </c>
      <c r="E962" s="2" t="s">
        <v>1056</v>
      </c>
      <c r="F962" s="2" t="s">
        <v>42</v>
      </c>
      <c r="G962" s="2">
        <v>1.0</v>
      </c>
      <c r="H962" s="20">
        <v>0.25</v>
      </c>
      <c r="I962" s="12" t="s">
        <v>47</v>
      </c>
      <c r="J962" s="2">
        <v>2.0</v>
      </c>
      <c r="K962" s="5"/>
      <c r="L962" s="2" t="s">
        <v>18966</v>
      </c>
    </row>
    <row r="963">
      <c r="A963" s="2" t="s">
        <v>17405</v>
      </c>
      <c r="B963" s="2" t="s">
        <v>13847</v>
      </c>
      <c r="C963" s="2" t="s">
        <v>668</v>
      </c>
      <c r="D963" s="2" t="s">
        <v>1273</v>
      </c>
      <c r="E963" s="2" t="s">
        <v>1056</v>
      </c>
      <c r="F963" s="2" t="s">
        <v>42</v>
      </c>
      <c r="G963" s="2">
        <v>1.0</v>
      </c>
      <c r="H963" s="20">
        <v>0.25</v>
      </c>
      <c r="I963" s="12" t="s">
        <v>47</v>
      </c>
      <c r="J963" s="2">
        <v>2.0</v>
      </c>
      <c r="K963" s="5"/>
      <c r="L963" s="2" t="s">
        <v>18974</v>
      </c>
    </row>
    <row r="964">
      <c r="A964" s="2" t="s">
        <v>17407</v>
      </c>
      <c r="B964" s="2" t="s">
        <v>13847</v>
      </c>
      <c r="C964" s="2" t="s">
        <v>672</v>
      </c>
      <c r="D964" s="2" t="s">
        <v>1280</v>
      </c>
      <c r="E964" s="2" t="s">
        <v>1056</v>
      </c>
      <c r="F964" s="2" t="s">
        <v>78</v>
      </c>
      <c r="G964" s="2">
        <v>1.0</v>
      </c>
      <c r="H964" s="20">
        <v>0.25</v>
      </c>
      <c r="I964" s="12" t="s">
        <v>47</v>
      </c>
      <c r="J964" s="2">
        <v>3.0</v>
      </c>
      <c r="K964" s="5"/>
      <c r="L964" s="2" t="s">
        <v>18978</v>
      </c>
    </row>
    <row r="965">
      <c r="A965" s="2" t="s">
        <v>17411</v>
      </c>
      <c r="B965" s="2" t="s">
        <v>13847</v>
      </c>
      <c r="C965" s="2" t="s">
        <v>605</v>
      </c>
      <c r="D965" s="2" t="s">
        <v>1199</v>
      </c>
      <c r="E965" s="2" t="s">
        <v>1590</v>
      </c>
      <c r="F965" s="2" t="s">
        <v>42</v>
      </c>
      <c r="G965" s="2">
        <v>1.0</v>
      </c>
      <c r="H965" s="20">
        <v>1.0</v>
      </c>
      <c r="I965" s="12" t="s">
        <v>47</v>
      </c>
      <c r="J965" s="2">
        <v>3.0</v>
      </c>
      <c r="K965" s="5"/>
      <c r="L965" s="2" t="s">
        <v>18982</v>
      </c>
    </row>
    <row r="966">
      <c r="A966" s="2" t="s">
        <v>17414</v>
      </c>
      <c r="B966" s="2" t="s">
        <v>13847</v>
      </c>
      <c r="C966" s="2" t="s">
        <v>638</v>
      </c>
      <c r="D966" s="2" t="s">
        <v>1238</v>
      </c>
      <c r="E966" s="2" t="s">
        <v>1590</v>
      </c>
      <c r="F966" s="2" t="s">
        <v>78</v>
      </c>
      <c r="G966" s="2">
        <v>1.0</v>
      </c>
      <c r="H966" s="20">
        <v>1.0</v>
      </c>
      <c r="I966" s="12" t="s">
        <v>47</v>
      </c>
      <c r="J966" s="2">
        <v>3.0</v>
      </c>
      <c r="K966" s="5"/>
      <c r="L966" s="2" t="s">
        <v>19068</v>
      </c>
    </row>
    <row r="967">
      <c r="A967" s="2" t="s">
        <v>17416</v>
      </c>
      <c r="B967" s="2" t="s">
        <v>13847</v>
      </c>
      <c r="C967" s="2" t="s">
        <v>412</v>
      </c>
      <c r="D967" s="2" t="s">
        <v>1109</v>
      </c>
      <c r="E967" s="2" t="s">
        <v>1590</v>
      </c>
      <c r="F967" s="2" t="s">
        <v>78</v>
      </c>
      <c r="G967" s="2">
        <v>1.0</v>
      </c>
      <c r="H967" s="20">
        <v>1.0</v>
      </c>
      <c r="I967" s="12" t="s">
        <v>47</v>
      </c>
      <c r="J967" s="2">
        <v>4.0</v>
      </c>
      <c r="K967" s="5"/>
      <c r="L967" s="2" t="s">
        <v>19072</v>
      </c>
    </row>
    <row r="968">
      <c r="A968" s="2" t="s">
        <v>17418</v>
      </c>
      <c r="B968" s="2" t="s">
        <v>13850</v>
      </c>
      <c r="C968" s="2" t="s">
        <v>597</v>
      </c>
      <c r="D968" s="2" t="s">
        <v>853</v>
      </c>
      <c r="E968" s="2" t="s">
        <v>1056</v>
      </c>
      <c r="F968" s="2" t="s">
        <v>42</v>
      </c>
      <c r="G968" s="2">
        <v>1.0</v>
      </c>
      <c r="H968" s="2" t="s">
        <v>14666</v>
      </c>
      <c r="I968" s="12" t="s">
        <v>47</v>
      </c>
      <c r="J968" s="2">
        <v>2.0</v>
      </c>
      <c r="K968" s="2" t="s">
        <v>1075</v>
      </c>
      <c r="L968" s="2" t="s">
        <v>19076</v>
      </c>
    </row>
    <row r="969">
      <c r="A969" s="2" t="s">
        <v>17421</v>
      </c>
      <c r="B969" s="2" t="s">
        <v>13850</v>
      </c>
      <c r="C969" s="2" t="s">
        <v>602</v>
      </c>
      <c r="D969" s="2" t="s">
        <v>773</v>
      </c>
      <c r="E969" s="2" t="s">
        <v>1056</v>
      </c>
      <c r="F969" s="2" t="s">
        <v>42</v>
      </c>
      <c r="G969" s="2">
        <v>1.0</v>
      </c>
      <c r="H969" s="2" t="s">
        <v>14666</v>
      </c>
      <c r="I969" s="12" t="s">
        <v>47</v>
      </c>
      <c r="J969" s="2">
        <v>2.0</v>
      </c>
      <c r="K969" s="2" t="s">
        <v>1075</v>
      </c>
      <c r="L969" s="2" t="s">
        <v>19081</v>
      </c>
    </row>
    <row r="970">
      <c r="A970" s="2" t="s">
        <v>17424</v>
      </c>
      <c r="B970" s="2" t="s">
        <v>13850</v>
      </c>
      <c r="C970" s="2" t="s">
        <v>597</v>
      </c>
      <c r="D970" s="2" t="s">
        <v>845</v>
      </c>
      <c r="E970" s="2" t="s">
        <v>1056</v>
      </c>
      <c r="F970" s="2" t="s">
        <v>578</v>
      </c>
      <c r="G970" s="2">
        <v>1.0</v>
      </c>
      <c r="H970" s="2" t="s">
        <v>14666</v>
      </c>
      <c r="I970" s="12" t="s">
        <v>47</v>
      </c>
      <c r="J970" s="2">
        <v>1.0</v>
      </c>
      <c r="K970" s="2" t="s">
        <v>1075</v>
      </c>
      <c r="L970" s="2" t="s">
        <v>19085</v>
      </c>
    </row>
    <row r="971">
      <c r="A971" s="2" t="s">
        <v>17427</v>
      </c>
      <c r="B971" s="2" t="s">
        <v>13850</v>
      </c>
      <c r="C971" s="2" t="s">
        <v>597</v>
      </c>
      <c r="D971" s="2" t="s">
        <v>857</v>
      </c>
      <c r="E971" s="2" t="s">
        <v>1056</v>
      </c>
      <c r="F971" s="2" t="s">
        <v>78</v>
      </c>
      <c r="G971" s="2">
        <v>1.0</v>
      </c>
      <c r="H971" s="2" t="s">
        <v>14666</v>
      </c>
      <c r="I971" s="12" t="s">
        <v>47</v>
      </c>
      <c r="J971" s="2">
        <v>3.0</v>
      </c>
      <c r="K971" s="2" t="s">
        <v>1075</v>
      </c>
      <c r="L971" s="2" t="s">
        <v>19089</v>
      </c>
    </row>
    <row r="972">
      <c r="A972" s="2" t="s">
        <v>17432</v>
      </c>
      <c r="B972" s="2" t="s">
        <v>13850</v>
      </c>
      <c r="C972" s="2" t="s">
        <v>605</v>
      </c>
      <c r="D972" s="2" t="s">
        <v>1199</v>
      </c>
      <c r="E972" s="2" t="s">
        <v>1056</v>
      </c>
      <c r="F972" s="2" t="s">
        <v>578</v>
      </c>
      <c r="G972" s="2">
        <v>1.0</v>
      </c>
      <c r="H972" s="2" t="s">
        <v>14666</v>
      </c>
      <c r="I972" s="12" t="s">
        <v>47</v>
      </c>
      <c r="J972" s="2">
        <v>1.0</v>
      </c>
      <c r="K972" s="2" t="s">
        <v>1075</v>
      </c>
      <c r="L972" s="2" t="s">
        <v>19093</v>
      </c>
    </row>
    <row r="973">
      <c r="A973" s="2" t="s">
        <v>17436</v>
      </c>
      <c r="B973" s="2" t="s">
        <v>13850</v>
      </c>
      <c r="C973" s="2" t="s">
        <v>96</v>
      </c>
      <c r="D973" s="2" t="s">
        <v>118</v>
      </c>
      <c r="E973" s="2" t="s">
        <v>1056</v>
      </c>
      <c r="F973" s="2" t="s">
        <v>578</v>
      </c>
      <c r="G973" s="2">
        <v>1.0</v>
      </c>
      <c r="H973" s="2" t="s">
        <v>14666</v>
      </c>
      <c r="I973" s="12" t="s">
        <v>47</v>
      </c>
      <c r="J973" s="2">
        <v>1.0</v>
      </c>
      <c r="K973" s="2" t="s">
        <v>1075</v>
      </c>
      <c r="L973" s="2" t="s">
        <v>19098</v>
      </c>
    </row>
    <row r="974">
      <c r="A974" s="2" t="s">
        <v>17439</v>
      </c>
      <c r="B974" s="2" t="s">
        <v>13850</v>
      </c>
      <c r="C974" s="2" t="s">
        <v>605</v>
      </c>
      <c r="D974" s="2" t="s">
        <v>1199</v>
      </c>
      <c r="E974" s="2" t="s">
        <v>1056</v>
      </c>
      <c r="F974" s="2" t="s">
        <v>42</v>
      </c>
      <c r="G974" s="2">
        <v>1.0</v>
      </c>
      <c r="H974" s="2" t="s">
        <v>14666</v>
      </c>
      <c r="I974" s="12" t="s">
        <v>47</v>
      </c>
      <c r="J974" s="2">
        <v>2.0</v>
      </c>
      <c r="K974" s="2" t="s">
        <v>1075</v>
      </c>
      <c r="L974" s="2" t="s">
        <v>19104</v>
      </c>
    </row>
    <row r="975">
      <c r="A975" s="2" t="s">
        <v>17442</v>
      </c>
      <c r="B975" s="2" t="s">
        <v>13850</v>
      </c>
      <c r="C975" s="2" t="s">
        <v>710</v>
      </c>
      <c r="D975" s="2" t="s">
        <v>882</v>
      </c>
      <c r="E975" s="2" t="s">
        <v>1056</v>
      </c>
      <c r="F975" s="2" t="s">
        <v>78</v>
      </c>
      <c r="G975" s="2">
        <v>1.0</v>
      </c>
      <c r="H975" s="2" t="s">
        <v>14666</v>
      </c>
      <c r="I975" s="12" t="s">
        <v>47</v>
      </c>
      <c r="J975" s="2">
        <v>3.0</v>
      </c>
      <c r="K975" s="2" t="s">
        <v>1075</v>
      </c>
      <c r="L975" s="2" t="s">
        <v>19109</v>
      </c>
    </row>
    <row r="976">
      <c r="A976" s="2" t="s">
        <v>17445</v>
      </c>
      <c r="B976" s="2" t="s">
        <v>13850</v>
      </c>
      <c r="C976" s="2" t="s">
        <v>634</v>
      </c>
      <c r="D976" s="2" t="s">
        <v>1232</v>
      </c>
      <c r="E976" s="2" t="s">
        <v>1056</v>
      </c>
      <c r="F976" s="2" t="s">
        <v>578</v>
      </c>
      <c r="G976" s="2">
        <v>1.0</v>
      </c>
      <c r="H976" s="2" t="s">
        <v>14666</v>
      </c>
      <c r="I976" s="12" t="s">
        <v>47</v>
      </c>
      <c r="J976" s="2">
        <v>1.0</v>
      </c>
      <c r="K976" s="2" t="s">
        <v>1244</v>
      </c>
      <c r="L976" s="2" t="s">
        <v>19113</v>
      </c>
    </row>
    <row r="977">
      <c r="A977" s="2" t="s">
        <v>17448</v>
      </c>
      <c r="B977" s="2" t="s">
        <v>13850</v>
      </c>
      <c r="C977" s="2" t="s">
        <v>652</v>
      </c>
      <c r="D977" s="2" t="s">
        <v>1255</v>
      </c>
      <c r="E977" s="2" t="s">
        <v>1056</v>
      </c>
      <c r="F977" s="2" t="s">
        <v>578</v>
      </c>
      <c r="G977" s="2">
        <v>1.0</v>
      </c>
      <c r="H977" s="2" t="s">
        <v>14666</v>
      </c>
      <c r="I977" s="12" t="s">
        <v>47</v>
      </c>
      <c r="J977" s="2">
        <v>1.0</v>
      </c>
      <c r="K977" s="2" t="s">
        <v>1244</v>
      </c>
      <c r="L977" s="2" t="s">
        <v>19116</v>
      </c>
    </row>
    <row r="978">
      <c r="A978" s="2" t="s">
        <v>17451</v>
      </c>
      <c r="B978" s="2" t="s">
        <v>13850</v>
      </c>
      <c r="C978" s="2" t="s">
        <v>641</v>
      </c>
      <c r="D978" s="2" t="s">
        <v>1242</v>
      </c>
      <c r="E978" s="2" t="s">
        <v>1056</v>
      </c>
      <c r="F978" s="2" t="s">
        <v>78</v>
      </c>
      <c r="G978" s="2">
        <v>1.0</v>
      </c>
      <c r="H978" s="2" t="s">
        <v>14666</v>
      </c>
      <c r="I978" s="12" t="s">
        <v>47</v>
      </c>
      <c r="J978" s="2">
        <v>3.0</v>
      </c>
      <c r="K978" s="2" t="s">
        <v>1244</v>
      </c>
      <c r="L978" s="2" t="s">
        <v>19120</v>
      </c>
    </row>
    <row r="979">
      <c r="A979" s="2" t="s">
        <v>17454</v>
      </c>
      <c r="B979" s="2" t="s">
        <v>13850</v>
      </c>
      <c r="C979" s="2" t="s">
        <v>630</v>
      </c>
      <c r="D979" s="2" t="s">
        <v>1229</v>
      </c>
      <c r="E979" s="2" t="s">
        <v>1056</v>
      </c>
      <c r="F979" s="2" t="s">
        <v>578</v>
      </c>
      <c r="G979" s="2">
        <v>1.0</v>
      </c>
      <c r="H979" s="2" t="s">
        <v>14666</v>
      </c>
      <c r="I979" s="12" t="s">
        <v>47</v>
      </c>
      <c r="J979" s="2">
        <v>1.0</v>
      </c>
      <c r="K979" s="2" t="s">
        <v>1244</v>
      </c>
      <c r="L979" s="2" t="s">
        <v>19124</v>
      </c>
    </row>
    <row r="980">
      <c r="A980" s="2" t="s">
        <v>17457</v>
      </c>
      <c r="B980" s="2" t="s">
        <v>13850</v>
      </c>
      <c r="C980" s="2" t="s">
        <v>627</v>
      </c>
      <c r="D980" s="2" t="s">
        <v>1226</v>
      </c>
      <c r="E980" s="2" t="s">
        <v>1056</v>
      </c>
      <c r="F980" s="2" t="s">
        <v>42</v>
      </c>
      <c r="G980" s="2">
        <v>1.0</v>
      </c>
      <c r="H980" s="2" t="s">
        <v>14666</v>
      </c>
      <c r="I980" s="12" t="s">
        <v>47</v>
      </c>
      <c r="J980" s="2">
        <v>2.0</v>
      </c>
      <c r="K980" s="2" t="s">
        <v>1244</v>
      </c>
      <c r="L980" s="2" t="s">
        <v>19128</v>
      </c>
    </row>
    <row r="981">
      <c r="A981" s="2" t="s">
        <v>17462</v>
      </c>
      <c r="B981" s="2" t="s">
        <v>13850</v>
      </c>
      <c r="C981" s="2" t="s">
        <v>657</v>
      </c>
      <c r="D981" s="2" t="s">
        <v>1261</v>
      </c>
      <c r="E981" s="2" t="s">
        <v>1056</v>
      </c>
      <c r="F981" s="2" t="s">
        <v>78</v>
      </c>
      <c r="G981" s="2">
        <v>1.0</v>
      </c>
      <c r="H981" s="2" t="s">
        <v>14666</v>
      </c>
      <c r="I981" s="12" t="s">
        <v>47</v>
      </c>
      <c r="J981" s="2">
        <v>3.0</v>
      </c>
      <c r="K981" s="2" t="s">
        <v>1244</v>
      </c>
      <c r="L981" s="2" t="s">
        <v>19132</v>
      </c>
    </row>
    <row r="982">
      <c r="A982" s="2" t="s">
        <v>17465</v>
      </c>
      <c r="B982" s="2" t="s">
        <v>13850</v>
      </c>
      <c r="C982" s="2" t="s">
        <v>627</v>
      </c>
      <c r="D982" s="2" t="s">
        <v>1226</v>
      </c>
      <c r="E982" s="2" t="s">
        <v>1056</v>
      </c>
      <c r="F982" s="2" t="s">
        <v>578</v>
      </c>
      <c r="G982" s="2">
        <v>1.0</v>
      </c>
      <c r="H982" s="2" t="s">
        <v>14666</v>
      </c>
      <c r="I982" s="12" t="s">
        <v>47</v>
      </c>
      <c r="J982" s="2">
        <v>1.0</v>
      </c>
      <c r="K982" s="2" t="s">
        <v>1244</v>
      </c>
      <c r="L982" s="2" t="s">
        <v>19136</v>
      </c>
    </row>
    <row r="983">
      <c r="A983" s="2" t="s">
        <v>17468</v>
      </c>
      <c r="B983" s="2" t="s">
        <v>13850</v>
      </c>
      <c r="C983" s="2" t="s">
        <v>638</v>
      </c>
      <c r="D983" s="2" t="s">
        <v>1238</v>
      </c>
      <c r="E983" s="2" t="s">
        <v>1056</v>
      </c>
      <c r="F983" s="2" t="s">
        <v>578</v>
      </c>
      <c r="G983" s="2">
        <v>1.0</v>
      </c>
      <c r="H983" s="2" t="s">
        <v>14666</v>
      </c>
      <c r="I983" s="12" t="s">
        <v>47</v>
      </c>
      <c r="J983" s="2">
        <v>1.0</v>
      </c>
      <c r="K983" s="2" t="s">
        <v>1244</v>
      </c>
      <c r="L983" s="2" t="s">
        <v>19140</v>
      </c>
    </row>
    <row r="984">
      <c r="A984" s="2" t="s">
        <v>17471</v>
      </c>
      <c r="B984" s="2" t="s">
        <v>13850</v>
      </c>
      <c r="C984" s="2" t="s">
        <v>657</v>
      </c>
      <c r="D984" s="2" t="s">
        <v>1261</v>
      </c>
      <c r="E984" s="2" t="s">
        <v>1056</v>
      </c>
      <c r="F984" s="2" t="s">
        <v>78</v>
      </c>
      <c r="G984" s="2">
        <v>1.0</v>
      </c>
      <c r="H984" s="2" t="s">
        <v>14666</v>
      </c>
      <c r="I984" s="12" t="s">
        <v>47</v>
      </c>
      <c r="J984" s="2">
        <v>3.0</v>
      </c>
      <c r="K984" s="2" t="s">
        <v>1244</v>
      </c>
      <c r="L984" s="2" t="s">
        <v>19145</v>
      </c>
    </row>
    <row r="985">
      <c r="A985" s="2" t="s">
        <v>17474</v>
      </c>
      <c r="B985" s="2" t="s">
        <v>13850</v>
      </c>
      <c r="C985" s="2" t="s">
        <v>196</v>
      </c>
      <c r="D985" s="2" t="s">
        <v>230</v>
      </c>
      <c r="E985" s="2" t="s">
        <v>1056</v>
      </c>
      <c r="F985" s="2" t="s">
        <v>78</v>
      </c>
      <c r="G985" s="2">
        <v>1.0</v>
      </c>
      <c r="H985" s="2" t="s">
        <v>14666</v>
      </c>
      <c r="I985" s="12" t="s">
        <v>47</v>
      </c>
      <c r="J985" s="2">
        <v>3.0</v>
      </c>
      <c r="K985" s="2" t="s">
        <v>1244</v>
      </c>
      <c r="L985" s="2" t="s">
        <v>19148</v>
      </c>
    </row>
    <row r="986">
      <c r="A986" s="2" t="s">
        <v>17477</v>
      </c>
      <c r="B986" s="2" t="s">
        <v>13850</v>
      </c>
      <c r="C986" s="2" t="s">
        <v>124</v>
      </c>
      <c r="D986" s="2" t="s">
        <v>144</v>
      </c>
      <c r="E986" s="2" t="s">
        <v>1056</v>
      </c>
      <c r="F986" s="2" t="s">
        <v>42</v>
      </c>
      <c r="G986" s="2">
        <v>1.0</v>
      </c>
      <c r="H986" s="2" t="s">
        <v>14666</v>
      </c>
      <c r="I986" s="12" t="s">
        <v>47</v>
      </c>
      <c r="J986" s="2">
        <v>2.0</v>
      </c>
      <c r="K986" s="2" t="s">
        <v>1455</v>
      </c>
      <c r="L986" s="2" t="s">
        <v>19152</v>
      </c>
    </row>
    <row r="987">
      <c r="A987" s="2" t="s">
        <v>17480</v>
      </c>
      <c r="B987" s="2" t="s">
        <v>13850</v>
      </c>
      <c r="C987" s="2" t="s">
        <v>124</v>
      </c>
      <c r="D987" s="2" t="s">
        <v>144</v>
      </c>
      <c r="E987" s="2" t="s">
        <v>1056</v>
      </c>
      <c r="F987" s="2" t="s">
        <v>78</v>
      </c>
      <c r="G987" s="2">
        <v>1.0</v>
      </c>
      <c r="H987" s="2" t="s">
        <v>14666</v>
      </c>
      <c r="I987" s="12" t="s">
        <v>47</v>
      </c>
      <c r="J987" s="2">
        <v>3.0</v>
      </c>
      <c r="K987" s="2" t="s">
        <v>1455</v>
      </c>
      <c r="L987" s="2" t="s">
        <v>19156</v>
      </c>
    </row>
    <row r="988">
      <c r="A988" s="2" t="s">
        <v>17483</v>
      </c>
      <c r="B988" s="2" t="s">
        <v>13850</v>
      </c>
      <c r="C988" s="2" t="s">
        <v>124</v>
      </c>
      <c r="D988" s="2" t="s">
        <v>144</v>
      </c>
      <c r="E988" s="2" t="s">
        <v>1056</v>
      </c>
      <c r="F988" s="2" t="s">
        <v>578</v>
      </c>
      <c r="G988" s="2">
        <v>1.0</v>
      </c>
      <c r="H988" s="2" t="s">
        <v>14666</v>
      </c>
      <c r="I988" s="12" t="s">
        <v>47</v>
      </c>
      <c r="J988" s="2">
        <v>1.0</v>
      </c>
      <c r="K988" s="2" t="s">
        <v>1455</v>
      </c>
      <c r="L988" s="2" t="s">
        <v>19161</v>
      </c>
    </row>
    <row r="989">
      <c r="A989" s="2" t="s">
        <v>17486</v>
      </c>
      <c r="B989" s="2" t="s">
        <v>13850</v>
      </c>
      <c r="C989" s="2" t="s">
        <v>311</v>
      </c>
      <c r="D989" s="2" t="s">
        <v>1025</v>
      </c>
      <c r="E989" s="2" t="s">
        <v>1056</v>
      </c>
      <c r="F989" s="2" t="s">
        <v>578</v>
      </c>
      <c r="G989" s="2">
        <v>1.0</v>
      </c>
      <c r="H989" s="2" t="s">
        <v>14666</v>
      </c>
      <c r="I989" s="12" t="s">
        <v>47</v>
      </c>
      <c r="J989" s="2">
        <v>1.0</v>
      </c>
      <c r="K989" s="2" t="s">
        <v>1075</v>
      </c>
      <c r="L989" s="2" t="s">
        <v>19165</v>
      </c>
    </row>
    <row r="990">
      <c r="A990" s="2" t="s">
        <v>17489</v>
      </c>
      <c r="B990" s="2" t="s">
        <v>13850</v>
      </c>
      <c r="C990" s="2" t="s">
        <v>668</v>
      </c>
      <c r="D990" s="2" t="s">
        <v>1273</v>
      </c>
      <c r="E990" s="2" t="s">
        <v>1056</v>
      </c>
      <c r="F990" s="2" t="s">
        <v>578</v>
      </c>
      <c r="G990" s="2">
        <v>1.0</v>
      </c>
      <c r="H990" s="2" t="s">
        <v>14666</v>
      </c>
      <c r="I990" s="12" t="s">
        <v>47</v>
      </c>
      <c r="J990" s="2">
        <v>1.0</v>
      </c>
      <c r="K990" s="2" t="s">
        <v>1075</v>
      </c>
      <c r="L990" s="2" t="s">
        <v>19169</v>
      </c>
    </row>
    <row r="991">
      <c r="A991" s="2" t="s">
        <v>17494</v>
      </c>
      <c r="B991" s="2" t="s">
        <v>13850</v>
      </c>
      <c r="C991" s="2" t="s">
        <v>668</v>
      </c>
      <c r="D991" s="2" t="s">
        <v>1273</v>
      </c>
      <c r="E991" s="2" t="s">
        <v>1056</v>
      </c>
      <c r="F991" s="2" t="s">
        <v>42</v>
      </c>
      <c r="G991" s="2">
        <v>1.0</v>
      </c>
      <c r="H991" s="2" t="s">
        <v>14666</v>
      </c>
      <c r="I991" s="12" t="s">
        <v>47</v>
      </c>
      <c r="J991" s="2">
        <v>2.0</v>
      </c>
      <c r="K991" s="2" t="s">
        <v>1075</v>
      </c>
      <c r="L991" s="2" t="s">
        <v>19174</v>
      </c>
    </row>
    <row r="992">
      <c r="A992" s="2" t="s">
        <v>17497</v>
      </c>
      <c r="B992" s="2" t="s">
        <v>13850</v>
      </c>
      <c r="C992" s="2" t="s">
        <v>710</v>
      </c>
      <c r="D992" s="2" t="s">
        <v>882</v>
      </c>
      <c r="E992" s="2" t="s">
        <v>1590</v>
      </c>
      <c r="F992" s="2" t="s">
        <v>78</v>
      </c>
      <c r="G992" s="2">
        <v>1.0</v>
      </c>
      <c r="H992" s="2">
        <v>1.0</v>
      </c>
      <c r="I992" s="12" t="s">
        <v>47</v>
      </c>
      <c r="J992" s="2">
        <v>4.0</v>
      </c>
      <c r="K992" s="2" t="s">
        <v>1075</v>
      </c>
      <c r="L992" s="2" t="s">
        <v>19178</v>
      </c>
    </row>
    <row r="993">
      <c r="A993" s="2" t="s">
        <v>17500</v>
      </c>
      <c r="B993" s="2" t="s">
        <v>13850</v>
      </c>
      <c r="C993" s="2" t="s">
        <v>401</v>
      </c>
      <c r="D993" s="2" t="s">
        <v>1106</v>
      </c>
      <c r="E993" s="2" t="s">
        <v>1590</v>
      </c>
      <c r="F993" s="2" t="s">
        <v>78</v>
      </c>
      <c r="G993" s="2">
        <v>1.0</v>
      </c>
      <c r="H993" s="2">
        <v>1.0</v>
      </c>
      <c r="I993" s="12" t="s">
        <v>47</v>
      </c>
      <c r="J993" s="2">
        <v>4.0</v>
      </c>
      <c r="K993" s="2" t="s">
        <v>1244</v>
      </c>
      <c r="L993" s="2" t="s">
        <v>19183</v>
      </c>
    </row>
    <row r="994">
      <c r="A994" s="2" t="s">
        <v>17503</v>
      </c>
      <c r="B994" s="2" t="s">
        <v>13850</v>
      </c>
      <c r="C994" s="2" t="s">
        <v>714</v>
      </c>
      <c r="D994" s="2" t="s">
        <v>1294</v>
      </c>
      <c r="E994" s="2" t="s">
        <v>1590</v>
      </c>
      <c r="F994" s="2" t="s">
        <v>78</v>
      </c>
      <c r="G994" s="2">
        <v>1.0</v>
      </c>
      <c r="H994" s="2">
        <v>1.0</v>
      </c>
      <c r="I994" s="12" t="s">
        <v>47</v>
      </c>
      <c r="J994" s="2">
        <v>4.0</v>
      </c>
      <c r="K994" s="2" t="s">
        <v>1244</v>
      </c>
      <c r="L994" s="2" t="s">
        <v>19188</v>
      </c>
    </row>
    <row r="995">
      <c r="A995" s="2" t="s">
        <v>17506</v>
      </c>
      <c r="B995" s="2" t="s">
        <v>13850</v>
      </c>
      <c r="C995" s="2" t="s">
        <v>543</v>
      </c>
      <c r="D995" s="2" t="s">
        <v>1132</v>
      </c>
      <c r="E995" s="2" t="s">
        <v>1590</v>
      </c>
      <c r="F995" s="2" t="s">
        <v>78</v>
      </c>
      <c r="G995" s="2">
        <v>1.0</v>
      </c>
      <c r="H995" s="2">
        <v>1.0</v>
      </c>
      <c r="I995" s="12" t="s">
        <v>47</v>
      </c>
      <c r="J995" s="2">
        <v>4.0</v>
      </c>
      <c r="K995" s="2" t="s">
        <v>1244</v>
      </c>
      <c r="L995" s="2" t="s">
        <v>19192</v>
      </c>
    </row>
    <row r="996">
      <c r="A996" s="2" t="s">
        <v>17509</v>
      </c>
      <c r="B996" s="2" t="s">
        <v>13853</v>
      </c>
      <c r="C996" s="2" t="s">
        <v>597</v>
      </c>
      <c r="D996" s="2" t="s">
        <v>853</v>
      </c>
      <c r="E996" s="2" t="s">
        <v>1056</v>
      </c>
      <c r="F996" s="2" t="s">
        <v>42</v>
      </c>
      <c r="G996" s="2">
        <v>1.0</v>
      </c>
      <c r="H996" s="2" t="s">
        <v>14666</v>
      </c>
      <c r="I996" s="12" t="s">
        <v>47</v>
      </c>
      <c r="J996" s="2">
        <v>2.0</v>
      </c>
      <c r="K996" s="2" t="s">
        <v>1075</v>
      </c>
      <c r="L996" s="2" t="s">
        <v>19076</v>
      </c>
    </row>
    <row r="997">
      <c r="A997" s="2" t="s">
        <v>17511</v>
      </c>
      <c r="B997" s="2" t="s">
        <v>13853</v>
      </c>
      <c r="C997" s="2" t="s">
        <v>602</v>
      </c>
      <c r="D997" s="2" t="s">
        <v>773</v>
      </c>
      <c r="E997" s="2" t="s">
        <v>1056</v>
      </c>
      <c r="F997" s="2" t="s">
        <v>42</v>
      </c>
      <c r="G997" s="2">
        <v>1.0</v>
      </c>
      <c r="H997" s="2" t="s">
        <v>14666</v>
      </c>
      <c r="I997" s="12" t="s">
        <v>47</v>
      </c>
      <c r="J997" s="2">
        <v>2.0</v>
      </c>
      <c r="K997" s="2" t="s">
        <v>1075</v>
      </c>
      <c r="L997" s="2" t="s">
        <v>19081</v>
      </c>
    </row>
    <row r="998">
      <c r="A998" s="2" t="s">
        <v>17513</v>
      </c>
      <c r="B998" s="2" t="s">
        <v>13853</v>
      </c>
      <c r="C998" s="2" t="s">
        <v>597</v>
      </c>
      <c r="D998" s="2" t="s">
        <v>845</v>
      </c>
      <c r="E998" s="2" t="s">
        <v>1056</v>
      </c>
      <c r="F998" s="2" t="s">
        <v>578</v>
      </c>
      <c r="G998" s="2">
        <v>1.0</v>
      </c>
      <c r="H998" s="2" t="s">
        <v>14666</v>
      </c>
      <c r="I998" s="12" t="s">
        <v>47</v>
      </c>
      <c r="J998" s="2">
        <v>1.0</v>
      </c>
      <c r="K998" s="2" t="s">
        <v>1075</v>
      </c>
      <c r="L998" s="2" t="s">
        <v>19085</v>
      </c>
    </row>
    <row r="999">
      <c r="A999" s="2" t="s">
        <v>17515</v>
      </c>
      <c r="B999" s="2" t="s">
        <v>13853</v>
      </c>
      <c r="C999" s="2" t="s">
        <v>597</v>
      </c>
      <c r="D999" s="2" t="s">
        <v>857</v>
      </c>
      <c r="E999" s="2" t="s">
        <v>1056</v>
      </c>
      <c r="F999" s="2" t="s">
        <v>78</v>
      </c>
      <c r="G999" s="2">
        <v>1.0</v>
      </c>
      <c r="H999" s="2" t="s">
        <v>14666</v>
      </c>
      <c r="I999" s="12" t="s">
        <v>47</v>
      </c>
      <c r="J999" s="2">
        <v>3.0</v>
      </c>
      <c r="K999" s="2" t="s">
        <v>1075</v>
      </c>
      <c r="L999" s="2" t="s">
        <v>19089</v>
      </c>
    </row>
    <row r="1000">
      <c r="A1000" s="2" t="s">
        <v>17517</v>
      </c>
      <c r="B1000" s="2" t="s">
        <v>13853</v>
      </c>
      <c r="C1000" s="2" t="s">
        <v>605</v>
      </c>
      <c r="D1000" s="2" t="s">
        <v>1199</v>
      </c>
      <c r="E1000" s="2" t="s">
        <v>1056</v>
      </c>
      <c r="F1000" s="2" t="s">
        <v>578</v>
      </c>
      <c r="G1000" s="2">
        <v>1.0</v>
      </c>
      <c r="H1000" s="2" t="s">
        <v>14666</v>
      </c>
      <c r="I1000" s="12" t="s">
        <v>47</v>
      </c>
      <c r="J1000" s="2">
        <v>1.0</v>
      </c>
      <c r="K1000" s="2" t="s">
        <v>1075</v>
      </c>
      <c r="L1000" s="2" t="s">
        <v>19093</v>
      </c>
    </row>
    <row r="1001">
      <c r="A1001" s="2" t="s">
        <v>17519</v>
      </c>
      <c r="B1001" s="2" t="s">
        <v>13853</v>
      </c>
      <c r="C1001" s="2" t="s">
        <v>96</v>
      </c>
      <c r="D1001" s="2" t="s">
        <v>118</v>
      </c>
      <c r="E1001" s="2" t="s">
        <v>1056</v>
      </c>
      <c r="F1001" s="2" t="s">
        <v>578</v>
      </c>
      <c r="G1001" s="2">
        <v>1.0</v>
      </c>
      <c r="H1001" s="2" t="s">
        <v>14666</v>
      </c>
      <c r="I1001" s="12" t="s">
        <v>47</v>
      </c>
      <c r="J1001" s="2">
        <v>1.0</v>
      </c>
      <c r="K1001" s="2" t="s">
        <v>1075</v>
      </c>
      <c r="L1001" s="2" t="s">
        <v>19098</v>
      </c>
    </row>
    <row r="1002">
      <c r="A1002" s="2" t="s">
        <v>17521</v>
      </c>
      <c r="B1002" s="2" t="s">
        <v>13853</v>
      </c>
      <c r="C1002" s="2" t="s">
        <v>605</v>
      </c>
      <c r="D1002" s="2" t="s">
        <v>1199</v>
      </c>
      <c r="E1002" s="2" t="s">
        <v>1056</v>
      </c>
      <c r="F1002" s="2" t="s">
        <v>42</v>
      </c>
      <c r="G1002" s="2">
        <v>1.0</v>
      </c>
      <c r="H1002" s="2" t="s">
        <v>14666</v>
      </c>
      <c r="I1002" s="12" t="s">
        <v>47</v>
      </c>
      <c r="J1002" s="2">
        <v>2.0</v>
      </c>
      <c r="K1002" s="2" t="s">
        <v>1075</v>
      </c>
      <c r="L1002" s="2" t="s">
        <v>19104</v>
      </c>
    </row>
    <row r="1003">
      <c r="A1003" s="2" t="s">
        <v>17524</v>
      </c>
      <c r="B1003" s="2" t="s">
        <v>13853</v>
      </c>
      <c r="C1003" s="2" t="s">
        <v>710</v>
      </c>
      <c r="D1003" s="2" t="s">
        <v>882</v>
      </c>
      <c r="E1003" s="2" t="s">
        <v>1056</v>
      </c>
      <c r="F1003" s="2" t="s">
        <v>78</v>
      </c>
      <c r="G1003" s="2">
        <v>1.0</v>
      </c>
      <c r="H1003" s="2" t="s">
        <v>14666</v>
      </c>
      <c r="I1003" s="12" t="s">
        <v>47</v>
      </c>
      <c r="J1003" s="2">
        <v>3.0</v>
      </c>
      <c r="K1003" s="2" t="s">
        <v>1075</v>
      </c>
      <c r="L1003" s="2" t="s">
        <v>19109</v>
      </c>
    </row>
    <row r="1004">
      <c r="A1004" s="2" t="s">
        <v>17527</v>
      </c>
      <c r="B1004" s="2" t="s">
        <v>13853</v>
      </c>
      <c r="C1004" s="2" t="s">
        <v>634</v>
      </c>
      <c r="D1004" s="2" t="s">
        <v>1232</v>
      </c>
      <c r="E1004" s="2" t="s">
        <v>1056</v>
      </c>
      <c r="F1004" s="2" t="s">
        <v>578</v>
      </c>
      <c r="G1004" s="2">
        <v>1.0</v>
      </c>
      <c r="H1004" s="2" t="s">
        <v>14666</v>
      </c>
      <c r="I1004" s="12" t="s">
        <v>47</v>
      </c>
      <c r="J1004" s="2">
        <v>1.0</v>
      </c>
      <c r="K1004" s="2" t="s">
        <v>1244</v>
      </c>
      <c r="L1004" s="2" t="s">
        <v>19113</v>
      </c>
    </row>
    <row r="1005">
      <c r="A1005" s="2" t="s">
        <v>17529</v>
      </c>
      <c r="B1005" s="2" t="s">
        <v>13853</v>
      </c>
      <c r="C1005" s="2" t="s">
        <v>652</v>
      </c>
      <c r="D1005" s="2" t="s">
        <v>1255</v>
      </c>
      <c r="E1005" s="2" t="s">
        <v>1056</v>
      </c>
      <c r="F1005" s="2" t="s">
        <v>578</v>
      </c>
      <c r="G1005" s="2">
        <v>1.0</v>
      </c>
      <c r="H1005" s="2" t="s">
        <v>14666</v>
      </c>
      <c r="I1005" s="12" t="s">
        <v>47</v>
      </c>
      <c r="J1005" s="2">
        <v>1.0</v>
      </c>
      <c r="K1005" s="2" t="s">
        <v>1244</v>
      </c>
      <c r="L1005" s="2" t="s">
        <v>19116</v>
      </c>
    </row>
    <row r="1006">
      <c r="A1006" s="2" t="s">
        <v>17531</v>
      </c>
      <c r="B1006" s="2" t="s">
        <v>13853</v>
      </c>
      <c r="C1006" s="2" t="s">
        <v>641</v>
      </c>
      <c r="D1006" s="2" t="s">
        <v>1242</v>
      </c>
      <c r="E1006" s="2" t="s">
        <v>1056</v>
      </c>
      <c r="F1006" s="2" t="s">
        <v>78</v>
      </c>
      <c r="G1006" s="2">
        <v>1.0</v>
      </c>
      <c r="H1006" s="2" t="s">
        <v>14666</v>
      </c>
      <c r="I1006" s="12" t="s">
        <v>47</v>
      </c>
      <c r="J1006" s="2">
        <v>3.0</v>
      </c>
      <c r="K1006" s="2" t="s">
        <v>1244</v>
      </c>
      <c r="L1006" s="2" t="s">
        <v>19120</v>
      </c>
    </row>
    <row r="1007">
      <c r="A1007" s="2" t="s">
        <v>17533</v>
      </c>
      <c r="B1007" s="2" t="s">
        <v>13853</v>
      </c>
      <c r="C1007" s="2" t="s">
        <v>630</v>
      </c>
      <c r="D1007" s="2" t="s">
        <v>1229</v>
      </c>
      <c r="E1007" s="2" t="s">
        <v>1056</v>
      </c>
      <c r="F1007" s="2" t="s">
        <v>578</v>
      </c>
      <c r="G1007" s="2">
        <v>1.0</v>
      </c>
      <c r="H1007" s="2" t="s">
        <v>14666</v>
      </c>
      <c r="I1007" s="12" t="s">
        <v>47</v>
      </c>
      <c r="J1007" s="2">
        <v>1.0</v>
      </c>
      <c r="K1007" s="2" t="s">
        <v>1244</v>
      </c>
      <c r="L1007" s="2" t="s">
        <v>19124</v>
      </c>
    </row>
    <row r="1008">
      <c r="A1008" s="2" t="s">
        <v>17535</v>
      </c>
      <c r="B1008" s="2" t="s">
        <v>13853</v>
      </c>
      <c r="C1008" s="2" t="s">
        <v>627</v>
      </c>
      <c r="D1008" s="2" t="s">
        <v>1226</v>
      </c>
      <c r="E1008" s="2" t="s">
        <v>1056</v>
      </c>
      <c r="F1008" s="2" t="s">
        <v>42</v>
      </c>
      <c r="G1008" s="2">
        <v>1.0</v>
      </c>
      <c r="H1008" s="2" t="s">
        <v>14666</v>
      </c>
      <c r="I1008" s="12" t="s">
        <v>47</v>
      </c>
      <c r="J1008" s="2">
        <v>2.0</v>
      </c>
      <c r="K1008" s="2" t="s">
        <v>1244</v>
      </c>
      <c r="L1008" s="2" t="s">
        <v>19128</v>
      </c>
    </row>
    <row r="1009">
      <c r="A1009" s="2" t="s">
        <v>17537</v>
      </c>
      <c r="B1009" s="2" t="s">
        <v>13853</v>
      </c>
      <c r="C1009" s="2" t="s">
        <v>657</v>
      </c>
      <c r="D1009" s="2" t="s">
        <v>1261</v>
      </c>
      <c r="E1009" s="2" t="s">
        <v>1056</v>
      </c>
      <c r="F1009" s="2" t="s">
        <v>78</v>
      </c>
      <c r="G1009" s="2">
        <v>1.0</v>
      </c>
      <c r="H1009" s="2" t="s">
        <v>14666</v>
      </c>
      <c r="I1009" s="12" t="s">
        <v>47</v>
      </c>
      <c r="J1009" s="2">
        <v>3.0</v>
      </c>
      <c r="K1009" s="2" t="s">
        <v>1244</v>
      </c>
      <c r="L1009" s="2" t="s">
        <v>19132</v>
      </c>
    </row>
    <row r="1010">
      <c r="A1010" s="2" t="s">
        <v>17539</v>
      </c>
      <c r="B1010" s="2" t="s">
        <v>13853</v>
      </c>
      <c r="C1010" s="2" t="s">
        <v>627</v>
      </c>
      <c r="D1010" s="2" t="s">
        <v>1226</v>
      </c>
      <c r="E1010" s="2" t="s">
        <v>1056</v>
      </c>
      <c r="F1010" s="2" t="s">
        <v>578</v>
      </c>
      <c r="G1010" s="2">
        <v>1.0</v>
      </c>
      <c r="H1010" s="2" t="s">
        <v>14666</v>
      </c>
      <c r="I1010" s="12" t="s">
        <v>47</v>
      </c>
      <c r="J1010" s="2">
        <v>1.0</v>
      </c>
      <c r="K1010" s="2" t="s">
        <v>1244</v>
      </c>
      <c r="L1010" s="2" t="s">
        <v>19136</v>
      </c>
    </row>
    <row r="1011">
      <c r="A1011" s="2" t="s">
        <v>17541</v>
      </c>
      <c r="B1011" s="2" t="s">
        <v>13853</v>
      </c>
      <c r="C1011" s="2" t="s">
        <v>638</v>
      </c>
      <c r="D1011" s="2" t="s">
        <v>1238</v>
      </c>
      <c r="E1011" s="2" t="s">
        <v>1056</v>
      </c>
      <c r="F1011" s="2" t="s">
        <v>578</v>
      </c>
      <c r="G1011" s="2">
        <v>1.0</v>
      </c>
      <c r="H1011" s="2" t="s">
        <v>14666</v>
      </c>
      <c r="I1011" s="12" t="s">
        <v>47</v>
      </c>
      <c r="J1011" s="2">
        <v>1.0</v>
      </c>
      <c r="K1011" s="2" t="s">
        <v>1244</v>
      </c>
      <c r="L1011" s="2" t="s">
        <v>19140</v>
      </c>
    </row>
    <row r="1012">
      <c r="A1012" s="2" t="s">
        <v>17543</v>
      </c>
      <c r="B1012" s="2" t="s">
        <v>13853</v>
      </c>
      <c r="C1012" s="2" t="s">
        <v>657</v>
      </c>
      <c r="D1012" s="2" t="s">
        <v>1261</v>
      </c>
      <c r="E1012" s="2" t="s">
        <v>1056</v>
      </c>
      <c r="F1012" s="2" t="s">
        <v>78</v>
      </c>
      <c r="G1012" s="2">
        <v>1.0</v>
      </c>
      <c r="H1012" s="2" t="s">
        <v>14666</v>
      </c>
      <c r="I1012" s="12" t="s">
        <v>47</v>
      </c>
      <c r="J1012" s="2">
        <v>3.0</v>
      </c>
      <c r="K1012" s="2" t="s">
        <v>1244</v>
      </c>
      <c r="L1012" s="2" t="s">
        <v>19145</v>
      </c>
    </row>
    <row r="1013">
      <c r="A1013" s="2" t="s">
        <v>17547</v>
      </c>
      <c r="B1013" s="2" t="s">
        <v>13853</v>
      </c>
      <c r="C1013" s="2" t="s">
        <v>196</v>
      </c>
      <c r="D1013" s="2" t="s">
        <v>230</v>
      </c>
      <c r="E1013" s="2" t="s">
        <v>1056</v>
      </c>
      <c r="F1013" s="2" t="s">
        <v>78</v>
      </c>
      <c r="G1013" s="2">
        <v>1.0</v>
      </c>
      <c r="H1013" s="2" t="s">
        <v>14666</v>
      </c>
      <c r="I1013" s="12" t="s">
        <v>47</v>
      </c>
      <c r="J1013" s="2">
        <v>3.0</v>
      </c>
      <c r="K1013" s="2" t="s">
        <v>1244</v>
      </c>
      <c r="L1013" s="2" t="s">
        <v>19148</v>
      </c>
    </row>
    <row r="1014">
      <c r="A1014" s="2" t="s">
        <v>17549</v>
      </c>
      <c r="B1014" s="2" t="s">
        <v>13853</v>
      </c>
      <c r="C1014" s="2" t="s">
        <v>124</v>
      </c>
      <c r="D1014" s="2" t="s">
        <v>144</v>
      </c>
      <c r="E1014" s="2" t="s">
        <v>1056</v>
      </c>
      <c r="F1014" s="2" t="s">
        <v>42</v>
      </c>
      <c r="G1014" s="2">
        <v>1.0</v>
      </c>
      <c r="H1014" s="2" t="s">
        <v>14666</v>
      </c>
      <c r="I1014" s="12" t="s">
        <v>47</v>
      </c>
      <c r="J1014" s="2">
        <v>2.0</v>
      </c>
      <c r="K1014" s="2" t="s">
        <v>1455</v>
      </c>
      <c r="L1014" s="2" t="s">
        <v>19152</v>
      </c>
    </row>
    <row r="1015">
      <c r="A1015" s="2" t="s">
        <v>17552</v>
      </c>
      <c r="B1015" s="2" t="s">
        <v>13853</v>
      </c>
      <c r="C1015" s="2" t="s">
        <v>124</v>
      </c>
      <c r="D1015" s="2" t="s">
        <v>144</v>
      </c>
      <c r="E1015" s="2" t="s">
        <v>1056</v>
      </c>
      <c r="F1015" s="2" t="s">
        <v>78</v>
      </c>
      <c r="G1015" s="2">
        <v>1.0</v>
      </c>
      <c r="H1015" s="2" t="s">
        <v>14666</v>
      </c>
      <c r="I1015" s="12" t="s">
        <v>47</v>
      </c>
      <c r="J1015" s="2">
        <v>3.0</v>
      </c>
      <c r="K1015" s="2" t="s">
        <v>1455</v>
      </c>
      <c r="L1015" s="2" t="s">
        <v>19156</v>
      </c>
    </row>
    <row r="1016">
      <c r="A1016" s="2" t="s">
        <v>17554</v>
      </c>
      <c r="B1016" s="2" t="s">
        <v>13853</v>
      </c>
      <c r="C1016" s="2" t="s">
        <v>124</v>
      </c>
      <c r="D1016" s="2" t="s">
        <v>144</v>
      </c>
      <c r="E1016" s="2" t="s">
        <v>1056</v>
      </c>
      <c r="F1016" s="2" t="s">
        <v>578</v>
      </c>
      <c r="G1016" s="2">
        <v>1.0</v>
      </c>
      <c r="H1016" s="2" t="s">
        <v>14666</v>
      </c>
      <c r="I1016" s="12" t="s">
        <v>47</v>
      </c>
      <c r="J1016" s="2">
        <v>1.0</v>
      </c>
      <c r="K1016" s="2" t="s">
        <v>1455</v>
      </c>
      <c r="L1016" s="2" t="s">
        <v>19161</v>
      </c>
    </row>
    <row r="1017">
      <c r="A1017" s="2" t="s">
        <v>17556</v>
      </c>
      <c r="B1017" s="2" t="s">
        <v>13853</v>
      </c>
      <c r="C1017" s="2" t="s">
        <v>311</v>
      </c>
      <c r="D1017" s="2" t="s">
        <v>1025</v>
      </c>
      <c r="E1017" s="2" t="s">
        <v>1056</v>
      </c>
      <c r="F1017" s="2" t="s">
        <v>578</v>
      </c>
      <c r="G1017" s="2">
        <v>1.0</v>
      </c>
      <c r="H1017" s="2" t="s">
        <v>14666</v>
      </c>
      <c r="I1017" s="12" t="s">
        <v>47</v>
      </c>
      <c r="J1017" s="2">
        <v>1.0</v>
      </c>
      <c r="K1017" s="2" t="s">
        <v>1075</v>
      </c>
      <c r="L1017" s="2" t="s">
        <v>19165</v>
      </c>
    </row>
    <row r="1018">
      <c r="A1018" s="2" t="s">
        <v>17558</v>
      </c>
      <c r="B1018" s="2" t="s">
        <v>13853</v>
      </c>
      <c r="C1018" s="2" t="s">
        <v>668</v>
      </c>
      <c r="D1018" s="2" t="s">
        <v>1273</v>
      </c>
      <c r="E1018" s="2" t="s">
        <v>1056</v>
      </c>
      <c r="F1018" s="2" t="s">
        <v>578</v>
      </c>
      <c r="G1018" s="2">
        <v>1.0</v>
      </c>
      <c r="H1018" s="2" t="s">
        <v>14666</v>
      </c>
      <c r="I1018" s="12" t="s">
        <v>47</v>
      </c>
      <c r="J1018" s="2">
        <v>1.0</v>
      </c>
      <c r="K1018" s="2" t="s">
        <v>1075</v>
      </c>
      <c r="L1018" s="2" t="s">
        <v>19169</v>
      </c>
    </row>
    <row r="1019">
      <c r="A1019" s="2" t="s">
        <v>17560</v>
      </c>
      <c r="B1019" s="2" t="s">
        <v>13853</v>
      </c>
      <c r="C1019" s="2" t="s">
        <v>668</v>
      </c>
      <c r="D1019" s="2" t="s">
        <v>1273</v>
      </c>
      <c r="E1019" s="2" t="s">
        <v>1056</v>
      </c>
      <c r="F1019" s="2" t="s">
        <v>42</v>
      </c>
      <c r="G1019" s="2">
        <v>1.0</v>
      </c>
      <c r="H1019" s="2" t="s">
        <v>14666</v>
      </c>
      <c r="I1019" s="12" t="s">
        <v>47</v>
      </c>
      <c r="J1019" s="2">
        <v>2.0</v>
      </c>
      <c r="K1019" s="2" t="s">
        <v>1075</v>
      </c>
      <c r="L1019" s="2" t="s">
        <v>19174</v>
      </c>
    </row>
    <row r="1020">
      <c r="A1020" s="2" t="s">
        <v>17562</v>
      </c>
      <c r="B1020" s="2" t="s">
        <v>13853</v>
      </c>
      <c r="C1020" s="2" t="s">
        <v>710</v>
      </c>
      <c r="D1020" s="2" t="s">
        <v>882</v>
      </c>
      <c r="E1020" s="2" t="s">
        <v>1590</v>
      </c>
      <c r="F1020" s="2" t="s">
        <v>78</v>
      </c>
      <c r="G1020" s="2">
        <v>1.0</v>
      </c>
      <c r="H1020" s="2">
        <v>1.0</v>
      </c>
      <c r="I1020" s="12" t="s">
        <v>47</v>
      </c>
      <c r="J1020" s="2">
        <v>4.0</v>
      </c>
      <c r="K1020" s="2" t="s">
        <v>1075</v>
      </c>
      <c r="L1020" s="2" t="s">
        <v>19178</v>
      </c>
    </row>
    <row r="1021">
      <c r="A1021" s="2" t="s">
        <v>17564</v>
      </c>
      <c r="B1021" s="2" t="s">
        <v>13853</v>
      </c>
      <c r="C1021" s="2" t="s">
        <v>401</v>
      </c>
      <c r="D1021" s="2" t="s">
        <v>1106</v>
      </c>
      <c r="E1021" s="2" t="s">
        <v>1590</v>
      </c>
      <c r="F1021" s="2" t="s">
        <v>78</v>
      </c>
      <c r="G1021" s="2">
        <v>1.0</v>
      </c>
      <c r="H1021" s="2">
        <v>1.0</v>
      </c>
      <c r="I1021" s="12" t="s">
        <v>47</v>
      </c>
      <c r="J1021" s="2">
        <v>4.0</v>
      </c>
      <c r="K1021" s="2" t="s">
        <v>1244</v>
      </c>
      <c r="L1021" s="2" t="s">
        <v>19183</v>
      </c>
    </row>
    <row r="1022">
      <c r="A1022" s="2" t="s">
        <v>17568</v>
      </c>
      <c r="B1022" s="2" t="s">
        <v>13853</v>
      </c>
      <c r="C1022" s="2" t="s">
        <v>699</v>
      </c>
      <c r="D1022" s="2" t="s">
        <v>1621</v>
      </c>
      <c r="E1022" s="2" t="s">
        <v>1590</v>
      </c>
      <c r="F1022" s="2" t="s">
        <v>78</v>
      </c>
      <c r="G1022" s="2">
        <v>1.0</v>
      </c>
      <c r="H1022" s="2">
        <v>1.0</v>
      </c>
      <c r="I1022" s="12" t="s">
        <v>47</v>
      </c>
      <c r="J1022" s="2">
        <v>4.0</v>
      </c>
      <c r="K1022" s="2" t="s">
        <v>1244</v>
      </c>
      <c r="L1022" s="2" t="s">
        <v>19283</v>
      </c>
    </row>
    <row r="1023">
      <c r="A1023" s="2" t="s">
        <v>17571</v>
      </c>
      <c r="B1023" s="2" t="s">
        <v>13853</v>
      </c>
      <c r="C1023" s="2" t="s">
        <v>467</v>
      </c>
      <c r="D1023" s="2" t="s">
        <v>1418</v>
      </c>
      <c r="E1023" s="2" t="s">
        <v>1590</v>
      </c>
      <c r="F1023" s="2" t="s">
        <v>78</v>
      </c>
      <c r="G1023" s="2">
        <v>1.0</v>
      </c>
      <c r="H1023" s="2">
        <v>1.0</v>
      </c>
      <c r="I1023" s="12" t="s">
        <v>47</v>
      </c>
      <c r="J1023" s="2">
        <v>4.0</v>
      </c>
      <c r="K1023" s="2" t="s">
        <v>1244</v>
      </c>
      <c r="L1023" s="2" t="s">
        <v>19286</v>
      </c>
    </row>
    <row r="1024">
      <c r="A1024" s="2" t="s">
        <v>17574</v>
      </c>
      <c r="B1024" s="2" t="s">
        <v>13858</v>
      </c>
      <c r="C1024" s="2" t="s">
        <v>597</v>
      </c>
      <c r="D1024" s="2" t="s">
        <v>845</v>
      </c>
      <c r="E1024" s="2" t="s">
        <v>1056</v>
      </c>
      <c r="F1024" s="2" t="s">
        <v>42</v>
      </c>
      <c r="G1024" s="2">
        <v>1.0</v>
      </c>
      <c r="H1024" s="2" t="s">
        <v>14666</v>
      </c>
      <c r="I1024" s="12" t="s">
        <v>47</v>
      </c>
      <c r="J1024" s="2">
        <v>2.0</v>
      </c>
      <c r="K1024" s="2" t="s">
        <v>1244</v>
      </c>
      <c r="L1024" s="2" t="s">
        <v>19289</v>
      </c>
    </row>
    <row r="1025">
      <c r="A1025" s="2" t="s">
        <v>17577</v>
      </c>
      <c r="B1025" s="2" t="s">
        <v>13858</v>
      </c>
      <c r="C1025" s="2" t="s">
        <v>597</v>
      </c>
      <c r="D1025" s="2" t="s">
        <v>849</v>
      </c>
      <c r="E1025" s="2" t="s">
        <v>1056</v>
      </c>
      <c r="F1025" s="2" t="s">
        <v>42</v>
      </c>
      <c r="G1025" s="2">
        <v>1.0</v>
      </c>
      <c r="H1025" s="2" t="s">
        <v>14666</v>
      </c>
      <c r="I1025" s="12" t="s">
        <v>47</v>
      </c>
      <c r="J1025" s="2">
        <v>2.0</v>
      </c>
      <c r="K1025" s="2" t="s">
        <v>1244</v>
      </c>
      <c r="L1025" s="2" t="s">
        <v>19292</v>
      </c>
    </row>
    <row r="1026">
      <c r="A1026" s="2" t="s">
        <v>17580</v>
      </c>
      <c r="B1026" s="2" t="s">
        <v>13858</v>
      </c>
      <c r="C1026" s="2" t="s">
        <v>597</v>
      </c>
      <c r="D1026" s="2" t="s">
        <v>845</v>
      </c>
      <c r="E1026" s="2" t="s">
        <v>1056</v>
      </c>
      <c r="F1026" s="2" t="s">
        <v>578</v>
      </c>
      <c r="G1026" s="2">
        <v>1.0</v>
      </c>
      <c r="H1026" s="2" t="s">
        <v>14666</v>
      </c>
      <c r="I1026" s="12" t="s">
        <v>47</v>
      </c>
      <c r="J1026" s="2">
        <v>1.0</v>
      </c>
      <c r="K1026" s="2" t="s">
        <v>1244</v>
      </c>
      <c r="L1026" s="2" t="s">
        <v>19295</v>
      </c>
    </row>
    <row r="1027">
      <c r="A1027" s="2" t="s">
        <v>17583</v>
      </c>
      <c r="B1027" s="2" t="s">
        <v>13858</v>
      </c>
      <c r="C1027" s="2" t="s">
        <v>597</v>
      </c>
      <c r="D1027" s="2" t="s">
        <v>857</v>
      </c>
      <c r="E1027" s="2" t="s">
        <v>1056</v>
      </c>
      <c r="F1027" s="2" t="s">
        <v>42</v>
      </c>
      <c r="G1027" s="2">
        <v>1.0</v>
      </c>
      <c r="H1027" s="2" t="s">
        <v>14666</v>
      </c>
      <c r="I1027" s="12" t="s">
        <v>47</v>
      </c>
      <c r="J1027" s="2">
        <v>2.0</v>
      </c>
      <c r="K1027" s="2" t="s">
        <v>1244</v>
      </c>
      <c r="L1027" s="2" t="s">
        <v>19298</v>
      </c>
    </row>
    <row r="1028">
      <c r="A1028" s="2" t="s">
        <v>17586</v>
      </c>
      <c r="B1028" s="2" t="s">
        <v>13858</v>
      </c>
      <c r="C1028" s="2" t="s">
        <v>605</v>
      </c>
      <c r="D1028" s="2" t="s">
        <v>1199</v>
      </c>
      <c r="E1028" s="2" t="s">
        <v>1056</v>
      </c>
      <c r="F1028" s="2" t="s">
        <v>578</v>
      </c>
      <c r="G1028" s="2">
        <v>1.0</v>
      </c>
      <c r="H1028" s="2" t="s">
        <v>14666</v>
      </c>
      <c r="I1028" s="12" t="s">
        <v>47</v>
      </c>
      <c r="J1028" s="2">
        <v>1.0</v>
      </c>
      <c r="K1028" s="2" t="s">
        <v>1075</v>
      </c>
      <c r="L1028" s="2" t="s">
        <v>19301</v>
      </c>
    </row>
    <row r="1029">
      <c r="A1029" s="2" t="s">
        <v>17589</v>
      </c>
      <c r="B1029" s="2" t="s">
        <v>13858</v>
      </c>
      <c r="C1029" s="2" t="s">
        <v>605</v>
      </c>
      <c r="D1029" s="2" t="s">
        <v>1199</v>
      </c>
      <c r="E1029" s="2" t="s">
        <v>1056</v>
      </c>
      <c r="F1029" s="2" t="s">
        <v>578</v>
      </c>
      <c r="G1029" s="2">
        <v>1.0</v>
      </c>
      <c r="H1029" s="2" t="s">
        <v>14666</v>
      </c>
      <c r="I1029" s="12" t="s">
        <v>47</v>
      </c>
      <c r="J1029" s="2">
        <v>1.0</v>
      </c>
      <c r="K1029" s="2" t="s">
        <v>1075</v>
      </c>
      <c r="L1029" s="2" t="s">
        <v>19304</v>
      </c>
    </row>
    <row r="1030">
      <c r="A1030" s="2" t="s">
        <v>17592</v>
      </c>
      <c r="B1030" s="2" t="s">
        <v>13858</v>
      </c>
      <c r="C1030" s="2" t="s">
        <v>613</v>
      </c>
      <c r="D1030" s="2" t="s">
        <v>1208</v>
      </c>
      <c r="E1030" s="2" t="s">
        <v>1056</v>
      </c>
      <c r="F1030" s="2" t="s">
        <v>42</v>
      </c>
      <c r="G1030" s="2">
        <v>1.0</v>
      </c>
      <c r="H1030" s="2" t="s">
        <v>14666</v>
      </c>
      <c r="I1030" s="12" t="s">
        <v>47</v>
      </c>
      <c r="J1030" s="2">
        <v>2.0</v>
      </c>
      <c r="K1030" s="2" t="s">
        <v>1075</v>
      </c>
      <c r="L1030" s="2" t="s">
        <v>19307</v>
      </c>
    </row>
    <row r="1031">
      <c r="A1031" s="2" t="s">
        <v>17595</v>
      </c>
      <c r="B1031" s="2" t="s">
        <v>13858</v>
      </c>
      <c r="C1031" s="2" t="s">
        <v>710</v>
      </c>
      <c r="D1031" s="2" t="s">
        <v>882</v>
      </c>
      <c r="E1031" s="2" t="s">
        <v>1056</v>
      </c>
      <c r="F1031" s="2" t="s">
        <v>78</v>
      </c>
      <c r="G1031" s="2">
        <v>1.0</v>
      </c>
      <c r="H1031" s="2" t="s">
        <v>14666</v>
      </c>
      <c r="I1031" s="12" t="s">
        <v>47</v>
      </c>
      <c r="J1031" s="2">
        <v>3.0</v>
      </c>
      <c r="K1031" s="2" t="s">
        <v>1075</v>
      </c>
      <c r="L1031" s="2" t="s">
        <v>19311</v>
      </c>
    </row>
    <row r="1032">
      <c r="A1032" s="2" t="s">
        <v>17598</v>
      </c>
      <c r="B1032" s="2" t="s">
        <v>13858</v>
      </c>
      <c r="C1032" s="2" t="s">
        <v>627</v>
      </c>
      <c r="D1032" s="2" t="s">
        <v>1226</v>
      </c>
      <c r="E1032" s="2" t="s">
        <v>1056</v>
      </c>
      <c r="F1032" s="2" t="s">
        <v>578</v>
      </c>
      <c r="G1032" s="2">
        <v>1.0</v>
      </c>
      <c r="H1032" s="2" t="s">
        <v>14666</v>
      </c>
      <c r="I1032" s="12" t="s">
        <v>47</v>
      </c>
      <c r="J1032" s="2">
        <v>1.0</v>
      </c>
      <c r="K1032" s="2" t="s">
        <v>1244</v>
      </c>
      <c r="L1032" s="2" t="s">
        <v>19313</v>
      </c>
    </row>
    <row r="1033">
      <c r="A1033" s="2" t="s">
        <v>17601</v>
      </c>
      <c r="B1033" s="2" t="s">
        <v>13858</v>
      </c>
      <c r="C1033" s="2" t="s">
        <v>649</v>
      </c>
      <c r="D1033" s="2" t="s">
        <v>1249</v>
      </c>
      <c r="E1033" s="2" t="s">
        <v>1056</v>
      </c>
      <c r="F1033" s="2" t="s">
        <v>578</v>
      </c>
      <c r="G1033" s="2">
        <v>1.0</v>
      </c>
      <c r="H1033" s="2" t="s">
        <v>14666</v>
      </c>
      <c r="I1033" s="12" t="s">
        <v>47</v>
      </c>
      <c r="J1033" s="2">
        <v>1.0</v>
      </c>
      <c r="K1033" s="2" t="s">
        <v>1244</v>
      </c>
      <c r="L1033" s="2" t="s">
        <v>19316</v>
      </c>
    </row>
    <row r="1034">
      <c r="A1034" s="2" t="s">
        <v>17606</v>
      </c>
      <c r="B1034" s="2" t="s">
        <v>13858</v>
      </c>
      <c r="C1034" s="2" t="s">
        <v>657</v>
      </c>
      <c r="D1034" s="2" t="s">
        <v>1261</v>
      </c>
      <c r="E1034" s="2" t="s">
        <v>1056</v>
      </c>
      <c r="F1034" s="2" t="s">
        <v>78</v>
      </c>
      <c r="G1034" s="2">
        <v>1.0</v>
      </c>
      <c r="H1034" s="2" t="s">
        <v>14666</v>
      </c>
      <c r="I1034" s="12" t="s">
        <v>47</v>
      </c>
      <c r="J1034" s="2">
        <v>3.0</v>
      </c>
      <c r="K1034" s="2" t="s">
        <v>1244</v>
      </c>
      <c r="L1034" s="2" t="s">
        <v>19319</v>
      </c>
    </row>
    <row r="1035">
      <c r="A1035" s="2" t="s">
        <v>17610</v>
      </c>
      <c r="B1035" s="2" t="s">
        <v>13858</v>
      </c>
      <c r="C1035" s="2" t="s">
        <v>630</v>
      </c>
      <c r="D1035" s="2" t="s">
        <v>1229</v>
      </c>
      <c r="E1035" s="2" t="s">
        <v>1056</v>
      </c>
      <c r="F1035" s="2" t="s">
        <v>578</v>
      </c>
      <c r="G1035" s="2">
        <v>1.0</v>
      </c>
      <c r="H1035" s="2" t="s">
        <v>14666</v>
      </c>
      <c r="I1035" s="12" t="s">
        <v>47</v>
      </c>
      <c r="J1035" s="2">
        <v>1.0</v>
      </c>
      <c r="K1035" s="2" t="s">
        <v>1244</v>
      </c>
      <c r="L1035" s="2" t="s">
        <v>19322</v>
      </c>
    </row>
    <row r="1036">
      <c r="A1036" s="2" t="s">
        <v>17613</v>
      </c>
      <c r="B1036" s="2" t="s">
        <v>13858</v>
      </c>
      <c r="C1036" s="2" t="s">
        <v>627</v>
      </c>
      <c r="D1036" s="2" t="s">
        <v>1226</v>
      </c>
      <c r="E1036" s="2" t="s">
        <v>1056</v>
      </c>
      <c r="F1036" s="2" t="s">
        <v>42</v>
      </c>
      <c r="G1036" s="2">
        <v>1.0</v>
      </c>
      <c r="H1036" s="2" t="s">
        <v>14666</v>
      </c>
      <c r="I1036" s="12" t="s">
        <v>47</v>
      </c>
      <c r="J1036" s="2">
        <v>2.0</v>
      </c>
      <c r="K1036" s="2" t="s">
        <v>1244</v>
      </c>
      <c r="L1036" s="2" t="s">
        <v>19325</v>
      </c>
    </row>
    <row r="1037">
      <c r="A1037" s="2" t="s">
        <v>17616</v>
      </c>
      <c r="B1037" s="2" t="s">
        <v>13858</v>
      </c>
      <c r="C1037" s="2" t="s">
        <v>657</v>
      </c>
      <c r="D1037" s="2" t="s">
        <v>1261</v>
      </c>
      <c r="E1037" s="2" t="s">
        <v>1056</v>
      </c>
      <c r="F1037" s="2" t="s">
        <v>78</v>
      </c>
      <c r="G1037" s="2">
        <v>1.0</v>
      </c>
      <c r="H1037" s="2" t="s">
        <v>14666</v>
      </c>
      <c r="I1037" s="12" t="s">
        <v>47</v>
      </c>
      <c r="J1037" s="2">
        <v>3.0</v>
      </c>
      <c r="K1037" s="2" t="s">
        <v>1244</v>
      </c>
      <c r="L1037" s="2" t="s">
        <v>19328</v>
      </c>
    </row>
    <row r="1038">
      <c r="A1038" s="2" t="s">
        <v>17619</v>
      </c>
      <c r="B1038" s="2" t="s">
        <v>13858</v>
      </c>
      <c r="C1038" s="2" t="s">
        <v>627</v>
      </c>
      <c r="D1038" s="2" t="s">
        <v>1226</v>
      </c>
      <c r="E1038" s="2" t="s">
        <v>1056</v>
      </c>
      <c r="F1038" s="2" t="s">
        <v>578</v>
      </c>
      <c r="G1038" s="2">
        <v>1.0</v>
      </c>
      <c r="H1038" s="2" t="s">
        <v>14666</v>
      </c>
      <c r="I1038" s="12" t="s">
        <v>47</v>
      </c>
      <c r="J1038" s="2">
        <v>1.0</v>
      </c>
      <c r="K1038" s="2" t="s">
        <v>1244</v>
      </c>
      <c r="L1038" s="2" t="s">
        <v>19332</v>
      </c>
    </row>
    <row r="1039">
      <c r="A1039" s="2" t="s">
        <v>17622</v>
      </c>
      <c r="B1039" s="2" t="s">
        <v>13858</v>
      </c>
      <c r="C1039" s="2" t="s">
        <v>638</v>
      </c>
      <c r="D1039" s="2" t="s">
        <v>1238</v>
      </c>
      <c r="E1039" s="2" t="s">
        <v>1056</v>
      </c>
      <c r="F1039" s="2" t="s">
        <v>578</v>
      </c>
      <c r="G1039" s="2">
        <v>1.0</v>
      </c>
      <c r="H1039" s="2" t="s">
        <v>14666</v>
      </c>
      <c r="I1039" s="12" t="s">
        <v>47</v>
      </c>
      <c r="J1039" s="2">
        <v>1.0</v>
      </c>
      <c r="K1039" s="2" t="s">
        <v>1244</v>
      </c>
      <c r="L1039" s="2" t="s">
        <v>19335</v>
      </c>
    </row>
    <row r="1040">
      <c r="A1040" s="2" t="s">
        <v>17625</v>
      </c>
      <c r="B1040" s="2" t="s">
        <v>13858</v>
      </c>
      <c r="C1040" s="2" t="s">
        <v>657</v>
      </c>
      <c r="D1040" s="2" t="s">
        <v>1261</v>
      </c>
      <c r="E1040" s="2" t="s">
        <v>1056</v>
      </c>
      <c r="F1040" s="2" t="s">
        <v>78</v>
      </c>
      <c r="G1040" s="2">
        <v>1.0</v>
      </c>
      <c r="H1040" s="2" t="s">
        <v>14666</v>
      </c>
      <c r="I1040" s="12" t="s">
        <v>47</v>
      </c>
      <c r="J1040" s="2">
        <v>3.0</v>
      </c>
      <c r="K1040" s="2" t="s">
        <v>1244</v>
      </c>
      <c r="L1040" s="2" t="s">
        <v>19338</v>
      </c>
    </row>
    <row r="1041">
      <c r="A1041" s="2" t="s">
        <v>17628</v>
      </c>
      <c r="B1041" s="2" t="s">
        <v>13858</v>
      </c>
      <c r="C1041" s="2" t="s">
        <v>196</v>
      </c>
      <c r="D1041" s="2" t="s">
        <v>230</v>
      </c>
      <c r="E1041" s="2" t="s">
        <v>1056</v>
      </c>
      <c r="F1041" s="2" t="s">
        <v>78</v>
      </c>
      <c r="G1041" s="2">
        <v>1.0</v>
      </c>
      <c r="H1041" s="2" t="s">
        <v>14666</v>
      </c>
      <c r="I1041" s="12" t="s">
        <v>47</v>
      </c>
      <c r="J1041" s="2">
        <v>3.0</v>
      </c>
      <c r="K1041" s="2" t="s">
        <v>1244</v>
      </c>
      <c r="L1041" s="2" t="s">
        <v>19344</v>
      </c>
    </row>
    <row r="1042">
      <c r="A1042" s="2" t="s">
        <v>17631</v>
      </c>
      <c r="B1042" s="2" t="s">
        <v>13858</v>
      </c>
      <c r="C1042" s="2" t="s">
        <v>124</v>
      </c>
      <c r="D1042" s="2" t="s">
        <v>144</v>
      </c>
      <c r="E1042" s="2" t="s">
        <v>1056</v>
      </c>
      <c r="F1042" s="2" t="s">
        <v>42</v>
      </c>
      <c r="G1042" s="2">
        <v>1.0</v>
      </c>
      <c r="H1042" s="2" t="s">
        <v>14666</v>
      </c>
      <c r="I1042" s="12" t="s">
        <v>47</v>
      </c>
      <c r="J1042" s="2">
        <v>2.0</v>
      </c>
      <c r="K1042" s="2" t="s">
        <v>1455</v>
      </c>
      <c r="L1042" s="2" t="s">
        <v>19348</v>
      </c>
    </row>
    <row r="1043">
      <c r="A1043" s="2" t="s">
        <v>17635</v>
      </c>
      <c r="B1043" s="2" t="s">
        <v>13858</v>
      </c>
      <c r="C1043" s="2" t="s">
        <v>124</v>
      </c>
      <c r="D1043" s="2" t="s">
        <v>144</v>
      </c>
      <c r="E1043" s="2" t="s">
        <v>1056</v>
      </c>
      <c r="F1043" s="2" t="s">
        <v>78</v>
      </c>
      <c r="G1043" s="2">
        <v>1.0</v>
      </c>
      <c r="H1043" s="2" t="s">
        <v>14666</v>
      </c>
      <c r="I1043" s="12" t="s">
        <v>47</v>
      </c>
      <c r="J1043" s="2">
        <v>3.0</v>
      </c>
      <c r="K1043" s="2" t="s">
        <v>1455</v>
      </c>
      <c r="L1043" s="2" t="s">
        <v>19351</v>
      </c>
    </row>
    <row r="1044">
      <c r="A1044" s="2" t="s">
        <v>17639</v>
      </c>
      <c r="B1044" s="2" t="s">
        <v>13858</v>
      </c>
      <c r="C1044" s="2" t="s">
        <v>124</v>
      </c>
      <c r="D1044" s="2" t="s">
        <v>144</v>
      </c>
      <c r="E1044" s="2" t="s">
        <v>1056</v>
      </c>
      <c r="F1044" s="2" t="s">
        <v>578</v>
      </c>
      <c r="G1044" s="2">
        <v>1.0</v>
      </c>
      <c r="H1044" s="2" t="s">
        <v>14666</v>
      </c>
      <c r="I1044" s="12" t="s">
        <v>47</v>
      </c>
      <c r="J1044" s="2">
        <v>1.0</v>
      </c>
      <c r="K1044" s="2" t="s">
        <v>1455</v>
      </c>
      <c r="L1044" s="2" t="s">
        <v>19354</v>
      </c>
    </row>
    <row r="1045">
      <c r="A1045" s="2" t="s">
        <v>17643</v>
      </c>
      <c r="B1045" s="2" t="s">
        <v>13858</v>
      </c>
      <c r="C1045" s="2" t="s">
        <v>311</v>
      </c>
      <c r="D1045" s="2" t="s">
        <v>1025</v>
      </c>
      <c r="E1045" s="2" t="s">
        <v>1056</v>
      </c>
      <c r="F1045" s="2" t="s">
        <v>578</v>
      </c>
      <c r="G1045" s="2">
        <v>1.0</v>
      </c>
      <c r="H1045" s="2" t="s">
        <v>14666</v>
      </c>
      <c r="I1045" s="12" t="s">
        <v>47</v>
      </c>
      <c r="J1045" s="2">
        <v>1.0</v>
      </c>
      <c r="K1045" s="2" t="s">
        <v>1455</v>
      </c>
      <c r="L1045" s="2" t="s">
        <v>19358</v>
      </c>
    </row>
    <row r="1046">
      <c r="A1046" s="2" t="s">
        <v>17646</v>
      </c>
      <c r="B1046" s="2" t="s">
        <v>13858</v>
      </c>
      <c r="C1046" s="2" t="s">
        <v>311</v>
      </c>
      <c r="D1046" s="2" t="s">
        <v>1025</v>
      </c>
      <c r="E1046" s="2" t="s">
        <v>1056</v>
      </c>
      <c r="F1046" s="2" t="s">
        <v>578</v>
      </c>
      <c r="G1046" s="2">
        <v>1.0</v>
      </c>
      <c r="H1046" s="2" t="s">
        <v>14666</v>
      </c>
      <c r="I1046" s="12" t="s">
        <v>47</v>
      </c>
      <c r="J1046" s="2">
        <v>1.0</v>
      </c>
      <c r="K1046" s="2" t="s">
        <v>1455</v>
      </c>
      <c r="L1046" s="2" t="s">
        <v>19361</v>
      </c>
    </row>
    <row r="1047">
      <c r="A1047" s="2" t="s">
        <v>17649</v>
      </c>
      <c r="B1047" s="2" t="s">
        <v>13858</v>
      </c>
      <c r="C1047" s="2" t="s">
        <v>668</v>
      </c>
      <c r="D1047" s="2" t="s">
        <v>1273</v>
      </c>
      <c r="E1047" s="2" t="s">
        <v>1056</v>
      </c>
      <c r="F1047" s="2" t="s">
        <v>42</v>
      </c>
      <c r="G1047" s="2">
        <v>1.0</v>
      </c>
      <c r="H1047" s="2" t="s">
        <v>14666</v>
      </c>
      <c r="I1047" s="12" t="s">
        <v>47</v>
      </c>
      <c r="J1047" s="2">
        <v>2.0</v>
      </c>
      <c r="K1047" s="2" t="s">
        <v>1455</v>
      </c>
      <c r="L1047" s="2" t="s">
        <v>19364</v>
      </c>
    </row>
    <row r="1048">
      <c r="A1048" s="2" t="s">
        <v>17652</v>
      </c>
      <c r="B1048" s="2" t="s">
        <v>13858</v>
      </c>
      <c r="C1048" s="2" t="s">
        <v>710</v>
      </c>
      <c r="D1048" s="2" t="s">
        <v>882</v>
      </c>
      <c r="E1048" s="2" t="s">
        <v>1590</v>
      </c>
      <c r="F1048" s="2" t="s">
        <v>78</v>
      </c>
      <c r="G1048" s="2">
        <v>1.0</v>
      </c>
      <c r="H1048" s="2">
        <v>1.0</v>
      </c>
      <c r="I1048" s="12" t="s">
        <v>47</v>
      </c>
      <c r="J1048" s="2">
        <v>4.0</v>
      </c>
      <c r="K1048" s="2" t="s">
        <v>1075</v>
      </c>
      <c r="L1048" s="2" t="s">
        <v>19367</v>
      </c>
    </row>
    <row r="1049">
      <c r="A1049" s="2" t="s">
        <v>17655</v>
      </c>
      <c r="B1049" s="2" t="s">
        <v>13858</v>
      </c>
      <c r="C1049" s="2" t="s">
        <v>401</v>
      </c>
      <c r="D1049" s="2" t="s">
        <v>1106</v>
      </c>
      <c r="E1049" s="2" t="s">
        <v>1590</v>
      </c>
      <c r="F1049" s="2" t="s">
        <v>78</v>
      </c>
      <c r="G1049" s="2">
        <v>1.0</v>
      </c>
      <c r="H1049" s="2">
        <v>1.0</v>
      </c>
      <c r="I1049" s="12" t="s">
        <v>47</v>
      </c>
      <c r="J1049" s="2">
        <v>4.0</v>
      </c>
      <c r="K1049" s="2" t="s">
        <v>1244</v>
      </c>
      <c r="L1049" s="2" t="s">
        <v>19370</v>
      </c>
    </row>
    <row r="1050">
      <c r="A1050" s="2" t="s">
        <v>17658</v>
      </c>
      <c r="B1050" s="2" t="s">
        <v>13858</v>
      </c>
      <c r="C1050" s="2" t="s">
        <v>714</v>
      </c>
      <c r="D1050" s="2" t="s">
        <v>1294</v>
      </c>
      <c r="E1050" s="2" t="s">
        <v>1590</v>
      </c>
      <c r="F1050" s="2" t="s">
        <v>78</v>
      </c>
      <c r="G1050" s="2">
        <v>1.0</v>
      </c>
      <c r="H1050" s="2">
        <v>1.0</v>
      </c>
      <c r="I1050" s="12" t="s">
        <v>47</v>
      </c>
      <c r="J1050" s="2">
        <v>4.0</v>
      </c>
      <c r="K1050" s="2" t="s">
        <v>1244</v>
      </c>
      <c r="L1050" s="2" t="s">
        <v>19375</v>
      </c>
    </row>
    <row r="1051">
      <c r="A1051" s="2" t="s">
        <v>17661</v>
      </c>
      <c r="B1051" s="2" t="s">
        <v>13858</v>
      </c>
      <c r="C1051" s="2" t="s">
        <v>530</v>
      </c>
      <c r="D1051" s="2" t="s">
        <v>1118</v>
      </c>
      <c r="E1051" s="2" t="s">
        <v>1590</v>
      </c>
      <c r="F1051" s="2" t="s">
        <v>78</v>
      </c>
      <c r="G1051" s="2">
        <v>1.0</v>
      </c>
      <c r="H1051" s="2">
        <v>1.0</v>
      </c>
      <c r="I1051" s="12" t="s">
        <v>47</v>
      </c>
      <c r="J1051" s="2">
        <v>4.0</v>
      </c>
      <c r="K1051" s="2" t="s">
        <v>1244</v>
      </c>
      <c r="L1051" s="2" t="s">
        <v>19379</v>
      </c>
    </row>
    <row r="1052">
      <c r="A1052" s="2" t="s">
        <v>17664</v>
      </c>
      <c r="B1052" s="2" t="s">
        <v>13862</v>
      </c>
      <c r="C1052" s="2" t="s">
        <v>597</v>
      </c>
      <c r="D1052" s="2" t="s">
        <v>845</v>
      </c>
      <c r="E1052" s="2" t="s">
        <v>1056</v>
      </c>
      <c r="F1052" s="2" t="s">
        <v>42</v>
      </c>
      <c r="G1052" s="2">
        <v>1.0</v>
      </c>
      <c r="H1052" s="2" t="s">
        <v>14666</v>
      </c>
      <c r="I1052" s="12" t="s">
        <v>47</v>
      </c>
      <c r="J1052" s="2">
        <v>2.0</v>
      </c>
      <c r="K1052" s="2" t="s">
        <v>1244</v>
      </c>
      <c r="L1052" s="2" t="s">
        <v>19289</v>
      </c>
    </row>
    <row r="1053">
      <c r="A1053" s="2" t="s">
        <v>17666</v>
      </c>
      <c r="B1053" s="2" t="s">
        <v>13862</v>
      </c>
      <c r="C1053" s="2" t="s">
        <v>597</v>
      </c>
      <c r="D1053" s="2" t="s">
        <v>849</v>
      </c>
      <c r="E1053" s="2" t="s">
        <v>1056</v>
      </c>
      <c r="F1053" s="2" t="s">
        <v>42</v>
      </c>
      <c r="G1053" s="2">
        <v>1.0</v>
      </c>
      <c r="H1053" s="2" t="s">
        <v>14666</v>
      </c>
      <c r="I1053" s="12" t="s">
        <v>47</v>
      </c>
      <c r="J1053" s="2">
        <v>2.0</v>
      </c>
      <c r="K1053" s="2" t="s">
        <v>1244</v>
      </c>
      <c r="L1053" s="2" t="s">
        <v>19292</v>
      </c>
    </row>
    <row r="1054">
      <c r="A1054" s="2" t="s">
        <v>17669</v>
      </c>
      <c r="B1054" s="2" t="s">
        <v>13862</v>
      </c>
      <c r="C1054" s="2" t="s">
        <v>597</v>
      </c>
      <c r="D1054" s="2" t="s">
        <v>845</v>
      </c>
      <c r="E1054" s="2" t="s">
        <v>1056</v>
      </c>
      <c r="F1054" s="2" t="s">
        <v>578</v>
      </c>
      <c r="G1054" s="2">
        <v>1.0</v>
      </c>
      <c r="H1054" s="2" t="s">
        <v>14666</v>
      </c>
      <c r="I1054" s="12" t="s">
        <v>47</v>
      </c>
      <c r="J1054" s="2">
        <v>1.0</v>
      </c>
      <c r="K1054" s="2" t="s">
        <v>1244</v>
      </c>
      <c r="L1054" s="2" t="s">
        <v>19295</v>
      </c>
    </row>
    <row r="1055">
      <c r="A1055" s="2" t="s">
        <v>17672</v>
      </c>
      <c r="B1055" s="2" t="s">
        <v>13862</v>
      </c>
      <c r="C1055" s="2" t="s">
        <v>597</v>
      </c>
      <c r="D1055" s="2" t="s">
        <v>857</v>
      </c>
      <c r="E1055" s="2" t="s">
        <v>1056</v>
      </c>
      <c r="F1055" s="2" t="s">
        <v>42</v>
      </c>
      <c r="G1055" s="2">
        <v>1.0</v>
      </c>
      <c r="H1055" s="2" t="s">
        <v>14666</v>
      </c>
      <c r="I1055" s="12" t="s">
        <v>47</v>
      </c>
      <c r="J1055" s="2">
        <v>2.0</v>
      </c>
      <c r="K1055" s="2" t="s">
        <v>1244</v>
      </c>
      <c r="L1055" s="2" t="s">
        <v>19298</v>
      </c>
    </row>
    <row r="1056">
      <c r="A1056" s="2" t="s">
        <v>17675</v>
      </c>
      <c r="B1056" s="2" t="s">
        <v>13862</v>
      </c>
      <c r="C1056" s="2" t="s">
        <v>605</v>
      </c>
      <c r="D1056" s="2" t="s">
        <v>1199</v>
      </c>
      <c r="E1056" s="2" t="s">
        <v>1056</v>
      </c>
      <c r="F1056" s="2" t="s">
        <v>578</v>
      </c>
      <c r="G1056" s="2">
        <v>1.0</v>
      </c>
      <c r="H1056" s="2" t="s">
        <v>14666</v>
      </c>
      <c r="I1056" s="12" t="s">
        <v>47</v>
      </c>
      <c r="J1056" s="2">
        <v>1.0</v>
      </c>
      <c r="K1056" s="2" t="s">
        <v>1075</v>
      </c>
      <c r="L1056" s="2" t="s">
        <v>19301</v>
      </c>
    </row>
    <row r="1057">
      <c r="A1057" s="2" t="s">
        <v>17677</v>
      </c>
      <c r="B1057" s="2" t="s">
        <v>13862</v>
      </c>
      <c r="C1057" s="2" t="s">
        <v>605</v>
      </c>
      <c r="D1057" s="2" t="s">
        <v>1199</v>
      </c>
      <c r="E1057" s="2" t="s">
        <v>1056</v>
      </c>
      <c r="F1057" s="2" t="s">
        <v>578</v>
      </c>
      <c r="G1057" s="2">
        <v>1.0</v>
      </c>
      <c r="H1057" s="2" t="s">
        <v>14666</v>
      </c>
      <c r="I1057" s="12" t="s">
        <v>47</v>
      </c>
      <c r="J1057" s="2">
        <v>1.0</v>
      </c>
      <c r="K1057" s="2" t="s">
        <v>1075</v>
      </c>
      <c r="L1057" s="2" t="s">
        <v>19304</v>
      </c>
    </row>
    <row r="1058">
      <c r="A1058" s="2" t="s">
        <v>17679</v>
      </c>
      <c r="B1058" s="2" t="s">
        <v>13862</v>
      </c>
      <c r="C1058" s="2" t="s">
        <v>613</v>
      </c>
      <c r="D1058" s="2" t="s">
        <v>1208</v>
      </c>
      <c r="E1058" s="2" t="s">
        <v>1056</v>
      </c>
      <c r="F1058" s="2" t="s">
        <v>42</v>
      </c>
      <c r="G1058" s="2">
        <v>1.0</v>
      </c>
      <c r="H1058" s="2" t="s">
        <v>14666</v>
      </c>
      <c r="I1058" s="12" t="s">
        <v>47</v>
      </c>
      <c r="J1058" s="2">
        <v>2.0</v>
      </c>
      <c r="K1058" s="2" t="s">
        <v>1075</v>
      </c>
      <c r="L1058" s="2" t="s">
        <v>19307</v>
      </c>
    </row>
    <row r="1059">
      <c r="A1059" s="2" t="s">
        <v>17681</v>
      </c>
      <c r="B1059" s="2" t="s">
        <v>13862</v>
      </c>
      <c r="C1059" s="2" t="s">
        <v>710</v>
      </c>
      <c r="D1059" s="2" t="s">
        <v>882</v>
      </c>
      <c r="E1059" s="2" t="s">
        <v>1056</v>
      </c>
      <c r="F1059" s="2" t="s">
        <v>78</v>
      </c>
      <c r="G1059" s="2">
        <v>1.0</v>
      </c>
      <c r="H1059" s="2" t="s">
        <v>14666</v>
      </c>
      <c r="I1059" s="12" t="s">
        <v>47</v>
      </c>
      <c r="J1059" s="2">
        <v>3.0</v>
      </c>
      <c r="K1059" s="2" t="s">
        <v>1075</v>
      </c>
      <c r="L1059" s="2" t="s">
        <v>19311</v>
      </c>
    </row>
    <row r="1060">
      <c r="A1060" s="2" t="s">
        <v>17683</v>
      </c>
      <c r="B1060" s="2" t="s">
        <v>13862</v>
      </c>
      <c r="C1060" s="2" t="s">
        <v>627</v>
      </c>
      <c r="D1060" s="2" t="s">
        <v>1226</v>
      </c>
      <c r="E1060" s="2" t="s">
        <v>1056</v>
      </c>
      <c r="F1060" s="2" t="s">
        <v>578</v>
      </c>
      <c r="G1060" s="2">
        <v>1.0</v>
      </c>
      <c r="H1060" s="2" t="s">
        <v>14666</v>
      </c>
      <c r="I1060" s="12" t="s">
        <v>47</v>
      </c>
      <c r="J1060" s="2">
        <v>1.0</v>
      </c>
      <c r="K1060" s="2" t="s">
        <v>1244</v>
      </c>
      <c r="L1060" s="2" t="s">
        <v>19313</v>
      </c>
    </row>
    <row r="1061">
      <c r="A1061" s="2" t="s">
        <v>17685</v>
      </c>
      <c r="B1061" s="2" t="s">
        <v>13862</v>
      </c>
      <c r="C1061" s="2" t="s">
        <v>649</v>
      </c>
      <c r="D1061" s="2" t="s">
        <v>1249</v>
      </c>
      <c r="E1061" s="2" t="s">
        <v>1056</v>
      </c>
      <c r="F1061" s="2" t="s">
        <v>578</v>
      </c>
      <c r="G1061" s="2">
        <v>1.0</v>
      </c>
      <c r="H1061" s="2" t="s">
        <v>14666</v>
      </c>
      <c r="I1061" s="12" t="s">
        <v>47</v>
      </c>
      <c r="J1061" s="2">
        <v>1.0</v>
      </c>
      <c r="K1061" s="2" t="s">
        <v>1244</v>
      </c>
      <c r="L1061" s="2" t="s">
        <v>19316</v>
      </c>
    </row>
    <row r="1062">
      <c r="A1062" s="2" t="s">
        <v>17687</v>
      </c>
      <c r="B1062" s="2" t="s">
        <v>13862</v>
      </c>
      <c r="C1062" s="2" t="s">
        <v>657</v>
      </c>
      <c r="D1062" s="2" t="s">
        <v>1261</v>
      </c>
      <c r="E1062" s="2" t="s">
        <v>1056</v>
      </c>
      <c r="F1062" s="2" t="s">
        <v>78</v>
      </c>
      <c r="G1062" s="2">
        <v>1.0</v>
      </c>
      <c r="H1062" s="2" t="s">
        <v>14666</v>
      </c>
      <c r="I1062" s="12" t="s">
        <v>47</v>
      </c>
      <c r="J1062" s="2">
        <v>3.0</v>
      </c>
      <c r="K1062" s="2" t="s">
        <v>1244</v>
      </c>
      <c r="L1062" s="2" t="s">
        <v>19319</v>
      </c>
    </row>
    <row r="1063">
      <c r="A1063" s="2" t="s">
        <v>17690</v>
      </c>
      <c r="B1063" s="2" t="s">
        <v>13862</v>
      </c>
      <c r="C1063" s="2" t="s">
        <v>630</v>
      </c>
      <c r="D1063" s="2" t="s">
        <v>1229</v>
      </c>
      <c r="E1063" s="2" t="s">
        <v>1056</v>
      </c>
      <c r="F1063" s="2" t="s">
        <v>578</v>
      </c>
      <c r="G1063" s="2">
        <v>1.0</v>
      </c>
      <c r="H1063" s="2" t="s">
        <v>14666</v>
      </c>
      <c r="I1063" s="12" t="s">
        <v>47</v>
      </c>
      <c r="J1063" s="2">
        <v>1.0</v>
      </c>
      <c r="K1063" s="2" t="s">
        <v>1244</v>
      </c>
      <c r="L1063" s="2" t="s">
        <v>19322</v>
      </c>
    </row>
    <row r="1064">
      <c r="A1064" s="2" t="s">
        <v>17693</v>
      </c>
      <c r="B1064" s="2" t="s">
        <v>13862</v>
      </c>
      <c r="C1064" s="2" t="s">
        <v>627</v>
      </c>
      <c r="D1064" s="2" t="s">
        <v>1226</v>
      </c>
      <c r="E1064" s="2" t="s">
        <v>1056</v>
      </c>
      <c r="F1064" s="2" t="s">
        <v>42</v>
      </c>
      <c r="G1064" s="2">
        <v>1.0</v>
      </c>
      <c r="H1064" s="2" t="s">
        <v>14666</v>
      </c>
      <c r="I1064" s="12" t="s">
        <v>47</v>
      </c>
      <c r="J1064" s="2">
        <v>2.0</v>
      </c>
      <c r="K1064" s="2" t="s">
        <v>1244</v>
      </c>
      <c r="L1064" s="2" t="s">
        <v>19325</v>
      </c>
    </row>
    <row r="1065">
      <c r="A1065" s="2" t="s">
        <v>17696</v>
      </c>
      <c r="B1065" s="2" t="s">
        <v>13862</v>
      </c>
      <c r="C1065" s="2" t="s">
        <v>657</v>
      </c>
      <c r="D1065" s="2" t="s">
        <v>1261</v>
      </c>
      <c r="E1065" s="2" t="s">
        <v>1056</v>
      </c>
      <c r="F1065" s="2" t="s">
        <v>78</v>
      </c>
      <c r="G1065" s="2">
        <v>1.0</v>
      </c>
      <c r="H1065" s="2" t="s">
        <v>14666</v>
      </c>
      <c r="I1065" s="12" t="s">
        <v>47</v>
      </c>
      <c r="J1065" s="2">
        <v>3.0</v>
      </c>
      <c r="K1065" s="2" t="s">
        <v>1244</v>
      </c>
      <c r="L1065" s="2" t="s">
        <v>19328</v>
      </c>
    </row>
    <row r="1066">
      <c r="A1066" s="2" t="s">
        <v>17698</v>
      </c>
      <c r="B1066" s="2" t="s">
        <v>13862</v>
      </c>
      <c r="C1066" s="2" t="s">
        <v>627</v>
      </c>
      <c r="D1066" s="2" t="s">
        <v>1226</v>
      </c>
      <c r="E1066" s="2" t="s">
        <v>1056</v>
      </c>
      <c r="F1066" s="2" t="s">
        <v>578</v>
      </c>
      <c r="G1066" s="2">
        <v>1.0</v>
      </c>
      <c r="H1066" s="2" t="s">
        <v>14666</v>
      </c>
      <c r="I1066" s="12" t="s">
        <v>47</v>
      </c>
      <c r="J1066" s="2">
        <v>1.0</v>
      </c>
      <c r="K1066" s="2" t="s">
        <v>1244</v>
      </c>
      <c r="L1066" s="2" t="s">
        <v>19332</v>
      </c>
    </row>
    <row r="1067">
      <c r="A1067" s="2" t="s">
        <v>17700</v>
      </c>
      <c r="B1067" s="2" t="s">
        <v>13862</v>
      </c>
      <c r="C1067" s="2" t="s">
        <v>638</v>
      </c>
      <c r="D1067" s="2" t="s">
        <v>1238</v>
      </c>
      <c r="E1067" s="2" t="s">
        <v>1056</v>
      </c>
      <c r="F1067" s="2" t="s">
        <v>578</v>
      </c>
      <c r="G1067" s="2">
        <v>1.0</v>
      </c>
      <c r="H1067" s="2" t="s">
        <v>14666</v>
      </c>
      <c r="I1067" s="12" t="s">
        <v>47</v>
      </c>
      <c r="J1067" s="2">
        <v>1.0</v>
      </c>
      <c r="K1067" s="2" t="s">
        <v>1244</v>
      </c>
      <c r="L1067" s="2" t="s">
        <v>19335</v>
      </c>
    </row>
    <row r="1068">
      <c r="A1068" s="2" t="s">
        <v>17702</v>
      </c>
      <c r="B1068" s="2" t="s">
        <v>13862</v>
      </c>
      <c r="C1068" s="2" t="s">
        <v>657</v>
      </c>
      <c r="D1068" s="2" t="s">
        <v>1261</v>
      </c>
      <c r="E1068" s="2" t="s">
        <v>1056</v>
      </c>
      <c r="F1068" s="2" t="s">
        <v>78</v>
      </c>
      <c r="G1068" s="2">
        <v>1.0</v>
      </c>
      <c r="H1068" s="2" t="s">
        <v>14666</v>
      </c>
      <c r="I1068" s="12" t="s">
        <v>47</v>
      </c>
      <c r="J1068" s="2">
        <v>3.0</v>
      </c>
      <c r="K1068" s="2" t="s">
        <v>1244</v>
      </c>
      <c r="L1068" s="2" t="s">
        <v>19338</v>
      </c>
    </row>
    <row r="1069">
      <c r="A1069" s="2" t="s">
        <v>17704</v>
      </c>
      <c r="B1069" s="2" t="s">
        <v>13862</v>
      </c>
      <c r="C1069" s="2" t="s">
        <v>196</v>
      </c>
      <c r="D1069" s="2" t="s">
        <v>230</v>
      </c>
      <c r="E1069" s="2" t="s">
        <v>1056</v>
      </c>
      <c r="F1069" s="2" t="s">
        <v>78</v>
      </c>
      <c r="G1069" s="2">
        <v>1.0</v>
      </c>
      <c r="H1069" s="2" t="s">
        <v>14666</v>
      </c>
      <c r="I1069" s="12" t="s">
        <v>47</v>
      </c>
      <c r="J1069" s="2">
        <v>3.0</v>
      </c>
      <c r="K1069" s="2" t="s">
        <v>1244</v>
      </c>
      <c r="L1069" s="2" t="s">
        <v>19344</v>
      </c>
    </row>
    <row r="1070">
      <c r="A1070" s="2" t="s">
        <v>17706</v>
      </c>
      <c r="B1070" s="2" t="s">
        <v>13862</v>
      </c>
      <c r="C1070" s="2" t="s">
        <v>124</v>
      </c>
      <c r="D1070" s="2" t="s">
        <v>144</v>
      </c>
      <c r="E1070" s="2" t="s">
        <v>1056</v>
      </c>
      <c r="F1070" s="2" t="s">
        <v>42</v>
      </c>
      <c r="G1070" s="2">
        <v>1.0</v>
      </c>
      <c r="H1070" s="2" t="s">
        <v>14666</v>
      </c>
      <c r="I1070" s="12" t="s">
        <v>47</v>
      </c>
      <c r="J1070" s="2">
        <v>2.0</v>
      </c>
      <c r="K1070" s="2" t="s">
        <v>1455</v>
      </c>
      <c r="L1070" s="2" t="s">
        <v>19348</v>
      </c>
    </row>
    <row r="1071">
      <c r="A1071" s="2" t="s">
        <v>17708</v>
      </c>
      <c r="B1071" s="2" t="s">
        <v>13862</v>
      </c>
      <c r="C1071" s="2" t="s">
        <v>124</v>
      </c>
      <c r="D1071" s="2" t="s">
        <v>144</v>
      </c>
      <c r="E1071" s="2" t="s">
        <v>1056</v>
      </c>
      <c r="F1071" s="2" t="s">
        <v>78</v>
      </c>
      <c r="G1071" s="2">
        <v>1.0</v>
      </c>
      <c r="H1071" s="2" t="s">
        <v>14666</v>
      </c>
      <c r="I1071" s="12" t="s">
        <v>47</v>
      </c>
      <c r="J1071" s="2">
        <v>3.0</v>
      </c>
      <c r="K1071" s="2" t="s">
        <v>1455</v>
      </c>
      <c r="L1071" s="2" t="s">
        <v>19351</v>
      </c>
    </row>
    <row r="1072">
      <c r="A1072" s="2" t="s">
        <v>17712</v>
      </c>
      <c r="B1072" s="2" t="s">
        <v>13862</v>
      </c>
      <c r="C1072" s="2" t="s">
        <v>124</v>
      </c>
      <c r="D1072" s="2" t="s">
        <v>144</v>
      </c>
      <c r="E1072" s="2" t="s">
        <v>1056</v>
      </c>
      <c r="F1072" s="2" t="s">
        <v>578</v>
      </c>
      <c r="G1072" s="2">
        <v>1.0</v>
      </c>
      <c r="H1072" s="2" t="s">
        <v>14666</v>
      </c>
      <c r="I1072" s="12" t="s">
        <v>47</v>
      </c>
      <c r="J1072" s="2">
        <v>1.0</v>
      </c>
      <c r="K1072" s="2" t="s">
        <v>1455</v>
      </c>
      <c r="L1072" s="2" t="s">
        <v>19354</v>
      </c>
    </row>
    <row r="1073">
      <c r="A1073" s="2" t="s">
        <v>17715</v>
      </c>
      <c r="B1073" s="2" t="s">
        <v>13862</v>
      </c>
      <c r="C1073" s="2" t="s">
        <v>311</v>
      </c>
      <c r="D1073" s="2" t="s">
        <v>1025</v>
      </c>
      <c r="E1073" s="2" t="s">
        <v>1056</v>
      </c>
      <c r="F1073" s="2" t="s">
        <v>578</v>
      </c>
      <c r="G1073" s="2">
        <v>1.0</v>
      </c>
      <c r="H1073" s="2" t="s">
        <v>14666</v>
      </c>
      <c r="I1073" s="12" t="s">
        <v>47</v>
      </c>
      <c r="J1073" s="2">
        <v>1.0</v>
      </c>
      <c r="K1073" s="2" t="s">
        <v>1455</v>
      </c>
      <c r="L1073" s="2" t="s">
        <v>19358</v>
      </c>
    </row>
    <row r="1074">
      <c r="A1074" s="2" t="s">
        <v>17717</v>
      </c>
      <c r="B1074" s="2" t="s">
        <v>13862</v>
      </c>
      <c r="C1074" s="2" t="s">
        <v>311</v>
      </c>
      <c r="D1074" s="2" t="s">
        <v>1025</v>
      </c>
      <c r="E1074" s="2" t="s">
        <v>1056</v>
      </c>
      <c r="F1074" s="2" t="s">
        <v>578</v>
      </c>
      <c r="G1074" s="2">
        <v>1.0</v>
      </c>
      <c r="H1074" s="2" t="s">
        <v>14666</v>
      </c>
      <c r="I1074" s="12" t="s">
        <v>47</v>
      </c>
      <c r="J1074" s="2">
        <v>1.0</v>
      </c>
      <c r="K1074" s="2" t="s">
        <v>1455</v>
      </c>
      <c r="L1074" s="2" t="s">
        <v>19361</v>
      </c>
    </row>
    <row r="1075">
      <c r="A1075" s="2" t="s">
        <v>17719</v>
      </c>
      <c r="B1075" s="2" t="s">
        <v>13862</v>
      </c>
      <c r="C1075" s="2" t="s">
        <v>668</v>
      </c>
      <c r="D1075" s="2" t="s">
        <v>1273</v>
      </c>
      <c r="E1075" s="2" t="s">
        <v>1056</v>
      </c>
      <c r="F1075" s="2" t="s">
        <v>42</v>
      </c>
      <c r="G1075" s="2">
        <v>1.0</v>
      </c>
      <c r="H1075" s="2" t="s">
        <v>14666</v>
      </c>
      <c r="I1075" s="12" t="s">
        <v>47</v>
      </c>
      <c r="J1075" s="2">
        <v>2.0</v>
      </c>
      <c r="K1075" s="2" t="s">
        <v>1455</v>
      </c>
      <c r="L1075" s="2" t="s">
        <v>19364</v>
      </c>
    </row>
    <row r="1076">
      <c r="A1076" s="2" t="s">
        <v>17721</v>
      </c>
      <c r="B1076" s="2" t="s">
        <v>13862</v>
      </c>
      <c r="C1076" s="2" t="s">
        <v>710</v>
      </c>
      <c r="D1076" s="2" t="s">
        <v>882</v>
      </c>
      <c r="E1076" s="2" t="s">
        <v>1590</v>
      </c>
      <c r="F1076" s="2" t="s">
        <v>78</v>
      </c>
      <c r="G1076" s="2">
        <v>1.0</v>
      </c>
      <c r="H1076" s="2">
        <v>1.0</v>
      </c>
      <c r="I1076" s="12" t="s">
        <v>47</v>
      </c>
      <c r="J1076" s="2">
        <v>4.0</v>
      </c>
      <c r="K1076" s="2" t="s">
        <v>1075</v>
      </c>
      <c r="L1076" s="2" t="s">
        <v>19367</v>
      </c>
    </row>
    <row r="1077">
      <c r="A1077" s="2" t="s">
        <v>17723</v>
      </c>
      <c r="B1077" s="2" t="s">
        <v>13862</v>
      </c>
      <c r="C1077" s="2" t="s">
        <v>401</v>
      </c>
      <c r="D1077" s="2" t="s">
        <v>1106</v>
      </c>
      <c r="E1077" s="2" t="s">
        <v>1590</v>
      </c>
      <c r="F1077" s="2" t="s">
        <v>78</v>
      </c>
      <c r="G1077" s="2">
        <v>1.0</v>
      </c>
      <c r="H1077" s="2">
        <v>1.0</v>
      </c>
      <c r="I1077" s="12" t="s">
        <v>47</v>
      </c>
      <c r="J1077" s="2">
        <v>4.0</v>
      </c>
      <c r="K1077" s="2" t="s">
        <v>1244</v>
      </c>
      <c r="L1077" s="2" t="s">
        <v>19370</v>
      </c>
    </row>
    <row r="1078">
      <c r="A1078" s="2" t="s">
        <v>17725</v>
      </c>
      <c r="B1078" s="2" t="s">
        <v>13862</v>
      </c>
      <c r="C1078" s="2" t="s">
        <v>699</v>
      </c>
      <c r="D1078" s="2" t="s">
        <v>1621</v>
      </c>
      <c r="E1078" s="2" t="s">
        <v>1590</v>
      </c>
      <c r="F1078" s="2" t="s">
        <v>78</v>
      </c>
      <c r="G1078" s="2">
        <v>1.0</v>
      </c>
      <c r="H1078" s="2">
        <v>1.0</v>
      </c>
      <c r="I1078" s="12" t="s">
        <v>47</v>
      </c>
      <c r="J1078" s="2">
        <v>4.0</v>
      </c>
      <c r="K1078" s="2" t="s">
        <v>1244</v>
      </c>
      <c r="L1078" s="2" t="s">
        <v>19457</v>
      </c>
    </row>
    <row r="1079">
      <c r="A1079" s="2" t="s">
        <v>17730</v>
      </c>
      <c r="B1079" s="2" t="s">
        <v>13862</v>
      </c>
      <c r="C1079" s="2" t="s">
        <v>467</v>
      </c>
      <c r="D1079" s="2" t="s">
        <v>1418</v>
      </c>
      <c r="E1079" s="2" t="s">
        <v>1590</v>
      </c>
      <c r="F1079" s="2" t="s">
        <v>78</v>
      </c>
      <c r="G1079" s="2">
        <v>1.0</v>
      </c>
      <c r="H1079" s="2">
        <v>1.0</v>
      </c>
      <c r="I1079" s="12" t="s">
        <v>47</v>
      </c>
      <c r="J1079" s="2">
        <v>4.0</v>
      </c>
      <c r="K1079" s="2" t="s">
        <v>1244</v>
      </c>
      <c r="L1079" s="2" t="s">
        <v>19461</v>
      </c>
    </row>
    <row r="1080">
      <c r="A1080" s="2" t="s">
        <v>17734</v>
      </c>
      <c r="B1080" s="2" t="s">
        <v>13865</v>
      </c>
      <c r="C1080" s="2" t="s">
        <v>597</v>
      </c>
      <c r="D1080" s="2" t="s">
        <v>853</v>
      </c>
      <c r="E1080" s="2" t="s">
        <v>1056</v>
      </c>
      <c r="F1080" s="2" t="s">
        <v>578</v>
      </c>
      <c r="G1080" s="2">
        <v>1.0</v>
      </c>
      <c r="H1080" s="2" t="s">
        <v>14666</v>
      </c>
      <c r="I1080" s="12" t="s">
        <v>47</v>
      </c>
      <c r="J1080" s="2">
        <v>1.0</v>
      </c>
      <c r="K1080" s="2" t="s">
        <v>1075</v>
      </c>
      <c r="L1080" s="2" t="s">
        <v>19466</v>
      </c>
    </row>
    <row r="1081">
      <c r="A1081" s="2" t="s">
        <v>17737</v>
      </c>
      <c r="B1081" s="2" t="s">
        <v>13865</v>
      </c>
      <c r="C1081" s="2" t="s">
        <v>91</v>
      </c>
      <c r="D1081" s="2" t="s">
        <v>105</v>
      </c>
      <c r="E1081" s="2" t="s">
        <v>1056</v>
      </c>
      <c r="F1081" s="2" t="s">
        <v>578</v>
      </c>
      <c r="G1081" s="2">
        <v>1.0</v>
      </c>
      <c r="H1081" s="2" t="s">
        <v>14666</v>
      </c>
      <c r="I1081" s="12" t="s">
        <v>47</v>
      </c>
      <c r="J1081" s="2">
        <v>1.0</v>
      </c>
      <c r="K1081" s="2" t="s">
        <v>1075</v>
      </c>
      <c r="L1081" s="2" t="s">
        <v>19471</v>
      </c>
    </row>
    <row r="1082">
      <c r="A1082" s="2" t="s">
        <v>17740</v>
      </c>
      <c r="B1082" s="2" t="s">
        <v>13865</v>
      </c>
      <c r="C1082" s="2" t="s">
        <v>597</v>
      </c>
      <c r="D1082" s="2" t="s">
        <v>845</v>
      </c>
      <c r="E1082" s="2" t="s">
        <v>1056</v>
      </c>
      <c r="F1082" s="2" t="s">
        <v>42</v>
      </c>
      <c r="G1082" s="2">
        <v>1.0</v>
      </c>
      <c r="H1082" s="2" t="s">
        <v>14666</v>
      </c>
      <c r="I1082" s="12" t="s">
        <v>47</v>
      </c>
      <c r="J1082" s="2">
        <v>2.0</v>
      </c>
      <c r="K1082" s="2" t="s">
        <v>1075</v>
      </c>
      <c r="L1082" s="2" t="s">
        <v>19475</v>
      </c>
    </row>
    <row r="1083">
      <c r="A1083" s="2" t="s">
        <v>17744</v>
      </c>
      <c r="B1083" s="2" t="s">
        <v>13865</v>
      </c>
      <c r="C1083" s="2" t="s">
        <v>597</v>
      </c>
      <c r="D1083" s="2" t="s">
        <v>857</v>
      </c>
      <c r="E1083" s="2" t="s">
        <v>1056</v>
      </c>
      <c r="F1083" s="2" t="s">
        <v>42</v>
      </c>
      <c r="G1083" s="2">
        <v>1.0</v>
      </c>
      <c r="H1083" s="2" t="s">
        <v>14666</v>
      </c>
      <c r="I1083" s="12" t="s">
        <v>47</v>
      </c>
      <c r="J1083" s="2">
        <v>2.0</v>
      </c>
      <c r="K1083" s="2" t="s">
        <v>1075</v>
      </c>
      <c r="L1083" s="2" t="s">
        <v>19478</v>
      </c>
    </row>
    <row r="1084">
      <c r="A1084" s="2" t="s">
        <v>17748</v>
      </c>
      <c r="B1084" s="2" t="s">
        <v>13865</v>
      </c>
      <c r="C1084" s="2" t="s">
        <v>605</v>
      </c>
      <c r="D1084" s="2" t="s">
        <v>1199</v>
      </c>
      <c r="E1084" s="2" t="s">
        <v>1056</v>
      </c>
      <c r="F1084" s="2" t="s">
        <v>578</v>
      </c>
      <c r="G1084" s="2">
        <v>1.0</v>
      </c>
      <c r="H1084" s="2" t="s">
        <v>14666</v>
      </c>
      <c r="I1084" s="12" t="s">
        <v>47</v>
      </c>
      <c r="J1084" s="2">
        <v>1.0</v>
      </c>
      <c r="K1084" s="2" t="s">
        <v>1075</v>
      </c>
      <c r="L1084" s="2" t="s">
        <v>19481</v>
      </c>
    </row>
    <row r="1085">
      <c r="A1085" s="2" t="s">
        <v>17752</v>
      </c>
      <c r="B1085" s="2" t="s">
        <v>13865</v>
      </c>
      <c r="C1085" s="2" t="s">
        <v>96</v>
      </c>
      <c r="D1085" s="2" t="s">
        <v>118</v>
      </c>
      <c r="E1085" s="2" t="s">
        <v>1056</v>
      </c>
      <c r="F1085" s="2" t="s">
        <v>578</v>
      </c>
      <c r="G1085" s="2">
        <v>1.0</v>
      </c>
      <c r="H1085" s="2" t="s">
        <v>14666</v>
      </c>
      <c r="I1085" s="12" t="s">
        <v>47</v>
      </c>
      <c r="J1085" s="2">
        <v>1.0</v>
      </c>
      <c r="K1085" s="2" t="s">
        <v>1075</v>
      </c>
      <c r="L1085" s="2" t="s">
        <v>19484</v>
      </c>
    </row>
    <row r="1086">
      <c r="A1086" s="2" t="s">
        <v>17756</v>
      </c>
      <c r="B1086" s="2" t="s">
        <v>13865</v>
      </c>
      <c r="C1086" s="2" t="s">
        <v>605</v>
      </c>
      <c r="D1086" s="2" t="s">
        <v>1199</v>
      </c>
      <c r="E1086" s="2" t="s">
        <v>1056</v>
      </c>
      <c r="F1086" s="2" t="s">
        <v>42</v>
      </c>
      <c r="G1086" s="2">
        <v>1.0</v>
      </c>
      <c r="H1086" s="2" t="s">
        <v>14666</v>
      </c>
      <c r="I1086" s="12" t="s">
        <v>47</v>
      </c>
      <c r="J1086" s="2">
        <v>2.0</v>
      </c>
      <c r="K1086" s="2" t="s">
        <v>1075</v>
      </c>
      <c r="L1086" s="2" t="s">
        <v>19490</v>
      </c>
    </row>
    <row r="1087">
      <c r="A1087" s="2" t="s">
        <v>17759</v>
      </c>
      <c r="B1087" s="2" t="s">
        <v>13865</v>
      </c>
      <c r="C1087" s="2" t="s">
        <v>605</v>
      </c>
      <c r="D1087" s="2" t="s">
        <v>1199</v>
      </c>
      <c r="E1087" s="2" t="s">
        <v>1056</v>
      </c>
      <c r="F1087" s="2" t="s">
        <v>578</v>
      </c>
      <c r="G1087" s="2">
        <v>1.0</v>
      </c>
      <c r="H1087" s="2" t="s">
        <v>14666</v>
      </c>
      <c r="I1087" s="12" t="s">
        <v>47</v>
      </c>
      <c r="J1087" s="2">
        <v>1.0</v>
      </c>
      <c r="K1087" s="2" t="s">
        <v>1075</v>
      </c>
      <c r="L1087" s="2" t="s">
        <v>19494</v>
      </c>
    </row>
    <row r="1088">
      <c r="A1088" s="2" t="s">
        <v>17762</v>
      </c>
      <c r="B1088" s="2" t="s">
        <v>13865</v>
      </c>
      <c r="C1088" s="2" t="s">
        <v>630</v>
      </c>
      <c r="D1088" s="2" t="s">
        <v>1229</v>
      </c>
      <c r="E1088" s="2" t="s">
        <v>1056</v>
      </c>
      <c r="F1088" s="2" t="s">
        <v>578</v>
      </c>
      <c r="G1088" s="2">
        <v>1.0</v>
      </c>
      <c r="H1088" s="2" t="s">
        <v>14666</v>
      </c>
      <c r="I1088" s="12" t="s">
        <v>47</v>
      </c>
      <c r="J1088" s="2">
        <v>1.0</v>
      </c>
      <c r="K1088" s="2" t="s">
        <v>1244</v>
      </c>
      <c r="L1088" s="2" t="s">
        <v>19498</v>
      </c>
    </row>
    <row r="1089">
      <c r="A1089" s="2" t="s">
        <v>17765</v>
      </c>
      <c r="B1089" s="2" t="s">
        <v>13865</v>
      </c>
      <c r="C1089" s="2" t="s">
        <v>657</v>
      </c>
      <c r="D1089" s="2" t="s">
        <v>1261</v>
      </c>
      <c r="E1089" s="2" t="s">
        <v>1056</v>
      </c>
      <c r="F1089" s="2" t="s">
        <v>42</v>
      </c>
      <c r="G1089" s="2">
        <v>1.0</v>
      </c>
      <c r="H1089" s="2" t="s">
        <v>14666</v>
      </c>
      <c r="I1089" s="12" t="s">
        <v>47</v>
      </c>
      <c r="J1089" s="2">
        <v>2.0</v>
      </c>
      <c r="K1089" s="2" t="s">
        <v>1244</v>
      </c>
      <c r="L1089" s="2" t="s">
        <v>19502</v>
      </c>
    </row>
    <row r="1090">
      <c r="A1090" s="2" t="s">
        <v>17768</v>
      </c>
      <c r="B1090" s="2" t="s">
        <v>13865</v>
      </c>
      <c r="C1090" s="2" t="s">
        <v>657</v>
      </c>
      <c r="D1090" s="2" t="s">
        <v>1261</v>
      </c>
      <c r="E1090" s="2" t="s">
        <v>1056</v>
      </c>
      <c r="F1090" s="2" t="s">
        <v>42</v>
      </c>
      <c r="G1090" s="2">
        <v>1.0</v>
      </c>
      <c r="H1090" s="2" t="s">
        <v>14666</v>
      </c>
      <c r="I1090" s="12" t="s">
        <v>47</v>
      </c>
      <c r="J1090" s="2">
        <v>2.0</v>
      </c>
      <c r="K1090" s="2" t="s">
        <v>1244</v>
      </c>
      <c r="L1090" s="2" t="s">
        <v>19506</v>
      </c>
    </row>
    <row r="1091">
      <c r="A1091" s="2" t="s">
        <v>17771</v>
      </c>
      <c r="B1091" s="2" t="s">
        <v>13865</v>
      </c>
      <c r="C1091" s="2" t="s">
        <v>652</v>
      </c>
      <c r="D1091" s="2" t="s">
        <v>1255</v>
      </c>
      <c r="E1091" s="2" t="s">
        <v>1056</v>
      </c>
      <c r="F1091" s="2" t="s">
        <v>42</v>
      </c>
      <c r="G1091" s="2">
        <v>1.0</v>
      </c>
      <c r="H1091" s="2" t="s">
        <v>14666</v>
      </c>
      <c r="I1091" s="12" t="s">
        <v>47</v>
      </c>
      <c r="J1091" s="2">
        <v>2.0</v>
      </c>
      <c r="K1091" s="2" t="s">
        <v>1244</v>
      </c>
      <c r="L1091" s="2" t="s">
        <v>19510</v>
      </c>
    </row>
    <row r="1092">
      <c r="A1092" s="2" t="s">
        <v>17775</v>
      </c>
      <c r="B1092" s="2" t="s">
        <v>13865</v>
      </c>
      <c r="C1092" s="2" t="s">
        <v>627</v>
      </c>
      <c r="D1092" s="2" t="s">
        <v>1226</v>
      </c>
      <c r="E1092" s="2" t="s">
        <v>1056</v>
      </c>
      <c r="F1092" s="2" t="s">
        <v>42</v>
      </c>
      <c r="G1092" s="2">
        <v>1.0</v>
      </c>
      <c r="H1092" s="2" t="s">
        <v>14666</v>
      </c>
      <c r="I1092" s="12" t="s">
        <v>47</v>
      </c>
      <c r="J1092" s="2">
        <v>2.0</v>
      </c>
      <c r="K1092" s="2" t="s">
        <v>1244</v>
      </c>
      <c r="L1092" s="2" t="s">
        <v>19515</v>
      </c>
    </row>
    <row r="1093">
      <c r="A1093" s="2" t="s">
        <v>17778</v>
      </c>
      <c r="B1093" s="2" t="s">
        <v>13865</v>
      </c>
      <c r="C1093" s="2" t="s">
        <v>657</v>
      </c>
      <c r="D1093" s="2" t="s">
        <v>1261</v>
      </c>
      <c r="E1093" s="2" t="s">
        <v>1056</v>
      </c>
      <c r="F1093" s="2" t="s">
        <v>42</v>
      </c>
      <c r="G1093" s="2">
        <v>1.0</v>
      </c>
      <c r="H1093" s="2" t="s">
        <v>14666</v>
      </c>
      <c r="I1093" s="12" t="s">
        <v>47</v>
      </c>
      <c r="J1093" s="2">
        <v>2.0</v>
      </c>
      <c r="K1093" s="2" t="s">
        <v>1244</v>
      </c>
      <c r="L1093" s="2" t="s">
        <v>19521</v>
      </c>
    </row>
    <row r="1094">
      <c r="A1094" s="2" t="s">
        <v>17781</v>
      </c>
      <c r="B1094" s="2" t="s">
        <v>13865</v>
      </c>
      <c r="C1094" s="2" t="s">
        <v>652</v>
      </c>
      <c r="D1094" s="2" t="s">
        <v>1255</v>
      </c>
      <c r="E1094" s="2" t="s">
        <v>1056</v>
      </c>
      <c r="F1094" s="2" t="s">
        <v>578</v>
      </c>
      <c r="G1094" s="2">
        <v>1.0</v>
      </c>
      <c r="H1094" s="2" t="s">
        <v>14666</v>
      </c>
      <c r="I1094" s="12" t="s">
        <v>47</v>
      </c>
      <c r="J1094" s="2">
        <v>1.0</v>
      </c>
      <c r="K1094" s="2" t="s">
        <v>1244</v>
      </c>
      <c r="L1094" s="2" t="s">
        <v>19525</v>
      </c>
    </row>
    <row r="1095">
      <c r="A1095" s="2" t="s">
        <v>17785</v>
      </c>
      <c r="B1095" s="2" t="s">
        <v>13865</v>
      </c>
      <c r="C1095" s="2" t="s">
        <v>652</v>
      </c>
      <c r="D1095" s="2" t="s">
        <v>1255</v>
      </c>
      <c r="E1095" s="2" t="s">
        <v>1056</v>
      </c>
      <c r="F1095" s="2" t="s">
        <v>578</v>
      </c>
      <c r="G1095" s="2">
        <v>1.0</v>
      </c>
      <c r="H1095" s="2" t="s">
        <v>14666</v>
      </c>
      <c r="I1095" s="12" t="s">
        <v>47</v>
      </c>
      <c r="J1095" s="2">
        <v>1.0</v>
      </c>
      <c r="K1095" s="2" t="s">
        <v>1244</v>
      </c>
      <c r="L1095" s="2" t="s">
        <v>19528</v>
      </c>
    </row>
    <row r="1096">
      <c r="A1096" s="2" t="s">
        <v>17789</v>
      </c>
      <c r="B1096" s="2" t="s">
        <v>13865</v>
      </c>
      <c r="C1096" s="2" t="s">
        <v>657</v>
      </c>
      <c r="D1096" s="2" t="s">
        <v>1261</v>
      </c>
      <c r="E1096" s="2" t="s">
        <v>1056</v>
      </c>
      <c r="F1096" s="2" t="s">
        <v>78</v>
      </c>
      <c r="G1096" s="2">
        <v>1.0</v>
      </c>
      <c r="H1096" s="2" t="s">
        <v>14666</v>
      </c>
      <c r="I1096" s="12" t="s">
        <v>47</v>
      </c>
      <c r="J1096" s="2">
        <v>4.0</v>
      </c>
      <c r="K1096" s="2" t="s">
        <v>1244</v>
      </c>
      <c r="L1096" s="2" t="s">
        <v>19531</v>
      </c>
    </row>
    <row r="1097">
      <c r="A1097" s="2" t="s">
        <v>17793</v>
      </c>
      <c r="B1097" s="2" t="s">
        <v>13865</v>
      </c>
      <c r="C1097" s="2" t="s">
        <v>233</v>
      </c>
      <c r="D1097" s="2" t="s">
        <v>274</v>
      </c>
      <c r="E1097" s="2" t="s">
        <v>1056</v>
      </c>
      <c r="F1097" s="2" t="s">
        <v>42</v>
      </c>
      <c r="G1097" s="2">
        <v>1.0</v>
      </c>
      <c r="H1097" s="2" t="s">
        <v>14666</v>
      </c>
      <c r="I1097" s="12" t="s">
        <v>47</v>
      </c>
      <c r="J1097" s="2">
        <v>3.0</v>
      </c>
      <c r="K1097" s="2" t="s">
        <v>1244</v>
      </c>
      <c r="L1097" s="2" t="s">
        <v>19534</v>
      </c>
    </row>
    <row r="1098">
      <c r="A1098" s="2" t="s">
        <v>17796</v>
      </c>
      <c r="B1098" s="2" t="s">
        <v>13865</v>
      </c>
      <c r="C1098" s="2" t="s">
        <v>616</v>
      </c>
      <c r="D1098" s="2" t="s">
        <v>1212</v>
      </c>
      <c r="E1098" s="2" t="s">
        <v>1056</v>
      </c>
      <c r="F1098" s="2" t="s">
        <v>42</v>
      </c>
      <c r="G1098" s="2">
        <v>1.0</v>
      </c>
      <c r="H1098" s="2" t="s">
        <v>14666</v>
      </c>
      <c r="I1098" s="12" t="s">
        <v>47</v>
      </c>
      <c r="J1098" s="2">
        <v>2.0</v>
      </c>
      <c r="K1098" s="2" t="s">
        <v>1455</v>
      </c>
      <c r="L1098" s="2" t="s">
        <v>19539</v>
      </c>
    </row>
    <row r="1099">
      <c r="A1099" s="2" t="s">
        <v>17799</v>
      </c>
      <c r="B1099" s="2" t="s">
        <v>13865</v>
      </c>
      <c r="C1099" s="2" t="s">
        <v>616</v>
      </c>
      <c r="D1099" s="2" t="s">
        <v>1212</v>
      </c>
      <c r="E1099" s="2" t="s">
        <v>1056</v>
      </c>
      <c r="F1099" s="2" t="s">
        <v>42</v>
      </c>
      <c r="G1099" s="2">
        <v>1.0</v>
      </c>
      <c r="H1099" s="2" t="s">
        <v>14666</v>
      </c>
      <c r="I1099" s="12" t="s">
        <v>47</v>
      </c>
      <c r="J1099" s="2">
        <v>2.0</v>
      </c>
      <c r="K1099" s="2" t="s">
        <v>1455</v>
      </c>
      <c r="L1099" s="2" t="s">
        <v>19544</v>
      </c>
    </row>
    <row r="1100">
      <c r="A1100" s="2" t="s">
        <v>17802</v>
      </c>
      <c r="B1100" s="2" t="s">
        <v>13865</v>
      </c>
      <c r="C1100" s="2" t="s">
        <v>616</v>
      </c>
      <c r="D1100" s="2" t="s">
        <v>1212</v>
      </c>
      <c r="E1100" s="2" t="s">
        <v>1056</v>
      </c>
      <c r="F1100" s="2" t="s">
        <v>42</v>
      </c>
      <c r="G1100" s="2">
        <v>1.0</v>
      </c>
      <c r="H1100" s="2" t="s">
        <v>14666</v>
      </c>
      <c r="I1100" s="12" t="s">
        <v>47</v>
      </c>
      <c r="J1100" s="2">
        <v>2.0</v>
      </c>
      <c r="K1100" s="2" t="s">
        <v>1455</v>
      </c>
      <c r="L1100" s="2" t="s">
        <v>19547</v>
      </c>
    </row>
    <row r="1101">
      <c r="A1101" s="2" t="s">
        <v>17805</v>
      </c>
      <c r="B1101" s="2" t="s">
        <v>13865</v>
      </c>
      <c r="C1101" s="2" t="s">
        <v>668</v>
      </c>
      <c r="D1101" s="2" t="s">
        <v>1273</v>
      </c>
      <c r="E1101" s="2" t="s">
        <v>1056</v>
      </c>
      <c r="F1101" s="2" t="s">
        <v>42</v>
      </c>
      <c r="G1101" s="2">
        <v>1.0</v>
      </c>
      <c r="H1101" s="2" t="s">
        <v>14666</v>
      </c>
      <c r="I1101" s="12" t="s">
        <v>47</v>
      </c>
      <c r="J1101" s="2">
        <v>2.0</v>
      </c>
      <c r="K1101" s="2" t="s">
        <v>1075</v>
      </c>
      <c r="L1101" s="2" t="s">
        <v>19550</v>
      </c>
    </row>
    <row r="1102">
      <c r="A1102" s="2" t="s">
        <v>17809</v>
      </c>
      <c r="B1102" s="2" t="s">
        <v>13865</v>
      </c>
      <c r="C1102" s="2" t="s">
        <v>664</v>
      </c>
      <c r="D1102" s="2" t="s">
        <v>1269</v>
      </c>
      <c r="E1102" s="2" t="s">
        <v>1056</v>
      </c>
      <c r="F1102" s="2" t="s">
        <v>42</v>
      </c>
      <c r="G1102" s="2">
        <v>1.0</v>
      </c>
      <c r="H1102" s="2" t="s">
        <v>14666</v>
      </c>
      <c r="I1102" s="12" t="s">
        <v>47</v>
      </c>
      <c r="J1102" s="2">
        <v>2.0</v>
      </c>
      <c r="K1102" s="2" t="s">
        <v>1075</v>
      </c>
      <c r="L1102" s="2" t="s">
        <v>19555</v>
      </c>
    </row>
    <row r="1103">
      <c r="A1103" s="2" t="s">
        <v>17813</v>
      </c>
      <c r="B1103" s="2" t="s">
        <v>13865</v>
      </c>
      <c r="C1103" s="2" t="s">
        <v>668</v>
      </c>
      <c r="D1103" s="2" t="s">
        <v>1273</v>
      </c>
      <c r="E1103" s="2" t="s">
        <v>1056</v>
      </c>
      <c r="F1103" s="2" t="s">
        <v>42</v>
      </c>
      <c r="G1103" s="2">
        <v>1.0</v>
      </c>
      <c r="H1103" s="2" t="s">
        <v>14666</v>
      </c>
      <c r="I1103" s="12" t="s">
        <v>47</v>
      </c>
      <c r="J1103" s="2">
        <v>2.0</v>
      </c>
      <c r="K1103" s="2" t="s">
        <v>1075</v>
      </c>
      <c r="L1103" s="2" t="s">
        <v>19559</v>
      </c>
    </row>
    <row r="1104">
      <c r="A1104" s="2" t="s">
        <v>17817</v>
      </c>
      <c r="B1104" s="2" t="s">
        <v>13865</v>
      </c>
      <c r="C1104" s="2" t="s">
        <v>597</v>
      </c>
      <c r="D1104" s="2" t="s">
        <v>857</v>
      </c>
      <c r="E1104" s="2" t="s">
        <v>1590</v>
      </c>
      <c r="F1104" s="2" t="s">
        <v>42</v>
      </c>
      <c r="G1104" s="2">
        <v>1.0</v>
      </c>
      <c r="H1104" s="2">
        <v>1.0</v>
      </c>
      <c r="I1104" s="12" t="s">
        <v>47</v>
      </c>
      <c r="J1104" s="2">
        <v>3.0</v>
      </c>
      <c r="K1104" s="2" t="s">
        <v>1075</v>
      </c>
      <c r="L1104" s="2" t="s">
        <v>19563</v>
      </c>
    </row>
    <row r="1105">
      <c r="A1105" s="2" t="s">
        <v>17820</v>
      </c>
      <c r="B1105" s="2" t="s">
        <v>13865</v>
      </c>
      <c r="C1105" s="2" t="s">
        <v>609</v>
      </c>
      <c r="D1105" s="2" t="s">
        <v>1204</v>
      </c>
      <c r="E1105" s="2" t="s">
        <v>1590</v>
      </c>
      <c r="F1105" s="2" t="s">
        <v>42</v>
      </c>
      <c r="G1105" s="2">
        <v>1.0</v>
      </c>
      <c r="H1105" s="2">
        <v>1.0</v>
      </c>
      <c r="I1105" s="12" t="s">
        <v>47</v>
      </c>
      <c r="J1105" s="2">
        <v>3.0</v>
      </c>
      <c r="K1105" s="2" t="s">
        <v>1075</v>
      </c>
      <c r="L1105" s="2" t="s">
        <v>19566</v>
      </c>
    </row>
    <row r="1106">
      <c r="A1106" s="2" t="s">
        <v>17823</v>
      </c>
      <c r="B1106" s="2" t="s">
        <v>13865</v>
      </c>
      <c r="C1106" s="2" t="s">
        <v>714</v>
      </c>
      <c r="D1106" s="2" t="s">
        <v>1294</v>
      </c>
      <c r="E1106" s="2" t="s">
        <v>1590</v>
      </c>
      <c r="F1106" s="2" t="s">
        <v>42</v>
      </c>
      <c r="G1106" s="2">
        <v>1.0</v>
      </c>
      <c r="H1106" s="2">
        <v>1.0</v>
      </c>
      <c r="I1106" s="12" t="s">
        <v>47</v>
      </c>
      <c r="J1106" s="2">
        <v>4.0</v>
      </c>
      <c r="K1106" s="2" t="s">
        <v>1244</v>
      </c>
      <c r="L1106" s="2" t="s">
        <v>19569</v>
      </c>
    </row>
    <row r="1107">
      <c r="A1107" s="2" t="s">
        <v>17826</v>
      </c>
      <c r="B1107" s="2" t="s">
        <v>13865</v>
      </c>
      <c r="C1107" s="2" t="s">
        <v>543</v>
      </c>
      <c r="D1107" s="2" t="s">
        <v>1132</v>
      </c>
      <c r="E1107" s="2" t="s">
        <v>1590</v>
      </c>
      <c r="F1107" s="2" t="s">
        <v>78</v>
      </c>
      <c r="G1107" s="2">
        <v>1.0</v>
      </c>
      <c r="H1107" s="2">
        <v>1.0</v>
      </c>
      <c r="I1107" s="12" t="s">
        <v>47</v>
      </c>
      <c r="J1107" s="2">
        <v>5.0</v>
      </c>
      <c r="K1107" s="2" t="s">
        <v>1244</v>
      </c>
      <c r="L1107" s="2" t="s">
        <v>19576</v>
      </c>
    </row>
    <row r="1108">
      <c r="A1108" s="2" t="s">
        <v>17829</v>
      </c>
      <c r="B1108" s="2" t="s">
        <v>13868</v>
      </c>
      <c r="C1108" s="2" t="s">
        <v>597</v>
      </c>
      <c r="D1108" s="2" t="s">
        <v>853</v>
      </c>
      <c r="E1108" s="2" t="s">
        <v>1056</v>
      </c>
      <c r="F1108" s="2" t="s">
        <v>578</v>
      </c>
      <c r="G1108" s="2">
        <v>1.0</v>
      </c>
      <c r="H1108" s="2" t="s">
        <v>14666</v>
      </c>
      <c r="I1108" s="12" t="s">
        <v>47</v>
      </c>
      <c r="J1108" s="2">
        <v>1.0</v>
      </c>
      <c r="K1108" s="2" t="s">
        <v>1075</v>
      </c>
      <c r="L1108" s="2" t="s">
        <v>19466</v>
      </c>
    </row>
    <row r="1109">
      <c r="A1109" s="2" t="s">
        <v>17831</v>
      </c>
      <c r="B1109" s="2" t="s">
        <v>13868</v>
      </c>
      <c r="C1109" s="2" t="s">
        <v>91</v>
      </c>
      <c r="D1109" s="2" t="s">
        <v>105</v>
      </c>
      <c r="E1109" s="2" t="s">
        <v>1056</v>
      </c>
      <c r="F1109" s="2" t="s">
        <v>578</v>
      </c>
      <c r="G1109" s="2">
        <v>1.0</v>
      </c>
      <c r="H1109" s="2" t="s">
        <v>14666</v>
      </c>
      <c r="I1109" s="12" t="s">
        <v>47</v>
      </c>
      <c r="J1109" s="2">
        <v>1.0</v>
      </c>
      <c r="K1109" s="2" t="s">
        <v>1075</v>
      </c>
      <c r="L1109" s="2" t="s">
        <v>19471</v>
      </c>
    </row>
    <row r="1110">
      <c r="A1110" s="2" t="s">
        <v>17836</v>
      </c>
      <c r="B1110" s="2" t="s">
        <v>13868</v>
      </c>
      <c r="C1110" s="2" t="s">
        <v>597</v>
      </c>
      <c r="D1110" s="2" t="s">
        <v>845</v>
      </c>
      <c r="E1110" s="2" t="s">
        <v>1056</v>
      </c>
      <c r="F1110" s="2" t="s">
        <v>42</v>
      </c>
      <c r="G1110" s="2">
        <v>1.0</v>
      </c>
      <c r="H1110" s="2" t="s">
        <v>14666</v>
      </c>
      <c r="I1110" s="12" t="s">
        <v>47</v>
      </c>
      <c r="J1110" s="2">
        <v>2.0</v>
      </c>
      <c r="K1110" s="2" t="s">
        <v>1075</v>
      </c>
      <c r="L1110" s="2" t="s">
        <v>19475</v>
      </c>
    </row>
    <row r="1111">
      <c r="A1111" s="2" t="s">
        <v>17839</v>
      </c>
      <c r="B1111" s="2" t="s">
        <v>13868</v>
      </c>
      <c r="C1111" s="2" t="s">
        <v>597</v>
      </c>
      <c r="D1111" s="2" t="s">
        <v>857</v>
      </c>
      <c r="E1111" s="2" t="s">
        <v>1056</v>
      </c>
      <c r="F1111" s="2" t="s">
        <v>42</v>
      </c>
      <c r="G1111" s="2">
        <v>1.0</v>
      </c>
      <c r="H1111" s="2" t="s">
        <v>14666</v>
      </c>
      <c r="I1111" s="12" t="s">
        <v>47</v>
      </c>
      <c r="J1111" s="2">
        <v>2.0</v>
      </c>
      <c r="K1111" s="2" t="s">
        <v>1075</v>
      </c>
      <c r="L1111" s="2" t="s">
        <v>19478</v>
      </c>
    </row>
    <row r="1112">
      <c r="A1112" s="2" t="s">
        <v>17841</v>
      </c>
      <c r="B1112" s="2" t="s">
        <v>13868</v>
      </c>
      <c r="C1112" s="2" t="s">
        <v>605</v>
      </c>
      <c r="D1112" s="2" t="s">
        <v>1199</v>
      </c>
      <c r="E1112" s="2" t="s">
        <v>1056</v>
      </c>
      <c r="F1112" s="2" t="s">
        <v>578</v>
      </c>
      <c r="G1112" s="2">
        <v>1.0</v>
      </c>
      <c r="H1112" s="2" t="s">
        <v>14666</v>
      </c>
      <c r="I1112" s="12" t="s">
        <v>47</v>
      </c>
      <c r="J1112" s="2">
        <v>1.0</v>
      </c>
      <c r="K1112" s="2" t="s">
        <v>1075</v>
      </c>
      <c r="L1112" s="2" t="s">
        <v>19481</v>
      </c>
    </row>
    <row r="1113">
      <c r="A1113" s="2" t="s">
        <v>17843</v>
      </c>
      <c r="B1113" s="2" t="s">
        <v>13868</v>
      </c>
      <c r="C1113" s="2" t="s">
        <v>96</v>
      </c>
      <c r="D1113" s="2" t="s">
        <v>118</v>
      </c>
      <c r="E1113" s="2" t="s">
        <v>1056</v>
      </c>
      <c r="F1113" s="2" t="s">
        <v>578</v>
      </c>
      <c r="G1113" s="2">
        <v>1.0</v>
      </c>
      <c r="H1113" s="2" t="s">
        <v>14666</v>
      </c>
      <c r="I1113" s="12" t="s">
        <v>47</v>
      </c>
      <c r="J1113" s="2">
        <v>1.0</v>
      </c>
      <c r="K1113" s="2" t="s">
        <v>1075</v>
      </c>
      <c r="L1113" s="2" t="s">
        <v>19484</v>
      </c>
    </row>
    <row r="1114">
      <c r="A1114" s="2" t="s">
        <v>17845</v>
      </c>
      <c r="B1114" s="2" t="s">
        <v>13868</v>
      </c>
      <c r="C1114" s="2" t="s">
        <v>605</v>
      </c>
      <c r="D1114" s="2" t="s">
        <v>1199</v>
      </c>
      <c r="E1114" s="2" t="s">
        <v>1056</v>
      </c>
      <c r="F1114" s="2" t="s">
        <v>42</v>
      </c>
      <c r="G1114" s="2">
        <v>1.0</v>
      </c>
      <c r="H1114" s="2" t="s">
        <v>14666</v>
      </c>
      <c r="I1114" s="12" t="s">
        <v>47</v>
      </c>
      <c r="J1114" s="2">
        <v>2.0</v>
      </c>
      <c r="K1114" s="2" t="s">
        <v>1075</v>
      </c>
      <c r="L1114" s="2" t="s">
        <v>19490</v>
      </c>
    </row>
    <row r="1115">
      <c r="A1115" s="2" t="s">
        <v>17847</v>
      </c>
      <c r="B1115" s="2" t="s">
        <v>13868</v>
      </c>
      <c r="C1115" s="2" t="s">
        <v>605</v>
      </c>
      <c r="D1115" s="2" t="s">
        <v>1199</v>
      </c>
      <c r="E1115" s="2" t="s">
        <v>1056</v>
      </c>
      <c r="F1115" s="2" t="s">
        <v>578</v>
      </c>
      <c r="G1115" s="2">
        <v>1.0</v>
      </c>
      <c r="H1115" s="2" t="s">
        <v>14666</v>
      </c>
      <c r="I1115" s="12" t="s">
        <v>47</v>
      </c>
      <c r="J1115" s="2">
        <v>1.0</v>
      </c>
      <c r="K1115" s="2" t="s">
        <v>1075</v>
      </c>
      <c r="L1115" s="2" t="s">
        <v>19494</v>
      </c>
    </row>
    <row r="1116">
      <c r="A1116" s="2" t="s">
        <v>17850</v>
      </c>
      <c r="B1116" s="2" t="s">
        <v>13868</v>
      </c>
      <c r="C1116" s="2" t="s">
        <v>630</v>
      </c>
      <c r="D1116" s="2" t="s">
        <v>1229</v>
      </c>
      <c r="E1116" s="2" t="s">
        <v>1056</v>
      </c>
      <c r="F1116" s="2" t="s">
        <v>578</v>
      </c>
      <c r="G1116" s="2">
        <v>1.0</v>
      </c>
      <c r="H1116" s="2" t="s">
        <v>14666</v>
      </c>
      <c r="I1116" s="12" t="s">
        <v>47</v>
      </c>
      <c r="J1116" s="2">
        <v>1.0</v>
      </c>
      <c r="K1116" s="2" t="s">
        <v>1244</v>
      </c>
      <c r="L1116" s="2" t="s">
        <v>19498</v>
      </c>
    </row>
    <row r="1117">
      <c r="A1117" s="2" t="s">
        <v>17853</v>
      </c>
      <c r="B1117" s="2" t="s">
        <v>13868</v>
      </c>
      <c r="C1117" s="2" t="s">
        <v>657</v>
      </c>
      <c r="D1117" s="2" t="s">
        <v>1261</v>
      </c>
      <c r="E1117" s="2" t="s">
        <v>1056</v>
      </c>
      <c r="F1117" s="2" t="s">
        <v>42</v>
      </c>
      <c r="G1117" s="2">
        <v>1.0</v>
      </c>
      <c r="H1117" s="2" t="s">
        <v>14666</v>
      </c>
      <c r="I1117" s="12" t="s">
        <v>47</v>
      </c>
      <c r="J1117" s="2">
        <v>2.0</v>
      </c>
      <c r="K1117" s="2" t="s">
        <v>1244</v>
      </c>
      <c r="L1117" s="2" t="s">
        <v>19502</v>
      </c>
    </row>
    <row r="1118">
      <c r="A1118" s="2" t="s">
        <v>17856</v>
      </c>
      <c r="B1118" s="2" t="s">
        <v>13868</v>
      </c>
      <c r="C1118" s="2" t="s">
        <v>657</v>
      </c>
      <c r="D1118" s="2" t="s">
        <v>1261</v>
      </c>
      <c r="E1118" s="2" t="s">
        <v>1056</v>
      </c>
      <c r="F1118" s="2" t="s">
        <v>42</v>
      </c>
      <c r="G1118" s="2">
        <v>1.0</v>
      </c>
      <c r="H1118" s="2" t="s">
        <v>14666</v>
      </c>
      <c r="I1118" s="12" t="s">
        <v>47</v>
      </c>
      <c r="J1118" s="2">
        <v>2.0</v>
      </c>
      <c r="K1118" s="2" t="s">
        <v>1244</v>
      </c>
      <c r="L1118" s="2" t="s">
        <v>19506</v>
      </c>
    </row>
    <row r="1119">
      <c r="A1119" s="2" t="s">
        <v>17858</v>
      </c>
      <c r="B1119" s="2" t="s">
        <v>13868</v>
      </c>
      <c r="C1119" s="2" t="s">
        <v>652</v>
      </c>
      <c r="D1119" s="2" t="s">
        <v>1255</v>
      </c>
      <c r="E1119" s="2" t="s">
        <v>1056</v>
      </c>
      <c r="F1119" s="2" t="s">
        <v>42</v>
      </c>
      <c r="G1119" s="2">
        <v>1.0</v>
      </c>
      <c r="H1119" s="2" t="s">
        <v>14666</v>
      </c>
      <c r="I1119" s="12" t="s">
        <v>47</v>
      </c>
      <c r="J1119" s="2">
        <v>2.0</v>
      </c>
      <c r="K1119" s="2" t="s">
        <v>1244</v>
      </c>
      <c r="L1119" s="2" t="s">
        <v>19510</v>
      </c>
    </row>
    <row r="1120">
      <c r="A1120" s="2" t="s">
        <v>17860</v>
      </c>
      <c r="B1120" s="2" t="s">
        <v>13868</v>
      </c>
      <c r="C1120" s="2" t="s">
        <v>627</v>
      </c>
      <c r="D1120" s="2" t="s">
        <v>1226</v>
      </c>
      <c r="E1120" s="2" t="s">
        <v>1056</v>
      </c>
      <c r="F1120" s="2" t="s">
        <v>42</v>
      </c>
      <c r="G1120" s="2">
        <v>1.0</v>
      </c>
      <c r="H1120" s="2" t="s">
        <v>14666</v>
      </c>
      <c r="I1120" s="12" t="s">
        <v>47</v>
      </c>
      <c r="J1120" s="2">
        <v>2.0</v>
      </c>
      <c r="K1120" s="2" t="s">
        <v>1244</v>
      </c>
      <c r="L1120" s="2" t="s">
        <v>19515</v>
      </c>
    </row>
    <row r="1121">
      <c r="A1121" s="2" t="s">
        <v>17862</v>
      </c>
      <c r="B1121" s="2" t="s">
        <v>13868</v>
      </c>
      <c r="C1121" s="2" t="s">
        <v>657</v>
      </c>
      <c r="D1121" s="2" t="s">
        <v>1261</v>
      </c>
      <c r="E1121" s="2" t="s">
        <v>1056</v>
      </c>
      <c r="F1121" s="2" t="s">
        <v>42</v>
      </c>
      <c r="G1121" s="2">
        <v>1.0</v>
      </c>
      <c r="H1121" s="2" t="s">
        <v>14666</v>
      </c>
      <c r="I1121" s="12" t="s">
        <v>47</v>
      </c>
      <c r="J1121" s="2">
        <v>2.0</v>
      </c>
      <c r="K1121" s="2" t="s">
        <v>1244</v>
      </c>
      <c r="L1121" s="2" t="s">
        <v>19521</v>
      </c>
    </row>
    <row r="1122">
      <c r="A1122" s="2" t="s">
        <v>17864</v>
      </c>
      <c r="B1122" s="2" t="s">
        <v>13868</v>
      </c>
      <c r="C1122" s="2" t="s">
        <v>652</v>
      </c>
      <c r="D1122" s="2" t="s">
        <v>1255</v>
      </c>
      <c r="E1122" s="2" t="s">
        <v>1056</v>
      </c>
      <c r="F1122" s="2" t="s">
        <v>578</v>
      </c>
      <c r="G1122" s="2">
        <v>1.0</v>
      </c>
      <c r="H1122" s="2" t="s">
        <v>14666</v>
      </c>
      <c r="I1122" s="12" t="s">
        <v>47</v>
      </c>
      <c r="J1122" s="2">
        <v>1.0</v>
      </c>
      <c r="K1122" s="2" t="s">
        <v>1244</v>
      </c>
      <c r="L1122" s="2" t="s">
        <v>19525</v>
      </c>
    </row>
    <row r="1123">
      <c r="A1123" s="2" t="s">
        <v>17866</v>
      </c>
      <c r="B1123" s="2" t="s">
        <v>13868</v>
      </c>
      <c r="C1123" s="2" t="s">
        <v>652</v>
      </c>
      <c r="D1123" s="2" t="s">
        <v>1255</v>
      </c>
      <c r="E1123" s="2" t="s">
        <v>1056</v>
      </c>
      <c r="F1123" s="2" t="s">
        <v>578</v>
      </c>
      <c r="G1123" s="2">
        <v>1.0</v>
      </c>
      <c r="H1123" s="2" t="s">
        <v>14666</v>
      </c>
      <c r="I1123" s="12" t="s">
        <v>47</v>
      </c>
      <c r="J1123" s="2">
        <v>1.0</v>
      </c>
      <c r="K1123" s="2" t="s">
        <v>1244</v>
      </c>
      <c r="L1123" s="2" t="s">
        <v>19528</v>
      </c>
    </row>
    <row r="1124">
      <c r="A1124" s="2" t="s">
        <v>17868</v>
      </c>
      <c r="B1124" s="2" t="s">
        <v>13868</v>
      </c>
      <c r="C1124" s="2" t="s">
        <v>657</v>
      </c>
      <c r="D1124" s="2" t="s">
        <v>1261</v>
      </c>
      <c r="E1124" s="2" t="s">
        <v>1056</v>
      </c>
      <c r="F1124" s="2" t="s">
        <v>78</v>
      </c>
      <c r="G1124" s="2">
        <v>1.0</v>
      </c>
      <c r="H1124" s="2" t="s">
        <v>14666</v>
      </c>
      <c r="I1124" s="12" t="s">
        <v>47</v>
      </c>
      <c r="J1124" s="2">
        <v>4.0</v>
      </c>
      <c r="K1124" s="2" t="s">
        <v>1244</v>
      </c>
      <c r="L1124" s="2" t="s">
        <v>19531</v>
      </c>
    </row>
    <row r="1125">
      <c r="A1125" s="2" t="s">
        <v>17872</v>
      </c>
      <c r="B1125" s="2" t="s">
        <v>13868</v>
      </c>
      <c r="C1125" s="2" t="s">
        <v>233</v>
      </c>
      <c r="D1125" s="2" t="s">
        <v>274</v>
      </c>
      <c r="E1125" s="2" t="s">
        <v>1056</v>
      </c>
      <c r="F1125" s="2" t="s">
        <v>42</v>
      </c>
      <c r="G1125" s="2">
        <v>1.0</v>
      </c>
      <c r="H1125" s="2" t="s">
        <v>14666</v>
      </c>
      <c r="I1125" s="12" t="s">
        <v>47</v>
      </c>
      <c r="J1125" s="2">
        <v>3.0</v>
      </c>
      <c r="K1125" s="2" t="s">
        <v>1244</v>
      </c>
      <c r="L1125" s="2" t="s">
        <v>19534</v>
      </c>
    </row>
    <row r="1126">
      <c r="A1126" s="2" t="s">
        <v>17875</v>
      </c>
      <c r="B1126" s="2" t="s">
        <v>13868</v>
      </c>
      <c r="C1126" s="2" t="s">
        <v>616</v>
      </c>
      <c r="D1126" s="2" t="s">
        <v>1212</v>
      </c>
      <c r="E1126" s="2" t="s">
        <v>1056</v>
      </c>
      <c r="F1126" s="2" t="s">
        <v>42</v>
      </c>
      <c r="G1126" s="2">
        <v>1.0</v>
      </c>
      <c r="H1126" s="2" t="s">
        <v>14666</v>
      </c>
      <c r="I1126" s="12" t="s">
        <v>47</v>
      </c>
      <c r="J1126" s="2">
        <v>2.0</v>
      </c>
      <c r="K1126" s="2" t="s">
        <v>1455</v>
      </c>
      <c r="L1126" s="2" t="s">
        <v>19539</v>
      </c>
    </row>
    <row r="1127">
      <c r="A1127" s="2" t="s">
        <v>17877</v>
      </c>
      <c r="B1127" s="2" t="s">
        <v>13868</v>
      </c>
      <c r="C1127" s="2" t="s">
        <v>616</v>
      </c>
      <c r="D1127" s="2" t="s">
        <v>1212</v>
      </c>
      <c r="E1127" s="2" t="s">
        <v>1056</v>
      </c>
      <c r="F1127" s="2" t="s">
        <v>42</v>
      </c>
      <c r="G1127" s="2">
        <v>1.0</v>
      </c>
      <c r="H1127" s="2" t="s">
        <v>14666</v>
      </c>
      <c r="I1127" s="12" t="s">
        <v>47</v>
      </c>
      <c r="J1127" s="2">
        <v>2.0</v>
      </c>
      <c r="K1127" s="2" t="s">
        <v>1455</v>
      </c>
      <c r="L1127" s="2" t="s">
        <v>19544</v>
      </c>
    </row>
    <row r="1128">
      <c r="A1128" s="2" t="s">
        <v>17879</v>
      </c>
      <c r="B1128" s="2" t="s">
        <v>13868</v>
      </c>
      <c r="C1128" s="2" t="s">
        <v>616</v>
      </c>
      <c r="D1128" s="2" t="s">
        <v>1212</v>
      </c>
      <c r="E1128" s="2" t="s">
        <v>1056</v>
      </c>
      <c r="F1128" s="2" t="s">
        <v>42</v>
      </c>
      <c r="G1128" s="2">
        <v>1.0</v>
      </c>
      <c r="H1128" s="2" t="s">
        <v>14666</v>
      </c>
      <c r="I1128" s="12" t="s">
        <v>47</v>
      </c>
      <c r="J1128" s="2">
        <v>2.0</v>
      </c>
      <c r="K1128" s="2" t="s">
        <v>1455</v>
      </c>
      <c r="L1128" s="2" t="s">
        <v>19547</v>
      </c>
    </row>
    <row r="1129">
      <c r="A1129" s="2" t="s">
        <v>17881</v>
      </c>
      <c r="B1129" s="2" t="s">
        <v>13868</v>
      </c>
      <c r="C1129" s="2" t="s">
        <v>668</v>
      </c>
      <c r="D1129" s="2" t="s">
        <v>1273</v>
      </c>
      <c r="E1129" s="2" t="s">
        <v>1056</v>
      </c>
      <c r="F1129" s="2" t="s">
        <v>42</v>
      </c>
      <c r="G1129" s="2">
        <v>1.0</v>
      </c>
      <c r="H1129" s="2" t="s">
        <v>14666</v>
      </c>
      <c r="I1129" s="12" t="s">
        <v>47</v>
      </c>
      <c r="J1129" s="2">
        <v>2.0</v>
      </c>
      <c r="K1129" s="2" t="s">
        <v>1075</v>
      </c>
      <c r="L1129" s="2" t="s">
        <v>19550</v>
      </c>
    </row>
    <row r="1130">
      <c r="A1130" s="2" t="s">
        <v>17883</v>
      </c>
      <c r="B1130" s="2" t="s">
        <v>13868</v>
      </c>
      <c r="C1130" s="2" t="s">
        <v>664</v>
      </c>
      <c r="D1130" s="2" t="s">
        <v>1269</v>
      </c>
      <c r="E1130" s="2" t="s">
        <v>1056</v>
      </c>
      <c r="F1130" s="2" t="s">
        <v>42</v>
      </c>
      <c r="G1130" s="2">
        <v>1.0</v>
      </c>
      <c r="H1130" s="2" t="s">
        <v>14666</v>
      </c>
      <c r="I1130" s="12" t="s">
        <v>47</v>
      </c>
      <c r="J1130" s="2">
        <v>2.0</v>
      </c>
      <c r="K1130" s="2" t="s">
        <v>1075</v>
      </c>
      <c r="L1130" s="2" t="s">
        <v>19555</v>
      </c>
    </row>
    <row r="1131">
      <c r="A1131" s="2" t="s">
        <v>17885</v>
      </c>
      <c r="B1131" s="2" t="s">
        <v>13868</v>
      </c>
      <c r="C1131" s="2" t="s">
        <v>668</v>
      </c>
      <c r="D1131" s="2" t="s">
        <v>1273</v>
      </c>
      <c r="E1131" s="2" t="s">
        <v>1056</v>
      </c>
      <c r="F1131" s="2" t="s">
        <v>42</v>
      </c>
      <c r="G1131" s="2">
        <v>1.0</v>
      </c>
      <c r="H1131" s="2" t="s">
        <v>14666</v>
      </c>
      <c r="I1131" s="12" t="s">
        <v>47</v>
      </c>
      <c r="J1131" s="2">
        <v>2.0</v>
      </c>
      <c r="K1131" s="2" t="s">
        <v>1075</v>
      </c>
      <c r="L1131" s="2" t="s">
        <v>19559</v>
      </c>
    </row>
    <row r="1132">
      <c r="A1132" s="2" t="s">
        <v>17888</v>
      </c>
      <c r="B1132" s="2" t="s">
        <v>13868</v>
      </c>
      <c r="C1132" s="2" t="s">
        <v>597</v>
      </c>
      <c r="D1132" s="2" t="s">
        <v>857</v>
      </c>
      <c r="E1132" s="2" t="s">
        <v>1590</v>
      </c>
      <c r="F1132" s="2" t="s">
        <v>42</v>
      </c>
      <c r="G1132" s="2">
        <v>1.0</v>
      </c>
      <c r="H1132" s="2">
        <v>1.0</v>
      </c>
      <c r="I1132" s="12" t="s">
        <v>47</v>
      </c>
      <c r="J1132" s="2">
        <v>3.0</v>
      </c>
      <c r="K1132" s="2" t="s">
        <v>1075</v>
      </c>
      <c r="L1132" s="2" t="s">
        <v>19563</v>
      </c>
    </row>
    <row r="1133">
      <c r="A1133" s="2" t="s">
        <v>17892</v>
      </c>
      <c r="B1133" s="2" t="s">
        <v>13868</v>
      </c>
      <c r="C1133" s="2" t="s">
        <v>609</v>
      </c>
      <c r="D1133" s="2" t="s">
        <v>1204</v>
      </c>
      <c r="E1133" s="2" t="s">
        <v>1590</v>
      </c>
      <c r="F1133" s="2" t="s">
        <v>42</v>
      </c>
      <c r="G1133" s="2">
        <v>1.0</v>
      </c>
      <c r="H1133" s="2">
        <v>1.0</v>
      </c>
      <c r="I1133" s="12" t="s">
        <v>47</v>
      </c>
      <c r="J1133" s="2">
        <v>3.0</v>
      </c>
      <c r="K1133" s="2" t="s">
        <v>1075</v>
      </c>
      <c r="L1133" s="2" t="s">
        <v>19566</v>
      </c>
    </row>
    <row r="1134">
      <c r="A1134" s="2" t="s">
        <v>17896</v>
      </c>
      <c r="B1134" s="2" t="s">
        <v>13868</v>
      </c>
      <c r="C1134" s="2" t="s">
        <v>699</v>
      </c>
      <c r="D1134" s="2" t="s">
        <v>1621</v>
      </c>
      <c r="E1134" s="2" t="s">
        <v>1590</v>
      </c>
      <c r="F1134" s="2" t="s">
        <v>42</v>
      </c>
      <c r="G1134" s="2">
        <v>1.0</v>
      </c>
      <c r="H1134" s="2">
        <v>1.0</v>
      </c>
      <c r="I1134" s="12" t="s">
        <v>47</v>
      </c>
      <c r="J1134" s="2">
        <v>3.0</v>
      </c>
      <c r="K1134" s="2" t="s">
        <v>1244</v>
      </c>
      <c r="L1134" s="2" t="s">
        <v>19742</v>
      </c>
    </row>
    <row r="1135">
      <c r="A1135" s="2" t="s">
        <v>17899</v>
      </c>
      <c r="B1135" s="2" t="s">
        <v>13868</v>
      </c>
      <c r="C1135" s="2" t="s">
        <v>467</v>
      </c>
      <c r="D1135" s="2" t="s">
        <v>1418</v>
      </c>
      <c r="E1135" s="2" t="s">
        <v>1590</v>
      </c>
      <c r="F1135" s="2" t="s">
        <v>78</v>
      </c>
      <c r="G1135" s="2">
        <v>1.0</v>
      </c>
      <c r="H1135" s="2">
        <v>1.0</v>
      </c>
      <c r="I1135" s="12" t="s">
        <v>47</v>
      </c>
      <c r="J1135" s="2">
        <v>5.0</v>
      </c>
      <c r="K1135" s="2" t="s">
        <v>1244</v>
      </c>
      <c r="L1135" s="2" t="s">
        <v>19750</v>
      </c>
    </row>
    <row r="1136">
      <c r="A1136" s="2" t="s">
        <v>17902</v>
      </c>
      <c r="B1136" s="2" t="s">
        <v>13872</v>
      </c>
      <c r="C1136" s="2" t="s">
        <v>597</v>
      </c>
      <c r="D1136" s="2" t="s">
        <v>845</v>
      </c>
      <c r="E1136" s="2" t="s">
        <v>1056</v>
      </c>
      <c r="F1136" s="2" t="s">
        <v>578</v>
      </c>
      <c r="G1136" s="2">
        <v>1.0</v>
      </c>
      <c r="H1136" s="2" t="s">
        <v>14666</v>
      </c>
      <c r="I1136" s="12" t="s">
        <v>47</v>
      </c>
      <c r="J1136" s="2">
        <v>1.0</v>
      </c>
      <c r="K1136" s="2" t="s">
        <v>1075</v>
      </c>
      <c r="L1136" s="2" t="s">
        <v>19758</v>
      </c>
    </row>
    <row r="1137">
      <c r="A1137" s="2" t="s">
        <v>17905</v>
      </c>
      <c r="B1137" s="2" t="s">
        <v>13872</v>
      </c>
      <c r="C1137" s="2" t="s">
        <v>597</v>
      </c>
      <c r="D1137" s="2" t="s">
        <v>845</v>
      </c>
      <c r="E1137" s="2" t="s">
        <v>1056</v>
      </c>
      <c r="F1137" s="2" t="s">
        <v>578</v>
      </c>
      <c r="G1137" s="2">
        <v>1.0</v>
      </c>
      <c r="H1137" s="2" t="s">
        <v>14666</v>
      </c>
      <c r="I1137" s="12" t="s">
        <v>47</v>
      </c>
      <c r="J1137" s="2">
        <v>1.0</v>
      </c>
      <c r="K1137" s="2" t="s">
        <v>1075</v>
      </c>
      <c r="L1137" s="2" t="s">
        <v>19766</v>
      </c>
    </row>
    <row r="1138">
      <c r="A1138" s="2" t="s">
        <v>17908</v>
      </c>
      <c r="B1138" s="2" t="s">
        <v>13872</v>
      </c>
      <c r="C1138" s="2" t="s">
        <v>597</v>
      </c>
      <c r="D1138" s="2" t="s">
        <v>845</v>
      </c>
      <c r="E1138" s="2" t="s">
        <v>1056</v>
      </c>
      <c r="F1138" s="2" t="s">
        <v>42</v>
      </c>
      <c r="G1138" s="2">
        <v>1.0</v>
      </c>
      <c r="H1138" s="2" t="s">
        <v>14666</v>
      </c>
      <c r="I1138" s="12" t="s">
        <v>47</v>
      </c>
      <c r="J1138" s="2">
        <v>2.0</v>
      </c>
      <c r="K1138" s="2" t="s">
        <v>1075</v>
      </c>
      <c r="L1138" s="2" t="s">
        <v>19775</v>
      </c>
    </row>
    <row r="1139">
      <c r="A1139" s="2" t="s">
        <v>17911</v>
      </c>
      <c r="B1139" s="2" t="s">
        <v>13872</v>
      </c>
      <c r="C1139" s="2" t="s">
        <v>597</v>
      </c>
      <c r="D1139" s="2" t="s">
        <v>845</v>
      </c>
      <c r="E1139" s="2" t="s">
        <v>1056</v>
      </c>
      <c r="F1139" s="2" t="s">
        <v>42</v>
      </c>
      <c r="G1139" s="2">
        <v>1.0</v>
      </c>
      <c r="H1139" s="2" t="s">
        <v>14666</v>
      </c>
      <c r="I1139" s="12" t="s">
        <v>47</v>
      </c>
      <c r="J1139" s="2">
        <v>2.0</v>
      </c>
      <c r="K1139" s="2" t="s">
        <v>1075</v>
      </c>
      <c r="L1139" s="2" t="s">
        <v>19782</v>
      </c>
    </row>
    <row r="1140">
      <c r="A1140" s="2" t="s">
        <v>17914</v>
      </c>
      <c r="B1140" s="2" t="s">
        <v>13872</v>
      </c>
      <c r="C1140" s="2" t="s">
        <v>605</v>
      </c>
      <c r="D1140" s="2" t="s">
        <v>1199</v>
      </c>
      <c r="E1140" s="2" t="s">
        <v>1056</v>
      </c>
      <c r="F1140" s="2" t="s">
        <v>42</v>
      </c>
      <c r="G1140" s="2">
        <v>1.0</v>
      </c>
      <c r="H1140" s="2" t="s">
        <v>14666</v>
      </c>
      <c r="I1140" s="12" t="s">
        <v>47</v>
      </c>
      <c r="J1140" s="2">
        <v>2.0</v>
      </c>
      <c r="K1140" s="2" t="s">
        <v>1075</v>
      </c>
      <c r="L1140" s="2" t="s">
        <v>19787</v>
      </c>
    </row>
    <row r="1141">
      <c r="A1141" s="2" t="s">
        <v>17917</v>
      </c>
      <c r="B1141" s="2" t="s">
        <v>13872</v>
      </c>
      <c r="C1141" s="2" t="s">
        <v>96</v>
      </c>
      <c r="D1141" s="2" t="s">
        <v>118</v>
      </c>
      <c r="E1141" s="2" t="s">
        <v>1056</v>
      </c>
      <c r="F1141" s="2" t="s">
        <v>42</v>
      </c>
      <c r="G1141" s="2">
        <v>1.0</v>
      </c>
      <c r="H1141" s="2" t="s">
        <v>14666</v>
      </c>
      <c r="I1141" s="12" t="s">
        <v>47</v>
      </c>
      <c r="J1141" s="2">
        <v>2.0</v>
      </c>
      <c r="K1141" s="2" t="s">
        <v>1075</v>
      </c>
      <c r="L1141" s="2" t="s">
        <v>19796</v>
      </c>
    </row>
    <row r="1142">
      <c r="A1142" s="2" t="s">
        <v>17922</v>
      </c>
      <c r="B1142" s="2" t="s">
        <v>13872</v>
      </c>
      <c r="C1142" s="2" t="s">
        <v>605</v>
      </c>
      <c r="D1142" s="2" t="s">
        <v>1199</v>
      </c>
      <c r="E1142" s="2" t="s">
        <v>1056</v>
      </c>
      <c r="F1142" s="2" t="s">
        <v>42</v>
      </c>
      <c r="G1142" s="2">
        <v>1.0</v>
      </c>
      <c r="H1142" s="2" t="s">
        <v>14666</v>
      </c>
      <c r="I1142" s="12" t="s">
        <v>47</v>
      </c>
      <c r="J1142" s="2">
        <v>2.0</v>
      </c>
      <c r="K1142" s="2" t="s">
        <v>1075</v>
      </c>
      <c r="L1142" s="2" t="s">
        <v>19802</v>
      </c>
    </row>
    <row r="1143">
      <c r="A1143" s="2" t="s">
        <v>17926</v>
      </c>
      <c r="B1143" s="2" t="s">
        <v>13872</v>
      </c>
      <c r="C1143" s="2" t="s">
        <v>605</v>
      </c>
      <c r="D1143" s="2" t="s">
        <v>1199</v>
      </c>
      <c r="E1143" s="2" t="s">
        <v>1056</v>
      </c>
      <c r="F1143" s="2" t="s">
        <v>42</v>
      </c>
      <c r="G1143" s="2">
        <v>1.0</v>
      </c>
      <c r="H1143" s="2" t="s">
        <v>14666</v>
      </c>
      <c r="I1143" s="12" t="s">
        <v>47</v>
      </c>
      <c r="J1143" s="2">
        <v>2.0</v>
      </c>
      <c r="K1143" s="2" t="s">
        <v>1075</v>
      </c>
      <c r="L1143" s="2" t="s">
        <v>19808</v>
      </c>
    </row>
    <row r="1144">
      <c r="A1144" s="2" t="s">
        <v>17929</v>
      </c>
      <c r="B1144" s="2" t="s">
        <v>13872</v>
      </c>
      <c r="C1144" s="2" t="s">
        <v>630</v>
      </c>
      <c r="D1144" s="2" t="s">
        <v>1229</v>
      </c>
      <c r="E1144" s="2" t="s">
        <v>1056</v>
      </c>
      <c r="F1144" s="2" t="s">
        <v>578</v>
      </c>
      <c r="G1144" s="2">
        <v>1.0</v>
      </c>
      <c r="H1144" s="2" t="s">
        <v>14666</v>
      </c>
      <c r="I1144" s="12" t="s">
        <v>47</v>
      </c>
      <c r="J1144" s="2">
        <v>1.0</v>
      </c>
      <c r="K1144" s="2" t="s">
        <v>1244</v>
      </c>
      <c r="L1144" s="2" t="s">
        <v>19817</v>
      </c>
    </row>
    <row r="1145">
      <c r="A1145" s="2" t="s">
        <v>17933</v>
      </c>
      <c r="B1145" s="2" t="s">
        <v>13872</v>
      </c>
      <c r="C1145" s="2" t="s">
        <v>657</v>
      </c>
      <c r="D1145" s="2" t="s">
        <v>1261</v>
      </c>
      <c r="E1145" s="2" t="s">
        <v>1056</v>
      </c>
      <c r="F1145" s="2" t="s">
        <v>42</v>
      </c>
      <c r="G1145" s="2">
        <v>1.0</v>
      </c>
      <c r="H1145" s="2" t="s">
        <v>14666</v>
      </c>
      <c r="I1145" s="12" t="s">
        <v>47</v>
      </c>
      <c r="J1145" s="2">
        <v>2.0</v>
      </c>
      <c r="K1145" s="2" t="s">
        <v>1244</v>
      </c>
      <c r="L1145" s="2" t="s">
        <v>19825</v>
      </c>
    </row>
    <row r="1146">
      <c r="A1146" s="2" t="s">
        <v>17936</v>
      </c>
      <c r="B1146" s="2" t="s">
        <v>13872</v>
      </c>
      <c r="C1146" s="2" t="s">
        <v>657</v>
      </c>
      <c r="D1146" s="2" t="s">
        <v>1261</v>
      </c>
      <c r="E1146" s="2" t="s">
        <v>1056</v>
      </c>
      <c r="F1146" s="2" t="s">
        <v>42</v>
      </c>
      <c r="G1146" s="2">
        <v>1.0</v>
      </c>
      <c r="H1146" s="2" t="s">
        <v>14666</v>
      </c>
      <c r="I1146" s="12" t="s">
        <v>47</v>
      </c>
      <c r="J1146" s="2">
        <v>2.0</v>
      </c>
      <c r="K1146" s="2" t="s">
        <v>1244</v>
      </c>
      <c r="L1146" s="2" t="s">
        <v>19836</v>
      </c>
    </row>
    <row r="1147">
      <c r="A1147" s="2" t="s">
        <v>17939</v>
      </c>
      <c r="B1147" s="2" t="s">
        <v>13872</v>
      </c>
      <c r="C1147" s="2" t="s">
        <v>652</v>
      </c>
      <c r="D1147" s="2" t="s">
        <v>1255</v>
      </c>
      <c r="E1147" s="2" t="s">
        <v>1056</v>
      </c>
      <c r="F1147" s="2" t="s">
        <v>42</v>
      </c>
      <c r="G1147" s="2">
        <v>1.0</v>
      </c>
      <c r="H1147" s="2" t="s">
        <v>14666</v>
      </c>
      <c r="I1147" s="12" t="s">
        <v>47</v>
      </c>
      <c r="J1147" s="2">
        <v>2.0</v>
      </c>
      <c r="K1147" s="2" t="s">
        <v>1244</v>
      </c>
      <c r="L1147" s="2" t="s">
        <v>19846</v>
      </c>
    </row>
    <row r="1148">
      <c r="A1148" s="2" t="s">
        <v>17942</v>
      </c>
      <c r="B1148" s="2" t="s">
        <v>13872</v>
      </c>
      <c r="C1148" s="2" t="s">
        <v>627</v>
      </c>
      <c r="D1148" s="2" t="s">
        <v>1226</v>
      </c>
      <c r="E1148" s="2" t="s">
        <v>1056</v>
      </c>
      <c r="F1148" s="2" t="s">
        <v>42</v>
      </c>
      <c r="G1148" s="2">
        <v>1.0</v>
      </c>
      <c r="H1148" s="2" t="s">
        <v>14666</v>
      </c>
      <c r="I1148" s="12" t="s">
        <v>47</v>
      </c>
      <c r="J1148" s="2">
        <v>2.0</v>
      </c>
      <c r="K1148" s="2" t="s">
        <v>1244</v>
      </c>
      <c r="L1148" s="2" t="s">
        <v>19853</v>
      </c>
    </row>
    <row r="1149">
      <c r="A1149" s="2" t="s">
        <v>17945</v>
      </c>
      <c r="B1149" s="2" t="s">
        <v>13872</v>
      </c>
      <c r="C1149" s="2" t="s">
        <v>657</v>
      </c>
      <c r="D1149" s="2" t="s">
        <v>1261</v>
      </c>
      <c r="E1149" s="2" t="s">
        <v>1056</v>
      </c>
      <c r="F1149" s="2" t="s">
        <v>42</v>
      </c>
      <c r="G1149" s="2">
        <v>1.0</v>
      </c>
      <c r="H1149" s="2" t="s">
        <v>14666</v>
      </c>
      <c r="I1149" s="12" t="s">
        <v>47</v>
      </c>
      <c r="J1149" s="2">
        <v>2.0</v>
      </c>
      <c r="K1149" s="2" t="s">
        <v>1244</v>
      </c>
      <c r="L1149" s="2" t="s">
        <v>19861</v>
      </c>
    </row>
    <row r="1150">
      <c r="A1150" s="2" t="s">
        <v>17950</v>
      </c>
      <c r="B1150" s="2" t="s">
        <v>13872</v>
      </c>
      <c r="C1150" s="2" t="s">
        <v>652</v>
      </c>
      <c r="D1150" s="2" t="s">
        <v>1255</v>
      </c>
      <c r="E1150" s="2" t="s">
        <v>1056</v>
      </c>
      <c r="F1150" s="2" t="s">
        <v>578</v>
      </c>
      <c r="G1150" s="2">
        <v>1.0</v>
      </c>
      <c r="H1150" s="2" t="s">
        <v>14666</v>
      </c>
      <c r="I1150" s="12" t="s">
        <v>47</v>
      </c>
      <c r="J1150" s="2">
        <v>1.0</v>
      </c>
      <c r="K1150" s="2" t="s">
        <v>1244</v>
      </c>
      <c r="L1150" s="2" t="s">
        <v>19868</v>
      </c>
    </row>
    <row r="1151">
      <c r="A1151" s="2" t="s">
        <v>17954</v>
      </c>
      <c r="B1151" s="2" t="s">
        <v>13872</v>
      </c>
      <c r="C1151" s="2" t="s">
        <v>652</v>
      </c>
      <c r="D1151" s="2" t="s">
        <v>1255</v>
      </c>
      <c r="E1151" s="2" t="s">
        <v>1056</v>
      </c>
      <c r="F1151" s="2" t="s">
        <v>578</v>
      </c>
      <c r="G1151" s="2">
        <v>1.0</v>
      </c>
      <c r="H1151" s="2" t="s">
        <v>14666</v>
      </c>
      <c r="I1151" s="12" t="s">
        <v>47</v>
      </c>
      <c r="J1151" s="2">
        <v>1.0</v>
      </c>
      <c r="K1151" s="2" t="s">
        <v>1244</v>
      </c>
      <c r="L1151" s="2" t="s">
        <v>19872</v>
      </c>
    </row>
    <row r="1152">
      <c r="A1152" s="2" t="s">
        <v>17957</v>
      </c>
      <c r="B1152" s="2" t="s">
        <v>13872</v>
      </c>
      <c r="C1152" s="2" t="s">
        <v>657</v>
      </c>
      <c r="D1152" s="2" t="s">
        <v>1261</v>
      </c>
      <c r="E1152" s="2" t="s">
        <v>1056</v>
      </c>
      <c r="F1152" s="2" t="s">
        <v>78</v>
      </c>
      <c r="G1152" s="2">
        <v>1.0</v>
      </c>
      <c r="H1152" s="2" t="s">
        <v>14666</v>
      </c>
      <c r="I1152" s="12" t="s">
        <v>47</v>
      </c>
      <c r="J1152" s="2">
        <v>4.0</v>
      </c>
      <c r="K1152" s="2" t="s">
        <v>1244</v>
      </c>
      <c r="L1152" s="2" t="s">
        <v>19880</v>
      </c>
    </row>
    <row r="1153">
      <c r="A1153" s="2" t="s">
        <v>17960</v>
      </c>
      <c r="B1153" s="2" t="s">
        <v>13872</v>
      </c>
      <c r="C1153" s="2" t="s">
        <v>185</v>
      </c>
      <c r="D1153" s="2" t="s">
        <v>209</v>
      </c>
      <c r="E1153" s="2" t="s">
        <v>1056</v>
      </c>
      <c r="F1153" s="2" t="s">
        <v>42</v>
      </c>
      <c r="G1153" s="2">
        <v>1.0</v>
      </c>
      <c r="H1153" s="2" t="s">
        <v>14666</v>
      </c>
      <c r="I1153" s="12" t="s">
        <v>47</v>
      </c>
      <c r="J1153" s="2">
        <v>3.0</v>
      </c>
      <c r="K1153" s="2" t="s">
        <v>1244</v>
      </c>
      <c r="L1153" s="2" t="s">
        <v>19887</v>
      </c>
    </row>
    <row r="1154">
      <c r="A1154" s="2" t="s">
        <v>17963</v>
      </c>
      <c r="B1154" s="2" t="s">
        <v>13872</v>
      </c>
      <c r="C1154" s="2" t="s">
        <v>616</v>
      </c>
      <c r="D1154" s="2" t="s">
        <v>1212</v>
      </c>
      <c r="E1154" s="2" t="s">
        <v>1056</v>
      </c>
      <c r="F1154" s="2" t="s">
        <v>42</v>
      </c>
      <c r="G1154" s="2">
        <v>1.0</v>
      </c>
      <c r="H1154" s="2" t="s">
        <v>14666</v>
      </c>
      <c r="I1154" s="12" t="s">
        <v>47</v>
      </c>
      <c r="J1154" s="2">
        <v>2.0</v>
      </c>
      <c r="K1154" s="2" t="s">
        <v>1455</v>
      </c>
      <c r="L1154" s="2" t="s">
        <v>19895</v>
      </c>
    </row>
    <row r="1155">
      <c r="A1155" s="2" t="s">
        <v>17966</v>
      </c>
      <c r="B1155" s="2" t="s">
        <v>13872</v>
      </c>
      <c r="C1155" s="2" t="s">
        <v>616</v>
      </c>
      <c r="D1155" s="2" t="s">
        <v>1212</v>
      </c>
      <c r="E1155" s="2" t="s">
        <v>1056</v>
      </c>
      <c r="F1155" s="2" t="s">
        <v>42</v>
      </c>
      <c r="G1155" s="2">
        <v>1.0</v>
      </c>
      <c r="H1155" s="2" t="s">
        <v>14666</v>
      </c>
      <c r="I1155" s="12" t="s">
        <v>47</v>
      </c>
      <c r="J1155" s="2">
        <v>2.0</v>
      </c>
      <c r="K1155" s="2" t="s">
        <v>1455</v>
      </c>
      <c r="L1155" s="2" t="s">
        <v>19903</v>
      </c>
    </row>
    <row r="1156">
      <c r="A1156" s="2" t="s">
        <v>17970</v>
      </c>
      <c r="B1156" s="2" t="s">
        <v>13872</v>
      </c>
      <c r="C1156" s="2" t="s">
        <v>616</v>
      </c>
      <c r="D1156" s="2" t="s">
        <v>1212</v>
      </c>
      <c r="E1156" s="2" t="s">
        <v>1056</v>
      </c>
      <c r="F1156" s="2" t="s">
        <v>42</v>
      </c>
      <c r="G1156" s="2">
        <v>1.0</v>
      </c>
      <c r="H1156" s="2" t="s">
        <v>14666</v>
      </c>
      <c r="I1156" s="12" t="s">
        <v>47</v>
      </c>
      <c r="J1156" s="2">
        <v>2.0</v>
      </c>
      <c r="K1156" s="2" t="s">
        <v>1455</v>
      </c>
      <c r="L1156" s="2" t="s">
        <v>19907</v>
      </c>
    </row>
    <row r="1157">
      <c r="A1157" s="2" t="s">
        <v>17974</v>
      </c>
      <c r="B1157" s="2" t="s">
        <v>13872</v>
      </c>
      <c r="C1157" s="2" t="s">
        <v>664</v>
      </c>
      <c r="D1157" s="2" t="s">
        <v>1269</v>
      </c>
      <c r="E1157" s="2" t="s">
        <v>1056</v>
      </c>
      <c r="F1157" s="2" t="s">
        <v>42</v>
      </c>
      <c r="G1157" s="2">
        <v>1.0</v>
      </c>
      <c r="H1157" s="2" t="s">
        <v>14666</v>
      </c>
      <c r="I1157" s="12" t="s">
        <v>47</v>
      </c>
      <c r="J1157" s="2">
        <v>2.0</v>
      </c>
      <c r="K1157" s="2" t="s">
        <v>1075</v>
      </c>
      <c r="L1157" s="2" t="s">
        <v>19912</v>
      </c>
    </row>
    <row r="1158">
      <c r="A1158" s="2" t="s">
        <v>17978</v>
      </c>
      <c r="B1158" s="2" t="s">
        <v>13872</v>
      </c>
      <c r="C1158" s="2" t="s">
        <v>668</v>
      </c>
      <c r="D1158" s="2" t="s">
        <v>1273</v>
      </c>
      <c r="E1158" s="2" t="s">
        <v>1056</v>
      </c>
      <c r="F1158" s="2" t="s">
        <v>42</v>
      </c>
      <c r="G1158" s="2">
        <v>1.0</v>
      </c>
      <c r="H1158" s="2" t="s">
        <v>14666</v>
      </c>
      <c r="I1158" s="12" t="s">
        <v>47</v>
      </c>
      <c r="J1158" s="2">
        <v>2.0</v>
      </c>
      <c r="K1158" s="2" t="s">
        <v>1075</v>
      </c>
      <c r="L1158" s="2" t="s">
        <v>19917</v>
      </c>
    </row>
    <row r="1159">
      <c r="A1159" s="2" t="s">
        <v>17981</v>
      </c>
      <c r="B1159" s="2" t="s">
        <v>13872</v>
      </c>
      <c r="C1159" s="2" t="s">
        <v>668</v>
      </c>
      <c r="D1159" s="2" t="s">
        <v>1273</v>
      </c>
      <c r="E1159" s="2" t="s">
        <v>1056</v>
      </c>
      <c r="F1159" s="2" t="s">
        <v>42</v>
      </c>
      <c r="G1159" s="2">
        <v>1.0</v>
      </c>
      <c r="H1159" s="2" t="s">
        <v>14666</v>
      </c>
      <c r="I1159" s="12" t="s">
        <v>47</v>
      </c>
      <c r="J1159" s="2">
        <v>2.0</v>
      </c>
      <c r="K1159" s="2" t="s">
        <v>1075</v>
      </c>
      <c r="L1159" s="2" t="s">
        <v>19920</v>
      </c>
    </row>
    <row r="1160">
      <c r="A1160" s="2" t="s">
        <v>17984</v>
      </c>
      <c r="B1160" s="2" t="s">
        <v>13872</v>
      </c>
      <c r="C1160" s="2" t="s">
        <v>597</v>
      </c>
      <c r="D1160" s="2" t="s">
        <v>845</v>
      </c>
      <c r="E1160" s="2" t="s">
        <v>1590</v>
      </c>
      <c r="F1160" s="2" t="s">
        <v>42</v>
      </c>
      <c r="G1160" s="2">
        <v>1.0</v>
      </c>
      <c r="H1160" s="2">
        <v>1.0</v>
      </c>
      <c r="I1160" s="12" t="s">
        <v>47</v>
      </c>
      <c r="J1160" s="2">
        <v>3.0</v>
      </c>
      <c r="K1160" s="2" t="s">
        <v>1075</v>
      </c>
      <c r="L1160" s="2" t="s">
        <v>19924</v>
      </c>
    </row>
    <row r="1161">
      <c r="A1161" s="2" t="s">
        <v>17987</v>
      </c>
      <c r="B1161" s="2" t="s">
        <v>13872</v>
      </c>
      <c r="C1161" s="2" t="s">
        <v>609</v>
      </c>
      <c r="D1161" s="2" t="s">
        <v>1204</v>
      </c>
      <c r="E1161" s="2" t="s">
        <v>1590</v>
      </c>
      <c r="F1161" s="2" t="s">
        <v>42</v>
      </c>
      <c r="G1161" s="2">
        <v>1.0</v>
      </c>
      <c r="H1161" s="2">
        <v>1.0</v>
      </c>
      <c r="I1161" s="12" t="s">
        <v>47</v>
      </c>
      <c r="J1161" s="2">
        <v>3.0</v>
      </c>
      <c r="K1161" s="2" t="s">
        <v>1075</v>
      </c>
      <c r="L1161" s="2" t="s">
        <v>19928</v>
      </c>
    </row>
    <row r="1162">
      <c r="A1162" s="2" t="s">
        <v>17990</v>
      </c>
      <c r="B1162" s="2" t="s">
        <v>13872</v>
      </c>
      <c r="C1162" s="2" t="s">
        <v>714</v>
      </c>
      <c r="D1162" s="2" t="s">
        <v>875</v>
      </c>
      <c r="E1162" s="2" t="s">
        <v>1590</v>
      </c>
      <c r="F1162" s="2" t="s">
        <v>42</v>
      </c>
      <c r="G1162" s="2">
        <v>1.0</v>
      </c>
      <c r="H1162" s="2">
        <v>1.0</v>
      </c>
      <c r="I1162" s="12" t="s">
        <v>47</v>
      </c>
      <c r="J1162" s="2">
        <v>3.0</v>
      </c>
      <c r="K1162" s="2" t="s">
        <v>1244</v>
      </c>
      <c r="L1162" s="2" t="s">
        <v>19938</v>
      </c>
    </row>
    <row r="1163">
      <c r="A1163" s="2" t="s">
        <v>17993</v>
      </c>
      <c r="B1163" s="2" t="s">
        <v>13872</v>
      </c>
      <c r="C1163" s="2" t="s">
        <v>543</v>
      </c>
      <c r="D1163" s="2" t="s">
        <v>1132</v>
      </c>
      <c r="E1163" s="2" t="s">
        <v>1590</v>
      </c>
      <c r="F1163" s="2" t="s">
        <v>78</v>
      </c>
      <c r="G1163" s="2">
        <v>1.0</v>
      </c>
      <c r="H1163" s="2">
        <v>1.0</v>
      </c>
      <c r="I1163" s="12" t="s">
        <v>47</v>
      </c>
      <c r="J1163" s="2">
        <v>5.0</v>
      </c>
      <c r="K1163" s="2" t="s">
        <v>1244</v>
      </c>
      <c r="L1163" s="2" t="s">
        <v>19944</v>
      </c>
    </row>
    <row r="1164">
      <c r="A1164" s="2" t="s">
        <v>17998</v>
      </c>
      <c r="B1164" s="2" t="s">
        <v>13878</v>
      </c>
      <c r="C1164" s="2" t="s">
        <v>597</v>
      </c>
      <c r="D1164" s="2" t="s">
        <v>845</v>
      </c>
      <c r="E1164" s="2" t="s">
        <v>1056</v>
      </c>
      <c r="F1164" s="2" t="s">
        <v>578</v>
      </c>
      <c r="G1164" s="2">
        <v>1.0</v>
      </c>
      <c r="H1164" s="2" t="s">
        <v>14666</v>
      </c>
      <c r="I1164" s="12" t="s">
        <v>47</v>
      </c>
      <c r="J1164" s="2">
        <v>1.0</v>
      </c>
      <c r="K1164" s="2" t="s">
        <v>1075</v>
      </c>
      <c r="L1164" s="2" t="s">
        <v>19758</v>
      </c>
    </row>
    <row r="1165">
      <c r="A1165" s="2" t="s">
        <v>18001</v>
      </c>
      <c r="B1165" s="2" t="s">
        <v>13878</v>
      </c>
      <c r="C1165" s="2" t="s">
        <v>597</v>
      </c>
      <c r="D1165" s="2" t="s">
        <v>845</v>
      </c>
      <c r="E1165" s="2" t="s">
        <v>1056</v>
      </c>
      <c r="F1165" s="2" t="s">
        <v>578</v>
      </c>
      <c r="G1165" s="2">
        <v>1.0</v>
      </c>
      <c r="H1165" s="2" t="s">
        <v>14666</v>
      </c>
      <c r="I1165" s="12" t="s">
        <v>47</v>
      </c>
      <c r="J1165" s="2">
        <v>1.0</v>
      </c>
      <c r="K1165" s="2" t="s">
        <v>1075</v>
      </c>
      <c r="L1165" s="2" t="s">
        <v>19766</v>
      </c>
    </row>
    <row r="1166">
      <c r="A1166" s="2" t="s">
        <v>18004</v>
      </c>
      <c r="B1166" s="2" t="s">
        <v>13878</v>
      </c>
      <c r="C1166" s="2" t="s">
        <v>597</v>
      </c>
      <c r="D1166" s="2" t="s">
        <v>845</v>
      </c>
      <c r="E1166" s="2" t="s">
        <v>1056</v>
      </c>
      <c r="F1166" s="2" t="s">
        <v>42</v>
      </c>
      <c r="G1166" s="2">
        <v>1.0</v>
      </c>
      <c r="H1166" s="2" t="s">
        <v>14666</v>
      </c>
      <c r="I1166" s="12" t="s">
        <v>47</v>
      </c>
      <c r="J1166" s="2">
        <v>2.0</v>
      </c>
      <c r="K1166" s="2" t="s">
        <v>1075</v>
      </c>
      <c r="L1166" s="2" t="s">
        <v>19775</v>
      </c>
    </row>
    <row r="1167">
      <c r="A1167" s="2" t="s">
        <v>18006</v>
      </c>
      <c r="B1167" s="2" t="s">
        <v>13878</v>
      </c>
      <c r="C1167" s="2" t="s">
        <v>597</v>
      </c>
      <c r="D1167" s="2" t="s">
        <v>845</v>
      </c>
      <c r="E1167" s="2" t="s">
        <v>1056</v>
      </c>
      <c r="F1167" s="2" t="s">
        <v>42</v>
      </c>
      <c r="G1167" s="2">
        <v>1.0</v>
      </c>
      <c r="H1167" s="2" t="s">
        <v>14666</v>
      </c>
      <c r="I1167" s="12" t="s">
        <v>47</v>
      </c>
      <c r="J1167" s="2">
        <v>2.0</v>
      </c>
      <c r="K1167" s="2" t="s">
        <v>1075</v>
      </c>
      <c r="L1167" s="2" t="s">
        <v>19782</v>
      </c>
    </row>
    <row r="1168">
      <c r="A1168" s="2" t="s">
        <v>18008</v>
      </c>
      <c r="B1168" s="2" t="s">
        <v>13878</v>
      </c>
      <c r="C1168" s="2" t="s">
        <v>605</v>
      </c>
      <c r="D1168" s="2" t="s">
        <v>1199</v>
      </c>
      <c r="E1168" s="2" t="s">
        <v>1056</v>
      </c>
      <c r="F1168" s="2" t="s">
        <v>42</v>
      </c>
      <c r="G1168" s="2">
        <v>1.0</v>
      </c>
      <c r="H1168" s="2" t="s">
        <v>14666</v>
      </c>
      <c r="I1168" s="12" t="s">
        <v>47</v>
      </c>
      <c r="J1168" s="2">
        <v>2.0</v>
      </c>
      <c r="K1168" s="2" t="s">
        <v>1075</v>
      </c>
      <c r="L1168" s="2" t="s">
        <v>19787</v>
      </c>
    </row>
    <row r="1169">
      <c r="A1169" s="2" t="s">
        <v>18010</v>
      </c>
      <c r="B1169" s="2" t="s">
        <v>13878</v>
      </c>
      <c r="C1169" s="2" t="s">
        <v>96</v>
      </c>
      <c r="D1169" s="2" t="s">
        <v>118</v>
      </c>
      <c r="E1169" s="2" t="s">
        <v>1056</v>
      </c>
      <c r="F1169" s="2" t="s">
        <v>42</v>
      </c>
      <c r="G1169" s="2">
        <v>1.0</v>
      </c>
      <c r="H1169" s="2" t="s">
        <v>14666</v>
      </c>
      <c r="I1169" s="12" t="s">
        <v>47</v>
      </c>
      <c r="J1169" s="2">
        <v>2.0</v>
      </c>
      <c r="K1169" s="2" t="s">
        <v>1075</v>
      </c>
      <c r="L1169" s="2" t="s">
        <v>19796</v>
      </c>
    </row>
    <row r="1170">
      <c r="A1170" s="2" t="s">
        <v>18012</v>
      </c>
      <c r="B1170" s="2" t="s">
        <v>13878</v>
      </c>
      <c r="C1170" s="2" t="s">
        <v>605</v>
      </c>
      <c r="D1170" s="2" t="s">
        <v>1199</v>
      </c>
      <c r="E1170" s="2" t="s">
        <v>1056</v>
      </c>
      <c r="F1170" s="2" t="s">
        <v>42</v>
      </c>
      <c r="G1170" s="2">
        <v>1.0</v>
      </c>
      <c r="H1170" s="2" t="s">
        <v>14666</v>
      </c>
      <c r="I1170" s="12" t="s">
        <v>47</v>
      </c>
      <c r="J1170" s="2">
        <v>2.0</v>
      </c>
      <c r="K1170" s="2" t="s">
        <v>1075</v>
      </c>
      <c r="L1170" s="2" t="s">
        <v>19802</v>
      </c>
    </row>
    <row r="1171">
      <c r="A1171" s="2" t="s">
        <v>18015</v>
      </c>
      <c r="B1171" s="2" t="s">
        <v>13878</v>
      </c>
      <c r="C1171" s="2" t="s">
        <v>605</v>
      </c>
      <c r="D1171" s="2" t="s">
        <v>1199</v>
      </c>
      <c r="E1171" s="2" t="s">
        <v>1056</v>
      </c>
      <c r="F1171" s="2" t="s">
        <v>42</v>
      </c>
      <c r="G1171" s="2">
        <v>1.0</v>
      </c>
      <c r="H1171" s="2" t="s">
        <v>14666</v>
      </c>
      <c r="I1171" s="12" t="s">
        <v>47</v>
      </c>
      <c r="J1171" s="2">
        <v>2.0</v>
      </c>
      <c r="K1171" s="2" t="s">
        <v>1075</v>
      </c>
      <c r="L1171" s="2" t="s">
        <v>19808</v>
      </c>
    </row>
    <row r="1172">
      <c r="A1172" s="2" t="s">
        <v>18019</v>
      </c>
      <c r="B1172" s="2" t="s">
        <v>13878</v>
      </c>
      <c r="C1172" s="2" t="s">
        <v>630</v>
      </c>
      <c r="D1172" s="2" t="s">
        <v>1229</v>
      </c>
      <c r="E1172" s="2" t="s">
        <v>1056</v>
      </c>
      <c r="F1172" s="2" t="s">
        <v>578</v>
      </c>
      <c r="G1172" s="2">
        <v>1.0</v>
      </c>
      <c r="H1172" s="2" t="s">
        <v>14666</v>
      </c>
      <c r="I1172" s="12" t="s">
        <v>47</v>
      </c>
      <c r="J1172" s="2">
        <v>1.0</v>
      </c>
      <c r="K1172" s="2" t="s">
        <v>1244</v>
      </c>
      <c r="L1172" s="2" t="s">
        <v>19817</v>
      </c>
    </row>
    <row r="1173">
      <c r="A1173" s="2" t="s">
        <v>18023</v>
      </c>
      <c r="B1173" s="2" t="s">
        <v>13878</v>
      </c>
      <c r="C1173" s="2" t="s">
        <v>657</v>
      </c>
      <c r="D1173" s="2" t="s">
        <v>1261</v>
      </c>
      <c r="E1173" s="2" t="s">
        <v>1056</v>
      </c>
      <c r="F1173" s="2" t="s">
        <v>42</v>
      </c>
      <c r="G1173" s="2">
        <v>1.0</v>
      </c>
      <c r="H1173" s="2" t="s">
        <v>14666</v>
      </c>
      <c r="I1173" s="12" t="s">
        <v>47</v>
      </c>
      <c r="J1173" s="2">
        <v>2.0</v>
      </c>
      <c r="K1173" s="2" t="s">
        <v>1244</v>
      </c>
      <c r="L1173" s="2" t="s">
        <v>19825</v>
      </c>
    </row>
    <row r="1174">
      <c r="A1174" s="2" t="s">
        <v>18025</v>
      </c>
      <c r="B1174" s="2" t="s">
        <v>13878</v>
      </c>
      <c r="C1174" s="2" t="s">
        <v>657</v>
      </c>
      <c r="D1174" s="2" t="s">
        <v>1261</v>
      </c>
      <c r="E1174" s="2" t="s">
        <v>1056</v>
      </c>
      <c r="F1174" s="2" t="s">
        <v>42</v>
      </c>
      <c r="G1174" s="2">
        <v>1.0</v>
      </c>
      <c r="H1174" s="2" t="s">
        <v>14666</v>
      </c>
      <c r="I1174" s="12" t="s">
        <v>47</v>
      </c>
      <c r="J1174" s="2">
        <v>2.0</v>
      </c>
      <c r="K1174" s="2" t="s">
        <v>1244</v>
      </c>
      <c r="L1174" s="2" t="s">
        <v>19836</v>
      </c>
    </row>
    <row r="1175">
      <c r="A1175" s="2" t="s">
        <v>18027</v>
      </c>
      <c r="B1175" s="2" t="s">
        <v>13878</v>
      </c>
      <c r="C1175" s="2" t="s">
        <v>652</v>
      </c>
      <c r="D1175" s="2" t="s">
        <v>1255</v>
      </c>
      <c r="E1175" s="2" t="s">
        <v>1056</v>
      </c>
      <c r="F1175" s="2" t="s">
        <v>42</v>
      </c>
      <c r="G1175" s="2">
        <v>1.0</v>
      </c>
      <c r="H1175" s="2" t="s">
        <v>14666</v>
      </c>
      <c r="I1175" s="12" t="s">
        <v>47</v>
      </c>
      <c r="J1175" s="2">
        <v>2.0</v>
      </c>
      <c r="K1175" s="2" t="s">
        <v>1244</v>
      </c>
      <c r="L1175" s="2" t="s">
        <v>19846</v>
      </c>
    </row>
    <row r="1176">
      <c r="A1176" s="2" t="s">
        <v>18030</v>
      </c>
      <c r="B1176" s="2" t="s">
        <v>13878</v>
      </c>
      <c r="C1176" s="2" t="s">
        <v>627</v>
      </c>
      <c r="D1176" s="2" t="s">
        <v>1226</v>
      </c>
      <c r="E1176" s="2" t="s">
        <v>1056</v>
      </c>
      <c r="F1176" s="2" t="s">
        <v>42</v>
      </c>
      <c r="G1176" s="2">
        <v>1.0</v>
      </c>
      <c r="H1176" s="2" t="s">
        <v>14666</v>
      </c>
      <c r="I1176" s="12" t="s">
        <v>47</v>
      </c>
      <c r="J1176" s="2">
        <v>2.0</v>
      </c>
      <c r="K1176" s="2" t="s">
        <v>1244</v>
      </c>
      <c r="L1176" s="2" t="s">
        <v>19853</v>
      </c>
    </row>
    <row r="1177">
      <c r="A1177" s="2" t="s">
        <v>18032</v>
      </c>
      <c r="B1177" s="2" t="s">
        <v>13878</v>
      </c>
      <c r="C1177" s="2" t="s">
        <v>657</v>
      </c>
      <c r="D1177" s="2" t="s">
        <v>1261</v>
      </c>
      <c r="E1177" s="2" t="s">
        <v>1056</v>
      </c>
      <c r="F1177" s="2" t="s">
        <v>42</v>
      </c>
      <c r="G1177" s="2">
        <v>1.0</v>
      </c>
      <c r="H1177" s="2" t="s">
        <v>14666</v>
      </c>
      <c r="I1177" s="12" t="s">
        <v>47</v>
      </c>
      <c r="J1177" s="2">
        <v>2.0</v>
      </c>
      <c r="K1177" s="2" t="s">
        <v>1244</v>
      </c>
      <c r="L1177" s="2" t="s">
        <v>19861</v>
      </c>
    </row>
    <row r="1178">
      <c r="A1178" s="2" t="s">
        <v>18035</v>
      </c>
      <c r="B1178" s="2" t="s">
        <v>13878</v>
      </c>
      <c r="C1178" s="2" t="s">
        <v>652</v>
      </c>
      <c r="D1178" s="2" t="s">
        <v>1255</v>
      </c>
      <c r="E1178" s="2" t="s">
        <v>1056</v>
      </c>
      <c r="F1178" s="2" t="s">
        <v>578</v>
      </c>
      <c r="G1178" s="2">
        <v>1.0</v>
      </c>
      <c r="H1178" s="2" t="s">
        <v>14666</v>
      </c>
      <c r="I1178" s="12" t="s">
        <v>47</v>
      </c>
      <c r="J1178" s="2">
        <v>1.0</v>
      </c>
      <c r="K1178" s="2" t="s">
        <v>1244</v>
      </c>
      <c r="L1178" s="2" t="s">
        <v>19868</v>
      </c>
    </row>
    <row r="1179">
      <c r="A1179" s="2" t="s">
        <v>18039</v>
      </c>
      <c r="B1179" s="2" t="s">
        <v>13878</v>
      </c>
      <c r="C1179" s="2" t="s">
        <v>652</v>
      </c>
      <c r="D1179" s="2" t="s">
        <v>1255</v>
      </c>
      <c r="E1179" s="2" t="s">
        <v>1056</v>
      </c>
      <c r="F1179" s="2" t="s">
        <v>578</v>
      </c>
      <c r="G1179" s="2">
        <v>1.0</v>
      </c>
      <c r="H1179" s="2" t="s">
        <v>14666</v>
      </c>
      <c r="I1179" s="12" t="s">
        <v>47</v>
      </c>
      <c r="J1179" s="2">
        <v>1.0</v>
      </c>
      <c r="K1179" s="2" t="s">
        <v>1244</v>
      </c>
      <c r="L1179" s="2" t="s">
        <v>19872</v>
      </c>
    </row>
    <row r="1180">
      <c r="A1180" s="2" t="s">
        <v>18044</v>
      </c>
      <c r="B1180" s="2" t="s">
        <v>13878</v>
      </c>
      <c r="C1180" s="2" t="s">
        <v>657</v>
      </c>
      <c r="D1180" s="2" t="s">
        <v>1261</v>
      </c>
      <c r="E1180" s="2" t="s">
        <v>1056</v>
      </c>
      <c r="F1180" s="2" t="s">
        <v>78</v>
      </c>
      <c r="G1180" s="2">
        <v>1.0</v>
      </c>
      <c r="H1180" s="2" t="s">
        <v>14666</v>
      </c>
      <c r="I1180" s="12" t="s">
        <v>47</v>
      </c>
      <c r="J1180" s="2">
        <v>4.0</v>
      </c>
      <c r="K1180" s="2" t="s">
        <v>1244</v>
      </c>
      <c r="L1180" s="2" t="s">
        <v>19880</v>
      </c>
    </row>
    <row r="1181">
      <c r="A1181" s="2" t="s">
        <v>18046</v>
      </c>
      <c r="B1181" s="2" t="s">
        <v>13878</v>
      </c>
      <c r="C1181" s="2" t="s">
        <v>185</v>
      </c>
      <c r="D1181" s="2" t="s">
        <v>209</v>
      </c>
      <c r="E1181" s="2" t="s">
        <v>1056</v>
      </c>
      <c r="F1181" s="2" t="s">
        <v>42</v>
      </c>
      <c r="G1181" s="2">
        <v>1.0</v>
      </c>
      <c r="H1181" s="2" t="s">
        <v>14666</v>
      </c>
      <c r="I1181" s="12" t="s">
        <v>47</v>
      </c>
      <c r="J1181" s="2">
        <v>3.0</v>
      </c>
      <c r="K1181" s="2" t="s">
        <v>1244</v>
      </c>
      <c r="L1181" s="2" t="s">
        <v>19887</v>
      </c>
    </row>
    <row r="1182">
      <c r="A1182" s="2" t="s">
        <v>18048</v>
      </c>
      <c r="B1182" s="2" t="s">
        <v>13878</v>
      </c>
      <c r="C1182" s="2" t="s">
        <v>616</v>
      </c>
      <c r="D1182" s="2" t="s">
        <v>1212</v>
      </c>
      <c r="E1182" s="2" t="s">
        <v>1056</v>
      </c>
      <c r="F1182" s="2" t="s">
        <v>42</v>
      </c>
      <c r="G1182" s="2">
        <v>1.0</v>
      </c>
      <c r="H1182" s="2" t="s">
        <v>14666</v>
      </c>
      <c r="I1182" s="12" t="s">
        <v>47</v>
      </c>
      <c r="J1182" s="2">
        <v>2.0</v>
      </c>
      <c r="K1182" s="2" t="s">
        <v>1455</v>
      </c>
      <c r="L1182" s="2" t="s">
        <v>19895</v>
      </c>
    </row>
    <row r="1183">
      <c r="A1183" s="2" t="s">
        <v>18051</v>
      </c>
      <c r="B1183" s="2" t="s">
        <v>13878</v>
      </c>
      <c r="C1183" s="2" t="s">
        <v>616</v>
      </c>
      <c r="D1183" s="2" t="s">
        <v>1212</v>
      </c>
      <c r="E1183" s="2" t="s">
        <v>1056</v>
      </c>
      <c r="F1183" s="2" t="s">
        <v>42</v>
      </c>
      <c r="G1183" s="2">
        <v>1.0</v>
      </c>
      <c r="H1183" s="2" t="s">
        <v>14666</v>
      </c>
      <c r="I1183" s="12" t="s">
        <v>47</v>
      </c>
      <c r="J1183" s="2">
        <v>2.0</v>
      </c>
      <c r="K1183" s="2" t="s">
        <v>1455</v>
      </c>
      <c r="L1183" s="2" t="s">
        <v>19903</v>
      </c>
    </row>
    <row r="1184">
      <c r="A1184" s="2" t="s">
        <v>18054</v>
      </c>
      <c r="B1184" s="2" t="s">
        <v>13878</v>
      </c>
      <c r="C1184" s="2" t="s">
        <v>616</v>
      </c>
      <c r="D1184" s="2" t="s">
        <v>1212</v>
      </c>
      <c r="E1184" s="2" t="s">
        <v>1056</v>
      </c>
      <c r="F1184" s="2" t="s">
        <v>42</v>
      </c>
      <c r="G1184" s="2">
        <v>1.0</v>
      </c>
      <c r="H1184" s="2" t="s">
        <v>14666</v>
      </c>
      <c r="I1184" s="12" t="s">
        <v>47</v>
      </c>
      <c r="J1184" s="2">
        <v>2.0</v>
      </c>
      <c r="K1184" s="2" t="s">
        <v>1455</v>
      </c>
      <c r="L1184" s="2" t="s">
        <v>19907</v>
      </c>
    </row>
    <row r="1185">
      <c r="A1185" s="2" t="s">
        <v>18058</v>
      </c>
      <c r="B1185" s="2" t="s">
        <v>13878</v>
      </c>
      <c r="C1185" s="2" t="s">
        <v>664</v>
      </c>
      <c r="D1185" s="2" t="s">
        <v>1269</v>
      </c>
      <c r="E1185" s="2" t="s">
        <v>1056</v>
      </c>
      <c r="F1185" s="2" t="s">
        <v>42</v>
      </c>
      <c r="G1185" s="2">
        <v>1.0</v>
      </c>
      <c r="H1185" s="2" t="s">
        <v>14666</v>
      </c>
      <c r="I1185" s="12" t="s">
        <v>47</v>
      </c>
      <c r="J1185" s="2">
        <v>2.0</v>
      </c>
      <c r="K1185" s="2" t="s">
        <v>1075</v>
      </c>
      <c r="L1185" s="2" t="s">
        <v>19912</v>
      </c>
    </row>
    <row r="1186">
      <c r="A1186" s="2" t="s">
        <v>18062</v>
      </c>
      <c r="B1186" s="2" t="s">
        <v>13878</v>
      </c>
      <c r="C1186" s="2" t="s">
        <v>668</v>
      </c>
      <c r="D1186" s="2" t="s">
        <v>1273</v>
      </c>
      <c r="E1186" s="2" t="s">
        <v>1056</v>
      </c>
      <c r="F1186" s="2" t="s">
        <v>42</v>
      </c>
      <c r="G1186" s="2">
        <v>1.0</v>
      </c>
      <c r="H1186" s="2" t="s">
        <v>14666</v>
      </c>
      <c r="I1186" s="12" t="s">
        <v>47</v>
      </c>
      <c r="J1186" s="2">
        <v>2.0</v>
      </c>
      <c r="K1186" s="2" t="s">
        <v>1075</v>
      </c>
      <c r="L1186" s="2" t="s">
        <v>19917</v>
      </c>
    </row>
    <row r="1187">
      <c r="A1187" s="2" t="s">
        <v>18064</v>
      </c>
      <c r="B1187" s="2" t="s">
        <v>13878</v>
      </c>
      <c r="C1187" s="2" t="s">
        <v>668</v>
      </c>
      <c r="D1187" s="2" t="s">
        <v>1273</v>
      </c>
      <c r="E1187" s="2" t="s">
        <v>1056</v>
      </c>
      <c r="F1187" s="2" t="s">
        <v>42</v>
      </c>
      <c r="G1187" s="2">
        <v>1.0</v>
      </c>
      <c r="H1187" s="2" t="s">
        <v>14666</v>
      </c>
      <c r="I1187" s="12" t="s">
        <v>47</v>
      </c>
      <c r="J1187" s="2">
        <v>2.0</v>
      </c>
      <c r="K1187" s="2" t="s">
        <v>1075</v>
      </c>
      <c r="L1187" s="2" t="s">
        <v>19920</v>
      </c>
    </row>
    <row r="1188">
      <c r="A1188" s="2" t="s">
        <v>18067</v>
      </c>
      <c r="B1188" s="2" t="s">
        <v>13878</v>
      </c>
      <c r="C1188" s="2" t="s">
        <v>597</v>
      </c>
      <c r="D1188" s="2" t="s">
        <v>845</v>
      </c>
      <c r="E1188" s="2" t="s">
        <v>1590</v>
      </c>
      <c r="F1188" s="2" t="s">
        <v>42</v>
      </c>
      <c r="G1188" s="2">
        <v>1.0</v>
      </c>
      <c r="H1188" s="2">
        <v>1.0</v>
      </c>
      <c r="I1188" s="12" t="s">
        <v>47</v>
      </c>
      <c r="J1188" s="2">
        <v>3.0</v>
      </c>
      <c r="K1188" s="2" t="s">
        <v>1075</v>
      </c>
      <c r="L1188" s="2" t="s">
        <v>19924</v>
      </c>
    </row>
    <row r="1189">
      <c r="A1189" s="2" t="s">
        <v>18070</v>
      </c>
      <c r="B1189" s="2" t="s">
        <v>13878</v>
      </c>
      <c r="C1189" s="2" t="s">
        <v>609</v>
      </c>
      <c r="D1189" s="2" t="s">
        <v>1204</v>
      </c>
      <c r="E1189" s="2" t="s">
        <v>1590</v>
      </c>
      <c r="F1189" s="2" t="s">
        <v>42</v>
      </c>
      <c r="G1189" s="2">
        <v>1.0</v>
      </c>
      <c r="H1189" s="2">
        <v>1.0</v>
      </c>
      <c r="I1189" s="12" t="s">
        <v>47</v>
      </c>
      <c r="J1189" s="2">
        <v>3.0</v>
      </c>
      <c r="K1189" s="2" t="s">
        <v>1075</v>
      </c>
      <c r="L1189" s="2" t="s">
        <v>19928</v>
      </c>
    </row>
    <row r="1190">
      <c r="A1190" s="2" t="s">
        <v>18073</v>
      </c>
      <c r="B1190" s="2" t="s">
        <v>13878</v>
      </c>
      <c r="C1190" s="2" t="s">
        <v>699</v>
      </c>
      <c r="D1190" s="2" t="s">
        <v>1621</v>
      </c>
      <c r="E1190" s="2" t="s">
        <v>1590</v>
      </c>
      <c r="F1190" s="2" t="s">
        <v>42</v>
      </c>
      <c r="G1190" s="2">
        <v>1.0</v>
      </c>
      <c r="H1190" s="2">
        <v>1.0</v>
      </c>
      <c r="I1190" s="12" t="s">
        <v>47</v>
      </c>
      <c r="J1190" s="2">
        <v>3.0</v>
      </c>
      <c r="K1190" s="2" t="s">
        <v>1244</v>
      </c>
      <c r="L1190" s="2" t="s">
        <v>20102</v>
      </c>
    </row>
    <row r="1191">
      <c r="A1191" s="2" t="s">
        <v>18076</v>
      </c>
      <c r="B1191" s="2" t="s">
        <v>13878</v>
      </c>
      <c r="C1191" s="2" t="s">
        <v>467</v>
      </c>
      <c r="D1191" s="2" t="s">
        <v>1418</v>
      </c>
      <c r="E1191" s="2" t="s">
        <v>1590</v>
      </c>
      <c r="F1191" s="2" t="s">
        <v>78</v>
      </c>
      <c r="G1191" s="2">
        <v>1.0</v>
      </c>
      <c r="H1191" s="2">
        <v>1.0</v>
      </c>
      <c r="I1191" s="12" t="s">
        <v>47</v>
      </c>
      <c r="J1191" s="2">
        <v>5.0</v>
      </c>
      <c r="K1191" s="2" t="s">
        <v>1244</v>
      </c>
      <c r="L1191" s="2" t="s">
        <v>20113</v>
      </c>
    </row>
    <row r="1192">
      <c r="A1192" s="2" t="s">
        <v>18082</v>
      </c>
      <c r="B1192" s="2" t="s">
        <v>13882</v>
      </c>
      <c r="C1192" s="2" t="s">
        <v>597</v>
      </c>
      <c r="D1192" s="2" t="s">
        <v>770</v>
      </c>
      <c r="E1192" s="2" t="s">
        <v>1056</v>
      </c>
      <c r="F1192" s="2" t="s">
        <v>578</v>
      </c>
      <c r="G1192" s="2">
        <v>1.0</v>
      </c>
      <c r="H1192" s="2" t="s">
        <v>14666</v>
      </c>
      <c r="I1192" s="12" t="s">
        <v>47</v>
      </c>
      <c r="J1192" s="2">
        <v>1.0</v>
      </c>
      <c r="K1192" s="2" t="s">
        <v>1075</v>
      </c>
      <c r="L1192" s="2" t="s">
        <v>20122</v>
      </c>
    </row>
    <row r="1193">
      <c r="A1193" s="2" t="s">
        <v>18086</v>
      </c>
      <c r="B1193" s="2" t="s">
        <v>13882</v>
      </c>
      <c r="C1193" s="2" t="s">
        <v>597</v>
      </c>
      <c r="D1193" s="2" t="s">
        <v>845</v>
      </c>
      <c r="E1193" s="2" t="s">
        <v>1056</v>
      </c>
      <c r="F1193" s="2" t="s">
        <v>578</v>
      </c>
      <c r="G1193" s="2">
        <v>1.0</v>
      </c>
      <c r="H1193" s="2" t="s">
        <v>14666</v>
      </c>
      <c r="I1193" s="12" t="s">
        <v>47</v>
      </c>
      <c r="J1193" s="2">
        <v>1.0</v>
      </c>
      <c r="K1193" s="2" t="s">
        <v>1075</v>
      </c>
      <c r="L1193" s="2" t="s">
        <v>20132</v>
      </c>
    </row>
    <row r="1194">
      <c r="A1194" s="2" t="s">
        <v>18090</v>
      </c>
      <c r="B1194" s="2" t="s">
        <v>13882</v>
      </c>
      <c r="C1194" s="2" t="s">
        <v>597</v>
      </c>
      <c r="D1194" s="2" t="s">
        <v>849</v>
      </c>
      <c r="E1194" s="2" t="s">
        <v>1056</v>
      </c>
      <c r="F1194" s="2" t="s">
        <v>42</v>
      </c>
      <c r="G1194" s="2">
        <v>1.0</v>
      </c>
      <c r="H1194" s="2" t="s">
        <v>14666</v>
      </c>
      <c r="I1194" s="12" t="s">
        <v>47</v>
      </c>
      <c r="J1194" s="2">
        <v>2.0</v>
      </c>
      <c r="K1194" s="2" t="s">
        <v>1075</v>
      </c>
      <c r="L1194" s="2" t="s">
        <v>20143</v>
      </c>
    </row>
    <row r="1195">
      <c r="A1195" s="2" t="s">
        <v>18093</v>
      </c>
      <c r="B1195" s="2" t="s">
        <v>13882</v>
      </c>
      <c r="C1195" s="2" t="s">
        <v>597</v>
      </c>
      <c r="D1195" s="2" t="s">
        <v>845</v>
      </c>
      <c r="E1195" s="2" t="s">
        <v>1056</v>
      </c>
      <c r="F1195" s="2" t="s">
        <v>578</v>
      </c>
      <c r="G1195" s="2">
        <v>1.0</v>
      </c>
      <c r="H1195" s="2" t="s">
        <v>14666</v>
      </c>
      <c r="I1195" s="12" t="s">
        <v>47</v>
      </c>
      <c r="J1195" s="2">
        <v>1.0</v>
      </c>
      <c r="K1195" s="2" t="s">
        <v>1075</v>
      </c>
      <c r="L1195" s="2" t="s">
        <v>20153</v>
      </c>
    </row>
    <row r="1196">
      <c r="A1196" s="2" t="s">
        <v>18097</v>
      </c>
      <c r="B1196" s="2" t="s">
        <v>13882</v>
      </c>
      <c r="C1196" s="2" t="s">
        <v>597</v>
      </c>
      <c r="D1196" s="2" t="s">
        <v>857</v>
      </c>
      <c r="E1196" s="2" t="s">
        <v>1056</v>
      </c>
      <c r="F1196" s="2" t="s">
        <v>578</v>
      </c>
      <c r="G1196" s="2">
        <v>1.0</v>
      </c>
      <c r="H1196" s="2" t="s">
        <v>14666</v>
      </c>
      <c r="I1196" s="12" t="s">
        <v>47</v>
      </c>
      <c r="J1196" s="2">
        <v>1.0</v>
      </c>
      <c r="K1196" s="2" t="s">
        <v>1075</v>
      </c>
      <c r="L1196" s="2" t="s">
        <v>20164</v>
      </c>
    </row>
    <row r="1197">
      <c r="A1197" s="2" t="s">
        <v>18101</v>
      </c>
      <c r="B1197" s="2" t="s">
        <v>13882</v>
      </c>
      <c r="C1197" s="2" t="s">
        <v>597</v>
      </c>
      <c r="D1197" s="2" t="s">
        <v>853</v>
      </c>
      <c r="E1197" s="2" t="s">
        <v>1056</v>
      </c>
      <c r="F1197" s="2" t="s">
        <v>42</v>
      </c>
      <c r="G1197" s="2">
        <v>1.0</v>
      </c>
      <c r="H1197" s="2" t="s">
        <v>14666</v>
      </c>
      <c r="I1197" s="12" t="s">
        <v>47</v>
      </c>
      <c r="J1197" s="2">
        <v>2.0</v>
      </c>
      <c r="K1197" s="2" t="s">
        <v>1075</v>
      </c>
      <c r="L1197" s="2" t="s">
        <v>20172</v>
      </c>
    </row>
    <row r="1198">
      <c r="A1198" s="2" t="s">
        <v>18104</v>
      </c>
      <c r="B1198" s="2" t="s">
        <v>13882</v>
      </c>
      <c r="C1198" s="2" t="s">
        <v>597</v>
      </c>
      <c r="D1198" s="2" t="s">
        <v>845</v>
      </c>
      <c r="E1198" s="2" t="s">
        <v>1056</v>
      </c>
      <c r="F1198" s="2" t="s">
        <v>578</v>
      </c>
      <c r="G1198" s="2">
        <v>1.0</v>
      </c>
      <c r="H1198" s="2" t="s">
        <v>14666</v>
      </c>
      <c r="I1198" s="12" t="s">
        <v>47</v>
      </c>
      <c r="J1198" s="2">
        <v>1.0</v>
      </c>
      <c r="K1198" s="2" t="s">
        <v>1075</v>
      </c>
      <c r="L1198" s="2" t="s">
        <v>20181</v>
      </c>
    </row>
    <row r="1199">
      <c r="A1199" s="2" t="s">
        <v>18108</v>
      </c>
      <c r="B1199" s="2" t="s">
        <v>13882</v>
      </c>
      <c r="C1199" s="2" t="s">
        <v>597</v>
      </c>
      <c r="D1199" s="2" t="s">
        <v>857</v>
      </c>
      <c r="E1199" s="2" t="s">
        <v>1056</v>
      </c>
      <c r="F1199" s="2" t="s">
        <v>42</v>
      </c>
      <c r="G1199" s="2">
        <v>1.0</v>
      </c>
      <c r="H1199" s="2" t="s">
        <v>14666</v>
      </c>
      <c r="I1199" s="12" t="s">
        <v>47</v>
      </c>
      <c r="J1199" s="2">
        <v>2.0</v>
      </c>
      <c r="K1199" s="2" t="s">
        <v>1075</v>
      </c>
      <c r="L1199" s="2" t="s">
        <v>20190</v>
      </c>
    </row>
    <row r="1200">
      <c r="A1200" s="2" t="s">
        <v>18113</v>
      </c>
      <c r="B1200" s="2" t="s">
        <v>13882</v>
      </c>
      <c r="C1200" s="2" t="s">
        <v>597</v>
      </c>
      <c r="D1200" s="2" t="s">
        <v>853</v>
      </c>
      <c r="E1200" s="2" t="s">
        <v>1056</v>
      </c>
      <c r="F1200" s="2" t="s">
        <v>42</v>
      </c>
      <c r="G1200" s="2">
        <v>1.0</v>
      </c>
      <c r="H1200" s="2" t="s">
        <v>14666</v>
      </c>
      <c r="I1200" s="12" t="s">
        <v>47</v>
      </c>
      <c r="J1200" s="2">
        <v>2.0</v>
      </c>
      <c r="K1200" s="2" t="s">
        <v>1075</v>
      </c>
      <c r="L1200" s="2" t="s">
        <v>20197</v>
      </c>
    </row>
    <row r="1201">
      <c r="A1201" s="2" t="s">
        <v>18118</v>
      </c>
      <c r="B1201" s="2" t="s">
        <v>13882</v>
      </c>
      <c r="C1201" s="2" t="s">
        <v>597</v>
      </c>
      <c r="D1201" s="2" t="s">
        <v>857</v>
      </c>
      <c r="E1201" s="2" t="s">
        <v>1056</v>
      </c>
      <c r="F1201" s="2" t="s">
        <v>42</v>
      </c>
      <c r="G1201" s="2">
        <v>1.0</v>
      </c>
      <c r="H1201" s="2" t="s">
        <v>14666</v>
      </c>
      <c r="I1201" s="12" t="s">
        <v>47</v>
      </c>
      <c r="J1201" s="2">
        <v>2.0</v>
      </c>
      <c r="K1201" s="2" t="s">
        <v>1075</v>
      </c>
      <c r="L1201" s="2" t="s">
        <v>20204</v>
      </c>
    </row>
    <row r="1202">
      <c r="A1202" s="2" t="s">
        <v>18121</v>
      </c>
      <c r="B1202" s="2" t="s">
        <v>13882</v>
      </c>
      <c r="C1202" s="2" t="s">
        <v>605</v>
      </c>
      <c r="D1202" s="2" t="s">
        <v>1199</v>
      </c>
      <c r="E1202" s="2" t="s">
        <v>1056</v>
      </c>
      <c r="F1202" s="2" t="s">
        <v>578</v>
      </c>
      <c r="G1202" s="2">
        <v>1.0</v>
      </c>
      <c r="H1202" s="2" t="s">
        <v>14666</v>
      </c>
      <c r="I1202" s="12" t="s">
        <v>47</v>
      </c>
      <c r="J1202" s="2">
        <v>1.0</v>
      </c>
      <c r="K1202" s="2" t="s">
        <v>1075</v>
      </c>
      <c r="L1202" s="2" t="s">
        <v>20214</v>
      </c>
    </row>
    <row r="1203">
      <c r="A1203" s="2" t="s">
        <v>18125</v>
      </c>
      <c r="B1203" s="2" t="s">
        <v>13882</v>
      </c>
      <c r="C1203" s="2" t="s">
        <v>605</v>
      </c>
      <c r="D1203" s="2" t="s">
        <v>1199</v>
      </c>
      <c r="E1203" s="2" t="s">
        <v>1056</v>
      </c>
      <c r="F1203" s="2" t="s">
        <v>578</v>
      </c>
      <c r="G1203" s="2">
        <v>1.0</v>
      </c>
      <c r="H1203" s="2" t="s">
        <v>14666</v>
      </c>
      <c r="I1203" s="12" t="s">
        <v>47</v>
      </c>
      <c r="J1203" s="2">
        <v>1.0</v>
      </c>
      <c r="K1203" s="2" t="s">
        <v>1075</v>
      </c>
      <c r="L1203" s="2" t="s">
        <v>20221</v>
      </c>
    </row>
    <row r="1204">
      <c r="A1204" s="2" t="s">
        <v>18128</v>
      </c>
      <c r="B1204" s="2" t="s">
        <v>13882</v>
      </c>
      <c r="C1204" s="2" t="s">
        <v>605</v>
      </c>
      <c r="D1204" s="2" t="s">
        <v>1199</v>
      </c>
      <c r="E1204" s="2" t="s">
        <v>1056</v>
      </c>
      <c r="F1204" s="2" t="s">
        <v>578</v>
      </c>
      <c r="G1204" s="2">
        <v>1.0</v>
      </c>
      <c r="H1204" s="2" t="s">
        <v>14666</v>
      </c>
      <c r="I1204" s="12" t="s">
        <v>47</v>
      </c>
      <c r="J1204" s="2">
        <v>1.0</v>
      </c>
      <c r="K1204" s="2" t="s">
        <v>1075</v>
      </c>
      <c r="L1204" s="2" t="s">
        <v>20232</v>
      </c>
    </row>
    <row r="1205">
      <c r="A1205" s="2" t="s">
        <v>18132</v>
      </c>
      <c r="B1205" s="2" t="s">
        <v>13882</v>
      </c>
      <c r="C1205" s="2" t="s">
        <v>605</v>
      </c>
      <c r="D1205" s="2" t="s">
        <v>1199</v>
      </c>
      <c r="E1205" s="2" t="s">
        <v>1056</v>
      </c>
      <c r="F1205" s="2" t="s">
        <v>578</v>
      </c>
      <c r="G1205" s="2">
        <v>1.0</v>
      </c>
      <c r="H1205" s="2" t="s">
        <v>14666</v>
      </c>
      <c r="I1205" s="12" t="s">
        <v>47</v>
      </c>
      <c r="J1205" s="2">
        <v>1.0</v>
      </c>
      <c r="K1205" s="2" t="s">
        <v>1075</v>
      </c>
      <c r="L1205" s="2" t="s">
        <v>20242</v>
      </c>
    </row>
    <row r="1206">
      <c r="A1206" s="2" t="s">
        <v>18138</v>
      </c>
      <c r="B1206" s="2" t="s">
        <v>13882</v>
      </c>
      <c r="C1206" s="2" t="s">
        <v>609</v>
      </c>
      <c r="D1206" s="2" t="s">
        <v>1204</v>
      </c>
      <c r="E1206" s="2" t="s">
        <v>1056</v>
      </c>
      <c r="F1206" s="2" t="s">
        <v>578</v>
      </c>
      <c r="G1206" s="2">
        <v>1.0</v>
      </c>
      <c r="H1206" s="2" t="s">
        <v>14666</v>
      </c>
      <c r="I1206" s="12" t="s">
        <v>47</v>
      </c>
      <c r="J1206" s="2">
        <v>1.0</v>
      </c>
      <c r="K1206" s="2" t="s">
        <v>1075</v>
      </c>
      <c r="L1206" s="2" t="s">
        <v>20250</v>
      </c>
    </row>
    <row r="1207">
      <c r="A1207" s="2" t="s">
        <v>18141</v>
      </c>
      <c r="B1207" s="2" t="s">
        <v>13882</v>
      </c>
      <c r="C1207" s="2" t="s">
        <v>609</v>
      </c>
      <c r="D1207" s="2" t="s">
        <v>1204</v>
      </c>
      <c r="E1207" s="2" t="s">
        <v>1056</v>
      </c>
      <c r="F1207" s="2" t="s">
        <v>578</v>
      </c>
      <c r="G1207" s="2">
        <v>1.0</v>
      </c>
      <c r="H1207" s="2" t="s">
        <v>14666</v>
      </c>
      <c r="I1207" s="12" t="s">
        <v>47</v>
      </c>
      <c r="J1207" s="2">
        <v>1.0</v>
      </c>
      <c r="K1207" s="2" t="s">
        <v>1075</v>
      </c>
      <c r="L1207" s="2" t="s">
        <v>20256</v>
      </c>
    </row>
    <row r="1208">
      <c r="A1208" s="2" t="s">
        <v>18146</v>
      </c>
      <c r="B1208" s="2" t="s">
        <v>13882</v>
      </c>
      <c r="C1208" s="2" t="s">
        <v>609</v>
      </c>
      <c r="D1208" s="2" t="s">
        <v>1204</v>
      </c>
      <c r="E1208" s="2" t="s">
        <v>1056</v>
      </c>
      <c r="F1208" s="2" t="s">
        <v>578</v>
      </c>
      <c r="G1208" s="2">
        <v>1.0</v>
      </c>
      <c r="H1208" s="2" t="s">
        <v>14666</v>
      </c>
      <c r="I1208" s="12" t="s">
        <v>47</v>
      </c>
      <c r="J1208" s="2">
        <v>1.0</v>
      </c>
      <c r="K1208" s="2" t="s">
        <v>1075</v>
      </c>
      <c r="L1208" s="2" t="s">
        <v>20262</v>
      </c>
    </row>
    <row r="1209">
      <c r="A1209" s="2" t="s">
        <v>18149</v>
      </c>
      <c r="B1209" s="2" t="s">
        <v>13882</v>
      </c>
      <c r="C1209" s="2" t="s">
        <v>609</v>
      </c>
      <c r="D1209" s="2" t="s">
        <v>1204</v>
      </c>
      <c r="E1209" s="2" t="s">
        <v>1056</v>
      </c>
      <c r="F1209" s="2" t="s">
        <v>578</v>
      </c>
      <c r="G1209" s="2">
        <v>1.0</v>
      </c>
      <c r="H1209" s="2" t="s">
        <v>14666</v>
      </c>
      <c r="I1209" s="12" t="s">
        <v>47</v>
      </c>
      <c r="J1209" s="2">
        <v>1.0</v>
      </c>
      <c r="K1209" s="2" t="s">
        <v>1075</v>
      </c>
      <c r="L1209" s="2" t="s">
        <v>20269</v>
      </c>
    </row>
    <row r="1210">
      <c r="A1210" s="2" t="s">
        <v>18153</v>
      </c>
      <c r="B1210" s="2" t="s">
        <v>13882</v>
      </c>
      <c r="C1210" s="2" t="s">
        <v>609</v>
      </c>
      <c r="D1210" s="2" t="s">
        <v>1204</v>
      </c>
      <c r="E1210" s="2" t="s">
        <v>1056</v>
      </c>
      <c r="F1210" s="2" t="s">
        <v>42</v>
      </c>
      <c r="G1210" s="2">
        <v>1.0</v>
      </c>
      <c r="H1210" s="2" t="s">
        <v>14666</v>
      </c>
      <c r="I1210" s="12" t="s">
        <v>47</v>
      </c>
      <c r="J1210" s="2">
        <v>2.0</v>
      </c>
      <c r="K1210" s="2" t="s">
        <v>1075</v>
      </c>
      <c r="L1210" s="2" t="s">
        <v>20279</v>
      </c>
    </row>
    <row r="1211">
      <c r="A1211" s="2" t="s">
        <v>18157</v>
      </c>
      <c r="B1211" s="2" t="s">
        <v>13882</v>
      </c>
      <c r="C1211" s="2" t="s">
        <v>613</v>
      </c>
      <c r="D1211" s="2" t="s">
        <v>1208</v>
      </c>
      <c r="E1211" s="2" t="s">
        <v>1056</v>
      </c>
      <c r="F1211" s="2" t="s">
        <v>578</v>
      </c>
      <c r="G1211" s="2">
        <v>1.0</v>
      </c>
      <c r="H1211" s="2" t="s">
        <v>14666</v>
      </c>
      <c r="I1211" s="12" t="s">
        <v>47</v>
      </c>
      <c r="J1211" s="2">
        <v>1.0</v>
      </c>
      <c r="K1211" s="2" t="s">
        <v>1075</v>
      </c>
      <c r="L1211" s="2" t="s">
        <v>20286</v>
      </c>
    </row>
    <row r="1212">
      <c r="A1212" s="2" t="s">
        <v>18160</v>
      </c>
      <c r="B1212" s="2" t="s">
        <v>13882</v>
      </c>
      <c r="C1212" s="2" t="s">
        <v>616</v>
      </c>
      <c r="D1212" s="2" t="s">
        <v>1212</v>
      </c>
      <c r="E1212" s="2" t="s">
        <v>1056</v>
      </c>
      <c r="F1212" s="2" t="s">
        <v>42</v>
      </c>
      <c r="G1212" s="2">
        <v>1.0</v>
      </c>
      <c r="H1212" s="2" t="s">
        <v>14666</v>
      </c>
      <c r="I1212" s="12" t="s">
        <v>47</v>
      </c>
      <c r="J1212" s="2">
        <v>2.0</v>
      </c>
      <c r="K1212" s="2" t="s">
        <v>1455</v>
      </c>
      <c r="L1212" s="2" t="s">
        <v>20294</v>
      </c>
    </row>
    <row r="1213">
      <c r="A1213" s="2" t="s">
        <v>18166</v>
      </c>
      <c r="B1213" s="2" t="s">
        <v>13882</v>
      </c>
      <c r="C1213" s="2" t="s">
        <v>616</v>
      </c>
      <c r="D1213" s="2" t="s">
        <v>1212</v>
      </c>
      <c r="E1213" s="2" t="s">
        <v>1056</v>
      </c>
      <c r="F1213" s="2" t="s">
        <v>578</v>
      </c>
      <c r="G1213" s="2">
        <v>1.0</v>
      </c>
      <c r="H1213" s="2" t="s">
        <v>14666</v>
      </c>
      <c r="I1213" s="12" t="s">
        <v>47</v>
      </c>
      <c r="J1213" s="2">
        <v>1.0</v>
      </c>
      <c r="K1213" s="2" t="s">
        <v>1455</v>
      </c>
      <c r="L1213" s="2" t="s">
        <v>20300</v>
      </c>
    </row>
    <row r="1214">
      <c r="A1214" s="2" t="s">
        <v>18170</v>
      </c>
      <c r="B1214" s="2" t="s">
        <v>13882</v>
      </c>
      <c r="C1214" s="2" t="s">
        <v>620</v>
      </c>
      <c r="D1214" s="2" t="s">
        <v>1218</v>
      </c>
      <c r="E1214" s="2" t="s">
        <v>1056</v>
      </c>
      <c r="F1214" s="2" t="s">
        <v>578</v>
      </c>
      <c r="G1214" s="2">
        <v>1.0</v>
      </c>
      <c r="H1214" s="2" t="s">
        <v>14666</v>
      </c>
      <c r="I1214" s="12" t="s">
        <v>47</v>
      </c>
      <c r="J1214" s="2">
        <v>1.0</v>
      </c>
      <c r="K1214" s="2" t="s">
        <v>1244</v>
      </c>
      <c r="L1214" s="2" t="s">
        <v>20309</v>
      </c>
    </row>
    <row r="1215">
      <c r="A1215" s="2" t="s">
        <v>18173</v>
      </c>
      <c r="B1215" s="2" t="s">
        <v>13882</v>
      </c>
      <c r="C1215" s="2" t="s">
        <v>624</v>
      </c>
      <c r="D1215" s="2" t="s">
        <v>1223</v>
      </c>
      <c r="E1215" s="2" t="s">
        <v>1056</v>
      </c>
      <c r="F1215" s="2" t="s">
        <v>578</v>
      </c>
      <c r="G1215" s="2">
        <v>1.0</v>
      </c>
      <c r="H1215" s="2" t="s">
        <v>14666</v>
      </c>
      <c r="I1215" s="12" t="s">
        <v>47</v>
      </c>
      <c r="J1215" s="2">
        <v>1.0</v>
      </c>
      <c r="K1215" s="2" t="s">
        <v>1244</v>
      </c>
      <c r="L1215" s="2" t="s">
        <v>20317</v>
      </c>
    </row>
    <row r="1216">
      <c r="A1216" s="2" t="s">
        <v>18177</v>
      </c>
      <c r="B1216" s="2" t="s">
        <v>13882</v>
      </c>
      <c r="C1216" s="2" t="s">
        <v>597</v>
      </c>
      <c r="D1216" s="2" t="s">
        <v>857</v>
      </c>
      <c r="E1216" s="2" t="s">
        <v>1590</v>
      </c>
      <c r="F1216" s="2" t="s">
        <v>42</v>
      </c>
      <c r="G1216" s="2">
        <v>1.0</v>
      </c>
      <c r="H1216" s="2">
        <v>1.0</v>
      </c>
      <c r="I1216" s="12" t="s">
        <v>47</v>
      </c>
      <c r="J1216" s="2">
        <v>3.0</v>
      </c>
      <c r="K1216" s="2" t="s">
        <v>1075</v>
      </c>
      <c r="L1216" s="2" t="s">
        <v>20328</v>
      </c>
    </row>
    <row r="1217">
      <c r="A1217" s="2" t="s">
        <v>18181</v>
      </c>
      <c r="B1217" s="2" t="s">
        <v>13882</v>
      </c>
      <c r="C1217" s="2" t="s">
        <v>609</v>
      </c>
      <c r="D1217" s="2" t="s">
        <v>1204</v>
      </c>
      <c r="E1217" s="2" t="s">
        <v>1590</v>
      </c>
      <c r="F1217" s="2" t="s">
        <v>42</v>
      </c>
      <c r="G1217" s="2">
        <v>1.0</v>
      </c>
      <c r="H1217" s="2">
        <v>1.0</v>
      </c>
      <c r="I1217" s="12" t="s">
        <v>47</v>
      </c>
      <c r="J1217" s="2">
        <v>3.0</v>
      </c>
      <c r="K1217" s="2" t="s">
        <v>1075</v>
      </c>
      <c r="L1217" s="2" t="s">
        <v>20340</v>
      </c>
    </row>
    <row r="1218">
      <c r="A1218" s="2" t="s">
        <v>18188</v>
      </c>
      <c r="B1218" s="2" t="s">
        <v>13882</v>
      </c>
      <c r="C1218" s="2" t="s">
        <v>530</v>
      </c>
      <c r="D1218" s="2" t="s">
        <v>1118</v>
      </c>
      <c r="E1218" s="2" t="s">
        <v>1590</v>
      </c>
      <c r="F1218" s="2" t="s">
        <v>78</v>
      </c>
      <c r="G1218" s="2">
        <v>1.0</v>
      </c>
      <c r="H1218" s="2">
        <v>1.0</v>
      </c>
      <c r="I1218" s="12" t="s">
        <v>47</v>
      </c>
      <c r="J1218" s="2">
        <v>5.0</v>
      </c>
      <c r="K1218" s="2" t="s">
        <v>1244</v>
      </c>
      <c r="L1218" s="2" t="s">
        <v>20351</v>
      </c>
    </row>
    <row r="1219">
      <c r="A1219" s="2" t="s">
        <v>18191</v>
      </c>
      <c r="B1219" s="2" t="s">
        <v>13882</v>
      </c>
      <c r="C1219" s="2" t="s">
        <v>714</v>
      </c>
      <c r="D1219" s="2" t="s">
        <v>1294</v>
      </c>
      <c r="E1219" s="2" t="s">
        <v>1590</v>
      </c>
      <c r="F1219" s="2" t="s">
        <v>42</v>
      </c>
      <c r="G1219" s="2">
        <v>1.0</v>
      </c>
      <c r="H1219" s="2">
        <v>1.0</v>
      </c>
      <c r="I1219" s="12" t="s">
        <v>47</v>
      </c>
      <c r="J1219" s="2">
        <v>3.0</v>
      </c>
      <c r="K1219" s="2" t="s">
        <v>1244</v>
      </c>
      <c r="L1219" s="2" t="s">
        <v>20361</v>
      </c>
    </row>
    <row r="1220">
      <c r="A1220" s="2" t="s">
        <v>18194</v>
      </c>
      <c r="B1220" s="2" t="s">
        <v>13885</v>
      </c>
      <c r="C1220" s="2" t="s">
        <v>597</v>
      </c>
      <c r="D1220" s="2" t="s">
        <v>770</v>
      </c>
      <c r="E1220" s="2" t="s">
        <v>1056</v>
      </c>
      <c r="F1220" s="2" t="s">
        <v>578</v>
      </c>
      <c r="G1220" s="2">
        <v>1.0</v>
      </c>
      <c r="H1220" s="2" t="s">
        <v>14666</v>
      </c>
      <c r="I1220" s="12" t="s">
        <v>47</v>
      </c>
      <c r="J1220" s="2">
        <v>1.0</v>
      </c>
      <c r="K1220" s="2" t="s">
        <v>1075</v>
      </c>
      <c r="L1220" s="2" t="s">
        <v>20122</v>
      </c>
    </row>
    <row r="1221">
      <c r="A1221" s="2" t="s">
        <v>18196</v>
      </c>
      <c r="B1221" s="2" t="s">
        <v>13885</v>
      </c>
      <c r="C1221" s="2" t="s">
        <v>597</v>
      </c>
      <c r="D1221" s="2" t="s">
        <v>845</v>
      </c>
      <c r="E1221" s="2" t="s">
        <v>1056</v>
      </c>
      <c r="F1221" s="2" t="s">
        <v>578</v>
      </c>
      <c r="G1221" s="2">
        <v>1.0</v>
      </c>
      <c r="H1221" s="2" t="s">
        <v>14666</v>
      </c>
      <c r="I1221" s="12" t="s">
        <v>47</v>
      </c>
      <c r="J1221" s="2">
        <v>1.0</v>
      </c>
      <c r="K1221" s="2" t="s">
        <v>1075</v>
      </c>
      <c r="L1221" s="2" t="s">
        <v>20132</v>
      </c>
    </row>
    <row r="1222">
      <c r="A1222" s="2" t="s">
        <v>18198</v>
      </c>
      <c r="B1222" s="2" t="s">
        <v>13885</v>
      </c>
      <c r="C1222" s="2" t="s">
        <v>597</v>
      </c>
      <c r="D1222" s="2" t="s">
        <v>849</v>
      </c>
      <c r="E1222" s="2" t="s">
        <v>1056</v>
      </c>
      <c r="F1222" s="2" t="s">
        <v>42</v>
      </c>
      <c r="G1222" s="2">
        <v>1.0</v>
      </c>
      <c r="H1222" s="2" t="s">
        <v>14666</v>
      </c>
      <c r="I1222" s="12" t="s">
        <v>47</v>
      </c>
      <c r="J1222" s="2">
        <v>2.0</v>
      </c>
      <c r="K1222" s="2" t="s">
        <v>1075</v>
      </c>
      <c r="L1222" s="2" t="s">
        <v>20143</v>
      </c>
    </row>
    <row r="1223">
      <c r="A1223" s="2" t="s">
        <v>18201</v>
      </c>
      <c r="B1223" s="2" t="s">
        <v>13885</v>
      </c>
      <c r="C1223" s="2" t="s">
        <v>597</v>
      </c>
      <c r="D1223" s="2" t="s">
        <v>845</v>
      </c>
      <c r="E1223" s="2" t="s">
        <v>1056</v>
      </c>
      <c r="F1223" s="2" t="s">
        <v>578</v>
      </c>
      <c r="G1223" s="2">
        <v>1.0</v>
      </c>
      <c r="H1223" s="2" t="s">
        <v>14666</v>
      </c>
      <c r="I1223" s="12" t="s">
        <v>47</v>
      </c>
      <c r="J1223" s="2">
        <v>1.0</v>
      </c>
      <c r="K1223" s="2" t="s">
        <v>1075</v>
      </c>
      <c r="L1223" s="2" t="s">
        <v>20153</v>
      </c>
    </row>
    <row r="1224">
      <c r="A1224" s="2" t="s">
        <v>18204</v>
      </c>
      <c r="B1224" s="2" t="s">
        <v>13885</v>
      </c>
      <c r="C1224" s="2" t="s">
        <v>597</v>
      </c>
      <c r="D1224" s="2" t="s">
        <v>857</v>
      </c>
      <c r="E1224" s="2" t="s">
        <v>1056</v>
      </c>
      <c r="F1224" s="2" t="s">
        <v>578</v>
      </c>
      <c r="G1224" s="2">
        <v>1.0</v>
      </c>
      <c r="H1224" s="2" t="s">
        <v>14666</v>
      </c>
      <c r="I1224" s="12" t="s">
        <v>47</v>
      </c>
      <c r="J1224" s="2">
        <v>1.0</v>
      </c>
      <c r="K1224" s="2" t="s">
        <v>1075</v>
      </c>
      <c r="L1224" s="2" t="s">
        <v>20164</v>
      </c>
    </row>
    <row r="1225">
      <c r="A1225" s="2" t="s">
        <v>18207</v>
      </c>
      <c r="B1225" s="2" t="s">
        <v>13885</v>
      </c>
      <c r="C1225" s="2" t="s">
        <v>597</v>
      </c>
      <c r="D1225" s="2" t="s">
        <v>853</v>
      </c>
      <c r="E1225" s="2" t="s">
        <v>1056</v>
      </c>
      <c r="F1225" s="2" t="s">
        <v>42</v>
      </c>
      <c r="G1225" s="2">
        <v>1.0</v>
      </c>
      <c r="H1225" s="2" t="s">
        <v>14666</v>
      </c>
      <c r="I1225" s="12" t="s">
        <v>47</v>
      </c>
      <c r="J1225" s="2">
        <v>2.0</v>
      </c>
      <c r="K1225" s="2" t="s">
        <v>1075</v>
      </c>
      <c r="L1225" s="2" t="s">
        <v>20172</v>
      </c>
    </row>
    <row r="1226">
      <c r="A1226" s="2" t="s">
        <v>18209</v>
      </c>
      <c r="B1226" s="2" t="s">
        <v>13885</v>
      </c>
      <c r="C1226" s="2" t="s">
        <v>597</v>
      </c>
      <c r="D1226" s="2" t="s">
        <v>845</v>
      </c>
      <c r="E1226" s="2" t="s">
        <v>1056</v>
      </c>
      <c r="F1226" s="2" t="s">
        <v>578</v>
      </c>
      <c r="G1226" s="2">
        <v>1.0</v>
      </c>
      <c r="H1226" s="2" t="s">
        <v>14666</v>
      </c>
      <c r="I1226" s="12" t="s">
        <v>47</v>
      </c>
      <c r="J1226" s="2">
        <v>1.0</v>
      </c>
      <c r="K1226" s="2" t="s">
        <v>1075</v>
      </c>
      <c r="L1226" s="2" t="s">
        <v>20181</v>
      </c>
    </row>
    <row r="1227">
      <c r="A1227" s="2" t="s">
        <v>18211</v>
      </c>
      <c r="B1227" s="2" t="s">
        <v>13885</v>
      </c>
      <c r="C1227" s="2" t="s">
        <v>597</v>
      </c>
      <c r="D1227" s="2" t="s">
        <v>857</v>
      </c>
      <c r="E1227" s="2" t="s">
        <v>1056</v>
      </c>
      <c r="F1227" s="2" t="s">
        <v>42</v>
      </c>
      <c r="G1227" s="2">
        <v>1.0</v>
      </c>
      <c r="H1227" s="2" t="s">
        <v>14666</v>
      </c>
      <c r="I1227" s="12" t="s">
        <v>47</v>
      </c>
      <c r="J1227" s="2">
        <v>2.0</v>
      </c>
      <c r="K1227" s="2" t="s">
        <v>1075</v>
      </c>
      <c r="L1227" s="2" t="s">
        <v>20190</v>
      </c>
    </row>
    <row r="1228">
      <c r="A1228" s="2" t="s">
        <v>18213</v>
      </c>
      <c r="B1228" s="2" t="s">
        <v>13885</v>
      </c>
      <c r="C1228" s="2" t="s">
        <v>597</v>
      </c>
      <c r="D1228" s="2" t="s">
        <v>853</v>
      </c>
      <c r="E1228" s="2" t="s">
        <v>1056</v>
      </c>
      <c r="F1228" s="2" t="s">
        <v>42</v>
      </c>
      <c r="G1228" s="2">
        <v>1.0</v>
      </c>
      <c r="H1228" s="2" t="s">
        <v>14666</v>
      </c>
      <c r="I1228" s="12" t="s">
        <v>47</v>
      </c>
      <c r="J1228" s="2">
        <v>2.0</v>
      </c>
      <c r="K1228" s="2" t="s">
        <v>1075</v>
      </c>
      <c r="L1228" s="2" t="s">
        <v>20197</v>
      </c>
    </row>
    <row r="1229">
      <c r="A1229" s="2" t="s">
        <v>18215</v>
      </c>
      <c r="B1229" s="2" t="s">
        <v>13885</v>
      </c>
      <c r="C1229" s="2" t="s">
        <v>597</v>
      </c>
      <c r="D1229" s="2" t="s">
        <v>857</v>
      </c>
      <c r="E1229" s="2" t="s">
        <v>1056</v>
      </c>
      <c r="F1229" s="2" t="s">
        <v>42</v>
      </c>
      <c r="G1229" s="2">
        <v>1.0</v>
      </c>
      <c r="H1229" s="2" t="s">
        <v>14666</v>
      </c>
      <c r="I1229" s="12" t="s">
        <v>47</v>
      </c>
      <c r="J1229" s="2">
        <v>2.0</v>
      </c>
      <c r="K1229" s="2" t="s">
        <v>1075</v>
      </c>
      <c r="L1229" s="2" t="s">
        <v>20204</v>
      </c>
    </row>
    <row r="1230">
      <c r="A1230" s="2" t="s">
        <v>18217</v>
      </c>
      <c r="B1230" s="2" t="s">
        <v>13885</v>
      </c>
      <c r="C1230" s="2" t="s">
        <v>605</v>
      </c>
      <c r="D1230" s="2" t="s">
        <v>1199</v>
      </c>
      <c r="E1230" s="2" t="s">
        <v>1056</v>
      </c>
      <c r="F1230" s="2" t="s">
        <v>578</v>
      </c>
      <c r="G1230" s="2">
        <v>1.0</v>
      </c>
      <c r="H1230" s="2" t="s">
        <v>14666</v>
      </c>
      <c r="I1230" s="12" t="s">
        <v>47</v>
      </c>
      <c r="J1230" s="2">
        <v>1.0</v>
      </c>
      <c r="K1230" s="2" t="s">
        <v>1075</v>
      </c>
      <c r="L1230" s="2" t="s">
        <v>20214</v>
      </c>
    </row>
    <row r="1231">
      <c r="A1231" s="2" t="s">
        <v>18221</v>
      </c>
      <c r="B1231" s="2" t="s">
        <v>13885</v>
      </c>
      <c r="C1231" s="2" t="s">
        <v>605</v>
      </c>
      <c r="D1231" s="2" t="s">
        <v>1199</v>
      </c>
      <c r="E1231" s="2" t="s">
        <v>1056</v>
      </c>
      <c r="F1231" s="2" t="s">
        <v>578</v>
      </c>
      <c r="G1231" s="2">
        <v>1.0</v>
      </c>
      <c r="H1231" s="2" t="s">
        <v>14666</v>
      </c>
      <c r="I1231" s="12" t="s">
        <v>47</v>
      </c>
      <c r="J1231" s="2">
        <v>1.0</v>
      </c>
      <c r="K1231" s="2" t="s">
        <v>1075</v>
      </c>
      <c r="L1231" s="2" t="s">
        <v>20221</v>
      </c>
    </row>
    <row r="1232">
      <c r="A1232" s="2" t="s">
        <v>18224</v>
      </c>
      <c r="B1232" s="2" t="s">
        <v>13885</v>
      </c>
      <c r="C1232" s="2" t="s">
        <v>605</v>
      </c>
      <c r="D1232" s="2" t="s">
        <v>1199</v>
      </c>
      <c r="E1232" s="2" t="s">
        <v>1056</v>
      </c>
      <c r="F1232" s="2" t="s">
        <v>578</v>
      </c>
      <c r="G1232" s="2">
        <v>1.0</v>
      </c>
      <c r="H1232" s="2" t="s">
        <v>14666</v>
      </c>
      <c r="I1232" s="12" t="s">
        <v>47</v>
      </c>
      <c r="J1232" s="2">
        <v>1.0</v>
      </c>
      <c r="K1232" s="2" t="s">
        <v>1075</v>
      </c>
      <c r="L1232" s="2" t="s">
        <v>20232</v>
      </c>
    </row>
    <row r="1233">
      <c r="A1233" s="2" t="s">
        <v>18226</v>
      </c>
      <c r="B1233" s="2" t="s">
        <v>13885</v>
      </c>
      <c r="C1233" s="2" t="s">
        <v>605</v>
      </c>
      <c r="D1233" s="2" t="s">
        <v>1199</v>
      </c>
      <c r="E1233" s="2" t="s">
        <v>1056</v>
      </c>
      <c r="F1233" s="2" t="s">
        <v>578</v>
      </c>
      <c r="G1233" s="2">
        <v>1.0</v>
      </c>
      <c r="H1233" s="2" t="s">
        <v>14666</v>
      </c>
      <c r="I1233" s="12" t="s">
        <v>47</v>
      </c>
      <c r="J1233" s="2">
        <v>1.0</v>
      </c>
      <c r="K1233" s="2" t="s">
        <v>1075</v>
      </c>
      <c r="L1233" s="2" t="s">
        <v>20242</v>
      </c>
    </row>
    <row r="1234">
      <c r="A1234" s="2" t="s">
        <v>18228</v>
      </c>
      <c r="B1234" s="2" t="s">
        <v>13885</v>
      </c>
      <c r="C1234" s="2" t="s">
        <v>609</v>
      </c>
      <c r="D1234" s="2" t="s">
        <v>1204</v>
      </c>
      <c r="E1234" s="2" t="s">
        <v>1056</v>
      </c>
      <c r="F1234" s="2" t="s">
        <v>578</v>
      </c>
      <c r="G1234" s="2">
        <v>1.0</v>
      </c>
      <c r="H1234" s="2" t="s">
        <v>14666</v>
      </c>
      <c r="I1234" s="12" t="s">
        <v>47</v>
      </c>
      <c r="J1234" s="2">
        <v>1.0</v>
      </c>
      <c r="K1234" s="2" t="s">
        <v>1075</v>
      </c>
      <c r="L1234" s="2" t="s">
        <v>20250</v>
      </c>
    </row>
    <row r="1235">
      <c r="A1235" s="2" t="s">
        <v>18230</v>
      </c>
      <c r="B1235" s="2" t="s">
        <v>13885</v>
      </c>
      <c r="C1235" s="2" t="s">
        <v>609</v>
      </c>
      <c r="D1235" s="2" t="s">
        <v>1204</v>
      </c>
      <c r="E1235" s="2" t="s">
        <v>1056</v>
      </c>
      <c r="F1235" s="2" t="s">
        <v>578</v>
      </c>
      <c r="G1235" s="2">
        <v>1.0</v>
      </c>
      <c r="H1235" s="2" t="s">
        <v>14666</v>
      </c>
      <c r="I1235" s="12" t="s">
        <v>47</v>
      </c>
      <c r="J1235" s="2">
        <v>1.0</v>
      </c>
      <c r="K1235" s="2" t="s">
        <v>1075</v>
      </c>
      <c r="L1235" s="2" t="s">
        <v>20256</v>
      </c>
    </row>
    <row r="1236">
      <c r="A1236" s="2" t="s">
        <v>18232</v>
      </c>
      <c r="B1236" s="2" t="s">
        <v>13885</v>
      </c>
      <c r="C1236" s="2" t="s">
        <v>609</v>
      </c>
      <c r="D1236" s="2" t="s">
        <v>1204</v>
      </c>
      <c r="E1236" s="2" t="s">
        <v>1056</v>
      </c>
      <c r="F1236" s="2" t="s">
        <v>578</v>
      </c>
      <c r="G1236" s="2">
        <v>1.0</v>
      </c>
      <c r="H1236" s="2" t="s">
        <v>14666</v>
      </c>
      <c r="I1236" s="12" t="s">
        <v>47</v>
      </c>
      <c r="J1236" s="2">
        <v>1.0</v>
      </c>
      <c r="K1236" s="2" t="s">
        <v>1075</v>
      </c>
      <c r="L1236" s="2" t="s">
        <v>20262</v>
      </c>
    </row>
    <row r="1237">
      <c r="A1237" s="2" t="s">
        <v>18234</v>
      </c>
      <c r="B1237" s="2" t="s">
        <v>13885</v>
      </c>
      <c r="C1237" s="2" t="s">
        <v>609</v>
      </c>
      <c r="D1237" s="2" t="s">
        <v>1204</v>
      </c>
      <c r="E1237" s="2" t="s">
        <v>1056</v>
      </c>
      <c r="F1237" s="2" t="s">
        <v>578</v>
      </c>
      <c r="G1237" s="2">
        <v>1.0</v>
      </c>
      <c r="H1237" s="2" t="s">
        <v>14666</v>
      </c>
      <c r="I1237" s="12" t="s">
        <v>47</v>
      </c>
      <c r="J1237" s="2">
        <v>1.0</v>
      </c>
      <c r="K1237" s="2" t="s">
        <v>1075</v>
      </c>
      <c r="L1237" s="2" t="s">
        <v>20269</v>
      </c>
    </row>
    <row r="1238">
      <c r="A1238" s="2" t="s">
        <v>18238</v>
      </c>
      <c r="B1238" s="2" t="s">
        <v>13885</v>
      </c>
      <c r="C1238" s="2" t="s">
        <v>609</v>
      </c>
      <c r="D1238" s="2" t="s">
        <v>1204</v>
      </c>
      <c r="E1238" s="2" t="s">
        <v>1056</v>
      </c>
      <c r="F1238" s="2" t="s">
        <v>42</v>
      </c>
      <c r="G1238" s="2">
        <v>1.0</v>
      </c>
      <c r="H1238" s="2" t="s">
        <v>14666</v>
      </c>
      <c r="I1238" s="12" t="s">
        <v>47</v>
      </c>
      <c r="J1238" s="2">
        <v>2.0</v>
      </c>
      <c r="K1238" s="2" t="s">
        <v>1075</v>
      </c>
      <c r="L1238" s="2" t="s">
        <v>20279</v>
      </c>
    </row>
    <row r="1239">
      <c r="A1239" s="2" t="s">
        <v>18241</v>
      </c>
      <c r="B1239" s="2" t="s">
        <v>13885</v>
      </c>
      <c r="C1239" s="2" t="s">
        <v>613</v>
      </c>
      <c r="D1239" s="2" t="s">
        <v>1208</v>
      </c>
      <c r="E1239" s="2" t="s">
        <v>1056</v>
      </c>
      <c r="F1239" s="2" t="s">
        <v>578</v>
      </c>
      <c r="G1239" s="2">
        <v>1.0</v>
      </c>
      <c r="H1239" s="2" t="s">
        <v>14666</v>
      </c>
      <c r="I1239" s="12" t="s">
        <v>47</v>
      </c>
      <c r="J1239" s="2">
        <v>1.0</v>
      </c>
      <c r="K1239" s="2" t="s">
        <v>1075</v>
      </c>
      <c r="L1239" s="2" t="s">
        <v>20286</v>
      </c>
    </row>
    <row r="1240">
      <c r="A1240" s="2" t="s">
        <v>18243</v>
      </c>
      <c r="B1240" s="2" t="s">
        <v>13885</v>
      </c>
      <c r="C1240" s="2" t="s">
        <v>616</v>
      </c>
      <c r="D1240" s="2" t="s">
        <v>1212</v>
      </c>
      <c r="E1240" s="2" t="s">
        <v>1056</v>
      </c>
      <c r="F1240" s="2" t="s">
        <v>42</v>
      </c>
      <c r="G1240" s="2">
        <v>1.0</v>
      </c>
      <c r="H1240" s="2" t="s">
        <v>14666</v>
      </c>
      <c r="I1240" s="12" t="s">
        <v>47</v>
      </c>
      <c r="J1240" s="2">
        <v>2.0</v>
      </c>
      <c r="K1240" s="2" t="s">
        <v>1455</v>
      </c>
      <c r="L1240" s="2" t="s">
        <v>20294</v>
      </c>
    </row>
    <row r="1241">
      <c r="A1241" s="2" t="s">
        <v>18245</v>
      </c>
      <c r="B1241" s="2" t="s">
        <v>13885</v>
      </c>
      <c r="C1241" s="2" t="s">
        <v>616</v>
      </c>
      <c r="D1241" s="2" t="s">
        <v>1212</v>
      </c>
      <c r="E1241" s="2" t="s">
        <v>1056</v>
      </c>
      <c r="F1241" s="2" t="s">
        <v>578</v>
      </c>
      <c r="G1241" s="2">
        <v>1.0</v>
      </c>
      <c r="H1241" s="2" t="s">
        <v>14666</v>
      </c>
      <c r="I1241" s="12" t="s">
        <v>47</v>
      </c>
      <c r="J1241" s="2">
        <v>1.0</v>
      </c>
      <c r="K1241" s="2" t="s">
        <v>1455</v>
      </c>
      <c r="L1241" s="2" t="s">
        <v>20300</v>
      </c>
    </row>
    <row r="1242">
      <c r="A1242" s="2" t="s">
        <v>18247</v>
      </c>
      <c r="B1242" s="2" t="s">
        <v>13885</v>
      </c>
      <c r="C1242" s="2" t="s">
        <v>620</v>
      </c>
      <c r="D1242" s="2" t="s">
        <v>1218</v>
      </c>
      <c r="E1242" s="2" t="s">
        <v>1056</v>
      </c>
      <c r="F1242" s="2" t="s">
        <v>578</v>
      </c>
      <c r="G1242" s="2">
        <v>1.0</v>
      </c>
      <c r="H1242" s="2" t="s">
        <v>14666</v>
      </c>
      <c r="I1242" s="12" t="s">
        <v>47</v>
      </c>
      <c r="J1242" s="2">
        <v>1.0</v>
      </c>
      <c r="K1242" s="2" t="s">
        <v>1244</v>
      </c>
      <c r="L1242" s="2" t="s">
        <v>20309</v>
      </c>
    </row>
    <row r="1243">
      <c r="A1243" s="2" t="s">
        <v>18249</v>
      </c>
      <c r="B1243" s="2" t="s">
        <v>13885</v>
      </c>
      <c r="C1243" s="2" t="s">
        <v>624</v>
      </c>
      <c r="D1243" s="2" t="s">
        <v>1223</v>
      </c>
      <c r="E1243" s="2" t="s">
        <v>1056</v>
      </c>
      <c r="F1243" s="2" t="s">
        <v>578</v>
      </c>
      <c r="G1243" s="2">
        <v>1.0</v>
      </c>
      <c r="H1243" s="2" t="s">
        <v>14666</v>
      </c>
      <c r="I1243" s="12" t="s">
        <v>47</v>
      </c>
      <c r="J1243" s="2">
        <v>1.0</v>
      </c>
      <c r="K1243" s="2" t="s">
        <v>1244</v>
      </c>
      <c r="L1243" s="2" t="s">
        <v>20317</v>
      </c>
    </row>
    <row r="1244">
      <c r="A1244" s="2" t="s">
        <v>18251</v>
      </c>
      <c r="B1244" s="2" t="s">
        <v>13885</v>
      </c>
      <c r="C1244" s="2" t="s">
        <v>597</v>
      </c>
      <c r="D1244" s="2" t="s">
        <v>857</v>
      </c>
      <c r="E1244" s="2" t="s">
        <v>1590</v>
      </c>
      <c r="F1244" s="2" t="s">
        <v>42</v>
      </c>
      <c r="G1244" s="2">
        <v>1.0</v>
      </c>
      <c r="H1244" s="2">
        <v>1.0</v>
      </c>
      <c r="I1244" s="12" t="s">
        <v>47</v>
      </c>
      <c r="J1244" s="2">
        <v>3.0</v>
      </c>
      <c r="K1244" s="2" t="s">
        <v>1075</v>
      </c>
      <c r="L1244" s="2" t="s">
        <v>20328</v>
      </c>
    </row>
    <row r="1245">
      <c r="A1245" s="2" t="s">
        <v>18253</v>
      </c>
      <c r="B1245" s="2" t="s">
        <v>13885</v>
      </c>
      <c r="C1245" s="2" t="s">
        <v>609</v>
      </c>
      <c r="D1245" s="2" t="s">
        <v>1204</v>
      </c>
      <c r="E1245" s="2" t="s">
        <v>1590</v>
      </c>
      <c r="F1245" s="2" t="s">
        <v>42</v>
      </c>
      <c r="G1245" s="2">
        <v>1.0</v>
      </c>
      <c r="H1245" s="2">
        <v>1.0</v>
      </c>
      <c r="I1245" s="12" t="s">
        <v>47</v>
      </c>
      <c r="J1245" s="2">
        <v>3.0</v>
      </c>
      <c r="K1245" s="2" t="s">
        <v>1075</v>
      </c>
      <c r="L1245" s="2" t="s">
        <v>20340</v>
      </c>
    </row>
    <row r="1246">
      <c r="A1246" s="2" t="s">
        <v>18255</v>
      </c>
      <c r="B1246" s="2" t="s">
        <v>13885</v>
      </c>
      <c r="C1246" s="2" t="s">
        <v>676</v>
      </c>
      <c r="D1246" s="2" t="s">
        <v>1597</v>
      </c>
      <c r="E1246" s="2" t="s">
        <v>1590</v>
      </c>
      <c r="F1246" s="2" t="s">
        <v>42</v>
      </c>
      <c r="G1246" s="2">
        <v>1.0</v>
      </c>
      <c r="H1246" s="2">
        <v>1.0</v>
      </c>
      <c r="I1246" s="12" t="s">
        <v>47</v>
      </c>
      <c r="J1246" s="2">
        <v>3.0</v>
      </c>
      <c r="K1246" s="2" t="s">
        <v>1075</v>
      </c>
      <c r="L1246" s="2" t="s">
        <v>20527</v>
      </c>
    </row>
    <row r="1247">
      <c r="A1247" s="2" t="s">
        <v>18258</v>
      </c>
      <c r="B1247" s="2" t="s">
        <v>13885</v>
      </c>
      <c r="C1247" s="2" t="s">
        <v>613</v>
      </c>
      <c r="D1247" s="2" t="s">
        <v>1208</v>
      </c>
      <c r="E1247" s="2" t="s">
        <v>1590</v>
      </c>
      <c r="F1247" s="2" t="s">
        <v>42</v>
      </c>
      <c r="G1247" s="2">
        <v>1.0</v>
      </c>
      <c r="H1247" s="2">
        <v>1.0</v>
      </c>
      <c r="I1247" s="12" t="s">
        <v>47</v>
      </c>
      <c r="J1247" s="2">
        <v>3.0</v>
      </c>
      <c r="K1247" s="2" t="s">
        <v>1075</v>
      </c>
      <c r="L1247" s="2" t="s">
        <v>20533</v>
      </c>
    </row>
    <row r="1248">
      <c r="A1248" s="2" t="s">
        <v>18261</v>
      </c>
      <c r="B1248" s="2" t="s">
        <v>13888</v>
      </c>
      <c r="C1248" s="2" t="s">
        <v>620</v>
      </c>
      <c r="D1248" s="2" t="s">
        <v>1218</v>
      </c>
      <c r="E1248" s="2" t="s">
        <v>1056</v>
      </c>
      <c r="F1248" s="2" t="s">
        <v>578</v>
      </c>
      <c r="G1248" s="2">
        <v>1.0</v>
      </c>
      <c r="H1248" s="2" t="s">
        <v>14666</v>
      </c>
      <c r="I1248" s="12" t="s">
        <v>47</v>
      </c>
      <c r="J1248" s="2">
        <v>1.0</v>
      </c>
      <c r="K1248" s="2" t="s">
        <v>1244</v>
      </c>
      <c r="L1248" s="2" t="s">
        <v>20541</v>
      </c>
    </row>
    <row r="1249">
      <c r="A1249" s="2" t="s">
        <v>18264</v>
      </c>
      <c r="B1249" s="2" t="s">
        <v>13888</v>
      </c>
      <c r="C1249" s="2" t="s">
        <v>630</v>
      </c>
      <c r="D1249" s="2" t="s">
        <v>1229</v>
      </c>
      <c r="E1249" s="2" t="s">
        <v>1056</v>
      </c>
      <c r="F1249" s="2" t="s">
        <v>578</v>
      </c>
      <c r="G1249" s="2">
        <v>1.0</v>
      </c>
      <c r="H1249" s="2" t="s">
        <v>14666</v>
      </c>
      <c r="I1249" s="12" t="s">
        <v>47</v>
      </c>
      <c r="J1249" s="2">
        <v>1.0</v>
      </c>
      <c r="K1249" s="2" t="s">
        <v>1244</v>
      </c>
      <c r="L1249" s="2" t="s">
        <v>20550</v>
      </c>
    </row>
    <row r="1250">
      <c r="A1250" s="2" t="s">
        <v>18267</v>
      </c>
      <c r="B1250" s="2" t="s">
        <v>13888</v>
      </c>
      <c r="C1250" s="2" t="s">
        <v>624</v>
      </c>
      <c r="D1250" s="2" t="s">
        <v>1223</v>
      </c>
      <c r="E1250" s="2" t="s">
        <v>1056</v>
      </c>
      <c r="F1250" s="2" t="s">
        <v>578</v>
      </c>
      <c r="G1250" s="2">
        <v>1.0</v>
      </c>
      <c r="H1250" s="2" t="s">
        <v>14666</v>
      </c>
      <c r="I1250" s="12" t="s">
        <v>47</v>
      </c>
      <c r="J1250" s="2">
        <v>1.0</v>
      </c>
      <c r="K1250" s="2" t="s">
        <v>1244</v>
      </c>
      <c r="L1250" s="2" t="s">
        <v>20560</v>
      </c>
    </row>
    <row r="1251">
      <c r="A1251" s="2" t="s">
        <v>18273</v>
      </c>
      <c r="B1251" s="2" t="s">
        <v>13888</v>
      </c>
      <c r="C1251" s="2" t="s">
        <v>634</v>
      </c>
      <c r="D1251" s="2" t="s">
        <v>1232</v>
      </c>
      <c r="E1251" s="2" t="s">
        <v>1056</v>
      </c>
      <c r="F1251" s="2" t="s">
        <v>578</v>
      </c>
      <c r="G1251" s="2">
        <v>1.0</v>
      </c>
      <c r="H1251" s="2" t="s">
        <v>14666</v>
      </c>
      <c r="I1251" s="12" t="s">
        <v>47</v>
      </c>
      <c r="J1251" s="2">
        <v>1.0</v>
      </c>
      <c r="K1251" s="2" t="s">
        <v>1244</v>
      </c>
      <c r="L1251" s="2" t="s">
        <v>20564</v>
      </c>
    </row>
    <row r="1252">
      <c r="A1252" s="2" t="s">
        <v>18277</v>
      </c>
      <c r="B1252" s="2" t="s">
        <v>13888</v>
      </c>
      <c r="C1252" s="2" t="s">
        <v>627</v>
      </c>
      <c r="D1252" s="2" t="s">
        <v>1226</v>
      </c>
      <c r="E1252" s="2" t="s">
        <v>1056</v>
      </c>
      <c r="F1252" s="2" t="s">
        <v>578</v>
      </c>
      <c r="G1252" s="2">
        <v>1.0</v>
      </c>
      <c r="H1252" s="2" t="s">
        <v>14666</v>
      </c>
      <c r="I1252" s="12" t="s">
        <v>47</v>
      </c>
      <c r="J1252" s="2">
        <v>1.0</v>
      </c>
      <c r="K1252" s="2" t="s">
        <v>1244</v>
      </c>
      <c r="L1252" s="2" t="s">
        <v>20571</v>
      </c>
    </row>
    <row r="1253">
      <c r="A1253" s="2" t="s">
        <v>18281</v>
      </c>
      <c r="B1253" s="2" t="s">
        <v>13888</v>
      </c>
      <c r="C1253" s="2" t="s">
        <v>627</v>
      </c>
      <c r="D1253" s="2" t="s">
        <v>1226</v>
      </c>
      <c r="E1253" s="2" t="s">
        <v>1056</v>
      </c>
      <c r="F1253" s="2" t="s">
        <v>578</v>
      </c>
      <c r="G1253" s="2">
        <v>1.0</v>
      </c>
      <c r="H1253" s="2" t="s">
        <v>14666</v>
      </c>
      <c r="I1253" s="12" t="s">
        <v>47</v>
      </c>
      <c r="J1253" s="2">
        <v>1.0</v>
      </c>
      <c r="K1253" s="2" t="s">
        <v>1244</v>
      </c>
      <c r="L1253" s="2" t="s">
        <v>20577</v>
      </c>
    </row>
    <row r="1254">
      <c r="A1254" s="2" t="s">
        <v>18285</v>
      </c>
      <c r="B1254" s="2" t="s">
        <v>13888</v>
      </c>
      <c r="C1254" s="2" t="s">
        <v>638</v>
      </c>
      <c r="D1254" s="2" t="s">
        <v>1238</v>
      </c>
      <c r="E1254" s="2" t="s">
        <v>1056</v>
      </c>
      <c r="F1254" s="2" t="s">
        <v>578</v>
      </c>
      <c r="G1254" s="2">
        <v>1.0</v>
      </c>
      <c r="H1254" s="2" t="s">
        <v>14666</v>
      </c>
      <c r="I1254" s="12" t="s">
        <v>47</v>
      </c>
      <c r="J1254" s="2">
        <v>1.0</v>
      </c>
      <c r="K1254" s="2" t="s">
        <v>1244</v>
      </c>
      <c r="L1254" s="2" t="s">
        <v>20583</v>
      </c>
    </row>
    <row r="1255">
      <c r="A1255" s="2" t="s">
        <v>18288</v>
      </c>
      <c r="B1255" s="2" t="s">
        <v>13888</v>
      </c>
      <c r="C1255" s="2" t="s">
        <v>634</v>
      </c>
      <c r="D1255" s="2" t="s">
        <v>1232</v>
      </c>
      <c r="E1255" s="2" t="s">
        <v>1056</v>
      </c>
      <c r="F1255" s="2" t="s">
        <v>578</v>
      </c>
      <c r="G1255" s="2">
        <v>1.0</v>
      </c>
      <c r="H1255" s="2" t="s">
        <v>14666</v>
      </c>
      <c r="I1255" s="12" t="s">
        <v>47</v>
      </c>
      <c r="J1255" s="2">
        <v>1.0</v>
      </c>
      <c r="K1255" s="2" t="s">
        <v>1244</v>
      </c>
      <c r="L1255" s="2" t="s">
        <v>20594</v>
      </c>
    </row>
    <row r="1256">
      <c r="A1256" s="2" t="s">
        <v>18292</v>
      </c>
      <c r="B1256" s="2" t="s">
        <v>13888</v>
      </c>
      <c r="C1256" s="2" t="s">
        <v>96</v>
      </c>
      <c r="D1256" s="2" t="s">
        <v>118</v>
      </c>
      <c r="E1256" s="2" t="s">
        <v>1056</v>
      </c>
      <c r="F1256" s="2" t="s">
        <v>578</v>
      </c>
      <c r="G1256" s="2">
        <v>1.0</v>
      </c>
      <c r="H1256" s="2" t="s">
        <v>14666</v>
      </c>
      <c r="I1256" s="12" t="s">
        <v>47</v>
      </c>
      <c r="J1256" s="2">
        <v>1.0</v>
      </c>
      <c r="K1256" s="2" t="s">
        <v>1075</v>
      </c>
      <c r="L1256" s="2" t="s">
        <v>20604</v>
      </c>
    </row>
    <row r="1257">
      <c r="A1257" s="2" t="s">
        <v>18295</v>
      </c>
      <c r="B1257" s="2" t="s">
        <v>13888</v>
      </c>
      <c r="C1257" s="2" t="s">
        <v>609</v>
      </c>
      <c r="D1257" s="2" t="s">
        <v>1204</v>
      </c>
      <c r="E1257" s="2" t="s">
        <v>1056</v>
      </c>
      <c r="F1257" s="2" t="s">
        <v>578</v>
      </c>
      <c r="G1257" s="2">
        <v>1.0</v>
      </c>
      <c r="H1257" s="2" t="s">
        <v>14666</v>
      </c>
      <c r="I1257" s="12" t="s">
        <v>47</v>
      </c>
      <c r="J1257" s="2">
        <v>1.0</v>
      </c>
      <c r="K1257" s="2" t="s">
        <v>1075</v>
      </c>
      <c r="L1257" s="2" t="s">
        <v>20610</v>
      </c>
    </row>
    <row r="1258">
      <c r="A1258" s="2" t="s">
        <v>18299</v>
      </c>
      <c r="B1258" s="2" t="s">
        <v>13888</v>
      </c>
      <c r="C1258" s="2" t="s">
        <v>609</v>
      </c>
      <c r="D1258" s="2" t="s">
        <v>1204</v>
      </c>
      <c r="E1258" s="2" t="s">
        <v>1056</v>
      </c>
      <c r="F1258" s="2" t="s">
        <v>578</v>
      </c>
      <c r="G1258" s="2">
        <v>1.0</v>
      </c>
      <c r="H1258" s="2" t="s">
        <v>14666</v>
      </c>
      <c r="I1258" s="12" t="s">
        <v>47</v>
      </c>
      <c r="J1258" s="2">
        <v>1.0</v>
      </c>
      <c r="K1258" s="2" t="s">
        <v>1075</v>
      </c>
      <c r="L1258" s="2" t="s">
        <v>20617</v>
      </c>
    </row>
    <row r="1259">
      <c r="A1259" s="2" t="s">
        <v>18304</v>
      </c>
      <c r="B1259" s="2" t="s">
        <v>13888</v>
      </c>
      <c r="C1259" s="2" t="s">
        <v>609</v>
      </c>
      <c r="D1259" s="2" t="s">
        <v>1204</v>
      </c>
      <c r="E1259" s="2" t="s">
        <v>1056</v>
      </c>
      <c r="F1259" s="2" t="s">
        <v>578</v>
      </c>
      <c r="G1259" s="2">
        <v>1.0</v>
      </c>
      <c r="H1259" s="2" t="s">
        <v>14666</v>
      </c>
      <c r="I1259" s="12" t="s">
        <v>47</v>
      </c>
      <c r="J1259" s="2">
        <v>1.0</v>
      </c>
      <c r="K1259" s="2" t="s">
        <v>1075</v>
      </c>
      <c r="L1259" s="2" t="s">
        <v>20626</v>
      </c>
    </row>
    <row r="1260">
      <c r="A1260" s="2" t="s">
        <v>18308</v>
      </c>
      <c r="B1260" s="2" t="s">
        <v>13888</v>
      </c>
      <c r="C1260" s="2" t="s">
        <v>609</v>
      </c>
      <c r="D1260" s="2" t="s">
        <v>1204</v>
      </c>
      <c r="E1260" s="2" t="s">
        <v>1056</v>
      </c>
      <c r="F1260" s="2" t="s">
        <v>578</v>
      </c>
      <c r="G1260" s="2">
        <v>1.0</v>
      </c>
      <c r="H1260" s="2" t="s">
        <v>14666</v>
      </c>
      <c r="I1260" s="12" t="s">
        <v>47</v>
      </c>
      <c r="J1260" s="2">
        <v>1.0</v>
      </c>
      <c r="K1260" s="2" t="s">
        <v>1075</v>
      </c>
      <c r="L1260" s="2" t="s">
        <v>20634</v>
      </c>
    </row>
    <row r="1261">
      <c r="A1261" s="2" t="s">
        <v>18312</v>
      </c>
      <c r="B1261" s="2" t="s">
        <v>13888</v>
      </c>
      <c r="C1261" s="2" t="s">
        <v>605</v>
      </c>
      <c r="D1261" s="2" t="s">
        <v>1199</v>
      </c>
      <c r="E1261" s="2" t="s">
        <v>1056</v>
      </c>
      <c r="F1261" s="2" t="s">
        <v>578</v>
      </c>
      <c r="G1261" s="2">
        <v>1.0</v>
      </c>
      <c r="H1261" s="2" t="s">
        <v>14666</v>
      </c>
      <c r="I1261" s="12" t="s">
        <v>47</v>
      </c>
      <c r="J1261" s="2">
        <v>1.0</v>
      </c>
      <c r="K1261" s="2" t="s">
        <v>1075</v>
      </c>
      <c r="L1261" s="2" t="s">
        <v>20644</v>
      </c>
    </row>
    <row r="1262">
      <c r="A1262" s="2" t="s">
        <v>18316</v>
      </c>
      <c r="B1262" s="2" t="s">
        <v>13888</v>
      </c>
      <c r="C1262" s="2" t="s">
        <v>96</v>
      </c>
      <c r="D1262" s="2" t="s">
        <v>118</v>
      </c>
      <c r="E1262" s="2" t="s">
        <v>1056</v>
      </c>
      <c r="F1262" s="2" t="s">
        <v>42</v>
      </c>
      <c r="G1262" s="2">
        <v>1.0</v>
      </c>
      <c r="H1262" s="2" t="s">
        <v>14666</v>
      </c>
      <c r="I1262" s="12" t="s">
        <v>47</v>
      </c>
      <c r="J1262" s="2">
        <v>2.0</v>
      </c>
      <c r="K1262" s="2" t="s">
        <v>1075</v>
      </c>
      <c r="L1262" s="2" t="s">
        <v>20651</v>
      </c>
    </row>
    <row r="1263">
      <c r="A1263" s="2" t="s">
        <v>18319</v>
      </c>
      <c r="B1263" s="2" t="s">
        <v>13888</v>
      </c>
      <c r="C1263" s="2" t="s">
        <v>609</v>
      </c>
      <c r="D1263" s="2" t="s">
        <v>1204</v>
      </c>
      <c r="E1263" s="2" t="s">
        <v>1056</v>
      </c>
      <c r="F1263" s="2" t="s">
        <v>578</v>
      </c>
      <c r="G1263" s="2">
        <v>1.0</v>
      </c>
      <c r="H1263" s="2" t="s">
        <v>14666</v>
      </c>
      <c r="I1263" s="12" t="s">
        <v>47</v>
      </c>
      <c r="J1263" s="2">
        <v>1.0</v>
      </c>
      <c r="K1263" s="2" t="s">
        <v>1075</v>
      </c>
      <c r="L1263" s="2" t="s">
        <v>20658</v>
      </c>
    </row>
    <row r="1264">
      <c r="A1264" s="2" t="s">
        <v>18322</v>
      </c>
      <c r="B1264" s="2" t="s">
        <v>13888</v>
      </c>
      <c r="C1264" s="2" t="s">
        <v>346</v>
      </c>
      <c r="D1264" s="2" t="s">
        <v>1069</v>
      </c>
      <c r="E1264" s="2" t="s">
        <v>1056</v>
      </c>
      <c r="F1264" s="2" t="s">
        <v>578</v>
      </c>
      <c r="G1264" s="2">
        <v>1.0</v>
      </c>
      <c r="H1264" s="2" t="s">
        <v>14666</v>
      </c>
      <c r="I1264" s="12" t="s">
        <v>47</v>
      </c>
      <c r="J1264" s="2">
        <v>1.0</v>
      </c>
      <c r="K1264" s="2" t="s">
        <v>1075</v>
      </c>
      <c r="L1264" s="2" t="s">
        <v>20668</v>
      </c>
    </row>
    <row r="1265">
      <c r="A1265" s="2" t="s">
        <v>18326</v>
      </c>
      <c r="B1265" s="2" t="s">
        <v>13888</v>
      </c>
      <c r="C1265" s="2" t="s">
        <v>346</v>
      </c>
      <c r="D1265" s="2" t="s">
        <v>1069</v>
      </c>
      <c r="E1265" s="2" t="s">
        <v>1056</v>
      </c>
      <c r="F1265" s="2" t="s">
        <v>578</v>
      </c>
      <c r="G1265" s="2">
        <v>1.0</v>
      </c>
      <c r="H1265" s="2" t="s">
        <v>14666</v>
      </c>
      <c r="I1265" s="12" t="s">
        <v>47</v>
      </c>
      <c r="J1265" s="2">
        <v>1.0</v>
      </c>
      <c r="K1265" s="2" t="s">
        <v>1075</v>
      </c>
      <c r="L1265" s="2" t="s">
        <v>20674</v>
      </c>
    </row>
    <row r="1266">
      <c r="A1266" s="2" t="s">
        <v>18329</v>
      </c>
      <c r="B1266" s="2" t="s">
        <v>13888</v>
      </c>
      <c r="C1266" s="2" t="s">
        <v>346</v>
      </c>
      <c r="D1266" s="2" t="s">
        <v>1069</v>
      </c>
      <c r="E1266" s="2" t="s">
        <v>1056</v>
      </c>
      <c r="F1266" s="2" t="s">
        <v>578</v>
      </c>
      <c r="G1266" s="2">
        <v>1.0</v>
      </c>
      <c r="H1266" s="2" t="s">
        <v>14666</v>
      </c>
      <c r="I1266" s="12" t="s">
        <v>47</v>
      </c>
      <c r="J1266" s="2">
        <v>1.0</v>
      </c>
      <c r="K1266" s="2" t="s">
        <v>1075</v>
      </c>
      <c r="L1266" s="2" t="s">
        <v>20680</v>
      </c>
    </row>
    <row r="1267">
      <c r="A1267" s="2" t="s">
        <v>18335</v>
      </c>
      <c r="B1267" s="2" t="s">
        <v>13888</v>
      </c>
      <c r="C1267" s="2" t="s">
        <v>346</v>
      </c>
      <c r="D1267" s="2" t="s">
        <v>1069</v>
      </c>
      <c r="E1267" s="2" t="s">
        <v>1056</v>
      </c>
      <c r="F1267" s="2" t="s">
        <v>578</v>
      </c>
      <c r="G1267" s="2">
        <v>1.0</v>
      </c>
      <c r="H1267" s="2" t="s">
        <v>14666</v>
      </c>
      <c r="I1267" s="12" t="s">
        <v>47</v>
      </c>
      <c r="J1267" s="2">
        <v>1.0</v>
      </c>
      <c r="K1267" s="2" t="s">
        <v>1075</v>
      </c>
      <c r="L1267" s="2" t="s">
        <v>20688</v>
      </c>
    </row>
    <row r="1268">
      <c r="A1268" s="2" t="s">
        <v>18339</v>
      </c>
      <c r="B1268" s="2" t="s">
        <v>13888</v>
      </c>
      <c r="C1268" s="2" t="s">
        <v>96</v>
      </c>
      <c r="D1268" s="2" t="s">
        <v>118</v>
      </c>
      <c r="E1268" s="2" t="s">
        <v>1056</v>
      </c>
      <c r="F1268" s="2" t="s">
        <v>42</v>
      </c>
      <c r="G1268" s="2">
        <v>1.0</v>
      </c>
      <c r="H1268" s="2" t="s">
        <v>14666</v>
      </c>
      <c r="I1268" s="12" t="s">
        <v>47</v>
      </c>
      <c r="J1268" s="2">
        <v>2.0</v>
      </c>
      <c r="K1268" s="2" t="s">
        <v>1075</v>
      </c>
      <c r="L1268" s="2" t="s">
        <v>20695</v>
      </c>
    </row>
    <row r="1269">
      <c r="A1269" s="2" t="s">
        <v>18343</v>
      </c>
      <c r="B1269" s="2" t="s">
        <v>13888</v>
      </c>
      <c r="C1269" s="2" t="s">
        <v>346</v>
      </c>
      <c r="D1269" s="2" t="s">
        <v>1069</v>
      </c>
      <c r="E1269" s="2" t="s">
        <v>1056</v>
      </c>
      <c r="F1269" s="2" t="s">
        <v>578</v>
      </c>
      <c r="G1269" s="2">
        <v>1.0</v>
      </c>
      <c r="H1269" s="2" t="s">
        <v>14666</v>
      </c>
      <c r="I1269" s="12" t="s">
        <v>47</v>
      </c>
      <c r="J1269" s="2">
        <v>1.0</v>
      </c>
      <c r="K1269" s="2" t="s">
        <v>1075</v>
      </c>
      <c r="L1269" s="2" t="s">
        <v>20701</v>
      </c>
    </row>
    <row r="1270">
      <c r="A1270" s="2" t="s">
        <v>18346</v>
      </c>
      <c r="B1270" s="2" t="s">
        <v>13888</v>
      </c>
      <c r="C1270" s="2" t="s">
        <v>346</v>
      </c>
      <c r="D1270" s="2" t="s">
        <v>1069</v>
      </c>
      <c r="E1270" s="2" t="s">
        <v>1056</v>
      </c>
      <c r="F1270" s="2" t="s">
        <v>578</v>
      </c>
      <c r="G1270" s="2">
        <v>1.0</v>
      </c>
      <c r="H1270" s="2" t="s">
        <v>14666</v>
      </c>
      <c r="I1270" s="12" t="s">
        <v>47</v>
      </c>
      <c r="J1270" s="2">
        <v>1.0</v>
      </c>
      <c r="K1270" s="2" t="s">
        <v>1075</v>
      </c>
      <c r="L1270" s="2" t="s">
        <v>20707</v>
      </c>
    </row>
    <row r="1271">
      <c r="A1271" s="2" t="s">
        <v>18350</v>
      </c>
      <c r="B1271" s="2" t="s">
        <v>13888</v>
      </c>
      <c r="C1271" s="2" t="s">
        <v>346</v>
      </c>
      <c r="D1271" s="2" t="s">
        <v>1069</v>
      </c>
      <c r="E1271" s="2" t="s">
        <v>1056</v>
      </c>
      <c r="F1271" s="2" t="s">
        <v>578</v>
      </c>
      <c r="G1271" s="2">
        <v>1.0</v>
      </c>
      <c r="H1271" s="2" t="s">
        <v>14666</v>
      </c>
      <c r="I1271" s="12" t="s">
        <v>47</v>
      </c>
      <c r="J1271" s="2">
        <v>1.0</v>
      </c>
      <c r="K1271" s="2" t="s">
        <v>1075</v>
      </c>
      <c r="L1271" s="2" t="s">
        <v>20713</v>
      </c>
    </row>
    <row r="1272">
      <c r="A1272" s="2" t="s">
        <v>18354</v>
      </c>
      <c r="B1272" s="2" t="s">
        <v>13888</v>
      </c>
      <c r="C1272" s="2" t="s">
        <v>566</v>
      </c>
      <c r="D1272" s="2" t="s">
        <v>1157</v>
      </c>
      <c r="E1272" s="2" t="s">
        <v>1590</v>
      </c>
      <c r="F1272" s="2" t="s">
        <v>42</v>
      </c>
      <c r="G1272" s="2">
        <v>1.0</v>
      </c>
      <c r="H1272" s="2">
        <v>1.0</v>
      </c>
      <c r="I1272" s="12" t="s">
        <v>47</v>
      </c>
      <c r="J1272" s="2">
        <v>3.0</v>
      </c>
      <c r="K1272" s="2" t="s">
        <v>1244</v>
      </c>
      <c r="L1272" s="2" t="s">
        <v>20718</v>
      </c>
    </row>
    <row r="1273">
      <c r="A1273" s="2" t="s">
        <v>18357</v>
      </c>
      <c r="B1273" s="2" t="s">
        <v>13888</v>
      </c>
      <c r="C1273" s="2" t="s">
        <v>316</v>
      </c>
      <c r="D1273" s="2" t="s">
        <v>1032</v>
      </c>
      <c r="E1273" s="2" t="s">
        <v>1590</v>
      </c>
      <c r="F1273" s="2" t="s">
        <v>578</v>
      </c>
      <c r="G1273" s="2">
        <v>1.0</v>
      </c>
      <c r="H1273" s="2">
        <v>1.0</v>
      </c>
      <c r="I1273" s="12" t="s">
        <v>47</v>
      </c>
      <c r="J1273" s="2">
        <v>2.0</v>
      </c>
      <c r="K1273" s="2" t="s">
        <v>1075</v>
      </c>
      <c r="L1273" s="2" t="s">
        <v>20727</v>
      </c>
    </row>
    <row r="1274">
      <c r="A1274" s="2" t="s">
        <v>18361</v>
      </c>
      <c r="B1274" s="2" t="s">
        <v>13888</v>
      </c>
      <c r="C1274" s="2" t="s">
        <v>165</v>
      </c>
      <c r="D1274" s="2" t="s">
        <v>189</v>
      </c>
      <c r="E1274" s="2" t="s">
        <v>1590</v>
      </c>
      <c r="F1274" s="2" t="s">
        <v>42</v>
      </c>
      <c r="G1274" s="2">
        <v>1.0</v>
      </c>
      <c r="H1274" s="2">
        <v>1.0</v>
      </c>
      <c r="I1274" s="12" t="s">
        <v>47</v>
      </c>
      <c r="J1274" s="2">
        <v>3.0</v>
      </c>
      <c r="K1274" s="2" t="s">
        <v>1244</v>
      </c>
      <c r="L1274" s="2" t="s">
        <v>20734</v>
      </c>
    </row>
    <row r="1275">
      <c r="A1275" s="2" t="s">
        <v>18366</v>
      </c>
      <c r="B1275" s="2" t="s">
        <v>13888</v>
      </c>
      <c r="C1275" s="2" t="s">
        <v>714</v>
      </c>
      <c r="D1275" s="2" t="s">
        <v>1294</v>
      </c>
      <c r="E1275" s="2" t="s">
        <v>1590</v>
      </c>
      <c r="F1275" s="2" t="s">
        <v>42</v>
      </c>
      <c r="G1275" s="2">
        <v>1.0</v>
      </c>
      <c r="H1275" s="2">
        <v>1.0</v>
      </c>
      <c r="I1275" s="12" t="s">
        <v>47</v>
      </c>
      <c r="J1275" s="2">
        <v>3.0</v>
      </c>
      <c r="K1275" s="2" t="s">
        <v>1244</v>
      </c>
      <c r="L1275" s="2" t="s">
        <v>20738</v>
      </c>
    </row>
    <row r="1276">
      <c r="A1276" s="2" t="s">
        <v>18371</v>
      </c>
      <c r="B1276" s="2" t="s">
        <v>13891</v>
      </c>
      <c r="C1276" s="2" t="s">
        <v>620</v>
      </c>
      <c r="D1276" s="2" t="s">
        <v>1218</v>
      </c>
      <c r="E1276" s="2" t="s">
        <v>1056</v>
      </c>
      <c r="F1276" s="2" t="s">
        <v>578</v>
      </c>
      <c r="G1276" s="2">
        <v>1.0</v>
      </c>
      <c r="H1276" s="2" t="s">
        <v>14666</v>
      </c>
      <c r="I1276" s="12" t="s">
        <v>47</v>
      </c>
      <c r="J1276" s="2">
        <v>1.0</v>
      </c>
      <c r="K1276" s="2" t="s">
        <v>1244</v>
      </c>
      <c r="L1276" s="2" t="s">
        <v>20541</v>
      </c>
    </row>
    <row r="1277">
      <c r="A1277" s="2" t="s">
        <v>18374</v>
      </c>
      <c r="B1277" s="2" t="s">
        <v>13891</v>
      </c>
      <c r="C1277" s="2" t="s">
        <v>630</v>
      </c>
      <c r="D1277" s="2" t="s">
        <v>1229</v>
      </c>
      <c r="E1277" s="2" t="s">
        <v>1056</v>
      </c>
      <c r="F1277" s="2" t="s">
        <v>578</v>
      </c>
      <c r="G1277" s="2">
        <v>1.0</v>
      </c>
      <c r="H1277" s="2" t="s">
        <v>14666</v>
      </c>
      <c r="I1277" s="12" t="s">
        <v>47</v>
      </c>
      <c r="J1277" s="2">
        <v>1.0</v>
      </c>
      <c r="K1277" s="2" t="s">
        <v>1244</v>
      </c>
      <c r="L1277" s="2" t="s">
        <v>20550</v>
      </c>
    </row>
    <row r="1278">
      <c r="A1278" s="2" t="s">
        <v>18376</v>
      </c>
      <c r="B1278" s="2" t="s">
        <v>13891</v>
      </c>
      <c r="C1278" s="2" t="s">
        <v>624</v>
      </c>
      <c r="D1278" s="2" t="s">
        <v>1223</v>
      </c>
      <c r="E1278" s="2" t="s">
        <v>1056</v>
      </c>
      <c r="F1278" s="2" t="s">
        <v>578</v>
      </c>
      <c r="G1278" s="2">
        <v>1.0</v>
      </c>
      <c r="H1278" s="2" t="s">
        <v>14666</v>
      </c>
      <c r="I1278" s="12" t="s">
        <v>47</v>
      </c>
      <c r="J1278" s="2">
        <v>1.0</v>
      </c>
      <c r="K1278" s="2" t="s">
        <v>1244</v>
      </c>
      <c r="L1278" s="2" t="s">
        <v>20560</v>
      </c>
    </row>
    <row r="1279">
      <c r="A1279" s="2" t="s">
        <v>18379</v>
      </c>
      <c r="B1279" s="2" t="s">
        <v>13891</v>
      </c>
      <c r="C1279" s="2" t="s">
        <v>634</v>
      </c>
      <c r="D1279" s="2" t="s">
        <v>1232</v>
      </c>
      <c r="E1279" s="2" t="s">
        <v>1056</v>
      </c>
      <c r="F1279" s="2" t="s">
        <v>578</v>
      </c>
      <c r="G1279" s="2">
        <v>1.0</v>
      </c>
      <c r="H1279" s="2" t="s">
        <v>14666</v>
      </c>
      <c r="I1279" s="12" t="s">
        <v>47</v>
      </c>
      <c r="J1279" s="2">
        <v>1.0</v>
      </c>
      <c r="K1279" s="2" t="s">
        <v>1244</v>
      </c>
      <c r="L1279" s="2" t="s">
        <v>20564</v>
      </c>
    </row>
    <row r="1280">
      <c r="A1280" s="2" t="s">
        <v>18381</v>
      </c>
      <c r="B1280" s="2" t="s">
        <v>13891</v>
      </c>
      <c r="C1280" s="2" t="s">
        <v>627</v>
      </c>
      <c r="D1280" s="2" t="s">
        <v>1226</v>
      </c>
      <c r="E1280" s="2" t="s">
        <v>1056</v>
      </c>
      <c r="F1280" s="2" t="s">
        <v>578</v>
      </c>
      <c r="G1280" s="2">
        <v>1.0</v>
      </c>
      <c r="H1280" s="2" t="s">
        <v>14666</v>
      </c>
      <c r="I1280" s="12" t="s">
        <v>47</v>
      </c>
      <c r="J1280" s="2">
        <v>1.0</v>
      </c>
      <c r="K1280" s="2" t="s">
        <v>1244</v>
      </c>
      <c r="L1280" s="2" t="s">
        <v>20571</v>
      </c>
    </row>
    <row r="1281">
      <c r="A1281" s="2" t="s">
        <v>18384</v>
      </c>
      <c r="B1281" s="2" t="s">
        <v>13891</v>
      </c>
      <c r="C1281" s="2" t="s">
        <v>627</v>
      </c>
      <c r="D1281" s="2" t="s">
        <v>1226</v>
      </c>
      <c r="E1281" s="2" t="s">
        <v>1056</v>
      </c>
      <c r="F1281" s="2" t="s">
        <v>578</v>
      </c>
      <c r="G1281" s="2">
        <v>1.0</v>
      </c>
      <c r="H1281" s="2" t="s">
        <v>14666</v>
      </c>
      <c r="I1281" s="12" t="s">
        <v>47</v>
      </c>
      <c r="J1281" s="2">
        <v>1.0</v>
      </c>
      <c r="K1281" s="2" t="s">
        <v>1244</v>
      </c>
      <c r="L1281" s="2" t="s">
        <v>20577</v>
      </c>
    </row>
    <row r="1282">
      <c r="A1282" s="2" t="s">
        <v>18389</v>
      </c>
      <c r="B1282" s="2" t="s">
        <v>13891</v>
      </c>
      <c r="C1282" s="2" t="s">
        <v>638</v>
      </c>
      <c r="D1282" s="2" t="s">
        <v>1238</v>
      </c>
      <c r="E1282" s="2" t="s">
        <v>1056</v>
      </c>
      <c r="F1282" s="2" t="s">
        <v>578</v>
      </c>
      <c r="G1282" s="2">
        <v>1.0</v>
      </c>
      <c r="H1282" s="2" t="s">
        <v>14666</v>
      </c>
      <c r="I1282" s="12" t="s">
        <v>47</v>
      </c>
      <c r="J1282" s="2">
        <v>1.0</v>
      </c>
      <c r="K1282" s="2" t="s">
        <v>1244</v>
      </c>
      <c r="L1282" s="2" t="s">
        <v>20583</v>
      </c>
    </row>
    <row r="1283">
      <c r="A1283" s="2" t="s">
        <v>18392</v>
      </c>
      <c r="B1283" s="2" t="s">
        <v>13891</v>
      </c>
      <c r="C1283" s="2" t="s">
        <v>634</v>
      </c>
      <c r="D1283" s="2" t="s">
        <v>1232</v>
      </c>
      <c r="E1283" s="2" t="s">
        <v>1056</v>
      </c>
      <c r="F1283" s="2" t="s">
        <v>578</v>
      </c>
      <c r="G1283" s="2">
        <v>1.0</v>
      </c>
      <c r="H1283" s="2" t="s">
        <v>14666</v>
      </c>
      <c r="I1283" s="12" t="s">
        <v>47</v>
      </c>
      <c r="J1283" s="2">
        <v>1.0</v>
      </c>
      <c r="K1283" s="2" t="s">
        <v>1244</v>
      </c>
      <c r="L1283" s="2" t="s">
        <v>20594</v>
      </c>
    </row>
    <row r="1284">
      <c r="A1284" s="2" t="s">
        <v>18395</v>
      </c>
      <c r="B1284" s="2" t="s">
        <v>13891</v>
      </c>
      <c r="C1284" s="2" t="s">
        <v>96</v>
      </c>
      <c r="D1284" s="2" t="s">
        <v>118</v>
      </c>
      <c r="E1284" s="2" t="s">
        <v>1056</v>
      </c>
      <c r="F1284" s="2" t="s">
        <v>578</v>
      </c>
      <c r="G1284" s="2">
        <v>1.0</v>
      </c>
      <c r="H1284" s="2" t="s">
        <v>14666</v>
      </c>
      <c r="I1284" s="12" t="s">
        <v>47</v>
      </c>
      <c r="J1284" s="2">
        <v>1.0</v>
      </c>
      <c r="K1284" s="2" t="s">
        <v>1075</v>
      </c>
      <c r="L1284" s="2" t="s">
        <v>20604</v>
      </c>
    </row>
    <row r="1285">
      <c r="A1285" s="2" t="s">
        <v>18397</v>
      </c>
      <c r="B1285" s="2" t="s">
        <v>13891</v>
      </c>
      <c r="C1285" s="2" t="s">
        <v>609</v>
      </c>
      <c r="D1285" s="2" t="s">
        <v>1204</v>
      </c>
      <c r="E1285" s="2" t="s">
        <v>1056</v>
      </c>
      <c r="F1285" s="2" t="s">
        <v>578</v>
      </c>
      <c r="G1285" s="2">
        <v>1.0</v>
      </c>
      <c r="H1285" s="2" t="s">
        <v>14666</v>
      </c>
      <c r="I1285" s="12" t="s">
        <v>47</v>
      </c>
      <c r="J1285" s="2">
        <v>1.0</v>
      </c>
      <c r="K1285" s="2" t="s">
        <v>1075</v>
      </c>
      <c r="L1285" s="2" t="s">
        <v>20610</v>
      </c>
    </row>
    <row r="1286">
      <c r="A1286" s="2" t="s">
        <v>18400</v>
      </c>
      <c r="B1286" s="2" t="s">
        <v>13891</v>
      </c>
      <c r="C1286" s="2" t="s">
        <v>609</v>
      </c>
      <c r="D1286" s="2" t="s">
        <v>1204</v>
      </c>
      <c r="E1286" s="2" t="s">
        <v>1056</v>
      </c>
      <c r="F1286" s="2" t="s">
        <v>578</v>
      </c>
      <c r="G1286" s="2">
        <v>1.0</v>
      </c>
      <c r="H1286" s="2" t="s">
        <v>14666</v>
      </c>
      <c r="I1286" s="12" t="s">
        <v>47</v>
      </c>
      <c r="J1286" s="2">
        <v>1.0</v>
      </c>
      <c r="K1286" s="2" t="s">
        <v>1075</v>
      </c>
      <c r="L1286" s="2" t="s">
        <v>20617</v>
      </c>
    </row>
    <row r="1287">
      <c r="A1287" s="2" t="s">
        <v>18403</v>
      </c>
      <c r="B1287" s="2" t="s">
        <v>13891</v>
      </c>
      <c r="C1287" s="2" t="s">
        <v>609</v>
      </c>
      <c r="D1287" s="2" t="s">
        <v>1204</v>
      </c>
      <c r="E1287" s="2" t="s">
        <v>1056</v>
      </c>
      <c r="F1287" s="2" t="s">
        <v>578</v>
      </c>
      <c r="G1287" s="2">
        <v>1.0</v>
      </c>
      <c r="H1287" s="2" t="s">
        <v>14666</v>
      </c>
      <c r="I1287" s="12" t="s">
        <v>47</v>
      </c>
      <c r="J1287" s="2">
        <v>1.0</v>
      </c>
      <c r="K1287" s="2" t="s">
        <v>1075</v>
      </c>
      <c r="L1287" s="2" t="s">
        <v>20626</v>
      </c>
    </row>
    <row r="1288">
      <c r="A1288" s="2" t="s">
        <v>18406</v>
      </c>
      <c r="B1288" s="2" t="s">
        <v>13891</v>
      </c>
      <c r="C1288" s="2" t="s">
        <v>609</v>
      </c>
      <c r="D1288" s="2" t="s">
        <v>1204</v>
      </c>
      <c r="E1288" s="2" t="s">
        <v>1056</v>
      </c>
      <c r="F1288" s="2" t="s">
        <v>578</v>
      </c>
      <c r="G1288" s="2">
        <v>1.0</v>
      </c>
      <c r="H1288" s="2" t="s">
        <v>14666</v>
      </c>
      <c r="I1288" s="12" t="s">
        <v>47</v>
      </c>
      <c r="J1288" s="2">
        <v>1.0</v>
      </c>
      <c r="K1288" s="2" t="s">
        <v>1075</v>
      </c>
      <c r="L1288" s="2" t="s">
        <v>20634</v>
      </c>
    </row>
    <row r="1289">
      <c r="A1289" s="2" t="s">
        <v>18410</v>
      </c>
      <c r="B1289" s="2" t="s">
        <v>13891</v>
      </c>
      <c r="C1289" s="2" t="s">
        <v>605</v>
      </c>
      <c r="D1289" s="2" t="s">
        <v>1199</v>
      </c>
      <c r="E1289" s="2" t="s">
        <v>1056</v>
      </c>
      <c r="F1289" s="2" t="s">
        <v>578</v>
      </c>
      <c r="G1289" s="2">
        <v>1.0</v>
      </c>
      <c r="H1289" s="2" t="s">
        <v>14666</v>
      </c>
      <c r="I1289" s="12" t="s">
        <v>47</v>
      </c>
      <c r="J1289" s="2">
        <v>1.0</v>
      </c>
      <c r="K1289" s="2" t="s">
        <v>1075</v>
      </c>
      <c r="L1289" s="2" t="s">
        <v>20644</v>
      </c>
    </row>
    <row r="1290">
      <c r="A1290" s="2" t="s">
        <v>18414</v>
      </c>
      <c r="B1290" s="2" t="s">
        <v>13891</v>
      </c>
      <c r="C1290" s="2" t="s">
        <v>96</v>
      </c>
      <c r="D1290" s="2" t="s">
        <v>118</v>
      </c>
      <c r="E1290" s="2" t="s">
        <v>1056</v>
      </c>
      <c r="F1290" s="2" t="s">
        <v>42</v>
      </c>
      <c r="G1290" s="2">
        <v>1.0</v>
      </c>
      <c r="H1290" s="2" t="s">
        <v>14666</v>
      </c>
      <c r="I1290" s="12" t="s">
        <v>47</v>
      </c>
      <c r="J1290" s="2">
        <v>2.0</v>
      </c>
      <c r="K1290" s="2" t="s">
        <v>1075</v>
      </c>
      <c r="L1290" s="2" t="s">
        <v>20651</v>
      </c>
    </row>
    <row r="1291">
      <c r="A1291" s="2" t="s">
        <v>18417</v>
      </c>
      <c r="B1291" s="2" t="s">
        <v>13891</v>
      </c>
      <c r="C1291" s="2" t="s">
        <v>609</v>
      </c>
      <c r="D1291" s="2" t="s">
        <v>1204</v>
      </c>
      <c r="E1291" s="2" t="s">
        <v>1056</v>
      </c>
      <c r="F1291" s="2" t="s">
        <v>578</v>
      </c>
      <c r="G1291" s="2">
        <v>1.0</v>
      </c>
      <c r="H1291" s="2" t="s">
        <v>14666</v>
      </c>
      <c r="I1291" s="12" t="s">
        <v>47</v>
      </c>
      <c r="J1291" s="2">
        <v>1.0</v>
      </c>
      <c r="K1291" s="2" t="s">
        <v>1075</v>
      </c>
      <c r="L1291" s="2" t="s">
        <v>20658</v>
      </c>
    </row>
    <row r="1292">
      <c r="A1292" s="2" t="s">
        <v>18419</v>
      </c>
      <c r="B1292" s="2" t="s">
        <v>13891</v>
      </c>
      <c r="C1292" s="2" t="s">
        <v>346</v>
      </c>
      <c r="D1292" s="2" t="s">
        <v>1069</v>
      </c>
      <c r="E1292" s="2" t="s">
        <v>1056</v>
      </c>
      <c r="F1292" s="2" t="s">
        <v>578</v>
      </c>
      <c r="G1292" s="2">
        <v>1.0</v>
      </c>
      <c r="H1292" s="2" t="s">
        <v>14666</v>
      </c>
      <c r="I1292" s="12" t="s">
        <v>47</v>
      </c>
      <c r="J1292" s="2">
        <v>1.0</v>
      </c>
      <c r="K1292" s="2" t="s">
        <v>1075</v>
      </c>
      <c r="L1292" s="2" t="s">
        <v>20668</v>
      </c>
    </row>
    <row r="1293">
      <c r="A1293" s="2" t="s">
        <v>18421</v>
      </c>
      <c r="B1293" s="2" t="s">
        <v>13891</v>
      </c>
      <c r="C1293" s="2" t="s">
        <v>346</v>
      </c>
      <c r="D1293" s="2" t="s">
        <v>1069</v>
      </c>
      <c r="E1293" s="2" t="s">
        <v>1056</v>
      </c>
      <c r="F1293" s="2" t="s">
        <v>578</v>
      </c>
      <c r="G1293" s="2">
        <v>1.0</v>
      </c>
      <c r="H1293" s="2" t="s">
        <v>14666</v>
      </c>
      <c r="I1293" s="12" t="s">
        <v>47</v>
      </c>
      <c r="J1293" s="2">
        <v>1.0</v>
      </c>
      <c r="K1293" s="2" t="s">
        <v>1075</v>
      </c>
      <c r="L1293" s="2" t="s">
        <v>20674</v>
      </c>
    </row>
    <row r="1294">
      <c r="A1294" s="2" t="s">
        <v>18423</v>
      </c>
      <c r="B1294" s="2" t="s">
        <v>13891</v>
      </c>
      <c r="C1294" s="2" t="s">
        <v>346</v>
      </c>
      <c r="D1294" s="2" t="s">
        <v>1069</v>
      </c>
      <c r="E1294" s="2" t="s">
        <v>1056</v>
      </c>
      <c r="F1294" s="2" t="s">
        <v>578</v>
      </c>
      <c r="G1294" s="2">
        <v>1.0</v>
      </c>
      <c r="H1294" s="2" t="s">
        <v>14666</v>
      </c>
      <c r="I1294" s="12" t="s">
        <v>47</v>
      </c>
      <c r="J1294" s="2">
        <v>1.0</v>
      </c>
      <c r="K1294" s="2" t="s">
        <v>1075</v>
      </c>
      <c r="L1294" s="2" t="s">
        <v>20680</v>
      </c>
    </row>
    <row r="1295">
      <c r="A1295" s="2" t="s">
        <v>18425</v>
      </c>
      <c r="B1295" s="2" t="s">
        <v>13891</v>
      </c>
      <c r="C1295" s="2" t="s">
        <v>346</v>
      </c>
      <c r="D1295" s="2" t="s">
        <v>1069</v>
      </c>
      <c r="E1295" s="2" t="s">
        <v>1056</v>
      </c>
      <c r="F1295" s="2" t="s">
        <v>578</v>
      </c>
      <c r="G1295" s="2">
        <v>1.0</v>
      </c>
      <c r="H1295" s="2" t="s">
        <v>14666</v>
      </c>
      <c r="I1295" s="12" t="s">
        <v>47</v>
      </c>
      <c r="J1295" s="2">
        <v>1.0</v>
      </c>
      <c r="K1295" s="2" t="s">
        <v>1075</v>
      </c>
      <c r="L1295" s="2" t="s">
        <v>20688</v>
      </c>
    </row>
    <row r="1296">
      <c r="A1296" s="2" t="s">
        <v>18429</v>
      </c>
      <c r="B1296" s="2" t="s">
        <v>13891</v>
      </c>
      <c r="C1296" s="2" t="s">
        <v>96</v>
      </c>
      <c r="D1296" s="2" t="s">
        <v>118</v>
      </c>
      <c r="E1296" s="2" t="s">
        <v>1056</v>
      </c>
      <c r="F1296" s="2" t="s">
        <v>42</v>
      </c>
      <c r="G1296" s="2">
        <v>1.0</v>
      </c>
      <c r="H1296" s="2" t="s">
        <v>14666</v>
      </c>
      <c r="I1296" s="12" t="s">
        <v>47</v>
      </c>
      <c r="J1296" s="2">
        <v>2.0</v>
      </c>
      <c r="K1296" s="2" t="s">
        <v>1075</v>
      </c>
      <c r="L1296" s="2" t="s">
        <v>20695</v>
      </c>
    </row>
    <row r="1297">
      <c r="A1297" s="2" t="s">
        <v>18432</v>
      </c>
      <c r="B1297" s="2" t="s">
        <v>13891</v>
      </c>
      <c r="C1297" s="2" t="s">
        <v>346</v>
      </c>
      <c r="D1297" s="2" t="s">
        <v>1069</v>
      </c>
      <c r="E1297" s="2" t="s">
        <v>1056</v>
      </c>
      <c r="F1297" s="2" t="s">
        <v>578</v>
      </c>
      <c r="G1297" s="2">
        <v>1.0</v>
      </c>
      <c r="H1297" s="2" t="s">
        <v>14666</v>
      </c>
      <c r="I1297" s="12" t="s">
        <v>47</v>
      </c>
      <c r="J1297" s="2">
        <v>1.0</v>
      </c>
      <c r="K1297" s="2" t="s">
        <v>1075</v>
      </c>
      <c r="L1297" s="2" t="s">
        <v>20701</v>
      </c>
    </row>
    <row r="1298">
      <c r="A1298" s="2" t="s">
        <v>18434</v>
      </c>
      <c r="B1298" s="2" t="s">
        <v>13891</v>
      </c>
      <c r="C1298" s="2" t="s">
        <v>346</v>
      </c>
      <c r="D1298" s="2" t="s">
        <v>1069</v>
      </c>
      <c r="E1298" s="2" t="s">
        <v>1056</v>
      </c>
      <c r="F1298" s="2" t="s">
        <v>578</v>
      </c>
      <c r="G1298" s="2">
        <v>1.0</v>
      </c>
      <c r="H1298" s="2" t="s">
        <v>14666</v>
      </c>
      <c r="I1298" s="12" t="s">
        <v>47</v>
      </c>
      <c r="J1298" s="2">
        <v>1.0</v>
      </c>
      <c r="K1298" s="2" t="s">
        <v>1075</v>
      </c>
      <c r="L1298" s="2" t="s">
        <v>20707</v>
      </c>
    </row>
    <row r="1299">
      <c r="A1299" s="2" t="s">
        <v>18436</v>
      </c>
      <c r="B1299" s="2" t="s">
        <v>13891</v>
      </c>
      <c r="C1299" s="2" t="s">
        <v>346</v>
      </c>
      <c r="D1299" s="2" t="s">
        <v>1069</v>
      </c>
      <c r="E1299" s="2" t="s">
        <v>1056</v>
      </c>
      <c r="F1299" s="2" t="s">
        <v>578</v>
      </c>
      <c r="G1299" s="2">
        <v>1.0</v>
      </c>
      <c r="H1299" s="2" t="s">
        <v>14666</v>
      </c>
      <c r="I1299" s="12" t="s">
        <v>47</v>
      </c>
      <c r="J1299" s="2">
        <v>1.0</v>
      </c>
      <c r="K1299" s="2" t="s">
        <v>1075</v>
      </c>
      <c r="L1299" s="2" t="s">
        <v>20713</v>
      </c>
    </row>
    <row r="1300">
      <c r="A1300" s="2" t="s">
        <v>18438</v>
      </c>
      <c r="B1300" s="2" t="s">
        <v>13891</v>
      </c>
      <c r="C1300" s="2" t="s">
        <v>566</v>
      </c>
      <c r="D1300" s="2" t="s">
        <v>1157</v>
      </c>
      <c r="E1300" s="2" t="s">
        <v>1590</v>
      </c>
      <c r="F1300" s="2" t="s">
        <v>42</v>
      </c>
      <c r="G1300" s="2">
        <v>1.0</v>
      </c>
      <c r="H1300" s="2">
        <v>1.0</v>
      </c>
      <c r="I1300" s="12" t="s">
        <v>47</v>
      </c>
      <c r="J1300" s="2">
        <v>3.0</v>
      </c>
      <c r="K1300" s="2" t="s">
        <v>1244</v>
      </c>
      <c r="L1300" s="2" t="s">
        <v>20718</v>
      </c>
    </row>
    <row r="1301">
      <c r="A1301" s="2" t="s">
        <v>18440</v>
      </c>
      <c r="B1301" s="2" t="s">
        <v>13891</v>
      </c>
      <c r="C1301" s="2" t="s">
        <v>316</v>
      </c>
      <c r="D1301" s="2" t="s">
        <v>1032</v>
      </c>
      <c r="E1301" s="2" t="s">
        <v>1590</v>
      </c>
      <c r="F1301" s="2" t="s">
        <v>578</v>
      </c>
      <c r="G1301" s="2">
        <v>1.0</v>
      </c>
      <c r="H1301" s="2">
        <v>1.0</v>
      </c>
      <c r="I1301" s="12" t="s">
        <v>47</v>
      </c>
      <c r="J1301" s="2">
        <v>2.0</v>
      </c>
      <c r="K1301" s="2" t="s">
        <v>1075</v>
      </c>
      <c r="L1301" s="2" t="s">
        <v>20727</v>
      </c>
    </row>
    <row r="1302">
      <c r="A1302" s="2" t="s">
        <v>18442</v>
      </c>
      <c r="B1302" s="2" t="s">
        <v>13891</v>
      </c>
      <c r="C1302" s="2" t="s">
        <v>102</v>
      </c>
      <c r="D1302" s="2" t="s">
        <v>123</v>
      </c>
      <c r="E1302" s="2" t="s">
        <v>1590</v>
      </c>
      <c r="F1302" s="2" t="s">
        <v>578</v>
      </c>
      <c r="G1302" s="2">
        <v>1.0</v>
      </c>
      <c r="H1302" s="2">
        <v>1.0</v>
      </c>
      <c r="I1302" s="12" t="s">
        <v>47</v>
      </c>
      <c r="J1302" s="2">
        <v>2.0</v>
      </c>
      <c r="K1302" s="2" t="s">
        <v>1075</v>
      </c>
      <c r="L1302" s="2" t="s">
        <v>20797</v>
      </c>
    </row>
    <row r="1303">
      <c r="A1303" s="2" t="s">
        <v>18445</v>
      </c>
      <c r="B1303" s="2" t="s">
        <v>13891</v>
      </c>
      <c r="C1303" s="2" t="s">
        <v>613</v>
      </c>
      <c r="D1303" s="2" t="s">
        <v>1208</v>
      </c>
      <c r="E1303" s="2" t="s">
        <v>1590</v>
      </c>
      <c r="F1303" s="2" t="s">
        <v>42</v>
      </c>
      <c r="G1303" s="2">
        <v>1.0</v>
      </c>
      <c r="H1303" s="2">
        <v>1.0</v>
      </c>
      <c r="I1303" s="12" t="s">
        <v>47</v>
      </c>
      <c r="J1303" s="2">
        <v>3.0</v>
      </c>
      <c r="K1303" s="2" t="s">
        <v>1075</v>
      </c>
      <c r="L1303" s="2" t="s">
        <v>20802</v>
      </c>
    </row>
    <row r="1304">
      <c r="A1304" s="2" t="s">
        <v>18448</v>
      </c>
      <c r="B1304" s="2" t="s">
        <v>13894</v>
      </c>
      <c r="C1304" s="2" t="s">
        <v>597</v>
      </c>
      <c r="D1304" s="2" t="s">
        <v>853</v>
      </c>
      <c r="E1304" s="2" t="s">
        <v>1056</v>
      </c>
      <c r="F1304" s="2" t="s">
        <v>42</v>
      </c>
      <c r="G1304" s="2">
        <v>1.0</v>
      </c>
      <c r="H1304" s="2">
        <v>0.25</v>
      </c>
      <c r="I1304" s="12" t="s">
        <v>905</v>
      </c>
      <c r="J1304" s="2">
        <v>2.0</v>
      </c>
      <c r="K1304" s="2" t="s">
        <v>1075</v>
      </c>
      <c r="L1304" s="2" t="s">
        <v>20805</v>
      </c>
    </row>
    <row r="1305">
      <c r="A1305" s="2" t="s">
        <v>18451</v>
      </c>
      <c r="B1305" s="2" t="s">
        <v>13894</v>
      </c>
      <c r="C1305" s="2" t="s">
        <v>597</v>
      </c>
      <c r="D1305" s="2" t="s">
        <v>845</v>
      </c>
      <c r="E1305" s="2" t="s">
        <v>1056</v>
      </c>
      <c r="F1305" s="2" t="s">
        <v>578</v>
      </c>
      <c r="G1305" s="2">
        <v>1.0</v>
      </c>
      <c r="H1305" s="2">
        <v>0.25</v>
      </c>
      <c r="I1305" s="12" t="s">
        <v>905</v>
      </c>
      <c r="J1305" s="2">
        <v>1.0</v>
      </c>
      <c r="K1305" s="2" t="s">
        <v>1075</v>
      </c>
      <c r="L1305" s="2" t="s">
        <v>20809</v>
      </c>
    </row>
    <row r="1306">
      <c r="A1306" s="2" t="s">
        <v>18454</v>
      </c>
      <c r="B1306" s="2" t="s">
        <v>13894</v>
      </c>
      <c r="C1306" s="2" t="s">
        <v>597</v>
      </c>
      <c r="D1306" s="2" t="s">
        <v>845</v>
      </c>
      <c r="E1306" s="2" t="s">
        <v>1056</v>
      </c>
      <c r="F1306" s="2" t="s">
        <v>578</v>
      </c>
      <c r="G1306" s="2">
        <v>1.0</v>
      </c>
      <c r="H1306" s="2">
        <v>0.25</v>
      </c>
      <c r="I1306" s="12" t="s">
        <v>905</v>
      </c>
      <c r="J1306" s="2">
        <v>1.0</v>
      </c>
      <c r="K1306" s="2" t="s">
        <v>1075</v>
      </c>
      <c r="L1306" s="2" t="s">
        <v>20811</v>
      </c>
    </row>
    <row r="1307">
      <c r="A1307" s="2" t="s">
        <v>18457</v>
      </c>
      <c r="B1307" s="2" t="s">
        <v>13894</v>
      </c>
      <c r="C1307" s="2" t="s">
        <v>597</v>
      </c>
      <c r="D1307" s="2" t="s">
        <v>857</v>
      </c>
      <c r="E1307" s="2" t="s">
        <v>1056</v>
      </c>
      <c r="F1307" s="2" t="s">
        <v>78</v>
      </c>
      <c r="G1307" s="2">
        <v>1.0</v>
      </c>
      <c r="H1307" s="2">
        <v>0.25</v>
      </c>
      <c r="I1307" s="12" t="s">
        <v>905</v>
      </c>
      <c r="J1307" s="2">
        <v>3.0</v>
      </c>
      <c r="K1307" s="2" t="s">
        <v>1075</v>
      </c>
      <c r="L1307" s="2" t="s">
        <v>20814</v>
      </c>
    </row>
    <row r="1308">
      <c r="A1308" s="2" t="s">
        <v>18462</v>
      </c>
      <c r="B1308" s="2" t="s">
        <v>13894</v>
      </c>
      <c r="C1308" s="2" t="s">
        <v>605</v>
      </c>
      <c r="D1308" s="2" t="s">
        <v>1199</v>
      </c>
      <c r="E1308" s="2" t="s">
        <v>1056</v>
      </c>
      <c r="F1308" s="2" t="s">
        <v>578</v>
      </c>
      <c r="G1308" s="2">
        <v>1.0</v>
      </c>
      <c r="H1308" s="2">
        <v>0.25</v>
      </c>
      <c r="I1308" s="12" t="s">
        <v>905</v>
      </c>
      <c r="J1308" s="2">
        <v>1.0</v>
      </c>
      <c r="K1308" s="2" t="s">
        <v>1075</v>
      </c>
      <c r="L1308" s="2" t="s">
        <v>20818</v>
      </c>
    </row>
    <row r="1309">
      <c r="A1309" s="2" t="s">
        <v>18466</v>
      </c>
      <c r="B1309" s="2" t="s">
        <v>13894</v>
      </c>
      <c r="C1309" s="2" t="s">
        <v>96</v>
      </c>
      <c r="D1309" s="2" t="s">
        <v>118</v>
      </c>
      <c r="E1309" s="2" t="s">
        <v>1056</v>
      </c>
      <c r="F1309" s="2" t="s">
        <v>578</v>
      </c>
      <c r="G1309" s="2">
        <v>1.0</v>
      </c>
      <c r="H1309" s="2">
        <v>0.25</v>
      </c>
      <c r="I1309" s="12" t="s">
        <v>905</v>
      </c>
      <c r="J1309" s="2">
        <v>1.0</v>
      </c>
      <c r="K1309" s="2" t="s">
        <v>1075</v>
      </c>
      <c r="L1309" s="2" t="s">
        <v>20821</v>
      </c>
    </row>
    <row r="1310">
      <c r="A1310" s="2" t="s">
        <v>18469</v>
      </c>
      <c r="B1310" s="2" t="s">
        <v>13894</v>
      </c>
      <c r="C1310" s="2" t="s">
        <v>613</v>
      </c>
      <c r="D1310" s="2" t="s">
        <v>1208</v>
      </c>
      <c r="E1310" s="2" t="s">
        <v>1056</v>
      </c>
      <c r="F1310" s="2" t="s">
        <v>78</v>
      </c>
      <c r="G1310" s="2">
        <v>1.0</v>
      </c>
      <c r="H1310" s="2">
        <v>0.25</v>
      </c>
      <c r="I1310" s="12" t="s">
        <v>905</v>
      </c>
      <c r="J1310" s="2">
        <v>3.0</v>
      </c>
      <c r="K1310" s="2" t="s">
        <v>1244</v>
      </c>
      <c r="L1310" s="2" t="s">
        <v>20824</v>
      </c>
    </row>
    <row r="1311">
      <c r="A1311" s="2" t="s">
        <v>18472</v>
      </c>
      <c r="B1311" s="2" t="s">
        <v>13894</v>
      </c>
      <c r="C1311" s="2" t="s">
        <v>605</v>
      </c>
      <c r="D1311" s="2" t="s">
        <v>1199</v>
      </c>
      <c r="E1311" s="2" t="s">
        <v>1056</v>
      </c>
      <c r="F1311" s="2" t="s">
        <v>578</v>
      </c>
      <c r="G1311" s="2">
        <v>1.0</v>
      </c>
      <c r="H1311" s="2">
        <v>0.25</v>
      </c>
      <c r="I1311" s="12" t="s">
        <v>905</v>
      </c>
      <c r="J1311" s="2">
        <v>1.0</v>
      </c>
      <c r="K1311" s="2" t="s">
        <v>1075</v>
      </c>
      <c r="L1311" s="2" t="s">
        <v>20828</v>
      </c>
    </row>
    <row r="1312">
      <c r="A1312" s="2" t="s">
        <v>18475</v>
      </c>
      <c r="B1312" s="2" t="s">
        <v>13894</v>
      </c>
      <c r="C1312" s="2" t="s">
        <v>634</v>
      </c>
      <c r="D1312" s="2" t="s">
        <v>1232</v>
      </c>
      <c r="E1312" s="2" t="s">
        <v>1056</v>
      </c>
      <c r="F1312" s="2" t="s">
        <v>78</v>
      </c>
      <c r="G1312" s="2">
        <v>1.0</v>
      </c>
      <c r="H1312" s="2">
        <v>0.25</v>
      </c>
      <c r="I1312" s="12" t="s">
        <v>905</v>
      </c>
      <c r="J1312" s="2">
        <v>3.0</v>
      </c>
      <c r="K1312" s="2" t="s">
        <v>1244</v>
      </c>
      <c r="L1312" s="2" t="s">
        <v>20832</v>
      </c>
    </row>
    <row r="1313">
      <c r="A1313" s="2" t="s">
        <v>18478</v>
      </c>
      <c r="B1313" s="2" t="s">
        <v>13894</v>
      </c>
      <c r="C1313" s="2" t="s">
        <v>649</v>
      </c>
      <c r="D1313" s="2" t="s">
        <v>1249</v>
      </c>
      <c r="E1313" s="2" t="s">
        <v>1056</v>
      </c>
      <c r="F1313" s="2" t="s">
        <v>78</v>
      </c>
      <c r="G1313" s="2">
        <v>1.0</v>
      </c>
      <c r="H1313" s="2">
        <v>0.25</v>
      </c>
      <c r="I1313" s="12" t="s">
        <v>905</v>
      </c>
      <c r="J1313" s="2">
        <v>3.0</v>
      </c>
      <c r="K1313" s="2" t="s">
        <v>1244</v>
      </c>
      <c r="L1313" s="2" t="s">
        <v>20837</v>
      </c>
    </row>
    <row r="1314">
      <c r="A1314" s="2" t="s">
        <v>18482</v>
      </c>
      <c r="B1314" s="2" t="s">
        <v>13894</v>
      </c>
      <c r="C1314" s="2" t="s">
        <v>641</v>
      </c>
      <c r="D1314" s="2" t="s">
        <v>1242</v>
      </c>
      <c r="E1314" s="2" t="s">
        <v>1056</v>
      </c>
      <c r="F1314" s="2" t="s">
        <v>578</v>
      </c>
      <c r="G1314" s="2">
        <v>1.0</v>
      </c>
      <c r="H1314" s="2">
        <v>0.25</v>
      </c>
      <c r="I1314" s="12" t="s">
        <v>905</v>
      </c>
      <c r="J1314" s="2">
        <v>1.0</v>
      </c>
      <c r="K1314" s="2" t="s">
        <v>1244</v>
      </c>
      <c r="L1314" s="2" t="s">
        <v>20841</v>
      </c>
    </row>
    <row r="1315">
      <c r="A1315" s="2" t="s">
        <v>18487</v>
      </c>
      <c r="B1315" s="2" t="s">
        <v>13894</v>
      </c>
      <c r="C1315" s="2" t="s">
        <v>630</v>
      </c>
      <c r="D1315" s="2" t="s">
        <v>1229</v>
      </c>
      <c r="E1315" s="2" t="s">
        <v>1056</v>
      </c>
      <c r="F1315" s="2" t="s">
        <v>78</v>
      </c>
      <c r="G1315" s="2">
        <v>1.0</v>
      </c>
      <c r="H1315" s="2">
        <v>0.25</v>
      </c>
      <c r="I1315" s="12" t="s">
        <v>905</v>
      </c>
      <c r="J1315" s="2">
        <v>3.0</v>
      </c>
      <c r="K1315" s="2" t="s">
        <v>1244</v>
      </c>
      <c r="L1315" s="2" t="s">
        <v>20848</v>
      </c>
    </row>
    <row r="1316">
      <c r="A1316" s="2" t="s">
        <v>18490</v>
      </c>
      <c r="B1316" s="2" t="s">
        <v>13894</v>
      </c>
      <c r="C1316" s="2" t="s">
        <v>627</v>
      </c>
      <c r="D1316" s="2" t="s">
        <v>1226</v>
      </c>
      <c r="E1316" s="2" t="s">
        <v>1056</v>
      </c>
      <c r="F1316" s="2" t="s">
        <v>78</v>
      </c>
      <c r="G1316" s="2">
        <v>1.0</v>
      </c>
      <c r="H1316" s="2">
        <v>0.25</v>
      </c>
      <c r="I1316" s="12" t="s">
        <v>905</v>
      </c>
      <c r="J1316" s="2">
        <v>3.0</v>
      </c>
      <c r="K1316" s="2" t="s">
        <v>1244</v>
      </c>
      <c r="L1316" s="2" t="s">
        <v>20853</v>
      </c>
    </row>
    <row r="1317">
      <c r="A1317" s="2" t="s">
        <v>18493</v>
      </c>
      <c r="B1317" s="2" t="s">
        <v>13894</v>
      </c>
      <c r="C1317" s="2" t="s">
        <v>641</v>
      </c>
      <c r="D1317" s="2" t="s">
        <v>1242</v>
      </c>
      <c r="E1317" s="2" t="s">
        <v>1056</v>
      </c>
      <c r="F1317" s="2" t="s">
        <v>578</v>
      </c>
      <c r="G1317" s="2">
        <v>1.0</v>
      </c>
      <c r="H1317" s="2">
        <v>0.25</v>
      </c>
      <c r="I1317" s="12" t="s">
        <v>905</v>
      </c>
      <c r="J1317" s="2">
        <v>1.0</v>
      </c>
      <c r="K1317" s="2" t="s">
        <v>1244</v>
      </c>
      <c r="L1317" s="2" t="s">
        <v>20857</v>
      </c>
    </row>
    <row r="1318">
      <c r="A1318" s="2" t="s">
        <v>18496</v>
      </c>
      <c r="B1318" s="2" t="s">
        <v>13894</v>
      </c>
      <c r="C1318" s="2" t="s">
        <v>627</v>
      </c>
      <c r="D1318" s="2" t="s">
        <v>1226</v>
      </c>
      <c r="E1318" s="2" t="s">
        <v>1056</v>
      </c>
      <c r="F1318" s="2" t="s">
        <v>78</v>
      </c>
      <c r="G1318" s="2">
        <v>1.0</v>
      </c>
      <c r="H1318" s="2">
        <v>0.25</v>
      </c>
      <c r="I1318" s="12" t="s">
        <v>905</v>
      </c>
      <c r="J1318" s="2">
        <v>3.0</v>
      </c>
      <c r="K1318" s="2" t="s">
        <v>1244</v>
      </c>
      <c r="L1318" s="2" t="s">
        <v>20861</v>
      </c>
    </row>
    <row r="1319">
      <c r="A1319" s="2" t="s">
        <v>18499</v>
      </c>
      <c r="B1319" s="2" t="s">
        <v>13894</v>
      </c>
      <c r="C1319" s="2" t="s">
        <v>638</v>
      </c>
      <c r="D1319" s="2" t="s">
        <v>1238</v>
      </c>
      <c r="E1319" s="2" t="s">
        <v>1056</v>
      </c>
      <c r="F1319" s="2" t="s">
        <v>78</v>
      </c>
      <c r="G1319" s="2">
        <v>1.0</v>
      </c>
      <c r="H1319" s="2">
        <v>0.25</v>
      </c>
      <c r="I1319" s="12" t="s">
        <v>905</v>
      </c>
      <c r="J1319" s="2">
        <v>3.0</v>
      </c>
      <c r="K1319" s="2" t="s">
        <v>1244</v>
      </c>
      <c r="L1319" s="2" t="s">
        <v>20865</v>
      </c>
    </row>
    <row r="1320">
      <c r="A1320" s="2" t="s">
        <v>18504</v>
      </c>
      <c r="B1320" s="2" t="s">
        <v>13894</v>
      </c>
      <c r="C1320" s="2" t="s">
        <v>657</v>
      </c>
      <c r="D1320" s="2" t="s">
        <v>1261</v>
      </c>
      <c r="E1320" s="2" t="s">
        <v>1056</v>
      </c>
      <c r="F1320" s="2" t="s">
        <v>78</v>
      </c>
      <c r="G1320" s="2">
        <v>1.0</v>
      </c>
      <c r="H1320" s="2">
        <v>0.25</v>
      </c>
      <c r="I1320" s="12" t="s">
        <v>905</v>
      </c>
      <c r="J1320" s="2">
        <v>4.0</v>
      </c>
      <c r="K1320" s="2" t="s">
        <v>1244</v>
      </c>
      <c r="L1320" s="2" t="s">
        <v>20871</v>
      </c>
    </row>
    <row r="1321">
      <c r="A1321" s="2" t="s">
        <v>18508</v>
      </c>
      <c r="B1321" s="2" t="s">
        <v>13894</v>
      </c>
      <c r="C1321" s="2" t="s">
        <v>196</v>
      </c>
      <c r="D1321" s="2" t="s">
        <v>230</v>
      </c>
      <c r="E1321" s="2" t="s">
        <v>1056</v>
      </c>
      <c r="F1321" s="2" t="s">
        <v>78</v>
      </c>
      <c r="G1321" s="2">
        <v>1.0</v>
      </c>
      <c r="H1321" s="2">
        <v>0.25</v>
      </c>
      <c r="I1321" s="12" t="s">
        <v>905</v>
      </c>
      <c r="J1321" s="2">
        <v>4.0</v>
      </c>
      <c r="K1321" s="2" t="s">
        <v>1244</v>
      </c>
      <c r="L1321" s="2" t="s">
        <v>20876</v>
      </c>
    </row>
    <row r="1322">
      <c r="A1322" s="2" t="s">
        <v>18513</v>
      </c>
      <c r="B1322" s="2" t="s">
        <v>13894</v>
      </c>
      <c r="C1322" s="2" t="s">
        <v>616</v>
      </c>
      <c r="D1322" s="2" t="s">
        <v>1212</v>
      </c>
      <c r="E1322" s="2" t="s">
        <v>1056</v>
      </c>
      <c r="F1322" s="2" t="s">
        <v>578</v>
      </c>
      <c r="G1322" s="2">
        <v>1.0</v>
      </c>
      <c r="H1322" s="2">
        <v>0.25</v>
      </c>
      <c r="I1322" s="12" t="s">
        <v>905</v>
      </c>
      <c r="J1322" s="2">
        <v>1.0</v>
      </c>
      <c r="K1322" s="2" t="s">
        <v>1455</v>
      </c>
      <c r="L1322" s="2" t="s">
        <v>20883</v>
      </c>
    </row>
    <row r="1323">
      <c r="A1323" s="2" t="s">
        <v>18517</v>
      </c>
      <c r="B1323" s="2" t="s">
        <v>13894</v>
      </c>
      <c r="C1323" s="2" t="s">
        <v>616</v>
      </c>
      <c r="D1323" s="2" t="s">
        <v>1212</v>
      </c>
      <c r="E1323" s="2" t="s">
        <v>1056</v>
      </c>
      <c r="F1323" s="2" t="s">
        <v>578</v>
      </c>
      <c r="G1323" s="2">
        <v>1.0</v>
      </c>
      <c r="H1323" s="2">
        <v>0.25</v>
      </c>
      <c r="I1323" s="12" t="s">
        <v>905</v>
      </c>
      <c r="J1323" s="2">
        <v>1.0</v>
      </c>
      <c r="K1323" s="2" t="s">
        <v>1455</v>
      </c>
      <c r="L1323" s="2" t="s">
        <v>20891</v>
      </c>
    </row>
    <row r="1324">
      <c r="A1324" s="2" t="s">
        <v>18520</v>
      </c>
      <c r="B1324" s="2" t="s">
        <v>13894</v>
      </c>
      <c r="C1324" s="2" t="s">
        <v>616</v>
      </c>
      <c r="D1324" s="2" t="s">
        <v>1212</v>
      </c>
      <c r="E1324" s="2" t="s">
        <v>1056</v>
      </c>
      <c r="F1324" s="2" t="s">
        <v>578</v>
      </c>
      <c r="G1324" s="2">
        <v>1.0</v>
      </c>
      <c r="H1324" s="2">
        <v>0.25</v>
      </c>
      <c r="I1324" s="12" t="s">
        <v>905</v>
      </c>
      <c r="J1324" s="2">
        <v>1.0</v>
      </c>
      <c r="K1324" s="2" t="s">
        <v>1455</v>
      </c>
      <c r="L1324" s="2" t="s">
        <v>20899</v>
      </c>
    </row>
    <row r="1325">
      <c r="A1325" s="2" t="s">
        <v>18524</v>
      </c>
      <c r="B1325" s="2" t="s">
        <v>13894</v>
      </c>
      <c r="C1325" s="2" t="s">
        <v>664</v>
      </c>
      <c r="D1325" s="2" t="s">
        <v>1269</v>
      </c>
      <c r="E1325" s="2" t="s">
        <v>1056</v>
      </c>
      <c r="F1325" s="2" t="s">
        <v>578</v>
      </c>
      <c r="G1325" s="2">
        <v>1.0</v>
      </c>
      <c r="H1325" s="2">
        <v>0.25</v>
      </c>
      <c r="I1325" s="12" t="s">
        <v>905</v>
      </c>
      <c r="J1325" s="2">
        <v>1.0</v>
      </c>
      <c r="K1325" s="2" t="s">
        <v>1075</v>
      </c>
      <c r="L1325" s="2" t="s">
        <v>20907</v>
      </c>
    </row>
    <row r="1326">
      <c r="A1326" s="2" t="s">
        <v>18528</v>
      </c>
      <c r="B1326" s="2" t="s">
        <v>13894</v>
      </c>
      <c r="C1326" s="2" t="s">
        <v>668</v>
      </c>
      <c r="D1326" s="2" t="s">
        <v>1273</v>
      </c>
      <c r="E1326" s="2" t="s">
        <v>1056</v>
      </c>
      <c r="F1326" s="2" t="s">
        <v>578</v>
      </c>
      <c r="G1326" s="2">
        <v>1.0</v>
      </c>
      <c r="H1326" s="2">
        <v>0.25</v>
      </c>
      <c r="I1326" s="12" t="s">
        <v>905</v>
      </c>
      <c r="J1326" s="2">
        <v>1.0</v>
      </c>
      <c r="K1326" s="2" t="s">
        <v>1075</v>
      </c>
      <c r="L1326" s="2" t="s">
        <v>20914</v>
      </c>
    </row>
    <row r="1327">
      <c r="A1327" s="2" t="s">
        <v>18532</v>
      </c>
      <c r="B1327" s="2" t="s">
        <v>13894</v>
      </c>
      <c r="C1327" s="2" t="s">
        <v>664</v>
      </c>
      <c r="D1327" s="2" t="s">
        <v>1269</v>
      </c>
      <c r="E1327" s="2" t="s">
        <v>1056</v>
      </c>
      <c r="F1327" s="2" t="s">
        <v>42</v>
      </c>
      <c r="G1327" s="2">
        <v>1.0</v>
      </c>
      <c r="H1327" s="2">
        <v>0.25</v>
      </c>
      <c r="I1327" s="12" t="s">
        <v>905</v>
      </c>
      <c r="J1327" s="2">
        <v>2.0</v>
      </c>
      <c r="K1327" s="2" t="s">
        <v>1075</v>
      </c>
      <c r="L1327" s="2" t="s">
        <v>20923</v>
      </c>
    </row>
    <row r="1328">
      <c r="A1328" s="2" t="s">
        <v>18538</v>
      </c>
      <c r="B1328" s="2" t="s">
        <v>13894</v>
      </c>
      <c r="C1328" s="2" t="s">
        <v>605</v>
      </c>
      <c r="D1328" s="2" t="s">
        <v>1199</v>
      </c>
      <c r="E1328" s="2" t="s">
        <v>1590</v>
      </c>
      <c r="F1328" s="2" t="s">
        <v>42</v>
      </c>
      <c r="G1328" s="2">
        <v>1.0</v>
      </c>
      <c r="H1328" s="2">
        <v>1.0</v>
      </c>
      <c r="I1328" s="12" t="s">
        <v>905</v>
      </c>
      <c r="J1328" s="2">
        <v>3.0</v>
      </c>
      <c r="K1328" s="2" t="s">
        <v>1075</v>
      </c>
      <c r="L1328" s="2" t="s">
        <v>20932</v>
      </c>
    </row>
    <row r="1329">
      <c r="A1329" s="2" t="s">
        <v>18542</v>
      </c>
      <c r="B1329" s="2" t="s">
        <v>13894</v>
      </c>
      <c r="C1329" s="2" t="s">
        <v>401</v>
      </c>
      <c r="D1329" s="2" t="s">
        <v>1106</v>
      </c>
      <c r="E1329" s="2" t="s">
        <v>1590</v>
      </c>
      <c r="F1329" s="2" t="s">
        <v>78</v>
      </c>
      <c r="G1329" s="2">
        <v>1.0</v>
      </c>
      <c r="H1329" s="2">
        <v>1.0</v>
      </c>
      <c r="I1329" s="12" t="s">
        <v>905</v>
      </c>
      <c r="J1329" s="2">
        <v>4.0</v>
      </c>
      <c r="K1329" s="2" t="s">
        <v>1244</v>
      </c>
      <c r="L1329" s="2" t="s">
        <v>20939</v>
      </c>
    </row>
    <row r="1330">
      <c r="A1330" s="2" t="s">
        <v>18545</v>
      </c>
      <c r="B1330" s="2" t="s">
        <v>13894</v>
      </c>
      <c r="C1330" s="2" t="s">
        <v>714</v>
      </c>
      <c r="D1330" s="2" t="s">
        <v>1294</v>
      </c>
      <c r="E1330" s="2" t="s">
        <v>1590</v>
      </c>
      <c r="F1330" s="2" t="s">
        <v>42</v>
      </c>
      <c r="G1330" s="2">
        <v>1.0</v>
      </c>
      <c r="H1330" s="2">
        <v>1.0</v>
      </c>
      <c r="I1330" s="12" t="s">
        <v>905</v>
      </c>
      <c r="J1330" s="2">
        <v>3.0</v>
      </c>
      <c r="K1330" s="2" t="s">
        <v>1244</v>
      </c>
      <c r="L1330" s="2" t="s">
        <v>20951</v>
      </c>
    </row>
    <row r="1331">
      <c r="A1331" s="2" t="s">
        <v>18549</v>
      </c>
      <c r="B1331" s="2" t="s">
        <v>13894</v>
      </c>
      <c r="C1331" s="2" t="s">
        <v>543</v>
      </c>
      <c r="D1331" s="2" t="s">
        <v>1132</v>
      </c>
      <c r="E1331" s="2" t="s">
        <v>1590</v>
      </c>
      <c r="F1331" s="2" t="s">
        <v>78</v>
      </c>
      <c r="G1331" s="2">
        <v>1.0</v>
      </c>
      <c r="H1331" s="2">
        <v>1.0</v>
      </c>
      <c r="I1331" s="12" t="s">
        <v>905</v>
      </c>
      <c r="J1331" s="2">
        <v>5.0</v>
      </c>
      <c r="K1331" s="2" t="s">
        <v>1244</v>
      </c>
      <c r="L1331" s="2" t="s">
        <v>20957</v>
      </c>
    </row>
    <row r="1332">
      <c r="A1332" s="2" t="s">
        <v>18552</v>
      </c>
      <c r="B1332" s="2" t="s">
        <v>13901</v>
      </c>
      <c r="C1332" s="2" t="s">
        <v>597</v>
      </c>
      <c r="D1332" s="2" t="s">
        <v>853</v>
      </c>
      <c r="E1332" s="2" t="s">
        <v>1056</v>
      </c>
      <c r="F1332" s="2" t="s">
        <v>42</v>
      </c>
      <c r="G1332" s="2">
        <v>1.0</v>
      </c>
      <c r="H1332" s="2">
        <v>0.25</v>
      </c>
      <c r="I1332" s="12" t="s">
        <v>905</v>
      </c>
      <c r="J1332" s="2">
        <v>2.0</v>
      </c>
      <c r="K1332" s="2" t="s">
        <v>1075</v>
      </c>
      <c r="L1332" s="2" t="s">
        <v>20805</v>
      </c>
    </row>
    <row r="1333">
      <c r="A1333" s="2" t="s">
        <v>18555</v>
      </c>
      <c r="B1333" s="2" t="s">
        <v>13901</v>
      </c>
      <c r="C1333" s="2" t="s">
        <v>597</v>
      </c>
      <c r="D1333" s="2" t="s">
        <v>845</v>
      </c>
      <c r="E1333" s="2" t="s">
        <v>1056</v>
      </c>
      <c r="F1333" s="2" t="s">
        <v>578</v>
      </c>
      <c r="G1333" s="2">
        <v>1.0</v>
      </c>
      <c r="H1333" s="2">
        <v>0.25</v>
      </c>
      <c r="I1333" s="12" t="s">
        <v>905</v>
      </c>
      <c r="J1333" s="2">
        <v>1.0</v>
      </c>
      <c r="K1333" s="2" t="s">
        <v>1075</v>
      </c>
      <c r="L1333" s="2" t="s">
        <v>20809</v>
      </c>
    </row>
    <row r="1334">
      <c r="A1334" s="2" t="s">
        <v>18558</v>
      </c>
      <c r="B1334" s="2" t="s">
        <v>13901</v>
      </c>
      <c r="C1334" s="2" t="s">
        <v>597</v>
      </c>
      <c r="D1334" s="2" t="s">
        <v>845</v>
      </c>
      <c r="E1334" s="2" t="s">
        <v>1056</v>
      </c>
      <c r="F1334" s="2" t="s">
        <v>578</v>
      </c>
      <c r="G1334" s="2">
        <v>1.0</v>
      </c>
      <c r="H1334" s="2">
        <v>0.25</v>
      </c>
      <c r="I1334" s="12" t="s">
        <v>905</v>
      </c>
      <c r="J1334" s="2">
        <v>1.0</v>
      </c>
      <c r="K1334" s="2" t="s">
        <v>1075</v>
      </c>
      <c r="L1334" s="2" t="s">
        <v>20811</v>
      </c>
    </row>
    <row r="1335">
      <c r="A1335" s="2" t="s">
        <v>18562</v>
      </c>
      <c r="B1335" s="2" t="s">
        <v>13901</v>
      </c>
      <c r="C1335" s="2" t="s">
        <v>597</v>
      </c>
      <c r="D1335" s="2" t="s">
        <v>857</v>
      </c>
      <c r="E1335" s="2" t="s">
        <v>1056</v>
      </c>
      <c r="F1335" s="2" t="s">
        <v>78</v>
      </c>
      <c r="G1335" s="2">
        <v>1.0</v>
      </c>
      <c r="H1335" s="2">
        <v>0.25</v>
      </c>
      <c r="I1335" s="12" t="s">
        <v>905</v>
      </c>
      <c r="J1335" s="2">
        <v>3.0</v>
      </c>
      <c r="K1335" s="2" t="s">
        <v>1075</v>
      </c>
      <c r="L1335" s="2" t="s">
        <v>20814</v>
      </c>
    </row>
    <row r="1336">
      <c r="A1336" s="2" t="s">
        <v>18566</v>
      </c>
      <c r="B1336" s="2" t="s">
        <v>13901</v>
      </c>
      <c r="C1336" s="2" t="s">
        <v>605</v>
      </c>
      <c r="D1336" s="2" t="s">
        <v>1199</v>
      </c>
      <c r="E1336" s="2" t="s">
        <v>1056</v>
      </c>
      <c r="F1336" s="2" t="s">
        <v>578</v>
      </c>
      <c r="G1336" s="2">
        <v>1.0</v>
      </c>
      <c r="H1336" s="2">
        <v>0.25</v>
      </c>
      <c r="I1336" s="12" t="s">
        <v>905</v>
      </c>
      <c r="J1336" s="2">
        <v>1.0</v>
      </c>
      <c r="K1336" s="2" t="s">
        <v>1075</v>
      </c>
      <c r="L1336" s="2" t="s">
        <v>20818</v>
      </c>
    </row>
    <row r="1337">
      <c r="A1337" s="2" t="s">
        <v>18569</v>
      </c>
      <c r="B1337" s="2" t="s">
        <v>13901</v>
      </c>
      <c r="C1337" s="2" t="s">
        <v>96</v>
      </c>
      <c r="D1337" s="2" t="s">
        <v>118</v>
      </c>
      <c r="E1337" s="2" t="s">
        <v>1056</v>
      </c>
      <c r="F1337" s="2" t="s">
        <v>578</v>
      </c>
      <c r="G1337" s="2">
        <v>1.0</v>
      </c>
      <c r="H1337" s="2">
        <v>0.25</v>
      </c>
      <c r="I1337" s="12" t="s">
        <v>905</v>
      </c>
      <c r="J1337" s="2">
        <v>1.0</v>
      </c>
      <c r="K1337" s="2" t="s">
        <v>1075</v>
      </c>
      <c r="L1337" s="2" t="s">
        <v>20821</v>
      </c>
    </row>
    <row r="1338">
      <c r="A1338" s="2" t="s">
        <v>18571</v>
      </c>
      <c r="B1338" s="2" t="s">
        <v>13901</v>
      </c>
      <c r="C1338" s="2" t="s">
        <v>613</v>
      </c>
      <c r="D1338" s="2" t="s">
        <v>1208</v>
      </c>
      <c r="E1338" s="2" t="s">
        <v>1056</v>
      </c>
      <c r="F1338" s="2" t="s">
        <v>78</v>
      </c>
      <c r="G1338" s="2">
        <v>1.0</v>
      </c>
      <c r="H1338" s="2">
        <v>0.25</v>
      </c>
      <c r="I1338" s="12" t="s">
        <v>905</v>
      </c>
      <c r="J1338" s="2">
        <v>3.0</v>
      </c>
      <c r="K1338" s="2" t="s">
        <v>1244</v>
      </c>
      <c r="L1338" s="2" t="s">
        <v>20824</v>
      </c>
    </row>
    <row r="1339">
      <c r="A1339" s="2" t="s">
        <v>18574</v>
      </c>
      <c r="B1339" s="2" t="s">
        <v>13901</v>
      </c>
      <c r="C1339" s="2" t="s">
        <v>605</v>
      </c>
      <c r="D1339" s="2" t="s">
        <v>1199</v>
      </c>
      <c r="E1339" s="2" t="s">
        <v>1056</v>
      </c>
      <c r="F1339" s="2" t="s">
        <v>578</v>
      </c>
      <c r="G1339" s="2">
        <v>1.0</v>
      </c>
      <c r="H1339" s="2">
        <v>0.25</v>
      </c>
      <c r="I1339" s="12" t="s">
        <v>905</v>
      </c>
      <c r="J1339" s="2">
        <v>1.0</v>
      </c>
      <c r="K1339" s="2" t="s">
        <v>1075</v>
      </c>
      <c r="L1339" s="2" t="s">
        <v>20828</v>
      </c>
    </row>
    <row r="1340">
      <c r="A1340" s="2" t="s">
        <v>18577</v>
      </c>
      <c r="B1340" s="2" t="s">
        <v>13901</v>
      </c>
      <c r="C1340" s="2" t="s">
        <v>634</v>
      </c>
      <c r="D1340" s="2" t="s">
        <v>1232</v>
      </c>
      <c r="E1340" s="2" t="s">
        <v>1056</v>
      </c>
      <c r="F1340" s="2" t="s">
        <v>78</v>
      </c>
      <c r="G1340" s="2">
        <v>1.0</v>
      </c>
      <c r="H1340" s="2">
        <v>0.25</v>
      </c>
      <c r="I1340" s="12" t="s">
        <v>905</v>
      </c>
      <c r="J1340" s="2">
        <v>3.0</v>
      </c>
      <c r="K1340" s="2" t="s">
        <v>1244</v>
      </c>
      <c r="L1340" s="2" t="s">
        <v>20832</v>
      </c>
    </row>
    <row r="1341">
      <c r="A1341" s="2" t="s">
        <v>18579</v>
      </c>
      <c r="B1341" s="2" t="s">
        <v>13901</v>
      </c>
      <c r="C1341" s="2" t="s">
        <v>649</v>
      </c>
      <c r="D1341" s="2" t="s">
        <v>1249</v>
      </c>
      <c r="E1341" s="2" t="s">
        <v>1056</v>
      </c>
      <c r="F1341" s="2" t="s">
        <v>78</v>
      </c>
      <c r="G1341" s="2">
        <v>1.0</v>
      </c>
      <c r="H1341" s="2">
        <v>0.25</v>
      </c>
      <c r="I1341" s="12" t="s">
        <v>905</v>
      </c>
      <c r="J1341" s="2">
        <v>3.0</v>
      </c>
      <c r="K1341" s="2" t="s">
        <v>1244</v>
      </c>
      <c r="L1341" s="2" t="s">
        <v>20837</v>
      </c>
    </row>
    <row r="1342">
      <c r="A1342" s="2" t="s">
        <v>18584</v>
      </c>
      <c r="B1342" s="2" t="s">
        <v>13901</v>
      </c>
      <c r="C1342" s="2" t="s">
        <v>641</v>
      </c>
      <c r="D1342" s="2" t="s">
        <v>1242</v>
      </c>
      <c r="E1342" s="2" t="s">
        <v>1056</v>
      </c>
      <c r="F1342" s="2" t="s">
        <v>578</v>
      </c>
      <c r="G1342" s="2">
        <v>1.0</v>
      </c>
      <c r="H1342" s="2">
        <v>0.25</v>
      </c>
      <c r="I1342" s="12" t="s">
        <v>905</v>
      </c>
      <c r="J1342" s="2">
        <v>1.0</v>
      </c>
      <c r="K1342" s="2" t="s">
        <v>1244</v>
      </c>
      <c r="L1342" s="2" t="s">
        <v>20841</v>
      </c>
    </row>
    <row r="1343">
      <c r="A1343" s="2" t="s">
        <v>18587</v>
      </c>
      <c r="B1343" s="2" t="s">
        <v>13901</v>
      </c>
      <c r="C1343" s="2" t="s">
        <v>630</v>
      </c>
      <c r="D1343" s="2" t="s">
        <v>1229</v>
      </c>
      <c r="E1343" s="2" t="s">
        <v>1056</v>
      </c>
      <c r="F1343" s="2" t="s">
        <v>78</v>
      </c>
      <c r="G1343" s="2">
        <v>1.0</v>
      </c>
      <c r="H1343" s="2">
        <v>0.25</v>
      </c>
      <c r="I1343" s="12" t="s">
        <v>905</v>
      </c>
      <c r="J1343" s="2">
        <v>3.0</v>
      </c>
      <c r="K1343" s="2" t="s">
        <v>1244</v>
      </c>
      <c r="L1343" s="2" t="s">
        <v>20848</v>
      </c>
    </row>
    <row r="1344">
      <c r="A1344" s="2" t="s">
        <v>18590</v>
      </c>
      <c r="B1344" s="2" t="s">
        <v>13901</v>
      </c>
      <c r="C1344" s="2" t="s">
        <v>627</v>
      </c>
      <c r="D1344" s="2" t="s">
        <v>1226</v>
      </c>
      <c r="E1344" s="2" t="s">
        <v>1056</v>
      </c>
      <c r="F1344" s="2" t="s">
        <v>78</v>
      </c>
      <c r="G1344" s="2">
        <v>1.0</v>
      </c>
      <c r="H1344" s="2">
        <v>0.25</v>
      </c>
      <c r="I1344" s="12" t="s">
        <v>905</v>
      </c>
      <c r="J1344" s="2">
        <v>3.0</v>
      </c>
      <c r="K1344" s="2" t="s">
        <v>1244</v>
      </c>
      <c r="L1344" s="2" t="s">
        <v>20853</v>
      </c>
    </row>
    <row r="1345">
      <c r="A1345" s="2" t="s">
        <v>18593</v>
      </c>
      <c r="B1345" s="2" t="s">
        <v>13901</v>
      </c>
      <c r="C1345" s="2" t="s">
        <v>641</v>
      </c>
      <c r="D1345" s="2" t="s">
        <v>1242</v>
      </c>
      <c r="E1345" s="2" t="s">
        <v>1056</v>
      </c>
      <c r="F1345" s="2" t="s">
        <v>578</v>
      </c>
      <c r="G1345" s="2">
        <v>1.0</v>
      </c>
      <c r="H1345" s="2">
        <v>0.25</v>
      </c>
      <c r="I1345" s="12" t="s">
        <v>905</v>
      </c>
      <c r="J1345" s="2">
        <v>1.0</v>
      </c>
      <c r="K1345" s="2" t="s">
        <v>1244</v>
      </c>
      <c r="L1345" s="2" t="s">
        <v>20857</v>
      </c>
    </row>
    <row r="1346">
      <c r="A1346" s="2" t="s">
        <v>18596</v>
      </c>
      <c r="B1346" s="2" t="s">
        <v>13901</v>
      </c>
      <c r="C1346" s="2" t="s">
        <v>627</v>
      </c>
      <c r="D1346" s="2" t="s">
        <v>1226</v>
      </c>
      <c r="E1346" s="2" t="s">
        <v>1056</v>
      </c>
      <c r="F1346" s="2" t="s">
        <v>78</v>
      </c>
      <c r="G1346" s="2">
        <v>1.0</v>
      </c>
      <c r="H1346" s="2">
        <v>0.25</v>
      </c>
      <c r="I1346" s="12" t="s">
        <v>905</v>
      </c>
      <c r="J1346" s="2">
        <v>3.0</v>
      </c>
      <c r="K1346" s="2" t="s">
        <v>1244</v>
      </c>
      <c r="L1346" s="2" t="s">
        <v>20861</v>
      </c>
    </row>
    <row r="1347">
      <c r="A1347" s="2" t="s">
        <v>18603</v>
      </c>
      <c r="B1347" s="2" t="s">
        <v>13901</v>
      </c>
      <c r="C1347" s="2" t="s">
        <v>638</v>
      </c>
      <c r="D1347" s="2" t="s">
        <v>1238</v>
      </c>
      <c r="E1347" s="2" t="s">
        <v>1056</v>
      </c>
      <c r="F1347" s="2" t="s">
        <v>78</v>
      </c>
      <c r="G1347" s="2">
        <v>1.0</v>
      </c>
      <c r="H1347" s="2">
        <v>0.25</v>
      </c>
      <c r="I1347" s="12" t="s">
        <v>905</v>
      </c>
      <c r="J1347" s="2">
        <v>3.0</v>
      </c>
      <c r="K1347" s="2" t="s">
        <v>1244</v>
      </c>
      <c r="L1347" s="2" t="s">
        <v>20865</v>
      </c>
    </row>
    <row r="1348">
      <c r="A1348" s="2" t="s">
        <v>18607</v>
      </c>
      <c r="B1348" s="2" t="s">
        <v>13901</v>
      </c>
      <c r="C1348" s="2" t="s">
        <v>657</v>
      </c>
      <c r="D1348" s="2" t="s">
        <v>1261</v>
      </c>
      <c r="E1348" s="2" t="s">
        <v>1056</v>
      </c>
      <c r="F1348" s="2" t="s">
        <v>78</v>
      </c>
      <c r="G1348" s="2">
        <v>1.0</v>
      </c>
      <c r="H1348" s="2">
        <v>0.25</v>
      </c>
      <c r="I1348" s="12" t="s">
        <v>905</v>
      </c>
      <c r="J1348" s="2">
        <v>4.0</v>
      </c>
      <c r="K1348" s="2" t="s">
        <v>1244</v>
      </c>
      <c r="L1348" s="2" t="s">
        <v>20871</v>
      </c>
    </row>
    <row r="1349">
      <c r="A1349" s="2" t="s">
        <v>18615</v>
      </c>
      <c r="B1349" s="2" t="s">
        <v>13901</v>
      </c>
      <c r="C1349" s="2" t="s">
        <v>196</v>
      </c>
      <c r="D1349" s="2" t="s">
        <v>230</v>
      </c>
      <c r="E1349" s="2" t="s">
        <v>1056</v>
      </c>
      <c r="F1349" s="2" t="s">
        <v>78</v>
      </c>
      <c r="G1349" s="2">
        <v>1.0</v>
      </c>
      <c r="H1349" s="2">
        <v>0.25</v>
      </c>
      <c r="I1349" s="12" t="s">
        <v>905</v>
      </c>
      <c r="J1349" s="2">
        <v>4.0</v>
      </c>
      <c r="K1349" s="2" t="s">
        <v>1244</v>
      </c>
      <c r="L1349" s="2" t="s">
        <v>20876</v>
      </c>
    </row>
    <row r="1350">
      <c r="A1350" s="2" t="s">
        <v>18621</v>
      </c>
      <c r="B1350" s="2" t="s">
        <v>13901</v>
      </c>
      <c r="C1350" s="2" t="s">
        <v>616</v>
      </c>
      <c r="D1350" s="2" t="s">
        <v>1212</v>
      </c>
      <c r="E1350" s="2" t="s">
        <v>1056</v>
      </c>
      <c r="F1350" s="2" t="s">
        <v>578</v>
      </c>
      <c r="G1350" s="2">
        <v>1.0</v>
      </c>
      <c r="H1350" s="2">
        <v>0.25</v>
      </c>
      <c r="I1350" s="12" t="s">
        <v>905</v>
      </c>
      <c r="J1350" s="2">
        <v>1.0</v>
      </c>
      <c r="K1350" s="2" t="s">
        <v>1455</v>
      </c>
      <c r="L1350" s="2" t="s">
        <v>20883</v>
      </c>
    </row>
    <row r="1351">
      <c r="A1351" s="2" t="s">
        <v>18625</v>
      </c>
      <c r="B1351" s="2" t="s">
        <v>13901</v>
      </c>
      <c r="C1351" s="2" t="s">
        <v>616</v>
      </c>
      <c r="D1351" s="2" t="s">
        <v>1212</v>
      </c>
      <c r="E1351" s="2" t="s">
        <v>1056</v>
      </c>
      <c r="F1351" s="2" t="s">
        <v>578</v>
      </c>
      <c r="G1351" s="2">
        <v>1.0</v>
      </c>
      <c r="H1351" s="2">
        <v>0.25</v>
      </c>
      <c r="I1351" s="12" t="s">
        <v>905</v>
      </c>
      <c r="J1351" s="2">
        <v>1.0</v>
      </c>
      <c r="K1351" s="2" t="s">
        <v>1455</v>
      </c>
      <c r="L1351" s="2" t="s">
        <v>20891</v>
      </c>
    </row>
    <row r="1352">
      <c r="A1352" s="2" t="s">
        <v>18632</v>
      </c>
      <c r="B1352" s="2" t="s">
        <v>13901</v>
      </c>
      <c r="C1352" s="2" t="s">
        <v>616</v>
      </c>
      <c r="D1352" s="2" t="s">
        <v>1212</v>
      </c>
      <c r="E1352" s="2" t="s">
        <v>1056</v>
      </c>
      <c r="F1352" s="2" t="s">
        <v>578</v>
      </c>
      <c r="G1352" s="2">
        <v>1.0</v>
      </c>
      <c r="H1352" s="2">
        <v>0.25</v>
      </c>
      <c r="I1352" s="12" t="s">
        <v>905</v>
      </c>
      <c r="J1352" s="2">
        <v>1.0</v>
      </c>
      <c r="K1352" s="2" t="s">
        <v>1455</v>
      </c>
      <c r="L1352" s="2" t="s">
        <v>20899</v>
      </c>
    </row>
    <row r="1353">
      <c r="A1353" s="2" t="s">
        <v>18638</v>
      </c>
      <c r="B1353" s="2" t="s">
        <v>13901</v>
      </c>
      <c r="C1353" s="2" t="s">
        <v>664</v>
      </c>
      <c r="D1353" s="2" t="s">
        <v>1269</v>
      </c>
      <c r="E1353" s="2" t="s">
        <v>1056</v>
      </c>
      <c r="F1353" s="2" t="s">
        <v>578</v>
      </c>
      <c r="G1353" s="2">
        <v>1.0</v>
      </c>
      <c r="H1353" s="2">
        <v>0.25</v>
      </c>
      <c r="I1353" s="12" t="s">
        <v>905</v>
      </c>
      <c r="J1353" s="2">
        <v>1.0</v>
      </c>
      <c r="K1353" s="2" t="s">
        <v>1075</v>
      </c>
      <c r="L1353" s="2" t="s">
        <v>20907</v>
      </c>
    </row>
    <row r="1354">
      <c r="A1354" s="2" t="s">
        <v>18644</v>
      </c>
      <c r="B1354" s="2" t="s">
        <v>13901</v>
      </c>
      <c r="C1354" s="2" t="s">
        <v>668</v>
      </c>
      <c r="D1354" s="2" t="s">
        <v>1273</v>
      </c>
      <c r="E1354" s="2" t="s">
        <v>1056</v>
      </c>
      <c r="F1354" s="2" t="s">
        <v>578</v>
      </c>
      <c r="G1354" s="2">
        <v>1.0</v>
      </c>
      <c r="H1354" s="2">
        <v>0.25</v>
      </c>
      <c r="I1354" s="12" t="s">
        <v>905</v>
      </c>
      <c r="J1354" s="2">
        <v>1.0</v>
      </c>
      <c r="K1354" s="2" t="s">
        <v>1075</v>
      </c>
      <c r="L1354" s="2" t="s">
        <v>20914</v>
      </c>
    </row>
    <row r="1355">
      <c r="A1355" s="2" t="s">
        <v>18650</v>
      </c>
      <c r="B1355" s="2" t="s">
        <v>13901</v>
      </c>
      <c r="C1355" s="2" t="s">
        <v>664</v>
      </c>
      <c r="D1355" s="2" t="s">
        <v>1269</v>
      </c>
      <c r="E1355" s="2" t="s">
        <v>1056</v>
      </c>
      <c r="F1355" s="2" t="s">
        <v>42</v>
      </c>
      <c r="G1355" s="2">
        <v>1.0</v>
      </c>
      <c r="H1355" s="2">
        <v>0.25</v>
      </c>
      <c r="I1355" s="12" t="s">
        <v>905</v>
      </c>
      <c r="J1355" s="2">
        <v>2.0</v>
      </c>
      <c r="K1355" s="2" t="s">
        <v>1075</v>
      </c>
      <c r="L1355" s="2" t="s">
        <v>20923</v>
      </c>
    </row>
    <row r="1356">
      <c r="A1356" s="2" t="s">
        <v>18654</v>
      </c>
      <c r="B1356" s="2" t="s">
        <v>13901</v>
      </c>
      <c r="C1356" s="2" t="s">
        <v>605</v>
      </c>
      <c r="D1356" s="2" t="s">
        <v>1199</v>
      </c>
      <c r="E1356" s="2" t="s">
        <v>1590</v>
      </c>
      <c r="F1356" s="2" t="s">
        <v>42</v>
      </c>
      <c r="G1356" s="2">
        <v>1.0</v>
      </c>
      <c r="H1356" s="2">
        <v>1.0</v>
      </c>
      <c r="I1356" s="12" t="s">
        <v>905</v>
      </c>
      <c r="J1356" s="2">
        <v>3.0</v>
      </c>
      <c r="K1356" s="2" t="s">
        <v>1075</v>
      </c>
      <c r="L1356" s="2" t="s">
        <v>20932</v>
      </c>
    </row>
    <row r="1357">
      <c r="A1357" s="2" t="s">
        <v>18660</v>
      </c>
      <c r="B1357" s="2" t="s">
        <v>13901</v>
      </c>
      <c r="C1357" s="2" t="s">
        <v>401</v>
      </c>
      <c r="D1357" s="2" t="s">
        <v>1106</v>
      </c>
      <c r="E1357" s="2" t="s">
        <v>1590</v>
      </c>
      <c r="F1357" s="2" t="s">
        <v>78</v>
      </c>
      <c r="G1357" s="2">
        <v>1.0</v>
      </c>
      <c r="H1357" s="2">
        <v>1.0</v>
      </c>
      <c r="I1357" s="12" t="s">
        <v>905</v>
      </c>
      <c r="J1357" s="2">
        <v>4.0</v>
      </c>
      <c r="K1357" s="2" t="s">
        <v>1244</v>
      </c>
      <c r="L1357" s="2" t="s">
        <v>20939</v>
      </c>
    </row>
    <row r="1358">
      <c r="A1358" s="2" t="s">
        <v>18665</v>
      </c>
      <c r="B1358" s="2" t="s">
        <v>13901</v>
      </c>
      <c r="C1358" s="2" t="s">
        <v>680</v>
      </c>
      <c r="D1358" s="2" t="s">
        <v>1600</v>
      </c>
      <c r="E1358" s="2" t="s">
        <v>1590</v>
      </c>
      <c r="F1358" s="2" t="s">
        <v>42</v>
      </c>
      <c r="G1358" s="2">
        <v>1.0</v>
      </c>
      <c r="H1358" s="2">
        <v>1.0</v>
      </c>
      <c r="I1358" s="12" t="s">
        <v>905</v>
      </c>
      <c r="J1358" s="2">
        <v>3.0</v>
      </c>
      <c r="K1358" s="2" t="s">
        <v>1244</v>
      </c>
      <c r="L1358" s="2" t="s">
        <v>21129</v>
      </c>
    </row>
    <row r="1359">
      <c r="A1359" s="2" t="s">
        <v>18671</v>
      </c>
      <c r="B1359" s="2" t="s">
        <v>13901</v>
      </c>
      <c r="C1359" s="2" t="s">
        <v>467</v>
      </c>
      <c r="D1359" s="2" t="s">
        <v>1418</v>
      </c>
      <c r="E1359" s="2" t="s">
        <v>1590</v>
      </c>
      <c r="F1359" s="2" t="s">
        <v>78</v>
      </c>
      <c r="G1359" s="2">
        <v>1.0</v>
      </c>
      <c r="H1359" s="2">
        <v>1.0</v>
      </c>
      <c r="I1359" s="12" t="s">
        <v>905</v>
      </c>
      <c r="J1359" s="2">
        <v>4.0</v>
      </c>
      <c r="K1359" s="2" t="s">
        <v>1244</v>
      </c>
      <c r="L1359" s="2" t="s">
        <v>21137</v>
      </c>
    </row>
    <row r="1360">
      <c r="A1360" s="2" t="s">
        <v>18677</v>
      </c>
      <c r="B1360" s="2" t="s">
        <v>13906</v>
      </c>
      <c r="C1360" s="2" t="s">
        <v>613</v>
      </c>
      <c r="D1360" s="2" t="s">
        <v>1208</v>
      </c>
      <c r="E1360" s="2" t="s">
        <v>1056</v>
      </c>
      <c r="F1360" s="2" t="s">
        <v>78</v>
      </c>
      <c r="G1360" s="2">
        <v>1.0</v>
      </c>
      <c r="H1360" s="2">
        <v>0.25</v>
      </c>
      <c r="I1360" s="12" t="s">
        <v>905</v>
      </c>
      <c r="J1360" s="2">
        <v>3.0</v>
      </c>
      <c r="K1360" s="2" t="s">
        <v>1244</v>
      </c>
      <c r="L1360" s="2" t="s">
        <v>21144</v>
      </c>
    </row>
    <row r="1361">
      <c r="A1361" s="2" t="s">
        <v>18683</v>
      </c>
      <c r="B1361" s="2" t="s">
        <v>13906</v>
      </c>
      <c r="C1361" s="2" t="s">
        <v>605</v>
      </c>
      <c r="D1361" s="2" t="s">
        <v>1199</v>
      </c>
      <c r="E1361" s="2" t="s">
        <v>1056</v>
      </c>
      <c r="F1361" s="2" t="s">
        <v>578</v>
      </c>
      <c r="G1361" s="2">
        <v>1.0</v>
      </c>
      <c r="H1361" s="2">
        <v>0.25</v>
      </c>
      <c r="I1361" s="12" t="s">
        <v>905</v>
      </c>
      <c r="J1361" s="2">
        <v>1.0</v>
      </c>
      <c r="K1361" s="2" t="s">
        <v>1075</v>
      </c>
      <c r="L1361" s="2" t="s">
        <v>21148</v>
      </c>
    </row>
    <row r="1362">
      <c r="A1362" s="2" t="s">
        <v>18690</v>
      </c>
      <c r="B1362" s="2" t="s">
        <v>13906</v>
      </c>
      <c r="C1362" s="2" t="s">
        <v>634</v>
      </c>
      <c r="D1362" s="2" t="s">
        <v>1232</v>
      </c>
      <c r="E1362" s="2" t="s">
        <v>1056</v>
      </c>
      <c r="F1362" s="2" t="s">
        <v>78</v>
      </c>
      <c r="G1362" s="2">
        <v>1.0</v>
      </c>
      <c r="H1362" s="2">
        <v>0.25</v>
      </c>
      <c r="I1362" s="12" t="s">
        <v>905</v>
      </c>
      <c r="J1362" s="2">
        <v>3.0</v>
      </c>
      <c r="K1362" s="2" t="s">
        <v>1244</v>
      </c>
      <c r="L1362" s="2" t="s">
        <v>21154</v>
      </c>
    </row>
    <row r="1363">
      <c r="A1363" s="2" t="s">
        <v>18696</v>
      </c>
      <c r="B1363" s="2" t="s">
        <v>13906</v>
      </c>
      <c r="C1363" s="2" t="s">
        <v>649</v>
      </c>
      <c r="D1363" s="2" t="s">
        <v>1249</v>
      </c>
      <c r="E1363" s="2" t="s">
        <v>1056</v>
      </c>
      <c r="F1363" s="2" t="s">
        <v>78</v>
      </c>
      <c r="G1363" s="2">
        <v>1.0</v>
      </c>
      <c r="H1363" s="2">
        <v>0.25</v>
      </c>
      <c r="I1363" s="12" t="s">
        <v>905</v>
      </c>
      <c r="J1363" s="2">
        <v>3.0</v>
      </c>
      <c r="K1363" s="2" t="s">
        <v>1244</v>
      </c>
      <c r="L1363" s="2" t="s">
        <v>21161</v>
      </c>
    </row>
    <row r="1364">
      <c r="A1364" s="2" t="s">
        <v>18703</v>
      </c>
      <c r="B1364" s="2" t="s">
        <v>13906</v>
      </c>
      <c r="C1364" s="2" t="s">
        <v>641</v>
      </c>
      <c r="D1364" s="2" t="s">
        <v>1242</v>
      </c>
      <c r="E1364" s="2" t="s">
        <v>1056</v>
      </c>
      <c r="F1364" s="2" t="s">
        <v>578</v>
      </c>
      <c r="G1364" s="2">
        <v>1.0</v>
      </c>
      <c r="H1364" s="2">
        <v>0.25</v>
      </c>
      <c r="I1364" s="12" t="s">
        <v>905</v>
      </c>
      <c r="J1364" s="2">
        <v>1.0</v>
      </c>
      <c r="K1364" s="2" t="s">
        <v>1244</v>
      </c>
      <c r="L1364" s="2" t="s">
        <v>21167</v>
      </c>
    </row>
    <row r="1365">
      <c r="A1365" s="2" t="s">
        <v>18709</v>
      </c>
      <c r="B1365" s="2" t="s">
        <v>13906</v>
      </c>
      <c r="C1365" s="2" t="s">
        <v>630</v>
      </c>
      <c r="D1365" s="2" t="s">
        <v>1229</v>
      </c>
      <c r="E1365" s="2" t="s">
        <v>1056</v>
      </c>
      <c r="F1365" s="2" t="s">
        <v>78</v>
      </c>
      <c r="G1365" s="2">
        <v>1.0</v>
      </c>
      <c r="H1365" s="2">
        <v>0.25</v>
      </c>
      <c r="I1365" s="12" t="s">
        <v>905</v>
      </c>
      <c r="J1365" s="2">
        <v>3.0</v>
      </c>
      <c r="K1365" s="2" t="s">
        <v>1244</v>
      </c>
      <c r="L1365" s="2" t="s">
        <v>21173</v>
      </c>
    </row>
    <row r="1366">
      <c r="A1366" s="2" t="s">
        <v>18715</v>
      </c>
      <c r="B1366" s="2" t="s">
        <v>13906</v>
      </c>
      <c r="C1366" s="2" t="s">
        <v>627</v>
      </c>
      <c r="D1366" s="2" t="s">
        <v>1226</v>
      </c>
      <c r="E1366" s="2" t="s">
        <v>1056</v>
      </c>
      <c r="F1366" s="2" t="s">
        <v>78</v>
      </c>
      <c r="G1366" s="2">
        <v>1.0</v>
      </c>
      <c r="H1366" s="2">
        <v>0.25</v>
      </c>
      <c r="I1366" s="12" t="s">
        <v>905</v>
      </c>
      <c r="J1366" s="2">
        <v>3.0</v>
      </c>
      <c r="K1366" s="2" t="s">
        <v>1244</v>
      </c>
      <c r="L1366" s="2" t="s">
        <v>21179</v>
      </c>
    </row>
    <row r="1367">
      <c r="A1367" s="2" t="s">
        <v>18721</v>
      </c>
      <c r="B1367" s="2" t="s">
        <v>13906</v>
      </c>
      <c r="C1367" s="2" t="s">
        <v>641</v>
      </c>
      <c r="D1367" s="2" t="s">
        <v>1242</v>
      </c>
      <c r="E1367" s="2" t="s">
        <v>1056</v>
      </c>
      <c r="F1367" s="2" t="s">
        <v>578</v>
      </c>
      <c r="G1367" s="2">
        <v>1.0</v>
      </c>
      <c r="H1367" s="2">
        <v>0.25</v>
      </c>
      <c r="I1367" s="12" t="s">
        <v>905</v>
      </c>
      <c r="J1367" s="2">
        <v>1.0</v>
      </c>
      <c r="K1367" s="2" t="s">
        <v>1244</v>
      </c>
      <c r="L1367" s="2" t="s">
        <v>21184</v>
      </c>
    </row>
    <row r="1368">
      <c r="A1368" s="2" t="s">
        <v>18728</v>
      </c>
      <c r="B1368" s="2" t="s">
        <v>13906</v>
      </c>
      <c r="C1368" s="2" t="s">
        <v>627</v>
      </c>
      <c r="D1368" s="2" t="s">
        <v>1226</v>
      </c>
      <c r="E1368" s="2" t="s">
        <v>1056</v>
      </c>
      <c r="F1368" s="2" t="s">
        <v>78</v>
      </c>
      <c r="G1368" s="2">
        <v>1.0</v>
      </c>
      <c r="H1368" s="2">
        <v>0.25</v>
      </c>
      <c r="I1368" s="12" t="s">
        <v>905</v>
      </c>
      <c r="J1368" s="2">
        <v>3.0</v>
      </c>
      <c r="K1368" s="2" t="s">
        <v>1244</v>
      </c>
      <c r="L1368" s="2" t="s">
        <v>21189</v>
      </c>
    </row>
    <row r="1369">
      <c r="A1369" s="2" t="s">
        <v>18733</v>
      </c>
      <c r="B1369" s="2" t="s">
        <v>13906</v>
      </c>
      <c r="C1369" s="2" t="s">
        <v>638</v>
      </c>
      <c r="D1369" s="2" t="s">
        <v>1238</v>
      </c>
      <c r="E1369" s="2" t="s">
        <v>1056</v>
      </c>
      <c r="F1369" s="2" t="s">
        <v>78</v>
      </c>
      <c r="G1369" s="2">
        <v>1.0</v>
      </c>
      <c r="H1369" s="2">
        <v>0.25</v>
      </c>
      <c r="I1369" s="12" t="s">
        <v>905</v>
      </c>
      <c r="J1369" s="2">
        <v>3.0</v>
      </c>
      <c r="K1369" s="2" t="s">
        <v>1244</v>
      </c>
      <c r="L1369" s="2" t="s">
        <v>21196</v>
      </c>
    </row>
    <row r="1370">
      <c r="A1370" s="2" t="s">
        <v>18742</v>
      </c>
      <c r="B1370" s="2" t="s">
        <v>13906</v>
      </c>
      <c r="C1370" s="2" t="s">
        <v>657</v>
      </c>
      <c r="D1370" s="2" t="s">
        <v>1261</v>
      </c>
      <c r="E1370" s="2" t="s">
        <v>1056</v>
      </c>
      <c r="F1370" s="2" t="s">
        <v>78</v>
      </c>
      <c r="G1370" s="2">
        <v>1.0</v>
      </c>
      <c r="H1370" s="2">
        <v>0.25</v>
      </c>
      <c r="I1370" s="12" t="s">
        <v>905</v>
      </c>
      <c r="J1370" s="2">
        <v>3.0</v>
      </c>
      <c r="K1370" s="2" t="s">
        <v>1244</v>
      </c>
      <c r="L1370" s="2" t="s">
        <v>21207</v>
      </c>
    </row>
    <row r="1371">
      <c r="A1371" s="2" t="s">
        <v>18748</v>
      </c>
      <c r="B1371" s="2" t="s">
        <v>13906</v>
      </c>
      <c r="C1371" s="2" t="s">
        <v>196</v>
      </c>
      <c r="D1371" s="2" t="s">
        <v>230</v>
      </c>
      <c r="E1371" s="2" t="s">
        <v>1056</v>
      </c>
      <c r="F1371" s="2" t="s">
        <v>78</v>
      </c>
      <c r="G1371" s="2">
        <v>1.0</v>
      </c>
      <c r="H1371" s="2">
        <v>0.25</v>
      </c>
      <c r="I1371" s="12" t="s">
        <v>905</v>
      </c>
      <c r="J1371" s="2">
        <v>4.0</v>
      </c>
      <c r="K1371" s="2" t="s">
        <v>1244</v>
      </c>
      <c r="L1371" s="2" t="s">
        <v>21214</v>
      </c>
    </row>
    <row r="1372">
      <c r="A1372" s="2" t="s">
        <v>18753</v>
      </c>
      <c r="B1372" s="2" t="s">
        <v>13906</v>
      </c>
      <c r="C1372" s="2" t="s">
        <v>616</v>
      </c>
      <c r="D1372" s="2" t="s">
        <v>1212</v>
      </c>
      <c r="E1372" s="2" t="s">
        <v>1056</v>
      </c>
      <c r="F1372" s="2" t="s">
        <v>578</v>
      </c>
      <c r="G1372" s="2">
        <v>1.0</v>
      </c>
      <c r="H1372" s="2">
        <v>0.25</v>
      </c>
      <c r="I1372" s="12" t="s">
        <v>905</v>
      </c>
      <c r="J1372" s="2">
        <v>1.0</v>
      </c>
      <c r="K1372" s="2" t="s">
        <v>1455</v>
      </c>
      <c r="L1372" s="2" t="s">
        <v>21224</v>
      </c>
    </row>
    <row r="1373">
      <c r="A1373" s="2" t="s">
        <v>18760</v>
      </c>
      <c r="B1373" s="2" t="s">
        <v>13906</v>
      </c>
      <c r="C1373" s="2" t="s">
        <v>616</v>
      </c>
      <c r="D1373" s="2" t="s">
        <v>1212</v>
      </c>
      <c r="E1373" s="2" t="s">
        <v>1056</v>
      </c>
      <c r="F1373" s="2" t="s">
        <v>578</v>
      </c>
      <c r="G1373" s="2">
        <v>1.0</v>
      </c>
      <c r="H1373" s="2">
        <v>0.25</v>
      </c>
      <c r="I1373" s="12" t="s">
        <v>905</v>
      </c>
      <c r="J1373" s="2">
        <v>1.0</v>
      </c>
      <c r="K1373" s="2" t="s">
        <v>1455</v>
      </c>
      <c r="L1373" s="2" t="s">
        <v>21234</v>
      </c>
    </row>
    <row r="1374">
      <c r="A1374" s="2" t="s">
        <v>18767</v>
      </c>
      <c r="B1374" s="2" t="s">
        <v>13906</v>
      </c>
      <c r="C1374" s="2" t="s">
        <v>616</v>
      </c>
      <c r="D1374" s="2" t="s">
        <v>1212</v>
      </c>
      <c r="E1374" s="2" t="s">
        <v>1056</v>
      </c>
      <c r="F1374" s="2" t="s">
        <v>578</v>
      </c>
      <c r="G1374" s="2">
        <v>1.0</v>
      </c>
      <c r="H1374" s="2">
        <v>0.25</v>
      </c>
      <c r="I1374" s="12" t="s">
        <v>905</v>
      </c>
      <c r="J1374" s="2">
        <v>1.0</v>
      </c>
      <c r="K1374" s="2" t="s">
        <v>1455</v>
      </c>
      <c r="L1374" s="2" t="s">
        <v>21243</v>
      </c>
    </row>
    <row r="1375">
      <c r="A1375" s="2" t="s">
        <v>18773</v>
      </c>
      <c r="B1375" s="2" t="s">
        <v>13906</v>
      </c>
      <c r="C1375" s="2" t="s">
        <v>664</v>
      </c>
      <c r="D1375" s="2" t="s">
        <v>1269</v>
      </c>
      <c r="E1375" s="2" t="s">
        <v>1056</v>
      </c>
      <c r="F1375" s="2" t="s">
        <v>578</v>
      </c>
      <c r="G1375" s="2">
        <v>1.0</v>
      </c>
      <c r="H1375" s="2">
        <v>0.25</v>
      </c>
      <c r="I1375" s="12" t="s">
        <v>905</v>
      </c>
      <c r="J1375" s="2">
        <v>1.0</v>
      </c>
      <c r="K1375" s="2" t="s">
        <v>1075</v>
      </c>
      <c r="L1375" s="2" t="s">
        <v>21254</v>
      </c>
    </row>
    <row r="1376">
      <c r="A1376" s="2" t="s">
        <v>18779</v>
      </c>
      <c r="B1376" s="2" t="s">
        <v>13906</v>
      </c>
      <c r="C1376" s="2" t="s">
        <v>668</v>
      </c>
      <c r="D1376" s="2" t="s">
        <v>1273</v>
      </c>
      <c r="E1376" s="2" t="s">
        <v>1056</v>
      </c>
      <c r="F1376" s="2" t="s">
        <v>578</v>
      </c>
      <c r="G1376" s="2">
        <v>1.0</v>
      </c>
      <c r="H1376" s="2">
        <v>0.25</v>
      </c>
      <c r="I1376" s="12" t="s">
        <v>905</v>
      </c>
      <c r="J1376" s="2">
        <v>1.0</v>
      </c>
      <c r="K1376" s="2" t="s">
        <v>1075</v>
      </c>
      <c r="L1376" s="2" t="s">
        <v>21263</v>
      </c>
    </row>
    <row r="1377">
      <c r="A1377" s="2" t="s">
        <v>18785</v>
      </c>
      <c r="B1377" s="2" t="s">
        <v>13906</v>
      </c>
      <c r="C1377" s="2" t="s">
        <v>664</v>
      </c>
      <c r="D1377" s="2" t="s">
        <v>1269</v>
      </c>
      <c r="E1377" s="2" t="s">
        <v>1056</v>
      </c>
      <c r="F1377" s="2" t="s">
        <v>42</v>
      </c>
      <c r="G1377" s="2">
        <v>1.0</v>
      </c>
      <c r="H1377" s="2">
        <v>0.25</v>
      </c>
      <c r="I1377" s="12" t="s">
        <v>905</v>
      </c>
      <c r="J1377" s="2">
        <v>2.0</v>
      </c>
      <c r="K1377" s="2" t="s">
        <v>1075</v>
      </c>
      <c r="L1377" s="2" t="s">
        <v>21272</v>
      </c>
    </row>
    <row r="1378">
      <c r="A1378" s="2" t="s">
        <v>18789</v>
      </c>
      <c r="B1378" s="2" t="s">
        <v>13906</v>
      </c>
      <c r="C1378" s="2" t="s">
        <v>597</v>
      </c>
      <c r="D1378" s="2" t="s">
        <v>853</v>
      </c>
      <c r="E1378" s="2" t="s">
        <v>1056</v>
      </c>
      <c r="F1378" s="2" t="s">
        <v>42</v>
      </c>
      <c r="G1378" s="2">
        <v>1.0</v>
      </c>
      <c r="H1378" s="2">
        <v>0.25</v>
      </c>
      <c r="I1378" s="12" t="s">
        <v>905</v>
      </c>
      <c r="J1378" s="2">
        <v>2.0</v>
      </c>
      <c r="K1378" s="2" t="s">
        <v>1075</v>
      </c>
      <c r="L1378" s="2" t="s">
        <v>21281</v>
      </c>
    </row>
    <row r="1379">
      <c r="A1379" s="2" t="s">
        <v>18794</v>
      </c>
      <c r="B1379" s="2" t="s">
        <v>13906</v>
      </c>
      <c r="C1379" s="2" t="s">
        <v>597</v>
      </c>
      <c r="D1379" s="2" t="s">
        <v>845</v>
      </c>
      <c r="E1379" s="2" t="s">
        <v>1056</v>
      </c>
      <c r="F1379" s="2" t="s">
        <v>578</v>
      </c>
      <c r="G1379" s="2">
        <v>1.0</v>
      </c>
      <c r="H1379" s="2">
        <v>0.25</v>
      </c>
      <c r="I1379" s="12" t="s">
        <v>905</v>
      </c>
      <c r="J1379" s="2">
        <v>1.0</v>
      </c>
      <c r="K1379" s="2" t="s">
        <v>1075</v>
      </c>
      <c r="L1379" s="2" t="s">
        <v>21288</v>
      </c>
    </row>
    <row r="1380">
      <c r="A1380" s="2" t="s">
        <v>18798</v>
      </c>
      <c r="B1380" s="2" t="s">
        <v>13906</v>
      </c>
      <c r="C1380" s="2" t="s">
        <v>597</v>
      </c>
      <c r="D1380" s="2" t="s">
        <v>845</v>
      </c>
      <c r="E1380" s="2" t="s">
        <v>1056</v>
      </c>
      <c r="F1380" s="2" t="s">
        <v>578</v>
      </c>
      <c r="G1380" s="2">
        <v>1.0</v>
      </c>
      <c r="H1380" s="2">
        <v>0.25</v>
      </c>
      <c r="I1380" s="12" t="s">
        <v>905</v>
      </c>
      <c r="J1380" s="2">
        <v>1.0</v>
      </c>
      <c r="K1380" s="2" t="s">
        <v>1075</v>
      </c>
      <c r="L1380" s="2" t="s">
        <v>21298</v>
      </c>
    </row>
    <row r="1381">
      <c r="A1381" s="2" t="s">
        <v>18803</v>
      </c>
      <c r="B1381" s="2" t="s">
        <v>13906</v>
      </c>
      <c r="C1381" s="2" t="s">
        <v>597</v>
      </c>
      <c r="D1381" s="2" t="s">
        <v>857</v>
      </c>
      <c r="E1381" s="2" t="s">
        <v>1056</v>
      </c>
      <c r="F1381" s="2" t="s">
        <v>78</v>
      </c>
      <c r="G1381" s="2">
        <v>1.0</v>
      </c>
      <c r="H1381" s="2">
        <v>0.25</v>
      </c>
      <c r="I1381" s="12" t="s">
        <v>905</v>
      </c>
      <c r="J1381" s="2">
        <v>3.0</v>
      </c>
      <c r="K1381" s="2" t="s">
        <v>1075</v>
      </c>
      <c r="L1381" s="2" t="s">
        <v>21307</v>
      </c>
    </row>
    <row r="1382">
      <c r="A1382" s="2" t="s">
        <v>18806</v>
      </c>
      <c r="B1382" s="2" t="s">
        <v>13906</v>
      </c>
      <c r="C1382" s="2" t="s">
        <v>605</v>
      </c>
      <c r="D1382" s="2" t="s">
        <v>1199</v>
      </c>
      <c r="E1382" s="2" t="s">
        <v>1056</v>
      </c>
      <c r="F1382" s="2" t="s">
        <v>578</v>
      </c>
      <c r="G1382" s="2">
        <v>1.0</v>
      </c>
      <c r="H1382" s="2">
        <v>0.25</v>
      </c>
      <c r="I1382" s="12" t="s">
        <v>905</v>
      </c>
      <c r="J1382" s="2">
        <v>1.0</v>
      </c>
      <c r="K1382" s="2" t="s">
        <v>1075</v>
      </c>
      <c r="L1382" s="2" t="s">
        <v>21316</v>
      </c>
    </row>
    <row r="1383">
      <c r="A1383" s="2" t="s">
        <v>18810</v>
      </c>
      <c r="B1383" s="2" t="s">
        <v>13906</v>
      </c>
      <c r="C1383" s="2" t="s">
        <v>96</v>
      </c>
      <c r="D1383" s="2" t="s">
        <v>118</v>
      </c>
      <c r="E1383" s="2" t="s">
        <v>1056</v>
      </c>
      <c r="F1383" s="2" t="s">
        <v>578</v>
      </c>
      <c r="G1383" s="2">
        <v>1.0</v>
      </c>
      <c r="H1383" s="2">
        <v>0.25</v>
      </c>
      <c r="I1383" s="12" t="s">
        <v>905</v>
      </c>
      <c r="J1383" s="2">
        <v>1.0</v>
      </c>
      <c r="K1383" s="2" t="s">
        <v>1075</v>
      </c>
      <c r="L1383" s="2" t="s">
        <v>21324</v>
      </c>
    </row>
    <row r="1384">
      <c r="A1384" s="2" t="s">
        <v>18813</v>
      </c>
      <c r="B1384" s="2" t="s">
        <v>13906</v>
      </c>
      <c r="C1384" s="2" t="s">
        <v>714</v>
      </c>
      <c r="D1384" s="2" t="s">
        <v>1294</v>
      </c>
      <c r="E1384" s="2" t="s">
        <v>1590</v>
      </c>
      <c r="F1384" s="2" t="s">
        <v>42</v>
      </c>
      <c r="G1384" s="2">
        <v>1.0</v>
      </c>
      <c r="H1384" s="2">
        <v>1.0</v>
      </c>
      <c r="I1384" s="12" t="s">
        <v>905</v>
      </c>
      <c r="J1384" s="2">
        <v>4.0</v>
      </c>
      <c r="K1384" s="2" t="s">
        <v>1244</v>
      </c>
      <c r="L1384" s="2" t="s">
        <v>21334</v>
      </c>
    </row>
    <row r="1385">
      <c r="A1385" s="2" t="s">
        <v>18816</v>
      </c>
      <c r="B1385" s="2" t="s">
        <v>13906</v>
      </c>
      <c r="C1385" s="2" t="s">
        <v>543</v>
      </c>
      <c r="D1385" s="2" t="s">
        <v>1132</v>
      </c>
      <c r="E1385" s="2" t="s">
        <v>1590</v>
      </c>
      <c r="F1385" s="2" t="s">
        <v>78</v>
      </c>
      <c r="G1385" s="2">
        <v>1.0</v>
      </c>
      <c r="H1385" s="2">
        <v>1.0</v>
      </c>
      <c r="I1385" s="12" t="s">
        <v>905</v>
      </c>
      <c r="J1385" s="2">
        <v>5.0</v>
      </c>
      <c r="K1385" s="2" t="s">
        <v>1244</v>
      </c>
      <c r="L1385" s="2" t="s">
        <v>21351</v>
      </c>
    </row>
    <row r="1386">
      <c r="A1386" s="2" t="s">
        <v>18819</v>
      </c>
      <c r="B1386" s="2" t="s">
        <v>13906</v>
      </c>
      <c r="C1386" s="2" t="s">
        <v>605</v>
      </c>
      <c r="D1386" s="2" t="s">
        <v>1199</v>
      </c>
      <c r="E1386" s="2" t="s">
        <v>1590</v>
      </c>
      <c r="F1386" s="2" t="s">
        <v>42</v>
      </c>
      <c r="G1386" s="2">
        <v>1.0</v>
      </c>
      <c r="H1386" s="2">
        <v>1.0</v>
      </c>
      <c r="I1386" s="12" t="s">
        <v>905</v>
      </c>
      <c r="J1386" s="2">
        <v>3.0</v>
      </c>
      <c r="K1386" s="2" t="s">
        <v>1075</v>
      </c>
      <c r="L1386" s="2" t="s">
        <v>21362</v>
      </c>
    </row>
    <row r="1387">
      <c r="A1387" s="2" t="s">
        <v>18822</v>
      </c>
      <c r="B1387" s="2" t="s">
        <v>13906</v>
      </c>
      <c r="C1387" s="2" t="s">
        <v>401</v>
      </c>
      <c r="D1387" s="2" t="s">
        <v>1106</v>
      </c>
      <c r="E1387" s="2" t="s">
        <v>1590</v>
      </c>
      <c r="F1387" s="2" t="s">
        <v>78</v>
      </c>
      <c r="G1387" s="2">
        <v>1.0</v>
      </c>
      <c r="H1387" s="2">
        <v>1.0</v>
      </c>
      <c r="I1387" s="12" t="s">
        <v>905</v>
      </c>
      <c r="J1387" s="2">
        <v>4.0</v>
      </c>
      <c r="K1387" s="2" t="s">
        <v>1244</v>
      </c>
      <c r="L1387" s="2" t="s">
        <v>21374</v>
      </c>
    </row>
    <row r="1388">
      <c r="A1388" s="2" t="s">
        <v>18825</v>
      </c>
      <c r="B1388" s="2" t="s">
        <v>13911</v>
      </c>
      <c r="C1388" s="2" t="s">
        <v>657</v>
      </c>
      <c r="D1388" s="2" t="s">
        <v>1261</v>
      </c>
      <c r="E1388" s="2" t="s">
        <v>1056</v>
      </c>
      <c r="F1388" s="2" t="s">
        <v>78</v>
      </c>
      <c r="G1388" s="2">
        <v>1.0</v>
      </c>
      <c r="H1388" s="2">
        <v>0.25</v>
      </c>
      <c r="I1388" s="2" t="s">
        <v>905</v>
      </c>
      <c r="J1388" s="2">
        <v>4.0</v>
      </c>
      <c r="K1388" s="2" t="s">
        <v>1244</v>
      </c>
      <c r="L1388" s="2" t="s">
        <v>21383</v>
      </c>
      <c r="M1388" s="2"/>
    </row>
    <row r="1389">
      <c r="A1389" s="2" t="s">
        <v>18828</v>
      </c>
      <c r="B1389" s="2" t="s">
        <v>13911</v>
      </c>
      <c r="C1389" s="2" t="s">
        <v>196</v>
      </c>
      <c r="D1389" s="2" t="s">
        <v>230</v>
      </c>
      <c r="E1389" s="2" t="s">
        <v>1056</v>
      </c>
      <c r="F1389" s="2" t="s">
        <v>78</v>
      </c>
      <c r="G1389" s="2">
        <v>1.0</v>
      </c>
      <c r="H1389" s="2">
        <v>0.25</v>
      </c>
      <c r="I1389" s="2" t="s">
        <v>905</v>
      </c>
      <c r="J1389" s="2">
        <v>4.0</v>
      </c>
      <c r="K1389" s="2" t="s">
        <v>1244</v>
      </c>
      <c r="L1389" s="2" t="s">
        <v>21394</v>
      </c>
      <c r="M1389" s="2"/>
    </row>
    <row r="1390">
      <c r="A1390" s="2" t="s">
        <v>18831</v>
      </c>
      <c r="B1390" s="2" t="s">
        <v>13911</v>
      </c>
      <c r="C1390" s="2" t="s">
        <v>634</v>
      </c>
      <c r="D1390" s="2" t="s">
        <v>1232</v>
      </c>
      <c r="E1390" s="2" t="s">
        <v>1056</v>
      </c>
      <c r="F1390" s="2" t="s">
        <v>78</v>
      </c>
      <c r="G1390" s="2">
        <v>1.0</v>
      </c>
      <c r="H1390" s="2">
        <v>0.25</v>
      </c>
      <c r="I1390" s="2" t="s">
        <v>905</v>
      </c>
      <c r="J1390" s="2">
        <v>3.0</v>
      </c>
      <c r="K1390" s="2" t="s">
        <v>1244</v>
      </c>
      <c r="L1390" s="2" t="s">
        <v>21404</v>
      </c>
      <c r="M1390" s="2"/>
    </row>
    <row r="1391">
      <c r="A1391" s="2" t="s">
        <v>18835</v>
      </c>
      <c r="B1391" s="2" t="s">
        <v>13911</v>
      </c>
      <c r="C1391" s="2" t="s">
        <v>649</v>
      </c>
      <c r="D1391" s="2" t="s">
        <v>1249</v>
      </c>
      <c r="E1391" s="2" t="s">
        <v>1056</v>
      </c>
      <c r="F1391" s="2" t="s">
        <v>78</v>
      </c>
      <c r="G1391" s="2">
        <v>1.0</v>
      </c>
      <c r="H1391" s="2">
        <v>0.25</v>
      </c>
      <c r="I1391" s="2" t="s">
        <v>905</v>
      </c>
      <c r="J1391" s="2">
        <v>3.0</v>
      </c>
      <c r="K1391" s="2" t="s">
        <v>1244</v>
      </c>
      <c r="L1391" s="2" t="s">
        <v>21428</v>
      </c>
      <c r="M1391" s="2"/>
    </row>
    <row r="1392">
      <c r="A1392" s="2" t="s">
        <v>18838</v>
      </c>
      <c r="B1392" s="2" t="s">
        <v>13911</v>
      </c>
      <c r="C1392" s="2" t="s">
        <v>630</v>
      </c>
      <c r="D1392" s="2" t="s">
        <v>1229</v>
      </c>
      <c r="E1392" s="2" t="s">
        <v>1056</v>
      </c>
      <c r="F1392" s="2" t="s">
        <v>78</v>
      </c>
      <c r="G1392" s="2">
        <v>1.0</v>
      </c>
      <c r="H1392" s="2">
        <v>0.25</v>
      </c>
      <c r="I1392" s="2" t="s">
        <v>905</v>
      </c>
      <c r="J1392" s="2">
        <v>3.0</v>
      </c>
      <c r="K1392" s="2" t="s">
        <v>1244</v>
      </c>
      <c r="L1392" s="2" t="s">
        <v>21442</v>
      </c>
      <c r="M1392" s="2"/>
    </row>
    <row r="1393">
      <c r="A1393" s="2" t="s">
        <v>18842</v>
      </c>
      <c r="B1393" s="2" t="s">
        <v>13911</v>
      </c>
      <c r="C1393" s="2" t="s">
        <v>627</v>
      </c>
      <c r="D1393" s="2" t="s">
        <v>1226</v>
      </c>
      <c r="E1393" s="2" t="s">
        <v>1056</v>
      </c>
      <c r="F1393" s="2" t="s">
        <v>78</v>
      </c>
      <c r="G1393" s="2">
        <v>1.0</v>
      </c>
      <c r="H1393" s="2">
        <v>0.25</v>
      </c>
      <c r="I1393" s="2" t="s">
        <v>905</v>
      </c>
      <c r="J1393" s="2">
        <v>3.0</v>
      </c>
      <c r="K1393" s="2" t="s">
        <v>1244</v>
      </c>
      <c r="L1393" s="2" t="s">
        <v>21452</v>
      </c>
      <c r="M1393" s="2"/>
    </row>
    <row r="1394">
      <c r="A1394" s="2" t="s">
        <v>18847</v>
      </c>
      <c r="B1394" s="2" t="s">
        <v>13911</v>
      </c>
      <c r="C1394" s="2" t="s">
        <v>627</v>
      </c>
      <c r="D1394" s="2" t="s">
        <v>1226</v>
      </c>
      <c r="E1394" s="2" t="s">
        <v>1056</v>
      </c>
      <c r="F1394" s="2" t="s">
        <v>78</v>
      </c>
      <c r="G1394" s="2">
        <v>1.0</v>
      </c>
      <c r="H1394" s="2">
        <v>0.25</v>
      </c>
      <c r="I1394" s="2" t="s">
        <v>905</v>
      </c>
      <c r="J1394" s="2">
        <v>3.0</v>
      </c>
      <c r="K1394" s="2" t="s">
        <v>1244</v>
      </c>
      <c r="L1394" s="2" t="s">
        <v>21463</v>
      </c>
      <c r="M1394" s="2"/>
    </row>
    <row r="1395">
      <c r="A1395" s="2" t="s">
        <v>18852</v>
      </c>
      <c r="B1395" s="2" t="s">
        <v>13911</v>
      </c>
      <c r="C1395" s="2" t="s">
        <v>638</v>
      </c>
      <c r="D1395" s="2" t="s">
        <v>1238</v>
      </c>
      <c r="E1395" s="2" t="s">
        <v>1056</v>
      </c>
      <c r="F1395" s="2" t="s">
        <v>78</v>
      </c>
      <c r="G1395" s="2">
        <v>1.0</v>
      </c>
      <c r="H1395" s="2">
        <v>0.25</v>
      </c>
      <c r="I1395" s="2" t="s">
        <v>905</v>
      </c>
      <c r="J1395" s="2">
        <v>3.0</v>
      </c>
      <c r="K1395" s="2" t="s">
        <v>1244</v>
      </c>
      <c r="L1395" s="2" t="s">
        <v>21474</v>
      </c>
      <c r="M1395" s="2"/>
    </row>
    <row r="1396">
      <c r="A1396" s="2" t="s">
        <v>18858</v>
      </c>
      <c r="B1396" s="2" t="s">
        <v>13911</v>
      </c>
      <c r="C1396" s="2" t="s">
        <v>641</v>
      </c>
      <c r="D1396" s="2" t="s">
        <v>1242</v>
      </c>
      <c r="E1396" s="2" t="s">
        <v>1056</v>
      </c>
      <c r="F1396" s="2" t="s">
        <v>578</v>
      </c>
      <c r="G1396" s="2">
        <v>1.0</v>
      </c>
      <c r="H1396" s="2">
        <v>0.25</v>
      </c>
      <c r="I1396" s="2" t="s">
        <v>905</v>
      </c>
      <c r="J1396" s="2">
        <v>1.0</v>
      </c>
      <c r="K1396" s="2" t="s">
        <v>1244</v>
      </c>
      <c r="L1396" s="2" t="s">
        <v>21484</v>
      </c>
      <c r="M1396" s="2"/>
    </row>
    <row r="1397">
      <c r="A1397" s="2" t="s">
        <v>18862</v>
      </c>
      <c r="B1397" s="2" t="s">
        <v>13911</v>
      </c>
      <c r="C1397" s="2" t="s">
        <v>641</v>
      </c>
      <c r="D1397" s="2" t="s">
        <v>1242</v>
      </c>
      <c r="E1397" s="2" t="s">
        <v>1056</v>
      </c>
      <c r="F1397" s="2" t="s">
        <v>578</v>
      </c>
      <c r="G1397" s="2">
        <v>1.0</v>
      </c>
      <c r="H1397" s="2">
        <v>0.25</v>
      </c>
      <c r="I1397" s="2" t="s">
        <v>905</v>
      </c>
      <c r="J1397" s="2">
        <v>1.0</v>
      </c>
      <c r="K1397" s="2" t="s">
        <v>1244</v>
      </c>
      <c r="L1397" s="2" t="s">
        <v>21497</v>
      </c>
      <c r="M1397" s="2"/>
    </row>
    <row r="1398">
      <c r="A1398" s="2" t="s">
        <v>18868</v>
      </c>
      <c r="B1398" s="2" t="s">
        <v>13911</v>
      </c>
      <c r="C1398" s="2" t="s">
        <v>613</v>
      </c>
      <c r="D1398" s="2" t="s">
        <v>1208</v>
      </c>
      <c r="E1398" s="2" t="s">
        <v>1056</v>
      </c>
      <c r="F1398" s="2" t="s">
        <v>78</v>
      </c>
      <c r="G1398" s="2">
        <v>1.0</v>
      </c>
      <c r="H1398" s="2">
        <v>0.25</v>
      </c>
      <c r="I1398" s="2" t="s">
        <v>905</v>
      </c>
      <c r="J1398" s="2">
        <v>3.0</v>
      </c>
      <c r="K1398" s="2" t="s">
        <v>1244</v>
      </c>
      <c r="L1398" s="2" t="s">
        <v>21507</v>
      </c>
      <c r="M1398" s="2"/>
    </row>
    <row r="1399">
      <c r="A1399" s="2" t="s">
        <v>18873</v>
      </c>
      <c r="B1399" s="2" t="s">
        <v>13911</v>
      </c>
      <c r="C1399" s="2" t="s">
        <v>605</v>
      </c>
      <c r="D1399" s="2" t="s">
        <v>1199</v>
      </c>
      <c r="E1399" s="2" t="s">
        <v>1056</v>
      </c>
      <c r="F1399" s="2" t="s">
        <v>578</v>
      </c>
      <c r="G1399" s="2">
        <v>1.0</v>
      </c>
      <c r="H1399" s="2">
        <v>0.25</v>
      </c>
      <c r="I1399" s="2" t="s">
        <v>905</v>
      </c>
      <c r="J1399" s="2">
        <v>1.0</v>
      </c>
      <c r="K1399" s="2" t="s">
        <v>1075</v>
      </c>
      <c r="L1399" s="2" t="s">
        <v>21516</v>
      </c>
      <c r="M1399" s="2"/>
    </row>
    <row r="1400">
      <c r="A1400" s="2" t="s">
        <v>18878</v>
      </c>
      <c r="B1400" s="2" t="s">
        <v>13911</v>
      </c>
      <c r="C1400" s="2" t="s">
        <v>96</v>
      </c>
      <c r="D1400" s="2" t="s">
        <v>118</v>
      </c>
      <c r="E1400" s="2" t="s">
        <v>1056</v>
      </c>
      <c r="F1400" s="2" t="s">
        <v>578</v>
      </c>
      <c r="G1400" s="2">
        <v>1.0</v>
      </c>
      <c r="H1400" s="2">
        <v>0.25</v>
      </c>
      <c r="I1400" s="2" t="s">
        <v>905</v>
      </c>
      <c r="J1400" s="2">
        <v>1.0</v>
      </c>
      <c r="K1400" s="2" t="s">
        <v>1075</v>
      </c>
      <c r="L1400" s="2" t="s">
        <v>21521</v>
      </c>
      <c r="M1400" s="2"/>
    </row>
    <row r="1401">
      <c r="A1401" s="2" t="s">
        <v>18884</v>
      </c>
      <c r="B1401" s="2" t="s">
        <v>13911</v>
      </c>
      <c r="C1401" s="2" t="s">
        <v>605</v>
      </c>
      <c r="D1401" s="2" t="s">
        <v>1199</v>
      </c>
      <c r="E1401" s="2" t="s">
        <v>1056</v>
      </c>
      <c r="F1401" s="2" t="s">
        <v>578</v>
      </c>
      <c r="G1401" s="2">
        <v>1.0</v>
      </c>
      <c r="H1401" s="2">
        <v>0.25</v>
      </c>
      <c r="I1401" s="2" t="s">
        <v>905</v>
      </c>
      <c r="J1401" s="2">
        <v>1.0</v>
      </c>
      <c r="K1401" s="2" t="s">
        <v>1075</v>
      </c>
      <c r="L1401" s="2" t="s">
        <v>21527</v>
      </c>
      <c r="M1401" s="2"/>
    </row>
    <row r="1402">
      <c r="A1402" s="2" t="s">
        <v>18890</v>
      </c>
      <c r="B1402" s="2" t="s">
        <v>13911</v>
      </c>
      <c r="C1402" s="2" t="s">
        <v>597</v>
      </c>
      <c r="D1402" s="2" t="s">
        <v>857</v>
      </c>
      <c r="E1402" s="2" t="s">
        <v>1056</v>
      </c>
      <c r="F1402" s="2" t="s">
        <v>78</v>
      </c>
      <c r="G1402" s="2">
        <v>1.0</v>
      </c>
      <c r="H1402" s="2">
        <v>0.25</v>
      </c>
      <c r="I1402" s="2" t="s">
        <v>905</v>
      </c>
      <c r="J1402" s="2">
        <v>3.0</v>
      </c>
      <c r="K1402" s="2" t="s">
        <v>1075</v>
      </c>
      <c r="L1402" s="2" t="s">
        <v>21534</v>
      </c>
      <c r="M1402" s="2"/>
    </row>
    <row r="1403">
      <c r="A1403" s="2" t="s">
        <v>18894</v>
      </c>
      <c r="B1403" s="2" t="s">
        <v>13911</v>
      </c>
      <c r="C1403" s="2" t="s">
        <v>597</v>
      </c>
      <c r="D1403" s="2" t="s">
        <v>853</v>
      </c>
      <c r="E1403" s="2" t="s">
        <v>1056</v>
      </c>
      <c r="F1403" s="2" t="s">
        <v>42</v>
      </c>
      <c r="G1403" s="2">
        <v>1.0</v>
      </c>
      <c r="H1403" s="2">
        <v>0.25</v>
      </c>
      <c r="I1403" s="2" t="s">
        <v>905</v>
      </c>
      <c r="J1403" s="2">
        <v>2.0</v>
      </c>
      <c r="K1403" s="2" t="s">
        <v>1075</v>
      </c>
      <c r="L1403" s="2" t="s">
        <v>21540</v>
      </c>
      <c r="M1403" s="2"/>
    </row>
    <row r="1404">
      <c r="A1404" s="2" t="s">
        <v>18900</v>
      </c>
      <c r="B1404" s="2" t="s">
        <v>13911</v>
      </c>
      <c r="C1404" s="2" t="s">
        <v>597</v>
      </c>
      <c r="D1404" s="2" t="s">
        <v>845</v>
      </c>
      <c r="E1404" s="2" t="s">
        <v>1056</v>
      </c>
      <c r="F1404" s="2" t="s">
        <v>578</v>
      </c>
      <c r="G1404" s="2">
        <v>1.0</v>
      </c>
      <c r="H1404" s="2">
        <v>0.25</v>
      </c>
      <c r="I1404" s="2" t="s">
        <v>905</v>
      </c>
      <c r="J1404" s="2">
        <v>1.0</v>
      </c>
      <c r="K1404" s="2" t="s">
        <v>1075</v>
      </c>
      <c r="L1404" s="2" t="s">
        <v>21549</v>
      </c>
      <c r="M1404" s="2"/>
    </row>
    <row r="1405">
      <c r="A1405" s="2" t="s">
        <v>18905</v>
      </c>
      <c r="B1405" s="2" t="s">
        <v>13911</v>
      </c>
      <c r="C1405" s="2" t="s">
        <v>597</v>
      </c>
      <c r="D1405" s="2" t="s">
        <v>845</v>
      </c>
      <c r="E1405" s="2" t="s">
        <v>1056</v>
      </c>
      <c r="F1405" s="2" t="s">
        <v>578</v>
      </c>
      <c r="G1405" s="2">
        <v>1.0</v>
      </c>
      <c r="H1405" s="2">
        <v>0.25</v>
      </c>
      <c r="I1405" s="2" t="s">
        <v>905</v>
      </c>
      <c r="J1405" s="2">
        <v>1.0</v>
      </c>
      <c r="K1405" s="2" t="s">
        <v>1075</v>
      </c>
      <c r="L1405" s="2" t="s">
        <v>21554</v>
      </c>
      <c r="M1405" s="2"/>
    </row>
    <row r="1406">
      <c r="A1406" s="2" t="s">
        <v>18910</v>
      </c>
      <c r="B1406" s="2" t="s">
        <v>13911</v>
      </c>
      <c r="C1406" s="2" t="s">
        <v>616</v>
      </c>
      <c r="D1406" s="2" t="s">
        <v>1212</v>
      </c>
      <c r="E1406" s="2" t="s">
        <v>1056</v>
      </c>
      <c r="F1406" s="2" t="s">
        <v>578</v>
      </c>
      <c r="G1406" s="2">
        <v>1.0</v>
      </c>
      <c r="H1406" s="2">
        <v>0.25</v>
      </c>
      <c r="I1406" s="2" t="s">
        <v>905</v>
      </c>
      <c r="J1406" s="2">
        <v>1.0</v>
      </c>
      <c r="K1406" s="2" t="s">
        <v>1455</v>
      </c>
      <c r="L1406" s="2" t="s">
        <v>21562</v>
      </c>
      <c r="M1406" s="2"/>
    </row>
    <row r="1407">
      <c r="A1407" s="2" t="s">
        <v>18915</v>
      </c>
      <c r="B1407" s="2" t="s">
        <v>13911</v>
      </c>
      <c r="C1407" s="2" t="s">
        <v>616</v>
      </c>
      <c r="D1407" s="2" t="s">
        <v>1212</v>
      </c>
      <c r="E1407" s="2" t="s">
        <v>1056</v>
      </c>
      <c r="F1407" s="2" t="s">
        <v>578</v>
      </c>
      <c r="G1407" s="2">
        <v>1.0</v>
      </c>
      <c r="H1407" s="2">
        <v>0.25</v>
      </c>
      <c r="I1407" s="2" t="s">
        <v>905</v>
      </c>
      <c r="J1407" s="2">
        <v>1.0</v>
      </c>
      <c r="K1407" s="2" t="s">
        <v>1455</v>
      </c>
      <c r="L1407" s="2" t="s">
        <v>21571</v>
      </c>
      <c r="M1407" s="2"/>
    </row>
    <row r="1408">
      <c r="A1408" s="2" t="s">
        <v>18920</v>
      </c>
      <c r="B1408" s="2" t="s">
        <v>13911</v>
      </c>
      <c r="C1408" s="2" t="s">
        <v>616</v>
      </c>
      <c r="D1408" s="2" t="s">
        <v>1212</v>
      </c>
      <c r="E1408" s="2" t="s">
        <v>1056</v>
      </c>
      <c r="F1408" s="2" t="s">
        <v>578</v>
      </c>
      <c r="G1408" s="2">
        <v>1.0</v>
      </c>
      <c r="H1408" s="2">
        <v>0.25</v>
      </c>
      <c r="I1408" s="2" t="s">
        <v>905</v>
      </c>
      <c r="J1408" s="2">
        <v>1.0</v>
      </c>
      <c r="K1408" s="2" t="s">
        <v>1455</v>
      </c>
      <c r="L1408" s="2" t="s">
        <v>21579</v>
      </c>
      <c r="M1408" s="2"/>
    </row>
    <row r="1409">
      <c r="A1409" s="2" t="s">
        <v>18925</v>
      </c>
      <c r="B1409" s="2" t="s">
        <v>13911</v>
      </c>
      <c r="C1409" s="2" t="s">
        <v>664</v>
      </c>
      <c r="D1409" s="2" t="s">
        <v>1269</v>
      </c>
      <c r="E1409" s="2" t="s">
        <v>1056</v>
      </c>
      <c r="F1409" s="2" t="s">
        <v>42</v>
      </c>
      <c r="G1409" s="2">
        <v>1.0</v>
      </c>
      <c r="H1409" s="2">
        <v>0.25</v>
      </c>
      <c r="I1409" s="2" t="s">
        <v>905</v>
      </c>
      <c r="J1409" s="2">
        <v>2.0</v>
      </c>
      <c r="K1409" s="2" t="s">
        <v>1075</v>
      </c>
      <c r="L1409" s="2" t="s">
        <v>21588</v>
      </c>
      <c r="M1409" s="2"/>
    </row>
    <row r="1410">
      <c r="A1410" s="2" t="s">
        <v>18931</v>
      </c>
      <c r="B1410" s="2" t="s">
        <v>13911</v>
      </c>
      <c r="C1410" s="2" t="s">
        <v>664</v>
      </c>
      <c r="D1410" s="2" t="s">
        <v>1269</v>
      </c>
      <c r="E1410" s="2" t="s">
        <v>1056</v>
      </c>
      <c r="F1410" s="2" t="s">
        <v>578</v>
      </c>
      <c r="G1410" s="2">
        <v>1.0</v>
      </c>
      <c r="H1410" s="2">
        <v>0.25</v>
      </c>
      <c r="I1410" s="2" t="s">
        <v>905</v>
      </c>
      <c r="J1410" s="2">
        <v>1.0</v>
      </c>
      <c r="K1410" s="2" t="s">
        <v>1075</v>
      </c>
      <c r="L1410" s="2" t="s">
        <v>21595</v>
      </c>
      <c r="M1410" s="2"/>
    </row>
    <row r="1411">
      <c r="A1411" s="2" t="s">
        <v>18935</v>
      </c>
      <c r="B1411" s="2" t="s">
        <v>13911</v>
      </c>
      <c r="C1411" s="2" t="s">
        <v>668</v>
      </c>
      <c r="D1411" s="2" t="s">
        <v>1273</v>
      </c>
      <c r="E1411" s="2" t="s">
        <v>1056</v>
      </c>
      <c r="F1411" s="2" t="s">
        <v>578</v>
      </c>
      <c r="G1411" s="2">
        <v>1.0</v>
      </c>
      <c r="H1411" s="2">
        <v>0.25</v>
      </c>
      <c r="I1411" s="2" t="s">
        <v>905</v>
      </c>
      <c r="J1411" s="2">
        <v>1.0</v>
      </c>
      <c r="K1411" s="2" t="s">
        <v>1075</v>
      </c>
      <c r="L1411" s="2" t="s">
        <v>21603</v>
      </c>
      <c r="M1411" s="2"/>
    </row>
    <row r="1412">
      <c r="A1412" s="2" t="s">
        <v>18941</v>
      </c>
      <c r="B1412" s="2" t="s">
        <v>13911</v>
      </c>
      <c r="C1412" s="2" t="s">
        <v>543</v>
      </c>
      <c r="D1412" s="2" t="s">
        <v>1132</v>
      </c>
      <c r="E1412" s="2" t="s">
        <v>1590</v>
      </c>
      <c r="F1412" s="2" t="s">
        <v>78</v>
      </c>
      <c r="G1412" s="2">
        <v>1.0</v>
      </c>
      <c r="H1412" s="2">
        <v>1.0</v>
      </c>
      <c r="I1412" s="2" t="s">
        <v>905</v>
      </c>
      <c r="J1412" s="2">
        <v>5.0</v>
      </c>
      <c r="K1412" s="2" t="s">
        <v>1244</v>
      </c>
      <c r="L1412" s="2" t="s">
        <v>21607</v>
      </c>
      <c r="M1412" s="2"/>
    </row>
    <row r="1413">
      <c r="A1413" s="2" t="s">
        <v>18946</v>
      </c>
      <c r="B1413" s="2" t="s">
        <v>13911</v>
      </c>
      <c r="C1413" s="2" t="s">
        <v>401</v>
      </c>
      <c r="D1413" s="2" t="s">
        <v>1106</v>
      </c>
      <c r="E1413" s="2" t="s">
        <v>1590</v>
      </c>
      <c r="F1413" s="2" t="s">
        <v>78</v>
      </c>
      <c r="G1413" s="2">
        <v>1.0</v>
      </c>
      <c r="H1413" s="2">
        <v>1.0</v>
      </c>
      <c r="I1413" s="2" t="s">
        <v>905</v>
      </c>
      <c r="J1413" s="2">
        <v>4.0</v>
      </c>
      <c r="K1413" s="2" t="s">
        <v>1244</v>
      </c>
      <c r="L1413" s="2" t="s">
        <v>21614</v>
      </c>
      <c r="M1413" s="2"/>
    </row>
    <row r="1414">
      <c r="A1414" s="2" t="s">
        <v>18951</v>
      </c>
      <c r="B1414" s="2" t="s">
        <v>13911</v>
      </c>
      <c r="C1414" s="2" t="s">
        <v>605</v>
      </c>
      <c r="D1414" s="2" t="s">
        <v>1199</v>
      </c>
      <c r="E1414" s="2" t="s">
        <v>1590</v>
      </c>
      <c r="F1414" s="2" t="s">
        <v>42</v>
      </c>
      <c r="G1414" s="2">
        <v>1.0</v>
      </c>
      <c r="H1414" s="2">
        <v>1.0</v>
      </c>
      <c r="I1414" s="2" t="s">
        <v>905</v>
      </c>
      <c r="J1414" s="2">
        <v>3.0</v>
      </c>
      <c r="K1414" s="2" t="s">
        <v>1075</v>
      </c>
      <c r="L1414" s="2" t="s">
        <v>21625</v>
      </c>
      <c r="M1414" s="2"/>
    </row>
    <row r="1415">
      <c r="A1415" s="2" t="s">
        <v>18956</v>
      </c>
      <c r="B1415" s="2" t="s">
        <v>13911</v>
      </c>
      <c r="C1415" s="2" t="s">
        <v>714</v>
      </c>
      <c r="D1415" s="2" t="s">
        <v>1294</v>
      </c>
      <c r="E1415" s="2" t="s">
        <v>1590</v>
      </c>
      <c r="F1415" s="2" t="s">
        <v>42</v>
      </c>
      <c r="G1415" s="2">
        <v>1.0</v>
      </c>
      <c r="H1415" s="2">
        <v>1.0</v>
      </c>
      <c r="I1415" s="2" t="s">
        <v>905</v>
      </c>
      <c r="J1415" s="2">
        <v>3.0</v>
      </c>
      <c r="K1415" s="2" t="s">
        <v>1244</v>
      </c>
      <c r="L1415" s="2" t="s">
        <v>21633</v>
      </c>
      <c r="M1415" s="2"/>
    </row>
    <row r="1416">
      <c r="A1416" s="2" t="s">
        <v>18961</v>
      </c>
      <c r="B1416" s="2" t="s">
        <v>13915</v>
      </c>
      <c r="C1416" s="2" t="s">
        <v>597</v>
      </c>
      <c r="D1416" s="2" t="s">
        <v>845</v>
      </c>
      <c r="E1416" s="2" t="s">
        <v>1056</v>
      </c>
      <c r="F1416" s="2" t="s">
        <v>578</v>
      </c>
      <c r="G1416" s="2">
        <v>1.0</v>
      </c>
      <c r="H1416" s="2">
        <v>0.25</v>
      </c>
      <c r="I1416" s="2" t="s">
        <v>905</v>
      </c>
      <c r="J1416" s="2">
        <v>1.0</v>
      </c>
      <c r="K1416" s="2" t="s">
        <v>1075</v>
      </c>
      <c r="L1416" s="2" t="s">
        <v>21641</v>
      </c>
      <c r="M1416" s="2"/>
    </row>
    <row r="1417">
      <c r="A1417" s="2" t="s">
        <v>18970</v>
      </c>
      <c r="B1417" s="2" t="s">
        <v>13915</v>
      </c>
      <c r="C1417" s="2" t="s">
        <v>96</v>
      </c>
      <c r="D1417" s="2" t="s">
        <v>118</v>
      </c>
      <c r="E1417" s="2" t="s">
        <v>1056</v>
      </c>
      <c r="F1417" s="2" t="s">
        <v>578</v>
      </c>
      <c r="G1417" s="2">
        <v>1.0</v>
      </c>
      <c r="H1417" s="2">
        <v>0.25</v>
      </c>
      <c r="I1417" s="2" t="s">
        <v>905</v>
      </c>
      <c r="J1417" s="2">
        <v>1.0</v>
      </c>
      <c r="K1417" s="2" t="s">
        <v>1075</v>
      </c>
      <c r="L1417" s="2" t="s">
        <v>21652</v>
      </c>
      <c r="M1417" s="2"/>
    </row>
    <row r="1418">
      <c r="A1418" s="2" t="s">
        <v>18975</v>
      </c>
      <c r="B1418" s="2" t="s">
        <v>13915</v>
      </c>
      <c r="C1418" s="2" t="s">
        <v>616</v>
      </c>
      <c r="D1418" s="2" t="s">
        <v>1212</v>
      </c>
      <c r="E1418" s="2" t="s">
        <v>1056</v>
      </c>
      <c r="F1418" s="2" t="s">
        <v>578</v>
      </c>
      <c r="G1418" s="2">
        <v>1.0</v>
      </c>
      <c r="H1418" s="2">
        <v>0.25</v>
      </c>
      <c r="I1418" s="2" t="s">
        <v>905</v>
      </c>
      <c r="J1418" s="2">
        <v>1.0</v>
      </c>
      <c r="K1418" s="2" t="s">
        <v>1455</v>
      </c>
      <c r="L1418" s="2" t="s">
        <v>21663</v>
      </c>
      <c r="M1418" s="2"/>
    </row>
    <row r="1419">
      <c r="A1419" s="2" t="s">
        <v>18979</v>
      </c>
      <c r="B1419" s="2" t="s">
        <v>13915</v>
      </c>
      <c r="C1419" s="2" t="s">
        <v>196</v>
      </c>
      <c r="D1419" s="2" t="s">
        <v>230</v>
      </c>
      <c r="E1419" s="2" t="s">
        <v>1056</v>
      </c>
      <c r="F1419" s="2" t="s">
        <v>78</v>
      </c>
      <c r="G1419" s="2">
        <v>1.0</v>
      </c>
      <c r="H1419" s="2">
        <v>0.25</v>
      </c>
      <c r="I1419" s="2" t="s">
        <v>905</v>
      </c>
      <c r="J1419" s="2">
        <v>4.0</v>
      </c>
      <c r="K1419" s="2" t="s">
        <v>1244</v>
      </c>
      <c r="L1419" s="2" t="s">
        <v>21673</v>
      </c>
      <c r="M1419" s="2"/>
    </row>
    <row r="1420">
      <c r="A1420" s="2" t="s">
        <v>18983</v>
      </c>
      <c r="B1420" s="2" t="s">
        <v>13915</v>
      </c>
      <c r="C1420" s="2" t="s">
        <v>664</v>
      </c>
      <c r="D1420" s="2" t="s">
        <v>1269</v>
      </c>
      <c r="E1420" s="2" t="s">
        <v>1056</v>
      </c>
      <c r="F1420" s="2" t="s">
        <v>578</v>
      </c>
      <c r="G1420" s="2">
        <v>1.0</v>
      </c>
      <c r="H1420" s="2">
        <v>0.25</v>
      </c>
      <c r="I1420" s="2" t="s">
        <v>905</v>
      </c>
      <c r="J1420" s="2">
        <v>1.0</v>
      </c>
      <c r="K1420" s="2" t="s">
        <v>1075</v>
      </c>
      <c r="L1420" s="2" t="s">
        <v>21683</v>
      </c>
      <c r="M1420" s="2"/>
    </row>
    <row r="1421">
      <c r="A1421" s="2" t="s">
        <v>18987</v>
      </c>
      <c r="B1421" s="2" t="s">
        <v>13915</v>
      </c>
      <c r="C1421" s="2" t="s">
        <v>597</v>
      </c>
      <c r="D1421" s="2" t="s">
        <v>845</v>
      </c>
      <c r="E1421" s="2" t="s">
        <v>1056</v>
      </c>
      <c r="F1421" s="2" t="s">
        <v>578</v>
      </c>
      <c r="G1421" s="2">
        <v>1.0</v>
      </c>
      <c r="H1421" s="2">
        <v>0.25</v>
      </c>
      <c r="I1421" s="2" t="s">
        <v>905</v>
      </c>
      <c r="J1421" s="2">
        <v>1.0</v>
      </c>
      <c r="K1421" s="2" t="s">
        <v>1075</v>
      </c>
      <c r="L1421" s="2" t="s">
        <v>21691</v>
      </c>
      <c r="M1421" s="2"/>
    </row>
    <row r="1422">
      <c r="A1422" s="2" t="s">
        <v>18990</v>
      </c>
      <c r="B1422" s="2" t="s">
        <v>13915</v>
      </c>
      <c r="C1422" s="2" t="s">
        <v>605</v>
      </c>
      <c r="D1422" s="2" t="s">
        <v>1199</v>
      </c>
      <c r="E1422" s="2" t="s">
        <v>1056</v>
      </c>
      <c r="F1422" s="2" t="s">
        <v>578</v>
      </c>
      <c r="G1422" s="2">
        <v>1.0</v>
      </c>
      <c r="H1422" s="2">
        <v>0.25</v>
      </c>
      <c r="I1422" s="2" t="s">
        <v>905</v>
      </c>
      <c r="J1422" s="2">
        <v>1.0</v>
      </c>
      <c r="K1422" s="2" t="s">
        <v>1075</v>
      </c>
      <c r="L1422" s="2" t="s">
        <v>21702</v>
      </c>
      <c r="M1422" s="2"/>
    </row>
    <row r="1423">
      <c r="A1423" s="2" t="s">
        <v>18994</v>
      </c>
      <c r="B1423" s="2" t="s">
        <v>13915</v>
      </c>
      <c r="C1423" s="2" t="s">
        <v>616</v>
      </c>
      <c r="D1423" s="2" t="s">
        <v>1212</v>
      </c>
      <c r="E1423" s="2" t="s">
        <v>1056</v>
      </c>
      <c r="F1423" s="2" t="s">
        <v>578</v>
      </c>
      <c r="G1423" s="2">
        <v>1.0</v>
      </c>
      <c r="H1423" s="2">
        <v>0.25</v>
      </c>
      <c r="I1423" s="2" t="s">
        <v>905</v>
      </c>
      <c r="J1423" s="2">
        <v>1.0</v>
      </c>
      <c r="K1423" s="2" t="s">
        <v>1455</v>
      </c>
      <c r="L1423" s="2" t="s">
        <v>21710</v>
      </c>
      <c r="M1423" s="2"/>
    </row>
    <row r="1424">
      <c r="A1424" s="2" t="s">
        <v>18997</v>
      </c>
      <c r="B1424" s="2" t="s">
        <v>13915</v>
      </c>
      <c r="C1424" s="2" t="s">
        <v>627</v>
      </c>
      <c r="D1424" s="2" t="s">
        <v>1226</v>
      </c>
      <c r="E1424" s="2" t="s">
        <v>1056</v>
      </c>
      <c r="F1424" s="2" t="s">
        <v>78</v>
      </c>
      <c r="G1424" s="2">
        <v>1.0</v>
      </c>
      <c r="H1424" s="2">
        <v>0.25</v>
      </c>
      <c r="I1424" s="2" t="s">
        <v>905</v>
      </c>
      <c r="J1424" s="2">
        <v>3.0</v>
      </c>
      <c r="K1424" s="2" t="s">
        <v>1244</v>
      </c>
      <c r="L1424" s="2" t="s">
        <v>21718</v>
      </c>
      <c r="M1424" s="2"/>
    </row>
    <row r="1425">
      <c r="A1425" s="2" t="s">
        <v>19000</v>
      </c>
      <c r="B1425" s="2" t="s">
        <v>13915</v>
      </c>
      <c r="C1425" s="2" t="s">
        <v>664</v>
      </c>
      <c r="D1425" s="2" t="s">
        <v>1269</v>
      </c>
      <c r="E1425" s="2" t="s">
        <v>1056</v>
      </c>
      <c r="F1425" s="2" t="s">
        <v>42</v>
      </c>
      <c r="G1425" s="2">
        <v>1.0</v>
      </c>
      <c r="H1425" s="2">
        <v>0.25</v>
      </c>
      <c r="I1425" s="2" t="s">
        <v>905</v>
      </c>
      <c r="J1425" s="2">
        <v>2.0</v>
      </c>
      <c r="K1425" s="2" t="s">
        <v>1075</v>
      </c>
      <c r="L1425" s="2" t="s">
        <v>21726</v>
      </c>
      <c r="M1425" s="2"/>
    </row>
    <row r="1426">
      <c r="A1426" s="2" t="s">
        <v>19003</v>
      </c>
      <c r="B1426" s="2" t="s">
        <v>13915</v>
      </c>
      <c r="C1426" s="2" t="s">
        <v>597</v>
      </c>
      <c r="D1426" s="2" t="s">
        <v>853</v>
      </c>
      <c r="E1426" s="2" t="s">
        <v>1056</v>
      </c>
      <c r="F1426" s="2" t="s">
        <v>42</v>
      </c>
      <c r="G1426" s="2">
        <v>1.0</v>
      </c>
      <c r="H1426" s="2">
        <v>0.25</v>
      </c>
      <c r="I1426" s="2" t="s">
        <v>905</v>
      </c>
      <c r="J1426" s="2">
        <v>2.0</v>
      </c>
      <c r="K1426" s="2" t="s">
        <v>1075</v>
      </c>
      <c r="L1426" s="2" t="s">
        <v>21734</v>
      </c>
      <c r="M1426" s="2"/>
    </row>
    <row r="1427">
      <c r="A1427" s="2" t="s">
        <v>19006</v>
      </c>
      <c r="B1427" s="2" t="s">
        <v>13915</v>
      </c>
      <c r="C1427" s="2" t="s">
        <v>605</v>
      </c>
      <c r="D1427" s="2" t="s">
        <v>1199</v>
      </c>
      <c r="E1427" s="2" t="s">
        <v>1056</v>
      </c>
      <c r="F1427" s="2" t="s">
        <v>578</v>
      </c>
      <c r="G1427" s="2">
        <v>1.0</v>
      </c>
      <c r="H1427" s="2">
        <v>0.25</v>
      </c>
      <c r="I1427" s="2" t="s">
        <v>905</v>
      </c>
      <c r="J1427" s="2">
        <v>1.0</v>
      </c>
      <c r="K1427" s="2" t="s">
        <v>1075</v>
      </c>
      <c r="L1427" s="2" t="s">
        <v>21743</v>
      </c>
      <c r="M1427" s="2"/>
    </row>
    <row r="1428">
      <c r="A1428" s="2" t="s">
        <v>19009</v>
      </c>
      <c r="B1428" s="2" t="s">
        <v>13915</v>
      </c>
      <c r="C1428" s="2" t="s">
        <v>616</v>
      </c>
      <c r="D1428" s="2" t="s">
        <v>1212</v>
      </c>
      <c r="E1428" s="2" t="s">
        <v>1056</v>
      </c>
      <c r="F1428" s="2" t="s">
        <v>578</v>
      </c>
      <c r="G1428" s="2">
        <v>1.0</v>
      </c>
      <c r="H1428" s="2">
        <v>0.25</v>
      </c>
      <c r="I1428" s="2" t="s">
        <v>905</v>
      </c>
      <c r="J1428" s="2">
        <v>1.0</v>
      </c>
      <c r="K1428" s="2" t="s">
        <v>1455</v>
      </c>
      <c r="L1428" s="2" t="s">
        <v>21754</v>
      </c>
      <c r="M1428" s="2"/>
    </row>
    <row r="1429">
      <c r="A1429" s="2" t="s">
        <v>19012</v>
      </c>
      <c r="B1429" s="2" t="s">
        <v>13915</v>
      </c>
      <c r="C1429" s="2" t="s">
        <v>627</v>
      </c>
      <c r="D1429" s="2" t="s">
        <v>1226</v>
      </c>
      <c r="E1429" s="2" t="s">
        <v>1056</v>
      </c>
      <c r="F1429" s="2" t="s">
        <v>78</v>
      </c>
      <c r="G1429" s="2">
        <v>1.0</v>
      </c>
      <c r="H1429" s="2">
        <v>0.25</v>
      </c>
      <c r="I1429" s="2" t="s">
        <v>905</v>
      </c>
      <c r="J1429" s="2">
        <v>3.0</v>
      </c>
      <c r="K1429" s="2" t="s">
        <v>1244</v>
      </c>
      <c r="L1429" s="2" t="s">
        <v>21762</v>
      </c>
      <c r="M1429" s="2"/>
    </row>
    <row r="1430">
      <c r="A1430" s="2" t="s">
        <v>19015</v>
      </c>
      <c r="B1430" s="2" t="s">
        <v>13915</v>
      </c>
      <c r="C1430" s="2" t="s">
        <v>668</v>
      </c>
      <c r="D1430" s="2" t="s">
        <v>1273</v>
      </c>
      <c r="E1430" s="2" t="s">
        <v>1056</v>
      </c>
      <c r="F1430" s="2" t="s">
        <v>578</v>
      </c>
      <c r="G1430" s="2">
        <v>1.0</v>
      </c>
      <c r="H1430" s="2">
        <v>0.25</v>
      </c>
      <c r="I1430" s="2" t="s">
        <v>905</v>
      </c>
      <c r="J1430" s="2">
        <v>1.0</v>
      </c>
      <c r="K1430" s="2" t="s">
        <v>1075</v>
      </c>
      <c r="L1430" s="2" t="s">
        <v>21772</v>
      </c>
      <c r="M1430" s="2"/>
    </row>
    <row r="1431">
      <c r="A1431" s="2" t="s">
        <v>19019</v>
      </c>
      <c r="B1431" s="2" t="s">
        <v>13915</v>
      </c>
      <c r="C1431" s="2" t="s">
        <v>597</v>
      </c>
      <c r="D1431" s="2" t="s">
        <v>857</v>
      </c>
      <c r="E1431" s="2" t="s">
        <v>1056</v>
      </c>
      <c r="F1431" s="2" t="s">
        <v>78</v>
      </c>
      <c r="G1431" s="2">
        <v>1.0</v>
      </c>
      <c r="H1431" s="2">
        <v>0.25</v>
      </c>
      <c r="I1431" s="2" t="s">
        <v>905</v>
      </c>
      <c r="J1431" s="2">
        <v>3.0</v>
      </c>
      <c r="K1431" s="2" t="s">
        <v>1075</v>
      </c>
      <c r="L1431" s="2" t="s">
        <v>21782</v>
      </c>
      <c r="M1431" s="2"/>
    </row>
    <row r="1432">
      <c r="A1432" s="2" t="s">
        <v>19023</v>
      </c>
      <c r="B1432" s="2" t="s">
        <v>13915</v>
      </c>
      <c r="C1432" s="2" t="s">
        <v>613</v>
      </c>
      <c r="D1432" s="2" t="s">
        <v>1208</v>
      </c>
      <c r="E1432" s="2" t="s">
        <v>1056</v>
      </c>
      <c r="F1432" s="2" t="s">
        <v>78</v>
      </c>
      <c r="G1432" s="2">
        <v>1.0</v>
      </c>
      <c r="H1432" s="2">
        <v>0.25</v>
      </c>
      <c r="I1432" s="2" t="s">
        <v>905</v>
      </c>
      <c r="J1432" s="2">
        <v>3.0</v>
      </c>
      <c r="K1432" s="2" t="s">
        <v>1244</v>
      </c>
      <c r="L1432" s="2" t="s">
        <v>21791</v>
      </c>
      <c r="M1432" s="2"/>
    </row>
    <row r="1433">
      <c r="A1433" s="2" t="s">
        <v>19027</v>
      </c>
      <c r="B1433" s="2" t="s">
        <v>13915</v>
      </c>
      <c r="C1433" s="2" t="s">
        <v>630</v>
      </c>
      <c r="D1433" s="2" t="s">
        <v>1229</v>
      </c>
      <c r="E1433" s="2" t="s">
        <v>1056</v>
      </c>
      <c r="F1433" s="2" t="s">
        <v>78</v>
      </c>
      <c r="G1433" s="2">
        <v>1.0</v>
      </c>
      <c r="H1433" s="2">
        <v>0.25</v>
      </c>
      <c r="I1433" s="2" t="s">
        <v>905</v>
      </c>
      <c r="J1433" s="2">
        <v>3.0</v>
      </c>
      <c r="K1433" s="2" t="s">
        <v>1244</v>
      </c>
      <c r="L1433" s="2" t="s">
        <v>21798</v>
      </c>
      <c r="M1433" s="2"/>
    </row>
    <row r="1434">
      <c r="A1434" s="2" t="s">
        <v>19030</v>
      </c>
      <c r="B1434" s="2" t="s">
        <v>13915</v>
      </c>
      <c r="C1434" s="2" t="s">
        <v>634</v>
      </c>
      <c r="D1434" s="2" t="s">
        <v>1232</v>
      </c>
      <c r="E1434" s="2" t="s">
        <v>1056</v>
      </c>
      <c r="F1434" s="2" t="s">
        <v>78</v>
      </c>
      <c r="G1434" s="2">
        <v>1.0</v>
      </c>
      <c r="H1434" s="2">
        <v>0.25</v>
      </c>
      <c r="I1434" s="2" t="s">
        <v>905</v>
      </c>
      <c r="J1434" s="2">
        <v>3.0</v>
      </c>
      <c r="K1434" s="2" t="s">
        <v>1244</v>
      </c>
      <c r="L1434" s="2" t="s">
        <v>21807</v>
      </c>
      <c r="M1434" s="2"/>
    </row>
    <row r="1435">
      <c r="A1435" s="2" t="s">
        <v>19033</v>
      </c>
      <c r="B1435" s="2" t="s">
        <v>13915</v>
      </c>
      <c r="C1435" s="2" t="s">
        <v>638</v>
      </c>
      <c r="D1435" s="2" t="s">
        <v>1238</v>
      </c>
      <c r="E1435" s="2" t="s">
        <v>1056</v>
      </c>
      <c r="F1435" s="2" t="s">
        <v>78</v>
      </c>
      <c r="G1435" s="2">
        <v>1.0</v>
      </c>
      <c r="H1435" s="2">
        <v>0.25</v>
      </c>
      <c r="I1435" s="2" t="s">
        <v>905</v>
      </c>
      <c r="J1435" s="2">
        <v>3.0</v>
      </c>
      <c r="K1435" s="2" t="s">
        <v>1244</v>
      </c>
      <c r="L1435" s="2" t="s">
        <v>21817</v>
      </c>
      <c r="M1435" s="2"/>
    </row>
    <row r="1436">
      <c r="A1436" s="2" t="s">
        <v>19036</v>
      </c>
      <c r="B1436" s="2" t="s">
        <v>13915</v>
      </c>
      <c r="C1436" s="2" t="s">
        <v>641</v>
      </c>
      <c r="D1436" s="2" t="s">
        <v>1242</v>
      </c>
      <c r="E1436" s="2" t="s">
        <v>1056</v>
      </c>
      <c r="F1436" s="2" t="s">
        <v>578</v>
      </c>
      <c r="G1436" s="2">
        <v>1.0</v>
      </c>
      <c r="H1436" s="2">
        <v>0.25</v>
      </c>
      <c r="I1436" s="2" t="s">
        <v>905</v>
      </c>
      <c r="J1436" s="2">
        <v>1.0</v>
      </c>
      <c r="K1436" s="2" t="s">
        <v>1244</v>
      </c>
      <c r="L1436" s="2" t="s">
        <v>21827</v>
      </c>
      <c r="M1436" s="2"/>
    </row>
    <row r="1437">
      <c r="A1437" s="2" t="s">
        <v>19039</v>
      </c>
      <c r="B1437" s="2" t="s">
        <v>13915</v>
      </c>
      <c r="C1437" s="2" t="s">
        <v>641</v>
      </c>
      <c r="D1437" s="2" t="s">
        <v>1242</v>
      </c>
      <c r="E1437" s="2" t="s">
        <v>1056</v>
      </c>
      <c r="F1437" s="2" t="s">
        <v>578</v>
      </c>
      <c r="G1437" s="2">
        <v>1.0</v>
      </c>
      <c r="H1437" s="2">
        <v>0.25</v>
      </c>
      <c r="I1437" s="2" t="s">
        <v>905</v>
      </c>
      <c r="J1437" s="2">
        <v>1.0</v>
      </c>
      <c r="K1437" s="2" t="s">
        <v>1244</v>
      </c>
      <c r="L1437" s="2" t="s">
        <v>21841</v>
      </c>
      <c r="M1437" s="2"/>
    </row>
    <row r="1438">
      <c r="A1438" s="2" t="s">
        <v>19042</v>
      </c>
      <c r="B1438" s="2" t="s">
        <v>13915</v>
      </c>
      <c r="C1438" s="2" t="s">
        <v>649</v>
      </c>
      <c r="D1438" s="2" t="s">
        <v>1249</v>
      </c>
      <c r="E1438" s="2" t="s">
        <v>1056</v>
      </c>
      <c r="F1438" s="2" t="s">
        <v>78</v>
      </c>
      <c r="G1438" s="2">
        <v>1.0</v>
      </c>
      <c r="H1438" s="2">
        <v>0.25</v>
      </c>
      <c r="I1438" s="2" t="s">
        <v>905</v>
      </c>
      <c r="J1438" s="2">
        <v>3.0</v>
      </c>
      <c r="K1438" s="2" t="s">
        <v>1244</v>
      </c>
      <c r="L1438" s="2" t="s">
        <v>21849</v>
      </c>
      <c r="M1438" s="2"/>
    </row>
    <row r="1439">
      <c r="A1439" s="2" t="s">
        <v>19046</v>
      </c>
      <c r="B1439" s="2" t="s">
        <v>13915</v>
      </c>
      <c r="C1439" s="2" t="s">
        <v>657</v>
      </c>
      <c r="D1439" s="2" t="s">
        <v>1261</v>
      </c>
      <c r="E1439" s="2" t="s">
        <v>1056</v>
      </c>
      <c r="F1439" s="2" t="s">
        <v>78</v>
      </c>
      <c r="G1439" s="2">
        <v>1.0</v>
      </c>
      <c r="H1439" s="2">
        <v>0.25</v>
      </c>
      <c r="I1439" s="2" t="s">
        <v>905</v>
      </c>
      <c r="J1439" s="2">
        <v>4.0</v>
      </c>
      <c r="K1439" s="2" t="s">
        <v>1244</v>
      </c>
      <c r="L1439" s="2" t="s">
        <v>21856</v>
      </c>
      <c r="M1439" s="2"/>
    </row>
    <row r="1440">
      <c r="A1440" s="2" t="s">
        <v>19051</v>
      </c>
      <c r="B1440" s="2" t="s">
        <v>13915</v>
      </c>
      <c r="C1440" s="2" t="s">
        <v>605</v>
      </c>
      <c r="D1440" s="2" t="s">
        <v>1199</v>
      </c>
      <c r="E1440" s="2" t="s">
        <v>1590</v>
      </c>
      <c r="F1440" s="2" t="s">
        <v>42</v>
      </c>
      <c r="G1440" s="2">
        <v>1.0</v>
      </c>
      <c r="H1440" s="2">
        <v>1.0</v>
      </c>
      <c r="I1440" s="2" t="s">
        <v>905</v>
      </c>
      <c r="J1440" s="2">
        <v>3.0</v>
      </c>
      <c r="K1440" s="2" t="s">
        <v>1075</v>
      </c>
      <c r="L1440" s="2" t="s">
        <v>21866</v>
      </c>
      <c r="M1440" s="2"/>
    </row>
    <row r="1441">
      <c r="A1441" s="2" t="s">
        <v>19054</v>
      </c>
      <c r="B1441" s="2" t="s">
        <v>13915</v>
      </c>
      <c r="C1441" s="2" t="s">
        <v>401</v>
      </c>
      <c r="D1441" s="2" t="s">
        <v>1106</v>
      </c>
      <c r="E1441" s="2" t="s">
        <v>1590</v>
      </c>
      <c r="F1441" s="2" t="s">
        <v>78</v>
      </c>
      <c r="G1441" s="2">
        <v>1.0</v>
      </c>
      <c r="H1441" s="2">
        <v>1.0</v>
      </c>
      <c r="I1441" s="2" t="s">
        <v>905</v>
      </c>
      <c r="J1441" s="2">
        <v>4.0</v>
      </c>
      <c r="K1441" s="2" t="s">
        <v>1244</v>
      </c>
      <c r="L1441" s="2" t="s">
        <v>21873</v>
      </c>
      <c r="M1441" s="2"/>
    </row>
    <row r="1442">
      <c r="A1442" s="2" t="s">
        <v>19057</v>
      </c>
      <c r="B1442" s="2" t="s">
        <v>13915</v>
      </c>
      <c r="C1442" s="2" t="s">
        <v>543</v>
      </c>
      <c r="D1442" s="2" t="s">
        <v>1132</v>
      </c>
      <c r="E1442" s="2" t="s">
        <v>1590</v>
      </c>
      <c r="F1442" s="2" t="s">
        <v>78</v>
      </c>
      <c r="G1442" s="2">
        <v>1.0</v>
      </c>
      <c r="H1442" s="2">
        <v>1.0</v>
      </c>
      <c r="I1442" s="2" t="s">
        <v>905</v>
      </c>
      <c r="J1442" s="2">
        <v>5.0</v>
      </c>
      <c r="K1442" s="2" t="s">
        <v>1244</v>
      </c>
      <c r="L1442" s="2" t="s">
        <v>21882</v>
      </c>
      <c r="M1442" s="2"/>
    </row>
    <row r="1443">
      <c r="A1443" s="2" t="s">
        <v>19060</v>
      </c>
      <c r="B1443" s="2" t="s">
        <v>13915</v>
      </c>
      <c r="C1443" s="2" t="s">
        <v>714</v>
      </c>
      <c r="D1443" s="2" t="s">
        <v>1294</v>
      </c>
      <c r="E1443" s="2" t="s">
        <v>1590</v>
      </c>
      <c r="F1443" s="2" t="s">
        <v>42</v>
      </c>
      <c r="G1443" s="2">
        <v>1.0</v>
      </c>
      <c r="H1443" s="2">
        <v>1.0</v>
      </c>
      <c r="I1443" s="2" t="s">
        <v>905</v>
      </c>
      <c r="J1443" s="2">
        <v>3.0</v>
      </c>
      <c r="K1443" s="2" t="s">
        <v>1244</v>
      </c>
      <c r="L1443" s="2" t="s">
        <v>21890</v>
      </c>
      <c r="M1443" s="2"/>
    </row>
    <row r="1444">
      <c r="A1444" s="2" t="s">
        <v>19063</v>
      </c>
      <c r="B1444" s="2" t="s">
        <v>13919</v>
      </c>
      <c r="C1444" s="2" t="s">
        <v>668</v>
      </c>
      <c r="D1444" s="2" t="s">
        <v>1273</v>
      </c>
      <c r="E1444" s="2" t="s">
        <v>1056</v>
      </c>
      <c r="F1444" s="2" t="s">
        <v>578</v>
      </c>
      <c r="G1444" s="2">
        <v>1.0</v>
      </c>
      <c r="H1444" s="2">
        <v>0.25</v>
      </c>
      <c r="I1444" s="2" t="s">
        <v>905</v>
      </c>
      <c r="J1444" s="2">
        <v>1.0</v>
      </c>
      <c r="K1444" s="2" t="s">
        <v>1075</v>
      </c>
      <c r="L1444" s="2" t="s">
        <v>21899</v>
      </c>
      <c r="M1444" s="2"/>
    </row>
    <row r="1445">
      <c r="A1445" s="2" t="s">
        <v>19066</v>
      </c>
      <c r="B1445" s="2" t="s">
        <v>13919</v>
      </c>
      <c r="C1445" s="2" t="s">
        <v>657</v>
      </c>
      <c r="D1445" s="2" t="s">
        <v>1261</v>
      </c>
      <c r="E1445" s="2" t="s">
        <v>1056</v>
      </c>
      <c r="F1445" s="2" t="s">
        <v>78</v>
      </c>
      <c r="G1445" s="2">
        <v>1.0</v>
      </c>
      <c r="H1445" s="2">
        <v>0.25</v>
      </c>
      <c r="I1445" s="2" t="s">
        <v>905</v>
      </c>
      <c r="J1445" s="2">
        <v>4.0</v>
      </c>
      <c r="K1445" s="2" t="s">
        <v>1244</v>
      </c>
      <c r="L1445" s="2" t="s">
        <v>21908</v>
      </c>
      <c r="M1445" s="2"/>
    </row>
    <row r="1446">
      <c r="A1446" s="2" t="s">
        <v>19070</v>
      </c>
      <c r="B1446" s="2" t="s">
        <v>13919</v>
      </c>
      <c r="C1446" s="2" t="s">
        <v>616</v>
      </c>
      <c r="D1446" s="2" t="s">
        <v>1212</v>
      </c>
      <c r="E1446" s="2" t="s">
        <v>1056</v>
      </c>
      <c r="F1446" s="2" t="s">
        <v>578</v>
      </c>
      <c r="G1446" s="2">
        <v>1.0</v>
      </c>
      <c r="H1446" s="2">
        <v>0.25</v>
      </c>
      <c r="I1446" s="2" t="s">
        <v>905</v>
      </c>
      <c r="J1446" s="2">
        <v>1.0</v>
      </c>
      <c r="K1446" s="2" t="s">
        <v>1455</v>
      </c>
      <c r="L1446" s="2" t="s">
        <v>21916</v>
      </c>
      <c r="M1446" s="2"/>
    </row>
    <row r="1447">
      <c r="A1447" s="2" t="s">
        <v>19074</v>
      </c>
      <c r="B1447" s="2" t="s">
        <v>13919</v>
      </c>
      <c r="C1447" s="2" t="s">
        <v>613</v>
      </c>
      <c r="D1447" s="2" t="s">
        <v>1208</v>
      </c>
      <c r="E1447" s="2" t="s">
        <v>1056</v>
      </c>
      <c r="F1447" s="2" t="s">
        <v>78</v>
      </c>
      <c r="G1447" s="2">
        <v>1.0</v>
      </c>
      <c r="H1447" s="2">
        <v>0.25</v>
      </c>
      <c r="I1447" s="2" t="s">
        <v>905</v>
      </c>
      <c r="J1447" s="2">
        <v>3.0</v>
      </c>
      <c r="K1447" s="2" t="s">
        <v>1244</v>
      </c>
      <c r="L1447" s="2" t="s">
        <v>21925</v>
      </c>
      <c r="M1447" s="2"/>
    </row>
    <row r="1448">
      <c r="A1448" s="2" t="s">
        <v>19078</v>
      </c>
      <c r="B1448" s="2" t="s">
        <v>13919</v>
      </c>
      <c r="C1448" s="2" t="s">
        <v>597</v>
      </c>
      <c r="D1448" s="2" t="s">
        <v>857</v>
      </c>
      <c r="E1448" s="2" t="s">
        <v>1056</v>
      </c>
      <c r="F1448" s="2" t="s">
        <v>78</v>
      </c>
      <c r="G1448" s="2">
        <v>1.0</v>
      </c>
      <c r="H1448" s="2">
        <v>0.25</v>
      </c>
      <c r="I1448" s="2" t="s">
        <v>905</v>
      </c>
      <c r="J1448" s="2">
        <v>3.0</v>
      </c>
      <c r="K1448" s="2" t="s">
        <v>1075</v>
      </c>
      <c r="L1448" s="2" t="s">
        <v>21932</v>
      </c>
      <c r="M1448" s="2"/>
    </row>
    <row r="1449">
      <c r="A1449" s="2" t="s">
        <v>19082</v>
      </c>
      <c r="B1449" s="2" t="s">
        <v>13919</v>
      </c>
      <c r="C1449" s="2" t="s">
        <v>196</v>
      </c>
      <c r="D1449" s="2" t="s">
        <v>230</v>
      </c>
      <c r="E1449" s="2" t="s">
        <v>1056</v>
      </c>
      <c r="F1449" s="2" t="s">
        <v>78</v>
      </c>
      <c r="G1449" s="2">
        <v>1.0</v>
      </c>
      <c r="H1449" s="2">
        <v>0.25</v>
      </c>
      <c r="I1449" s="2" t="s">
        <v>905</v>
      </c>
      <c r="J1449" s="2">
        <v>4.0</v>
      </c>
      <c r="K1449" s="2" t="s">
        <v>1244</v>
      </c>
      <c r="L1449" s="2" t="s">
        <v>21941</v>
      </c>
      <c r="M1449" s="2"/>
    </row>
    <row r="1450">
      <c r="A1450" s="2" t="s">
        <v>19086</v>
      </c>
      <c r="B1450" s="2" t="s">
        <v>13919</v>
      </c>
      <c r="C1450" s="2" t="s">
        <v>96</v>
      </c>
      <c r="D1450" s="2" t="s">
        <v>118</v>
      </c>
      <c r="E1450" s="2" t="s">
        <v>1056</v>
      </c>
      <c r="F1450" s="2" t="s">
        <v>578</v>
      </c>
      <c r="G1450" s="2">
        <v>1.0</v>
      </c>
      <c r="H1450" s="2">
        <v>0.25</v>
      </c>
      <c r="I1450" s="2" t="s">
        <v>905</v>
      </c>
      <c r="J1450" s="2">
        <v>1.0</v>
      </c>
      <c r="K1450" s="2" t="s">
        <v>1075</v>
      </c>
      <c r="L1450" s="2" t="s">
        <v>21947</v>
      </c>
      <c r="M1450" s="2"/>
    </row>
    <row r="1451">
      <c r="A1451" s="2" t="s">
        <v>19090</v>
      </c>
      <c r="B1451" s="2" t="s">
        <v>13919</v>
      </c>
      <c r="C1451" s="2" t="s">
        <v>664</v>
      </c>
      <c r="D1451" s="2" t="s">
        <v>1269</v>
      </c>
      <c r="E1451" s="2" t="s">
        <v>1056</v>
      </c>
      <c r="F1451" s="2" t="s">
        <v>42</v>
      </c>
      <c r="G1451" s="2">
        <v>1.0</v>
      </c>
      <c r="H1451" s="2">
        <v>0.25</v>
      </c>
      <c r="I1451" s="2" t="s">
        <v>905</v>
      </c>
      <c r="J1451" s="2">
        <v>2.0</v>
      </c>
      <c r="K1451" s="2" t="s">
        <v>1075</v>
      </c>
      <c r="L1451" s="2" t="s">
        <v>21956</v>
      </c>
      <c r="M1451" s="2"/>
    </row>
    <row r="1452">
      <c r="A1452" s="2" t="s">
        <v>19094</v>
      </c>
      <c r="B1452" s="2" t="s">
        <v>13919</v>
      </c>
      <c r="C1452" s="2" t="s">
        <v>649</v>
      </c>
      <c r="D1452" s="2" t="s">
        <v>1249</v>
      </c>
      <c r="E1452" s="2" t="s">
        <v>1056</v>
      </c>
      <c r="F1452" s="2" t="s">
        <v>78</v>
      </c>
      <c r="G1452" s="2">
        <v>1.0</v>
      </c>
      <c r="H1452" s="2">
        <v>0.25</v>
      </c>
      <c r="I1452" s="2" t="s">
        <v>905</v>
      </c>
      <c r="J1452" s="2">
        <v>3.0</v>
      </c>
      <c r="K1452" s="2" t="s">
        <v>1244</v>
      </c>
      <c r="L1452" s="2" t="s">
        <v>21963</v>
      </c>
      <c r="M1452" s="2"/>
    </row>
    <row r="1453">
      <c r="A1453" s="2" t="s">
        <v>19097</v>
      </c>
      <c r="B1453" s="2" t="s">
        <v>13919</v>
      </c>
      <c r="C1453" s="2" t="s">
        <v>616</v>
      </c>
      <c r="D1453" s="2" t="s">
        <v>1212</v>
      </c>
      <c r="E1453" s="2" t="s">
        <v>1056</v>
      </c>
      <c r="F1453" s="2" t="s">
        <v>578</v>
      </c>
      <c r="G1453" s="2">
        <v>1.0</v>
      </c>
      <c r="H1453" s="2">
        <v>0.25</v>
      </c>
      <c r="I1453" s="2" t="s">
        <v>905</v>
      </c>
      <c r="J1453" s="2">
        <v>1.0</v>
      </c>
      <c r="K1453" s="2" t="s">
        <v>1455</v>
      </c>
      <c r="L1453" s="2" t="s">
        <v>21973</v>
      </c>
      <c r="M1453" s="2"/>
    </row>
    <row r="1454">
      <c r="A1454" s="2" t="s">
        <v>19103</v>
      </c>
      <c r="B1454" s="2" t="s">
        <v>13919</v>
      </c>
      <c r="C1454" s="2" t="s">
        <v>605</v>
      </c>
      <c r="D1454" s="2" t="s">
        <v>1199</v>
      </c>
      <c r="E1454" s="2" t="s">
        <v>1056</v>
      </c>
      <c r="F1454" s="2" t="s">
        <v>578</v>
      </c>
      <c r="G1454" s="2">
        <v>1.0</v>
      </c>
      <c r="H1454" s="2">
        <v>0.25</v>
      </c>
      <c r="I1454" s="2" t="s">
        <v>905</v>
      </c>
      <c r="J1454" s="2">
        <v>1.0</v>
      </c>
      <c r="K1454" s="2" t="s">
        <v>1075</v>
      </c>
      <c r="L1454" s="2" t="s">
        <v>21981</v>
      </c>
      <c r="M1454" s="2"/>
    </row>
    <row r="1455">
      <c r="A1455" s="2" t="s">
        <v>19108</v>
      </c>
      <c r="B1455" s="2" t="s">
        <v>13919</v>
      </c>
      <c r="C1455" s="2" t="s">
        <v>597</v>
      </c>
      <c r="D1455" s="2" t="s">
        <v>853</v>
      </c>
      <c r="E1455" s="2" t="s">
        <v>1056</v>
      </c>
      <c r="F1455" s="2" t="s">
        <v>42</v>
      </c>
      <c r="G1455" s="2">
        <v>1.0</v>
      </c>
      <c r="H1455" s="2">
        <v>0.25</v>
      </c>
      <c r="I1455" s="2" t="s">
        <v>905</v>
      </c>
      <c r="J1455" s="2">
        <v>2.0</v>
      </c>
      <c r="K1455" s="2" t="s">
        <v>1075</v>
      </c>
      <c r="L1455" s="2" t="s">
        <v>21990</v>
      </c>
      <c r="M1455" s="2"/>
    </row>
    <row r="1456">
      <c r="A1456" s="2" t="s">
        <v>19112</v>
      </c>
      <c r="B1456" s="2" t="s">
        <v>13919</v>
      </c>
      <c r="C1456" s="2" t="s">
        <v>664</v>
      </c>
      <c r="D1456" s="2" t="s">
        <v>1269</v>
      </c>
      <c r="E1456" s="2" t="s">
        <v>1056</v>
      </c>
      <c r="F1456" s="2" t="s">
        <v>578</v>
      </c>
      <c r="G1456" s="2">
        <v>1.0</v>
      </c>
      <c r="H1456" s="2">
        <v>0.25</v>
      </c>
      <c r="I1456" s="2" t="s">
        <v>905</v>
      </c>
      <c r="J1456" s="2">
        <v>1.0</v>
      </c>
      <c r="K1456" s="2" t="s">
        <v>1075</v>
      </c>
      <c r="L1456" s="2" t="s">
        <v>21997</v>
      </c>
      <c r="M1456" s="2"/>
    </row>
    <row r="1457">
      <c r="A1457" s="2" t="s">
        <v>19117</v>
      </c>
      <c r="B1457" s="2" t="s">
        <v>13919</v>
      </c>
      <c r="C1457" s="2" t="s">
        <v>641</v>
      </c>
      <c r="D1457" s="2" t="s">
        <v>1242</v>
      </c>
      <c r="E1457" s="2" t="s">
        <v>1056</v>
      </c>
      <c r="F1457" s="2" t="s">
        <v>578</v>
      </c>
      <c r="G1457" s="2">
        <v>1.0</v>
      </c>
      <c r="H1457" s="2">
        <v>0.25</v>
      </c>
      <c r="I1457" s="2" t="s">
        <v>905</v>
      </c>
      <c r="J1457" s="2">
        <v>1.0</v>
      </c>
      <c r="K1457" s="2" t="s">
        <v>1244</v>
      </c>
      <c r="L1457" s="2" t="s">
        <v>22005</v>
      </c>
      <c r="M1457" s="2"/>
    </row>
    <row r="1458">
      <c r="A1458" s="2" t="s">
        <v>19121</v>
      </c>
      <c r="B1458" s="2" t="s">
        <v>13919</v>
      </c>
      <c r="C1458" s="2" t="s">
        <v>616</v>
      </c>
      <c r="D1458" s="2" t="s">
        <v>1212</v>
      </c>
      <c r="E1458" s="2" t="s">
        <v>1056</v>
      </c>
      <c r="F1458" s="2" t="s">
        <v>578</v>
      </c>
      <c r="G1458" s="2">
        <v>1.0</v>
      </c>
      <c r="H1458" s="2">
        <v>0.25</v>
      </c>
      <c r="I1458" s="2" t="s">
        <v>905</v>
      </c>
      <c r="J1458" s="2">
        <v>1.0</v>
      </c>
      <c r="K1458" s="2" t="s">
        <v>1455</v>
      </c>
      <c r="L1458" s="2" t="s">
        <v>22015</v>
      </c>
      <c r="M1458" s="2"/>
    </row>
    <row r="1459">
      <c r="A1459" s="2" t="s">
        <v>19125</v>
      </c>
      <c r="B1459" s="2" t="s">
        <v>13919</v>
      </c>
      <c r="C1459" s="2" t="s">
        <v>605</v>
      </c>
      <c r="D1459" s="2" t="s">
        <v>1199</v>
      </c>
      <c r="E1459" s="2" t="s">
        <v>1056</v>
      </c>
      <c r="F1459" s="2" t="s">
        <v>578</v>
      </c>
      <c r="G1459" s="2">
        <v>1.0</v>
      </c>
      <c r="H1459" s="2">
        <v>0.25</v>
      </c>
      <c r="I1459" s="2" t="s">
        <v>905</v>
      </c>
      <c r="J1459" s="2">
        <v>1.0</v>
      </c>
      <c r="K1459" s="2" t="s">
        <v>1075</v>
      </c>
      <c r="L1459" s="2" t="s">
        <v>22022</v>
      </c>
      <c r="M1459" s="2"/>
    </row>
    <row r="1460">
      <c r="A1460" s="2" t="s">
        <v>19129</v>
      </c>
      <c r="B1460" s="2" t="s">
        <v>13919</v>
      </c>
      <c r="C1460" s="2" t="s">
        <v>597</v>
      </c>
      <c r="D1460" s="2" t="s">
        <v>845</v>
      </c>
      <c r="E1460" s="2" t="s">
        <v>1056</v>
      </c>
      <c r="F1460" s="2" t="s">
        <v>578</v>
      </c>
      <c r="G1460" s="2">
        <v>1.0</v>
      </c>
      <c r="H1460" s="2">
        <v>0.25</v>
      </c>
      <c r="I1460" s="2" t="s">
        <v>905</v>
      </c>
      <c r="J1460" s="2">
        <v>1.0</v>
      </c>
      <c r="K1460" s="2" t="s">
        <v>1075</v>
      </c>
      <c r="L1460" s="2" t="s">
        <v>22029</v>
      </c>
      <c r="M1460" s="2"/>
    </row>
    <row r="1461">
      <c r="A1461" s="2" t="s">
        <v>19133</v>
      </c>
      <c r="B1461" s="2" t="s">
        <v>13919</v>
      </c>
      <c r="C1461" s="2" t="s">
        <v>641</v>
      </c>
      <c r="D1461" s="2" t="s">
        <v>1242</v>
      </c>
      <c r="E1461" s="2" t="s">
        <v>1056</v>
      </c>
      <c r="F1461" s="2" t="s">
        <v>578</v>
      </c>
      <c r="G1461" s="2">
        <v>1.0</v>
      </c>
      <c r="H1461" s="2">
        <v>0.25</v>
      </c>
      <c r="I1461" s="2" t="s">
        <v>905</v>
      </c>
      <c r="J1461" s="2">
        <v>1.0</v>
      </c>
      <c r="K1461" s="2" t="s">
        <v>1244</v>
      </c>
      <c r="L1461" s="2" t="s">
        <v>22035</v>
      </c>
      <c r="M1461" s="2"/>
    </row>
    <row r="1462">
      <c r="A1462" s="2" t="s">
        <v>19137</v>
      </c>
      <c r="B1462" s="2" t="s">
        <v>13919</v>
      </c>
      <c r="C1462" s="2" t="s">
        <v>597</v>
      </c>
      <c r="D1462" s="2" t="s">
        <v>845</v>
      </c>
      <c r="E1462" s="2" t="s">
        <v>1056</v>
      </c>
      <c r="F1462" s="2" t="s">
        <v>578</v>
      </c>
      <c r="G1462" s="2">
        <v>1.0</v>
      </c>
      <c r="H1462" s="2">
        <v>0.25</v>
      </c>
      <c r="I1462" s="2" t="s">
        <v>905</v>
      </c>
      <c r="J1462" s="2">
        <v>1.0</v>
      </c>
      <c r="K1462" s="2" t="s">
        <v>1075</v>
      </c>
      <c r="L1462" s="2" t="s">
        <v>22045</v>
      </c>
      <c r="M1462" s="2"/>
    </row>
    <row r="1463">
      <c r="A1463" s="2" t="s">
        <v>19141</v>
      </c>
      <c r="B1463" s="2" t="s">
        <v>13919</v>
      </c>
      <c r="C1463" s="2" t="s">
        <v>638</v>
      </c>
      <c r="D1463" s="2" t="s">
        <v>1238</v>
      </c>
      <c r="E1463" s="2" t="s">
        <v>1056</v>
      </c>
      <c r="F1463" s="2" t="s">
        <v>78</v>
      </c>
      <c r="G1463" s="2">
        <v>1.0</v>
      </c>
      <c r="H1463" s="2">
        <v>0.25</v>
      </c>
      <c r="I1463" s="2" t="s">
        <v>905</v>
      </c>
      <c r="J1463" s="2">
        <v>3.0</v>
      </c>
      <c r="K1463" s="2" t="s">
        <v>1244</v>
      </c>
      <c r="L1463" s="2" t="s">
        <v>22052</v>
      </c>
      <c r="M1463" s="2"/>
    </row>
    <row r="1464">
      <c r="A1464" s="2" t="s">
        <v>19144</v>
      </c>
      <c r="B1464" s="2" t="s">
        <v>13919</v>
      </c>
      <c r="C1464" s="2" t="s">
        <v>634</v>
      </c>
      <c r="D1464" s="2" t="s">
        <v>1232</v>
      </c>
      <c r="E1464" s="2" t="s">
        <v>1056</v>
      </c>
      <c r="F1464" s="2" t="s">
        <v>78</v>
      </c>
      <c r="G1464" s="2">
        <v>1.0</v>
      </c>
      <c r="H1464" s="2">
        <v>0.25</v>
      </c>
      <c r="I1464" s="2" t="s">
        <v>905</v>
      </c>
      <c r="J1464" s="2">
        <v>3.0</v>
      </c>
      <c r="K1464" s="2" t="s">
        <v>1244</v>
      </c>
      <c r="L1464" s="2" t="s">
        <v>22060</v>
      </c>
      <c r="M1464" s="2"/>
    </row>
    <row r="1465">
      <c r="A1465" s="2" t="s">
        <v>19149</v>
      </c>
      <c r="B1465" s="2" t="s">
        <v>13919</v>
      </c>
      <c r="C1465" s="2" t="s">
        <v>630</v>
      </c>
      <c r="D1465" s="2" t="s">
        <v>1229</v>
      </c>
      <c r="E1465" s="2" t="s">
        <v>1056</v>
      </c>
      <c r="F1465" s="2" t="s">
        <v>78</v>
      </c>
      <c r="G1465" s="2">
        <v>1.0</v>
      </c>
      <c r="H1465" s="2">
        <v>0.25</v>
      </c>
      <c r="I1465" s="2" t="s">
        <v>905</v>
      </c>
      <c r="J1465" s="2">
        <v>3.0</v>
      </c>
      <c r="K1465" s="2" t="s">
        <v>1244</v>
      </c>
      <c r="L1465" s="2" t="s">
        <v>22067</v>
      </c>
      <c r="M1465" s="2"/>
    </row>
    <row r="1466">
      <c r="A1466" s="2" t="s">
        <v>19153</v>
      </c>
      <c r="B1466" s="2" t="s">
        <v>13919</v>
      </c>
      <c r="C1466" s="2" t="s">
        <v>627</v>
      </c>
      <c r="D1466" s="2" t="s">
        <v>1226</v>
      </c>
      <c r="E1466" s="2" t="s">
        <v>1056</v>
      </c>
      <c r="F1466" s="2" t="s">
        <v>78</v>
      </c>
      <c r="G1466" s="2">
        <v>1.0</v>
      </c>
      <c r="H1466" s="2">
        <v>0.25</v>
      </c>
      <c r="I1466" s="2" t="s">
        <v>905</v>
      </c>
      <c r="J1466" s="2">
        <v>3.0</v>
      </c>
      <c r="K1466" s="2" t="s">
        <v>1244</v>
      </c>
      <c r="L1466" s="2" t="s">
        <v>22076</v>
      </c>
      <c r="M1466" s="2"/>
    </row>
    <row r="1467">
      <c r="A1467" s="2" t="s">
        <v>19157</v>
      </c>
      <c r="B1467" s="2" t="s">
        <v>13919</v>
      </c>
      <c r="C1467" s="2" t="s">
        <v>627</v>
      </c>
      <c r="D1467" s="2" t="s">
        <v>1226</v>
      </c>
      <c r="E1467" s="2" t="s">
        <v>1056</v>
      </c>
      <c r="F1467" s="2" t="s">
        <v>78</v>
      </c>
      <c r="G1467" s="2">
        <v>1.0</v>
      </c>
      <c r="H1467" s="2">
        <v>0.25</v>
      </c>
      <c r="I1467" s="2" t="s">
        <v>905</v>
      </c>
      <c r="J1467" s="2">
        <v>3.0</v>
      </c>
      <c r="K1467" s="2" t="s">
        <v>1244</v>
      </c>
      <c r="L1467" s="2" t="s">
        <v>22087</v>
      </c>
      <c r="M1467" s="2"/>
    </row>
    <row r="1468">
      <c r="A1468" s="2" t="s">
        <v>19160</v>
      </c>
      <c r="B1468" s="2" t="s">
        <v>13919</v>
      </c>
      <c r="C1468" s="2" t="s">
        <v>714</v>
      </c>
      <c r="D1468" s="2" t="s">
        <v>1294</v>
      </c>
      <c r="E1468" s="2" t="s">
        <v>1590</v>
      </c>
      <c r="F1468" s="2" t="s">
        <v>42</v>
      </c>
      <c r="G1468" s="2">
        <v>1.0</v>
      </c>
      <c r="H1468" s="2">
        <v>1.0</v>
      </c>
      <c r="I1468" s="2" t="s">
        <v>905</v>
      </c>
      <c r="J1468" s="2">
        <v>3.0</v>
      </c>
      <c r="K1468" s="2" t="s">
        <v>1244</v>
      </c>
      <c r="L1468" s="2" t="s">
        <v>22095</v>
      </c>
      <c r="M1468" s="2"/>
    </row>
    <row r="1469">
      <c r="A1469" s="2" t="s">
        <v>19164</v>
      </c>
      <c r="B1469" s="2" t="s">
        <v>13919</v>
      </c>
      <c r="C1469" s="2" t="s">
        <v>605</v>
      </c>
      <c r="D1469" s="2" t="s">
        <v>1199</v>
      </c>
      <c r="E1469" s="2" t="s">
        <v>1590</v>
      </c>
      <c r="F1469" s="2" t="s">
        <v>42</v>
      </c>
      <c r="G1469" s="2">
        <v>1.0</v>
      </c>
      <c r="H1469" s="2">
        <v>1.0</v>
      </c>
      <c r="I1469" s="2" t="s">
        <v>905</v>
      </c>
      <c r="J1469" s="2">
        <v>3.0</v>
      </c>
      <c r="K1469" s="2" t="s">
        <v>1075</v>
      </c>
      <c r="L1469" s="2" t="s">
        <v>22107</v>
      </c>
      <c r="M1469" s="2"/>
    </row>
    <row r="1470">
      <c r="A1470" s="2" t="s">
        <v>19168</v>
      </c>
      <c r="B1470" s="2" t="s">
        <v>13919</v>
      </c>
      <c r="C1470" s="2" t="s">
        <v>543</v>
      </c>
      <c r="D1470" s="2" t="s">
        <v>1132</v>
      </c>
      <c r="E1470" s="2" t="s">
        <v>1590</v>
      </c>
      <c r="F1470" s="2" t="s">
        <v>78</v>
      </c>
      <c r="G1470" s="2">
        <v>1.0</v>
      </c>
      <c r="H1470" s="2">
        <v>1.0</v>
      </c>
      <c r="I1470" s="2" t="s">
        <v>905</v>
      </c>
      <c r="J1470" s="2">
        <v>5.0</v>
      </c>
      <c r="K1470" s="2" t="s">
        <v>1244</v>
      </c>
      <c r="L1470" s="2" t="s">
        <v>22117</v>
      </c>
      <c r="M1470" s="2"/>
    </row>
    <row r="1471">
      <c r="A1471" s="2" t="s">
        <v>19172</v>
      </c>
      <c r="B1471" s="2" t="s">
        <v>13919</v>
      </c>
      <c r="C1471" s="2" t="s">
        <v>401</v>
      </c>
      <c r="D1471" s="2" t="s">
        <v>1106</v>
      </c>
      <c r="E1471" s="2" t="s">
        <v>1590</v>
      </c>
      <c r="F1471" s="2" t="s">
        <v>78</v>
      </c>
      <c r="G1471" s="2">
        <v>1.0</v>
      </c>
      <c r="H1471" s="2">
        <v>1.0</v>
      </c>
      <c r="I1471" s="2" t="s">
        <v>905</v>
      </c>
      <c r="J1471" s="2">
        <v>4.0</v>
      </c>
      <c r="K1471" s="2" t="s">
        <v>1244</v>
      </c>
      <c r="L1471" s="2" t="s">
        <v>22128</v>
      </c>
      <c r="M1471" s="2"/>
    </row>
    <row r="1472">
      <c r="A1472" s="2" t="s">
        <v>19176</v>
      </c>
      <c r="B1472" s="2" t="s">
        <v>13925</v>
      </c>
      <c r="C1472" s="2" t="s">
        <v>613</v>
      </c>
      <c r="D1472" s="2" t="s">
        <v>1208</v>
      </c>
      <c r="E1472" s="2" t="s">
        <v>1056</v>
      </c>
      <c r="F1472" s="2" t="s">
        <v>78</v>
      </c>
      <c r="G1472" s="2">
        <v>1.0</v>
      </c>
      <c r="H1472" s="2">
        <v>0.25</v>
      </c>
      <c r="I1472" s="2" t="s">
        <v>905</v>
      </c>
      <c r="J1472" s="2">
        <v>3.0</v>
      </c>
      <c r="K1472" s="2" t="s">
        <v>1244</v>
      </c>
      <c r="L1472" s="2" t="s">
        <v>22139</v>
      </c>
      <c r="M1472" s="2"/>
    </row>
    <row r="1473">
      <c r="A1473" s="2" t="s">
        <v>19180</v>
      </c>
      <c r="B1473" s="2" t="s">
        <v>13925</v>
      </c>
      <c r="C1473" s="2" t="s">
        <v>605</v>
      </c>
      <c r="D1473" s="2" t="s">
        <v>1199</v>
      </c>
      <c r="E1473" s="2" t="s">
        <v>1056</v>
      </c>
      <c r="F1473" s="2" t="s">
        <v>578</v>
      </c>
      <c r="G1473" s="2">
        <v>1.0</v>
      </c>
      <c r="H1473" s="2">
        <v>0.25</v>
      </c>
      <c r="I1473" s="2" t="s">
        <v>905</v>
      </c>
      <c r="J1473" s="2">
        <v>1.0</v>
      </c>
      <c r="K1473" s="2" t="s">
        <v>1075</v>
      </c>
      <c r="L1473" s="2" t="s">
        <v>22152</v>
      </c>
      <c r="M1473" s="2"/>
    </row>
    <row r="1474">
      <c r="A1474" s="2" t="s">
        <v>19184</v>
      </c>
      <c r="B1474" s="2" t="s">
        <v>13925</v>
      </c>
      <c r="C1474" s="2" t="s">
        <v>634</v>
      </c>
      <c r="D1474" s="2" t="s">
        <v>1232</v>
      </c>
      <c r="E1474" s="2" t="s">
        <v>1056</v>
      </c>
      <c r="F1474" s="2" t="s">
        <v>78</v>
      </c>
      <c r="G1474" s="2">
        <v>1.0</v>
      </c>
      <c r="H1474" s="2">
        <v>0.25</v>
      </c>
      <c r="I1474" s="2" t="s">
        <v>905</v>
      </c>
      <c r="J1474" s="2">
        <v>3.0</v>
      </c>
      <c r="K1474" s="2" t="s">
        <v>1244</v>
      </c>
      <c r="L1474" s="2" t="s">
        <v>22162</v>
      </c>
      <c r="M1474" s="2"/>
    </row>
    <row r="1475">
      <c r="A1475" s="2" t="s">
        <v>19187</v>
      </c>
      <c r="B1475" s="2" t="s">
        <v>13925</v>
      </c>
      <c r="C1475" s="2" t="s">
        <v>649</v>
      </c>
      <c r="D1475" s="2" t="s">
        <v>1249</v>
      </c>
      <c r="E1475" s="2" t="s">
        <v>1056</v>
      </c>
      <c r="F1475" s="2" t="s">
        <v>78</v>
      </c>
      <c r="G1475" s="2">
        <v>1.0</v>
      </c>
      <c r="H1475" s="2">
        <v>0.25</v>
      </c>
      <c r="I1475" s="2" t="s">
        <v>905</v>
      </c>
      <c r="J1475" s="2">
        <v>3.0</v>
      </c>
      <c r="K1475" s="2" t="s">
        <v>1244</v>
      </c>
      <c r="L1475" s="2" t="s">
        <v>22173</v>
      </c>
      <c r="M1475" s="2"/>
    </row>
    <row r="1476">
      <c r="A1476" s="2" t="s">
        <v>19191</v>
      </c>
      <c r="B1476" s="2" t="s">
        <v>13925</v>
      </c>
      <c r="C1476" s="2" t="s">
        <v>641</v>
      </c>
      <c r="D1476" s="2" t="s">
        <v>1242</v>
      </c>
      <c r="E1476" s="2" t="s">
        <v>1056</v>
      </c>
      <c r="F1476" s="2" t="s">
        <v>578</v>
      </c>
      <c r="G1476" s="2">
        <v>1.0</v>
      </c>
      <c r="H1476" s="2">
        <v>0.25</v>
      </c>
      <c r="I1476" s="2" t="s">
        <v>905</v>
      </c>
      <c r="J1476" s="2">
        <v>1.0</v>
      </c>
      <c r="K1476" s="2" t="s">
        <v>1244</v>
      </c>
      <c r="L1476" s="2" t="s">
        <v>22188</v>
      </c>
      <c r="M1476" s="2"/>
    </row>
    <row r="1477">
      <c r="A1477" s="2" t="s">
        <v>19196</v>
      </c>
      <c r="B1477" s="2" t="s">
        <v>13925</v>
      </c>
      <c r="C1477" s="2" t="s">
        <v>630</v>
      </c>
      <c r="D1477" s="2" t="s">
        <v>1229</v>
      </c>
      <c r="E1477" s="2" t="s">
        <v>1056</v>
      </c>
      <c r="F1477" s="2" t="s">
        <v>78</v>
      </c>
      <c r="G1477" s="2">
        <v>1.0</v>
      </c>
      <c r="H1477" s="2">
        <v>0.25</v>
      </c>
      <c r="I1477" s="2" t="s">
        <v>905</v>
      </c>
      <c r="J1477" s="2">
        <v>3.0</v>
      </c>
      <c r="K1477" s="2" t="s">
        <v>1244</v>
      </c>
      <c r="L1477" s="2" t="s">
        <v>22198</v>
      </c>
      <c r="M1477" s="2"/>
    </row>
    <row r="1478">
      <c r="A1478" s="2" t="s">
        <v>19200</v>
      </c>
      <c r="B1478" s="2" t="s">
        <v>13925</v>
      </c>
      <c r="C1478" s="2" t="s">
        <v>627</v>
      </c>
      <c r="D1478" s="2" t="s">
        <v>1226</v>
      </c>
      <c r="E1478" s="2" t="s">
        <v>1056</v>
      </c>
      <c r="F1478" s="2" t="s">
        <v>78</v>
      </c>
      <c r="G1478" s="2">
        <v>1.0</v>
      </c>
      <c r="H1478" s="2">
        <v>0.25</v>
      </c>
      <c r="I1478" s="2" t="s">
        <v>905</v>
      </c>
      <c r="J1478" s="2">
        <v>3.0</v>
      </c>
      <c r="K1478" s="2" t="s">
        <v>1244</v>
      </c>
      <c r="L1478" s="2" t="s">
        <v>22209</v>
      </c>
      <c r="M1478" s="2"/>
    </row>
    <row r="1479">
      <c r="A1479" s="2" t="s">
        <v>19204</v>
      </c>
      <c r="B1479" s="2" t="s">
        <v>13925</v>
      </c>
      <c r="C1479" s="2" t="s">
        <v>641</v>
      </c>
      <c r="D1479" s="2" t="s">
        <v>1242</v>
      </c>
      <c r="E1479" s="2" t="s">
        <v>1056</v>
      </c>
      <c r="F1479" s="2" t="s">
        <v>578</v>
      </c>
      <c r="G1479" s="2">
        <v>1.0</v>
      </c>
      <c r="H1479" s="2">
        <v>0.25</v>
      </c>
      <c r="I1479" s="2" t="s">
        <v>905</v>
      </c>
      <c r="J1479" s="2">
        <v>1.0</v>
      </c>
      <c r="K1479" s="2" t="s">
        <v>1244</v>
      </c>
      <c r="L1479" s="2" t="s">
        <v>22224</v>
      </c>
      <c r="M1479" s="2"/>
    </row>
    <row r="1480">
      <c r="A1480" s="2" t="s">
        <v>19207</v>
      </c>
      <c r="B1480" s="2" t="s">
        <v>13925</v>
      </c>
      <c r="C1480" s="2" t="s">
        <v>627</v>
      </c>
      <c r="D1480" s="2" t="s">
        <v>1226</v>
      </c>
      <c r="E1480" s="2" t="s">
        <v>1056</v>
      </c>
      <c r="F1480" s="2" t="s">
        <v>78</v>
      </c>
      <c r="G1480" s="2">
        <v>1.0</v>
      </c>
      <c r="H1480" s="2">
        <v>0.25</v>
      </c>
      <c r="I1480" s="2" t="s">
        <v>905</v>
      </c>
      <c r="J1480" s="2">
        <v>3.0</v>
      </c>
      <c r="K1480" s="2" t="s">
        <v>1244</v>
      </c>
      <c r="L1480" s="2" t="s">
        <v>22238</v>
      </c>
      <c r="M1480" s="2"/>
    </row>
    <row r="1481">
      <c r="A1481" s="2" t="s">
        <v>19210</v>
      </c>
      <c r="B1481" s="2" t="s">
        <v>13925</v>
      </c>
      <c r="C1481" s="2" t="s">
        <v>638</v>
      </c>
      <c r="D1481" s="2" t="s">
        <v>1238</v>
      </c>
      <c r="E1481" s="2" t="s">
        <v>1056</v>
      </c>
      <c r="F1481" s="2" t="s">
        <v>78</v>
      </c>
      <c r="G1481" s="2">
        <v>1.0</v>
      </c>
      <c r="H1481" s="2">
        <v>0.25</v>
      </c>
      <c r="I1481" s="2" t="s">
        <v>905</v>
      </c>
      <c r="J1481" s="2">
        <v>3.0</v>
      </c>
      <c r="K1481" s="2" t="s">
        <v>1244</v>
      </c>
      <c r="L1481" s="2" t="s">
        <v>22251</v>
      </c>
      <c r="M1481" s="2"/>
    </row>
    <row r="1482">
      <c r="A1482" s="2" t="s">
        <v>19213</v>
      </c>
      <c r="B1482" s="2" t="s">
        <v>13925</v>
      </c>
      <c r="C1482" s="2" t="s">
        <v>657</v>
      </c>
      <c r="D1482" s="2" t="s">
        <v>1261</v>
      </c>
      <c r="E1482" s="2" t="s">
        <v>1056</v>
      </c>
      <c r="F1482" s="2" t="s">
        <v>78</v>
      </c>
      <c r="G1482" s="2">
        <v>1.0</v>
      </c>
      <c r="H1482" s="2">
        <v>0.25</v>
      </c>
      <c r="I1482" s="2" t="s">
        <v>905</v>
      </c>
      <c r="J1482" s="2">
        <v>4.0</v>
      </c>
      <c r="K1482" s="2" t="s">
        <v>1244</v>
      </c>
      <c r="L1482" s="2" t="s">
        <v>22265</v>
      </c>
      <c r="M1482" s="2"/>
    </row>
    <row r="1483">
      <c r="A1483" s="2" t="s">
        <v>19216</v>
      </c>
      <c r="B1483" s="2" t="s">
        <v>13925</v>
      </c>
      <c r="C1483" s="2" t="s">
        <v>196</v>
      </c>
      <c r="D1483" s="2" t="s">
        <v>230</v>
      </c>
      <c r="E1483" s="2" t="s">
        <v>1056</v>
      </c>
      <c r="F1483" s="2" t="s">
        <v>78</v>
      </c>
      <c r="G1483" s="2">
        <v>1.0</v>
      </c>
      <c r="H1483" s="2">
        <v>0.25</v>
      </c>
      <c r="I1483" s="2" t="s">
        <v>905</v>
      </c>
      <c r="J1483" s="2">
        <v>4.0</v>
      </c>
      <c r="K1483" s="2" t="s">
        <v>1244</v>
      </c>
      <c r="L1483" s="2" t="s">
        <v>22276</v>
      </c>
      <c r="M1483" s="2"/>
    </row>
    <row r="1484">
      <c r="A1484" s="2" t="s">
        <v>19219</v>
      </c>
      <c r="B1484" s="2" t="s">
        <v>13925</v>
      </c>
      <c r="C1484" s="2" t="s">
        <v>616</v>
      </c>
      <c r="D1484" s="2" t="s">
        <v>1212</v>
      </c>
      <c r="E1484" s="2" t="s">
        <v>1056</v>
      </c>
      <c r="F1484" s="2" t="s">
        <v>578</v>
      </c>
      <c r="G1484" s="2">
        <v>1.0</v>
      </c>
      <c r="H1484" s="2">
        <v>0.25</v>
      </c>
      <c r="I1484" s="2" t="s">
        <v>905</v>
      </c>
      <c r="J1484" s="2">
        <v>1.0</v>
      </c>
      <c r="K1484" s="2" t="s">
        <v>1455</v>
      </c>
      <c r="L1484" s="2" t="s">
        <v>22288</v>
      </c>
      <c r="M1484" s="2"/>
    </row>
    <row r="1485">
      <c r="A1485" s="2" t="s">
        <v>19222</v>
      </c>
      <c r="B1485" s="2" t="s">
        <v>13925</v>
      </c>
      <c r="C1485" s="2" t="s">
        <v>616</v>
      </c>
      <c r="D1485" s="2" t="s">
        <v>1212</v>
      </c>
      <c r="E1485" s="2" t="s">
        <v>1056</v>
      </c>
      <c r="F1485" s="2" t="s">
        <v>578</v>
      </c>
      <c r="G1485" s="2">
        <v>1.0</v>
      </c>
      <c r="H1485" s="2">
        <v>0.25</v>
      </c>
      <c r="I1485" s="2" t="s">
        <v>905</v>
      </c>
      <c r="J1485" s="2">
        <v>1.0</v>
      </c>
      <c r="K1485" s="2" t="s">
        <v>1455</v>
      </c>
      <c r="L1485" s="2" t="s">
        <v>22303</v>
      </c>
      <c r="M1485" s="2"/>
    </row>
    <row r="1486">
      <c r="A1486" s="2" t="s">
        <v>19227</v>
      </c>
      <c r="B1486" s="2" t="s">
        <v>13925</v>
      </c>
      <c r="C1486" s="2" t="s">
        <v>616</v>
      </c>
      <c r="D1486" s="2" t="s">
        <v>1212</v>
      </c>
      <c r="E1486" s="2" t="s">
        <v>1056</v>
      </c>
      <c r="F1486" s="2" t="s">
        <v>578</v>
      </c>
      <c r="G1486" s="2">
        <v>1.0</v>
      </c>
      <c r="H1486" s="2">
        <v>0.25</v>
      </c>
      <c r="I1486" s="2" t="s">
        <v>905</v>
      </c>
      <c r="J1486" s="2">
        <v>1.0</v>
      </c>
      <c r="K1486" s="2" t="s">
        <v>1455</v>
      </c>
      <c r="L1486" s="2" t="s">
        <v>22320</v>
      </c>
      <c r="M1486" s="2"/>
    </row>
    <row r="1487">
      <c r="A1487" s="2" t="s">
        <v>19231</v>
      </c>
      <c r="B1487" s="2" t="s">
        <v>13925</v>
      </c>
      <c r="C1487" s="2" t="s">
        <v>664</v>
      </c>
      <c r="D1487" s="2" t="s">
        <v>1269</v>
      </c>
      <c r="E1487" s="2" t="s">
        <v>1056</v>
      </c>
      <c r="F1487" s="2" t="s">
        <v>578</v>
      </c>
      <c r="G1487" s="2">
        <v>1.0</v>
      </c>
      <c r="H1487" s="2">
        <v>0.25</v>
      </c>
      <c r="I1487" s="2" t="s">
        <v>905</v>
      </c>
      <c r="J1487" s="2">
        <v>1.0</v>
      </c>
      <c r="K1487" s="2" t="s">
        <v>1075</v>
      </c>
      <c r="L1487" s="2" t="s">
        <v>22333</v>
      </c>
      <c r="M1487" s="2"/>
    </row>
    <row r="1488">
      <c r="A1488" s="2" t="s">
        <v>19234</v>
      </c>
      <c r="B1488" s="2" t="s">
        <v>13925</v>
      </c>
      <c r="C1488" s="2" t="s">
        <v>668</v>
      </c>
      <c r="D1488" s="2" t="s">
        <v>1273</v>
      </c>
      <c r="E1488" s="2" t="s">
        <v>1056</v>
      </c>
      <c r="F1488" s="2" t="s">
        <v>578</v>
      </c>
      <c r="G1488" s="2">
        <v>1.0</v>
      </c>
      <c r="H1488" s="2">
        <v>0.25</v>
      </c>
      <c r="I1488" s="2" t="s">
        <v>905</v>
      </c>
      <c r="J1488" s="2">
        <v>1.0</v>
      </c>
      <c r="K1488" s="2" t="s">
        <v>1075</v>
      </c>
      <c r="L1488" s="2" t="s">
        <v>22344</v>
      </c>
      <c r="M1488" s="2"/>
    </row>
    <row r="1489">
      <c r="A1489" s="2" t="s">
        <v>19237</v>
      </c>
      <c r="B1489" s="2" t="s">
        <v>13925</v>
      </c>
      <c r="C1489" s="2" t="s">
        <v>664</v>
      </c>
      <c r="D1489" s="2" t="s">
        <v>1269</v>
      </c>
      <c r="E1489" s="2" t="s">
        <v>1056</v>
      </c>
      <c r="F1489" s="2" t="s">
        <v>42</v>
      </c>
      <c r="G1489" s="2">
        <v>1.0</v>
      </c>
      <c r="H1489" s="2">
        <v>0.25</v>
      </c>
      <c r="I1489" s="2" t="s">
        <v>905</v>
      </c>
      <c r="J1489" s="2">
        <v>2.0</v>
      </c>
      <c r="K1489" s="2" t="s">
        <v>1075</v>
      </c>
      <c r="L1489" s="2" t="s">
        <v>22361</v>
      </c>
      <c r="M1489" s="2"/>
    </row>
    <row r="1490">
      <c r="A1490" s="2" t="s">
        <v>19240</v>
      </c>
      <c r="B1490" s="2" t="s">
        <v>13925</v>
      </c>
      <c r="C1490" s="2" t="s">
        <v>597</v>
      </c>
      <c r="D1490" s="2" t="s">
        <v>853</v>
      </c>
      <c r="E1490" s="2" t="s">
        <v>1056</v>
      </c>
      <c r="F1490" s="2" t="s">
        <v>42</v>
      </c>
      <c r="G1490" s="2">
        <v>1.0</v>
      </c>
      <c r="H1490" s="2">
        <v>0.25</v>
      </c>
      <c r="I1490" s="2" t="s">
        <v>905</v>
      </c>
      <c r="J1490" s="2">
        <v>2.0</v>
      </c>
      <c r="K1490" s="2" t="s">
        <v>1075</v>
      </c>
      <c r="L1490" s="2" t="s">
        <v>22375</v>
      </c>
      <c r="M1490" s="2"/>
    </row>
    <row r="1491">
      <c r="A1491" s="2" t="s">
        <v>19243</v>
      </c>
      <c r="B1491" s="2" t="s">
        <v>13925</v>
      </c>
      <c r="C1491" s="2" t="s">
        <v>597</v>
      </c>
      <c r="D1491" s="2" t="s">
        <v>845</v>
      </c>
      <c r="E1491" s="2" t="s">
        <v>1056</v>
      </c>
      <c r="F1491" s="2" t="s">
        <v>578</v>
      </c>
      <c r="G1491" s="2">
        <v>1.0</v>
      </c>
      <c r="H1491" s="2">
        <v>0.25</v>
      </c>
      <c r="I1491" s="2" t="s">
        <v>905</v>
      </c>
      <c r="J1491" s="2">
        <v>1.0</v>
      </c>
      <c r="K1491" s="2" t="s">
        <v>1075</v>
      </c>
      <c r="L1491" s="2" t="s">
        <v>22389</v>
      </c>
      <c r="M1491" s="2"/>
    </row>
    <row r="1492">
      <c r="A1492" s="2" t="s">
        <v>19246</v>
      </c>
      <c r="B1492" s="2" t="s">
        <v>13925</v>
      </c>
      <c r="C1492" s="2" t="s">
        <v>597</v>
      </c>
      <c r="D1492" s="2" t="s">
        <v>845</v>
      </c>
      <c r="E1492" s="2" t="s">
        <v>1056</v>
      </c>
      <c r="F1492" s="2" t="s">
        <v>578</v>
      </c>
      <c r="G1492" s="2">
        <v>1.0</v>
      </c>
      <c r="H1492" s="2">
        <v>0.25</v>
      </c>
      <c r="I1492" s="2" t="s">
        <v>905</v>
      </c>
      <c r="J1492" s="2">
        <v>1.0</v>
      </c>
      <c r="K1492" s="2" t="s">
        <v>1075</v>
      </c>
      <c r="L1492" s="2" t="s">
        <v>22405</v>
      </c>
      <c r="M1492" s="2"/>
    </row>
    <row r="1493">
      <c r="A1493" s="2" t="s">
        <v>19249</v>
      </c>
      <c r="B1493" s="2" t="s">
        <v>13925</v>
      </c>
      <c r="C1493" s="2" t="s">
        <v>597</v>
      </c>
      <c r="D1493" s="2" t="s">
        <v>857</v>
      </c>
      <c r="E1493" s="2" t="s">
        <v>1056</v>
      </c>
      <c r="F1493" s="2" t="s">
        <v>78</v>
      </c>
      <c r="G1493" s="2">
        <v>1.0</v>
      </c>
      <c r="H1493" s="2">
        <v>0.25</v>
      </c>
      <c r="I1493" s="2" t="s">
        <v>905</v>
      </c>
      <c r="J1493" s="2">
        <v>3.0</v>
      </c>
      <c r="K1493" s="2" t="s">
        <v>1075</v>
      </c>
      <c r="L1493" s="2" t="s">
        <v>22422</v>
      </c>
      <c r="M1493" s="2"/>
    </row>
    <row r="1494">
      <c r="A1494" s="2" t="s">
        <v>19252</v>
      </c>
      <c r="B1494" s="2" t="s">
        <v>13925</v>
      </c>
      <c r="C1494" s="2" t="s">
        <v>605</v>
      </c>
      <c r="D1494" s="2" t="s">
        <v>1199</v>
      </c>
      <c r="E1494" s="2" t="s">
        <v>1056</v>
      </c>
      <c r="F1494" s="2" t="s">
        <v>578</v>
      </c>
      <c r="G1494" s="2">
        <v>1.0</v>
      </c>
      <c r="H1494" s="2">
        <v>0.25</v>
      </c>
      <c r="I1494" s="2" t="s">
        <v>905</v>
      </c>
      <c r="J1494" s="2">
        <v>1.0</v>
      </c>
      <c r="K1494" s="2" t="s">
        <v>1075</v>
      </c>
      <c r="L1494" s="2" t="s">
        <v>22438</v>
      </c>
      <c r="M1494" s="2"/>
    </row>
    <row r="1495">
      <c r="A1495" s="2" t="s">
        <v>19255</v>
      </c>
      <c r="B1495" s="2" t="s">
        <v>13925</v>
      </c>
      <c r="C1495" s="2" t="s">
        <v>96</v>
      </c>
      <c r="D1495" s="2" t="s">
        <v>118</v>
      </c>
      <c r="E1495" s="2" t="s">
        <v>1056</v>
      </c>
      <c r="F1495" s="2" t="s">
        <v>578</v>
      </c>
      <c r="G1495" s="2">
        <v>1.0</v>
      </c>
      <c r="H1495" s="2">
        <v>0.25</v>
      </c>
      <c r="I1495" s="2" t="s">
        <v>905</v>
      </c>
      <c r="J1495" s="2">
        <v>1.0</v>
      </c>
      <c r="K1495" s="2" t="s">
        <v>1075</v>
      </c>
      <c r="L1495" s="2" t="s">
        <v>22456</v>
      </c>
      <c r="M1495" s="2"/>
    </row>
    <row r="1496">
      <c r="A1496" s="2" t="s">
        <v>19258</v>
      </c>
      <c r="B1496" s="2" t="s">
        <v>13925</v>
      </c>
      <c r="C1496" s="2" t="s">
        <v>680</v>
      </c>
      <c r="D1496" s="2" t="s">
        <v>1600</v>
      </c>
      <c r="E1496" s="2" t="s">
        <v>1590</v>
      </c>
      <c r="F1496" s="2" t="s">
        <v>42</v>
      </c>
      <c r="G1496" s="2">
        <v>1.0</v>
      </c>
      <c r="H1496" s="2">
        <v>1.0</v>
      </c>
      <c r="I1496" s="2" t="s">
        <v>905</v>
      </c>
      <c r="J1496" s="2">
        <v>3.0</v>
      </c>
      <c r="K1496" s="2" t="s">
        <v>1244</v>
      </c>
      <c r="L1496" s="2" t="s">
        <v>22474</v>
      </c>
      <c r="M1496" s="2"/>
    </row>
    <row r="1497">
      <c r="A1497" s="2" t="s">
        <v>19261</v>
      </c>
      <c r="B1497" s="2" t="s">
        <v>13925</v>
      </c>
      <c r="C1497" s="2" t="s">
        <v>467</v>
      </c>
      <c r="D1497" s="2" t="s">
        <v>1418</v>
      </c>
      <c r="E1497" s="2" t="s">
        <v>1590</v>
      </c>
      <c r="F1497" s="2" t="s">
        <v>78</v>
      </c>
      <c r="G1497" s="2">
        <v>1.0</v>
      </c>
      <c r="H1497" s="2">
        <v>1.0</v>
      </c>
      <c r="I1497" s="2" t="s">
        <v>905</v>
      </c>
      <c r="J1497" s="2">
        <v>4.0</v>
      </c>
      <c r="K1497" s="2" t="s">
        <v>1244</v>
      </c>
      <c r="L1497" s="2" t="s">
        <v>22493</v>
      </c>
      <c r="M1497" s="2"/>
    </row>
    <row r="1498">
      <c r="A1498" s="2" t="s">
        <v>19264</v>
      </c>
      <c r="B1498" s="2" t="s">
        <v>13925</v>
      </c>
      <c r="C1498" s="2" t="s">
        <v>605</v>
      </c>
      <c r="D1498" s="2" t="s">
        <v>1199</v>
      </c>
      <c r="E1498" s="2" t="s">
        <v>1590</v>
      </c>
      <c r="F1498" s="2" t="s">
        <v>42</v>
      </c>
      <c r="G1498" s="2">
        <v>1.0</v>
      </c>
      <c r="H1498" s="2">
        <v>1.0</v>
      </c>
      <c r="I1498" s="2" t="s">
        <v>905</v>
      </c>
      <c r="J1498" s="2">
        <v>3.0</v>
      </c>
      <c r="K1498" s="2" t="s">
        <v>1075</v>
      </c>
      <c r="L1498" s="2" t="s">
        <v>22507</v>
      </c>
      <c r="M1498" s="2"/>
    </row>
    <row r="1499">
      <c r="A1499" s="2" t="s">
        <v>19267</v>
      </c>
      <c r="B1499" s="2" t="s">
        <v>13925</v>
      </c>
      <c r="C1499" s="2" t="s">
        <v>401</v>
      </c>
      <c r="D1499" s="2" t="s">
        <v>1106</v>
      </c>
      <c r="E1499" s="2" t="s">
        <v>1590</v>
      </c>
      <c r="F1499" s="2" t="s">
        <v>78</v>
      </c>
      <c r="G1499" s="2">
        <v>1.0</v>
      </c>
      <c r="H1499" s="2">
        <v>1.0</v>
      </c>
      <c r="I1499" s="2" t="s">
        <v>905</v>
      </c>
      <c r="J1499" s="2">
        <v>4.0</v>
      </c>
      <c r="K1499" s="2" t="s">
        <v>1244</v>
      </c>
      <c r="L1499" s="2" t="s">
        <v>22523</v>
      </c>
      <c r="M1499" s="2"/>
    </row>
    <row r="1500">
      <c r="A1500" s="2" t="s">
        <v>19270</v>
      </c>
      <c r="B1500" s="2" t="s">
        <v>13929</v>
      </c>
      <c r="C1500" s="2" t="s">
        <v>657</v>
      </c>
      <c r="D1500" s="2" t="s">
        <v>1261</v>
      </c>
      <c r="E1500" s="2" t="s">
        <v>1056</v>
      </c>
      <c r="F1500" s="2" t="s">
        <v>78</v>
      </c>
      <c r="G1500" s="2">
        <v>1.0</v>
      </c>
      <c r="H1500" s="2">
        <v>0.25</v>
      </c>
      <c r="I1500" s="2" t="s">
        <v>905</v>
      </c>
      <c r="J1500" s="2">
        <v>4.0</v>
      </c>
      <c r="K1500" s="2" t="s">
        <v>1244</v>
      </c>
      <c r="L1500" s="2" t="s">
        <v>21383</v>
      </c>
      <c r="M1500" s="2"/>
    </row>
    <row r="1501">
      <c r="A1501" s="2" t="s">
        <v>19272</v>
      </c>
      <c r="B1501" s="2" t="s">
        <v>13929</v>
      </c>
      <c r="C1501" s="2" t="s">
        <v>196</v>
      </c>
      <c r="D1501" s="2" t="s">
        <v>230</v>
      </c>
      <c r="E1501" s="2" t="s">
        <v>1056</v>
      </c>
      <c r="F1501" s="2" t="s">
        <v>78</v>
      </c>
      <c r="G1501" s="2">
        <v>1.0</v>
      </c>
      <c r="H1501" s="2">
        <v>0.25</v>
      </c>
      <c r="I1501" s="2" t="s">
        <v>905</v>
      </c>
      <c r="J1501" s="2">
        <v>4.0</v>
      </c>
      <c r="K1501" s="2" t="s">
        <v>1244</v>
      </c>
      <c r="L1501" s="2" t="s">
        <v>21394</v>
      </c>
      <c r="M1501" s="2"/>
    </row>
    <row r="1502">
      <c r="A1502" s="2" t="s">
        <v>19274</v>
      </c>
      <c r="B1502" s="2" t="s">
        <v>13929</v>
      </c>
      <c r="C1502" s="2" t="s">
        <v>634</v>
      </c>
      <c r="D1502" s="2" t="s">
        <v>1232</v>
      </c>
      <c r="E1502" s="2" t="s">
        <v>1056</v>
      </c>
      <c r="F1502" s="2" t="s">
        <v>78</v>
      </c>
      <c r="G1502" s="2">
        <v>1.0</v>
      </c>
      <c r="H1502" s="2">
        <v>0.25</v>
      </c>
      <c r="I1502" s="2" t="s">
        <v>905</v>
      </c>
      <c r="J1502" s="2">
        <v>3.0</v>
      </c>
      <c r="K1502" s="2" t="s">
        <v>1244</v>
      </c>
      <c r="L1502" s="2" t="s">
        <v>21404</v>
      </c>
      <c r="M1502" s="2"/>
    </row>
    <row r="1503">
      <c r="A1503" s="2" t="s">
        <v>19276</v>
      </c>
      <c r="B1503" s="2" t="s">
        <v>13929</v>
      </c>
      <c r="C1503" s="2" t="s">
        <v>649</v>
      </c>
      <c r="D1503" s="2" t="s">
        <v>1249</v>
      </c>
      <c r="E1503" s="2" t="s">
        <v>1056</v>
      </c>
      <c r="F1503" s="2" t="s">
        <v>78</v>
      </c>
      <c r="G1503" s="2">
        <v>1.0</v>
      </c>
      <c r="H1503" s="2">
        <v>0.25</v>
      </c>
      <c r="I1503" s="2" t="s">
        <v>905</v>
      </c>
      <c r="J1503" s="2">
        <v>3.0</v>
      </c>
      <c r="K1503" s="2" t="s">
        <v>1244</v>
      </c>
      <c r="L1503" s="2" t="s">
        <v>21428</v>
      </c>
      <c r="M1503" s="2"/>
    </row>
    <row r="1504">
      <c r="A1504" s="2" t="s">
        <v>19278</v>
      </c>
      <c r="B1504" s="2" t="s">
        <v>13929</v>
      </c>
      <c r="C1504" s="2" t="s">
        <v>630</v>
      </c>
      <c r="D1504" s="2" t="s">
        <v>1229</v>
      </c>
      <c r="E1504" s="2" t="s">
        <v>1056</v>
      </c>
      <c r="F1504" s="2" t="s">
        <v>78</v>
      </c>
      <c r="G1504" s="2">
        <v>1.0</v>
      </c>
      <c r="H1504" s="2">
        <v>0.25</v>
      </c>
      <c r="I1504" s="2" t="s">
        <v>905</v>
      </c>
      <c r="J1504" s="2">
        <v>3.0</v>
      </c>
      <c r="K1504" s="2" t="s">
        <v>1244</v>
      </c>
      <c r="L1504" s="2" t="s">
        <v>21442</v>
      </c>
      <c r="M1504" s="2"/>
    </row>
    <row r="1505">
      <c r="A1505" s="2" t="s">
        <v>19280</v>
      </c>
      <c r="B1505" s="2" t="s">
        <v>13929</v>
      </c>
      <c r="C1505" s="2" t="s">
        <v>627</v>
      </c>
      <c r="D1505" s="2" t="s">
        <v>1226</v>
      </c>
      <c r="E1505" s="2" t="s">
        <v>1056</v>
      </c>
      <c r="F1505" s="2" t="s">
        <v>78</v>
      </c>
      <c r="G1505" s="2">
        <v>1.0</v>
      </c>
      <c r="H1505" s="2">
        <v>0.25</v>
      </c>
      <c r="I1505" s="2" t="s">
        <v>905</v>
      </c>
      <c r="J1505" s="2">
        <v>3.0</v>
      </c>
      <c r="K1505" s="2" t="s">
        <v>1244</v>
      </c>
      <c r="L1505" s="2" t="s">
        <v>21452</v>
      </c>
      <c r="M1505" s="2"/>
    </row>
    <row r="1506">
      <c r="A1506" s="2" t="s">
        <v>19282</v>
      </c>
      <c r="B1506" s="2" t="s">
        <v>13929</v>
      </c>
      <c r="C1506" s="2" t="s">
        <v>627</v>
      </c>
      <c r="D1506" s="2" t="s">
        <v>1226</v>
      </c>
      <c r="E1506" s="2" t="s">
        <v>1056</v>
      </c>
      <c r="F1506" s="2" t="s">
        <v>78</v>
      </c>
      <c r="G1506" s="2">
        <v>1.0</v>
      </c>
      <c r="H1506" s="2">
        <v>0.25</v>
      </c>
      <c r="I1506" s="2" t="s">
        <v>905</v>
      </c>
      <c r="J1506" s="2">
        <v>3.0</v>
      </c>
      <c r="K1506" s="2" t="s">
        <v>1244</v>
      </c>
      <c r="L1506" s="2" t="s">
        <v>21463</v>
      </c>
      <c r="M1506" s="2"/>
    </row>
    <row r="1507">
      <c r="A1507" s="2" t="s">
        <v>19285</v>
      </c>
      <c r="B1507" s="2" t="s">
        <v>13929</v>
      </c>
      <c r="C1507" s="2" t="s">
        <v>638</v>
      </c>
      <c r="D1507" s="2" t="s">
        <v>1238</v>
      </c>
      <c r="E1507" s="2" t="s">
        <v>1056</v>
      </c>
      <c r="F1507" s="2" t="s">
        <v>78</v>
      </c>
      <c r="G1507" s="2">
        <v>1.0</v>
      </c>
      <c r="H1507" s="2">
        <v>0.25</v>
      </c>
      <c r="I1507" s="2" t="s">
        <v>905</v>
      </c>
      <c r="J1507" s="2">
        <v>3.0</v>
      </c>
      <c r="K1507" s="2" t="s">
        <v>1244</v>
      </c>
      <c r="L1507" s="2" t="s">
        <v>21474</v>
      </c>
      <c r="M1507" s="2"/>
    </row>
    <row r="1508">
      <c r="A1508" s="2" t="s">
        <v>19288</v>
      </c>
      <c r="B1508" s="2" t="s">
        <v>13929</v>
      </c>
      <c r="C1508" s="2" t="s">
        <v>641</v>
      </c>
      <c r="D1508" s="2" t="s">
        <v>1242</v>
      </c>
      <c r="E1508" s="2" t="s">
        <v>1056</v>
      </c>
      <c r="F1508" s="2" t="s">
        <v>578</v>
      </c>
      <c r="G1508" s="2">
        <v>1.0</v>
      </c>
      <c r="H1508" s="2">
        <v>0.25</v>
      </c>
      <c r="I1508" s="2" t="s">
        <v>905</v>
      </c>
      <c r="J1508" s="2">
        <v>1.0</v>
      </c>
      <c r="K1508" s="2" t="s">
        <v>1244</v>
      </c>
      <c r="L1508" s="2" t="s">
        <v>21484</v>
      </c>
      <c r="M1508" s="2"/>
    </row>
    <row r="1509">
      <c r="A1509" s="2" t="s">
        <v>19291</v>
      </c>
      <c r="B1509" s="2" t="s">
        <v>13929</v>
      </c>
      <c r="C1509" s="2" t="s">
        <v>641</v>
      </c>
      <c r="D1509" s="2" t="s">
        <v>1242</v>
      </c>
      <c r="E1509" s="2" t="s">
        <v>1056</v>
      </c>
      <c r="F1509" s="2" t="s">
        <v>578</v>
      </c>
      <c r="G1509" s="2">
        <v>1.0</v>
      </c>
      <c r="H1509" s="2">
        <v>0.25</v>
      </c>
      <c r="I1509" s="2" t="s">
        <v>905</v>
      </c>
      <c r="J1509" s="2">
        <v>1.0</v>
      </c>
      <c r="K1509" s="2" t="s">
        <v>1244</v>
      </c>
      <c r="L1509" s="2" t="s">
        <v>21497</v>
      </c>
      <c r="M1509" s="2"/>
    </row>
    <row r="1510">
      <c r="A1510" s="2" t="s">
        <v>19294</v>
      </c>
      <c r="B1510" s="2" t="s">
        <v>13929</v>
      </c>
      <c r="C1510" s="2" t="s">
        <v>613</v>
      </c>
      <c r="D1510" s="2" t="s">
        <v>1208</v>
      </c>
      <c r="E1510" s="2" t="s">
        <v>1056</v>
      </c>
      <c r="F1510" s="2" t="s">
        <v>78</v>
      </c>
      <c r="G1510" s="2">
        <v>1.0</v>
      </c>
      <c r="H1510" s="2">
        <v>0.25</v>
      </c>
      <c r="I1510" s="2" t="s">
        <v>905</v>
      </c>
      <c r="J1510" s="2">
        <v>3.0</v>
      </c>
      <c r="K1510" s="2" t="s">
        <v>1244</v>
      </c>
      <c r="L1510" s="2" t="s">
        <v>21507</v>
      </c>
      <c r="M1510" s="2"/>
    </row>
    <row r="1511">
      <c r="A1511" s="2" t="s">
        <v>19297</v>
      </c>
      <c r="B1511" s="2" t="s">
        <v>13929</v>
      </c>
      <c r="C1511" s="2" t="s">
        <v>605</v>
      </c>
      <c r="D1511" s="2" t="s">
        <v>1199</v>
      </c>
      <c r="E1511" s="2" t="s">
        <v>1056</v>
      </c>
      <c r="F1511" s="2" t="s">
        <v>578</v>
      </c>
      <c r="G1511" s="2">
        <v>1.0</v>
      </c>
      <c r="H1511" s="2">
        <v>0.25</v>
      </c>
      <c r="I1511" s="2" t="s">
        <v>905</v>
      </c>
      <c r="J1511" s="2">
        <v>1.0</v>
      </c>
      <c r="K1511" s="2" t="s">
        <v>1075</v>
      </c>
      <c r="L1511" s="2" t="s">
        <v>21516</v>
      </c>
      <c r="M1511" s="2"/>
    </row>
    <row r="1512">
      <c r="A1512" s="2" t="s">
        <v>19300</v>
      </c>
      <c r="B1512" s="2" t="s">
        <v>13929</v>
      </c>
      <c r="C1512" s="2" t="s">
        <v>96</v>
      </c>
      <c r="D1512" s="2" t="s">
        <v>118</v>
      </c>
      <c r="E1512" s="2" t="s">
        <v>1056</v>
      </c>
      <c r="F1512" s="2" t="s">
        <v>578</v>
      </c>
      <c r="G1512" s="2">
        <v>1.0</v>
      </c>
      <c r="H1512" s="2">
        <v>0.25</v>
      </c>
      <c r="I1512" s="2" t="s">
        <v>905</v>
      </c>
      <c r="J1512" s="2">
        <v>1.0</v>
      </c>
      <c r="K1512" s="2" t="s">
        <v>1075</v>
      </c>
      <c r="L1512" s="2" t="s">
        <v>21521</v>
      </c>
      <c r="M1512" s="2"/>
    </row>
    <row r="1513">
      <c r="A1513" s="2" t="s">
        <v>19303</v>
      </c>
      <c r="B1513" s="2" t="s">
        <v>13929</v>
      </c>
      <c r="C1513" s="2" t="s">
        <v>605</v>
      </c>
      <c r="D1513" s="2" t="s">
        <v>1199</v>
      </c>
      <c r="E1513" s="2" t="s">
        <v>1056</v>
      </c>
      <c r="F1513" s="2" t="s">
        <v>578</v>
      </c>
      <c r="G1513" s="2">
        <v>1.0</v>
      </c>
      <c r="H1513" s="2">
        <v>0.25</v>
      </c>
      <c r="I1513" s="2" t="s">
        <v>905</v>
      </c>
      <c r="J1513" s="2">
        <v>1.0</v>
      </c>
      <c r="K1513" s="2" t="s">
        <v>1075</v>
      </c>
      <c r="L1513" s="2" t="s">
        <v>21527</v>
      </c>
      <c r="M1513" s="2"/>
    </row>
    <row r="1514">
      <c r="A1514" s="2" t="s">
        <v>19306</v>
      </c>
      <c r="B1514" s="2" t="s">
        <v>13929</v>
      </c>
      <c r="C1514" s="2" t="s">
        <v>597</v>
      </c>
      <c r="D1514" s="2" t="s">
        <v>857</v>
      </c>
      <c r="E1514" s="2" t="s">
        <v>1056</v>
      </c>
      <c r="F1514" s="2" t="s">
        <v>78</v>
      </c>
      <c r="G1514" s="2">
        <v>1.0</v>
      </c>
      <c r="H1514" s="2">
        <v>0.25</v>
      </c>
      <c r="I1514" s="2" t="s">
        <v>905</v>
      </c>
      <c r="J1514" s="2">
        <v>3.0</v>
      </c>
      <c r="K1514" s="2" t="s">
        <v>1075</v>
      </c>
      <c r="L1514" s="2" t="s">
        <v>21534</v>
      </c>
      <c r="M1514" s="2"/>
    </row>
    <row r="1515">
      <c r="A1515" s="2" t="s">
        <v>19309</v>
      </c>
      <c r="B1515" s="2" t="s">
        <v>13929</v>
      </c>
      <c r="C1515" s="2" t="s">
        <v>597</v>
      </c>
      <c r="D1515" s="2" t="s">
        <v>853</v>
      </c>
      <c r="E1515" s="2" t="s">
        <v>1056</v>
      </c>
      <c r="F1515" s="2" t="s">
        <v>42</v>
      </c>
      <c r="G1515" s="2">
        <v>1.0</v>
      </c>
      <c r="H1515" s="2">
        <v>0.25</v>
      </c>
      <c r="I1515" s="2" t="s">
        <v>905</v>
      </c>
      <c r="J1515" s="2">
        <v>2.0</v>
      </c>
      <c r="K1515" s="2" t="s">
        <v>1075</v>
      </c>
      <c r="L1515" s="2" t="s">
        <v>21540</v>
      </c>
      <c r="M1515" s="2"/>
    </row>
    <row r="1516">
      <c r="A1516" s="2" t="s">
        <v>19312</v>
      </c>
      <c r="B1516" s="2" t="s">
        <v>13929</v>
      </c>
      <c r="C1516" s="2" t="s">
        <v>597</v>
      </c>
      <c r="D1516" s="2" t="s">
        <v>845</v>
      </c>
      <c r="E1516" s="2" t="s">
        <v>1056</v>
      </c>
      <c r="F1516" s="2" t="s">
        <v>578</v>
      </c>
      <c r="G1516" s="2">
        <v>1.0</v>
      </c>
      <c r="H1516" s="2">
        <v>0.25</v>
      </c>
      <c r="I1516" s="2" t="s">
        <v>905</v>
      </c>
      <c r="J1516" s="2">
        <v>1.0</v>
      </c>
      <c r="K1516" s="2" t="s">
        <v>1075</v>
      </c>
      <c r="L1516" s="2" t="s">
        <v>21549</v>
      </c>
      <c r="M1516" s="2"/>
    </row>
    <row r="1517">
      <c r="A1517" s="2" t="s">
        <v>19315</v>
      </c>
      <c r="B1517" s="2" t="s">
        <v>13929</v>
      </c>
      <c r="C1517" s="2" t="s">
        <v>597</v>
      </c>
      <c r="D1517" s="2" t="s">
        <v>845</v>
      </c>
      <c r="E1517" s="2" t="s">
        <v>1056</v>
      </c>
      <c r="F1517" s="2" t="s">
        <v>578</v>
      </c>
      <c r="G1517" s="2">
        <v>1.0</v>
      </c>
      <c r="H1517" s="2">
        <v>0.25</v>
      </c>
      <c r="I1517" s="2" t="s">
        <v>905</v>
      </c>
      <c r="J1517" s="2">
        <v>1.0</v>
      </c>
      <c r="K1517" s="2" t="s">
        <v>1075</v>
      </c>
      <c r="L1517" s="2" t="s">
        <v>21554</v>
      </c>
      <c r="M1517" s="2"/>
    </row>
    <row r="1518">
      <c r="A1518" s="2" t="s">
        <v>19318</v>
      </c>
      <c r="B1518" s="2" t="s">
        <v>13929</v>
      </c>
      <c r="C1518" s="2" t="s">
        <v>616</v>
      </c>
      <c r="D1518" s="2" t="s">
        <v>1212</v>
      </c>
      <c r="E1518" s="2" t="s">
        <v>1056</v>
      </c>
      <c r="F1518" s="2" t="s">
        <v>578</v>
      </c>
      <c r="G1518" s="2">
        <v>1.0</v>
      </c>
      <c r="H1518" s="2">
        <v>0.25</v>
      </c>
      <c r="I1518" s="2" t="s">
        <v>905</v>
      </c>
      <c r="J1518" s="2">
        <v>1.0</v>
      </c>
      <c r="K1518" s="2" t="s">
        <v>1455</v>
      </c>
      <c r="L1518" s="2" t="s">
        <v>21562</v>
      </c>
      <c r="M1518" s="2"/>
    </row>
    <row r="1519">
      <c r="A1519" s="2" t="s">
        <v>19321</v>
      </c>
      <c r="B1519" s="2" t="s">
        <v>13929</v>
      </c>
      <c r="C1519" s="2" t="s">
        <v>616</v>
      </c>
      <c r="D1519" s="2" t="s">
        <v>1212</v>
      </c>
      <c r="E1519" s="2" t="s">
        <v>1056</v>
      </c>
      <c r="F1519" s="2" t="s">
        <v>578</v>
      </c>
      <c r="G1519" s="2">
        <v>1.0</v>
      </c>
      <c r="H1519" s="2">
        <v>0.25</v>
      </c>
      <c r="I1519" s="2" t="s">
        <v>905</v>
      </c>
      <c r="J1519" s="2">
        <v>1.0</v>
      </c>
      <c r="K1519" s="2" t="s">
        <v>1455</v>
      </c>
      <c r="L1519" s="2" t="s">
        <v>21571</v>
      </c>
      <c r="M1519" s="2"/>
    </row>
    <row r="1520">
      <c r="A1520" s="2" t="s">
        <v>19324</v>
      </c>
      <c r="B1520" s="2" t="s">
        <v>13929</v>
      </c>
      <c r="C1520" s="2" t="s">
        <v>616</v>
      </c>
      <c r="D1520" s="2" t="s">
        <v>1212</v>
      </c>
      <c r="E1520" s="2" t="s">
        <v>1056</v>
      </c>
      <c r="F1520" s="2" t="s">
        <v>578</v>
      </c>
      <c r="G1520" s="2">
        <v>1.0</v>
      </c>
      <c r="H1520" s="2">
        <v>0.25</v>
      </c>
      <c r="I1520" s="2" t="s">
        <v>905</v>
      </c>
      <c r="J1520" s="2">
        <v>1.0</v>
      </c>
      <c r="K1520" s="2" t="s">
        <v>1455</v>
      </c>
      <c r="L1520" s="2" t="s">
        <v>21579</v>
      </c>
      <c r="M1520" s="2"/>
    </row>
    <row r="1521">
      <c r="A1521" s="2" t="s">
        <v>19327</v>
      </c>
      <c r="B1521" s="2" t="s">
        <v>13929</v>
      </c>
      <c r="C1521" s="2" t="s">
        <v>664</v>
      </c>
      <c r="D1521" s="2" t="s">
        <v>1269</v>
      </c>
      <c r="E1521" s="2" t="s">
        <v>1056</v>
      </c>
      <c r="F1521" s="2" t="s">
        <v>42</v>
      </c>
      <c r="G1521" s="2">
        <v>1.0</v>
      </c>
      <c r="H1521" s="2">
        <v>0.25</v>
      </c>
      <c r="I1521" s="2" t="s">
        <v>905</v>
      </c>
      <c r="J1521" s="2">
        <v>2.0</v>
      </c>
      <c r="K1521" s="2" t="s">
        <v>1075</v>
      </c>
      <c r="L1521" s="2" t="s">
        <v>21588</v>
      </c>
      <c r="M1521" s="2"/>
    </row>
    <row r="1522">
      <c r="A1522" s="2" t="s">
        <v>19330</v>
      </c>
      <c r="B1522" s="2" t="s">
        <v>13929</v>
      </c>
      <c r="C1522" s="2" t="s">
        <v>664</v>
      </c>
      <c r="D1522" s="2" t="s">
        <v>1269</v>
      </c>
      <c r="E1522" s="2" t="s">
        <v>1056</v>
      </c>
      <c r="F1522" s="2" t="s">
        <v>578</v>
      </c>
      <c r="G1522" s="2">
        <v>1.0</v>
      </c>
      <c r="H1522" s="2">
        <v>0.25</v>
      </c>
      <c r="I1522" s="2" t="s">
        <v>905</v>
      </c>
      <c r="J1522" s="2">
        <v>1.0</v>
      </c>
      <c r="K1522" s="2" t="s">
        <v>1075</v>
      </c>
      <c r="L1522" s="2" t="s">
        <v>21595</v>
      </c>
      <c r="M1522" s="2"/>
    </row>
    <row r="1523">
      <c r="A1523" s="2" t="s">
        <v>19333</v>
      </c>
      <c r="B1523" s="2" t="s">
        <v>13929</v>
      </c>
      <c r="C1523" s="2" t="s">
        <v>668</v>
      </c>
      <c r="D1523" s="2" t="s">
        <v>1273</v>
      </c>
      <c r="E1523" s="2" t="s">
        <v>1056</v>
      </c>
      <c r="F1523" s="2" t="s">
        <v>578</v>
      </c>
      <c r="G1523" s="2">
        <v>1.0</v>
      </c>
      <c r="H1523" s="2">
        <v>0.25</v>
      </c>
      <c r="I1523" s="2" t="s">
        <v>905</v>
      </c>
      <c r="J1523" s="2">
        <v>1.0</v>
      </c>
      <c r="K1523" s="2" t="s">
        <v>1075</v>
      </c>
      <c r="L1523" s="2" t="s">
        <v>21603</v>
      </c>
      <c r="M1523" s="2"/>
    </row>
    <row r="1524">
      <c r="A1524" s="2" t="s">
        <v>19336</v>
      </c>
      <c r="B1524" s="2" t="s">
        <v>13929</v>
      </c>
      <c r="C1524" s="2" t="s">
        <v>401</v>
      </c>
      <c r="D1524" s="2" t="s">
        <v>1106</v>
      </c>
      <c r="E1524" s="2" t="s">
        <v>1590</v>
      </c>
      <c r="F1524" s="2" t="s">
        <v>78</v>
      </c>
      <c r="G1524" s="2">
        <v>1.0</v>
      </c>
      <c r="H1524" s="2">
        <v>1.0</v>
      </c>
      <c r="I1524" s="2" t="s">
        <v>905</v>
      </c>
      <c r="J1524" s="2">
        <v>4.0</v>
      </c>
      <c r="K1524" s="2" t="s">
        <v>1244</v>
      </c>
      <c r="L1524" s="2" t="s">
        <v>21614</v>
      </c>
      <c r="M1524" s="2"/>
    </row>
    <row r="1525">
      <c r="A1525" s="2" t="s">
        <v>19339</v>
      </c>
      <c r="B1525" s="2" t="s">
        <v>13929</v>
      </c>
      <c r="C1525" s="2" t="s">
        <v>467</v>
      </c>
      <c r="D1525" s="2" t="s">
        <v>1418</v>
      </c>
      <c r="E1525" s="2" t="s">
        <v>1590</v>
      </c>
      <c r="F1525" s="2" t="s">
        <v>78</v>
      </c>
      <c r="G1525" s="2">
        <v>1.0</v>
      </c>
      <c r="H1525" s="2">
        <v>1.0</v>
      </c>
      <c r="I1525" s="2" t="s">
        <v>905</v>
      </c>
      <c r="J1525" s="2">
        <v>4.0</v>
      </c>
      <c r="K1525" s="2" t="s">
        <v>1244</v>
      </c>
      <c r="L1525" s="2" t="s">
        <v>22864</v>
      </c>
      <c r="M1525" s="2"/>
    </row>
    <row r="1526">
      <c r="A1526" s="2" t="s">
        <v>19342</v>
      </c>
      <c r="B1526" s="2" t="s">
        <v>13929</v>
      </c>
      <c r="C1526" s="2" t="s">
        <v>605</v>
      </c>
      <c r="D1526" s="2" t="s">
        <v>1199</v>
      </c>
      <c r="E1526" s="2" t="s">
        <v>1590</v>
      </c>
      <c r="F1526" s="2" t="s">
        <v>42</v>
      </c>
      <c r="G1526" s="2">
        <v>1.0</v>
      </c>
      <c r="H1526" s="2">
        <v>1.0</v>
      </c>
      <c r="I1526" s="2" t="s">
        <v>905</v>
      </c>
      <c r="J1526" s="2">
        <v>3.0</v>
      </c>
      <c r="K1526" s="2" t="s">
        <v>1075</v>
      </c>
      <c r="L1526" s="2" t="s">
        <v>21625</v>
      </c>
      <c r="M1526" s="2"/>
    </row>
    <row r="1527">
      <c r="A1527" s="2" t="s">
        <v>19345</v>
      </c>
      <c r="B1527" s="2" t="s">
        <v>13929</v>
      </c>
      <c r="C1527" s="2" t="s">
        <v>680</v>
      </c>
      <c r="D1527" s="2" t="s">
        <v>1600</v>
      </c>
      <c r="E1527" s="2" t="s">
        <v>1590</v>
      </c>
      <c r="F1527" s="2" t="s">
        <v>42</v>
      </c>
      <c r="G1527" s="2">
        <v>1.0</v>
      </c>
      <c r="H1527" s="2">
        <v>1.0</v>
      </c>
      <c r="I1527" s="2" t="s">
        <v>905</v>
      </c>
      <c r="J1527" s="2">
        <v>3.0</v>
      </c>
      <c r="K1527" s="2" t="s">
        <v>1244</v>
      </c>
      <c r="L1527" s="2" t="s">
        <v>22887</v>
      </c>
      <c r="M1527" s="2"/>
    </row>
    <row r="1528">
      <c r="A1528" s="2" t="s">
        <v>19349</v>
      </c>
      <c r="B1528" s="2" t="s">
        <v>13933</v>
      </c>
      <c r="C1528" s="2" t="s">
        <v>597</v>
      </c>
      <c r="D1528" s="2" t="s">
        <v>845</v>
      </c>
      <c r="E1528" s="2" t="s">
        <v>1056</v>
      </c>
      <c r="F1528" s="2" t="s">
        <v>578</v>
      </c>
      <c r="G1528" s="2">
        <v>1.0</v>
      </c>
      <c r="H1528" s="2">
        <v>0.25</v>
      </c>
      <c r="I1528" s="2" t="s">
        <v>905</v>
      </c>
      <c r="J1528" s="2">
        <v>1.0</v>
      </c>
      <c r="K1528" s="2" t="s">
        <v>1075</v>
      </c>
      <c r="L1528" s="2" t="s">
        <v>21641</v>
      </c>
      <c r="M1528" s="2"/>
    </row>
    <row r="1529">
      <c r="A1529" s="2" t="s">
        <v>19352</v>
      </c>
      <c r="B1529" s="2" t="s">
        <v>13933</v>
      </c>
      <c r="C1529" s="2" t="s">
        <v>96</v>
      </c>
      <c r="D1529" s="2" t="s">
        <v>118</v>
      </c>
      <c r="E1529" s="2" t="s">
        <v>1056</v>
      </c>
      <c r="F1529" s="2" t="s">
        <v>578</v>
      </c>
      <c r="G1529" s="2">
        <v>1.0</v>
      </c>
      <c r="H1529" s="2">
        <v>0.25</v>
      </c>
      <c r="I1529" s="2" t="s">
        <v>905</v>
      </c>
      <c r="J1529" s="2">
        <v>1.0</v>
      </c>
      <c r="K1529" s="2" t="s">
        <v>1075</v>
      </c>
      <c r="L1529" s="2" t="s">
        <v>21652</v>
      </c>
      <c r="M1529" s="2"/>
    </row>
    <row r="1530">
      <c r="A1530" s="2" t="s">
        <v>19355</v>
      </c>
      <c r="B1530" s="2" t="s">
        <v>13933</v>
      </c>
      <c r="C1530" s="2" t="s">
        <v>616</v>
      </c>
      <c r="D1530" s="2" t="s">
        <v>1212</v>
      </c>
      <c r="E1530" s="2" t="s">
        <v>1056</v>
      </c>
      <c r="F1530" s="2" t="s">
        <v>578</v>
      </c>
      <c r="G1530" s="2">
        <v>1.0</v>
      </c>
      <c r="H1530" s="2">
        <v>0.25</v>
      </c>
      <c r="I1530" s="2" t="s">
        <v>905</v>
      </c>
      <c r="J1530" s="2">
        <v>1.0</v>
      </c>
      <c r="K1530" s="2" t="s">
        <v>1455</v>
      </c>
      <c r="L1530" s="2" t="s">
        <v>21663</v>
      </c>
      <c r="M1530" s="2"/>
    </row>
    <row r="1531">
      <c r="A1531" s="2" t="s">
        <v>19357</v>
      </c>
      <c r="B1531" s="2" t="s">
        <v>13933</v>
      </c>
      <c r="C1531" s="2" t="s">
        <v>196</v>
      </c>
      <c r="D1531" s="2" t="s">
        <v>230</v>
      </c>
      <c r="E1531" s="2" t="s">
        <v>1056</v>
      </c>
      <c r="F1531" s="2" t="s">
        <v>78</v>
      </c>
      <c r="G1531" s="2">
        <v>1.0</v>
      </c>
      <c r="H1531" s="2">
        <v>0.25</v>
      </c>
      <c r="I1531" s="2" t="s">
        <v>905</v>
      </c>
      <c r="J1531" s="2">
        <v>4.0</v>
      </c>
      <c r="K1531" s="2" t="s">
        <v>1244</v>
      </c>
      <c r="L1531" s="2" t="s">
        <v>21673</v>
      </c>
      <c r="M1531" s="2"/>
    </row>
    <row r="1532">
      <c r="A1532" s="2" t="s">
        <v>19360</v>
      </c>
      <c r="B1532" s="2" t="s">
        <v>13933</v>
      </c>
      <c r="C1532" s="2" t="s">
        <v>664</v>
      </c>
      <c r="D1532" s="2" t="s">
        <v>1269</v>
      </c>
      <c r="E1532" s="2" t="s">
        <v>1056</v>
      </c>
      <c r="F1532" s="2" t="s">
        <v>578</v>
      </c>
      <c r="G1532" s="2">
        <v>1.0</v>
      </c>
      <c r="H1532" s="2">
        <v>0.25</v>
      </c>
      <c r="I1532" s="2" t="s">
        <v>905</v>
      </c>
      <c r="J1532" s="2">
        <v>1.0</v>
      </c>
      <c r="K1532" s="2" t="s">
        <v>1075</v>
      </c>
      <c r="L1532" s="2" t="s">
        <v>21683</v>
      </c>
      <c r="M1532" s="2"/>
    </row>
    <row r="1533">
      <c r="A1533" s="2" t="s">
        <v>19363</v>
      </c>
      <c r="B1533" s="2" t="s">
        <v>13933</v>
      </c>
      <c r="C1533" s="2" t="s">
        <v>597</v>
      </c>
      <c r="D1533" s="2" t="s">
        <v>845</v>
      </c>
      <c r="E1533" s="2" t="s">
        <v>1056</v>
      </c>
      <c r="F1533" s="2" t="s">
        <v>578</v>
      </c>
      <c r="G1533" s="2">
        <v>1.0</v>
      </c>
      <c r="H1533" s="2">
        <v>0.25</v>
      </c>
      <c r="I1533" s="2" t="s">
        <v>905</v>
      </c>
      <c r="J1533" s="2">
        <v>1.0</v>
      </c>
      <c r="K1533" s="2" t="s">
        <v>1075</v>
      </c>
      <c r="L1533" s="2" t="s">
        <v>21691</v>
      </c>
      <c r="M1533" s="2"/>
    </row>
    <row r="1534">
      <c r="A1534" s="2" t="s">
        <v>19366</v>
      </c>
      <c r="B1534" s="2" t="s">
        <v>13933</v>
      </c>
      <c r="C1534" s="2" t="s">
        <v>605</v>
      </c>
      <c r="D1534" s="2" t="s">
        <v>1199</v>
      </c>
      <c r="E1534" s="2" t="s">
        <v>1056</v>
      </c>
      <c r="F1534" s="2" t="s">
        <v>578</v>
      </c>
      <c r="G1534" s="2">
        <v>1.0</v>
      </c>
      <c r="H1534" s="2">
        <v>0.25</v>
      </c>
      <c r="I1534" s="2" t="s">
        <v>905</v>
      </c>
      <c r="J1534" s="2">
        <v>1.0</v>
      </c>
      <c r="K1534" s="2" t="s">
        <v>1075</v>
      </c>
      <c r="L1534" s="2" t="s">
        <v>21702</v>
      </c>
      <c r="M1534" s="2"/>
    </row>
    <row r="1535">
      <c r="A1535" s="2" t="s">
        <v>19369</v>
      </c>
      <c r="B1535" s="2" t="s">
        <v>13933</v>
      </c>
      <c r="C1535" s="2" t="s">
        <v>616</v>
      </c>
      <c r="D1535" s="2" t="s">
        <v>1212</v>
      </c>
      <c r="E1535" s="2" t="s">
        <v>1056</v>
      </c>
      <c r="F1535" s="2" t="s">
        <v>578</v>
      </c>
      <c r="G1535" s="2">
        <v>1.0</v>
      </c>
      <c r="H1535" s="2">
        <v>0.25</v>
      </c>
      <c r="I1535" s="2" t="s">
        <v>905</v>
      </c>
      <c r="J1535" s="2">
        <v>1.0</v>
      </c>
      <c r="K1535" s="2" t="s">
        <v>1455</v>
      </c>
      <c r="L1535" s="2" t="s">
        <v>21710</v>
      </c>
      <c r="M1535" s="2"/>
    </row>
    <row r="1536">
      <c r="A1536" s="2" t="s">
        <v>19373</v>
      </c>
      <c r="B1536" s="2" t="s">
        <v>13933</v>
      </c>
      <c r="C1536" s="2" t="s">
        <v>627</v>
      </c>
      <c r="D1536" s="2" t="s">
        <v>1226</v>
      </c>
      <c r="E1536" s="2" t="s">
        <v>1056</v>
      </c>
      <c r="F1536" s="2" t="s">
        <v>78</v>
      </c>
      <c r="G1536" s="2">
        <v>1.0</v>
      </c>
      <c r="H1536" s="2">
        <v>0.25</v>
      </c>
      <c r="I1536" s="2" t="s">
        <v>905</v>
      </c>
      <c r="J1536" s="2">
        <v>3.0</v>
      </c>
      <c r="K1536" s="2" t="s">
        <v>1244</v>
      </c>
      <c r="L1536" s="2" t="s">
        <v>21718</v>
      </c>
      <c r="M1536" s="2"/>
    </row>
    <row r="1537">
      <c r="A1537" s="2" t="s">
        <v>19377</v>
      </c>
      <c r="B1537" s="2" t="s">
        <v>13933</v>
      </c>
      <c r="C1537" s="2" t="s">
        <v>664</v>
      </c>
      <c r="D1537" s="2" t="s">
        <v>1269</v>
      </c>
      <c r="E1537" s="2" t="s">
        <v>1056</v>
      </c>
      <c r="F1537" s="2" t="s">
        <v>42</v>
      </c>
      <c r="G1537" s="2">
        <v>1.0</v>
      </c>
      <c r="H1537" s="2">
        <v>0.25</v>
      </c>
      <c r="I1537" s="2" t="s">
        <v>905</v>
      </c>
      <c r="J1537" s="2">
        <v>2.0</v>
      </c>
      <c r="K1537" s="2" t="s">
        <v>1075</v>
      </c>
      <c r="L1537" s="2" t="s">
        <v>21726</v>
      </c>
      <c r="M1537" s="2"/>
    </row>
    <row r="1538">
      <c r="A1538" s="2" t="s">
        <v>19381</v>
      </c>
      <c r="B1538" s="2" t="s">
        <v>13933</v>
      </c>
      <c r="C1538" s="2" t="s">
        <v>597</v>
      </c>
      <c r="D1538" s="2" t="s">
        <v>853</v>
      </c>
      <c r="E1538" s="2" t="s">
        <v>1056</v>
      </c>
      <c r="F1538" s="2" t="s">
        <v>42</v>
      </c>
      <c r="G1538" s="2">
        <v>1.0</v>
      </c>
      <c r="H1538" s="2">
        <v>0.25</v>
      </c>
      <c r="I1538" s="2" t="s">
        <v>905</v>
      </c>
      <c r="J1538" s="2">
        <v>2.0</v>
      </c>
      <c r="K1538" s="2" t="s">
        <v>1075</v>
      </c>
      <c r="L1538" s="2" t="s">
        <v>21734</v>
      </c>
      <c r="M1538" s="2"/>
    </row>
    <row r="1539">
      <c r="A1539" s="2" t="s">
        <v>19383</v>
      </c>
      <c r="B1539" s="2" t="s">
        <v>13933</v>
      </c>
      <c r="C1539" s="2" t="s">
        <v>605</v>
      </c>
      <c r="D1539" s="2" t="s">
        <v>1199</v>
      </c>
      <c r="E1539" s="2" t="s">
        <v>1056</v>
      </c>
      <c r="F1539" s="2" t="s">
        <v>578</v>
      </c>
      <c r="G1539" s="2">
        <v>1.0</v>
      </c>
      <c r="H1539" s="2">
        <v>0.25</v>
      </c>
      <c r="I1539" s="2" t="s">
        <v>905</v>
      </c>
      <c r="J1539" s="2">
        <v>1.0</v>
      </c>
      <c r="K1539" s="2" t="s">
        <v>1075</v>
      </c>
      <c r="L1539" s="2" t="s">
        <v>21743</v>
      </c>
      <c r="M1539" s="2"/>
    </row>
    <row r="1540">
      <c r="A1540" s="2" t="s">
        <v>19385</v>
      </c>
      <c r="B1540" s="2" t="s">
        <v>13933</v>
      </c>
      <c r="C1540" s="2" t="s">
        <v>616</v>
      </c>
      <c r="D1540" s="2" t="s">
        <v>1212</v>
      </c>
      <c r="E1540" s="2" t="s">
        <v>1056</v>
      </c>
      <c r="F1540" s="2" t="s">
        <v>578</v>
      </c>
      <c r="G1540" s="2">
        <v>1.0</v>
      </c>
      <c r="H1540" s="2">
        <v>0.25</v>
      </c>
      <c r="I1540" s="2" t="s">
        <v>905</v>
      </c>
      <c r="J1540" s="2">
        <v>1.0</v>
      </c>
      <c r="K1540" s="2" t="s">
        <v>1455</v>
      </c>
      <c r="L1540" s="2" t="s">
        <v>21754</v>
      </c>
      <c r="M1540" s="2"/>
    </row>
    <row r="1541">
      <c r="A1541" s="2" t="s">
        <v>19387</v>
      </c>
      <c r="B1541" s="2" t="s">
        <v>13933</v>
      </c>
      <c r="C1541" s="2" t="s">
        <v>627</v>
      </c>
      <c r="D1541" s="2" t="s">
        <v>1226</v>
      </c>
      <c r="E1541" s="2" t="s">
        <v>1056</v>
      </c>
      <c r="F1541" s="2" t="s">
        <v>78</v>
      </c>
      <c r="G1541" s="2">
        <v>1.0</v>
      </c>
      <c r="H1541" s="2">
        <v>0.25</v>
      </c>
      <c r="I1541" s="2" t="s">
        <v>905</v>
      </c>
      <c r="J1541" s="2">
        <v>3.0</v>
      </c>
      <c r="K1541" s="2" t="s">
        <v>1244</v>
      </c>
      <c r="L1541" s="2" t="s">
        <v>21762</v>
      </c>
      <c r="M1541" s="2"/>
    </row>
    <row r="1542">
      <c r="A1542" s="2" t="s">
        <v>19389</v>
      </c>
      <c r="B1542" s="2" t="s">
        <v>13933</v>
      </c>
      <c r="C1542" s="2" t="s">
        <v>668</v>
      </c>
      <c r="D1542" s="2" t="s">
        <v>1273</v>
      </c>
      <c r="E1542" s="2" t="s">
        <v>1056</v>
      </c>
      <c r="F1542" s="2" t="s">
        <v>578</v>
      </c>
      <c r="G1542" s="2">
        <v>1.0</v>
      </c>
      <c r="H1542" s="2">
        <v>0.25</v>
      </c>
      <c r="I1542" s="2" t="s">
        <v>905</v>
      </c>
      <c r="J1542" s="2">
        <v>1.0</v>
      </c>
      <c r="K1542" s="2" t="s">
        <v>1075</v>
      </c>
      <c r="L1542" s="2" t="s">
        <v>21772</v>
      </c>
      <c r="M1542" s="2"/>
    </row>
    <row r="1543">
      <c r="A1543" s="2" t="s">
        <v>19391</v>
      </c>
      <c r="B1543" s="2" t="s">
        <v>13933</v>
      </c>
      <c r="C1543" s="2" t="s">
        <v>597</v>
      </c>
      <c r="D1543" s="2" t="s">
        <v>857</v>
      </c>
      <c r="E1543" s="2" t="s">
        <v>1056</v>
      </c>
      <c r="F1543" s="2" t="s">
        <v>78</v>
      </c>
      <c r="G1543" s="2">
        <v>1.0</v>
      </c>
      <c r="H1543" s="2">
        <v>0.25</v>
      </c>
      <c r="I1543" s="2" t="s">
        <v>905</v>
      </c>
      <c r="J1543" s="2">
        <v>3.0</v>
      </c>
      <c r="K1543" s="2" t="s">
        <v>1075</v>
      </c>
      <c r="L1543" s="2" t="s">
        <v>21782</v>
      </c>
      <c r="M1543" s="2"/>
    </row>
    <row r="1544">
      <c r="A1544" s="2" t="s">
        <v>19395</v>
      </c>
      <c r="B1544" s="2" t="s">
        <v>13933</v>
      </c>
      <c r="C1544" s="2" t="s">
        <v>613</v>
      </c>
      <c r="D1544" s="2" t="s">
        <v>1208</v>
      </c>
      <c r="E1544" s="2" t="s">
        <v>1056</v>
      </c>
      <c r="F1544" s="2" t="s">
        <v>78</v>
      </c>
      <c r="G1544" s="2">
        <v>1.0</v>
      </c>
      <c r="H1544" s="2">
        <v>0.25</v>
      </c>
      <c r="I1544" s="2" t="s">
        <v>905</v>
      </c>
      <c r="J1544" s="2">
        <v>3.0</v>
      </c>
      <c r="K1544" s="2" t="s">
        <v>1244</v>
      </c>
      <c r="L1544" s="2" t="s">
        <v>21791</v>
      </c>
      <c r="M1544" s="2"/>
    </row>
    <row r="1545">
      <c r="A1545" s="2" t="s">
        <v>19398</v>
      </c>
      <c r="B1545" s="2" t="s">
        <v>13933</v>
      </c>
      <c r="C1545" s="2" t="s">
        <v>630</v>
      </c>
      <c r="D1545" s="2" t="s">
        <v>1229</v>
      </c>
      <c r="E1545" s="2" t="s">
        <v>1056</v>
      </c>
      <c r="F1545" s="2" t="s">
        <v>78</v>
      </c>
      <c r="G1545" s="2">
        <v>1.0</v>
      </c>
      <c r="H1545" s="2">
        <v>0.25</v>
      </c>
      <c r="I1545" s="2" t="s">
        <v>905</v>
      </c>
      <c r="J1545" s="2">
        <v>3.0</v>
      </c>
      <c r="K1545" s="2" t="s">
        <v>1244</v>
      </c>
      <c r="L1545" s="2" t="s">
        <v>21798</v>
      </c>
      <c r="M1545" s="2"/>
    </row>
    <row r="1546">
      <c r="A1546" s="2" t="s">
        <v>19400</v>
      </c>
      <c r="B1546" s="2" t="s">
        <v>13933</v>
      </c>
      <c r="C1546" s="2" t="s">
        <v>634</v>
      </c>
      <c r="D1546" s="2" t="s">
        <v>1232</v>
      </c>
      <c r="E1546" s="2" t="s">
        <v>1056</v>
      </c>
      <c r="F1546" s="2" t="s">
        <v>78</v>
      </c>
      <c r="G1546" s="2">
        <v>1.0</v>
      </c>
      <c r="H1546" s="2">
        <v>0.25</v>
      </c>
      <c r="I1546" s="2" t="s">
        <v>905</v>
      </c>
      <c r="J1546" s="2">
        <v>3.0</v>
      </c>
      <c r="K1546" s="2" t="s">
        <v>1244</v>
      </c>
      <c r="L1546" s="2" t="s">
        <v>21807</v>
      </c>
      <c r="M1546" s="2"/>
    </row>
    <row r="1547">
      <c r="A1547" s="2" t="s">
        <v>19402</v>
      </c>
      <c r="B1547" s="2" t="s">
        <v>13933</v>
      </c>
      <c r="C1547" s="2" t="s">
        <v>638</v>
      </c>
      <c r="D1547" s="2" t="s">
        <v>1238</v>
      </c>
      <c r="E1547" s="2" t="s">
        <v>1056</v>
      </c>
      <c r="F1547" s="2" t="s">
        <v>78</v>
      </c>
      <c r="G1547" s="2">
        <v>1.0</v>
      </c>
      <c r="H1547" s="2">
        <v>0.25</v>
      </c>
      <c r="I1547" s="2" t="s">
        <v>905</v>
      </c>
      <c r="J1547" s="2">
        <v>3.0</v>
      </c>
      <c r="K1547" s="2" t="s">
        <v>1244</v>
      </c>
      <c r="L1547" s="2" t="s">
        <v>21817</v>
      </c>
      <c r="M1547" s="2"/>
    </row>
    <row r="1548">
      <c r="A1548" s="2" t="s">
        <v>19404</v>
      </c>
      <c r="B1548" s="2" t="s">
        <v>13933</v>
      </c>
      <c r="C1548" s="2" t="s">
        <v>641</v>
      </c>
      <c r="D1548" s="2" t="s">
        <v>1242</v>
      </c>
      <c r="E1548" s="2" t="s">
        <v>1056</v>
      </c>
      <c r="F1548" s="2" t="s">
        <v>578</v>
      </c>
      <c r="G1548" s="2">
        <v>1.0</v>
      </c>
      <c r="H1548" s="2">
        <v>0.25</v>
      </c>
      <c r="I1548" s="2" t="s">
        <v>905</v>
      </c>
      <c r="J1548" s="2">
        <v>1.0</v>
      </c>
      <c r="K1548" s="2" t="s">
        <v>1244</v>
      </c>
      <c r="L1548" s="2" t="s">
        <v>21827</v>
      </c>
      <c r="M1548" s="2"/>
    </row>
    <row r="1549">
      <c r="A1549" s="2" t="s">
        <v>19406</v>
      </c>
      <c r="B1549" s="2" t="s">
        <v>13933</v>
      </c>
      <c r="C1549" s="2" t="s">
        <v>641</v>
      </c>
      <c r="D1549" s="2" t="s">
        <v>1242</v>
      </c>
      <c r="E1549" s="2" t="s">
        <v>1056</v>
      </c>
      <c r="F1549" s="2" t="s">
        <v>578</v>
      </c>
      <c r="G1549" s="2">
        <v>1.0</v>
      </c>
      <c r="H1549" s="2">
        <v>0.25</v>
      </c>
      <c r="I1549" s="2" t="s">
        <v>905</v>
      </c>
      <c r="J1549" s="2">
        <v>1.0</v>
      </c>
      <c r="K1549" s="2" t="s">
        <v>1244</v>
      </c>
      <c r="L1549" s="2" t="s">
        <v>21841</v>
      </c>
      <c r="M1549" s="2"/>
    </row>
    <row r="1550">
      <c r="A1550" s="2" t="s">
        <v>19408</v>
      </c>
      <c r="B1550" s="2" t="s">
        <v>13933</v>
      </c>
      <c r="C1550" s="2" t="s">
        <v>649</v>
      </c>
      <c r="D1550" s="2" t="s">
        <v>1249</v>
      </c>
      <c r="E1550" s="2" t="s">
        <v>1056</v>
      </c>
      <c r="F1550" s="2" t="s">
        <v>78</v>
      </c>
      <c r="G1550" s="2">
        <v>1.0</v>
      </c>
      <c r="H1550" s="2">
        <v>0.25</v>
      </c>
      <c r="I1550" s="2" t="s">
        <v>905</v>
      </c>
      <c r="J1550" s="2">
        <v>3.0</v>
      </c>
      <c r="K1550" s="2" t="s">
        <v>1244</v>
      </c>
      <c r="L1550" s="2" t="s">
        <v>21849</v>
      </c>
      <c r="M1550" s="2"/>
    </row>
    <row r="1551">
      <c r="A1551" s="2" t="s">
        <v>19412</v>
      </c>
      <c r="B1551" s="2" t="s">
        <v>13933</v>
      </c>
      <c r="C1551" s="2" t="s">
        <v>657</v>
      </c>
      <c r="D1551" s="2" t="s">
        <v>1261</v>
      </c>
      <c r="E1551" s="2" t="s">
        <v>1056</v>
      </c>
      <c r="F1551" s="2" t="s">
        <v>78</v>
      </c>
      <c r="G1551" s="2">
        <v>1.0</v>
      </c>
      <c r="H1551" s="2">
        <v>0.25</v>
      </c>
      <c r="I1551" s="2" t="s">
        <v>905</v>
      </c>
      <c r="J1551" s="2">
        <v>4.0</v>
      </c>
      <c r="K1551" s="2" t="s">
        <v>1244</v>
      </c>
      <c r="L1551" s="2" t="s">
        <v>21856</v>
      </c>
      <c r="M1551" s="2"/>
    </row>
    <row r="1552">
      <c r="A1552" s="2" t="s">
        <v>19415</v>
      </c>
      <c r="B1552" s="2" t="s">
        <v>13933</v>
      </c>
      <c r="C1552" s="2" t="s">
        <v>605</v>
      </c>
      <c r="D1552" s="2" t="s">
        <v>1199</v>
      </c>
      <c r="E1552" s="2" t="s">
        <v>1590</v>
      </c>
      <c r="F1552" s="2" t="s">
        <v>42</v>
      </c>
      <c r="G1552" s="2">
        <v>1.0</v>
      </c>
      <c r="H1552" s="2">
        <v>1.0</v>
      </c>
      <c r="I1552" s="2" t="s">
        <v>905</v>
      </c>
      <c r="J1552" s="2">
        <v>3.0</v>
      </c>
      <c r="K1552" s="2" t="s">
        <v>1075</v>
      </c>
      <c r="L1552" s="2" t="s">
        <v>21866</v>
      </c>
      <c r="M1552" s="2"/>
    </row>
    <row r="1553">
      <c r="A1553" s="2" t="s">
        <v>19417</v>
      </c>
      <c r="B1553" s="2" t="s">
        <v>13933</v>
      </c>
      <c r="C1553" s="2" t="s">
        <v>680</v>
      </c>
      <c r="D1553" s="2" t="s">
        <v>1600</v>
      </c>
      <c r="E1553" s="2" t="s">
        <v>1590</v>
      </c>
      <c r="F1553" s="2" t="s">
        <v>42</v>
      </c>
      <c r="G1553" s="2">
        <v>1.0</v>
      </c>
      <c r="H1553" s="2">
        <v>1.0</v>
      </c>
      <c r="I1553" s="2" t="s">
        <v>905</v>
      </c>
      <c r="J1553" s="2">
        <v>3.0</v>
      </c>
      <c r="K1553" s="2" t="s">
        <v>1244</v>
      </c>
      <c r="L1553" s="2" t="s">
        <v>23132</v>
      </c>
      <c r="M1553" s="2"/>
    </row>
    <row r="1554">
      <c r="A1554" s="2" t="s">
        <v>19420</v>
      </c>
      <c r="B1554" s="2" t="s">
        <v>13933</v>
      </c>
      <c r="C1554" s="2" t="s">
        <v>401</v>
      </c>
      <c r="D1554" s="2" t="s">
        <v>1106</v>
      </c>
      <c r="E1554" s="2" t="s">
        <v>1590</v>
      </c>
      <c r="F1554" s="2" t="s">
        <v>78</v>
      </c>
      <c r="G1554" s="2">
        <v>1.0</v>
      </c>
      <c r="H1554" s="2">
        <v>1.0</v>
      </c>
      <c r="I1554" s="2" t="s">
        <v>905</v>
      </c>
      <c r="J1554" s="2">
        <v>4.0</v>
      </c>
      <c r="K1554" s="2" t="s">
        <v>1244</v>
      </c>
      <c r="L1554" s="2" t="s">
        <v>21873</v>
      </c>
      <c r="M1554" s="2"/>
    </row>
    <row r="1555">
      <c r="A1555" s="2" t="s">
        <v>19422</v>
      </c>
      <c r="B1555" s="2" t="s">
        <v>13933</v>
      </c>
      <c r="C1555" s="2" t="s">
        <v>467</v>
      </c>
      <c r="D1555" s="2" t="s">
        <v>1418</v>
      </c>
      <c r="E1555" s="2" t="s">
        <v>1590</v>
      </c>
      <c r="F1555" s="2" t="s">
        <v>78</v>
      </c>
      <c r="G1555" s="2">
        <v>1.0</v>
      </c>
      <c r="H1555" s="2">
        <v>1.0</v>
      </c>
      <c r="I1555" s="2" t="s">
        <v>905</v>
      </c>
      <c r="J1555" s="2">
        <v>4.0</v>
      </c>
      <c r="K1555" s="2" t="s">
        <v>1244</v>
      </c>
      <c r="L1555" s="2" t="s">
        <v>23151</v>
      </c>
      <c r="M1555" s="2"/>
    </row>
    <row r="1556">
      <c r="A1556" s="2" t="s">
        <v>19425</v>
      </c>
      <c r="B1556" s="2" t="s">
        <v>13937</v>
      </c>
      <c r="C1556" s="2" t="s">
        <v>668</v>
      </c>
      <c r="D1556" s="2" t="s">
        <v>1273</v>
      </c>
      <c r="E1556" s="2" t="s">
        <v>1056</v>
      </c>
      <c r="F1556" s="2" t="s">
        <v>578</v>
      </c>
      <c r="G1556" s="2">
        <v>1.0</v>
      </c>
      <c r="H1556" s="2">
        <v>0.25</v>
      </c>
      <c r="I1556" s="2" t="s">
        <v>905</v>
      </c>
      <c r="J1556" s="2">
        <v>1.0</v>
      </c>
      <c r="K1556" s="2" t="s">
        <v>1075</v>
      </c>
      <c r="L1556" s="2" t="s">
        <v>21899</v>
      </c>
      <c r="M1556" s="2"/>
    </row>
    <row r="1557">
      <c r="A1557" s="2" t="s">
        <v>19429</v>
      </c>
      <c r="B1557" s="2" t="s">
        <v>13937</v>
      </c>
      <c r="C1557" s="2" t="s">
        <v>657</v>
      </c>
      <c r="D1557" s="2" t="s">
        <v>1261</v>
      </c>
      <c r="E1557" s="2" t="s">
        <v>1056</v>
      </c>
      <c r="F1557" s="2" t="s">
        <v>78</v>
      </c>
      <c r="G1557" s="2">
        <v>1.0</v>
      </c>
      <c r="H1557" s="2">
        <v>0.25</v>
      </c>
      <c r="I1557" s="2" t="s">
        <v>905</v>
      </c>
      <c r="J1557" s="2">
        <v>4.0</v>
      </c>
      <c r="K1557" s="2" t="s">
        <v>1244</v>
      </c>
      <c r="L1557" s="2" t="s">
        <v>21908</v>
      </c>
      <c r="M1557" s="2"/>
    </row>
    <row r="1558">
      <c r="A1558" s="2" t="s">
        <v>19432</v>
      </c>
      <c r="B1558" s="2" t="s">
        <v>13937</v>
      </c>
      <c r="C1558" s="2" t="s">
        <v>616</v>
      </c>
      <c r="D1558" s="2" t="s">
        <v>1212</v>
      </c>
      <c r="E1558" s="2" t="s">
        <v>1056</v>
      </c>
      <c r="F1558" s="2" t="s">
        <v>578</v>
      </c>
      <c r="G1558" s="2">
        <v>1.0</v>
      </c>
      <c r="H1558" s="2">
        <v>0.25</v>
      </c>
      <c r="I1558" s="2" t="s">
        <v>905</v>
      </c>
      <c r="J1558" s="2">
        <v>1.0</v>
      </c>
      <c r="K1558" s="2" t="s">
        <v>1455</v>
      </c>
      <c r="L1558" s="2" t="s">
        <v>21916</v>
      </c>
      <c r="M1558" s="2"/>
    </row>
    <row r="1559">
      <c r="A1559" s="2" t="s">
        <v>19434</v>
      </c>
      <c r="B1559" s="2" t="s">
        <v>13937</v>
      </c>
      <c r="C1559" s="2" t="s">
        <v>613</v>
      </c>
      <c r="D1559" s="2" t="s">
        <v>1208</v>
      </c>
      <c r="E1559" s="2" t="s">
        <v>1056</v>
      </c>
      <c r="F1559" s="2" t="s">
        <v>78</v>
      </c>
      <c r="G1559" s="2">
        <v>1.0</v>
      </c>
      <c r="H1559" s="2">
        <v>0.25</v>
      </c>
      <c r="I1559" s="2" t="s">
        <v>905</v>
      </c>
      <c r="J1559" s="2">
        <v>3.0</v>
      </c>
      <c r="K1559" s="2" t="s">
        <v>1244</v>
      </c>
      <c r="L1559" s="2" t="s">
        <v>21925</v>
      </c>
      <c r="M1559" s="2"/>
    </row>
    <row r="1560">
      <c r="A1560" s="2" t="s">
        <v>19436</v>
      </c>
      <c r="B1560" s="2" t="s">
        <v>13937</v>
      </c>
      <c r="C1560" s="2" t="s">
        <v>597</v>
      </c>
      <c r="D1560" s="2" t="s">
        <v>857</v>
      </c>
      <c r="E1560" s="2" t="s">
        <v>1056</v>
      </c>
      <c r="F1560" s="2" t="s">
        <v>78</v>
      </c>
      <c r="G1560" s="2">
        <v>1.0</v>
      </c>
      <c r="H1560" s="2">
        <v>0.25</v>
      </c>
      <c r="I1560" s="2" t="s">
        <v>905</v>
      </c>
      <c r="J1560" s="2">
        <v>3.0</v>
      </c>
      <c r="K1560" s="2" t="s">
        <v>1075</v>
      </c>
      <c r="L1560" s="2" t="s">
        <v>21932</v>
      </c>
      <c r="M1560" s="2"/>
    </row>
    <row r="1561">
      <c r="A1561" s="2" t="s">
        <v>19438</v>
      </c>
      <c r="B1561" s="2" t="s">
        <v>13937</v>
      </c>
      <c r="C1561" s="2" t="s">
        <v>196</v>
      </c>
      <c r="D1561" s="2" t="s">
        <v>230</v>
      </c>
      <c r="E1561" s="2" t="s">
        <v>1056</v>
      </c>
      <c r="F1561" s="2" t="s">
        <v>78</v>
      </c>
      <c r="G1561" s="2">
        <v>1.0</v>
      </c>
      <c r="H1561" s="2">
        <v>0.25</v>
      </c>
      <c r="I1561" s="2" t="s">
        <v>905</v>
      </c>
      <c r="J1561" s="2">
        <v>4.0</v>
      </c>
      <c r="K1561" s="2" t="s">
        <v>1244</v>
      </c>
      <c r="L1561" s="2" t="s">
        <v>21941</v>
      </c>
      <c r="M1561" s="2"/>
    </row>
    <row r="1562">
      <c r="A1562" s="2" t="s">
        <v>19440</v>
      </c>
      <c r="B1562" s="2" t="s">
        <v>13937</v>
      </c>
      <c r="C1562" s="2" t="s">
        <v>96</v>
      </c>
      <c r="D1562" s="2" t="s">
        <v>118</v>
      </c>
      <c r="E1562" s="2" t="s">
        <v>1056</v>
      </c>
      <c r="F1562" s="2" t="s">
        <v>578</v>
      </c>
      <c r="G1562" s="2">
        <v>1.0</v>
      </c>
      <c r="H1562" s="2">
        <v>0.25</v>
      </c>
      <c r="I1562" s="2" t="s">
        <v>905</v>
      </c>
      <c r="J1562" s="2">
        <v>1.0</v>
      </c>
      <c r="K1562" s="2" t="s">
        <v>1075</v>
      </c>
      <c r="L1562" s="2" t="s">
        <v>21947</v>
      </c>
      <c r="M1562" s="2"/>
    </row>
    <row r="1563">
      <c r="A1563" s="2" t="s">
        <v>19442</v>
      </c>
      <c r="B1563" s="2" t="s">
        <v>13937</v>
      </c>
      <c r="C1563" s="2" t="s">
        <v>664</v>
      </c>
      <c r="D1563" s="2" t="s">
        <v>1269</v>
      </c>
      <c r="E1563" s="2" t="s">
        <v>1056</v>
      </c>
      <c r="F1563" s="2" t="s">
        <v>42</v>
      </c>
      <c r="G1563" s="2">
        <v>1.0</v>
      </c>
      <c r="H1563" s="2">
        <v>0.25</v>
      </c>
      <c r="I1563" s="2" t="s">
        <v>905</v>
      </c>
      <c r="J1563" s="2">
        <v>2.0</v>
      </c>
      <c r="K1563" s="2" t="s">
        <v>1075</v>
      </c>
      <c r="L1563" s="2" t="s">
        <v>21956</v>
      </c>
      <c r="M1563" s="2"/>
    </row>
    <row r="1564">
      <c r="A1564" s="2" t="s">
        <v>19444</v>
      </c>
      <c r="B1564" s="2" t="s">
        <v>13937</v>
      </c>
      <c r="C1564" s="2" t="s">
        <v>649</v>
      </c>
      <c r="D1564" s="2" t="s">
        <v>1249</v>
      </c>
      <c r="E1564" s="2" t="s">
        <v>1056</v>
      </c>
      <c r="F1564" s="2" t="s">
        <v>78</v>
      </c>
      <c r="G1564" s="2">
        <v>1.0</v>
      </c>
      <c r="H1564" s="2">
        <v>0.25</v>
      </c>
      <c r="I1564" s="2" t="s">
        <v>905</v>
      </c>
      <c r="J1564" s="2">
        <v>3.0</v>
      </c>
      <c r="K1564" s="2" t="s">
        <v>1244</v>
      </c>
      <c r="L1564" s="2" t="s">
        <v>21963</v>
      </c>
      <c r="M1564" s="2"/>
    </row>
    <row r="1565">
      <c r="A1565" s="2" t="s">
        <v>19449</v>
      </c>
      <c r="B1565" s="2" t="s">
        <v>13937</v>
      </c>
      <c r="C1565" s="2" t="s">
        <v>616</v>
      </c>
      <c r="D1565" s="2" t="s">
        <v>1212</v>
      </c>
      <c r="E1565" s="2" t="s">
        <v>1056</v>
      </c>
      <c r="F1565" s="2" t="s">
        <v>578</v>
      </c>
      <c r="G1565" s="2">
        <v>1.0</v>
      </c>
      <c r="H1565" s="2">
        <v>0.25</v>
      </c>
      <c r="I1565" s="2" t="s">
        <v>905</v>
      </c>
      <c r="J1565" s="2">
        <v>1.0</v>
      </c>
      <c r="K1565" s="2" t="s">
        <v>1455</v>
      </c>
      <c r="L1565" s="2" t="s">
        <v>21973</v>
      </c>
      <c r="M1565" s="2"/>
    </row>
    <row r="1566">
      <c r="A1566" s="2" t="s">
        <v>19452</v>
      </c>
      <c r="B1566" s="2" t="s">
        <v>13937</v>
      </c>
      <c r="C1566" s="2" t="s">
        <v>605</v>
      </c>
      <c r="D1566" s="2" t="s">
        <v>1199</v>
      </c>
      <c r="E1566" s="2" t="s">
        <v>1056</v>
      </c>
      <c r="F1566" s="2" t="s">
        <v>578</v>
      </c>
      <c r="G1566" s="2">
        <v>1.0</v>
      </c>
      <c r="H1566" s="2">
        <v>0.25</v>
      </c>
      <c r="I1566" s="2" t="s">
        <v>905</v>
      </c>
      <c r="J1566" s="2">
        <v>1.0</v>
      </c>
      <c r="K1566" s="2" t="s">
        <v>1075</v>
      </c>
      <c r="L1566" s="2" t="s">
        <v>21981</v>
      </c>
      <c r="M1566" s="2"/>
    </row>
    <row r="1567">
      <c r="A1567" s="2" t="s">
        <v>19454</v>
      </c>
      <c r="B1567" s="2" t="s">
        <v>13937</v>
      </c>
      <c r="C1567" s="2" t="s">
        <v>597</v>
      </c>
      <c r="D1567" s="2" t="s">
        <v>853</v>
      </c>
      <c r="E1567" s="2" t="s">
        <v>1056</v>
      </c>
      <c r="F1567" s="2" t="s">
        <v>42</v>
      </c>
      <c r="G1567" s="2">
        <v>1.0</v>
      </c>
      <c r="H1567" s="2">
        <v>0.25</v>
      </c>
      <c r="I1567" s="2" t="s">
        <v>905</v>
      </c>
      <c r="J1567" s="2">
        <v>2.0</v>
      </c>
      <c r="K1567" s="2" t="s">
        <v>1075</v>
      </c>
      <c r="L1567" s="2" t="s">
        <v>21990</v>
      </c>
      <c r="M1567" s="2"/>
    </row>
    <row r="1568">
      <c r="A1568" s="2" t="s">
        <v>19456</v>
      </c>
      <c r="B1568" s="2" t="s">
        <v>13937</v>
      </c>
      <c r="C1568" s="2" t="s">
        <v>664</v>
      </c>
      <c r="D1568" s="2" t="s">
        <v>1269</v>
      </c>
      <c r="E1568" s="2" t="s">
        <v>1056</v>
      </c>
      <c r="F1568" s="2" t="s">
        <v>578</v>
      </c>
      <c r="G1568" s="2">
        <v>1.0</v>
      </c>
      <c r="H1568" s="2">
        <v>0.25</v>
      </c>
      <c r="I1568" s="2" t="s">
        <v>905</v>
      </c>
      <c r="J1568" s="2">
        <v>1.0</v>
      </c>
      <c r="K1568" s="2" t="s">
        <v>1075</v>
      </c>
      <c r="L1568" s="2" t="s">
        <v>21997</v>
      </c>
      <c r="M1568" s="2"/>
    </row>
    <row r="1569">
      <c r="A1569" s="2" t="s">
        <v>19459</v>
      </c>
      <c r="B1569" s="2" t="s">
        <v>13937</v>
      </c>
      <c r="C1569" s="2" t="s">
        <v>641</v>
      </c>
      <c r="D1569" s="2" t="s">
        <v>1242</v>
      </c>
      <c r="E1569" s="2" t="s">
        <v>1056</v>
      </c>
      <c r="F1569" s="2" t="s">
        <v>578</v>
      </c>
      <c r="G1569" s="2">
        <v>1.0</v>
      </c>
      <c r="H1569" s="2">
        <v>0.25</v>
      </c>
      <c r="I1569" s="2" t="s">
        <v>905</v>
      </c>
      <c r="J1569" s="2">
        <v>1.0</v>
      </c>
      <c r="K1569" s="2" t="s">
        <v>1244</v>
      </c>
      <c r="L1569" s="2" t="s">
        <v>22005</v>
      </c>
      <c r="M1569" s="2"/>
    </row>
    <row r="1570">
      <c r="A1570" s="2" t="s">
        <v>19462</v>
      </c>
      <c r="B1570" s="2" t="s">
        <v>13937</v>
      </c>
      <c r="C1570" s="2" t="s">
        <v>616</v>
      </c>
      <c r="D1570" s="2" t="s">
        <v>1212</v>
      </c>
      <c r="E1570" s="2" t="s">
        <v>1056</v>
      </c>
      <c r="F1570" s="2" t="s">
        <v>578</v>
      </c>
      <c r="G1570" s="2">
        <v>1.0</v>
      </c>
      <c r="H1570" s="2">
        <v>0.25</v>
      </c>
      <c r="I1570" s="2" t="s">
        <v>905</v>
      </c>
      <c r="J1570" s="2">
        <v>1.0</v>
      </c>
      <c r="K1570" s="2" t="s">
        <v>1455</v>
      </c>
      <c r="L1570" s="2" t="s">
        <v>22015</v>
      </c>
      <c r="M1570" s="2"/>
    </row>
    <row r="1571">
      <c r="A1571" s="2" t="s">
        <v>19464</v>
      </c>
      <c r="B1571" s="2" t="s">
        <v>13937</v>
      </c>
      <c r="C1571" s="2" t="s">
        <v>605</v>
      </c>
      <c r="D1571" s="2" t="s">
        <v>1199</v>
      </c>
      <c r="E1571" s="2" t="s">
        <v>1056</v>
      </c>
      <c r="F1571" s="2" t="s">
        <v>578</v>
      </c>
      <c r="G1571" s="2">
        <v>1.0</v>
      </c>
      <c r="H1571" s="2">
        <v>0.25</v>
      </c>
      <c r="I1571" s="2" t="s">
        <v>905</v>
      </c>
      <c r="J1571" s="2">
        <v>1.0</v>
      </c>
      <c r="K1571" s="2" t="s">
        <v>1075</v>
      </c>
      <c r="L1571" s="2" t="s">
        <v>22022</v>
      </c>
      <c r="M1571" s="2"/>
    </row>
    <row r="1572">
      <c r="A1572" s="2" t="s">
        <v>19470</v>
      </c>
      <c r="B1572" s="2" t="s">
        <v>13937</v>
      </c>
      <c r="C1572" s="2" t="s">
        <v>597</v>
      </c>
      <c r="D1572" s="2" t="s">
        <v>845</v>
      </c>
      <c r="E1572" s="2" t="s">
        <v>1056</v>
      </c>
      <c r="F1572" s="2" t="s">
        <v>578</v>
      </c>
      <c r="G1572" s="2">
        <v>1.0</v>
      </c>
      <c r="H1572" s="2">
        <v>0.25</v>
      </c>
      <c r="I1572" s="2" t="s">
        <v>905</v>
      </c>
      <c r="J1572" s="2">
        <v>1.0</v>
      </c>
      <c r="K1572" s="2" t="s">
        <v>1075</v>
      </c>
      <c r="L1572" s="2" t="s">
        <v>22029</v>
      </c>
      <c r="M1572" s="2"/>
    </row>
    <row r="1573">
      <c r="A1573" s="2" t="s">
        <v>19474</v>
      </c>
      <c r="B1573" s="2" t="s">
        <v>13937</v>
      </c>
      <c r="C1573" s="2" t="s">
        <v>641</v>
      </c>
      <c r="D1573" s="2" t="s">
        <v>1242</v>
      </c>
      <c r="E1573" s="2" t="s">
        <v>1056</v>
      </c>
      <c r="F1573" s="2" t="s">
        <v>578</v>
      </c>
      <c r="G1573" s="2">
        <v>1.0</v>
      </c>
      <c r="H1573" s="2">
        <v>0.25</v>
      </c>
      <c r="I1573" s="2" t="s">
        <v>905</v>
      </c>
      <c r="J1573" s="2">
        <v>1.0</v>
      </c>
      <c r="K1573" s="2" t="s">
        <v>1244</v>
      </c>
      <c r="L1573" s="2" t="s">
        <v>22035</v>
      </c>
      <c r="M1573" s="2"/>
    </row>
    <row r="1574">
      <c r="A1574" s="2" t="s">
        <v>19477</v>
      </c>
      <c r="B1574" s="2" t="s">
        <v>13937</v>
      </c>
      <c r="C1574" s="2" t="s">
        <v>597</v>
      </c>
      <c r="D1574" s="2" t="s">
        <v>845</v>
      </c>
      <c r="E1574" s="2" t="s">
        <v>1056</v>
      </c>
      <c r="F1574" s="2" t="s">
        <v>578</v>
      </c>
      <c r="G1574" s="2">
        <v>1.0</v>
      </c>
      <c r="H1574" s="2">
        <v>0.25</v>
      </c>
      <c r="I1574" s="2" t="s">
        <v>905</v>
      </c>
      <c r="J1574" s="2">
        <v>1.0</v>
      </c>
      <c r="K1574" s="2" t="s">
        <v>1075</v>
      </c>
      <c r="L1574" s="2" t="s">
        <v>22045</v>
      </c>
      <c r="M1574" s="2"/>
    </row>
    <row r="1575">
      <c r="A1575" s="2" t="s">
        <v>19480</v>
      </c>
      <c r="B1575" s="2" t="s">
        <v>13937</v>
      </c>
      <c r="C1575" s="2" t="s">
        <v>638</v>
      </c>
      <c r="D1575" s="2" t="s">
        <v>1238</v>
      </c>
      <c r="E1575" s="2" t="s">
        <v>1056</v>
      </c>
      <c r="F1575" s="2" t="s">
        <v>78</v>
      </c>
      <c r="G1575" s="2">
        <v>1.0</v>
      </c>
      <c r="H1575" s="2">
        <v>0.25</v>
      </c>
      <c r="I1575" s="2" t="s">
        <v>905</v>
      </c>
      <c r="J1575" s="2">
        <v>3.0</v>
      </c>
      <c r="K1575" s="2" t="s">
        <v>1244</v>
      </c>
      <c r="L1575" s="2" t="s">
        <v>22052</v>
      </c>
      <c r="M1575" s="2"/>
    </row>
    <row r="1576">
      <c r="A1576" s="2" t="s">
        <v>19483</v>
      </c>
      <c r="B1576" s="2" t="s">
        <v>13937</v>
      </c>
      <c r="C1576" s="2" t="s">
        <v>634</v>
      </c>
      <c r="D1576" s="2" t="s">
        <v>1232</v>
      </c>
      <c r="E1576" s="2" t="s">
        <v>1056</v>
      </c>
      <c r="F1576" s="2" t="s">
        <v>78</v>
      </c>
      <c r="G1576" s="2">
        <v>1.0</v>
      </c>
      <c r="H1576" s="2">
        <v>0.25</v>
      </c>
      <c r="I1576" s="2" t="s">
        <v>905</v>
      </c>
      <c r="J1576" s="2">
        <v>3.0</v>
      </c>
      <c r="K1576" s="2" t="s">
        <v>1244</v>
      </c>
      <c r="L1576" s="2" t="s">
        <v>22060</v>
      </c>
      <c r="M1576" s="2"/>
    </row>
    <row r="1577">
      <c r="A1577" s="2" t="s">
        <v>19486</v>
      </c>
      <c r="B1577" s="2" t="s">
        <v>13937</v>
      </c>
      <c r="C1577" s="2" t="s">
        <v>630</v>
      </c>
      <c r="D1577" s="2" t="s">
        <v>1229</v>
      </c>
      <c r="E1577" s="2" t="s">
        <v>1056</v>
      </c>
      <c r="F1577" s="2" t="s">
        <v>78</v>
      </c>
      <c r="G1577" s="2">
        <v>1.0</v>
      </c>
      <c r="H1577" s="2">
        <v>0.25</v>
      </c>
      <c r="I1577" s="2" t="s">
        <v>905</v>
      </c>
      <c r="J1577" s="2">
        <v>3.0</v>
      </c>
      <c r="K1577" s="2" t="s">
        <v>1244</v>
      </c>
      <c r="L1577" s="2" t="s">
        <v>22067</v>
      </c>
      <c r="M1577" s="2"/>
    </row>
    <row r="1578">
      <c r="A1578" s="2" t="s">
        <v>19491</v>
      </c>
      <c r="B1578" s="2" t="s">
        <v>13937</v>
      </c>
      <c r="C1578" s="2" t="s">
        <v>627</v>
      </c>
      <c r="D1578" s="2" t="s">
        <v>1226</v>
      </c>
      <c r="E1578" s="2" t="s">
        <v>1056</v>
      </c>
      <c r="F1578" s="2" t="s">
        <v>78</v>
      </c>
      <c r="G1578" s="2">
        <v>1.0</v>
      </c>
      <c r="H1578" s="2">
        <v>0.25</v>
      </c>
      <c r="I1578" s="2" t="s">
        <v>905</v>
      </c>
      <c r="J1578" s="2">
        <v>3.0</v>
      </c>
      <c r="K1578" s="2" t="s">
        <v>1244</v>
      </c>
      <c r="L1578" s="2" t="s">
        <v>22076</v>
      </c>
      <c r="M1578" s="2"/>
    </row>
    <row r="1579">
      <c r="A1579" s="2" t="s">
        <v>19495</v>
      </c>
      <c r="B1579" s="2" t="s">
        <v>13937</v>
      </c>
      <c r="C1579" s="2" t="s">
        <v>627</v>
      </c>
      <c r="D1579" s="2" t="s">
        <v>1226</v>
      </c>
      <c r="E1579" s="2" t="s">
        <v>1056</v>
      </c>
      <c r="F1579" s="2" t="s">
        <v>78</v>
      </c>
      <c r="G1579" s="2">
        <v>1.0</v>
      </c>
      <c r="H1579" s="2">
        <v>0.25</v>
      </c>
      <c r="I1579" s="2" t="s">
        <v>905</v>
      </c>
      <c r="J1579" s="2">
        <v>3.0</v>
      </c>
      <c r="K1579" s="2" t="s">
        <v>1244</v>
      </c>
      <c r="L1579" s="2" t="s">
        <v>22087</v>
      </c>
      <c r="M1579" s="2"/>
    </row>
    <row r="1580">
      <c r="A1580" s="2" t="s">
        <v>19497</v>
      </c>
      <c r="B1580" s="2" t="s">
        <v>13937</v>
      </c>
      <c r="C1580" s="2" t="s">
        <v>680</v>
      </c>
      <c r="D1580" s="2" t="s">
        <v>1600</v>
      </c>
      <c r="E1580" s="2" t="s">
        <v>1590</v>
      </c>
      <c r="F1580" s="2" t="s">
        <v>42</v>
      </c>
      <c r="G1580" s="2">
        <v>1.0</v>
      </c>
      <c r="H1580" s="2">
        <v>1.0</v>
      </c>
      <c r="I1580" s="2" t="s">
        <v>905</v>
      </c>
      <c r="J1580" s="2">
        <v>3.0</v>
      </c>
      <c r="K1580" s="2" t="s">
        <v>1244</v>
      </c>
      <c r="L1580" s="2" t="s">
        <v>23341</v>
      </c>
      <c r="M1580" s="2"/>
    </row>
    <row r="1581">
      <c r="A1581" s="2" t="s">
        <v>19501</v>
      </c>
      <c r="B1581" s="2" t="s">
        <v>13937</v>
      </c>
      <c r="C1581" s="2" t="s">
        <v>605</v>
      </c>
      <c r="D1581" s="2" t="s">
        <v>1199</v>
      </c>
      <c r="E1581" s="2" t="s">
        <v>1590</v>
      </c>
      <c r="F1581" s="2" t="s">
        <v>42</v>
      </c>
      <c r="G1581" s="2">
        <v>1.0</v>
      </c>
      <c r="H1581" s="2">
        <v>1.0</v>
      </c>
      <c r="I1581" s="2" t="s">
        <v>905</v>
      </c>
      <c r="J1581" s="2">
        <v>3.0</v>
      </c>
      <c r="K1581" s="2" t="s">
        <v>1075</v>
      </c>
      <c r="L1581" s="2" t="s">
        <v>22107</v>
      </c>
      <c r="M1581" s="2"/>
    </row>
    <row r="1582">
      <c r="A1582" s="2" t="s">
        <v>19504</v>
      </c>
      <c r="B1582" s="2" t="s">
        <v>13937</v>
      </c>
      <c r="C1582" s="2" t="s">
        <v>467</v>
      </c>
      <c r="D1582" s="2" t="s">
        <v>1418</v>
      </c>
      <c r="E1582" s="2" t="s">
        <v>1590</v>
      </c>
      <c r="F1582" s="2" t="s">
        <v>78</v>
      </c>
      <c r="G1582" s="2">
        <v>1.0</v>
      </c>
      <c r="H1582" s="2">
        <v>1.0</v>
      </c>
      <c r="I1582" s="2" t="s">
        <v>905</v>
      </c>
      <c r="J1582" s="2">
        <v>4.0</v>
      </c>
      <c r="K1582" s="2" t="s">
        <v>1244</v>
      </c>
      <c r="L1582" s="2" t="s">
        <v>23356</v>
      </c>
      <c r="M1582" s="2"/>
    </row>
    <row r="1583">
      <c r="A1583" s="2" t="s">
        <v>19508</v>
      </c>
      <c r="B1583" s="2" t="s">
        <v>13937</v>
      </c>
      <c r="C1583" s="2" t="s">
        <v>401</v>
      </c>
      <c r="D1583" s="2" t="s">
        <v>1106</v>
      </c>
      <c r="E1583" s="2" t="s">
        <v>1590</v>
      </c>
      <c r="F1583" s="2" t="s">
        <v>78</v>
      </c>
      <c r="G1583" s="2">
        <v>1.0</v>
      </c>
      <c r="H1583" s="2">
        <v>1.0</v>
      </c>
      <c r="I1583" s="2" t="s">
        <v>905</v>
      </c>
      <c r="J1583" s="2">
        <v>4.0</v>
      </c>
      <c r="K1583" s="2" t="s">
        <v>1244</v>
      </c>
      <c r="L1583" s="2" t="s">
        <v>22128</v>
      </c>
      <c r="M1583" s="2"/>
    </row>
    <row r="1584">
      <c r="A1584" s="2" t="s">
        <v>19511</v>
      </c>
      <c r="B1584" s="2" t="s">
        <v>13941</v>
      </c>
      <c r="C1584" s="2"/>
      <c r="D1584" s="2"/>
      <c r="E1584" s="2" t="s">
        <v>1056</v>
      </c>
      <c r="F1584" s="2"/>
      <c r="G1584" s="2">
        <v>28.0</v>
      </c>
      <c r="H1584" s="2">
        <v>0.25</v>
      </c>
      <c r="I1584" s="2" t="s">
        <v>47</v>
      </c>
      <c r="J1584" s="2"/>
      <c r="K1584" s="2"/>
      <c r="L1584" s="2" t="s">
        <v>23367</v>
      </c>
      <c r="M1584" s="2"/>
    </row>
    <row r="1585">
      <c r="A1585" s="2" t="s">
        <v>19631</v>
      </c>
      <c r="B1585" s="2" t="s">
        <v>13941</v>
      </c>
      <c r="C1585" s="2"/>
      <c r="D1585" s="2"/>
      <c r="E1585" s="2" t="s">
        <v>22304</v>
      </c>
      <c r="F1585" s="2"/>
      <c r="G1585" s="2">
        <v>3.0</v>
      </c>
      <c r="H1585" s="2">
        <v>1.0</v>
      </c>
      <c r="I1585" s="2" t="s">
        <v>47</v>
      </c>
      <c r="J1585" s="2"/>
      <c r="K1585" s="2"/>
      <c r="L1585" s="2" t="s">
        <v>23368</v>
      </c>
      <c r="M1585" s="2"/>
    </row>
    <row r="1586">
      <c r="A1586" s="2" t="s">
        <v>19648</v>
      </c>
      <c r="B1586" s="2" t="s">
        <v>13946</v>
      </c>
      <c r="C1586" s="2"/>
      <c r="D1586" s="2"/>
      <c r="E1586" s="2" t="s">
        <v>1056</v>
      </c>
      <c r="F1586" s="2"/>
      <c r="G1586" s="2">
        <v>19.0</v>
      </c>
      <c r="H1586" s="2"/>
      <c r="I1586" s="2" t="s">
        <v>47</v>
      </c>
      <c r="J1586" s="2"/>
      <c r="K1586" s="2"/>
      <c r="L1586" s="2" t="s">
        <v>23371</v>
      </c>
      <c r="M1586" s="2"/>
    </row>
    <row r="1587">
      <c r="A1587" s="2" t="s">
        <v>19762</v>
      </c>
      <c r="B1587" s="2" t="s">
        <v>13946</v>
      </c>
      <c r="C1587" s="2"/>
      <c r="D1587" s="2"/>
      <c r="E1587" s="2" t="s">
        <v>1590</v>
      </c>
      <c r="F1587" s="2"/>
      <c r="G1587" s="2">
        <v>2.0</v>
      </c>
      <c r="H1587" s="2"/>
      <c r="I1587" s="2" t="s">
        <v>47</v>
      </c>
      <c r="J1587" s="2"/>
      <c r="K1587" s="2"/>
      <c r="L1587" s="2" t="s">
        <v>23381</v>
      </c>
      <c r="M1587" s="2"/>
    </row>
    <row r="1588">
      <c r="A1588" s="2" t="s">
        <v>19776</v>
      </c>
      <c r="B1588" s="2" t="s">
        <v>13950</v>
      </c>
      <c r="C1588" s="2" t="s">
        <v>398</v>
      </c>
      <c r="D1588" s="2" t="s">
        <v>398</v>
      </c>
      <c r="E1588" s="2" t="s">
        <v>1056</v>
      </c>
      <c r="F1588" s="2" t="s">
        <v>398</v>
      </c>
      <c r="G1588" s="2">
        <v>28.0</v>
      </c>
      <c r="H1588" s="2">
        <v>0.25</v>
      </c>
      <c r="I1588" s="2" t="s">
        <v>47</v>
      </c>
      <c r="J1588" s="2" t="s">
        <v>398</v>
      </c>
      <c r="K1588" s="2" t="s">
        <v>398</v>
      </c>
      <c r="L1588" s="2" t="s">
        <v>23386</v>
      </c>
      <c r="M1588" s="2"/>
    </row>
    <row r="1589">
      <c r="A1589" s="2" t="s">
        <v>19933</v>
      </c>
      <c r="B1589" s="2" t="s">
        <v>13950</v>
      </c>
      <c r="C1589" s="2" t="s">
        <v>398</v>
      </c>
      <c r="D1589" s="2" t="s">
        <v>398</v>
      </c>
      <c r="E1589" s="2" t="s">
        <v>22304</v>
      </c>
      <c r="F1589" s="2" t="s">
        <v>398</v>
      </c>
      <c r="G1589" s="2">
        <v>3.0</v>
      </c>
      <c r="H1589" s="2">
        <v>1.0</v>
      </c>
      <c r="I1589" s="2" t="s">
        <v>47</v>
      </c>
      <c r="J1589" s="2" t="s">
        <v>398</v>
      </c>
      <c r="K1589" s="2" t="s">
        <v>398</v>
      </c>
      <c r="L1589" s="2" t="s">
        <v>23392</v>
      </c>
      <c r="M1589" s="2"/>
    </row>
    <row r="1590">
      <c r="A1590" s="2" t="s">
        <v>19941</v>
      </c>
      <c r="B1590" s="2" t="s">
        <v>13954</v>
      </c>
      <c r="C1590" s="2"/>
      <c r="D1590" s="2"/>
      <c r="E1590" s="2" t="s">
        <v>1056</v>
      </c>
      <c r="F1590" s="2"/>
      <c r="G1590" s="2">
        <v>24.0</v>
      </c>
      <c r="H1590" s="2">
        <v>0.25</v>
      </c>
      <c r="I1590" s="2" t="s">
        <v>47</v>
      </c>
      <c r="J1590" s="2"/>
      <c r="K1590" s="2"/>
      <c r="L1590" s="2" t="s">
        <v>23400</v>
      </c>
      <c r="M1590" s="2"/>
    </row>
    <row r="1591">
      <c r="A1591" s="2" t="s">
        <v>19994</v>
      </c>
      <c r="B1591" s="2" t="s">
        <v>13954</v>
      </c>
      <c r="C1591" s="2"/>
      <c r="D1591" s="2"/>
      <c r="E1591" s="2" t="s">
        <v>22304</v>
      </c>
      <c r="F1591" s="2"/>
      <c r="G1591" s="2">
        <v>2.0</v>
      </c>
      <c r="H1591" s="2">
        <v>2.0</v>
      </c>
      <c r="I1591" s="2" t="s">
        <v>47</v>
      </c>
      <c r="J1591" s="2"/>
      <c r="K1591" s="2"/>
      <c r="L1591" s="2" t="s">
        <v>23406</v>
      </c>
      <c r="M1591" s="2"/>
    </row>
    <row r="1592">
      <c r="A1592" s="2" t="s">
        <v>19999</v>
      </c>
      <c r="B1592" s="2" t="s">
        <v>13958</v>
      </c>
      <c r="C1592" s="2"/>
      <c r="D1592" s="2"/>
      <c r="E1592" s="2" t="s">
        <v>1056</v>
      </c>
      <c r="F1592" s="2"/>
      <c r="G1592" s="2">
        <v>24.0</v>
      </c>
      <c r="H1592" s="2">
        <v>0.25</v>
      </c>
      <c r="I1592" s="2" t="s">
        <v>47</v>
      </c>
      <c r="J1592" s="2"/>
      <c r="K1592" s="2"/>
      <c r="L1592" s="2" t="s">
        <v>23413</v>
      </c>
      <c r="M1592" s="2"/>
    </row>
    <row r="1593">
      <c r="A1593" s="2" t="s">
        <v>20115</v>
      </c>
      <c r="B1593" s="2" t="s">
        <v>13958</v>
      </c>
      <c r="C1593" s="2"/>
      <c r="D1593" s="2"/>
      <c r="E1593" s="2" t="s">
        <v>22304</v>
      </c>
      <c r="F1593" s="2"/>
      <c r="G1593" s="2">
        <v>2.0</v>
      </c>
      <c r="H1593" s="2">
        <v>2.0</v>
      </c>
      <c r="I1593" s="2" t="s">
        <v>47</v>
      </c>
      <c r="J1593" s="2"/>
      <c r="K1593" s="2"/>
      <c r="L1593" s="2" t="s">
        <v>23420</v>
      </c>
      <c r="M1593" s="2"/>
    </row>
    <row r="1594">
      <c r="A1594" s="2" t="s">
        <v>20125</v>
      </c>
      <c r="B1594" s="2" t="s">
        <v>13961</v>
      </c>
      <c r="C1594" s="2" t="s">
        <v>36</v>
      </c>
      <c r="D1594" s="2" t="s">
        <v>33</v>
      </c>
      <c r="E1594" s="2" t="s">
        <v>1056</v>
      </c>
      <c r="F1594" s="2" t="s">
        <v>78</v>
      </c>
      <c r="G1594" s="2">
        <v>1.0</v>
      </c>
      <c r="H1594" s="2" t="s">
        <v>13273</v>
      </c>
      <c r="I1594" s="2" t="s">
        <v>863</v>
      </c>
      <c r="J1594" s="2">
        <v>3.0</v>
      </c>
      <c r="K1594" s="2" t="s">
        <v>1075</v>
      </c>
      <c r="L1594" s="2" t="s">
        <v>23427</v>
      </c>
      <c r="M1594" s="2"/>
    </row>
    <row r="1595">
      <c r="A1595" s="2" t="s">
        <v>20130</v>
      </c>
      <c r="B1595" s="2" t="s">
        <v>13961</v>
      </c>
      <c r="C1595" s="2" t="s">
        <v>96</v>
      </c>
      <c r="D1595" s="2" t="s">
        <v>118</v>
      </c>
      <c r="E1595" s="2" t="s">
        <v>1056</v>
      </c>
      <c r="F1595" s="2" t="s">
        <v>42</v>
      </c>
      <c r="G1595" s="2">
        <v>1.0</v>
      </c>
      <c r="H1595" s="2" t="s">
        <v>13273</v>
      </c>
      <c r="I1595" s="2" t="s">
        <v>863</v>
      </c>
      <c r="J1595" s="2">
        <v>2.0</v>
      </c>
      <c r="K1595" s="2" t="s">
        <v>1075</v>
      </c>
      <c r="L1595" s="2" t="s">
        <v>23435</v>
      </c>
      <c r="M1595" s="2"/>
    </row>
    <row r="1596">
      <c r="A1596" s="2" t="s">
        <v>20137</v>
      </c>
      <c r="B1596" s="2" t="s">
        <v>13961</v>
      </c>
      <c r="C1596" s="2" t="s">
        <v>76</v>
      </c>
      <c r="D1596" s="2" t="s">
        <v>90</v>
      </c>
      <c r="E1596" s="2" t="s">
        <v>1056</v>
      </c>
      <c r="F1596" s="2" t="s">
        <v>78</v>
      </c>
      <c r="G1596" s="2">
        <v>1.0</v>
      </c>
      <c r="H1596" s="2" t="s">
        <v>13273</v>
      </c>
      <c r="I1596" s="2" t="s">
        <v>863</v>
      </c>
      <c r="J1596" s="2">
        <v>3.0</v>
      </c>
      <c r="K1596" s="2" t="s">
        <v>1075</v>
      </c>
      <c r="L1596" s="2" t="s">
        <v>23441</v>
      </c>
      <c r="M1596" s="2"/>
    </row>
    <row r="1597">
      <c r="A1597" s="2" t="s">
        <v>20145</v>
      </c>
      <c r="B1597" s="2" t="s">
        <v>13961</v>
      </c>
      <c r="C1597" s="2" t="s">
        <v>57</v>
      </c>
      <c r="D1597" s="2" t="s">
        <v>59</v>
      </c>
      <c r="E1597" s="2" t="s">
        <v>1056</v>
      </c>
      <c r="F1597" s="2" t="s">
        <v>42</v>
      </c>
      <c r="G1597" s="2">
        <v>1.0</v>
      </c>
      <c r="H1597" s="2" t="s">
        <v>13273</v>
      </c>
      <c r="I1597" s="2" t="s">
        <v>863</v>
      </c>
      <c r="J1597" s="2">
        <v>2.0</v>
      </c>
      <c r="K1597" s="2" t="s">
        <v>1075</v>
      </c>
      <c r="L1597" s="2" t="s">
        <v>23453</v>
      </c>
      <c r="M1597" s="2"/>
    </row>
    <row r="1598">
      <c r="A1598" s="2" t="s">
        <v>20152</v>
      </c>
      <c r="B1598" s="2" t="s">
        <v>13961</v>
      </c>
      <c r="C1598" s="2" t="s">
        <v>83</v>
      </c>
      <c r="D1598" s="2" t="s">
        <v>97</v>
      </c>
      <c r="E1598" s="2" t="s">
        <v>1056</v>
      </c>
      <c r="F1598" s="2" t="s">
        <v>42</v>
      </c>
      <c r="G1598" s="2">
        <v>1.0</v>
      </c>
      <c r="H1598" s="2" t="s">
        <v>13273</v>
      </c>
      <c r="I1598" s="2" t="s">
        <v>863</v>
      </c>
      <c r="J1598" s="2">
        <v>2.0</v>
      </c>
      <c r="K1598" s="2" t="s">
        <v>1075</v>
      </c>
      <c r="L1598" s="2" t="s">
        <v>23462</v>
      </c>
      <c r="M1598" s="2"/>
    </row>
    <row r="1599">
      <c r="A1599" s="2" t="s">
        <v>20161</v>
      </c>
      <c r="B1599" s="2" t="s">
        <v>13961</v>
      </c>
      <c r="C1599" s="2" t="s">
        <v>36</v>
      </c>
      <c r="D1599" s="2" t="s">
        <v>33</v>
      </c>
      <c r="E1599" s="2" t="s">
        <v>1056</v>
      </c>
      <c r="F1599" s="2" t="s">
        <v>578</v>
      </c>
      <c r="G1599" s="2">
        <v>1.0</v>
      </c>
      <c r="H1599" s="2" t="s">
        <v>13273</v>
      </c>
      <c r="I1599" s="2" t="s">
        <v>863</v>
      </c>
      <c r="J1599" s="2">
        <v>1.0</v>
      </c>
      <c r="K1599" s="2" t="s">
        <v>1075</v>
      </c>
      <c r="L1599" s="2" t="s">
        <v>23468</v>
      </c>
      <c r="M1599" s="2"/>
    </row>
    <row r="1600">
      <c r="A1600" s="2" t="s">
        <v>20168</v>
      </c>
      <c r="B1600" s="2" t="s">
        <v>13961</v>
      </c>
      <c r="C1600" s="2" t="s">
        <v>83</v>
      </c>
      <c r="D1600" s="2" t="s">
        <v>97</v>
      </c>
      <c r="E1600" s="2" t="s">
        <v>1056</v>
      </c>
      <c r="F1600" s="2" t="s">
        <v>42</v>
      </c>
      <c r="G1600" s="2">
        <v>1.0</v>
      </c>
      <c r="H1600" s="2" t="s">
        <v>13273</v>
      </c>
      <c r="I1600" s="2" t="s">
        <v>863</v>
      </c>
      <c r="J1600" s="2">
        <v>2.0</v>
      </c>
      <c r="K1600" s="2" t="s">
        <v>1075</v>
      </c>
      <c r="L1600" s="2" t="s">
        <v>23475</v>
      </c>
      <c r="M1600" s="2"/>
    </row>
    <row r="1601">
      <c r="A1601" s="2" t="s">
        <v>20174</v>
      </c>
      <c r="B1601" s="2" t="s">
        <v>13961</v>
      </c>
      <c r="C1601" s="2" t="s">
        <v>76</v>
      </c>
      <c r="D1601" s="2" t="s">
        <v>90</v>
      </c>
      <c r="E1601" s="2" t="s">
        <v>1056</v>
      </c>
      <c r="F1601" s="2" t="s">
        <v>42</v>
      </c>
      <c r="G1601" s="2">
        <v>1.0</v>
      </c>
      <c r="H1601" s="2" t="s">
        <v>13273</v>
      </c>
      <c r="I1601" s="2" t="s">
        <v>863</v>
      </c>
      <c r="J1601" s="2">
        <v>2.0</v>
      </c>
      <c r="K1601" s="2" t="s">
        <v>1075</v>
      </c>
      <c r="L1601" s="2" t="s">
        <v>23483</v>
      </c>
      <c r="M1601" s="2"/>
    </row>
    <row r="1602">
      <c r="A1602" s="2" t="s">
        <v>20180</v>
      </c>
      <c r="B1602" s="2" t="s">
        <v>13961</v>
      </c>
      <c r="C1602" s="2" t="s">
        <v>57</v>
      </c>
      <c r="D1602" s="2" t="s">
        <v>59</v>
      </c>
      <c r="E1602" s="2" t="s">
        <v>1056</v>
      </c>
      <c r="F1602" s="2" t="s">
        <v>42</v>
      </c>
      <c r="G1602" s="2">
        <v>1.0</v>
      </c>
      <c r="H1602" s="2" t="s">
        <v>13273</v>
      </c>
      <c r="I1602" s="2" t="s">
        <v>863</v>
      </c>
      <c r="J1602" s="2">
        <v>2.0</v>
      </c>
      <c r="K1602" s="2" t="s">
        <v>1075</v>
      </c>
      <c r="L1602" s="2" t="s">
        <v>23497</v>
      </c>
      <c r="M1602" s="2"/>
    </row>
    <row r="1603">
      <c r="A1603" s="2" t="s">
        <v>20186</v>
      </c>
      <c r="B1603" s="2" t="s">
        <v>13961</v>
      </c>
      <c r="C1603" s="2" t="s">
        <v>36</v>
      </c>
      <c r="D1603" s="2" t="s">
        <v>33</v>
      </c>
      <c r="E1603" s="2" t="s">
        <v>1056</v>
      </c>
      <c r="F1603" s="2" t="s">
        <v>578</v>
      </c>
      <c r="G1603" s="2">
        <v>1.0</v>
      </c>
      <c r="H1603" s="2" t="s">
        <v>13273</v>
      </c>
      <c r="I1603" s="2" t="s">
        <v>863</v>
      </c>
      <c r="J1603" s="2">
        <v>1.0</v>
      </c>
      <c r="K1603" s="2" t="s">
        <v>1075</v>
      </c>
      <c r="L1603" s="2" t="s">
        <v>23505</v>
      </c>
      <c r="M1603" s="2"/>
    </row>
    <row r="1604">
      <c r="A1604" s="2" t="s">
        <v>20193</v>
      </c>
      <c r="B1604" s="2" t="s">
        <v>13961</v>
      </c>
      <c r="C1604" s="2" t="s">
        <v>96</v>
      </c>
      <c r="D1604" s="2" t="s">
        <v>118</v>
      </c>
      <c r="E1604" s="2" t="s">
        <v>1056</v>
      </c>
      <c r="F1604" s="2" t="s">
        <v>578</v>
      </c>
      <c r="G1604" s="2">
        <v>1.0</v>
      </c>
      <c r="H1604" s="2" t="s">
        <v>13273</v>
      </c>
      <c r="I1604" s="2" t="s">
        <v>863</v>
      </c>
      <c r="J1604" s="2">
        <v>1.0</v>
      </c>
      <c r="K1604" s="2" t="s">
        <v>1455</v>
      </c>
      <c r="L1604" s="2" t="s">
        <v>23512</v>
      </c>
      <c r="M1604" s="2"/>
    </row>
    <row r="1605">
      <c r="A1605" s="2" t="s">
        <v>20200</v>
      </c>
      <c r="B1605" s="2" t="s">
        <v>13961</v>
      </c>
      <c r="C1605" s="2" t="s">
        <v>57</v>
      </c>
      <c r="D1605" s="2" t="s">
        <v>59</v>
      </c>
      <c r="E1605" s="2" t="s">
        <v>1056</v>
      </c>
      <c r="F1605" s="2" t="s">
        <v>42</v>
      </c>
      <c r="G1605" s="2">
        <v>1.0</v>
      </c>
      <c r="H1605" s="2" t="s">
        <v>13273</v>
      </c>
      <c r="I1605" s="2" t="s">
        <v>863</v>
      </c>
      <c r="J1605" s="2">
        <v>2.0</v>
      </c>
      <c r="K1605" s="2" t="s">
        <v>1075</v>
      </c>
      <c r="L1605" s="2" t="s">
        <v>23521</v>
      </c>
      <c r="M1605" s="2"/>
    </row>
    <row r="1606">
      <c r="A1606" s="2" t="s">
        <v>20207</v>
      </c>
      <c r="B1606" s="2" t="s">
        <v>13961</v>
      </c>
      <c r="C1606" s="2" t="s">
        <v>96</v>
      </c>
      <c r="D1606" s="2" t="s">
        <v>118</v>
      </c>
      <c r="E1606" s="2" t="s">
        <v>1590</v>
      </c>
      <c r="F1606" s="2" t="s">
        <v>42</v>
      </c>
      <c r="G1606" s="2">
        <v>1.0</v>
      </c>
      <c r="H1606" s="2">
        <v>2.0</v>
      </c>
      <c r="I1606" s="2" t="s">
        <v>863</v>
      </c>
      <c r="J1606" s="2" t="s">
        <v>23527</v>
      </c>
      <c r="K1606" s="2" t="s">
        <v>1075</v>
      </c>
      <c r="L1606" s="2" t="s">
        <v>23528</v>
      </c>
      <c r="M1606" s="2"/>
    </row>
    <row r="1607">
      <c r="A1607" s="2" t="s">
        <v>20213</v>
      </c>
      <c r="B1607" s="2" t="s">
        <v>13961</v>
      </c>
      <c r="C1607" s="2" t="s">
        <v>70</v>
      </c>
      <c r="D1607" s="2" t="s">
        <v>73</v>
      </c>
      <c r="E1607" s="2" t="s">
        <v>1590</v>
      </c>
      <c r="F1607" s="2" t="s">
        <v>42</v>
      </c>
      <c r="G1607" s="2">
        <v>1.0</v>
      </c>
      <c r="H1607" s="2">
        <v>2.0</v>
      </c>
      <c r="I1607" s="2" t="s">
        <v>863</v>
      </c>
      <c r="J1607" s="2" t="s">
        <v>23527</v>
      </c>
      <c r="K1607" s="2" t="s">
        <v>1075</v>
      </c>
      <c r="L1607" s="2" t="s">
        <v>23536</v>
      </c>
      <c r="M1607" s="2"/>
    </row>
    <row r="1608">
      <c r="A1608" s="2" t="s">
        <v>20220</v>
      </c>
      <c r="B1608" s="2" t="s">
        <v>13965</v>
      </c>
      <c r="C1608" s="2" t="s">
        <v>96</v>
      </c>
      <c r="D1608" s="2" t="s">
        <v>118</v>
      </c>
      <c r="E1608" s="2" t="s">
        <v>1056</v>
      </c>
      <c r="F1608" s="2" t="s">
        <v>578</v>
      </c>
      <c r="G1608" s="2">
        <v>1.0</v>
      </c>
      <c r="H1608" s="2" t="s">
        <v>13273</v>
      </c>
      <c r="I1608" s="2" t="s">
        <v>863</v>
      </c>
      <c r="J1608" s="2">
        <v>1.0</v>
      </c>
      <c r="K1608" s="2" t="s">
        <v>1455</v>
      </c>
      <c r="L1608" s="2" t="s">
        <v>23512</v>
      </c>
      <c r="M1608" s="2"/>
    </row>
    <row r="1609">
      <c r="A1609" s="2" t="s">
        <v>20226</v>
      </c>
      <c r="B1609" s="2" t="s">
        <v>13965</v>
      </c>
      <c r="C1609" s="2" t="s">
        <v>191</v>
      </c>
      <c r="D1609" s="2" t="s">
        <v>214</v>
      </c>
      <c r="E1609" s="2" t="s">
        <v>1056</v>
      </c>
      <c r="F1609" s="2" t="s">
        <v>78</v>
      </c>
      <c r="G1609" s="2">
        <v>1.0</v>
      </c>
      <c r="H1609" s="2" t="s">
        <v>13273</v>
      </c>
      <c r="I1609" s="2" t="s">
        <v>863</v>
      </c>
      <c r="J1609" s="2">
        <v>4.0</v>
      </c>
      <c r="K1609" s="2" t="s">
        <v>1244</v>
      </c>
      <c r="L1609" s="2" t="s">
        <v>23551</v>
      </c>
      <c r="M1609" s="2"/>
    </row>
    <row r="1610">
      <c r="A1610" s="2" t="s">
        <v>20235</v>
      </c>
      <c r="B1610" s="2" t="s">
        <v>13965</v>
      </c>
      <c r="C1610" s="2" t="s">
        <v>83</v>
      </c>
      <c r="D1610" s="2" t="s">
        <v>97</v>
      </c>
      <c r="E1610" s="2" t="s">
        <v>1056</v>
      </c>
      <c r="F1610" s="2" t="s">
        <v>42</v>
      </c>
      <c r="G1610" s="2">
        <v>1.0</v>
      </c>
      <c r="H1610" s="2" t="s">
        <v>13273</v>
      </c>
      <c r="I1610" s="2" t="s">
        <v>863</v>
      </c>
      <c r="J1610" s="2">
        <v>2.0</v>
      </c>
      <c r="K1610" s="2" t="s">
        <v>1075</v>
      </c>
      <c r="L1610" s="2" t="s">
        <v>23462</v>
      </c>
      <c r="M1610" s="2"/>
    </row>
    <row r="1611">
      <c r="A1611" s="2" t="s">
        <v>20241</v>
      </c>
      <c r="B1611" s="2" t="s">
        <v>13965</v>
      </c>
      <c r="C1611" s="2" t="s">
        <v>175</v>
      </c>
      <c r="D1611" s="2" t="s">
        <v>198</v>
      </c>
      <c r="E1611" s="2" t="s">
        <v>1056</v>
      </c>
      <c r="F1611" s="2" t="s">
        <v>78</v>
      </c>
      <c r="G1611" s="2">
        <v>1.0</v>
      </c>
      <c r="H1611" s="2" t="s">
        <v>13273</v>
      </c>
      <c r="I1611" s="2" t="s">
        <v>863</v>
      </c>
      <c r="J1611" s="2">
        <v>3.0</v>
      </c>
      <c r="K1611" s="2" t="s">
        <v>1244</v>
      </c>
      <c r="L1611" s="2" t="s">
        <v>23564</v>
      </c>
      <c r="M1611" s="2"/>
    </row>
    <row r="1612">
      <c r="A1612" s="2" t="s">
        <v>20247</v>
      </c>
      <c r="B1612" s="2" t="s">
        <v>13965</v>
      </c>
      <c r="C1612" s="2" t="s">
        <v>76</v>
      </c>
      <c r="D1612" s="2" t="s">
        <v>90</v>
      </c>
      <c r="E1612" s="2" t="s">
        <v>1056</v>
      </c>
      <c r="F1612" s="2" t="s">
        <v>42</v>
      </c>
      <c r="G1612" s="2">
        <v>1.0</v>
      </c>
      <c r="H1612" s="2" t="s">
        <v>13273</v>
      </c>
      <c r="I1612" s="2" t="s">
        <v>863</v>
      </c>
      <c r="J1612" s="2">
        <v>2.0</v>
      </c>
      <c r="K1612" s="2" t="s">
        <v>1075</v>
      </c>
      <c r="L1612" s="2" t="s">
        <v>23483</v>
      </c>
      <c r="M1612" s="2"/>
    </row>
    <row r="1613">
      <c r="A1613" s="2" t="s">
        <v>20254</v>
      </c>
      <c r="B1613" s="2" t="s">
        <v>13965</v>
      </c>
      <c r="C1613" s="2" t="s">
        <v>102</v>
      </c>
      <c r="D1613" s="2" t="s">
        <v>123</v>
      </c>
      <c r="E1613" s="2" t="s">
        <v>1056</v>
      </c>
      <c r="F1613" s="2" t="s">
        <v>578</v>
      </c>
      <c r="G1613" s="2">
        <v>1.0</v>
      </c>
      <c r="H1613" s="2" t="s">
        <v>13273</v>
      </c>
      <c r="I1613" s="2" t="s">
        <v>863</v>
      </c>
      <c r="J1613" s="2">
        <v>1.0</v>
      </c>
      <c r="K1613" s="2" t="s">
        <v>1075</v>
      </c>
      <c r="L1613" s="2" t="s">
        <v>23578</v>
      </c>
      <c r="M1613" s="2"/>
    </row>
    <row r="1614">
      <c r="A1614" s="2" t="s">
        <v>20260</v>
      </c>
      <c r="B1614" s="2" t="s">
        <v>13965</v>
      </c>
      <c r="C1614" s="2" t="s">
        <v>36</v>
      </c>
      <c r="D1614" s="2" t="s">
        <v>33</v>
      </c>
      <c r="E1614" s="2" t="s">
        <v>1056</v>
      </c>
      <c r="F1614" s="2" t="s">
        <v>78</v>
      </c>
      <c r="G1614" s="2">
        <v>1.0</v>
      </c>
      <c r="H1614" s="2" t="s">
        <v>13273</v>
      </c>
      <c r="I1614" s="2" t="s">
        <v>863</v>
      </c>
      <c r="J1614" s="2">
        <v>3.0</v>
      </c>
      <c r="K1614" s="2" t="s">
        <v>1075</v>
      </c>
      <c r="L1614" s="2" t="s">
        <v>23427</v>
      </c>
      <c r="M1614" s="2"/>
    </row>
    <row r="1615">
      <c r="A1615" s="2" t="s">
        <v>20266</v>
      </c>
      <c r="B1615" s="2" t="s">
        <v>13965</v>
      </c>
      <c r="C1615" s="2" t="s">
        <v>57</v>
      </c>
      <c r="D1615" s="2" t="s">
        <v>59</v>
      </c>
      <c r="E1615" s="2" t="s">
        <v>1056</v>
      </c>
      <c r="F1615" s="2" t="s">
        <v>42</v>
      </c>
      <c r="G1615" s="2">
        <v>1.0</v>
      </c>
      <c r="H1615" s="2" t="s">
        <v>13273</v>
      </c>
      <c r="I1615" s="2" t="s">
        <v>863</v>
      </c>
      <c r="J1615" s="2">
        <v>2.0</v>
      </c>
      <c r="K1615" s="2" t="s">
        <v>1075</v>
      </c>
      <c r="L1615" s="2" t="s">
        <v>23453</v>
      </c>
      <c r="M1615" s="2"/>
    </row>
    <row r="1616">
      <c r="A1616" s="2" t="s">
        <v>20271</v>
      </c>
      <c r="B1616" s="2" t="s">
        <v>13965</v>
      </c>
      <c r="C1616" s="2" t="s">
        <v>175</v>
      </c>
      <c r="D1616" s="2" t="s">
        <v>198</v>
      </c>
      <c r="E1616" s="2" t="s">
        <v>1056</v>
      </c>
      <c r="F1616" s="2" t="s">
        <v>578</v>
      </c>
      <c r="G1616" s="2">
        <v>1.0</v>
      </c>
      <c r="H1616" s="2" t="s">
        <v>13273</v>
      </c>
      <c r="I1616" s="2" t="s">
        <v>863</v>
      </c>
      <c r="J1616" s="2">
        <v>2.0</v>
      </c>
      <c r="K1616" s="2" t="s">
        <v>1244</v>
      </c>
      <c r="L1616" s="2" t="s">
        <v>23599</v>
      </c>
      <c r="M1616" s="2"/>
    </row>
    <row r="1617">
      <c r="A1617" s="2" t="s">
        <v>20277</v>
      </c>
      <c r="B1617" s="2" t="s">
        <v>13965</v>
      </c>
      <c r="C1617" s="2" t="s">
        <v>96</v>
      </c>
      <c r="D1617" s="2" t="s">
        <v>118</v>
      </c>
      <c r="E1617" s="2" t="s">
        <v>1056</v>
      </c>
      <c r="F1617" s="2" t="s">
        <v>42</v>
      </c>
      <c r="G1617" s="2">
        <v>1.0</v>
      </c>
      <c r="H1617" s="2" t="s">
        <v>13273</v>
      </c>
      <c r="I1617" s="2" t="s">
        <v>863</v>
      </c>
      <c r="J1617" s="2">
        <v>2.0</v>
      </c>
      <c r="K1617" s="2" t="s">
        <v>1075</v>
      </c>
      <c r="L1617" s="2" t="s">
        <v>23435</v>
      </c>
      <c r="M1617" s="2"/>
    </row>
    <row r="1618">
      <c r="A1618" s="2" t="s">
        <v>20284</v>
      </c>
      <c r="B1618" s="2" t="s">
        <v>13965</v>
      </c>
      <c r="C1618" s="2" t="s">
        <v>76</v>
      </c>
      <c r="D1618" s="2" t="s">
        <v>90</v>
      </c>
      <c r="E1618" s="2" t="s">
        <v>1056</v>
      </c>
      <c r="F1618" s="2" t="s">
        <v>78</v>
      </c>
      <c r="G1618" s="2">
        <v>1.0</v>
      </c>
      <c r="H1618" s="2" t="s">
        <v>13273</v>
      </c>
      <c r="I1618" s="2" t="s">
        <v>863</v>
      </c>
      <c r="J1618" s="2">
        <v>3.0</v>
      </c>
      <c r="K1618" s="2" t="s">
        <v>1075</v>
      </c>
      <c r="L1618" s="2" t="s">
        <v>23441</v>
      </c>
      <c r="M1618" s="2"/>
    </row>
    <row r="1619">
      <c r="A1619" s="2" t="s">
        <v>20291</v>
      </c>
      <c r="B1619" s="2" t="s">
        <v>13965</v>
      </c>
      <c r="C1619" s="2" t="s">
        <v>36</v>
      </c>
      <c r="D1619" s="2" t="s">
        <v>33</v>
      </c>
      <c r="E1619" s="2" t="s">
        <v>1056</v>
      </c>
      <c r="F1619" s="2" t="s">
        <v>578</v>
      </c>
      <c r="G1619" s="2">
        <v>1.0</v>
      </c>
      <c r="H1619" s="2" t="s">
        <v>13273</v>
      </c>
      <c r="I1619" s="2" t="s">
        <v>863</v>
      </c>
      <c r="J1619" s="2">
        <v>1.0</v>
      </c>
      <c r="K1619" s="2" t="s">
        <v>1075</v>
      </c>
      <c r="L1619" s="2" t="s">
        <v>23468</v>
      </c>
      <c r="M1619" s="2"/>
    </row>
    <row r="1620">
      <c r="A1620" s="2" t="s">
        <v>20297</v>
      </c>
      <c r="B1620" s="2" t="s">
        <v>13965</v>
      </c>
      <c r="C1620" s="2" t="s">
        <v>185</v>
      </c>
      <c r="D1620" s="2" t="s">
        <v>209</v>
      </c>
      <c r="E1620" s="2" t="s">
        <v>1590</v>
      </c>
      <c r="F1620" s="2" t="s">
        <v>42</v>
      </c>
      <c r="G1620" s="2">
        <v>1.0</v>
      </c>
      <c r="H1620" s="2">
        <v>2.0</v>
      </c>
      <c r="I1620" s="2" t="s">
        <v>863</v>
      </c>
      <c r="J1620" s="2" t="s">
        <v>23620</v>
      </c>
      <c r="K1620" s="2" t="s">
        <v>1244</v>
      </c>
      <c r="L1620" s="2" t="s">
        <v>23622</v>
      </c>
      <c r="M1620" s="2"/>
    </row>
    <row r="1621">
      <c r="A1621" s="2" t="s">
        <v>20304</v>
      </c>
      <c r="B1621" s="2" t="s">
        <v>13965</v>
      </c>
      <c r="C1621" s="2" t="s">
        <v>165</v>
      </c>
      <c r="D1621" s="2" t="s">
        <v>189</v>
      </c>
      <c r="E1621" s="2" t="s">
        <v>1590</v>
      </c>
      <c r="F1621" s="2" t="s">
        <v>42</v>
      </c>
      <c r="G1621" s="2">
        <v>1.0</v>
      </c>
      <c r="H1621" s="2">
        <v>2.0</v>
      </c>
      <c r="I1621" s="2" t="s">
        <v>863</v>
      </c>
      <c r="J1621" s="2" t="s">
        <v>23620</v>
      </c>
      <c r="K1621" s="2" t="s">
        <v>1244</v>
      </c>
      <c r="L1621" s="2" t="s">
        <v>23630</v>
      </c>
      <c r="M1621" s="2"/>
    </row>
    <row r="1622">
      <c r="A1622" s="2" t="s">
        <v>20311</v>
      </c>
      <c r="B1622" s="2" t="s">
        <v>13969</v>
      </c>
      <c r="C1622" s="2" t="s">
        <v>250</v>
      </c>
      <c r="D1622" s="2" t="s">
        <v>293</v>
      </c>
      <c r="E1622" s="2" t="s">
        <v>1056</v>
      </c>
      <c r="F1622" s="2" t="s">
        <v>78</v>
      </c>
      <c r="G1622" s="2">
        <v>1.0</v>
      </c>
      <c r="H1622" s="2" t="s">
        <v>13273</v>
      </c>
      <c r="I1622" s="2" t="s">
        <v>863</v>
      </c>
      <c r="J1622" s="2" t="s">
        <v>23527</v>
      </c>
      <c r="K1622" s="2" t="s">
        <v>1244</v>
      </c>
      <c r="L1622" s="2" t="s">
        <v>23638</v>
      </c>
      <c r="M1622" s="2"/>
    </row>
    <row r="1623">
      <c r="A1623" s="2" t="s">
        <v>20316</v>
      </c>
      <c r="B1623" s="2" t="s">
        <v>13969</v>
      </c>
      <c r="C1623" s="2" t="s">
        <v>233</v>
      </c>
      <c r="D1623" s="2" t="s">
        <v>274</v>
      </c>
      <c r="E1623" s="2" t="s">
        <v>1056</v>
      </c>
      <c r="F1623" s="2" t="s">
        <v>42</v>
      </c>
      <c r="G1623" s="2">
        <v>1.0</v>
      </c>
      <c r="H1623" s="2" t="s">
        <v>13273</v>
      </c>
      <c r="I1623" s="2" t="s">
        <v>863</v>
      </c>
      <c r="J1623" s="2" t="s">
        <v>23644</v>
      </c>
      <c r="K1623" s="2" t="s">
        <v>1244</v>
      </c>
      <c r="L1623" s="2" t="s">
        <v>23646</v>
      </c>
      <c r="M1623" s="2"/>
    </row>
    <row r="1624">
      <c r="A1624" s="2" t="s">
        <v>20322</v>
      </c>
      <c r="B1624" s="2" t="s">
        <v>13969</v>
      </c>
      <c r="C1624" s="2" t="s">
        <v>238</v>
      </c>
      <c r="D1624" s="2" t="s">
        <v>286</v>
      </c>
      <c r="E1624" s="2" t="s">
        <v>1056</v>
      </c>
      <c r="F1624" s="2" t="s">
        <v>578</v>
      </c>
      <c r="G1624" s="2">
        <v>1.0</v>
      </c>
      <c r="H1624" s="2" t="s">
        <v>13273</v>
      </c>
      <c r="I1624" s="2" t="s">
        <v>863</v>
      </c>
      <c r="J1624" s="2">
        <v>1.0</v>
      </c>
      <c r="K1624" s="2" t="s">
        <v>1244</v>
      </c>
      <c r="L1624" s="2" t="s">
        <v>23655</v>
      </c>
      <c r="M1624" s="2"/>
    </row>
    <row r="1625">
      <c r="A1625" s="2" t="s">
        <v>20329</v>
      </c>
      <c r="B1625" s="2" t="s">
        <v>13969</v>
      </c>
      <c r="C1625" s="2" t="s">
        <v>222</v>
      </c>
      <c r="D1625" s="2" t="s">
        <v>259</v>
      </c>
      <c r="E1625" s="2" t="s">
        <v>1056</v>
      </c>
      <c r="F1625" s="2" t="s">
        <v>78</v>
      </c>
      <c r="G1625" s="2">
        <v>1.0</v>
      </c>
      <c r="H1625" s="2" t="s">
        <v>13273</v>
      </c>
      <c r="I1625" s="2" t="s">
        <v>863</v>
      </c>
      <c r="J1625" s="2">
        <v>3.0</v>
      </c>
      <c r="K1625" s="2" t="s">
        <v>1244</v>
      </c>
      <c r="L1625" s="2" t="s">
        <v>23662</v>
      </c>
      <c r="M1625" s="2"/>
    </row>
    <row r="1626">
      <c r="A1626" s="2" t="s">
        <v>20336</v>
      </c>
      <c r="B1626" s="2" t="s">
        <v>13969</v>
      </c>
      <c r="C1626" s="2" t="s">
        <v>207</v>
      </c>
      <c r="D1626" s="2" t="s">
        <v>239</v>
      </c>
      <c r="E1626" s="2" t="s">
        <v>1056</v>
      </c>
      <c r="F1626" s="2" t="s">
        <v>42</v>
      </c>
      <c r="G1626" s="2">
        <v>1.0</v>
      </c>
      <c r="H1626" s="2" t="s">
        <v>13273</v>
      </c>
      <c r="I1626" s="2" t="s">
        <v>863</v>
      </c>
      <c r="J1626" s="2" t="s">
        <v>23644</v>
      </c>
      <c r="K1626" s="2" t="s">
        <v>1244</v>
      </c>
      <c r="L1626" s="2" t="s">
        <v>23669</v>
      </c>
      <c r="M1626" s="2"/>
    </row>
    <row r="1627">
      <c r="A1627" s="2" t="s">
        <v>20345</v>
      </c>
      <c r="B1627" s="2" t="s">
        <v>13969</v>
      </c>
      <c r="C1627" s="2" t="s">
        <v>196</v>
      </c>
      <c r="D1627" s="2" t="s">
        <v>230</v>
      </c>
      <c r="E1627" s="2" t="s">
        <v>1056</v>
      </c>
      <c r="F1627" s="2" t="s">
        <v>78</v>
      </c>
      <c r="G1627" s="2">
        <v>1.0</v>
      </c>
      <c r="H1627" s="2" t="s">
        <v>13273</v>
      </c>
      <c r="I1627" s="2" t="s">
        <v>863</v>
      </c>
      <c r="J1627" s="2">
        <v>4.0</v>
      </c>
      <c r="K1627" s="2" t="s">
        <v>1244</v>
      </c>
      <c r="L1627" s="2" t="s">
        <v>23676</v>
      </c>
      <c r="M1627" s="2"/>
    </row>
    <row r="1628">
      <c r="A1628" s="2" t="s">
        <v>20353</v>
      </c>
      <c r="B1628" s="2" t="s">
        <v>13969</v>
      </c>
      <c r="C1628" s="2" t="s">
        <v>238</v>
      </c>
      <c r="D1628" s="2" t="s">
        <v>286</v>
      </c>
      <c r="E1628" s="2" t="s">
        <v>1056</v>
      </c>
      <c r="F1628" s="2" t="s">
        <v>578</v>
      </c>
      <c r="G1628" s="2">
        <v>1.0</v>
      </c>
      <c r="H1628" s="2" t="s">
        <v>13273</v>
      </c>
      <c r="I1628" s="2" t="s">
        <v>863</v>
      </c>
      <c r="J1628" s="2" t="s">
        <v>23683</v>
      </c>
      <c r="K1628" s="2" t="s">
        <v>1244</v>
      </c>
      <c r="L1628" s="2" t="s">
        <v>23686</v>
      </c>
      <c r="M1628" s="2"/>
    </row>
    <row r="1629">
      <c r="A1629" s="2" t="s">
        <v>20358</v>
      </c>
      <c r="B1629" s="2" t="s">
        <v>13969</v>
      </c>
      <c r="C1629" s="2" t="s">
        <v>222</v>
      </c>
      <c r="D1629" s="2" t="s">
        <v>259</v>
      </c>
      <c r="E1629" s="2" t="s">
        <v>1056</v>
      </c>
      <c r="F1629" s="2" t="s">
        <v>42</v>
      </c>
      <c r="G1629" s="2">
        <v>1.0</v>
      </c>
      <c r="H1629" s="2" t="s">
        <v>13273</v>
      </c>
      <c r="I1629" s="2" t="s">
        <v>863</v>
      </c>
      <c r="J1629" s="2">
        <v>2.0</v>
      </c>
      <c r="K1629" s="2" t="s">
        <v>1244</v>
      </c>
      <c r="L1629" s="2" t="s">
        <v>23692</v>
      </c>
      <c r="M1629" s="2"/>
    </row>
    <row r="1630">
      <c r="A1630" s="2" t="s">
        <v>20364</v>
      </c>
      <c r="B1630" s="2" t="s">
        <v>13969</v>
      </c>
      <c r="C1630" s="2" t="s">
        <v>250</v>
      </c>
      <c r="D1630" s="2" t="s">
        <v>293</v>
      </c>
      <c r="E1630" s="2" t="s">
        <v>1056</v>
      </c>
      <c r="F1630" s="2" t="s">
        <v>78</v>
      </c>
      <c r="G1630" s="2">
        <v>1.0</v>
      </c>
      <c r="H1630" s="2" t="s">
        <v>13273</v>
      </c>
      <c r="I1630" s="2" t="s">
        <v>863</v>
      </c>
      <c r="J1630" s="2">
        <v>3.0</v>
      </c>
      <c r="K1630" s="2" t="s">
        <v>1244</v>
      </c>
      <c r="L1630" s="2" t="s">
        <v>23698</v>
      </c>
      <c r="M1630" s="2"/>
    </row>
    <row r="1631">
      <c r="A1631" s="2" t="s">
        <v>20369</v>
      </c>
      <c r="B1631" s="2" t="s">
        <v>13969</v>
      </c>
      <c r="C1631" s="2" t="s">
        <v>233</v>
      </c>
      <c r="D1631" s="2" t="s">
        <v>274</v>
      </c>
      <c r="E1631" s="2" t="s">
        <v>1056</v>
      </c>
      <c r="F1631" s="2" t="s">
        <v>78</v>
      </c>
      <c r="G1631" s="2">
        <v>1.0</v>
      </c>
      <c r="H1631" s="2" t="s">
        <v>13273</v>
      </c>
      <c r="I1631" s="2" t="s">
        <v>863</v>
      </c>
      <c r="J1631" s="2">
        <v>3.0</v>
      </c>
      <c r="K1631" s="2" t="s">
        <v>1244</v>
      </c>
      <c r="L1631" s="2" t="s">
        <v>23709</v>
      </c>
      <c r="M1631" s="2"/>
    </row>
    <row r="1632">
      <c r="A1632" s="2" t="s">
        <v>20375</v>
      </c>
      <c r="B1632" s="2" t="s">
        <v>13969</v>
      </c>
      <c r="C1632" s="2" t="s">
        <v>207</v>
      </c>
      <c r="D1632" s="2" t="s">
        <v>239</v>
      </c>
      <c r="E1632" s="2" t="s">
        <v>1056</v>
      </c>
      <c r="F1632" s="2" t="s">
        <v>78</v>
      </c>
      <c r="G1632" s="2">
        <v>1.0</v>
      </c>
      <c r="H1632" s="2" t="s">
        <v>13273</v>
      </c>
      <c r="I1632" s="2" t="s">
        <v>863</v>
      </c>
      <c r="J1632" s="2">
        <v>4.0</v>
      </c>
      <c r="K1632" s="2" t="s">
        <v>1244</v>
      </c>
      <c r="L1632" s="2" t="s">
        <v>23714</v>
      </c>
      <c r="M1632" s="2"/>
    </row>
    <row r="1633">
      <c r="A1633" s="2" t="s">
        <v>20381</v>
      </c>
      <c r="B1633" s="2" t="s">
        <v>13969</v>
      </c>
      <c r="C1633" s="2" t="s">
        <v>222</v>
      </c>
      <c r="D1633" s="2" t="s">
        <v>259</v>
      </c>
      <c r="E1633" s="2" t="s">
        <v>1056</v>
      </c>
      <c r="F1633" s="2" t="s">
        <v>42</v>
      </c>
      <c r="G1633" s="2">
        <v>1.0</v>
      </c>
      <c r="H1633" s="2" t="s">
        <v>13273</v>
      </c>
      <c r="I1633" s="2" t="s">
        <v>863</v>
      </c>
      <c r="J1633" s="2" t="s">
        <v>23644</v>
      </c>
      <c r="K1633" s="2" t="s">
        <v>1244</v>
      </c>
      <c r="L1633" s="2" t="s">
        <v>23718</v>
      </c>
      <c r="M1633" s="2"/>
    </row>
    <row r="1634">
      <c r="A1634" s="2" t="s">
        <v>20389</v>
      </c>
      <c r="B1634" s="2" t="s">
        <v>13969</v>
      </c>
      <c r="C1634" s="2" t="s">
        <v>212</v>
      </c>
      <c r="D1634" s="2" t="s">
        <v>252</v>
      </c>
      <c r="E1634" s="2" t="s">
        <v>1590</v>
      </c>
      <c r="F1634" s="2" t="s">
        <v>42</v>
      </c>
      <c r="G1634" s="2">
        <v>1.0</v>
      </c>
      <c r="H1634" s="2">
        <v>2.0</v>
      </c>
      <c r="I1634" s="2" t="s">
        <v>863</v>
      </c>
      <c r="J1634" s="2" t="s">
        <v>23620</v>
      </c>
      <c r="K1634" s="2" t="s">
        <v>1244</v>
      </c>
      <c r="L1634" s="2" t="s">
        <v>23722</v>
      </c>
      <c r="M1634" s="2"/>
    </row>
    <row r="1635">
      <c r="A1635" s="2" t="s">
        <v>20396</v>
      </c>
      <c r="B1635" s="2" t="s">
        <v>13969</v>
      </c>
      <c r="C1635" s="2" t="s">
        <v>196</v>
      </c>
      <c r="D1635" s="2" t="s">
        <v>230</v>
      </c>
      <c r="E1635" s="2" t="s">
        <v>1590</v>
      </c>
      <c r="F1635" s="2" t="s">
        <v>42</v>
      </c>
      <c r="G1635" s="2">
        <v>1.0</v>
      </c>
      <c r="H1635" s="2">
        <v>2.0</v>
      </c>
      <c r="I1635" s="2" t="s">
        <v>863</v>
      </c>
      <c r="J1635" s="2" t="s">
        <v>23620</v>
      </c>
      <c r="K1635" s="2" t="s">
        <v>1244</v>
      </c>
      <c r="L1635" s="2" t="s">
        <v>23727</v>
      </c>
      <c r="M1635" s="2"/>
    </row>
    <row r="1636">
      <c r="A1636" s="2" t="s">
        <v>20403</v>
      </c>
      <c r="B1636" s="2" t="s">
        <v>13975</v>
      </c>
      <c r="C1636" s="2" t="s">
        <v>282</v>
      </c>
      <c r="D1636" s="2" t="s">
        <v>337</v>
      </c>
      <c r="E1636" s="2" t="s">
        <v>1056</v>
      </c>
      <c r="F1636" s="2" t="s">
        <v>78</v>
      </c>
      <c r="G1636" s="2">
        <v>1.0</v>
      </c>
      <c r="H1636" s="2" t="s">
        <v>13273</v>
      </c>
      <c r="I1636" s="2" t="s">
        <v>863</v>
      </c>
      <c r="J1636" s="2">
        <v>3.0</v>
      </c>
      <c r="K1636" s="2" t="s">
        <v>1244</v>
      </c>
      <c r="L1636" s="2" t="s">
        <v>23733</v>
      </c>
      <c r="M1636" s="2"/>
    </row>
    <row r="1637">
      <c r="A1637" s="2" t="s">
        <v>20411</v>
      </c>
      <c r="B1637" s="2" t="s">
        <v>13975</v>
      </c>
      <c r="C1637" s="2" t="s">
        <v>311</v>
      </c>
      <c r="D1637" s="2" t="s">
        <v>1025</v>
      </c>
      <c r="E1637" s="2" t="s">
        <v>1056</v>
      </c>
      <c r="F1637" s="2" t="s">
        <v>42</v>
      </c>
      <c r="G1637" s="2">
        <v>1.0</v>
      </c>
      <c r="H1637" s="2" t="s">
        <v>13273</v>
      </c>
      <c r="I1637" s="2" t="s">
        <v>863</v>
      </c>
      <c r="J1637" s="2">
        <v>2.0</v>
      </c>
      <c r="K1637" s="2" t="s">
        <v>1075</v>
      </c>
      <c r="L1637" s="2" t="s">
        <v>23738</v>
      </c>
      <c r="M1637" s="2"/>
    </row>
    <row r="1638">
      <c r="A1638" s="2" t="s">
        <v>20418</v>
      </c>
      <c r="B1638" s="2" t="s">
        <v>13975</v>
      </c>
      <c r="C1638" s="2" t="s">
        <v>269</v>
      </c>
      <c r="D1638" s="2" t="s">
        <v>328</v>
      </c>
      <c r="E1638" s="2" t="s">
        <v>1056</v>
      </c>
      <c r="F1638" s="2" t="s">
        <v>78</v>
      </c>
      <c r="G1638" s="2">
        <v>1.0</v>
      </c>
      <c r="H1638" s="2" t="s">
        <v>13273</v>
      </c>
      <c r="I1638" s="2" t="s">
        <v>863</v>
      </c>
      <c r="J1638" s="2">
        <v>3.0</v>
      </c>
      <c r="K1638" s="2" t="s">
        <v>1244</v>
      </c>
      <c r="L1638" s="2" t="s">
        <v>23742</v>
      </c>
      <c r="M1638" s="2"/>
    </row>
    <row r="1639">
      <c r="A1639" s="2" t="s">
        <v>20423</v>
      </c>
      <c r="B1639" s="2" t="s">
        <v>13975</v>
      </c>
      <c r="C1639" s="2" t="s">
        <v>301</v>
      </c>
      <c r="D1639" s="2" t="s">
        <v>1021</v>
      </c>
      <c r="E1639" s="2" t="s">
        <v>1056</v>
      </c>
      <c r="F1639" s="2" t="s">
        <v>42</v>
      </c>
      <c r="G1639" s="2">
        <v>1.0</v>
      </c>
      <c r="H1639" s="2" t="s">
        <v>13273</v>
      </c>
      <c r="I1639" s="2" t="s">
        <v>863</v>
      </c>
      <c r="J1639" s="2">
        <v>2.0</v>
      </c>
      <c r="K1639" s="2" t="s">
        <v>1075</v>
      </c>
      <c r="L1639" s="2" t="s">
        <v>23748</v>
      </c>
      <c r="M1639" s="2"/>
    </row>
    <row r="1640">
      <c r="A1640" s="2" t="s">
        <v>20430</v>
      </c>
      <c r="B1640" s="2" t="s">
        <v>13975</v>
      </c>
      <c r="C1640" s="2" t="s">
        <v>256</v>
      </c>
      <c r="D1640" s="2" t="s">
        <v>310</v>
      </c>
      <c r="E1640" s="2" t="s">
        <v>1056</v>
      </c>
      <c r="F1640" s="2" t="s">
        <v>578</v>
      </c>
      <c r="G1640" s="2">
        <v>1.0</v>
      </c>
      <c r="H1640" s="2" t="s">
        <v>13273</v>
      </c>
      <c r="I1640" s="2" t="s">
        <v>863</v>
      </c>
      <c r="J1640" s="2" t="s">
        <v>23683</v>
      </c>
      <c r="K1640" s="2" t="s">
        <v>1244</v>
      </c>
      <c r="L1640" s="2" t="s">
        <v>23752</v>
      </c>
      <c r="M1640" s="2"/>
    </row>
    <row r="1641">
      <c r="A1641" s="2" t="s">
        <v>20434</v>
      </c>
      <c r="B1641" s="2" t="s">
        <v>13975</v>
      </c>
      <c r="C1641" s="2" t="s">
        <v>261</v>
      </c>
      <c r="D1641" s="2" t="s">
        <v>317</v>
      </c>
      <c r="E1641" s="2" t="s">
        <v>1056</v>
      </c>
      <c r="F1641" s="2" t="s">
        <v>78</v>
      </c>
      <c r="G1641" s="2">
        <v>1.0</v>
      </c>
      <c r="H1641" s="2" t="s">
        <v>13273</v>
      </c>
      <c r="I1641" s="2" t="s">
        <v>863</v>
      </c>
      <c r="J1641" s="2">
        <v>3.0</v>
      </c>
      <c r="K1641" s="2" t="s">
        <v>1244</v>
      </c>
      <c r="L1641" s="2" t="s">
        <v>23760</v>
      </c>
      <c r="M1641" s="2"/>
    </row>
    <row r="1642">
      <c r="A1642" s="2" t="s">
        <v>20442</v>
      </c>
      <c r="B1642" s="2" t="s">
        <v>13975</v>
      </c>
      <c r="C1642" s="2" t="s">
        <v>238</v>
      </c>
      <c r="D1642" s="2" t="s">
        <v>286</v>
      </c>
      <c r="E1642" s="2" t="s">
        <v>1056</v>
      </c>
      <c r="F1642" s="2" t="s">
        <v>578</v>
      </c>
      <c r="G1642" s="2">
        <v>1.0</v>
      </c>
      <c r="H1642" s="2" t="s">
        <v>13273</v>
      </c>
      <c r="I1642" s="2" t="s">
        <v>863</v>
      </c>
      <c r="J1642" s="2">
        <v>1.0</v>
      </c>
      <c r="K1642" s="2" t="s">
        <v>1244</v>
      </c>
      <c r="L1642" s="2" t="s">
        <v>23655</v>
      </c>
      <c r="M1642" s="2"/>
    </row>
    <row r="1643">
      <c r="A1643" s="2" t="s">
        <v>20446</v>
      </c>
      <c r="B1643" s="2" t="s">
        <v>13975</v>
      </c>
      <c r="C1643" s="2" t="s">
        <v>233</v>
      </c>
      <c r="D1643" s="2" t="s">
        <v>274</v>
      </c>
      <c r="E1643" s="2" t="s">
        <v>1056</v>
      </c>
      <c r="F1643" s="2" t="s">
        <v>42</v>
      </c>
      <c r="G1643" s="2">
        <v>1.0</v>
      </c>
      <c r="H1643" s="2" t="s">
        <v>13273</v>
      </c>
      <c r="I1643" s="2" t="s">
        <v>863</v>
      </c>
      <c r="J1643" s="2" t="s">
        <v>23644</v>
      </c>
      <c r="K1643" s="2" t="s">
        <v>1244</v>
      </c>
      <c r="L1643" s="2" t="s">
        <v>23646</v>
      </c>
      <c r="M1643" s="2"/>
    </row>
    <row r="1644">
      <c r="A1644" s="2" t="s">
        <v>20451</v>
      </c>
      <c r="B1644" s="2" t="s">
        <v>13975</v>
      </c>
      <c r="C1644" s="2" t="s">
        <v>311</v>
      </c>
      <c r="D1644" s="2" t="s">
        <v>1025</v>
      </c>
      <c r="E1644" s="2" t="s">
        <v>1056</v>
      </c>
      <c r="F1644" s="2" t="s">
        <v>42</v>
      </c>
      <c r="G1644" s="2">
        <v>1.0</v>
      </c>
      <c r="H1644" s="2" t="s">
        <v>13273</v>
      </c>
      <c r="I1644" s="2" t="s">
        <v>863</v>
      </c>
      <c r="J1644" s="2">
        <v>2.0</v>
      </c>
      <c r="K1644" s="2" t="s">
        <v>1075</v>
      </c>
      <c r="L1644" s="2" t="s">
        <v>23785</v>
      </c>
      <c r="M1644" s="2"/>
    </row>
    <row r="1645">
      <c r="A1645" s="2" t="s">
        <v>20458</v>
      </c>
      <c r="B1645" s="2" t="s">
        <v>13975</v>
      </c>
      <c r="C1645" s="2" t="s">
        <v>250</v>
      </c>
      <c r="D1645" s="2" t="s">
        <v>293</v>
      </c>
      <c r="E1645" s="2" t="s">
        <v>1056</v>
      </c>
      <c r="F1645" s="2" t="s">
        <v>78</v>
      </c>
      <c r="G1645" s="2">
        <v>1.0</v>
      </c>
      <c r="H1645" s="2" t="s">
        <v>13273</v>
      </c>
      <c r="I1645" s="2" t="s">
        <v>863</v>
      </c>
      <c r="J1645" s="2" t="s">
        <v>23527</v>
      </c>
      <c r="K1645" s="2" t="s">
        <v>1244</v>
      </c>
      <c r="L1645" s="2" t="s">
        <v>23638</v>
      </c>
      <c r="M1645" s="2"/>
    </row>
    <row r="1646">
      <c r="A1646" s="2" t="s">
        <v>20465</v>
      </c>
      <c r="B1646" s="2" t="s">
        <v>13975</v>
      </c>
      <c r="C1646" s="2" t="s">
        <v>222</v>
      </c>
      <c r="D1646" s="2" t="s">
        <v>259</v>
      </c>
      <c r="E1646" s="2" t="s">
        <v>1056</v>
      </c>
      <c r="F1646" s="2" t="s">
        <v>78</v>
      </c>
      <c r="G1646" s="2">
        <v>1.0</v>
      </c>
      <c r="H1646" s="2" t="s">
        <v>13273</v>
      </c>
      <c r="I1646" s="2" t="s">
        <v>863</v>
      </c>
      <c r="J1646" s="2">
        <v>3.0</v>
      </c>
      <c r="K1646" s="2" t="s">
        <v>1244</v>
      </c>
      <c r="L1646" s="2" t="s">
        <v>23662</v>
      </c>
      <c r="M1646" s="2"/>
    </row>
    <row r="1647">
      <c r="A1647" s="2" t="s">
        <v>20469</v>
      </c>
      <c r="B1647" s="2" t="s">
        <v>13975</v>
      </c>
      <c r="C1647" s="2" t="s">
        <v>207</v>
      </c>
      <c r="D1647" s="2" t="s">
        <v>239</v>
      </c>
      <c r="E1647" s="2" t="s">
        <v>1056</v>
      </c>
      <c r="F1647" s="2" t="s">
        <v>42</v>
      </c>
      <c r="G1647" s="2">
        <v>1.0</v>
      </c>
      <c r="H1647" s="2" t="s">
        <v>13273</v>
      </c>
      <c r="I1647" s="2" t="s">
        <v>863</v>
      </c>
      <c r="J1647" s="2" t="s">
        <v>23644</v>
      </c>
      <c r="K1647" s="2" t="s">
        <v>1244</v>
      </c>
      <c r="L1647" s="2" t="s">
        <v>23669</v>
      </c>
      <c r="M1647" s="2"/>
    </row>
    <row r="1648">
      <c r="A1648" s="2" t="s">
        <v>20473</v>
      </c>
      <c r="B1648" s="2" t="s">
        <v>13975</v>
      </c>
      <c r="C1648" s="2" t="s">
        <v>212</v>
      </c>
      <c r="D1648" s="2" t="s">
        <v>252</v>
      </c>
      <c r="E1648" s="2" t="s">
        <v>1590</v>
      </c>
      <c r="F1648" s="2" t="s">
        <v>42</v>
      </c>
      <c r="G1648" s="2">
        <v>1.0</v>
      </c>
      <c r="H1648" s="2">
        <v>2.0</v>
      </c>
      <c r="I1648" s="2" t="s">
        <v>863</v>
      </c>
      <c r="J1648" s="2" t="s">
        <v>23620</v>
      </c>
      <c r="K1648" s="2" t="s">
        <v>1244</v>
      </c>
      <c r="L1648" s="2" t="s">
        <v>23722</v>
      </c>
      <c r="M1648" s="2"/>
    </row>
    <row r="1649">
      <c r="A1649" s="2" t="s">
        <v>20478</v>
      </c>
      <c r="B1649" s="2" t="s">
        <v>13975</v>
      </c>
      <c r="C1649" s="2" t="s">
        <v>311</v>
      </c>
      <c r="D1649" s="2" t="s">
        <v>1025</v>
      </c>
      <c r="E1649" s="2" t="s">
        <v>1590</v>
      </c>
      <c r="F1649" s="2" t="s">
        <v>42</v>
      </c>
      <c r="G1649" s="2">
        <v>1.0</v>
      </c>
      <c r="H1649" s="2">
        <v>2.0</v>
      </c>
      <c r="I1649" s="2" t="s">
        <v>863</v>
      </c>
      <c r="J1649" s="2" t="s">
        <v>23527</v>
      </c>
      <c r="K1649" s="2" t="s">
        <v>1075</v>
      </c>
      <c r="L1649" s="2" t="s">
        <v>23808</v>
      </c>
      <c r="M1649" s="2"/>
    </row>
    <row r="1650">
      <c r="A1650" s="2" t="s">
        <v>20484</v>
      </c>
      <c r="B1650" s="2" t="s">
        <v>13978</v>
      </c>
      <c r="C1650" s="2" t="s">
        <v>96</v>
      </c>
      <c r="D1650" s="2" t="s">
        <v>118</v>
      </c>
      <c r="E1650" s="2" t="s">
        <v>1056</v>
      </c>
      <c r="F1650" s="2" t="s">
        <v>578</v>
      </c>
      <c r="G1650" s="2">
        <v>1.0</v>
      </c>
      <c r="H1650" s="2" t="s">
        <v>13273</v>
      </c>
      <c r="I1650" s="2" t="s">
        <v>863</v>
      </c>
      <c r="J1650" s="2">
        <v>1.0</v>
      </c>
      <c r="K1650" s="2" t="s">
        <v>1455</v>
      </c>
      <c r="L1650" s="2" t="s">
        <v>23512</v>
      </c>
      <c r="M1650" s="2"/>
    </row>
    <row r="1651">
      <c r="A1651" s="2" t="s">
        <v>20488</v>
      </c>
      <c r="B1651" s="2" t="s">
        <v>13978</v>
      </c>
      <c r="C1651" s="2" t="s">
        <v>36</v>
      </c>
      <c r="D1651" s="2" t="s">
        <v>33</v>
      </c>
      <c r="E1651" s="2" t="s">
        <v>1056</v>
      </c>
      <c r="F1651" s="2" t="s">
        <v>78</v>
      </c>
      <c r="G1651" s="2">
        <v>1.0</v>
      </c>
      <c r="H1651" s="2" t="s">
        <v>13273</v>
      </c>
      <c r="I1651" s="2" t="s">
        <v>863</v>
      </c>
      <c r="J1651" s="2">
        <v>3.0</v>
      </c>
      <c r="K1651" s="2" t="s">
        <v>1075</v>
      </c>
      <c r="L1651" s="2" t="s">
        <v>23427</v>
      </c>
      <c r="M1651" s="2"/>
    </row>
    <row r="1652">
      <c r="A1652" s="2" t="s">
        <v>20492</v>
      </c>
      <c r="B1652" s="2" t="s">
        <v>13978</v>
      </c>
      <c r="C1652" s="2" t="s">
        <v>57</v>
      </c>
      <c r="D1652" s="2" t="s">
        <v>59</v>
      </c>
      <c r="E1652" s="2" t="s">
        <v>1056</v>
      </c>
      <c r="F1652" s="2" t="s">
        <v>42</v>
      </c>
      <c r="G1652" s="2">
        <v>1.0</v>
      </c>
      <c r="H1652" s="2" t="s">
        <v>13273</v>
      </c>
      <c r="I1652" s="2" t="s">
        <v>863</v>
      </c>
      <c r="J1652" s="2">
        <v>2.0</v>
      </c>
      <c r="K1652" s="2" t="s">
        <v>1075</v>
      </c>
      <c r="L1652" s="2" t="s">
        <v>23453</v>
      </c>
      <c r="M1652" s="2"/>
    </row>
    <row r="1653">
      <c r="A1653" s="2" t="s">
        <v>20499</v>
      </c>
      <c r="B1653" s="2" t="s">
        <v>13978</v>
      </c>
      <c r="C1653" s="2" t="s">
        <v>102</v>
      </c>
      <c r="D1653" s="2" t="s">
        <v>123</v>
      </c>
      <c r="E1653" s="2" t="s">
        <v>1056</v>
      </c>
      <c r="F1653" s="2" t="s">
        <v>578</v>
      </c>
      <c r="G1653" s="2">
        <v>1.0</v>
      </c>
      <c r="H1653" s="2" t="s">
        <v>13273</v>
      </c>
      <c r="I1653" s="2" t="s">
        <v>863</v>
      </c>
      <c r="J1653" s="2">
        <v>1.0</v>
      </c>
      <c r="K1653" s="2" t="s">
        <v>1075</v>
      </c>
      <c r="L1653" s="2" t="s">
        <v>23578</v>
      </c>
      <c r="M1653" s="2"/>
    </row>
    <row r="1654">
      <c r="A1654" s="2" t="s">
        <v>20505</v>
      </c>
      <c r="B1654" s="2" t="s">
        <v>13978</v>
      </c>
      <c r="C1654" s="2" t="s">
        <v>57</v>
      </c>
      <c r="D1654" s="2" t="s">
        <v>59</v>
      </c>
      <c r="E1654" s="2" t="s">
        <v>1056</v>
      </c>
      <c r="F1654" s="2" t="s">
        <v>42</v>
      </c>
      <c r="G1654" s="2">
        <v>1.0</v>
      </c>
      <c r="H1654" s="2" t="s">
        <v>13273</v>
      </c>
      <c r="I1654" s="2" t="s">
        <v>863</v>
      </c>
      <c r="J1654" s="2">
        <v>2.0</v>
      </c>
      <c r="K1654" s="2" t="s">
        <v>1075</v>
      </c>
      <c r="L1654" s="2" t="s">
        <v>23497</v>
      </c>
      <c r="M1654" s="2"/>
    </row>
    <row r="1655">
      <c r="A1655" s="2" t="s">
        <v>20510</v>
      </c>
      <c r="B1655" s="2" t="s">
        <v>13978</v>
      </c>
      <c r="C1655" s="2" t="s">
        <v>96</v>
      </c>
      <c r="D1655" s="2" t="s">
        <v>118</v>
      </c>
      <c r="E1655" s="2" t="s">
        <v>1056</v>
      </c>
      <c r="F1655" s="2" t="s">
        <v>42</v>
      </c>
      <c r="G1655" s="2">
        <v>1.0</v>
      </c>
      <c r="H1655" s="2" t="s">
        <v>13273</v>
      </c>
      <c r="I1655" s="2" t="s">
        <v>863</v>
      </c>
      <c r="J1655" s="2">
        <v>2.0</v>
      </c>
      <c r="K1655" s="2" t="s">
        <v>1075</v>
      </c>
      <c r="L1655" s="2" t="s">
        <v>23435</v>
      </c>
      <c r="M1655" s="2"/>
    </row>
    <row r="1656">
      <c r="A1656" s="2" t="s">
        <v>20514</v>
      </c>
      <c r="B1656" s="2" t="s">
        <v>13978</v>
      </c>
      <c r="C1656" s="2" t="s">
        <v>36</v>
      </c>
      <c r="D1656" s="2" t="s">
        <v>33</v>
      </c>
      <c r="E1656" s="2" t="s">
        <v>1056</v>
      </c>
      <c r="F1656" s="2" t="s">
        <v>578</v>
      </c>
      <c r="G1656" s="2">
        <v>1.0</v>
      </c>
      <c r="H1656" s="2" t="s">
        <v>13273</v>
      </c>
      <c r="I1656" s="2" t="s">
        <v>863</v>
      </c>
      <c r="J1656" s="2">
        <v>1.0</v>
      </c>
      <c r="K1656" s="2" t="s">
        <v>1075</v>
      </c>
      <c r="L1656" s="2" t="s">
        <v>23468</v>
      </c>
      <c r="M1656" s="2"/>
    </row>
    <row r="1657">
      <c r="A1657" s="2" t="s">
        <v>20519</v>
      </c>
      <c r="B1657" s="2" t="s">
        <v>13978</v>
      </c>
      <c r="C1657" s="2" t="s">
        <v>124</v>
      </c>
      <c r="D1657" s="2" t="s">
        <v>144</v>
      </c>
      <c r="E1657" s="2" t="s">
        <v>1056</v>
      </c>
      <c r="F1657" s="2" t="s">
        <v>78</v>
      </c>
      <c r="G1657" s="2">
        <v>1.0</v>
      </c>
      <c r="H1657" s="2" t="s">
        <v>13273</v>
      </c>
      <c r="I1657" s="2" t="s">
        <v>863</v>
      </c>
      <c r="J1657" s="2">
        <v>3.0</v>
      </c>
      <c r="K1657" s="2" t="s">
        <v>1455</v>
      </c>
      <c r="L1657" s="2" t="s">
        <v>23832</v>
      </c>
      <c r="M1657" s="2"/>
    </row>
    <row r="1658">
      <c r="A1658" s="2" t="s">
        <v>20525</v>
      </c>
      <c r="B1658" s="2" t="s">
        <v>13978</v>
      </c>
      <c r="C1658" s="2" t="s">
        <v>57</v>
      </c>
      <c r="D1658" s="2" t="s">
        <v>59</v>
      </c>
      <c r="E1658" s="2" t="s">
        <v>1056</v>
      </c>
      <c r="F1658" s="2" t="s">
        <v>42</v>
      </c>
      <c r="G1658" s="2">
        <v>1.0</v>
      </c>
      <c r="H1658" s="2" t="s">
        <v>13273</v>
      </c>
      <c r="I1658" s="2" t="s">
        <v>863</v>
      </c>
      <c r="J1658" s="2">
        <v>2.0</v>
      </c>
      <c r="K1658" s="2" t="s">
        <v>1075</v>
      </c>
      <c r="L1658" s="2" t="s">
        <v>23521</v>
      </c>
      <c r="M1658" s="2"/>
    </row>
    <row r="1659">
      <c r="A1659" s="2" t="s">
        <v>20531</v>
      </c>
      <c r="B1659" s="2" t="s">
        <v>13978</v>
      </c>
      <c r="C1659" s="2" t="s">
        <v>36</v>
      </c>
      <c r="D1659" s="2" t="s">
        <v>33</v>
      </c>
      <c r="E1659" s="2" t="s">
        <v>1056</v>
      </c>
      <c r="F1659" s="2" t="s">
        <v>578</v>
      </c>
      <c r="G1659" s="2">
        <v>1.0</v>
      </c>
      <c r="H1659" s="2" t="s">
        <v>13273</v>
      </c>
      <c r="I1659" s="2" t="s">
        <v>863</v>
      </c>
      <c r="J1659" s="2">
        <v>1.0</v>
      </c>
      <c r="K1659" s="2" t="s">
        <v>1075</v>
      </c>
      <c r="L1659" s="2" t="s">
        <v>23505</v>
      </c>
      <c r="M1659" s="2"/>
    </row>
    <row r="1660">
      <c r="A1660" s="2" t="s">
        <v>20539</v>
      </c>
      <c r="B1660" s="2" t="s">
        <v>13978</v>
      </c>
      <c r="C1660" s="2" t="s">
        <v>124</v>
      </c>
      <c r="D1660" s="2" t="s">
        <v>144</v>
      </c>
      <c r="E1660" s="2" t="s">
        <v>1056</v>
      </c>
      <c r="F1660" s="2" t="s">
        <v>78</v>
      </c>
      <c r="G1660" s="2">
        <v>1.0</v>
      </c>
      <c r="H1660" s="2" t="s">
        <v>13273</v>
      </c>
      <c r="I1660" s="2" t="s">
        <v>863</v>
      </c>
      <c r="J1660" s="2" t="s">
        <v>23527</v>
      </c>
      <c r="K1660" s="2" t="s">
        <v>1455</v>
      </c>
      <c r="L1660" s="2" t="s">
        <v>23846</v>
      </c>
      <c r="M1660" s="2"/>
    </row>
    <row r="1661">
      <c r="A1661" s="2" t="s">
        <v>20547</v>
      </c>
      <c r="B1661" s="2" t="s">
        <v>13978</v>
      </c>
      <c r="C1661" s="2" t="s">
        <v>57</v>
      </c>
      <c r="D1661" s="2" t="s">
        <v>59</v>
      </c>
      <c r="E1661" s="2" t="s">
        <v>1056</v>
      </c>
      <c r="F1661" s="2" t="s">
        <v>42</v>
      </c>
      <c r="G1661" s="2">
        <v>1.0</v>
      </c>
      <c r="H1661" s="2" t="s">
        <v>13273</v>
      </c>
      <c r="I1661" s="2" t="s">
        <v>863</v>
      </c>
      <c r="J1661" s="2">
        <v>2.0</v>
      </c>
      <c r="K1661" s="2" t="s">
        <v>1075</v>
      </c>
      <c r="L1661" s="2" t="s">
        <v>23856</v>
      </c>
      <c r="M1661" s="2"/>
    </row>
    <row r="1662">
      <c r="A1662" s="2" t="s">
        <v>20556</v>
      </c>
      <c r="B1662" s="2" t="s">
        <v>13978</v>
      </c>
      <c r="C1662" s="2" t="s">
        <v>102</v>
      </c>
      <c r="D1662" s="2" t="s">
        <v>123</v>
      </c>
      <c r="E1662" s="2" t="s">
        <v>1590</v>
      </c>
      <c r="F1662" s="2" t="s">
        <v>42</v>
      </c>
      <c r="G1662" s="2">
        <v>1.0</v>
      </c>
      <c r="H1662" s="2">
        <v>2.0</v>
      </c>
      <c r="I1662" s="2" t="s">
        <v>863</v>
      </c>
      <c r="J1662" s="2" t="s">
        <v>23527</v>
      </c>
      <c r="K1662" s="2" t="s">
        <v>1075</v>
      </c>
      <c r="L1662" s="2" t="s">
        <v>23864</v>
      </c>
      <c r="M1662" s="2"/>
    </row>
    <row r="1663">
      <c r="A1663" s="2" t="s">
        <v>20565</v>
      </c>
      <c r="B1663" s="2" t="s">
        <v>13978</v>
      </c>
      <c r="C1663" s="2" t="s">
        <v>96</v>
      </c>
      <c r="D1663" s="2" t="s">
        <v>118</v>
      </c>
      <c r="E1663" s="2" t="s">
        <v>1590</v>
      </c>
      <c r="F1663" s="2" t="s">
        <v>42</v>
      </c>
      <c r="G1663" s="2">
        <v>1.0</v>
      </c>
      <c r="H1663" s="2">
        <v>2.0</v>
      </c>
      <c r="I1663" s="2" t="s">
        <v>863</v>
      </c>
      <c r="J1663" s="2" t="s">
        <v>23527</v>
      </c>
      <c r="K1663" s="2" t="s">
        <v>1075</v>
      </c>
      <c r="L1663" s="2" t="s">
        <v>23528</v>
      </c>
      <c r="M1663" s="2"/>
    </row>
    <row r="1664">
      <c r="A1664" s="2" t="s">
        <v>20570</v>
      </c>
      <c r="B1664" s="2" t="s">
        <v>13981</v>
      </c>
      <c r="C1664" s="2" t="s">
        <v>124</v>
      </c>
      <c r="D1664" s="2" t="s">
        <v>144</v>
      </c>
      <c r="E1664" s="2" t="s">
        <v>1056</v>
      </c>
      <c r="F1664" s="2" t="s">
        <v>78</v>
      </c>
      <c r="G1664" s="2">
        <v>1.0</v>
      </c>
      <c r="H1664" s="2" t="s">
        <v>13273</v>
      </c>
      <c r="I1664" s="2" t="s">
        <v>863</v>
      </c>
      <c r="J1664" s="2">
        <v>3.0</v>
      </c>
      <c r="K1664" s="2" t="s">
        <v>1455</v>
      </c>
      <c r="L1664" s="2" t="s">
        <v>23832</v>
      </c>
      <c r="M1664" s="2"/>
    </row>
    <row r="1665">
      <c r="A1665" s="2" t="s">
        <v>20576</v>
      </c>
      <c r="B1665" s="2" t="s">
        <v>13981</v>
      </c>
      <c r="C1665" s="2" t="s">
        <v>96</v>
      </c>
      <c r="D1665" s="2" t="s">
        <v>118</v>
      </c>
      <c r="E1665" s="2" t="s">
        <v>1056</v>
      </c>
      <c r="F1665" s="2" t="s">
        <v>578</v>
      </c>
      <c r="G1665" s="2">
        <v>1.0</v>
      </c>
      <c r="H1665" s="2" t="s">
        <v>13273</v>
      </c>
      <c r="I1665" s="2" t="s">
        <v>863</v>
      </c>
      <c r="J1665" s="2">
        <v>1.0</v>
      </c>
      <c r="K1665" s="2" t="s">
        <v>1455</v>
      </c>
      <c r="L1665" s="2" t="s">
        <v>23512</v>
      </c>
      <c r="M1665" s="2"/>
    </row>
    <row r="1666">
      <c r="A1666" s="2" t="s">
        <v>20586</v>
      </c>
      <c r="B1666" s="2" t="s">
        <v>13981</v>
      </c>
      <c r="C1666" s="2" t="s">
        <v>124</v>
      </c>
      <c r="D1666" s="2" t="s">
        <v>144</v>
      </c>
      <c r="E1666" s="2" t="s">
        <v>1056</v>
      </c>
      <c r="F1666" s="2" t="s">
        <v>78</v>
      </c>
      <c r="G1666" s="2">
        <v>1.0</v>
      </c>
      <c r="H1666" s="2" t="s">
        <v>13273</v>
      </c>
      <c r="I1666" s="2" t="s">
        <v>863</v>
      </c>
      <c r="J1666" s="2" t="s">
        <v>23527</v>
      </c>
      <c r="K1666" s="2" t="s">
        <v>1455</v>
      </c>
      <c r="L1666" s="2" t="s">
        <v>23846</v>
      </c>
      <c r="M1666" s="2"/>
    </row>
    <row r="1667">
      <c r="A1667" s="2" t="s">
        <v>20593</v>
      </c>
      <c r="B1667" s="2" t="s">
        <v>13981</v>
      </c>
      <c r="C1667" s="2" t="s">
        <v>175</v>
      </c>
      <c r="D1667" s="2" t="s">
        <v>198</v>
      </c>
      <c r="E1667" s="2" t="s">
        <v>1056</v>
      </c>
      <c r="F1667" s="2" t="s">
        <v>42</v>
      </c>
      <c r="G1667" s="2">
        <v>1.0</v>
      </c>
      <c r="H1667" s="2" t="s">
        <v>13273</v>
      </c>
      <c r="I1667" s="2" t="s">
        <v>863</v>
      </c>
      <c r="J1667" s="2">
        <v>2.0</v>
      </c>
      <c r="K1667" s="2" t="s">
        <v>1244</v>
      </c>
      <c r="L1667" s="2" t="s">
        <v>23900</v>
      </c>
      <c r="M1667" s="2"/>
    </row>
    <row r="1668">
      <c r="A1668" s="2" t="s">
        <v>20600</v>
      </c>
      <c r="B1668" s="2" t="s">
        <v>13981</v>
      </c>
      <c r="C1668" s="2" t="s">
        <v>132</v>
      </c>
      <c r="D1668" s="2" t="s">
        <v>151</v>
      </c>
      <c r="E1668" s="2" t="s">
        <v>1056</v>
      </c>
      <c r="F1668" s="2" t="s">
        <v>42</v>
      </c>
      <c r="G1668" s="2">
        <v>1.0</v>
      </c>
      <c r="H1668" s="2" t="s">
        <v>13273</v>
      </c>
      <c r="I1668" s="2" t="s">
        <v>863</v>
      </c>
      <c r="J1668" s="2">
        <v>2.0</v>
      </c>
      <c r="K1668" s="2" t="s">
        <v>1638</v>
      </c>
      <c r="L1668" s="2" t="s">
        <v>23908</v>
      </c>
      <c r="M1668" s="2"/>
    </row>
    <row r="1669">
      <c r="A1669" s="2" t="s">
        <v>20608</v>
      </c>
      <c r="B1669" s="2" t="s">
        <v>13981</v>
      </c>
      <c r="C1669" s="2" t="s">
        <v>36</v>
      </c>
      <c r="D1669" s="2" t="s">
        <v>33</v>
      </c>
      <c r="E1669" s="2" t="s">
        <v>1056</v>
      </c>
      <c r="F1669" s="2" t="s">
        <v>78</v>
      </c>
      <c r="G1669" s="2">
        <v>1.0</v>
      </c>
      <c r="H1669" s="2" t="s">
        <v>13273</v>
      </c>
      <c r="I1669" s="2" t="s">
        <v>863</v>
      </c>
      <c r="J1669" s="2">
        <v>3.0</v>
      </c>
      <c r="K1669" s="2" t="s">
        <v>1075</v>
      </c>
      <c r="L1669" s="2" t="s">
        <v>23427</v>
      </c>
      <c r="M1669" s="2"/>
    </row>
    <row r="1670">
      <c r="A1670" s="2" t="s">
        <v>20614</v>
      </c>
      <c r="B1670" s="2" t="s">
        <v>13981</v>
      </c>
      <c r="C1670" s="2" t="s">
        <v>102</v>
      </c>
      <c r="D1670" s="2" t="s">
        <v>123</v>
      </c>
      <c r="E1670" s="2" t="s">
        <v>1056</v>
      </c>
      <c r="F1670" s="2" t="s">
        <v>578</v>
      </c>
      <c r="G1670" s="2">
        <v>1.0</v>
      </c>
      <c r="H1670" s="2" t="s">
        <v>13273</v>
      </c>
      <c r="I1670" s="2" t="s">
        <v>863</v>
      </c>
      <c r="J1670" s="2">
        <v>1.0</v>
      </c>
      <c r="K1670" s="2" t="s">
        <v>1075</v>
      </c>
      <c r="L1670" s="2" t="s">
        <v>23578</v>
      </c>
      <c r="M1670" s="2"/>
    </row>
    <row r="1671">
      <c r="A1671" s="2" t="s">
        <v>20621</v>
      </c>
      <c r="B1671" s="2" t="s">
        <v>13981</v>
      </c>
      <c r="C1671" s="2" t="s">
        <v>191</v>
      </c>
      <c r="D1671" s="2" t="s">
        <v>214</v>
      </c>
      <c r="E1671" s="2" t="s">
        <v>1056</v>
      </c>
      <c r="F1671" s="2" t="s">
        <v>78</v>
      </c>
      <c r="G1671" s="2">
        <v>1.0</v>
      </c>
      <c r="H1671" s="2" t="s">
        <v>13273</v>
      </c>
      <c r="I1671" s="2" t="s">
        <v>863</v>
      </c>
      <c r="J1671" s="2">
        <v>4.0</v>
      </c>
      <c r="K1671" s="2" t="s">
        <v>1244</v>
      </c>
      <c r="L1671" s="2" t="s">
        <v>23551</v>
      </c>
      <c r="M1671" s="2"/>
    </row>
    <row r="1672">
      <c r="A1672" s="2" t="s">
        <v>20627</v>
      </c>
      <c r="B1672" s="2" t="s">
        <v>13981</v>
      </c>
      <c r="C1672" s="2" t="s">
        <v>57</v>
      </c>
      <c r="D1672" s="2" t="s">
        <v>59</v>
      </c>
      <c r="E1672" s="2" t="s">
        <v>1056</v>
      </c>
      <c r="F1672" s="2" t="s">
        <v>42</v>
      </c>
      <c r="G1672" s="2">
        <v>1.0</v>
      </c>
      <c r="H1672" s="2" t="s">
        <v>13273</v>
      </c>
      <c r="I1672" s="2" t="s">
        <v>863</v>
      </c>
      <c r="J1672" s="2">
        <v>2.0</v>
      </c>
      <c r="K1672" s="2" t="s">
        <v>1075</v>
      </c>
      <c r="L1672" s="2" t="s">
        <v>23453</v>
      </c>
      <c r="M1672" s="2"/>
    </row>
    <row r="1673">
      <c r="A1673" s="2" t="s">
        <v>20633</v>
      </c>
      <c r="B1673" s="2" t="s">
        <v>13981</v>
      </c>
      <c r="C1673" s="2" t="s">
        <v>175</v>
      </c>
      <c r="D1673" s="2" t="s">
        <v>198</v>
      </c>
      <c r="E1673" s="2" t="s">
        <v>1056</v>
      </c>
      <c r="F1673" s="2" t="s">
        <v>578</v>
      </c>
      <c r="G1673" s="2">
        <v>1.0</v>
      </c>
      <c r="H1673" s="2" t="s">
        <v>13273</v>
      </c>
      <c r="I1673" s="2" t="s">
        <v>863</v>
      </c>
      <c r="J1673" s="2">
        <v>2.0</v>
      </c>
      <c r="K1673" s="2" t="s">
        <v>1244</v>
      </c>
      <c r="L1673" s="2" t="s">
        <v>23599</v>
      </c>
      <c r="M1673" s="2"/>
    </row>
    <row r="1674">
      <c r="A1674" s="2" t="s">
        <v>20641</v>
      </c>
      <c r="B1674" s="2" t="s">
        <v>13981</v>
      </c>
      <c r="C1674" s="2" t="s">
        <v>96</v>
      </c>
      <c r="D1674" s="2" t="s">
        <v>118</v>
      </c>
      <c r="E1674" s="2" t="s">
        <v>1056</v>
      </c>
      <c r="F1674" s="2" t="s">
        <v>42</v>
      </c>
      <c r="G1674" s="2">
        <v>1.0</v>
      </c>
      <c r="H1674" s="2" t="s">
        <v>13273</v>
      </c>
      <c r="I1674" s="2" t="s">
        <v>863</v>
      </c>
      <c r="J1674" s="2">
        <v>2.0</v>
      </c>
      <c r="K1674" s="2" t="s">
        <v>1075</v>
      </c>
      <c r="L1674" s="2" t="s">
        <v>23435</v>
      </c>
      <c r="M1674" s="2"/>
    </row>
    <row r="1675">
      <c r="A1675" s="2" t="s">
        <v>20649</v>
      </c>
      <c r="B1675" s="2" t="s">
        <v>13981</v>
      </c>
      <c r="C1675" s="2" t="s">
        <v>36</v>
      </c>
      <c r="D1675" s="2" t="s">
        <v>33</v>
      </c>
      <c r="E1675" s="2" t="s">
        <v>1056</v>
      </c>
      <c r="F1675" s="2" t="s">
        <v>578</v>
      </c>
      <c r="G1675" s="2">
        <v>1.0</v>
      </c>
      <c r="H1675" s="2" t="s">
        <v>13273</v>
      </c>
      <c r="I1675" s="2" t="s">
        <v>863</v>
      </c>
      <c r="J1675" s="2">
        <v>1.0</v>
      </c>
      <c r="K1675" s="2" t="s">
        <v>1075</v>
      </c>
      <c r="L1675" s="2" t="s">
        <v>23468</v>
      </c>
      <c r="M1675" s="2"/>
    </row>
    <row r="1676">
      <c r="A1676" s="2" t="s">
        <v>20656</v>
      </c>
      <c r="B1676" s="2" t="s">
        <v>13981</v>
      </c>
      <c r="C1676" s="2" t="s">
        <v>154</v>
      </c>
      <c r="D1676" s="2" t="s">
        <v>180</v>
      </c>
      <c r="E1676" s="2" t="s">
        <v>1590</v>
      </c>
      <c r="F1676" s="2" t="s">
        <v>42</v>
      </c>
      <c r="G1676" s="2">
        <v>1.0</v>
      </c>
      <c r="H1676" s="2">
        <v>2.0</v>
      </c>
      <c r="I1676" s="2" t="s">
        <v>863</v>
      </c>
      <c r="J1676" s="2" t="s">
        <v>23527</v>
      </c>
      <c r="K1676" s="2" t="s">
        <v>1638</v>
      </c>
      <c r="L1676" s="2" t="s">
        <v>23968</v>
      </c>
      <c r="M1676" s="2"/>
    </row>
    <row r="1677">
      <c r="A1677" s="2" t="s">
        <v>20661</v>
      </c>
      <c r="B1677" s="2" t="s">
        <v>13981</v>
      </c>
      <c r="C1677" s="2" t="s">
        <v>148</v>
      </c>
      <c r="D1677" s="2" t="s">
        <v>171</v>
      </c>
      <c r="E1677" s="2" t="s">
        <v>1590</v>
      </c>
      <c r="F1677" s="2" t="s">
        <v>42</v>
      </c>
      <c r="G1677" s="2">
        <v>1.0</v>
      </c>
      <c r="H1677" s="2">
        <v>2.0</v>
      </c>
      <c r="I1677" s="2" t="s">
        <v>863</v>
      </c>
      <c r="J1677" s="2" t="s">
        <v>23527</v>
      </c>
      <c r="K1677" s="2" t="s">
        <v>1638</v>
      </c>
      <c r="L1677" s="2" t="s">
        <v>23977</v>
      </c>
      <c r="M1677" s="2"/>
    </row>
    <row r="1678">
      <c r="A1678" s="2" t="s">
        <v>20670</v>
      </c>
      <c r="B1678" s="2" t="s">
        <v>13984</v>
      </c>
      <c r="C1678" s="2" t="s">
        <v>250</v>
      </c>
      <c r="D1678" s="2" t="s">
        <v>293</v>
      </c>
      <c r="E1678" s="2" t="s">
        <v>1056</v>
      </c>
      <c r="F1678" s="2" t="s">
        <v>78</v>
      </c>
      <c r="G1678" s="2">
        <v>1.0</v>
      </c>
      <c r="H1678" s="2" t="s">
        <v>13273</v>
      </c>
      <c r="I1678" s="2" t="s">
        <v>863</v>
      </c>
      <c r="J1678" s="2" t="s">
        <v>23527</v>
      </c>
      <c r="K1678" s="2" t="s">
        <v>1244</v>
      </c>
      <c r="L1678" s="2" t="s">
        <v>23638</v>
      </c>
      <c r="M1678" s="2"/>
    </row>
    <row r="1679">
      <c r="A1679" s="2" t="s">
        <v>20675</v>
      </c>
      <c r="B1679" s="2" t="s">
        <v>13984</v>
      </c>
      <c r="C1679" s="2" t="s">
        <v>233</v>
      </c>
      <c r="D1679" s="2" t="s">
        <v>274</v>
      </c>
      <c r="E1679" s="2" t="s">
        <v>1056</v>
      </c>
      <c r="F1679" s="2" t="s">
        <v>42</v>
      </c>
      <c r="G1679" s="2">
        <v>1.0</v>
      </c>
      <c r="H1679" s="2" t="s">
        <v>13273</v>
      </c>
      <c r="I1679" s="2" t="s">
        <v>863</v>
      </c>
      <c r="J1679" s="2" t="s">
        <v>23644</v>
      </c>
      <c r="K1679" s="2" t="s">
        <v>1244</v>
      </c>
      <c r="L1679" s="2" t="s">
        <v>23646</v>
      </c>
      <c r="M1679" s="2"/>
    </row>
    <row r="1680">
      <c r="A1680" s="2" t="s">
        <v>20681</v>
      </c>
      <c r="B1680" s="2" t="s">
        <v>13984</v>
      </c>
      <c r="C1680" s="2" t="s">
        <v>238</v>
      </c>
      <c r="D1680" s="2" t="s">
        <v>286</v>
      </c>
      <c r="E1680" s="2" t="s">
        <v>1056</v>
      </c>
      <c r="F1680" s="2" t="s">
        <v>578</v>
      </c>
      <c r="G1680" s="2">
        <v>1.0</v>
      </c>
      <c r="H1680" s="2" t="s">
        <v>13273</v>
      </c>
      <c r="I1680" s="2" t="s">
        <v>863</v>
      </c>
      <c r="J1680" s="2">
        <v>1.0</v>
      </c>
      <c r="K1680" s="2" t="s">
        <v>1244</v>
      </c>
      <c r="L1680" s="2" t="s">
        <v>23655</v>
      </c>
      <c r="M1680" s="2"/>
    </row>
    <row r="1681">
      <c r="A1681" s="2" t="s">
        <v>20687</v>
      </c>
      <c r="B1681" s="2" t="s">
        <v>13984</v>
      </c>
      <c r="C1681" s="2" t="s">
        <v>222</v>
      </c>
      <c r="D1681" s="2" t="s">
        <v>259</v>
      </c>
      <c r="E1681" s="2" t="s">
        <v>1056</v>
      </c>
      <c r="F1681" s="2" t="s">
        <v>78</v>
      </c>
      <c r="G1681" s="2">
        <v>1.0</v>
      </c>
      <c r="H1681" s="2" t="s">
        <v>13273</v>
      </c>
      <c r="I1681" s="2" t="s">
        <v>863</v>
      </c>
      <c r="J1681" s="2">
        <v>3.0</v>
      </c>
      <c r="K1681" s="2" t="s">
        <v>1244</v>
      </c>
      <c r="L1681" s="2" t="s">
        <v>23662</v>
      </c>
      <c r="M1681" s="2"/>
    </row>
    <row r="1682">
      <c r="A1682" s="2" t="s">
        <v>20693</v>
      </c>
      <c r="B1682" s="2" t="s">
        <v>13984</v>
      </c>
      <c r="C1682" s="2" t="s">
        <v>207</v>
      </c>
      <c r="D1682" s="2" t="s">
        <v>239</v>
      </c>
      <c r="E1682" s="2" t="s">
        <v>1056</v>
      </c>
      <c r="F1682" s="2" t="s">
        <v>42</v>
      </c>
      <c r="G1682" s="2">
        <v>1.0</v>
      </c>
      <c r="H1682" s="2" t="s">
        <v>13273</v>
      </c>
      <c r="I1682" s="2" t="s">
        <v>863</v>
      </c>
      <c r="J1682" s="2" t="s">
        <v>23644</v>
      </c>
      <c r="K1682" s="2" t="s">
        <v>1244</v>
      </c>
      <c r="L1682" s="2" t="s">
        <v>23669</v>
      </c>
      <c r="M1682" s="2"/>
    </row>
    <row r="1683">
      <c r="A1683" s="2" t="s">
        <v>20698</v>
      </c>
      <c r="B1683" s="2" t="s">
        <v>13984</v>
      </c>
      <c r="C1683" s="2" t="s">
        <v>196</v>
      </c>
      <c r="D1683" s="2" t="s">
        <v>230</v>
      </c>
      <c r="E1683" s="2" t="s">
        <v>1056</v>
      </c>
      <c r="F1683" s="2" t="s">
        <v>78</v>
      </c>
      <c r="G1683" s="2">
        <v>1.0</v>
      </c>
      <c r="H1683" s="2" t="s">
        <v>13273</v>
      </c>
      <c r="I1683" s="2" t="s">
        <v>863</v>
      </c>
      <c r="J1683" s="2">
        <v>4.0</v>
      </c>
      <c r="K1683" s="2" t="s">
        <v>1244</v>
      </c>
      <c r="L1683" s="2" t="s">
        <v>23676</v>
      </c>
      <c r="M1683" s="2"/>
    </row>
    <row r="1684">
      <c r="A1684" s="2" t="s">
        <v>20706</v>
      </c>
      <c r="B1684" s="2" t="s">
        <v>13984</v>
      </c>
      <c r="C1684" s="2" t="s">
        <v>238</v>
      </c>
      <c r="D1684" s="2" t="s">
        <v>286</v>
      </c>
      <c r="E1684" s="2" t="s">
        <v>1056</v>
      </c>
      <c r="F1684" s="2" t="s">
        <v>578</v>
      </c>
      <c r="G1684" s="2">
        <v>1.0</v>
      </c>
      <c r="H1684" s="2" t="s">
        <v>13273</v>
      </c>
      <c r="I1684" s="2" t="s">
        <v>863</v>
      </c>
      <c r="J1684" s="2" t="s">
        <v>23683</v>
      </c>
      <c r="K1684" s="2" t="s">
        <v>1244</v>
      </c>
      <c r="L1684" s="2" t="s">
        <v>23686</v>
      </c>
      <c r="M1684" s="2"/>
    </row>
    <row r="1685">
      <c r="A1685" s="2" t="s">
        <v>20712</v>
      </c>
      <c r="B1685" s="2" t="s">
        <v>13984</v>
      </c>
      <c r="C1685" s="2" t="s">
        <v>222</v>
      </c>
      <c r="D1685" s="2" t="s">
        <v>259</v>
      </c>
      <c r="E1685" s="2" t="s">
        <v>1056</v>
      </c>
      <c r="F1685" s="2" t="s">
        <v>42</v>
      </c>
      <c r="G1685" s="2">
        <v>1.0</v>
      </c>
      <c r="H1685" s="2" t="s">
        <v>13273</v>
      </c>
      <c r="I1685" s="2" t="s">
        <v>863</v>
      </c>
      <c r="J1685" s="2">
        <v>2.0</v>
      </c>
      <c r="K1685" s="2" t="s">
        <v>1244</v>
      </c>
      <c r="L1685" s="2" t="s">
        <v>23692</v>
      </c>
      <c r="M1685" s="2"/>
    </row>
    <row r="1686">
      <c r="A1686" s="2" t="s">
        <v>20717</v>
      </c>
      <c r="B1686" s="2" t="s">
        <v>13984</v>
      </c>
      <c r="C1686" s="2" t="s">
        <v>250</v>
      </c>
      <c r="D1686" s="2" t="s">
        <v>293</v>
      </c>
      <c r="E1686" s="2" t="s">
        <v>1056</v>
      </c>
      <c r="F1686" s="2" t="s">
        <v>78</v>
      </c>
      <c r="G1686" s="2">
        <v>1.0</v>
      </c>
      <c r="H1686" s="2" t="s">
        <v>13273</v>
      </c>
      <c r="I1686" s="2" t="s">
        <v>863</v>
      </c>
      <c r="J1686" s="2">
        <v>3.0</v>
      </c>
      <c r="K1686" s="2" t="s">
        <v>1244</v>
      </c>
      <c r="L1686" s="2" t="s">
        <v>23698</v>
      </c>
      <c r="M1686" s="2"/>
    </row>
    <row r="1687">
      <c r="A1687" s="2" t="s">
        <v>20724</v>
      </c>
      <c r="B1687" s="2" t="s">
        <v>13984</v>
      </c>
      <c r="C1687" s="2" t="s">
        <v>233</v>
      </c>
      <c r="D1687" s="2" t="s">
        <v>274</v>
      </c>
      <c r="E1687" s="2" t="s">
        <v>1056</v>
      </c>
      <c r="F1687" s="2" t="s">
        <v>78</v>
      </c>
      <c r="G1687" s="2">
        <v>1.0</v>
      </c>
      <c r="H1687" s="2" t="s">
        <v>13273</v>
      </c>
      <c r="I1687" s="2" t="s">
        <v>863</v>
      </c>
      <c r="J1687" s="2">
        <v>3.0</v>
      </c>
      <c r="K1687" s="2" t="s">
        <v>1244</v>
      </c>
      <c r="L1687" s="2" t="s">
        <v>23709</v>
      </c>
      <c r="M1687" s="2"/>
    </row>
    <row r="1688">
      <c r="A1688" s="2" t="s">
        <v>20730</v>
      </c>
      <c r="B1688" s="2" t="s">
        <v>13984</v>
      </c>
      <c r="C1688" s="2" t="s">
        <v>207</v>
      </c>
      <c r="D1688" s="2" t="s">
        <v>239</v>
      </c>
      <c r="E1688" s="2" t="s">
        <v>1056</v>
      </c>
      <c r="F1688" s="2" t="s">
        <v>78</v>
      </c>
      <c r="G1688" s="2">
        <v>1.0</v>
      </c>
      <c r="H1688" s="2" t="s">
        <v>13273</v>
      </c>
      <c r="I1688" s="2" t="s">
        <v>863</v>
      </c>
      <c r="J1688" s="2">
        <v>4.0</v>
      </c>
      <c r="K1688" s="2" t="s">
        <v>1244</v>
      </c>
      <c r="L1688" s="2" t="s">
        <v>23714</v>
      </c>
      <c r="M1688" s="2"/>
    </row>
    <row r="1689">
      <c r="A1689" s="2" t="s">
        <v>20735</v>
      </c>
      <c r="B1689" s="2" t="s">
        <v>13984</v>
      </c>
      <c r="C1689" s="2" t="s">
        <v>222</v>
      </c>
      <c r="D1689" s="2" t="s">
        <v>259</v>
      </c>
      <c r="E1689" s="2" t="s">
        <v>1056</v>
      </c>
      <c r="F1689" s="2" t="s">
        <v>42</v>
      </c>
      <c r="G1689" s="2">
        <v>1.0</v>
      </c>
      <c r="H1689" s="2" t="s">
        <v>13273</v>
      </c>
      <c r="I1689" s="2" t="s">
        <v>863</v>
      </c>
      <c r="J1689" s="2" t="s">
        <v>23644</v>
      </c>
      <c r="K1689" s="2" t="s">
        <v>1244</v>
      </c>
      <c r="L1689" s="2" t="s">
        <v>23718</v>
      </c>
      <c r="M1689" s="2"/>
    </row>
    <row r="1690">
      <c r="A1690" s="2" t="s">
        <v>20739</v>
      </c>
      <c r="B1690" s="2" t="s">
        <v>13984</v>
      </c>
      <c r="C1690" s="2" t="s">
        <v>212</v>
      </c>
      <c r="D1690" s="2" t="s">
        <v>252</v>
      </c>
      <c r="E1690" s="2" t="s">
        <v>1590</v>
      </c>
      <c r="F1690" s="2" t="s">
        <v>42</v>
      </c>
      <c r="G1690" s="2">
        <v>1.0</v>
      </c>
      <c r="H1690" s="2">
        <v>2.0</v>
      </c>
      <c r="I1690" s="2" t="s">
        <v>863</v>
      </c>
      <c r="J1690" s="2" t="s">
        <v>23620</v>
      </c>
      <c r="K1690" s="2" t="s">
        <v>1244</v>
      </c>
      <c r="L1690" s="2" t="s">
        <v>23722</v>
      </c>
      <c r="M1690" s="2"/>
    </row>
    <row r="1691">
      <c r="A1691" s="2" t="s">
        <v>20742</v>
      </c>
      <c r="B1691" s="2" t="s">
        <v>13984</v>
      </c>
      <c r="C1691" s="2" t="s">
        <v>196</v>
      </c>
      <c r="D1691" s="2" t="s">
        <v>230</v>
      </c>
      <c r="E1691" s="2" t="s">
        <v>1590</v>
      </c>
      <c r="F1691" s="2" t="s">
        <v>42</v>
      </c>
      <c r="G1691" s="2">
        <v>1.0</v>
      </c>
      <c r="H1691" s="2">
        <v>2.0</v>
      </c>
      <c r="I1691" s="2" t="s">
        <v>863</v>
      </c>
      <c r="J1691" s="2" t="s">
        <v>23620</v>
      </c>
      <c r="K1691" s="2" t="s">
        <v>1244</v>
      </c>
      <c r="L1691" s="2" t="s">
        <v>23727</v>
      </c>
      <c r="M1691" s="2"/>
    </row>
    <row r="1692">
      <c r="A1692" s="2" t="s">
        <v>20745</v>
      </c>
      <c r="B1692" s="2" t="s">
        <v>13987</v>
      </c>
      <c r="C1692" s="2" t="s">
        <v>282</v>
      </c>
      <c r="D1692" s="2" t="s">
        <v>337</v>
      </c>
      <c r="E1692" s="2" t="s">
        <v>1056</v>
      </c>
      <c r="F1692" s="2" t="s">
        <v>78</v>
      </c>
      <c r="G1692" s="2">
        <v>1.0</v>
      </c>
      <c r="H1692" s="2" t="s">
        <v>13273</v>
      </c>
      <c r="I1692" s="2" t="s">
        <v>863</v>
      </c>
      <c r="J1692" s="2">
        <v>3.0</v>
      </c>
      <c r="K1692" s="2" t="s">
        <v>1244</v>
      </c>
      <c r="L1692" s="2" t="s">
        <v>23733</v>
      </c>
      <c r="M1692" s="2"/>
    </row>
    <row r="1693">
      <c r="A1693" s="2" t="s">
        <v>20749</v>
      </c>
      <c r="B1693" s="2" t="s">
        <v>13987</v>
      </c>
      <c r="C1693" s="2" t="s">
        <v>311</v>
      </c>
      <c r="D1693" s="2" t="s">
        <v>1025</v>
      </c>
      <c r="E1693" s="2" t="s">
        <v>1056</v>
      </c>
      <c r="F1693" s="2" t="s">
        <v>42</v>
      </c>
      <c r="G1693" s="2">
        <v>1.0</v>
      </c>
      <c r="H1693" s="2" t="s">
        <v>13273</v>
      </c>
      <c r="I1693" s="2" t="s">
        <v>863</v>
      </c>
      <c r="J1693" s="2">
        <v>2.0</v>
      </c>
      <c r="K1693" s="2" t="s">
        <v>1075</v>
      </c>
      <c r="L1693" s="2" t="s">
        <v>23738</v>
      </c>
      <c r="M1693" s="2"/>
    </row>
    <row r="1694">
      <c r="A1694" s="2" t="s">
        <v>20751</v>
      </c>
      <c r="B1694" s="2" t="s">
        <v>13987</v>
      </c>
      <c r="C1694" s="2" t="s">
        <v>269</v>
      </c>
      <c r="D1694" s="2" t="s">
        <v>328</v>
      </c>
      <c r="E1694" s="2" t="s">
        <v>1056</v>
      </c>
      <c r="F1694" s="2" t="s">
        <v>78</v>
      </c>
      <c r="G1694" s="2">
        <v>1.0</v>
      </c>
      <c r="H1694" s="2" t="s">
        <v>13273</v>
      </c>
      <c r="I1694" s="2" t="s">
        <v>863</v>
      </c>
      <c r="J1694" s="2">
        <v>3.0</v>
      </c>
      <c r="K1694" s="2" t="s">
        <v>1244</v>
      </c>
      <c r="L1694" s="2" t="s">
        <v>23742</v>
      </c>
      <c r="M1694" s="2"/>
    </row>
    <row r="1695">
      <c r="A1695" s="2" t="s">
        <v>20788</v>
      </c>
      <c r="B1695" s="2" t="s">
        <v>13987</v>
      </c>
      <c r="C1695" s="2" t="s">
        <v>301</v>
      </c>
      <c r="D1695" s="2" t="s">
        <v>1021</v>
      </c>
      <c r="E1695" s="2" t="s">
        <v>1056</v>
      </c>
      <c r="F1695" s="2" t="s">
        <v>42</v>
      </c>
      <c r="G1695" s="2">
        <v>1.0</v>
      </c>
      <c r="H1695" s="2" t="s">
        <v>13273</v>
      </c>
      <c r="I1695" s="2" t="s">
        <v>863</v>
      </c>
      <c r="J1695" s="2">
        <v>2.0</v>
      </c>
      <c r="K1695" s="2" t="s">
        <v>1075</v>
      </c>
      <c r="L1695" s="2" t="s">
        <v>23748</v>
      </c>
      <c r="M1695" s="2"/>
    </row>
    <row r="1696">
      <c r="A1696" s="2" t="s">
        <v>20791</v>
      </c>
      <c r="B1696" s="2" t="s">
        <v>13987</v>
      </c>
      <c r="C1696" s="2" t="s">
        <v>256</v>
      </c>
      <c r="D1696" s="2" t="s">
        <v>310</v>
      </c>
      <c r="E1696" s="2" t="s">
        <v>1056</v>
      </c>
      <c r="F1696" s="2" t="s">
        <v>578</v>
      </c>
      <c r="G1696" s="2">
        <v>1.0</v>
      </c>
      <c r="H1696" s="2" t="s">
        <v>13273</v>
      </c>
      <c r="I1696" s="2" t="s">
        <v>863</v>
      </c>
      <c r="J1696" s="2" t="s">
        <v>23683</v>
      </c>
      <c r="K1696" s="2" t="s">
        <v>1244</v>
      </c>
      <c r="L1696" s="2" t="s">
        <v>23752</v>
      </c>
      <c r="M1696" s="2"/>
    </row>
    <row r="1697">
      <c r="A1697" s="2" t="s">
        <v>20795</v>
      </c>
      <c r="B1697" s="2" t="s">
        <v>13987</v>
      </c>
      <c r="C1697" s="2" t="s">
        <v>261</v>
      </c>
      <c r="D1697" s="2" t="s">
        <v>317</v>
      </c>
      <c r="E1697" s="2" t="s">
        <v>1056</v>
      </c>
      <c r="F1697" s="2" t="s">
        <v>78</v>
      </c>
      <c r="G1697" s="2">
        <v>1.0</v>
      </c>
      <c r="H1697" s="2" t="s">
        <v>13273</v>
      </c>
      <c r="I1697" s="2" t="s">
        <v>863</v>
      </c>
      <c r="J1697" s="2">
        <v>3.0</v>
      </c>
      <c r="K1697" s="2" t="s">
        <v>1244</v>
      </c>
      <c r="L1697" s="2" t="s">
        <v>23760</v>
      </c>
      <c r="M1697" s="2"/>
    </row>
    <row r="1698">
      <c r="A1698" s="2" t="s">
        <v>20800</v>
      </c>
      <c r="B1698" s="2" t="s">
        <v>13987</v>
      </c>
      <c r="C1698" s="2" t="s">
        <v>238</v>
      </c>
      <c r="D1698" s="2" t="s">
        <v>286</v>
      </c>
      <c r="E1698" s="2" t="s">
        <v>1056</v>
      </c>
      <c r="F1698" s="2" t="s">
        <v>578</v>
      </c>
      <c r="G1698" s="2">
        <v>1.0</v>
      </c>
      <c r="H1698" s="2" t="s">
        <v>13273</v>
      </c>
      <c r="I1698" s="2" t="s">
        <v>863</v>
      </c>
      <c r="J1698" s="2">
        <v>1.0</v>
      </c>
      <c r="K1698" s="2" t="s">
        <v>1244</v>
      </c>
      <c r="L1698" s="2" t="s">
        <v>23655</v>
      </c>
      <c r="M1698" s="2"/>
    </row>
    <row r="1699">
      <c r="A1699" s="2" t="s">
        <v>20803</v>
      </c>
      <c r="B1699" s="2" t="s">
        <v>13987</v>
      </c>
      <c r="C1699" s="2" t="s">
        <v>233</v>
      </c>
      <c r="D1699" s="2" t="s">
        <v>274</v>
      </c>
      <c r="E1699" s="2" t="s">
        <v>1056</v>
      </c>
      <c r="F1699" s="2" t="s">
        <v>42</v>
      </c>
      <c r="G1699" s="2">
        <v>1.0</v>
      </c>
      <c r="H1699" s="2" t="s">
        <v>13273</v>
      </c>
      <c r="I1699" s="2" t="s">
        <v>863</v>
      </c>
      <c r="J1699" s="2" t="s">
        <v>23644</v>
      </c>
      <c r="K1699" s="2" t="s">
        <v>1244</v>
      </c>
      <c r="L1699" s="2" t="s">
        <v>23646</v>
      </c>
      <c r="M1699" s="2"/>
    </row>
    <row r="1700">
      <c r="A1700" s="2" t="s">
        <v>20806</v>
      </c>
      <c r="B1700" s="2" t="s">
        <v>13987</v>
      </c>
      <c r="C1700" s="2" t="s">
        <v>311</v>
      </c>
      <c r="D1700" s="2" t="s">
        <v>1025</v>
      </c>
      <c r="E1700" s="2" t="s">
        <v>1056</v>
      </c>
      <c r="F1700" s="2" t="s">
        <v>42</v>
      </c>
      <c r="G1700" s="2">
        <v>1.0</v>
      </c>
      <c r="H1700" s="2" t="s">
        <v>13273</v>
      </c>
      <c r="I1700" s="2" t="s">
        <v>863</v>
      </c>
      <c r="J1700" s="2">
        <v>2.0</v>
      </c>
      <c r="K1700" s="2" t="s">
        <v>1075</v>
      </c>
      <c r="L1700" s="2" t="s">
        <v>23785</v>
      </c>
      <c r="M1700" s="2"/>
    </row>
    <row r="1701">
      <c r="A1701" s="2" t="s">
        <v>20808</v>
      </c>
      <c r="B1701" s="2" t="s">
        <v>13987</v>
      </c>
      <c r="C1701" s="2" t="s">
        <v>250</v>
      </c>
      <c r="D1701" s="2" t="s">
        <v>293</v>
      </c>
      <c r="E1701" s="2" t="s">
        <v>1056</v>
      </c>
      <c r="F1701" s="2" t="s">
        <v>78</v>
      </c>
      <c r="G1701" s="2">
        <v>1.0</v>
      </c>
      <c r="H1701" s="2" t="s">
        <v>13273</v>
      </c>
      <c r="I1701" s="2" t="s">
        <v>863</v>
      </c>
      <c r="J1701" s="2" t="s">
        <v>23527</v>
      </c>
      <c r="K1701" s="2" t="s">
        <v>1244</v>
      </c>
      <c r="L1701" s="2" t="s">
        <v>23638</v>
      </c>
      <c r="M1701" s="2"/>
    </row>
    <row r="1702">
      <c r="A1702" s="2" t="s">
        <v>20812</v>
      </c>
      <c r="B1702" s="2" t="s">
        <v>13987</v>
      </c>
      <c r="C1702" s="2" t="s">
        <v>222</v>
      </c>
      <c r="D1702" s="2" t="s">
        <v>259</v>
      </c>
      <c r="E1702" s="2" t="s">
        <v>1056</v>
      </c>
      <c r="F1702" s="2" t="s">
        <v>78</v>
      </c>
      <c r="G1702" s="2">
        <v>1.0</v>
      </c>
      <c r="H1702" s="2" t="s">
        <v>13273</v>
      </c>
      <c r="I1702" s="2" t="s">
        <v>863</v>
      </c>
      <c r="J1702" s="2">
        <v>3.0</v>
      </c>
      <c r="K1702" s="2" t="s">
        <v>1244</v>
      </c>
      <c r="L1702" s="2" t="s">
        <v>23662</v>
      </c>
      <c r="M1702" s="2"/>
    </row>
    <row r="1703">
      <c r="A1703" s="2" t="s">
        <v>20815</v>
      </c>
      <c r="B1703" s="2" t="s">
        <v>13987</v>
      </c>
      <c r="C1703" s="2" t="s">
        <v>207</v>
      </c>
      <c r="D1703" s="2" t="s">
        <v>239</v>
      </c>
      <c r="E1703" s="2" t="s">
        <v>1056</v>
      </c>
      <c r="F1703" s="2" t="s">
        <v>42</v>
      </c>
      <c r="G1703" s="2">
        <v>1.0</v>
      </c>
      <c r="H1703" s="2" t="s">
        <v>13273</v>
      </c>
      <c r="I1703" s="2" t="s">
        <v>863</v>
      </c>
      <c r="J1703" s="2" t="s">
        <v>23644</v>
      </c>
      <c r="K1703" s="2" t="s">
        <v>1244</v>
      </c>
      <c r="L1703" s="2" t="s">
        <v>23669</v>
      </c>
      <c r="M1703" s="2"/>
    </row>
    <row r="1704">
      <c r="A1704" s="2" t="s">
        <v>20817</v>
      </c>
      <c r="B1704" s="2" t="s">
        <v>13987</v>
      </c>
      <c r="C1704" s="2" t="s">
        <v>212</v>
      </c>
      <c r="D1704" s="2" t="s">
        <v>252</v>
      </c>
      <c r="E1704" s="2" t="s">
        <v>1590</v>
      </c>
      <c r="F1704" s="2" t="s">
        <v>42</v>
      </c>
      <c r="G1704" s="2">
        <v>1.0</v>
      </c>
      <c r="H1704" s="2">
        <v>2.0</v>
      </c>
      <c r="I1704" s="2" t="s">
        <v>863</v>
      </c>
      <c r="J1704" s="2" t="s">
        <v>23620</v>
      </c>
      <c r="K1704" s="2" t="s">
        <v>1244</v>
      </c>
      <c r="L1704" s="2" t="s">
        <v>23722</v>
      </c>
      <c r="M1704" s="2"/>
    </row>
    <row r="1705">
      <c r="A1705" s="2" t="s">
        <v>20820</v>
      </c>
      <c r="B1705" s="2" t="s">
        <v>13987</v>
      </c>
      <c r="C1705" s="2" t="s">
        <v>311</v>
      </c>
      <c r="D1705" s="2" t="s">
        <v>1025</v>
      </c>
      <c r="E1705" s="2" t="s">
        <v>1590</v>
      </c>
      <c r="F1705" s="2" t="s">
        <v>42</v>
      </c>
      <c r="G1705" s="2">
        <v>1.0</v>
      </c>
      <c r="H1705" s="2">
        <v>2.0</v>
      </c>
      <c r="I1705" s="2" t="s">
        <v>863</v>
      </c>
      <c r="J1705" s="2" t="s">
        <v>23527</v>
      </c>
      <c r="K1705" s="2" t="s">
        <v>1075</v>
      </c>
      <c r="L1705" s="2" t="s">
        <v>23808</v>
      </c>
      <c r="M1705" s="2"/>
    </row>
    <row r="1706">
      <c r="A1706" s="2" t="s">
        <v>20823</v>
      </c>
      <c r="B1706" s="2" t="s">
        <v>13992</v>
      </c>
      <c r="C1706" s="2" t="s">
        <v>340</v>
      </c>
      <c r="D1706" s="2" t="s">
        <v>1061</v>
      </c>
      <c r="E1706" s="2" t="s">
        <v>1056</v>
      </c>
      <c r="F1706" s="2" t="s">
        <v>42</v>
      </c>
      <c r="G1706" s="2">
        <v>1.0</v>
      </c>
      <c r="H1706" s="2" t="s">
        <v>13273</v>
      </c>
      <c r="I1706" s="2" t="s">
        <v>905</v>
      </c>
      <c r="J1706" s="2">
        <v>2.0</v>
      </c>
      <c r="K1706" s="2" t="s">
        <v>1075</v>
      </c>
      <c r="L1706" s="2" t="s">
        <v>24160</v>
      </c>
      <c r="M1706" s="2"/>
    </row>
    <row r="1707">
      <c r="A1707" s="2" t="s">
        <v>20827</v>
      </c>
      <c r="B1707" s="2" t="s">
        <v>13992</v>
      </c>
      <c r="C1707" s="2" t="s">
        <v>357</v>
      </c>
      <c r="D1707" s="2" t="s">
        <v>1073</v>
      </c>
      <c r="E1707" s="2" t="s">
        <v>1056</v>
      </c>
      <c r="F1707" s="2" t="s">
        <v>578</v>
      </c>
      <c r="G1707" s="2">
        <v>1.0</v>
      </c>
      <c r="H1707" s="2" t="s">
        <v>13273</v>
      </c>
      <c r="I1707" s="2" t="s">
        <v>905</v>
      </c>
      <c r="J1707" s="2">
        <v>1.0</v>
      </c>
      <c r="K1707" s="2" t="s">
        <v>1638</v>
      </c>
      <c r="L1707" s="2" t="s">
        <v>24168</v>
      </c>
      <c r="M1707" s="2"/>
    </row>
    <row r="1708">
      <c r="A1708" s="2" t="s">
        <v>20831</v>
      </c>
      <c r="B1708" s="2" t="s">
        <v>13992</v>
      </c>
      <c r="C1708" s="2" t="s">
        <v>334</v>
      </c>
      <c r="D1708" s="2" t="s">
        <v>1052</v>
      </c>
      <c r="E1708" s="2" t="s">
        <v>1056</v>
      </c>
      <c r="F1708" s="2" t="s">
        <v>42</v>
      </c>
      <c r="G1708" s="2">
        <v>1.0</v>
      </c>
      <c r="H1708" s="2" t="s">
        <v>13273</v>
      </c>
      <c r="I1708" s="2" t="s">
        <v>905</v>
      </c>
      <c r="J1708" s="2">
        <v>2.0</v>
      </c>
      <c r="K1708" s="2" t="s">
        <v>1075</v>
      </c>
      <c r="L1708" s="2" t="s">
        <v>24175</v>
      </c>
      <c r="M1708" s="2"/>
    </row>
    <row r="1709">
      <c r="A1709" s="2" t="s">
        <v>20835</v>
      </c>
      <c r="B1709" s="2" t="s">
        <v>13992</v>
      </c>
      <c r="C1709" s="2" t="s">
        <v>346</v>
      </c>
      <c r="D1709" s="2" t="s">
        <v>1069</v>
      </c>
      <c r="E1709" s="2" t="s">
        <v>1056</v>
      </c>
      <c r="F1709" s="2" t="s">
        <v>578</v>
      </c>
      <c r="G1709" s="2">
        <v>1.0</v>
      </c>
      <c r="H1709" s="2" t="s">
        <v>13273</v>
      </c>
      <c r="I1709" s="2" t="s">
        <v>905</v>
      </c>
      <c r="J1709" s="2">
        <v>1.0</v>
      </c>
      <c r="K1709" s="2" t="s">
        <v>1075</v>
      </c>
      <c r="L1709" s="2" t="s">
        <v>24183</v>
      </c>
      <c r="M1709" s="2"/>
    </row>
    <row r="1710">
      <c r="A1710" s="2" t="s">
        <v>20839</v>
      </c>
      <c r="B1710" s="2" t="s">
        <v>13992</v>
      </c>
      <c r="C1710" s="2" t="s">
        <v>324</v>
      </c>
      <c r="D1710" s="2" t="s">
        <v>1040</v>
      </c>
      <c r="E1710" s="2" t="s">
        <v>1056</v>
      </c>
      <c r="F1710" s="2" t="s">
        <v>42</v>
      </c>
      <c r="G1710" s="2">
        <v>1.0</v>
      </c>
      <c r="H1710" s="2" t="s">
        <v>13273</v>
      </c>
      <c r="I1710" s="2" t="s">
        <v>905</v>
      </c>
      <c r="J1710" s="2">
        <v>2.0</v>
      </c>
      <c r="K1710" s="2" t="s">
        <v>1075</v>
      </c>
      <c r="L1710" s="2" t="s">
        <v>24192</v>
      </c>
      <c r="M1710" s="2"/>
    </row>
    <row r="1711">
      <c r="A1711" s="2" t="s">
        <v>20844</v>
      </c>
      <c r="B1711" s="2" t="s">
        <v>13992</v>
      </c>
      <c r="C1711" s="2" t="s">
        <v>346</v>
      </c>
      <c r="D1711" s="2" t="s">
        <v>1069</v>
      </c>
      <c r="E1711" s="2" t="s">
        <v>1056</v>
      </c>
      <c r="F1711" s="2" t="s">
        <v>578</v>
      </c>
      <c r="G1711" s="2">
        <v>1.0</v>
      </c>
      <c r="H1711" s="2" t="s">
        <v>13273</v>
      </c>
      <c r="I1711" s="2" t="s">
        <v>905</v>
      </c>
      <c r="J1711" s="2">
        <v>1.0</v>
      </c>
      <c r="K1711" s="2" t="s">
        <v>1075</v>
      </c>
      <c r="L1711" s="2" t="s">
        <v>24201</v>
      </c>
      <c r="M1711" s="2"/>
    </row>
    <row r="1712">
      <c r="A1712" s="2" t="s">
        <v>20847</v>
      </c>
      <c r="B1712" s="2" t="s">
        <v>13992</v>
      </c>
      <c r="C1712" s="2" t="s">
        <v>340</v>
      </c>
      <c r="D1712" s="2" t="s">
        <v>1061</v>
      </c>
      <c r="E1712" s="2" t="s">
        <v>1056</v>
      </c>
      <c r="F1712" s="2" t="s">
        <v>42</v>
      </c>
      <c r="G1712" s="2">
        <v>1.0</v>
      </c>
      <c r="H1712" s="2" t="s">
        <v>13273</v>
      </c>
      <c r="I1712" s="2" t="s">
        <v>905</v>
      </c>
      <c r="J1712" s="2">
        <v>2.0</v>
      </c>
      <c r="K1712" s="2" t="s">
        <v>1075</v>
      </c>
      <c r="L1712" s="2" t="s">
        <v>24210</v>
      </c>
      <c r="M1712" s="2"/>
    </row>
    <row r="1713">
      <c r="A1713" s="2" t="s">
        <v>20851</v>
      </c>
      <c r="B1713" s="2" t="s">
        <v>13992</v>
      </c>
      <c r="C1713" s="2" t="s">
        <v>334</v>
      </c>
      <c r="D1713" s="2" t="s">
        <v>1052</v>
      </c>
      <c r="E1713" s="2" t="s">
        <v>1056</v>
      </c>
      <c r="F1713" s="2" t="s">
        <v>42</v>
      </c>
      <c r="G1713" s="2">
        <v>1.0</v>
      </c>
      <c r="H1713" s="2" t="s">
        <v>13273</v>
      </c>
      <c r="I1713" s="2" t="s">
        <v>905</v>
      </c>
      <c r="J1713" s="2">
        <v>2.0</v>
      </c>
      <c r="K1713" s="2" t="s">
        <v>1075</v>
      </c>
      <c r="L1713" s="2" t="s">
        <v>24218</v>
      </c>
      <c r="M1713" s="2"/>
    </row>
    <row r="1714">
      <c r="A1714" s="2" t="s">
        <v>20855</v>
      </c>
      <c r="B1714" s="2" t="s">
        <v>13992</v>
      </c>
      <c r="C1714" s="2" t="s">
        <v>346</v>
      </c>
      <c r="D1714" s="2" t="s">
        <v>1069</v>
      </c>
      <c r="E1714" s="2" t="s">
        <v>1056</v>
      </c>
      <c r="F1714" s="2" t="s">
        <v>578</v>
      </c>
      <c r="G1714" s="2">
        <v>1.0</v>
      </c>
      <c r="H1714" s="2" t="s">
        <v>13273</v>
      </c>
      <c r="I1714" s="2" t="s">
        <v>905</v>
      </c>
      <c r="J1714" s="2">
        <v>1.0</v>
      </c>
      <c r="K1714" s="2" t="s">
        <v>1075</v>
      </c>
      <c r="L1714" s="2" t="s">
        <v>24227</v>
      </c>
      <c r="M1714" s="2"/>
    </row>
    <row r="1715">
      <c r="A1715" s="2" t="s">
        <v>20859</v>
      </c>
      <c r="B1715" s="2" t="s">
        <v>13992</v>
      </c>
      <c r="C1715" s="2" t="s">
        <v>346</v>
      </c>
      <c r="D1715" s="2" t="s">
        <v>1069</v>
      </c>
      <c r="E1715" s="2" t="s">
        <v>1056</v>
      </c>
      <c r="F1715" s="2" t="s">
        <v>578</v>
      </c>
      <c r="G1715" s="2">
        <v>1.0</v>
      </c>
      <c r="H1715" s="2" t="s">
        <v>13273</v>
      </c>
      <c r="I1715" s="2" t="s">
        <v>905</v>
      </c>
      <c r="J1715" s="2">
        <v>1.0</v>
      </c>
      <c r="K1715" s="2" t="s">
        <v>1075</v>
      </c>
      <c r="L1715" s="2" t="s">
        <v>24236</v>
      </c>
      <c r="M1715" s="2"/>
    </row>
    <row r="1716">
      <c r="A1716" s="2" t="s">
        <v>20863</v>
      </c>
      <c r="B1716" s="2" t="s">
        <v>13992</v>
      </c>
      <c r="C1716" s="2" t="s">
        <v>346</v>
      </c>
      <c r="D1716" s="2" t="s">
        <v>1069</v>
      </c>
      <c r="E1716" s="2" t="s">
        <v>1056</v>
      </c>
      <c r="F1716" s="2" t="s">
        <v>578</v>
      </c>
      <c r="G1716" s="2">
        <v>1.0</v>
      </c>
      <c r="H1716" s="2" t="s">
        <v>13273</v>
      </c>
      <c r="I1716" s="2" t="s">
        <v>905</v>
      </c>
      <c r="J1716" s="2">
        <v>1.0</v>
      </c>
      <c r="K1716" s="2" t="s">
        <v>1075</v>
      </c>
      <c r="L1716" s="2" t="s">
        <v>24245</v>
      </c>
      <c r="M1716" s="2"/>
    </row>
    <row r="1717">
      <c r="A1717" s="2" t="s">
        <v>20867</v>
      </c>
      <c r="B1717" s="2" t="s">
        <v>13992</v>
      </c>
      <c r="C1717" s="2" t="s">
        <v>346</v>
      </c>
      <c r="D1717" s="2" t="s">
        <v>1069</v>
      </c>
      <c r="E1717" s="2" t="s">
        <v>1056</v>
      </c>
      <c r="F1717" s="2" t="s">
        <v>578</v>
      </c>
      <c r="G1717" s="2">
        <v>1.0</v>
      </c>
      <c r="H1717" s="2" t="s">
        <v>13273</v>
      </c>
      <c r="I1717" s="2" t="s">
        <v>905</v>
      </c>
      <c r="J1717" s="2">
        <v>1.0</v>
      </c>
      <c r="K1717" s="2" t="s">
        <v>1075</v>
      </c>
      <c r="L1717" s="2" t="s">
        <v>24255</v>
      </c>
      <c r="M1717" s="2"/>
    </row>
    <row r="1718">
      <c r="A1718" s="2" t="s">
        <v>20870</v>
      </c>
      <c r="B1718" s="2" t="s">
        <v>13992</v>
      </c>
      <c r="C1718" s="2" t="s">
        <v>316</v>
      </c>
      <c r="D1718" s="2" t="s">
        <v>1032</v>
      </c>
      <c r="E1718" s="2" t="s">
        <v>1590</v>
      </c>
      <c r="F1718" s="2" t="s">
        <v>42</v>
      </c>
      <c r="G1718" s="2">
        <v>1.0</v>
      </c>
      <c r="H1718" s="2">
        <v>2.0</v>
      </c>
      <c r="I1718" s="2" t="s">
        <v>905</v>
      </c>
      <c r="J1718" s="2">
        <v>2.0</v>
      </c>
      <c r="K1718" s="2" t="s">
        <v>1075</v>
      </c>
      <c r="L1718" s="2" t="s">
        <v>24260</v>
      </c>
      <c r="M1718" s="2"/>
    </row>
    <row r="1719">
      <c r="A1719" s="2" t="s">
        <v>20874</v>
      </c>
      <c r="B1719" s="2" t="s">
        <v>13992</v>
      </c>
      <c r="C1719" s="2" t="s">
        <v>316</v>
      </c>
      <c r="D1719" s="2" t="s">
        <v>1032</v>
      </c>
      <c r="E1719" s="2" t="s">
        <v>1590</v>
      </c>
      <c r="F1719" s="2" t="s">
        <v>578</v>
      </c>
      <c r="G1719" s="2">
        <v>1.0</v>
      </c>
      <c r="H1719" s="2">
        <v>2.0</v>
      </c>
      <c r="I1719" s="2" t="s">
        <v>905</v>
      </c>
      <c r="J1719" s="2">
        <v>2.0</v>
      </c>
      <c r="K1719" s="2" t="s">
        <v>1075</v>
      </c>
      <c r="L1719" s="2" t="s">
        <v>24270</v>
      </c>
      <c r="M1719" s="2"/>
    </row>
    <row r="1720">
      <c r="A1720" s="2" t="s">
        <v>20880</v>
      </c>
      <c r="B1720" s="2" t="s">
        <v>13996</v>
      </c>
      <c r="C1720" s="2" t="s">
        <v>340</v>
      </c>
      <c r="D1720" s="2" t="s">
        <v>1061</v>
      </c>
      <c r="E1720" s="2" t="s">
        <v>1056</v>
      </c>
      <c r="F1720" s="2" t="s">
        <v>42</v>
      </c>
      <c r="G1720" s="2">
        <v>1.0</v>
      </c>
      <c r="H1720" s="2" t="s">
        <v>13273</v>
      </c>
      <c r="I1720" s="2" t="s">
        <v>905</v>
      </c>
      <c r="J1720" s="2">
        <v>2.0</v>
      </c>
      <c r="K1720" s="2" t="s">
        <v>1075</v>
      </c>
      <c r="L1720" s="2" t="s">
        <v>24210</v>
      </c>
      <c r="M1720" s="2"/>
    </row>
    <row r="1721">
      <c r="A1721" s="2" t="s">
        <v>20885</v>
      </c>
      <c r="B1721" s="2" t="s">
        <v>13996</v>
      </c>
      <c r="C1721" s="2" t="s">
        <v>357</v>
      </c>
      <c r="D1721" s="2" t="s">
        <v>1073</v>
      </c>
      <c r="E1721" s="2" t="s">
        <v>1056</v>
      </c>
      <c r="F1721" s="2" t="s">
        <v>578</v>
      </c>
      <c r="G1721" s="2">
        <v>1.0</v>
      </c>
      <c r="H1721" s="2" t="s">
        <v>13273</v>
      </c>
      <c r="I1721" s="2" t="s">
        <v>905</v>
      </c>
      <c r="J1721" s="2">
        <v>1.0</v>
      </c>
      <c r="K1721" s="2" t="s">
        <v>1638</v>
      </c>
      <c r="L1721" s="2" t="s">
        <v>24168</v>
      </c>
      <c r="M1721" s="2"/>
    </row>
    <row r="1722">
      <c r="A1722" s="2" t="s">
        <v>20893</v>
      </c>
      <c r="B1722" s="2" t="s">
        <v>13996</v>
      </c>
      <c r="C1722" s="2" t="s">
        <v>334</v>
      </c>
      <c r="D1722" s="2" t="s">
        <v>1052</v>
      </c>
      <c r="E1722" s="2" t="s">
        <v>1056</v>
      </c>
      <c r="F1722" s="2" t="s">
        <v>42</v>
      </c>
      <c r="G1722" s="2">
        <v>1.0</v>
      </c>
      <c r="H1722" s="2" t="s">
        <v>13273</v>
      </c>
      <c r="I1722" s="2" t="s">
        <v>905</v>
      </c>
      <c r="J1722" s="2">
        <v>2.0</v>
      </c>
      <c r="K1722" s="2" t="s">
        <v>1075</v>
      </c>
      <c r="L1722" s="2" t="s">
        <v>24175</v>
      </c>
      <c r="M1722" s="2"/>
    </row>
    <row r="1723">
      <c r="A1723" s="2" t="s">
        <v>20900</v>
      </c>
      <c r="B1723" s="2" t="s">
        <v>13996</v>
      </c>
      <c r="C1723" s="2" t="s">
        <v>346</v>
      </c>
      <c r="D1723" s="2" t="s">
        <v>1069</v>
      </c>
      <c r="E1723" s="2" t="s">
        <v>1056</v>
      </c>
      <c r="F1723" s="2" t="s">
        <v>578</v>
      </c>
      <c r="G1723" s="2">
        <v>1.0</v>
      </c>
      <c r="H1723" s="2" t="s">
        <v>13273</v>
      </c>
      <c r="I1723" s="2" t="s">
        <v>905</v>
      </c>
      <c r="J1723" s="2">
        <v>1.0</v>
      </c>
      <c r="K1723" s="2" t="s">
        <v>1075</v>
      </c>
      <c r="L1723" s="2" t="s">
        <v>24183</v>
      </c>
      <c r="M1723" s="2"/>
    </row>
    <row r="1724">
      <c r="A1724" s="2" t="s">
        <v>20905</v>
      </c>
      <c r="B1724" s="2" t="s">
        <v>13996</v>
      </c>
      <c r="C1724" s="2" t="s">
        <v>324</v>
      </c>
      <c r="D1724" s="2" t="s">
        <v>1040</v>
      </c>
      <c r="E1724" s="2" t="s">
        <v>1056</v>
      </c>
      <c r="F1724" s="2" t="s">
        <v>42</v>
      </c>
      <c r="G1724" s="2">
        <v>1.0</v>
      </c>
      <c r="H1724" s="2" t="s">
        <v>13273</v>
      </c>
      <c r="I1724" s="2" t="s">
        <v>905</v>
      </c>
      <c r="J1724" s="2">
        <v>2.0</v>
      </c>
      <c r="K1724" s="2" t="s">
        <v>1075</v>
      </c>
      <c r="L1724" s="2" t="s">
        <v>24192</v>
      </c>
      <c r="M1724" s="2"/>
    </row>
    <row r="1725">
      <c r="A1725" s="2" t="s">
        <v>20912</v>
      </c>
      <c r="B1725" s="2" t="s">
        <v>13996</v>
      </c>
      <c r="C1725" s="2" t="s">
        <v>346</v>
      </c>
      <c r="D1725" s="2" t="s">
        <v>1069</v>
      </c>
      <c r="E1725" s="2" t="s">
        <v>1056</v>
      </c>
      <c r="F1725" s="2" t="s">
        <v>578</v>
      </c>
      <c r="G1725" s="2">
        <v>1.0</v>
      </c>
      <c r="H1725" s="2" t="s">
        <v>13273</v>
      </c>
      <c r="I1725" s="2" t="s">
        <v>905</v>
      </c>
      <c r="J1725" s="2">
        <v>1.0</v>
      </c>
      <c r="K1725" s="2" t="s">
        <v>1075</v>
      </c>
      <c r="L1725" s="2" t="s">
        <v>24201</v>
      </c>
      <c r="M1725" s="2"/>
    </row>
    <row r="1726">
      <c r="A1726" s="2" t="s">
        <v>20918</v>
      </c>
      <c r="B1726" s="2" t="s">
        <v>13996</v>
      </c>
      <c r="C1726" s="2" t="s">
        <v>334</v>
      </c>
      <c r="D1726" s="2" t="s">
        <v>1052</v>
      </c>
      <c r="E1726" s="2" t="s">
        <v>1056</v>
      </c>
      <c r="F1726" s="2" t="s">
        <v>42</v>
      </c>
      <c r="G1726" s="2">
        <v>1.0</v>
      </c>
      <c r="H1726" s="2" t="s">
        <v>13273</v>
      </c>
      <c r="I1726" s="2" t="s">
        <v>905</v>
      </c>
      <c r="J1726" s="2">
        <v>2.0</v>
      </c>
      <c r="K1726" s="2" t="s">
        <v>1075</v>
      </c>
      <c r="L1726" s="2" t="s">
        <v>24218</v>
      </c>
      <c r="M1726" s="2"/>
    </row>
    <row r="1727">
      <c r="A1727" s="2" t="s">
        <v>20925</v>
      </c>
      <c r="B1727" s="2" t="s">
        <v>13996</v>
      </c>
      <c r="C1727" s="2" t="s">
        <v>346</v>
      </c>
      <c r="D1727" s="2" t="s">
        <v>1069</v>
      </c>
      <c r="E1727" s="2" t="s">
        <v>1056</v>
      </c>
      <c r="F1727" s="2" t="s">
        <v>578</v>
      </c>
      <c r="G1727" s="2">
        <v>1.0</v>
      </c>
      <c r="H1727" s="2" t="s">
        <v>13273</v>
      </c>
      <c r="I1727" s="2" t="s">
        <v>905</v>
      </c>
      <c r="J1727" s="2">
        <v>1.0</v>
      </c>
      <c r="K1727" s="2" t="s">
        <v>1075</v>
      </c>
      <c r="L1727" s="2" t="s">
        <v>24227</v>
      </c>
      <c r="M1727" s="2"/>
    </row>
    <row r="1728">
      <c r="A1728" s="2" t="s">
        <v>20931</v>
      </c>
      <c r="B1728" s="2" t="s">
        <v>13996</v>
      </c>
      <c r="C1728" s="2" t="s">
        <v>346</v>
      </c>
      <c r="D1728" s="2" t="s">
        <v>1069</v>
      </c>
      <c r="E1728" s="2" t="s">
        <v>1056</v>
      </c>
      <c r="F1728" s="2" t="s">
        <v>578</v>
      </c>
      <c r="G1728" s="2">
        <v>1.0</v>
      </c>
      <c r="H1728" s="2" t="s">
        <v>13273</v>
      </c>
      <c r="I1728" s="2" t="s">
        <v>905</v>
      </c>
      <c r="J1728" s="2">
        <v>1.0</v>
      </c>
      <c r="K1728" s="2" t="s">
        <v>1075</v>
      </c>
      <c r="L1728" s="2" t="s">
        <v>24236</v>
      </c>
      <c r="M1728" s="2"/>
    </row>
    <row r="1729">
      <c r="A1729" s="2" t="s">
        <v>20937</v>
      </c>
      <c r="B1729" s="2" t="s">
        <v>13996</v>
      </c>
      <c r="C1729" s="2" t="s">
        <v>412</v>
      </c>
      <c r="D1729" s="2" t="s">
        <v>1109</v>
      </c>
      <c r="E1729" s="2" t="s">
        <v>1056</v>
      </c>
      <c r="F1729" s="2" t="s">
        <v>78</v>
      </c>
      <c r="G1729" s="2">
        <v>1.0</v>
      </c>
      <c r="H1729" s="2" t="s">
        <v>13273</v>
      </c>
      <c r="I1729" s="2" t="s">
        <v>905</v>
      </c>
      <c r="J1729" s="2">
        <v>4.0</v>
      </c>
      <c r="K1729" s="2" t="s">
        <v>1244</v>
      </c>
      <c r="L1729" s="2" t="s">
        <v>24337</v>
      </c>
      <c r="M1729" s="2"/>
    </row>
    <row r="1730">
      <c r="A1730" s="2" t="s">
        <v>20945</v>
      </c>
      <c r="B1730" s="2" t="s">
        <v>13996</v>
      </c>
      <c r="C1730" s="2" t="s">
        <v>340</v>
      </c>
      <c r="D1730" s="2" t="s">
        <v>1061</v>
      </c>
      <c r="E1730" s="2" t="s">
        <v>1056</v>
      </c>
      <c r="F1730" s="2" t="s">
        <v>42</v>
      </c>
      <c r="G1730" s="2">
        <v>1.0</v>
      </c>
      <c r="H1730" s="2" t="s">
        <v>13273</v>
      </c>
      <c r="I1730" s="2" t="s">
        <v>905</v>
      </c>
      <c r="J1730" s="2">
        <v>2.0</v>
      </c>
      <c r="K1730" s="2" t="s">
        <v>1075</v>
      </c>
      <c r="L1730" s="2" t="s">
        <v>24160</v>
      </c>
      <c r="M1730" s="2"/>
    </row>
    <row r="1731">
      <c r="A1731" s="2" t="s">
        <v>20950</v>
      </c>
      <c r="B1731" s="2" t="s">
        <v>13996</v>
      </c>
      <c r="C1731" s="2" t="s">
        <v>415</v>
      </c>
      <c r="D1731" s="2" t="s">
        <v>1112</v>
      </c>
      <c r="E1731" s="2" t="s">
        <v>1056</v>
      </c>
      <c r="F1731" s="2" t="s">
        <v>42</v>
      </c>
      <c r="G1731" s="2">
        <v>1.0</v>
      </c>
      <c r="H1731" s="2" t="s">
        <v>13273</v>
      </c>
      <c r="I1731" s="2" t="s">
        <v>905</v>
      </c>
      <c r="J1731" s="2">
        <v>2.0</v>
      </c>
      <c r="K1731" s="2" t="s">
        <v>1244</v>
      </c>
      <c r="L1731" s="2" t="s">
        <v>24340</v>
      </c>
      <c r="M1731" s="2"/>
    </row>
    <row r="1732">
      <c r="A1732" s="2" t="s">
        <v>20958</v>
      </c>
      <c r="B1732" s="2" t="s">
        <v>13996</v>
      </c>
      <c r="C1732" s="2" t="s">
        <v>316</v>
      </c>
      <c r="D1732" s="2" t="s">
        <v>1032</v>
      </c>
      <c r="E1732" s="2" t="s">
        <v>1590</v>
      </c>
      <c r="F1732" s="2" t="s">
        <v>42</v>
      </c>
      <c r="G1732" s="2">
        <v>1.0</v>
      </c>
      <c r="H1732" s="2">
        <v>2.0</v>
      </c>
      <c r="I1732" s="2" t="s">
        <v>905</v>
      </c>
      <c r="J1732" s="2">
        <v>2.0</v>
      </c>
      <c r="K1732" s="2" t="s">
        <v>1075</v>
      </c>
      <c r="L1732" s="2" t="s">
        <v>24260</v>
      </c>
      <c r="M1732" s="2"/>
    </row>
    <row r="1733">
      <c r="A1733" s="2" t="s">
        <v>20963</v>
      </c>
      <c r="B1733" s="2" t="s">
        <v>13996</v>
      </c>
      <c r="C1733" s="2" t="s">
        <v>316</v>
      </c>
      <c r="D1733" s="2" t="s">
        <v>1032</v>
      </c>
      <c r="E1733" s="2" t="s">
        <v>1590</v>
      </c>
      <c r="F1733" s="2" t="s">
        <v>578</v>
      </c>
      <c r="G1733" s="2">
        <v>1.0</v>
      </c>
      <c r="H1733" s="2">
        <v>2.0</v>
      </c>
      <c r="I1733" s="2" t="s">
        <v>905</v>
      </c>
      <c r="J1733" s="2">
        <v>2.0</v>
      </c>
      <c r="K1733" s="2" t="s">
        <v>1075</v>
      </c>
      <c r="L1733" s="2" t="s">
        <v>24270</v>
      </c>
      <c r="M1733" s="2"/>
    </row>
    <row r="1734">
      <c r="A1734" s="2" t="s">
        <v>20968</v>
      </c>
      <c r="B1734" s="2" t="s">
        <v>13999</v>
      </c>
      <c r="C1734" s="2" t="s">
        <v>558</v>
      </c>
      <c r="D1734" s="2" t="s">
        <v>1148</v>
      </c>
      <c r="E1734" s="2" t="s">
        <v>1056</v>
      </c>
      <c r="F1734" s="2" t="s">
        <v>78</v>
      </c>
      <c r="G1734" s="2">
        <v>1.0</v>
      </c>
      <c r="H1734" s="2" t="s">
        <v>13273</v>
      </c>
      <c r="I1734" s="2" t="s">
        <v>905</v>
      </c>
      <c r="J1734" s="2" t="s">
        <v>23527</v>
      </c>
      <c r="K1734" s="2" t="s">
        <v>1244</v>
      </c>
      <c r="L1734" s="2" t="s">
        <v>24351</v>
      </c>
      <c r="M1734" s="2"/>
    </row>
    <row r="1735">
      <c r="A1735" s="2" t="s">
        <v>20973</v>
      </c>
      <c r="B1735" s="2" t="s">
        <v>13999</v>
      </c>
      <c r="C1735" s="2" t="s">
        <v>420</v>
      </c>
      <c r="D1735" s="2" t="s">
        <v>1115</v>
      </c>
      <c r="E1735" s="2" t="s">
        <v>1056</v>
      </c>
      <c r="F1735" s="2" t="s">
        <v>42</v>
      </c>
      <c r="G1735" s="2">
        <v>1.0</v>
      </c>
      <c r="H1735" s="2" t="s">
        <v>13273</v>
      </c>
      <c r="I1735" s="2" t="s">
        <v>905</v>
      </c>
      <c r="J1735" s="2">
        <v>2.0</v>
      </c>
      <c r="K1735" s="2" t="s">
        <v>1075</v>
      </c>
      <c r="L1735" s="2" t="s">
        <v>24355</v>
      </c>
      <c r="M1735" s="2"/>
    </row>
    <row r="1736">
      <c r="A1736" s="2" t="s">
        <v>20979</v>
      </c>
      <c r="B1736" s="2" t="s">
        <v>13999</v>
      </c>
      <c r="C1736" s="2" t="s">
        <v>562</v>
      </c>
      <c r="D1736" s="2" t="s">
        <v>1153</v>
      </c>
      <c r="E1736" s="2" t="s">
        <v>1056</v>
      </c>
      <c r="F1736" s="2" t="s">
        <v>42</v>
      </c>
      <c r="G1736" s="2">
        <v>1.0</v>
      </c>
      <c r="H1736" s="2" t="s">
        <v>13273</v>
      </c>
      <c r="I1736" s="2" t="s">
        <v>905</v>
      </c>
      <c r="J1736" s="2" t="s">
        <v>23644</v>
      </c>
      <c r="K1736" s="2" t="s">
        <v>1244</v>
      </c>
      <c r="L1736" s="2" t="s">
        <v>24358</v>
      </c>
      <c r="M1736" s="2"/>
    </row>
    <row r="1737">
      <c r="A1737" s="2" t="s">
        <v>20985</v>
      </c>
      <c r="B1737" s="2" t="s">
        <v>13999</v>
      </c>
      <c r="C1737" s="2" t="s">
        <v>420</v>
      </c>
      <c r="D1737" s="2" t="s">
        <v>1115</v>
      </c>
      <c r="E1737" s="2" t="s">
        <v>1056</v>
      </c>
      <c r="F1737" s="2" t="s">
        <v>578</v>
      </c>
      <c r="G1737" s="2">
        <v>1.0</v>
      </c>
      <c r="H1737" s="2" t="s">
        <v>13273</v>
      </c>
      <c r="I1737" s="2" t="s">
        <v>905</v>
      </c>
      <c r="J1737" s="2">
        <v>1.0</v>
      </c>
      <c r="K1737" s="2" t="s">
        <v>1075</v>
      </c>
      <c r="L1737" s="2" t="s">
        <v>24359</v>
      </c>
      <c r="M1737" s="2"/>
    </row>
    <row r="1738">
      <c r="A1738" s="2" t="s">
        <v>20990</v>
      </c>
      <c r="B1738" s="2" t="s">
        <v>13999</v>
      </c>
      <c r="C1738" s="2" t="s">
        <v>543</v>
      </c>
      <c r="D1738" s="2" t="s">
        <v>1132</v>
      </c>
      <c r="E1738" s="2" t="s">
        <v>1590</v>
      </c>
      <c r="F1738" s="2" t="s">
        <v>78</v>
      </c>
      <c r="G1738" s="2">
        <v>1.0</v>
      </c>
      <c r="H1738" s="2">
        <v>2.0</v>
      </c>
      <c r="I1738" s="2" t="s">
        <v>905</v>
      </c>
      <c r="J1738" s="2" t="s">
        <v>23620</v>
      </c>
      <c r="K1738" s="2" t="s">
        <v>1244</v>
      </c>
      <c r="L1738" s="2" t="s">
        <v>24360</v>
      </c>
      <c r="M1738" s="2"/>
    </row>
    <row r="1739">
      <c r="A1739" s="2" t="s">
        <v>20996</v>
      </c>
      <c r="B1739" s="2" t="s">
        <v>13999</v>
      </c>
      <c r="C1739" s="2" t="s">
        <v>530</v>
      </c>
      <c r="D1739" s="2" t="s">
        <v>1118</v>
      </c>
      <c r="E1739" s="2" t="s">
        <v>1590</v>
      </c>
      <c r="F1739" s="2" t="s">
        <v>78</v>
      </c>
      <c r="G1739" s="2">
        <v>1.0</v>
      </c>
      <c r="H1739" s="2">
        <v>2.0</v>
      </c>
      <c r="I1739" s="2" t="s">
        <v>905</v>
      </c>
      <c r="J1739" s="2">
        <v>5.0</v>
      </c>
      <c r="K1739" s="2" t="s">
        <v>1244</v>
      </c>
      <c r="L1739" s="2" t="s">
        <v>24361</v>
      </c>
      <c r="M1739" s="2"/>
    </row>
    <row r="1740">
      <c r="A1740" s="2" t="s">
        <v>21001</v>
      </c>
      <c r="B1740" s="2" t="s">
        <v>13999</v>
      </c>
      <c r="C1740" s="2" t="s">
        <v>543</v>
      </c>
      <c r="D1740" s="2" t="s">
        <v>1132</v>
      </c>
      <c r="E1740" s="2" t="s">
        <v>1590</v>
      </c>
      <c r="F1740" s="2" t="s">
        <v>42</v>
      </c>
      <c r="G1740" s="2">
        <v>1.0</v>
      </c>
      <c r="H1740" s="2">
        <v>2.0</v>
      </c>
      <c r="I1740" s="2" t="s">
        <v>905</v>
      </c>
      <c r="J1740" s="2">
        <v>4.0</v>
      </c>
      <c r="K1740" s="2" t="s">
        <v>1244</v>
      </c>
      <c r="L1740" s="2" t="s">
        <v>24363</v>
      </c>
      <c r="M1740" s="2"/>
    </row>
    <row r="1741">
      <c r="A1741" s="2" t="s">
        <v>21009</v>
      </c>
      <c r="B1741" s="2" t="s">
        <v>13999</v>
      </c>
      <c r="C1741" s="2" t="s">
        <v>558</v>
      </c>
      <c r="D1741" s="2" t="s">
        <v>1148</v>
      </c>
      <c r="E1741" s="2" t="s">
        <v>1590</v>
      </c>
      <c r="F1741" s="2" t="s">
        <v>78</v>
      </c>
      <c r="G1741" s="2">
        <v>1.0</v>
      </c>
      <c r="H1741" s="2">
        <v>2.0</v>
      </c>
      <c r="I1741" s="2" t="s">
        <v>905</v>
      </c>
      <c r="J1741" s="2" t="s">
        <v>23620</v>
      </c>
      <c r="K1741" s="2" t="s">
        <v>1244</v>
      </c>
      <c r="L1741" s="2" t="s">
        <v>24367</v>
      </c>
      <c r="M1741" s="2"/>
    </row>
    <row r="1742">
      <c r="A1742" s="2" t="s">
        <v>21014</v>
      </c>
      <c r="B1742" s="2" t="s">
        <v>14002</v>
      </c>
      <c r="C1742" s="2" t="s">
        <v>594</v>
      </c>
      <c r="D1742" s="2" t="s">
        <v>1189</v>
      </c>
      <c r="E1742" s="2" t="s">
        <v>1056</v>
      </c>
      <c r="F1742" s="2" t="s">
        <v>78</v>
      </c>
      <c r="G1742" s="2">
        <v>1.0</v>
      </c>
      <c r="H1742" s="2" t="s">
        <v>13273</v>
      </c>
      <c r="I1742" s="2" t="s">
        <v>905</v>
      </c>
      <c r="J1742" s="2" t="s">
        <v>23527</v>
      </c>
      <c r="K1742" s="2" t="s">
        <v>1244</v>
      </c>
      <c r="L1742" s="2" t="s">
        <v>24368</v>
      </c>
      <c r="M1742" s="2"/>
    </row>
    <row r="1743">
      <c r="A1743" s="2" t="s">
        <v>21018</v>
      </c>
      <c r="B1743" s="2" t="s">
        <v>14002</v>
      </c>
      <c r="C1743" s="2" t="s">
        <v>420</v>
      </c>
      <c r="D1743" s="2" t="s">
        <v>1115</v>
      </c>
      <c r="E1743" s="2" t="s">
        <v>1056</v>
      </c>
      <c r="F1743" s="2" t="s">
        <v>42</v>
      </c>
      <c r="G1743" s="2">
        <v>1.0</v>
      </c>
      <c r="H1743" s="2" t="s">
        <v>13273</v>
      </c>
      <c r="I1743" s="2" t="s">
        <v>905</v>
      </c>
      <c r="J1743" s="2">
        <v>2.0</v>
      </c>
      <c r="K1743" s="2" t="s">
        <v>1075</v>
      </c>
      <c r="L1743" s="2" t="s">
        <v>24355</v>
      </c>
      <c r="M1743" s="2"/>
    </row>
    <row r="1744">
      <c r="A1744" s="2" t="s">
        <v>21022</v>
      </c>
      <c r="B1744" s="2" t="s">
        <v>14002</v>
      </c>
      <c r="C1744" s="2" t="s">
        <v>591</v>
      </c>
      <c r="D1744" s="2" t="s">
        <v>1186</v>
      </c>
      <c r="E1744" s="2" t="s">
        <v>1056</v>
      </c>
      <c r="F1744" s="2" t="s">
        <v>78</v>
      </c>
      <c r="G1744" s="2">
        <v>1.0</v>
      </c>
      <c r="H1744" s="2" t="s">
        <v>13273</v>
      </c>
      <c r="I1744" s="2" t="s">
        <v>905</v>
      </c>
      <c r="J1744" s="2" t="s">
        <v>23527</v>
      </c>
      <c r="K1744" s="2" t="s">
        <v>1244</v>
      </c>
      <c r="L1744" s="2" t="s">
        <v>24370</v>
      </c>
      <c r="M1744" s="2"/>
    </row>
    <row r="1745">
      <c r="A1745" s="2" t="s">
        <v>21028</v>
      </c>
      <c r="B1745" s="2" t="s">
        <v>14002</v>
      </c>
      <c r="C1745" s="2" t="s">
        <v>583</v>
      </c>
      <c r="D1745" s="2" t="s">
        <v>1175</v>
      </c>
      <c r="E1745" s="2" t="s">
        <v>1056</v>
      </c>
      <c r="F1745" s="2" t="s">
        <v>42</v>
      </c>
      <c r="G1745" s="2">
        <v>1.0</v>
      </c>
      <c r="H1745" s="2" t="s">
        <v>13273</v>
      </c>
      <c r="I1745" s="2" t="s">
        <v>905</v>
      </c>
      <c r="J1745" s="2" t="s">
        <v>23644</v>
      </c>
      <c r="K1745" s="2" t="s">
        <v>1244</v>
      </c>
      <c r="L1745" s="2" t="s">
        <v>24378</v>
      </c>
      <c r="M1745" s="2"/>
    </row>
    <row r="1746">
      <c r="A1746" s="2" t="s">
        <v>21033</v>
      </c>
      <c r="B1746" s="2" t="s">
        <v>14002</v>
      </c>
      <c r="C1746" s="2" t="s">
        <v>587</v>
      </c>
      <c r="D1746" s="2" t="s">
        <v>1181</v>
      </c>
      <c r="E1746" s="2" t="s">
        <v>1056</v>
      </c>
      <c r="F1746" s="2" t="s">
        <v>78</v>
      </c>
      <c r="G1746" s="2">
        <v>1.0</v>
      </c>
      <c r="H1746" s="2" t="s">
        <v>13273</v>
      </c>
      <c r="I1746" s="2" t="s">
        <v>905</v>
      </c>
      <c r="J1746" s="2" t="s">
        <v>23527</v>
      </c>
      <c r="K1746" s="2" t="s">
        <v>1244</v>
      </c>
      <c r="L1746" s="2" t="s">
        <v>24381</v>
      </c>
      <c r="M1746" s="2"/>
    </row>
    <row r="1747">
      <c r="A1747" s="2" t="s">
        <v>21039</v>
      </c>
      <c r="B1747" s="2" t="s">
        <v>14002</v>
      </c>
      <c r="C1747" s="2" t="s">
        <v>574</v>
      </c>
      <c r="D1747" s="2" t="s">
        <v>1169</v>
      </c>
      <c r="E1747" s="2" t="s">
        <v>1056</v>
      </c>
      <c r="F1747" s="2" t="s">
        <v>42</v>
      </c>
      <c r="G1747" s="2">
        <v>1.0</v>
      </c>
      <c r="H1747" s="2" t="s">
        <v>13273</v>
      </c>
      <c r="I1747" s="2" t="s">
        <v>905</v>
      </c>
      <c r="J1747" s="2" t="s">
        <v>23644</v>
      </c>
      <c r="K1747" s="2" t="s">
        <v>1244</v>
      </c>
      <c r="L1747" s="2" t="s">
        <v>24385</v>
      </c>
      <c r="M1747" s="2"/>
    </row>
    <row r="1748">
      <c r="A1748" s="2" t="s">
        <v>21044</v>
      </c>
      <c r="B1748" s="2" t="s">
        <v>14002</v>
      </c>
      <c r="C1748" s="2" t="s">
        <v>420</v>
      </c>
      <c r="D1748" s="2" t="s">
        <v>1115</v>
      </c>
      <c r="E1748" s="2" t="s">
        <v>1056</v>
      </c>
      <c r="F1748" s="2" t="s">
        <v>578</v>
      </c>
      <c r="G1748" s="2">
        <v>1.0</v>
      </c>
      <c r="H1748" s="2" t="s">
        <v>13273</v>
      </c>
      <c r="I1748" s="2" t="s">
        <v>905</v>
      </c>
      <c r="J1748" s="2">
        <v>1.0</v>
      </c>
      <c r="K1748" s="2" t="s">
        <v>1075</v>
      </c>
      <c r="L1748" s="2" t="s">
        <v>24359</v>
      </c>
      <c r="M1748" s="2"/>
    </row>
    <row r="1749">
      <c r="A1749" s="2" t="s">
        <v>21048</v>
      </c>
      <c r="B1749" s="2" t="s">
        <v>14002</v>
      </c>
      <c r="C1749" s="2" t="s">
        <v>579</v>
      </c>
      <c r="D1749" s="2" t="s">
        <v>1172</v>
      </c>
      <c r="E1749" s="2" t="s">
        <v>1056</v>
      </c>
      <c r="F1749" s="2" t="s">
        <v>78</v>
      </c>
      <c r="G1749" s="2">
        <v>1.0</v>
      </c>
      <c r="H1749" s="2" t="s">
        <v>13273</v>
      </c>
      <c r="I1749" s="2" t="s">
        <v>905</v>
      </c>
      <c r="J1749" s="2" t="s">
        <v>23527</v>
      </c>
      <c r="K1749" s="2" t="s">
        <v>1244</v>
      </c>
      <c r="L1749" s="2" t="s">
        <v>24392</v>
      </c>
      <c r="M1749" s="2"/>
    </row>
    <row r="1750">
      <c r="A1750" s="2" t="s">
        <v>21055</v>
      </c>
      <c r="B1750" s="2" t="s">
        <v>14002</v>
      </c>
      <c r="C1750" s="2" t="s">
        <v>562</v>
      </c>
      <c r="D1750" s="2" t="s">
        <v>1153</v>
      </c>
      <c r="E1750" s="2" t="s">
        <v>1056</v>
      </c>
      <c r="F1750" s="2" t="s">
        <v>42</v>
      </c>
      <c r="G1750" s="2">
        <v>1.0</v>
      </c>
      <c r="H1750" s="2" t="s">
        <v>13273</v>
      </c>
      <c r="I1750" s="2" t="s">
        <v>905</v>
      </c>
      <c r="J1750" s="2" t="s">
        <v>23644</v>
      </c>
      <c r="K1750" s="2" t="s">
        <v>1244</v>
      </c>
      <c r="L1750" s="2" t="s">
        <v>24358</v>
      </c>
      <c r="M1750" s="2"/>
    </row>
    <row r="1751">
      <c r="A1751" s="2" t="s">
        <v>21059</v>
      </c>
      <c r="B1751" s="2" t="s">
        <v>14002</v>
      </c>
      <c r="C1751" s="2" t="s">
        <v>570</v>
      </c>
      <c r="D1751" s="2" t="s">
        <v>1164</v>
      </c>
      <c r="E1751" s="2" t="s">
        <v>1056</v>
      </c>
      <c r="F1751" s="2" t="s">
        <v>78</v>
      </c>
      <c r="G1751" s="2">
        <v>1.0</v>
      </c>
      <c r="H1751" s="2" t="s">
        <v>13273</v>
      </c>
      <c r="I1751" s="2" t="s">
        <v>905</v>
      </c>
      <c r="J1751" s="2" t="s">
        <v>23527</v>
      </c>
      <c r="K1751" s="2" t="s">
        <v>1244</v>
      </c>
      <c r="L1751" s="2" t="s">
        <v>24403</v>
      </c>
      <c r="M1751" s="2"/>
    </row>
    <row r="1752">
      <c r="A1752" s="2" t="s">
        <v>21064</v>
      </c>
      <c r="B1752" s="2" t="s">
        <v>14002</v>
      </c>
      <c r="C1752" s="2" t="s">
        <v>566</v>
      </c>
      <c r="D1752" s="2" t="s">
        <v>1157</v>
      </c>
      <c r="E1752" s="2" t="s">
        <v>1056</v>
      </c>
      <c r="F1752" s="2" t="s">
        <v>78</v>
      </c>
      <c r="G1752" s="2">
        <v>1.0</v>
      </c>
      <c r="H1752" s="2" t="s">
        <v>13273</v>
      </c>
      <c r="I1752" s="2" t="s">
        <v>905</v>
      </c>
      <c r="J1752" s="2" t="s">
        <v>23527</v>
      </c>
      <c r="K1752" s="2" t="s">
        <v>1244</v>
      </c>
      <c r="L1752" s="2" t="s">
        <v>24410</v>
      </c>
      <c r="M1752" s="2"/>
    </row>
    <row r="1753">
      <c r="A1753" s="2" t="s">
        <v>21069</v>
      </c>
      <c r="B1753" s="2" t="s">
        <v>14002</v>
      </c>
      <c r="C1753" s="2" t="s">
        <v>558</v>
      </c>
      <c r="D1753" s="2" t="s">
        <v>1148</v>
      </c>
      <c r="E1753" s="2" t="s">
        <v>1056</v>
      </c>
      <c r="F1753" s="2" t="s">
        <v>78</v>
      </c>
      <c r="G1753" s="2">
        <v>1.0</v>
      </c>
      <c r="H1753" s="2" t="s">
        <v>13273</v>
      </c>
      <c r="I1753" s="2" t="s">
        <v>905</v>
      </c>
      <c r="J1753" s="2" t="s">
        <v>23527</v>
      </c>
      <c r="K1753" s="2" t="s">
        <v>1244</v>
      </c>
      <c r="L1753" s="2" t="s">
        <v>24351</v>
      </c>
      <c r="M1753" s="2"/>
    </row>
    <row r="1754">
      <c r="A1754" s="2" t="s">
        <v>21074</v>
      </c>
      <c r="B1754" s="2" t="s">
        <v>14002</v>
      </c>
      <c r="C1754" s="2" t="s">
        <v>543</v>
      </c>
      <c r="D1754" s="2" t="s">
        <v>1132</v>
      </c>
      <c r="E1754" s="2" t="s">
        <v>1590</v>
      </c>
      <c r="F1754" s="2" t="s">
        <v>42</v>
      </c>
      <c r="G1754" s="2">
        <v>1.0</v>
      </c>
      <c r="H1754" s="2">
        <v>2.0</v>
      </c>
      <c r="I1754" s="2" t="s">
        <v>905</v>
      </c>
      <c r="J1754" s="2">
        <v>4.0</v>
      </c>
      <c r="K1754" s="2" t="s">
        <v>1244</v>
      </c>
      <c r="L1754" s="2" t="s">
        <v>24363</v>
      </c>
      <c r="M1754" s="2"/>
    </row>
    <row r="1755">
      <c r="A1755" s="2" t="s">
        <v>21080</v>
      </c>
      <c r="B1755" s="2" t="s">
        <v>14002</v>
      </c>
      <c r="C1755" s="2" t="s">
        <v>530</v>
      </c>
      <c r="D1755" s="2" t="s">
        <v>1118</v>
      </c>
      <c r="E1755" s="2" t="s">
        <v>1590</v>
      </c>
      <c r="F1755" s="2" t="s">
        <v>78</v>
      </c>
      <c r="G1755" s="2">
        <v>1.0</v>
      </c>
      <c r="H1755" s="2">
        <v>2.0</v>
      </c>
      <c r="I1755" s="2" t="s">
        <v>905</v>
      </c>
      <c r="J1755" s="2">
        <v>5.0</v>
      </c>
      <c r="K1755" s="2" t="s">
        <v>1244</v>
      </c>
      <c r="L1755" s="2" t="s">
        <v>24361</v>
      </c>
      <c r="M1755" s="2"/>
    </row>
    <row r="1756">
      <c r="A1756" s="2" t="s">
        <v>21085</v>
      </c>
      <c r="B1756" s="2" t="s">
        <v>14007</v>
      </c>
      <c r="C1756" s="2" t="s">
        <v>340</v>
      </c>
      <c r="D1756" s="2" t="s">
        <v>1061</v>
      </c>
      <c r="E1756" s="2" t="s">
        <v>1056</v>
      </c>
      <c r="F1756" s="2" t="s">
        <v>42</v>
      </c>
      <c r="G1756" s="2">
        <v>1.0</v>
      </c>
      <c r="H1756" s="2" t="s">
        <v>13273</v>
      </c>
      <c r="I1756" s="2" t="s">
        <v>905</v>
      </c>
      <c r="J1756" s="2">
        <v>2.0</v>
      </c>
      <c r="K1756" s="2" t="s">
        <v>1075</v>
      </c>
      <c r="L1756" s="2" t="s">
        <v>24210</v>
      </c>
      <c r="M1756" s="2"/>
    </row>
    <row r="1757">
      <c r="A1757" s="2" t="s">
        <v>21090</v>
      </c>
      <c r="B1757" s="2" t="s">
        <v>14007</v>
      </c>
      <c r="C1757" s="2" t="s">
        <v>357</v>
      </c>
      <c r="D1757" s="2" t="s">
        <v>1073</v>
      </c>
      <c r="E1757" s="2" t="s">
        <v>1056</v>
      </c>
      <c r="F1757" s="2" t="s">
        <v>578</v>
      </c>
      <c r="G1757" s="2">
        <v>1.0</v>
      </c>
      <c r="H1757" s="2" t="s">
        <v>13273</v>
      </c>
      <c r="I1757" s="2" t="s">
        <v>905</v>
      </c>
      <c r="J1757" s="2">
        <v>1.0</v>
      </c>
      <c r="K1757" s="2" t="s">
        <v>1638</v>
      </c>
      <c r="L1757" s="2" t="s">
        <v>24168</v>
      </c>
      <c r="M1757" s="2"/>
    </row>
    <row r="1758">
      <c r="A1758" s="2" t="s">
        <v>21095</v>
      </c>
      <c r="B1758" s="2" t="s">
        <v>14007</v>
      </c>
      <c r="C1758" s="2" t="s">
        <v>334</v>
      </c>
      <c r="D1758" s="2" t="s">
        <v>1052</v>
      </c>
      <c r="E1758" s="2" t="s">
        <v>1056</v>
      </c>
      <c r="F1758" s="2" t="s">
        <v>42</v>
      </c>
      <c r="G1758" s="2">
        <v>1.0</v>
      </c>
      <c r="H1758" s="2" t="s">
        <v>13273</v>
      </c>
      <c r="I1758" s="2" t="s">
        <v>905</v>
      </c>
      <c r="J1758" s="2">
        <v>2.0</v>
      </c>
      <c r="K1758" s="2" t="s">
        <v>1075</v>
      </c>
      <c r="L1758" s="2" t="s">
        <v>24175</v>
      </c>
      <c r="M1758" s="2"/>
    </row>
    <row r="1759">
      <c r="A1759" s="2" t="s">
        <v>21099</v>
      </c>
      <c r="B1759" s="2" t="s">
        <v>14007</v>
      </c>
      <c r="C1759" s="2" t="s">
        <v>346</v>
      </c>
      <c r="D1759" s="2" t="s">
        <v>1069</v>
      </c>
      <c r="E1759" s="2" t="s">
        <v>1056</v>
      </c>
      <c r="F1759" s="2" t="s">
        <v>578</v>
      </c>
      <c r="G1759" s="2">
        <v>1.0</v>
      </c>
      <c r="H1759" s="2" t="s">
        <v>13273</v>
      </c>
      <c r="I1759" s="2" t="s">
        <v>905</v>
      </c>
      <c r="J1759" s="2">
        <v>1.0</v>
      </c>
      <c r="K1759" s="2" t="s">
        <v>1075</v>
      </c>
      <c r="L1759" s="2" t="s">
        <v>24183</v>
      </c>
      <c r="M1759" s="2"/>
    </row>
    <row r="1760">
      <c r="A1760" s="2" t="s">
        <v>21104</v>
      </c>
      <c r="B1760" s="2" t="s">
        <v>14007</v>
      </c>
      <c r="C1760" s="2" t="s">
        <v>324</v>
      </c>
      <c r="D1760" s="2" t="s">
        <v>1040</v>
      </c>
      <c r="E1760" s="2" t="s">
        <v>1056</v>
      </c>
      <c r="F1760" s="2" t="s">
        <v>42</v>
      </c>
      <c r="G1760" s="2">
        <v>1.0</v>
      </c>
      <c r="H1760" s="2" t="s">
        <v>13273</v>
      </c>
      <c r="I1760" s="2" t="s">
        <v>905</v>
      </c>
      <c r="J1760" s="2">
        <v>2.0</v>
      </c>
      <c r="K1760" s="2" t="s">
        <v>1075</v>
      </c>
      <c r="L1760" s="2" t="s">
        <v>24192</v>
      </c>
      <c r="M1760" s="2"/>
    </row>
    <row r="1761">
      <c r="A1761" s="2" t="s">
        <v>21108</v>
      </c>
      <c r="B1761" s="2" t="s">
        <v>14007</v>
      </c>
      <c r="C1761" s="2" t="s">
        <v>346</v>
      </c>
      <c r="D1761" s="2" t="s">
        <v>1069</v>
      </c>
      <c r="E1761" s="2" t="s">
        <v>1056</v>
      </c>
      <c r="F1761" s="2" t="s">
        <v>578</v>
      </c>
      <c r="G1761" s="2">
        <v>1.0</v>
      </c>
      <c r="H1761" s="2" t="s">
        <v>13273</v>
      </c>
      <c r="I1761" s="2" t="s">
        <v>905</v>
      </c>
      <c r="J1761" s="2">
        <v>1.0</v>
      </c>
      <c r="K1761" s="2" t="s">
        <v>1075</v>
      </c>
      <c r="L1761" s="2" t="s">
        <v>24201</v>
      </c>
      <c r="M1761" s="2"/>
    </row>
    <row r="1762">
      <c r="A1762" s="2" t="s">
        <v>21112</v>
      </c>
      <c r="B1762" s="2" t="s">
        <v>14007</v>
      </c>
      <c r="C1762" s="2" t="s">
        <v>334</v>
      </c>
      <c r="D1762" s="2" t="s">
        <v>1052</v>
      </c>
      <c r="E1762" s="2" t="s">
        <v>1056</v>
      </c>
      <c r="F1762" s="2" t="s">
        <v>42</v>
      </c>
      <c r="G1762" s="2">
        <v>1.0</v>
      </c>
      <c r="H1762" s="2" t="s">
        <v>13273</v>
      </c>
      <c r="I1762" s="2" t="s">
        <v>905</v>
      </c>
      <c r="J1762" s="2">
        <v>2.0</v>
      </c>
      <c r="K1762" s="2" t="s">
        <v>1075</v>
      </c>
      <c r="L1762" s="2" t="s">
        <v>24218</v>
      </c>
      <c r="M1762" s="2"/>
    </row>
    <row r="1763">
      <c r="A1763" s="2" t="s">
        <v>21120</v>
      </c>
      <c r="B1763" s="2" t="s">
        <v>14007</v>
      </c>
      <c r="C1763" s="2" t="s">
        <v>346</v>
      </c>
      <c r="D1763" s="2" t="s">
        <v>1069</v>
      </c>
      <c r="E1763" s="2" t="s">
        <v>1056</v>
      </c>
      <c r="F1763" s="2" t="s">
        <v>578</v>
      </c>
      <c r="G1763" s="2">
        <v>1.0</v>
      </c>
      <c r="H1763" s="2" t="s">
        <v>13273</v>
      </c>
      <c r="I1763" s="2" t="s">
        <v>905</v>
      </c>
      <c r="J1763" s="2">
        <v>1.0</v>
      </c>
      <c r="K1763" s="2" t="s">
        <v>1075</v>
      </c>
      <c r="L1763" s="2" t="s">
        <v>24227</v>
      </c>
      <c r="M1763" s="2"/>
    </row>
    <row r="1764">
      <c r="A1764" s="2" t="s">
        <v>21125</v>
      </c>
      <c r="B1764" s="2" t="s">
        <v>14007</v>
      </c>
      <c r="C1764" s="2" t="s">
        <v>346</v>
      </c>
      <c r="D1764" s="2" t="s">
        <v>1069</v>
      </c>
      <c r="E1764" s="2" t="s">
        <v>1056</v>
      </c>
      <c r="F1764" s="2" t="s">
        <v>578</v>
      </c>
      <c r="G1764" s="2">
        <v>1.0</v>
      </c>
      <c r="H1764" s="2" t="s">
        <v>13273</v>
      </c>
      <c r="I1764" s="2" t="s">
        <v>905</v>
      </c>
      <c r="J1764" s="2">
        <v>1.0</v>
      </c>
      <c r="K1764" s="2" t="s">
        <v>1075</v>
      </c>
      <c r="L1764" s="2" t="s">
        <v>24236</v>
      </c>
      <c r="M1764" s="2"/>
    </row>
    <row r="1765">
      <c r="A1765" s="2" t="s">
        <v>21128</v>
      </c>
      <c r="B1765" s="2" t="s">
        <v>14007</v>
      </c>
      <c r="C1765" s="2" t="s">
        <v>340</v>
      </c>
      <c r="D1765" s="2" t="s">
        <v>1061</v>
      </c>
      <c r="E1765" s="2" t="s">
        <v>1056</v>
      </c>
      <c r="F1765" s="2" t="s">
        <v>42</v>
      </c>
      <c r="G1765" s="2">
        <v>1.0</v>
      </c>
      <c r="H1765" s="2" t="s">
        <v>13273</v>
      </c>
      <c r="I1765" s="2" t="s">
        <v>905</v>
      </c>
      <c r="J1765" s="2">
        <v>2.0</v>
      </c>
      <c r="K1765" s="2" t="s">
        <v>1075</v>
      </c>
      <c r="L1765" s="2" t="s">
        <v>24160</v>
      </c>
      <c r="M1765" s="2"/>
    </row>
    <row r="1766">
      <c r="A1766" s="2" t="s">
        <v>21133</v>
      </c>
      <c r="B1766" s="2" t="s">
        <v>14007</v>
      </c>
      <c r="C1766" s="2" t="s">
        <v>346</v>
      </c>
      <c r="D1766" s="2" t="s">
        <v>1069</v>
      </c>
      <c r="E1766" s="2" t="s">
        <v>1056</v>
      </c>
      <c r="F1766" s="2" t="s">
        <v>578</v>
      </c>
      <c r="G1766" s="2">
        <v>1.0</v>
      </c>
      <c r="H1766" s="2" t="s">
        <v>13273</v>
      </c>
      <c r="I1766" s="2" t="s">
        <v>905</v>
      </c>
      <c r="J1766" s="2">
        <v>1.0</v>
      </c>
      <c r="K1766" s="2" t="s">
        <v>1075</v>
      </c>
      <c r="L1766" s="2" t="s">
        <v>24245</v>
      </c>
      <c r="M1766" s="2"/>
    </row>
    <row r="1767">
      <c r="A1767" s="2" t="s">
        <v>21139</v>
      </c>
      <c r="B1767" s="2" t="s">
        <v>14007</v>
      </c>
      <c r="C1767" s="2" t="s">
        <v>346</v>
      </c>
      <c r="D1767" s="2" t="s">
        <v>1069</v>
      </c>
      <c r="E1767" s="2" t="s">
        <v>1056</v>
      </c>
      <c r="F1767" s="2" t="s">
        <v>578</v>
      </c>
      <c r="G1767" s="2">
        <v>1.0</v>
      </c>
      <c r="H1767" s="2" t="s">
        <v>13273</v>
      </c>
      <c r="I1767" s="2" t="s">
        <v>905</v>
      </c>
      <c r="J1767" s="2">
        <v>1.0</v>
      </c>
      <c r="K1767" s="2" t="s">
        <v>1075</v>
      </c>
      <c r="L1767" s="2" t="s">
        <v>24255</v>
      </c>
      <c r="M1767" s="2"/>
    </row>
    <row r="1768">
      <c r="A1768" s="2" t="s">
        <v>21143</v>
      </c>
      <c r="B1768" s="2" t="s">
        <v>14007</v>
      </c>
      <c r="C1768" s="2" t="s">
        <v>316</v>
      </c>
      <c r="D1768" s="2" t="s">
        <v>1032</v>
      </c>
      <c r="E1768" s="2" t="s">
        <v>1590</v>
      </c>
      <c r="F1768" s="2" t="s">
        <v>42</v>
      </c>
      <c r="G1768" s="2">
        <v>1.0</v>
      </c>
      <c r="H1768" s="2">
        <v>2.0</v>
      </c>
      <c r="I1768" s="2" t="s">
        <v>905</v>
      </c>
      <c r="J1768" s="2">
        <v>2.0</v>
      </c>
      <c r="K1768" s="2" t="s">
        <v>1075</v>
      </c>
      <c r="L1768" s="2" t="s">
        <v>24260</v>
      </c>
      <c r="M1768" s="2"/>
    </row>
    <row r="1769">
      <c r="A1769" s="2" t="s">
        <v>21150</v>
      </c>
      <c r="B1769" s="2" t="s">
        <v>14007</v>
      </c>
      <c r="C1769" s="2" t="s">
        <v>316</v>
      </c>
      <c r="D1769" s="2" t="s">
        <v>1032</v>
      </c>
      <c r="E1769" s="2" t="s">
        <v>1590</v>
      </c>
      <c r="F1769" s="2" t="s">
        <v>578</v>
      </c>
      <c r="G1769" s="2">
        <v>1.0</v>
      </c>
      <c r="H1769" s="2">
        <v>2.0</v>
      </c>
      <c r="I1769" s="2" t="s">
        <v>905</v>
      </c>
      <c r="J1769" s="2">
        <v>2.0</v>
      </c>
      <c r="K1769" s="2" t="s">
        <v>1075</v>
      </c>
      <c r="L1769" s="2" t="s">
        <v>24270</v>
      </c>
      <c r="M1769" s="2"/>
    </row>
    <row r="1770">
      <c r="A1770" s="2" t="s">
        <v>21155</v>
      </c>
      <c r="B1770" s="2" t="s">
        <v>14011</v>
      </c>
      <c r="C1770" s="2" t="s">
        <v>412</v>
      </c>
      <c r="D1770" s="2" t="s">
        <v>1109</v>
      </c>
      <c r="E1770" s="2" t="s">
        <v>1056</v>
      </c>
      <c r="F1770" s="2" t="s">
        <v>78</v>
      </c>
      <c r="G1770" s="2">
        <v>1.0</v>
      </c>
      <c r="H1770" s="2" t="s">
        <v>13273</v>
      </c>
      <c r="I1770" s="2" t="s">
        <v>905</v>
      </c>
      <c r="J1770" s="2">
        <v>4.0</v>
      </c>
      <c r="K1770" s="2" t="s">
        <v>1244</v>
      </c>
      <c r="L1770" s="2" t="s">
        <v>24337</v>
      </c>
      <c r="M1770" s="2"/>
    </row>
    <row r="1771">
      <c r="A1771" s="2" t="s">
        <v>21160</v>
      </c>
      <c r="B1771" s="2" t="s">
        <v>14011</v>
      </c>
      <c r="C1771" s="2" t="s">
        <v>340</v>
      </c>
      <c r="D1771" s="2" t="s">
        <v>1061</v>
      </c>
      <c r="E1771" s="2" t="s">
        <v>1056</v>
      </c>
      <c r="F1771" s="2" t="s">
        <v>42</v>
      </c>
      <c r="G1771" s="2">
        <v>1.0</v>
      </c>
      <c r="H1771" s="2" t="s">
        <v>13273</v>
      </c>
      <c r="I1771" s="2" t="s">
        <v>905</v>
      </c>
      <c r="J1771" s="2">
        <v>2.0</v>
      </c>
      <c r="K1771" s="2" t="s">
        <v>1075</v>
      </c>
      <c r="L1771" s="2" t="s">
        <v>24210</v>
      </c>
      <c r="M1771" s="2"/>
    </row>
    <row r="1772">
      <c r="A1772" s="2" t="s">
        <v>21166</v>
      </c>
      <c r="B1772" s="2" t="s">
        <v>14011</v>
      </c>
      <c r="C1772" s="2" t="s">
        <v>357</v>
      </c>
      <c r="D1772" s="2" t="s">
        <v>1073</v>
      </c>
      <c r="E1772" s="2" t="s">
        <v>1056</v>
      </c>
      <c r="F1772" s="2" t="s">
        <v>578</v>
      </c>
      <c r="G1772" s="2">
        <v>1.0</v>
      </c>
      <c r="H1772" s="2" t="s">
        <v>13273</v>
      </c>
      <c r="I1772" s="2" t="s">
        <v>905</v>
      </c>
      <c r="J1772" s="2">
        <v>1.0</v>
      </c>
      <c r="K1772" s="2" t="s">
        <v>1638</v>
      </c>
      <c r="L1772" s="2" t="s">
        <v>24168</v>
      </c>
      <c r="M1772" s="2"/>
    </row>
    <row r="1773">
      <c r="A1773" s="2" t="s">
        <v>21171</v>
      </c>
      <c r="B1773" s="2" t="s">
        <v>14011</v>
      </c>
      <c r="C1773" s="2" t="s">
        <v>415</v>
      </c>
      <c r="D1773" s="2" t="s">
        <v>1112</v>
      </c>
      <c r="E1773" s="2" t="s">
        <v>1056</v>
      </c>
      <c r="F1773" s="2" t="s">
        <v>42</v>
      </c>
      <c r="G1773" s="2">
        <v>1.0</v>
      </c>
      <c r="H1773" s="2" t="s">
        <v>13273</v>
      </c>
      <c r="I1773" s="2" t="s">
        <v>905</v>
      </c>
      <c r="J1773" s="2">
        <v>2.0</v>
      </c>
      <c r="K1773" s="2" t="s">
        <v>1244</v>
      </c>
      <c r="L1773" s="2" t="s">
        <v>24340</v>
      </c>
      <c r="M1773" s="2"/>
    </row>
    <row r="1774">
      <c r="A1774" s="2" t="s">
        <v>21176</v>
      </c>
      <c r="B1774" s="2" t="s">
        <v>14011</v>
      </c>
      <c r="C1774" s="2" t="s">
        <v>346</v>
      </c>
      <c r="D1774" s="2" t="s">
        <v>1069</v>
      </c>
      <c r="E1774" s="2" t="s">
        <v>1056</v>
      </c>
      <c r="F1774" s="2" t="s">
        <v>578</v>
      </c>
      <c r="G1774" s="2">
        <v>1.0</v>
      </c>
      <c r="H1774" s="2" t="s">
        <v>13273</v>
      </c>
      <c r="I1774" s="2" t="s">
        <v>905</v>
      </c>
      <c r="J1774" s="2">
        <v>1.0</v>
      </c>
      <c r="K1774" s="2" t="s">
        <v>1075</v>
      </c>
      <c r="L1774" s="2" t="s">
        <v>24183</v>
      </c>
      <c r="M1774" s="2"/>
    </row>
    <row r="1775">
      <c r="A1775" s="2" t="s">
        <v>21181</v>
      </c>
      <c r="B1775" s="2" t="s">
        <v>14011</v>
      </c>
      <c r="C1775" s="2" t="s">
        <v>334</v>
      </c>
      <c r="D1775" s="2" t="s">
        <v>1052</v>
      </c>
      <c r="E1775" s="2" t="s">
        <v>1056</v>
      </c>
      <c r="F1775" s="2" t="s">
        <v>42</v>
      </c>
      <c r="G1775" s="2">
        <v>1.0</v>
      </c>
      <c r="H1775" s="2" t="s">
        <v>13273</v>
      </c>
      <c r="I1775" s="2" t="s">
        <v>905</v>
      </c>
      <c r="J1775" s="2">
        <v>2.0</v>
      </c>
      <c r="K1775" s="2" t="s">
        <v>1075</v>
      </c>
      <c r="L1775" s="2" t="s">
        <v>24175</v>
      </c>
      <c r="M1775" s="2"/>
    </row>
    <row r="1776">
      <c r="A1776" s="2" t="s">
        <v>21187</v>
      </c>
      <c r="B1776" s="2" t="s">
        <v>14011</v>
      </c>
      <c r="C1776" s="2" t="s">
        <v>324</v>
      </c>
      <c r="D1776" s="2" t="s">
        <v>1040</v>
      </c>
      <c r="E1776" s="2" t="s">
        <v>1056</v>
      </c>
      <c r="F1776" s="2" t="s">
        <v>42</v>
      </c>
      <c r="G1776" s="2">
        <v>1.0</v>
      </c>
      <c r="H1776" s="2" t="s">
        <v>13273</v>
      </c>
      <c r="I1776" s="2" t="s">
        <v>905</v>
      </c>
      <c r="J1776" s="2">
        <v>2.0</v>
      </c>
      <c r="K1776" s="2" t="s">
        <v>1075</v>
      </c>
      <c r="L1776" s="2" t="s">
        <v>24192</v>
      </c>
      <c r="M1776" s="2"/>
    </row>
    <row r="1777">
      <c r="A1777" s="2" t="s">
        <v>21194</v>
      </c>
      <c r="B1777" s="2" t="s">
        <v>14011</v>
      </c>
      <c r="C1777" s="2" t="s">
        <v>346</v>
      </c>
      <c r="D1777" s="2" t="s">
        <v>1069</v>
      </c>
      <c r="E1777" s="2" t="s">
        <v>1056</v>
      </c>
      <c r="F1777" s="2" t="s">
        <v>578</v>
      </c>
      <c r="G1777" s="2">
        <v>1.0</v>
      </c>
      <c r="H1777" s="2" t="s">
        <v>13273</v>
      </c>
      <c r="I1777" s="2" t="s">
        <v>905</v>
      </c>
      <c r="J1777" s="2">
        <v>1.0</v>
      </c>
      <c r="K1777" s="2" t="s">
        <v>1075</v>
      </c>
      <c r="L1777" s="2" t="s">
        <v>24201</v>
      </c>
      <c r="M1777" s="2"/>
    </row>
    <row r="1778">
      <c r="A1778" s="2" t="s">
        <v>21200</v>
      </c>
      <c r="B1778" s="2" t="s">
        <v>14011</v>
      </c>
      <c r="C1778" s="2" t="s">
        <v>334</v>
      </c>
      <c r="D1778" s="2" t="s">
        <v>1052</v>
      </c>
      <c r="E1778" s="2" t="s">
        <v>1056</v>
      </c>
      <c r="F1778" s="2" t="s">
        <v>42</v>
      </c>
      <c r="G1778" s="2">
        <v>1.0</v>
      </c>
      <c r="H1778" s="2" t="s">
        <v>13273</v>
      </c>
      <c r="I1778" s="2" t="s">
        <v>905</v>
      </c>
      <c r="J1778" s="2">
        <v>2.0</v>
      </c>
      <c r="K1778" s="2" t="s">
        <v>1075</v>
      </c>
      <c r="L1778" s="2" t="s">
        <v>24218</v>
      </c>
      <c r="M1778" s="2"/>
    </row>
    <row r="1779">
      <c r="A1779" s="2" t="s">
        <v>21205</v>
      </c>
      <c r="B1779" s="2" t="s">
        <v>14011</v>
      </c>
      <c r="C1779" s="2" t="s">
        <v>346</v>
      </c>
      <c r="D1779" s="2" t="s">
        <v>1069</v>
      </c>
      <c r="E1779" s="2" t="s">
        <v>1056</v>
      </c>
      <c r="F1779" s="2" t="s">
        <v>578</v>
      </c>
      <c r="G1779" s="2">
        <v>1.0</v>
      </c>
      <c r="H1779" s="2" t="s">
        <v>13273</v>
      </c>
      <c r="I1779" s="2" t="s">
        <v>905</v>
      </c>
      <c r="J1779" s="2">
        <v>1.0</v>
      </c>
      <c r="K1779" s="2" t="s">
        <v>1075</v>
      </c>
      <c r="L1779" s="2" t="s">
        <v>24227</v>
      </c>
      <c r="M1779" s="2"/>
    </row>
    <row r="1780">
      <c r="A1780" s="2" t="s">
        <v>21211</v>
      </c>
      <c r="B1780" s="2" t="s">
        <v>14011</v>
      </c>
      <c r="C1780" s="2" t="s">
        <v>346</v>
      </c>
      <c r="D1780" s="2" t="s">
        <v>1069</v>
      </c>
      <c r="E1780" s="2" t="s">
        <v>1056</v>
      </c>
      <c r="F1780" s="2" t="s">
        <v>578</v>
      </c>
      <c r="G1780" s="2">
        <v>1.0</v>
      </c>
      <c r="H1780" s="2" t="s">
        <v>13273</v>
      </c>
      <c r="I1780" s="2" t="s">
        <v>905</v>
      </c>
      <c r="J1780" s="2">
        <v>1.0</v>
      </c>
      <c r="K1780" s="2" t="s">
        <v>1075</v>
      </c>
      <c r="L1780" s="2" t="s">
        <v>24236</v>
      </c>
      <c r="M1780" s="2"/>
    </row>
    <row r="1781">
      <c r="A1781" s="2" t="s">
        <v>21216</v>
      </c>
      <c r="B1781" s="2" t="s">
        <v>14011</v>
      </c>
      <c r="C1781" s="2" t="s">
        <v>340</v>
      </c>
      <c r="D1781" s="2" t="s">
        <v>1061</v>
      </c>
      <c r="E1781" s="2" t="s">
        <v>1056</v>
      </c>
      <c r="F1781" s="2" t="s">
        <v>42</v>
      </c>
      <c r="G1781" s="2">
        <v>1.0</v>
      </c>
      <c r="H1781" s="2" t="s">
        <v>13273</v>
      </c>
      <c r="I1781" s="2" t="s">
        <v>905</v>
      </c>
      <c r="J1781" s="2">
        <v>2.0</v>
      </c>
      <c r="K1781" s="2" t="s">
        <v>1075</v>
      </c>
      <c r="L1781" s="2" t="s">
        <v>24160</v>
      </c>
      <c r="M1781" s="2"/>
    </row>
    <row r="1782">
      <c r="A1782" s="2" t="s">
        <v>21221</v>
      </c>
      <c r="B1782" s="2" t="s">
        <v>14011</v>
      </c>
      <c r="C1782" s="2" t="s">
        <v>316</v>
      </c>
      <c r="D1782" s="2" t="s">
        <v>1032</v>
      </c>
      <c r="E1782" s="2" t="s">
        <v>1590</v>
      </c>
      <c r="F1782" s="2" t="s">
        <v>42</v>
      </c>
      <c r="G1782" s="2">
        <v>1.0</v>
      </c>
      <c r="H1782" s="2">
        <v>2.0</v>
      </c>
      <c r="I1782" s="2" t="s">
        <v>905</v>
      </c>
      <c r="J1782" s="2">
        <v>2.0</v>
      </c>
      <c r="K1782" s="2" t="s">
        <v>1075</v>
      </c>
      <c r="L1782" s="2" t="s">
        <v>24260</v>
      </c>
      <c r="M1782" s="2"/>
    </row>
    <row r="1783">
      <c r="A1783" s="2" t="s">
        <v>21227</v>
      </c>
      <c r="B1783" s="2" t="s">
        <v>14011</v>
      </c>
      <c r="C1783" s="2" t="s">
        <v>316</v>
      </c>
      <c r="D1783" s="2" t="s">
        <v>1032</v>
      </c>
      <c r="E1783" s="2" t="s">
        <v>1590</v>
      </c>
      <c r="F1783" s="2" t="s">
        <v>578</v>
      </c>
      <c r="G1783" s="2">
        <v>1.0</v>
      </c>
      <c r="H1783" s="2">
        <v>2.0</v>
      </c>
      <c r="I1783" s="2" t="s">
        <v>905</v>
      </c>
      <c r="J1783" s="2">
        <v>2.0</v>
      </c>
      <c r="K1783" s="2" t="s">
        <v>1075</v>
      </c>
      <c r="L1783" s="2" t="s">
        <v>24270</v>
      </c>
      <c r="M1783" s="2"/>
    </row>
    <row r="1784">
      <c r="A1784" s="2" t="s">
        <v>21233</v>
      </c>
      <c r="B1784" s="2" t="s">
        <v>14014</v>
      </c>
      <c r="C1784" s="2" t="s">
        <v>458</v>
      </c>
      <c r="D1784" s="2" t="s">
        <v>1406</v>
      </c>
      <c r="E1784" s="2" t="s">
        <v>1056</v>
      </c>
      <c r="F1784" s="2" t="s">
        <v>78</v>
      </c>
      <c r="G1784" s="2">
        <v>1.0</v>
      </c>
      <c r="H1784" s="2" t="s">
        <v>13273</v>
      </c>
      <c r="I1784" s="2" t="s">
        <v>905</v>
      </c>
      <c r="J1784" s="2" t="s">
        <v>23644</v>
      </c>
      <c r="K1784" s="2" t="s">
        <v>1244</v>
      </c>
      <c r="L1784" s="2" t="s">
        <v>24667</v>
      </c>
      <c r="M1784" s="2"/>
    </row>
    <row r="1785">
      <c r="A1785" s="2" t="s">
        <v>21241</v>
      </c>
      <c r="B1785" s="2" t="s">
        <v>14014</v>
      </c>
      <c r="C1785" s="2" t="s">
        <v>420</v>
      </c>
      <c r="D1785" s="2" t="s">
        <v>1115</v>
      </c>
      <c r="E1785" s="2" t="s">
        <v>1056</v>
      </c>
      <c r="F1785" s="2" t="s">
        <v>42</v>
      </c>
      <c r="G1785" s="2">
        <v>1.0</v>
      </c>
      <c r="H1785" s="2" t="s">
        <v>13273</v>
      </c>
      <c r="I1785" s="2" t="s">
        <v>905</v>
      </c>
      <c r="J1785" s="2">
        <v>2.0</v>
      </c>
      <c r="K1785" s="2" t="s">
        <v>1075</v>
      </c>
      <c r="L1785" s="2" t="s">
        <v>24355</v>
      </c>
      <c r="M1785" s="2"/>
    </row>
    <row r="1786">
      <c r="A1786" s="2" t="s">
        <v>21247</v>
      </c>
      <c r="B1786" s="2" t="s">
        <v>14014</v>
      </c>
      <c r="C1786" s="2" t="s">
        <v>438</v>
      </c>
      <c r="D1786" s="2" t="s">
        <v>1396</v>
      </c>
      <c r="E1786" s="2" t="s">
        <v>1056</v>
      </c>
      <c r="F1786" s="2" t="s">
        <v>78</v>
      </c>
      <c r="G1786" s="2">
        <v>1.0</v>
      </c>
      <c r="H1786" s="2" t="s">
        <v>13273</v>
      </c>
      <c r="I1786" s="2" t="s">
        <v>905</v>
      </c>
      <c r="J1786" s="2" t="s">
        <v>23527</v>
      </c>
      <c r="K1786" s="2" t="s">
        <v>1244</v>
      </c>
      <c r="L1786" s="2" t="s">
        <v>24693</v>
      </c>
      <c r="M1786" s="2"/>
    </row>
    <row r="1787">
      <c r="A1787" s="2" t="s">
        <v>21252</v>
      </c>
      <c r="B1787" s="2" t="s">
        <v>14014</v>
      </c>
      <c r="C1787" s="2" t="s">
        <v>450</v>
      </c>
      <c r="D1787" s="2" t="s">
        <v>1403</v>
      </c>
      <c r="E1787" s="2" t="s">
        <v>1056</v>
      </c>
      <c r="F1787" s="2" t="s">
        <v>42</v>
      </c>
      <c r="G1787" s="2">
        <v>1.0</v>
      </c>
      <c r="H1787" s="2" t="s">
        <v>13273</v>
      </c>
      <c r="I1787" s="2" t="s">
        <v>905</v>
      </c>
      <c r="J1787" s="2" t="s">
        <v>23644</v>
      </c>
      <c r="K1787" s="2" t="s">
        <v>1244</v>
      </c>
      <c r="L1787" s="2" t="s">
        <v>24707</v>
      </c>
      <c r="M1787" s="2"/>
    </row>
    <row r="1788">
      <c r="A1788" s="2" t="s">
        <v>21260</v>
      </c>
      <c r="B1788" s="2" t="s">
        <v>14014</v>
      </c>
      <c r="C1788" s="2" t="s">
        <v>431</v>
      </c>
      <c r="D1788" s="2" t="s">
        <v>1392</v>
      </c>
      <c r="E1788" s="2" t="s">
        <v>1056</v>
      </c>
      <c r="F1788" s="2" t="s">
        <v>42</v>
      </c>
      <c r="G1788" s="2">
        <v>1.0</v>
      </c>
      <c r="H1788" s="2" t="s">
        <v>13273</v>
      </c>
      <c r="I1788" s="2" t="s">
        <v>905</v>
      </c>
      <c r="J1788" s="2" t="s">
        <v>23644</v>
      </c>
      <c r="K1788" s="2" t="s">
        <v>1244</v>
      </c>
      <c r="L1788" s="2" t="s">
        <v>24725</v>
      </c>
      <c r="M1788" s="2"/>
    </row>
    <row r="1789">
      <c r="A1789" s="2" t="s">
        <v>21267</v>
      </c>
      <c r="B1789" s="2" t="s">
        <v>14014</v>
      </c>
      <c r="C1789" s="2" t="s">
        <v>420</v>
      </c>
      <c r="D1789" s="2" t="s">
        <v>1115</v>
      </c>
      <c r="E1789" s="2" t="s">
        <v>1056</v>
      </c>
      <c r="F1789" s="2" t="s">
        <v>578</v>
      </c>
      <c r="G1789" s="2">
        <v>1.0</v>
      </c>
      <c r="H1789" s="2" t="s">
        <v>13273</v>
      </c>
      <c r="I1789" s="2" t="s">
        <v>905</v>
      </c>
      <c r="J1789" s="2">
        <v>1.0</v>
      </c>
      <c r="K1789" s="2" t="s">
        <v>1075</v>
      </c>
      <c r="L1789" s="2" t="s">
        <v>24359</v>
      </c>
      <c r="M1789" s="2"/>
    </row>
    <row r="1790">
      <c r="A1790" s="2" t="s">
        <v>21274</v>
      </c>
      <c r="B1790" s="2" t="s">
        <v>14014</v>
      </c>
      <c r="C1790" s="2" t="s">
        <v>467</v>
      </c>
      <c r="D1790" s="2" t="s">
        <v>1418</v>
      </c>
      <c r="E1790" s="2" t="s">
        <v>1056</v>
      </c>
      <c r="F1790" s="2" t="s">
        <v>78</v>
      </c>
      <c r="G1790" s="2">
        <v>1.0</v>
      </c>
      <c r="H1790" s="2" t="s">
        <v>13273</v>
      </c>
      <c r="I1790" s="2" t="s">
        <v>905</v>
      </c>
      <c r="J1790" s="2">
        <v>3.0</v>
      </c>
      <c r="K1790" s="2" t="s">
        <v>1244</v>
      </c>
      <c r="L1790" s="2" t="s">
        <v>24771</v>
      </c>
      <c r="M1790" s="2"/>
    </row>
    <row r="1791">
      <c r="A1791" s="2" t="s">
        <v>21282</v>
      </c>
      <c r="B1791" s="2" t="s">
        <v>14014</v>
      </c>
      <c r="C1791" s="2" t="s">
        <v>442</v>
      </c>
      <c r="D1791" s="2" t="s">
        <v>1400</v>
      </c>
      <c r="E1791" s="2" t="s">
        <v>1056</v>
      </c>
      <c r="F1791" s="2" t="s">
        <v>42</v>
      </c>
      <c r="G1791" s="2">
        <v>1.0</v>
      </c>
      <c r="H1791" s="2" t="s">
        <v>13273</v>
      </c>
      <c r="I1791" s="2" t="s">
        <v>905</v>
      </c>
      <c r="J1791" s="2">
        <v>2.0</v>
      </c>
      <c r="K1791" s="2" t="s">
        <v>1244</v>
      </c>
      <c r="L1791" s="2" t="s">
        <v>24787</v>
      </c>
      <c r="M1791" s="2"/>
    </row>
    <row r="1792">
      <c r="A1792" s="2" t="s">
        <v>21289</v>
      </c>
      <c r="B1792" s="2" t="s">
        <v>14014</v>
      </c>
      <c r="C1792" s="2" t="s">
        <v>462</v>
      </c>
      <c r="D1792" s="2" t="s">
        <v>1413</v>
      </c>
      <c r="E1792" s="2" t="s">
        <v>1590</v>
      </c>
      <c r="F1792" s="2" t="s">
        <v>78</v>
      </c>
      <c r="G1792" s="2">
        <v>1.0</v>
      </c>
      <c r="H1792" s="2">
        <v>2.0</v>
      </c>
      <c r="I1792" s="2" t="s">
        <v>905</v>
      </c>
      <c r="J1792" s="2">
        <v>4.0</v>
      </c>
      <c r="K1792" s="2" t="s">
        <v>1244</v>
      </c>
      <c r="L1792" s="2" t="s">
        <v>24805</v>
      </c>
      <c r="M1792" s="2"/>
    </row>
    <row r="1793">
      <c r="A1793" s="2" t="s">
        <v>21296</v>
      </c>
      <c r="B1793" s="2" t="s">
        <v>14014</v>
      </c>
      <c r="C1793" s="2" t="s">
        <v>467</v>
      </c>
      <c r="D1793" s="2" t="s">
        <v>1418</v>
      </c>
      <c r="E1793" s="2" t="s">
        <v>1590</v>
      </c>
      <c r="F1793" s="2" t="s">
        <v>78</v>
      </c>
      <c r="G1793" s="2">
        <v>1.0</v>
      </c>
      <c r="H1793" s="2">
        <v>2.0</v>
      </c>
      <c r="I1793" s="2" t="s">
        <v>905</v>
      </c>
      <c r="J1793" s="2">
        <v>5.0</v>
      </c>
      <c r="K1793" s="2" t="s">
        <v>1244</v>
      </c>
      <c r="L1793" s="2" t="s">
        <v>24836</v>
      </c>
      <c r="M1793" s="2"/>
    </row>
    <row r="1794">
      <c r="A1794" s="2" t="s">
        <v>21305</v>
      </c>
      <c r="B1794" s="2" t="s">
        <v>14014</v>
      </c>
      <c r="C1794" s="2" t="s">
        <v>467</v>
      </c>
      <c r="D1794" s="2" t="s">
        <v>1418</v>
      </c>
      <c r="E1794" s="2" t="s">
        <v>1590</v>
      </c>
      <c r="F1794" s="2" t="s">
        <v>78</v>
      </c>
      <c r="G1794" s="2">
        <v>1.0</v>
      </c>
      <c r="H1794" s="2">
        <v>2.0</v>
      </c>
      <c r="I1794" s="2" t="s">
        <v>905</v>
      </c>
      <c r="J1794" s="2">
        <v>4.0</v>
      </c>
      <c r="K1794" s="2" t="s">
        <v>1244</v>
      </c>
      <c r="L1794" s="2" t="s">
        <v>24856</v>
      </c>
      <c r="M1794" s="2"/>
    </row>
    <row r="1795">
      <c r="A1795" s="2" t="s">
        <v>21313</v>
      </c>
      <c r="B1795" s="2" t="s">
        <v>14017</v>
      </c>
      <c r="C1795" s="2" t="s">
        <v>467</v>
      </c>
      <c r="D1795" s="2" t="s">
        <v>1418</v>
      </c>
      <c r="E1795" s="2" t="s">
        <v>1056</v>
      </c>
      <c r="F1795" s="2" t="s">
        <v>78</v>
      </c>
      <c r="G1795" s="2">
        <v>1.0</v>
      </c>
      <c r="H1795" s="2" t="s">
        <v>13273</v>
      </c>
      <c r="I1795" s="2" t="s">
        <v>905</v>
      </c>
      <c r="J1795" s="2">
        <v>3.0</v>
      </c>
      <c r="K1795" s="2" t="s">
        <v>1244</v>
      </c>
      <c r="L1795" s="2" t="s">
        <v>24771</v>
      </c>
      <c r="M1795" s="2"/>
    </row>
    <row r="1796">
      <c r="A1796" s="2" t="s">
        <v>21319</v>
      </c>
      <c r="B1796" s="2" t="s">
        <v>14017</v>
      </c>
      <c r="C1796" s="2" t="s">
        <v>442</v>
      </c>
      <c r="D1796" s="2" t="s">
        <v>1400</v>
      </c>
      <c r="E1796" s="2" t="s">
        <v>1056</v>
      </c>
      <c r="F1796" s="2" t="s">
        <v>42</v>
      </c>
      <c r="G1796" s="2">
        <v>1.0</v>
      </c>
      <c r="H1796" s="2" t="s">
        <v>13273</v>
      </c>
      <c r="I1796" s="2" t="s">
        <v>905</v>
      </c>
      <c r="J1796" s="2">
        <v>2.0</v>
      </c>
      <c r="K1796" s="2" t="s">
        <v>1244</v>
      </c>
      <c r="L1796" s="2" t="s">
        <v>24787</v>
      </c>
      <c r="M1796" s="2"/>
    </row>
    <row r="1797">
      <c r="A1797" s="2" t="s">
        <v>21327</v>
      </c>
      <c r="B1797" s="2" t="s">
        <v>14017</v>
      </c>
      <c r="C1797" s="2" t="s">
        <v>510</v>
      </c>
      <c r="D1797" s="2" t="s">
        <v>1457</v>
      </c>
      <c r="E1797" s="2" t="s">
        <v>1056</v>
      </c>
      <c r="F1797" s="2" t="s">
        <v>78</v>
      </c>
      <c r="G1797" s="2">
        <v>1.0</v>
      </c>
      <c r="H1797" s="2" t="s">
        <v>13273</v>
      </c>
      <c r="I1797" s="2" t="s">
        <v>905</v>
      </c>
      <c r="J1797" s="2" t="s">
        <v>23644</v>
      </c>
      <c r="K1797" s="2" t="s">
        <v>1638</v>
      </c>
      <c r="L1797" s="2" t="s">
        <v>24902</v>
      </c>
      <c r="M1797" s="2"/>
    </row>
    <row r="1798">
      <c r="A1798" s="2" t="s">
        <v>21335</v>
      </c>
      <c r="B1798" s="2" t="s">
        <v>14017</v>
      </c>
      <c r="C1798" s="2" t="s">
        <v>420</v>
      </c>
      <c r="D1798" s="2" t="s">
        <v>1115</v>
      </c>
      <c r="E1798" s="2" t="s">
        <v>1056</v>
      </c>
      <c r="F1798" s="2" t="s">
        <v>578</v>
      </c>
      <c r="G1798" s="2">
        <v>1.0</v>
      </c>
      <c r="H1798" s="2" t="s">
        <v>13273</v>
      </c>
      <c r="I1798" s="2" t="s">
        <v>905</v>
      </c>
      <c r="J1798" s="2">
        <v>1.0</v>
      </c>
      <c r="K1798" s="2" t="s">
        <v>1075</v>
      </c>
      <c r="L1798" s="2" t="s">
        <v>24359</v>
      </c>
      <c r="M1798" s="2"/>
    </row>
    <row r="1799">
      <c r="A1799" s="2" t="s">
        <v>21343</v>
      </c>
      <c r="B1799" s="2" t="s">
        <v>14017</v>
      </c>
      <c r="C1799" s="2" t="s">
        <v>527</v>
      </c>
      <c r="D1799" s="2" t="s">
        <v>1471</v>
      </c>
      <c r="E1799" s="2" t="s">
        <v>1056</v>
      </c>
      <c r="F1799" s="2" t="s">
        <v>42</v>
      </c>
      <c r="G1799" s="2">
        <v>1.0</v>
      </c>
      <c r="H1799" s="2" t="s">
        <v>13273</v>
      </c>
      <c r="I1799" s="2" t="s">
        <v>905</v>
      </c>
      <c r="J1799" s="2" t="s">
        <v>23644</v>
      </c>
      <c r="K1799" s="2" t="s">
        <v>1638</v>
      </c>
      <c r="L1799" s="2" t="s">
        <v>24936</v>
      </c>
      <c r="M1799" s="2"/>
    </row>
    <row r="1800">
      <c r="A1800" s="2" t="s">
        <v>21350</v>
      </c>
      <c r="B1800" s="2" t="s">
        <v>14017</v>
      </c>
      <c r="C1800" s="2" t="s">
        <v>506</v>
      </c>
      <c r="D1800" s="2" t="s">
        <v>1447</v>
      </c>
      <c r="E1800" s="2" t="s">
        <v>1056</v>
      </c>
      <c r="F1800" s="2" t="s">
        <v>78</v>
      </c>
      <c r="G1800" s="2">
        <v>1.0</v>
      </c>
      <c r="H1800" s="2" t="s">
        <v>13273</v>
      </c>
      <c r="I1800" s="2" t="s">
        <v>905</v>
      </c>
      <c r="J1800" s="2" t="s">
        <v>23527</v>
      </c>
      <c r="K1800" s="2" t="s">
        <v>1638</v>
      </c>
      <c r="L1800" s="2" t="s">
        <v>24958</v>
      </c>
      <c r="M1800" s="2"/>
    </row>
    <row r="1801">
      <c r="A1801" s="2" t="s">
        <v>21357</v>
      </c>
      <c r="B1801" s="2" t="s">
        <v>14017</v>
      </c>
      <c r="C1801" s="2" t="s">
        <v>450</v>
      </c>
      <c r="D1801" s="2" t="s">
        <v>1403</v>
      </c>
      <c r="E1801" s="2" t="s">
        <v>1056</v>
      </c>
      <c r="F1801" s="2" t="s">
        <v>42</v>
      </c>
      <c r="G1801" s="2">
        <v>1.0</v>
      </c>
      <c r="H1801" s="2" t="s">
        <v>13273</v>
      </c>
      <c r="I1801" s="2" t="s">
        <v>905</v>
      </c>
      <c r="J1801" s="2" t="s">
        <v>23644</v>
      </c>
      <c r="K1801" s="2" t="s">
        <v>1244</v>
      </c>
      <c r="L1801" s="2" t="s">
        <v>24707</v>
      </c>
      <c r="M1801" s="2"/>
    </row>
    <row r="1802">
      <c r="A1802" s="2" t="s">
        <v>21364</v>
      </c>
      <c r="B1802" s="2" t="s">
        <v>14017</v>
      </c>
      <c r="C1802" s="2" t="s">
        <v>484</v>
      </c>
      <c r="D1802" s="2" t="s">
        <v>1424</v>
      </c>
      <c r="E1802" s="2" t="s">
        <v>1056</v>
      </c>
      <c r="F1802" s="2" t="s">
        <v>578</v>
      </c>
      <c r="G1802" s="2">
        <v>1.0</v>
      </c>
      <c r="H1802" s="2" t="s">
        <v>13273</v>
      </c>
      <c r="I1802" s="2" t="s">
        <v>905</v>
      </c>
      <c r="J1802" s="2" t="s">
        <v>23683</v>
      </c>
      <c r="K1802" s="2" t="s">
        <v>1638</v>
      </c>
      <c r="L1802" s="2" t="s">
        <v>24993</v>
      </c>
      <c r="M1802" s="2"/>
    </row>
    <row r="1803">
      <c r="A1803" s="2" t="s">
        <v>21371</v>
      </c>
      <c r="B1803" s="2" t="s">
        <v>14017</v>
      </c>
      <c r="C1803" s="2" t="s">
        <v>476</v>
      </c>
      <c r="D1803" s="2" t="s">
        <v>1421</v>
      </c>
      <c r="E1803" s="2" t="s">
        <v>1056</v>
      </c>
      <c r="F1803" s="2" t="s">
        <v>78</v>
      </c>
      <c r="G1803" s="2">
        <v>1.0</v>
      </c>
      <c r="H1803" s="2" t="s">
        <v>13273</v>
      </c>
      <c r="I1803" s="2" t="s">
        <v>905</v>
      </c>
      <c r="J1803" s="2" t="s">
        <v>23527</v>
      </c>
      <c r="K1803" s="2" t="s">
        <v>1244</v>
      </c>
      <c r="L1803" s="2" t="s">
        <v>25011</v>
      </c>
      <c r="M1803" s="2"/>
    </row>
    <row r="1804">
      <c r="A1804" s="2" t="s">
        <v>21380</v>
      </c>
      <c r="B1804" s="2" t="s">
        <v>14017</v>
      </c>
      <c r="C1804" s="2" t="s">
        <v>519</v>
      </c>
      <c r="D1804" s="2" t="s">
        <v>1463</v>
      </c>
      <c r="E1804" s="2" t="s">
        <v>1056</v>
      </c>
      <c r="F1804" s="2" t="s">
        <v>42</v>
      </c>
      <c r="G1804" s="2">
        <v>1.0</v>
      </c>
      <c r="H1804" s="2" t="s">
        <v>13273</v>
      </c>
      <c r="I1804" s="2" t="s">
        <v>905</v>
      </c>
      <c r="J1804" s="2" t="s">
        <v>23644</v>
      </c>
      <c r="K1804" s="2" t="s">
        <v>1638</v>
      </c>
      <c r="L1804" s="2" t="s">
        <v>25027</v>
      </c>
      <c r="M1804" s="2"/>
    </row>
    <row r="1805">
      <c r="A1805" s="2" t="s">
        <v>21387</v>
      </c>
      <c r="B1805" s="2" t="s">
        <v>14017</v>
      </c>
      <c r="C1805" s="2" t="s">
        <v>458</v>
      </c>
      <c r="D1805" s="2" t="s">
        <v>1406</v>
      </c>
      <c r="E1805" s="2" t="s">
        <v>1056</v>
      </c>
      <c r="F1805" s="2" t="s">
        <v>78</v>
      </c>
      <c r="G1805" s="2">
        <v>1.0</v>
      </c>
      <c r="H1805" s="2" t="s">
        <v>13273</v>
      </c>
      <c r="I1805" s="2" t="s">
        <v>905</v>
      </c>
      <c r="J1805" s="2" t="s">
        <v>23644</v>
      </c>
      <c r="K1805" s="2" t="s">
        <v>1244</v>
      </c>
      <c r="L1805" s="2" t="s">
        <v>24667</v>
      </c>
      <c r="M1805" s="2"/>
    </row>
    <row r="1806">
      <c r="A1806" s="2" t="s">
        <v>21393</v>
      </c>
      <c r="B1806" s="2" t="s">
        <v>14017</v>
      </c>
      <c r="C1806" s="2" t="s">
        <v>497</v>
      </c>
      <c r="D1806" s="2" t="s">
        <v>1436</v>
      </c>
      <c r="E1806" s="2" t="s">
        <v>1056</v>
      </c>
      <c r="F1806" s="2" t="s">
        <v>42</v>
      </c>
      <c r="G1806" s="2">
        <v>1.0</v>
      </c>
      <c r="H1806" s="2" t="s">
        <v>13273</v>
      </c>
      <c r="I1806" s="2" t="s">
        <v>905</v>
      </c>
      <c r="J1806" s="2" t="s">
        <v>23644</v>
      </c>
      <c r="K1806" s="2" t="s">
        <v>1638</v>
      </c>
      <c r="L1806" s="2" t="s">
        <v>25059</v>
      </c>
      <c r="M1806" s="2"/>
    </row>
    <row r="1807">
      <c r="A1807" s="2" t="s">
        <v>21399</v>
      </c>
      <c r="B1807" s="2" t="s">
        <v>14017</v>
      </c>
      <c r="C1807" s="2" t="s">
        <v>462</v>
      </c>
      <c r="D1807" s="2" t="s">
        <v>1413</v>
      </c>
      <c r="E1807" s="2" t="s">
        <v>1590</v>
      </c>
      <c r="F1807" s="2" t="s">
        <v>78</v>
      </c>
      <c r="G1807" s="2">
        <v>1.0</v>
      </c>
      <c r="H1807" s="2">
        <v>2.0</v>
      </c>
      <c r="I1807" s="2" t="s">
        <v>905</v>
      </c>
      <c r="J1807" s="2">
        <v>4.0</v>
      </c>
      <c r="K1807" s="2" t="s">
        <v>1244</v>
      </c>
      <c r="L1807" s="2" t="s">
        <v>24805</v>
      </c>
      <c r="M1807" s="2"/>
    </row>
    <row r="1808">
      <c r="A1808" s="2" t="s">
        <v>21405</v>
      </c>
      <c r="B1808" s="2" t="s">
        <v>14017</v>
      </c>
      <c r="C1808" s="2" t="s">
        <v>467</v>
      </c>
      <c r="D1808" s="2" t="s">
        <v>1418</v>
      </c>
      <c r="E1808" s="2" t="s">
        <v>1590</v>
      </c>
      <c r="F1808" s="2" t="s">
        <v>78</v>
      </c>
      <c r="G1808" s="2">
        <v>1.0</v>
      </c>
      <c r="H1808" s="2">
        <v>2.0</v>
      </c>
      <c r="I1808" s="2" t="s">
        <v>905</v>
      </c>
      <c r="J1808" s="2">
        <v>5.0</v>
      </c>
      <c r="K1808" s="2" t="s">
        <v>1244</v>
      </c>
      <c r="L1808" s="2" t="s">
        <v>24836</v>
      </c>
      <c r="M1808" s="2"/>
    </row>
    <row r="1809">
      <c r="A1809" s="2" t="s">
        <v>21410</v>
      </c>
      <c r="B1809" s="2" t="s">
        <v>14020</v>
      </c>
      <c r="C1809" s="2" t="s">
        <v>602</v>
      </c>
      <c r="D1809" s="2" t="s">
        <v>773</v>
      </c>
      <c r="E1809" s="2" t="s">
        <v>1056</v>
      </c>
      <c r="F1809" s="2" t="s">
        <v>42</v>
      </c>
      <c r="G1809" s="2">
        <v>1.0</v>
      </c>
      <c r="H1809" s="2" t="s">
        <v>13273</v>
      </c>
      <c r="I1809" s="2" t="s">
        <v>905</v>
      </c>
      <c r="J1809" s="2" t="s">
        <v>23644</v>
      </c>
      <c r="K1809" s="2" t="s">
        <v>1075</v>
      </c>
      <c r="L1809" s="2" t="s">
        <v>25118</v>
      </c>
      <c r="M1809" s="2"/>
    </row>
    <row r="1810">
      <c r="A1810" s="2" t="s">
        <v>21418</v>
      </c>
      <c r="B1810" s="2" t="s">
        <v>14020</v>
      </c>
      <c r="C1810" s="2" t="s">
        <v>602</v>
      </c>
      <c r="D1810" s="2" t="s">
        <v>773</v>
      </c>
      <c r="E1810" s="2" t="s">
        <v>1056</v>
      </c>
      <c r="F1810" s="2" t="s">
        <v>42</v>
      </c>
      <c r="G1810" s="2">
        <v>1.0</v>
      </c>
      <c r="H1810" s="2" t="s">
        <v>13273</v>
      </c>
      <c r="I1810" s="2" t="s">
        <v>905</v>
      </c>
      <c r="J1810" s="2" t="s">
        <v>23644</v>
      </c>
      <c r="K1810" s="2" t="s">
        <v>1075</v>
      </c>
      <c r="L1810" s="2" t="s">
        <v>25133</v>
      </c>
      <c r="M1810" s="2"/>
    </row>
    <row r="1811">
      <c r="A1811" s="2" t="s">
        <v>21423</v>
      </c>
      <c r="B1811" s="2" t="s">
        <v>14020</v>
      </c>
      <c r="C1811" s="2" t="s">
        <v>616</v>
      </c>
      <c r="D1811" s="2" t="s">
        <v>1212</v>
      </c>
      <c r="E1811" s="2" t="s">
        <v>1056</v>
      </c>
      <c r="F1811" s="2" t="s">
        <v>78</v>
      </c>
      <c r="G1811" s="2">
        <v>1.0</v>
      </c>
      <c r="H1811" s="2" t="s">
        <v>13273</v>
      </c>
      <c r="I1811" s="2" t="s">
        <v>905</v>
      </c>
      <c r="J1811" s="2">
        <v>3.0</v>
      </c>
      <c r="K1811" s="2" t="s">
        <v>1455</v>
      </c>
      <c r="L1811" s="2" t="s">
        <v>25145</v>
      </c>
      <c r="M1811" s="2"/>
    </row>
    <row r="1812">
      <c r="A1812" s="2" t="s">
        <v>21431</v>
      </c>
      <c r="B1812" s="2" t="s">
        <v>14020</v>
      </c>
      <c r="C1812" s="2" t="s">
        <v>609</v>
      </c>
      <c r="D1812" s="2" t="s">
        <v>1204</v>
      </c>
      <c r="E1812" s="2" t="s">
        <v>1056</v>
      </c>
      <c r="F1812" s="2" t="s">
        <v>578</v>
      </c>
      <c r="G1812" s="2">
        <v>1.0</v>
      </c>
      <c r="H1812" s="2" t="s">
        <v>13273</v>
      </c>
      <c r="I1812" s="2" t="s">
        <v>905</v>
      </c>
      <c r="J1812" s="2">
        <v>1.0</v>
      </c>
      <c r="K1812" s="2" t="s">
        <v>1075</v>
      </c>
      <c r="L1812" s="2" t="s">
        <v>25157</v>
      </c>
      <c r="M1812" s="2"/>
    </row>
    <row r="1813">
      <c r="A1813" s="2" t="s">
        <v>21438</v>
      </c>
      <c r="B1813" s="2" t="s">
        <v>14020</v>
      </c>
      <c r="C1813" s="2" t="s">
        <v>620</v>
      </c>
      <c r="D1813" s="2" t="s">
        <v>1218</v>
      </c>
      <c r="E1813" s="2" t="s">
        <v>1056</v>
      </c>
      <c r="F1813" s="2" t="s">
        <v>578</v>
      </c>
      <c r="G1813" s="2">
        <v>1.0</v>
      </c>
      <c r="H1813" s="2" t="s">
        <v>13273</v>
      </c>
      <c r="I1813" s="2" t="s">
        <v>905</v>
      </c>
      <c r="J1813" s="2">
        <v>1.0</v>
      </c>
      <c r="K1813" s="2" t="s">
        <v>1244</v>
      </c>
      <c r="L1813" s="2" t="s">
        <v>25169</v>
      </c>
      <c r="M1813" s="2"/>
    </row>
    <row r="1814">
      <c r="A1814" s="2" t="s">
        <v>21446</v>
      </c>
      <c r="B1814" s="2" t="s">
        <v>14020</v>
      </c>
      <c r="C1814" s="2" t="s">
        <v>613</v>
      </c>
      <c r="D1814" s="2" t="s">
        <v>1208</v>
      </c>
      <c r="E1814" s="2" t="s">
        <v>1056</v>
      </c>
      <c r="F1814" s="2" t="s">
        <v>78</v>
      </c>
      <c r="G1814" s="2">
        <v>1.0</v>
      </c>
      <c r="H1814" s="2" t="s">
        <v>13273</v>
      </c>
      <c r="I1814" s="2" t="s">
        <v>905</v>
      </c>
      <c r="J1814" s="2">
        <v>3.0</v>
      </c>
      <c r="K1814" s="2" t="s">
        <v>1075</v>
      </c>
      <c r="L1814" s="2" t="s">
        <v>25179</v>
      </c>
      <c r="M1814" s="2"/>
    </row>
    <row r="1815">
      <c r="A1815" s="2" t="s">
        <v>21453</v>
      </c>
      <c r="B1815" s="2" t="s">
        <v>14020</v>
      </c>
      <c r="C1815" s="2" t="s">
        <v>605</v>
      </c>
      <c r="D1815" s="2" t="s">
        <v>1199</v>
      </c>
      <c r="E1815" s="2" t="s">
        <v>1056</v>
      </c>
      <c r="F1815" s="2" t="s">
        <v>42</v>
      </c>
      <c r="G1815" s="2">
        <v>1.0</v>
      </c>
      <c r="H1815" s="2" t="s">
        <v>13273</v>
      </c>
      <c r="I1815" s="2" t="s">
        <v>905</v>
      </c>
      <c r="J1815" s="2">
        <v>2.0</v>
      </c>
      <c r="K1815" s="2" t="s">
        <v>1075</v>
      </c>
      <c r="L1815" s="2" t="s">
        <v>25193</v>
      </c>
      <c r="M1815" s="2"/>
    </row>
    <row r="1816">
      <c r="A1816" s="2" t="s">
        <v>21461</v>
      </c>
      <c r="B1816" s="2" t="s">
        <v>14020</v>
      </c>
      <c r="C1816" s="2" t="s">
        <v>597</v>
      </c>
      <c r="D1816" s="2" t="s">
        <v>770</v>
      </c>
      <c r="E1816" s="2" t="s">
        <v>1056</v>
      </c>
      <c r="F1816" s="2" t="s">
        <v>578</v>
      </c>
      <c r="G1816" s="2">
        <v>1.0</v>
      </c>
      <c r="H1816" s="2" t="s">
        <v>13273</v>
      </c>
      <c r="I1816" s="2" t="s">
        <v>905</v>
      </c>
      <c r="J1816" s="2">
        <v>1.0</v>
      </c>
      <c r="K1816" s="2" t="s">
        <v>1075</v>
      </c>
      <c r="L1816" s="2" t="s">
        <v>25207</v>
      </c>
      <c r="M1816" s="2"/>
    </row>
    <row r="1817">
      <c r="A1817" s="2" t="s">
        <v>21468</v>
      </c>
      <c r="B1817" s="2" t="s">
        <v>14020</v>
      </c>
      <c r="C1817" s="2" t="s">
        <v>616</v>
      </c>
      <c r="D1817" s="2" t="s">
        <v>1212</v>
      </c>
      <c r="E1817" s="2" t="s">
        <v>1056</v>
      </c>
      <c r="F1817" s="2" t="s">
        <v>78</v>
      </c>
      <c r="G1817" s="2">
        <v>1.0</v>
      </c>
      <c r="H1817" s="2" t="s">
        <v>13273</v>
      </c>
      <c r="I1817" s="2" t="s">
        <v>905</v>
      </c>
      <c r="J1817" s="2">
        <v>3.0</v>
      </c>
      <c r="K1817" s="2" t="s">
        <v>1455</v>
      </c>
      <c r="L1817" s="2" t="s">
        <v>25219</v>
      </c>
      <c r="M1817" s="2"/>
    </row>
    <row r="1818">
      <c r="A1818" s="2" t="s">
        <v>21475</v>
      </c>
      <c r="B1818" s="2" t="s">
        <v>14020</v>
      </c>
      <c r="C1818" s="2" t="s">
        <v>620</v>
      </c>
      <c r="D1818" s="2" t="s">
        <v>1218</v>
      </c>
      <c r="E1818" s="2" t="s">
        <v>1056</v>
      </c>
      <c r="F1818" s="2" t="s">
        <v>42</v>
      </c>
      <c r="G1818" s="2">
        <v>1.0</v>
      </c>
      <c r="H1818" s="2" t="s">
        <v>13273</v>
      </c>
      <c r="I1818" s="2" t="s">
        <v>905</v>
      </c>
      <c r="J1818" s="2">
        <v>2.0</v>
      </c>
      <c r="K1818" s="2" t="s">
        <v>1244</v>
      </c>
      <c r="L1818" s="2" t="s">
        <v>25231</v>
      </c>
      <c r="M1818" s="2"/>
    </row>
    <row r="1819">
      <c r="A1819" s="2" t="s">
        <v>21481</v>
      </c>
      <c r="B1819" s="2" t="s">
        <v>14020</v>
      </c>
      <c r="C1819" s="2" t="s">
        <v>609</v>
      </c>
      <c r="D1819" s="2" t="s">
        <v>1204</v>
      </c>
      <c r="E1819" s="2" t="s">
        <v>1056</v>
      </c>
      <c r="F1819" s="2" t="s">
        <v>78</v>
      </c>
      <c r="G1819" s="2">
        <v>1.0</v>
      </c>
      <c r="H1819" s="2" t="s">
        <v>13273</v>
      </c>
      <c r="I1819" s="2" t="s">
        <v>905</v>
      </c>
      <c r="J1819" s="2">
        <v>3.0</v>
      </c>
      <c r="K1819" s="2" t="s">
        <v>1075</v>
      </c>
      <c r="L1819" s="2" t="s">
        <v>25244</v>
      </c>
      <c r="M1819" s="2"/>
    </row>
    <row r="1820">
      <c r="A1820" s="2" t="s">
        <v>21490</v>
      </c>
      <c r="B1820" s="2" t="s">
        <v>14020</v>
      </c>
      <c r="C1820" s="2" t="s">
        <v>597</v>
      </c>
      <c r="D1820" s="2" t="s">
        <v>770</v>
      </c>
      <c r="E1820" s="2" t="s">
        <v>1056</v>
      </c>
      <c r="F1820" s="2" t="s">
        <v>578</v>
      </c>
      <c r="G1820" s="2">
        <v>1.0</v>
      </c>
      <c r="H1820" s="2" t="s">
        <v>13273</v>
      </c>
      <c r="I1820" s="2" t="s">
        <v>905</v>
      </c>
      <c r="J1820" s="2">
        <v>1.0</v>
      </c>
      <c r="K1820" s="2" t="s">
        <v>1075</v>
      </c>
      <c r="L1820" s="2" t="s">
        <v>25254</v>
      </c>
      <c r="M1820" s="2"/>
    </row>
    <row r="1821">
      <c r="A1821" s="2" t="s">
        <v>21498</v>
      </c>
      <c r="B1821" s="2" t="s">
        <v>14020</v>
      </c>
      <c r="C1821" s="2" t="s">
        <v>620</v>
      </c>
      <c r="D1821" s="2" t="s">
        <v>1218</v>
      </c>
      <c r="E1821" s="2" t="s">
        <v>1590</v>
      </c>
      <c r="F1821" s="2" t="s">
        <v>78</v>
      </c>
      <c r="G1821" s="2">
        <v>1.0</v>
      </c>
      <c r="H1821" s="2">
        <v>2.0</v>
      </c>
      <c r="I1821" s="2" t="s">
        <v>905</v>
      </c>
      <c r="J1821" s="2">
        <v>4.0</v>
      </c>
      <c r="K1821" s="2" t="s">
        <v>1244</v>
      </c>
      <c r="L1821" s="2" t="s">
        <v>25266</v>
      </c>
      <c r="M1821" s="2"/>
    </row>
    <row r="1822">
      <c r="A1822" s="2" t="s">
        <v>21503</v>
      </c>
      <c r="B1822" s="2" t="s">
        <v>14020</v>
      </c>
      <c r="C1822" s="2" t="s">
        <v>616</v>
      </c>
      <c r="D1822" s="2" t="s">
        <v>1212</v>
      </c>
      <c r="E1822" s="2" t="s">
        <v>1590</v>
      </c>
      <c r="F1822" s="2" t="s">
        <v>42</v>
      </c>
      <c r="G1822" s="2">
        <v>1.0</v>
      </c>
      <c r="H1822" s="2">
        <v>2.0</v>
      </c>
      <c r="I1822" s="2" t="s">
        <v>905</v>
      </c>
      <c r="J1822" s="2">
        <v>3.0</v>
      </c>
      <c r="K1822" s="2" t="s">
        <v>1455</v>
      </c>
      <c r="L1822" s="2" t="s">
        <v>25277</v>
      </c>
      <c r="M1822" s="2"/>
    </row>
    <row r="1823">
      <c r="A1823" s="2" t="s">
        <v>21510</v>
      </c>
      <c r="B1823" s="2" t="s">
        <v>14024</v>
      </c>
      <c r="C1823" s="2" t="s">
        <v>616</v>
      </c>
      <c r="D1823" s="2" t="s">
        <v>1212</v>
      </c>
      <c r="E1823" s="2" t="s">
        <v>1056</v>
      </c>
      <c r="F1823" s="2" t="s">
        <v>78</v>
      </c>
      <c r="G1823" s="2">
        <v>1.0</v>
      </c>
      <c r="H1823" s="2" t="s">
        <v>13273</v>
      </c>
      <c r="I1823" s="2" t="s">
        <v>905</v>
      </c>
      <c r="J1823" s="2">
        <v>3.0</v>
      </c>
      <c r="K1823" s="2" t="s">
        <v>1455</v>
      </c>
      <c r="L1823" s="2" t="s">
        <v>25145</v>
      </c>
      <c r="M1823" s="2"/>
    </row>
    <row r="1824">
      <c r="A1824" s="2" t="s">
        <v>21531</v>
      </c>
      <c r="B1824" s="2" t="s">
        <v>14024</v>
      </c>
      <c r="C1824" s="2" t="s">
        <v>620</v>
      </c>
      <c r="D1824" s="2" t="s">
        <v>1218</v>
      </c>
      <c r="E1824" s="2" t="s">
        <v>1056</v>
      </c>
      <c r="F1824" s="2" t="s">
        <v>42</v>
      </c>
      <c r="G1824" s="2">
        <v>1.0</v>
      </c>
      <c r="H1824" s="2" t="s">
        <v>13273</v>
      </c>
      <c r="I1824" s="2" t="s">
        <v>905</v>
      </c>
      <c r="J1824" s="2">
        <v>2.0</v>
      </c>
      <c r="K1824" s="2" t="s">
        <v>1244</v>
      </c>
      <c r="L1824" s="2" t="s">
        <v>25231</v>
      </c>
      <c r="M1824" s="2"/>
    </row>
    <row r="1825">
      <c r="A1825" s="2" t="s">
        <v>21546</v>
      </c>
      <c r="B1825" s="2" t="s">
        <v>14024</v>
      </c>
      <c r="C1825" s="2" t="s">
        <v>613</v>
      </c>
      <c r="D1825" s="2" t="s">
        <v>1208</v>
      </c>
      <c r="E1825" s="2" t="s">
        <v>1056</v>
      </c>
      <c r="F1825" s="2" t="s">
        <v>78</v>
      </c>
      <c r="G1825" s="2">
        <v>1.0</v>
      </c>
      <c r="H1825" s="2" t="s">
        <v>13273</v>
      </c>
      <c r="I1825" s="2" t="s">
        <v>905</v>
      </c>
      <c r="J1825" s="2">
        <v>3.0</v>
      </c>
      <c r="K1825" s="2" t="s">
        <v>1075</v>
      </c>
      <c r="L1825" s="2" t="s">
        <v>25179</v>
      </c>
      <c r="M1825" s="2"/>
    </row>
    <row r="1826">
      <c r="A1826" s="2" t="s">
        <v>21555</v>
      </c>
      <c r="B1826" s="2" t="s">
        <v>14024</v>
      </c>
      <c r="C1826" s="2" t="s">
        <v>597</v>
      </c>
      <c r="D1826" s="2" t="s">
        <v>770</v>
      </c>
      <c r="E1826" s="2" t="s">
        <v>1056</v>
      </c>
      <c r="F1826" s="2" t="s">
        <v>578</v>
      </c>
      <c r="G1826" s="2">
        <v>1.0</v>
      </c>
      <c r="H1826" s="2" t="s">
        <v>13273</v>
      </c>
      <c r="I1826" s="2" t="s">
        <v>905</v>
      </c>
      <c r="J1826" s="2">
        <v>1.0</v>
      </c>
      <c r="K1826" s="2" t="s">
        <v>1075</v>
      </c>
      <c r="L1826" s="2" t="s">
        <v>25207</v>
      </c>
      <c r="M1826" s="2"/>
    </row>
    <row r="1827">
      <c r="A1827" s="2" t="s">
        <v>21560</v>
      </c>
      <c r="B1827" s="2" t="s">
        <v>14024</v>
      </c>
      <c r="C1827" s="2" t="s">
        <v>605</v>
      </c>
      <c r="D1827" s="2" t="s">
        <v>1199</v>
      </c>
      <c r="E1827" s="2" t="s">
        <v>1056</v>
      </c>
      <c r="F1827" s="2" t="s">
        <v>42</v>
      </c>
      <c r="G1827" s="2">
        <v>1.0</v>
      </c>
      <c r="H1827" s="2" t="s">
        <v>13273</v>
      </c>
      <c r="I1827" s="2" t="s">
        <v>905</v>
      </c>
      <c r="J1827" s="2">
        <v>2.0</v>
      </c>
      <c r="K1827" s="2" t="s">
        <v>1075</v>
      </c>
      <c r="L1827" s="2" t="s">
        <v>25193</v>
      </c>
      <c r="M1827" s="2"/>
    </row>
    <row r="1828">
      <c r="A1828" s="2" t="s">
        <v>21566</v>
      </c>
      <c r="B1828" s="2" t="s">
        <v>14024</v>
      </c>
      <c r="C1828" s="2" t="s">
        <v>609</v>
      </c>
      <c r="D1828" s="2" t="s">
        <v>1204</v>
      </c>
      <c r="E1828" s="2" t="s">
        <v>1056</v>
      </c>
      <c r="F1828" s="2" t="s">
        <v>578</v>
      </c>
      <c r="G1828" s="2">
        <v>1.0</v>
      </c>
      <c r="H1828" s="2" t="s">
        <v>13273</v>
      </c>
      <c r="I1828" s="2" t="s">
        <v>905</v>
      </c>
      <c r="J1828" s="2">
        <v>1.0</v>
      </c>
      <c r="K1828" s="2" t="s">
        <v>1075</v>
      </c>
      <c r="L1828" s="2" t="s">
        <v>25157</v>
      </c>
      <c r="M1828" s="2"/>
    </row>
    <row r="1829">
      <c r="A1829" s="2" t="s">
        <v>21573</v>
      </c>
      <c r="B1829" s="2" t="s">
        <v>14024</v>
      </c>
      <c r="C1829" s="2" t="s">
        <v>616</v>
      </c>
      <c r="D1829" s="2" t="s">
        <v>1212</v>
      </c>
      <c r="E1829" s="2" t="s">
        <v>1056</v>
      </c>
      <c r="F1829" s="2" t="s">
        <v>78</v>
      </c>
      <c r="G1829" s="2">
        <v>1.0</v>
      </c>
      <c r="H1829" s="2" t="s">
        <v>13273</v>
      </c>
      <c r="I1829" s="2" t="s">
        <v>905</v>
      </c>
      <c r="J1829" s="2">
        <v>3.0</v>
      </c>
      <c r="K1829" s="2" t="s">
        <v>1455</v>
      </c>
      <c r="L1829" s="2" t="s">
        <v>25219</v>
      </c>
      <c r="M1829" s="2"/>
    </row>
    <row r="1830">
      <c r="A1830" s="2" t="s">
        <v>21577</v>
      </c>
      <c r="B1830" s="2" t="s">
        <v>14024</v>
      </c>
      <c r="C1830" s="2" t="s">
        <v>620</v>
      </c>
      <c r="D1830" s="2" t="s">
        <v>1218</v>
      </c>
      <c r="E1830" s="2" t="s">
        <v>1056</v>
      </c>
      <c r="F1830" s="2" t="s">
        <v>578</v>
      </c>
      <c r="G1830" s="2">
        <v>1.0</v>
      </c>
      <c r="H1830" s="2" t="s">
        <v>13273</v>
      </c>
      <c r="I1830" s="2" t="s">
        <v>905</v>
      </c>
      <c r="J1830" s="2">
        <v>1.0</v>
      </c>
      <c r="K1830" s="2" t="s">
        <v>1244</v>
      </c>
      <c r="L1830" s="2" t="s">
        <v>25169</v>
      </c>
      <c r="M1830" s="2"/>
    </row>
    <row r="1831">
      <c r="A1831" s="2" t="s">
        <v>21617</v>
      </c>
      <c r="B1831" s="2" t="s">
        <v>14024</v>
      </c>
      <c r="C1831" s="2" t="s">
        <v>597</v>
      </c>
      <c r="D1831" s="2" t="s">
        <v>770</v>
      </c>
      <c r="E1831" s="2" t="s">
        <v>1056</v>
      </c>
      <c r="F1831" s="2" t="s">
        <v>578</v>
      </c>
      <c r="G1831" s="2">
        <v>1.0</v>
      </c>
      <c r="H1831" s="2" t="s">
        <v>13273</v>
      </c>
      <c r="I1831" s="2" t="s">
        <v>905</v>
      </c>
      <c r="J1831" s="2">
        <v>1.0</v>
      </c>
      <c r="K1831" s="2" t="s">
        <v>1075</v>
      </c>
      <c r="L1831" s="2" t="s">
        <v>25254</v>
      </c>
      <c r="M1831" s="2"/>
    </row>
    <row r="1832">
      <c r="A1832" s="2" t="s">
        <v>21624</v>
      </c>
      <c r="B1832" s="2" t="s">
        <v>14024</v>
      </c>
      <c r="C1832" s="2" t="s">
        <v>609</v>
      </c>
      <c r="D1832" s="2" t="s">
        <v>1204</v>
      </c>
      <c r="E1832" s="2" t="s">
        <v>1056</v>
      </c>
      <c r="F1832" s="2" t="s">
        <v>78</v>
      </c>
      <c r="G1832" s="2">
        <v>1.0</v>
      </c>
      <c r="H1832" s="2" t="s">
        <v>13273</v>
      </c>
      <c r="I1832" s="2" t="s">
        <v>905</v>
      </c>
      <c r="J1832" s="2">
        <v>3.0</v>
      </c>
      <c r="K1832" s="2" t="s">
        <v>1075</v>
      </c>
      <c r="L1832" s="2" t="s">
        <v>25244</v>
      </c>
      <c r="M1832" s="2"/>
    </row>
    <row r="1833">
      <c r="A1833" s="2" t="s">
        <v>21630</v>
      </c>
      <c r="B1833" s="2" t="s">
        <v>14024</v>
      </c>
      <c r="C1833" s="2" t="s">
        <v>602</v>
      </c>
      <c r="D1833" s="2" t="s">
        <v>773</v>
      </c>
      <c r="E1833" s="2" t="s">
        <v>1056</v>
      </c>
      <c r="F1833" s="2" t="s">
        <v>42</v>
      </c>
      <c r="G1833" s="2">
        <v>1.0</v>
      </c>
      <c r="H1833" s="2" t="s">
        <v>13273</v>
      </c>
      <c r="I1833" s="2" t="s">
        <v>905</v>
      </c>
      <c r="J1833" s="2" t="s">
        <v>23644</v>
      </c>
      <c r="K1833" s="2" t="s">
        <v>1075</v>
      </c>
      <c r="L1833" s="2" t="s">
        <v>25118</v>
      </c>
      <c r="M1833" s="2"/>
    </row>
    <row r="1834">
      <c r="A1834" s="2" t="s">
        <v>21637</v>
      </c>
      <c r="B1834" s="2" t="s">
        <v>14024</v>
      </c>
      <c r="C1834" s="2" t="s">
        <v>602</v>
      </c>
      <c r="D1834" s="2" t="s">
        <v>773</v>
      </c>
      <c r="E1834" s="2" t="s">
        <v>1056</v>
      </c>
      <c r="F1834" s="2" t="s">
        <v>42</v>
      </c>
      <c r="G1834" s="2">
        <v>1.0</v>
      </c>
      <c r="H1834" s="2" t="s">
        <v>13273</v>
      </c>
      <c r="I1834" s="2" t="s">
        <v>905</v>
      </c>
      <c r="J1834" s="2" t="s">
        <v>23644</v>
      </c>
      <c r="K1834" s="2" t="s">
        <v>1075</v>
      </c>
      <c r="L1834" s="2" t="s">
        <v>25133</v>
      </c>
      <c r="M1834" s="2"/>
    </row>
    <row r="1835">
      <c r="A1835" s="2" t="s">
        <v>21644</v>
      </c>
      <c r="B1835" s="2" t="s">
        <v>14024</v>
      </c>
      <c r="C1835" s="2" t="s">
        <v>620</v>
      </c>
      <c r="D1835" s="2" t="s">
        <v>1218</v>
      </c>
      <c r="E1835" s="2" t="s">
        <v>1590</v>
      </c>
      <c r="F1835" s="2" t="s">
        <v>78</v>
      </c>
      <c r="G1835" s="2">
        <v>1.0</v>
      </c>
      <c r="H1835" s="2">
        <v>2.0</v>
      </c>
      <c r="I1835" s="2" t="s">
        <v>905</v>
      </c>
      <c r="J1835" s="2">
        <v>4.0</v>
      </c>
      <c r="K1835" s="2" t="s">
        <v>1244</v>
      </c>
      <c r="L1835" s="2" t="s">
        <v>25266</v>
      </c>
      <c r="M1835" s="2"/>
    </row>
    <row r="1836">
      <c r="A1836" s="2" t="s">
        <v>21649</v>
      </c>
      <c r="B1836" s="2" t="s">
        <v>14024</v>
      </c>
      <c r="C1836" s="2" t="s">
        <v>616</v>
      </c>
      <c r="D1836" s="2" t="s">
        <v>1212</v>
      </c>
      <c r="E1836" s="2" t="s">
        <v>1590</v>
      </c>
      <c r="F1836" s="2" t="s">
        <v>42</v>
      </c>
      <c r="G1836" s="2">
        <v>1.0</v>
      </c>
      <c r="H1836" s="2">
        <v>2.0</v>
      </c>
      <c r="I1836" s="2" t="s">
        <v>905</v>
      </c>
      <c r="J1836" s="2">
        <v>3.0</v>
      </c>
      <c r="K1836" s="2" t="s">
        <v>1455</v>
      </c>
      <c r="L1836" s="2" t="s">
        <v>25277</v>
      </c>
      <c r="M1836" s="2"/>
    </row>
    <row r="1837">
      <c r="A1837" s="2" t="s">
        <v>21657</v>
      </c>
      <c r="B1837" s="2" t="s">
        <v>14027</v>
      </c>
      <c r="C1837" s="2" t="s">
        <v>652</v>
      </c>
      <c r="D1837" s="2" t="s">
        <v>1255</v>
      </c>
      <c r="E1837" s="2" t="s">
        <v>1056</v>
      </c>
      <c r="F1837" s="2" t="s">
        <v>78</v>
      </c>
      <c r="G1837" s="2">
        <v>1.0</v>
      </c>
      <c r="H1837" s="2" t="s">
        <v>13273</v>
      </c>
      <c r="I1837" s="2" t="s">
        <v>905</v>
      </c>
      <c r="J1837" s="2">
        <v>3.0</v>
      </c>
      <c r="K1837" s="2" t="s">
        <v>1244</v>
      </c>
      <c r="L1837" s="2" t="s">
        <v>25466</v>
      </c>
      <c r="M1837" s="2"/>
    </row>
    <row r="1838">
      <c r="A1838" s="2" t="s">
        <v>21665</v>
      </c>
      <c r="B1838" s="2" t="s">
        <v>14027</v>
      </c>
      <c r="C1838" s="2" t="s">
        <v>703</v>
      </c>
      <c r="D1838" s="2" t="s">
        <v>1283</v>
      </c>
      <c r="E1838" s="2" t="s">
        <v>1056</v>
      </c>
      <c r="F1838" s="2" t="s">
        <v>42</v>
      </c>
      <c r="G1838" s="2">
        <v>1.0</v>
      </c>
      <c r="H1838" s="2" t="s">
        <v>13273</v>
      </c>
      <c r="I1838" s="2" t="s">
        <v>905</v>
      </c>
      <c r="J1838" s="2">
        <v>2.0</v>
      </c>
      <c r="K1838" s="2" t="s">
        <v>1075</v>
      </c>
      <c r="L1838" s="2" t="s">
        <v>25471</v>
      </c>
      <c r="M1838" s="2"/>
    </row>
    <row r="1839">
      <c r="A1839" s="2" t="s">
        <v>21671</v>
      </c>
      <c r="B1839" s="2" t="s">
        <v>14027</v>
      </c>
      <c r="C1839" s="2" t="s">
        <v>672</v>
      </c>
      <c r="D1839" s="2" t="s">
        <v>1280</v>
      </c>
      <c r="E1839" s="2" t="s">
        <v>1056</v>
      </c>
      <c r="F1839" s="2" t="s">
        <v>578</v>
      </c>
      <c r="G1839" s="2">
        <v>1.0</v>
      </c>
      <c r="H1839" s="2" t="s">
        <v>13273</v>
      </c>
      <c r="I1839" s="2" t="s">
        <v>905</v>
      </c>
      <c r="J1839" s="2">
        <v>1.0</v>
      </c>
      <c r="K1839" s="2" t="s">
        <v>1075</v>
      </c>
      <c r="L1839" s="2" t="s">
        <v>25475</v>
      </c>
      <c r="M1839" s="2"/>
    </row>
    <row r="1840">
      <c r="A1840" s="2" t="s">
        <v>21678</v>
      </c>
      <c r="B1840" s="2" t="s">
        <v>14027</v>
      </c>
      <c r="C1840" s="2" t="s">
        <v>668</v>
      </c>
      <c r="D1840" s="2" t="s">
        <v>1273</v>
      </c>
      <c r="E1840" s="2" t="s">
        <v>1056</v>
      </c>
      <c r="F1840" s="2" t="s">
        <v>42</v>
      </c>
      <c r="G1840" s="2">
        <v>1.0</v>
      </c>
      <c r="H1840" s="2" t="s">
        <v>13273</v>
      </c>
      <c r="I1840" s="2" t="s">
        <v>905</v>
      </c>
      <c r="J1840" s="2">
        <v>2.0</v>
      </c>
      <c r="K1840" s="2" t="s">
        <v>1075</v>
      </c>
      <c r="L1840" s="2" t="s">
        <v>25480</v>
      </c>
      <c r="M1840" s="2"/>
    </row>
    <row r="1841">
      <c r="A1841" s="2" t="s">
        <v>21685</v>
      </c>
      <c r="B1841" s="2" t="s">
        <v>14027</v>
      </c>
      <c r="C1841" s="2" t="s">
        <v>657</v>
      </c>
      <c r="D1841" s="2" t="s">
        <v>1261</v>
      </c>
      <c r="E1841" s="2" t="s">
        <v>1056</v>
      </c>
      <c r="F1841" s="2" t="s">
        <v>578</v>
      </c>
      <c r="G1841" s="2">
        <v>1.0</v>
      </c>
      <c r="H1841" s="2" t="s">
        <v>13273</v>
      </c>
      <c r="I1841" s="2" t="s">
        <v>905</v>
      </c>
      <c r="J1841" s="2">
        <v>1.0</v>
      </c>
      <c r="K1841" s="2" t="s">
        <v>1244</v>
      </c>
      <c r="L1841" s="2" t="s">
        <v>25485</v>
      </c>
      <c r="M1841" s="2"/>
    </row>
    <row r="1842">
      <c r="A1842" s="2" t="s">
        <v>21694</v>
      </c>
      <c r="B1842" s="2" t="s">
        <v>14027</v>
      </c>
      <c r="C1842" s="2" t="s">
        <v>703</v>
      </c>
      <c r="D1842" s="2" t="s">
        <v>1283</v>
      </c>
      <c r="E1842" s="2" t="s">
        <v>1056</v>
      </c>
      <c r="F1842" s="2" t="s">
        <v>42</v>
      </c>
      <c r="G1842" s="2">
        <v>1.0</v>
      </c>
      <c r="H1842" s="2" t="s">
        <v>13273</v>
      </c>
      <c r="I1842" s="2" t="s">
        <v>905</v>
      </c>
      <c r="J1842" s="2">
        <v>2.0</v>
      </c>
      <c r="K1842" s="2" t="s">
        <v>1075</v>
      </c>
      <c r="L1842" s="2" t="s">
        <v>25490</v>
      </c>
      <c r="M1842" s="2"/>
    </row>
    <row r="1843">
      <c r="A1843" s="2" t="s">
        <v>21703</v>
      </c>
      <c r="B1843" s="2" t="s">
        <v>14027</v>
      </c>
      <c r="C1843" s="2" t="s">
        <v>652</v>
      </c>
      <c r="D1843" s="2" t="s">
        <v>1255</v>
      </c>
      <c r="E1843" s="2" t="s">
        <v>1056</v>
      </c>
      <c r="F1843" s="2" t="s">
        <v>78</v>
      </c>
      <c r="G1843" s="2">
        <v>1.0</v>
      </c>
      <c r="H1843" s="2" t="s">
        <v>13273</v>
      </c>
      <c r="I1843" s="2" t="s">
        <v>905</v>
      </c>
      <c r="J1843" s="2">
        <v>3.0</v>
      </c>
      <c r="K1843" s="2" t="s">
        <v>1244</v>
      </c>
      <c r="L1843" s="2" t="s">
        <v>25494</v>
      </c>
      <c r="M1843" s="2"/>
    </row>
    <row r="1844">
      <c r="A1844" s="2" t="s">
        <v>21711</v>
      </c>
      <c r="B1844" s="2" t="s">
        <v>14027</v>
      </c>
      <c r="C1844" s="2" t="s">
        <v>672</v>
      </c>
      <c r="D1844" s="2" t="s">
        <v>1280</v>
      </c>
      <c r="E1844" s="2" t="s">
        <v>1056</v>
      </c>
      <c r="F1844" s="2" t="s">
        <v>578</v>
      </c>
      <c r="G1844" s="2">
        <v>1.0</v>
      </c>
      <c r="H1844" s="2" t="s">
        <v>13273</v>
      </c>
      <c r="I1844" s="2" t="s">
        <v>905</v>
      </c>
      <c r="J1844" s="2">
        <v>1.0</v>
      </c>
      <c r="K1844" s="2" t="s">
        <v>1075</v>
      </c>
      <c r="L1844" s="2" t="s">
        <v>25499</v>
      </c>
      <c r="M1844" s="2"/>
    </row>
    <row r="1845">
      <c r="A1845" s="2" t="s">
        <v>21717</v>
      </c>
      <c r="B1845" s="2" t="s">
        <v>14027</v>
      </c>
      <c r="C1845" s="2" t="s">
        <v>668</v>
      </c>
      <c r="D1845" s="2" t="s">
        <v>1273</v>
      </c>
      <c r="E1845" s="2" t="s">
        <v>1056</v>
      </c>
      <c r="F1845" s="2" t="s">
        <v>42</v>
      </c>
      <c r="G1845" s="2">
        <v>1.0</v>
      </c>
      <c r="H1845" s="2" t="s">
        <v>13273</v>
      </c>
      <c r="I1845" s="2" t="s">
        <v>905</v>
      </c>
      <c r="J1845" s="2">
        <v>2.0</v>
      </c>
      <c r="K1845" s="2" t="s">
        <v>1075</v>
      </c>
      <c r="L1845" s="2" t="s">
        <v>25504</v>
      </c>
      <c r="M1845" s="2"/>
    </row>
    <row r="1846">
      <c r="A1846" s="2" t="s">
        <v>21724</v>
      </c>
      <c r="B1846" s="2" t="s">
        <v>14027</v>
      </c>
      <c r="C1846" s="2" t="s">
        <v>657</v>
      </c>
      <c r="D1846" s="2" t="s">
        <v>1261</v>
      </c>
      <c r="E1846" s="2" t="s">
        <v>1056</v>
      </c>
      <c r="F1846" s="2" t="s">
        <v>578</v>
      </c>
      <c r="G1846" s="2">
        <v>1.0</v>
      </c>
      <c r="H1846" s="2" t="s">
        <v>13273</v>
      </c>
      <c r="I1846" s="2" t="s">
        <v>905</v>
      </c>
      <c r="J1846" s="2">
        <v>1.0</v>
      </c>
      <c r="K1846" s="2" t="s">
        <v>1244</v>
      </c>
      <c r="L1846" s="2" t="s">
        <v>25507</v>
      </c>
      <c r="M1846" s="2"/>
    </row>
    <row r="1847">
      <c r="A1847" s="2" t="s">
        <v>21732</v>
      </c>
      <c r="B1847" s="2" t="s">
        <v>14027</v>
      </c>
      <c r="C1847" s="2" t="s">
        <v>652</v>
      </c>
      <c r="D1847" s="2" t="s">
        <v>1255</v>
      </c>
      <c r="E1847" s="2" t="s">
        <v>1056</v>
      </c>
      <c r="F1847" s="2" t="s">
        <v>78</v>
      </c>
      <c r="G1847" s="2">
        <v>1.0</v>
      </c>
      <c r="H1847" s="2" t="s">
        <v>13273</v>
      </c>
      <c r="I1847" s="2" t="s">
        <v>905</v>
      </c>
      <c r="J1847" s="2">
        <v>3.0</v>
      </c>
      <c r="K1847" s="2" t="s">
        <v>1244</v>
      </c>
      <c r="L1847" s="2" t="s">
        <v>25511</v>
      </c>
      <c r="M1847" s="2"/>
    </row>
    <row r="1848">
      <c r="A1848" s="2" t="s">
        <v>21739</v>
      </c>
      <c r="B1848" s="2" t="s">
        <v>14027</v>
      </c>
      <c r="C1848" s="2" t="s">
        <v>672</v>
      </c>
      <c r="D1848" s="2" t="s">
        <v>1280</v>
      </c>
      <c r="E1848" s="2" t="s">
        <v>1056</v>
      </c>
      <c r="F1848" s="2" t="s">
        <v>42</v>
      </c>
      <c r="G1848" s="2">
        <v>1.0</v>
      </c>
      <c r="H1848" s="2" t="s">
        <v>13273</v>
      </c>
      <c r="I1848" s="2" t="s">
        <v>905</v>
      </c>
      <c r="J1848" s="2">
        <v>2.0</v>
      </c>
      <c r="K1848" s="2" t="s">
        <v>1075</v>
      </c>
      <c r="L1848" s="2" t="s">
        <v>25515</v>
      </c>
      <c r="M1848" s="2"/>
    </row>
    <row r="1849">
      <c r="A1849" s="2" t="s">
        <v>21748</v>
      </c>
      <c r="B1849" s="2" t="s">
        <v>14027</v>
      </c>
      <c r="C1849" s="2" t="s">
        <v>657</v>
      </c>
      <c r="D1849" s="2" t="s">
        <v>1261</v>
      </c>
      <c r="E1849" s="2" t="s">
        <v>1056</v>
      </c>
      <c r="F1849" s="2" t="s">
        <v>578</v>
      </c>
      <c r="G1849" s="2">
        <v>1.0</v>
      </c>
      <c r="H1849" s="2" t="s">
        <v>13273</v>
      </c>
      <c r="I1849" s="2" t="s">
        <v>905</v>
      </c>
      <c r="J1849" s="2" t="s">
        <v>23683</v>
      </c>
      <c r="K1849" s="2" t="s">
        <v>1244</v>
      </c>
      <c r="L1849" s="2" t="s">
        <v>25520</v>
      </c>
      <c r="M1849" s="2"/>
    </row>
    <row r="1850">
      <c r="A1850" s="2" t="s">
        <v>21756</v>
      </c>
      <c r="B1850" s="2" t="s">
        <v>14027</v>
      </c>
      <c r="C1850" s="2" t="s">
        <v>668</v>
      </c>
      <c r="D1850" s="2" t="s">
        <v>1273</v>
      </c>
      <c r="E1850" s="2" t="s">
        <v>1056</v>
      </c>
      <c r="F1850" s="2" t="s">
        <v>42</v>
      </c>
      <c r="G1850" s="2">
        <v>1.0</v>
      </c>
      <c r="H1850" s="2" t="s">
        <v>13273</v>
      </c>
      <c r="I1850" s="2" t="s">
        <v>905</v>
      </c>
      <c r="J1850" s="2">
        <v>2.0</v>
      </c>
      <c r="K1850" s="2" t="s">
        <v>1075</v>
      </c>
      <c r="L1850" s="2" t="s">
        <v>25525</v>
      </c>
      <c r="M1850" s="2"/>
    </row>
    <row r="1851">
      <c r="A1851" s="2" t="s">
        <v>21763</v>
      </c>
      <c r="B1851" s="2" t="s">
        <v>14027</v>
      </c>
      <c r="C1851" s="2" t="s">
        <v>664</v>
      </c>
      <c r="D1851" s="2" t="s">
        <v>1269</v>
      </c>
      <c r="E1851" s="2" t="s">
        <v>1056</v>
      </c>
      <c r="F1851" s="2" t="s">
        <v>42</v>
      </c>
      <c r="G1851" s="2">
        <v>1.0</v>
      </c>
      <c r="H1851" s="2" t="s">
        <v>13273</v>
      </c>
      <c r="I1851" s="2" t="s">
        <v>905</v>
      </c>
      <c r="J1851" s="2">
        <v>2.0</v>
      </c>
      <c r="K1851" s="2" t="s">
        <v>1075</v>
      </c>
      <c r="L1851" s="2" t="s">
        <v>25530</v>
      </c>
      <c r="M1851" s="2"/>
    </row>
    <row r="1852">
      <c r="A1852" s="2" t="s">
        <v>21771</v>
      </c>
      <c r="B1852" s="2" t="s">
        <v>14027</v>
      </c>
      <c r="C1852" s="2" t="s">
        <v>657</v>
      </c>
      <c r="D1852" s="2" t="s">
        <v>1261</v>
      </c>
      <c r="E1852" s="2" t="s">
        <v>1056</v>
      </c>
      <c r="F1852" s="2" t="s">
        <v>78</v>
      </c>
      <c r="G1852" s="2">
        <v>1.0</v>
      </c>
      <c r="H1852" s="2" t="s">
        <v>13273</v>
      </c>
      <c r="I1852" s="2" t="s">
        <v>905</v>
      </c>
      <c r="J1852" s="2">
        <v>3.0</v>
      </c>
      <c r="K1852" s="2" t="s">
        <v>1244</v>
      </c>
      <c r="L1852" s="2" t="s">
        <v>25535</v>
      </c>
      <c r="M1852" s="2"/>
    </row>
    <row r="1853">
      <c r="A1853" s="2" t="s">
        <v>21779</v>
      </c>
      <c r="B1853" s="2" t="s">
        <v>14027</v>
      </c>
      <c r="C1853" s="2" t="s">
        <v>657</v>
      </c>
      <c r="D1853" s="2" t="s">
        <v>1261</v>
      </c>
      <c r="E1853" s="2" t="s">
        <v>1590</v>
      </c>
      <c r="F1853" s="2" t="s">
        <v>78</v>
      </c>
      <c r="G1853" s="2">
        <v>1.0</v>
      </c>
      <c r="H1853" s="2">
        <v>2.0</v>
      </c>
      <c r="I1853" s="2" t="s">
        <v>905</v>
      </c>
      <c r="J1853" s="2">
        <v>4.0</v>
      </c>
      <c r="K1853" s="2" t="s">
        <v>1244</v>
      </c>
      <c r="L1853" s="2" t="s">
        <v>25538</v>
      </c>
      <c r="M1853" s="2"/>
    </row>
    <row r="1854">
      <c r="A1854" s="2" t="s">
        <v>21790</v>
      </c>
      <c r="B1854" s="2" t="s">
        <v>14031</v>
      </c>
      <c r="C1854" s="2" t="s">
        <v>703</v>
      </c>
      <c r="D1854" s="2" t="s">
        <v>1283</v>
      </c>
      <c r="E1854" s="2" t="s">
        <v>1056</v>
      </c>
      <c r="F1854" s="2" t="s">
        <v>42</v>
      </c>
      <c r="G1854" s="2">
        <v>1.0</v>
      </c>
      <c r="H1854" s="2" t="s">
        <v>13273</v>
      </c>
      <c r="I1854" s="2" t="s">
        <v>905</v>
      </c>
      <c r="J1854" s="2">
        <v>2.0</v>
      </c>
      <c r="K1854" s="2" t="s">
        <v>1075</v>
      </c>
      <c r="L1854" s="2" t="s">
        <v>25471</v>
      </c>
      <c r="M1854" s="2"/>
    </row>
    <row r="1855">
      <c r="A1855" s="2" t="s">
        <v>21797</v>
      </c>
      <c r="B1855" s="2" t="s">
        <v>14031</v>
      </c>
      <c r="C1855" s="2" t="s">
        <v>652</v>
      </c>
      <c r="D1855" s="2" t="s">
        <v>1255</v>
      </c>
      <c r="E1855" s="2" t="s">
        <v>1056</v>
      </c>
      <c r="F1855" s="2" t="s">
        <v>78</v>
      </c>
      <c r="G1855" s="2">
        <v>1.0</v>
      </c>
      <c r="H1855" s="2" t="s">
        <v>13273</v>
      </c>
      <c r="I1855" s="2" t="s">
        <v>905</v>
      </c>
      <c r="J1855" s="2">
        <v>3.0</v>
      </c>
      <c r="K1855" s="2" t="s">
        <v>1244</v>
      </c>
      <c r="L1855" s="2" t="s">
        <v>25466</v>
      </c>
      <c r="M1855" s="2"/>
    </row>
    <row r="1856">
      <c r="A1856" s="2" t="s">
        <v>21805</v>
      </c>
      <c r="B1856" s="2" t="s">
        <v>14031</v>
      </c>
      <c r="C1856" s="2" t="s">
        <v>672</v>
      </c>
      <c r="D1856" s="2" t="s">
        <v>1280</v>
      </c>
      <c r="E1856" s="2" t="s">
        <v>1056</v>
      </c>
      <c r="F1856" s="2" t="s">
        <v>578</v>
      </c>
      <c r="G1856" s="2">
        <v>1.0</v>
      </c>
      <c r="H1856" s="2" t="s">
        <v>13273</v>
      </c>
      <c r="I1856" s="2" t="s">
        <v>905</v>
      </c>
      <c r="J1856" s="2">
        <v>1.0</v>
      </c>
      <c r="K1856" s="2" t="s">
        <v>1075</v>
      </c>
      <c r="L1856" s="2" t="s">
        <v>25475</v>
      </c>
      <c r="M1856" s="2"/>
    </row>
    <row r="1857">
      <c r="A1857" s="2" t="s">
        <v>21812</v>
      </c>
      <c r="B1857" s="2" t="s">
        <v>14031</v>
      </c>
      <c r="C1857" s="2" t="s">
        <v>668</v>
      </c>
      <c r="D1857" s="2" t="s">
        <v>1273</v>
      </c>
      <c r="E1857" s="2" t="s">
        <v>1056</v>
      </c>
      <c r="F1857" s="2" t="s">
        <v>42</v>
      </c>
      <c r="G1857" s="2">
        <v>1.0</v>
      </c>
      <c r="H1857" s="2" t="s">
        <v>13273</v>
      </c>
      <c r="I1857" s="2" t="s">
        <v>905</v>
      </c>
      <c r="J1857" s="2">
        <v>2.0</v>
      </c>
      <c r="K1857" s="2" t="s">
        <v>1075</v>
      </c>
      <c r="L1857" s="2" t="s">
        <v>25480</v>
      </c>
      <c r="M1857" s="2"/>
    </row>
    <row r="1858">
      <c r="A1858" s="2" t="s">
        <v>21819</v>
      </c>
      <c r="B1858" s="2" t="s">
        <v>14031</v>
      </c>
      <c r="C1858" s="2" t="s">
        <v>657</v>
      </c>
      <c r="D1858" s="2" t="s">
        <v>1261</v>
      </c>
      <c r="E1858" s="2" t="s">
        <v>1056</v>
      </c>
      <c r="F1858" s="2" t="s">
        <v>578</v>
      </c>
      <c r="G1858" s="2">
        <v>1.0</v>
      </c>
      <c r="H1858" s="2" t="s">
        <v>13273</v>
      </c>
      <c r="I1858" s="2" t="s">
        <v>905</v>
      </c>
      <c r="J1858" s="2">
        <v>1.0</v>
      </c>
      <c r="K1858" s="2" t="s">
        <v>1244</v>
      </c>
      <c r="L1858" s="2" t="s">
        <v>25485</v>
      </c>
      <c r="M1858" s="2"/>
    </row>
    <row r="1859">
      <c r="A1859" s="2" t="s">
        <v>21824</v>
      </c>
      <c r="B1859" s="2" t="s">
        <v>14031</v>
      </c>
      <c r="C1859" s="2" t="s">
        <v>703</v>
      </c>
      <c r="D1859" s="2" t="s">
        <v>1283</v>
      </c>
      <c r="E1859" s="2" t="s">
        <v>1056</v>
      </c>
      <c r="F1859" s="2" t="s">
        <v>42</v>
      </c>
      <c r="G1859" s="2">
        <v>1.0</v>
      </c>
      <c r="H1859" s="2" t="s">
        <v>13273</v>
      </c>
      <c r="I1859" s="2" t="s">
        <v>905</v>
      </c>
      <c r="J1859" s="2">
        <v>2.0</v>
      </c>
      <c r="K1859" s="2" t="s">
        <v>1075</v>
      </c>
      <c r="L1859" s="2" t="s">
        <v>25490</v>
      </c>
      <c r="M1859" s="2"/>
    </row>
    <row r="1860">
      <c r="A1860" s="2" t="s">
        <v>21832</v>
      </c>
      <c r="B1860" s="2" t="s">
        <v>14031</v>
      </c>
      <c r="C1860" s="2" t="s">
        <v>652</v>
      </c>
      <c r="D1860" s="2" t="s">
        <v>1255</v>
      </c>
      <c r="E1860" s="2" t="s">
        <v>1056</v>
      </c>
      <c r="F1860" s="2" t="s">
        <v>78</v>
      </c>
      <c r="G1860" s="2">
        <v>1.0</v>
      </c>
      <c r="H1860" s="2" t="s">
        <v>13273</v>
      </c>
      <c r="I1860" s="2" t="s">
        <v>905</v>
      </c>
      <c r="J1860" s="2">
        <v>3.0</v>
      </c>
      <c r="K1860" s="2" t="s">
        <v>1244</v>
      </c>
      <c r="L1860" s="2" t="s">
        <v>25494</v>
      </c>
      <c r="M1860" s="2"/>
    </row>
    <row r="1861">
      <c r="A1861" s="2" t="s">
        <v>21838</v>
      </c>
      <c r="B1861" s="2" t="s">
        <v>14031</v>
      </c>
      <c r="C1861" s="2" t="s">
        <v>672</v>
      </c>
      <c r="D1861" s="2" t="s">
        <v>1280</v>
      </c>
      <c r="E1861" s="2" t="s">
        <v>1056</v>
      </c>
      <c r="F1861" s="2" t="s">
        <v>578</v>
      </c>
      <c r="G1861" s="2">
        <v>1.0</v>
      </c>
      <c r="H1861" s="2" t="s">
        <v>13273</v>
      </c>
      <c r="I1861" s="2" t="s">
        <v>905</v>
      </c>
      <c r="J1861" s="2">
        <v>1.0</v>
      </c>
      <c r="K1861" s="2" t="s">
        <v>1075</v>
      </c>
      <c r="L1861" s="2" t="s">
        <v>25499</v>
      </c>
      <c r="M1861" s="2"/>
    </row>
    <row r="1862">
      <c r="A1862" s="2" t="s">
        <v>21846</v>
      </c>
      <c r="B1862" s="2" t="s">
        <v>14031</v>
      </c>
      <c r="C1862" s="2" t="s">
        <v>668</v>
      </c>
      <c r="D1862" s="2" t="s">
        <v>1273</v>
      </c>
      <c r="E1862" s="2" t="s">
        <v>1056</v>
      </c>
      <c r="F1862" s="2" t="s">
        <v>42</v>
      </c>
      <c r="G1862" s="2">
        <v>1.0</v>
      </c>
      <c r="H1862" s="2" t="s">
        <v>13273</v>
      </c>
      <c r="I1862" s="2" t="s">
        <v>905</v>
      </c>
      <c r="J1862" s="2">
        <v>2.0</v>
      </c>
      <c r="K1862" s="2" t="s">
        <v>1075</v>
      </c>
      <c r="L1862" s="2" t="s">
        <v>25504</v>
      </c>
      <c r="M1862" s="2"/>
    </row>
    <row r="1863">
      <c r="A1863" s="2" t="s">
        <v>21851</v>
      </c>
      <c r="B1863" s="2" t="s">
        <v>14031</v>
      </c>
      <c r="C1863" s="2" t="s">
        <v>657</v>
      </c>
      <c r="D1863" s="2" t="s">
        <v>1261</v>
      </c>
      <c r="E1863" s="2" t="s">
        <v>1056</v>
      </c>
      <c r="F1863" s="2" t="s">
        <v>578</v>
      </c>
      <c r="G1863" s="2">
        <v>1.0</v>
      </c>
      <c r="H1863" s="2" t="s">
        <v>13273</v>
      </c>
      <c r="I1863" s="2" t="s">
        <v>905</v>
      </c>
      <c r="J1863" s="2">
        <v>1.0</v>
      </c>
      <c r="K1863" s="2" t="s">
        <v>1244</v>
      </c>
      <c r="L1863" s="2" t="s">
        <v>25507</v>
      </c>
      <c r="M1863" s="2"/>
    </row>
    <row r="1864">
      <c r="A1864" s="2" t="s">
        <v>21859</v>
      </c>
      <c r="B1864" s="2" t="s">
        <v>14031</v>
      </c>
      <c r="C1864" s="2" t="s">
        <v>652</v>
      </c>
      <c r="D1864" s="2" t="s">
        <v>1255</v>
      </c>
      <c r="E1864" s="2" t="s">
        <v>1056</v>
      </c>
      <c r="F1864" s="2" t="s">
        <v>78</v>
      </c>
      <c r="G1864" s="2">
        <v>1.0</v>
      </c>
      <c r="H1864" s="2" t="s">
        <v>13273</v>
      </c>
      <c r="I1864" s="2" t="s">
        <v>905</v>
      </c>
      <c r="J1864" s="2">
        <v>3.0</v>
      </c>
      <c r="K1864" s="2" t="s">
        <v>1244</v>
      </c>
      <c r="L1864" s="2" t="s">
        <v>25511</v>
      </c>
      <c r="M1864" s="2"/>
    </row>
    <row r="1865">
      <c r="A1865" s="2" t="s">
        <v>21865</v>
      </c>
      <c r="B1865" s="2" t="s">
        <v>14031</v>
      </c>
      <c r="C1865" s="2" t="s">
        <v>672</v>
      </c>
      <c r="D1865" s="2" t="s">
        <v>1280</v>
      </c>
      <c r="E1865" s="2" t="s">
        <v>1056</v>
      </c>
      <c r="F1865" s="2" t="s">
        <v>42</v>
      </c>
      <c r="G1865" s="2">
        <v>1.0</v>
      </c>
      <c r="H1865" s="2" t="s">
        <v>13273</v>
      </c>
      <c r="I1865" s="2" t="s">
        <v>905</v>
      </c>
      <c r="J1865" s="2">
        <v>2.0</v>
      </c>
      <c r="K1865" s="2" t="s">
        <v>1075</v>
      </c>
      <c r="L1865" s="2" t="s">
        <v>25515</v>
      </c>
      <c r="M1865" s="2"/>
    </row>
    <row r="1866">
      <c r="A1866" s="2" t="s">
        <v>21871</v>
      </c>
      <c r="B1866" s="2" t="s">
        <v>14031</v>
      </c>
      <c r="C1866" s="2" t="s">
        <v>657</v>
      </c>
      <c r="D1866" s="2" t="s">
        <v>1261</v>
      </c>
      <c r="E1866" s="2" t="s">
        <v>1590</v>
      </c>
      <c r="F1866" s="2" t="s">
        <v>78</v>
      </c>
      <c r="G1866" s="2">
        <v>1.0</v>
      </c>
      <c r="H1866" s="2">
        <v>2.0</v>
      </c>
      <c r="I1866" s="2" t="s">
        <v>905</v>
      </c>
      <c r="J1866" s="2">
        <v>4.0</v>
      </c>
      <c r="K1866" s="2" t="s">
        <v>1244</v>
      </c>
      <c r="L1866" s="2" t="s">
        <v>25538</v>
      </c>
      <c r="M1866" s="2"/>
    </row>
    <row r="1867">
      <c r="A1867" s="2" t="s">
        <v>21879</v>
      </c>
      <c r="B1867" s="2" t="s">
        <v>14031</v>
      </c>
      <c r="C1867" s="2" t="s">
        <v>721</v>
      </c>
      <c r="D1867" s="2" t="s">
        <v>1305</v>
      </c>
      <c r="E1867" s="2" t="s">
        <v>1590</v>
      </c>
      <c r="F1867" s="2" t="s">
        <v>78</v>
      </c>
      <c r="G1867" s="2">
        <v>1.0</v>
      </c>
      <c r="H1867" s="2">
        <v>2.0</v>
      </c>
      <c r="I1867" s="2" t="s">
        <v>905</v>
      </c>
      <c r="J1867" s="2">
        <v>4.0</v>
      </c>
      <c r="K1867" s="2" t="s">
        <v>1244</v>
      </c>
      <c r="L1867" s="2" t="s">
        <v>25613</v>
      </c>
      <c r="M1867" s="2"/>
    </row>
    <row r="1868">
      <c r="A1868" s="2" t="s">
        <v>21887</v>
      </c>
      <c r="B1868" s="2" t="s">
        <v>14034</v>
      </c>
      <c r="C1868" s="2" t="s">
        <v>616</v>
      </c>
      <c r="D1868" s="2" t="s">
        <v>1212</v>
      </c>
      <c r="E1868" s="2" t="s">
        <v>1056</v>
      </c>
      <c r="F1868" s="2" t="s">
        <v>78</v>
      </c>
      <c r="G1868" s="2">
        <v>1.0</v>
      </c>
      <c r="H1868" s="2" t="s">
        <v>13273</v>
      </c>
      <c r="I1868" s="2" t="s">
        <v>905</v>
      </c>
      <c r="J1868" s="2">
        <v>3.0</v>
      </c>
      <c r="K1868" s="2" t="s">
        <v>1455</v>
      </c>
      <c r="L1868" s="2" t="s">
        <v>25145</v>
      </c>
      <c r="M1868" s="2"/>
    </row>
    <row r="1869">
      <c r="A1869" s="2" t="s">
        <v>21894</v>
      </c>
      <c r="B1869" s="2" t="s">
        <v>14034</v>
      </c>
      <c r="C1869" s="2" t="s">
        <v>605</v>
      </c>
      <c r="D1869" s="2" t="s">
        <v>1199</v>
      </c>
      <c r="E1869" s="2" t="s">
        <v>1056</v>
      </c>
      <c r="F1869" s="2" t="s">
        <v>42</v>
      </c>
      <c r="G1869" s="2">
        <v>1.0</v>
      </c>
      <c r="H1869" s="2" t="s">
        <v>13273</v>
      </c>
      <c r="I1869" s="2" t="s">
        <v>905</v>
      </c>
      <c r="J1869" s="2">
        <v>2.0</v>
      </c>
      <c r="K1869" s="2" t="s">
        <v>1075</v>
      </c>
      <c r="L1869" s="2" t="s">
        <v>25193</v>
      </c>
      <c r="M1869" s="2"/>
    </row>
    <row r="1870">
      <c r="A1870" s="2" t="s">
        <v>21901</v>
      </c>
      <c r="B1870" s="2" t="s">
        <v>14034</v>
      </c>
      <c r="C1870" s="2" t="s">
        <v>597</v>
      </c>
      <c r="D1870" s="2" t="s">
        <v>770</v>
      </c>
      <c r="E1870" s="2" t="s">
        <v>1056</v>
      </c>
      <c r="F1870" s="2" t="s">
        <v>578</v>
      </c>
      <c r="G1870" s="2">
        <v>1.0</v>
      </c>
      <c r="H1870" s="2" t="s">
        <v>13273</v>
      </c>
      <c r="I1870" s="2" t="s">
        <v>905</v>
      </c>
      <c r="J1870" s="2">
        <v>1.0</v>
      </c>
      <c r="K1870" s="2" t="s">
        <v>1075</v>
      </c>
      <c r="L1870" s="2" t="s">
        <v>25207</v>
      </c>
      <c r="M1870" s="2"/>
    </row>
    <row r="1871">
      <c r="A1871" s="2" t="s">
        <v>21909</v>
      </c>
      <c r="B1871" s="2" t="s">
        <v>14034</v>
      </c>
      <c r="C1871" s="2" t="s">
        <v>620</v>
      </c>
      <c r="D1871" s="2" t="s">
        <v>1218</v>
      </c>
      <c r="E1871" s="2" t="s">
        <v>1056</v>
      </c>
      <c r="F1871" s="2" t="s">
        <v>42</v>
      </c>
      <c r="G1871" s="2">
        <v>1.0</v>
      </c>
      <c r="H1871" s="2" t="s">
        <v>13273</v>
      </c>
      <c r="I1871" s="2" t="s">
        <v>905</v>
      </c>
      <c r="J1871" s="2">
        <v>2.0</v>
      </c>
      <c r="K1871" s="2" t="s">
        <v>1244</v>
      </c>
      <c r="L1871" s="2" t="s">
        <v>25231</v>
      </c>
      <c r="M1871" s="2"/>
    </row>
    <row r="1872">
      <c r="A1872" s="2" t="s">
        <v>21915</v>
      </c>
      <c r="B1872" s="2" t="s">
        <v>14034</v>
      </c>
      <c r="C1872" s="2" t="s">
        <v>609</v>
      </c>
      <c r="D1872" s="2" t="s">
        <v>1204</v>
      </c>
      <c r="E1872" s="2" t="s">
        <v>1056</v>
      </c>
      <c r="F1872" s="2" t="s">
        <v>78</v>
      </c>
      <c r="G1872" s="2">
        <v>1.0</v>
      </c>
      <c r="H1872" s="2" t="s">
        <v>13273</v>
      </c>
      <c r="I1872" s="2" t="s">
        <v>905</v>
      </c>
      <c r="J1872" s="2">
        <v>3.0</v>
      </c>
      <c r="K1872" s="2" t="s">
        <v>1075</v>
      </c>
      <c r="L1872" s="2" t="s">
        <v>25244</v>
      </c>
      <c r="M1872" s="2"/>
    </row>
    <row r="1873">
      <c r="A1873" s="2" t="s">
        <v>21923</v>
      </c>
      <c r="B1873" s="2" t="s">
        <v>14034</v>
      </c>
      <c r="C1873" s="2" t="s">
        <v>613</v>
      </c>
      <c r="D1873" s="2" t="s">
        <v>1208</v>
      </c>
      <c r="E1873" s="2" t="s">
        <v>1056</v>
      </c>
      <c r="F1873" s="2" t="s">
        <v>78</v>
      </c>
      <c r="G1873" s="2">
        <v>1.0</v>
      </c>
      <c r="H1873" s="2" t="s">
        <v>13273</v>
      </c>
      <c r="I1873" s="2" t="s">
        <v>905</v>
      </c>
      <c r="J1873" s="2">
        <v>3.0</v>
      </c>
      <c r="K1873" s="2" t="s">
        <v>1075</v>
      </c>
      <c r="L1873" s="2" t="s">
        <v>25179</v>
      </c>
      <c r="M1873" s="2"/>
    </row>
    <row r="1874">
      <c r="A1874" s="2" t="s">
        <v>21930</v>
      </c>
      <c r="B1874" s="2" t="s">
        <v>14034</v>
      </c>
      <c r="C1874" s="2" t="s">
        <v>620</v>
      </c>
      <c r="D1874" s="2" t="s">
        <v>1218</v>
      </c>
      <c r="E1874" s="2" t="s">
        <v>1056</v>
      </c>
      <c r="F1874" s="2" t="s">
        <v>578</v>
      </c>
      <c r="G1874" s="2">
        <v>1.0</v>
      </c>
      <c r="H1874" s="2" t="s">
        <v>13273</v>
      </c>
      <c r="I1874" s="2" t="s">
        <v>905</v>
      </c>
      <c r="J1874" s="2">
        <v>1.0</v>
      </c>
      <c r="K1874" s="2" t="s">
        <v>1244</v>
      </c>
      <c r="L1874" s="2" t="s">
        <v>25169</v>
      </c>
      <c r="M1874" s="2"/>
    </row>
    <row r="1875">
      <c r="A1875" s="2" t="s">
        <v>21938</v>
      </c>
      <c r="B1875" s="2" t="s">
        <v>14034</v>
      </c>
      <c r="C1875" s="2" t="s">
        <v>597</v>
      </c>
      <c r="D1875" s="2" t="s">
        <v>770</v>
      </c>
      <c r="E1875" s="2" t="s">
        <v>1056</v>
      </c>
      <c r="F1875" s="2" t="s">
        <v>578</v>
      </c>
      <c r="G1875" s="2">
        <v>1.0</v>
      </c>
      <c r="H1875" s="2" t="s">
        <v>13273</v>
      </c>
      <c r="I1875" s="2" t="s">
        <v>905</v>
      </c>
      <c r="J1875" s="2">
        <v>1.0</v>
      </c>
      <c r="K1875" s="2" t="s">
        <v>1075</v>
      </c>
      <c r="L1875" s="2" t="s">
        <v>25254</v>
      </c>
      <c r="M1875" s="2"/>
    </row>
    <row r="1876">
      <c r="A1876" s="2" t="s">
        <v>21944</v>
      </c>
      <c r="B1876" s="2" t="s">
        <v>14034</v>
      </c>
      <c r="C1876" s="2" t="s">
        <v>616</v>
      </c>
      <c r="D1876" s="2" t="s">
        <v>1212</v>
      </c>
      <c r="E1876" s="2" t="s">
        <v>1056</v>
      </c>
      <c r="F1876" s="2" t="s">
        <v>78</v>
      </c>
      <c r="G1876" s="2">
        <v>1.0</v>
      </c>
      <c r="H1876" s="2" t="s">
        <v>13273</v>
      </c>
      <c r="I1876" s="2" t="s">
        <v>905</v>
      </c>
      <c r="J1876" s="2">
        <v>3.0</v>
      </c>
      <c r="K1876" s="2" t="s">
        <v>1455</v>
      </c>
      <c r="L1876" s="2" t="s">
        <v>25219</v>
      </c>
      <c r="M1876" s="2"/>
    </row>
    <row r="1877">
      <c r="A1877" s="2" t="s">
        <v>21950</v>
      </c>
      <c r="B1877" s="2" t="s">
        <v>14034</v>
      </c>
      <c r="C1877" s="2" t="s">
        <v>609</v>
      </c>
      <c r="D1877" s="2" t="s">
        <v>1204</v>
      </c>
      <c r="E1877" s="2" t="s">
        <v>1056</v>
      </c>
      <c r="F1877" s="2" t="s">
        <v>578</v>
      </c>
      <c r="G1877" s="2">
        <v>1.0</v>
      </c>
      <c r="H1877" s="2" t="s">
        <v>13273</v>
      </c>
      <c r="I1877" s="2" t="s">
        <v>905</v>
      </c>
      <c r="J1877" s="2">
        <v>1.0</v>
      </c>
      <c r="K1877" s="2" t="s">
        <v>1075</v>
      </c>
      <c r="L1877" s="2" t="s">
        <v>25157</v>
      </c>
      <c r="M1877" s="2"/>
    </row>
    <row r="1878">
      <c r="A1878" s="2" t="s">
        <v>21958</v>
      </c>
      <c r="B1878" s="2" t="s">
        <v>14034</v>
      </c>
      <c r="C1878" s="2" t="s">
        <v>602</v>
      </c>
      <c r="D1878" s="2" t="s">
        <v>773</v>
      </c>
      <c r="E1878" s="2" t="s">
        <v>1056</v>
      </c>
      <c r="F1878" s="2" t="s">
        <v>42</v>
      </c>
      <c r="G1878" s="2">
        <v>1.0</v>
      </c>
      <c r="H1878" s="2" t="s">
        <v>13273</v>
      </c>
      <c r="I1878" s="2" t="s">
        <v>905</v>
      </c>
      <c r="J1878" s="2" t="s">
        <v>23644</v>
      </c>
      <c r="K1878" s="2" t="s">
        <v>1075</v>
      </c>
      <c r="L1878" s="2" t="s">
        <v>25118</v>
      </c>
      <c r="M1878" s="2"/>
    </row>
    <row r="1879">
      <c r="A1879" s="2" t="s">
        <v>21965</v>
      </c>
      <c r="B1879" s="2" t="s">
        <v>14034</v>
      </c>
      <c r="C1879" s="2" t="s">
        <v>602</v>
      </c>
      <c r="D1879" s="2" t="s">
        <v>773</v>
      </c>
      <c r="E1879" s="2" t="s">
        <v>1056</v>
      </c>
      <c r="F1879" s="2" t="s">
        <v>42</v>
      </c>
      <c r="G1879" s="2">
        <v>1.0</v>
      </c>
      <c r="H1879" s="2" t="s">
        <v>13273</v>
      </c>
      <c r="I1879" s="2" t="s">
        <v>905</v>
      </c>
      <c r="J1879" s="2" t="s">
        <v>23644</v>
      </c>
      <c r="K1879" s="2" t="s">
        <v>1075</v>
      </c>
      <c r="L1879" s="2" t="s">
        <v>25133</v>
      </c>
      <c r="M1879" s="2"/>
    </row>
    <row r="1880">
      <c r="A1880" s="2" t="s">
        <v>21972</v>
      </c>
      <c r="B1880" s="2" t="s">
        <v>14034</v>
      </c>
      <c r="C1880" s="2" t="s">
        <v>620</v>
      </c>
      <c r="D1880" s="2" t="s">
        <v>1218</v>
      </c>
      <c r="E1880" s="2" t="s">
        <v>1590</v>
      </c>
      <c r="F1880" s="2" t="s">
        <v>78</v>
      </c>
      <c r="G1880" s="2">
        <v>1.0</v>
      </c>
      <c r="H1880" s="2">
        <v>2.0</v>
      </c>
      <c r="I1880" s="2" t="s">
        <v>905</v>
      </c>
      <c r="J1880" s="2">
        <v>4.0</v>
      </c>
      <c r="K1880" s="2" t="s">
        <v>1244</v>
      </c>
      <c r="L1880" s="2" t="s">
        <v>25266</v>
      </c>
      <c r="M1880" s="2"/>
    </row>
    <row r="1881">
      <c r="A1881" s="2" t="s">
        <v>21980</v>
      </c>
      <c r="B1881" s="2" t="s">
        <v>14034</v>
      </c>
      <c r="C1881" s="2" t="s">
        <v>616</v>
      </c>
      <c r="D1881" s="2" t="s">
        <v>1212</v>
      </c>
      <c r="E1881" s="2" t="s">
        <v>1590</v>
      </c>
      <c r="F1881" s="2" t="s">
        <v>42</v>
      </c>
      <c r="G1881" s="2">
        <v>1.0</v>
      </c>
      <c r="H1881" s="2">
        <v>2.0</v>
      </c>
      <c r="I1881" s="2" t="s">
        <v>905</v>
      </c>
      <c r="J1881" s="2">
        <v>3.0</v>
      </c>
      <c r="K1881" s="2" t="s">
        <v>1455</v>
      </c>
      <c r="L1881" s="2" t="s">
        <v>25277</v>
      </c>
      <c r="M1881" s="2"/>
    </row>
    <row r="1882">
      <c r="A1882" s="2" t="s">
        <v>21988</v>
      </c>
      <c r="B1882" s="2" t="s">
        <v>14037</v>
      </c>
      <c r="C1882" s="2" t="s">
        <v>616</v>
      </c>
      <c r="D1882" s="2" t="s">
        <v>1212</v>
      </c>
      <c r="E1882" s="2" t="s">
        <v>1056</v>
      </c>
      <c r="F1882" s="2" t="s">
        <v>78</v>
      </c>
      <c r="G1882" s="2">
        <v>1.0</v>
      </c>
      <c r="H1882" s="2" t="s">
        <v>13273</v>
      </c>
      <c r="I1882" s="2" t="s">
        <v>905</v>
      </c>
      <c r="J1882" s="2">
        <v>3.0</v>
      </c>
      <c r="K1882" s="2" t="s">
        <v>1455</v>
      </c>
      <c r="L1882" s="2" t="s">
        <v>25145</v>
      </c>
      <c r="M1882" s="2"/>
    </row>
    <row r="1883">
      <c r="A1883" s="2" t="s">
        <v>21994</v>
      </c>
      <c r="B1883" s="2" t="s">
        <v>14037</v>
      </c>
      <c r="C1883" s="2" t="s">
        <v>620</v>
      </c>
      <c r="D1883" s="2" t="s">
        <v>1218</v>
      </c>
      <c r="E1883" s="2" t="s">
        <v>1056</v>
      </c>
      <c r="F1883" s="2" t="s">
        <v>42</v>
      </c>
      <c r="G1883" s="2">
        <v>1.0</v>
      </c>
      <c r="H1883" s="2" t="s">
        <v>13273</v>
      </c>
      <c r="I1883" s="2" t="s">
        <v>905</v>
      </c>
      <c r="J1883" s="2">
        <v>2.0</v>
      </c>
      <c r="K1883" s="2" t="s">
        <v>1244</v>
      </c>
      <c r="L1883" s="2" t="s">
        <v>25231</v>
      </c>
      <c r="M1883" s="2"/>
    </row>
    <row r="1884">
      <c r="A1884" s="2" t="s">
        <v>22000</v>
      </c>
      <c r="B1884" s="2" t="s">
        <v>14037</v>
      </c>
      <c r="C1884" s="2" t="s">
        <v>613</v>
      </c>
      <c r="D1884" s="2" t="s">
        <v>1208</v>
      </c>
      <c r="E1884" s="2" t="s">
        <v>1056</v>
      </c>
      <c r="F1884" s="2" t="s">
        <v>78</v>
      </c>
      <c r="G1884" s="2">
        <v>1.0</v>
      </c>
      <c r="H1884" s="2" t="s">
        <v>13273</v>
      </c>
      <c r="I1884" s="2" t="s">
        <v>905</v>
      </c>
      <c r="J1884" s="2">
        <v>3.0</v>
      </c>
      <c r="K1884" s="2" t="s">
        <v>1075</v>
      </c>
      <c r="L1884" s="2" t="s">
        <v>25179</v>
      </c>
      <c r="M1884" s="2"/>
    </row>
    <row r="1885">
      <c r="A1885" s="2" t="s">
        <v>22006</v>
      </c>
      <c r="B1885" s="2" t="s">
        <v>14037</v>
      </c>
      <c r="C1885" s="2" t="s">
        <v>597</v>
      </c>
      <c r="D1885" s="2" t="s">
        <v>770</v>
      </c>
      <c r="E1885" s="2" t="s">
        <v>1056</v>
      </c>
      <c r="F1885" s="2" t="s">
        <v>578</v>
      </c>
      <c r="G1885" s="2">
        <v>1.0</v>
      </c>
      <c r="H1885" s="2" t="s">
        <v>13273</v>
      </c>
      <c r="I1885" s="2" t="s">
        <v>905</v>
      </c>
      <c r="J1885" s="2">
        <v>1.0</v>
      </c>
      <c r="K1885" s="2" t="s">
        <v>1075</v>
      </c>
      <c r="L1885" s="2" t="s">
        <v>25207</v>
      </c>
      <c r="M1885" s="2"/>
    </row>
    <row r="1886">
      <c r="A1886" s="2" t="s">
        <v>22013</v>
      </c>
      <c r="B1886" s="2" t="s">
        <v>14037</v>
      </c>
      <c r="C1886" s="2" t="s">
        <v>605</v>
      </c>
      <c r="D1886" s="2" t="s">
        <v>1199</v>
      </c>
      <c r="E1886" s="2" t="s">
        <v>1056</v>
      </c>
      <c r="F1886" s="2" t="s">
        <v>42</v>
      </c>
      <c r="G1886" s="2">
        <v>1.0</v>
      </c>
      <c r="H1886" s="2" t="s">
        <v>13273</v>
      </c>
      <c r="I1886" s="2" t="s">
        <v>905</v>
      </c>
      <c r="J1886" s="2">
        <v>2.0</v>
      </c>
      <c r="K1886" s="2" t="s">
        <v>1075</v>
      </c>
      <c r="L1886" s="2" t="s">
        <v>25193</v>
      </c>
      <c r="M1886" s="2"/>
    </row>
    <row r="1887">
      <c r="A1887" s="2" t="s">
        <v>22020</v>
      </c>
      <c r="B1887" s="2" t="s">
        <v>14037</v>
      </c>
      <c r="C1887" s="2" t="s">
        <v>609</v>
      </c>
      <c r="D1887" s="2" t="s">
        <v>1204</v>
      </c>
      <c r="E1887" s="2" t="s">
        <v>1056</v>
      </c>
      <c r="F1887" s="2" t="s">
        <v>578</v>
      </c>
      <c r="G1887" s="2">
        <v>1.0</v>
      </c>
      <c r="H1887" s="2" t="s">
        <v>13273</v>
      </c>
      <c r="I1887" s="2" t="s">
        <v>905</v>
      </c>
      <c r="J1887" s="2">
        <v>1.0</v>
      </c>
      <c r="K1887" s="2" t="s">
        <v>1075</v>
      </c>
      <c r="L1887" s="2" t="s">
        <v>25157</v>
      </c>
      <c r="M1887" s="2"/>
    </row>
    <row r="1888">
      <c r="A1888" s="2" t="s">
        <v>22027</v>
      </c>
      <c r="B1888" s="2" t="s">
        <v>14037</v>
      </c>
      <c r="C1888" s="2" t="s">
        <v>616</v>
      </c>
      <c r="D1888" s="2" t="s">
        <v>1212</v>
      </c>
      <c r="E1888" s="2" t="s">
        <v>1056</v>
      </c>
      <c r="F1888" s="2" t="s">
        <v>78</v>
      </c>
      <c r="G1888" s="2">
        <v>1.0</v>
      </c>
      <c r="H1888" s="2" t="s">
        <v>13273</v>
      </c>
      <c r="I1888" s="2" t="s">
        <v>905</v>
      </c>
      <c r="J1888" s="2">
        <v>3.0</v>
      </c>
      <c r="K1888" s="2" t="s">
        <v>1455</v>
      </c>
      <c r="L1888" s="2" t="s">
        <v>25219</v>
      </c>
      <c r="M1888" s="2"/>
    </row>
    <row r="1889">
      <c r="A1889" s="2" t="s">
        <v>22032</v>
      </c>
      <c r="B1889" s="2" t="s">
        <v>14037</v>
      </c>
      <c r="C1889" s="2" t="s">
        <v>620</v>
      </c>
      <c r="D1889" s="2" t="s">
        <v>1218</v>
      </c>
      <c r="E1889" s="2" t="s">
        <v>1056</v>
      </c>
      <c r="F1889" s="2" t="s">
        <v>578</v>
      </c>
      <c r="G1889" s="2">
        <v>1.0</v>
      </c>
      <c r="H1889" s="2" t="s">
        <v>13273</v>
      </c>
      <c r="I1889" s="2" t="s">
        <v>905</v>
      </c>
      <c r="J1889" s="2">
        <v>1.0</v>
      </c>
      <c r="K1889" s="2" t="s">
        <v>1244</v>
      </c>
      <c r="L1889" s="2" t="s">
        <v>25169</v>
      </c>
      <c r="M1889" s="2"/>
    </row>
    <row r="1890">
      <c r="A1890" s="2" t="s">
        <v>22038</v>
      </c>
      <c r="B1890" s="2" t="s">
        <v>14037</v>
      </c>
      <c r="C1890" s="2" t="s">
        <v>597</v>
      </c>
      <c r="D1890" s="2" t="s">
        <v>770</v>
      </c>
      <c r="E1890" s="2" t="s">
        <v>1056</v>
      </c>
      <c r="F1890" s="2" t="s">
        <v>578</v>
      </c>
      <c r="G1890" s="2">
        <v>1.0</v>
      </c>
      <c r="H1890" s="2" t="s">
        <v>13273</v>
      </c>
      <c r="I1890" s="2" t="s">
        <v>905</v>
      </c>
      <c r="J1890" s="2">
        <v>1.0</v>
      </c>
      <c r="K1890" s="2" t="s">
        <v>1075</v>
      </c>
      <c r="L1890" s="2" t="s">
        <v>25254</v>
      </c>
      <c r="M1890" s="2"/>
    </row>
    <row r="1891">
      <c r="A1891" s="2" t="s">
        <v>22043</v>
      </c>
      <c r="B1891" s="2" t="s">
        <v>14037</v>
      </c>
      <c r="C1891" s="2" t="s">
        <v>609</v>
      </c>
      <c r="D1891" s="2" t="s">
        <v>1204</v>
      </c>
      <c r="E1891" s="2" t="s">
        <v>1056</v>
      </c>
      <c r="F1891" s="2" t="s">
        <v>78</v>
      </c>
      <c r="G1891" s="2">
        <v>1.0</v>
      </c>
      <c r="H1891" s="2" t="s">
        <v>13273</v>
      </c>
      <c r="I1891" s="2" t="s">
        <v>905</v>
      </c>
      <c r="J1891" s="2">
        <v>3.0</v>
      </c>
      <c r="K1891" s="2" t="s">
        <v>1075</v>
      </c>
      <c r="L1891" s="2" t="s">
        <v>25244</v>
      </c>
      <c r="M1891" s="2"/>
    </row>
    <row r="1892">
      <c r="A1892" s="2" t="s">
        <v>22048</v>
      </c>
      <c r="B1892" s="2" t="s">
        <v>14037</v>
      </c>
      <c r="C1892" s="2" t="s">
        <v>602</v>
      </c>
      <c r="D1892" s="2" t="s">
        <v>773</v>
      </c>
      <c r="E1892" s="2" t="s">
        <v>1056</v>
      </c>
      <c r="F1892" s="2" t="s">
        <v>42</v>
      </c>
      <c r="G1892" s="2">
        <v>1.0</v>
      </c>
      <c r="H1892" s="2" t="s">
        <v>13273</v>
      </c>
      <c r="I1892" s="2" t="s">
        <v>905</v>
      </c>
      <c r="J1892" s="2" t="s">
        <v>23644</v>
      </c>
      <c r="K1892" s="2" t="s">
        <v>1075</v>
      </c>
      <c r="L1892" s="2" t="s">
        <v>25118</v>
      </c>
      <c r="M1892" s="2"/>
    </row>
    <row r="1893">
      <c r="A1893" s="2" t="s">
        <v>22055</v>
      </c>
      <c r="B1893" s="2" t="s">
        <v>14037</v>
      </c>
      <c r="C1893" s="2" t="s">
        <v>602</v>
      </c>
      <c r="D1893" s="2" t="s">
        <v>773</v>
      </c>
      <c r="E1893" s="2" t="s">
        <v>1056</v>
      </c>
      <c r="F1893" s="2" t="s">
        <v>42</v>
      </c>
      <c r="G1893" s="2">
        <v>1.0</v>
      </c>
      <c r="H1893" s="2" t="s">
        <v>13273</v>
      </c>
      <c r="I1893" s="2" t="s">
        <v>905</v>
      </c>
      <c r="J1893" s="2" t="s">
        <v>23644</v>
      </c>
      <c r="K1893" s="2" t="s">
        <v>1075</v>
      </c>
      <c r="L1893" s="2" t="s">
        <v>25133</v>
      </c>
      <c r="M1893" s="2"/>
    </row>
    <row r="1894">
      <c r="A1894" s="2" t="s">
        <v>22062</v>
      </c>
      <c r="B1894" s="2" t="s">
        <v>14037</v>
      </c>
      <c r="C1894" s="2" t="s">
        <v>620</v>
      </c>
      <c r="D1894" s="2" t="s">
        <v>1218</v>
      </c>
      <c r="E1894" s="2" t="s">
        <v>1590</v>
      </c>
      <c r="F1894" s="2" t="s">
        <v>78</v>
      </c>
      <c r="G1894" s="2">
        <v>1.0</v>
      </c>
      <c r="H1894" s="2">
        <v>2.0</v>
      </c>
      <c r="I1894" s="2" t="s">
        <v>905</v>
      </c>
      <c r="J1894" s="2">
        <v>4.0</v>
      </c>
      <c r="K1894" s="2" t="s">
        <v>1244</v>
      </c>
      <c r="L1894" s="2" t="s">
        <v>25266</v>
      </c>
      <c r="M1894" s="2"/>
    </row>
    <row r="1895">
      <c r="A1895" s="2" t="s">
        <v>22070</v>
      </c>
      <c r="B1895" s="2" t="s">
        <v>14037</v>
      </c>
      <c r="C1895" s="2" t="s">
        <v>616</v>
      </c>
      <c r="D1895" s="2" t="s">
        <v>1212</v>
      </c>
      <c r="E1895" s="2" t="s">
        <v>1590</v>
      </c>
      <c r="F1895" s="2" t="s">
        <v>42</v>
      </c>
      <c r="G1895" s="2">
        <v>1.0</v>
      </c>
      <c r="H1895" s="2">
        <v>2.0</v>
      </c>
      <c r="I1895" s="2" t="s">
        <v>905</v>
      </c>
      <c r="J1895" s="2">
        <v>3.0</v>
      </c>
      <c r="K1895" s="2" t="s">
        <v>1455</v>
      </c>
      <c r="L1895" s="2" t="s">
        <v>25277</v>
      </c>
      <c r="M1895" s="2"/>
    </row>
    <row r="1896">
      <c r="A1896" s="2" t="s">
        <v>22079</v>
      </c>
      <c r="B1896" s="2" t="s">
        <v>14040</v>
      </c>
      <c r="C1896" s="2" t="s">
        <v>652</v>
      </c>
      <c r="D1896" s="2" t="s">
        <v>1255</v>
      </c>
      <c r="E1896" s="2" t="s">
        <v>1056</v>
      </c>
      <c r="F1896" s="2" t="s">
        <v>78</v>
      </c>
      <c r="G1896" s="2">
        <v>1.0</v>
      </c>
      <c r="H1896" s="2" t="s">
        <v>13273</v>
      </c>
      <c r="I1896" s="2" t="s">
        <v>905</v>
      </c>
      <c r="J1896" s="2">
        <v>3.0</v>
      </c>
      <c r="K1896" s="2" t="s">
        <v>1244</v>
      </c>
      <c r="L1896" s="2" t="s">
        <v>25466</v>
      </c>
      <c r="M1896" s="2"/>
    </row>
    <row r="1897">
      <c r="A1897" s="2" t="s">
        <v>22085</v>
      </c>
      <c r="B1897" s="2" t="s">
        <v>14040</v>
      </c>
      <c r="C1897" s="2" t="s">
        <v>672</v>
      </c>
      <c r="D1897" s="2" t="s">
        <v>1280</v>
      </c>
      <c r="E1897" s="2" t="s">
        <v>1056</v>
      </c>
      <c r="F1897" s="2" t="s">
        <v>42</v>
      </c>
      <c r="G1897" s="2">
        <v>1.0</v>
      </c>
      <c r="H1897" s="2" t="s">
        <v>13273</v>
      </c>
      <c r="I1897" s="2" t="s">
        <v>905</v>
      </c>
      <c r="J1897" s="2">
        <v>2.0</v>
      </c>
      <c r="K1897" s="2" t="s">
        <v>1075</v>
      </c>
      <c r="L1897" s="2" t="s">
        <v>25515</v>
      </c>
      <c r="M1897" s="2"/>
    </row>
    <row r="1898">
      <c r="A1898" s="2" t="s">
        <v>22093</v>
      </c>
      <c r="B1898" s="2" t="s">
        <v>14040</v>
      </c>
      <c r="C1898" s="2" t="s">
        <v>657</v>
      </c>
      <c r="D1898" s="2" t="s">
        <v>1261</v>
      </c>
      <c r="E1898" s="2" t="s">
        <v>1056</v>
      </c>
      <c r="F1898" s="2" t="s">
        <v>578</v>
      </c>
      <c r="G1898" s="2">
        <v>1.0</v>
      </c>
      <c r="H1898" s="2" t="s">
        <v>13273</v>
      </c>
      <c r="I1898" s="2" t="s">
        <v>905</v>
      </c>
      <c r="J1898" s="2">
        <v>1.0</v>
      </c>
      <c r="K1898" s="2" t="s">
        <v>1244</v>
      </c>
      <c r="L1898" s="2" t="s">
        <v>25485</v>
      </c>
      <c r="M1898" s="2"/>
    </row>
    <row r="1899">
      <c r="A1899" s="2" t="s">
        <v>22100</v>
      </c>
      <c r="B1899" s="2" t="s">
        <v>14040</v>
      </c>
      <c r="C1899" s="2" t="s">
        <v>668</v>
      </c>
      <c r="D1899" s="2" t="s">
        <v>1273</v>
      </c>
      <c r="E1899" s="2" t="s">
        <v>1056</v>
      </c>
      <c r="F1899" s="2" t="s">
        <v>42</v>
      </c>
      <c r="G1899" s="2">
        <v>1.0</v>
      </c>
      <c r="H1899" s="2" t="s">
        <v>13273</v>
      </c>
      <c r="I1899" s="2" t="s">
        <v>905</v>
      </c>
      <c r="J1899" s="2">
        <v>2.0</v>
      </c>
      <c r="K1899" s="2" t="s">
        <v>1075</v>
      </c>
      <c r="L1899" s="2" t="s">
        <v>25480</v>
      </c>
      <c r="M1899" s="2"/>
    </row>
    <row r="1900">
      <c r="A1900" s="2" t="s">
        <v>22110</v>
      </c>
      <c r="B1900" s="2" t="s">
        <v>14040</v>
      </c>
      <c r="C1900" s="2" t="s">
        <v>652</v>
      </c>
      <c r="D1900" s="2" t="s">
        <v>1255</v>
      </c>
      <c r="E1900" s="2" t="s">
        <v>1056</v>
      </c>
      <c r="F1900" s="2" t="s">
        <v>78</v>
      </c>
      <c r="G1900" s="2">
        <v>1.0</v>
      </c>
      <c r="H1900" s="2" t="s">
        <v>13273</v>
      </c>
      <c r="I1900" s="2" t="s">
        <v>905</v>
      </c>
      <c r="J1900" s="2">
        <v>3.0</v>
      </c>
      <c r="K1900" s="2" t="s">
        <v>1244</v>
      </c>
      <c r="L1900" s="2" t="s">
        <v>25494</v>
      </c>
      <c r="M1900" s="2"/>
    </row>
    <row r="1901">
      <c r="A1901" s="2" t="s">
        <v>22118</v>
      </c>
      <c r="B1901" s="2" t="s">
        <v>14040</v>
      </c>
      <c r="C1901" s="2" t="s">
        <v>672</v>
      </c>
      <c r="D1901" s="2" t="s">
        <v>1280</v>
      </c>
      <c r="E1901" s="2" t="s">
        <v>1056</v>
      </c>
      <c r="F1901" s="2" t="s">
        <v>578</v>
      </c>
      <c r="G1901" s="2">
        <v>1.0</v>
      </c>
      <c r="H1901" s="2" t="s">
        <v>13273</v>
      </c>
      <c r="I1901" s="2" t="s">
        <v>905</v>
      </c>
      <c r="J1901" s="2">
        <v>1.0</v>
      </c>
      <c r="K1901" s="2" t="s">
        <v>1075</v>
      </c>
      <c r="L1901" s="2" t="s">
        <v>25475</v>
      </c>
      <c r="M1901" s="2"/>
    </row>
    <row r="1902">
      <c r="A1902" s="2" t="s">
        <v>22123</v>
      </c>
      <c r="B1902" s="2" t="s">
        <v>14040</v>
      </c>
      <c r="C1902" s="2" t="s">
        <v>668</v>
      </c>
      <c r="D1902" s="2" t="s">
        <v>1273</v>
      </c>
      <c r="E1902" s="2" t="s">
        <v>1056</v>
      </c>
      <c r="F1902" s="2" t="s">
        <v>42</v>
      </c>
      <c r="G1902" s="2">
        <v>1.0</v>
      </c>
      <c r="H1902" s="2" t="s">
        <v>13273</v>
      </c>
      <c r="I1902" s="2" t="s">
        <v>905</v>
      </c>
      <c r="J1902" s="2">
        <v>2.0</v>
      </c>
      <c r="K1902" s="2" t="s">
        <v>1075</v>
      </c>
      <c r="L1902" s="2" t="s">
        <v>25504</v>
      </c>
      <c r="M1902" s="2"/>
    </row>
    <row r="1903">
      <c r="A1903" s="2" t="s">
        <v>22130</v>
      </c>
      <c r="B1903" s="2" t="s">
        <v>14040</v>
      </c>
      <c r="C1903" s="2" t="s">
        <v>657</v>
      </c>
      <c r="D1903" s="2" t="s">
        <v>1261</v>
      </c>
      <c r="E1903" s="2" t="s">
        <v>1056</v>
      </c>
      <c r="F1903" s="2" t="s">
        <v>578</v>
      </c>
      <c r="G1903" s="2">
        <v>1.0</v>
      </c>
      <c r="H1903" s="2" t="s">
        <v>13273</v>
      </c>
      <c r="I1903" s="2" t="s">
        <v>905</v>
      </c>
      <c r="J1903" s="2">
        <v>1.0</v>
      </c>
      <c r="K1903" s="2" t="s">
        <v>1244</v>
      </c>
      <c r="L1903" s="2" t="s">
        <v>25507</v>
      </c>
      <c r="M1903" s="2"/>
    </row>
    <row r="1904">
      <c r="A1904" s="2" t="s">
        <v>22137</v>
      </c>
      <c r="B1904" s="2" t="s">
        <v>14040</v>
      </c>
      <c r="C1904" s="2" t="s">
        <v>652</v>
      </c>
      <c r="D1904" s="2" t="s">
        <v>1255</v>
      </c>
      <c r="E1904" s="2" t="s">
        <v>1056</v>
      </c>
      <c r="F1904" s="2" t="s">
        <v>78</v>
      </c>
      <c r="G1904" s="2">
        <v>1.0</v>
      </c>
      <c r="H1904" s="2" t="s">
        <v>13273</v>
      </c>
      <c r="I1904" s="2" t="s">
        <v>905</v>
      </c>
      <c r="J1904" s="2">
        <v>3.0</v>
      </c>
      <c r="K1904" s="2" t="s">
        <v>1244</v>
      </c>
      <c r="L1904" s="2" t="s">
        <v>25511</v>
      </c>
      <c r="M1904" s="2"/>
    </row>
    <row r="1905">
      <c r="A1905" s="2" t="s">
        <v>22143</v>
      </c>
      <c r="B1905" s="2" t="s">
        <v>14040</v>
      </c>
      <c r="C1905" s="2" t="s">
        <v>668</v>
      </c>
      <c r="D1905" s="2" t="s">
        <v>1273</v>
      </c>
      <c r="E1905" s="2" t="s">
        <v>1056</v>
      </c>
      <c r="F1905" s="2" t="s">
        <v>42</v>
      </c>
      <c r="G1905" s="2">
        <v>1.0</v>
      </c>
      <c r="H1905" s="2" t="s">
        <v>13273</v>
      </c>
      <c r="I1905" s="2" t="s">
        <v>905</v>
      </c>
      <c r="J1905" s="2">
        <v>2.0</v>
      </c>
      <c r="K1905" s="2" t="s">
        <v>1075</v>
      </c>
      <c r="L1905" s="2" t="s">
        <v>25525</v>
      </c>
      <c r="M1905" s="2"/>
    </row>
    <row r="1906">
      <c r="A1906" s="2" t="s">
        <v>22150</v>
      </c>
      <c r="B1906" s="2" t="s">
        <v>14040</v>
      </c>
      <c r="C1906" s="2" t="s">
        <v>672</v>
      </c>
      <c r="D1906" s="2" t="s">
        <v>1280</v>
      </c>
      <c r="E1906" s="2" t="s">
        <v>1056</v>
      </c>
      <c r="F1906" s="2" t="s">
        <v>578</v>
      </c>
      <c r="G1906" s="2">
        <v>1.0</v>
      </c>
      <c r="H1906" s="2" t="s">
        <v>13273</v>
      </c>
      <c r="I1906" s="2" t="s">
        <v>905</v>
      </c>
      <c r="J1906" s="2">
        <v>1.0</v>
      </c>
      <c r="K1906" s="2" t="s">
        <v>1075</v>
      </c>
      <c r="L1906" s="2" t="s">
        <v>25499</v>
      </c>
      <c r="M1906" s="2"/>
    </row>
    <row r="1907">
      <c r="A1907" s="2" t="s">
        <v>22156</v>
      </c>
      <c r="B1907" s="2" t="s">
        <v>14040</v>
      </c>
      <c r="C1907" s="2" t="s">
        <v>657</v>
      </c>
      <c r="D1907" s="2" t="s">
        <v>1261</v>
      </c>
      <c r="E1907" s="2" t="s">
        <v>1056</v>
      </c>
      <c r="F1907" s="2" t="s">
        <v>578</v>
      </c>
      <c r="G1907" s="2">
        <v>1.0</v>
      </c>
      <c r="H1907" s="2" t="s">
        <v>13273</v>
      </c>
      <c r="I1907" s="2" t="s">
        <v>905</v>
      </c>
      <c r="J1907" s="2" t="s">
        <v>23683</v>
      </c>
      <c r="K1907" s="2" t="s">
        <v>1244</v>
      </c>
      <c r="L1907" s="2" t="s">
        <v>25520</v>
      </c>
      <c r="M1907" s="2"/>
    </row>
    <row r="1908">
      <c r="A1908" s="2" t="s">
        <v>22163</v>
      </c>
      <c r="B1908" s="2" t="s">
        <v>14040</v>
      </c>
      <c r="C1908" s="2" t="s">
        <v>664</v>
      </c>
      <c r="D1908" s="2" t="s">
        <v>1269</v>
      </c>
      <c r="E1908" s="2" t="s">
        <v>1056</v>
      </c>
      <c r="F1908" s="2" t="s">
        <v>42</v>
      </c>
      <c r="G1908" s="2">
        <v>1.0</v>
      </c>
      <c r="H1908" s="2" t="s">
        <v>13273</v>
      </c>
      <c r="I1908" s="2" t="s">
        <v>905</v>
      </c>
      <c r="J1908" s="2">
        <v>2.0</v>
      </c>
      <c r="K1908" s="2" t="s">
        <v>1075</v>
      </c>
      <c r="L1908" s="2" t="s">
        <v>25530</v>
      </c>
      <c r="M1908" s="2"/>
    </row>
    <row r="1909">
      <c r="A1909" s="2" t="s">
        <v>22171</v>
      </c>
      <c r="B1909" s="2" t="s">
        <v>14040</v>
      </c>
      <c r="C1909" s="2" t="s">
        <v>657</v>
      </c>
      <c r="D1909" s="2" t="s">
        <v>1261</v>
      </c>
      <c r="E1909" s="2" t="s">
        <v>1056</v>
      </c>
      <c r="F1909" s="2" t="s">
        <v>78</v>
      </c>
      <c r="G1909" s="2">
        <v>1.0</v>
      </c>
      <c r="H1909" s="2" t="s">
        <v>13273</v>
      </c>
      <c r="I1909" s="2" t="s">
        <v>905</v>
      </c>
      <c r="J1909" s="2">
        <v>3.0</v>
      </c>
      <c r="K1909" s="2" t="s">
        <v>1244</v>
      </c>
      <c r="L1909" s="2" t="s">
        <v>25535</v>
      </c>
      <c r="M1909" s="2"/>
    </row>
    <row r="1910">
      <c r="A1910" s="2" t="s">
        <v>22176</v>
      </c>
      <c r="B1910" s="2" t="s">
        <v>14040</v>
      </c>
      <c r="C1910" s="2" t="s">
        <v>672</v>
      </c>
      <c r="D1910" s="2" t="s">
        <v>1280</v>
      </c>
      <c r="E1910" s="2" t="s">
        <v>1056</v>
      </c>
      <c r="F1910" s="2" t="s">
        <v>42</v>
      </c>
      <c r="G1910" s="2">
        <v>1.0</v>
      </c>
      <c r="H1910" s="2" t="s">
        <v>13273</v>
      </c>
      <c r="I1910" s="2" t="s">
        <v>905</v>
      </c>
      <c r="J1910" s="2">
        <v>2.0</v>
      </c>
      <c r="K1910" s="2" t="s">
        <v>1075</v>
      </c>
      <c r="L1910" s="2" t="s">
        <v>26040</v>
      </c>
      <c r="M1910" s="2"/>
    </row>
    <row r="1911">
      <c r="A1911" s="2" t="s">
        <v>22183</v>
      </c>
      <c r="B1911" s="2" t="s">
        <v>14040</v>
      </c>
      <c r="C1911" s="2" t="s">
        <v>652</v>
      </c>
      <c r="D1911" s="2" t="s">
        <v>1255</v>
      </c>
      <c r="E1911" s="2" t="s">
        <v>1056</v>
      </c>
      <c r="F1911" s="2" t="s">
        <v>578</v>
      </c>
      <c r="G1911" s="2">
        <v>1.0</v>
      </c>
      <c r="H1911" s="2" t="s">
        <v>13273</v>
      </c>
      <c r="I1911" s="2" t="s">
        <v>905</v>
      </c>
      <c r="J1911" s="2">
        <v>1.0</v>
      </c>
      <c r="K1911" s="2" t="s">
        <v>1244</v>
      </c>
      <c r="L1911" s="2" t="s">
        <v>26048</v>
      </c>
      <c r="M1911" s="2"/>
    </row>
    <row r="1912">
      <c r="A1912" s="2" t="s">
        <v>22191</v>
      </c>
      <c r="B1912" s="2" t="s">
        <v>14040</v>
      </c>
      <c r="C1912" s="2" t="s">
        <v>657</v>
      </c>
      <c r="D1912" s="2" t="s">
        <v>1261</v>
      </c>
      <c r="E1912" s="2" t="s">
        <v>1590</v>
      </c>
      <c r="F1912" s="2" t="s">
        <v>78</v>
      </c>
      <c r="G1912" s="2">
        <v>1.0</v>
      </c>
      <c r="H1912" s="2">
        <v>2.0</v>
      </c>
      <c r="I1912" s="2" t="s">
        <v>905</v>
      </c>
      <c r="J1912" s="2">
        <v>4.0</v>
      </c>
      <c r="K1912" s="2" t="s">
        <v>1244</v>
      </c>
      <c r="L1912" s="2" t="s">
        <v>25538</v>
      </c>
      <c r="M1912" s="2"/>
    </row>
    <row r="1913">
      <c r="A1913" s="2" t="s">
        <v>22197</v>
      </c>
      <c r="B1913" s="2" t="s">
        <v>14043</v>
      </c>
      <c r="C1913" s="2" t="s">
        <v>652</v>
      </c>
      <c r="D1913" s="2" t="s">
        <v>1255</v>
      </c>
      <c r="E1913" s="2" t="s">
        <v>1056</v>
      </c>
      <c r="F1913" s="2" t="s">
        <v>78</v>
      </c>
      <c r="G1913" s="2">
        <v>1.0</v>
      </c>
      <c r="H1913" s="2" t="s">
        <v>13273</v>
      </c>
      <c r="I1913" s="2" t="s">
        <v>905</v>
      </c>
      <c r="J1913" s="2">
        <v>3.0</v>
      </c>
      <c r="K1913" s="2" t="s">
        <v>1244</v>
      </c>
      <c r="L1913" s="2" t="s">
        <v>25466</v>
      </c>
      <c r="M1913" s="2"/>
    </row>
    <row r="1914">
      <c r="A1914" s="2" t="s">
        <v>22203</v>
      </c>
      <c r="B1914" s="2" t="s">
        <v>14043</v>
      </c>
      <c r="C1914" s="2" t="s">
        <v>672</v>
      </c>
      <c r="D1914" s="2" t="s">
        <v>1280</v>
      </c>
      <c r="E1914" s="2" t="s">
        <v>1056</v>
      </c>
      <c r="F1914" s="2" t="s">
        <v>42</v>
      </c>
      <c r="G1914" s="2">
        <v>1.0</v>
      </c>
      <c r="H1914" s="2" t="s">
        <v>13273</v>
      </c>
      <c r="I1914" s="2" t="s">
        <v>905</v>
      </c>
      <c r="J1914" s="2">
        <v>2.0</v>
      </c>
      <c r="K1914" s="2" t="s">
        <v>1075</v>
      </c>
      <c r="L1914" s="2" t="s">
        <v>25515</v>
      </c>
      <c r="M1914" s="2"/>
    </row>
    <row r="1915">
      <c r="A1915" s="2" t="s">
        <v>22210</v>
      </c>
      <c r="B1915" s="2" t="s">
        <v>14043</v>
      </c>
      <c r="C1915" s="2" t="s">
        <v>657</v>
      </c>
      <c r="D1915" s="2" t="s">
        <v>1261</v>
      </c>
      <c r="E1915" s="2" t="s">
        <v>1056</v>
      </c>
      <c r="F1915" s="2" t="s">
        <v>578</v>
      </c>
      <c r="G1915" s="2">
        <v>1.0</v>
      </c>
      <c r="H1915" s="2" t="s">
        <v>13273</v>
      </c>
      <c r="I1915" s="2" t="s">
        <v>905</v>
      </c>
      <c r="J1915" s="2">
        <v>1.0</v>
      </c>
      <c r="K1915" s="2" t="s">
        <v>1244</v>
      </c>
      <c r="L1915" s="2" t="s">
        <v>25485</v>
      </c>
      <c r="M1915" s="2"/>
    </row>
    <row r="1916">
      <c r="A1916" s="2" t="s">
        <v>22217</v>
      </c>
      <c r="B1916" s="2" t="s">
        <v>14043</v>
      </c>
      <c r="C1916" s="2" t="s">
        <v>668</v>
      </c>
      <c r="D1916" s="2" t="s">
        <v>1273</v>
      </c>
      <c r="E1916" s="2" t="s">
        <v>1056</v>
      </c>
      <c r="F1916" s="2" t="s">
        <v>42</v>
      </c>
      <c r="G1916" s="2">
        <v>1.0</v>
      </c>
      <c r="H1916" s="2" t="s">
        <v>13273</v>
      </c>
      <c r="I1916" s="2" t="s">
        <v>905</v>
      </c>
      <c r="J1916" s="2">
        <v>2.0</v>
      </c>
      <c r="K1916" s="2" t="s">
        <v>1075</v>
      </c>
      <c r="L1916" s="2" t="s">
        <v>25480</v>
      </c>
      <c r="M1916" s="2"/>
    </row>
    <row r="1917">
      <c r="A1917" s="2" t="s">
        <v>22225</v>
      </c>
      <c r="B1917" s="2" t="s">
        <v>14043</v>
      </c>
      <c r="C1917" s="2" t="s">
        <v>652</v>
      </c>
      <c r="D1917" s="2" t="s">
        <v>1255</v>
      </c>
      <c r="E1917" s="2" t="s">
        <v>1056</v>
      </c>
      <c r="F1917" s="2" t="s">
        <v>78</v>
      </c>
      <c r="G1917" s="2">
        <v>1.0</v>
      </c>
      <c r="H1917" s="2" t="s">
        <v>13273</v>
      </c>
      <c r="I1917" s="2" t="s">
        <v>905</v>
      </c>
      <c r="J1917" s="2">
        <v>3.0</v>
      </c>
      <c r="K1917" s="2" t="s">
        <v>1244</v>
      </c>
      <c r="L1917" s="2" t="s">
        <v>25494</v>
      </c>
      <c r="M1917" s="2"/>
    </row>
    <row r="1918">
      <c r="A1918" s="2" t="s">
        <v>22232</v>
      </c>
      <c r="B1918" s="2" t="s">
        <v>14043</v>
      </c>
      <c r="C1918" s="2" t="s">
        <v>672</v>
      </c>
      <c r="D1918" s="2" t="s">
        <v>1280</v>
      </c>
      <c r="E1918" s="2" t="s">
        <v>1056</v>
      </c>
      <c r="F1918" s="2" t="s">
        <v>578</v>
      </c>
      <c r="G1918" s="2">
        <v>1.0</v>
      </c>
      <c r="H1918" s="2" t="s">
        <v>13273</v>
      </c>
      <c r="I1918" s="2" t="s">
        <v>905</v>
      </c>
      <c r="J1918" s="2">
        <v>1.0</v>
      </c>
      <c r="K1918" s="2" t="s">
        <v>1075</v>
      </c>
      <c r="L1918" s="2" t="s">
        <v>25475</v>
      </c>
      <c r="M1918" s="2"/>
    </row>
    <row r="1919">
      <c r="A1919" s="2" t="s">
        <v>22240</v>
      </c>
      <c r="B1919" s="2" t="s">
        <v>14043</v>
      </c>
      <c r="C1919" s="2" t="s">
        <v>668</v>
      </c>
      <c r="D1919" s="2" t="s">
        <v>1273</v>
      </c>
      <c r="E1919" s="2" t="s">
        <v>1056</v>
      </c>
      <c r="F1919" s="2" t="s">
        <v>42</v>
      </c>
      <c r="G1919" s="2">
        <v>1.0</v>
      </c>
      <c r="H1919" s="2" t="s">
        <v>13273</v>
      </c>
      <c r="I1919" s="2" t="s">
        <v>905</v>
      </c>
      <c r="J1919" s="2">
        <v>2.0</v>
      </c>
      <c r="K1919" s="2" t="s">
        <v>1075</v>
      </c>
      <c r="L1919" s="2" t="s">
        <v>25504</v>
      </c>
      <c r="M1919" s="2"/>
    </row>
    <row r="1920">
      <c r="A1920" s="2" t="s">
        <v>22245</v>
      </c>
      <c r="B1920" s="2" t="s">
        <v>14043</v>
      </c>
      <c r="C1920" s="2" t="s">
        <v>657</v>
      </c>
      <c r="D1920" s="2" t="s">
        <v>1261</v>
      </c>
      <c r="E1920" s="2" t="s">
        <v>1056</v>
      </c>
      <c r="F1920" s="2" t="s">
        <v>578</v>
      </c>
      <c r="G1920" s="2">
        <v>1.0</v>
      </c>
      <c r="H1920" s="2" t="s">
        <v>13273</v>
      </c>
      <c r="I1920" s="2" t="s">
        <v>905</v>
      </c>
      <c r="J1920" s="2">
        <v>1.0</v>
      </c>
      <c r="K1920" s="2" t="s">
        <v>1244</v>
      </c>
      <c r="L1920" s="2" t="s">
        <v>25507</v>
      </c>
      <c r="M1920" s="2"/>
    </row>
    <row r="1921">
      <c r="A1921" s="2" t="s">
        <v>22252</v>
      </c>
      <c r="B1921" s="2" t="s">
        <v>14043</v>
      </c>
      <c r="C1921" s="2" t="s">
        <v>652</v>
      </c>
      <c r="D1921" s="2" t="s">
        <v>1255</v>
      </c>
      <c r="E1921" s="2" t="s">
        <v>1056</v>
      </c>
      <c r="F1921" s="2" t="s">
        <v>78</v>
      </c>
      <c r="G1921" s="2">
        <v>1.0</v>
      </c>
      <c r="H1921" s="2" t="s">
        <v>13273</v>
      </c>
      <c r="I1921" s="2" t="s">
        <v>905</v>
      </c>
      <c r="J1921" s="2">
        <v>3.0</v>
      </c>
      <c r="K1921" s="2" t="s">
        <v>1244</v>
      </c>
      <c r="L1921" s="2" t="s">
        <v>25511</v>
      </c>
      <c r="M1921" s="2"/>
    </row>
    <row r="1922">
      <c r="A1922" s="2" t="s">
        <v>22259</v>
      </c>
      <c r="B1922" s="2" t="s">
        <v>14043</v>
      </c>
      <c r="C1922" s="2" t="s">
        <v>672</v>
      </c>
      <c r="D1922" s="2" t="s">
        <v>1280</v>
      </c>
      <c r="E1922" s="2" t="s">
        <v>1056</v>
      </c>
      <c r="F1922" s="2" t="s">
        <v>42</v>
      </c>
      <c r="G1922" s="2">
        <v>1.0</v>
      </c>
      <c r="H1922" s="2" t="s">
        <v>13273</v>
      </c>
      <c r="I1922" s="2" t="s">
        <v>905</v>
      </c>
      <c r="J1922" s="2">
        <v>2.0</v>
      </c>
      <c r="K1922" s="2" t="s">
        <v>1075</v>
      </c>
      <c r="L1922" s="2" t="s">
        <v>26040</v>
      </c>
      <c r="M1922" s="2"/>
    </row>
    <row r="1923">
      <c r="A1923" s="2" t="s">
        <v>22266</v>
      </c>
      <c r="B1923" s="2" t="s">
        <v>14043</v>
      </c>
      <c r="C1923" s="2" t="s">
        <v>657</v>
      </c>
      <c r="D1923" s="2" t="s">
        <v>1261</v>
      </c>
      <c r="E1923" s="2" t="s">
        <v>1056</v>
      </c>
      <c r="F1923" s="2" t="s">
        <v>578</v>
      </c>
      <c r="G1923" s="2">
        <v>1.0</v>
      </c>
      <c r="H1923" s="2" t="s">
        <v>13273</v>
      </c>
      <c r="I1923" s="2" t="s">
        <v>905</v>
      </c>
      <c r="J1923" s="2" t="s">
        <v>23683</v>
      </c>
      <c r="K1923" s="2" t="s">
        <v>1244</v>
      </c>
      <c r="L1923" s="2" t="s">
        <v>25520</v>
      </c>
      <c r="M1923" s="2"/>
    </row>
    <row r="1924">
      <c r="A1924" s="2" t="s">
        <v>22273</v>
      </c>
      <c r="B1924" s="2" t="s">
        <v>14043</v>
      </c>
      <c r="C1924" s="2" t="s">
        <v>668</v>
      </c>
      <c r="D1924" s="2" t="s">
        <v>1273</v>
      </c>
      <c r="E1924" s="2" t="s">
        <v>1056</v>
      </c>
      <c r="F1924" s="2" t="s">
        <v>42</v>
      </c>
      <c r="G1924" s="2">
        <v>1.0</v>
      </c>
      <c r="H1924" s="2" t="s">
        <v>13273</v>
      </c>
      <c r="I1924" s="2" t="s">
        <v>905</v>
      </c>
      <c r="J1924" s="2">
        <v>2.0</v>
      </c>
      <c r="K1924" s="2" t="s">
        <v>1075</v>
      </c>
      <c r="L1924" s="2" t="s">
        <v>25525</v>
      </c>
      <c r="M1924" s="2"/>
    </row>
    <row r="1925">
      <c r="A1925" s="2" t="s">
        <v>22286</v>
      </c>
      <c r="B1925" s="2" t="s">
        <v>14043</v>
      </c>
      <c r="C1925" s="2" t="s">
        <v>657</v>
      </c>
      <c r="D1925" s="2" t="s">
        <v>1261</v>
      </c>
      <c r="E1925" s="2" t="s">
        <v>1590</v>
      </c>
      <c r="F1925" s="2" t="s">
        <v>78</v>
      </c>
      <c r="G1925" s="2">
        <v>1.0</v>
      </c>
      <c r="H1925" s="2">
        <v>2.0</v>
      </c>
      <c r="I1925" s="2" t="s">
        <v>905</v>
      </c>
      <c r="J1925" s="2">
        <v>4.0</v>
      </c>
      <c r="K1925" s="2" t="s">
        <v>1244</v>
      </c>
      <c r="L1925" s="2" t="s">
        <v>25538</v>
      </c>
      <c r="M1925" s="2"/>
    </row>
    <row r="1926">
      <c r="A1926" s="2" t="s">
        <v>22294</v>
      </c>
      <c r="B1926" s="2" t="s">
        <v>14043</v>
      </c>
      <c r="C1926" s="2" t="s">
        <v>691</v>
      </c>
      <c r="D1926" s="2" t="s">
        <v>1609</v>
      </c>
      <c r="E1926" s="2" t="s">
        <v>1590</v>
      </c>
      <c r="F1926" s="2" t="s">
        <v>78</v>
      </c>
      <c r="G1926" s="2">
        <v>1.0</v>
      </c>
      <c r="H1926" s="2">
        <v>2.0</v>
      </c>
      <c r="I1926" s="2" t="s">
        <v>905</v>
      </c>
      <c r="J1926" s="2" t="s">
        <v>23620</v>
      </c>
      <c r="K1926" s="2" t="s">
        <v>1244</v>
      </c>
      <c r="L1926" s="2" t="s">
        <v>26148</v>
      </c>
      <c r="M1926" s="2"/>
    </row>
    <row r="1927">
      <c r="A1927" s="2" t="s">
        <v>22301</v>
      </c>
      <c r="B1927" s="2" t="s">
        <v>14047</v>
      </c>
      <c r="C1927" s="2"/>
      <c r="D1927" s="2"/>
      <c r="E1927" s="2" t="s">
        <v>1056</v>
      </c>
      <c r="F1927" s="2" t="s">
        <v>578</v>
      </c>
      <c r="G1927" s="2">
        <v>12.0</v>
      </c>
      <c r="H1927" s="2" t="s">
        <v>14666</v>
      </c>
      <c r="I1927" s="2" t="s">
        <v>47</v>
      </c>
      <c r="J1927" s="2"/>
      <c r="K1927" s="2"/>
      <c r="L1927" s="2" t="s">
        <v>26153</v>
      </c>
      <c r="M1927" s="2"/>
    </row>
    <row r="1928">
      <c r="A1928" s="2" t="s">
        <v>22399</v>
      </c>
      <c r="B1928" s="2" t="s">
        <v>14047</v>
      </c>
      <c r="C1928" s="2"/>
      <c r="D1928" s="2"/>
      <c r="E1928" s="2" t="s">
        <v>1056</v>
      </c>
      <c r="F1928" s="2" t="s">
        <v>42</v>
      </c>
      <c r="G1928" s="2">
        <v>13.0</v>
      </c>
      <c r="H1928" s="2" t="s">
        <v>14666</v>
      </c>
      <c r="I1928" s="2" t="s">
        <v>47</v>
      </c>
      <c r="J1928" s="2"/>
      <c r="K1928" s="2"/>
      <c r="L1928" s="2" t="s">
        <v>26158</v>
      </c>
      <c r="M1928" s="2"/>
    </row>
    <row r="1929">
      <c r="A1929" s="2" t="s">
        <v>22491</v>
      </c>
      <c r="B1929" s="2" t="s">
        <v>14047</v>
      </c>
      <c r="C1929" s="2"/>
      <c r="D1929" s="2"/>
      <c r="E1929" s="2" t="s">
        <v>1056</v>
      </c>
      <c r="F1929" s="2" t="s">
        <v>78</v>
      </c>
      <c r="G1929" s="2">
        <v>3.0</v>
      </c>
      <c r="H1929" s="2" t="s">
        <v>14666</v>
      </c>
      <c r="I1929" s="2" t="s">
        <v>47</v>
      </c>
      <c r="J1929" s="2"/>
      <c r="K1929" s="2"/>
      <c r="L1929" s="2" t="s">
        <v>26162</v>
      </c>
      <c r="M1929" s="2"/>
    </row>
    <row r="1930">
      <c r="A1930" s="2" t="s">
        <v>22516</v>
      </c>
      <c r="B1930" s="2" t="s">
        <v>14047</v>
      </c>
      <c r="C1930" s="2"/>
      <c r="D1930" s="2"/>
      <c r="E1930" s="2" t="s">
        <v>22304</v>
      </c>
      <c r="F1930" s="2"/>
      <c r="G1930" s="2">
        <v>3.0</v>
      </c>
      <c r="H1930" s="2">
        <v>1.0</v>
      </c>
      <c r="I1930" s="2" t="s">
        <v>47</v>
      </c>
      <c r="J1930" s="2"/>
      <c r="K1930" s="2"/>
      <c r="L1930" s="2" t="s">
        <v>26166</v>
      </c>
      <c r="M1930" s="2"/>
    </row>
    <row r="1931">
      <c r="A1931" s="2" t="s">
        <v>22539</v>
      </c>
      <c r="B1931" s="2" t="s">
        <v>14053</v>
      </c>
      <c r="C1931" s="2" t="s">
        <v>36</v>
      </c>
      <c r="D1931" s="2" t="s">
        <v>33</v>
      </c>
      <c r="E1931" s="2" t="s">
        <v>1056</v>
      </c>
      <c r="F1931" s="2" t="s">
        <v>78</v>
      </c>
      <c r="G1931" s="2">
        <v>1.0</v>
      </c>
      <c r="H1931" s="2" t="s">
        <v>13273</v>
      </c>
      <c r="I1931" s="2" t="s">
        <v>863</v>
      </c>
      <c r="J1931" s="2">
        <v>3.0</v>
      </c>
      <c r="K1931" s="2" t="s">
        <v>1075</v>
      </c>
      <c r="L1931" s="2" t="s">
        <v>26173</v>
      </c>
      <c r="M1931" s="2"/>
    </row>
    <row r="1932">
      <c r="A1932" s="2" t="s">
        <v>22547</v>
      </c>
      <c r="B1932" s="2" t="s">
        <v>14053</v>
      </c>
      <c r="C1932" s="2" t="s">
        <v>96</v>
      </c>
      <c r="D1932" s="2" t="s">
        <v>118</v>
      </c>
      <c r="E1932" s="2" t="s">
        <v>1056</v>
      </c>
      <c r="F1932" s="2" t="s">
        <v>42</v>
      </c>
      <c r="G1932" s="2">
        <v>1.0</v>
      </c>
      <c r="H1932" s="2" t="s">
        <v>13273</v>
      </c>
      <c r="I1932" s="2" t="s">
        <v>863</v>
      </c>
      <c r="J1932" s="2">
        <v>2.0</v>
      </c>
      <c r="K1932" s="2" t="s">
        <v>1075</v>
      </c>
      <c r="L1932" s="2" t="s">
        <v>26173</v>
      </c>
      <c r="M1932" s="2"/>
    </row>
    <row r="1933">
      <c r="A1933" s="2" t="s">
        <v>22553</v>
      </c>
      <c r="B1933" s="2" t="s">
        <v>14053</v>
      </c>
      <c r="C1933" s="2" t="s">
        <v>76</v>
      </c>
      <c r="D1933" s="2" t="s">
        <v>90</v>
      </c>
      <c r="E1933" s="2" t="s">
        <v>1056</v>
      </c>
      <c r="F1933" s="2" t="s">
        <v>78</v>
      </c>
      <c r="G1933" s="2">
        <v>1.0</v>
      </c>
      <c r="H1933" s="2" t="s">
        <v>13273</v>
      </c>
      <c r="I1933" s="2" t="s">
        <v>863</v>
      </c>
      <c r="J1933" s="2">
        <v>3.0</v>
      </c>
      <c r="K1933" s="2" t="s">
        <v>1075</v>
      </c>
      <c r="L1933" s="2" t="s">
        <v>26173</v>
      </c>
      <c r="M1933" s="2"/>
    </row>
    <row r="1934">
      <c r="A1934" s="2" t="s">
        <v>22559</v>
      </c>
      <c r="B1934" s="2" t="s">
        <v>14053</v>
      </c>
      <c r="C1934" s="2" t="s">
        <v>57</v>
      </c>
      <c r="D1934" s="2" t="s">
        <v>59</v>
      </c>
      <c r="E1934" s="2" t="s">
        <v>1056</v>
      </c>
      <c r="F1934" s="2" t="s">
        <v>42</v>
      </c>
      <c r="G1934" s="2">
        <v>1.0</v>
      </c>
      <c r="H1934" s="2" t="s">
        <v>13273</v>
      </c>
      <c r="I1934" s="2" t="s">
        <v>863</v>
      </c>
      <c r="J1934" s="2">
        <v>2.0</v>
      </c>
      <c r="K1934" s="2" t="s">
        <v>1075</v>
      </c>
      <c r="L1934" s="2" t="s">
        <v>26173</v>
      </c>
      <c r="M1934" s="2"/>
    </row>
    <row r="1935">
      <c r="A1935" s="2" t="s">
        <v>22566</v>
      </c>
      <c r="B1935" s="2" t="s">
        <v>14053</v>
      </c>
      <c r="C1935" s="2" t="s">
        <v>83</v>
      </c>
      <c r="D1935" s="2" t="s">
        <v>97</v>
      </c>
      <c r="E1935" s="2" t="s">
        <v>1056</v>
      </c>
      <c r="F1935" s="2" t="s">
        <v>42</v>
      </c>
      <c r="G1935" s="2">
        <v>1.0</v>
      </c>
      <c r="H1935" s="2" t="s">
        <v>13273</v>
      </c>
      <c r="I1935" s="2" t="s">
        <v>863</v>
      </c>
      <c r="J1935" s="2">
        <v>2.0</v>
      </c>
      <c r="K1935" s="2" t="s">
        <v>1075</v>
      </c>
      <c r="L1935" s="2" t="s">
        <v>26173</v>
      </c>
      <c r="M1935" s="2"/>
    </row>
    <row r="1936">
      <c r="A1936" s="2" t="s">
        <v>22571</v>
      </c>
      <c r="B1936" s="2" t="s">
        <v>14053</v>
      </c>
      <c r="C1936" s="2" t="s">
        <v>36</v>
      </c>
      <c r="D1936" s="2" t="s">
        <v>33</v>
      </c>
      <c r="E1936" s="2" t="s">
        <v>1056</v>
      </c>
      <c r="F1936" s="2" t="s">
        <v>578</v>
      </c>
      <c r="G1936" s="2">
        <v>1.0</v>
      </c>
      <c r="H1936" s="2" t="s">
        <v>13273</v>
      </c>
      <c r="I1936" s="2" t="s">
        <v>863</v>
      </c>
      <c r="J1936" s="2">
        <v>1.0</v>
      </c>
      <c r="K1936" s="2" t="s">
        <v>1075</v>
      </c>
      <c r="L1936" s="2" t="s">
        <v>26173</v>
      </c>
      <c r="M1936" s="2"/>
    </row>
    <row r="1937">
      <c r="A1937" s="2" t="s">
        <v>22576</v>
      </c>
      <c r="B1937" s="2" t="s">
        <v>14053</v>
      </c>
      <c r="C1937" s="2" t="s">
        <v>83</v>
      </c>
      <c r="D1937" s="2" t="s">
        <v>97</v>
      </c>
      <c r="E1937" s="2" t="s">
        <v>1056</v>
      </c>
      <c r="F1937" s="2" t="s">
        <v>42</v>
      </c>
      <c r="G1937" s="2">
        <v>1.0</v>
      </c>
      <c r="H1937" s="2" t="s">
        <v>13273</v>
      </c>
      <c r="I1937" s="2" t="s">
        <v>863</v>
      </c>
      <c r="J1937" s="2">
        <v>2.0</v>
      </c>
      <c r="K1937" s="2" t="s">
        <v>1075</v>
      </c>
      <c r="L1937" s="2" t="s">
        <v>26173</v>
      </c>
      <c r="M1937" s="2"/>
    </row>
    <row r="1938">
      <c r="A1938" s="2" t="s">
        <v>22583</v>
      </c>
      <c r="B1938" s="2" t="s">
        <v>14053</v>
      </c>
      <c r="C1938" s="2" t="s">
        <v>76</v>
      </c>
      <c r="D1938" s="2" t="s">
        <v>90</v>
      </c>
      <c r="E1938" s="2" t="s">
        <v>1056</v>
      </c>
      <c r="F1938" s="2" t="s">
        <v>42</v>
      </c>
      <c r="G1938" s="2">
        <v>1.0</v>
      </c>
      <c r="H1938" s="2" t="s">
        <v>13273</v>
      </c>
      <c r="I1938" s="2" t="s">
        <v>863</v>
      </c>
      <c r="J1938" s="2">
        <v>2.0</v>
      </c>
      <c r="K1938" s="2" t="s">
        <v>1075</v>
      </c>
      <c r="L1938" s="2" t="s">
        <v>26173</v>
      </c>
      <c r="M1938" s="2"/>
    </row>
    <row r="1939">
      <c r="A1939" s="2" t="s">
        <v>22590</v>
      </c>
      <c r="B1939" s="2" t="s">
        <v>14053</v>
      </c>
      <c r="C1939" s="2" t="s">
        <v>57</v>
      </c>
      <c r="D1939" s="2" t="s">
        <v>59</v>
      </c>
      <c r="E1939" s="2" t="s">
        <v>1056</v>
      </c>
      <c r="F1939" s="2" t="s">
        <v>42</v>
      </c>
      <c r="G1939" s="2">
        <v>1.0</v>
      </c>
      <c r="H1939" s="2" t="s">
        <v>13273</v>
      </c>
      <c r="I1939" s="2" t="s">
        <v>863</v>
      </c>
      <c r="J1939" s="2">
        <v>2.0</v>
      </c>
      <c r="K1939" s="2" t="s">
        <v>1075</v>
      </c>
      <c r="L1939" s="2" t="s">
        <v>26173</v>
      </c>
      <c r="M1939" s="2"/>
    </row>
    <row r="1940">
      <c r="A1940" s="2" t="s">
        <v>22597</v>
      </c>
      <c r="B1940" s="2" t="s">
        <v>14053</v>
      </c>
      <c r="C1940" s="2" t="s">
        <v>36</v>
      </c>
      <c r="D1940" s="2" t="s">
        <v>33</v>
      </c>
      <c r="E1940" s="2" t="s">
        <v>1056</v>
      </c>
      <c r="F1940" s="2" t="s">
        <v>42</v>
      </c>
      <c r="G1940" s="2">
        <v>1.0</v>
      </c>
      <c r="H1940" s="2" t="s">
        <v>13273</v>
      </c>
      <c r="I1940" s="2" t="s">
        <v>863</v>
      </c>
      <c r="J1940" s="2">
        <v>2.0</v>
      </c>
      <c r="K1940" s="2" t="s">
        <v>1075</v>
      </c>
      <c r="L1940" s="2" t="s">
        <v>26173</v>
      </c>
      <c r="M1940" s="2"/>
    </row>
    <row r="1941">
      <c r="A1941" s="2" t="s">
        <v>22604</v>
      </c>
      <c r="B1941" s="2" t="s">
        <v>14053</v>
      </c>
      <c r="C1941" s="2" t="s">
        <v>96</v>
      </c>
      <c r="D1941" s="2" t="s">
        <v>118</v>
      </c>
      <c r="E1941" s="2" t="s">
        <v>1056</v>
      </c>
      <c r="F1941" s="2" t="s">
        <v>578</v>
      </c>
      <c r="G1941" s="2">
        <v>1.0</v>
      </c>
      <c r="H1941" s="2" t="s">
        <v>13273</v>
      </c>
      <c r="I1941" s="2" t="s">
        <v>863</v>
      </c>
      <c r="J1941" s="2">
        <v>1.0</v>
      </c>
      <c r="K1941" s="2" t="s">
        <v>1455</v>
      </c>
      <c r="L1941" s="2" t="s">
        <v>26173</v>
      </c>
      <c r="M1941" s="2"/>
    </row>
    <row r="1942">
      <c r="A1942" s="2" t="s">
        <v>22611</v>
      </c>
      <c r="B1942" s="2" t="s">
        <v>14053</v>
      </c>
      <c r="C1942" s="2" t="s">
        <v>57</v>
      </c>
      <c r="D1942" s="2" t="s">
        <v>59</v>
      </c>
      <c r="E1942" s="2" t="s">
        <v>1056</v>
      </c>
      <c r="F1942" s="2" t="s">
        <v>42</v>
      </c>
      <c r="G1942" s="2">
        <v>1.0</v>
      </c>
      <c r="H1942" s="2" t="s">
        <v>13273</v>
      </c>
      <c r="I1942" s="2" t="s">
        <v>863</v>
      </c>
      <c r="J1942" s="2">
        <v>2.0</v>
      </c>
      <c r="K1942" s="2" t="s">
        <v>1075</v>
      </c>
      <c r="L1942" s="2" t="s">
        <v>26173</v>
      </c>
      <c r="M1942" s="2"/>
    </row>
    <row r="1943">
      <c r="A1943" s="2" t="s">
        <v>22618</v>
      </c>
      <c r="B1943" s="2" t="s">
        <v>14053</v>
      </c>
      <c r="C1943" s="2" t="s">
        <v>96</v>
      </c>
      <c r="D1943" s="2" t="s">
        <v>118</v>
      </c>
      <c r="E1943" s="2" t="s">
        <v>1590</v>
      </c>
      <c r="F1943" s="2" t="s">
        <v>42</v>
      </c>
      <c r="G1943" s="2">
        <v>1.0</v>
      </c>
      <c r="H1943" s="2">
        <v>2.0</v>
      </c>
      <c r="I1943" s="2" t="s">
        <v>863</v>
      </c>
      <c r="J1943" s="2">
        <v>2.0</v>
      </c>
      <c r="K1943" s="2" t="s">
        <v>1075</v>
      </c>
      <c r="L1943" s="2" t="s">
        <v>26238</v>
      </c>
      <c r="M1943" s="2"/>
    </row>
    <row r="1944">
      <c r="A1944" s="2" t="s">
        <v>22623</v>
      </c>
      <c r="B1944" s="2" t="s">
        <v>14053</v>
      </c>
      <c r="C1944" s="2" t="s">
        <v>70</v>
      </c>
      <c r="D1944" s="2" t="s">
        <v>73</v>
      </c>
      <c r="E1944" s="2" t="s">
        <v>1590</v>
      </c>
      <c r="F1944" s="2" t="s">
        <v>42</v>
      </c>
      <c r="G1944" s="2">
        <v>1.0</v>
      </c>
      <c r="H1944" s="2">
        <v>2.0</v>
      </c>
      <c r="I1944" s="2" t="s">
        <v>863</v>
      </c>
      <c r="J1944" s="2">
        <v>2.0</v>
      </c>
      <c r="K1944" s="2" t="s">
        <v>1075</v>
      </c>
      <c r="L1944" s="2" t="s">
        <v>26238</v>
      </c>
      <c r="M1944" s="2"/>
    </row>
    <row r="1945">
      <c r="A1945" s="2" t="s">
        <v>22628</v>
      </c>
      <c r="B1945" s="2" t="s">
        <v>14058</v>
      </c>
      <c r="C1945" s="2" t="s">
        <v>96</v>
      </c>
      <c r="D1945" s="2" t="s">
        <v>118</v>
      </c>
      <c r="E1945" s="2" t="s">
        <v>1056</v>
      </c>
      <c r="F1945" s="2" t="s">
        <v>578</v>
      </c>
      <c r="G1945" s="2">
        <v>1.0</v>
      </c>
      <c r="H1945" s="2" t="s">
        <v>13273</v>
      </c>
      <c r="I1945" s="2" t="s">
        <v>863</v>
      </c>
      <c r="J1945" s="2">
        <v>1.0</v>
      </c>
      <c r="K1945" s="2" t="s">
        <v>1455</v>
      </c>
      <c r="L1945" s="2" t="s">
        <v>26173</v>
      </c>
      <c r="M1945" s="2"/>
    </row>
    <row r="1946">
      <c r="A1946" s="2" t="s">
        <v>22635</v>
      </c>
      <c r="B1946" s="2" t="s">
        <v>14058</v>
      </c>
      <c r="C1946" s="2" t="s">
        <v>36</v>
      </c>
      <c r="D1946" s="2" t="s">
        <v>33</v>
      </c>
      <c r="E1946" s="2" t="s">
        <v>1056</v>
      </c>
      <c r="F1946" s="2" t="s">
        <v>78</v>
      </c>
      <c r="G1946" s="2">
        <v>1.0</v>
      </c>
      <c r="H1946" s="2" t="s">
        <v>13273</v>
      </c>
      <c r="I1946" s="2" t="s">
        <v>863</v>
      </c>
      <c r="J1946" s="2">
        <v>3.0</v>
      </c>
      <c r="K1946" s="2" t="s">
        <v>1075</v>
      </c>
      <c r="L1946" s="2" t="s">
        <v>26173</v>
      </c>
      <c r="M1946" s="2"/>
    </row>
    <row r="1947">
      <c r="A1947" s="2" t="s">
        <v>22643</v>
      </c>
      <c r="B1947" s="2" t="s">
        <v>14058</v>
      </c>
      <c r="C1947" s="2" t="s">
        <v>57</v>
      </c>
      <c r="D1947" s="2" t="s">
        <v>59</v>
      </c>
      <c r="E1947" s="2" t="s">
        <v>1056</v>
      </c>
      <c r="F1947" s="2" t="s">
        <v>42</v>
      </c>
      <c r="G1947" s="2">
        <v>1.0</v>
      </c>
      <c r="H1947" s="2" t="s">
        <v>13273</v>
      </c>
      <c r="I1947" s="2" t="s">
        <v>863</v>
      </c>
      <c r="J1947" s="2">
        <v>2.0</v>
      </c>
      <c r="K1947" s="2" t="s">
        <v>1075</v>
      </c>
      <c r="L1947" s="2" t="s">
        <v>26173</v>
      </c>
      <c r="M1947" s="2"/>
    </row>
    <row r="1948">
      <c r="A1948" s="2" t="s">
        <v>22651</v>
      </c>
      <c r="B1948" s="2" t="s">
        <v>14058</v>
      </c>
      <c r="C1948" s="2" t="s">
        <v>102</v>
      </c>
      <c r="D1948" s="2" t="s">
        <v>123</v>
      </c>
      <c r="E1948" s="2" t="s">
        <v>1056</v>
      </c>
      <c r="F1948" s="2" t="s">
        <v>42</v>
      </c>
      <c r="G1948" s="2">
        <v>1.0</v>
      </c>
      <c r="H1948" s="2" t="s">
        <v>13273</v>
      </c>
      <c r="I1948" s="2" t="s">
        <v>863</v>
      </c>
      <c r="J1948" s="2">
        <v>2.0</v>
      </c>
      <c r="K1948" s="2" t="s">
        <v>1075</v>
      </c>
      <c r="L1948" s="2" t="s">
        <v>26173</v>
      </c>
      <c r="M1948" s="2"/>
    </row>
    <row r="1949">
      <c r="A1949" s="2" t="s">
        <v>22658</v>
      </c>
      <c r="B1949" s="2" t="s">
        <v>14058</v>
      </c>
      <c r="C1949" s="2" t="s">
        <v>57</v>
      </c>
      <c r="D1949" s="2" t="s">
        <v>59</v>
      </c>
      <c r="E1949" s="2" t="s">
        <v>1056</v>
      </c>
      <c r="F1949" s="2" t="s">
        <v>42</v>
      </c>
      <c r="G1949" s="2">
        <v>1.0</v>
      </c>
      <c r="H1949" s="2" t="s">
        <v>13273</v>
      </c>
      <c r="I1949" s="2" t="s">
        <v>863</v>
      </c>
      <c r="J1949" s="2">
        <v>2.0</v>
      </c>
      <c r="K1949" s="2" t="s">
        <v>1075</v>
      </c>
      <c r="L1949" s="2" t="s">
        <v>26173</v>
      </c>
      <c r="M1949" s="2"/>
    </row>
    <row r="1950">
      <c r="A1950" s="2" t="s">
        <v>22666</v>
      </c>
      <c r="B1950" s="2" t="s">
        <v>14058</v>
      </c>
      <c r="C1950" s="2" t="s">
        <v>96</v>
      </c>
      <c r="D1950" s="2" t="s">
        <v>118</v>
      </c>
      <c r="E1950" s="2" t="s">
        <v>1056</v>
      </c>
      <c r="F1950" s="2" t="s">
        <v>42</v>
      </c>
      <c r="G1950" s="2">
        <v>1.0</v>
      </c>
      <c r="H1950" s="2" t="s">
        <v>13273</v>
      </c>
      <c r="I1950" s="2" t="s">
        <v>863</v>
      </c>
      <c r="J1950" s="2">
        <v>2.0</v>
      </c>
      <c r="K1950" s="2" t="s">
        <v>1075</v>
      </c>
      <c r="L1950" s="2" t="s">
        <v>26173</v>
      </c>
      <c r="M1950" s="2"/>
    </row>
    <row r="1951">
      <c r="A1951" s="2" t="s">
        <v>22673</v>
      </c>
      <c r="B1951" s="2" t="s">
        <v>14058</v>
      </c>
      <c r="C1951" s="2" t="s">
        <v>36</v>
      </c>
      <c r="D1951" s="2" t="s">
        <v>33</v>
      </c>
      <c r="E1951" s="2" t="s">
        <v>1056</v>
      </c>
      <c r="F1951" s="2" t="s">
        <v>578</v>
      </c>
      <c r="G1951" s="2">
        <v>1.0</v>
      </c>
      <c r="H1951" s="2" t="s">
        <v>13273</v>
      </c>
      <c r="I1951" s="2" t="s">
        <v>863</v>
      </c>
      <c r="J1951" s="2">
        <v>1.0</v>
      </c>
      <c r="K1951" s="2" t="s">
        <v>1075</v>
      </c>
      <c r="L1951" s="2" t="s">
        <v>26173</v>
      </c>
      <c r="M1951" s="2"/>
    </row>
    <row r="1952">
      <c r="A1952" s="2" t="s">
        <v>22680</v>
      </c>
      <c r="B1952" s="2" t="s">
        <v>14058</v>
      </c>
      <c r="C1952" s="2" t="s">
        <v>124</v>
      </c>
      <c r="D1952" s="2" t="s">
        <v>144</v>
      </c>
      <c r="E1952" s="2" t="s">
        <v>1056</v>
      </c>
      <c r="F1952" s="2" t="s">
        <v>78</v>
      </c>
      <c r="G1952" s="2">
        <v>1.0</v>
      </c>
      <c r="H1952" s="2" t="s">
        <v>13273</v>
      </c>
      <c r="I1952" s="2" t="s">
        <v>863</v>
      </c>
      <c r="J1952" s="2">
        <v>3.0</v>
      </c>
      <c r="K1952" s="2" t="s">
        <v>1455</v>
      </c>
      <c r="L1952" s="2" t="s">
        <v>26173</v>
      </c>
      <c r="M1952" s="2"/>
    </row>
    <row r="1953">
      <c r="A1953" s="2" t="s">
        <v>22688</v>
      </c>
      <c r="B1953" s="2" t="s">
        <v>14058</v>
      </c>
      <c r="C1953" s="2" t="s">
        <v>57</v>
      </c>
      <c r="D1953" s="2" t="s">
        <v>59</v>
      </c>
      <c r="E1953" s="2" t="s">
        <v>1056</v>
      </c>
      <c r="F1953" s="2" t="s">
        <v>42</v>
      </c>
      <c r="G1953" s="2">
        <v>1.0</v>
      </c>
      <c r="H1953" s="2" t="s">
        <v>13273</v>
      </c>
      <c r="I1953" s="2" t="s">
        <v>863</v>
      </c>
      <c r="J1953" s="2">
        <v>2.0</v>
      </c>
      <c r="K1953" s="2" t="s">
        <v>1075</v>
      </c>
      <c r="L1953" s="2" t="s">
        <v>26173</v>
      </c>
      <c r="M1953" s="2"/>
    </row>
    <row r="1954">
      <c r="A1954" s="2" t="s">
        <v>22695</v>
      </c>
      <c r="B1954" s="2" t="s">
        <v>14058</v>
      </c>
      <c r="C1954" s="2" t="s">
        <v>36</v>
      </c>
      <c r="D1954" s="2" t="s">
        <v>33</v>
      </c>
      <c r="E1954" s="2" t="s">
        <v>1056</v>
      </c>
      <c r="F1954" s="2" t="s">
        <v>42</v>
      </c>
      <c r="G1954" s="2">
        <v>1.0</v>
      </c>
      <c r="H1954" s="2" t="s">
        <v>13273</v>
      </c>
      <c r="I1954" s="2" t="s">
        <v>863</v>
      </c>
      <c r="J1954" s="2">
        <v>2.0</v>
      </c>
      <c r="K1954" s="2" t="s">
        <v>1075</v>
      </c>
      <c r="L1954" s="2" t="s">
        <v>26173</v>
      </c>
      <c r="M1954" s="2"/>
    </row>
    <row r="1955">
      <c r="A1955" s="2" t="s">
        <v>22701</v>
      </c>
      <c r="B1955" s="2" t="s">
        <v>14058</v>
      </c>
      <c r="C1955" s="2" t="s">
        <v>124</v>
      </c>
      <c r="D1955" s="2" t="s">
        <v>144</v>
      </c>
      <c r="E1955" s="2" t="s">
        <v>1056</v>
      </c>
      <c r="F1955" s="2" t="s">
        <v>42</v>
      </c>
      <c r="G1955" s="2">
        <v>1.0</v>
      </c>
      <c r="H1955" s="2" t="s">
        <v>13273</v>
      </c>
      <c r="I1955" s="2" t="s">
        <v>863</v>
      </c>
      <c r="J1955" s="2">
        <v>2.0</v>
      </c>
      <c r="K1955" s="2" t="s">
        <v>1455</v>
      </c>
      <c r="L1955" s="2" t="s">
        <v>26173</v>
      </c>
      <c r="M1955" s="2"/>
    </row>
    <row r="1956">
      <c r="A1956" s="2" t="s">
        <v>22708</v>
      </c>
      <c r="B1956" s="2" t="s">
        <v>14058</v>
      </c>
      <c r="C1956" s="2" t="s">
        <v>57</v>
      </c>
      <c r="D1956" s="2" t="s">
        <v>59</v>
      </c>
      <c r="E1956" s="2" t="s">
        <v>1056</v>
      </c>
      <c r="F1956" s="2" t="s">
        <v>42</v>
      </c>
      <c r="G1956" s="2">
        <v>1.0</v>
      </c>
      <c r="H1956" s="2" t="s">
        <v>13273</v>
      </c>
      <c r="I1956" s="2" t="s">
        <v>863</v>
      </c>
      <c r="J1956" s="2">
        <v>2.0</v>
      </c>
      <c r="K1956" s="2" t="s">
        <v>1075</v>
      </c>
      <c r="L1956" s="2" t="s">
        <v>26173</v>
      </c>
      <c r="M1956" s="2"/>
    </row>
    <row r="1957">
      <c r="A1957" s="2" t="s">
        <v>22715</v>
      </c>
      <c r="B1957" s="2" t="s">
        <v>14058</v>
      </c>
      <c r="C1957" s="2" t="s">
        <v>102</v>
      </c>
      <c r="D1957" s="2" t="s">
        <v>123</v>
      </c>
      <c r="E1957" s="2" t="s">
        <v>1590</v>
      </c>
      <c r="F1957" s="2" t="s">
        <v>42</v>
      </c>
      <c r="G1957" s="2">
        <v>1.0</v>
      </c>
      <c r="H1957" s="2">
        <v>2.0</v>
      </c>
      <c r="I1957" s="2" t="s">
        <v>863</v>
      </c>
      <c r="J1957" s="2">
        <v>2.0</v>
      </c>
      <c r="K1957" s="2" t="s">
        <v>1075</v>
      </c>
      <c r="L1957" s="2" t="s">
        <v>26238</v>
      </c>
      <c r="M1957" s="2"/>
    </row>
    <row r="1958">
      <c r="A1958" s="2" t="s">
        <v>22721</v>
      </c>
      <c r="B1958" s="2" t="s">
        <v>14058</v>
      </c>
      <c r="C1958" s="2" t="s">
        <v>96</v>
      </c>
      <c r="D1958" s="2" t="s">
        <v>118</v>
      </c>
      <c r="E1958" s="2" t="s">
        <v>1590</v>
      </c>
      <c r="F1958" s="2" t="s">
        <v>42</v>
      </c>
      <c r="G1958" s="2">
        <v>1.0</v>
      </c>
      <c r="H1958" s="2">
        <v>2.0</v>
      </c>
      <c r="I1958" s="2" t="s">
        <v>863</v>
      </c>
      <c r="J1958" s="2">
        <v>2.0</v>
      </c>
      <c r="K1958" s="2" t="s">
        <v>1075</v>
      </c>
      <c r="L1958" s="2" t="s">
        <v>26238</v>
      </c>
      <c r="M1958" s="2"/>
    </row>
    <row r="1959">
      <c r="A1959" s="2" t="s">
        <v>22729</v>
      </c>
      <c r="B1959" s="2" t="s">
        <v>14063</v>
      </c>
      <c r="C1959" s="2" t="s">
        <v>282</v>
      </c>
      <c r="D1959" s="2" t="s">
        <v>337</v>
      </c>
      <c r="E1959" s="2" t="s">
        <v>1056</v>
      </c>
      <c r="F1959" s="2" t="s">
        <v>78</v>
      </c>
      <c r="G1959" s="2">
        <v>1.0</v>
      </c>
      <c r="H1959" s="2" t="s">
        <v>13273</v>
      </c>
      <c r="I1959" s="2" t="s">
        <v>863</v>
      </c>
      <c r="J1959" s="2">
        <v>3.0</v>
      </c>
      <c r="K1959" s="2" t="s">
        <v>1244</v>
      </c>
      <c r="L1959" s="2" t="s">
        <v>26173</v>
      </c>
      <c r="M1959" s="2"/>
    </row>
    <row r="1960">
      <c r="A1960" s="2" t="s">
        <v>22740</v>
      </c>
      <c r="B1960" s="2" t="s">
        <v>14063</v>
      </c>
      <c r="C1960" s="2" t="s">
        <v>311</v>
      </c>
      <c r="D1960" s="2" t="s">
        <v>1025</v>
      </c>
      <c r="E1960" s="2" t="s">
        <v>1056</v>
      </c>
      <c r="F1960" s="2" t="s">
        <v>42</v>
      </c>
      <c r="G1960" s="2">
        <v>1.0</v>
      </c>
      <c r="H1960" s="2" t="s">
        <v>13273</v>
      </c>
      <c r="I1960" s="2" t="s">
        <v>863</v>
      </c>
      <c r="J1960" s="2">
        <v>2.0</v>
      </c>
      <c r="K1960" s="2" t="s">
        <v>1075</v>
      </c>
      <c r="L1960" s="2" t="s">
        <v>26173</v>
      </c>
      <c r="M1960" s="2"/>
    </row>
    <row r="1961">
      <c r="A1961" s="2" t="s">
        <v>22746</v>
      </c>
      <c r="B1961" s="2" t="s">
        <v>14063</v>
      </c>
      <c r="C1961" s="2" t="s">
        <v>269</v>
      </c>
      <c r="D1961" s="2" t="s">
        <v>328</v>
      </c>
      <c r="E1961" s="2" t="s">
        <v>1056</v>
      </c>
      <c r="F1961" s="2" t="s">
        <v>78</v>
      </c>
      <c r="G1961" s="2">
        <v>1.0</v>
      </c>
      <c r="H1961" s="2" t="s">
        <v>13273</v>
      </c>
      <c r="I1961" s="2" t="s">
        <v>863</v>
      </c>
      <c r="J1961" s="2">
        <v>3.0</v>
      </c>
      <c r="K1961" s="2" t="s">
        <v>1244</v>
      </c>
      <c r="L1961" s="2" t="s">
        <v>26173</v>
      </c>
      <c r="M1961" s="2"/>
    </row>
    <row r="1962">
      <c r="A1962" s="2" t="s">
        <v>22752</v>
      </c>
      <c r="B1962" s="2" t="s">
        <v>14063</v>
      </c>
      <c r="C1962" s="2" t="s">
        <v>301</v>
      </c>
      <c r="D1962" s="2" t="s">
        <v>1021</v>
      </c>
      <c r="E1962" s="2" t="s">
        <v>1056</v>
      </c>
      <c r="F1962" s="2" t="s">
        <v>42</v>
      </c>
      <c r="G1962" s="2">
        <v>1.0</v>
      </c>
      <c r="H1962" s="2" t="s">
        <v>13273</v>
      </c>
      <c r="I1962" s="2" t="s">
        <v>863</v>
      </c>
      <c r="J1962" s="2">
        <v>2.0</v>
      </c>
      <c r="K1962" s="2" t="s">
        <v>1075</v>
      </c>
      <c r="L1962" s="2" t="s">
        <v>26173</v>
      </c>
      <c r="M1962" s="2"/>
    </row>
    <row r="1963">
      <c r="A1963" s="2" t="s">
        <v>22760</v>
      </c>
      <c r="B1963" s="2" t="s">
        <v>14063</v>
      </c>
      <c r="C1963" s="2" t="s">
        <v>256</v>
      </c>
      <c r="D1963" s="2" t="s">
        <v>310</v>
      </c>
      <c r="E1963" s="2" t="s">
        <v>1056</v>
      </c>
      <c r="F1963" s="2" t="s">
        <v>578</v>
      </c>
      <c r="G1963" s="2">
        <v>1.0</v>
      </c>
      <c r="H1963" s="2" t="s">
        <v>13273</v>
      </c>
      <c r="I1963" s="2" t="s">
        <v>863</v>
      </c>
      <c r="J1963" s="2" t="s">
        <v>23683</v>
      </c>
      <c r="K1963" s="2" t="s">
        <v>1244</v>
      </c>
      <c r="L1963" s="2" t="s">
        <v>26173</v>
      </c>
      <c r="M1963" s="2"/>
    </row>
    <row r="1964">
      <c r="A1964" s="2" t="s">
        <v>22766</v>
      </c>
      <c r="B1964" s="2" t="s">
        <v>14063</v>
      </c>
      <c r="C1964" s="2" t="s">
        <v>261</v>
      </c>
      <c r="D1964" s="2" t="s">
        <v>317</v>
      </c>
      <c r="E1964" s="2" t="s">
        <v>1056</v>
      </c>
      <c r="F1964" s="2" t="s">
        <v>42</v>
      </c>
      <c r="G1964" s="2">
        <v>1.0</v>
      </c>
      <c r="H1964" s="2" t="s">
        <v>13273</v>
      </c>
      <c r="I1964" s="2" t="s">
        <v>863</v>
      </c>
      <c r="J1964" s="2">
        <v>2.0</v>
      </c>
      <c r="K1964" s="2" t="s">
        <v>1244</v>
      </c>
      <c r="L1964" s="2" t="s">
        <v>26173</v>
      </c>
      <c r="M1964" s="2"/>
    </row>
    <row r="1965">
      <c r="A1965" s="2" t="s">
        <v>22771</v>
      </c>
      <c r="B1965" s="2" t="s">
        <v>14063</v>
      </c>
      <c r="C1965" s="2" t="s">
        <v>238</v>
      </c>
      <c r="D1965" s="2" t="s">
        <v>286</v>
      </c>
      <c r="E1965" s="2" t="s">
        <v>1056</v>
      </c>
      <c r="F1965" s="2" t="s">
        <v>578</v>
      </c>
      <c r="G1965" s="2">
        <v>1.0</v>
      </c>
      <c r="H1965" s="2" t="s">
        <v>13273</v>
      </c>
      <c r="I1965" s="2" t="s">
        <v>863</v>
      </c>
      <c r="J1965" s="2">
        <v>1.0</v>
      </c>
      <c r="K1965" s="2" t="s">
        <v>1244</v>
      </c>
      <c r="L1965" s="2" t="s">
        <v>26173</v>
      </c>
      <c r="M1965" s="2"/>
    </row>
    <row r="1966">
      <c r="A1966" s="2" t="s">
        <v>22780</v>
      </c>
      <c r="B1966" s="2" t="s">
        <v>14063</v>
      </c>
      <c r="C1966" s="2" t="s">
        <v>233</v>
      </c>
      <c r="D1966" s="2" t="s">
        <v>274</v>
      </c>
      <c r="E1966" s="2" t="s">
        <v>1056</v>
      </c>
      <c r="F1966" s="2" t="s">
        <v>42</v>
      </c>
      <c r="G1966" s="2">
        <v>1.0</v>
      </c>
      <c r="H1966" s="2" t="s">
        <v>13273</v>
      </c>
      <c r="I1966" s="2" t="s">
        <v>863</v>
      </c>
      <c r="J1966" s="2" t="s">
        <v>23644</v>
      </c>
      <c r="K1966" s="2" t="s">
        <v>1244</v>
      </c>
      <c r="L1966" s="2" t="s">
        <v>26173</v>
      </c>
      <c r="M1966" s="2"/>
    </row>
    <row r="1967">
      <c r="A1967" s="2" t="s">
        <v>22787</v>
      </c>
      <c r="B1967" s="2" t="s">
        <v>14063</v>
      </c>
      <c r="C1967" s="2" t="s">
        <v>311</v>
      </c>
      <c r="D1967" s="2" t="s">
        <v>1025</v>
      </c>
      <c r="E1967" s="2" t="s">
        <v>1056</v>
      </c>
      <c r="F1967" s="2" t="s">
        <v>42</v>
      </c>
      <c r="G1967" s="2">
        <v>1.0</v>
      </c>
      <c r="H1967" s="2" t="s">
        <v>13273</v>
      </c>
      <c r="I1967" s="2" t="s">
        <v>863</v>
      </c>
      <c r="J1967" s="2">
        <v>2.0</v>
      </c>
      <c r="K1967" s="2" t="s">
        <v>1075</v>
      </c>
      <c r="L1967" s="2" t="s">
        <v>26173</v>
      </c>
      <c r="M1967" s="2"/>
    </row>
    <row r="1968">
      <c r="A1968" s="2" t="s">
        <v>22794</v>
      </c>
      <c r="B1968" s="2" t="s">
        <v>14063</v>
      </c>
      <c r="C1968" s="2" t="s">
        <v>250</v>
      </c>
      <c r="D1968" s="2" t="s">
        <v>293</v>
      </c>
      <c r="E1968" s="2" t="s">
        <v>1056</v>
      </c>
      <c r="F1968" s="2" t="s">
        <v>42</v>
      </c>
      <c r="G1968" s="2">
        <v>1.0</v>
      </c>
      <c r="H1968" s="2" t="s">
        <v>13273</v>
      </c>
      <c r="I1968" s="2" t="s">
        <v>863</v>
      </c>
      <c r="J1968" s="2">
        <v>2.0</v>
      </c>
      <c r="K1968" s="2" t="s">
        <v>1244</v>
      </c>
      <c r="L1968" s="2" t="s">
        <v>26173</v>
      </c>
      <c r="M1968" s="2"/>
    </row>
    <row r="1969">
      <c r="A1969" s="2" t="s">
        <v>22800</v>
      </c>
      <c r="B1969" s="2" t="s">
        <v>14063</v>
      </c>
      <c r="C1969" s="2" t="s">
        <v>222</v>
      </c>
      <c r="D1969" s="2" t="s">
        <v>259</v>
      </c>
      <c r="E1969" s="2" t="s">
        <v>1056</v>
      </c>
      <c r="F1969" s="2" t="s">
        <v>42</v>
      </c>
      <c r="G1969" s="2">
        <v>1.0</v>
      </c>
      <c r="H1969" s="2" t="s">
        <v>13273</v>
      </c>
      <c r="I1969" s="2" t="s">
        <v>863</v>
      </c>
      <c r="J1969" s="2">
        <v>2.0</v>
      </c>
      <c r="K1969" s="2" t="s">
        <v>1244</v>
      </c>
      <c r="L1969" s="2" t="s">
        <v>26173</v>
      </c>
      <c r="M1969" s="2"/>
    </row>
    <row r="1970">
      <c r="A1970" s="2" t="s">
        <v>22807</v>
      </c>
      <c r="B1970" s="2" t="s">
        <v>14063</v>
      </c>
      <c r="C1970" s="2" t="s">
        <v>207</v>
      </c>
      <c r="D1970" s="2" t="s">
        <v>239</v>
      </c>
      <c r="E1970" s="2" t="s">
        <v>1056</v>
      </c>
      <c r="F1970" s="2" t="s">
        <v>42</v>
      </c>
      <c r="G1970" s="2">
        <v>1.0</v>
      </c>
      <c r="H1970" s="2" t="s">
        <v>13273</v>
      </c>
      <c r="I1970" s="2" t="s">
        <v>863</v>
      </c>
      <c r="J1970" s="2" t="s">
        <v>23644</v>
      </c>
      <c r="K1970" s="2" t="s">
        <v>1244</v>
      </c>
      <c r="L1970" s="2" t="s">
        <v>26173</v>
      </c>
      <c r="M1970" s="2"/>
    </row>
    <row r="1971">
      <c r="A1971" s="2" t="s">
        <v>22815</v>
      </c>
      <c r="B1971" s="2" t="s">
        <v>14063</v>
      </c>
      <c r="C1971" s="2" t="s">
        <v>212</v>
      </c>
      <c r="D1971" s="2" t="s">
        <v>252</v>
      </c>
      <c r="E1971" s="2" t="s">
        <v>1590</v>
      </c>
      <c r="F1971" s="2" t="s">
        <v>42</v>
      </c>
      <c r="G1971" s="2">
        <v>1.0</v>
      </c>
      <c r="H1971" s="2">
        <v>2.0</v>
      </c>
      <c r="I1971" s="2" t="s">
        <v>863</v>
      </c>
      <c r="J1971" s="2">
        <v>2.0</v>
      </c>
      <c r="K1971" s="2" t="s">
        <v>1244</v>
      </c>
      <c r="L1971" s="2" t="s">
        <v>26238</v>
      </c>
      <c r="M1971" s="2"/>
    </row>
    <row r="1972">
      <c r="A1972" s="2" t="s">
        <v>22821</v>
      </c>
      <c r="B1972" s="2" t="s">
        <v>14063</v>
      </c>
      <c r="C1972" s="2" t="s">
        <v>311</v>
      </c>
      <c r="D1972" s="2" t="s">
        <v>1025</v>
      </c>
      <c r="E1972" s="2" t="s">
        <v>1590</v>
      </c>
      <c r="F1972" s="2" t="s">
        <v>42</v>
      </c>
      <c r="G1972" s="2">
        <v>1.0</v>
      </c>
      <c r="H1972" s="2">
        <v>2.0</v>
      </c>
      <c r="I1972" s="2" t="s">
        <v>863</v>
      </c>
      <c r="J1972" s="2">
        <v>2.0</v>
      </c>
      <c r="K1972" s="2" t="s">
        <v>1075</v>
      </c>
      <c r="L1972" s="2" t="s">
        <v>26238</v>
      </c>
      <c r="M1972" s="2"/>
    </row>
    <row r="1973">
      <c r="A1973" s="2" t="s">
        <v>22827</v>
      </c>
      <c r="B1973" s="2" t="s">
        <v>14067</v>
      </c>
      <c r="C1973" s="2" t="s">
        <v>282</v>
      </c>
      <c r="D1973" s="2" t="s">
        <v>337</v>
      </c>
      <c r="E1973" s="2" t="s">
        <v>1056</v>
      </c>
      <c r="F1973" s="2" t="s">
        <v>78</v>
      </c>
      <c r="G1973" s="2">
        <v>1.0</v>
      </c>
      <c r="H1973" s="2" t="s">
        <v>13273</v>
      </c>
      <c r="I1973" s="2" t="s">
        <v>863</v>
      </c>
      <c r="J1973" s="2">
        <v>3.0</v>
      </c>
      <c r="K1973" s="2" t="s">
        <v>1244</v>
      </c>
      <c r="L1973" s="2" t="s">
        <v>26173</v>
      </c>
      <c r="M1973" s="2"/>
    </row>
    <row r="1974">
      <c r="A1974" s="2" t="s">
        <v>22833</v>
      </c>
      <c r="B1974" s="2" t="s">
        <v>14067</v>
      </c>
      <c r="C1974" s="2" t="s">
        <v>311</v>
      </c>
      <c r="D1974" s="2" t="s">
        <v>1025</v>
      </c>
      <c r="E1974" s="2" t="s">
        <v>1056</v>
      </c>
      <c r="F1974" s="2" t="s">
        <v>42</v>
      </c>
      <c r="G1974" s="2">
        <v>1.0</v>
      </c>
      <c r="H1974" s="2" t="s">
        <v>13273</v>
      </c>
      <c r="I1974" s="2" t="s">
        <v>863</v>
      </c>
      <c r="J1974" s="2">
        <v>2.0</v>
      </c>
      <c r="K1974" s="2" t="s">
        <v>1075</v>
      </c>
      <c r="L1974" s="2" t="s">
        <v>26173</v>
      </c>
      <c r="M1974" s="2"/>
    </row>
    <row r="1975">
      <c r="A1975" s="2" t="s">
        <v>22838</v>
      </c>
      <c r="B1975" s="2" t="s">
        <v>14067</v>
      </c>
      <c r="C1975" s="2" t="s">
        <v>269</v>
      </c>
      <c r="D1975" s="2" t="s">
        <v>328</v>
      </c>
      <c r="E1975" s="2" t="s">
        <v>1056</v>
      </c>
      <c r="F1975" s="2" t="s">
        <v>78</v>
      </c>
      <c r="G1975" s="2">
        <v>1.0</v>
      </c>
      <c r="H1975" s="2" t="s">
        <v>13273</v>
      </c>
      <c r="I1975" s="2" t="s">
        <v>863</v>
      </c>
      <c r="J1975" s="2">
        <v>3.0</v>
      </c>
      <c r="K1975" s="2" t="s">
        <v>1244</v>
      </c>
      <c r="L1975" s="2" t="s">
        <v>26173</v>
      </c>
      <c r="M1975" s="2"/>
    </row>
    <row r="1976">
      <c r="A1976" s="2" t="s">
        <v>22844</v>
      </c>
      <c r="B1976" s="2" t="s">
        <v>14067</v>
      </c>
      <c r="C1976" s="2" t="s">
        <v>301</v>
      </c>
      <c r="D1976" s="2" t="s">
        <v>1021</v>
      </c>
      <c r="E1976" s="2" t="s">
        <v>1056</v>
      </c>
      <c r="F1976" s="2" t="s">
        <v>42</v>
      </c>
      <c r="G1976" s="2">
        <v>1.0</v>
      </c>
      <c r="H1976" s="2" t="s">
        <v>13273</v>
      </c>
      <c r="I1976" s="2" t="s">
        <v>863</v>
      </c>
      <c r="J1976" s="2">
        <v>2.0</v>
      </c>
      <c r="K1976" s="2" t="s">
        <v>1075</v>
      </c>
      <c r="L1976" s="2" t="s">
        <v>26173</v>
      </c>
      <c r="M1976" s="2"/>
    </row>
    <row r="1977">
      <c r="A1977" s="2" t="s">
        <v>22848</v>
      </c>
      <c r="B1977" s="2" t="s">
        <v>14067</v>
      </c>
      <c r="C1977" s="2" t="s">
        <v>256</v>
      </c>
      <c r="D1977" s="2" t="s">
        <v>310</v>
      </c>
      <c r="E1977" s="2" t="s">
        <v>1056</v>
      </c>
      <c r="F1977" s="2" t="s">
        <v>578</v>
      </c>
      <c r="G1977" s="2">
        <v>1.0</v>
      </c>
      <c r="H1977" s="2" t="s">
        <v>13273</v>
      </c>
      <c r="I1977" s="2" t="s">
        <v>863</v>
      </c>
      <c r="J1977" s="2" t="s">
        <v>23683</v>
      </c>
      <c r="K1977" s="2" t="s">
        <v>1244</v>
      </c>
      <c r="L1977" s="2" t="s">
        <v>26173</v>
      </c>
      <c r="M1977" s="2"/>
    </row>
    <row r="1978">
      <c r="A1978" s="2" t="s">
        <v>22854</v>
      </c>
      <c r="B1978" s="2" t="s">
        <v>14067</v>
      </c>
      <c r="C1978" s="2" t="s">
        <v>261</v>
      </c>
      <c r="D1978" s="2" t="s">
        <v>317</v>
      </c>
      <c r="E1978" s="2" t="s">
        <v>1056</v>
      </c>
      <c r="F1978" s="2" t="s">
        <v>42</v>
      </c>
      <c r="G1978" s="2">
        <v>1.0</v>
      </c>
      <c r="H1978" s="2" t="s">
        <v>13273</v>
      </c>
      <c r="I1978" s="2" t="s">
        <v>863</v>
      </c>
      <c r="J1978" s="2">
        <v>2.0</v>
      </c>
      <c r="K1978" s="2" t="s">
        <v>1244</v>
      </c>
      <c r="L1978" s="2" t="s">
        <v>26173</v>
      </c>
      <c r="M1978" s="2"/>
    </row>
    <row r="1979">
      <c r="A1979" s="2" t="s">
        <v>22860</v>
      </c>
      <c r="B1979" s="2" t="s">
        <v>14067</v>
      </c>
      <c r="C1979" s="2" t="s">
        <v>238</v>
      </c>
      <c r="D1979" s="2" t="s">
        <v>286</v>
      </c>
      <c r="E1979" s="2" t="s">
        <v>1056</v>
      </c>
      <c r="F1979" s="2" t="s">
        <v>578</v>
      </c>
      <c r="G1979" s="2">
        <v>1.0</v>
      </c>
      <c r="H1979" s="2" t="s">
        <v>13273</v>
      </c>
      <c r="I1979" s="2" t="s">
        <v>863</v>
      </c>
      <c r="J1979" s="2">
        <v>1.0</v>
      </c>
      <c r="K1979" s="2" t="s">
        <v>1244</v>
      </c>
      <c r="L1979" s="2" t="s">
        <v>26173</v>
      </c>
      <c r="M1979" s="2"/>
    </row>
    <row r="1980">
      <c r="A1980" s="2" t="s">
        <v>22865</v>
      </c>
      <c r="B1980" s="2" t="s">
        <v>14067</v>
      </c>
      <c r="C1980" s="2" t="s">
        <v>233</v>
      </c>
      <c r="D1980" s="2" t="s">
        <v>274</v>
      </c>
      <c r="E1980" s="2" t="s">
        <v>1056</v>
      </c>
      <c r="F1980" s="2" t="s">
        <v>42</v>
      </c>
      <c r="G1980" s="2">
        <v>1.0</v>
      </c>
      <c r="H1980" s="2" t="s">
        <v>13273</v>
      </c>
      <c r="I1980" s="2" t="s">
        <v>863</v>
      </c>
      <c r="J1980" s="2" t="s">
        <v>23644</v>
      </c>
      <c r="K1980" s="2" t="s">
        <v>1244</v>
      </c>
      <c r="L1980" s="2" t="s">
        <v>26173</v>
      </c>
      <c r="M1980" s="2"/>
    </row>
    <row r="1981">
      <c r="A1981" s="2" t="s">
        <v>22872</v>
      </c>
      <c r="B1981" s="2" t="s">
        <v>14067</v>
      </c>
      <c r="C1981" s="2" t="s">
        <v>311</v>
      </c>
      <c r="D1981" s="2" t="s">
        <v>1025</v>
      </c>
      <c r="E1981" s="2" t="s">
        <v>1056</v>
      </c>
      <c r="F1981" s="2" t="s">
        <v>42</v>
      </c>
      <c r="G1981" s="2">
        <v>1.0</v>
      </c>
      <c r="H1981" s="2" t="s">
        <v>13273</v>
      </c>
      <c r="I1981" s="2" t="s">
        <v>863</v>
      </c>
      <c r="J1981" s="2">
        <v>2.0</v>
      </c>
      <c r="K1981" s="2" t="s">
        <v>1075</v>
      </c>
      <c r="L1981" s="2" t="s">
        <v>26173</v>
      </c>
      <c r="M1981" s="2"/>
    </row>
    <row r="1982">
      <c r="A1982" s="2" t="s">
        <v>22877</v>
      </c>
      <c r="B1982" s="2" t="s">
        <v>14067</v>
      </c>
      <c r="C1982" s="2" t="s">
        <v>250</v>
      </c>
      <c r="D1982" s="2" t="s">
        <v>293</v>
      </c>
      <c r="E1982" s="2" t="s">
        <v>1056</v>
      </c>
      <c r="F1982" s="2" t="s">
        <v>42</v>
      </c>
      <c r="G1982" s="2">
        <v>1.0</v>
      </c>
      <c r="H1982" s="2" t="s">
        <v>13273</v>
      </c>
      <c r="I1982" s="2" t="s">
        <v>863</v>
      </c>
      <c r="J1982" s="2">
        <v>2.0</v>
      </c>
      <c r="K1982" s="2" t="s">
        <v>1244</v>
      </c>
      <c r="L1982" s="2" t="s">
        <v>26173</v>
      </c>
      <c r="M1982" s="2"/>
    </row>
    <row r="1983">
      <c r="A1983" s="2" t="s">
        <v>22882</v>
      </c>
      <c r="B1983" s="2" t="s">
        <v>14067</v>
      </c>
      <c r="C1983" s="2" t="s">
        <v>222</v>
      </c>
      <c r="D1983" s="2" t="s">
        <v>259</v>
      </c>
      <c r="E1983" s="2" t="s">
        <v>1056</v>
      </c>
      <c r="F1983" s="2" t="s">
        <v>42</v>
      </c>
      <c r="G1983" s="2">
        <v>1.0</v>
      </c>
      <c r="H1983" s="2" t="s">
        <v>13273</v>
      </c>
      <c r="I1983" s="2" t="s">
        <v>863</v>
      </c>
      <c r="J1983" s="2">
        <v>2.0</v>
      </c>
      <c r="K1983" s="2" t="s">
        <v>1244</v>
      </c>
      <c r="L1983" s="2" t="s">
        <v>26173</v>
      </c>
      <c r="M1983" s="2"/>
    </row>
    <row r="1984">
      <c r="A1984" s="2" t="s">
        <v>22890</v>
      </c>
      <c r="B1984" s="2" t="s">
        <v>14067</v>
      </c>
      <c r="C1984" s="2" t="s">
        <v>207</v>
      </c>
      <c r="D1984" s="2" t="s">
        <v>239</v>
      </c>
      <c r="E1984" s="2" t="s">
        <v>1056</v>
      </c>
      <c r="F1984" s="2" t="s">
        <v>42</v>
      </c>
      <c r="G1984" s="2">
        <v>1.0</v>
      </c>
      <c r="H1984" s="2" t="s">
        <v>13273</v>
      </c>
      <c r="I1984" s="2" t="s">
        <v>863</v>
      </c>
      <c r="J1984" s="2" t="s">
        <v>23644</v>
      </c>
      <c r="K1984" s="2" t="s">
        <v>1244</v>
      </c>
      <c r="L1984" s="2" t="s">
        <v>26173</v>
      </c>
      <c r="M1984" s="2"/>
    </row>
    <row r="1985">
      <c r="A1985" s="2" t="s">
        <v>22895</v>
      </c>
      <c r="B1985" s="2" t="s">
        <v>14067</v>
      </c>
      <c r="C1985" s="2" t="s">
        <v>212</v>
      </c>
      <c r="D1985" s="2" t="s">
        <v>252</v>
      </c>
      <c r="E1985" s="2" t="s">
        <v>1590</v>
      </c>
      <c r="F1985" s="2" t="s">
        <v>42</v>
      </c>
      <c r="G1985" s="2">
        <v>1.0</v>
      </c>
      <c r="H1985" s="2">
        <v>2.0</v>
      </c>
      <c r="I1985" s="2" t="s">
        <v>863</v>
      </c>
      <c r="J1985" s="2">
        <v>2.0</v>
      </c>
      <c r="K1985" s="2" t="s">
        <v>1244</v>
      </c>
      <c r="L1985" s="2" t="s">
        <v>26238</v>
      </c>
      <c r="M1985" s="2"/>
    </row>
    <row r="1986">
      <c r="A1986" s="2" t="s">
        <v>22900</v>
      </c>
      <c r="B1986" s="2" t="s">
        <v>14067</v>
      </c>
      <c r="C1986" s="2" t="s">
        <v>311</v>
      </c>
      <c r="D1986" s="2" t="s">
        <v>1025</v>
      </c>
      <c r="E1986" s="2" t="s">
        <v>1590</v>
      </c>
      <c r="F1986" s="2" t="s">
        <v>42</v>
      </c>
      <c r="G1986" s="2">
        <v>1.0</v>
      </c>
      <c r="H1986" s="2">
        <v>2.0</v>
      </c>
      <c r="I1986" s="2" t="s">
        <v>863</v>
      </c>
      <c r="J1986" s="2">
        <v>2.0</v>
      </c>
      <c r="K1986" s="2" t="s">
        <v>1075</v>
      </c>
      <c r="L1986" s="2" t="s">
        <v>26238</v>
      </c>
      <c r="M1986" s="2"/>
    </row>
    <row r="1987">
      <c r="A1987" s="2" t="s">
        <v>26597</v>
      </c>
      <c r="B1987" s="2" t="s">
        <v>14071</v>
      </c>
      <c r="C1987" s="2"/>
      <c r="D1987" s="2"/>
      <c r="E1987" s="2" t="s">
        <v>1056</v>
      </c>
      <c r="F1987" s="2" t="s">
        <v>578</v>
      </c>
      <c r="G1987" s="2">
        <v>4.0</v>
      </c>
      <c r="H1987" s="2">
        <v>0.25</v>
      </c>
      <c r="I1987" s="2" t="s">
        <v>47</v>
      </c>
      <c r="J1987" s="2"/>
      <c r="K1987" s="2"/>
      <c r="L1987" s="2" t="s">
        <v>26603</v>
      </c>
      <c r="M1987" s="2"/>
    </row>
    <row r="1988">
      <c r="A1988" s="2" t="s">
        <v>26605</v>
      </c>
      <c r="B1988" s="2" t="s">
        <v>14071</v>
      </c>
      <c r="C1988" s="2"/>
      <c r="D1988" s="2"/>
      <c r="E1988" s="2" t="s">
        <v>1056</v>
      </c>
      <c r="F1988" s="2" t="s">
        <v>42</v>
      </c>
      <c r="G1988" s="2">
        <v>2.0</v>
      </c>
      <c r="H1988" s="2">
        <v>0.25</v>
      </c>
      <c r="I1988" s="2" t="s">
        <v>47</v>
      </c>
      <c r="J1988" s="2"/>
      <c r="K1988" s="2"/>
      <c r="L1988" s="2" t="s">
        <v>26608</v>
      </c>
      <c r="M1988" s="2"/>
    </row>
    <row r="1989">
      <c r="A1989" s="2" t="s">
        <v>26611</v>
      </c>
      <c r="B1989" s="2" t="s">
        <v>14071</v>
      </c>
      <c r="C1989" s="2"/>
      <c r="D1989" s="2"/>
      <c r="E1989" s="2" t="s">
        <v>1056</v>
      </c>
      <c r="F1989" s="2" t="s">
        <v>78</v>
      </c>
      <c r="G1989" s="2">
        <v>2.0</v>
      </c>
      <c r="H1989" s="2">
        <v>0.25</v>
      </c>
      <c r="I1989" s="2" t="s">
        <v>47</v>
      </c>
      <c r="J1989" s="2"/>
      <c r="K1989" s="2"/>
      <c r="L1989" s="2" t="s">
        <v>26616</v>
      </c>
      <c r="M1989" s="2"/>
    </row>
    <row r="1990">
      <c r="A1990" s="2" t="s">
        <v>26621</v>
      </c>
      <c r="B1990" s="2" t="s">
        <v>14071</v>
      </c>
      <c r="C1990" s="2"/>
      <c r="D1990" s="2"/>
      <c r="E1990" s="2" t="s">
        <v>1056</v>
      </c>
      <c r="F1990" s="2" t="s">
        <v>78</v>
      </c>
      <c r="G1990" s="2">
        <v>1.0</v>
      </c>
      <c r="H1990" s="2">
        <v>0.25</v>
      </c>
      <c r="I1990" s="2" t="s">
        <v>47</v>
      </c>
      <c r="J1990" s="2"/>
      <c r="K1990" s="2"/>
      <c r="L1990" s="2" t="s">
        <v>26628</v>
      </c>
      <c r="M1990" s="2"/>
    </row>
    <row r="1991">
      <c r="A1991" s="2" t="s">
        <v>26630</v>
      </c>
      <c r="B1991" s="2" t="s">
        <v>14071</v>
      </c>
      <c r="C1991" s="2"/>
      <c r="D1991" s="2"/>
      <c r="E1991" s="2" t="s">
        <v>1056</v>
      </c>
      <c r="F1991" s="2" t="s">
        <v>578</v>
      </c>
      <c r="G1991" s="2">
        <v>4.0</v>
      </c>
      <c r="H1991" s="2">
        <v>0.25</v>
      </c>
      <c r="I1991" s="2" t="s">
        <v>47</v>
      </c>
      <c r="J1991" s="2"/>
      <c r="K1991" s="2"/>
      <c r="L1991" s="2" t="s">
        <v>26638</v>
      </c>
      <c r="M1991" s="2"/>
    </row>
    <row r="1992">
      <c r="A1992" s="2" t="s">
        <v>26642</v>
      </c>
      <c r="B1992" s="2" t="s">
        <v>14071</v>
      </c>
      <c r="C1992" s="2"/>
      <c r="D1992" s="2"/>
      <c r="E1992" s="2" t="s">
        <v>1056</v>
      </c>
      <c r="F1992" s="2" t="s">
        <v>42</v>
      </c>
      <c r="G1992" s="2">
        <v>3.0</v>
      </c>
      <c r="H1992" s="2">
        <v>0.25</v>
      </c>
      <c r="I1992" s="2" t="s">
        <v>47</v>
      </c>
      <c r="J1992" s="2"/>
      <c r="K1992" s="2"/>
      <c r="L1992" s="2" t="s">
        <v>26646</v>
      </c>
      <c r="M1992" s="2"/>
    </row>
    <row r="1993">
      <c r="A1993" s="2" t="s">
        <v>26648</v>
      </c>
      <c r="B1993" s="2" t="s">
        <v>14071</v>
      </c>
      <c r="C1993" s="2"/>
      <c r="D1993" s="2"/>
      <c r="E1993" s="2" t="s">
        <v>1056</v>
      </c>
      <c r="F1993" s="2" t="s">
        <v>78</v>
      </c>
      <c r="G1993" s="2">
        <v>1.0</v>
      </c>
      <c r="H1993" s="2">
        <v>0.25</v>
      </c>
      <c r="I1993" s="2" t="s">
        <v>47</v>
      </c>
      <c r="J1993" s="2"/>
      <c r="K1993" s="2"/>
      <c r="L1993" s="2" t="s">
        <v>26656</v>
      </c>
      <c r="M1993" s="2"/>
    </row>
    <row r="1994">
      <c r="A1994" s="2" t="s">
        <v>26657</v>
      </c>
      <c r="B1994" s="2" t="s">
        <v>14071</v>
      </c>
      <c r="C1994" s="2"/>
      <c r="D1994" s="2"/>
      <c r="E1994" s="2" t="s">
        <v>1056</v>
      </c>
      <c r="F1994" s="2" t="s">
        <v>578</v>
      </c>
      <c r="G1994" s="2">
        <v>2.0</v>
      </c>
      <c r="H1994" s="2">
        <v>0.25</v>
      </c>
      <c r="I1994" s="2" t="s">
        <v>47</v>
      </c>
      <c r="J1994" s="2"/>
      <c r="K1994" s="2"/>
      <c r="L1994" s="2" t="s">
        <v>26663</v>
      </c>
      <c r="M1994" s="2"/>
    </row>
    <row r="1995">
      <c r="A1995" s="2" t="s">
        <v>26666</v>
      </c>
      <c r="B1995" s="2" t="s">
        <v>14071</v>
      </c>
      <c r="C1995" s="2"/>
      <c r="D1995" s="2"/>
      <c r="E1995" s="2" t="s">
        <v>1056</v>
      </c>
      <c r="F1995" s="2" t="s">
        <v>42</v>
      </c>
      <c r="G1995" s="2">
        <v>2.0</v>
      </c>
      <c r="H1995" s="2">
        <v>0.25</v>
      </c>
      <c r="I1995" s="2" t="s">
        <v>47</v>
      </c>
      <c r="J1995" s="2"/>
      <c r="K1995" s="2"/>
      <c r="L1995" s="2" t="s">
        <v>26674</v>
      </c>
      <c r="M1995" s="2"/>
    </row>
    <row r="1996">
      <c r="A1996" s="2" t="s">
        <v>26678</v>
      </c>
      <c r="B1996" s="2" t="s">
        <v>14071</v>
      </c>
      <c r="C1996" s="2"/>
      <c r="D1996" s="2"/>
      <c r="E1996" s="2" t="s">
        <v>22304</v>
      </c>
      <c r="F1996" s="2" t="s">
        <v>78</v>
      </c>
      <c r="G1996" s="2">
        <v>1.0</v>
      </c>
      <c r="H1996" s="2">
        <v>1.5</v>
      </c>
      <c r="I1996" s="2" t="s">
        <v>47</v>
      </c>
      <c r="J1996" s="2"/>
      <c r="K1996" s="2"/>
      <c r="L1996" s="2" t="s">
        <v>26684</v>
      </c>
      <c r="M1996" s="2"/>
    </row>
    <row r="1997">
      <c r="A1997" s="2" t="s">
        <v>26686</v>
      </c>
      <c r="B1997" s="2" t="s">
        <v>14071</v>
      </c>
      <c r="C1997" s="2"/>
      <c r="D1997" s="2"/>
      <c r="E1997" s="2" t="s">
        <v>1056</v>
      </c>
      <c r="F1997" s="2" t="s">
        <v>578</v>
      </c>
      <c r="G1997" s="2">
        <v>3.0</v>
      </c>
      <c r="H1997" s="2">
        <v>0.25</v>
      </c>
      <c r="I1997" s="2" t="s">
        <v>47</v>
      </c>
      <c r="J1997" s="2"/>
      <c r="K1997" s="2"/>
      <c r="L1997" s="2" t="s">
        <v>26691</v>
      </c>
      <c r="M1997" s="2"/>
    </row>
    <row r="1998">
      <c r="A1998" s="2" t="s">
        <v>26693</v>
      </c>
      <c r="B1998" s="2" t="s">
        <v>14071</v>
      </c>
      <c r="C1998" s="2"/>
      <c r="D1998" s="2"/>
      <c r="E1998" s="2" t="s">
        <v>1056</v>
      </c>
      <c r="F1998" s="2" t="s">
        <v>42</v>
      </c>
      <c r="G1998" s="2">
        <v>2.0</v>
      </c>
      <c r="H1998" s="2">
        <v>0.25</v>
      </c>
      <c r="I1998" s="2" t="s">
        <v>47</v>
      </c>
      <c r="J1998" s="2"/>
      <c r="K1998" s="2"/>
      <c r="L1998" s="2" t="s">
        <v>26730</v>
      </c>
      <c r="M1998" s="2"/>
    </row>
    <row r="1999">
      <c r="A1999" s="2" t="s">
        <v>26734</v>
      </c>
      <c r="B1999" s="2" t="s">
        <v>14071</v>
      </c>
      <c r="C1999" s="2"/>
      <c r="D1999" s="2"/>
      <c r="E1999" s="2" t="s">
        <v>22304</v>
      </c>
      <c r="F1999" s="2" t="s">
        <v>42</v>
      </c>
      <c r="G1999" s="2">
        <v>1.0</v>
      </c>
      <c r="H1999" s="2">
        <v>1.5</v>
      </c>
      <c r="I1999" s="2" t="s">
        <v>47</v>
      </c>
      <c r="J1999" s="2"/>
      <c r="K1999" s="2"/>
      <c r="L1999" s="2" t="s">
        <v>26741</v>
      </c>
      <c r="M1999" s="2"/>
    </row>
    <row r="2000">
      <c r="A2000" s="2" t="s">
        <v>26742</v>
      </c>
      <c r="B2000" s="2" t="s">
        <v>14071</v>
      </c>
      <c r="C2000" s="2"/>
      <c r="D2000" s="2"/>
      <c r="E2000" s="2" t="s">
        <v>1056</v>
      </c>
      <c r="F2000" s="2" t="s">
        <v>78</v>
      </c>
      <c r="G2000" s="2">
        <v>1.0</v>
      </c>
      <c r="H2000" s="2">
        <v>0.25</v>
      </c>
      <c r="I2000" s="2" t="s">
        <v>47</v>
      </c>
      <c r="J2000" s="2"/>
      <c r="K2000" s="2"/>
      <c r="L2000" s="2" t="s">
        <v>26752</v>
      </c>
      <c r="M2000" s="2"/>
    </row>
    <row r="2001">
      <c r="A2001" s="2" t="s">
        <v>26755</v>
      </c>
      <c r="B2001" s="2" t="s">
        <v>14071</v>
      </c>
      <c r="C2001" s="2"/>
      <c r="D2001" s="2"/>
      <c r="E2001" s="2" t="s">
        <v>1056</v>
      </c>
      <c r="F2001" s="2" t="s">
        <v>78</v>
      </c>
      <c r="G2001" s="2">
        <v>1.0</v>
      </c>
      <c r="H2001" s="2">
        <v>0.25</v>
      </c>
      <c r="I2001" s="2" t="s">
        <v>47</v>
      </c>
      <c r="J2001" s="2"/>
      <c r="K2001" s="2"/>
      <c r="L2001" s="2" t="s">
        <v>26764</v>
      </c>
      <c r="M2001" s="2"/>
    </row>
    <row r="2002">
      <c r="A2002" s="2" t="s">
        <v>22907</v>
      </c>
      <c r="B2002" s="2" t="s">
        <v>14075</v>
      </c>
      <c r="C2002" s="2" t="s">
        <v>96</v>
      </c>
      <c r="D2002" s="2" t="s">
        <v>118</v>
      </c>
      <c r="E2002" s="2" t="s">
        <v>1056</v>
      </c>
      <c r="F2002" s="2" t="s">
        <v>578</v>
      </c>
      <c r="G2002" s="2">
        <v>1.0</v>
      </c>
      <c r="H2002" s="2">
        <v>0.5</v>
      </c>
      <c r="I2002" s="2" t="s">
        <v>863</v>
      </c>
      <c r="J2002" s="2">
        <v>1.0</v>
      </c>
      <c r="K2002" s="2" t="s">
        <v>1455</v>
      </c>
      <c r="L2002" s="2" t="s">
        <v>26772</v>
      </c>
      <c r="M2002" s="2"/>
    </row>
    <row r="2003">
      <c r="A2003" s="2" t="s">
        <v>22914</v>
      </c>
      <c r="B2003" s="2" t="s">
        <v>14075</v>
      </c>
      <c r="C2003" s="2" t="s">
        <v>191</v>
      </c>
      <c r="D2003" s="2" t="s">
        <v>214</v>
      </c>
      <c r="E2003" s="2" t="s">
        <v>1056</v>
      </c>
      <c r="F2003" s="2" t="s">
        <v>78</v>
      </c>
      <c r="G2003" s="2">
        <v>1.0</v>
      </c>
      <c r="H2003" s="2">
        <v>0.5</v>
      </c>
      <c r="I2003" s="2" t="s">
        <v>863</v>
      </c>
      <c r="J2003" s="2">
        <v>4.0</v>
      </c>
      <c r="K2003" s="2" t="s">
        <v>1244</v>
      </c>
      <c r="L2003" s="2" t="s">
        <v>26780</v>
      </c>
      <c r="M2003" s="2"/>
    </row>
    <row r="2004">
      <c r="A2004" s="2" t="s">
        <v>22922</v>
      </c>
      <c r="B2004" s="2" t="s">
        <v>14075</v>
      </c>
      <c r="C2004" s="2" t="s">
        <v>83</v>
      </c>
      <c r="D2004" s="2" t="s">
        <v>97</v>
      </c>
      <c r="E2004" s="2" t="s">
        <v>1056</v>
      </c>
      <c r="F2004" s="2" t="s">
        <v>42</v>
      </c>
      <c r="G2004" s="2">
        <v>1.0</v>
      </c>
      <c r="H2004" s="2">
        <v>0.5</v>
      </c>
      <c r="I2004" s="2" t="s">
        <v>863</v>
      </c>
      <c r="J2004" s="2">
        <v>2.0</v>
      </c>
      <c r="K2004" s="2" t="s">
        <v>1075</v>
      </c>
      <c r="L2004" s="2" t="s">
        <v>26788</v>
      </c>
      <c r="M2004" s="2"/>
    </row>
    <row r="2005">
      <c r="A2005" s="2" t="s">
        <v>22928</v>
      </c>
      <c r="B2005" s="2" t="s">
        <v>14075</v>
      </c>
      <c r="C2005" s="2" t="s">
        <v>175</v>
      </c>
      <c r="D2005" s="2" t="s">
        <v>198</v>
      </c>
      <c r="E2005" s="2" t="s">
        <v>1056</v>
      </c>
      <c r="F2005" s="2" t="s">
        <v>78</v>
      </c>
      <c r="G2005" s="2">
        <v>1.0</v>
      </c>
      <c r="H2005" s="2">
        <v>0.5</v>
      </c>
      <c r="I2005" s="2" t="s">
        <v>863</v>
      </c>
      <c r="J2005" s="2">
        <v>3.0</v>
      </c>
      <c r="K2005" s="2" t="s">
        <v>1244</v>
      </c>
      <c r="L2005" s="2" t="s">
        <v>26797</v>
      </c>
      <c r="M2005" s="2"/>
    </row>
    <row r="2006">
      <c r="A2006" s="2" t="s">
        <v>22933</v>
      </c>
      <c r="B2006" s="2" t="s">
        <v>14075</v>
      </c>
      <c r="C2006" s="2" t="s">
        <v>76</v>
      </c>
      <c r="D2006" s="2" t="s">
        <v>90</v>
      </c>
      <c r="E2006" s="2" t="s">
        <v>1056</v>
      </c>
      <c r="F2006" s="2" t="s">
        <v>42</v>
      </c>
      <c r="G2006" s="2">
        <v>1.0</v>
      </c>
      <c r="H2006" s="2">
        <v>0.5</v>
      </c>
      <c r="I2006" s="2" t="s">
        <v>863</v>
      </c>
      <c r="J2006" s="2">
        <v>2.0</v>
      </c>
      <c r="K2006" s="2" t="s">
        <v>1075</v>
      </c>
      <c r="L2006" s="2" t="s">
        <v>26805</v>
      </c>
      <c r="M2006" s="2"/>
    </row>
    <row r="2007">
      <c r="A2007" s="2" t="s">
        <v>22940</v>
      </c>
      <c r="B2007" s="2" t="s">
        <v>14075</v>
      </c>
      <c r="C2007" s="2" t="s">
        <v>102</v>
      </c>
      <c r="D2007" s="2" t="s">
        <v>123</v>
      </c>
      <c r="E2007" s="2" t="s">
        <v>1056</v>
      </c>
      <c r="F2007" s="2" t="s">
        <v>578</v>
      </c>
      <c r="G2007" s="2">
        <v>1.0</v>
      </c>
      <c r="H2007" s="2">
        <v>0.5</v>
      </c>
      <c r="I2007" s="2" t="s">
        <v>863</v>
      </c>
      <c r="J2007" s="2">
        <v>1.0</v>
      </c>
      <c r="K2007" s="2" t="s">
        <v>1075</v>
      </c>
      <c r="L2007" s="2" t="s">
        <v>26814</v>
      </c>
      <c r="M2007" s="2"/>
    </row>
    <row r="2008">
      <c r="A2008" s="2" t="s">
        <v>22945</v>
      </c>
      <c r="B2008" s="2" t="s">
        <v>14075</v>
      </c>
      <c r="C2008" s="2" t="s">
        <v>36</v>
      </c>
      <c r="D2008" s="2" t="s">
        <v>33</v>
      </c>
      <c r="E2008" s="2" t="s">
        <v>1056</v>
      </c>
      <c r="F2008" s="2" t="s">
        <v>78</v>
      </c>
      <c r="G2008" s="2">
        <v>1.0</v>
      </c>
      <c r="H2008" s="2">
        <v>0.5</v>
      </c>
      <c r="I2008" s="2" t="s">
        <v>863</v>
      </c>
      <c r="J2008" s="2">
        <v>3.0</v>
      </c>
      <c r="K2008" s="2" t="s">
        <v>1075</v>
      </c>
      <c r="L2008" s="2" t="s">
        <v>26824</v>
      </c>
      <c r="M2008" s="2"/>
    </row>
    <row r="2009">
      <c r="A2009" s="2" t="s">
        <v>22951</v>
      </c>
      <c r="B2009" s="2" t="s">
        <v>14075</v>
      </c>
      <c r="C2009" s="2" t="s">
        <v>57</v>
      </c>
      <c r="D2009" s="2" t="s">
        <v>59</v>
      </c>
      <c r="E2009" s="2" t="s">
        <v>1056</v>
      </c>
      <c r="F2009" s="2" t="s">
        <v>42</v>
      </c>
      <c r="G2009" s="2">
        <v>1.0</v>
      </c>
      <c r="H2009" s="2">
        <v>0.5</v>
      </c>
      <c r="I2009" s="2" t="s">
        <v>863</v>
      </c>
      <c r="J2009" s="2">
        <v>2.0</v>
      </c>
      <c r="K2009" s="2" t="s">
        <v>1075</v>
      </c>
      <c r="L2009" s="2" t="s">
        <v>26840</v>
      </c>
      <c r="M2009" s="2"/>
    </row>
    <row r="2010">
      <c r="A2010" s="2" t="s">
        <v>22958</v>
      </c>
      <c r="B2010" s="2" t="s">
        <v>14075</v>
      </c>
      <c r="C2010" s="2" t="s">
        <v>175</v>
      </c>
      <c r="D2010" s="2" t="s">
        <v>198</v>
      </c>
      <c r="E2010" s="2" t="s">
        <v>1056</v>
      </c>
      <c r="F2010" s="2" t="s">
        <v>78</v>
      </c>
      <c r="G2010" s="2">
        <v>1.0</v>
      </c>
      <c r="H2010" s="2">
        <v>0.5</v>
      </c>
      <c r="I2010" s="2" t="s">
        <v>863</v>
      </c>
      <c r="J2010" s="2">
        <v>3.0</v>
      </c>
      <c r="K2010" s="2" t="s">
        <v>1244</v>
      </c>
      <c r="L2010" s="2" t="s">
        <v>26850</v>
      </c>
      <c r="M2010" s="2"/>
    </row>
    <row r="2011">
      <c r="A2011" s="2" t="s">
        <v>22964</v>
      </c>
      <c r="B2011" s="2" t="s">
        <v>14075</v>
      </c>
      <c r="C2011" s="2" t="s">
        <v>96</v>
      </c>
      <c r="D2011" s="2" t="s">
        <v>118</v>
      </c>
      <c r="E2011" s="2" t="s">
        <v>1056</v>
      </c>
      <c r="F2011" s="2" t="s">
        <v>42</v>
      </c>
      <c r="G2011" s="2">
        <v>1.0</v>
      </c>
      <c r="H2011" s="2">
        <v>0.5</v>
      </c>
      <c r="I2011" s="2" t="s">
        <v>863</v>
      </c>
      <c r="J2011" s="2">
        <v>2.0</v>
      </c>
      <c r="K2011" s="2" t="s">
        <v>1075</v>
      </c>
      <c r="L2011" s="2" t="s">
        <v>26859</v>
      </c>
      <c r="M2011" s="2"/>
    </row>
    <row r="2012">
      <c r="A2012" s="2" t="s">
        <v>22971</v>
      </c>
      <c r="B2012" s="2" t="s">
        <v>14075</v>
      </c>
      <c r="C2012" s="2" t="s">
        <v>76</v>
      </c>
      <c r="D2012" s="2" t="s">
        <v>90</v>
      </c>
      <c r="E2012" s="2" t="s">
        <v>1056</v>
      </c>
      <c r="F2012" s="2" t="s">
        <v>78</v>
      </c>
      <c r="G2012" s="2">
        <v>1.0</v>
      </c>
      <c r="H2012" s="2">
        <v>0.5</v>
      </c>
      <c r="I2012" s="2" t="s">
        <v>863</v>
      </c>
      <c r="J2012" s="2">
        <v>3.0</v>
      </c>
      <c r="K2012" s="2" t="s">
        <v>1075</v>
      </c>
      <c r="L2012" s="2" t="s">
        <v>26867</v>
      </c>
      <c r="M2012" s="2"/>
    </row>
    <row r="2013">
      <c r="A2013" s="2" t="s">
        <v>22977</v>
      </c>
      <c r="B2013" s="2" t="s">
        <v>14075</v>
      </c>
      <c r="C2013" s="2" t="s">
        <v>36</v>
      </c>
      <c r="D2013" s="2" t="s">
        <v>33</v>
      </c>
      <c r="E2013" s="2" t="s">
        <v>1056</v>
      </c>
      <c r="F2013" s="2" t="s">
        <v>78</v>
      </c>
      <c r="G2013" s="2">
        <v>1.0</v>
      </c>
      <c r="H2013" s="2">
        <v>0.5</v>
      </c>
      <c r="I2013" s="2" t="s">
        <v>863</v>
      </c>
      <c r="J2013" s="2">
        <v>3.0</v>
      </c>
      <c r="K2013" s="2" t="s">
        <v>1075</v>
      </c>
      <c r="L2013" s="2" t="s">
        <v>26876</v>
      </c>
      <c r="M2013" s="2"/>
    </row>
    <row r="2014">
      <c r="A2014" s="2" t="s">
        <v>22981</v>
      </c>
      <c r="B2014" s="2" t="s">
        <v>14075</v>
      </c>
      <c r="C2014" s="2" t="s">
        <v>185</v>
      </c>
      <c r="D2014" s="2" t="s">
        <v>209</v>
      </c>
      <c r="E2014" s="2" t="s">
        <v>1590</v>
      </c>
      <c r="F2014" s="2" t="s">
        <v>42</v>
      </c>
      <c r="G2014" s="2">
        <v>1.0</v>
      </c>
      <c r="H2014" s="2">
        <v>2.0</v>
      </c>
      <c r="I2014" s="2" t="s">
        <v>863</v>
      </c>
      <c r="J2014" s="2">
        <v>4.0</v>
      </c>
      <c r="K2014" s="2" t="s">
        <v>1244</v>
      </c>
      <c r="L2014" s="2" t="s">
        <v>26883</v>
      </c>
      <c r="M2014" s="2"/>
    </row>
    <row r="2015">
      <c r="A2015" s="2" t="s">
        <v>22986</v>
      </c>
      <c r="B2015" s="2" t="s">
        <v>14075</v>
      </c>
      <c r="C2015" s="2" t="s">
        <v>165</v>
      </c>
      <c r="D2015" s="2" t="s">
        <v>189</v>
      </c>
      <c r="E2015" s="2" t="s">
        <v>1590</v>
      </c>
      <c r="F2015" s="2" t="s">
        <v>42</v>
      </c>
      <c r="G2015" s="2">
        <v>1.0</v>
      </c>
      <c r="H2015" s="2">
        <v>2.0</v>
      </c>
      <c r="I2015" s="2" t="s">
        <v>863</v>
      </c>
      <c r="J2015" s="2">
        <v>4.0</v>
      </c>
      <c r="K2015" s="2" t="s">
        <v>1244</v>
      </c>
      <c r="L2015" s="2" t="s">
        <v>26889</v>
      </c>
      <c r="M2015" s="2"/>
    </row>
    <row r="2016">
      <c r="A2016" s="2" t="s">
        <v>22991</v>
      </c>
      <c r="B2016" s="2" t="s">
        <v>14079</v>
      </c>
      <c r="C2016" s="2" t="s">
        <v>124</v>
      </c>
      <c r="D2016" s="2" t="s">
        <v>144</v>
      </c>
      <c r="E2016" s="2" t="s">
        <v>1056</v>
      </c>
      <c r="F2016" s="2" t="s">
        <v>78</v>
      </c>
      <c r="G2016" s="2">
        <v>1.0</v>
      </c>
      <c r="H2016" s="2">
        <v>0.5</v>
      </c>
      <c r="I2016" s="2" t="s">
        <v>863</v>
      </c>
      <c r="J2016" s="2">
        <v>3.0</v>
      </c>
      <c r="K2016" s="2" t="s">
        <v>1455</v>
      </c>
      <c r="L2016" s="2" t="s">
        <v>26900</v>
      </c>
      <c r="M2016" s="2"/>
    </row>
    <row r="2017">
      <c r="A2017" s="2" t="s">
        <v>22995</v>
      </c>
      <c r="B2017" s="2" t="s">
        <v>14079</v>
      </c>
      <c r="C2017" s="2" t="s">
        <v>96</v>
      </c>
      <c r="D2017" s="2" t="s">
        <v>118</v>
      </c>
      <c r="E2017" s="2" t="s">
        <v>1056</v>
      </c>
      <c r="F2017" s="2" t="s">
        <v>578</v>
      </c>
      <c r="G2017" s="2">
        <v>1.0</v>
      </c>
      <c r="H2017" s="2">
        <v>0.5</v>
      </c>
      <c r="I2017" s="2" t="s">
        <v>863</v>
      </c>
      <c r="J2017" s="2">
        <v>1.0</v>
      </c>
      <c r="K2017" s="2" t="s">
        <v>1455</v>
      </c>
      <c r="L2017" s="2" t="s">
        <v>26909</v>
      </c>
      <c r="M2017" s="2"/>
    </row>
    <row r="2018">
      <c r="A2018" s="2" t="s">
        <v>23001</v>
      </c>
      <c r="B2018" s="2" t="s">
        <v>14079</v>
      </c>
      <c r="C2018" s="2" t="s">
        <v>124</v>
      </c>
      <c r="D2018" s="2" t="s">
        <v>144</v>
      </c>
      <c r="E2018" s="2" t="s">
        <v>1056</v>
      </c>
      <c r="F2018" s="2" t="s">
        <v>78</v>
      </c>
      <c r="G2018" s="2">
        <v>1.0</v>
      </c>
      <c r="H2018" s="2">
        <v>0.5</v>
      </c>
      <c r="I2018" s="2" t="s">
        <v>863</v>
      </c>
      <c r="J2018" s="2">
        <v>3.0</v>
      </c>
      <c r="K2018" s="2" t="s">
        <v>1455</v>
      </c>
      <c r="L2018" s="2" t="s">
        <v>26915</v>
      </c>
      <c r="M2018" s="2"/>
    </row>
    <row r="2019">
      <c r="A2019" s="2" t="s">
        <v>23005</v>
      </c>
      <c r="B2019" s="2" t="s">
        <v>14079</v>
      </c>
      <c r="C2019" s="2" t="s">
        <v>175</v>
      </c>
      <c r="D2019" s="2" t="s">
        <v>198</v>
      </c>
      <c r="E2019" s="2" t="s">
        <v>1056</v>
      </c>
      <c r="F2019" s="2" t="s">
        <v>42</v>
      </c>
      <c r="G2019" s="2">
        <v>1.0</v>
      </c>
      <c r="H2019" s="2">
        <v>0.5</v>
      </c>
      <c r="I2019" s="2" t="s">
        <v>863</v>
      </c>
      <c r="J2019" s="2">
        <v>2.0</v>
      </c>
      <c r="K2019" s="2" t="s">
        <v>1244</v>
      </c>
      <c r="L2019" s="2" t="s">
        <v>26923</v>
      </c>
      <c r="M2019" s="2"/>
    </row>
    <row r="2020">
      <c r="A2020" s="2" t="s">
        <v>23011</v>
      </c>
      <c r="B2020" s="2" t="s">
        <v>14079</v>
      </c>
      <c r="C2020" s="2" t="s">
        <v>132</v>
      </c>
      <c r="D2020" s="2" t="s">
        <v>151</v>
      </c>
      <c r="E2020" s="2" t="s">
        <v>1056</v>
      </c>
      <c r="F2020" s="2" t="s">
        <v>42</v>
      </c>
      <c r="G2020" s="2">
        <v>1.0</v>
      </c>
      <c r="H2020" s="2">
        <v>0.5</v>
      </c>
      <c r="I2020" s="2" t="s">
        <v>863</v>
      </c>
      <c r="J2020" s="2">
        <v>2.0</v>
      </c>
      <c r="K2020" s="2" t="s">
        <v>1638</v>
      </c>
      <c r="L2020" s="2" t="s">
        <v>26932</v>
      </c>
      <c r="M2020" s="2"/>
    </row>
    <row r="2021">
      <c r="A2021" s="2" t="s">
        <v>23015</v>
      </c>
      <c r="B2021" s="2" t="s">
        <v>14079</v>
      </c>
      <c r="C2021" s="2" t="s">
        <v>36</v>
      </c>
      <c r="D2021" s="2" t="s">
        <v>33</v>
      </c>
      <c r="E2021" s="2" t="s">
        <v>1056</v>
      </c>
      <c r="F2021" s="2" t="s">
        <v>78</v>
      </c>
      <c r="G2021" s="2">
        <v>1.0</v>
      </c>
      <c r="H2021" s="2">
        <v>0.5</v>
      </c>
      <c r="I2021" s="2" t="s">
        <v>863</v>
      </c>
      <c r="J2021" s="2">
        <v>3.0</v>
      </c>
      <c r="K2021" s="2" t="s">
        <v>1075</v>
      </c>
      <c r="L2021" s="2" t="s">
        <v>26938</v>
      </c>
      <c r="M2021" s="2"/>
    </row>
    <row r="2022">
      <c r="A2022" s="2" t="s">
        <v>23021</v>
      </c>
      <c r="B2022" s="2" t="s">
        <v>14079</v>
      </c>
      <c r="C2022" s="2" t="s">
        <v>102</v>
      </c>
      <c r="D2022" s="2" t="s">
        <v>123</v>
      </c>
      <c r="E2022" s="2" t="s">
        <v>1056</v>
      </c>
      <c r="F2022" s="2" t="s">
        <v>578</v>
      </c>
      <c r="G2022" s="2">
        <v>1.0</v>
      </c>
      <c r="H2022" s="2">
        <v>0.5</v>
      </c>
      <c r="I2022" s="2" t="s">
        <v>863</v>
      </c>
      <c r="J2022" s="2">
        <v>1.0</v>
      </c>
      <c r="K2022" s="2" t="s">
        <v>1075</v>
      </c>
      <c r="L2022" s="2" t="s">
        <v>26949</v>
      </c>
      <c r="M2022" s="2"/>
    </row>
    <row r="2023">
      <c r="A2023" s="2" t="s">
        <v>23027</v>
      </c>
      <c r="B2023" s="2" t="s">
        <v>14079</v>
      </c>
      <c r="C2023" s="2" t="s">
        <v>191</v>
      </c>
      <c r="D2023" s="2" t="s">
        <v>214</v>
      </c>
      <c r="E2023" s="2" t="s">
        <v>1056</v>
      </c>
      <c r="F2023" s="2" t="s">
        <v>78</v>
      </c>
      <c r="G2023" s="2">
        <v>1.0</v>
      </c>
      <c r="H2023" s="2">
        <v>0.5</v>
      </c>
      <c r="I2023" s="2" t="s">
        <v>863</v>
      </c>
      <c r="J2023" s="2">
        <v>4.0</v>
      </c>
      <c r="K2023" s="2" t="s">
        <v>1244</v>
      </c>
      <c r="L2023" s="2" t="s">
        <v>26959</v>
      </c>
      <c r="M2023" s="2"/>
    </row>
    <row r="2024">
      <c r="A2024" s="2" t="s">
        <v>23031</v>
      </c>
      <c r="B2024" s="2" t="s">
        <v>14079</v>
      </c>
      <c r="C2024" s="2" t="s">
        <v>57</v>
      </c>
      <c r="D2024" s="2" t="s">
        <v>59</v>
      </c>
      <c r="E2024" s="2" t="s">
        <v>1056</v>
      </c>
      <c r="F2024" s="2" t="s">
        <v>42</v>
      </c>
      <c r="G2024" s="2">
        <v>1.0</v>
      </c>
      <c r="H2024" s="2">
        <v>0.5</v>
      </c>
      <c r="I2024" s="2" t="s">
        <v>863</v>
      </c>
      <c r="J2024" s="2">
        <v>2.0</v>
      </c>
      <c r="K2024" s="2" t="s">
        <v>1075</v>
      </c>
      <c r="L2024" s="2" t="s">
        <v>26967</v>
      </c>
      <c r="M2024" s="2"/>
    </row>
    <row r="2025">
      <c r="A2025" s="2" t="s">
        <v>23040</v>
      </c>
      <c r="B2025" s="2" t="s">
        <v>14079</v>
      </c>
      <c r="C2025" s="2" t="s">
        <v>175</v>
      </c>
      <c r="D2025" s="2" t="s">
        <v>198</v>
      </c>
      <c r="E2025" s="2" t="s">
        <v>1056</v>
      </c>
      <c r="F2025" s="2" t="s">
        <v>78</v>
      </c>
      <c r="G2025" s="2">
        <v>1.0</v>
      </c>
      <c r="H2025" s="2">
        <v>0.5</v>
      </c>
      <c r="I2025" s="2" t="s">
        <v>863</v>
      </c>
      <c r="J2025" s="2">
        <v>3.0</v>
      </c>
      <c r="K2025" s="2" t="s">
        <v>1244</v>
      </c>
      <c r="L2025" s="2" t="s">
        <v>26976</v>
      </c>
      <c r="M2025" s="2"/>
    </row>
    <row r="2026">
      <c r="A2026" s="2" t="s">
        <v>23045</v>
      </c>
      <c r="B2026" s="2" t="s">
        <v>14079</v>
      </c>
      <c r="C2026" s="2" t="s">
        <v>96</v>
      </c>
      <c r="D2026" s="2" t="s">
        <v>118</v>
      </c>
      <c r="E2026" s="2" t="s">
        <v>1056</v>
      </c>
      <c r="F2026" s="2" t="s">
        <v>42</v>
      </c>
      <c r="G2026" s="2">
        <v>1.0</v>
      </c>
      <c r="H2026" s="2">
        <v>0.5</v>
      </c>
      <c r="I2026" s="2" t="s">
        <v>863</v>
      </c>
      <c r="J2026" s="2">
        <v>2.0</v>
      </c>
      <c r="K2026" s="2" t="s">
        <v>1075</v>
      </c>
      <c r="L2026" s="2" t="s">
        <v>26984</v>
      </c>
      <c r="M2026" s="2"/>
    </row>
    <row r="2027">
      <c r="A2027" s="2" t="s">
        <v>23051</v>
      </c>
      <c r="B2027" s="2" t="s">
        <v>14079</v>
      </c>
      <c r="C2027" s="2" t="s">
        <v>36</v>
      </c>
      <c r="D2027" s="2" t="s">
        <v>33</v>
      </c>
      <c r="E2027" s="2" t="s">
        <v>1056</v>
      </c>
      <c r="F2027" s="2" t="s">
        <v>78</v>
      </c>
      <c r="G2027" s="2">
        <v>1.0</v>
      </c>
      <c r="H2027" s="2">
        <v>0.5</v>
      </c>
      <c r="I2027" s="2" t="s">
        <v>863</v>
      </c>
      <c r="J2027" s="2">
        <v>3.0</v>
      </c>
      <c r="K2027" s="2" t="s">
        <v>1075</v>
      </c>
      <c r="L2027" s="2" t="s">
        <v>26991</v>
      </c>
      <c r="M2027" s="2"/>
    </row>
    <row r="2028">
      <c r="A2028" s="2" t="s">
        <v>23058</v>
      </c>
      <c r="B2028" s="2" t="s">
        <v>14079</v>
      </c>
      <c r="C2028" s="2" t="s">
        <v>154</v>
      </c>
      <c r="D2028" s="2" t="s">
        <v>180</v>
      </c>
      <c r="E2028" s="2" t="s">
        <v>1590</v>
      </c>
      <c r="F2028" s="2" t="s">
        <v>42</v>
      </c>
      <c r="G2028" s="2">
        <v>1.0</v>
      </c>
      <c r="H2028" s="2">
        <v>2.0</v>
      </c>
      <c r="I2028" s="2" t="s">
        <v>863</v>
      </c>
      <c r="J2028" s="2">
        <v>3.0</v>
      </c>
      <c r="K2028" s="2" t="s">
        <v>1638</v>
      </c>
      <c r="L2028" s="2" t="s">
        <v>27002</v>
      </c>
      <c r="M2028" s="2"/>
    </row>
    <row r="2029">
      <c r="A2029" s="2" t="s">
        <v>23061</v>
      </c>
      <c r="B2029" s="2" t="s">
        <v>14079</v>
      </c>
      <c r="C2029" s="2" t="s">
        <v>148</v>
      </c>
      <c r="D2029" s="2" t="s">
        <v>171</v>
      </c>
      <c r="E2029" s="2" t="s">
        <v>1590</v>
      </c>
      <c r="F2029" s="2" t="s">
        <v>42</v>
      </c>
      <c r="G2029" s="2">
        <v>1.0</v>
      </c>
      <c r="H2029" s="2">
        <v>2.0</v>
      </c>
      <c r="I2029" s="2" t="s">
        <v>863</v>
      </c>
      <c r="J2029" s="2">
        <v>3.0</v>
      </c>
      <c r="K2029" s="2" t="s">
        <v>1638</v>
      </c>
      <c r="L2029" s="2" t="s">
        <v>27011</v>
      </c>
      <c r="M2029" s="2"/>
    </row>
    <row r="2030">
      <c r="A2030" s="2" t="s">
        <v>23067</v>
      </c>
      <c r="B2030" s="2" t="s">
        <v>14083</v>
      </c>
      <c r="C2030" s="2" t="s">
        <v>36</v>
      </c>
      <c r="D2030" s="2" t="s">
        <v>33</v>
      </c>
      <c r="E2030" s="2" t="s">
        <v>1056</v>
      </c>
      <c r="F2030" s="2" t="s">
        <v>578</v>
      </c>
      <c r="G2030" s="2">
        <v>3.0</v>
      </c>
      <c r="H2030" s="2">
        <v>0.25</v>
      </c>
      <c r="I2030" s="2" t="s">
        <v>905</v>
      </c>
      <c r="J2030" s="2">
        <v>1.0</v>
      </c>
      <c r="K2030" s="2" t="s">
        <v>1075</v>
      </c>
      <c r="L2030" s="2" t="s">
        <v>27020</v>
      </c>
      <c r="M2030" s="2"/>
    </row>
    <row r="2031">
      <c r="A2031" s="2" t="s">
        <v>23083</v>
      </c>
      <c r="B2031" s="2" t="s">
        <v>14083</v>
      </c>
      <c r="C2031" s="2" t="s">
        <v>96</v>
      </c>
      <c r="D2031" s="2" t="s">
        <v>118</v>
      </c>
      <c r="E2031" s="2" t="s">
        <v>1056</v>
      </c>
      <c r="F2031" s="2" t="s">
        <v>578</v>
      </c>
      <c r="G2031" s="2">
        <v>3.0</v>
      </c>
      <c r="H2031" s="2">
        <v>0.25</v>
      </c>
      <c r="I2031" s="2" t="s">
        <v>905</v>
      </c>
      <c r="J2031" s="2">
        <v>1.0</v>
      </c>
      <c r="K2031" s="2" t="s">
        <v>1075</v>
      </c>
      <c r="L2031" s="2" t="s">
        <v>27020</v>
      </c>
      <c r="M2031" s="2"/>
    </row>
    <row r="2032">
      <c r="A2032" s="2" t="s">
        <v>23101</v>
      </c>
      <c r="B2032" s="2" t="s">
        <v>14083</v>
      </c>
      <c r="C2032" s="2" t="s">
        <v>76</v>
      </c>
      <c r="D2032" s="2" t="s">
        <v>90</v>
      </c>
      <c r="E2032" s="2" t="s">
        <v>1056</v>
      </c>
      <c r="F2032" s="2" t="s">
        <v>578</v>
      </c>
      <c r="G2032" s="2">
        <v>3.0</v>
      </c>
      <c r="H2032" s="2">
        <v>0.25</v>
      </c>
      <c r="I2032" s="2" t="s">
        <v>905</v>
      </c>
      <c r="J2032" s="2">
        <v>1.0</v>
      </c>
      <c r="K2032" s="2" t="s">
        <v>1075</v>
      </c>
      <c r="L2032" s="2" t="s">
        <v>27020</v>
      </c>
      <c r="M2032" s="2"/>
    </row>
    <row r="2033">
      <c r="A2033" s="2" t="s">
        <v>23115</v>
      </c>
      <c r="B2033" s="2" t="s">
        <v>14083</v>
      </c>
      <c r="C2033" s="2" t="s">
        <v>57</v>
      </c>
      <c r="D2033" s="2" t="s">
        <v>59</v>
      </c>
      <c r="E2033" s="2" t="s">
        <v>1056</v>
      </c>
      <c r="F2033" s="2" t="s">
        <v>578</v>
      </c>
      <c r="G2033" s="2">
        <v>3.0</v>
      </c>
      <c r="H2033" s="2">
        <v>0.25</v>
      </c>
      <c r="I2033" s="2" t="s">
        <v>905</v>
      </c>
      <c r="J2033" s="2">
        <v>1.0</v>
      </c>
      <c r="K2033" s="2" t="s">
        <v>1075</v>
      </c>
      <c r="L2033" s="2" t="s">
        <v>27020</v>
      </c>
      <c r="M2033" s="2"/>
    </row>
    <row r="2034">
      <c r="A2034" s="2" t="s">
        <v>23130</v>
      </c>
      <c r="B2034" s="2" t="s">
        <v>14083</v>
      </c>
      <c r="C2034" s="2" t="s">
        <v>83</v>
      </c>
      <c r="D2034" s="2" t="s">
        <v>97</v>
      </c>
      <c r="E2034" s="2" t="s">
        <v>1056</v>
      </c>
      <c r="F2034" s="2" t="s">
        <v>42</v>
      </c>
      <c r="G2034" s="2">
        <v>3.0</v>
      </c>
      <c r="H2034" s="2">
        <v>0.25</v>
      </c>
      <c r="I2034" s="2" t="s">
        <v>905</v>
      </c>
      <c r="J2034" s="2">
        <v>2.0</v>
      </c>
      <c r="K2034" s="2" t="s">
        <v>1075</v>
      </c>
      <c r="L2034" s="2" t="s">
        <v>27020</v>
      </c>
      <c r="M2034" s="2"/>
    </row>
    <row r="2035">
      <c r="A2035" s="2" t="s">
        <v>23149</v>
      </c>
      <c r="B2035" s="2" t="s">
        <v>14083</v>
      </c>
      <c r="C2035" s="2" t="s">
        <v>36</v>
      </c>
      <c r="D2035" s="2" t="s">
        <v>33</v>
      </c>
      <c r="E2035" s="2" t="s">
        <v>1056</v>
      </c>
      <c r="F2035" s="2" t="s">
        <v>42</v>
      </c>
      <c r="G2035" s="2">
        <v>2.0</v>
      </c>
      <c r="H2035" s="2">
        <v>0.25</v>
      </c>
      <c r="I2035" s="2" t="s">
        <v>905</v>
      </c>
      <c r="J2035" s="2">
        <v>2.0</v>
      </c>
      <c r="K2035" s="2" t="s">
        <v>1075</v>
      </c>
      <c r="L2035" s="2" t="s">
        <v>27020</v>
      </c>
      <c r="M2035" s="2"/>
    </row>
    <row r="2036">
      <c r="A2036" s="2" t="s">
        <v>23157</v>
      </c>
      <c r="B2036" s="2" t="s">
        <v>14083</v>
      </c>
      <c r="C2036" s="2" t="s">
        <v>83</v>
      </c>
      <c r="D2036" s="2" t="s">
        <v>97</v>
      </c>
      <c r="E2036" s="2" t="s">
        <v>1056</v>
      </c>
      <c r="F2036" s="2" t="s">
        <v>42</v>
      </c>
      <c r="G2036" s="2">
        <v>2.0</v>
      </c>
      <c r="H2036" s="2">
        <v>0.25</v>
      </c>
      <c r="I2036" s="2" t="s">
        <v>905</v>
      </c>
      <c r="J2036" s="2">
        <v>2.0</v>
      </c>
      <c r="K2036" s="2" t="s">
        <v>1075</v>
      </c>
      <c r="L2036" s="2" t="s">
        <v>27020</v>
      </c>
      <c r="M2036" s="2"/>
    </row>
    <row r="2037">
      <c r="A2037" s="2" t="s">
        <v>23168</v>
      </c>
      <c r="B2037" s="2" t="s">
        <v>14083</v>
      </c>
      <c r="C2037" s="2" t="s">
        <v>76</v>
      </c>
      <c r="D2037" s="2" t="s">
        <v>90</v>
      </c>
      <c r="E2037" s="2" t="s">
        <v>1056</v>
      </c>
      <c r="F2037" s="2" t="s">
        <v>42</v>
      </c>
      <c r="G2037" s="2">
        <v>2.0</v>
      </c>
      <c r="H2037" s="2">
        <v>0.25</v>
      </c>
      <c r="I2037" s="2" t="s">
        <v>905</v>
      </c>
      <c r="J2037" s="2">
        <v>2.0</v>
      </c>
      <c r="K2037" s="2" t="s">
        <v>1075</v>
      </c>
      <c r="L2037" s="2" t="s">
        <v>27020</v>
      </c>
      <c r="M2037" s="2"/>
    </row>
    <row r="2038">
      <c r="A2038" s="2" t="s">
        <v>23182</v>
      </c>
      <c r="B2038" s="2" t="s">
        <v>14083</v>
      </c>
      <c r="C2038" s="2" t="s">
        <v>57</v>
      </c>
      <c r="D2038" s="2" t="s">
        <v>59</v>
      </c>
      <c r="E2038" s="2" t="s">
        <v>1056</v>
      </c>
      <c r="F2038" s="2" t="s">
        <v>42</v>
      </c>
      <c r="G2038" s="2">
        <v>2.0</v>
      </c>
      <c r="H2038" s="2">
        <v>0.25</v>
      </c>
      <c r="I2038" s="2" t="s">
        <v>905</v>
      </c>
      <c r="J2038" s="2">
        <v>2.0</v>
      </c>
      <c r="K2038" s="2" t="s">
        <v>1075</v>
      </c>
      <c r="L2038" s="2" t="s">
        <v>27020</v>
      </c>
      <c r="M2038" s="2"/>
    </row>
    <row r="2039">
      <c r="A2039" s="2" t="s">
        <v>23192</v>
      </c>
      <c r="B2039" s="2" t="s">
        <v>14083</v>
      </c>
      <c r="C2039" s="2" t="s">
        <v>36</v>
      </c>
      <c r="D2039" s="2" t="s">
        <v>33</v>
      </c>
      <c r="E2039" s="2" t="s">
        <v>1056</v>
      </c>
      <c r="F2039" s="2" t="s">
        <v>42</v>
      </c>
      <c r="G2039" s="2">
        <v>2.0</v>
      </c>
      <c r="H2039" s="2">
        <v>0.25</v>
      </c>
      <c r="I2039" s="2" t="s">
        <v>905</v>
      </c>
      <c r="J2039" s="2">
        <v>2.0</v>
      </c>
      <c r="K2039" s="2" t="s">
        <v>1075</v>
      </c>
      <c r="L2039" s="2" t="s">
        <v>27020</v>
      </c>
      <c r="M2039" s="2"/>
    </row>
    <row r="2040">
      <c r="A2040" s="2" t="s">
        <v>23201</v>
      </c>
      <c r="B2040" s="2" t="s">
        <v>14083</v>
      </c>
      <c r="C2040" s="2" t="s">
        <v>96</v>
      </c>
      <c r="D2040" s="2" t="s">
        <v>118</v>
      </c>
      <c r="E2040" s="2" t="s">
        <v>1056</v>
      </c>
      <c r="F2040" s="2" t="s">
        <v>78</v>
      </c>
      <c r="G2040" s="2">
        <v>2.0</v>
      </c>
      <c r="H2040" s="2">
        <v>0.25</v>
      </c>
      <c r="I2040" s="2" t="s">
        <v>905</v>
      </c>
      <c r="J2040" s="2">
        <v>3.0</v>
      </c>
      <c r="K2040" s="2" t="s">
        <v>1455</v>
      </c>
      <c r="L2040" s="2" t="s">
        <v>27020</v>
      </c>
      <c r="M2040" s="2"/>
    </row>
    <row r="2041">
      <c r="A2041" s="2" t="s">
        <v>23211</v>
      </c>
      <c r="B2041" s="2" t="s">
        <v>14083</v>
      </c>
      <c r="C2041" s="2" t="s">
        <v>57</v>
      </c>
      <c r="D2041" s="2" t="s">
        <v>59</v>
      </c>
      <c r="E2041" s="2" t="s">
        <v>1056</v>
      </c>
      <c r="F2041" s="2" t="s">
        <v>78</v>
      </c>
      <c r="G2041" s="2">
        <v>1.0</v>
      </c>
      <c r="H2041" s="2">
        <v>0.25</v>
      </c>
      <c r="I2041" s="2" t="s">
        <v>905</v>
      </c>
      <c r="J2041" s="2">
        <v>3.0</v>
      </c>
      <c r="K2041" s="2" t="s">
        <v>1075</v>
      </c>
      <c r="L2041" s="2" t="s">
        <v>27020</v>
      </c>
      <c r="M2041" s="2"/>
    </row>
    <row r="2042">
      <c r="A2042" s="2" t="s">
        <v>23216</v>
      </c>
      <c r="B2042" s="2" t="s">
        <v>14083</v>
      </c>
      <c r="C2042" s="2" t="s">
        <v>96</v>
      </c>
      <c r="D2042" s="2" t="s">
        <v>118</v>
      </c>
      <c r="E2042" s="2" t="s">
        <v>22304</v>
      </c>
      <c r="F2042" s="2" t="s">
        <v>42</v>
      </c>
      <c r="G2042" s="2">
        <v>1.0</v>
      </c>
      <c r="H2042" s="2">
        <v>1.0</v>
      </c>
      <c r="I2042" s="2" t="s">
        <v>905</v>
      </c>
      <c r="J2042" s="2">
        <v>3.0</v>
      </c>
      <c r="K2042" s="2" t="s">
        <v>1075</v>
      </c>
      <c r="L2042" s="2" t="s">
        <v>27127</v>
      </c>
      <c r="M2042" s="2"/>
    </row>
    <row r="2043">
      <c r="A2043" s="2" t="s">
        <v>23222</v>
      </c>
      <c r="B2043" s="2" t="s">
        <v>14083</v>
      </c>
      <c r="C2043" s="2" t="s">
        <v>70</v>
      </c>
      <c r="D2043" s="2" t="s">
        <v>73</v>
      </c>
      <c r="E2043" s="2" t="s">
        <v>22304</v>
      </c>
      <c r="F2043" s="2" t="s">
        <v>42</v>
      </c>
      <c r="G2043" s="2">
        <v>1.0</v>
      </c>
      <c r="H2043" s="2">
        <v>1.0</v>
      </c>
      <c r="I2043" s="2" t="s">
        <v>905</v>
      </c>
      <c r="J2043" s="2">
        <v>3.0</v>
      </c>
      <c r="K2043" s="2" t="s">
        <v>1075</v>
      </c>
      <c r="L2043" s="2" t="s">
        <v>27127</v>
      </c>
      <c r="M2043" s="2"/>
    </row>
    <row r="2044">
      <c r="A2044" s="2" t="s">
        <v>23228</v>
      </c>
      <c r="B2044" s="2" t="s">
        <v>14083</v>
      </c>
      <c r="C2044" s="2" t="s">
        <v>76</v>
      </c>
      <c r="D2044" s="2" t="s">
        <v>90</v>
      </c>
      <c r="E2044" s="2" t="s">
        <v>22304</v>
      </c>
      <c r="F2044" s="2" t="s">
        <v>42</v>
      </c>
      <c r="G2044" s="2">
        <v>1.0</v>
      </c>
      <c r="H2044" s="2">
        <v>1.0</v>
      </c>
      <c r="I2044" s="2" t="s">
        <v>905</v>
      </c>
      <c r="J2044" s="2">
        <v>3.0</v>
      </c>
      <c r="K2044" s="2" t="s">
        <v>1075</v>
      </c>
      <c r="L2044" s="2" t="s">
        <v>27127</v>
      </c>
      <c r="M2044" s="2"/>
    </row>
    <row r="2045">
      <c r="A2045" s="2" t="s">
        <v>23235</v>
      </c>
      <c r="B2045" s="2" t="s">
        <v>14087</v>
      </c>
      <c r="C2045" s="2" t="s">
        <v>96</v>
      </c>
      <c r="D2045" s="2" t="s">
        <v>118</v>
      </c>
      <c r="E2045" s="2" t="s">
        <v>1056</v>
      </c>
      <c r="F2045" s="2" t="s">
        <v>578</v>
      </c>
      <c r="G2045" s="2">
        <v>3.0</v>
      </c>
      <c r="H2045" s="2">
        <v>0.25</v>
      </c>
      <c r="I2045" s="2" t="s">
        <v>905</v>
      </c>
      <c r="J2045" s="2">
        <v>1.0</v>
      </c>
      <c r="K2045" s="2" t="s">
        <v>1455</v>
      </c>
      <c r="L2045" s="2" t="s">
        <v>27020</v>
      </c>
      <c r="M2045" s="2"/>
    </row>
    <row r="2046">
      <c r="A2046" s="2" t="s">
        <v>23245</v>
      </c>
      <c r="B2046" s="2" t="s">
        <v>14087</v>
      </c>
      <c r="C2046" s="2" t="s">
        <v>191</v>
      </c>
      <c r="D2046" s="2" t="s">
        <v>214</v>
      </c>
      <c r="E2046" s="2" t="s">
        <v>1056</v>
      </c>
      <c r="F2046" s="2" t="s">
        <v>578</v>
      </c>
      <c r="G2046" s="2">
        <v>3.0</v>
      </c>
      <c r="H2046" s="2">
        <v>0.25</v>
      </c>
      <c r="I2046" s="2" t="s">
        <v>905</v>
      </c>
      <c r="J2046" s="2">
        <v>1.0</v>
      </c>
      <c r="K2046" s="2" t="s">
        <v>1244</v>
      </c>
      <c r="L2046" s="2" t="s">
        <v>27020</v>
      </c>
      <c r="M2046" s="2"/>
    </row>
    <row r="2047">
      <c r="A2047" s="2" t="s">
        <v>23256</v>
      </c>
      <c r="B2047" s="2" t="s">
        <v>14087</v>
      </c>
      <c r="C2047" s="2" t="s">
        <v>83</v>
      </c>
      <c r="D2047" s="2" t="s">
        <v>97</v>
      </c>
      <c r="E2047" s="2" t="s">
        <v>1056</v>
      </c>
      <c r="F2047" s="2" t="s">
        <v>578</v>
      </c>
      <c r="G2047" s="2">
        <v>3.0</v>
      </c>
      <c r="H2047" s="2">
        <v>0.25</v>
      </c>
      <c r="I2047" s="2" t="s">
        <v>905</v>
      </c>
      <c r="J2047" s="2">
        <v>1.0</v>
      </c>
      <c r="K2047" s="2" t="s">
        <v>1075</v>
      </c>
      <c r="L2047" s="2" t="s">
        <v>27020</v>
      </c>
      <c r="M2047" s="2"/>
    </row>
    <row r="2048">
      <c r="A2048" s="2" t="s">
        <v>23266</v>
      </c>
      <c r="B2048" s="2" t="s">
        <v>14087</v>
      </c>
      <c r="C2048" s="2" t="s">
        <v>175</v>
      </c>
      <c r="D2048" s="2" t="s">
        <v>198</v>
      </c>
      <c r="E2048" s="2" t="s">
        <v>1056</v>
      </c>
      <c r="F2048" s="2" t="s">
        <v>578</v>
      </c>
      <c r="G2048" s="2">
        <v>2.0</v>
      </c>
      <c r="H2048" s="2">
        <v>0.25</v>
      </c>
      <c r="I2048" s="2" t="s">
        <v>905</v>
      </c>
      <c r="J2048" s="2">
        <v>1.0</v>
      </c>
      <c r="K2048" s="2" t="s">
        <v>1244</v>
      </c>
      <c r="L2048" s="2" t="s">
        <v>27020</v>
      </c>
      <c r="M2048" s="2"/>
    </row>
    <row r="2049">
      <c r="A2049" s="2" t="s">
        <v>23272</v>
      </c>
      <c r="B2049" s="2" t="s">
        <v>14087</v>
      </c>
      <c r="C2049" s="2" t="s">
        <v>76</v>
      </c>
      <c r="D2049" s="2" t="s">
        <v>90</v>
      </c>
      <c r="E2049" s="2" t="s">
        <v>1056</v>
      </c>
      <c r="F2049" s="2" t="s">
        <v>578</v>
      </c>
      <c r="G2049" s="2">
        <v>2.0</v>
      </c>
      <c r="H2049" s="2">
        <v>0.25</v>
      </c>
      <c r="I2049" s="2" t="s">
        <v>905</v>
      </c>
      <c r="J2049" s="2">
        <v>1.0</v>
      </c>
      <c r="K2049" s="2" t="s">
        <v>1075</v>
      </c>
      <c r="L2049" s="2" t="s">
        <v>27020</v>
      </c>
      <c r="M2049" s="2"/>
    </row>
    <row r="2050">
      <c r="A2050" s="2" t="s">
        <v>23281</v>
      </c>
      <c r="B2050" s="2" t="s">
        <v>14087</v>
      </c>
      <c r="C2050" s="2" t="s">
        <v>102</v>
      </c>
      <c r="D2050" s="2" t="s">
        <v>123</v>
      </c>
      <c r="E2050" s="2" t="s">
        <v>1056</v>
      </c>
      <c r="F2050" s="2" t="s">
        <v>42</v>
      </c>
      <c r="G2050" s="2">
        <v>3.0</v>
      </c>
      <c r="H2050" s="2">
        <v>0.25</v>
      </c>
      <c r="I2050" s="2" t="s">
        <v>905</v>
      </c>
      <c r="J2050" s="2">
        <v>2.0</v>
      </c>
      <c r="K2050" s="2" t="s">
        <v>1075</v>
      </c>
      <c r="L2050" s="2" t="s">
        <v>27020</v>
      </c>
      <c r="M2050" s="2"/>
    </row>
    <row r="2051">
      <c r="A2051" s="2" t="s">
        <v>23291</v>
      </c>
      <c r="B2051" s="2" t="s">
        <v>14087</v>
      </c>
      <c r="C2051" s="2" t="s">
        <v>36</v>
      </c>
      <c r="D2051" s="2" t="s">
        <v>33</v>
      </c>
      <c r="E2051" s="2" t="s">
        <v>1056</v>
      </c>
      <c r="F2051" s="2" t="s">
        <v>42</v>
      </c>
      <c r="G2051" s="2">
        <v>2.0</v>
      </c>
      <c r="H2051" s="2">
        <v>0.25</v>
      </c>
      <c r="I2051" s="2" t="s">
        <v>905</v>
      </c>
      <c r="J2051" s="2">
        <v>2.0</v>
      </c>
      <c r="K2051" s="2" t="s">
        <v>1075</v>
      </c>
      <c r="L2051" s="2" t="s">
        <v>27020</v>
      </c>
      <c r="M2051" s="2"/>
    </row>
    <row r="2052">
      <c r="A2052" s="2" t="s">
        <v>23298</v>
      </c>
      <c r="B2052" s="2" t="s">
        <v>14087</v>
      </c>
      <c r="C2052" s="2" t="s">
        <v>57</v>
      </c>
      <c r="D2052" s="2" t="s">
        <v>59</v>
      </c>
      <c r="E2052" s="2" t="s">
        <v>1056</v>
      </c>
      <c r="F2052" s="2" t="s">
        <v>42</v>
      </c>
      <c r="G2052" s="2">
        <v>2.0</v>
      </c>
      <c r="H2052" s="2">
        <v>0.25</v>
      </c>
      <c r="I2052" s="2" t="s">
        <v>905</v>
      </c>
      <c r="J2052" s="2">
        <v>2.0</v>
      </c>
      <c r="K2052" s="2" t="s">
        <v>1075</v>
      </c>
      <c r="L2052" s="2" t="s">
        <v>27020</v>
      </c>
      <c r="M2052" s="2"/>
    </row>
    <row r="2053">
      <c r="A2053" s="2" t="s">
        <v>23306</v>
      </c>
      <c r="B2053" s="2" t="s">
        <v>14087</v>
      </c>
      <c r="C2053" s="2" t="s">
        <v>175</v>
      </c>
      <c r="D2053" s="2" t="s">
        <v>198</v>
      </c>
      <c r="E2053" s="2" t="s">
        <v>1056</v>
      </c>
      <c r="F2053" s="2" t="s">
        <v>42</v>
      </c>
      <c r="G2053" s="2">
        <v>2.0</v>
      </c>
      <c r="H2053" s="2">
        <v>0.25</v>
      </c>
      <c r="I2053" s="2" t="s">
        <v>905</v>
      </c>
      <c r="J2053" s="2">
        <v>2.0</v>
      </c>
      <c r="K2053" s="2" t="s">
        <v>1244</v>
      </c>
      <c r="L2053" s="2" t="s">
        <v>27020</v>
      </c>
      <c r="M2053" s="2"/>
    </row>
    <row r="2054">
      <c r="A2054" s="2" t="s">
        <v>23312</v>
      </c>
      <c r="B2054" s="2" t="s">
        <v>14087</v>
      </c>
      <c r="C2054" s="2" t="s">
        <v>96</v>
      </c>
      <c r="D2054" s="2" t="s">
        <v>118</v>
      </c>
      <c r="E2054" s="2" t="s">
        <v>1056</v>
      </c>
      <c r="F2054" s="2" t="s">
        <v>42</v>
      </c>
      <c r="G2054" s="2">
        <v>2.0</v>
      </c>
      <c r="H2054" s="2">
        <v>0.25</v>
      </c>
      <c r="I2054" s="2" t="s">
        <v>905</v>
      </c>
      <c r="J2054" s="2">
        <v>2.0</v>
      </c>
      <c r="K2054" s="2" t="s">
        <v>1075</v>
      </c>
      <c r="L2054" s="2" t="s">
        <v>27020</v>
      </c>
      <c r="M2054" s="2"/>
    </row>
    <row r="2055">
      <c r="A2055" s="2" t="s">
        <v>23319</v>
      </c>
      <c r="B2055" s="2" t="s">
        <v>14087</v>
      </c>
      <c r="C2055" s="2" t="s">
        <v>76</v>
      </c>
      <c r="D2055" s="2" t="s">
        <v>90</v>
      </c>
      <c r="E2055" s="2" t="s">
        <v>1056</v>
      </c>
      <c r="F2055" s="2" t="s">
        <v>42</v>
      </c>
      <c r="G2055" s="2">
        <v>2.0</v>
      </c>
      <c r="H2055" s="2">
        <v>0.25</v>
      </c>
      <c r="I2055" s="2" t="s">
        <v>905</v>
      </c>
      <c r="J2055" s="2">
        <v>2.0</v>
      </c>
      <c r="K2055" s="2" t="s">
        <v>1075</v>
      </c>
      <c r="L2055" s="2" t="s">
        <v>27020</v>
      </c>
      <c r="M2055" s="2"/>
    </row>
    <row r="2056">
      <c r="A2056" s="2" t="s">
        <v>23326</v>
      </c>
      <c r="B2056" s="2" t="s">
        <v>14087</v>
      </c>
      <c r="C2056" s="2" t="s">
        <v>36</v>
      </c>
      <c r="D2056" s="2" t="s">
        <v>33</v>
      </c>
      <c r="E2056" s="2" t="s">
        <v>1056</v>
      </c>
      <c r="F2056" s="2" t="s">
        <v>42</v>
      </c>
      <c r="G2056" s="2">
        <v>2.0</v>
      </c>
      <c r="H2056" s="2">
        <v>0.25</v>
      </c>
      <c r="I2056" s="2" t="s">
        <v>905</v>
      </c>
      <c r="J2056" s="2">
        <v>2.0</v>
      </c>
      <c r="K2056" s="2" t="s">
        <v>1075</v>
      </c>
      <c r="L2056" s="2" t="s">
        <v>27020</v>
      </c>
      <c r="M2056" s="2"/>
    </row>
    <row r="2057">
      <c r="A2057" s="2" t="s">
        <v>23334</v>
      </c>
      <c r="B2057" s="2" t="s">
        <v>14087</v>
      </c>
      <c r="C2057" s="2" t="s">
        <v>185</v>
      </c>
      <c r="D2057" s="2" t="s">
        <v>209</v>
      </c>
      <c r="E2057" s="2" t="s">
        <v>22304</v>
      </c>
      <c r="F2057" s="2" t="s">
        <v>78</v>
      </c>
      <c r="G2057" s="2">
        <v>1.0</v>
      </c>
      <c r="H2057" s="2">
        <v>1.0</v>
      </c>
      <c r="I2057" s="2" t="s">
        <v>905</v>
      </c>
      <c r="J2057" s="2">
        <v>3.0</v>
      </c>
      <c r="K2057" s="2" t="s">
        <v>1244</v>
      </c>
      <c r="L2057" s="2" t="s">
        <v>27127</v>
      </c>
      <c r="M2057" s="2"/>
    </row>
    <row r="2058">
      <c r="A2058" s="2" t="s">
        <v>23338</v>
      </c>
      <c r="B2058" s="2" t="s">
        <v>14087</v>
      </c>
      <c r="C2058" s="2" t="s">
        <v>165</v>
      </c>
      <c r="D2058" s="2" t="s">
        <v>189</v>
      </c>
      <c r="E2058" s="2" t="s">
        <v>22304</v>
      </c>
      <c r="F2058" s="2" t="s">
        <v>78</v>
      </c>
      <c r="G2058" s="2">
        <v>1.0</v>
      </c>
      <c r="H2058" s="2">
        <v>1.0</v>
      </c>
      <c r="I2058" s="2" t="s">
        <v>905</v>
      </c>
      <c r="J2058" s="2">
        <v>3.0</v>
      </c>
      <c r="K2058" s="2" t="s">
        <v>1244</v>
      </c>
      <c r="L2058" s="2" t="s">
        <v>27127</v>
      </c>
      <c r="M2058" s="2"/>
    </row>
    <row r="2059">
      <c r="A2059" s="2" t="s">
        <v>23342</v>
      </c>
      <c r="B2059" s="2" t="s">
        <v>14087</v>
      </c>
      <c r="C2059" s="2" t="s">
        <v>191</v>
      </c>
      <c r="D2059" s="2" t="s">
        <v>214</v>
      </c>
      <c r="E2059" s="2" t="s">
        <v>22304</v>
      </c>
      <c r="F2059" s="2" t="s">
        <v>78</v>
      </c>
      <c r="G2059" s="2">
        <v>1.0</v>
      </c>
      <c r="H2059" s="2">
        <v>1.0</v>
      </c>
      <c r="I2059" s="2" t="s">
        <v>905</v>
      </c>
      <c r="J2059" s="2">
        <v>4.0</v>
      </c>
      <c r="K2059" s="2" t="s">
        <v>1244</v>
      </c>
      <c r="L2059" s="2" t="s">
        <v>27127</v>
      </c>
      <c r="M2059" s="2"/>
    </row>
    <row r="2060">
      <c r="A2060" s="2" t="s">
        <v>23347</v>
      </c>
      <c r="B2060" s="2" t="s">
        <v>14092</v>
      </c>
      <c r="C2060" s="2" t="s">
        <v>250</v>
      </c>
      <c r="D2060" s="2" t="s">
        <v>293</v>
      </c>
      <c r="E2060" s="2" t="s">
        <v>1056</v>
      </c>
      <c r="F2060" s="2" t="s">
        <v>578</v>
      </c>
      <c r="G2060" s="2">
        <v>3.0</v>
      </c>
      <c r="H2060" s="2">
        <v>0.25</v>
      </c>
      <c r="I2060" s="2" t="s">
        <v>905</v>
      </c>
      <c r="J2060" s="2">
        <v>1.0</v>
      </c>
      <c r="K2060" s="2" t="s">
        <v>1244</v>
      </c>
      <c r="L2060" s="2" t="s">
        <v>27020</v>
      </c>
      <c r="M2060" s="2"/>
    </row>
    <row r="2061">
      <c r="A2061" s="2" t="s">
        <v>23390</v>
      </c>
      <c r="B2061" s="2" t="s">
        <v>14092</v>
      </c>
      <c r="C2061" s="2" t="s">
        <v>233</v>
      </c>
      <c r="D2061" s="2" t="s">
        <v>274</v>
      </c>
      <c r="E2061" s="2" t="s">
        <v>1056</v>
      </c>
      <c r="F2061" s="2" t="s">
        <v>578</v>
      </c>
      <c r="G2061" s="2">
        <v>3.0</v>
      </c>
      <c r="H2061" s="2">
        <v>0.25</v>
      </c>
      <c r="I2061" s="2" t="s">
        <v>905</v>
      </c>
      <c r="J2061" s="2">
        <v>1.0</v>
      </c>
      <c r="K2061" s="2" t="s">
        <v>1244</v>
      </c>
      <c r="L2061" s="2" t="s">
        <v>27020</v>
      </c>
      <c r="M2061" s="2"/>
    </row>
    <row r="2062">
      <c r="A2062" s="2" t="s">
        <v>23404</v>
      </c>
      <c r="B2062" s="2" t="s">
        <v>14092</v>
      </c>
      <c r="C2062" s="2" t="s">
        <v>238</v>
      </c>
      <c r="D2062" s="2" t="s">
        <v>286</v>
      </c>
      <c r="E2062" s="2" t="s">
        <v>1056</v>
      </c>
      <c r="F2062" s="2" t="s">
        <v>578</v>
      </c>
      <c r="G2062" s="2">
        <v>3.0</v>
      </c>
      <c r="H2062" s="2">
        <v>0.25</v>
      </c>
      <c r="I2062" s="2" t="s">
        <v>905</v>
      </c>
      <c r="J2062" s="2">
        <v>1.0</v>
      </c>
      <c r="K2062" s="2" t="s">
        <v>1244</v>
      </c>
      <c r="L2062" s="2" t="s">
        <v>27020</v>
      </c>
      <c r="M2062" s="2"/>
    </row>
    <row r="2063">
      <c r="A2063" s="2" t="s">
        <v>23417</v>
      </c>
      <c r="B2063" s="2" t="s">
        <v>14092</v>
      </c>
      <c r="C2063" s="2" t="s">
        <v>222</v>
      </c>
      <c r="D2063" s="2" t="s">
        <v>259</v>
      </c>
      <c r="E2063" s="2" t="s">
        <v>1056</v>
      </c>
      <c r="F2063" s="2" t="s">
        <v>578</v>
      </c>
      <c r="G2063" s="2">
        <v>3.0</v>
      </c>
      <c r="H2063" s="2">
        <v>0.25</v>
      </c>
      <c r="I2063" s="2" t="s">
        <v>905</v>
      </c>
      <c r="J2063" s="2">
        <v>1.0</v>
      </c>
      <c r="K2063" s="2" t="s">
        <v>1244</v>
      </c>
      <c r="L2063" s="2" t="s">
        <v>27020</v>
      </c>
      <c r="M2063" s="2"/>
    </row>
    <row r="2064">
      <c r="A2064" s="2" t="s">
        <v>23430</v>
      </c>
      <c r="B2064" s="2" t="s">
        <v>14092</v>
      </c>
      <c r="C2064" s="2" t="s">
        <v>207</v>
      </c>
      <c r="D2064" s="2" t="s">
        <v>239</v>
      </c>
      <c r="E2064" s="2" t="s">
        <v>1056</v>
      </c>
      <c r="F2064" s="2" t="s">
        <v>578</v>
      </c>
      <c r="G2064" s="2">
        <v>2.0</v>
      </c>
      <c r="H2064" s="2">
        <v>0.25</v>
      </c>
      <c r="I2064" s="2" t="s">
        <v>905</v>
      </c>
      <c r="J2064" s="2">
        <v>1.0</v>
      </c>
      <c r="K2064" s="2" t="s">
        <v>1244</v>
      </c>
      <c r="L2064" s="2" t="s">
        <v>27020</v>
      </c>
      <c r="M2064" s="2"/>
    </row>
    <row r="2065">
      <c r="A2065" s="2" t="s">
        <v>23440</v>
      </c>
      <c r="B2065" s="2" t="s">
        <v>14092</v>
      </c>
      <c r="C2065" s="2" t="s">
        <v>196</v>
      </c>
      <c r="D2065" s="2" t="s">
        <v>230</v>
      </c>
      <c r="E2065" s="2" t="s">
        <v>1056</v>
      </c>
      <c r="F2065" s="2" t="s">
        <v>578</v>
      </c>
      <c r="G2065" s="2">
        <v>2.0</v>
      </c>
      <c r="H2065" s="2">
        <v>0.25</v>
      </c>
      <c r="I2065" s="2" t="s">
        <v>905</v>
      </c>
      <c r="J2065" s="2">
        <v>1.0</v>
      </c>
      <c r="K2065" s="2" t="s">
        <v>1244</v>
      </c>
      <c r="L2065" s="2" t="s">
        <v>27020</v>
      </c>
      <c r="M2065" s="2"/>
    </row>
    <row r="2066">
      <c r="A2066" s="2" t="s">
        <v>23448</v>
      </c>
      <c r="B2066" s="2" t="s">
        <v>14092</v>
      </c>
      <c r="C2066" s="2" t="s">
        <v>238</v>
      </c>
      <c r="D2066" s="2" t="s">
        <v>286</v>
      </c>
      <c r="E2066" s="2" t="s">
        <v>1056</v>
      </c>
      <c r="F2066" s="2" t="s">
        <v>42</v>
      </c>
      <c r="G2066" s="2">
        <v>2.0</v>
      </c>
      <c r="H2066" s="2">
        <v>0.25</v>
      </c>
      <c r="I2066" s="2" t="s">
        <v>905</v>
      </c>
      <c r="J2066" s="2">
        <v>2.0</v>
      </c>
      <c r="K2066" s="2" t="s">
        <v>1244</v>
      </c>
      <c r="L2066" s="2" t="s">
        <v>27020</v>
      </c>
      <c r="M2066" s="2"/>
    </row>
    <row r="2067">
      <c r="A2067" s="2" t="s">
        <v>23457</v>
      </c>
      <c r="B2067" s="2" t="s">
        <v>14092</v>
      </c>
      <c r="C2067" s="2" t="s">
        <v>222</v>
      </c>
      <c r="D2067" s="2" t="s">
        <v>259</v>
      </c>
      <c r="E2067" s="2" t="s">
        <v>1056</v>
      </c>
      <c r="F2067" s="2" t="s">
        <v>42</v>
      </c>
      <c r="G2067" s="2">
        <v>2.0</v>
      </c>
      <c r="H2067" s="2">
        <v>0.25</v>
      </c>
      <c r="I2067" s="2" t="s">
        <v>905</v>
      </c>
      <c r="J2067" s="2">
        <v>2.0</v>
      </c>
      <c r="K2067" s="2" t="s">
        <v>1244</v>
      </c>
      <c r="L2067" s="2" t="s">
        <v>27020</v>
      </c>
      <c r="M2067" s="2"/>
    </row>
    <row r="2068">
      <c r="A2068" s="2" t="s">
        <v>23466</v>
      </c>
      <c r="B2068" s="2" t="s">
        <v>14092</v>
      </c>
      <c r="C2068" s="2" t="s">
        <v>250</v>
      </c>
      <c r="D2068" s="2" t="s">
        <v>293</v>
      </c>
      <c r="E2068" s="2" t="s">
        <v>1056</v>
      </c>
      <c r="F2068" s="2" t="s">
        <v>42</v>
      </c>
      <c r="G2068" s="2">
        <v>2.0</v>
      </c>
      <c r="H2068" s="2">
        <v>0.25</v>
      </c>
      <c r="I2068" s="2" t="s">
        <v>905</v>
      </c>
      <c r="J2068" s="2">
        <v>2.0</v>
      </c>
      <c r="K2068" s="2" t="s">
        <v>1244</v>
      </c>
      <c r="L2068" s="2" t="s">
        <v>27020</v>
      </c>
      <c r="M2068" s="2"/>
    </row>
    <row r="2069">
      <c r="A2069" s="2" t="s">
        <v>23474</v>
      </c>
      <c r="B2069" s="2" t="s">
        <v>14092</v>
      </c>
      <c r="C2069" s="2" t="s">
        <v>233</v>
      </c>
      <c r="D2069" s="2" t="s">
        <v>274</v>
      </c>
      <c r="E2069" s="2" t="s">
        <v>1056</v>
      </c>
      <c r="F2069" s="2" t="s">
        <v>42</v>
      </c>
      <c r="G2069" s="2">
        <v>2.0</v>
      </c>
      <c r="H2069" s="2">
        <v>0.25</v>
      </c>
      <c r="I2069" s="2" t="s">
        <v>905</v>
      </c>
      <c r="J2069" s="2">
        <v>2.0</v>
      </c>
      <c r="K2069" s="2" t="s">
        <v>1244</v>
      </c>
      <c r="L2069" s="2" t="s">
        <v>27020</v>
      </c>
      <c r="M2069" s="2"/>
    </row>
    <row r="2070">
      <c r="A2070" s="2" t="s">
        <v>23484</v>
      </c>
      <c r="B2070" s="2" t="s">
        <v>14092</v>
      </c>
      <c r="C2070" s="2" t="s">
        <v>207</v>
      </c>
      <c r="D2070" s="2" t="s">
        <v>239</v>
      </c>
      <c r="E2070" s="2" t="s">
        <v>1056</v>
      </c>
      <c r="F2070" s="2" t="s">
        <v>42</v>
      </c>
      <c r="G2070" s="2">
        <v>2.0</v>
      </c>
      <c r="H2070" s="2">
        <v>0.25</v>
      </c>
      <c r="I2070" s="2" t="s">
        <v>905</v>
      </c>
      <c r="J2070" s="2">
        <v>2.0</v>
      </c>
      <c r="K2070" s="2" t="s">
        <v>1244</v>
      </c>
      <c r="L2070" s="2" t="s">
        <v>27020</v>
      </c>
      <c r="M2070" s="2"/>
    </row>
    <row r="2071">
      <c r="A2071" s="2" t="s">
        <v>23492</v>
      </c>
      <c r="B2071" s="2" t="s">
        <v>14092</v>
      </c>
      <c r="C2071" s="2" t="s">
        <v>222</v>
      </c>
      <c r="D2071" s="2" t="s">
        <v>259</v>
      </c>
      <c r="E2071" s="2" t="s">
        <v>1056</v>
      </c>
      <c r="F2071" s="2" t="s">
        <v>42</v>
      </c>
      <c r="G2071" s="2">
        <v>2.0</v>
      </c>
      <c r="H2071" s="2">
        <v>0.25</v>
      </c>
      <c r="I2071" s="2" t="s">
        <v>905</v>
      </c>
      <c r="J2071" s="2">
        <v>2.0</v>
      </c>
      <c r="K2071" s="2" t="s">
        <v>1244</v>
      </c>
      <c r="L2071" s="2" t="s">
        <v>27020</v>
      </c>
      <c r="M2071" s="2"/>
    </row>
    <row r="2072">
      <c r="A2072" s="2" t="s">
        <v>23501</v>
      </c>
      <c r="B2072" s="2" t="s">
        <v>14092</v>
      </c>
      <c r="C2072" s="2" t="s">
        <v>212</v>
      </c>
      <c r="D2072" s="2" t="s">
        <v>252</v>
      </c>
      <c r="E2072" s="2" t="s">
        <v>22304</v>
      </c>
      <c r="F2072" s="2" t="s">
        <v>78</v>
      </c>
      <c r="G2072" s="2">
        <v>1.0</v>
      </c>
      <c r="H2072" s="2">
        <v>1.0</v>
      </c>
      <c r="I2072" s="2" t="s">
        <v>905</v>
      </c>
      <c r="J2072" s="2">
        <v>3.0</v>
      </c>
      <c r="K2072" s="2" t="s">
        <v>1244</v>
      </c>
      <c r="L2072" s="2" t="s">
        <v>27127</v>
      </c>
      <c r="M2072" s="2"/>
    </row>
    <row r="2073">
      <c r="A2073" s="2" t="s">
        <v>23506</v>
      </c>
      <c r="B2073" s="2" t="s">
        <v>14092</v>
      </c>
      <c r="C2073" s="2" t="s">
        <v>196</v>
      </c>
      <c r="D2073" s="2" t="s">
        <v>230</v>
      </c>
      <c r="E2073" s="2" t="s">
        <v>22304</v>
      </c>
      <c r="F2073" s="2" t="s">
        <v>78</v>
      </c>
      <c r="G2073" s="2">
        <v>1.0</v>
      </c>
      <c r="H2073" s="2">
        <v>1.0</v>
      </c>
      <c r="I2073" s="2" t="s">
        <v>905</v>
      </c>
      <c r="J2073" s="2">
        <v>3.0</v>
      </c>
      <c r="K2073" s="2" t="s">
        <v>1244</v>
      </c>
      <c r="L2073" s="2" t="s">
        <v>27127</v>
      </c>
      <c r="M2073" s="2"/>
    </row>
    <row r="2074">
      <c r="A2074" s="2" t="s">
        <v>23510</v>
      </c>
      <c r="B2074" s="2" t="s">
        <v>14092</v>
      </c>
      <c r="C2074" s="2" t="s">
        <v>250</v>
      </c>
      <c r="D2074" s="2" t="s">
        <v>293</v>
      </c>
      <c r="E2074" s="2" t="s">
        <v>22304</v>
      </c>
      <c r="F2074" s="2" t="s">
        <v>78</v>
      </c>
      <c r="G2074" s="2">
        <v>1.0</v>
      </c>
      <c r="H2074" s="2">
        <v>1.0</v>
      </c>
      <c r="I2074" s="2" t="s">
        <v>905</v>
      </c>
      <c r="J2074" s="2">
        <v>4.0</v>
      </c>
      <c r="K2074" s="2" t="s">
        <v>1244</v>
      </c>
      <c r="L2074" s="2" t="s">
        <v>27127</v>
      </c>
      <c r="M2074" s="2"/>
    </row>
    <row r="2075">
      <c r="A2075" s="2" t="s">
        <v>23515</v>
      </c>
      <c r="B2075" s="2" t="s">
        <v>14096</v>
      </c>
      <c r="C2075" s="2" t="s">
        <v>282</v>
      </c>
      <c r="D2075" s="2" t="s">
        <v>337</v>
      </c>
      <c r="E2075" s="2" t="s">
        <v>1056</v>
      </c>
      <c r="F2075" s="2" t="s">
        <v>578</v>
      </c>
      <c r="G2075" s="2">
        <v>3.0</v>
      </c>
      <c r="H2075" s="2">
        <v>0.25</v>
      </c>
      <c r="I2075" s="2" t="s">
        <v>905</v>
      </c>
      <c r="J2075" s="2">
        <v>1.0</v>
      </c>
      <c r="K2075" s="2" t="s">
        <v>1244</v>
      </c>
      <c r="L2075" s="2" t="s">
        <v>27020</v>
      </c>
      <c r="M2075" s="2"/>
    </row>
    <row r="2076">
      <c r="A2076" s="2" t="s">
        <v>23538</v>
      </c>
      <c r="B2076" s="2" t="s">
        <v>14096</v>
      </c>
      <c r="C2076" s="2" t="s">
        <v>311</v>
      </c>
      <c r="D2076" s="2" t="s">
        <v>1025</v>
      </c>
      <c r="E2076" s="2" t="s">
        <v>1056</v>
      </c>
      <c r="F2076" s="2" t="s">
        <v>578</v>
      </c>
      <c r="G2076" s="2">
        <v>3.0</v>
      </c>
      <c r="H2076" s="2">
        <v>0.25</v>
      </c>
      <c r="I2076" s="2" t="s">
        <v>905</v>
      </c>
      <c r="J2076" s="2">
        <v>1.0</v>
      </c>
      <c r="K2076" s="2" t="s">
        <v>1075</v>
      </c>
      <c r="L2076" s="2" t="s">
        <v>27020</v>
      </c>
      <c r="M2076" s="2"/>
    </row>
    <row r="2077">
      <c r="A2077" s="2" t="s">
        <v>23548</v>
      </c>
      <c r="B2077" s="2" t="s">
        <v>14096</v>
      </c>
      <c r="C2077" s="2" t="s">
        <v>269</v>
      </c>
      <c r="D2077" s="2" t="s">
        <v>328</v>
      </c>
      <c r="E2077" s="2" t="s">
        <v>1056</v>
      </c>
      <c r="F2077" s="2" t="s">
        <v>578</v>
      </c>
      <c r="G2077" s="2">
        <v>3.0</v>
      </c>
      <c r="H2077" s="2">
        <v>0.25</v>
      </c>
      <c r="I2077" s="2" t="s">
        <v>905</v>
      </c>
      <c r="J2077" s="2">
        <v>1.0</v>
      </c>
      <c r="K2077" s="2" t="s">
        <v>1244</v>
      </c>
      <c r="L2077" s="2" t="s">
        <v>27020</v>
      </c>
      <c r="M2077" s="2"/>
    </row>
    <row r="2078">
      <c r="A2078" s="2" t="s">
        <v>23561</v>
      </c>
      <c r="B2078" s="2" t="s">
        <v>14096</v>
      </c>
      <c r="C2078" s="2" t="s">
        <v>301</v>
      </c>
      <c r="D2078" s="2" t="s">
        <v>1021</v>
      </c>
      <c r="E2078" s="2" t="s">
        <v>1056</v>
      </c>
      <c r="F2078" s="2" t="s">
        <v>578</v>
      </c>
      <c r="G2078" s="2">
        <v>2.0</v>
      </c>
      <c r="H2078" s="2">
        <v>0.25</v>
      </c>
      <c r="I2078" s="2" t="s">
        <v>905</v>
      </c>
      <c r="J2078" s="2">
        <v>1.0</v>
      </c>
      <c r="K2078" s="2" t="s">
        <v>1075</v>
      </c>
      <c r="L2078" s="2" t="s">
        <v>27020</v>
      </c>
      <c r="M2078" s="2"/>
    </row>
    <row r="2079">
      <c r="A2079" s="2" t="s">
        <v>23570</v>
      </c>
      <c r="B2079" s="2" t="s">
        <v>14096</v>
      </c>
      <c r="C2079" s="2" t="s">
        <v>256</v>
      </c>
      <c r="D2079" s="2" t="s">
        <v>310</v>
      </c>
      <c r="E2079" s="2" t="s">
        <v>1056</v>
      </c>
      <c r="F2079" s="2" t="s">
        <v>42</v>
      </c>
      <c r="G2079" s="2">
        <v>3.0</v>
      </c>
      <c r="H2079" s="2">
        <v>0.25</v>
      </c>
      <c r="I2079" s="2" t="s">
        <v>905</v>
      </c>
      <c r="J2079" s="2">
        <v>2.0</v>
      </c>
      <c r="K2079" s="2" t="s">
        <v>1244</v>
      </c>
      <c r="L2079" s="2" t="s">
        <v>27020</v>
      </c>
      <c r="M2079" s="2"/>
    </row>
    <row r="2080">
      <c r="A2080" s="2" t="s">
        <v>23582</v>
      </c>
      <c r="B2080" s="2" t="s">
        <v>14096</v>
      </c>
      <c r="C2080" s="2" t="s">
        <v>261</v>
      </c>
      <c r="D2080" s="2" t="s">
        <v>317</v>
      </c>
      <c r="E2080" s="2" t="s">
        <v>1056</v>
      </c>
      <c r="F2080" s="2" t="s">
        <v>42</v>
      </c>
      <c r="G2080" s="2">
        <v>2.0</v>
      </c>
      <c r="H2080" s="2">
        <v>0.25</v>
      </c>
      <c r="I2080" s="2" t="s">
        <v>905</v>
      </c>
      <c r="J2080" s="2">
        <v>2.0</v>
      </c>
      <c r="K2080" s="2" t="s">
        <v>1244</v>
      </c>
      <c r="L2080" s="2" t="s">
        <v>27020</v>
      </c>
      <c r="M2080" s="2"/>
    </row>
    <row r="2081">
      <c r="A2081" s="2" t="s">
        <v>23591</v>
      </c>
      <c r="B2081" s="2" t="s">
        <v>14096</v>
      </c>
      <c r="C2081" s="2" t="s">
        <v>238</v>
      </c>
      <c r="D2081" s="2" t="s">
        <v>286</v>
      </c>
      <c r="E2081" s="2" t="s">
        <v>1056</v>
      </c>
      <c r="F2081" s="2" t="s">
        <v>42</v>
      </c>
      <c r="G2081" s="2">
        <v>2.0</v>
      </c>
      <c r="H2081" s="2">
        <v>0.25</v>
      </c>
      <c r="I2081" s="2" t="s">
        <v>905</v>
      </c>
      <c r="J2081" s="2">
        <v>2.0</v>
      </c>
      <c r="K2081" s="2" t="s">
        <v>1244</v>
      </c>
      <c r="L2081" s="2" t="s">
        <v>27020</v>
      </c>
      <c r="M2081" s="2"/>
    </row>
    <row r="2082">
      <c r="A2082" s="2" t="s">
        <v>23600</v>
      </c>
      <c r="B2082" s="2" t="s">
        <v>14096</v>
      </c>
      <c r="C2082" s="2" t="s">
        <v>233</v>
      </c>
      <c r="D2082" s="2" t="s">
        <v>274</v>
      </c>
      <c r="E2082" s="2" t="s">
        <v>1056</v>
      </c>
      <c r="F2082" s="2" t="s">
        <v>42</v>
      </c>
      <c r="G2082" s="2">
        <v>2.0</v>
      </c>
      <c r="H2082" s="2">
        <v>0.25</v>
      </c>
      <c r="I2082" s="2" t="s">
        <v>905</v>
      </c>
      <c r="J2082" s="2">
        <v>2.0</v>
      </c>
      <c r="K2082" s="2" t="s">
        <v>1244</v>
      </c>
      <c r="L2082" s="2" t="s">
        <v>27020</v>
      </c>
      <c r="M2082" s="2"/>
    </row>
    <row r="2083">
      <c r="A2083" s="2" t="s">
        <v>23609</v>
      </c>
      <c r="B2083" s="2" t="s">
        <v>14096</v>
      </c>
      <c r="C2083" s="2" t="s">
        <v>311</v>
      </c>
      <c r="D2083" s="2" t="s">
        <v>1025</v>
      </c>
      <c r="E2083" s="2" t="s">
        <v>1056</v>
      </c>
      <c r="F2083" s="2" t="s">
        <v>42</v>
      </c>
      <c r="G2083" s="2">
        <v>2.0</v>
      </c>
      <c r="H2083" s="2">
        <v>0.25</v>
      </c>
      <c r="I2083" s="2" t="s">
        <v>905</v>
      </c>
      <c r="J2083" s="2">
        <v>2.0</v>
      </c>
      <c r="K2083" s="2" t="s">
        <v>1075</v>
      </c>
      <c r="L2083" s="2" t="s">
        <v>27020</v>
      </c>
      <c r="M2083" s="2"/>
    </row>
    <row r="2084">
      <c r="A2084" s="2" t="s">
        <v>23617</v>
      </c>
      <c r="B2084" s="2" t="s">
        <v>14096</v>
      </c>
      <c r="C2084" s="2" t="s">
        <v>250</v>
      </c>
      <c r="D2084" s="2" t="s">
        <v>293</v>
      </c>
      <c r="E2084" s="2" t="s">
        <v>1056</v>
      </c>
      <c r="F2084" s="2" t="s">
        <v>42</v>
      </c>
      <c r="G2084" s="2">
        <v>2.0</v>
      </c>
      <c r="H2084" s="2">
        <v>0.25</v>
      </c>
      <c r="I2084" s="2" t="s">
        <v>905</v>
      </c>
      <c r="J2084" s="2">
        <v>2.0</v>
      </c>
      <c r="K2084" s="2" t="s">
        <v>1244</v>
      </c>
      <c r="L2084" s="2" t="s">
        <v>27020</v>
      </c>
      <c r="M2084" s="2"/>
    </row>
    <row r="2085">
      <c r="A2085" s="2" t="s">
        <v>23626</v>
      </c>
      <c r="B2085" s="2" t="s">
        <v>14096</v>
      </c>
      <c r="C2085" s="2" t="s">
        <v>222</v>
      </c>
      <c r="D2085" s="2" t="s">
        <v>259</v>
      </c>
      <c r="E2085" s="2" t="s">
        <v>1056</v>
      </c>
      <c r="F2085" s="2" t="s">
        <v>42</v>
      </c>
      <c r="G2085" s="2">
        <v>2.0</v>
      </c>
      <c r="H2085" s="2">
        <v>0.25</v>
      </c>
      <c r="I2085" s="2" t="s">
        <v>905</v>
      </c>
      <c r="J2085" s="2">
        <v>2.0</v>
      </c>
      <c r="K2085" s="2" t="s">
        <v>1244</v>
      </c>
      <c r="L2085" s="2" t="s">
        <v>27020</v>
      </c>
      <c r="M2085" s="2"/>
    </row>
    <row r="2086">
      <c r="A2086" s="2" t="s">
        <v>23633</v>
      </c>
      <c r="B2086" s="2" t="s">
        <v>14096</v>
      </c>
      <c r="C2086" s="2" t="s">
        <v>207</v>
      </c>
      <c r="D2086" s="2" t="s">
        <v>239</v>
      </c>
      <c r="E2086" s="2" t="s">
        <v>1056</v>
      </c>
      <c r="F2086" s="2" t="s">
        <v>42</v>
      </c>
      <c r="G2086" s="2">
        <v>2.0</v>
      </c>
      <c r="H2086" s="2">
        <v>0.25</v>
      </c>
      <c r="I2086" s="2" t="s">
        <v>905</v>
      </c>
      <c r="J2086" s="2">
        <v>2.0</v>
      </c>
      <c r="K2086" s="2" t="s">
        <v>1244</v>
      </c>
      <c r="L2086" s="2" t="s">
        <v>27020</v>
      </c>
      <c r="M2086" s="2"/>
    </row>
    <row r="2087">
      <c r="A2087" s="2" t="s">
        <v>23642</v>
      </c>
      <c r="B2087" s="2" t="s">
        <v>14096</v>
      </c>
      <c r="C2087" s="2" t="s">
        <v>212</v>
      </c>
      <c r="D2087" s="2" t="s">
        <v>252</v>
      </c>
      <c r="E2087" s="2" t="s">
        <v>22304</v>
      </c>
      <c r="F2087" s="2" t="s">
        <v>42</v>
      </c>
      <c r="G2087" s="2">
        <v>1.0</v>
      </c>
      <c r="H2087" s="2">
        <v>1.0</v>
      </c>
      <c r="I2087" s="2" t="s">
        <v>905</v>
      </c>
      <c r="J2087" s="2">
        <v>3.0</v>
      </c>
      <c r="K2087" s="2" t="s">
        <v>1244</v>
      </c>
      <c r="L2087" s="2" t="s">
        <v>27127</v>
      </c>
      <c r="M2087" s="2"/>
    </row>
    <row r="2088">
      <c r="A2088" s="2" t="s">
        <v>23647</v>
      </c>
      <c r="B2088" s="2" t="s">
        <v>14096</v>
      </c>
      <c r="C2088" s="2" t="s">
        <v>311</v>
      </c>
      <c r="D2088" s="2" t="s">
        <v>1025</v>
      </c>
      <c r="E2088" s="2" t="s">
        <v>22304</v>
      </c>
      <c r="F2088" s="2" t="s">
        <v>42</v>
      </c>
      <c r="G2088" s="2">
        <v>1.0</v>
      </c>
      <c r="H2088" s="2">
        <v>1.0</v>
      </c>
      <c r="I2088" s="2" t="s">
        <v>905</v>
      </c>
      <c r="J2088" s="2">
        <v>3.0</v>
      </c>
      <c r="K2088" s="2" t="s">
        <v>1075</v>
      </c>
      <c r="L2088" s="2" t="s">
        <v>27127</v>
      </c>
      <c r="M2088" s="2"/>
    </row>
    <row r="2089">
      <c r="A2089" s="2" t="s">
        <v>23652</v>
      </c>
      <c r="B2089" s="2" t="s">
        <v>14096</v>
      </c>
      <c r="C2089" s="2" t="s">
        <v>282</v>
      </c>
      <c r="D2089" s="2" t="s">
        <v>337</v>
      </c>
      <c r="E2089" s="2" t="s">
        <v>22304</v>
      </c>
      <c r="F2089" s="2" t="s">
        <v>78</v>
      </c>
      <c r="G2089" s="2">
        <v>1.0</v>
      </c>
      <c r="H2089" s="2">
        <v>1.0</v>
      </c>
      <c r="I2089" s="2" t="s">
        <v>905</v>
      </c>
      <c r="J2089" s="2">
        <v>4.0</v>
      </c>
      <c r="K2089" s="2" t="s">
        <v>1244</v>
      </c>
      <c r="L2089" s="2" t="s">
        <v>27127</v>
      </c>
      <c r="M2089" s="2"/>
    </row>
    <row r="2090">
      <c r="A2090" s="2" t="s">
        <v>23659</v>
      </c>
      <c r="B2090" s="2" t="s">
        <v>14100</v>
      </c>
      <c r="C2090" s="2" t="s">
        <v>96</v>
      </c>
      <c r="D2090" s="2" t="s">
        <v>118</v>
      </c>
      <c r="E2090" s="2" t="s">
        <v>1056</v>
      </c>
      <c r="F2090" s="2" t="s">
        <v>578</v>
      </c>
      <c r="G2090" s="2">
        <v>3.0</v>
      </c>
      <c r="H2090" s="2">
        <v>0.25</v>
      </c>
      <c r="I2090" s="2" t="s">
        <v>905</v>
      </c>
      <c r="J2090" s="2">
        <v>1.0</v>
      </c>
      <c r="K2090" s="2" t="s">
        <v>1455</v>
      </c>
      <c r="L2090" s="2" t="s">
        <v>27020</v>
      </c>
      <c r="M2090" s="2"/>
    </row>
    <row r="2091">
      <c r="A2091" s="2" t="s">
        <v>23671</v>
      </c>
      <c r="B2091" s="2" t="s">
        <v>14100</v>
      </c>
      <c r="C2091" s="2" t="s">
        <v>36</v>
      </c>
      <c r="D2091" s="2" t="s">
        <v>33</v>
      </c>
      <c r="E2091" s="2" t="s">
        <v>1056</v>
      </c>
      <c r="F2091" s="2" t="s">
        <v>578</v>
      </c>
      <c r="G2091" s="2">
        <v>3.0</v>
      </c>
      <c r="H2091" s="2">
        <v>0.25</v>
      </c>
      <c r="I2091" s="2" t="s">
        <v>905</v>
      </c>
      <c r="J2091" s="2">
        <v>1.0</v>
      </c>
      <c r="K2091" s="2" t="s">
        <v>1075</v>
      </c>
      <c r="L2091" s="2" t="s">
        <v>27020</v>
      </c>
      <c r="M2091" s="2"/>
    </row>
    <row r="2092">
      <c r="A2092" s="2" t="s">
        <v>23796</v>
      </c>
      <c r="B2092" s="2" t="s">
        <v>14100</v>
      </c>
      <c r="C2092" s="2" t="s">
        <v>57</v>
      </c>
      <c r="D2092" s="2" t="s">
        <v>59</v>
      </c>
      <c r="E2092" s="2" t="s">
        <v>1056</v>
      </c>
      <c r="F2092" s="2" t="s">
        <v>578</v>
      </c>
      <c r="G2092" s="2">
        <v>3.0</v>
      </c>
      <c r="H2092" s="2">
        <v>0.25</v>
      </c>
      <c r="I2092" s="2" t="s">
        <v>905</v>
      </c>
      <c r="J2092" s="2">
        <v>1.0</v>
      </c>
      <c r="K2092" s="2" t="s">
        <v>1075</v>
      </c>
      <c r="L2092" s="2" t="s">
        <v>27020</v>
      </c>
      <c r="M2092" s="2"/>
    </row>
    <row r="2093">
      <c r="A2093" s="2" t="s">
        <v>23801</v>
      </c>
      <c r="B2093" s="2" t="s">
        <v>14100</v>
      </c>
      <c r="C2093" s="2" t="s">
        <v>102</v>
      </c>
      <c r="D2093" s="2" t="s">
        <v>123</v>
      </c>
      <c r="E2093" s="2" t="s">
        <v>1056</v>
      </c>
      <c r="F2093" s="2" t="s">
        <v>578</v>
      </c>
      <c r="G2093" s="2">
        <v>3.0</v>
      </c>
      <c r="H2093" s="2">
        <v>0.25</v>
      </c>
      <c r="I2093" s="2" t="s">
        <v>905</v>
      </c>
      <c r="J2093" s="2">
        <v>1.0</v>
      </c>
      <c r="K2093" s="2" t="s">
        <v>1075</v>
      </c>
      <c r="L2093" s="2" t="s">
        <v>27020</v>
      </c>
      <c r="M2093" s="2"/>
    </row>
    <row r="2094">
      <c r="A2094" s="2" t="s">
        <v>23805</v>
      </c>
      <c r="B2094" s="2" t="s">
        <v>14100</v>
      </c>
      <c r="C2094" s="2" t="s">
        <v>57</v>
      </c>
      <c r="D2094" s="2" t="s">
        <v>59</v>
      </c>
      <c r="E2094" s="2" t="s">
        <v>1056</v>
      </c>
      <c r="F2094" s="2" t="s">
        <v>42</v>
      </c>
      <c r="G2094" s="2">
        <v>3.0</v>
      </c>
      <c r="H2094" s="2">
        <v>0.25</v>
      </c>
      <c r="I2094" s="2" t="s">
        <v>905</v>
      </c>
      <c r="J2094" s="2">
        <v>2.0</v>
      </c>
      <c r="K2094" s="2" t="s">
        <v>1075</v>
      </c>
      <c r="L2094" s="2" t="s">
        <v>27020</v>
      </c>
      <c r="M2094" s="2"/>
    </row>
    <row r="2095">
      <c r="A2095" s="2" t="s">
        <v>23810</v>
      </c>
      <c r="B2095" s="2" t="s">
        <v>14100</v>
      </c>
      <c r="C2095" s="2" t="s">
        <v>96</v>
      </c>
      <c r="D2095" s="2" t="s">
        <v>118</v>
      </c>
      <c r="E2095" s="2" t="s">
        <v>1056</v>
      </c>
      <c r="F2095" s="2" t="s">
        <v>42</v>
      </c>
      <c r="G2095" s="2">
        <v>2.0</v>
      </c>
      <c r="H2095" s="2">
        <v>0.25</v>
      </c>
      <c r="I2095" s="2" t="s">
        <v>905</v>
      </c>
      <c r="J2095" s="2">
        <v>2.0</v>
      </c>
      <c r="K2095" s="2" t="s">
        <v>1075</v>
      </c>
      <c r="L2095" s="2" t="s">
        <v>27020</v>
      </c>
      <c r="M2095" s="2"/>
    </row>
    <row r="2096">
      <c r="A2096" s="2" t="s">
        <v>23813</v>
      </c>
      <c r="B2096" s="2" t="s">
        <v>14100</v>
      </c>
      <c r="C2096" s="2" t="s">
        <v>36</v>
      </c>
      <c r="D2096" s="2" t="s">
        <v>33</v>
      </c>
      <c r="E2096" s="2" t="s">
        <v>1056</v>
      </c>
      <c r="F2096" s="2" t="s">
        <v>42</v>
      </c>
      <c r="G2096" s="2">
        <v>2.0</v>
      </c>
      <c r="H2096" s="2">
        <v>0.25</v>
      </c>
      <c r="I2096" s="2" t="s">
        <v>905</v>
      </c>
      <c r="J2096" s="2">
        <v>2.0</v>
      </c>
      <c r="K2096" s="2" t="s">
        <v>1075</v>
      </c>
      <c r="L2096" s="2" t="s">
        <v>27020</v>
      </c>
      <c r="M2096" s="2"/>
    </row>
    <row r="2097">
      <c r="A2097" s="2" t="s">
        <v>23816</v>
      </c>
      <c r="B2097" s="2" t="s">
        <v>14100</v>
      </c>
      <c r="C2097" s="2" t="s">
        <v>124</v>
      </c>
      <c r="D2097" s="2" t="s">
        <v>144</v>
      </c>
      <c r="E2097" s="2" t="s">
        <v>1056</v>
      </c>
      <c r="F2097" s="2" t="s">
        <v>42</v>
      </c>
      <c r="G2097" s="2">
        <v>2.0</v>
      </c>
      <c r="H2097" s="2">
        <v>0.25</v>
      </c>
      <c r="I2097" s="2" t="s">
        <v>905</v>
      </c>
      <c r="J2097" s="2">
        <v>2.0</v>
      </c>
      <c r="K2097" s="2" t="s">
        <v>1455</v>
      </c>
      <c r="L2097" s="2" t="s">
        <v>27020</v>
      </c>
      <c r="M2097" s="2"/>
    </row>
    <row r="2098">
      <c r="A2098" s="2" t="s">
        <v>23819</v>
      </c>
      <c r="B2098" s="2" t="s">
        <v>14100</v>
      </c>
      <c r="C2098" s="2" t="s">
        <v>57</v>
      </c>
      <c r="D2098" s="2" t="s">
        <v>59</v>
      </c>
      <c r="E2098" s="2" t="s">
        <v>1056</v>
      </c>
      <c r="F2098" s="2" t="s">
        <v>42</v>
      </c>
      <c r="G2098" s="2">
        <v>2.0</v>
      </c>
      <c r="H2098" s="2">
        <v>0.25</v>
      </c>
      <c r="I2098" s="2" t="s">
        <v>905</v>
      </c>
      <c r="J2098" s="2">
        <v>2.0</v>
      </c>
      <c r="K2098" s="2" t="s">
        <v>1075</v>
      </c>
      <c r="L2098" s="2" t="s">
        <v>27020</v>
      </c>
      <c r="M2098" s="2"/>
    </row>
    <row r="2099">
      <c r="A2099" s="2" t="s">
        <v>23822</v>
      </c>
      <c r="B2099" s="2" t="s">
        <v>14100</v>
      </c>
      <c r="C2099" s="2" t="s">
        <v>36</v>
      </c>
      <c r="D2099" s="2" t="s">
        <v>33</v>
      </c>
      <c r="E2099" s="2" t="s">
        <v>1056</v>
      </c>
      <c r="F2099" s="2" t="s">
        <v>42</v>
      </c>
      <c r="G2099" s="2">
        <v>2.0</v>
      </c>
      <c r="H2099" s="2">
        <v>0.25</v>
      </c>
      <c r="I2099" s="2" t="s">
        <v>905</v>
      </c>
      <c r="J2099" s="2">
        <v>2.0</v>
      </c>
      <c r="K2099" s="2" t="s">
        <v>1075</v>
      </c>
      <c r="L2099" s="2" t="s">
        <v>27020</v>
      </c>
      <c r="M2099" s="2"/>
    </row>
    <row r="2100">
      <c r="A2100" s="2" t="s">
        <v>23825</v>
      </c>
      <c r="B2100" s="2" t="s">
        <v>14100</v>
      </c>
      <c r="C2100" s="2" t="s">
        <v>124</v>
      </c>
      <c r="D2100" s="2" t="s">
        <v>144</v>
      </c>
      <c r="E2100" s="2" t="s">
        <v>1056</v>
      </c>
      <c r="F2100" s="2" t="s">
        <v>78</v>
      </c>
      <c r="G2100" s="2">
        <v>2.0</v>
      </c>
      <c r="H2100" s="2">
        <v>0.25</v>
      </c>
      <c r="I2100" s="2" t="s">
        <v>905</v>
      </c>
      <c r="J2100" s="2">
        <v>3.0</v>
      </c>
      <c r="K2100" s="2" t="s">
        <v>1455</v>
      </c>
      <c r="L2100" s="2" t="s">
        <v>27020</v>
      </c>
      <c r="M2100" s="2"/>
    </row>
    <row r="2101">
      <c r="A2101" s="2" t="s">
        <v>23828</v>
      </c>
      <c r="B2101" s="2" t="s">
        <v>14100</v>
      </c>
      <c r="C2101" s="2" t="s">
        <v>57</v>
      </c>
      <c r="D2101" s="2" t="s">
        <v>59</v>
      </c>
      <c r="E2101" s="2" t="s">
        <v>1056</v>
      </c>
      <c r="F2101" s="2" t="s">
        <v>78</v>
      </c>
      <c r="G2101" s="2">
        <v>1.0</v>
      </c>
      <c r="H2101" s="2">
        <v>0.25</v>
      </c>
      <c r="I2101" s="2" t="s">
        <v>905</v>
      </c>
      <c r="J2101" s="2">
        <v>3.0</v>
      </c>
      <c r="K2101" s="2" t="s">
        <v>1075</v>
      </c>
      <c r="L2101" s="2" t="s">
        <v>27020</v>
      </c>
      <c r="M2101" s="2"/>
    </row>
    <row r="2102">
      <c r="A2102" s="2" t="s">
        <v>23830</v>
      </c>
      <c r="B2102" s="2" t="s">
        <v>14100</v>
      </c>
      <c r="C2102" s="2" t="s">
        <v>102</v>
      </c>
      <c r="D2102" s="2" t="s">
        <v>123</v>
      </c>
      <c r="E2102" s="2" t="s">
        <v>22304</v>
      </c>
      <c r="F2102" s="2" t="s">
        <v>42</v>
      </c>
      <c r="G2102" s="2">
        <v>1.0</v>
      </c>
      <c r="H2102" s="2">
        <v>1.0</v>
      </c>
      <c r="I2102" s="2" t="s">
        <v>905</v>
      </c>
      <c r="J2102" s="2">
        <v>3.0</v>
      </c>
      <c r="K2102" s="2" t="s">
        <v>1075</v>
      </c>
      <c r="L2102" s="2" t="s">
        <v>27127</v>
      </c>
      <c r="M2102" s="2"/>
    </row>
    <row r="2103">
      <c r="A2103" s="2" t="s">
        <v>23833</v>
      </c>
      <c r="B2103" s="2" t="s">
        <v>14100</v>
      </c>
      <c r="C2103" s="2" t="s">
        <v>96</v>
      </c>
      <c r="D2103" s="2" t="s">
        <v>118</v>
      </c>
      <c r="E2103" s="2" t="s">
        <v>22304</v>
      </c>
      <c r="F2103" s="2" t="s">
        <v>42</v>
      </c>
      <c r="G2103" s="2">
        <v>1.0</v>
      </c>
      <c r="H2103" s="2">
        <v>1.0</v>
      </c>
      <c r="I2103" s="2" t="s">
        <v>905</v>
      </c>
      <c r="J2103" s="2">
        <v>3.0</v>
      </c>
      <c r="K2103" s="2" t="s">
        <v>1075</v>
      </c>
      <c r="L2103" s="2" t="s">
        <v>27127</v>
      </c>
      <c r="M2103" s="2"/>
    </row>
    <row r="2104">
      <c r="A2104" s="2" t="s">
        <v>23835</v>
      </c>
      <c r="B2104" s="2" t="s">
        <v>14100</v>
      </c>
      <c r="C2104" s="2" t="s">
        <v>124</v>
      </c>
      <c r="D2104" s="2" t="s">
        <v>144</v>
      </c>
      <c r="E2104" s="2" t="s">
        <v>22304</v>
      </c>
      <c r="F2104" s="2" t="s">
        <v>42</v>
      </c>
      <c r="G2104" s="2">
        <v>1.0</v>
      </c>
      <c r="H2104" s="2">
        <v>1.0</v>
      </c>
      <c r="I2104" s="2" t="s">
        <v>905</v>
      </c>
      <c r="J2104" s="2">
        <v>3.0</v>
      </c>
      <c r="K2104" s="2" t="s">
        <v>1455</v>
      </c>
      <c r="L2104" s="2" t="s">
        <v>27127</v>
      </c>
      <c r="M2104" s="2"/>
    </row>
    <row r="2105">
      <c r="A2105" s="2" t="s">
        <v>23837</v>
      </c>
      <c r="B2105" s="2" t="s">
        <v>14104</v>
      </c>
      <c r="C2105" s="2" t="s">
        <v>124</v>
      </c>
      <c r="D2105" s="2" t="s">
        <v>144</v>
      </c>
      <c r="E2105" s="2" t="s">
        <v>1056</v>
      </c>
      <c r="F2105" s="2" t="s">
        <v>578</v>
      </c>
      <c r="G2105" s="2">
        <v>3.0</v>
      </c>
      <c r="H2105" s="2">
        <v>0.25</v>
      </c>
      <c r="I2105" s="2" t="s">
        <v>905</v>
      </c>
      <c r="J2105" s="2">
        <v>1.0</v>
      </c>
      <c r="K2105" s="2" t="s">
        <v>1455</v>
      </c>
      <c r="L2105" s="2" t="s">
        <v>27020</v>
      </c>
      <c r="M2105" s="2"/>
    </row>
    <row r="2106">
      <c r="A2106" s="2" t="s">
        <v>23843</v>
      </c>
      <c r="B2106" s="2" t="s">
        <v>14104</v>
      </c>
      <c r="C2106" s="2" t="s">
        <v>96</v>
      </c>
      <c r="D2106" s="2" t="s">
        <v>118</v>
      </c>
      <c r="E2106" s="2" t="s">
        <v>1056</v>
      </c>
      <c r="F2106" s="2" t="s">
        <v>578</v>
      </c>
      <c r="G2106" s="2">
        <v>3.0</v>
      </c>
      <c r="H2106" s="2">
        <v>0.25</v>
      </c>
      <c r="I2106" s="2" t="s">
        <v>905</v>
      </c>
      <c r="J2106" s="2">
        <v>1.0</v>
      </c>
      <c r="K2106" s="2" t="s">
        <v>1455</v>
      </c>
      <c r="L2106" s="2" t="s">
        <v>27020</v>
      </c>
      <c r="M2106" s="2"/>
    </row>
    <row r="2107">
      <c r="A2107" s="2" t="s">
        <v>23855</v>
      </c>
      <c r="B2107" s="2" t="s">
        <v>14104</v>
      </c>
      <c r="C2107" s="2" t="s">
        <v>124</v>
      </c>
      <c r="D2107" s="2" t="s">
        <v>144</v>
      </c>
      <c r="E2107" s="2" t="s">
        <v>1056</v>
      </c>
      <c r="F2107" s="2" t="s">
        <v>578</v>
      </c>
      <c r="G2107" s="2">
        <v>3.0</v>
      </c>
      <c r="H2107" s="2">
        <v>0.25</v>
      </c>
      <c r="I2107" s="2" t="s">
        <v>905</v>
      </c>
      <c r="J2107" s="2">
        <v>1.0</v>
      </c>
      <c r="K2107" s="2" t="s">
        <v>1455</v>
      </c>
      <c r="L2107" s="2" t="s">
        <v>27020</v>
      </c>
      <c r="M2107" s="2"/>
    </row>
    <row r="2108">
      <c r="A2108" s="2" t="s">
        <v>23869</v>
      </c>
      <c r="B2108" s="2" t="s">
        <v>14104</v>
      </c>
      <c r="C2108" s="2" t="s">
        <v>175</v>
      </c>
      <c r="D2108" s="2" t="s">
        <v>198</v>
      </c>
      <c r="E2108" s="2" t="s">
        <v>1056</v>
      </c>
      <c r="F2108" s="2" t="s">
        <v>578</v>
      </c>
      <c r="G2108" s="2">
        <v>2.0</v>
      </c>
      <c r="H2108" s="2">
        <v>0.25</v>
      </c>
      <c r="I2108" s="2" t="s">
        <v>905</v>
      </c>
      <c r="J2108" s="2">
        <v>1.0</v>
      </c>
      <c r="K2108" s="2" t="s">
        <v>1244</v>
      </c>
      <c r="L2108" s="2" t="s">
        <v>27020</v>
      </c>
      <c r="M2108" s="2"/>
    </row>
    <row r="2109">
      <c r="A2109" s="2" t="s">
        <v>23877</v>
      </c>
      <c r="B2109" s="2" t="s">
        <v>14104</v>
      </c>
      <c r="C2109" s="2" t="s">
        <v>132</v>
      </c>
      <c r="D2109" s="2" t="s">
        <v>151</v>
      </c>
      <c r="E2109" s="2" t="s">
        <v>1056</v>
      </c>
      <c r="F2109" s="2" t="s">
        <v>578</v>
      </c>
      <c r="G2109" s="2">
        <v>2.0</v>
      </c>
      <c r="H2109" s="2">
        <v>0.25</v>
      </c>
      <c r="I2109" s="2" t="s">
        <v>905</v>
      </c>
      <c r="J2109" s="2">
        <v>1.0</v>
      </c>
      <c r="K2109" s="2" t="s">
        <v>1638</v>
      </c>
      <c r="L2109" s="2" t="s">
        <v>27020</v>
      </c>
      <c r="M2109" s="2"/>
    </row>
    <row r="2110">
      <c r="A2110" s="2" t="s">
        <v>23885</v>
      </c>
      <c r="B2110" s="2" t="s">
        <v>14104</v>
      </c>
      <c r="C2110" s="2" t="s">
        <v>36</v>
      </c>
      <c r="D2110" s="2" t="s">
        <v>33</v>
      </c>
      <c r="E2110" s="2" t="s">
        <v>1056</v>
      </c>
      <c r="F2110" s="2" t="s">
        <v>42</v>
      </c>
      <c r="G2110" s="2">
        <v>3.0</v>
      </c>
      <c r="H2110" s="2">
        <v>0.25</v>
      </c>
      <c r="I2110" s="2" t="s">
        <v>905</v>
      </c>
      <c r="J2110" s="2">
        <v>2.0</v>
      </c>
      <c r="K2110" s="2" t="s">
        <v>1075</v>
      </c>
      <c r="L2110" s="2" t="s">
        <v>27020</v>
      </c>
      <c r="M2110" s="2"/>
    </row>
    <row r="2111">
      <c r="A2111" s="2" t="s">
        <v>23899</v>
      </c>
      <c r="B2111" s="2" t="s">
        <v>14104</v>
      </c>
      <c r="C2111" s="2" t="s">
        <v>102</v>
      </c>
      <c r="D2111" s="2" t="s">
        <v>123</v>
      </c>
      <c r="E2111" s="2" t="s">
        <v>1056</v>
      </c>
      <c r="F2111" s="2" t="s">
        <v>42</v>
      </c>
      <c r="G2111" s="2">
        <v>2.0</v>
      </c>
      <c r="H2111" s="2">
        <v>0.25</v>
      </c>
      <c r="I2111" s="2" t="s">
        <v>905</v>
      </c>
      <c r="J2111" s="2">
        <v>2.0</v>
      </c>
      <c r="K2111" s="2" t="s">
        <v>1075</v>
      </c>
      <c r="L2111" s="2" t="s">
        <v>27020</v>
      </c>
      <c r="M2111" s="2"/>
    </row>
    <row r="2112">
      <c r="A2112" s="2" t="s">
        <v>23907</v>
      </c>
      <c r="B2112" s="2" t="s">
        <v>14104</v>
      </c>
      <c r="C2112" s="2" t="s">
        <v>191</v>
      </c>
      <c r="D2112" s="2" t="s">
        <v>214</v>
      </c>
      <c r="E2112" s="2" t="s">
        <v>1056</v>
      </c>
      <c r="F2112" s="2" t="s">
        <v>42</v>
      </c>
      <c r="G2112" s="2">
        <v>2.0</v>
      </c>
      <c r="H2112" s="2">
        <v>0.25</v>
      </c>
      <c r="I2112" s="2" t="s">
        <v>905</v>
      </c>
      <c r="J2112" s="2">
        <v>2.0</v>
      </c>
      <c r="K2112" s="2" t="s">
        <v>1244</v>
      </c>
      <c r="L2112" s="2" t="s">
        <v>27020</v>
      </c>
      <c r="M2112" s="2"/>
    </row>
    <row r="2113">
      <c r="A2113" s="2" t="s">
        <v>23915</v>
      </c>
      <c r="B2113" s="2" t="s">
        <v>14104</v>
      </c>
      <c r="C2113" s="2" t="s">
        <v>57</v>
      </c>
      <c r="D2113" s="2" t="s">
        <v>59</v>
      </c>
      <c r="E2113" s="2" t="s">
        <v>1056</v>
      </c>
      <c r="F2113" s="2" t="s">
        <v>42</v>
      </c>
      <c r="G2113" s="2">
        <v>2.0</v>
      </c>
      <c r="H2113" s="2">
        <v>0.25</v>
      </c>
      <c r="I2113" s="2" t="s">
        <v>905</v>
      </c>
      <c r="J2113" s="2">
        <v>2.0</v>
      </c>
      <c r="K2113" s="2" t="s">
        <v>1075</v>
      </c>
      <c r="L2113" s="2" t="s">
        <v>27020</v>
      </c>
      <c r="M2113" s="2"/>
    </row>
    <row r="2114">
      <c r="A2114" s="2" t="s">
        <v>23923</v>
      </c>
      <c r="B2114" s="2" t="s">
        <v>14104</v>
      </c>
      <c r="C2114" s="2" t="s">
        <v>175</v>
      </c>
      <c r="D2114" s="2" t="s">
        <v>198</v>
      </c>
      <c r="E2114" s="2" t="s">
        <v>1056</v>
      </c>
      <c r="F2114" s="2" t="s">
        <v>42</v>
      </c>
      <c r="G2114" s="2">
        <v>2.0</v>
      </c>
      <c r="H2114" s="2">
        <v>0.25</v>
      </c>
      <c r="I2114" s="2" t="s">
        <v>905</v>
      </c>
      <c r="J2114" s="2">
        <v>2.0</v>
      </c>
      <c r="K2114" s="2" t="s">
        <v>1244</v>
      </c>
      <c r="L2114" s="2" t="s">
        <v>27020</v>
      </c>
      <c r="M2114" s="2"/>
    </row>
    <row r="2115">
      <c r="A2115" s="2" t="s">
        <v>23931</v>
      </c>
      <c r="B2115" s="2" t="s">
        <v>14104</v>
      </c>
      <c r="C2115" s="2" t="s">
        <v>96</v>
      </c>
      <c r="D2115" s="2" t="s">
        <v>118</v>
      </c>
      <c r="E2115" s="2" t="s">
        <v>1056</v>
      </c>
      <c r="F2115" s="2" t="s">
        <v>42</v>
      </c>
      <c r="G2115" s="2">
        <v>2.0</v>
      </c>
      <c r="H2115" s="2">
        <v>0.25</v>
      </c>
      <c r="I2115" s="2" t="s">
        <v>905</v>
      </c>
      <c r="J2115" s="2">
        <v>2.0</v>
      </c>
      <c r="K2115" s="2" t="s">
        <v>1075</v>
      </c>
      <c r="L2115" s="2" t="s">
        <v>27020</v>
      </c>
      <c r="M2115" s="2"/>
    </row>
    <row r="2116">
      <c r="A2116" s="2" t="s">
        <v>23939</v>
      </c>
      <c r="B2116" s="2" t="s">
        <v>14104</v>
      </c>
      <c r="C2116" s="2" t="s">
        <v>36</v>
      </c>
      <c r="D2116" s="2" t="s">
        <v>33</v>
      </c>
      <c r="E2116" s="2" t="s">
        <v>1056</v>
      </c>
      <c r="F2116" s="2" t="s">
        <v>42</v>
      </c>
      <c r="G2116" s="2">
        <v>2.0</v>
      </c>
      <c r="H2116" s="2">
        <v>0.25</v>
      </c>
      <c r="I2116" s="2" t="s">
        <v>905</v>
      </c>
      <c r="J2116" s="2">
        <v>2.0</v>
      </c>
      <c r="K2116" s="2" t="s">
        <v>1075</v>
      </c>
      <c r="L2116" s="2" t="s">
        <v>27020</v>
      </c>
      <c r="M2116" s="2"/>
    </row>
    <row r="2117">
      <c r="A2117" s="2" t="s">
        <v>23947</v>
      </c>
      <c r="B2117" s="2" t="s">
        <v>14104</v>
      </c>
      <c r="C2117" s="2" t="s">
        <v>154</v>
      </c>
      <c r="D2117" s="2" t="s">
        <v>180</v>
      </c>
      <c r="E2117" s="2" t="s">
        <v>22304</v>
      </c>
      <c r="F2117" s="2" t="s">
        <v>78</v>
      </c>
      <c r="G2117" s="2">
        <v>1.0</v>
      </c>
      <c r="H2117" s="2">
        <v>1.0</v>
      </c>
      <c r="I2117" s="2" t="s">
        <v>905</v>
      </c>
      <c r="J2117" s="2">
        <v>3.0</v>
      </c>
      <c r="K2117" s="2" t="s">
        <v>1638</v>
      </c>
      <c r="L2117" s="2" t="s">
        <v>27127</v>
      </c>
      <c r="M2117" s="2"/>
    </row>
    <row r="2118">
      <c r="A2118" s="2" t="s">
        <v>23951</v>
      </c>
      <c r="B2118" s="2" t="s">
        <v>14104</v>
      </c>
      <c r="C2118" s="2" t="s">
        <v>148</v>
      </c>
      <c r="D2118" s="2" t="s">
        <v>171</v>
      </c>
      <c r="E2118" s="2" t="s">
        <v>22304</v>
      </c>
      <c r="F2118" s="2" t="s">
        <v>78</v>
      </c>
      <c r="G2118" s="2">
        <v>1.0</v>
      </c>
      <c r="H2118" s="2">
        <v>1.0</v>
      </c>
      <c r="I2118" s="2" t="s">
        <v>905</v>
      </c>
      <c r="J2118" s="2">
        <v>3.0</v>
      </c>
      <c r="K2118" s="2" t="s">
        <v>1638</v>
      </c>
      <c r="L2118" s="2" t="s">
        <v>27127</v>
      </c>
      <c r="M2118" s="2"/>
    </row>
    <row r="2119">
      <c r="A2119" s="2" t="s">
        <v>23955</v>
      </c>
      <c r="B2119" s="2" t="s">
        <v>14104</v>
      </c>
      <c r="C2119" s="2" t="s">
        <v>191</v>
      </c>
      <c r="D2119" s="2" t="s">
        <v>214</v>
      </c>
      <c r="E2119" s="2" t="s">
        <v>22304</v>
      </c>
      <c r="F2119" s="2" t="s">
        <v>78</v>
      </c>
      <c r="G2119" s="2">
        <v>1.0</v>
      </c>
      <c r="H2119" s="2">
        <v>1.0</v>
      </c>
      <c r="I2119" s="2" t="s">
        <v>905</v>
      </c>
      <c r="J2119" s="2">
        <v>4.0</v>
      </c>
      <c r="K2119" s="2" t="s">
        <v>1244</v>
      </c>
      <c r="L2119" s="2" t="s">
        <v>27127</v>
      </c>
      <c r="M2119" s="2"/>
    </row>
    <row r="2120">
      <c r="A2120" s="2" t="s">
        <v>23960</v>
      </c>
      <c r="B2120" s="2" t="s">
        <v>14108</v>
      </c>
      <c r="C2120" s="2" t="s">
        <v>250</v>
      </c>
      <c r="D2120" s="2" t="s">
        <v>293</v>
      </c>
      <c r="E2120" s="2" t="s">
        <v>1056</v>
      </c>
      <c r="F2120" s="2" t="s">
        <v>578</v>
      </c>
      <c r="G2120" s="2">
        <v>3.0</v>
      </c>
      <c r="H2120" s="2">
        <v>0.25</v>
      </c>
      <c r="I2120" s="2" t="s">
        <v>905</v>
      </c>
      <c r="J2120" s="2">
        <v>1.0</v>
      </c>
      <c r="K2120" s="2" t="s">
        <v>1244</v>
      </c>
      <c r="L2120" s="2" t="s">
        <v>27020</v>
      </c>
      <c r="M2120" s="2"/>
    </row>
    <row r="2121">
      <c r="A2121" s="2" t="s">
        <v>23973</v>
      </c>
      <c r="B2121" s="2" t="s">
        <v>14108</v>
      </c>
      <c r="C2121" s="2" t="s">
        <v>233</v>
      </c>
      <c r="D2121" s="2" t="s">
        <v>274</v>
      </c>
      <c r="E2121" s="2" t="s">
        <v>1056</v>
      </c>
      <c r="F2121" s="2" t="s">
        <v>578</v>
      </c>
      <c r="G2121" s="2">
        <v>3.0</v>
      </c>
      <c r="H2121" s="2">
        <v>0.25</v>
      </c>
      <c r="I2121" s="2" t="s">
        <v>905</v>
      </c>
      <c r="J2121" s="2">
        <v>1.0</v>
      </c>
      <c r="K2121" s="2" t="s">
        <v>1244</v>
      </c>
      <c r="L2121" s="2" t="s">
        <v>27020</v>
      </c>
      <c r="M2121" s="2"/>
    </row>
    <row r="2122">
      <c r="A2122" s="2" t="s">
        <v>23984</v>
      </c>
      <c r="B2122" s="2" t="s">
        <v>14108</v>
      </c>
      <c r="C2122" s="2" t="s">
        <v>238</v>
      </c>
      <c r="D2122" s="2" t="s">
        <v>286</v>
      </c>
      <c r="E2122" s="2" t="s">
        <v>1056</v>
      </c>
      <c r="F2122" s="2" t="s">
        <v>578</v>
      </c>
      <c r="G2122" s="2">
        <v>3.0</v>
      </c>
      <c r="H2122" s="2">
        <v>0.25</v>
      </c>
      <c r="I2122" s="2" t="s">
        <v>905</v>
      </c>
      <c r="J2122" s="2">
        <v>1.0</v>
      </c>
      <c r="K2122" s="2" t="s">
        <v>1244</v>
      </c>
      <c r="L2122" s="2" t="s">
        <v>27020</v>
      </c>
      <c r="M2122" s="2"/>
    </row>
    <row r="2123">
      <c r="A2123" s="2" t="s">
        <v>23995</v>
      </c>
      <c r="B2123" s="2" t="s">
        <v>14108</v>
      </c>
      <c r="C2123" s="2" t="s">
        <v>222</v>
      </c>
      <c r="D2123" s="2" t="s">
        <v>259</v>
      </c>
      <c r="E2123" s="2" t="s">
        <v>1056</v>
      </c>
      <c r="F2123" s="2" t="s">
        <v>578</v>
      </c>
      <c r="G2123" s="2">
        <v>3.0</v>
      </c>
      <c r="H2123" s="2">
        <v>0.25</v>
      </c>
      <c r="I2123" s="2" t="s">
        <v>905</v>
      </c>
      <c r="J2123" s="2">
        <v>1.0</v>
      </c>
      <c r="K2123" s="2" t="s">
        <v>1244</v>
      </c>
      <c r="L2123" s="2" t="s">
        <v>27020</v>
      </c>
      <c r="M2123" s="2"/>
    </row>
    <row r="2124">
      <c r="A2124" s="2" t="s">
        <v>24004</v>
      </c>
      <c r="B2124" s="2" t="s">
        <v>14108</v>
      </c>
      <c r="C2124" s="2" t="s">
        <v>207</v>
      </c>
      <c r="D2124" s="2" t="s">
        <v>239</v>
      </c>
      <c r="E2124" s="2" t="s">
        <v>1056</v>
      </c>
      <c r="F2124" s="2" t="s">
        <v>578</v>
      </c>
      <c r="G2124" s="2">
        <v>2.0</v>
      </c>
      <c r="H2124" s="2">
        <v>0.25</v>
      </c>
      <c r="I2124" s="2" t="s">
        <v>905</v>
      </c>
      <c r="J2124" s="2">
        <v>1.0</v>
      </c>
      <c r="K2124" s="2" t="s">
        <v>1244</v>
      </c>
      <c r="L2124" s="2" t="s">
        <v>27020</v>
      </c>
      <c r="M2124" s="2"/>
    </row>
    <row r="2125">
      <c r="A2125" s="2" t="s">
        <v>24010</v>
      </c>
      <c r="B2125" s="2" t="s">
        <v>14108</v>
      </c>
      <c r="C2125" s="2" t="s">
        <v>196</v>
      </c>
      <c r="D2125" s="2" t="s">
        <v>230</v>
      </c>
      <c r="E2125" s="2" t="s">
        <v>1056</v>
      </c>
      <c r="F2125" s="2" t="s">
        <v>578</v>
      </c>
      <c r="G2125" s="2">
        <v>2.0</v>
      </c>
      <c r="H2125" s="2">
        <v>0.25</v>
      </c>
      <c r="I2125" s="2" t="s">
        <v>905</v>
      </c>
      <c r="J2125" s="2">
        <v>1.0</v>
      </c>
      <c r="K2125" s="2" t="s">
        <v>1244</v>
      </c>
      <c r="L2125" s="2" t="s">
        <v>27020</v>
      </c>
      <c r="M2125" s="2"/>
    </row>
    <row r="2126">
      <c r="A2126" s="2" t="s">
        <v>24018</v>
      </c>
      <c r="B2126" s="2" t="s">
        <v>14108</v>
      </c>
      <c r="C2126" s="2" t="s">
        <v>238</v>
      </c>
      <c r="D2126" s="2" t="s">
        <v>286</v>
      </c>
      <c r="E2126" s="2" t="s">
        <v>1056</v>
      </c>
      <c r="F2126" s="2" t="s">
        <v>42</v>
      </c>
      <c r="G2126" s="2">
        <v>2.0</v>
      </c>
      <c r="H2126" s="2">
        <v>0.25</v>
      </c>
      <c r="I2126" s="2" t="s">
        <v>905</v>
      </c>
      <c r="J2126" s="2">
        <v>2.0</v>
      </c>
      <c r="K2126" s="2" t="s">
        <v>1244</v>
      </c>
      <c r="L2126" s="2" t="s">
        <v>27020</v>
      </c>
      <c r="M2126" s="2"/>
    </row>
    <row r="2127">
      <c r="A2127" s="2" t="s">
        <v>24024</v>
      </c>
      <c r="B2127" s="2" t="s">
        <v>14108</v>
      </c>
      <c r="C2127" s="2" t="s">
        <v>222</v>
      </c>
      <c r="D2127" s="2" t="s">
        <v>259</v>
      </c>
      <c r="E2127" s="2" t="s">
        <v>1056</v>
      </c>
      <c r="F2127" s="2" t="s">
        <v>42</v>
      </c>
      <c r="G2127" s="2">
        <v>2.0</v>
      </c>
      <c r="H2127" s="2">
        <v>0.25</v>
      </c>
      <c r="I2127" s="2" t="s">
        <v>905</v>
      </c>
      <c r="J2127" s="2">
        <v>2.0</v>
      </c>
      <c r="K2127" s="2" t="s">
        <v>1244</v>
      </c>
      <c r="L2127" s="2" t="s">
        <v>27020</v>
      </c>
      <c r="M2127" s="2"/>
    </row>
    <row r="2128">
      <c r="A2128" s="2" t="s">
        <v>24032</v>
      </c>
      <c r="B2128" s="2" t="s">
        <v>14108</v>
      </c>
      <c r="C2128" s="2" t="s">
        <v>250</v>
      </c>
      <c r="D2128" s="2" t="s">
        <v>293</v>
      </c>
      <c r="E2128" s="2" t="s">
        <v>1056</v>
      </c>
      <c r="F2128" s="2" t="s">
        <v>42</v>
      </c>
      <c r="G2128" s="2">
        <v>2.0</v>
      </c>
      <c r="H2128" s="2">
        <v>0.25</v>
      </c>
      <c r="I2128" s="2" t="s">
        <v>905</v>
      </c>
      <c r="J2128" s="2">
        <v>2.0</v>
      </c>
      <c r="K2128" s="2" t="s">
        <v>1244</v>
      </c>
      <c r="L2128" s="2" t="s">
        <v>27020</v>
      </c>
      <c r="M2128" s="2"/>
    </row>
    <row r="2129">
      <c r="A2129" s="2" t="s">
        <v>24038</v>
      </c>
      <c r="B2129" s="2" t="s">
        <v>14108</v>
      </c>
      <c r="C2129" s="2" t="s">
        <v>233</v>
      </c>
      <c r="D2129" s="2" t="s">
        <v>274</v>
      </c>
      <c r="E2129" s="2" t="s">
        <v>1056</v>
      </c>
      <c r="F2129" s="2" t="s">
        <v>42</v>
      </c>
      <c r="G2129" s="2">
        <v>2.0</v>
      </c>
      <c r="H2129" s="2">
        <v>0.25</v>
      </c>
      <c r="I2129" s="2" t="s">
        <v>905</v>
      </c>
      <c r="J2129" s="2">
        <v>2.0</v>
      </c>
      <c r="K2129" s="2" t="s">
        <v>1244</v>
      </c>
      <c r="L2129" s="2" t="s">
        <v>27020</v>
      </c>
      <c r="M2129" s="2"/>
    </row>
    <row r="2130">
      <c r="A2130" s="2" t="s">
        <v>24046</v>
      </c>
      <c r="B2130" s="2" t="s">
        <v>14108</v>
      </c>
      <c r="C2130" s="2" t="s">
        <v>207</v>
      </c>
      <c r="D2130" s="2" t="s">
        <v>239</v>
      </c>
      <c r="E2130" s="2" t="s">
        <v>1056</v>
      </c>
      <c r="F2130" s="2" t="s">
        <v>42</v>
      </c>
      <c r="G2130" s="2">
        <v>2.0</v>
      </c>
      <c r="H2130" s="2">
        <v>0.25</v>
      </c>
      <c r="I2130" s="2" t="s">
        <v>905</v>
      </c>
      <c r="J2130" s="2">
        <v>2.0</v>
      </c>
      <c r="K2130" s="2" t="s">
        <v>1244</v>
      </c>
      <c r="L2130" s="2" t="s">
        <v>27020</v>
      </c>
      <c r="M2130" s="2"/>
    </row>
    <row r="2131">
      <c r="A2131" s="2" t="s">
        <v>24052</v>
      </c>
      <c r="B2131" s="2" t="s">
        <v>14108</v>
      </c>
      <c r="C2131" s="2" t="s">
        <v>222</v>
      </c>
      <c r="D2131" s="2" t="s">
        <v>259</v>
      </c>
      <c r="E2131" s="2" t="s">
        <v>1056</v>
      </c>
      <c r="F2131" s="2" t="s">
        <v>42</v>
      </c>
      <c r="G2131" s="2">
        <v>2.0</v>
      </c>
      <c r="H2131" s="2">
        <v>0.25</v>
      </c>
      <c r="I2131" s="2" t="s">
        <v>905</v>
      </c>
      <c r="J2131" s="2">
        <v>2.0</v>
      </c>
      <c r="K2131" s="2" t="s">
        <v>1244</v>
      </c>
      <c r="L2131" s="2" t="s">
        <v>27020</v>
      </c>
      <c r="M2131" s="2"/>
    </row>
    <row r="2132">
      <c r="A2132" s="2" t="s">
        <v>24061</v>
      </c>
      <c r="B2132" s="2" t="s">
        <v>14108</v>
      </c>
      <c r="C2132" s="2" t="s">
        <v>212</v>
      </c>
      <c r="D2132" s="2" t="s">
        <v>252</v>
      </c>
      <c r="E2132" s="2" t="s">
        <v>22304</v>
      </c>
      <c r="F2132" s="2" t="s">
        <v>78</v>
      </c>
      <c r="G2132" s="2">
        <v>1.0</v>
      </c>
      <c r="H2132" s="2">
        <v>1.0</v>
      </c>
      <c r="I2132" s="2" t="s">
        <v>905</v>
      </c>
      <c r="J2132" s="2">
        <v>3.0</v>
      </c>
      <c r="K2132" s="2" t="s">
        <v>1244</v>
      </c>
      <c r="L2132" s="2" t="s">
        <v>27127</v>
      </c>
      <c r="M2132" s="2"/>
    </row>
    <row r="2133">
      <c r="A2133" s="2" t="s">
        <v>24064</v>
      </c>
      <c r="B2133" s="2" t="s">
        <v>14108</v>
      </c>
      <c r="C2133" s="2" t="s">
        <v>196</v>
      </c>
      <c r="D2133" s="2" t="s">
        <v>230</v>
      </c>
      <c r="E2133" s="2" t="s">
        <v>22304</v>
      </c>
      <c r="F2133" s="2" t="s">
        <v>78</v>
      </c>
      <c r="G2133" s="2">
        <v>1.0</v>
      </c>
      <c r="H2133" s="2">
        <v>1.0</v>
      </c>
      <c r="I2133" s="2" t="s">
        <v>905</v>
      </c>
      <c r="J2133" s="2">
        <v>3.0</v>
      </c>
      <c r="K2133" s="2" t="s">
        <v>1244</v>
      </c>
      <c r="L2133" s="2" t="s">
        <v>27127</v>
      </c>
      <c r="M2133" s="2"/>
    </row>
    <row r="2134">
      <c r="A2134" s="2" t="s">
        <v>24068</v>
      </c>
      <c r="B2134" s="2" t="s">
        <v>14108</v>
      </c>
      <c r="C2134" s="2" t="s">
        <v>250</v>
      </c>
      <c r="D2134" s="2" t="s">
        <v>293</v>
      </c>
      <c r="E2134" s="2" t="s">
        <v>22304</v>
      </c>
      <c r="F2134" s="2" t="s">
        <v>78</v>
      </c>
      <c r="G2134" s="2">
        <v>1.0</v>
      </c>
      <c r="H2134" s="2">
        <v>1.0</v>
      </c>
      <c r="I2134" s="2" t="s">
        <v>905</v>
      </c>
      <c r="J2134" s="2">
        <v>4.0</v>
      </c>
      <c r="K2134" s="2" t="s">
        <v>1244</v>
      </c>
      <c r="L2134" s="2" t="s">
        <v>27127</v>
      </c>
      <c r="M2134" s="2"/>
    </row>
    <row r="2135">
      <c r="A2135" s="2" t="s">
        <v>24073</v>
      </c>
      <c r="B2135" s="2" t="s">
        <v>14114</v>
      </c>
      <c r="C2135" s="2" t="s">
        <v>282</v>
      </c>
      <c r="D2135" s="2" t="s">
        <v>337</v>
      </c>
      <c r="E2135" s="2" t="s">
        <v>1056</v>
      </c>
      <c r="F2135" s="2" t="s">
        <v>578</v>
      </c>
      <c r="G2135" s="2">
        <v>3.0</v>
      </c>
      <c r="H2135" s="2">
        <v>0.25</v>
      </c>
      <c r="I2135" s="2" t="s">
        <v>905</v>
      </c>
      <c r="J2135" s="2">
        <v>1.0</v>
      </c>
      <c r="K2135" s="2" t="s">
        <v>1244</v>
      </c>
      <c r="L2135" s="2" t="s">
        <v>27020</v>
      </c>
      <c r="M2135" s="2"/>
    </row>
    <row r="2136">
      <c r="A2136" s="2" t="s">
        <v>24084</v>
      </c>
      <c r="B2136" s="2" t="s">
        <v>14114</v>
      </c>
      <c r="C2136" s="2" t="s">
        <v>311</v>
      </c>
      <c r="D2136" s="2" t="s">
        <v>1025</v>
      </c>
      <c r="E2136" s="2" t="s">
        <v>1056</v>
      </c>
      <c r="F2136" s="2" t="s">
        <v>578</v>
      </c>
      <c r="G2136" s="2">
        <v>3.0</v>
      </c>
      <c r="H2136" s="2">
        <v>0.25</v>
      </c>
      <c r="I2136" s="2" t="s">
        <v>905</v>
      </c>
      <c r="J2136" s="2">
        <v>1.0</v>
      </c>
      <c r="K2136" s="2" t="s">
        <v>1075</v>
      </c>
      <c r="L2136" s="2" t="s">
        <v>27020</v>
      </c>
      <c r="M2136" s="2"/>
    </row>
    <row r="2137">
      <c r="A2137" s="2" t="s">
        <v>24095</v>
      </c>
      <c r="B2137" s="2" t="s">
        <v>14114</v>
      </c>
      <c r="C2137" s="2" t="s">
        <v>269</v>
      </c>
      <c r="D2137" s="2" t="s">
        <v>328</v>
      </c>
      <c r="E2137" s="2" t="s">
        <v>1056</v>
      </c>
      <c r="F2137" s="2" t="s">
        <v>578</v>
      </c>
      <c r="G2137" s="2">
        <v>3.0</v>
      </c>
      <c r="H2137" s="2">
        <v>0.25</v>
      </c>
      <c r="I2137" s="2" t="s">
        <v>905</v>
      </c>
      <c r="J2137" s="2">
        <v>1.0</v>
      </c>
      <c r="K2137" s="2" t="s">
        <v>1244</v>
      </c>
      <c r="L2137" s="2" t="s">
        <v>27020</v>
      </c>
      <c r="M2137" s="2"/>
    </row>
    <row r="2138">
      <c r="A2138" s="2" t="s">
        <v>24106</v>
      </c>
      <c r="B2138" s="2" t="s">
        <v>14114</v>
      </c>
      <c r="C2138" s="2" t="s">
        <v>301</v>
      </c>
      <c r="D2138" s="2" t="s">
        <v>1021</v>
      </c>
      <c r="E2138" s="2" t="s">
        <v>1056</v>
      </c>
      <c r="F2138" s="2" t="s">
        <v>578</v>
      </c>
      <c r="G2138" s="2">
        <v>2.0</v>
      </c>
      <c r="H2138" s="2">
        <v>0.25</v>
      </c>
      <c r="I2138" s="2" t="s">
        <v>905</v>
      </c>
      <c r="J2138" s="2">
        <v>1.0</v>
      </c>
      <c r="K2138" s="2" t="s">
        <v>1075</v>
      </c>
      <c r="L2138" s="2" t="s">
        <v>27020</v>
      </c>
      <c r="M2138" s="2"/>
    </row>
    <row r="2139">
      <c r="A2139" s="2" t="s">
        <v>24112</v>
      </c>
      <c r="B2139" s="2" t="s">
        <v>14114</v>
      </c>
      <c r="C2139" s="2" t="s">
        <v>256</v>
      </c>
      <c r="D2139" s="2" t="s">
        <v>310</v>
      </c>
      <c r="E2139" s="2" t="s">
        <v>1056</v>
      </c>
      <c r="F2139" s="2" t="s">
        <v>42</v>
      </c>
      <c r="G2139" s="2">
        <v>3.0</v>
      </c>
      <c r="H2139" s="2">
        <v>0.25</v>
      </c>
      <c r="I2139" s="2" t="s">
        <v>905</v>
      </c>
      <c r="J2139" s="2">
        <v>2.0</v>
      </c>
      <c r="K2139" s="2" t="s">
        <v>1244</v>
      </c>
      <c r="L2139" s="2" t="s">
        <v>27020</v>
      </c>
      <c r="M2139" s="2"/>
    </row>
    <row r="2140">
      <c r="A2140" s="2" t="s">
        <v>24124</v>
      </c>
      <c r="B2140" s="2" t="s">
        <v>14114</v>
      </c>
      <c r="C2140" s="2" t="s">
        <v>261</v>
      </c>
      <c r="D2140" s="2" t="s">
        <v>317</v>
      </c>
      <c r="E2140" s="2" t="s">
        <v>1056</v>
      </c>
      <c r="F2140" s="2" t="s">
        <v>42</v>
      </c>
      <c r="G2140" s="2">
        <v>2.0</v>
      </c>
      <c r="H2140" s="2">
        <v>0.25</v>
      </c>
      <c r="I2140" s="2" t="s">
        <v>905</v>
      </c>
      <c r="J2140" s="2">
        <v>2.0</v>
      </c>
      <c r="K2140" s="2" t="s">
        <v>1244</v>
      </c>
      <c r="L2140" s="2" t="s">
        <v>27020</v>
      </c>
      <c r="M2140" s="2"/>
    </row>
    <row r="2141">
      <c r="A2141" s="2" t="s">
        <v>24131</v>
      </c>
      <c r="B2141" s="2" t="s">
        <v>14114</v>
      </c>
      <c r="C2141" s="2" t="s">
        <v>238</v>
      </c>
      <c r="D2141" s="2" t="s">
        <v>286</v>
      </c>
      <c r="E2141" s="2" t="s">
        <v>1056</v>
      </c>
      <c r="F2141" s="2" t="s">
        <v>42</v>
      </c>
      <c r="G2141" s="2">
        <v>2.0</v>
      </c>
      <c r="H2141" s="2">
        <v>0.25</v>
      </c>
      <c r="I2141" s="2" t="s">
        <v>905</v>
      </c>
      <c r="J2141" s="2">
        <v>2.0</v>
      </c>
      <c r="K2141" s="2" t="s">
        <v>1244</v>
      </c>
      <c r="L2141" s="2" t="s">
        <v>27020</v>
      </c>
      <c r="M2141" s="2"/>
    </row>
    <row r="2142">
      <c r="A2142" s="2" t="s">
        <v>24140</v>
      </c>
      <c r="B2142" s="2" t="s">
        <v>14114</v>
      </c>
      <c r="C2142" s="2" t="s">
        <v>233</v>
      </c>
      <c r="D2142" s="2" t="s">
        <v>274</v>
      </c>
      <c r="E2142" s="2" t="s">
        <v>1056</v>
      </c>
      <c r="F2142" s="2" t="s">
        <v>42</v>
      </c>
      <c r="G2142" s="2">
        <v>2.0</v>
      </c>
      <c r="H2142" s="2">
        <v>0.25</v>
      </c>
      <c r="I2142" s="2" t="s">
        <v>905</v>
      </c>
      <c r="J2142" s="2">
        <v>2.0</v>
      </c>
      <c r="K2142" s="2" t="s">
        <v>1244</v>
      </c>
      <c r="L2142" s="2" t="s">
        <v>27020</v>
      </c>
      <c r="M2142" s="2"/>
    </row>
    <row r="2143">
      <c r="A2143" s="2" t="s">
        <v>24146</v>
      </c>
      <c r="B2143" s="2" t="s">
        <v>14114</v>
      </c>
      <c r="C2143" s="2" t="s">
        <v>311</v>
      </c>
      <c r="D2143" s="2" t="s">
        <v>1025</v>
      </c>
      <c r="E2143" s="2" t="s">
        <v>1056</v>
      </c>
      <c r="F2143" s="2" t="s">
        <v>42</v>
      </c>
      <c r="G2143" s="2">
        <v>2.0</v>
      </c>
      <c r="H2143" s="2">
        <v>0.25</v>
      </c>
      <c r="I2143" s="2" t="s">
        <v>905</v>
      </c>
      <c r="J2143" s="2">
        <v>2.0</v>
      </c>
      <c r="K2143" s="2" t="s">
        <v>1075</v>
      </c>
      <c r="L2143" s="2" t="s">
        <v>27020</v>
      </c>
      <c r="M2143" s="2"/>
    </row>
    <row r="2144">
      <c r="A2144" s="2" t="s">
        <v>24152</v>
      </c>
      <c r="B2144" s="2" t="s">
        <v>14114</v>
      </c>
      <c r="C2144" s="2" t="s">
        <v>250</v>
      </c>
      <c r="D2144" s="2" t="s">
        <v>293</v>
      </c>
      <c r="E2144" s="2" t="s">
        <v>1056</v>
      </c>
      <c r="F2144" s="2" t="s">
        <v>42</v>
      </c>
      <c r="G2144" s="2">
        <v>2.0</v>
      </c>
      <c r="H2144" s="2">
        <v>0.25</v>
      </c>
      <c r="I2144" s="2" t="s">
        <v>905</v>
      </c>
      <c r="J2144" s="2">
        <v>2.0</v>
      </c>
      <c r="K2144" s="2" t="s">
        <v>1244</v>
      </c>
      <c r="L2144" s="2" t="s">
        <v>27020</v>
      </c>
      <c r="M2144" s="2"/>
    </row>
    <row r="2145">
      <c r="A2145" s="2" t="s">
        <v>24161</v>
      </c>
      <c r="B2145" s="2" t="s">
        <v>14114</v>
      </c>
      <c r="C2145" s="2" t="s">
        <v>222</v>
      </c>
      <c r="D2145" s="2" t="s">
        <v>259</v>
      </c>
      <c r="E2145" s="2" t="s">
        <v>1056</v>
      </c>
      <c r="F2145" s="2" t="s">
        <v>42</v>
      </c>
      <c r="G2145" s="2">
        <v>2.0</v>
      </c>
      <c r="H2145" s="2">
        <v>0.25</v>
      </c>
      <c r="I2145" s="2" t="s">
        <v>905</v>
      </c>
      <c r="J2145" s="2">
        <v>2.0</v>
      </c>
      <c r="K2145" s="2" t="s">
        <v>1244</v>
      </c>
      <c r="L2145" s="2" t="s">
        <v>27020</v>
      </c>
      <c r="M2145" s="2"/>
    </row>
    <row r="2146">
      <c r="A2146" s="2" t="s">
        <v>24170</v>
      </c>
      <c r="B2146" s="2" t="s">
        <v>14114</v>
      </c>
      <c r="C2146" s="2" t="s">
        <v>207</v>
      </c>
      <c r="D2146" s="2" t="s">
        <v>239</v>
      </c>
      <c r="E2146" s="2" t="s">
        <v>1056</v>
      </c>
      <c r="F2146" s="2" t="s">
        <v>42</v>
      </c>
      <c r="G2146" s="2">
        <v>2.0</v>
      </c>
      <c r="H2146" s="2">
        <v>0.25</v>
      </c>
      <c r="I2146" s="2" t="s">
        <v>905</v>
      </c>
      <c r="J2146" s="2">
        <v>2.0</v>
      </c>
      <c r="K2146" s="2" t="s">
        <v>1244</v>
      </c>
      <c r="L2146" s="2" t="s">
        <v>27020</v>
      </c>
      <c r="M2146" s="2"/>
    </row>
    <row r="2147">
      <c r="A2147" s="2" t="s">
        <v>24177</v>
      </c>
      <c r="B2147" s="2" t="s">
        <v>14114</v>
      </c>
      <c r="C2147" s="2" t="s">
        <v>212</v>
      </c>
      <c r="D2147" s="2" t="s">
        <v>252</v>
      </c>
      <c r="E2147" s="2" t="s">
        <v>22304</v>
      </c>
      <c r="F2147" s="2" t="s">
        <v>42</v>
      </c>
      <c r="G2147" s="2">
        <v>1.0</v>
      </c>
      <c r="H2147" s="2">
        <v>1.0</v>
      </c>
      <c r="I2147" s="2" t="s">
        <v>905</v>
      </c>
      <c r="J2147" s="2">
        <v>3.0</v>
      </c>
      <c r="K2147" s="2" t="s">
        <v>1244</v>
      </c>
      <c r="L2147" s="2" t="s">
        <v>27127</v>
      </c>
      <c r="M2147" s="2"/>
    </row>
    <row r="2148">
      <c r="A2148" s="2" t="s">
        <v>24182</v>
      </c>
      <c r="B2148" s="2" t="s">
        <v>14114</v>
      </c>
      <c r="C2148" s="2" t="s">
        <v>311</v>
      </c>
      <c r="D2148" s="2" t="s">
        <v>1025</v>
      </c>
      <c r="E2148" s="2" t="s">
        <v>22304</v>
      </c>
      <c r="F2148" s="2" t="s">
        <v>42</v>
      </c>
      <c r="G2148" s="2">
        <v>1.0</v>
      </c>
      <c r="H2148" s="2">
        <v>1.0</v>
      </c>
      <c r="I2148" s="2" t="s">
        <v>905</v>
      </c>
      <c r="J2148" s="2">
        <v>3.0</v>
      </c>
      <c r="K2148" s="2" t="s">
        <v>1075</v>
      </c>
      <c r="L2148" s="2" t="s">
        <v>27127</v>
      </c>
      <c r="M2148" s="2"/>
    </row>
    <row r="2149">
      <c r="A2149" s="2" t="s">
        <v>24187</v>
      </c>
      <c r="B2149" s="2" t="s">
        <v>14114</v>
      </c>
      <c r="C2149" s="2" t="s">
        <v>282</v>
      </c>
      <c r="D2149" s="2" t="s">
        <v>337</v>
      </c>
      <c r="E2149" s="2" t="s">
        <v>22304</v>
      </c>
      <c r="F2149" s="2" t="s">
        <v>78</v>
      </c>
      <c r="G2149" s="2">
        <v>1.0</v>
      </c>
      <c r="H2149" s="2">
        <v>1.0</v>
      </c>
      <c r="I2149" s="2" t="s">
        <v>905</v>
      </c>
      <c r="J2149" s="2">
        <v>4.0</v>
      </c>
      <c r="K2149" s="2" t="s">
        <v>1244</v>
      </c>
      <c r="L2149" s="2" t="s">
        <v>27127</v>
      </c>
      <c r="M2149" s="2"/>
    </row>
    <row r="2150">
      <c r="A2150" s="2" t="s">
        <v>24191</v>
      </c>
      <c r="B2150" s="2" t="s">
        <v>14120</v>
      </c>
      <c r="C2150" s="2" t="s">
        <v>340</v>
      </c>
      <c r="D2150" s="2" t="s">
        <v>1061</v>
      </c>
      <c r="E2150" s="2" t="s">
        <v>1056</v>
      </c>
      <c r="F2150" s="2" t="s">
        <v>578</v>
      </c>
      <c r="G2150" s="2">
        <v>1.0</v>
      </c>
      <c r="H2150" s="2" t="s">
        <v>13273</v>
      </c>
      <c r="I2150" s="2" t="s">
        <v>863</v>
      </c>
      <c r="J2150" s="2">
        <v>1.0</v>
      </c>
      <c r="K2150" s="2" t="s">
        <v>1075</v>
      </c>
      <c r="L2150" s="2" t="s">
        <v>28001</v>
      </c>
      <c r="M2150" s="2"/>
    </row>
    <row r="2151">
      <c r="A2151" s="2" t="s">
        <v>24197</v>
      </c>
      <c r="B2151" s="2" t="s">
        <v>14120</v>
      </c>
      <c r="C2151" s="2" t="s">
        <v>357</v>
      </c>
      <c r="D2151" s="2" t="s">
        <v>1073</v>
      </c>
      <c r="E2151" s="2" t="s">
        <v>1056</v>
      </c>
      <c r="F2151" s="2" t="s">
        <v>578</v>
      </c>
      <c r="G2151" s="2">
        <v>1.0</v>
      </c>
      <c r="H2151" s="2" t="s">
        <v>13273</v>
      </c>
      <c r="I2151" s="2" t="s">
        <v>863</v>
      </c>
      <c r="J2151" s="2">
        <v>1.0</v>
      </c>
      <c r="K2151" s="2" t="s">
        <v>1638</v>
      </c>
      <c r="L2151" s="2" t="s">
        <v>28001</v>
      </c>
      <c r="M2151" s="2"/>
    </row>
    <row r="2152">
      <c r="A2152" s="2" t="s">
        <v>24203</v>
      </c>
      <c r="B2152" s="2" t="s">
        <v>14120</v>
      </c>
      <c r="C2152" s="2" t="s">
        <v>334</v>
      </c>
      <c r="D2152" s="2" t="s">
        <v>1052</v>
      </c>
      <c r="E2152" s="2" t="s">
        <v>1056</v>
      </c>
      <c r="F2152" s="2" t="s">
        <v>578</v>
      </c>
      <c r="G2152" s="2">
        <v>1.0</v>
      </c>
      <c r="H2152" s="2" t="s">
        <v>13273</v>
      </c>
      <c r="I2152" s="2" t="s">
        <v>863</v>
      </c>
      <c r="J2152" s="2">
        <v>1.0</v>
      </c>
      <c r="K2152" s="2" t="s">
        <v>1075</v>
      </c>
      <c r="L2152" s="2" t="s">
        <v>28001</v>
      </c>
      <c r="M2152" s="2"/>
    </row>
    <row r="2153">
      <c r="A2153" s="2" t="s">
        <v>24208</v>
      </c>
      <c r="B2153" s="2" t="s">
        <v>14120</v>
      </c>
      <c r="C2153" s="2" t="s">
        <v>346</v>
      </c>
      <c r="D2153" s="2" t="s">
        <v>1069</v>
      </c>
      <c r="E2153" s="2" t="s">
        <v>1056</v>
      </c>
      <c r="F2153" s="2" t="s">
        <v>578</v>
      </c>
      <c r="G2153" s="2">
        <v>1.0</v>
      </c>
      <c r="H2153" s="2" t="s">
        <v>13273</v>
      </c>
      <c r="I2153" s="2" t="s">
        <v>863</v>
      </c>
      <c r="J2153" s="2">
        <v>1.0</v>
      </c>
      <c r="K2153" s="2" t="s">
        <v>1075</v>
      </c>
      <c r="L2153" s="2" t="s">
        <v>28001</v>
      </c>
      <c r="M2153" s="2"/>
    </row>
    <row r="2154">
      <c r="A2154" s="2" t="s">
        <v>24213</v>
      </c>
      <c r="B2154" s="2" t="s">
        <v>14120</v>
      </c>
      <c r="C2154" s="2" t="s">
        <v>324</v>
      </c>
      <c r="D2154" s="2" t="s">
        <v>1040</v>
      </c>
      <c r="E2154" s="2" t="s">
        <v>1056</v>
      </c>
      <c r="F2154" s="2" t="s">
        <v>42</v>
      </c>
      <c r="G2154" s="2">
        <v>1.0</v>
      </c>
      <c r="H2154" s="2" t="s">
        <v>13273</v>
      </c>
      <c r="I2154" s="2" t="s">
        <v>863</v>
      </c>
      <c r="J2154" s="2">
        <v>2.0</v>
      </c>
      <c r="K2154" s="2" t="s">
        <v>1075</v>
      </c>
      <c r="L2154" s="2" t="s">
        <v>28001</v>
      </c>
      <c r="M2154" s="2"/>
    </row>
    <row r="2155">
      <c r="A2155" s="2" t="s">
        <v>24217</v>
      </c>
      <c r="B2155" s="2" t="s">
        <v>14120</v>
      </c>
      <c r="C2155" s="2" t="s">
        <v>346</v>
      </c>
      <c r="D2155" s="2" t="s">
        <v>1069</v>
      </c>
      <c r="E2155" s="2" t="s">
        <v>1056</v>
      </c>
      <c r="F2155" s="2" t="s">
        <v>42</v>
      </c>
      <c r="G2155" s="2">
        <v>1.0</v>
      </c>
      <c r="H2155" s="2" t="s">
        <v>13273</v>
      </c>
      <c r="I2155" s="2" t="s">
        <v>863</v>
      </c>
      <c r="J2155" s="2">
        <v>2.0</v>
      </c>
      <c r="K2155" s="2" t="s">
        <v>1075</v>
      </c>
      <c r="L2155" s="2" t="s">
        <v>28001</v>
      </c>
      <c r="M2155" s="2"/>
    </row>
    <row r="2156">
      <c r="A2156" s="2" t="s">
        <v>24223</v>
      </c>
      <c r="B2156" s="2" t="s">
        <v>14120</v>
      </c>
      <c r="C2156" s="2" t="s">
        <v>340</v>
      </c>
      <c r="D2156" s="2" t="s">
        <v>1061</v>
      </c>
      <c r="E2156" s="2" t="s">
        <v>1056</v>
      </c>
      <c r="F2156" s="2" t="s">
        <v>42</v>
      </c>
      <c r="G2156" s="2">
        <v>1.0</v>
      </c>
      <c r="H2156" s="2" t="s">
        <v>13273</v>
      </c>
      <c r="I2156" s="2" t="s">
        <v>863</v>
      </c>
      <c r="J2156" s="2">
        <v>2.0</v>
      </c>
      <c r="K2156" s="2" t="s">
        <v>1075</v>
      </c>
      <c r="L2156" s="2" t="s">
        <v>28001</v>
      </c>
      <c r="M2156" s="2"/>
    </row>
    <row r="2157">
      <c r="A2157" s="2" t="s">
        <v>24228</v>
      </c>
      <c r="B2157" s="2" t="s">
        <v>14120</v>
      </c>
      <c r="C2157" s="2" t="s">
        <v>334</v>
      </c>
      <c r="D2157" s="2" t="s">
        <v>1052</v>
      </c>
      <c r="E2157" s="2" t="s">
        <v>1056</v>
      </c>
      <c r="F2157" s="2" t="s">
        <v>42</v>
      </c>
      <c r="G2157" s="2">
        <v>1.0</v>
      </c>
      <c r="H2157" s="2" t="s">
        <v>13273</v>
      </c>
      <c r="I2157" s="2" t="s">
        <v>863</v>
      </c>
      <c r="J2157" s="2">
        <v>2.0</v>
      </c>
      <c r="K2157" s="2" t="s">
        <v>1075</v>
      </c>
      <c r="L2157" s="2" t="s">
        <v>28001</v>
      </c>
      <c r="M2157" s="2"/>
    </row>
    <row r="2158">
      <c r="A2158" s="2" t="s">
        <v>24232</v>
      </c>
      <c r="B2158" s="2" t="s">
        <v>14120</v>
      </c>
      <c r="C2158" s="2" t="s">
        <v>346</v>
      </c>
      <c r="D2158" s="2" t="s">
        <v>1069</v>
      </c>
      <c r="E2158" s="2" t="s">
        <v>1056</v>
      </c>
      <c r="F2158" s="2" t="s">
        <v>78</v>
      </c>
      <c r="G2158" s="2">
        <v>1.0</v>
      </c>
      <c r="H2158" s="2" t="s">
        <v>13273</v>
      </c>
      <c r="I2158" s="2" t="s">
        <v>863</v>
      </c>
      <c r="J2158" s="2">
        <v>3.0</v>
      </c>
      <c r="K2158" s="2" t="s">
        <v>1075</v>
      </c>
      <c r="L2158" s="2" t="s">
        <v>28001</v>
      </c>
      <c r="M2158" s="2"/>
    </row>
    <row r="2159">
      <c r="A2159" s="2" t="s">
        <v>24237</v>
      </c>
      <c r="B2159" s="2" t="s">
        <v>14120</v>
      </c>
      <c r="C2159" s="2" t="s">
        <v>346</v>
      </c>
      <c r="D2159" s="2" t="s">
        <v>1069</v>
      </c>
      <c r="E2159" s="2" t="s">
        <v>1056</v>
      </c>
      <c r="F2159" s="2" t="s">
        <v>78</v>
      </c>
      <c r="G2159" s="2">
        <v>1.0</v>
      </c>
      <c r="H2159" s="2" t="s">
        <v>13273</v>
      </c>
      <c r="I2159" s="2" t="s">
        <v>863</v>
      </c>
      <c r="J2159" s="2">
        <v>3.0</v>
      </c>
      <c r="K2159" s="2" t="s">
        <v>1075</v>
      </c>
      <c r="L2159" s="2" t="s">
        <v>28001</v>
      </c>
      <c r="M2159" s="2"/>
    </row>
    <row r="2160">
      <c r="A2160" s="2" t="s">
        <v>24242</v>
      </c>
      <c r="B2160" s="2" t="s">
        <v>14120</v>
      </c>
      <c r="C2160" s="2" t="s">
        <v>346</v>
      </c>
      <c r="D2160" s="2" t="s">
        <v>1069</v>
      </c>
      <c r="E2160" s="2" t="s">
        <v>1056</v>
      </c>
      <c r="F2160" s="2" t="s">
        <v>78</v>
      </c>
      <c r="G2160" s="2">
        <v>1.0</v>
      </c>
      <c r="H2160" s="2" t="s">
        <v>13273</v>
      </c>
      <c r="I2160" s="2" t="s">
        <v>863</v>
      </c>
      <c r="J2160" s="2">
        <v>3.0</v>
      </c>
      <c r="K2160" s="2" t="s">
        <v>1075</v>
      </c>
      <c r="L2160" s="2" t="s">
        <v>28001</v>
      </c>
      <c r="M2160" s="2"/>
    </row>
    <row r="2161">
      <c r="A2161" s="2" t="s">
        <v>24249</v>
      </c>
      <c r="B2161" s="2" t="s">
        <v>14120</v>
      </c>
      <c r="C2161" s="2" t="s">
        <v>346</v>
      </c>
      <c r="D2161" s="2" t="s">
        <v>1069</v>
      </c>
      <c r="E2161" s="2" t="s">
        <v>1056</v>
      </c>
      <c r="F2161" s="2" t="s">
        <v>78</v>
      </c>
      <c r="G2161" s="2">
        <v>1.0</v>
      </c>
      <c r="H2161" s="2" t="s">
        <v>13273</v>
      </c>
      <c r="I2161" s="2" t="s">
        <v>863</v>
      </c>
      <c r="J2161" s="2">
        <v>3.0</v>
      </c>
      <c r="K2161" s="2" t="s">
        <v>1075</v>
      </c>
      <c r="L2161" s="2" t="s">
        <v>28001</v>
      </c>
      <c r="M2161" s="2"/>
    </row>
    <row r="2162">
      <c r="A2162" s="2" t="s">
        <v>24254</v>
      </c>
      <c r="B2162" s="2" t="s">
        <v>14120</v>
      </c>
      <c r="C2162" s="2" t="s">
        <v>316</v>
      </c>
      <c r="D2162" s="2" t="s">
        <v>1032</v>
      </c>
      <c r="E2162" s="2" t="s">
        <v>1590</v>
      </c>
      <c r="F2162" s="2" t="s">
        <v>78</v>
      </c>
      <c r="G2162" s="2">
        <v>1.0</v>
      </c>
      <c r="H2162" s="2">
        <v>2.0</v>
      </c>
      <c r="I2162" s="2" t="s">
        <v>863</v>
      </c>
      <c r="J2162" s="2">
        <v>3.0</v>
      </c>
      <c r="K2162" s="2" t="s">
        <v>1075</v>
      </c>
      <c r="L2162" s="2" t="s">
        <v>28120</v>
      </c>
      <c r="M2162" s="2"/>
    </row>
    <row r="2163">
      <c r="A2163" s="2" t="s">
        <v>24261</v>
      </c>
      <c r="B2163" s="2" t="s">
        <v>14120</v>
      </c>
      <c r="C2163" s="2" t="s">
        <v>316</v>
      </c>
      <c r="D2163" s="2" t="s">
        <v>1032</v>
      </c>
      <c r="E2163" s="2" t="s">
        <v>1590</v>
      </c>
      <c r="F2163" s="2" t="s">
        <v>78</v>
      </c>
      <c r="G2163" s="2">
        <v>1.0</v>
      </c>
      <c r="H2163" s="2">
        <v>2.0</v>
      </c>
      <c r="I2163" s="2" t="s">
        <v>863</v>
      </c>
      <c r="J2163" s="2">
        <v>3.0</v>
      </c>
      <c r="K2163" s="2" t="s">
        <v>1075</v>
      </c>
      <c r="L2163" s="2" t="s">
        <v>28120</v>
      </c>
      <c r="M2163" s="2"/>
    </row>
    <row r="2164">
      <c r="A2164" s="2" t="s">
        <v>24266</v>
      </c>
      <c r="B2164" s="2" t="s">
        <v>14124</v>
      </c>
      <c r="C2164" s="2" t="s">
        <v>340</v>
      </c>
      <c r="D2164" s="2" t="s">
        <v>1061</v>
      </c>
      <c r="E2164" s="2" t="s">
        <v>1056</v>
      </c>
      <c r="F2164" s="2" t="s">
        <v>578</v>
      </c>
      <c r="G2164" s="2">
        <v>1.0</v>
      </c>
      <c r="H2164" s="2" t="s">
        <v>13273</v>
      </c>
      <c r="I2164" s="2" t="s">
        <v>863</v>
      </c>
      <c r="J2164" s="2">
        <v>1.0</v>
      </c>
      <c r="K2164" s="2" t="s">
        <v>1075</v>
      </c>
      <c r="L2164" s="2" t="s">
        <v>28001</v>
      </c>
      <c r="M2164" s="2"/>
    </row>
    <row r="2165">
      <c r="A2165" s="2" t="s">
        <v>24272</v>
      </c>
      <c r="B2165" s="2" t="s">
        <v>14124</v>
      </c>
      <c r="C2165" s="2" t="s">
        <v>357</v>
      </c>
      <c r="D2165" s="2" t="s">
        <v>1073</v>
      </c>
      <c r="E2165" s="2" t="s">
        <v>1056</v>
      </c>
      <c r="F2165" s="2" t="s">
        <v>578</v>
      </c>
      <c r="G2165" s="2">
        <v>1.0</v>
      </c>
      <c r="H2165" s="2" t="s">
        <v>13273</v>
      </c>
      <c r="I2165" s="2" t="s">
        <v>863</v>
      </c>
      <c r="J2165" s="2">
        <v>1.0</v>
      </c>
      <c r="K2165" s="2" t="s">
        <v>1638</v>
      </c>
      <c r="L2165" s="2" t="s">
        <v>28001</v>
      </c>
      <c r="M2165" s="2"/>
    </row>
    <row r="2166">
      <c r="A2166" s="2" t="s">
        <v>24277</v>
      </c>
      <c r="B2166" s="2" t="s">
        <v>14124</v>
      </c>
      <c r="C2166" s="2" t="s">
        <v>334</v>
      </c>
      <c r="D2166" s="2" t="s">
        <v>1052</v>
      </c>
      <c r="E2166" s="2" t="s">
        <v>1056</v>
      </c>
      <c r="F2166" s="2" t="s">
        <v>578</v>
      </c>
      <c r="G2166" s="2">
        <v>1.0</v>
      </c>
      <c r="H2166" s="2" t="s">
        <v>13273</v>
      </c>
      <c r="I2166" s="2" t="s">
        <v>863</v>
      </c>
      <c r="J2166" s="2">
        <v>1.0</v>
      </c>
      <c r="K2166" s="2" t="s">
        <v>1075</v>
      </c>
      <c r="L2166" s="2" t="s">
        <v>28001</v>
      </c>
      <c r="M2166" s="2"/>
    </row>
    <row r="2167">
      <c r="A2167" s="2" t="s">
        <v>24283</v>
      </c>
      <c r="B2167" s="2" t="s">
        <v>14124</v>
      </c>
      <c r="C2167" s="2" t="s">
        <v>346</v>
      </c>
      <c r="D2167" s="2" t="s">
        <v>1069</v>
      </c>
      <c r="E2167" s="2" t="s">
        <v>1056</v>
      </c>
      <c r="F2167" s="2" t="s">
        <v>578</v>
      </c>
      <c r="G2167" s="2">
        <v>1.0</v>
      </c>
      <c r="H2167" s="2" t="s">
        <v>13273</v>
      </c>
      <c r="I2167" s="2" t="s">
        <v>863</v>
      </c>
      <c r="J2167" s="2">
        <v>1.0</v>
      </c>
      <c r="K2167" s="2" t="s">
        <v>1075</v>
      </c>
      <c r="L2167" s="2" t="s">
        <v>28001</v>
      </c>
      <c r="M2167" s="2"/>
    </row>
    <row r="2168">
      <c r="A2168" s="2" t="s">
        <v>24288</v>
      </c>
      <c r="B2168" s="2" t="s">
        <v>14124</v>
      </c>
      <c r="C2168" s="2" t="s">
        <v>324</v>
      </c>
      <c r="D2168" s="2" t="s">
        <v>1040</v>
      </c>
      <c r="E2168" s="2" t="s">
        <v>1056</v>
      </c>
      <c r="F2168" s="2" t="s">
        <v>42</v>
      </c>
      <c r="G2168" s="2">
        <v>1.0</v>
      </c>
      <c r="H2168" s="2" t="s">
        <v>13273</v>
      </c>
      <c r="I2168" s="2" t="s">
        <v>863</v>
      </c>
      <c r="J2168" s="2">
        <v>2.0</v>
      </c>
      <c r="K2168" s="2" t="s">
        <v>1075</v>
      </c>
      <c r="L2168" s="2" t="s">
        <v>28001</v>
      </c>
      <c r="M2168" s="2"/>
    </row>
    <row r="2169">
      <c r="A2169" s="2" t="s">
        <v>24293</v>
      </c>
      <c r="B2169" s="2" t="s">
        <v>14124</v>
      </c>
      <c r="C2169" s="2" t="s">
        <v>346</v>
      </c>
      <c r="D2169" s="2" t="s">
        <v>1069</v>
      </c>
      <c r="E2169" s="2" t="s">
        <v>1056</v>
      </c>
      <c r="F2169" s="2" t="s">
        <v>42</v>
      </c>
      <c r="G2169" s="2">
        <v>1.0</v>
      </c>
      <c r="H2169" s="2" t="s">
        <v>13273</v>
      </c>
      <c r="I2169" s="2" t="s">
        <v>863</v>
      </c>
      <c r="J2169" s="2">
        <v>2.0</v>
      </c>
      <c r="K2169" s="2" t="s">
        <v>1075</v>
      </c>
      <c r="L2169" s="2" t="s">
        <v>28001</v>
      </c>
      <c r="M2169" s="2"/>
    </row>
    <row r="2170">
      <c r="A2170" s="2" t="s">
        <v>24297</v>
      </c>
      <c r="B2170" s="2" t="s">
        <v>14124</v>
      </c>
      <c r="C2170" s="2" t="s">
        <v>334</v>
      </c>
      <c r="D2170" s="2" t="s">
        <v>1052</v>
      </c>
      <c r="E2170" s="2" t="s">
        <v>1056</v>
      </c>
      <c r="F2170" s="2" t="s">
        <v>42</v>
      </c>
      <c r="G2170" s="2">
        <v>1.0</v>
      </c>
      <c r="H2170" s="2" t="s">
        <v>13273</v>
      </c>
      <c r="I2170" s="2" t="s">
        <v>863</v>
      </c>
      <c r="J2170" s="2">
        <v>2.0</v>
      </c>
      <c r="K2170" s="2" t="s">
        <v>1075</v>
      </c>
      <c r="L2170" s="2" t="s">
        <v>28001</v>
      </c>
      <c r="M2170" s="2"/>
    </row>
    <row r="2171">
      <c r="A2171" s="2" t="s">
        <v>24301</v>
      </c>
      <c r="B2171" s="2" t="s">
        <v>14124</v>
      </c>
      <c r="C2171" s="2" t="s">
        <v>346</v>
      </c>
      <c r="D2171" s="2" t="s">
        <v>1069</v>
      </c>
      <c r="E2171" s="2" t="s">
        <v>1056</v>
      </c>
      <c r="F2171" s="2" t="s">
        <v>42</v>
      </c>
      <c r="G2171" s="2">
        <v>1.0</v>
      </c>
      <c r="H2171" s="2" t="s">
        <v>13273</v>
      </c>
      <c r="I2171" s="2" t="s">
        <v>863</v>
      </c>
      <c r="J2171" s="2">
        <v>2.0</v>
      </c>
      <c r="K2171" s="2" t="s">
        <v>1075</v>
      </c>
      <c r="L2171" s="2" t="s">
        <v>28001</v>
      </c>
      <c r="M2171" s="2"/>
    </row>
    <row r="2172">
      <c r="A2172" s="2" t="s">
        <v>24305</v>
      </c>
      <c r="B2172" s="2" t="s">
        <v>14124</v>
      </c>
      <c r="C2172" s="2" t="s">
        <v>346</v>
      </c>
      <c r="D2172" s="2" t="s">
        <v>1069</v>
      </c>
      <c r="E2172" s="2" t="s">
        <v>1056</v>
      </c>
      <c r="F2172" s="2" t="s">
        <v>78</v>
      </c>
      <c r="G2172" s="2">
        <v>1.0</v>
      </c>
      <c r="H2172" s="2" t="s">
        <v>13273</v>
      </c>
      <c r="I2172" s="2" t="s">
        <v>863</v>
      </c>
      <c r="J2172" s="2">
        <v>3.0</v>
      </c>
      <c r="K2172" s="2" t="s">
        <v>1075</v>
      </c>
      <c r="L2172" s="2" t="s">
        <v>28001</v>
      </c>
      <c r="M2172" s="2"/>
    </row>
    <row r="2173">
      <c r="A2173" s="2" t="s">
        <v>24310</v>
      </c>
      <c r="B2173" s="2" t="s">
        <v>14124</v>
      </c>
      <c r="C2173" s="2" t="s">
        <v>412</v>
      </c>
      <c r="D2173" s="2" t="s">
        <v>1109</v>
      </c>
      <c r="E2173" s="2" t="s">
        <v>1056</v>
      </c>
      <c r="F2173" s="2" t="s">
        <v>78</v>
      </c>
      <c r="G2173" s="2">
        <v>1.0</v>
      </c>
      <c r="H2173" s="2" t="s">
        <v>13273</v>
      </c>
      <c r="I2173" s="2" t="s">
        <v>863</v>
      </c>
      <c r="J2173" s="2">
        <v>3.0</v>
      </c>
      <c r="K2173" s="2" t="s">
        <v>1244</v>
      </c>
      <c r="L2173" s="2" t="s">
        <v>28001</v>
      </c>
      <c r="M2173" s="2"/>
    </row>
    <row r="2174">
      <c r="A2174" s="2" t="s">
        <v>24315</v>
      </c>
      <c r="B2174" s="2" t="s">
        <v>14124</v>
      </c>
      <c r="C2174" s="2" t="s">
        <v>340</v>
      </c>
      <c r="D2174" s="2" t="s">
        <v>1061</v>
      </c>
      <c r="E2174" s="2" t="s">
        <v>1056</v>
      </c>
      <c r="F2174" s="2" t="s">
        <v>78</v>
      </c>
      <c r="G2174" s="2">
        <v>1.0</v>
      </c>
      <c r="H2174" s="2" t="s">
        <v>13273</v>
      </c>
      <c r="I2174" s="2" t="s">
        <v>863</v>
      </c>
      <c r="J2174" s="2">
        <v>3.0</v>
      </c>
      <c r="K2174" s="2" t="s">
        <v>1075</v>
      </c>
      <c r="L2174" s="2" t="s">
        <v>28001</v>
      </c>
      <c r="M2174" s="2"/>
    </row>
    <row r="2175">
      <c r="A2175" s="2" t="s">
        <v>24320</v>
      </c>
      <c r="B2175" s="2" t="s">
        <v>14124</v>
      </c>
      <c r="C2175" s="2" t="s">
        <v>415</v>
      </c>
      <c r="D2175" s="2" t="s">
        <v>1112</v>
      </c>
      <c r="E2175" s="2" t="s">
        <v>1056</v>
      </c>
      <c r="F2175" s="2" t="s">
        <v>78</v>
      </c>
      <c r="G2175" s="2">
        <v>1.0</v>
      </c>
      <c r="H2175" s="2" t="s">
        <v>13273</v>
      </c>
      <c r="I2175" s="2" t="s">
        <v>863</v>
      </c>
      <c r="J2175" s="2">
        <v>3.0</v>
      </c>
      <c r="K2175" s="2" t="s">
        <v>1244</v>
      </c>
      <c r="L2175" s="2" t="s">
        <v>28001</v>
      </c>
      <c r="M2175" s="2"/>
    </row>
    <row r="2176">
      <c r="A2176" s="2" t="s">
        <v>24334</v>
      </c>
      <c r="B2176" s="2" t="s">
        <v>14124</v>
      </c>
      <c r="C2176" s="2" t="s">
        <v>316</v>
      </c>
      <c r="D2176" s="2" t="s">
        <v>1032</v>
      </c>
      <c r="E2176" s="2" t="s">
        <v>1590</v>
      </c>
      <c r="F2176" s="2" t="s">
        <v>78</v>
      </c>
      <c r="G2176" s="2">
        <v>1.0</v>
      </c>
      <c r="H2176" s="2">
        <v>2.0</v>
      </c>
      <c r="I2176" s="2" t="s">
        <v>863</v>
      </c>
      <c r="J2176" s="2">
        <v>3.0</v>
      </c>
      <c r="K2176" s="2" t="s">
        <v>1075</v>
      </c>
      <c r="L2176" s="2" t="s">
        <v>28120</v>
      </c>
      <c r="M2176" s="2"/>
    </row>
    <row r="2177">
      <c r="A2177" s="2" t="s">
        <v>24339</v>
      </c>
      <c r="B2177" s="2" t="s">
        <v>14124</v>
      </c>
      <c r="C2177" s="2" t="s">
        <v>316</v>
      </c>
      <c r="D2177" s="2" t="s">
        <v>1032</v>
      </c>
      <c r="E2177" s="2" t="s">
        <v>1590</v>
      </c>
      <c r="F2177" s="2" t="s">
        <v>78</v>
      </c>
      <c r="G2177" s="2">
        <v>1.0</v>
      </c>
      <c r="H2177" s="2">
        <v>2.0</v>
      </c>
      <c r="I2177" s="2" t="s">
        <v>863</v>
      </c>
      <c r="J2177" s="2">
        <v>3.0</v>
      </c>
      <c r="K2177" s="2" t="s">
        <v>1075</v>
      </c>
      <c r="L2177" s="2" t="s">
        <v>28120</v>
      </c>
      <c r="M2177" s="2"/>
    </row>
    <row r="2178">
      <c r="A2178" s="2" t="s">
        <v>24342</v>
      </c>
      <c r="B2178" s="2" t="s">
        <v>14128</v>
      </c>
      <c r="C2178" s="2" t="s">
        <v>420</v>
      </c>
      <c r="D2178" s="2" t="s">
        <v>1115</v>
      </c>
      <c r="E2178" s="2" t="s">
        <v>1056</v>
      </c>
      <c r="F2178" s="2" t="s">
        <v>578</v>
      </c>
      <c r="G2178" s="2">
        <v>1.0</v>
      </c>
      <c r="H2178" s="2" t="s">
        <v>13273</v>
      </c>
      <c r="I2178" s="2" t="s">
        <v>863</v>
      </c>
      <c r="J2178" s="2">
        <v>1.0</v>
      </c>
      <c r="K2178" s="2" t="s">
        <v>1075</v>
      </c>
      <c r="L2178" s="2" t="s">
        <v>28001</v>
      </c>
      <c r="M2178" s="2"/>
    </row>
    <row r="2179">
      <c r="A2179" s="2" t="s">
        <v>24344</v>
      </c>
      <c r="B2179" s="2" t="s">
        <v>14128</v>
      </c>
      <c r="C2179" s="2" t="s">
        <v>420</v>
      </c>
      <c r="D2179" s="2" t="s">
        <v>1115</v>
      </c>
      <c r="E2179" s="2" t="s">
        <v>1056</v>
      </c>
      <c r="F2179" s="2" t="s">
        <v>578</v>
      </c>
      <c r="G2179" s="2">
        <v>1.0</v>
      </c>
      <c r="H2179" s="2" t="s">
        <v>13273</v>
      </c>
      <c r="I2179" s="2" t="s">
        <v>863</v>
      </c>
      <c r="J2179" s="2">
        <v>1.0</v>
      </c>
      <c r="K2179" s="2" t="s">
        <v>1075</v>
      </c>
      <c r="L2179" s="2" t="s">
        <v>28001</v>
      </c>
      <c r="M2179" s="2"/>
    </row>
    <row r="2180">
      <c r="A2180" s="2" t="s">
        <v>24346</v>
      </c>
      <c r="B2180" s="2" t="s">
        <v>14128</v>
      </c>
      <c r="C2180" s="2" t="s">
        <v>558</v>
      </c>
      <c r="D2180" s="2" t="s">
        <v>1148</v>
      </c>
      <c r="E2180" s="2" t="s">
        <v>1056</v>
      </c>
      <c r="F2180" s="2" t="s">
        <v>578</v>
      </c>
      <c r="G2180" s="2">
        <v>1.0</v>
      </c>
      <c r="H2180" s="2" t="s">
        <v>13273</v>
      </c>
      <c r="I2180" s="2" t="s">
        <v>863</v>
      </c>
      <c r="J2180" s="2">
        <v>1.0</v>
      </c>
      <c r="K2180" s="2" t="s">
        <v>1244</v>
      </c>
      <c r="L2180" s="2" t="s">
        <v>28001</v>
      </c>
      <c r="M2180" s="2"/>
    </row>
    <row r="2181">
      <c r="A2181" s="2" t="s">
        <v>24348</v>
      </c>
      <c r="B2181" s="2" t="s">
        <v>14128</v>
      </c>
      <c r="C2181" s="2" t="s">
        <v>562</v>
      </c>
      <c r="D2181" s="2" t="s">
        <v>1153</v>
      </c>
      <c r="E2181" s="2" t="s">
        <v>1056</v>
      </c>
      <c r="F2181" s="2" t="s">
        <v>578</v>
      </c>
      <c r="G2181" s="2">
        <v>1.0</v>
      </c>
      <c r="H2181" s="2" t="s">
        <v>13273</v>
      </c>
      <c r="I2181" s="2" t="s">
        <v>863</v>
      </c>
      <c r="J2181" s="2">
        <v>1.0</v>
      </c>
      <c r="K2181" s="2" t="s">
        <v>1244</v>
      </c>
      <c r="L2181" s="2" t="s">
        <v>28001</v>
      </c>
      <c r="M2181" s="2"/>
    </row>
    <row r="2182">
      <c r="A2182" s="2" t="s">
        <v>24350</v>
      </c>
      <c r="B2182" s="2" t="s">
        <v>14128</v>
      </c>
      <c r="C2182" s="2" t="s">
        <v>420</v>
      </c>
      <c r="D2182" s="2" t="s">
        <v>1115</v>
      </c>
      <c r="E2182" s="2" t="s">
        <v>1056</v>
      </c>
      <c r="F2182" s="2" t="s">
        <v>42</v>
      </c>
      <c r="G2182" s="2">
        <v>1.0</v>
      </c>
      <c r="H2182" s="2" t="s">
        <v>13273</v>
      </c>
      <c r="I2182" s="2" t="s">
        <v>863</v>
      </c>
      <c r="J2182" s="2">
        <v>2.0</v>
      </c>
      <c r="K2182" s="2" t="s">
        <v>1075</v>
      </c>
      <c r="L2182" s="2" t="s">
        <v>28001</v>
      </c>
      <c r="M2182" s="2"/>
    </row>
    <row r="2183">
      <c r="A2183" s="2" t="s">
        <v>24353</v>
      </c>
      <c r="B2183" s="2" t="s">
        <v>14128</v>
      </c>
      <c r="C2183" s="2" t="s">
        <v>558</v>
      </c>
      <c r="D2183" s="2" t="s">
        <v>1148</v>
      </c>
      <c r="E2183" s="2" t="s">
        <v>1056</v>
      </c>
      <c r="F2183" s="2" t="s">
        <v>42</v>
      </c>
      <c r="G2183" s="2">
        <v>1.0</v>
      </c>
      <c r="H2183" s="2" t="s">
        <v>13273</v>
      </c>
      <c r="I2183" s="2" t="s">
        <v>863</v>
      </c>
      <c r="J2183" s="2">
        <v>2.0</v>
      </c>
      <c r="K2183" s="2" t="s">
        <v>1244</v>
      </c>
      <c r="L2183" s="2" t="s">
        <v>28001</v>
      </c>
      <c r="M2183" s="2"/>
    </row>
    <row r="2184">
      <c r="A2184" s="2" t="s">
        <v>24356</v>
      </c>
      <c r="B2184" s="2" t="s">
        <v>14128</v>
      </c>
      <c r="C2184" s="2" t="s">
        <v>562</v>
      </c>
      <c r="D2184" s="2" t="s">
        <v>1153</v>
      </c>
      <c r="E2184" s="2" t="s">
        <v>1056</v>
      </c>
      <c r="F2184" s="2" t="s">
        <v>42</v>
      </c>
      <c r="G2184" s="2">
        <v>1.0</v>
      </c>
      <c r="H2184" s="2" t="s">
        <v>13273</v>
      </c>
      <c r="I2184" s="2" t="s">
        <v>863</v>
      </c>
      <c r="J2184" s="2">
        <v>2.0</v>
      </c>
      <c r="K2184" s="2" t="s">
        <v>1244</v>
      </c>
      <c r="L2184" s="2" t="s">
        <v>28001</v>
      </c>
      <c r="M2184" s="2"/>
    </row>
    <row r="2185">
      <c r="A2185" s="2" t="s">
        <v>24362</v>
      </c>
      <c r="B2185" s="2" t="s">
        <v>14128</v>
      </c>
      <c r="C2185" s="2" t="s">
        <v>558</v>
      </c>
      <c r="D2185" s="2" t="s">
        <v>1148</v>
      </c>
      <c r="E2185" s="2" t="s">
        <v>1056</v>
      </c>
      <c r="F2185" s="2" t="s">
        <v>42</v>
      </c>
      <c r="G2185" s="2">
        <v>1.0</v>
      </c>
      <c r="H2185" s="2" t="s">
        <v>13273</v>
      </c>
      <c r="I2185" s="2" t="s">
        <v>863</v>
      </c>
      <c r="J2185" s="2">
        <v>2.0</v>
      </c>
      <c r="K2185" s="2" t="s">
        <v>1244</v>
      </c>
      <c r="L2185" s="2" t="s">
        <v>28001</v>
      </c>
      <c r="M2185" s="2"/>
    </row>
    <row r="2186">
      <c r="A2186" s="2" t="s">
        <v>24365</v>
      </c>
      <c r="B2186" s="2" t="s">
        <v>14128</v>
      </c>
      <c r="C2186" s="2" t="s">
        <v>558</v>
      </c>
      <c r="D2186" s="2" t="s">
        <v>1148</v>
      </c>
      <c r="E2186" s="2" t="s">
        <v>1056</v>
      </c>
      <c r="F2186" s="2" t="s">
        <v>78</v>
      </c>
      <c r="G2186" s="2">
        <v>1.0</v>
      </c>
      <c r="H2186" s="2" t="s">
        <v>13273</v>
      </c>
      <c r="I2186" s="2" t="s">
        <v>863</v>
      </c>
      <c r="J2186" s="2">
        <v>3.0</v>
      </c>
      <c r="K2186" s="2" t="s">
        <v>1244</v>
      </c>
      <c r="L2186" s="2" t="s">
        <v>28001</v>
      </c>
      <c r="M2186" s="2"/>
    </row>
    <row r="2187">
      <c r="A2187" s="2" t="s">
        <v>24369</v>
      </c>
      <c r="B2187" s="2" t="s">
        <v>14128</v>
      </c>
      <c r="C2187" s="2" t="s">
        <v>562</v>
      </c>
      <c r="D2187" s="2" t="s">
        <v>1153</v>
      </c>
      <c r="E2187" s="2" t="s">
        <v>1056</v>
      </c>
      <c r="F2187" s="2" t="s">
        <v>78</v>
      </c>
      <c r="G2187" s="2">
        <v>1.0</v>
      </c>
      <c r="H2187" s="2" t="s">
        <v>13273</v>
      </c>
      <c r="I2187" s="2" t="s">
        <v>863</v>
      </c>
      <c r="J2187" s="2">
        <v>3.0</v>
      </c>
      <c r="K2187" s="2" t="s">
        <v>1244</v>
      </c>
      <c r="L2187" s="2" t="s">
        <v>28001</v>
      </c>
      <c r="M2187" s="2"/>
    </row>
    <row r="2188">
      <c r="A2188" s="2" t="s">
        <v>24372</v>
      </c>
      <c r="B2188" s="2" t="s">
        <v>14128</v>
      </c>
      <c r="C2188" s="2" t="s">
        <v>420</v>
      </c>
      <c r="D2188" s="2" t="s">
        <v>1115</v>
      </c>
      <c r="E2188" s="2" t="s">
        <v>1056</v>
      </c>
      <c r="F2188" s="2" t="s">
        <v>78</v>
      </c>
      <c r="G2188" s="2">
        <v>1.0</v>
      </c>
      <c r="H2188" s="2" t="s">
        <v>13273</v>
      </c>
      <c r="I2188" s="2" t="s">
        <v>863</v>
      </c>
      <c r="J2188" s="2">
        <v>3.0</v>
      </c>
      <c r="K2188" s="2" t="s">
        <v>1075</v>
      </c>
      <c r="L2188" s="2" t="s">
        <v>28001</v>
      </c>
      <c r="M2188" s="2"/>
    </row>
    <row r="2189">
      <c r="A2189" s="2" t="s">
        <v>24374</v>
      </c>
      <c r="B2189" s="2" t="s">
        <v>14128</v>
      </c>
      <c r="C2189" s="2" t="s">
        <v>562</v>
      </c>
      <c r="D2189" s="2" t="s">
        <v>1153</v>
      </c>
      <c r="E2189" s="2" t="s">
        <v>1056</v>
      </c>
      <c r="F2189" s="2" t="s">
        <v>78</v>
      </c>
      <c r="G2189" s="2">
        <v>1.0</v>
      </c>
      <c r="H2189" s="2" t="s">
        <v>13273</v>
      </c>
      <c r="I2189" s="2" t="s">
        <v>863</v>
      </c>
      <c r="J2189" s="2">
        <v>3.0</v>
      </c>
      <c r="K2189" s="2" t="s">
        <v>1244</v>
      </c>
      <c r="L2189" s="2" t="s">
        <v>28001</v>
      </c>
      <c r="M2189" s="2"/>
    </row>
    <row r="2190">
      <c r="A2190" s="2" t="s">
        <v>24376</v>
      </c>
      <c r="B2190" s="2" t="s">
        <v>14128</v>
      </c>
      <c r="C2190" s="2" t="s">
        <v>543</v>
      </c>
      <c r="D2190" s="2" t="s">
        <v>1132</v>
      </c>
      <c r="E2190" s="2" t="s">
        <v>1590</v>
      </c>
      <c r="F2190" s="2" t="s">
        <v>78</v>
      </c>
      <c r="G2190" s="2">
        <v>1.0</v>
      </c>
      <c r="H2190" s="2">
        <v>2.0</v>
      </c>
      <c r="I2190" s="2" t="s">
        <v>863</v>
      </c>
      <c r="J2190" s="2">
        <v>3.0</v>
      </c>
      <c r="K2190" s="2" t="s">
        <v>1244</v>
      </c>
      <c r="L2190" s="2" t="s">
        <v>28120</v>
      </c>
      <c r="M2190" s="2"/>
    </row>
    <row r="2191">
      <c r="A2191" s="2" t="s">
        <v>24379</v>
      </c>
      <c r="B2191" s="2" t="s">
        <v>14128</v>
      </c>
      <c r="C2191" s="2" t="s">
        <v>530</v>
      </c>
      <c r="D2191" s="2" t="s">
        <v>1118</v>
      </c>
      <c r="E2191" s="2" t="s">
        <v>1590</v>
      </c>
      <c r="F2191" s="2" t="s">
        <v>78</v>
      </c>
      <c r="G2191" s="2">
        <v>1.0</v>
      </c>
      <c r="H2191" s="2">
        <v>2.0</v>
      </c>
      <c r="I2191" s="2" t="s">
        <v>863</v>
      </c>
      <c r="J2191" s="2">
        <v>3.0</v>
      </c>
      <c r="K2191" s="2" t="s">
        <v>1244</v>
      </c>
      <c r="L2191" s="2" t="s">
        <v>28120</v>
      </c>
      <c r="M2191" s="2"/>
    </row>
    <row r="2192">
      <c r="A2192" s="2" t="s">
        <v>24382</v>
      </c>
      <c r="B2192" s="2" t="s">
        <v>14132</v>
      </c>
      <c r="C2192" s="2" t="s">
        <v>594</v>
      </c>
      <c r="D2192" s="2" t="s">
        <v>1189</v>
      </c>
      <c r="E2192" s="2" t="s">
        <v>1056</v>
      </c>
      <c r="F2192" s="2" t="s">
        <v>578</v>
      </c>
      <c r="G2192" s="2">
        <v>1.0</v>
      </c>
      <c r="H2192" s="2" t="s">
        <v>13273</v>
      </c>
      <c r="I2192" s="2" t="s">
        <v>863</v>
      </c>
      <c r="J2192" s="2">
        <v>1.0</v>
      </c>
      <c r="K2192" s="2" t="s">
        <v>1244</v>
      </c>
      <c r="L2192" s="2" t="s">
        <v>28001</v>
      </c>
      <c r="M2192" s="2"/>
    </row>
    <row r="2193">
      <c r="A2193" s="2" t="s">
        <v>24384</v>
      </c>
      <c r="B2193" s="2" t="s">
        <v>14132</v>
      </c>
      <c r="C2193" s="2" t="s">
        <v>420</v>
      </c>
      <c r="D2193" s="2" t="s">
        <v>1115</v>
      </c>
      <c r="E2193" s="2" t="s">
        <v>1056</v>
      </c>
      <c r="F2193" s="2" t="s">
        <v>578</v>
      </c>
      <c r="G2193" s="2">
        <v>1.0</v>
      </c>
      <c r="H2193" s="2" t="s">
        <v>13273</v>
      </c>
      <c r="I2193" s="2" t="s">
        <v>863</v>
      </c>
      <c r="J2193" s="2">
        <v>1.0</v>
      </c>
      <c r="K2193" s="2" t="s">
        <v>1075</v>
      </c>
      <c r="L2193" s="2" t="s">
        <v>28001</v>
      </c>
      <c r="M2193" s="2"/>
    </row>
    <row r="2194">
      <c r="A2194" s="2" t="s">
        <v>24387</v>
      </c>
      <c r="B2194" s="2" t="s">
        <v>14132</v>
      </c>
      <c r="C2194" s="2" t="s">
        <v>591</v>
      </c>
      <c r="D2194" s="2" t="s">
        <v>1186</v>
      </c>
      <c r="E2194" s="2" t="s">
        <v>1056</v>
      </c>
      <c r="F2194" s="2" t="s">
        <v>578</v>
      </c>
      <c r="G2194" s="2">
        <v>1.0</v>
      </c>
      <c r="H2194" s="2" t="s">
        <v>13273</v>
      </c>
      <c r="I2194" s="2" t="s">
        <v>863</v>
      </c>
      <c r="J2194" s="2">
        <v>1.0</v>
      </c>
      <c r="K2194" s="2" t="s">
        <v>1244</v>
      </c>
      <c r="L2194" s="2" t="s">
        <v>28001</v>
      </c>
      <c r="M2194" s="2"/>
    </row>
    <row r="2195">
      <c r="A2195" s="2" t="s">
        <v>24389</v>
      </c>
      <c r="B2195" s="2" t="s">
        <v>14132</v>
      </c>
      <c r="C2195" s="2" t="s">
        <v>583</v>
      </c>
      <c r="D2195" s="2" t="s">
        <v>1175</v>
      </c>
      <c r="E2195" s="2" t="s">
        <v>1056</v>
      </c>
      <c r="F2195" s="2" t="s">
        <v>578</v>
      </c>
      <c r="G2195" s="2">
        <v>1.0</v>
      </c>
      <c r="H2195" s="2" t="s">
        <v>13273</v>
      </c>
      <c r="I2195" s="2" t="s">
        <v>863</v>
      </c>
      <c r="J2195" s="2">
        <v>1.0</v>
      </c>
      <c r="K2195" s="2" t="s">
        <v>1244</v>
      </c>
      <c r="L2195" s="2" t="s">
        <v>28001</v>
      </c>
      <c r="M2195" s="2"/>
    </row>
    <row r="2196">
      <c r="A2196" s="2" t="s">
        <v>24391</v>
      </c>
      <c r="B2196" s="2" t="s">
        <v>14132</v>
      </c>
      <c r="C2196" s="2" t="s">
        <v>587</v>
      </c>
      <c r="D2196" s="2" t="s">
        <v>1181</v>
      </c>
      <c r="E2196" s="2" t="s">
        <v>1056</v>
      </c>
      <c r="F2196" s="2" t="s">
        <v>42</v>
      </c>
      <c r="G2196" s="2">
        <v>1.0</v>
      </c>
      <c r="H2196" s="2" t="s">
        <v>13273</v>
      </c>
      <c r="I2196" s="2" t="s">
        <v>863</v>
      </c>
      <c r="J2196" s="2">
        <v>2.0</v>
      </c>
      <c r="K2196" s="2" t="s">
        <v>1244</v>
      </c>
      <c r="L2196" s="2" t="s">
        <v>28001</v>
      </c>
      <c r="M2196" s="2"/>
    </row>
    <row r="2197">
      <c r="A2197" s="2" t="s">
        <v>24394</v>
      </c>
      <c r="B2197" s="2" t="s">
        <v>14132</v>
      </c>
      <c r="C2197" s="2" t="s">
        <v>574</v>
      </c>
      <c r="D2197" s="2" t="s">
        <v>1169</v>
      </c>
      <c r="E2197" s="2" t="s">
        <v>1056</v>
      </c>
      <c r="F2197" s="2" t="s">
        <v>42</v>
      </c>
      <c r="G2197" s="2">
        <v>1.0</v>
      </c>
      <c r="H2197" s="2" t="s">
        <v>13273</v>
      </c>
      <c r="I2197" s="2" t="s">
        <v>863</v>
      </c>
      <c r="J2197" s="2">
        <v>2.0</v>
      </c>
      <c r="K2197" s="2" t="s">
        <v>1244</v>
      </c>
      <c r="L2197" s="2" t="s">
        <v>28001</v>
      </c>
      <c r="M2197" s="2"/>
    </row>
    <row r="2198">
      <c r="A2198" s="2" t="s">
        <v>24398</v>
      </c>
      <c r="B2198" s="2" t="s">
        <v>14132</v>
      </c>
      <c r="C2198" s="2" t="s">
        <v>420</v>
      </c>
      <c r="D2198" s="2" t="s">
        <v>1115</v>
      </c>
      <c r="E2198" s="2" t="s">
        <v>1056</v>
      </c>
      <c r="F2198" s="2" t="s">
        <v>42</v>
      </c>
      <c r="G2198" s="2">
        <v>1.0</v>
      </c>
      <c r="H2198" s="2" t="s">
        <v>13273</v>
      </c>
      <c r="I2198" s="2" t="s">
        <v>863</v>
      </c>
      <c r="J2198" s="2">
        <v>2.0</v>
      </c>
      <c r="K2198" s="2" t="s">
        <v>1075</v>
      </c>
      <c r="L2198" s="2" t="s">
        <v>28001</v>
      </c>
      <c r="M2198" s="2"/>
    </row>
    <row r="2199">
      <c r="A2199" s="2" t="s">
        <v>24400</v>
      </c>
      <c r="B2199" s="2" t="s">
        <v>14132</v>
      </c>
      <c r="C2199" s="2" t="s">
        <v>579</v>
      </c>
      <c r="D2199" s="2" t="s">
        <v>1172</v>
      </c>
      <c r="E2199" s="2" t="s">
        <v>1056</v>
      </c>
      <c r="F2199" s="2" t="s">
        <v>42</v>
      </c>
      <c r="G2199" s="2">
        <v>1.0</v>
      </c>
      <c r="H2199" s="2" t="s">
        <v>13273</v>
      </c>
      <c r="I2199" s="2" t="s">
        <v>863</v>
      </c>
      <c r="J2199" s="2">
        <v>2.0</v>
      </c>
      <c r="K2199" s="2" t="s">
        <v>1244</v>
      </c>
      <c r="L2199" s="2" t="s">
        <v>28001</v>
      </c>
      <c r="M2199" s="2"/>
    </row>
    <row r="2200">
      <c r="A2200" s="2" t="s">
        <v>24406</v>
      </c>
      <c r="B2200" s="2" t="s">
        <v>14132</v>
      </c>
      <c r="C2200" s="2" t="s">
        <v>562</v>
      </c>
      <c r="D2200" s="2" t="s">
        <v>1153</v>
      </c>
      <c r="E2200" s="2" t="s">
        <v>1056</v>
      </c>
      <c r="F2200" s="2" t="s">
        <v>78</v>
      </c>
      <c r="G2200" s="2">
        <v>1.0</v>
      </c>
      <c r="H2200" s="2" t="s">
        <v>13273</v>
      </c>
      <c r="I2200" s="2" t="s">
        <v>863</v>
      </c>
      <c r="J2200" s="2">
        <v>3.0</v>
      </c>
      <c r="K2200" s="2" t="s">
        <v>1244</v>
      </c>
      <c r="L2200" s="2" t="s">
        <v>28001</v>
      </c>
      <c r="M2200" s="2"/>
    </row>
    <row r="2201">
      <c r="A2201" s="2" t="s">
        <v>24412</v>
      </c>
      <c r="B2201" s="2" t="s">
        <v>14132</v>
      </c>
      <c r="C2201" s="2" t="s">
        <v>570</v>
      </c>
      <c r="D2201" s="2" t="s">
        <v>1164</v>
      </c>
      <c r="E2201" s="2" t="s">
        <v>1056</v>
      </c>
      <c r="F2201" s="2" t="s">
        <v>78</v>
      </c>
      <c r="G2201" s="2">
        <v>1.0</v>
      </c>
      <c r="H2201" s="2" t="s">
        <v>13273</v>
      </c>
      <c r="I2201" s="2" t="s">
        <v>863</v>
      </c>
      <c r="J2201" s="2">
        <v>3.0</v>
      </c>
      <c r="K2201" s="2" t="s">
        <v>1244</v>
      </c>
      <c r="L2201" s="2" t="s">
        <v>28001</v>
      </c>
      <c r="M2201" s="2"/>
    </row>
    <row r="2202">
      <c r="A2202" s="2" t="s">
        <v>24415</v>
      </c>
      <c r="B2202" s="2" t="s">
        <v>14132</v>
      </c>
      <c r="C2202" s="2" t="s">
        <v>566</v>
      </c>
      <c r="D2202" s="2" t="s">
        <v>1157</v>
      </c>
      <c r="E2202" s="2" t="s">
        <v>1056</v>
      </c>
      <c r="F2202" s="2" t="s">
        <v>78</v>
      </c>
      <c r="G2202" s="2">
        <v>1.0</v>
      </c>
      <c r="H2202" s="2" t="s">
        <v>13273</v>
      </c>
      <c r="I2202" s="2" t="s">
        <v>863</v>
      </c>
      <c r="J2202" s="2">
        <v>3.0</v>
      </c>
      <c r="K2202" s="2" t="s">
        <v>1244</v>
      </c>
      <c r="L2202" s="2" t="s">
        <v>28001</v>
      </c>
      <c r="M2202" s="2"/>
    </row>
    <row r="2203">
      <c r="A2203" s="2" t="s">
        <v>24419</v>
      </c>
      <c r="B2203" s="2" t="s">
        <v>14132</v>
      </c>
      <c r="C2203" s="2" t="s">
        <v>558</v>
      </c>
      <c r="D2203" s="2" t="s">
        <v>1148</v>
      </c>
      <c r="E2203" s="2" t="s">
        <v>1056</v>
      </c>
      <c r="F2203" s="2" t="s">
        <v>78</v>
      </c>
      <c r="G2203" s="2">
        <v>1.0</v>
      </c>
      <c r="H2203" s="2" t="s">
        <v>13273</v>
      </c>
      <c r="I2203" s="2" t="s">
        <v>863</v>
      </c>
      <c r="J2203" s="2">
        <v>3.0</v>
      </c>
      <c r="K2203" s="2" t="s">
        <v>1244</v>
      </c>
      <c r="L2203" s="2" t="s">
        <v>28001</v>
      </c>
      <c r="M2203" s="2"/>
    </row>
    <row r="2204">
      <c r="A2204" s="2" t="s">
        <v>24424</v>
      </c>
      <c r="B2204" s="2" t="s">
        <v>14132</v>
      </c>
      <c r="C2204" s="2" t="s">
        <v>543</v>
      </c>
      <c r="D2204" s="2" t="s">
        <v>1132</v>
      </c>
      <c r="E2204" s="2" t="s">
        <v>1590</v>
      </c>
      <c r="F2204" s="2" t="s">
        <v>78</v>
      </c>
      <c r="G2204" s="2">
        <v>1.0</v>
      </c>
      <c r="H2204" s="2">
        <v>2.0</v>
      </c>
      <c r="I2204" s="2" t="s">
        <v>863</v>
      </c>
      <c r="J2204" s="2">
        <v>3.0</v>
      </c>
      <c r="K2204" s="2" t="s">
        <v>1244</v>
      </c>
      <c r="L2204" s="2" t="s">
        <v>28120</v>
      </c>
      <c r="M2204" s="2"/>
    </row>
    <row r="2205">
      <c r="A2205" s="2" t="s">
        <v>24429</v>
      </c>
      <c r="B2205" s="2" t="s">
        <v>14132</v>
      </c>
      <c r="C2205" s="2" t="s">
        <v>530</v>
      </c>
      <c r="D2205" s="2" t="s">
        <v>1118</v>
      </c>
      <c r="E2205" s="2" t="s">
        <v>1590</v>
      </c>
      <c r="F2205" s="2" t="s">
        <v>78</v>
      </c>
      <c r="G2205" s="2">
        <v>1.0</v>
      </c>
      <c r="H2205" s="2">
        <v>2.0</v>
      </c>
      <c r="I2205" s="2" t="s">
        <v>863</v>
      </c>
      <c r="J2205" s="2">
        <v>3.0</v>
      </c>
      <c r="K2205" s="2" t="s">
        <v>1244</v>
      </c>
      <c r="L2205" s="2" t="s">
        <v>28120</v>
      </c>
      <c r="M2205" s="2"/>
    </row>
    <row r="2206">
      <c r="A2206" s="2" t="s">
        <v>24433</v>
      </c>
      <c r="B2206" s="2" t="s">
        <v>14135</v>
      </c>
      <c r="C2206" s="2" t="s">
        <v>340</v>
      </c>
      <c r="D2206" s="2" t="s">
        <v>1061</v>
      </c>
      <c r="E2206" s="2" t="s">
        <v>1056</v>
      </c>
      <c r="F2206" s="2" t="s">
        <v>578</v>
      </c>
      <c r="G2206" s="2">
        <v>1.0</v>
      </c>
      <c r="H2206" s="2" t="s">
        <v>13273</v>
      </c>
      <c r="I2206" s="2" t="s">
        <v>863</v>
      </c>
      <c r="J2206" s="2">
        <v>1.0</v>
      </c>
      <c r="K2206" s="2" t="s">
        <v>1075</v>
      </c>
      <c r="L2206" s="2" t="s">
        <v>28001</v>
      </c>
      <c r="M2206" s="2"/>
    </row>
    <row r="2207">
      <c r="A2207" s="2" t="s">
        <v>24436</v>
      </c>
      <c r="B2207" s="2" t="s">
        <v>14135</v>
      </c>
      <c r="C2207" s="2" t="s">
        <v>357</v>
      </c>
      <c r="D2207" s="2" t="s">
        <v>1073</v>
      </c>
      <c r="E2207" s="2" t="s">
        <v>1056</v>
      </c>
      <c r="F2207" s="2" t="s">
        <v>578</v>
      </c>
      <c r="G2207" s="2">
        <v>1.0</v>
      </c>
      <c r="H2207" s="2" t="s">
        <v>13273</v>
      </c>
      <c r="I2207" s="2" t="s">
        <v>863</v>
      </c>
      <c r="J2207" s="2">
        <v>1.0</v>
      </c>
      <c r="K2207" s="2" t="s">
        <v>1638</v>
      </c>
      <c r="L2207" s="2" t="s">
        <v>28001</v>
      </c>
      <c r="M2207" s="2"/>
    </row>
    <row r="2208">
      <c r="A2208" s="2" t="s">
        <v>24439</v>
      </c>
      <c r="B2208" s="2" t="s">
        <v>14135</v>
      </c>
      <c r="C2208" s="2" t="s">
        <v>334</v>
      </c>
      <c r="D2208" s="2" t="s">
        <v>1052</v>
      </c>
      <c r="E2208" s="2" t="s">
        <v>1056</v>
      </c>
      <c r="F2208" s="2" t="s">
        <v>578</v>
      </c>
      <c r="G2208" s="2">
        <v>1.0</v>
      </c>
      <c r="H2208" s="2" t="s">
        <v>13273</v>
      </c>
      <c r="I2208" s="2" t="s">
        <v>863</v>
      </c>
      <c r="J2208" s="2">
        <v>1.0</v>
      </c>
      <c r="K2208" s="2" t="s">
        <v>1075</v>
      </c>
      <c r="L2208" s="2" t="s">
        <v>28001</v>
      </c>
      <c r="M2208" s="2"/>
    </row>
    <row r="2209">
      <c r="A2209" s="2" t="s">
        <v>24443</v>
      </c>
      <c r="B2209" s="2" t="s">
        <v>14135</v>
      </c>
      <c r="C2209" s="2" t="s">
        <v>346</v>
      </c>
      <c r="D2209" s="2" t="s">
        <v>1069</v>
      </c>
      <c r="E2209" s="2" t="s">
        <v>1056</v>
      </c>
      <c r="F2209" s="2" t="s">
        <v>578</v>
      </c>
      <c r="G2209" s="2">
        <v>1.0</v>
      </c>
      <c r="H2209" s="2" t="s">
        <v>13273</v>
      </c>
      <c r="I2209" s="2" t="s">
        <v>863</v>
      </c>
      <c r="J2209" s="2">
        <v>1.0</v>
      </c>
      <c r="K2209" s="2" t="s">
        <v>1075</v>
      </c>
      <c r="L2209" s="2" t="s">
        <v>28001</v>
      </c>
      <c r="M2209" s="2"/>
    </row>
    <row r="2210">
      <c r="A2210" s="2" t="s">
        <v>24448</v>
      </c>
      <c r="B2210" s="2" t="s">
        <v>14135</v>
      </c>
      <c r="C2210" s="2" t="s">
        <v>324</v>
      </c>
      <c r="D2210" s="2" t="s">
        <v>1040</v>
      </c>
      <c r="E2210" s="2" t="s">
        <v>1056</v>
      </c>
      <c r="F2210" s="2" t="s">
        <v>42</v>
      </c>
      <c r="G2210" s="2">
        <v>1.0</v>
      </c>
      <c r="H2210" s="2" t="s">
        <v>13273</v>
      </c>
      <c r="I2210" s="2" t="s">
        <v>863</v>
      </c>
      <c r="J2210" s="2">
        <v>2.0</v>
      </c>
      <c r="K2210" s="2" t="s">
        <v>1075</v>
      </c>
      <c r="L2210" s="2" t="s">
        <v>28001</v>
      </c>
      <c r="M2210" s="2"/>
    </row>
    <row r="2211">
      <c r="A2211" s="2" t="s">
        <v>24453</v>
      </c>
      <c r="B2211" s="2" t="s">
        <v>14135</v>
      </c>
      <c r="C2211" s="2" t="s">
        <v>346</v>
      </c>
      <c r="D2211" s="2" t="s">
        <v>1069</v>
      </c>
      <c r="E2211" s="2" t="s">
        <v>1056</v>
      </c>
      <c r="F2211" s="2" t="s">
        <v>42</v>
      </c>
      <c r="G2211" s="2">
        <v>1.0</v>
      </c>
      <c r="H2211" s="2" t="s">
        <v>13273</v>
      </c>
      <c r="I2211" s="2" t="s">
        <v>863</v>
      </c>
      <c r="J2211" s="2">
        <v>2.0</v>
      </c>
      <c r="K2211" s="2" t="s">
        <v>1075</v>
      </c>
      <c r="L2211" s="2" t="s">
        <v>28001</v>
      </c>
      <c r="M2211" s="2"/>
    </row>
    <row r="2212">
      <c r="A2212" s="2" t="s">
        <v>24458</v>
      </c>
      <c r="B2212" s="2" t="s">
        <v>14135</v>
      </c>
      <c r="C2212" s="2" t="s">
        <v>334</v>
      </c>
      <c r="D2212" s="2" t="s">
        <v>1052</v>
      </c>
      <c r="E2212" s="2" t="s">
        <v>1056</v>
      </c>
      <c r="F2212" s="2" t="s">
        <v>42</v>
      </c>
      <c r="G2212" s="2">
        <v>1.0</v>
      </c>
      <c r="H2212" s="2" t="s">
        <v>13273</v>
      </c>
      <c r="I2212" s="2" t="s">
        <v>863</v>
      </c>
      <c r="J2212" s="2">
        <v>2.0</v>
      </c>
      <c r="K2212" s="2" t="s">
        <v>1075</v>
      </c>
      <c r="L2212" s="2" t="s">
        <v>28001</v>
      </c>
      <c r="M2212" s="2"/>
    </row>
    <row r="2213">
      <c r="A2213" s="2" t="s">
        <v>24462</v>
      </c>
      <c r="B2213" s="2" t="s">
        <v>14135</v>
      </c>
      <c r="C2213" s="2" t="s">
        <v>346</v>
      </c>
      <c r="D2213" s="2" t="s">
        <v>1069</v>
      </c>
      <c r="E2213" s="2" t="s">
        <v>1056</v>
      </c>
      <c r="F2213" s="2" t="s">
        <v>42</v>
      </c>
      <c r="G2213" s="2">
        <v>1.0</v>
      </c>
      <c r="H2213" s="2" t="s">
        <v>13273</v>
      </c>
      <c r="I2213" s="2" t="s">
        <v>863</v>
      </c>
      <c r="J2213" s="2">
        <v>2.0</v>
      </c>
      <c r="K2213" s="2" t="s">
        <v>1075</v>
      </c>
      <c r="L2213" s="2" t="s">
        <v>28001</v>
      </c>
      <c r="M2213" s="2"/>
    </row>
    <row r="2214">
      <c r="A2214" s="2" t="s">
        <v>24466</v>
      </c>
      <c r="B2214" s="2" t="s">
        <v>14135</v>
      </c>
      <c r="C2214" s="2" t="s">
        <v>346</v>
      </c>
      <c r="D2214" s="2" t="s">
        <v>1069</v>
      </c>
      <c r="E2214" s="2" t="s">
        <v>1056</v>
      </c>
      <c r="F2214" s="2" t="s">
        <v>78</v>
      </c>
      <c r="G2214" s="2">
        <v>1.0</v>
      </c>
      <c r="H2214" s="2" t="s">
        <v>13273</v>
      </c>
      <c r="I2214" s="2" t="s">
        <v>863</v>
      </c>
      <c r="J2214" s="2">
        <v>3.0</v>
      </c>
      <c r="K2214" s="2" t="s">
        <v>1075</v>
      </c>
      <c r="L2214" s="2" t="s">
        <v>28001</v>
      </c>
      <c r="M2214" s="2"/>
    </row>
    <row r="2215">
      <c r="A2215" s="2" t="s">
        <v>24470</v>
      </c>
      <c r="B2215" s="2" t="s">
        <v>14135</v>
      </c>
      <c r="C2215" s="2" t="s">
        <v>340</v>
      </c>
      <c r="D2215" s="2" t="s">
        <v>1061</v>
      </c>
      <c r="E2215" s="2" t="s">
        <v>1056</v>
      </c>
      <c r="F2215" s="2" t="s">
        <v>78</v>
      </c>
      <c r="G2215" s="2">
        <v>1.0</v>
      </c>
      <c r="H2215" s="2" t="s">
        <v>13273</v>
      </c>
      <c r="I2215" s="2" t="s">
        <v>863</v>
      </c>
      <c r="J2215" s="2">
        <v>3.0</v>
      </c>
      <c r="K2215" s="2" t="s">
        <v>1075</v>
      </c>
      <c r="L2215" s="2" t="s">
        <v>28001</v>
      </c>
      <c r="M2215" s="2"/>
    </row>
    <row r="2216">
      <c r="A2216" s="2" t="s">
        <v>24475</v>
      </c>
      <c r="B2216" s="2" t="s">
        <v>14135</v>
      </c>
      <c r="C2216" s="2" t="s">
        <v>346</v>
      </c>
      <c r="D2216" s="2" t="s">
        <v>1069</v>
      </c>
      <c r="E2216" s="2" t="s">
        <v>1056</v>
      </c>
      <c r="F2216" s="2" t="s">
        <v>78</v>
      </c>
      <c r="G2216" s="2">
        <v>1.0</v>
      </c>
      <c r="H2216" s="2" t="s">
        <v>13273</v>
      </c>
      <c r="I2216" s="2" t="s">
        <v>863</v>
      </c>
      <c r="J2216" s="2">
        <v>3.0</v>
      </c>
      <c r="K2216" s="2" t="s">
        <v>1075</v>
      </c>
      <c r="L2216" s="2" t="s">
        <v>28001</v>
      </c>
      <c r="M2216" s="2"/>
    </row>
    <row r="2217">
      <c r="A2217" s="2" t="s">
        <v>24480</v>
      </c>
      <c r="B2217" s="2" t="s">
        <v>14135</v>
      </c>
      <c r="C2217" s="2" t="s">
        <v>346</v>
      </c>
      <c r="D2217" s="2" t="s">
        <v>1069</v>
      </c>
      <c r="E2217" s="2" t="s">
        <v>1056</v>
      </c>
      <c r="F2217" s="2" t="s">
        <v>78</v>
      </c>
      <c r="G2217" s="2">
        <v>1.0</v>
      </c>
      <c r="H2217" s="2" t="s">
        <v>13273</v>
      </c>
      <c r="I2217" s="2" t="s">
        <v>863</v>
      </c>
      <c r="J2217" s="2">
        <v>3.0</v>
      </c>
      <c r="K2217" s="2" t="s">
        <v>1075</v>
      </c>
      <c r="L2217" s="2" t="s">
        <v>28001</v>
      </c>
      <c r="M2217" s="2"/>
    </row>
    <row r="2218">
      <c r="A2218" s="2" t="s">
        <v>24483</v>
      </c>
      <c r="B2218" s="2" t="s">
        <v>14135</v>
      </c>
      <c r="C2218" s="2" t="s">
        <v>316</v>
      </c>
      <c r="D2218" s="2" t="s">
        <v>1032</v>
      </c>
      <c r="E2218" s="2" t="s">
        <v>1590</v>
      </c>
      <c r="F2218" s="2" t="s">
        <v>78</v>
      </c>
      <c r="G2218" s="2">
        <v>1.0</v>
      </c>
      <c r="H2218" s="2">
        <v>2.0</v>
      </c>
      <c r="I2218" s="2" t="s">
        <v>863</v>
      </c>
      <c r="J2218" s="2">
        <v>3.0</v>
      </c>
      <c r="K2218" s="2" t="s">
        <v>1075</v>
      </c>
      <c r="L2218" s="2" t="s">
        <v>28120</v>
      </c>
      <c r="M2218" s="2"/>
    </row>
    <row r="2219">
      <c r="A2219" s="2" t="s">
        <v>24487</v>
      </c>
      <c r="B2219" s="2" t="s">
        <v>14135</v>
      </c>
      <c r="C2219" s="2" t="s">
        <v>316</v>
      </c>
      <c r="D2219" s="2" t="s">
        <v>1032</v>
      </c>
      <c r="E2219" s="2" t="s">
        <v>1590</v>
      </c>
      <c r="F2219" s="2" t="s">
        <v>78</v>
      </c>
      <c r="G2219" s="2">
        <v>1.0</v>
      </c>
      <c r="H2219" s="2">
        <v>2.0</v>
      </c>
      <c r="I2219" s="2" t="s">
        <v>863</v>
      </c>
      <c r="J2219" s="2">
        <v>3.0</v>
      </c>
      <c r="K2219" s="2" t="s">
        <v>1075</v>
      </c>
      <c r="L2219" s="2" t="s">
        <v>28120</v>
      </c>
      <c r="M2219" s="2"/>
    </row>
    <row r="2220">
      <c r="A2220" s="2" t="s">
        <v>24491</v>
      </c>
      <c r="B2220" s="2" t="s">
        <v>14139</v>
      </c>
      <c r="C2220" s="2" t="s">
        <v>412</v>
      </c>
      <c r="D2220" s="2" t="s">
        <v>1109</v>
      </c>
      <c r="E2220" s="2" t="s">
        <v>1056</v>
      </c>
      <c r="F2220" s="2" t="s">
        <v>578</v>
      </c>
      <c r="G2220" s="2">
        <v>1.0</v>
      </c>
      <c r="H2220" s="2" t="s">
        <v>13273</v>
      </c>
      <c r="I2220" s="2" t="s">
        <v>863</v>
      </c>
      <c r="J2220" s="2">
        <v>1.0</v>
      </c>
      <c r="K2220" s="2" t="s">
        <v>1244</v>
      </c>
      <c r="L2220" s="2" t="s">
        <v>28001</v>
      </c>
      <c r="M2220" s="2"/>
    </row>
    <row r="2221">
      <c r="A2221" s="2" t="s">
        <v>24494</v>
      </c>
      <c r="B2221" s="2" t="s">
        <v>14139</v>
      </c>
      <c r="C2221" s="2" t="s">
        <v>340</v>
      </c>
      <c r="D2221" s="2" t="s">
        <v>1061</v>
      </c>
      <c r="E2221" s="2" t="s">
        <v>1056</v>
      </c>
      <c r="F2221" s="2" t="s">
        <v>578</v>
      </c>
      <c r="G2221" s="2">
        <v>1.0</v>
      </c>
      <c r="H2221" s="2" t="s">
        <v>13273</v>
      </c>
      <c r="I2221" s="2" t="s">
        <v>863</v>
      </c>
      <c r="J2221" s="2">
        <v>1.0</v>
      </c>
      <c r="K2221" s="2" t="s">
        <v>1075</v>
      </c>
      <c r="L2221" s="2" t="s">
        <v>28001</v>
      </c>
      <c r="M2221" s="2"/>
    </row>
    <row r="2222">
      <c r="A2222" s="2" t="s">
        <v>24499</v>
      </c>
      <c r="B2222" s="2" t="s">
        <v>14139</v>
      </c>
      <c r="C2222" s="2" t="s">
        <v>357</v>
      </c>
      <c r="D2222" s="2" t="s">
        <v>1073</v>
      </c>
      <c r="E2222" s="2" t="s">
        <v>1056</v>
      </c>
      <c r="F2222" s="2" t="s">
        <v>578</v>
      </c>
      <c r="G2222" s="2">
        <v>1.0</v>
      </c>
      <c r="H2222" s="2" t="s">
        <v>13273</v>
      </c>
      <c r="I2222" s="2" t="s">
        <v>863</v>
      </c>
      <c r="J2222" s="2">
        <v>1.0</v>
      </c>
      <c r="K2222" s="2" t="s">
        <v>1638</v>
      </c>
      <c r="L2222" s="2" t="s">
        <v>28001</v>
      </c>
      <c r="M2222" s="2"/>
    </row>
    <row r="2223">
      <c r="A2223" s="2" t="s">
        <v>24503</v>
      </c>
      <c r="B2223" s="2" t="s">
        <v>14139</v>
      </c>
      <c r="C2223" s="2" t="s">
        <v>415</v>
      </c>
      <c r="D2223" s="2" t="s">
        <v>1112</v>
      </c>
      <c r="E2223" s="2" t="s">
        <v>1056</v>
      </c>
      <c r="F2223" s="2" t="s">
        <v>578</v>
      </c>
      <c r="G2223" s="2">
        <v>1.0</v>
      </c>
      <c r="H2223" s="2" t="s">
        <v>13273</v>
      </c>
      <c r="I2223" s="2" t="s">
        <v>863</v>
      </c>
      <c r="J2223" s="2">
        <v>1.0</v>
      </c>
      <c r="K2223" s="2" t="s">
        <v>1244</v>
      </c>
      <c r="L2223" s="2" t="s">
        <v>28001</v>
      </c>
      <c r="M2223" s="2"/>
    </row>
    <row r="2224">
      <c r="A2224" s="2" t="s">
        <v>24506</v>
      </c>
      <c r="B2224" s="2" t="s">
        <v>14139</v>
      </c>
      <c r="C2224" s="2" t="s">
        <v>346</v>
      </c>
      <c r="D2224" s="2" t="s">
        <v>1069</v>
      </c>
      <c r="E2224" s="2" t="s">
        <v>1056</v>
      </c>
      <c r="F2224" s="2" t="s">
        <v>42</v>
      </c>
      <c r="G2224" s="2">
        <v>1.0</v>
      </c>
      <c r="H2224" s="2" t="s">
        <v>13273</v>
      </c>
      <c r="I2224" s="2" t="s">
        <v>863</v>
      </c>
      <c r="J2224" s="2">
        <v>2.0</v>
      </c>
      <c r="K2224" s="2" t="s">
        <v>1075</v>
      </c>
      <c r="L2224" s="2" t="s">
        <v>28001</v>
      </c>
      <c r="M2224" s="2"/>
    </row>
    <row r="2225">
      <c r="A2225" s="2" t="s">
        <v>24511</v>
      </c>
      <c r="B2225" s="2" t="s">
        <v>14139</v>
      </c>
      <c r="C2225" s="2" t="s">
        <v>334</v>
      </c>
      <c r="D2225" s="2" t="s">
        <v>1052</v>
      </c>
      <c r="E2225" s="2" t="s">
        <v>1056</v>
      </c>
      <c r="F2225" s="2" t="s">
        <v>42</v>
      </c>
      <c r="G2225" s="2">
        <v>1.0</v>
      </c>
      <c r="H2225" s="2" t="s">
        <v>13273</v>
      </c>
      <c r="I2225" s="2" t="s">
        <v>863</v>
      </c>
      <c r="J2225" s="2">
        <v>2.0</v>
      </c>
      <c r="K2225" s="2" t="s">
        <v>1075</v>
      </c>
      <c r="L2225" s="2" t="s">
        <v>28001</v>
      </c>
      <c r="M2225" s="2"/>
    </row>
    <row r="2226">
      <c r="A2226" s="2" t="s">
        <v>24515</v>
      </c>
      <c r="B2226" s="2" t="s">
        <v>14139</v>
      </c>
      <c r="C2226" s="2" t="s">
        <v>324</v>
      </c>
      <c r="D2226" s="2" t="s">
        <v>1040</v>
      </c>
      <c r="E2226" s="2" t="s">
        <v>1056</v>
      </c>
      <c r="F2226" s="2" t="s">
        <v>42</v>
      </c>
      <c r="G2226" s="2">
        <v>1.0</v>
      </c>
      <c r="H2226" s="2" t="s">
        <v>13273</v>
      </c>
      <c r="I2226" s="2" t="s">
        <v>863</v>
      </c>
      <c r="J2226" s="2">
        <v>2.0</v>
      </c>
      <c r="K2226" s="2" t="s">
        <v>1075</v>
      </c>
      <c r="L2226" s="2" t="s">
        <v>28001</v>
      </c>
      <c r="M2226" s="2"/>
    </row>
    <row r="2227">
      <c r="A2227" s="2" t="s">
        <v>24519</v>
      </c>
      <c r="B2227" s="2" t="s">
        <v>14139</v>
      </c>
      <c r="C2227" s="2" t="s">
        <v>346</v>
      </c>
      <c r="D2227" s="2" t="s">
        <v>1069</v>
      </c>
      <c r="E2227" s="2" t="s">
        <v>1056</v>
      </c>
      <c r="F2227" s="2" t="s">
        <v>42</v>
      </c>
      <c r="G2227" s="2">
        <v>1.0</v>
      </c>
      <c r="H2227" s="2" t="s">
        <v>13273</v>
      </c>
      <c r="I2227" s="2" t="s">
        <v>863</v>
      </c>
      <c r="J2227" s="2">
        <v>2.0</v>
      </c>
      <c r="K2227" s="2" t="s">
        <v>1075</v>
      </c>
      <c r="L2227" s="2" t="s">
        <v>28001</v>
      </c>
      <c r="M2227" s="2"/>
    </row>
    <row r="2228">
      <c r="A2228" s="2" t="s">
        <v>24523</v>
      </c>
      <c r="B2228" s="2" t="s">
        <v>14139</v>
      </c>
      <c r="C2228" s="2" t="s">
        <v>334</v>
      </c>
      <c r="D2228" s="2" t="s">
        <v>1052</v>
      </c>
      <c r="E2228" s="2" t="s">
        <v>1056</v>
      </c>
      <c r="F2228" s="2" t="s">
        <v>78</v>
      </c>
      <c r="G2228" s="2">
        <v>1.0</v>
      </c>
      <c r="H2228" s="2" t="s">
        <v>13273</v>
      </c>
      <c r="I2228" s="2" t="s">
        <v>863</v>
      </c>
      <c r="J2228" s="2">
        <v>3.0</v>
      </c>
      <c r="K2228" s="2" t="s">
        <v>1075</v>
      </c>
      <c r="L2228" s="2" t="s">
        <v>28001</v>
      </c>
      <c r="M2228" s="2"/>
    </row>
    <row r="2229">
      <c r="A2229" s="2" t="s">
        <v>24528</v>
      </c>
      <c r="B2229" s="2" t="s">
        <v>14139</v>
      </c>
      <c r="C2229" s="2" t="s">
        <v>346</v>
      </c>
      <c r="D2229" s="2" t="s">
        <v>1069</v>
      </c>
      <c r="E2229" s="2" t="s">
        <v>1056</v>
      </c>
      <c r="F2229" s="2" t="s">
        <v>78</v>
      </c>
      <c r="G2229" s="2">
        <v>1.0</v>
      </c>
      <c r="H2229" s="2" t="s">
        <v>13273</v>
      </c>
      <c r="I2229" s="2" t="s">
        <v>863</v>
      </c>
      <c r="J2229" s="2">
        <v>3.0</v>
      </c>
      <c r="K2229" s="2" t="s">
        <v>1075</v>
      </c>
      <c r="L2229" s="2" t="s">
        <v>28001</v>
      </c>
      <c r="M2229" s="2"/>
    </row>
    <row r="2230">
      <c r="A2230" s="2" t="s">
        <v>24531</v>
      </c>
      <c r="B2230" s="2" t="s">
        <v>14139</v>
      </c>
      <c r="C2230" s="2" t="s">
        <v>346</v>
      </c>
      <c r="D2230" s="2" t="s">
        <v>1069</v>
      </c>
      <c r="E2230" s="2" t="s">
        <v>1056</v>
      </c>
      <c r="F2230" s="2" t="s">
        <v>78</v>
      </c>
      <c r="G2230" s="2">
        <v>1.0</v>
      </c>
      <c r="H2230" s="2" t="s">
        <v>13273</v>
      </c>
      <c r="I2230" s="2" t="s">
        <v>863</v>
      </c>
      <c r="J2230" s="2">
        <v>3.0</v>
      </c>
      <c r="K2230" s="2" t="s">
        <v>1075</v>
      </c>
      <c r="L2230" s="2" t="s">
        <v>28001</v>
      </c>
      <c r="M2230" s="2"/>
    </row>
    <row r="2231">
      <c r="A2231" s="2" t="s">
        <v>24535</v>
      </c>
      <c r="B2231" s="2" t="s">
        <v>14139</v>
      </c>
      <c r="C2231" s="2" t="s">
        <v>340</v>
      </c>
      <c r="D2231" s="2" t="s">
        <v>1061</v>
      </c>
      <c r="E2231" s="2" t="s">
        <v>1056</v>
      </c>
      <c r="F2231" s="2" t="s">
        <v>78</v>
      </c>
      <c r="G2231" s="2">
        <v>1.0</v>
      </c>
      <c r="H2231" s="2" t="s">
        <v>13273</v>
      </c>
      <c r="I2231" s="2" t="s">
        <v>863</v>
      </c>
      <c r="J2231" s="2">
        <v>3.0</v>
      </c>
      <c r="K2231" s="2" t="s">
        <v>1075</v>
      </c>
      <c r="L2231" s="2" t="s">
        <v>28001</v>
      </c>
      <c r="M2231" s="2"/>
    </row>
    <row r="2232">
      <c r="A2232" s="2" t="s">
        <v>24539</v>
      </c>
      <c r="B2232" s="2" t="s">
        <v>14139</v>
      </c>
      <c r="C2232" s="2" t="s">
        <v>316</v>
      </c>
      <c r="D2232" s="2" t="s">
        <v>1032</v>
      </c>
      <c r="E2232" s="2" t="s">
        <v>1590</v>
      </c>
      <c r="F2232" s="2" t="s">
        <v>78</v>
      </c>
      <c r="G2232" s="2">
        <v>1.0</v>
      </c>
      <c r="H2232" s="2">
        <v>2.0</v>
      </c>
      <c r="I2232" s="2" t="s">
        <v>863</v>
      </c>
      <c r="J2232" s="2">
        <v>3.0</v>
      </c>
      <c r="K2232" s="2" t="s">
        <v>1075</v>
      </c>
      <c r="L2232" s="2" t="s">
        <v>28120</v>
      </c>
      <c r="M2232" s="2"/>
    </row>
    <row r="2233">
      <c r="A2233" s="2" t="s">
        <v>24542</v>
      </c>
      <c r="B2233" s="2" t="s">
        <v>14139</v>
      </c>
      <c r="C2233" s="2" t="s">
        <v>316</v>
      </c>
      <c r="D2233" s="2" t="s">
        <v>1032</v>
      </c>
      <c r="E2233" s="2" t="s">
        <v>1590</v>
      </c>
      <c r="F2233" s="2" t="s">
        <v>78</v>
      </c>
      <c r="G2233" s="2">
        <v>1.0</v>
      </c>
      <c r="H2233" s="2">
        <v>2.0</v>
      </c>
      <c r="I2233" s="2" t="s">
        <v>863</v>
      </c>
      <c r="J2233" s="2">
        <v>3.0</v>
      </c>
      <c r="K2233" s="2" t="s">
        <v>1075</v>
      </c>
      <c r="L2233" s="2" t="s">
        <v>28120</v>
      </c>
      <c r="M2233" s="2"/>
    </row>
    <row r="2234">
      <c r="A2234" s="2" t="s">
        <v>24547</v>
      </c>
      <c r="B2234" s="2" t="s">
        <v>14145</v>
      </c>
      <c r="C2234" s="2" t="s">
        <v>420</v>
      </c>
      <c r="D2234" s="2" t="s">
        <v>1115</v>
      </c>
      <c r="E2234" s="2" t="s">
        <v>1056</v>
      </c>
      <c r="F2234" s="2" t="s">
        <v>578</v>
      </c>
      <c r="G2234" s="2">
        <v>1.0</v>
      </c>
      <c r="H2234" s="2" t="s">
        <v>13273</v>
      </c>
      <c r="I2234" s="2" t="s">
        <v>863</v>
      </c>
      <c r="J2234" s="2">
        <v>1.0</v>
      </c>
      <c r="K2234" s="2" t="s">
        <v>1075</v>
      </c>
      <c r="L2234" s="2" t="s">
        <v>28001</v>
      </c>
      <c r="M2234" s="2"/>
    </row>
    <row r="2235">
      <c r="A2235" s="2" t="s">
        <v>24552</v>
      </c>
      <c r="B2235" s="2" t="s">
        <v>14145</v>
      </c>
      <c r="C2235" s="2" t="s">
        <v>431</v>
      </c>
      <c r="D2235" s="2" t="s">
        <v>1392</v>
      </c>
      <c r="E2235" s="2" t="s">
        <v>1056</v>
      </c>
      <c r="F2235" s="2" t="s">
        <v>578</v>
      </c>
      <c r="G2235" s="2">
        <v>1.0</v>
      </c>
      <c r="H2235" s="2" t="s">
        <v>13273</v>
      </c>
      <c r="I2235" s="2" t="s">
        <v>863</v>
      </c>
      <c r="J2235" s="2">
        <v>1.0</v>
      </c>
      <c r="K2235" s="2" t="s">
        <v>1244</v>
      </c>
      <c r="L2235" s="2" t="s">
        <v>28001</v>
      </c>
      <c r="M2235" s="2"/>
    </row>
    <row r="2236">
      <c r="A2236" s="2" t="s">
        <v>24558</v>
      </c>
      <c r="B2236" s="2" t="s">
        <v>14145</v>
      </c>
      <c r="C2236" s="2" t="s">
        <v>450</v>
      </c>
      <c r="D2236" s="2" t="s">
        <v>1403</v>
      </c>
      <c r="E2236" s="2" t="s">
        <v>1056</v>
      </c>
      <c r="F2236" s="2" t="s">
        <v>578</v>
      </c>
      <c r="G2236" s="2">
        <v>1.0</v>
      </c>
      <c r="H2236" s="2" t="s">
        <v>13273</v>
      </c>
      <c r="I2236" s="2" t="s">
        <v>863</v>
      </c>
      <c r="J2236" s="2">
        <v>1.0</v>
      </c>
      <c r="K2236" s="2" t="s">
        <v>1244</v>
      </c>
      <c r="L2236" s="2" t="s">
        <v>28001</v>
      </c>
      <c r="M2236" s="2"/>
    </row>
    <row r="2237">
      <c r="A2237" s="2" t="s">
        <v>24564</v>
      </c>
      <c r="B2237" s="2" t="s">
        <v>14145</v>
      </c>
      <c r="C2237" s="2" t="s">
        <v>442</v>
      </c>
      <c r="D2237" s="2" t="s">
        <v>1400</v>
      </c>
      <c r="E2237" s="2" t="s">
        <v>1056</v>
      </c>
      <c r="F2237" s="2" t="s">
        <v>578</v>
      </c>
      <c r="G2237" s="2">
        <v>1.0</v>
      </c>
      <c r="H2237" s="2" t="s">
        <v>13273</v>
      </c>
      <c r="I2237" s="2" t="s">
        <v>863</v>
      </c>
      <c r="J2237" s="2">
        <v>1.0</v>
      </c>
      <c r="K2237" s="2" t="s">
        <v>1244</v>
      </c>
      <c r="L2237" s="2" t="s">
        <v>28001</v>
      </c>
      <c r="M2237" s="2"/>
    </row>
    <row r="2238">
      <c r="A2238" s="2" t="s">
        <v>24568</v>
      </c>
      <c r="B2238" s="2" t="s">
        <v>14145</v>
      </c>
      <c r="C2238" s="2" t="s">
        <v>420</v>
      </c>
      <c r="D2238" s="2" t="s">
        <v>1115</v>
      </c>
      <c r="E2238" s="2" t="s">
        <v>1056</v>
      </c>
      <c r="F2238" s="2" t="s">
        <v>42</v>
      </c>
      <c r="G2238" s="2">
        <v>1.0</v>
      </c>
      <c r="H2238" s="2" t="s">
        <v>13273</v>
      </c>
      <c r="I2238" s="2" t="s">
        <v>863</v>
      </c>
      <c r="J2238" s="2">
        <v>2.0</v>
      </c>
      <c r="K2238" s="2" t="s">
        <v>1075</v>
      </c>
      <c r="L2238" s="2" t="s">
        <v>28001</v>
      </c>
      <c r="M2238" s="2"/>
    </row>
    <row r="2239">
      <c r="A2239" s="2" t="s">
        <v>24573</v>
      </c>
      <c r="B2239" s="2" t="s">
        <v>14145</v>
      </c>
      <c r="C2239" s="2" t="s">
        <v>450</v>
      </c>
      <c r="D2239" s="2" t="s">
        <v>1403</v>
      </c>
      <c r="E2239" s="2" t="s">
        <v>1056</v>
      </c>
      <c r="F2239" s="2" t="s">
        <v>42</v>
      </c>
      <c r="G2239" s="2">
        <v>1.0</v>
      </c>
      <c r="H2239" s="2" t="s">
        <v>13273</v>
      </c>
      <c r="I2239" s="2" t="s">
        <v>863</v>
      </c>
      <c r="J2239" s="2">
        <v>2.0</v>
      </c>
      <c r="K2239" s="2" t="s">
        <v>1244</v>
      </c>
      <c r="L2239" s="2" t="s">
        <v>28001</v>
      </c>
      <c r="M2239" s="2"/>
    </row>
    <row r="2240">
      <c r="A2240" s="2" t="s">
        <v>24586</v>
      </c>
      <c r="B2240" s="2" t="s">
        <v>14145</v>
      </c>
      <c r="C2240" s="2" t="s">
        <v>431</v>
      </c>
      <c r="D2240" s="2" t="s">
        <v>1392</v>
      </c>
      <c r="E2240" s="2" t="s">
        <v>1056</v>
      </c>
      <c r="F2240" s="2" t="s">
        <v>42</v>
      </c>
      <c r="G2240" s="2">
        <v>1.0</v>
      </c>
      <c r="H2240" s="2" t="s">
        <v>13273</v>
      </c>
      <c r="I2240" s="2" t="s">
        <v>863</v>
      </c>
      <c r="J2240" s="2">
        <v>2.0</v>
      </c>
      <c r="K2240" s="2" t="s">
        <v>1244</v>
      </c>
      <c r="L2240" s="2" t="s">
        <v>28001</v>
      </c>
      <c r="M2240" s="2"/>
    </row>
    <row r="2241">
      <c r="A2241" s="2" t="s">
        <v>24595</v>
      </c>
      <c r="B2241" s="2" t="s">
        <v>14145</v>
      </c>
      <c r="C2241" s="2" t="s">
        <v>442</v>
      </c>
      <c r="D2241" s="2" t="s">
        <v>1400</v>
      </c>
      <c r="E2241" s="2" t="s">
        <v>1056</v>
      </c>
      <c r="F2241" s="2" t="s">
        <v>42</v>
      </c>
      <c r="G2241" s="2">
        <v>1.0</v>
      </c>
      <c r="H2241" s="2" t="s">
        <v>13273</v>
      </c>
      <c r="I2241" s="2" t="s">
        <v>863</v>
      </c>
      <c r="J2241" s="2">
        <v>2.0</v>
      </c>
      <c r="K2241" s="2" t="s">
        <v>1244</v>
      </c>
      <c r="L2241" s="2" t="s">
        <v>28001</v>
      </c>
      <c r="M2241" s="2"/>
    </row>
    <row r="2242">
      <c r="A2242" s="2" t="s">
        <v>24601</v>
      </c>
      <c r="B2242" s="2" t="s">
        <v>14145</v>
      </c>
      <c r="C2242" s="2" t="s">
        <v>458</v>
      </c>
      <c r="D2242" s="2" t="s">
        <v>1406</v>
      </c>
      <c r="E2242" s="2" t="s">
        <v>1056</v>
      </c>
      <c r="F2242" s="2" t="s">
        <v>78</v>
      </c>
      <c r="G2242" s="2">
        <v>1.0</v>
      </c>
      <c r="H2242" s="2" t="s">
        <v>13273</v>
      </c>
      <c r="I2242" s="2" t="s">
        <v>863</v>
      </c>
      <c r="J2242" s="2">
        <v>3.0</v>
      </c>
      <c r="K2242" s="2" t="s">
        <v>1244</v>
      </c>
      <c r="L2242" s="2" t="s">
        <v>28001</v>
      </c>
      <c r="M2242" s="2"/>
    </row>
    <row r="2243">
      <c r="A2243" s="2" t="s">
        <v>24612</v>
      </c>
      <c r="B2243" s="2" t="s">
        <v>14145</v>
      </c>
      <c r="C2243" s="2" t="s">
        <v>438</v>
      </c>
      <c r="D2243" s="2" t="s">
        <v>1396</v>
      </c>
      <c r="E2243" s="2" t="s">
        <v>1056</v>
      </c>
      <c r="F2243" s="2" t="s">
        <v>78</v>
      </c>
      <c r="G2243" s="2">
        <v>1.0</v>
      </c>
      <c r="H2243" s="2" t="s">
        <v>13273</v>
      </c>
      <c r="I2243" s="2" t="s">
        <v>863</v>
      </c>
      <c r="J2243" s="2">
        <v>3.0</v>
      </c>
      <c r="K2243" s="2" t="s">
        <v>1244</v>
      </c>
      <c r="L2243" s="2" t="s">
        <v>28001</v>
      </c>
      <c r="M2243" s="2"/>
    </row>
    <row r="2244">
      <c r="A2244" s="2" t="s">
        <v>24621</v>
      </c>
      <c r="B2244" s="2" t="s">
        <v>14145</v>
      </c>
      <c r="C2244" s="2" t="s">
        <v>467</v>
      </c>
      <c r="D2244" s="2" t="s">
        <v>1418</v>
      </c>
      <c r="E2244" s="2" t="s">
        <v>1056</v>
      </c>
      <c r="F2244" s="2" t="s">
        <v>78</v>
      </c>
      <c r="G2244" s="2">
        <v>1.0</v>
      </c>
      <c r="H2244" s="2" t="s">
        <v>13273</v>
      </c>
      <c r="I2244" s="2" t="s">
        <v>863</v>
      </c>
      <c r="J2244" s="2">
        <v>3.0</v>
      </c>
      <c r="K2244" s="2" t="s">
        <v>1244</v>
      </c>
      <c r="L2244" s="2" t="s">
        <v>28001</v>
      </c>
      <c r="M2244" s="2"/>
    </row>
    <row r="2245">
      <c r="A2245" s="2" t="s">
        <v>24628</v>
      </c>
      <c r="B2245" s="2" t="s">
        <v>14145</v>
      </c>
      <c r="C2245" s="2" t="s">
        <v>458</v>
      </c>
      <c r="D2245" s="2" t="s">
        <v>1406</v>
      </c>
      <c r="E2245" s="2" t="s">
        <v>1056</v>
      </c>
      <c r="F2245" s="2" t="s">
        <v>78</v>
      </c>
      <c r="G2245" s="2">
        <v>1.0</v>
      </c>
      <c r="H2245" s="2" t="s">
        <v>13273</v>
      </c>
      <c r="I2245" s="2" t="s">
        <v>863</v>
      </c>
      <c r="J2245" s="2">
        <v>3.0</v>
      </c>
      <c r="K2245" s="2" t="s">
        <v>1244</v>
      </c>
      <c r="L2245" s="2" t="s">
        <v>28001</v>
      </c>
      <c r="M2245" s="2"/>
    </row>
    <row r="2246">
      <c r="A2246" s="2" t="s">
        <v>24634</v>
      </c>
      <c r="B2246" s="2" t="s">
        <v>14145</v>
      </c>
      <c r="C2246" s="2" t="s">
        <v>462</v>
      </c>
      <c r="D2246" s="2" t="s">
        <v>1413</v>
      </c>
      <c r="E2246" s="2" t="s">
        <v>1590</v>
      </c>
      <c r="F2246" s="2" t="s">
        <v>78</v>
      </c>
      <c r="G2246" s="2">
        <v>1.0</v>
      </c>
      <c r="H2246" s="2">
        <v>2.0</v>
      </c>
      <c r="I2246" s="2" t="s">
        <v>863</v>
      </c>
      <c r="J2246" s="2">
        <v>3.0</v>
      </c>
      <c r="K2246" s="2" t="s">
        <v>1244</v>
      </c>
      <c r="L2246" s="2" t="s">
        <v>28120</v>
      </c>
      <c r="M2246" s="2"/>
    </row>
    <row r="2247">
      <c r="A2247" s="2" t="s">
        <v>24638</v>
      </c>
      <c r="B2247" s="2" t="s">
        <v>14145</v>
      </c>
      <c r="C2247" s="2" t="s">
        <v>467</v>
      </c>
      <c r="D2247" s="2" t="s">
        <v>1418</v>
      </c>
      <c r="E2247" s="2" t="s">
        <v>1590</v>
      </c>
      <c r="F2247" s="2" t="s">
        <v>78</v>
      </c>
      <c r="G2247" s="2">
        <v>1.0</v>
      </c>
      <c r="H2247" s="2">
        <v>2.0</v>
      </c>
      <c r="I2247" s="2" t="s">
        <v>863</v>
      </c>
      <c r="J2247" s="2">
        <v>3.0</v>
      </c>
      <c r="K2247" s="2" t="s">
        <v>1244</v>
      </c>
      <c r="L2247" s="2" t="s">
        <v>28120</v>
      </c>
      <c r="M2247" s="2"/>
    </row>
    <row r="2248">
      <c r="A2248" s="2" t="s">
        <v>24643</v>
      </c>
      <c r="B2248" s="2" t="s">
        <v>14149</v>
      </c>
      <c r="C2248" s="2" t="s">
        <v>467</v>
      </c>
      <c r="D2248" s="2" t="s">
        <v>1418</v>
      </c>
      <c r="E2248" s="2" t="s">
        <v>1056</v>
      </c>
      <c r="F2248" s="2" t="s">
        <v>578</v>
      </c>
      <c r="G2248" s="2">
        <v>1.0</v>
      </c>
      <c r="H2248" s="2" t="s">
        <v>13273</v>
      </c>
      <c r="I2248" s="2" t="s">
        <v>863</v>
      </c>
      <c r="J2248" s="2">
        <v>1.0</v>
      </c>
      <c r="K2248" s="2" t="s">
        <v>1244</v>
      </c>
      <c r="L2248" s="2" t="s">
        <v>28001</v>
      </c>
      <c r="M2248" s="2"/>
    </row>
    <row r="2249">
      <c r="A2249" s="2" t="s">
        <v>24653</v>
      </c>
      <c r="B2249" s="2" t="s">
        <v>14149</v>
      </c>
      <c r="C2249" s="2" t="s">
        <v>442</v>
      </c>
      <c r="D2249" s="2" t="s">
        <v>1400</v>
      </c>
      <c r="E2249" s="2" t="s">
        <v>1056</v>
      </c>
      <c r="F2249" s="2" t="s">
        <v>578</v>
      </c>
      <c r="G2249" s="2">
        <v>1.0</v>
      </c>
      <c r="H2249" s="2" t="s">
        <v>13273</v>
      </c>
      <c r="I2249" s="2" t="s">
        <v>863</v>
      </c>
      <c r="J2249" s="2">
        <v>1.0</v>
      </c>
      <c r="K2249" s="2" t="s">
        <v>1244</v>
      </c>
      <c r="L2249" s="2" t="s">
        <v>28001</v>
      </c>
      <c r="M2249" s="2"/>
    </row>
    <row r="2250">
      <c r="A2250" s="2" t="s">
        <v>24659</v>
      </c>
      <c r="B2250" s="2" t="s">
        <v>14149</v>
      </c>
      <c r="C2250" s="2" t="s">
        <v>510</v>
      </c>
      <c r="D2250" s="2" t="s">
        <v>1457</v>
      </c>
      <c r="E2250" s="2" t="s">
        <v>1056</v>
      </c>
      <c r="F2250" s="2" t="s">
        <v>578</v>
      </c>
      <c r="G2250" s="2">
        <v>1.0</v>
      </c>
      <c r="H2250" s="2" t="s">
        <v>13273</v>
      </c>
      <c r="I2250" s="2" t="s">
        <v>863</v>
      </c>
      <c r="J2250" s="2">
        <v>1.0</v>
      </c>
      <c r="K2250" s="2" t="s">
        <v>1638</v>
      </c>
      <c r="L2250" s="2" t="s">
        <v>28001</v>
      </c>
      <c r="M2250" s="2"/>
    </row>
    <row r="2251">
      <c r="A2251" s="2" t="s">
        <v>24665</v>
      </c>
      <c r="B2251" s="2" t="s">
        <v>14149</v>
      </c>
      <c r="C2251" s="2" t="s">
        <v>420</v>
      </c>
      <c r="D2251" s="2" t="s">
        <v>1115</v>
      </c>
      <c r="E2251" s="2" t="s">
        <v>1056</v>
      </c>
      <c r="F2251" s="2" t="s">
        <v>578</v>
      </c>
      <c r="G2251" s="2">
        <v>1.0</v>
      </c>
      <c r="H2251" s="2" t="s">
        <v>13273</v>
      </c>
      <c r="I2251" s="2" t="s">
        <v>863</v>
      </c>
      <c r="J2251" s="2">
        <v>1.0</v>
      </c>
      <c r="K2251" s="2" t="s">
        <v>1075</v>
      </c>
      <c r="L2251" s="2" t="s">
        <v>28001</v>
      </c>
      <c r="M2251" s="2"/>
    </row>
    <row r="2252">
      <c r="A2252" s="2" t="s">
        <v>24675</v>
      </c>
      <c r="B2252" s="2" t="s">
        <v>14149</v>
      </c>
      <c r="C2252" s="2" t="s">
        <v>527</v>
      </c>
      <c r="D2252" s="2" t="s">
        <v>1471</v>
      </c>
      <c r="E2252" s="2" t="s">
        <v>1056</v>
      </c>
      <c r="F2252" s="2" t="s">
        <v>42</v>
      </c>
      <c r="G2252" s="2">
        <v>1.0</v>
      </c>
      <c r="H2252" s="2" t="s">
        <v>13273</v>
      </c>
      <c r="I2252" s="2" t="s">
        <v>863</v>
      </c>
      <c r="J2252" s="2">
        <v>2.0</v>
      </c>
      <c r="K2252" s="2" t="s">
        <v>1638</v>
      </c>
      <c r="L2252" s="2" t="s">
        <v>28001</v>
      </c>
      <c r="M2252" s="2"/>
    </row>
    <row r="2253">
      <c r="A2253" s="2" t="s">
        <v>24679</v>
      </c>
      <c r="B2253" s="2" t="s">
        <v>14149</v>
      </c>
      <c r="C2253" s="2" t="s">
        <v>506</v>
      </c>
      <c r="D2253" s="2" t="s">
        <v>1447</v>
      </c>
      <c r="E2253" s="2" t="s">
        <v>1056</v>
      </c>
      <c r="F2253" s="2" t="s">
        <v>42</v>
      </c>
      <c r="G2253" s="2">
        <v>1.0</v>
      </c>
      <c r="H2253" s="2" t="s">
        <v>13273</v>
      </c>
      <c r="I2253" s="2" t="s">
        <v>863</v>
      </c>
      <c r="J2253" s="2">
        <v>2.0</v>
      </c>
      <c r="K2253" s="2" t="s">
        <v>1638</v>
      </c>
      <c r="L2253" s="2" t="s">
        <v>28001</v>
      </c>
      <c r="M2253" s="2"/>
    </row>
    <row r="2254">
      <c r="A2254" s="2" t="s">
        <v>24684</v>
      </c>
      <c r="B2254" s="2" t="s">
        <v>14149</v>
      </c>
      <c r="C2254" s="2" t="s">
        <v>450</v>
      </c>
      <c r="D2254" s="2" t="s">
        <v>1403</v>
      </c>
      <c r="E2254" s="2" t="s">
        <v>1056</v>
      </c>
      <c r="F2254" s="2" t="s">
        <v>42</v>
      </c>
      <c r="G2254" s="2">
        <v>1.0</v>
      </c>
      <c r="H2254" s="2" t="s">
        <v>13273</v>
      </c>
      <c r="I2254" s="2" t="s">
        <v>863</v>
      </c>
      <c r="J2254" s="2">
        <v>2.0</v>
      </c>
      <c r="K2254" s="2" t="s">
        <v>1244</v>
      </c>
      <c r="L2254" s="2" t="s">
        <v>28001</v>
      </c>
      <c r="M2254" s="2"/>
    </row>
    <row r="2255">
      <c r="A2255" s="2" t="s">
        <v>24686</v>
      </c>
      <c r="B2255" s="2" t="s">
        <v>14149</v>
      </c>
      <c r="C2255" s="2" t="s">
        <v>484</v>
      </c>
      <c r="D2255" s="2" t="s">
        <v>1424</v>
      </c>
      <c r="E2255" s="2" t="s">
        <v>1056</v>
      </c>
      <c r="F2255" s="2" t="s">
        <v>42</v>
      </c>
      <c r="G2255" s="2">
        <v>1.0</v>
      </c>
      <c r="H2255" s="2" t="s">
        <v>13273</v>
      </c>
      <c r="I2255" s="2" t="s">
        <v>863</v>
      </c>
      <c r="J2255" s="2">
        <v>2.0</v>
      </c>
      <c r="K2255" s="2" t="s">
        <v>1638</v>
      </c>
      <c r="L2255" s="2" t="s">
        <v>28001</v>
      </c>
      <c r="M2255" s="2"/>
    </row>
    <row r="2256">
      <c r="A2256" s="2" t="s">
        <v>24704</v>
      </c>
      <c r="B2256" s="2" t="s">
        <v>14149</v>
      </c>
      <c r="C2256" s="2" t="s">
        <v>476</v>
      </c>
      <c r="D2256" s="2" t="s">
        <v>1421</v>
      </c>
      <c r="E2256" s="2" t="s">
        <v>1056</v>
      </c>
      <c r="F2256" s="2" t="s">
        <v>78</v>
      </c>
      <c r="G2256" s="2">
        <v>1.0</v>
      </c>
      <c r="H2256" s="2" t="s">
        <v>13273</v>
      </c>
      <c r="I2256" s="2" t="s">
        <v>863</v>
      </c>
      <c r="J2256" s="2">
        <v>3.0</v>
      </c>
      <c r="K2256" s="2" t="s">
        <v>1244</v>
      </c>
      <c r="L2256" s="2" t="s">
        <v>28001</v>
      </c>
      <c r="M2256" s="2"/>
    </row>
    <row r="2257">
      <c r="A2257" s="2" t="s">
        <v>24713</v>
      </c>
      <c r="B2257" s="2" t="s">
        <v>14149</v>
      </c>
      <c r="C2257" s="2" t="s">
        <v>519</v>
      </c>
      <c r="D2257" s="2" t="s">
        <v>1463</v>
      </c>
      <c r="E2257" s="2" t="s">
        <v>1056</v>
      </c>
      <c r="F2257" s="2" t="s">
        <v>78</v>
      </c>
      <c r="G2257" s="2">
        <v>1.0</v>
      </c>
      <c r="H2257" s="2" t="s">
        <v>13273</v>
      </c>
      <c r="I2257" s="2" t="s">
        <v>863</v>
      </c>
      <c r="J2257" s="2">
        <v>3.0</v>
      </c>
      <c r="K2257" s="2" t="s">
        <v>1638</v>
      </c>
      <c r="L2257" s="2" t="s">
        <v>28001</v>
      </c>
      <c r="M2257" s="2"/>
    </row>
    <row r="2258">
      <c r="A2258" s="2" t="s">
        <v>24726</v>
      </c>
      <c r="B2258" s="2" t="s">
        <v>14149</v>
      </c>
      <c r="C2258" s="2" t="s">
        <v>458</v>
      </c>
      <c r="D2258" s="2" t="s">
        <v>1406</v>
      </c>
      <c r="E2258" s="2" t="s">
        <v>1056</v>
      </c>
      <c r="F2258" s="2" t="s">
        <v>78</v>
      </c>
      <c r="G2258" s="2">
        <v>1.0</v>
      </c>
      <c r="H2258" s="2" t="s">
        <v>13273</v>
      </c>
      <c r="I2258" s="2" t="s">
        <v>863</v>
      </c>
      <c r="J2258" s="2">
        <v>3.0</v>
      </c>
      <c r="K2258" s="2" t="s">
        <v>1244</v>
      </c>
      <c r="L2258" s="2" t="s">
        <v>28001</v>
      </c>
      <c r="M2258" s="2"/>
    </row>
    <row r="2259">
      <c r="A2259" s="2" t="s">
        <v>24738</v>
      </c>
      <c r="B2259" s="2" t="s">
        <v>14149</v>
      </c>
      <c r="C2259" s="2" t="s">
        <v>497</v>
      </c>
      <c r="D2259" s="2" t="s">
        <v>1436</v>
      </c>
      <c r="E2259" s="2" t="s">
        <v>1056</v>
      </c>
      <c r="F2259" s="2" t="s">
        <v>78</v>
      </c>
      <c r="G2259" s="2">
        <v>1.0</v>
      </c>
      <c r="H2259" s="2" t="s">
        <v>13273</v>
      </c>
      <c r="I2259" s="2" t="s">
        <v>863</v>
      </c>
      <c r="J2259" s="2">
        <v>3.0</v>
      </c>
      <c r="K2259" s="2" t="s">
        <v>1638</v>
      </c>
      <c r="L2259" s="2" t="s">
        <v>28001</v>
      </c>
      <c r="M2259" s="2"/>
    </row>
    <row r="2260">
      <c r="A2260" s="2" t="s">
        <v>24748</v>
      </c>
      <c r="B2260" s="2" t="s">
        <v>14149</v>
      </c>
      <c r="C2260" s="2" t="s">
        <v>462</v>
      </c>
      <c r="D2260" s="2" t="s">
        <v>1413</v>
      </c>
      <c r="E2260" s="2" t="s">
        <v>1590</v>
      </c>
      <c r="F2260" s="2" t="s">
        <v>78</v>
      </c>
      <c r="G2260" s="2">
        <v>1.0</v>
      </c>
      <c r="H2260" s="2">
        <v>2.0</v>
      </c>
      <c r="I2260" s="2" t="s">
        <v>863</v>
      </c>
      <c r="J2260" s="2">
        <v>3.0</v>
      </c>
      <c r="K2260" s="2" t="s">
        <v>1244</v>
      </c>
      <c r="L2260" s="2" t="s">
        <v>28120</v>
      </c>
      <c r="M2260" s="2"/>
    </row>
    <row r="2261">
      <c r="A2261" s="2" t="s">
        <v>24756</v>
      </c>
      <c r="B2261" s="2" t="s">
        <v>14149</v>
      </c>
      <c r="C2261" s="2" t="s">
        <v>467</v>
      </c>
      <c r="D2261" s="2" t="s">
        <v>1418</v>
      </c>
      <c r="E2261" s="2" t="s">
        <v>1590</v>
      </c>
      <c r="F2261" s="2" t="s">
        <v>78</v>
      </c>
      <c r="G2261" s="2">
        <v>1.0</v>
      </c>
      <c r="H2261" s="2">
        <v>2.0</v>
      </c>
      <c r="I2261" s="2" t="s">
        <v>863</v>
      </c>
      <c r="J2261" s="2">
        <v>3.0</v>
      </c>
      <c r="K2261" s="2" t="s">
        <v>1244</v>
      </c>
      <c r="L2261" s="2" t="s">
        <v>28120</v>
      </c>
      <c r="M2261" s="2"/>
    </row>
    <row r="2262">
      <c r="A2262" s="2" t="s">
        <v>24768</v>
      </c>
      <c r="B2262" s="2" t="s">
        <v>14153</v>
      </c>
      <c r="C2262" s="2" t="s">
        <v>602</v>
      </c>
      <c r="D2262" s="2" t="s">
        <v>773</v>
      </c>
      <c r="E2262" s="2" t="s">
        <v>1056</v>
      </c>
      <c r="F2262" s="2" t="s">
        <v>578</v>
      </c>
      <c r="G2262" s="2">
        <v>1.0</v>
      </c>
      <c r="H2262" s="2" t="s">
        <v>13273</v>
      </c>
      <c r="I2262" s="2" t="s">
        <v>863</v>
      </c>
      <c r="J2262" s="2">
        <v>1.0</v>
      </c>
      <c r="K2262" s="2" t="s">
        <v>1075</v>
      </c>
      <c r="L2262" s="2" t="s">
        <v>28001</v>
      </c>
      <c r="M2262" s="2"/>
    </row>
    <row r="2263">
      <c r="A2263" s="2" t="s">
        <v>24776</v>
      </c>
      <c r="B2263" s="2" t="s">
        <v>14153</v>
      </c>
      <c r="C2263" s="2" t="s">
        <v>602</v>
      </c>
      <c r="D2263" s="2" t="s">
        <v>773</v>
      </c>
      <c r="E2263" s="2" t="s">
        <v>1056</v>
      </c>
      <c r="F2263" s="2" t="s">
        <v>578</v>
      </c>
      <c r="G2263" s="2">
        <v>1.0</v>
      </c>
      <c r="H2263" s="2" t="s">
        <v>13273</v>
      </c>
      <c r="I2263" s="2" t="s">
        <v>863</v>
      </c>
      <c r="J2263" s="2">
        <v>1.0</v>
      </c>
      <c r="K2263" s="2" t="s">
        <v>1075</v>
      </c>
      <c r="L2263" s="2" t="s">
        <v>28001</v>
      </c>
      <c r="M2263" s="2"/>
    </row>
    <row r="2264">
      <c r="A2264" s="2" t="s">
        <v>24784</v>
      </c>
      <c r="B2264" s="2" t="s">
        <v>14153</v>
      </c>
      <c r="C2264" s="2" t="s">
        <v>616</v>
      </c>
      <c r="D2264" s="2" t="s">
        <v>1212</v>
      </c>
      <c r="E2264" s="2" t="s">
        <v>1056</v>
      </c>
      <c r="F2264" s="2" t="s">
        <v>578</v>
      </c>
      <c r="G2264" s="2">
        <v>1.0</v>
      </c>
      <c r="H2264" s="2" t="s">
        <v>13273</v>
      </c>
      <c r="I2264" s="2" t="s">
        <v>863</v>
      </c>
      <c r="J2264" s="2">
        <v>1.0</v>
      </c>
      <c r="K2264" s="2" t="s">
        <v>1455</v>
      </c>
      <c r="L2264" s="2" t="s">
        <v>28001</v>
      </c>
      <c r="M2264" s="2"/>
    </row>
    <row r="2265">
      <c r="A2265" s="2" t="s">
        <v>24795</v>
      </c>
      <c r="B2265" s="2" t="s">
        <v>14153</v>
      </c>
      <c r="C2265" s="2" t="s">
        <v>609</v>
      </c>
      <c r="D2265" s="2" t="s">
        <v>1204</v>
      </c>
      <c r="E2265" s="2" t="s">
        <v>1056</v>
      </c>
      <c r="F2265" s="2" t="s">
        <v>578</v>
      </c>
      <c r="G2265" s="2">
        <v>1.0</v>
      </c>
      <c r="H2265" s="2" t="s">
        <v>13273</v>
      </c>
      <c r="I2265" s="2" t="s">
        <v>863</v>
      </c>
      <c r="J2265" s="2">
        <v>1.0</v>
      </c>
      <c r="K2265" s="2" t="s">
        <v>1075</v>
      </c>
      <c r="L2265" s="2" t="s">
        <v>28001</v>
      </c>
      <c r="M2265" s="2"/>
    </row>
    <row r="2266">
      <c r="A2266" s="2" t="s">
        <v>24803</v>
      </c>
      <c r="B2266" s="2" t="s">
        <v>14153</v>
      </c>
      <c r="C2266" s="2" t="s">
        <v>620</v>
      </c>
      <c r="D2266" s="2" t="s">
        <v>1218</v>
      </c>
      <c r="E2266" s="2" t="s">
        <v>1056</v>
      </c>
      <c r="F2266" s="2" t="s">
        <v>42</v>
      </c>
      <c r="G2266" s="2">
        <v>1.0</v>
      </c>
      <c r="H2266" s="2" t="s">
        <v>13273</v>
      </c>
      <c r="I2266" s="2" t="s">
        <v>863</v>
      </c>
      <c r="J2266" s="2">
        <v>2.0</v>
      </c>
      <c r="K2266" s="2" t="s">
        <v>1244</v>
      </c>
      <c r="L2266" s="2" t="s">
        <v>28001</v>
      </c>
      <c r="M2266" s="2"/>
    </row>
    <row r="2267">
      <c r="A2267" s="2" t="s">
        <v>24814</v>
      </c>
      <c r="B2267" s="2" t="s">
        <v>14153</v>
      </c>
      <c r="C2267" s="2" t="s">
        <v>613</v>
      </c>
      <c r="D2267" s="2" t="s">
        <v>1208</v>
      </c>
      <c r="E2267" s="2" t="s">
        <v>1056</v>
      </c>
      <c r="F2267" s="2" t="s">
        <v>42</v>
      </c>
      <c r="G2267" s="2">
        <v>1.0</v>
      </c>
      <c r="H2267" s="2" t="s">
        <v>13273</v>
      </c>
      <c r="I2267" s="2" t="s">
        <v>863</v>
      </c>
      <c r="J2267" s="2">
        <v>2.0</v>
      </c>
      <c r="K2267" s="2" t="s">
        <v>1075</v>
      </c>
      <c r="L2267" s="2" t="s">
        <v>28001</v>
      </c>
      <c r="M2267" s="2"/>
    </row>
    <row r="2268">
      <c r="A2268" s="2" t="s">
        <v>24823</v>
      </c>
      <c r="B2268" s="2" t="s">
        <v>14153</v>
      </c>
      <c r="C2268" s="2" t="s">
        <v>605</v>
      </c>
      <c r="D2268" s="2" t="s">
        <v>1199</v>
      </c>
      <c r="E2268" s="2" t="s">
        <v>1056</v>
      </c>
      <c r="F2268" s="2" t="s">
        <v>42</v>
      </c>
      <c r="G2268" s="2">
        <v>1.0</v>
      </c>
      <c r="H2268" s="2" t="s">
        <v>13273</v>
      </c>
      <c r="I2268" s="2" t="s">
        <v>863</v>
      </c>
      <c r="J2268" s="2">
        <v>2.0</v>
      </c>
      <c r="K2268" s="2" t="s">
        <v>1075</v>
      </c>
      <c r="L2268" s="2" t="s">
        <v>28001</v>
      </c>
      <c r="M2268" s="2"/>
    </row>
    <row r="2269">
      <c r="A2269" s="2" t="s">
        <v>24832</v>
      </c>
      <c r="B2269" s="2" t="s">
        <v>14153</v>
      </c>
      <c r="C2269" s="2" t="s">
        <v>597</v>
      </c>
      <c r="D2269" s="2" t="s">
        <v>770</v>
      </c>
      <c r="E2269" s="2" t="s">
        <v>1056</v>
      </c>
      <c r="F2269" s="2" t="s">
        <v>42</v>
      </c>
      <c r="G2269" s="2">
        <v>1.0</v>
      </c>
      <c r="H2269" s="2" t="s">
        <v>13273</v>
      </c>
      <c r="I2269" s="2" t="s">
        <v>863</v>
      </c>
      <c r="J2269" s="2">
        <v>2.0</v>
      </c>
      <c r="K2269" s="2" t="s">
        <v>1075</v>
      </c>
      <c r="L2269" s="2" t="s">
        <v>28001</v>
      </c>
      <c r="M2269" s="2"/>
    </row>
    <row r="2270">
      <c r="A2270" s="2" t="s">
        <v>24843</v>
      </c>
      <c r="B2270" s="2" t="s">
        <v>14153</v>
      </c>
      <c r="C2270" s="2" t="s">
        <v>616</v>
      </c>
      <c r="D2270" s="2" t="s">
        <v>1212</v>
      </c>
      <c r="E2270" s="2" t="s">
        <v>1056</v>
      </c>
      <c r="F2270" s="2" t="s">
        <v>78</v>
      </c>
      <c r="G2270" s="2">
        <v>1.0</v>
      </c>
      <c r="H2270" s="2" t="s">
        <v>13273</v>
      </c>
      <c r="I2270" s="2" t="s">
        <v>863</v>
      </c>
      <c r="J2270" s="2">
        <v>3.0</v>
      </c>
      <c r="K2270" s="2" t="s">
        <v>1455</v>
      </c>
      <c r="L2270" s="2" t="s">
        <v>28001</v>
      </c>
      <c r="M2270" s="2"/>
    </row>
    <row r="2271">
      <c r="A2271" s="2" t="s">
        <v>24851</v>
      </c>
      <c r="B2271" s="2" t="s">
        <v>14153</v>
      </c>
      <c r="C2271" s="2" t="s">
        <v>620</v>
      </c>
      <c r="D2271" s="2" t="s">
        <v>1218</v>
      </c>
      <c r="E2271" s="2" t="s">
        <v>1056</v>
      </c>
      <c r="F2271" s="2" t="s">
        <v>78</v>
      </c>
      <c r="G2271" s="2">
        <v>1.0</v>
      </c>
      <c r="H2271" s="2" t="s">
        <v>13273</v>
      </c>
      <c r="I2271" s="2" t="s">
        <v>863</v>
      </c>
      <c r="J2271" s="2">
        <v>3.0</v>
      </c>
      <c r="K2271" s="2" t="s">
        <v>1244</v>
      </c>
      <c r="L2271" s="2" t="s">
        <v>28001</v>
      </c>
      <c r="M2271" s="2"/>
    </row>
    <row r="2272">
      <c r="A2272" s="2" t="s">
        <v>24859</v>
      </c>
      <c r="B2272" s="2" t="s">
        <v>14153</v>
      </c>
      <c r="C2272" s="2" t="s">
        <v>609</v>
      </c>
      <c r="D2272" s="2" t="s">
        <v>1204</v>
      </c>
      <c r="E2272" s="2" t="s">
        <v>1056</v>
      </c>
      <c r="F2272" s="2" t="s">
        <v>78</v>
      </c>
      <c r="G2272" s="2">
        <v>1.0</v>
      </c>
      <c r="H2272" s="2" t="s">
        <v>13273</v>
      </c>
      <c r="I2272" s="2" t="s">
        <v>863</v>
      </c>
      <c r="J2272" s="2">
        <v>3.0</v>
      </c>
      <c r="K2272" s="2" t="s">
        <v>1075</v>
      </c>
      <c r="L2272" s="2" t="s">
        <v>28001</v>
      </c>
      <c r="M2272" s="2"/>
    </row>
    <row r="2273">
      <c r="A2273" s="2" t="s">
        <v>24873</v>
      </c>
      <c r="B2273" s="2" t="s">
        <v>14153</v>
      </c>
      <c r="C2273" s="2" t="s">
        <v>597</v>
      </c>
      <c r="D2273" s="2" t="s">
        <v>770</v>
      </c>
      <c r="E2273" s="2" t="s">
        <v>1056</v>
      </c>
      <c r="F2273" s="2" t="s">
        <v>78</v>
      </c>
      <c r="G2273" s="2">
        <v>1.0</v>
      </c>
      <c r="H2273" s="2" t="s">
        <v>13273</v>
      </c>
      <c r="I2273" s="2" t="s">
        <v>863</v>
      </c>
      <c r="J2273" s="2">
        <v>3.0</v>
      </c>
      <c r="K2273" s="2" t="s">
        <v>1075</v>
      </c>
      <c r="L2273" s="2" t="s">
        <v>28001</v>
      </c>
      <c r="M2273" s="2"/>
    </row>
    <row r="2274">
      <c r="A2274" s="2" t="s">
        <v>24881</v>
      </c>
      <c r="B2274" s="2" t="s">
        <v>14153</v>
      </c>
      <c r="C2274" s="2" t="s">
        <v>620</v>
      </c>
      <c r="D2274" s="2" t="s">
        <v>1218</v>
      </c>
      <c r="E2274" s="2" t="s">
        <v>1590</v>
      </c>
      <c r="F2274" s="2" t="s">
        <v>78</v>
      </c>
      <c r="G2274" s="2">
        <v>1.0</v>
      </c>
      <c r="H2274" s="2">
        <v>2.0</v>
      </c>
      <c r="I2274" s="2" t="s">
        <v>863</v>
      </c>
      <c r="J2274" s="2">
        <v>3.0</v>
      </c>
      <c r="K2274" s="2" t="s">
        <v>1244</v>
      </c>
      <c r="L2274" s="2" t="s">
        <v>29127</v>
      </c>
      <c r="M2274" s="2"/>
    </row>
    <row r="2275">
      <c r="A2275" s="2" t="s">
        <v>24889</v>
      </c>
      <c r="B2275" s="2" t="s">
        <v>14153</v>
      </c>
      <c r="C2275" s="2" t="s">
        <v>616</v>
      </c>
      <c r="D2275" s="2" t="s">
        <v>1212</v>
      </c>
      <c r="E2275" s="2" t="s">
        <v>1590</v>
      </c>
      <c r="F2275" s="2" t="s">
        <v>78</v>
      </c>
      <c r="G2275" s="2">
        <v>1.0</v>
      </c>
      <c r="H2275" s="2">
        <v>2.0</v>
      </c>
      <c r="I2275" s="2" t="s">
        <v>863</v>
      </c>
      <c r="J2275" s="2">
        <v>3.0</v>
      </c>
      <c r="K2275" s="2" t="s">
        <v>1455</v>
      </c>
      <c r="L2275" s="2" t="s">
        <v>29127</v>
      </c>
      <c r="M2275" s="2"/>
    </row>
    <row r="2276">
      <c r="A2276" s="2" t="s">
        <v>24899</v>
      </c>
      <c r="B2276" s="2" t="s">
        <v>14157</v>
      </c>
      <c r="C2276" s="2" t="s">
        <v>597</v>
      </c>
      <c r="D2276" s="2" t="s">
        <v>770</v>
      </c>
      <c r="E2276" s="2" t="s">
        <v>1056</v>
      </c>
      <c r="F2276" s="2" t="s">
        <v>578</v>
      </c>
      <c r="G2276" s="2">
        <v>1.0</v>
      </c>
      <c r="H2276" s="2" t="s">
        <v>13273</v>
      </c>
      <c r="I2276" s="2" t="s">
        <v>863</v>
      </c>
      <c r="J2276" s="2">
        <v>1.0</v>
      </c>
      <c r="K2276" s="2" t="s">
        <v>1075</v>
      </c>
      <c r="L2276" s="2" t="s">
        <v>28001</v>
      </c>
      <c r="M2276" s="2"/>
    </row>
    <row r="2277">
      <c r="A2277" s="2" t="s">
        <v>24908</v>
      </c>
      <c r="B2277" s="2" t="s">
        <v>14157</v>
      </c>
      <c r="C2277" s="2" t="s">
        <v>605</v>
      </c>
      <c r="D2277" s="2" t="s">
        <v>1199</v>
      </c>
      <c r="E2277" s="2" t="s">
        <v>1056</v>
      </c>
      <c r="F2277" s="2" t="s">
        <v>578</v>
      </c>
      <c r="G2277" s="2">
        <v>1.0</v>
      </c>
      <c r="H2277" s="2" t="s">
        <v>13273</v>
      </c>
      <c r="I2277" s="2" t="s">
        <v>863</v>
      </c>
      <c r="J2277" s="2">
        <v>1.0</v>
      </c>
      <c r="K2277" s="2" t="s">
        <v>1075</v>
      </c>
      <c r="L2277" s="2" t="s">
        <v>28001</v>
      </c>
      <c r="M2277" s="2"/>
    </row>
    <row r="2278">
      <c r="A2278" s="2" t="s">
        <v>24916</v>
      </c>
      <c r="B2278" s="2" t="s">
        <v>14157</v>
      </c>
      <c r="C2278" s="2" t="s">
        <v>624</v>
      </c>
      <c r="D2278" s="2" t="s">
        <v>1223</v>
      </c>
      <c r="E2278" s="2" t="s">
        <v>1056</v>
      </c>
      <c r="F2278" s="2" t="s">
        <v>578</v>
      </c>
      <c r="G2278" s="2">
        <v>1.0</v>
      </c>
      <c r="H2278" s="2" t="s">
        <v>13273</v>
      </c>
      <c r="I2278" s="2" t="s">
        <v>863</v>
      </c>
      <c r="J2278" s="2">
        <v>1.0</v>
      </c>
      <c r="K2278" s="2" t="s">
        <v>1244</v>
      </c>
      <c r="L2278" s="2" t="s">
        <v>28001</v>
      </c>
      <c r="M2278" s="2"/>
    </row>
    <row r="2279">
      <c r="A2279" s="2" t="s">
        <v>24923</v>
      </c>
      <c r="B2279" s="2" t="s">
        <v>14157</v>
      </c>
      <c r="C2279" s="2" t="s">
        <v>638</v>
      </c>
      <c r="D2279" s="2" t="s">
        <v>1238</v>
      </c>
      <c r="E2279" s="2" t="s">
        <v>1056</v>
      </c>
      <c r="F2279" s="2" t="s">
        <v>578</v>
      </c>
      <c r="G2279" s="2">
        <v>1.0</v>
      </c>
      <c r="H2279" s="2" t="s">
        <v>13273</v>
      </c>
      <c r="I2279" s="2" t="s">
        <v>863</v>
      </c>
      <c r="J2279" s="2">
        <v>1.0</v>
      </c>
      <c r="K2279" s="2" t="s">
        <v>1244</v>
      </c>
      <c r="L2279" s="2" t="s">
        <v>28001</v>
      </c>
      <c r="M2279" s="2"/>
    </row>
    <row r="2280">
      <c r="A2280" s="2" t="s">
        <v>24931</v>
      </c>
      <c r="B2280" s="2" t="s">
        <v>14157</v>
      </c>
      <c r="C2280" s="2" t="s">
        <v>597</v>
      </c>
      <c r="D2280" s="2" t="s">
        <v>770</v>
      </c>
      <c r="E2280" s="2" t="s">
        <v>1056</v>
      </c>
      <c r="F2280" s="2" t="s">
        <v>42</v>
      </c>
      <c r="G2280" s="2">
        <v>1.0</v>
      </c>
      <c r="H2280" s="2" t="s">
        <v>13273</v>
      </c>
      <c r="I2280" s="2" t="s">
        <v>863</v>
      </c>
      <c r="J2280" s="2">
        <v>2.0</v>
      </c>
      <c r="K2280" s="2" t="s">
        <v>1075</v>
      </c>
      <c r="L2280" s="2" t="s">
        <v>28001</v>
      </c>
      <c r="M2280" s="2"/>
    </row>
    <row r="2281">
      <c r="A2281" s="2" t="s">
        <v>24939</v>
      </c>
      <c r="B2281" s="2" t="s">
        <v>14157</v>
      </c>
      <c r="C2281" s="2" t="s">
        <v>616</v>
      </c>
      <c r="D2281" s="2" t="s">
        <v>1212</v>
      </c>
      <c r="E2281" s="2" t="s">
        <v>1056</v>
      </c>
      <c r="F2281" s="2" t="s">
        <v>42</v>
      </c>
      <c r="G2281" s="2">
        <v>1.0</v>
      </c>
      <c r="H2281" s="2" t="s">
        <v>13273</v>
      </c>
      <c r="I2281" s="2" t="s">
        <v>863</v>
      </c>
      <c r="J2281" s="2">
        <v>2.0</v>
      </c>
      <c r="K2281" s="2" t="s">
        <v>1455</v>
      </c>
      <c r="L2281" s="2" t="s">
        <v>28001</v>
      </c>
      <c r="M2281" s="2"/>
    </row>
    <row r="2282">
      <c r="A2282" s="2" t="s">
        <v>24947</v>
      </c>
      <c r="B2282" s="2" t="s">
        <v>14157</v>
      </c>
      <c r="C2282" s="2" t="s">
        <v>627</v>
      </c>
      <c r="D2282" s="2" t="s">
        <v>1226</v>
      </c>
      <c r="E2282" s="2" t="s">
        <v>1056</v>
      </c>
      <c r="F2282" s="2" t="s">
        <v>42</v>
      </c>
      <c r="G2282" s="2">
        <v>1.0</v>
      </c>
      <c r="H2282" s="2" t="s">
        <v>13273</v>
      </c>
      <c r="I2282" s="2" t="s">
        <v>863</v>
      </c>
      <c r="J2282" s="2">
        <v>2.0</v>
      </c>
      <c r="K2282" s="2" t="s">
        <v>1244</v>
      </c>
      <c r="L2282" s="2" t="s">
        <v>28001</v>
      </c>
      <c r="M2282" s="2"/>
    </row>
    <row r="2283">
      <c r="A2283" s="2" t="s">
        <v>24956</v>
      </c>
      <c r="B2283" s="2" t="s">
        <v>14157</v>
      </c>
      <c r="C2283" s="2" t="s">
        <v>641</v>
      </c>
      <c r="D2283" s="2" t="s">
        <v>1242</v>
      </c>
      <c r="E2283" s="2" t="s">
        <v>1056</v>
      </c>
      <c r="F2283" s="2" t="s">
        <v>42</v>
      </c>
      <c r="G2283" s="2">
        <v>1.0</v>
      </c>
      <c r="H2283" s="2" t="s">
        <v>13273</v>
      </c>
      <c r="I2283" s="2" t="s">
        <v>863</v>
      </c>
      <c r="J2283" s="2">
        <v>2.0</v>
      </c>
      <c r="K2283" s="2" t="s">
        <v>1244</v>
      </c>
      <c r="L2283" s="2" t="s">
        <v>28001</v>
      </c>
      <c r="M2283" s="2"/>
    </row>
    <row r="2284">
      <c r="A2284" s="2" t="s">
        <v>24964</v>
      </c>
      <c r="B2284" s="2" t="s">
        <v>14157</v>
      </c>
      <c r="C2284" s="2" t="s">
        <v>613</v>
      </c>
      <c r="D2284" s="2" t="s">
        <v>1208</v>
      </c>
      <c r="E2284" s="2" t="s">
        <v>1056</v>
      </c>
      <c r="F2284" s="2" t="s">
        <v>78</v>
      </c>
      <c r="G2284" s="2">
        <v>1.0</v>
      </c>
      <c r="H2284" s="2" t="s">
        <v>13273</v>
      </c>
      <c r="I2284" s="2" t="s">
        <v>863</v>
      </c>
      <c r="J2284" s="2">
        <v>3.0</v>
      </c>
      <c r="K2284" s="2" t="s">
        <v>1075</v>
      </c>
      <c r="L2284" s="2" t="s">
        <v>28001</v>
      </c>
      <c r="M2284" s="2"/>
    </row>
    <row r="2285">
      <c r="A2285" s="2" t="s">
        <v>24971</v>
      </c>
      <c r="B2285" s="2" t="s">
        <v>14157</v>
      </c>
      <c r="C2285" s="2" t="s">
        <v>627</v>
      </c>
      <c r="D2285" s="2" t="s">
        <v>1226</v>
      </c>
      <c r="E2285" s="2" t="s">
        <v>1056</v>
      </c>
      <c r="F2285" s="2" t="s">
        <v>78</v>
      </c>
      <c r="G2285" s="2">
        <v>1.0</v>
      </c>
      <c r="H2285" s="2" t="s">
        <v>13273</v>
      </c>
      <c r="I2285" s="2" t="s">
        <v>863</v>
      </c>
      <c r="J2285" s="2">
        <v>3.0</v>
      </c>
      <c r="K2285" s="2" t="s">
        <v>1244</v>
      </c>
      <c r="L2285" s="2" t="s">
        <v>28001</v>
      </c>
      <c r="M2285" s="2"/>
    </row>
    <row r="2286">
      <c r="A2286" s="2" t="s">
        <v>24978</v>
      </c>
      <c r="B2286" s="2" t="s">
        <v>14157</v>
      </c>
      <c r="C2286" s="2" t="s">
        <v>630</v>
      </c>
      <c r="D2286" s="2" t="s">
        <v>1229</v>
      </c>
      <c r="E2286" s="2" t="s">
        <v>1056</v>
      </c>
      <c r="F2286" s="2" t="s">
        <v>78</v>
      </c>
      <c r="G2286" s="2">
        <v>1.0</v>
      </c>
      <c r="H2286" s="2" t="s">
        <v>13273</v>
      </c>
      <c r="I2286" s="2" t="s">
        <v>863</v>
      </c>
      <c r="J2286" s="2">
        <v>3.0</v>
      </c>
      <c r="K2286" s="2" t="s">
        <v>1244</v>
      </c>
      <c r="L2286" s="2" t="s">
        <v>28001</v>
      </c>
      <c r="M2286" s="2"/>
    </row>
    <row r="2287">
      <c r="A2287" s="2" t="s">
        <v>24988</v>
      </c>
      <c r="B2287" s="2" t="s">
        <v>14157</v>
      </c>
      <c r="C2287" s="2" t="s">
        <v>634</v>
      </c>
      <c r="D2287" s="2" t="s">
        <v>1232</v>
      </c>
      <c r="E2287" s="2" t="s">
        <v>1056</v>
      </c>
      <c r="F2287" s="2" t="s">
        <v>78</v>
      </c>
      <c r="G2287" s="2">
        <v>1.0</v>
      </c>
      <c r="H2287" s="2" t="s">
        <v>13273</v>
      </c>
      <c r="I2287" s="2" t="s">
        <v>863</v>
      </c>
      <c r="J2287" s="2">
        <v>3.0</v>
      </c>
      <c r="K2287" s="2" t="s">
        <v>1244</v>
      </c>
      <c r="L2287" s="2" t="s">
        <v>28001</v>
      </c>
      <c r="M2287" s="2"/>
    </row>
    <row r="2288">
      <c r="A2288" s="2" t="s">
        <v>24996</v>
      </c>
      <c r="B2288" s="2" t="s">
        <v>14157</v>
      </c>
      <c r="C2288" s="2" t="s">
        <v>616</v>
      </c>
      <c r="D2288" s="2" t="s">
        <v>1212</v>
      </c>
      <c r="E2288" s="2" t="s">
        <v>1590</v>
      </c>
      <c r="F2288" s="2" t="s">
        <v>78</v>
      </c>
      <c r="G2288" s="2">
        <v>1.0</v>
      </c>
      <c r="H2288" s="2">
        <v>2.0</v>
      </c>
      <c r="I2288" s="2" t="s">
        <v>863</v>
      </c>
      <c r="J2288" s="2">
        <v>3.0</v>
      </c>
      <c r="K2288" s="2" t="s">
        <v>1455</v>
      </c>
      <c r="L2288" s="2" t="s">
        <v>29127</v>
      </c>
      <c r="M2288" s="2"/>
    </row>
    <row r="2289">
      <c r="A2289" s="2" t="s">
        <v>25005</v>
      </c>
      <c r="B2289" s="2" t="s">
        <v>14157</v>
      </c>
      <c r="C2289" s="2" t="s">
        <v>627</v>
      </c>
      <c r="D2289" s="2" t="s">
        <v>1226</v>
      </c>
      <c r="E2289" s="2" t="s">
        <v>1590</v>
      </c>
      <c r="F2289" s="2" t="s">
        <v>78</v>
      </c>
      <c r="G2289" s="2">
        <v>1.0</v>
      </c>
      <c r="H2289" s="2">
        <v>2.0</v>
      </c>
      <c r="I2289" s="2" t="s">
        <v>863</v>
      </c>
      <c r="J2289" s="2">
        <v>3.0</v>
      </c>
      <c r="K2289" s="2" t="s">
        <v>1244</v>
      </c>
      <c r="L2289" s="2" t="s">
        <v>29127</v>
      </c>
      <c r="M2289" s="2"/>
    </row>
    <row r="2290">
      <c r="A2290" s="2" t="s">
        <v>25014</v>
      </c>
      <c r="B2290" s="2" t="s">
        <v>14161</v>
      </c>
      <c r="C2290" s="2" t="s">
        <v>672</v>
      </c>
      <c r="D2290" s="2" t="s">
        <v>1280</v>
      </c>
      <c r="E2290" s="2" t="s">
        <v>1056</v>
      </c>
      <c r="F2290" s="2" t="s">
        <v>578</v>
      </c>
      <c r="G2290" s="2">
        <v>1.0</v>
      </c>
      <c r="H2290" s="2" t="s">
        <v>13273</v>
      </c>
      <c r="I2290" s="2" t="s">
        <v>863</v>
      </c>
      <c r="J2290" s="2">
        <v>1.0</v>
      </c>
      <c r="K2290" s="2" t="s">
        <v>1075</v>
      </c>
      <c r="L2290" s="2" t="s">
        <v>28001</v>
      </c>
      <c r="M2290" s="2"/>
    </row>
    <row r="2291">
      <c r="A2291" s="2" t="s">
        <v>25022</v>
      </c>
      <c r="B2291" s="2" t="s">
        <v>14161</v>
      </c>
      <c r="C2291" s="2" t="s">
        <v>657</v>
      </c>
      <c r="D2291" s="2" t="s">
        <v>1261</v>
      </c>
      <c r="E2291" s="2" t="s">
        <v>1056</v>
      </c>
      <c r="F2291" s="2" t="s">
        <v>578</v>
      </c>
      <c r="G2291" s="2">
        <v>1.0</v>
      </c>
      <c r="H2291" s="2" t="s">
        <v>13273</v>
      </c>
      <c r="I2291" s="2" t="s">
        <v>863</v>
      </c>
      <c r="J2291" s="2">
        <v>1.0</v>
      </c>
      <c r="K2291" s="2" t="s">
        <v>1244</v>
      </c>
      <c r="L2291" s="2" t="s">
        <v>28001</v>
      </c>
      <c r="M2291" s="2"/>
    </row>
    <row r="2292">
      <c r="A2292" s="2" t="s">
        <v>25040</v>
      </c>
      <c r="B2292" s="2" t="s">
        <v>14161</v>
      </c>
      <c r="C2292" s="2" t="s">
        <v>672</v>
      </c>
      <c r="D2292" s="2" t="s">
        <v>1280</v>
      </c>
      <c r="E2292" s="2" t="s">
        <v>1056</v>
      </c>
      <c r="F2292" s="2" t="s">
        <v>578</v>
      </c>
      <c r="G2292" s="2">
        <v>1.0</v>
      </c>
      <c r="H2292" s="2" t="s">
        <v>13273</v>
      </c>
      <c r="I2292" s="2" t="s">
        <v>863</v>
      </c>
      <c r="J2292" s="2">
        <v>1.0</v>
      </c>
      <c r="K2292" s="2" t="s">
        <v>1075</v>
      </c>
      <c r="L2292" s="2" t="s">
        <v>28001</v>
      </c>
      <c r="M2292" s="2"/>
    </row>
    <row r="2293">
      <c r="A2293" s="2" t="s">
        <v>25046</v>
      </c>
      <c r="B2293" s="2" t="s">
        <v>14161</v>
      </c>
      <c r="C2293" s="2" t="s">
        <v>657</v>
      </c>
      <c r="D2293" s="2" t="s">
        <v>1261</v>
      </c>
      <c r="E2293" s="2" t="s">
        <v>1056</v>
      </c>
      <c r="F2293" s="2" t="s">
        <v>578</v>
      </c>
      <c r="G2293" s="2">
        <v>1.0</v>
      </c>
      <c r="H2293" s="2" t="s">
        <v>13273</v>
      </c>
      <c r="I2293" s="2" t="s">
        <v>863</v>
      </c>
      <c r="J2293" s="2">
        <v>1.0</v>
      </c>
      <c r="K2293" s="2" t="s">
        <v>1244</v>
      </c>
      <c r="L2293" s="2" t="s">
        <v>28001</v>
      </c>
      <c r="M2293" s="2"/>
    </row>
    <row r="2294">
      <c r="A2294" s="2" t="s">
        <v>25056</v>
      </c>
      <c r="B2294" s="2" t="s">
        <v>14161</v>
      </c>
      <c r="C2294" s="2" t="s">
        <v>703</v>
      </c>
      <c r="D2294" s="2" t="s">
        <v>1283</v>
      </c>
      <c r="E2294" s="2" t="s">
        <v>1056</v>
      </c>
      <c r="F2294" s="2" t="s">
        <v>42</v>
      </c>
      <c r="G2294" s="2">
        <v>1.0</v>
      </c>
      <c r="H2294" s="2" t="s">
        <v>13273</v>
      </c>
      <c r="I2294" s="2" t="s">
        <v>863</v>
      </c>
      <c r="J2294" s="2">
        <v>2.0</v>
      </c>
      <c r="K2294" s="2" t="s">
        <v>1075</v>
      </c>
      <c r="L2294" s="2" t="s">
        <v>28001</v>
      </c>
      <c r="M2294" s="2"/>
    </row>
    <row r="2295">
      <c r="A2295" s="2" t="s">
        <v>25069</v>
      </c>
      <c r="B2295" s="2" t="s">
        <v>14161</v>
      </c>
      <c r="C2295" s="2" t="s">
        <v>668</v>
      </c>
      <c r="D2295" s="2" t="s">
        <v>1273</v>
      </c>
      <c r="E2295" s="2" t="s">
        <v>1056</v>
      </c>
      <c r="F2295" s="2" t="s">
        <v>42</v>
      </c>
      <c r="G2295" s="2">
        <v>1.0</v>
      </c>
      <c r="H2295" s="2" t="s">
        <v>13273</v>
      </c>
      <c r="I2295" s="2" t="s">
        <v>863</v>
      </c>
      <c r="J2295" s="2">
        <v>2.0</v>
      </c>
      <c r="K2295" s="2" t="s">
        <v>1075</v>
      </c>
      <c r="L2295" s="2" t="s">
        <v>28001</v>
      </c>
      <c r="M2295" s="2"/>
    </row>
    <row r="2296">
      <c r="A2296" s="2" t="s">
        <v>25078</v>
      </c>
      <c r="B2296" s="2" t="s">
        <v>14161</v>
      </c>
      <c r="C2296" s="2" t="s">
        <v>672</v>
      </c>
      <c r="D2296" s="2" t="s">
        <v>1280</v>
      </c>
      <c r="E2296" s="2" t="s">
        <v>1056</v>
      </c>
      <c r="F2296" s="2" t="s">
        <v>42</v>
      </c>
      <c r="G2296" s="2">
        <v>1.0</v>
      </c>
      <c r="H2296" s="2" t="s">
        <v>13273</v>
      </c>
      <c r="I2296" s="2" t="s">
        <v>863</v>
      </c>
      <c r="J2296" s="2">
        <v>2.0</v>
      </c>
      <c r="K2296" s="2" t="s">
        <v>1075</v>
      </c>
      <c r="L2296" s="2" t="s">
        <v>28001</v>
      </c>
      <c r="M2296" s="2"/>
    </row>
    <row r="2297">
      <c r="A2297" s="2" t="s">
        <v>25090</v>
      </c>
      <c r="B2297" s="2" t="s">
        <v>14161</v>
      </c>
      <c r="C2297" s="2" t="s">
        <v>664</v>
      </c>
      <c r="D2297" s="2" t="s">
        <v>1269</v>
      </c>
      <c r="E2297" s="2" t="s">
        <v>1056</v>
      </c>
      <c r="F2297" s="2" t="s">
        <v>42</v>
      </c>
      <c r="G2297" s="2">
        <v>1.0</v>
      </c>
      <c r="H2297" s="2" t="s">
        <v>13273</v>
      </c>
      <c r="I2297" s="2" t="s">
        <v>863</v>
      </c>
      <c r="J2297" s="2">
        <v>2.0</v>
      </c>
      <c r="K2297" s="2" t="s">
        <v>1075</v>
      </c>
      <c r="L2297" s="2" t="s">
        <v>28001</v>
      </c>
      <c r="M2297" s="2"/>
    </row>
    <row r="2298">
      <c r="A2298" s="2" t="s">
        <v>25101</v>
      </c>
      <c r="B2298" s="2" t="s">
        <v>14161</v>
      </c>
      <c r="C2298" s="2" t="s">
        <v>652</v>
      </c>
      <c r="D2298" s="2" t="s">
        <v>1255</v>
      </c>
      <c r="E2298" s="2" t="s">
        <v>1056</v>
      </c>
      <c r="F2298" s="2" t="s">
        <v>78</v>
      </c>
      <c r="G2298" s="2">
        <v>1.0</v>
      </c>
      <c r="H2298" s="2" t="s">
        <v>13273</v>
      </c>
      <c r="I2298" s="2" t="s">
        <v>863</v>
      </c>
      <c r="J2298" s="2">
        <v>3.0</v>
      </c>
      <c r="K2298" s="2" t="s">
        <v>1244</v>
      </c>
      <c r="L2298" s="2" t="s">
        <v>28001</v>
      </c>
      <c r="M2298" s="2"/>
    </row>
    <row r="2299">
      <c r="A2299" s="2" t="s">
        <v>25108</v>
      </c>
      <c r="B2299" s="2" t="s">
        <v>14161</v>
      </c>
      <c r="C2299" s="2" t="s">
        <v>652</v>
      </c>
      <c r="D2299" s="2" t="s">
        <v>1255</v>
      </c>
      <c r="E2299" s="2" t="s">
        <v>1056</v>
      </c>
      <c r="F2299" s="2" t="s">
        <v>78</v>
      </c>
      <c r="G2299" s="2">
        <v>1.0</v>
      </c>
      <c r="H2299" s="2" t="s">
        <v>13273</v>
      </c>
      <c r="I2299" s="2" t="s">
        <v>863</v>
      </c>
      <c r="J2299" s="2">
        <v>3.0</v>
      </c>
      <c r="K2299" s="2" t="s">
        <v>1244</v>
      </c>
      <c r="L2299" s="2" t="s">
        <v>28001</v>
      </c>
      <c r="M2299" s="2"/>
    </row>
    <row r="2300">
      <c r="A2300" s="2" t="s">
        <v>25117</v>
      </c>
      <c r="B2300" s="2" t="s">
        <v>14161</v>
      </c>
      <c r="C2300" s="2" t="s">
        <v>657</v>
      </c>
      <c r="D2300" s="2" t="s">
        <v>1261</v>
      </c>
      <c r="E2300" s="2" t="s">
        <v>1056</v>
      </c>
      <c r="F2300" s="2" t="s">
        <v>78</v>
      </c>
      <c r="G2300" s="2">
        <v>1.0</v>
      </c>
      <c r="H2300" s="2" t="s">
        <v>13273</v>
      </c>
      <c r="I2300" s="2" t="s">
        <v>863</v>
      </c>
      <c r="J2300" s="2">
        <v>3.0</v>
      </c>
      <c r="K2300" s="2" t="s">
        <v>1244</v>
      </c>
      <c r="L2300" s="2" t="s">
        <v>28001</v>
      </c>
      <c r="M2300" s="2"/>
    </row>
    <row r="2301">
      <c r="A2301" s="2" t="s">
        <v>25128</v>
      </c>
      <c r="B2301" s="2" t="s">
        <v>14161</v>
      </c>
      <c r="C2301" s="2" t="s">
        <v>652</v>
      </c>
      <c r="D2301" s="2" t="s">
        <v>1255</v>
      </c>
      <c r="E2301" s="2" t="s">
        <v>1056</v>
      </c>
      <c r="F2301" s="2" t="s">
        <v>78</v>
      </c>
      <c r="G2301" s="2">
        <v>1.0</v>
      </c>
      <c r="H2301" s="2" t="s">
        <v>13273</v>
      </c>
      <c r="I2301" s="2" t="s">
        <v>863</v>
      </c>
      <c r="J2301" s="2">
        <v>3.0</v>
      </c>
      <c r="K2301" s="2" t="s">
        <v>1244</v>
      </c>
      <c r="L2301" s="2" t="s">
        <v>28001</v>
      </c>
      <c r="M2301" s="2"/>
    </row>
    <row r="2302">
      <c r="A2302" s="2" t="s">
        <v>25136</v>
      </c>
      <c r="B2302" s="2" t="s">
        <v>14161</v>
      </c>
      <c r="C2302" s="2" t="s">
        <v>657</v>
      </c>
      <c r="D2302" s="2" t="s">
        <v>1261</v>
      </c>
      <c r="E2302" s="2" t="s">
        <v>1590</v>
      </c>
      <c r="F2302" s="2" t="s">
        <v>78</v>
      </c>
      <c r="G2302" s="2">
        <v>1.0</v>
      </c>
      <c r="H2302" s="2">
        <v>2.0</v>
      </c>
      <c r="I2302" s="2" t="s">
        <v>863</v>
      </c>
      <c r="J2302" s="2">
        <v>3.0</v>
      </c>
      <c r="K2302" s="2" t="s">
        <v>1244</v>
      </c>
      <c r="L2302" s="2" t="s">
        <v>29368</v>
      </c>
      <c r="M2302" s="2"/>
    </row>
    <row r="2303">
      <c r="A2303" s="2" t="s">
        <v>25141</v>
      </c>
      <c r="B2303" s="2" t="s">
        <v>14161</v>
      </c>
      <c r="C2303" s="2" t="s">
        <v>657</v>
      </c>
      <c r="D2303" s="2" t="s">
        <v>1261</v>
      </c>
      <c r="E2303" s="2" t="s">
        <v>1590</v>
      </c>
      <c r="F2303" s="2" t="s">
        <v>78</v>
      </c>
      <c r="G2303" s="2">
        <v>1.0</v>
      </c>
      <c r="H2303" s="2">
        <v>2.0</v>
      </c>
      <c r="I2303" s="2" t="s">
        <v>863</v>
      </c>
      <c r="J2303" s="2">
        <v>3.0</v>
      </c>
      <c r="K2303" s="2" t="s">
        <v>1244</v>
      </c>
      <c r="L2303" s="2" t="s">
        <v>29368</v>
      </c>
      <c r="M2303" s="2"/>
    </row>
    <row r="2304">
      <c r="A2304" s="2" t="s">
        <v>25151</v>
      </c>
      <c r="B2304" s="2" t="s">
        <v>14164</v>
      </c>
      <c r="C2304" s="2" t="s">
        <v>703</v>
      </c>
      <c r="D2304" s="2" t="s">
        <v>1283</v>
      </c>
      <c r="E2304" s="2" t="s">
        <v>1056</v>
      </c>
      <c r="F2304" s="2" t="s">
        <v>578</v>
      </c>
      <c r="G2304" s="2">
        <v>1.0</v>
      </c>
      <c r="H2304" s="2" t="s">
        <v>13273</v>
      </c>
      <c r="I2304" s="2" t="s">
        <v>863</v>
      </c>
      <c r="J2304" s="2">
        <v>1.0</v>
      </c>
      <c r="K2304" s="2" t="s">
        <v>1075</v>
      </c>
      <c r="L2304" s="2" t="s">
        <v>28001</v>
      </c>
      <c r="M2304" s="2"/>
    </row>
    <row r="2305">
      <c r="A2305" s="2" t="s">
        <v>25156</v>
      </c>
      <c r="B2305" s="2" t="s">
        <v>14164</v>
      </c>
      <c r="C2305" s="2" t="s">
        <v>652</v>
      </c>
      <c r="D2305" s="2" t="s">
        <v>1255</v>
      </c>
      <c r="E2305" s="2" t="s">
        <v>1056</v>
      </c>
      <c r="F2305" s="2" t="s">
        <v>578</v>
      </c>
      <c r="G2305" s="2">
        <v>1.0</v>
      </c>
      <c r="H2305" s="2" t="s">
        <v>13273</v>
      </c>
      <c r="I2305" s="2" t="s">
        <v>863</v>
      </c>
      <c r="J2305" s="2">
        <v>1.0</v>
      </c>
      <c r="K2305" s="2" t="s">
        <v>1244</v>
      </c>
      <c r="L2305" s="2" t="s">
        <v>28001</v>
      </c>
      <c r="M2305" s="2"/>
    </row>
    <row r="2306">
      <c r="A2306" s="2" t="s">
        <v>25162</v>
      </c>
      <c r="B2306" s="2" t="s">
        <v>14164</v>
      </c>
      <c r="C2306" s="2" t="s">
        <v>672</v>
      </c>
      <c r="D2306" s="2" t="s">
        <v>1280</v>
      </c>
      <c r="E2306" s="2" t="s">
        <v>1056</v>
      </c>
      <c r="F2306" s="2" t="s">
        <v>578</v>
      </c>
      <c r="G2306" s="2">
        <v>1.0</v>
      </c>
      <c r="H2306" s="2" t="s">
        <v>13273</v>
      </c>
      <c r="I2306" s="2" t="s">
        <v>863</v>
      </c>
      <c r="J2306" s="2">
        <v>1.0</v>
      </c>
      <c r="K2306" s="2" t="s">
        <v>1075</v>
      </c>
      <c r="L2306" s="2" t="s">
        <v>28001</v>
      </c>
      <c r="M2306" s="2"/>
    </row>
    <row r="2307">
      <c r="A2307" s="2" t="s">
        <v>25167</v>
      </c>
      <c r="B2307" s="2" t="s">
        <v>14164</v>
      </c>
      <c r="C2307" s="2" t="s">
        <v>668</v>
      </c>
      <c r="D2307" s="2" t="s">
        <v>1273</v>
      </c>
      <c r="E2307" s="2" t="s">
        <v>1056</v>
      </c>
      <c r="F2307" s="2" t="s">
        <v>578</v>
      </c>
      <c r="G2307" s="2">
        <v>1.0</v>
      </c>
      <c r="H2307" s="2" t="s">
        <v>13273</v>
      </c>
      <c r="I2307" s="2" t="s">
        <v>863</v>
      </c>
      <c r="J2307" s="2">
        <v>1.0</v>
      </c>
      <c r="K2307" s="2" t="s">
        <v>1075</v>
      </c>
      <c r="L2307" s="2" t="s">
        <v>28001</v>
      </c>
      <c r="M2307" s="2"/>
    </row>
    <row r="2308">
      <c r="A2308" s="2" t="s">
        <v>25175</v>
      </c>
      <c r="B2308" s="2" t="s">
        <v>14164</v>
      </c>
      <c r="C2308" s="2" t="s">
        <v>657</v>
      </c>
      <c r="D2308" s="2" t="s">
        <v>1261</v>
      </c>
      <c r="E2308" s="2" t="s">
        <v>1056</v>
      </c>
      <c r="F2308" s="2" t="s">
        <v>42</v>
      </c>
      <c r="G2308" s="2">
        <v>1.0</v>
      </c>
      <c r="H2308" s="2" t="s">
        <v>13273</v>
      </c>
      <c r="I2308" s="2" t="s">
        <v>863</v>
      </c>
      <c r="J2308" s="2">
        <v>2.0</v>
      </c>
      <c r="K2308" s="2" t="s">
        <v>1244</v>
      </c>
      <c r="L2308" s="2" t="s">
        <v>28001</v>
      </c>
      <c r="M2308" s="2"/>
    </row>
    <row r="2309">
      <c r="A2309" s="2" t="s">
        <v>25182</v>
      </c>
      <c r="B2309" s="2" t="s">
        <v>14164</v>
      </c>
      <c r="C2309" s="2" t="s">
        <v>703</v>
      </c>
      <c r="D2309" s="2" t="s">
        <v>1283</v>
      </c>
      <c r="E2309" s="2" t="s">
        <v>1056</v>
      </c>
      <c r="F2309" s="2" t="s">
        <v>42</v>
      </c>
      <c r="G2309" s="2">
        <v>1.0</v>
      </c>
      <c r="H2309" s="2" t="s">
        <v>13273</v>
      </c>
      <c r="I2309" s="2" t="s">
        <v>863</v>
      </c>
      <c r="J2309" s="2">
        <v>2.0</v>
      </c>
      <c r="K2309" s="2" t="s">
        <v>1075</v>
      </c>
      <c r="L2309" s="2" t="s">
        <v>28001</v>
      </c>
      <c r="M2309" s="2"/>
    </row>
    <row r="2310">
      <c r="A2310" s="2" t="s">
        <v>25190</v>
      </c>
      <c r="B2310" s="2" t="s">
        <v>14164</v>
      </c>
      <c r="C2310" s="2" t="s">
        <v>652</v>
      </c>
      <c r="D2310" s="2" t="s">
        <v>1255</v>
      </c>
      <c r="E2310" s="2" t="s">
        <v>1056</v>
      </c>
      <c r="F2310" s="2" t="s">
        <v>42</v>
      </c>
      <c r="G2310" s="2">
        <v>1.0</v>
      </c>
      <c r="H2310" s="2" t="s">
        <v>13273</v>
      </c>
      <c r="I2310" s="2" t="s">
        <v>863</v>
      </c>
      <c r="J2310" s="2">
        <v>2.0</v>
      </c>
      <c r="K2310" s="2" t="s">
        <v>1244</v>
      </c>
      <c r="L2310" s="2" t="s">
        <v>28001</v>
      </c>
      <c r="M2310" s="2"/>
    </row>
    <row r="2311">
      <c r="A2311" s="2" t="s">
        <v>25199</v>
      </c>
      <c r="B2311" s="2" t="s">
        <v>14164</v>
      </c>
      <c r="C2311" s="2" t="s">
        <v>672</v>
      </c>
      <c r="D2311" s="2" t="s">
        <v>1280</v>
      </c>
      <c r="E2311" s="2" t="s">
        <v>1056</v>
      </c>
      <c r="F2311" s="2" t="s">
        <v>42</v>
      </c>
      <c r="G2311" s="2">
        <v>1.0</v>
      </c>
      <c r="H2311" s="2" t="s">
        <v>13273</v>
      </c>
      <c r="I2311" s="2" t="s">
        <v>863</v>
      </c>
      <c r="J2311" s="2">
        <v>2.0</v>
      </c>
      <c r="K2311" s="2" t="s">
        <v>1075</v>
      </c>
      <c r="L2311" s="2" t="s">
        <v>28001</v>
      </c>
      <c r="M2311" s="2"/>
    </row>
    <row r="2312">
      <c r="A2312" s="2" t="s">
        <v>25206</v>
      </c>
      <c r="B2312" s="2" t="s">
        <v>14164</v>
      </c>
      <c r="C2312" s="2" t="s">
        <v>668</v>
      </c>
      <c r="D2312" s="2" t="s">
        <v>1273</v>
      </c>
      <c r="E2312" s="2" t="s">
        <v>1056</v>
      </c>
      <c r="F2312" s="2" t="s">
        <v>78</v>
      </c>
      <c r="G2312" s="2">
        <v>1.0</v>
      </c>
      <c r="H2312" s="2" t="s">
        <v>13273</v>
      </c>
      <c r="I2312" s="2" t="s">
        <v>863</v>
      </c>
      <c r="J2312" s="2">
        <v>3.0</v>
      </c>
      <c r="K2312" s="2" t="s">
        <v>1075</v>
      </c>
      <c r="L2312" s="2" t="s">
        <v>28001</v>
      </c>
      <c r="M2312" s="2"/>
    </row>
    <row r="2313">
      <c r="A2313" s="2" t="s">
        <v>25216</v>
      </c>
      <c r="B2313" s="2" t="s">
        <v>14164</v>
      </c>
      <c r="C2313" s="2" t="s">
        <v>657</v>
      </c>
      <c r="D2313" s="2" t="s">
        <v>1261</v>
      </c>
      <c r="E2313" s="2" t="s">
        <v>1056</v>
      </c>
      <c r="F2313" s="2" t="s">
        <v>78</v>
      </c>
      <c r="G2313" s="2">
        <v>1.0</v>
      </c>
      <c r="H2313" s="2" t="s">
        <v>13273</v>
      </c>
      <c r="I2313" s="2" t="s">
        <v>863</v>
      </c>
      <c r="J2313" s="2">
        <v>3.0</v>
      </c>
      <c r="K2313" s="2" t="s">
        <v>1244</v>
      </c>
      <c r="L2313" s="2" t="s">
        <v>28001</v>
      </c>
      <c r="M2313" s="2"/>
    </row>
    <row r="2314">
      <c r="A2314" s="2" t="s">
        <v>25223</v>
      </c>
      <c r="B2314" s="2" t="s">
        <v>14164</v>
      </c>
      <c r="C2314" s="2" t="s">
        <v>652</v>
      </c>
      <c r="D2314" s="2" t="s">
        <v>1255</v>
      </c>
      <c r="E2314" s="2" t="s">
        <v>1056</v>
      </c>
      <c r="F2314" s="2" t="s">
        <v>78</v>
      </c>
      <c r="G2314" s="2">
        <v>1.0</v>
      </c>
      <c r="H2314" s="2" t="s">
        <v>13273</v>
      </c>
      <c r="I2314" s="2" t="s">
        <v>863</v>
      </c>
      <c r="J2314" s="2">
        <v>3.0</v>
      </c>
      <c r="K2314" s="2" t="s">
        <v>1244</v>
      </c>
      <c r="L2314" s="2" t="s">
        <v>28001</v>
      </c>
      <c r="M2314" s="2"/>
    </row>
    <row r="2315">
      <c r="A2315" s="2" t="s">
        <v>25228</v>
      </c>
      <c r="B2315" s="2" t="s">
        <v>14164</v>
      </c>
      <c r="C2315" s="2" t="s">
        <v>672</v>
      </c>
      <c r="D2315" s="2" t="s">
        <v>1280</v>
      </c>
      <c r="E2315" s="2" t="s">
        <v>1056</v>
      </c>
      <c r="F2315" s="2" t="s">
        <v>78</v>
      </c>
      <c r="G2315" s="2">
        <v>1.0</v>
      </c>
      <c r="H2315" s="2" t="s">
        <v>13273</v>
      </c>
      <c r="I2315" s="2" t="s">
        <v>863</v>
      </c>
      <c r="J2315" s="2">
        <v>3.0</v>
      </c>
      <c r="K2315" s="2" t="s">
        <v>1075</v>
      </c>
      <c r="L2315" s="2" t="s">
        <v>28001</v>
      </c>
      <c r="M2315" s="2"/>
    </row>
    <row r="2316">
      <c r="A2316" s="2" t="s">
        <v>25234</v>
      </c>
      <c r="B2316" s="2" t="s">
        <v>14164</v>
      </c>
      <c r="C2316" s="2" t="s">
        <v>657</v>
      </c>
      <c r="D2316" s="2" t="s">
        <v>1261</v>
      </c>
      <c r="E2316" s="2" t="s">
        <v>1590</v>
      </c>
      <c r="F2316" s="2" t="s">
        <v>78</v>
      </c>
      <c r="G2316" s="2">
        <v>1.0</v>
      </c>
      <c r="H2316" s="2">
        <v>2.0</v>
      </c>
      <c r="I2316" s="2" t="s">
        <v>863</v>
      </c>
      <c r="J2316" s="2">
        <v>3.0</v>
      </c>
      <c r="K2316" s="2" t="s">
        <v>1244</v>
      </c>
      <c r="L2316" s="2" t="s">
        <v>29127</v>
      </c>
      <c r="M2316" s="2"/>
    </row>
    <row r="2317">
      <c r="A2317" s="2" t="s">
        <v>25238</v>
      </c>
      <c r="B2317" s="2" t="s">
        <v>14164</v>
      </c>
      <c r="C2317" s="2" t="s">
        <v>721</v>
      </c>
      <c r="D2317" s="2" t="s">
        <v>1305</v>
      </c>
      <c r="E2317" s="2" t="s">
        <v>1590</v>
      </c>
      <c r="F2317" s="2" t="s">
        <v>78</v>
      </c>
      <c r="G2317" s="2">
        <v>1.0</v>
      </c>
      <c r="H2317" s="2">
        <v>2.0</v>
      </c>
      <c r="I2317" s="2" t="s">
        <v>863</v>
      </c>
      <c r="J2317" s="2">
        <v>3.0</v>
      </c>
      <c r="K2317" s="2" t="s">
        <v>1244</v>
      </c>
      <c r="L2317" s="2" t="s">
        <v>29127</v>
      </c>
      <c r="M2317" s="2"/>
    </row>
    <row r="2318">
      <c r="A2318" s="2" t="s">
        <v>25241</v>
      </c>
      <c r="B2318" s="2" t="s">
        <v>14168</v>
      </c>
      <c r="C2318" s="2" t="s">
        <v>616</v>
      </c>
      <c r="D2318" s="2" t="s">
        <v>1212</v>
      </c>
      <c r="E2318" s="2" t="s">
        <v>1056</v>
      </c>
      <c r="F2318" s="2" t="s">
        <v>578</v>
      </c>
      <c r="G2318" s="2">
        <v>1.0</v>
      </c>
      <c r="H2318" s="2" t="s">
        <v>13273</v>
      </c>
      <c r="I2318" s="2" t="s">
        <v>863</v>
      </c>
      <c r="J2318" s="2">
        <v>1.0</v>
      </c>
      <c r="K2318" s="2" t="s">
        <v>1455</v>
      </c>
      <c r="L2318" s="2" t="s">
        <v>28001</v>
      </c>
      <c r="M2318" s="2"/>
    </row>
    <row r="2319">
      <c r="A2319" s="2" t="s">
        <v>25246</v>
      </c>
      <c r="B2319" s="2" t="s">
        <v>14168</v>
      </c>
      <c r="C2319" s="2" t="s">
        <v>605</v>
      </c>
      <c r="D2319" s="2" t="s">
        <v>1199</v>
      </c>
      <c r="E2319" s="2" t="s">
        <v>1056</v>
      </c>
      <c r="F2319" s="2" t="s">
        <v>578</v>
      </c>
      <c r="G2319" s="2">
        <v>1.0</v>
      </c>
      <c r="H2319" s="2" t="s">
        <v>13273</v>
      </c>
      <c r="I2319" s="2" t="s">
        <v>863</v>
      </c>
      <c r="J2319" s="2">
        <v>1.0</v>
      </c>
      <c r="K2319" s="2" t="s">
        <v>1075</v>
      </c>
      <c r="L2319" s="2" t="s">
        <v>28001</v>
      </c>
      <c r="M2319" s="2"/>
    </row>
    <row r="2320">
      <c r="A2320" s="2" t="s">
        <v>25250</v>
      </c>
      <c r="B2320" s="2" t="s">
        <v>14168</v>
      </c>
      <c r="C2320" s="2" t="s">
        <v>597</v>
      </c>
      <c r="D2320" s="2" t="s">
        <v>770</v>
      </c>
      <c r="E2320" s="2" t="s">
        <v>1056</v>
      </c>
      <c r="F2320" s="2" t="s">
        <v>578</v>
      </c>
      <c r="G2320" s="2">
        <v>1.0</v>
      </c>
      <c r="H2320" s="2" t="s">
        <v>13273</v>
      </c>
      <c r="I2320" s="2" t="s">
        <v>863</v>
      </c>
      <c r="J2320" s="2">
        <v>1.0</v>
      </c>
      <c r="K2320" s="2" t="s">
        <v>1075</v>
      </c>
      <c r="L2320" s="2" t="s">
        <v>28001</v>
      </c>
      <c r="M2320" s="2"/>
    </row>
    <row r="2321">
      <c r="A2321" s="2" t="s">
        <v>25256</v>
      </c>
      <c r="B2321" s="2" t="s">
        <v>14168</v>
      </c>
      <c r="C2321" s="2" t="s">
        <v>620</v>
      </c>
      <c r="D2321" s="2" t="s">
        <v>1218</v>
      </c>
      <c r="E2321" s="2" t="s">
        <v>1056</v>
      </c>
      <c r="F2321" s="2" t="s">
        <v>578</v>
      </c>
      <c r="G2321" s="2">
        <v>1.0</v>
      </c>
      <c r="H2321" s="2" t="s">
        <v>13273</v>
      </c>
      <c r="I2321" s="2" t="s">
        <v>863</v>
      </c>
      <c r="J2321" s="2">
        <v>1.0</v>
      </c>
      <c r="K2321" s="2" t="s">
        <v>1244</v>
      </c>
      <c r="L2321" s="2" t="s">
        <v>28001</v>
      </c>
      <c r="M2321" s="2"/>
    </row>
    <row r="2322">
      <c r="A2322" s="2" t="s">
        <v>25260</v>
      </c>
      <c r="B2322" s="2" t="s">
        <v>14168</v>
      </c>
      <c r="C2322" s="2" t="s">
        <v>609</v>
      </c>
      <c r="D2322" s="2" t="s">
        <v>1204</v>
      </c>
      <c r="E2322" s="2" t="s">
        <v>1056</v>
      </c>
      <c r="F2322" s="2" t="s">
        <v>42</v>
      </c>
      <c r="G2322" s="2">
        <v>1.0</v>
      </c>
      <c r="H2322" s="2" t="s">
        <v>13273</v>
      </c>
      <c r="I2322" s="2" t="s">
        <v>863</v>
      </c>
      <c r="J2322" s="2">
        <v>2.0</v>
      </c>
      <c r="K2322" s="2" t="s">
        <v>1075</v>
      </c>
      <c r="L2322" s="2" t="s">
        <v>28001</v>
      </c>
      <c r="M2322" s="2"/>
    </row>
    <row r="2323">
      <c r="A2323" s="2" t="s">
        <v>25263</v>
      </c>
      <c r="B2323" s="2" t="s">
        <v>14168</v>
      </c>
      <c r="C2323" s="2" t="s">
        <v>613</v>
      </c>
      <c r="D2323" s="2" t="s">
        <v>1208</v>
      </c>
      <c r="E2323" s="2" t="s">
        <v>1056</v>
      </c>
      <c r="F2323" s="2" t="s">
        <v>42</v>
      </c>
      <c r="G2323" s="2">
        <v>1.0</v>
      </c>
      <c r="H2323" s="2" t="s">
        <v>13273</v>
      </c>
      <c r="I2323" s="2" t="s">
        <v>863</v>
      </c>
      <c r="J2323" s="2">
        <v>2.0</v>
      </c>
      <c r="K2323" s="2" t="s">
        <v>1075</v>
      </c>
      <c r="L2323" s="2" t="s">
        <v>28001</v>
      </c>
      <c r="M2323" s="2"/>
    </row>
    <row r="2324">
      <c r="A2324" s="2" t="s">
        <v>25265</v>
      </c>
      <c r="B2324" s="2" t="s">
        <v>14168</v>
      </c>
      <c r="C2324" s="2" t="s">
        <v>620</v>
      </c>
      <c r="D2324" s="2" t="s">
        <v>1218</v>
      </c>
      <c r="E2324" s="2" t="s">
        <v>1056</v>
      </c>
      <c r="F2324" s="2" t="s">
        <v>42</v>
      </c>
      <c r="G2324" s="2">
        <v>1.0</v>
      </c>
      <c r="H2324" s="2" t="s">
        <v>13273</v>
      </c>
      <c r="I2324" s="2" t="s">
        <v>863</v>
      </c>
      <c r="J2324" s="2">
        <v>2.0</v>
      </c>
      <c r="K2324" s="2" t="s">
        <v>1244</v>
      </c>
      <c r="L2324" s="2" t="s">
        <v>28001</v>
      </c>
      <c r="M2324" s="2"/>
    </row>
    <row r="2325">
      <c r="A2325" s="2" t="s">
        <v>25269</v>
      </c>
      <c r="B2325" s="2" t="s">
        <v>14168</v>
      </c>
      <c r="C2325" s="2" t="s">
        <v>597</v>
      </c>
      <c r="D2325" s="2" t="s">
        <v>770</v>
      </c>
      <c r="E2325" s="2" t="s">
        <v>1056</v>
      </c>
      <c r="F2325" s="2" t="s">
        <v>42</v>
      </c>
      <c r="G2325" s="2">
        <v>1.0</v>
      </c>
      <c r="H2325" s="2" t="s">
        <v>13273</v>
      </c>
      <c r="I2325" s="2" t="s">
        <v>863</v>
      </c>
      <c r="J2325" s="2">
        <v>2.0</v>
      </c>
      <c r="K2325" s="2" t="s">
        <v>1075</v>
      </c>
      <c r="L2325" s="2" t="s">
        <v>28001</v>
      </c>
      <c r="M2325" s="2"/>
    </row>
    <row r="2326">
      <c r="A2326" s="2" t="s">
        <v>25272</v>
      </c>
      <c r="B2326" s="2" t="s">
        <v>14168</v>
      </c>
      <c r="C2326" s="2" t="s">
        <v>616</v>
      </c>
      <c r="D2326" s="2" t="s">
        <v>1212</v>
      </c>
      <c r="E2326" s="2" t="s">
        <v>1056</v>
      </c>
      <c r="F2326" s="2" t="s">
        <v>78</v>
      </c>
      <c r="G2326" s="2">
        <v>1.0</v>
      </c>
      <c r="H2326" s="2" t="s">
        <v>13273</v>
      </c>
      <c r="I2326" s="2" t="s">
        <v>863</v>
      </c>
      <c r="J2326" s="2">
        <v>3.0</v>
      </c>
      <c r="K2326" s="2" t="s">
        <v>1455</v>
      </c>
      <c r="L2326" s="2" t="s">
        <v>28001</v>
      </c>
      <c r="M2326" s="2"/>
    </row>
    <row r="2327">
      <c r="A2327" s="2" t="s">
        <v>25278</v>
      </c>
      <c r="B2327" s="2" t="s">
        <v>14168</v>
      </c>
      <c r="C2327" s="2" t="s">
        <v>609</v>
      </c>
      <c r="D2327" s="2" t="s">
        <v>1204</v>
      </c>
      <c r="E2327" s="2" t="s">
        <v>1056</v>
      </c>
      <c r="F2327" s="2" t="s">
        <v>78</v>
      </c>
      <c r="G2327" s="2">
        <v>1.0</v>
      </c>
      <c r="H2327" s="2" t="s">
        <v>13273</v>
      </c>
      <c r="I2327" s="2" t="s">
        <v>863</v>
      </c>
      <c r="J2327" s="2">
        <v>3.0</v>
      </c>
      <c r="K2327" s="2" t="s">
        <v>1075</v>
      </c>
      <c r="L2327" s="2" t="s">
        <v>28001</v>
      </c>
      <c r="M2327" s="2"/>
    </row>
    <row r="2328">
      <c r="A2328" s="2" t="s">
        <v>25283</v>
      </c>
      <c r="B2328" s="2" t="s">
        <v>14168</v>
      </c>
      <c r="C2328" s="2" t="s">
        <v>602</v>
      </c>
      <c r="D2328" s="2" t="s">
        <v>773</v>
      </c>
      <c r="E2328" s="2" t="s">
        <v>1056</v>
      </c>
      <c r="F2328" s="2" t="s">
        <v>78</v>
      </c>
      <c r="G2328" s="2">
        <v>1.0</v>
      </c>
      <c r="H2328" s="2" t="s">
        <v>13273</v>
      </c>
      <c r="I2328" s="2" t="s">
        <v>863</v>
      </c>
      <c r="J2328" s="2">
        <v>3.0</v>
      </c>
      <c r="K2328" s="2" t="s">
        <v>1075</v>
      </c>
      <c r="L2328" s="2" t="s">
        <v>28001</v>
      </c>
      <c r="M2328" s="2"/>
    </row>
    <row r="2329">
      <c r="A2329" s="2" t="s">
        <v>25286</v>
      </c>
      <c r="B2329" s="2" t="s">
        <v>14168</v>
      </c>
      <c r="C2329" s="2" t="s">
        <v>602</v>
      </c>
      <c r="D2329" s="2" t="s">
        <v>773</v>
      </c>
      <c r="E2329" s="2" t="s">
        <v>1056</v>
      </c>
      <c r="F2329" s="2" t="s">
        <v>78</v>
      </c>
      <c r="G2329" s="2">
        <v>1.0</v>
      </c>
      <c r="H2329" s="2" t="s">
        <v>13273</v>
      </c>
      <c r="I2329" s="2" t="s">
        <v>863</v>
      </c>
      <c r="J2329" s="2">
        <v>3.0</v>
      </c>
      <c r="K2329" s="2" t="s">
        <v>1075</v>
      </c>
      <c r="L2329" s="2" t="s">
        <v>28001</v>
      </c>
      <c r="M2329" s="2"/>
    </row>
    <row r="2330">
      <c r="A2330" s="2" t="s">
        <v>25290</v>
      </c>
      <c r="B2330" s="2" t="s">
        <v>14168</v>
      </c>
      <c r="C2330" s="2" t="s">
        <v>620</v>
      </c>
      <c r="D2330" s="2" t="s">
        <v>1218</v>
      </c>
      <c r="E2330" s="2" t="s">
        <v>1590</v>
      </c>
      <c r="F2330" s="2" t="s">
        <v>78</v>
      </c>
      <c r="G2330" s="2">
        <v>1.0</v>
      </c>
      <c r="H2330" s="2">
        <v>2.0</v>
      </c>
      <c r="I2330" s="2" t="s">
        <v>863</v>
      </c>
      <c r="J2330" s="2">
        <v>3.0</v>
      </c>
      <c r="K2330" s="2" t="s">
        <v>1244</v>
      </c>
      <c r="L2330" s="2" t="s">
        <v>29127</v>
      </c>
      <c r="M2330" s="2"/>
    </row>
    <row r="2331">
      <c r="A2331" s="2" t="s">
        <v>25295</v>
      </c>
      <c r="B2331" s="2" t="s">
        <v>14168</v>
      </c>
      <c r="C2331" s="2" t="s">
        <v>616</v>
      </c>
      <c r="D2331" s="2" t="s">
        <v>1212</v>
      </c>
      <c r="E2331" s="2" t="s">
        <v>1590</v>
      </c>
      <c r="F2331" s="2" t="s">
        <v>78</v>
      </c>
      <c r="G2331" s="2">
        <v>1.0</v>
      </c>
      <c r="H2331" s="2">
        <v>2.0</v>
      </c>
      <c r="I2331" s="2" t="s">
        <v>863</v>
      </c>
      <c r="J2331" s="2">
        <v>3.0</v>
      </c>
      <c r="K2331" s="2" t="s">
        <v>1455</v>
      </c>
      <c r="L2331" s="2" t="s">
        <v>29127</v>
      </c>
      <c r="M2331" s="2"/>
    </row>
    <row r="2332">
      <c r="A2332" s="2" t="s">
        <v>25298</v>
      </c>
      <c r="B2332" s="2" t="s">
        <v>14173</v>
      </c>
      <c r="C2332" s="2" t="s">
        <v>597</v>
      </c>
      <c r="D2332" s="2" t="s">
        <v>770</v>
      </c>
      <c r="E2332" s="2" t="s">
        <v>1056</v>
      </c>
      <c r="F2332" s="2" t="s">
        <v>578</v>
      </c>
      <c r="G2332" s="2">
        <v>1.0</v>
      </c>
      <c r="H2332" s="2" t="s">
        <v>13273</v>
      </c>
      <c r="I2332" s="2" t="s">
        <v>863</v>
      </c>
      <c r="J2332" s="2">
        <v>1.0</v>
      </c>
      <c r="K2332" s="2" t="s">
        <v>1075</v>
      </c>
      <c r="L2332" s="2" t="s">
        <v>28001</v>
      </c>
      <c r="M2332" s="2"/>
    </row>
    <row r="2333">
      <c r="A2333" s="2" t="s">
        <v>25303</v>
      </c>
      <c r="B2333" s="2" t="s">
        <v>14173</v>
      </c>
      <c r="C2333" s="2" t="s">
        <v>605</v>
      </c>
      <c r="D2333" s="2" t="s">
        <v>1199</v>
      </c>
      <c r="E2333" s="2" t="s">
        <v>1056</v>
      </c>
      <c r="F2333" s="2" t="s">
        <v>578</v>
      </c>
      <c r="G2333" s="2">
        <v>1.0</v>
      </c>
      <c r="H2333" s="2" t="s">
        <v>13273</v>
      </c>
      <c r="I2333" s="2" t="s">
        <v>863</v>
      </c>
      <c r="J2333" s="2">
        <v>1.0</v>
      </c>
      <c r="K2333" s="2" t="s">
        <v>1075</v>
      </c>
      <c r="L2333" s="2" t="s">
        <v>28001</v>
      </c>
      <c r="M2333" s="2"/>
    </row>
    <row r="2334">
      <c r="A2334" s="2" t="s">
        <v>25306</v>
      </c>
      <c r="B2334" s="2" t="s">
        <v>14173</v>
      </c>
      <c r="C2334" s="2" t="s">
        <v>624</v>
      </c>
      <c r="D2334" s="2" t="s">
        <v>1223</v>
      </c>
      <c r="E2334" s="2" t="s">
        <v>1056</v>
      </c>
      <c r="F2334" s="2" t="s">
        <v>578</v>
      </c>
      <c r="G2334" s="2">
        <v>1.0</v>
      </c>
      <c r="H2334" s="2" t="s">
        <v>13273</v>
      </c>
      <c r="I2334" s="2" t="s">
        <v>863</v>
      </c>
      <c r="J2334" s="2">
        <v>1.0</v>
      </c>
      <c r="K2334" s="2" t="s">
        <v>1244</v>
      </c>
      <c r="L2334" s="2" t="s">
        <v>28001</v>
      </c>
      <c r="M2334" s="2"/>
    </row>
    <row r="2335">
      <c r="A2335" s="2" t="s">
        <v>25310</v>
      </c>
      <c r="B2335" s="2" t="s">
        <v>14173</v>
      </c>
      <c r="C2335" s="2" t="s">
        <v>638</v>
      </c>
      <c r="D2335" s="2" t="s">
        <v>1238</v>
      </c>
      <c r="E2335" s="2" t="s">
        <v>1056</v>
      </c>
      <c r="F2335" s="2" t="s">
        <v>578</v>
      </c>
      <c r="G2335" s="2">
        <v>1.0</v>
      </c>
      <c r="H2335" s="2" t="s">
        <v>13273</v>
      </c>
      <c r="I2335" s="2" t="s">
        <v>863</v>
      </c>
      <c r="J2335" s="2">
        <v>1.0</v>
      </c>
      <c r="K2335" s="2" t="s">
        <v>1244</v>
      </c>
      <c r="L2335" s="2" t="s">
        <v>28001</v>
      </c>
      <c r="M2335" s="2"/>
    </row>
    <row r="2336">
      <c r="A2336" s="2" t="s">
        <v>25315</v>
      </c>
      <c r="B2336" s="2" t="s">
        <v>14173</v>
      </c>
      <c r="C2336" s="2" t="s">
        <v>597</v>
      </c>
      <c r="D2336" s="2" t="s">
        <v>770</v>
      </c>
      <c r="E2336" s="2" t="s">
        <v>1056</v>
      </c>
      <c r="F2336" s="2" t="s">
        <v>42</v>
      </c>
      <c r="G2336" s="2">
        <v>1.0</v>
      </c>
      <c r="H2336" s="2" t="s">
        <v>13273</v>
      </c>
      <c r="I2336" s="2" t="s">
        <v>863</v>
      </c>
      <c r="J2336" s="2">
        <v>2.0</v>
      </c>
      <c r="K2336" s="2" t="s">
        <v>1075</v>
      </c>
      <c r="L2336" s="2" t="s">
        <v>28001</v>
      </c>
      <c r="M2336" s="2"/>
    </row>
    <row r="2337">
      <c r="A2337" s="2" t="s">
        <v>25319</v>
      </c>
      <c r="B2337" s="2" t="s">
        <v>14173</v>
      </c>
      <c r="C2337" s="2" t="s">
        <v>616</v>
      </c>
      <c r="D2337" s="2" t="s">
        <v>1212</v>
      </c>
      <c r="E2337" s="2" t="s">
        <v>1056</v>
      </c>
      <c r="F2337" s="2" t="s">
        <v>42</v>
      </c>
      <c r="G2337" s="2">
        <v>1.0</v>
      </c>
      <c r="H2337" s="2" t="s">
        <v>13273</v>
      </c>
      <c r="I2337" s="2" t="s">
        <v>863</v>
      </c>
      <c r="J2337" s="2">
        <v>2.0</v>
      </c>
      <c r="K2337" s="2" t="s">
        <v>1455</v>
      </c>
      <c r="L2337" s="2" t="s">
        <v>28001</v>
      </c>
      <c r="M2337" s="2"/>
    </row>
    <row r="2338">
      <c r="A2338" s="2" t="s">
        <v>25323</v>
      </c>
      <c r="B2338" s="2" t="s">
        <v>14173</v>
      </c>
      <c r="C2338" s="2" t="s">
        <v>627</v>
      </c>
      <c r="D2338" s="2" t="s">
        <v>1226</v>
      </c>
      <c r="E2338" s="2" t="s">
        <v>1056</v>
      </c>
      <c r="F2338" s="2" t="s">
        <v>42</v>
      </c>
      <c r="G2338" s="2">
        <v>1.0</v>
      </c>
      <c r="H2338" s="2" t="s">
        <v>13273</v>
      </c>
      <c r="I2338" s="2" t="s">
        <v>863</v>
      </c>
      <c r="J2338" s="2">
        <v>2.0</v>
      </c>
      <c r="K2338" s="2" t="s">
        <v>1244</v>
      </c>
      <c r="L2338" s="2" t="s">
        <v>28001</v>
      </c>
      <c r="M2338" s="2"/>
    </row>
    <row r="2339">
      <c r="A2339" s="2" t="s">
        <v>25328</v>
      </c>
      <c r="B2339" s="2" t="s">
        <v>14173</v>
      </c>
      <c r="C2339" s="2" t="s">
        <v>641</v>
      </c>
      <c r="D2339" s="2" t="s">
        <v>1242</v>
      </c>
      <c r="E2339" s="2" t="s">
        <v>1056</v>
      </c>
      <c r="F2339" s="2" t="s">
        <v>42</v>
      </c>
      <c r="G2339" s="2">
        <v>1.0</v>
      </c>
      <c r="H2339" s="2" t="s">
        <v>13273</v>
      </c>
      <c r="I2339" s="2" t="s">
        <v>863</v>
      </c>
      <c r="J2339" s="2">
        <v>2.0</v>
      </c>
      <c r="K2339" s="2" t="s">
        <v>1244</v>
      </c>
      <c r="L2339" s="2" t="s">
        <v>28001</v>
      </c>
      <c r="M2339" s="2"/>
    </row>
    <row r="2340">
      <c r="A2340" s="2" t="s">
        <v>25332</v>
      </c>
      <c r="B2340" s="2" t="s">
        <v>14173</v>
      </c>
      <c r="C2340" s="2" t="s">
        <v>613</v>
      </c>
      <c r="D2340" s="2" t="s">
        <v>1208</v>
      </c>
      <c r="E2340" s="2" t="s">
        <v>1056</v>
      </c>
      <c r="F2340" s="2" t="s">
        <v>78</v>
      </c>
      <c r="G2340" s="2">
        <v>1.0</v>
      </c>
      <c r="H2340" s="2" t="s">
        <v>13273</v>
      </c>
      <c r="I2340" s="2" t="s">
        <v>863</v>
      </c>
      <c r="J2340" s="2">
        <v>3.0</v>
      </c>
      <c r="K2340" s="2" t="s">
        <v>1075</v>
      </c>
      <c r="L2340" s="2" t="s">
        <v>28001</v>
      </c>
      <c r="M2340" s="2"/>
    </row>
    <row r="2341">
      <c r="A2341" s="2" t="s">
        <v>25337</v>
      </c>
      <c r="B2341" s="2" t="s">
        <v>14173</v>
      </c>
      <c r="C2341" s="2" t="s">
        <v>627</v>
      </c>
      <c r="D2341" s="2" t="s">
        <v>1226</v>
      </c>
      <c r="E2341" s="2" t="s">
        <v>1056</v>
      </c>
      <c r="F2341" s="2" t="s">
        <v>78</v>
      </c>
      <c r="G2341" s="2">
        <v>1.0</v>
      </c>
      <c r="H2341" s="2" t="s">
        <v>13273</v>
      </c>
      <c r="I2341" s="2" t="s">
        <v>863</v>
      </c>
      <c r="J2341" s="2">
        <v>3.0</v>
      </c>
      <c r="K2341" s="2" t="s">
        <v>1244</v>
      </c>
      <c r="L2341" s="2" t="s">
        <v>28001</v>
      </c>
      <c r="M2341" s="2"/>
    </row>
    <row r="2342">
      <c r="A2342" s="2" t="s">
        <v>25342</v>
      </c>
      <c r="B2342" s="2" t="s">
        <v>14173</v>
      </c>
      <c r="C2342" s="2" t="s">
        <v>630</v>
      </c>
      <c r="D2342" s="2" t="s">
        <v>1229</v>
      </c>
      <c r="E2342" s="2" t="s">
        <v>1056</v>
      </c>
      <c r="F2342" s="2" t="s">
        <v>78</v>
      </c>
      <c r="G2342" s="2">
        <v>1.0</v>
      </c>
      <c r="H2342" s="2" t="s">
        <v>13273</v>
      </c>
      <c r="I2342" s="2" t="s">
        <v>863</v>
      </c>
      <c r="J2342" s="2">
        <v>3.0</v>
      </c>
      <c r="K2342" s="2" t="s">
        <v>1244</v>
      </c>
      <c r="L2342" s="2" t="s">
        <v>28001</v>
      </c>
      <c r="M2342" s="2"/>
    </row>
    <row r="2343">
      <c r="A2343" s="2" t="s">
        <v>25346</v>
      </c>
      <c r="B2343" s="2" t="s">
        <v>14173</v>
      </c>
      <c r="C2343" s="2" t="s">
        <v>634</v>
      </c>
      <c r="D2343" s="2" t="s">
        <v>1232</v>
      </c>
      <c r="E2343" s="2" t="s">
        <v>1056</v>
      </c>
      <c r="F2343" s="2" t="s">
        <v>78</v>
      </c>
      <c r="G2343" s="2">
        <v>1.0</v>
      </c>
      <c r="H2343" s="2" t="s">
        <v>13273</v>
      </c>
      <c r="I2343" s="2" t="s">
        <v>863</v>
      </c>
      <c r="J2343" s="2">
        <v>3.0</v>
      </c>
      <c r="K2343" s="2" t="s">
        <v>1244</v>
      </c>
      <c r="L2343" s="2" t="s">
        <v>28001</v>
      </c>
      <c r="M2343" s="2"/>
    </row>
    <row r="2344">
      <c r="A2344" s="2" t="s">
        <v>25351</v>
      </c>
      <c r="B2344" s="2" t="s">
        <v>14173</v>
      </c>
      <c r="C2344" s="2" t="s">
        <v>616</v>
      </c>
      <c r="D2344" s="2" t="s">
        <v>1212</v>
      </c>
      <c r="E2344" s="2" t="s">
        <v>1590</v>
      </c>
      <c r="F2344" s="2" t="s">
        <v>78</v>
      </c>
      <c r="G2344" s="2">
        <v>1.0</v>
      </c>
      <c r="H2344" s="2">
        <v>2.0</v>
      </c>
      <c r="I2344" s="2" t="s">
        <v>863</v>
      </c>
      <c r="J2344" s="2">
        <v>3.0</v>
      </c>
      <c r="K2344" s="2" t="s">
        <v>1455</v>
      </c>
      <c r="L2344" s="2" t="s">
        <v>29127</v>
      </c>
      <c r="M2344" s="2"/>
    </row>
    <row r="2345">
      <c r="A2345" s="2" t="s">
        <v>25357</v>
      </c>
      <c r="B2345" s="2" t="s">
        <v>14173</v>
      </c>
      <c r="C2345" s="2" t="s">
        <v>627</v>
      </c>
      <c r="D2345" s="2" t="s">
        <v>1226</v>
      </c>
      <c r="E2345" s="2" t="s">
        <v>1590</v>
      </c>
      <c r="F2345" s="2" t="s">
        <v>78</v>
      </c>
      <c r="G2345" s="2">
        <v>1.0</v>
      </c>
      <c r="H2345" s="2">
        <v>2.0</v>
      </c>
      <c r="I2345" s="2" t="s">
        <v>863</v>
      </c>
      <c r="J2345" s="2">
        <v>3.0</v>
      </c>
      <c r="K2345" s="2" t="s">
        <v>1244</v>
      </c>
      <c r="L2345" s="2" t="s">
        <v>29127</v>
      </c>
      <c r="M2345" s="2"/>
    </row>
    <row r="2346">
      <c r="A2346" s="2" t="s">
        <v>25364</v>
      </c>
      <c r="B2346" s="2" t="s">
        <v>14177</v>
      </c>
      <c r="C2346" s="2" t="s">
        <v>672</v>
      </c>
      <c r="D2346" s="2" t="s">
        <v>1280</v>
      </c>
      <c r="E2346" s="2" t="s">
        <v>1056</v>
      </c>
      <c r="F2346" s="2" t="s">
        <v>578</v>
      </c>
      <c r="G2346" s="2">
        <v>1.0</v>
      </c>
      <c r="H2346" s="2" t="s">
        <v>13273</v>
      </c>
      <c r="I2346" s="2" t="s">
        <v>863</v>
      </c>
      <c r="J2346" s="2">
        <v>1.0</v>
      </c>
      <c r="K2346" s="2" t="s">
        <v>1075</v>
      </c>
      <c r="L2346" s="2" t="s">
        <v>28001</v>
      </c>
      <c r="M2346" s="2"/>
    </row>
    <row r="2347">
      <c r="A2347" s="2" t="s">
        <v>25368</v>
      </c>
      <c r="B2347" s="2" t="s">
        <v>14177</v>
      </c>
      <c r="C2347" s="2" t="s">
        <v>657</v>
      </c>
      <c r="D2347" s="2" t="s">
        <v>1261</v>
      </c>
      <c r="E2347" s="2" t="s">
        <v>1056</v>
      </c>
      <c r="F2347" s="2" t="s">
        <v>578</v>
      </c>
      <c r="G2347" s="2">
        <v>1.0</v>
      </c>
      <c r="H2347" s="2" t="s">
        <v>13273</v>
      </c>
      <c r="I2347" s="2" t="s">
        <v>863</v>
      </c>
      <c r="J2347" s="2">
        <v>1.0</v>
      </c>
      <c r="K2347" s="2" t="s">
        <v>1244</v>
      </c>
      <c r="L2347" s="2" t="s">
        <v>28001</v>
      </c>
      <c r="M2347" s="2"/>
    </row>
    <row r="2348">
      <c r="A2348" s="2" t="s">
        <v>25371</v>
      </c>
      <c r="B2348" s="2" t="s">
        <v>14177</v>
      </c>
      <c r="C2348" s="2" t="s">
        <v>672</v>
      </c>
      <c r="D2348" s="2" t="s">
        <v>1280</v>
      </c>
      <c r="E2348" s="2" t="s">
        <v>1056</v>
      </c>
      <c r="F2348" s="2" t="s">
        <v>578</v>
      </c>
      <c r="G2348" s="2">
        <v>1.0</v>
      </c>
      <c r="H2348" s="2" t="s">
        <v>13273</v>
      </c>
      <c r="I2348" s="2" t="s">
        <v>863</v>
      </c>
      <c r="J2348" s="2">
        <v>1.0</v>
      </c>
      <c r="K2348" s="2" t="s">
        <v>1075</v>
      </c>
      <c r="L2348" s="2" t="s">
        <v>28001</v>
      </c>
      <c r="M2348" s="2"/>
    </row>
    <row r="2349">
      <c r="A2349" s="2" t="s">
        <v>25376</v>
      </c>
      <c r="B2349" s="2" t="s">
        <v>14177</v>
      </c>
      <c r="C2349" s="2" t="s">
        <v>657</v>
      </c>
      <c r="D2349" s="2" t="s">
        <v>1261</v>
      </c>
      <c r="E2349" s="2" t="s">
        <v>1056</v>
      </c>
      <c r="F2349" s="2" t="s">
        <v>578</v>
      </c>
      <c r="G2349" s="2">
        <v>1.0</v>
      </c>
      <c r="H2349" s="2" t="s">
        <v>13273</v>
      </c>
      <c r="I2349" s="2" t="s">
        <v>863</v>
      </c>
      <c r="J2349" s="2">
        <v>1.0</v>
      </c>
      <c r="K2349" s="2" t="s">
        <v>1244</v>
      </c>
      <c r="L2349" s="2" t="s">
        <v>28001</v>
      </c>
      <c r="M2349" s="2"/>
    </row>
    <row r="2350">
      <c r="A2350" s="2" t="s">
        <v>25381</v>
      </c>
      <c r="B2350" s="2" t="s">
        <v>14177</v>
      </c>
      <c r="C2350" s="2" t="s">
        <v>668</v>
      </c>
      <c r="D2350" s="2" t="s">
        <v>1273</v>
      </c>
      <c r="E2350" s="2" t="s">
        <v>1056</v>
      </c>
      <c r="F2350" s="2" t="s">
        <v>42</v>
      </c>
      <c r="G2350" s="2">
        <v>1.0</v>
      </c>
      <c r="H2350" s="2" t="s">
        <v>13273</v>
      </c>
      <c r="I2350" s="2" t="s">
        <v>863</v>
      </c>
      <c r="J2350" s="2">
        <v>2.0</v>
      </c>
      <c r="K2350" s="2" t="s">
        <v>1075</v>
      </c>
      <c r="L2350" s="2" t="s">
        <v>28001</v>
      </c>
      <c r="M2350" s="2"/>
    </row>
    <row r="2351">
      <c r="A2351" s="2" t="s">
        <v>25388</v>
      </c>
      <c r="B2351" s="2" t="s">
        <v>14177</v>
      </c>
      <c r="C2351" s="2" t="s">
        <v>672</v>
      </c>
      <c r="D2351" s="2" t="s">
        <v>1280</v>
      </c>
      <c r="E2351" s="2" t="s">
        <v>1056</v>
      </c>
      <c r="F2351" s="2" t="s">
        <v>42</v>
      </c>
      <c r="G2351" s="2">
        <v>1.0</v>
      </c>
      <c r="H2351" s="2" t="s">
        <v>13273</v>
      </c>
      <c r="I2351" s="2" t="s">
        <v>863</v>
      </c>
      <c r="J2351" s="2">
        <v>2.0</v>
      </c>
      <c r="K2351" s="2" t="s">
        <v>1075</v>
      </c>
      <c r="L2351" s="2" t="s">
        <v>28001</v>
      </c>
      <c r="M2351" s="2"/>
    </row>
    <row r="2352">
      <c r="A2352" s="2" t="s">
        <v>25394</v>
      </c>
      <c r="B2352" s="2" t="s">
        <v>14177</v>
      </c>
      <c r="C2352" s="2" t="s">
        <v>668</v>
      </c>
      <c r="D2352" s="2" t="s">
        <v>1273</v>
      </c>
      <c r="E2352" s="2" t="s">
        <v>1056</v>
      </c>
      <c r="F2352" s="2" t="s">
        <v>42</v>
      </c>
      <c r="G2352" s="2">
        <v>1.0</v>
      </c>
      <c r="H2352" s="2" t="s">
        <v>13273</v>
      </c>
      <c r="I2352" s="2" t="s">
        <v>863</v>
      </c>
      <c r="J2352" s="2">
        <v>2.0</v>
      </c>
      <c r="K2352" s="2" t="s">
        <v>1075</v>
      </c>
      <c r="L2352" s="2" t="s">
        <v>28001</v>
      </c>
      <c r="M2352" s="2"/>
    </row>
    <row r="2353">
      <c r="A2353" s="2" t="s">
        <v>25400</v>
      </c>
      <c r="B2353" s="2" t="s">
        <v>14177</v>
      </c>
      <c r="C2353" s="2" t="s">
        <v>664</v>
      </c>
      <c r="D2353" s="2" t="s">
        <v>1269</v>
      </c>
      <c r="E2353" s="2" t="s">
        <v>1056</v>
      </c>
      <c r="F2353" s="2" t="s">
        <v>42</v>
      </c>
      <c r="G2353" s="2">
        <v>1.0</v>
      </c>
      <c r="H2353" s="2" t="s">
        <v>13273</v>
      </c>
      <c r="I2353" s="2" t="s">
        <v>863</v>
      </c>
      <c r="J2353" s="2">
        <v>2.0</v>
      </c>
      <c r="K2353" s="2" t="s">
        <v>1075</v>
      </c>
      <c r="L2353" s="2" t="s">
        <v>28001</v>
      </c>
      <c r="M2353" s="2"/>
    </row>
    <row r="2354">
      <c r="A2354" s="2" t="s">
        <v>25403</v>
      </c>
      <c r="B2354" s="2" t="s">
        <v>14177</v>
      </c>
      <c r="C2354" s="2" t="s">
        <v>652</v>
      </c>
      <c r="D2354" s="2" t="s">
        <v>1255</v>
      </c>
      <c r="E2354" s="2" t="s">
        <v>1056</v>
      </c>
      <c r="F2354" s="2" t="s">
        <v>78</v>
      </c>
      <c r="G2354" s="2">
        <v>1.0</v>
      </c>
      <c r="H2354" s="2" t="s">
        <v>13273</v>
      </c>
      <c r="I2354" s="2" t="s">
        <v>863</v>
      </c>
      <c r="J2354" s="2">
        <v>3.0</v>
      </c>
      <c r="K2354" s="2" t="s">
        <v>1244</v>
      </c>
      <c r="L2354" s="2" t="s">
        <v>28001</v>
      </c>
      <c r="M2354" s="2"/>
    </row>
    <row r="2355">
      <c r="A2355" s="2" t="s">
        <v>25409</v>
      </c>
      <c r="B2355" s="2" t="s">
        <v>14177</v>
      </c>
      <c r="C2355" s="2" t="s">
        <v>652</v>
      </c>
      <c r="D2355" s="2" t="s">
        <v>1255</v>
      </c>
      <c r="E2355" s="2" t="s">
        <v>1056</v>
      </c>
      <c r="F2355" s="2" t="s">
        <v>78</v>
      </c>
      <c r="G2355" s="2">
        <v>1.0</v>
      </c>
      <c r="H2355" s="2" t="s">
        <v>13273</v>
      </c>
      <c r="I2355" s="2" t="s">
        <v>863</v>
      </c>
      <c r="J2355" s="2">
        <v>3.0</v>
      </c>
      <c r="K2355" s="2" t="s">
        <v>1244</v>
      </c>
      <c r="L2355" s="2" t="s">
        <v>28001</v>
      </c>
      <c r="M2355" s="2"/>
    </row>
    <row r="2356">
      <c r="A2356" s="2" t="s">
        <v>25414</v>
      </c>
      <c r="B2356" s="2" t="s">
        <v>14177</v>
      </c>
      <c r="C2356" s="2" t="s">
        <v>657</v>
      </c>
      <c r="D2356" s="2" t="s">
        <v>1261</v>
      </c>
      <c r="E2356" s="2" t="s">
        <v>1056</v>
      </c>
      <c r="F2356" s="2" t="s">
        <v>78</v>
      </c>
      <c r="G2356" s="2">
        <v>1.0</v>
      </c>
      <c r="H2356" s="2" t="s">
        <v>13273</v>
      </c>
      <c r="I2356" s="2" t="s">
        <v>863</v>
      </c>
      <c r="J2356" s="2">
        <v>3.0</v>
      </c>
      <c r="K2356" s="2" t="s">
        <v>1244</v>
      </c>
      <c r="L2356" s="2" t="s">
        <v>28001</v>
      </c>
      <c r="M2356" s="2"/>
    </row>
    <row r="2357">
      <c r="A2357" s="2" t="s">
        <v>25418</v>
      </c>
      <c r="B2357" s="2" t="s">
        <v>14177</v>
      </c>
      <c r="C2357" s="2" t="s">
        <v>652</v>
      </c>
      <c r="D2357" s="2" t="s">
        <v>1255</v>
      </c>
      <c r="E2357" s="2" t="s">
        <v>1056</v>
      </c>
      <c r="F2357" s="2" t="s">
        <v>78</v>
      </c>
      <c r="G2357" s="2">
        <v>1.0</v>
      </c>
      <c r="H2357" s="2" t="s">
        <v>13273</v>
      </c>
      <c r="I2357" s="2" t="s">
        <v>863</v>
      </c>
      <c r="J2357" s="2">
        <v>3.0</v>
      </c>
      <c r="K2357" s="2" t="s">
        <v>1244</v>
      </c>
      <c r="L2357" s="2" t="s">
        <v>28001</v>
      </c>
      <c r="M2357" s="2"/>
    </row>
    <row r="2358">
      <c r="A2358" s="2" t="s">
        <v>25423</v>
      </c>
      <c r="B2358" s="2" t="s">
        <v>14177</v>
      </c>
      <c r="C2358" s="2" t="s">
        <v>657</v>
      </c>
      <c r="D2358" s="2" t="s">
        <v>1261</v>
      </c>
      <c r="E2358" s="2" t="s">
        <v>1590</v>
      </c>
      <c r="F2358" s="2" t="s">
        <v>78</v>
      </c>
      <c r="G2358" s="2">
        <v>1.0</v>
      </c>
      <c r="H2358" s="2">
        <v>2.0</v>
      </c>
      <c r="I2358" s="2" t="s">
        <v>863</v>
      </c>
      <c r="J2358" s="2">
        <v>3.0</v>
      </c>
      <c r="K2358" s="2" t="s">
        <v>1244</v>
      </c>
      <c r="L2358" s="2" t="s">
        <v>29127</v>
      </c>
      <c r="M2358" s="2"/>
    </row>
    <row r="2359">
      <c r="A2359" s="2" t="s">
        <v>25428</v>
      </c>
      <c r="B2359" s="2" t="s">
        <v>14177</v>
      </c>
      <c r="C2359" s="2" t="s">
        <v>657</v>
      </c>
      <c r="D2359" s="2" t="s">
        <v>1261</v>
      </c>
      <c r="E2359" s="2" t="s">
        <v>1590</v>
      </c>
      <c r="F2359" s="2" t="s">
        <v>78</v>
      </c>
      <c r="G2359" s="2">
        <v>1.0</v>
      </c>
      <c r="H2359" s="2">
        <v>2.0</v>
      </c>
      <c r="I2359" s="2" t="s">
        <v>863</v>
      </c>
      <c r="J2359" s="2">
        <v>3.0</v>
      </c>
      <c r="K2359" s="2" t="s">
        <v>1244</v>
      </c>
      <c r="L2359" s="2" t="s">
        <v>29127</v>
      </c>
      <c r="M2359" s="2"/>
    </row>
    <row r="2360">
      <c r="A2360" s="2" t="s">
        <v>25433</v>
      </c>
      <c r="B2360" s="2" t="s">
        <v>14182</v>
      </c>
      <c r="C2360" s="2" t="s">
        <v>652</v>
      </c>
      <c r="D2360" s="2" t="s">
        <v>1255</v>
      </c>
      <c r="E2360" s="2" t="s">
        <v>1056</v>
      </c>
      <c r="F2360" s="2" t="s">
        <v>578</v>
      </c>
      <c r="G2360" s="2">
        <v>1.0</v>
      </c>
      <c r="H2360" s="2" t="s">
        <v>13273</v>
      </c>
      <c r="I2360" s="2" t="s">
        <v>863</v>
      </c>
      <c r="J2360" s="2">
        <v>1.0</v>
      </c>
      <c r="K2360" s="2" t="s">
        <v>1244</v>
      </c>
      <c r="L2360" s="2" t="s">
        <v>28001</v>
      </c>
      <c r="M2360" s="2"/>
    </row>
    <row r="2361">
      <c r="A2361" s="2" t="s">
        <v>25438</v>
      </c>
      <c r="B2361" s="2" t="s">
        <v>14182</v>
      </c>
      <c r="C2361" s="2" t="s">
        <v>672</v>
      </c>
      <c r="D2361" s="2" t="s">
        <v>1280</v>
      </c>
      <c r="E2361" s="2" t="s">
        <v>1056</v>
      </c>
      <c r="F2361" s="2" t="s">
        <v>578</v>
      </c>
      <c r="G2361" s="2">
        <v>1.0</v>
      </c>
      <c r="H2361" s="2" t="s">
        <v>13273</v>
      </c>
      <c r="I2361" s="2" t="s">
        <v>863</v>
      </c>
      <c r="J2361" s="2">
        <v>1.0</v>
      </c>
      <c r="K2361" s="2" t="s">
        <v>1075</v>
      </c>
      <c r="L2361" s="2" t="s">
        <v>28001</v>
      </c>
      <c r="M2361" s="2"/>
    </row>
    <row r="2362">
      <c r="A2362" s="2" t="s">
        <v>25443</v>
      </c>
      <c r="B2362" s="2" t="s">
        <v>14182</v>
      </c>
      <c r="C2362" s="2" t="s">
        <v>657</v>
      </c>
      <c r="D2362" s="2" t="s">
        <v>1261</v>
      </c>
      <c r="E2362" s="2" t="s">
        <v>1056</v>
      </c>
      <c r="F2362" s="2" t="s">
        <v>578</v>
      </c>
      <c r="G2362" s="2">
        <v>1.0</v>
      </c>
      <c r="H2362" s="2" t="s">
        <v>13273</v>
      </c>
      <c r="I2362" s="2" t="s">
        <v>863</v>
      </c>
      <c r="J2362" s="2">
        <v>1.0</v>
      </c>
      <c r="K2362" s="2" t="s">
        <v>1244</v>
      </c>
      <c r="L2362" s="2" t="s">
        <v>28001</v>
      </c>
      <c r="M2362" s="2"/>
    </row>
    <row r="2363">
      <c r="A2363" s="2" t="s">
        <v>25450</v>
      </c>
      <c r="B2363" s="2" t="s">
        <v>14182</v>
      </c>
      <c r="C2363" s="2" t="s">
        <v>668</v>
      </c>
      <c r="D2363" s="2" t="s">
        <v>1273</v>
      </c>
      <c r="E2363" s="2" t="s">
        <v>1056</v>
      </c>
      <c r="F2363" s="2" t="s">
        <v>578</v>
      </c>
      <c r="G2363" s="2">
        <v>1.0</v>
      </c>
      <c r="H2363" s="2" t="s">
        <v>13273</v>
      </c>
      <c r="I2363" s="2" t="s">
        <v>863</v>
      </c>
      <c r="J2363" s="2">
        <v>1.0</v>
      </c>
      <c r="K2363" s="2" t="s">
        <v>1075</v>
      </c>
      <c r="L2363" s="2" t="s">
        <v>28001</v>
      </c>
      <c r="M2363" s="2"/>
    </row>
    <row r="2364">
      <c r="A2364" s="2" t="s">
        <v>25456</v>
      </c>
      <c r="B2364" s="2" t="s">
        <v>14182</v>
      </c>
      <c r="C2364" s="2" t="s">
        <v>652</v>
      </c>
      <c r="D2364" s="2" t="s">
        <v>1255</v>
      </c>
      <c r="E2364" s="2" t="s">
        <v>1056</v>
      </c>
      <c r="F2364" s="2" t="s">
        <v>42</v>
      </c>
      <c r="G2364" s="2">
        <v>1.0</v>
      </c>
      <c r="H2364" s="2" t="s">
        <v>13273</v>
      </c>
      <c r="I2364" s="2" t="s">
        <v>863</v>
      </c>
      <c r="J2364" s="2">
        <v>2.0</v>
      </c>
      <c r="K2364" s="2" t="s">
        <v>1244</v>
      </c>
      <c r="L2364" s="2" t="s">
        <v>28001</v>
      </c>
      <c r="M2364" s="2"/>
    </row>
    <row r="2365">
      <c r="A2365" s="2" t="s">
        <v>25461</v>
      </c>
      <c r="B2365" s="2" t="s">
        <v>14182</v>
      </c>
      <c r="C2365" s="2" t="s">
        <v>672</v>
      </c>
      <c r="D2365" s="2" t="s">
        <v>1280</v>
      </c>
      <c r="E2365" s="2" t="s">
        <v>1056</v>
      </c>
      <c r="F2365" s="2" t="s">
        <v>42</v>
      </c>
      <c r="G2365" s="2">
        <v>1.0</v>
      </c>
      <c r="H2365" s="2" t="s">
        <v>13273</v>
      </c>
      <c r="I2365" s="2" t="s">
        <v>863</v>
      </c>
      <c r="J2365" s="2">
        <v>2.0</v>
      </c>
      <c r="K2365" s="2" t="s">
        <v>1075</v>
      </c>
      <c r="L2365" s="2" t="s">
        <v>28001</v>
      </c>
      <c r="M2365" s="2"/>
    </row>
    <row r="2366">
      <c r="A2366" s="2" t="s">
        <v>25467</v>
      </c>
      <c r="B2366" s="2" t="s">
        <v>14182</v>
      </c>
      <c r="C2366" s="2" t="s">
        <v>668</v>
      </c>
      <c r="D2366" s="2" t="s">
        <v>1273</v>
      </c>
      <c r="E2366" s="2" t="s">
        <v>1056</v>
      </c>
      <c r="F2366" s="2" t="s">
        <v>42</v>
      </c>
      <c r="G2366" s="2">
        <v>1.0</v>
      </c>
      <c r="H2366" s="2" t="s">
        <v>13273</v>
      </c>
      <c r="I2366" s="2" t="s">
        <v>863</v>
      </c>
      <c r="J2366" s="2">
        <v>2.0</v>
      </c>
      <c r="K2366" s="2" t="s">
        <v>1075</v>
      </c>
      <c r="L2366" s="2" t="s">
        <v>28001</v>
      </c>
      <c r="M2366" s="2"/>
    </row>
    <row r="2367">
      <c r="A2367" s="2" t="s">
        <v>25469</v>
      </c>
      <c r="B2367" s="2" t="s">
        <v>14182</v>
      </c>
      <c r="C2367" s="2" t="s">
        <v>657</v>
      </c>
      <c r="D2367" s="2" t="s">
        <v>1261</v>
      </c>
      <c r="E2367" s="2" t="s">
        <v>1056</v>
      </c>
      <c r="F2367" s="2" t="s">
        <v>42</v>
      </c>
      <c r="G2367" s="2">
        <v>1.0</v>
      </c>
      <c r="H2367" s="2" t="s">
        <v>13273</v>
      </c>
      <c r="I2367" s="2" t="s">
        <v>863</v>
      </c>
      <c r="J2367" s="2">
        <v>2.0</v>
      </c>
      <c r="K2367" s="2" t="s">
        <v>1244</v>
      </c>
      <c r="L2367" s="2" t="s">
        <v>28001</v>
      </c>
      <c r="M2367" s="2"/>
    </row>
    <row r="2368">
      <c r="A2368" s="2" t="s">
        <v>25472</v>
      </c>
      <c r="B2368" s="2" t="s">
        <v>14182</v>
      </c>
      <c r="C2368" s="2" t="s">
        <v>652</v>
      </c>
      <c r="D2368" s="2" t="s">
        <v>1255</v>
      </c>
      <c r="E2368" s="2" t="s">
        <v>1056</v>
      </c>
      <c r="F2368" s="2" t="s">
        <v>78</v>
      </c>
      <c r="G2368" s="2">
        <v>1.0</v>
      </c>
      <c r="H2368" s="2" t="s">
        <v>13273</v>
      </c>
      <c r="I2368" s="2" t="s">
        <v>863</v>
      </c>
      <c r="J2368" s="2">
        <v>3.0</v>
      </c>
      <c r="K2368" s="2" t="s">
        <v>1244</v>
      </c>
      <c r="L2368" s="2" t="s">
        <v>28001</v>
      </c>
      <c r="M2368" s="2"/>
    </row>
    <row r="2369">
      <c r="A2369" s="2" t="s">
        <v>25474</v>
      </c>
      <c r="B2369" s="2" t="s">
        <v>14182</v>
      </c>
      <c r="C2369" s="2" t="s">
        <v>672</v>
      </c>
      <c r="D2369" s="2" t="s">
        <v>1280</v>
      </c>
      <c r="E2369" s="2" t="s">
        <v>1056</v>
      </c>
      <c r="F2369" s="2" t="s">
        <v>78</v>
      </c>
      <c r="G2369" s="2">
        <v>1.0</v>
      </c>
      <c r="H2369" s="2" t="s">
        <v>13273</v>
      </c>
      <c r="I2369" s="2" t="s">
        <v>863</v>
      </c>
      <c r="J2369" s="2">
        <v>3.0</v>
      </c>
      <c r="K2369" s="2" t="s">
        <v>1075</v>
      </c>
      <c r="L2369" s="2" t="s">
        <v>28001</v>
      </c>
      <c r="M2369" s="2"/>
    </row>
    <row r="2370">
      <c r="A2370" s="2" t="s">
        <v>25477</v>
      </c>
      <c r="B2370" s="2" t="s">
        <v>14182</v>
      </c>
      <c r="C2370" s="2" t="s">
        <v>657</v>
      </c>
      <c r="D2370" s="2" t="s">
        <v>1261</v>
      </c>
      <c r="E2370" s="2" t="s">
        <v>1056</v>
      </c>
      <c r="F2370" s="2" t="s">
        <v>78</v>
      </c>
      <c r="G2370" s="2">
        <v>1.0</v>
      </c>
      <c r="H2370" s="2" t="s">
        <v>13273</v>
      </c>
      <c r="I2370" s="2" t="s">
        <v>863</v>
      </c>
      <c r="J2370" s="2">
        <v>3.0</v>
      </c>
      <c r="K2370" s="2" t="s">
        <v>1244</v>
      </c>
      <c r="L2370" s="2" t="s">
        <v>28001</v>
      </c>
      <c r="M2370" s="2"/>
    </row>
    <row r="2371">
      <c r="A2371" s="2" t="s">
        <v>25479</v>
      </c>
      <c r="B2371" s="2" t="s">
        <v>14182</v>
      </c>
      <c r="C2371" s="2" t="s">
        <v>668</v>
      </c>
      <c r="D2371" s="2" t="s">
        <v>1273</v>
      </c>
      <c r="E2371" s="2" t="s">
        <v>1056</v>
      </c>
      <c r="F2371" s="2" t="s">
        <v>78</v>
      </c>
      <c r="G2371" s="2">
        <v>1.0</v>
      </c>
      <c r="H2371" s="2" t="s">
        <v>13273</v>
      </c>
      <c r="I2371" s="2" t="s">
        <v>863</v>
      </c>
      <c r="J2371" s="2">
        <v>3.0</v>
      </c>
      <c r="K2371" s="2" t="s">
        <v>1075</v>
      </c>
      <c r="L2371" s="2" t="s">
        <v>28001</v>
      </c>
      <c r="M2371" s="2"/>
    </row>
    <row r="2372">
      <c r="A2372" s="2" t="s">
        <v>25482</v>
      </c>
      <c r="B2372" s="2" t="s">
        <v>14182</v>
      </c>
      <c r="C2372" s="2" t="s">
        <v>657</v>
      </c>
      <c r="D2372" s="2" t="s">
        <v>1261</v>
      </c>
      <c r="E2372" s="2" t="s">
        <v>1590</v>
      </c>
      <c r="F2372" s="2" t="s">
        <v>78</v>
      </c>
      <c r="G2372" s="2">
        <v>1.0</v>
      </c>
      <c r="H2372" s="2">
        <v>2.0</v>
      </c>
      <c r="I2372" s="2" t="s">
        <v>863</v>
      </c>
      <c r="J2372" s="2">
        <v>3.0</v>
      </c>
      <c r="K2372" s="2" t="s">
        <v>1244</v>
      </c>
      <c r="L2372" s="2" t="s">
        <v>29368</v>
      </c>
      <c r="M2372" s="2"/>
    </row>
    <row r="2373">
      <c r="A2373" s="2" t="s">
        <v>25484</v>
      </c>
      <c r="B2373" s="2" t="s">
        <v>14182</v>
      </c>
      <c r="C2373" s="2" t="s">
        <v>691</v>
      </c>
      <c r="D2373" s="2" t="s">
        <v>1609</v>
      </c>
      <c r="E2373" s="2" t="s">
        <v>1590</v>
      </c>
      <c r="F2373" s="2" t="s">
        <v>78</v>
      </c>
      <c r="G2373" s="2">
        <v>1.0</v>
      </c>
      <c r="H2373" s="2">
        <v>2.0</v>
      </c>
      <c r="I2373" s="2" t="s">
        <v>863</v>
      </c>
      <c r="J2373" s="2">
        <v>3.0</v>
      </c>
      <c r="K2373" s="2" t="s">
        <v>1244</v>
      </c>
      <c r="L2373" s="2" t="s">
        <v>29368</v>
      </c>
      <c r="M2373" s="2"/>
    </row>
    <row r="2374">
      <c r="A2374" s="2" t="s">
        <v>25487</v>
      </c>
      <c r="B2374" s="2" t="s">
        <v>14186</v>
      </c>
      <c r="C2374" s="2" t="s">
        <v>340</v>
      </c>
      <c r="D2374" s="2" t="s">
        <v>1061</v>
      </c>
      <c r="E2374" s="2" t="s">
        <v>1056</v>
      </c>
      <c r="F2374" s="2" t="s">
        <v>578</v>
      </c>
      <c r="G2374" s="2">
        <v>1.0</v>
      </c>
      <c r="H2374" s="2">
        <v>0.25</v>
      </c>
      <c r="I2374" s="2" t="s">
        <v>47</v>
      </c>
      <c r="J2374" s="2">
        <v>1.0</v>
      </c>
      <c r="K2374" s="2" t="s">
        <v>1075</v>
      </c>
      <c r="L2374" s="2" t="s">
        <v>30058</v>
      </c>
      <c r="M2374" s="2"/>
    </row>
    <row r="2375">
      <c r="A2375" s="2" t="s">
        <v>25491</v>
      </c>
      <c r="B2375" s="2" t="s">
        <v>14186</v>
      </c>
      <c r="C2375" s="2" t="s">
        <v>357</v>
      </c>
      <c r="D2375" s="2" t="s">
        <v>1073</v>
      </c>
      <c r="E2375" s="2" t="s">
        <v>1056</v>
      </c>
      <c r="F2375" s="2" t="s">
        <v>578</v>
      </c>
      <c r="G2375" s="2">
        <v>1.0</v>
      </c>
      <c r="H2375" s="2">
        <v>0.25</v>
      </c>
      <c r="I2375" s="2" t="s">
        <v>47</v>
      </c>
      <c r="J2375" s="2">
        <v>1.0</v>
      </c>
      <c r="K2375" s="2" t="s">
        <v>1638</v>
      </c>
      <c r="L2375" s="2" t="s">
        <v>30058</v>
      </c>
      <c r="M2375" s="2"/>
    </row>
    <row r="2376">
      <c r="A2376" s="2" t="s">
        <v>25493</v>
      </c>
      <c r="B2376" s="2" t="s">
        <v>14186</v>
      </c>
      <c r="C2376" s="2" t="s">
        <v>334</v>
      </c>
      <c r="D2376" s="2" t="s">
        <v>1052</v>
      </c>
      <c r="E2376" s="2" t="s">
        <v>1056</v>
      </c>
      <c r="F2376" s="2" t="s">
        <v>578</v>
      </c>
      <c r="G2376" s="2">
        <v>1.0</v>
      </c>
      <c r="H2376" s="2">
        <v>0.25</v>
      </c>
      <c r="I2376" s="2" t="s">
        <v>47</v>
      </c>
      <c r="J2376" s="2">
        <v>1.0</v>
      </c>
      <c r="K2376" s="2" t="s">
        <v>1075</v>
      </c>
      <c r="L2376" s="2" t="s">
        <v>30058</v>
      </c>
      <c r="M2376" s="2"/>
    </row>
    <row r="2377">
      <c r="A2377" s="2" t="s">
        <v>25496</v>
      </c>
      <c r="B2377" s="2" t="s">
        <v>14186</v>
      </c>
      <c r="C2377" s="2" t="s">
        <v>346</v>
      </c>
      <c r="D2377" s="2" t="s">
        <v>1069</v>
      </c>
      <c r="E2377" s="2" t="s">
        <v>1056</v>
      </c>
      <c r="F2377" s="2" t="s">
        <v>578</v>
      </c>
      <c r="G2377" s="2">
        <v>1.0</v>
      </c>
      <c r="H2377" s="2">
        <v>0.25</v>
      </c>
      <c r="I2377" s="2" t="s">
        <v>47</v>
      </c>
      <c r="J2377" s="2">
        <v>1.0</v>
      </c>
      <c r="K2377" s="2" t="s">
        <v>1075</v>
      </c>
      <c r="L2377" s="2" t="s">
        <v>30058</v>
      </c>
      <c r="M2377" s="2"/>
    </row>
    <row r="2378">
      <c r="A2378" s="2" t="s">
        <v>25498</v>
      </c>
      <c r="B2378" s="2" t="s">
        <v>14186</v>
      </c>
      <c r="C2378" s="2" t="s">
        <v>324</v>
      </c>
      <c r="D2378" s="2" t="s">
        <v>1040</v>
      </c>
      <c r="E2378" s="2" t="s">
        <v>1056</v>
      </c>
      <c r="F2378" s="2" t="s">
        <v>42</v>
      </c>
      <c r="G2378" s="2">
        <v>1.0</v>
      </c>
      <c r="H2378" s="2">
        <v>0.25</v>
      </c>
      <c r="I2378" s="2" t="s">
        <v>47</v>
      </c>
      <c r="J2378" s="2">
        <v>2.0</v>
      </c>
      <c r="K2378" s="2" t="s">
        <v>1075</v>
      </c>
      <c r="L2378" s="2" t="s">
        <v>30058</v>
      </c>
      <c r="M2378" s="2"/>
    </row>
    <row r="2379">
      <c r="A2379" s="2" t="s">
        <v>25501</v>
      </c>
      <c r="B2379" s="2" t="s">
        <v>14186</v>
      </c>
      <c r="C2379" s="2" t="s">
        <v>346</v>
      </c>
      <c r="D2379" s="2" t="s">
        <v>1069</v>
      </c>
      <c r="E2379" s="2" t="s">
        <v>1056</v>
      </c>
      <c r="F2379" s="2" t="s">
        <v>42</v>
      </c>
      <c r="G2379" s="2">
        <v>1.0</v>
      </c>
      <c r="H2379" s="2">
        <v>0.25</v>
      </c>
      <c r="I2379" s="2" t="s">
        <v>47</v>
      </c>
      <c r="J2379" s="2">
        <v>2.0</v>
      </c>
      <c r="K2379" s="2" t="s">
        <v>1075</v>
      </c>
      <c r="L2379" s="2" t="s">
        <v>30058</v>
      </c>
      <c r="M2379" s="2"/>
    </row>
    <row r="2380">
      <c r="A2380" s="2" t="s">
        <v>25503</v>
      </c>
      <c r="B2380" s="2" t="s">
        <v>14186</v>
      </c>
      <c r="C2380" s="2" t="s">
        <v>340</v>
      </c>
      <c r="D2380" s="2" t="s">
        <v>1061</v>
      </c>
      <c r="E2380" s="2" t="s">
        <v>1056</v>
      </c>
      <c r="F2380" s="2" t="s">
        <v>42</v>
      </c>
      <c r="G2380" s="2">
        <v>1.0</v>
      </c>
      <c r="H2380" s="2">
        <v>0.25</v>
      </c>
      <c r="I2380" s="2" t="s">
        <v>47</v>
      </c>
      <c r="J2380" s="2">
        <v>2.0</v>
      </c>
      <c r="K2380" s="2" t="s">
        <v>1075</v>
      </c>
      <c r="L2380" s="2" t="s">
        <v>30058</v>
      </c>
      <c r="M2380" s="2"/>
    </row>
    <row r="2381">
      <c r="A2381" s="2" t="s">
        <v>25506</v>
      </c>
      <c r="B2381" s="2" t="s">
        <v>14186</v>
      </c>
      <c r="C2381" s="2" t="s">
        <v>334</v>
      </c>
      <c r="D2381" s="2" t="s">
        <v>1052</v>
      </c>
      <c r="E2381" s="2" t="s">
        <v>1056</v>
      </c>
      <c r="F2381" s="2" t="s">
        <v>42</v>
      </c>
      <c r="G2381" s="2">
        <v>1.0</v>
      </c>
      <c r="H2381" s="2">
        <v>0.25</v>
      </c>
      <c r="I2381" s="2" t="s">
        <v>47</v>
      </c>
      <c r="J2381" s="2">
        <v>2.0</v>
      </c>
      <c r="K2381" s="2" t="s">
        <v>1075</v>
      </c>
      <c r="L2381" s="2" t="s">
        <v>30058</v>
      </c>
      <c r="M2381" s="2"/>
    </row>
    <row r="2382">
      <c r="A2382" s="2" t="s">
        <v>25509</v>
      </c>
      <c r="B2382" s="2" t="s">
        <v>14186</v>
      </c>
      <c r="C2382" s="2" t="s">
        <v>346</v>
      </c>
      <c r="D2382" s="2" t="s">
        <v>1069</v>
      </c>
      <c r="E2382" s="2" t="s">
        <v>1056</v>
      </c>
      <c r="F2382" s="2" t="s">
        <v>78</v>
      </c>
      <c r="G2382" s="2">
        <v>1.0</v>
      </c>
      <c r="H2382" s="2">
        <v>0.25</v>
      </c>
      <c r="I2382" s="2" t="s">
        <v>47</v>
      </c>
      <c r="J2382" s="2">
        <v>3.0</v>
      </c>
      <c r="K2382" s="2" t="s">
        <v>1075</v>
      </c>
      <c r="L2382" s="2" t="s">
        <v>30058</v>
      </c>
      <c r="M2382" s="2"/>
    </row>
    <row r="2383">
      <c r="A2383" s="2" t="s">
        <v>25512</v>
      </c>
      <c r="B2383" s="2" t="s">
        <v>14186</v>
      </c>
      <c r="C2383" s="2" t="s">
        <v>346</v>
      </c>
      <c r="D2383" s="2" t="s">
        <v>1069</v>
      </c>
      <c r="E2383" s="2" t="s">
        <v>1056</v>
      </c>
      <c r="F2383" s="2" t="s">
        <v>78</v>
      </c>
      <c r="G2383" s="2">
        <v>1.0</v>
      </c>
      <c r="H2383" s="2">
        <v>0.25</v>
      </c>
      <c r="I2383" s="2" t="s">
        <v>47</v>
      </c>
      <c r="J2383" s="2">
        <v>3.0</v>
      </c>
      <c r="K2383" s="2" t="s">
        <v>1075</v>
      </c>
      <c r="L2383" s="2" t="s">
        <v>30058</v>
      </c>
      <c r="M2383" s="2"/>
    </row>
    <row r="2384">
      <c r="A2384" s="2" t="s">
        <v>25514</v>
      </c>
      <c r="B2384" s="2" t="s">
        <v>14186</v>
      </c>
      <c r="C2384" s="2" t="s">
        <v>346</v>
      </c>
      <c r="D2384" s="2" t="s">
        <v>1069</v>
      </c>
      <c r="E2384" s="2" t="s">
        <v>1056</v>
      </c>
      <c r="F2384" s="2" t="s">
        <v>78</v>
      </c>
      <c r="G2384" s="2">
        <v>1.0</v>
      </c>
      <c r="H2384" s="2">
        <v>0.25</v>
      </c>
      <c r="I2384" s="2" t="s">
        <v>47</v>
      </c>
      <c r="J2384" s="2">
        <v>3.0</v>
      </c>
      <c r="K2384" s="2" t="s">
        <v>1075</v>
      </c>
      <c r="L2384" s="2" t="s">
        <v>30058</v>
      </c>
      <c r="M2384" s="2"/>
    </row>
    <row r="2385">
      <c r="A2385" s="2" t="s">
        <v>25517</v>
      </c>
      <c r="B2385" s="2" t="s">
        <v>14186</v>
      </c>
      <c r="C2385" s="2" t="s">
        <v>346</v>
      </c>
      <c r="D2385" s="2" t="s">
        <v>1069</v>
      </c>
      <c r="E2385" s="2" t="s">
        <v>1056</v>
      </c>
      <c r="F2385" s="2" t="s">
        <v>78</v>
      </c>
      <c r="G2385" s="2">
        <v>1.0</v>
      </c>
      <c r="H2385" s="2">
        <v>0.25</v>
      </c>
      <c r="I2385" s="2" t="s">
        <v>47</v>
      </c>
      <c r="J2385" s="2">
        <v>3.0</v>
      </c>
      <c r="K2385" s="2" t="s">
        <v>1075</v>
      </c>
      <c r="L2385" s="2" t="s">
        <v>30058</v>
      </c>
      <c r="M2385" s="2"/>
    </row>
    <row r="2386">
      <c r="A2386" s="2" t="s">
        <v>25519</v>
      </c>
      <c r="B2386" s="2" t="s">
        <v>14186</v>
      </c>
      <c r="C2386" s="2" t="s">
        <v>316</v>
      </c>
      <c r="D2386" s="2" t="s">
        <v>1032</v>
      </c>
      <c r="E2386" s="2" t="s">
        <v>1590</v>
      </c>
      <c r="F2386" s="2" t="s">
        <v>78</v>
      </c>
      <c r="G2386" s="2">
        <v>1.0</v>
      </c>
      <c r="H2386" s="2">
        <v>2.0</v>
      </c>
      <c r="I2386" s="2" t="s">
        <v>47</v>
      </c>
      <c r="J2386" s="2">
        <v>3.0</v>
      </c>
      <c r="K2386" s="2" t="s">
        <v>1075</v>
      </c>
      <c r="L2386" s="2" t="s">
        <v>30178</v>
      </c>
      <c r="M2386" s="2"/>
    </row>
    <row r="2387">
      <c r="A2387" s="2" t="s">
        <v>25522</v>
      </c>
      <c r="B2387" s="2" t="s">
        <v>14186</v>
      </c>
      <c r="C2387" s="2" t="s">
        <v>316</v>
      </c>
      <c r="D2387" s="2" t="s">
        <v>1032</v>
      </c>
      <c r="E2387" s="2" t="s">
        <v>1590</v>
      </c>
      <c r="F2387" s="2" t="s">
        <v>78</v>
      </c>
      <c r="G2387" s="2">
        <v>1.0</v>
      </c>
      <c r="H2387" s="2">
        <v>2.0</v>
      </c>
      <c r="I2387" s="2" t="s">
        <v>47</v>
      </c>
      <c r="J2387" s="2">
        <v>3.0</v>
      </c>
      <c r="K2387" s="2" t="s">
        <v>1075</v>
      </c>
      <c r="L2387" s="2" t="s">
        <v>30178</v>
      </c>
      <c r="M2387" s="2"/>
    </row>
    <row r="2388">
      <c r="A2388" s="2" t="s">
        <v>25524</v>
      </c>
      <c r="B2388" s="2" t="s">
        <v>14186</v>
      </c>
      <c r="C2388" s="2" t="s">
        <v>340</v>
      </c>
      <c r="D2388" s="2" t="s">
        <v>1061</v>
      </c>
      <c r="E2388" s="2" t="s">
        <v>22304</v>
      </c>
      <c r="F2388" s="2" t="s">
        <v>578</v>
      </c>
      <c r="G2388" s="2">
        <v>1.0</v>
      </c>
      <c r="H2388" s="2">
        <v>1.0</v>
      </c>
      <c r="I2388" s="2" t="s">
        <v>47</v>
      </c>
      <c r="J2388" s="2">
        <v>1.0</v>
      </c>
      <c r="K2388" s="2" t="s">
        <v>1075</v>
      </c>
      <c r="L2388" s="2" t="s">
        <v>30197</v>
      </c>
      <c r="M2388" s="2"/>
    </row>
    <row r="2389">
      <c r="A2389" s="2" t="s">
        <v>25527</v>
      </c>
      <c r="B2389" s="2" t="s">
        <v>14186</v>
      </c>
      <c r="C2389" s="2" t="s">
        <v>324</v>
      </c>
      <c r="D2389" s="2" t="s">
        <v>1040</v>
      </c>
      <c r="E2389" s="2" t="s">
        <v>22304</v>
      </c>
      <c r="F2389" s="2" t="s">
        <v>42</v>
      </c>
      <c r="G2389" s="2">
        <v>1.0</v>
      </c>
      <c r="H2389" s="2">
        <v>1.0</v>
      </c>
      <c r="I2389" s="2" t="s">
        <v>47</v>
      </c>
      <c r="J2389" s="2">
        <v>2.0</v>
      </c>
      <c r="K2389" s="2" t="s">
        <v>1075</v>
      </c>
      <c r="L2389" s="2" t="s">
        <v>30197</v>
      </c>
      <c r="M2389" s="2"/>
    </row>
    <row r="2390">
      <c r="A2390" s="2" t="s">
        <v>25529</v>
      </c>
      <c r="B2390" s="2" t="s">
        <v>14186</v>
      </c>
      <c r="C2390" s="2" t="s">
        <v>346</v>
      </c>
      <c r="D2390" s="2" t="s">
        <v>1069</v>
      </c>
      <c r="E2390" s="2" t="s">
        <v>22304</v>
      </c>
      <c r="F2390" s="2" t="s">
        <v>78</v>
      </c>
      <c r="G2390" s="2">
        <v>1.0</v>
      </c>
      <c r="H2390" s="2">
        <v>1.0</v>
      </c>
      <c r="I2390" s="2" t="s">
        <v>47</v>
      </c>
      <c r="J2390" s="2">
        <v>3.0</v>
      </c>
      <c r="K2390" s="2" t="s">
        <v>1075</v>
      </c>
      <c r="L2390" s="2" t="s">
        <v>30197</v>
      </c>
      <c r="M2390" s="2"/>
    </row>
    <row r="2391">
      <c r="A2391" s="2" t="s">
        <v>25532</v>
      </c>
      <c r="B2391" s="2" t="s">
        <v>14189</v>
      </c>
      <c r="C2391" s="2" t="s">
        <v>340</v>
      </c>
      <c r="D2391" s="2" t="s">
        <v>1061</v>
      </c>
      <c r="E2391" s="2" t="s">
        <v>1056</v>
      </c>
      <c r="F2391" s="2" t="s">
        <v>578</v>
      </c>
      <c r="G2391" s="2">
        <v>1.0</v>
      </c>
      <c r="H2391" s="2">
        <v>0.25</v>
      </c>
      <c r="I2391" s="2" t="s">
        <v>47</v>
      </c>
      <c r="J2391" s="2">
        <v>1.0</v>
      </c>
      <c r="K2391" s="2" t="s">
        <v>1075</v>
      </c>
      <c r="L2391" s="2" t="s">
        <v>30058</v>
      </c>
      <c r="M2391" s="2"/>
    </row>
    <row r="2392">
      <c r="A2392" s="2" t="s">
        <v>25534</v>
      </c>
      <c r="B2392" s="2" t="s">
        <v>14189</v>
      </c>
      <c r="C2392" s="2" t="s">
        <v>357</v>
      </c>
      <c r="D2392" s="2" t="s">
        <v>1073</v>
      </c>
      <c r="E2392" s="2" t="s">
        <v>1056</v>
      </c>
      <c r="F2392" s="2" t="s">
        <v>578</v>
      </c>
      <c r="G2392" s="2">
        <v>1.0</v>
      </c>
      <c r="H2392" s="2">
        <v>0.25</v>
      </c>
      <c r="I2392" s="2" t="s">
        <v>47</v>
      </c>
      <c r="J2392" s="2">
        <v>1.0</v>
      </c>
      <c r="K2392" s="2" t="s">
        <v>1638</v>
      </c>
      <c r="L2392" s="2" t="s">
        <v>30058</v>
      </c>
      <c r="M2392" s="2"/>
    </row>
    <row r="2393">
      <c r="A2393" s="2" t="s">
        <v>25537</v>
      </c>
      <c r="B2393" s="2" t="s">
        <v>14189</v>
      </c>
      <c r="C2393" s="2" t="s">
        <v>334</v>
      </c>
      <c r="D2393" s="2" t="s">
        <v>1052</v>
      </c>
      <c r="E2393" s="2" t="s">
        <v>1056</v>
      </c>
      <c r="F2393" s="2" t="s">
        <v>578</v>
      </c>
      <c r="G2393" s="2">
        <v>1.0</v>
      </c>
      <c r="H2393" s="2">
        <v>0.25</v>
      </c>
      <c r="I2393" s="2" t="s">
        <v>47</v>
      </c>
      <c r="J2393" s="2">
        <v>1.0</v>
      </c>
      <c r="K2393" s="2" t="s">
        <v>1075</v>
      </c>
      <c r="L2393" s="2" t="s">
        <v>30058</v>
      </c>
      <c r="M2393" s="2"/>
    </row>
    <row r="2394">
      <c r="A2394" s="2" t="s">
        <v>25540</v>
      </c>
      <c r="B2394" s="2" t="s">
        <v>14189</v>
      </c>
      <c r="C2394" s="2" t="s">
        <v>346</v>
      </c>
      <c r="D2394" s="2" t="s">
        <v>1069</v>
      </c>
      <c r="E2394" s="2" t="s">
        <v>1056</v>
      </c>
      <c r="F2394" s="2" t="s">
        <v>578</v>
      </c>
      <c r="G2394" s="2">
        <v>1.0</v>
      </c>
      <c r="H2394" s="2">
        <v>0.25</v>
      </c>
      <c r="I2394" s="2" t="s">
        <v>47</v>
      </c>
      <c r="J2394" s="2">
        <v>1.0</v>
      </c>
      <c r="K2394" s="2" t="s">
        <v>1075</v>
      </c>
      <c r="L2394" s="2" t="s">
        <v>30058</v>
      </c>
      <c r="M2394" s="2"/>
    </row>
    <row r="2395">
      <c r="A2395" s="2" t="s">
        <v>25542</v>
      </c>
      <c r="B2395" s="2" t="s">
        <v>14189</v>
      </c>
      <c r="C2395" s="2" t="s">
        <v>324</v>
      </c>
      <c r="D2395" s="2" t="s">
        <v>1040</v>
      </c>
      <c r="E2395" s="2" t="s">
        <v>1056</v>
      </c>
      <c r="F2395" s="2" t="s">
        <v>42</v>
      </c>
      <c r="G2395" s="2">
        <v>1.0</v>
      </c>
      <c r="H2395" s="2">
        <v>0.25</v>
      </c>
      <c r="I2395" s="2" t="s">
        <v>47</v>
      </c>
      <c r="J2395" s="2">
        <v>2.0</v>
      </c>
      <c r="K2395" s="2" t="s">
        <v>1075</v>
      </c>
      <c r="L2395" s="2" t="s">
        <v>30058</v>
      </c>
      <c r="M2395" s="2"/>
    </row>
    <row r="2396">
      <c r="A2396" s="2" t="s">
        <v>25544</v>
      </c>
      <c r="B2396" s="2" t="s">
        <v>14189</v>
      </c>
      <c r="C2396" s="2" t="s">
        <v>346</v>
      </c>
      <c r="D2396" s="2" t="s">
        <v>1069</v>
      </c>
      <c r="E2396" s="2" t="s">
        <v>1056</v>
      </c>
      <c r="F2396" s="2" t="s">
        <v>42</v>
      </c>
      <c r="G2396" s="2">
        <v>1.0</v>
      </c>
      <c r="H2396" s="2">
        <v>0.25</v>
      </c>
      <c r="I2396" s="2" t="s">
        <v>47</v>
      </c>
      <c r="J2396" s="2">
        <v>2.0</v>
      </c>
      <c r="K2396" s="2" t="s">
        <v>1075</v>
      </c>
      <c r="L2396" s="2" t="s">
        <v>30058</v>
      </c>
      <c r="M2396" s="2"/>
    </row>
    <row r="2397">
      <c r="A2397" s="2" t="s">
        <v>25546</v>
      </c>
      <c r="B2397" s="2" t="s">
        <v>14189</v>
      </c>
      <c r="C2397" s="2" t="s">
        <v>334</v>
      </c>
      <c r="D2397" s="2" t="s">
        <v>1052</v>
      </c>
      <c r="E2397" s="2" t="s">
        <v>1056</v>
      </c>
      <c r="F2397" s="2" t="s">
        <v>42</v>
      </c>
      <c r="G2397" s="2">
        <v>1.0</v>
      </c>
      <c r="H2397" s="2">
        <v>0.25</v>
      </c>
      <c r="I2397" s="2" t="s">
        <v>47</v>
      </c>
      <c r="J2397" s="2">
        <v>2.0</v>
      </c>
      <c r="K2397" s="2" t="s">
        <v>1075</v>
      </c>
      <c r="L2397" s="2" t="s">
        <v>30058</v>
      </c>
      <c r="M2397" s="2"/>
    </row>
    <row r="2398">
      <c r="A2398" s="2" t="s">
        <v>25548</v>
      </c>
      <c r="B2398" s="2" t="s">
        <v>14189</v>
      </c>
      <c r="C2398" s="2" t="s">
        <v>346</v>
      </c>
      <c r="D2398" s="2" t="s">
        <v>1069</v>
      </c>
      <c r="E2398" s="2" t="s">
        <v>1056</v>
      </c>
      <c r="F2398" s="2" t="s">
        <v>42</v>
      </c>
      <c r="G2398" s="2">
        <v>1.0</v>
      </c>
      <c r="H2398" s="2">
        <v>0.25</v>
      </c>
      <c r="I2398" s="2" t="s">
        <v>47</v>
      </c>
      <c r="J2398" s="2">
        <v>2.0</v>
      </c>
      <c r="K2398" s="2" t="s">
        <v>1075</v>
      </c>
      <c r="L2398" s="2" t="s">
        <v>30058</v>
      </c>
      <c r="M2398" s="2"/>
    </row>
    <row r="2399">
      <c r="A2399" s="2" t="s">
        <v>25550</v>
      </c>
      <c r="B2399" s="2" t="s">
        <v>14189</v>
      </c>
      <c r="C2399" s="2" t="s">
        <v>346</v>
      </c>
      <c r="D2399" s="2" t="s">
        <v>1069</v>
      </c>
      <c r="E2399" s="2" t="s">
        <v>1056</v>
      </c>
      <c r="F2399" s="2" t="s">
        <v>78</v>
      </c>
      <c r="G2399" s="2">
        <v>1.0</v>
      </c>
      <c r="H2399" s="2">
        <v>0.25</v>
      </c>
      <c r="I2399" s="2" t="s">
        <v>47</v>
      </c>
      <c r="J2399" s="2">
        <v>3.0</v>
      </c>
      <c r="K2399" s="2" t="s">
        <v>1075</v>
      </c>
      <c r="L2399" s="2" t="s">
        <v>30058</v>
      </c>
      <c r="M2399" s="2"/>
    </row>
    <row r="2400">
      <c r="A2400" s="2" t="s">
        <v>25552</v>
      </c>
      <c r="B2400" s="2" t="s">
        <v>14189</v>
      </c>
      <c r="C2400" s="2" t="s">
        <v>412</v>
      </c>
      <c r="D2400" s="2" t="s">
        <v>1109</v>
      </c>
      <c r="E2400" s="2" t="s">
        <v>1056</v>
      </c>
      <c r="F2400" s="2" t="s">
        <v>78</v>
      </c>
      <c r="G2400" s="2">
        <v>1.0</v>
      </c>
      <c r="H2400" s="2">
        <v>0.25</v>
      </c>
      <c r="I2400" s="2" t="s">
        <v>47</v>
      </c>
      <c r="J2400" s="2">
        <v>3.0</v>
      </c>
      <c r="K2400" s="2" t="s">
        <v>1244</v>
      </c>
      <c r="L2400" s="2" t="s">
        <v>30058</v>
      </c>
      <c r="M2400" s="2"/>
    </row>
    <row r="2401">
      <c r="A2401" s="2" t="s">
        <v>25554</v>
      </c>
      <c r="B2401" s="2" t="s">
        <v>14189</v>
      </c>
      <c r="C2401" s="2" t="s">
        <v>340</v>
      </c>
      <c r="D2401" s="2" t="s">
        <v>1061</v>
      </c>
      <c r="E2401" s="2" t="s">
        <v>1056</v>
      </c>
      <c r="F2401" s="2" t="s">
        <v>78</v>
      </c>
      <c r="G2401" s="2">
        <v>1.0</v>
      </c>
      <c r="H2401" s="2">
        <v>0.25</v>
      </c>
      <c r="I2401" s="2" t="s">
        <v>47</v>
      </c>
      <c r="J2401" s="2">
        <v>3.0</v>
      </c>
      <c r="K2401" s="2" t="s">
        <v>1075</v>
      </c>
      <c r="L2401" s="2" t="s">
        <v>30058</v>
      </c>
      <c r="M2401" s="2"/>
    </row>
    <row r="2402">
      <c r="A2402" s="2" t="s">
        <v>25556</v>
      </c>
      <c r="B2402" s="2" t="s">
        <v>14189</v>
      </c>
      <c r="C2402" s="2" t="s">
        <v>415</v>
      </c>
      <c r="D2402" s="2" t="s">
        <v>1112</v>
      </c>
      <c r="E2402" s="2" t="s">
        <v>1056</v>
      </c>
      <c r="F2402" s="2" t="s">
        <v>78</v>
      </c>
      <c r="G2402" s="2">
        <v>1.0</v>
      </c>
      <c r="H2402" s="2">
        <v>0.25</v>
      </c>
      <c r="I2402" s="2" t="s">
        <v>47</v>
      </c>
      <c r="J2402" s="2">
        <v>3.0</v>
      </c>
      <c r="K2402" s="2" t="s">
        <v>1244</v>
      </c>
      <c r="L2402" s="2" t="s">
        <v>30058</v>
      </c>
      <c r="M2402" s="2"/>
    </row>
    <row r="2403">
      <c r="A2403" s="2" t="s">
        <v>25558</v>
      </c>
      <c r="B2403" s="2" t="s">
        <v>14189</v>
      </c>
      <c r="C2403" s="2" t="s">
        <v>316</v>
      </c>
      <c r="D2403" s="2" t="s">
        <v>1032</v>
      </c>
      <c r="E2403" s="2" t="s">
        <v>1590</v>
      </c>
      <c r="F2403" s="2" t="s">
        <v>78</v>
      </c>
      <c r="G2403" s="2">
        <v>1.0</v>
      </c>
      <c r="H2403" s="2">
        <v>2.0</v>
      </c>
      <c r="I2403" s="2" t="s">
        <v>47</v>
      </c>
      <c r="J2403" s="2">
        <v>3.0</v>
      </c>
      <c r="K2403" s="2" t="s">
        <v>1075</v>
      </c>
      <c r="L2403" s="2" t="s">
        <v>30178</v>
      </c>
      <c r="M2403" s="2"/>
    </row>
    <row r="2404">
      <c r="A2404" s="2" t="s">
        <v>25560</v>
      </c>
      <c r="B2404" s="2" t="s">
        <v>14189</v>
      </c>
      <c r="C2404" s="2" t="s">
        <v>316</v>
      </c>
      <c r="D2404" s="2" t="s">
        <v>1032</v>
      </c>
      <c r="E2404" s="2" t="s">
        <v>1590</v>
      </c>
      <c r="F2404" s="2" t="s">
        <v>78</v>
      </c>
      <c r="G2404" s="2">
        <v>1.0</v>
      </c>
      <c r="H2404" s="2">
        <v>2.0</v>
      </c>
      <c r="I2404" s="2" t="s">
        <v>47</v>
      </c>
      <c r="J2404" s="2">
        <v>3.0</v>
      </c>
      <c r="K2404" s="2" t="s">
        <v>1075</v>
      </c>
      <c r="L2404" s="2" t="s">
        <v>30178</v>
      </c>
      <c r="M2404" s="2"/>
    </row>
    <row r="2405">
      <c r="A2405" s="2" t="s">
        <v>25562</v>
      </c>
      <c r="B2405" s="2" t="s">
        <v>14189</v>
      </c>
      <c r="C2405" s="2" t="s">
        <v>340</v>
      </c>
      <c r="D2405" s="2" t="s">
        <v>1061</v>
      </c>
      <c r="E2405" s="2" t="s">
        <v>22304</v>
      </c>
      <c r="F2405" s="2" t="s">
        <v>578</v>
      </c>
      <c r="G2405" s="2">
        <v>1.0</v>
      </c>
      <c r="H2405" s="2">
        <v>1.0</v>
      </c>
      <c r="I2405" s="2" t="s">
        <v>47</v>
      </c>
      <c r="J2405" s="2">
        <v>1.0</v>
      </c>
      <c r="K2405" s="2" t="s">
        <v>1075</v>
      </c>
      <c r="L2405" s="2" t="s">
        <v>30197</v>
      </c>
      <c r="M2405" s="2"/>
    </row>
    <row r="2406">
      <c r="A2406" s="2" t="s">
        <v>25564</v>
      </c>
      <c r="B2406" s="2" t="s">
        <v>14189</v>
      </c>
      <c r="C2406" s="2" t="s">
        <v>324</v>
      </c>
      <c r="D2406" s="2" t="s">
        <v>1040</v>
      </c>
      <c r="E2406" s="2" t="s">
        <v>22304</v>
      </c>
      <c r="F2406" s="2" t="s">
        <v>42</v>
      </c>
      <c r="G2406" s="2">
        <v>1.0</v>
      </c>
      <c r="H2406" s="2">
        <v>1.0</v>
      </c>
      <c r="I2406" s="2" t="s">
        <v>47</v>
      </c>
      <c r="J2406" s="2">
        <v>2.0</v>
      </c>
      <c r="K2406" s="2" t="s">
        <v>1075</v>
      </c>
      <c r="L2406" s="2" t="s">
        <v>30197</v>
      </c>
      <c r="M2406" s="2"/>
    </row>
    <row r="2407">
      <c r="A2407" s="2" t="s">
        <v>25566</v>
      </c>
      <c r="B2407" s="2" t="s">
        <v>14189</v>
      </c>
      <c r="C2407" s="2" t="s">
        <v>346</v>
      </c>
      <c r="D2407" s="2" t="s">
        <v>1069</v>
      </c>
      <c r="E2407" s="2" t="s">
        <v>22304</v>
      </c>
      <c r="F2407" s="2" t="s">
        <v>78</v>
      </c>
      <c r="G2407" s="2">
        <v>1.0</v>
      </c>
      <c r="H2407" s="2">
        <v>1.0</v>
      </c>
      <c r="I2407" s="2" t="s">
        <v>47</v>
      </c>
      <c r="J2407" s="2">
        <v>3.0</v>
      </c>
      <c r="K2407" s="2" t="s">
        <v>1075</v>
      </c>
      <c r="L2407" s="2" t="s">
        <v>30197</v>
      </c>
      <c r="M2407" s="2"/>
    </row>
    <row r="2408">
      <c r="A2408" s="2" t="s">
        <v>25568</v>
      </c>
      <c r="B2408" s="2" t="s">
        <v>14193</v>
      </c>
      <c r="C2408" s="2" t="s">
        <v>420</v>
      </c>
      <c r="D2408" s="2" t="s">
        <v>1115</v>
      </c>
      <c r="E2408" s="2" t="s">
        <v>1056</v>
      </c>
      <c r="F2408" s="2" t="s">
        <v>578</v>
      </c>
      <c r="G2408" s="2">
        <v>1.0</v>
      </c>
      <c r="H2408" s="2">
        <v>0.25</v>
      </c>
      <c r="I2408" s="2" t="s">
        <v>47</v>
      </c>
      <c r="J2408" s="2">
        <v>1.0</v>
      </c>
      <c r="K2408" s="2" t="s">
        <v>1075</v>
      </c>
      <c r="L2408" s="2" t="s">
        <v>30058</v>
      </c>
      <c r="M2408" s="2"/>
    </row>
    <row r="2409">
      <c r="A2409" s="2" t="s">
        <v>25570</v>
      </c>
      <c r="B2409" s="2" t="s">
        <v>14193</v>
      </c>
      <c r="C2409" s="2" t="s">
        <v>420</v>
      </c>
      <c r="D2409" s="2" t="s">
        <v>1115</v>
      </c>
      <c r="E2409" s="2" t="s">
        <v>1056</v>
      </c>
      <c r="F2409" s="2" t="s">
        <v>578</v>
      </c>
      <c r="G2409" s="2">
        <v>1.0</v>
      </c>
      <c r="H2409" s="2">
        <v>0.25</v>
      </c>
      <c r="I2409" s="2" t="s">
        <v>47</v>
      </c>
      <c r="J2409" s="2">
        <v>1.0</v>
      </c>
      <c r="K2409" s="2" t="s">
        <v>1075</v>
      </c>
      <c r="L2409" s="2" t="s">
        <v>30058</v>
      </c>
      <c r="M2409" s="2"/>
    </row>
    <row r="2410">
      <c r="A2410" s="2" t="s">
        <v>25572</v>
      </c>
      <c r="B2410" s="2" t="s">
        <v>14193</v>
      </c>
      <c r="C2410" s="2" t="s">
        <v>558</v>
      </c>
      <c r="D2410" s="2" t="s">
        <v>1148</v>
      </c>
      <c r="E2410" s="2" t="s">
        <v>1056</v>
      </c>
      <c r="F2410" s="2" t="s">
        <v>578</v>
      </c>
      <c r="G2410" s="2">
        <v>1.0</v>
      </c>
      <c r="H2410" s="2">
        <v>0.25</v>
      </c>
      <c r="I2410" s="2" t="s">
        <v>47</v>
      </c>
      <c r="J2410" s="2">
        <v>1.0</v>
      </c>
      <c r="K2410" s="2" t="s">
        <v>1244</v>
      </c>
      <c r="L2410" s="2" t="s">
        <v>30058</v>
      </c>
      <c r="M2410" s="2"/>
    </row>
    <row r="2411">
      <c r="A2411" s="2" t="s">
        <v>25574</v>
      </c>
      <c r="B2411" s="2" t="s">
        <v>14193</v>
      </c>
      <c r="C2411" s="2" t="s">
        <v>562</v>
      </c>
      <c r="D2411" s="2" t="s">
        <v>1153</v>
      </c>
      <c r="E2411" s="2" t="s">
        <v>1056</v>
      </c>
      <c r="F2411" s="2" t="s">
        <v>578</v>
      </c>
      <c r="G2411" s="2">
        <v>1.0</v>
      </c>
      <c r="H2411" s="2">
        <v>0.25</v>
      </c>
      <c r="I2411" s="2" t="s">
        <v>47</v>
      </c>
      <c r="J2411" s="2">
        <v>1.0</v>
      </c>
      <c r="K2411" s="2" t="s">
        <v>1244</v>
      </c>
      <c r="L2411" s="2" t="s">
        <v>30058</v>
      </c>
      <c r="M2411" s="2"/>
    </row>
    <row r="2412">
      <c r="A2412" s="2" t="s">
        <v>25576</v>
      </c>
      <c r="B2412" s="2" t="s">
        <v>14193</v>
      </c>
      <c r="C2412" s="2" t="s">
        <v>420</v>
      </c>
      <c r="D2412" s="2" t="s">
        <v>1115</v>
      </c>
      <c r="E2412" s="2" t="s">
        <v>1056</v>
      </c>
      <c r="F2412" s="2" t="s">
        <v>42</v>
      </c>
      <c r="G2412" s="2">
        <v>1.0</v>
      </c>
      <c r="H2412" s="2">
        <v>0.25</v>
      </c>
      <c r="I2412" s="2" t="s">
        <v>47</v>
      </c>
      <c r="J2412" s="2">
        <v>2.0</v>
      </c>
      <c r="K2412" s="2" t="s">
        <v>1075</v>
      </c>
      <c r="L2412" s="2" t="s">
        <v>30058</v>
      </c>
      <c r="M2412" s="2"/>
    </row>
    <row r="2413">
      <c r="A2413" s="2" t="s">
        <v>25578</v>
      </c>
      <c r="B2413" s="2" t="s">
        <v>14193</v>
      </c>
      <c r="C2413" s="2" t="s">
        <v>558</v>
      </c>
      <c r="D2413" s="2" t="s">
        <v>1148</v>
      </c>
      <c r="E2413" s="2" t="s">
        <v>1056</v>
      </c>
      <c r="F2413" s="2" t="s">
        <v>42</v>
      </c>
      <c r="G2413" s="2">
        <v>1.0</v>
      </c>
      <c r="H2413" s="2">
        <v>0.25</v>
      </c>
      <c r="I2413" s="2" t="s">
        <v>47</v>
      </c>
      <c r="J2413" s="2">
        <v>2.0</v>
      </c>
      <c r="K2413" s="2" t="s">
        <v>1244</v>
      </c>
      <c r="L2413" s="2" t="s">
        <v>30058</v>
      </c>
      <c r="M2413" s="2"/>
    </row>
    <row r="2414">
      <c r="A2414" s="2" t="s">
        <v>25580</v>
      </c>
      <c r="B2414" s="2" t="s">
        <v>14193</v>
      </c>
      <c r="C2414" s="2" t="s">
        <v>562</v>
      </c>
      <c r="D2414" s="2" t="s">
        <v>1153</v>
      </c>
      <c r="E2414" s="2" t="s">
        <v>1056</v>
      </c>
      <c r="F2414" s="2" t="s">
        <v>42</v>
      </c>
      <c r="G2414" s="2">
        <v>1.0</v>
      </c>
      <c r="H2414" s="2">
        <v>0.25</v>
      </c>
      <c r="I2414" s="2" t="s">
        <v>47</v>
      </c>
      <c r="J2414" s="2">
        <v>2.0</v>
      </c>
      <c r="K2414" s="2" t="s">
        <v>1244</v>
      </c>
      <c r="L2414" s="2" t="s">
        <v>30058</v>
      </c>
      <c r="M2414" s="2"/>
    </row>
    <row r="2415">
      <c r="A2415" s="2" t="s">
        <v>25582</v>
      </c>
      <c r="B2415" s="2" t="s">
        <v>14193</v>
      </c>
      <c r="C2415" s="2" t="s">
        <v>558</v>
      </c>
      <c r="D2415" s="2" t="s">
        <v>1148</v>
      </c>
      <c r="E2415" s="2" t="s">
        <v>1056</v>
      </c>
      <c r="F2415" s="2" t="s">
        <v>42</v>
      </c>
      <c r="G2415" s="2">
        <v>1.0</v>
      </c>
      <c r="H2415" s="2">
        <v>0.25</v>
      </c>
      <c r="I2415" s="2" t="s">
        <v>47</v>
      </c>
      <c r="J2415" s="2">
        <v>2.0</v>
      </c>
      <c r="K2415" s="2" t="s">
        <v>1244</v>
      </c>
      <c r="L2415" s="2" t="s">
        <v>30058</v>
      </c>
      <c r="M2415" s="2"/>
    </row>
    <row r="2416">
      <c r="A2416" s="2" t="s">
        <v>25584</v>
      </c>
      <c r="B2416" s="2" t="s">
        <v>14193</v>
      </c>
      <c r="C2416" s="2" t="s">
        <v>558</v>
      </c>
      <c r="D2416" s="2" t="s">
        <v>1148</v>
      </c>
      <c r="E2416" s="2" t="s">
        <v>1056</v>
      </c>
      <c r="F2416" s="2" t="s">
        <v>78</v>
      </c>
      <c r="G2416" s="2">
        <v>1.0</v>
      </c>
      <c r="H2416" s="2">
        <v>0.25</v>
      </c>
      <c r="I2416" s="2" t="s">
        <v>47</v>
      </c>
      <c r="J2416" s="2">
        <v>3.0</v>
      </c>
      <c r="K2416" s="2" t="s">
        <v>1244</v>
      </c>
      <c r="L2416" s="2" t="s">
        <v>30058</v>
      </c>
      <c r="M2416" s="2"/>
    </row>
    <row r="2417">
      <c r="A2417" s="2" t="s">
        <v>25586</v>
      </c>
      <c r="B2417" s="2" t="s">
        <v>14193</v>
      </c>
      <c r="C2417" s="2" t="s">
        <v>562</v>
      </c>
      <c r="D2417" s="2" t="s">
        <v>1153</v>
      </c>
      <c r="E2417" s="2" t="s">
        <v>1056</v>
      </c>
      <c r="F2417" s="2" t="s">
        <v>78</v>
      </c>
      <c r="G2417" s="2">
        <v>1.0</v>
      </c>
      <c r="H2417" s="2">
        <v>0.25</v>
      </c>
      <c r="I2417" s="2" t="s">
        <v>47</v>
      </c>
      <c r="J2417" s="2">
        <v>3.0</v>
      </c>
      <c r="K2417" s="2" t="s">
        <v>1244</v>
      </c>
      <c r="L2417" s="2" t="s">
        <v>30058</v>
      </c>
      <c r="M2417" s="2"/>
    </row>
    <row r="2418">
      <c r="A2418" s="2" t="s">
        <v>25588</v>
      </c>
      <c r="B2418" s="2" t="s">
        <v>14193</v>
      </c>
      <c r="C2418" s="2" t="s">
        <v>420</v>
      </c>
      <c r="D2418" s="2" t="s">
        <v>1115</v>
      </c>
      <c r="E2418" s="2" t="s">
        <v>1056</v>
      </c>
      <c r="F2418" s="2" t="s">
        <v>78</v>
      </c>
      <c r="G2418" s="2">
        <v>1.0</v>
      </c>
      <c r="H2418" s="2">
        <v>0.25</v>
      </c>
      <c r="I2418" s="2" t="s">
        <v>47</v>
      </c>
      <c r="J2418" s="2">
        <v>3.0</v>
      </c>
      <c r="K2418" s="2" t="s">
        <v>1075</v>
      </c>
      <c r="L2418" s="2" t="s">
        <v>30058</v>
      </c>
      <c r="M2418" s="2"/>
    </row>
    <row r="2419">
      <c r="A2419" s="2" t="s">
        <v>25590</v>
      </c>
      <c r="B2419" s="2" t="s">
        <v>14193</v>
      </c>
      <c r="C2419" s="2" t="s">
        <v>562</v>
      </c>
      <c r="D2419" s="2" t="s">
        <v>1153</v>
      </c>
      <c r="E2419" s="2" t="s">
        <v>1056</v>
      </c>
      <c r="F2419" s="2" t="s">
        <v>78</v>
      </c>
      <c r="G2419" s="2">
        <v>1.0</v>
      </c>
      <c r="H2419" s="2">
        <v>0.25</v>
      </c>
      <c r="I2419" s="2" t="s">
        <v>47</v>
      </c>
      <c r="J2419" s="2">
        <v>3.0</v>
      </c>
      <c r="K2419" s="2" t="s">
        <v>1244</v>
      </c>
      <c r="L2419" s="2" t="s">
        <v>30058</v>
      </c>
      <c r="M2419" s="2"/>
    </row>
    <row r="2420">
      <c r="A2420" s="2" t="s">
        <v>25592</v>
      </c>
      <c r="B2420" s="2" t="s">
        <v>14193</v>
      </c>
      <c r="C2420" s="2" t="s">
        <v>543</v>
      </c>
      <c r="D2420" s="2" t="s">
        <v>1132</v>
      </c>
      <c r="E2420" s="2" t="s">
        <v>1590</v>
      </c>
      <c r="F2420" s="2" t="s">
        <v>78</v>
      </c>
      <c r="G2420" s="2">
        <v>1.0</v>
      </c>
      <c r="H2420" s="2">
        <v>2.0</v>
      </c>
      <c r="I2420" s="2" t="s">
        <v>47</v>
      </c>
      <c r="J2420" s="2">
        <v>3.0</v>
      </c>
      <c r="K2420" s="2" t="s">
        <v>1244</v>
      </c>
      <c r="L2420" s="2" t="s">
        <v>30178</v>
      </c>
      <c r="M2420" s="2"/>
    </row>
    <row r="2421">
      <c r="A2421" s="2" t="s">
        <v>25598</v>
      </c>
      <c r="B2421" s="2" t="s">
        <v>14193</v>
      </c>
      <c r="C2421" s="2" t="s">
        <v>530</v>
      </c>
      <c r="D2421" s="2" t="s">
        <v>1118</v>
      </c>
      <c r="E2421" s="2" t="s">
        <v>1590</v>
      </c>
      <c r="F2421" s="2" t="s">
        <v>78</v>
      </c>
      <c r="G2421" s="2">
        <v>1.0</v>
      </c>
      <c r="H2421" s="2">
        <v>2.0</v>
      </c>
      <c r="I2421" s="2" t="s">
        <v>47</v>
      </c>
      <c r="J2421" s="2">
        <v>3.0</v>
      </c>
      <c r="K2421" s="2" t="s">
        <v>1244</v>
      </c>
      <c r="L2421" s="2" t="s">
        <v>30178</v>
      </c>
      <c r="M2421" s="2"/>
    </row>
    <row r="2422">
      <c r="A2422" s="2" t="s">
        <v>25602</v>
      </c>
      <c r="B2422" s="2" t="s">
        <v>14193</v>
      </c>
      <c r="C2422" s="2" t="s">
        <v>420</v>
      </c>
      <c r="D2422" s="2" t="s">
        <v>1115</v>
      </c>
      <c r="E2422" s="2" t="s">
        <v>22304</v>
      </c>
      <c r="F2422" s="2" t="s">
        <v>578</v>
      </c>
      <c r="G2422" s="2">
        <v>1.0</v>
      </c>
      <c r="H2422" s="2">
        <v>1.0</v>
      </c>
      <c r="I2422" s="2" t="s">
        <v>47</v>
      </c>
      <c r="J2422" s="2">
        <v>1.0</v>
      </c>
      <c r="K2422" s="2" t="s">
        <v>1075</v>
      </c>
      <c r="L2422" s="2" t="s">
        <v>30197</v>
      </c>
      <c r="M2422" s="2"/>
    </row>
    <row r="2423">
      <c r="A2423" s="2" t="s">
        <v>25606</v>
      </c>
      <c r="B2423" s="2" t="s">
        <v>14193</v>
      </c>
      <c r="C2423" s="2" t="s">
        <v>420</v>
      </c>
      <c r="D2423" s="2" t="s">
        <v>1115</v>
      </c>
      <c r="E2423" s="2" t="s">
        <v>22304</v>
      </c>
      <c r="F2423" s="2" t="s">
        <v>42</v>
      </c>
      <c r="G2423" s="2">
        <v>1.0</v>
      </c>
      <c r="H2423" s="2">
        <v>1.0</v>
      </c>
      <c r="I2423" s="2" t="s">
        <v>47</v>
      </c>
      <c r="J2423" s="2">
        <v>2.0</v>
      </c>
      <c r="K2423" s="2" t="s">
        <v>1075</v>
      </c>
      <c r="L2423" s="2" t="s">
        <v>30197</v>
      </c>
      <c r="M2423" s="2"/>
    </row>
    <row r="2424">
      <c r="A2424" s="2" t="s">
        <v>25609</v>
      </c>
      <c r="B2424" s="2" t="s">
        <v>14193</v>
      </c>
      <c r="C2424" s="2" t="s">
        <v>558</v>
      </c>
      <c r="D2424" s="2" t="s">
        <v>1148</v>
      </c>
      <c r="E2424" s="2" t="s">
        <v>22304</v>
      </c>
      <c r="F2424" s="2" t="s">
        <v>78</v>
      </c>
      <c r="G2424" s="2">
        <v>1.0</v>
      </c>
      <c r="H2424" s="2">
        <v>1.0</v>
      </c>
      <c r="I2424" s="2" t="s">
        <v>47</v>
      </c>
      <c r="J2424" s="2">
        <v>3.0</v>
      </c>
      <c r="K2424" s="2" t="s">
        <v>1244</v>
      </c>
      <c r="L2424" s="2" t="s">
        <v>30197</v>
      </c>
      <c r="M2424" s="2"/>
    </row>
    <row r="2425">
      <c r="A2425" s="2" t="s">
        <v>25614</v>
      </c>
      <c r="B2425" s="2" t="s">
        <v>14197</v>
      </c>
      <c r="C2425" s="2" t="s">
        <v>594</v>
      </c>
      <c r="D2425" s="2" t="s">
        <v>1189</v>
      </c>
      <c r="E2425" s="2" t="s">
        <v>1056</v>
      </c>
      <c r="F2425" s="2" t="s">
        <v>578</v>
      </c>
      <c r="G2425" s="2">
        <v>1.0</v>
      </c>
      <c r="H2425" s="2">
        <v>0.25</v>
      </c>
      <c r="I2425" s="2" t="s">
        <v>47</v>
      </c>
      <c r="J2425" s="2">
        <v>1.0</v>
      </c>
      <c r="K2425" s="2" t="s">
        <v>1244</v>
      </c>
      <c r="L2425" s="2" t="s">
        <v>30058</v>
      </c>
      <c r="M2425" s="2"/>
    </row>
    <row r="2426">
      <c r="A2426" s="2" t="s">
        <v>25619</v>
      </c>
      <c r="B2426" s="2" t="s">
        <v>14197</v>
      </c>
      <c r="C2426" s="2" t="s">
        <v>420</v>
      </c>
      <c r="D2426" s="2" t="s">
        <v>1115</v>
      </c>
      <c r="E2426" s="2" t="s">
        <v>1056</v>
      </c>
      <c r="F2426" s="2" t="s">
        <v>578</v>
      </c>
      <c r="G2426" s="2">
        <v>1.0</v>
      </c>
      <c r="H2426" s="2">
        <v>0.25</v>
      </c>
      <c r="I2426" s="2" t="s">
        <v>47</v>
      </c>
      <c r="J2426" s="2">
        <v>1.0</v>
      </c>
      <c r="K2426" s="2" t="s">
        <v>1075</v>
      </c>
      <c r="L2426" s="2" t="s">
        <v>30058</v>
      </c>
      <c r="M2426" s="2"/>
    </row>
    <row r="2427">
      <c r="A2427" s="2" t="s">
        <v>25623</v>
      </c>
      <c r="B2427" s="2" t="s">
        <v>14197</v>
      </c>
      <c r="C2427" s="2" t="s">
        <v>591</v>
      </c>
      <c r="D2427" s="2" t="s">
        <v>1186</v>
      </c>
      <c r="E2427" s="2" t="s">
        <v>1056</v>
      </c>
      <c r="F2427" s="2" t="s">
        <v>578</v>
      </c>
      <c r="G2427" s="2">
        <v>1.0</v>
      </c>
      <c r="H2427" s="2">
        <v>0.25</v>
      </c>
      <c r="I2427" s="2" t="s">
        <v>47</v>
      </c>
      <c r="J2427" s="2">
        <v>1.0</v>
      </c>
      <c r="K2427" s="2" t="s">
        <v>1244</v>
      </c>
      <c r="L2427" s="2" t="s">
        <v>30058</v>
      </c>
      <c r="M2427" s="2"/>
    </row>
    <row r="2428">
      <c r="A2428" s="2" t="s">
        <v>25626</v>
      </c>
      <c r="B2428" s="2" t="s">
        <v>14197</v>
      </c>
      <c r="C2428" s="2" t="s">
        <v>583</v>
      </c>
      <c r="D2428" s="2" t="s">
        <v>1175</v>
      </c>
      <c r="E2428" s="2" t="s">
        <v>1056</v>
      </c>
      <c r="F2428" s="2" t="s">
        <v>578</v>
      </c>
      <c r="G2428" s="2">
        <v>1.0</v>
      </c>
      <c r="H2428" s="2">
        <v>0.25</v>
      </c>
      <c r="I2428" s="2" t="s">
        <v>47</v>
      </c>
      <c r="J2428" s="2">
        <v>1.0</v>
      </c>
      <c r="K2428" s="2" t="s">
        <v>1244</v>
      </c>
      <c r="L2428" s="2" t="s">
        <v>30058</v>
      </c>
      <c r="M2428" s="2"/>
    </row>
    <row r="2429">
      <c r="A2429" s="2" t="s">
        <v>25630</v>
      </c>
      <c r="B2429" s="2" t="s">
        <v>14197</v>
      </c>
      <c r="C2429" s="2" t="s">
        <v>587</v>
      </c>
      <c r="D2429" s="2" t="s">
        <v>1181</v>
      </c>
      <c r="E2429" s="2" t="s">
        <v>1056</v>
      </c>
      <c r="F2429" s="2" t="s">
        <v>42</v>
      </c>
      <c r="G2429" s="2">
        <v>1.0</v>
      </c>
      <c r="H2429" s="2">
        <v>0.25</v>
      </c>
      <c r="I2429" s="2" t="s">
        <v>47</v>
      </c>
      <c r="J2429" s="2">
        <v>2.0</v>
      </c>
      <c r="K2429" s="2" t="s">
        <v>1244</v>
      </c>
      <c r="L2429" s="2" t="s">
        <v>30058</v>
      </c>
      <c r="M2429" s="2"/>
    </row>
    <row r="2430">
      <c r="A2430" s="2" t="s">
        <v>25633</v>
      </c>
      <c r="B2430" s="2" t="s">
        <v>14197</v>
      </c>
      <c r="C2430" s="2" t="s">
        <v>574</v>
      </c>
      <c r="D2430" s="2" t="s">
        <v>1169</v>
      </c>
      <c r="E2430" s="2" t="s">
        <v>1056</v>
      </c>
      <c r="F2430" s="2" t="s">
        <v>42</v>
      </c>
      <c r="G2430" s="2">
        <v>1.0</v>
      </c>
      <c r="H2430" s="2">
        <v>0.25</v>
      </c>
      <c r="I2430" s="2" t="s">
        <v>47</v>
      </c>
      <c r="J2430" s="2">
        <v>2.0</v>
      </c>
      <c r="K2430" s="2" t="s">
        <v>1244</v>
      </c>
      <c r="L2430" s="2" t="s">
        <v>30058</v>
      </c>
      <c r="M2430" s="2"/>
    </row>
    <row r="2431">
      <c r="A2431" s="2" t="s">
        <v>25638</v>
      </c>
      <c r="B2431" s="2" t="s">
        <v>14197</v>
      </c>
      <c r="C2431" s="2" t="s">
        <v>420</v>
      </c>
      <c r="D2431" s="2" t="s">
        <v>1115</v>
      </c>
      <c r="E2431" s="2" t="s">
        <v>1056</v>
      </c>
      <c r="F2431" s="2" t="s">
        <v>42</v>
      </c>
      <c r="G2431" s="2">
        <v>1.0</v>
      </c>
      <c r="H2431" s="2">
        <v>0.25</v>
      </c>
      <c r="I2431" s="2" t="s">
        <v>47</v>
      </c>
      <c r="J2431" s="2">
        <v>2.0</v>
      </c>
      <c r="K2431" s="2" t="s">
        <v>1075</v>
      </c>
      <c r="L2431" s="2" t="s">
        <v>30058</v>
      </c>
      <c r="M2431" s="2"/>
    </row>
    <row r="2432">
      <c r="A2432" s="2" t="s">
        <v>25642</v>
      </c>
      <c r="B2432" s="2" t="s">
        <v>14197</v>
      </c>
      <c r="C2432" s="2" t="s">
        <v>579</v>
      </c>
      <c r="D2432" s="2" t="s">
        <v>1172</v>
      </c>
      <c r="E2432" s="2" t="s">
        <v>1056</v>
      </c>
      <c r="F2432" s="2" t="s">
        <v>42</v>
      </c>
      <c r="G2432" s="2">
        <v>1.0</v>
      </c>
      <c r="H2432" s="2">
        <v>0.25</v>
      </c>
      <c r="I2432" s="2" t="s">
        <v>47</v>
      </c>
      <c r="J2432" s="2">
        <v>2.0</v>
      </c>
      <c r="K2432" s="2" t="s">
        <v>1244</v>
      </c>
      <c r="L2432" s="2" t="s">
        <v>30058</v>
      </c>
      <c r="M2432" s="2"/>
    </row>
    <row r="2433">
      <c r="A2433" s="2" t="s">
        <v>25645</v>
      </c>
      <c r="B2433" s="2" t="s">
        <v>14197</v>
      </c>
      <c r="C2433" s="2" t="s">
        <v>562</v>
      </c>
      <c r="D2433" s="2" t="s">
        <v>1153</v>
      </c>
      <c r="E2433" s="2" t="s">
        <v>1056</v>
      </c>
      <c r="F2433" s="2" t="s">
        <v>78</v>
      </c>
      <c r="G2433" s="2">
        <v>1.0</v>
      </c>
      <c r="H2433" s="2">
        <v>0.25</v>
      </c>
      <c r="I2433" s="2" t="s">
        <v>47</v>
      </c>
      <c r="J2433" s="2">
        <v>3.0</v>
      </c>
      <c r="K2433" s="2" t="s">
        <v>1244</v>
      </c>
      <c r="L2433" s="2" t="s">
        <v>30058</v>
      </c>
      <c r="M2433" s="2"/>
    </row>
    <row r="2434">
      <c r="A2434" s="2" t="s">
        <v>25648</v>
      </c>
      <c r="B2434" s="2" t="s">
        <v>14197</v>
      </c>
      <c r="C2434" s="2" t="s">
        <v>570</v>
      </c>
      <c r="D2434" s="2" t="s">
        <v>1164</v>
      </c>
      <c r="E2434" s="2" t="s">
        <v>1056</v>
      </c>
      <c r="F2434" s="2" t="s">
        <v>78</v>
      </c>
      <c r="G2434" s="2">
        <v>1.0</v>
      </c>
      <c r="H2434" s="2">
        <v>0.25</v>
      </c>
      <c r="I2434" s="2" t="s">
        <v>47</v>
      </c>
      <c r="J2434" s="2">
        <v>3.0</v>
      </c>
      <c r="K2434" s="2" t="s">
        <v>1244</v>
      </c>
      <c r="L2434" s="2" t="s">
        <v>30058</v>
      </c>
      <c r="M2434" s="2"/>
    </row>
    <row r="2435">
      <c r="A2435" s="2" t="s">
        <v>25653</v>
      </c>
      <c r="B2435" s="2" t="s">
        <v>14197</v>
      </c>
      <c r="C2435" s="2" t="s">
        <v>566</v>
      </c>
      <c r="D2435" s="2" t="s">
        <v>1157</v>
      </c>
      <c r="E2435" s="2" t="s">
        <v>1056</v>
      </c>
      <c r="F2435" s="2" t="s">
        <v>78</v>
      </c>
      <c r="G2435" s="2">
        <v>1.0</v>
      </c>
      <c r="H2435" s="2">
        <v>0.25</v>
      </c>
      <c r="I2435" s="2" t="s">
        <v>47</v>
      </c>
      <c r="J2435" s="2">
        <v>3.0</v>
      </c>
      <c r="K2435" s="2" t="s">
        <v>1244</v>
      </c>
      <c r="L2435" s="2" t="s">
        <v>30058</v>
      </c>
      <c r="M2435" s="2"/>
    </row>
    <row r="2436">
      <c r="A2436" s="2" t="s">
        <v>25656</v>
      </c>
      <c r="B2436" s="2" t="s">
        <v>14197</v>
      </c>
      <c r="C2436" s="2" t="s">
        <v>558</v>
      </c>
      <c r="D2436" s="2" t="s">
        <v>1148</v>
      </c>
      <c r="E2436" s="2" t="s">
        <v>1056</v>
      </c>
      <c r="F2436" s="2" t="s">
        <v>78</v>
      </c>
      <c r="G2436" s="2">
        <v>1.0</v>
      </c>
      <c r="H2436" s="2">
        <v>0.25</v>
      </c>
      <c r="I2436" s="2" t="s">
        <v>47</v>
      </c>
      <c r="J2436" s="2">
        <v>3.0</v>
      </c>
      <c r="K2436" s="2" t="s">
        <v>1244</v>
      </c>
      <c r="L2436" s="2" t="s">
        <v>30058</v>
      </c>
      <c r="M2436" s="2"/>
    </row>
    <row r="2437">
      <c r="A2437" s="2" t="s">
        <v>25660</v>
      </c>
      <c r="B2437" s="2" t="s">
        <v>14197</v>
      </c>
      <c r="C2437" s="2" t="s">
        <v>543</v>
      </c>
      <c r="D2437" s="2" t="s">
        <v>1132</v>
      </c>
      <c r="E2437" s="2" t="s">
        <v>1590</v>
      </c>
      <c r="F2437" s="2" t="s">
        <v>78</v>
      </c>
      <c r="G2437" s="2">
        <v>1.0</v>
      </c>
      <c r="H2437" s="2">
        <v>2.0</v>
      </c>
      <c r="I2437" s="2" t="s">
        <v>47</v>
      </c>
      <c r="J2437" s="2">
        <v>3.0</v>
      </c>
      <c r="K2437" s="2" t="s">
        <v>1244</v>
      </c>
      <c r="L2437" s="2" t="s">
        <v>30178</v>
      </c>
      <c r="M2437" s="2"/>
    </row>
    <row r="2438">
      <c r="A2438" s="2" t="s">
        <v>25663</v>
      </c>
      <c r="B2438" s="2" t="s">
        <v>14197</v>
      </c>
      <c r="C2438" s="2" t="s">
        <v>530</v>
      </c>
      <c r="D2438" s="2" t="s">
        <v>1118</v>
      </c>
      <c r="E2438" s="2" t="s">
        <v>1590</v>
      </c>
      <c r="F2438" s="2" t="s">
        <v>78</v>
      </c>
      <c r="G2438" s="2">
        <v>1.0</v>
      </c>
      <c r="H2438" s="2">
        <v>2.0</v>
      </c>
      <c r="I2438" s="2" t="s">
        <v>47</v>
      </c>
      <c r="J2438" s="2">
        <v>3.0</v>
      </c>
      <c r="K2438" s="2" t="s">
        <v>1244</v>
      </c>
      <c r="L2438" s="2" t="s">
        <v>30178</v>
      </c>
      <c r="M2438" s="2"/>
    </row>
    <row r="2439">
      <c r="A2439" s="2" t="s">
        <v>25666</v>
      </c>
      <c r="B2439" s="2" t="s">
        <v>14197</v>
      </c>
      <c r="C2439" s="2" t="s">
        <v>594</v>
      </c>
      <c r="D2439" s="2" t="s">
        <v>1189</v>
      </c>
      <c r="E2439" s="2" t="s">
        <v>22304</v>
      </c>
      <c r="F2439" s="2" t="s">
        <v>578</v>
      </c>
      <c r="G2439" s="2">
        <v>1.0</v>
      </c>
      <c r="H2439" s="2">
        <v>1.0</v>
      </c>
      <c r="I2439" s="2" t="s">
        <v>47</v>
      </c>
      <c r="J2439" s="2">
        <v>1.0</v>
      </c>
      <c r="K2439" s="2" t="s">
        <v>1244</v>
      </c>
      <c r="L2439" s="2" t="s">
        <v>30197</v>
      </c>
      <c r="M2439" s="2"/>
    </row>
    <row r="2440">
      <c r="A2440" s="2" t="s">
        <v>25670</v>
      </c>
      <c r="B2440" s="2" t="s">
        <v>14197</v>
      </c>
      <c r="C2440" s="2" t="s">
        <v>587</v>
      </c>
      <c r="D2440" s="2" t="s">
        <v>1181</v>
      </c>
      <c r="E2440" s="2" t="s">
        <v>22304</v>
      </c>
      <c r="F2440" s="2" t="s">
        <v>42</v>
      </c>
      <c r="G2440" s="2">
        <v>1.0</v>
      </c>
      <c r="H2440" s="2">
        <v>1.0</v>
      </c>
      <c r="I2440" s="2" t="s">
        <v>47</v>
      </c>
      <c r="J2440" s="2">
        <v>2.0</v>
      </c>
      <c r="K2440" s="2" t="s">
        <v>1244</v>
      </c>
      <c r="L2440" s="2" t="s">
        <v>30197</v>
      </c>
      <c r="M2440" s="2"/>
    </row>
    <row r="2441">
      <c r="A2441" s="2" t="s">
        <v>25675</v>
      </c>
      <c r="B2441" s="2" t="s">
        <v>14197</v>
      </c>
      <c r="C2441" s="2" t="s">
        <v>562</v>
      </c>
      <c r="D2441" s="2" t="s">
        <v>1153</v>
      </c>
      <c r="E2441" s="2" t="s">
        <v>22304</v>
      </c>
      <c r="F2441" s="2" t="s">
        <v>78</v>
      </c>
      <c r="G2441" s="2">
        <v>1.0</v>
      </c>
      <c r="H2441" s="2">
        <v>1.0</v>
      </c>
      <c r="I2441" s="2" t="s">
        <v>47</v>
      </c>
      <c r="J2441" s="2">
        <v>3.0</v>
      </c>
      <c r="K2441" s="2" t="s">
        <v>1244</v>
      </c>
      <c r="L2441" s="2" t="s">
        <v>30197</v>
      </c>
      <c r="M2441" s="2"/>
    </row>
    <row r="2442">
      <c r="A2442" s="2" t="s">
        <v>25678</v>
      </c>
      <c r="B2442" s="2" t="s">
        <v>14202</v>
      </c>
      <c r="C2442" s="2" t="s">
        <v>340</v>
      </c>
      <c r="D2442" s="2" t="s">
        <v>1061</v>
      </c>
      <c r="E2442" s="2" t="s">
        <v>1056</v>
      </c>
      <c r="F2442" s="2" t="s">
        <v>578</v>
      </c>
      <c r="G2442" s="2">
        <v>1.0</v>
      </c>
      <c r="H2442" s="2">
        <v>0.25</v>
      </c>
      <c r="I2442" s="2" t="s">
        <v>47</v>
      </c>
      <c r="J2442" s="2">
        <v>1.0</v>
      </c>
      <c r="K2442" s="2" t="s">
        <v>1075</v>
      </c>
      <c r="L2442" s="2" t="s">
        <v>30058</v>
      </c>
      <c r="M2442" s="2"/>
    </row>
    <row r="2443">
      <c r="A2443" s="2" t="s">
        <v>25682</v>
      </c>
      <c r="B2443" s="2" t="s">
        <v>14202</v>
      </c>
      <c r="C2443" s="2" t="s">
        <v>357</v>
      </c>
      <c r="D2443" s="2" t="s">
        <v>1073</v>
      </c>
      <c r="E2443" s="2" t="s">
        <v>1056</v>
      </c>
      <c r="F2443" s="2" t="s">
        <v>578</v>
      </c>
      <c r="G2443" s="2">
        <v>1.0</v>
      </c>
      <c r="H2443" s="2">
        <v>0.25</v>
      </c>
      <c r="I2443" s="2" t="s">
        <v>47</v>
      </c>
      <c r="J2443" s="2">
        <v>1.0</v>
      </c>
      <c r="K2443" s="2" t="s">
        <v>1638</v>
      </c>
      <c r="L2443" s="2" t="s">
        <v>30058</v>
      </c>
      <c r="M2443" s="2"/>
    </row>
    <row r="2444">
      <c r="A2444" s="2" t="s">
        <v>25685</v>
      </c>
      <c r="B2444" s="2" t="s">
        <v>14202</v>
      </c>
      <c r="C2444" s="2" t="s">
        <v>334</v>
      </c>
      <c r="D2444" s="2" t="s">
        <v>1052</v>
      </c>
      <c r="E2444" s="2" t="s">
        <v>1056</v>
      </c>
      <c r="F2444" s="2" t="s">
        <v>578</v>
      </c>
      <c r="G2444" s="2">
        <v>1.0</v>
      </c>
      <c r="H2444" s="2">
        <v>0.25</v>
      </c>
      <c r="I2444" s="2" t="s">
        <v>47</v>
      </c>
      <c r="J2444" s="2">
        <v>1.0</v>
      </c>
      <c r="K2444" s="2" t="s">
        <v>1075</v>
      </c>
      <c r="L2444" s="2" t="s">
        <v>30058</v>
      </c>
      <c r="M2444" s="2"/>
    </row>
    <row r="2445">
      <c r="A2445" s="2" t="s">
        <v>25689</v>
      </c>
      <c r="B2445" s="2" t="s">
        <v>14202</v>
      </c>
      <c r="C2445" s="2" t="s">
        <v>346</v>
      </c>
      <c r="D2445" s="2" t="s">
        <v>1069</v>
      </c>
      <c r="E2445" s="2" t="s">
        <v>1056</v>
      </c>
      <c r="F2445" s="2" t="s">
        <v>578</v>
      </c>
      <c r="G2445" s="2">
        <v>1.0</v>
      </c>
      <c r="H2445" s="2">
        <v>0.25</v>
      </c>
      <c r="I2445" s="2" t="s">
        <v>47</v>
      </c>
      <c r="J2445" s="2">
        <v>1.0</v>
      </c>
      <c r="K2445" s="2" t="s">
        <v>1075</v>
      </c>
      <c r="L2445" s="2" t="s">
        <v>30058</v>
      </c>
      <c r="M2445" s="2"/>
    </row>
    <row r="2446">
      <c r="A2446" s="2" t="s">
        <v>25692</v>
      </c>
      <c r="B2446" s="2" t="s">
        <v>14202</v>
      </c>
      <c r="C2446" s="2" t="s">
        <v>324</v>
      </c>
      <c r="D2446" s="2" t="s">
        <v>1040</v>
      </c>
      <c r="E2446" s="2" t="s">
        <v>1056</v>
      </c>
      <c r="F2446" s="2" t="s">
        <v>42</v>
      </c>
      <c r="G2446" s="2">
        <v>1.0</v>
      </c>
      <c r="H2446" s="2">
        <v>0.25</v>
      </c>
      <c r="I2446" s="2" t="s">
        <v>47</v>
      </c>
      <c r="J2446" s="2">
        <v>2.0</v>
      </c>
      <c r="K2446" s="2" t="s">
        <v>1075</v>
      </c>
      <c r="L2446" s="2" t="s">
        <v>30058</v>
      </c>
      <c r="M2446" s="2"/>
    </row>
    <row r="2447">
      <c r="A2447" s="2" t="s">
        <v>25695</v>
      </c>
      <c r="B2447" s="2" t="s">
        <v>14202</v>
      </c>
      <c r="C2447" s="2" t="s">
        <v>346</v>
      </c>
      <c r="D2447" s="2" t="s">
        <v>1069</v>
      </c>
      <c r="E2447" s="2" t="s">
        <v>1056</v>
      </c>
      <c r="F2447" s="2" t="s">
        <v>42</v>
      </c>
      <c r="G2447" s="2">
        <v>1.0</v>
      </c>
      <c r="H2447" s="2">
        <v>0.25</v>
      </c>
      <c r="I2447" s="2" t="s">
        <v>47</v>
      </c>
      <c r="J2447" s="2">
        <v>2.0</v>
      </c>
      <c r="K2447" s="2" t="s">
        <v>1075</v>
      </c>
      <c r="L2447" s="2" t="s">
        <v>30058</v>
      </c>
      <c r="M2447" s="2"/>
    </row>
    <row r="2448">
      <c r="A2448" s="2" t="s">
        <v>25698</v>
      </c>
      <c r="B2448" s="2" t="s">
        <v>14202</v>
      </c>
      <c r="C2448" s="2" t="s">
        <v>334</v>
      </c>
      <c r="D2448" s="2" t="s">
        <v>1052</v>
      </c>
      <c r="E2448" s="2" t="s">
        <v>1056</v>
      </c>
      <c r="F2448" s="2" t="s">
        <v>42</v>
      </c>
      <c r="G2448" s="2">
        <v>1.0</v>
      </c>
      <c r="H2448" s="2">
        <v>0.25</v>
      </c>
      <c r="I2448" s="2" t="s">
        <v>47</v>
      </c>
      <c r="J2448" s="2">
        <v>2.0</v>
      </c>
      <c r="K2448" s="2" t="s">
        <v>1075</v>
      </c>
      <c r="L2448" s="2" t="s">
        <v>30058</v>
      </c>
      <c r="M2448" s="2"/>
    </row>
    <row r="2449">
      <c r="A2449" s="2" t="s">
        <v>25702</v>
      </c>
      <c r="B2449" s="2" t="s">
        <v>14202</v>
      </c>
      <c r="C2449" s="2" t="s">
        <v>346</v>
      </c>
      <c r="D2449" s="2" t="s">
        <v>1069</v>
      </c>
      <c r="E2449" s="2" t="s">
        <v>1056</v>
      </c>
      <c r="F2449" s="2" t="s">
        <v>42</v>
      </c>
      <c r="G2449" s="2">
        <v>1.0</v>
      </c>
      <c r="H2449" s="2">
        <v>0.25</v>
      </c>
      <c r="I2449" s="2" t="s">
        <v>47</v>
      </c>
      <c r="J2449" s="2">
        <v>2.0</v>
      </c>
      <c r="K2449" s="2" t="s">
        <v>1075</v>
      </c>
      <c r="L2449" s="2" t="s">
        <v>30058</v>
      </c>
      <c r="M2449" s="2"/>
    </row>
    <row r="2450">
      <c r="A2450" s="2" t="s">
        <v>25708</v>
      </c>
      <c r="B2450" s="2" t="s">
        <v>14202</v>
      </c>
      <c r="C2450" s="2" t="s">
        <v>346</v>
      </c>
      <c r="D2450" s="2" t="s">
        <v>1069</v>
      </c>
      <c r="E2450" s="2" t="s">
        <v>1056</v>
      </c>
      <c r="F2450" s="2" t="s">
        <v>78</v>
      </c>
      <c r="G2450" s="2">
        <v>1.0</v>
      </c>
      <c r="H2450" s="2">
        <v>0.25</v>
      </c>
      <c r="I2450" s="2" t="s">
        <v>47</v>
      </c>
      <c r="J2450" s="2">
        <v>3.0</v>
      </c>
      <c r="K2450" s="2" t="s">
        <v>1075</v>
      </c>
      <c r="L2450" s="2" t="s">
        <v>30058</v>
      </c>
      <c r="M2450" s="2"/>
    </row>
    <row r="2451">
      <c r="A2451" s="2" t="s">
        <v>25711</v>
      </c>
      <c r="B2451" s="2" t="s">
        <v>14202</v>
      </c>
      <c r="C2451" s="2" t="s">
        <v>340</v>
      </c>
      <c r="D2451" s="2" t="s">
        <v>1061</v>
      </c>
      <c r="E2451" s="2" t="s">
        <v>1056</v>
      </c>
      <c r="F2451" s="2" t="s">
        <v>78</v>
      </c>
      <c r="G2451" s="2">
        <v>1.0</v>
      </c>
      <c r="H2451" s="2">
        <v>0.25</v>
      </c>
      <c r="I2451" s="2" t="s">
        <v>47</v>
      </c>
      <c r="J2451" s="2">
        <v>3.0</v>
      </c>
      <c r="K2451" s="2" t="s">
        <v>1075</v>
      </c>
      <c r="L2451" s="2" t="s">
        <v>30058</v>
      </c>
      <c r="M2451" s="2"/>
    </row>
    <row r="2452">
      <c r="A2452" s="2" t="s">
        <v>25716</v>
      </c>
      <c r="B2452" s="2" t="s">
        <v>14202</v>
      </c>
      <c r="C2452" s="2" t="s">
        <v>346</v>
      </c>
      <c r="D2452" s="2" t="s">
        <v>1069</v>
      </c>
      <c r="E2452" s="2" t="s">
        <v>1056</v>
      </c>
      <c r="F2452" s="2" t="s">
        <v>78</v>
      </c>
      <c r="G2452" s="2">
        <v>1.0</v>
      </c>
      <c r="H2452" s="2">
        <v>0.25</v>
      </c>
      <c r="I2452" s="2" t="s">
        <v>47</v>
      </c>
      <c r="J2452" s="2">
        <v>3.0</v>
      </c>
      <c r="K2452" s="2" t="s">
        <v>1075</v>
      </c>
      <c r="L2452" s="2" t="s">
        <v>30058</v>
      </c>
      <c r="M2452" s="2"/>
    </row>
    <row r="2453">
      <c r="A2453" s="2" t="s">
        <v>25721</v>
      </c>
      <c r="B2453" s="2" t="s">
        <v>14202</v>
      </c>
      <c r="C2453" s="2" t="s">
        <v>346</v>
      </c>
      <c r="D2453" s="2" t="s">
        <v>1069</v>
      </c>
      <c r="E2453" s="2" t="s">
        <v>1056</v>
      </c>
      <c r="F2453" s="2" t="s">
        <v>78</v>
      </c>
      <c r="G2453" s="2">
        <v>1.0</v>
      </c>
      <c r="H2453" s="2">
        <v>0.25</v>
      </c>
      <c r="I2453" s="2" t="s">
        <v>47</v>
      </c>
      <c r="J2453" s="2">
        <v>3.0</v>
      </c>
      <c r="K2453" s="2" t="s">
        <v>1075</v>
      </c>
      <c r="L2453" s="2" t="s">
        <v>30058</v>
      </c>
      <c r="M2453" s="2"/>
    </row>
    <row r="2454">
      <c r="A2454" s="2" t="s">
        <v>25725</v>
      </c>
      <c r="B2454" s="2" t="s">
        <v>14202</v>
      </c>
      <c r="C2454" s="2" t="s">
        <v>316</v>
      </c>
      <c r="D2454" s="2" t="s">
        <v>1032</v>
      </c>
      <c r="E2454" s="2" t="s">
        <v>1590</v>
      </c>
      <c r="F2454" s="2" t="s">
        <v>78</v>
      </c>
      <c r="G2454" s="2">
        <v>1.0</v>
      </c>
      <c r="H2454" s="2">
        <v>2.0</v>
      </c>
      <c r="I2454" s="2" t="s">
        <v>47</v>
      </c>
      <c r="J2454" s="2">
        <v>3.0</v>
      </c>
      <c r="K2454" s="2" t="s">
        <v>1075</v>
      </c>
      <c r="L2454" s="2" t="s">
        <v>30178</v>
      </c>
      <c r="M2454" s="2"/>
    </row>
    <row r="2455">
      <c r="A2455" s="2" t="s">
        <v>25728</v>
      </c>
      <c r="B2455" s="2" t="s">
        <v>14202</v>
      </c>
      <c r="C2455" s="2" t="s">
        <v>316</v>
      </c>
      <c r="D2455" s="2" t="s">
        <v>1032</v>
      </c>
      <c r="E2455" s="2" t="s">
        <v>1590</v>
      </c>
      <c r="F2455" s="2" t="s">
        <v>78</v>
      </c>
      <c r="G2455" s="2">
        <v>1.0</v>
      </c>
      <c r="H2455" s="2">
        <v>2.0</v>
      </c>
      <c r="I2455" s="2" t="s">
        <v>47</v>
      </c>
      <c r="J2455" s="2">
        <v>3.0</v>
      </c>
      <c r="K2455" s="2" t="s">
        <v>1075</v>
      </c>
      <c r="L2455" s="2" t="s">
        <v>30178</v>
      </c>
      <c r="M2455" s="2"/>
    </row>
    <row r="2456">
      <c r="A2456" s="2" t="s">
        <v>25733</v>
      </c>
      <c r="B2456" s="2" t="s">
        <v>14202</v>
      </c>
      <c r="C2456" s="2" t="s">
        <v>340</v>
      </c>
      <c r="D2456" s="2" t="s">
        <v>1061</v>
      </c>
      <c r="E2456" s="2" t="s">
        <v>22304</v>
      </c>
      <c r="F2456" s="2" t="s">
        <v>578</v>
      </c>
      <c r="G2456" s="2">
        <v>1.0</v>
      </c>
      <c r="H2456" s="2">
        <v>1.0</v>
      </c>
      <c r="I2456" s="2" t="s">
        <v>47</v>
      </c>
      <c r="J2456" s="2">
        <v>1.0</v>
      </c>
      <c r="K2456" s="2" t="s">
        <v>1075</v>
      </c>
      <c r="L2456" s="2" t="s">
        <v>30197</v>
      </c>
      <c r="M2456" s="2"/>
    </row>
    <row r="2457">
      <c r="A2457" s="2" t="s">
        <v>25737</v>
      </c>
      <c r="B2457" s="2" t="s">
        <v>14202</v>
      </c>
      <c r="C2457" s="2" t="s">
        <v>324</v>
      </c>
      <c r="D2457" s="2" t="s">
        <v>1040</v>
      </c>
      <c r="E2457" s="2" t="s">
        <v>22304</v>
      </c>
      <c r="F2457" s="2" t="s">
        <v>42</v>
      </c>
      <c r="G2457" s="2">
        <v>1.0</v>
      </c>
      <c r="H2457" s="2">
        <v>1.0</v>
      </c>
      <c r="I2457" s="2" t="s">
        <v>47</v>
      </c>
      <c r="J2457" s="2">
        <v>2.0</v>
      </c>
      <c r="K2457" s="2" t="s">
        <v>1075</v>
      </c>
      <c r="L2457" s="2" t="s">
        <v>30197</v>
      </c>
      <c r="M2457" s="2"/>
    </row>
    <row r="2458">
      <c r="A2458" s="2" t="s">
        <v>25742</v>
      </c>
      <c r="B2458" s="2" t="s">
        <v>14202</v>
      </c>
      <c r="C2458" s="2" t="s">
        <v>346</v>
      </c>
      <c r="D2458" s="2" t="s">
        <v>1069</v>
      </c>
      <c r="E2458" s="2" t="s">
        <v>22304</v>
      </c>
      <c r="F2458" s="2" t="s">
        <v>78</v>
      </c>
      <c r="G2458" s="2">
        <v>1.0</v>
      </c>
      <c r="H2458" s="2">
        <v>1.0</v>
      </c>
      <c r="I2458" s="2" t="s">
        <v>47</v>
      </c>
      <c r="J2458" s="2">
        <v>3.0</v>
      </c>
      <c r="K2458" s="2" t="s">
        <v>1075</v>
      </c>
      <c r="L2458" s="2" t="s">
        <v>30197</v>
      </c>
      <c r="M2458" s="2"/>
    </row>
    <row r="2459">
      <c r="A2459" s="2" t="s">
        <v>25748</v>
      </c>
      <c r="B2459" s="2" t="s">
        <v>14207</v>
      </c>
      <c r="C2459" s="2" t="s">
        <v>412</v>
      </c>
      <c r="D2459" s="2" t="s">
        <v>1109</v>
      </c>
      <c r="E2459" s="2" t="s">
        <v>1056</v>
      </c>
      <c r="F2459" s="2" t="s">
        <v>578</v>
      </c>
      <c r="G2459" s="2">
        <v>1.0</v>
      </c>
      <c r="H2459" s="2">
        <v>0.25</v>
      </c>
      <c r="I2459" s="2" t="s">
        <v>47</v>
      </c>
      <c r="J2459" s="2">
        <v>1.0</v>
      </c>
      <c r="K2459" s="2" t="s">
        <v>1244</v>
      </c>
      <c r="L2459" s="2" t="s">
        <v>30058</v>
      </c>
      <c r="M2459" s="2"/>
    </row>
    <row r="2460">
      <c r="A2460" s="2" t="s">
        <v>25753</v>
      </c>
      <c r="B2460" s="2" t="s">
        <v>14207</v>
      </c>
      <c r="C2460" s="2" t="s">
        <v>340</v>
      </c>
      <c r="D2460" s="2" t="s">
        <v>1061</v>
      </c>
      <c r="E2460" s="2" t="s">
        <v>1056</v>
      </c>
      <c r="F2460" s="2" t="s">
        <v>578</v>
      </c>
      <c r="G2460" s="2">
        <v>1.0</v>
      </c>
      <c r="H2460" s="2">
        <v>0.25</v>
      </c>
      <c r="I2460" s="2" t="s">
        <v>47</v>
      </c>
      <c r="J2460" s="2">
        <v>1.0</v>
      </c>
      <c r="K2460" s="2" t="s">
        <v>1075</v>
      </c>
      <c r="L2460" s="2" t="s">
        <v>30058</v>
      </c>
      <c r="M2460" s="2"/>
    </row>
    <row r="2461">
      <c r="A2461" s="2" t="s">
        <v>25757</v>
      </c>
      <c r="B2461" s="2" t="s">
        <v>14207</v>
      </c>
      <c r="C2461" s="2" t="s">
        <v>357</v>
      </c>
      <c r="D2461" s="2" t="s">
        <v>1073</v>
      </c>
      <c r="E2461" s="2" t="s">
        <v>1056</v>
      </c>
      <c r="F2461" s="2" t="s">
        <v>578</v>
      </c>
      <c r="G2461" s="2">
        <v>1.0</v>
      </c>
      <c r="H2461" s="2">
        <v>0.25</v>
      </c>
      <c r="I2461" s="2" t="s">
        <v>47</v>
      </c>
      <c r="J2461" s="2">
        <v>1.0</v>
      </c>
      <c r="K2461" s="2" t="s">
        <v>1638</v>
      </c>
      <c r="L2461" s="2" t="s">
        <v>30058</v>
      </c>
      <c r="M2461" s="2"/>
    </row>
    <row r="2462">
      <c r="A2462" s="2" t="s">
        <v>25761</v>
      </c>
      <c r="B2462" s="2" t="s">
        <v>14207</v>
      </c>
      <c r="C2462" s="2" t="s">
        <v>415</v>
      </c>
      <c r="D2462" s="2" t="s">
        <v>1112</v>
      </c>
      <c r="E2462" s="2" t="s">
        <v>1056</v>
      </c>
      <c r="F2462" s="2" t="s">
        <v>578</v>
      </c>
      <c r="G2462" s="2">
        <v>1.0</v>
      </c>
      <c r="H2462" s="2">
        <v>0.25</v>
      </c>
      <c r="I2462" s="2" t="s">
        <v>47</v>
      </c>
      <c r="J2462" s="2">
        <v>1.0</v>
      </c>
      <c r="K2462" s="2" t="s">
        <v>1244</v>
      </c>
      <c r="L2462" s="2" t="s">
        <v>30058</v>
      </c>
      <c r="M2462" s="2"/>
    </row>
    <row r="2463">
      <c r="A2463" s="2" t="s">
        <v>25767</v>
      </c>
      <c r="B2463" s="2" t="s">
        <v>14207</v>
      </c>
      <c r="C2463" s="2" t="s">
        <v>346</v>
      </c>
      <c r="D2463" s="2" t="s">
        <v>1069</v>
      </c>
      <c r="E2463" s="2" t="s">
        <v>1056</v>
      </c>
      <c r="F2463" s="2" t="s">
        <v>42</v>
      </c>
      <c r="G2463" s="2">
        <v>1.0</v>
      </c>
      <c r="H2463" s="2">
        <v>0.25</v>
      </c>
      <c r="I2463" s="2" t="s">
        <v>47</v>
      </c>
      <c r="J2463" s="2">
        <v>2.0</v>
      </c>
      <c r="K2463" s="2" t="s">
        <v>1075</v>
      </c>
      <c r="L2463" s="2" t="s">
        <v>30058</v>
      </c>
      <c r="M2463" s="2"/>
    </row>
    <row r="2464">
      <c r="A2464" s="2" t="s">
        <v>25770</v>
      </c>
      <c r="B2464" s="2" t="s">
        <v>14207</v>
      </c>
      <c r="C2464" s="2" t="s">
        <v>334</v>
      </c>
      <c r="D2464" s="2" t="s">
        <v>1052</v>
      </c>
      <c r="E2464" s="2" t="s">
        <v>1056</v>
      </c>
      <c r="F2464" s="2" t="s">
        <v>42</v>
      </c>
      <c r="G2464" s="2">
        <v>1.0</v>
      </c>
      <c r="H2464" s="2">
        <v>0.25</v>
      </c>
      <c r="I2464" s="2" t="s">
        <v>47</v>
      </c>
      <c r="J2464" s="2">
        <v>2.0</v>
      </c>
      <c r="K2464" s="2" t="s">
        <v>1075</v>
      </c>
      <c r="L2464" s="2" t="s">
        <v>30058</v>
      </c>
      <c r="M2464" s="2"/>
    </row>
    <row r="2465">
      <c r="A2465" s="2" t="s">
        <v>25775</v>
      </c>
      <c r="B2465" s="2" t="s">
        <v>14207</v>
      </c>
      <c r="C2465" s="2" t="s">
        <v>324</v>
      </c>
      <c r="D2465" s="2" t="s">
        <v>1040</v>
      </c>
      <c r="E2465" s="2" t="s">
        <v>1056</v>
      </c>
      <c r="F2465" s="2" t="s">
        <v>42</v>
      </c>
      <c r="G2465" s="2">
        <v>1.0</v>
      </c>
      <c r="H2465" s="2">
        <v>0.25</v>
      </c>
      <c r="I2465" s="2" t="s">
        <v>47</v>
      </c>
      <c r="J2465" s="2">
        <v>2.0</v>
      </c>
      <c r="K2465" s="2" t="s">
        <v>1075</v>
      </c>
      <c r="L2465" s="2" t="s">
        <v>30058</v>
      </c>
      <c r="M2465" s="2"/>
    </row>
    <row r="2466">
      <c r="A2466" s="2" t="s">
        <v>25779</v>
      </c>
      <c r="B2466" s="2" t="s">
        <v>14207</v>
      </c>
      <c r="C2466" s="2" t="s">
        <v>346</v>
      </c>
      <c r="D2466" s="2" t="s">
        <v>1069</v>
      </c>
      <c r="E2466" s="2" t="s">
        <v>1056</v>
      </c>
      <c r="F2466" s="2" t="s">
        <v>42</v>
      </c>
      <c r="G2466" s="2">
        <v>1.0</v>
      </c>
      <c r="H2466" s="2">
        <v>0.25</v>
      </c>
      <c r="I2466" s="2" t="s">
        <v>47</v>
      </c>
      <c r="J2466" s="2">
        <v>2.0</v>
      </c>
      <c r="K2466" s="2" t="s">
        <v>1075</v>
      </c>
      <c r="L2466" s="2" t="s">
        <v>30058</v>
      </c>
      <c r="M2466" s="2"/>
    </row>
    <row r="2467">
      <c r="A2467" s="2" t="s">
        <v>25783</v>
      </c>
      <c r="B2467" s="2" t="s">
        <v>14207</v>
      </c>
      <c r="C2467" s="2" t="s">
        <v>334</v>
      </c>
      <c r="D2467" s="2" t="s">
        <v>1052</v>
      </c>
      <c r="E2467" s="2" t="s">
        <v>1056</v>
      </c>
      <c r="F2467" s="2" t="s">
        <v>78</v>
      </c>
      <c r="G2467" s="2">
        <v>1.0</v>
      </c>
      <c r="H2467" s="2">
        <v>0.25</v>
      </c>
      <c r="I2467" s="2" t="s">
        <v>47</v>
      </c>
      <c r="J2467" s="2">
        <v>3.0</v>
      </c>
      <c r="K2467" s="2" t="s">
        <v>1075</v>
      </c>
      <c r="L2467" s="2" t="s">
        <v>30058</v>
      </c>
      <c r="M2467" s="2"/>
    </row>
    <row r="2468">
      <c r="A2468" s="2" t="s">
        <v>25785</v>
      </c>
      <c r="B2468" s="2" t="s">
        <v>14207</v>
      </c>
      <c r="C2468" s="2" t="s">
        <v>346</v>
      </c>
      <c r="D2468" s="2" t="s">
        <v>1069</v>
      </c>
      <c r="E2468" s="2" t="s">
        <v>1056</v>
      </c>
      <c r="F2468" s="2" t="s">
        <v>78</v>
      </c>
      <c r="G2468" s="2">
        <v>1.0</v>
      </c>
      <c r="H2468" s="2">
        <v>0.25</v>
      </c>
      <c r="I2468" s="2" t="s">
        <v>47</v>
      </c>
      <c r="J2468" s="2">
        <v>3.0</v>
      </c>
      <c r="K2468" s="2" t="s">
        <v>1075</v>
      </c>
      <c r="L2468" s="2" t="s">
        <v>30058</v>
      </c>
      <c r="M2468" s="2"/>
    </row>
    <row r="2469">
      <c r="A2469" s="2" t="s">
        <v>25789</v>
      </c>
      <c r="B2469" s="2" t="s">
        <v>14207</v>
      </c>
      <c r="C2469" s="2" t="s">
        <v>346</v>
      </c>
      <c r="D2469" s="2" t="s">
        <v>1069</v>
      </c>
      <c r="E2469" s="2" t="s">
        <v>1056</v>
      </c>
      <c r="F2469" s="2" t="s">
        <v>78</v>
      </c>
      <c r="G2469" s="2">
        <v>1.0</v>
      </c>
      <c r="H2469" s="2">
        <v>0.25</v>
      </c>
      <c r="I2469" s="2" t="s">
        <v>47</v>
      </c>
      <c r="J2469" s="2">
        <v>3.0</v>
      </c>
      <c r="K2469" s="2" t="s">
        <v>1075</v>
      </c>
      <c r="L2469" s="2" t="s">
        <v>30058</v>
      </c>
      <c r="M2469" s="2"/>
    </row>
    <row r="2470">
      <c r="A2470" s="2" t="s">
        <v>25794</v>
      </c>
      <c r="B2470" s="2" t="s">
        <v>14207</v>
      </c>
      <c r="C2470" s="2" t="s">
        <v>340</v>
      </c>
      <c r="D2470" s="2" t="s">
        <v>1061</v>
      </c>
      <c r="E2470" s="2" t="s">
        <v>1056</v>
      </c>
      <c r="F2470" s="2" t="s">
        <v>78</v>
      </c>
      <c r="G2470" s="2">
        <v>1.0</v>
      </c>
      <c r="H2470" s="2">
        <v>0.25</v>
      </c>
      <c r="I2470" s="2" t="s">
        <v>47</v>
      </c>
      <c r="J2470" s="2">
        <v>3.0</v>
      </c>
      <c r="K2470" s="2" t="s">
        <v>1075</v>
      </c>
      <c r="L2470" s="2" t="s">
        <v>30058</v>
      </c>
      <c r="M2470" s="2"/>
    </row>
    <row r="2471">
      <c r="A2471" s="2" t="s">
        <v>25800</v>
      </c>
      <c r="B2471" s="2" t="s">
        <v>14207</v>
      </c>
      <c r="C2471" s="2" t="s">
        <v>316</v>
      </c>
      <c r="D2471" s="2" t="s">
        <v>1032</v>
      </c>
      <c r="E2471" s="2" t="s">
        <v>1590</v>
      </c>
      <c r="F2471" s="2" t="s">
        <v>78</v>
      </c>
      <c r="G2471" s="2">
        <v>1.0</v>
      </c>
      <c r="H2471" s="2">
        <v>2.0</v>
      </c>
      <c r="I2471" s="2" t="s">
        <v>47</v>
      </c>
      <c r="J2471" s="2">
        <v>3.0</v>
      </c>
      <c r="K2471" s="2" t="s">
        <v>1075</v>
      </c>
      <c r="L2471" s="2" t="s">
        <v>30178</v>
      </c>
      <c r="M2471" s="2"/>
    </row>
    <row r="2472">
      <c r="A2472" s="2" t="s">
        <v>25805</v>
      </c>
      <c r="B2472" s="2" t="s">
        <v>14207</v>
      </c>
      <c r="C2472" s="2" t="s">
        <v>316</v>
      </c>
      <c r="D2472" s="2" t="s">
        <v>1032</v>
      </c>
      <c r="E2472" s="2" t="s">
        <v>1590</v>
      </c>
      <c r="F2472" s="2" t="s">
        <v>78</v>
      </c>
      <c r="G2472" s="2">
        <v>1.0</v>
      </c>
      <c r="H2472" s="2">
        <v>2.0</v>
      </c>
      <c r="I2472" s="2" t="s">
        <v>47</v>
      </c>
      <c r="J2472" s="2">
        <v>3.0</v>
      </c>
      <c r="K2472" s="2" t="s">
        <v>1075</v>
      </c>
      <c r="L2472" s="2" t="s">
        <v>30178</v>
      </c>
      <c r="M2472" s="2"/>
    </row>
    <row r="2473">
      <c r="A2473" s="2" t="s">
        <v>25812</v>
      </c>
      <c r="B2473" s="2" t="s">
        <v>14207</v>
      </c>
      <c r="C2473" s="2" t="s">
        <v>412</v>
      </c>
      <c r="D2473" s="2" t="s">
        <v>1109</v>
      </c>
      <c r="E2473" s="2" t="s">
        <v>22304</v>
      </c>
      <c r="F2473" s="2" t="s">
        <v>578</v>
      </c>
      <c r="G2473" s="2">
        <v>1.0</v>
      </c>
      <c r="H2473" s="2">
        <v>1.0</v>
      </c>
      <c r="I2473" s="2" t="s">
        <v>47</v>
      </c>
      <c r="J2473" s="2">
        <v>1.0</v>
      </c>
      <c r="K2473" s="2" t="s">
        <v>1244</v>
      </c>
      <c r="L2473" s="2" t="s">
        <v>30197</v>
      </c>
      <c r="M2473" s="2"/>
    </row>
    <row r="2474">
      <c r="A2474" s="2" t="s">
        <v>25815</v>
      </c>
      <c r="B2474" s="2" t="s">
        <v>14207</v>
      </c>
      <c r="C2474" s="2" t="s">
        <v>346</v>
      </c>
      <c r="D2474" s="2" t="s">
        <v>1069</v>
      </c>
      <c r="E2474" s="2" t="s">
        <v>22304</v>
      </c>
      <c r="F2474" s="2" t="s">
        <v>42</v>
      </c>
      <c r="G2474" s="2">
        <v>1.0</v>
      </c>
      <c r="H2474" s="2">
        <v>1.0</v>
      </c>
      <c r="I2474" s="2" t="s">
        <v>47</v>
      </c>
      <c r="J2474" s="2">
        <v>2.0</v>
      </c>
      <c r="K2474" s="2" t="s">
        <v>1075</v>
      </c>
      <c r="L2474" s="2" t="s">
        <v>30197</v>
      </c>
      <c r="M2474" s="2"/>
    </row>
    <row r="2475">
      <c r="A2475" s="2" t="s">
        <v>25817</v>
      </c>
      <c r="B2475" s="2" t="s">
        <v>14207</v>
      </c>
      <c r="C2475" s="2" t="s">
        <v>334</v>
      </c>
      <c r="D2475" s="2" t="s">
        <v>1052</v>
      </c>
      <c r="E2475" s="2" t="s">
        <v>22304</v>
      </c>
      <c r="F2475" s="2" t="s">
        <v>78</v>
      </c>
      <c r="G2475" s="2">
        <v>1.0</v>
      </c>
      <c r="H2475" s="2">
        <v>1.0</v>
      </c>
      <c r="I2475" s="2" t="s">
        <v>47</v>
      </c>
      <c r="J2475" s="2">
        <v>3.0</v>
      </c>
      <c r="K2475" s="2" t="s">
        <v>1075</v>
      </c>
      <c r="L2475" s="2" t="s">
        <v>30197</v>
      </c>
      <c r="M2475" s="2"/>
    </row>
    <row r="2476">
      <c r="A2476" s="2" t="s">
        <v>25820</v>
      </c>
      <c r="B2476" s="2" t="s">
        <v>14211</v>
      </c>
      <c r="C2476" s="2" t="s">
        <v>420</v>
      </c>
      <c r="D2476" s="2" t="s">
        <v>1115</v>
      </c>
      <c r="E2476" s="2" t="s">
        <v>1056</v>
      </c>
      <c r="F2476" s="2" t="s">
        <v>578</v>
      </c>
      <c r="G2476" s="2">
        <v>1.0</v>
      </c>
      <c r="H2476" s="2">
        <v>0.25</v>
      </c>
      <c r="I2476" s="2" t="s">
        <v>47</v>
      </c>
      <c r="J2476" s="2">
        <v>1.0</v>
      </c>
      <c r="K2476" s="2" t="s">
        <v>1075</v>
      </c>
      <c r="L2476" s="2" t="s">
        <v>30058</v>
      </c>
      <c r="M2476" s="2"/>
    </row>
    <row r="2477">
      <c r="A2477" s="2" t="s">
        <v>25824</v>
      </c>
      <c r="B2477" s="2" t="s">
        <v>14211</v>
      </c>
      <c r="C2477" s="2" t="s">
        <v>431</v>
      </c>
      <c r="D2477" s="2" t="s">
        <v>1392</v>
      </c>
      <c r="E2477" s="2" t="s">
        <v>1056</v>
      </c>
      <c r="F2477" s="2" t="s">
        <v>578</v>
      </c>
      <c r="G2477" s="2">
        <v>1.0</v>
      </c>
      <c r="H2477" s="2">
        <v>0.25</v>
      </c>
      <c r="I2477" s="2" t="s">
        <v>47</v>
      </c>
      <c r="J2477" s="2">
        <v>1.0</v>
      </c>
      <c r="K2477" s="2" t="s">
        <v>1244</v>
      </c>
      <c r="L2477" s="2" t="s">
        <v>30058</v>
      </c>
      <c r="M2477" s="2"/>
    </row>
    <row r="2478">
      <c r="A2478" s="2" t="s">
        <v>25831</v>
      </c>
      <c r="B2478" s="2" t="s">
        <v>14211</v>
      </c>
      <c r="C2478" s="2" t="s">
        <v>450</v>
      </c>
      <c r="D2478" s="2" t="s">
        <v>1403</v>
      </c>
      <c r="E2478" s="2" t="s">
        <v>1056</v>
      </c>
      <c r="F2478" s="2" t="s">
        <v>578</v>
      </c>
      <c r="G2478" s="2">
        <v>1.0</v>
      </c>
      <c r="H2478" s="2">
        <v>0.25</v>
      </c>
      <c r="I2478" s="2" t="s">
        <v>47</v>
      </c>
      <c r="J2478" s="2">
        <v>1.0</v>
      </c>
      <c r="K2478" s="2" t="s">
        <v>1244</v>
      </c>
      <c r="L2478" s="2" t="s">
        <v>30058</v>
      </c>
      <c r="M2478" s="2"/>
    </row>
    <row r="2479">
      <c r="A2479" s="2" t="s">
        <v>25836</v>
      </c>
      <c r="B2479" s="2" t="s">
        <v>14211</v>
      </c>
      <c r="C2479" s="2" t="s">
        <v>442</v>
      </c>
      <c r="D2479" s="2" t="s">
        <v>1400</v>
      </c>
      <c r="E2479" s="2" t="s">
        <v>1056</v>
      </c>
      <c r="F2479" s="2" t="s">
        <v>578</v>
      </c>
      <c r="G2479" s="2">
        <v>1.0</v>
      </c>
      <c r="H2479" s="2">
        <v>0.25</v>
      </c>
      <c r="I2479" s="2" t="s">
        <v>47</v>
      </c>
      <c r="J2479" s="2">
        <v>1.0</v>
      </c>
      <c r="K2479" s="2" t="s">
        <v>1244</v>
      </c>
      <c r="L2479" s="2" t="s">
        <v>30058</v>
      </c>
      <c r="M2479" s="2"/>
    </row>
    <row r="2480">
      <c r="A2480" s="2" t="s">
        <v>25843</v>
      </c>
      <c r="B2480" s="2" t="s">
        <v>14211</v>
      </c>
      <c r="C2480" s="2" t="s">
        <v>420</v>
      </c>
      <c r="D2480" s="2" t="s">
        <v>1115</v>
      </c>
      <c r="E2480" s="2" t="s">
        <v>1056</v>
      </c>
      <c r="F2480" s="2" t="s">
        <v>42</v>
      </c>
      <c r="G2480" s="2">
        <v>1.0</v>
      </c>
      <c r="H2480" s="2">
        <v>0.25</v>
      </c>
      <c r="I2480" s="2" t="s">
        <v>47</v>
      </c>
      <c r="J2480" s="2">
        <v>2.0</v>
      </c>
      <c r="K2480" s="2" t="s">
        <v>1075</v>
      </c>
      <c r="L2480" s="2" t="s">
        <v>30058</v>
      </c>
      <c r="M2480" s="2"/>
    </row>
    <row r="2481">
      <c r="A2481" s="2" t="s">
        <v>25847</v>
      </c>
      <c r="B2481" s="2" t="s">
        <v>14211</v>
      </c>
      <c r="C2481" s="2" t="s">
        <v>450</v>
      </c>
      <c r="D2481" s="2" t="s">
        <v>1403</v>
      </c>
      <c r="E2481" s="2" t="s">
        <v>1056</v>
      </c>
      <c r="F2481" s="2" t="s">
        <v>42</v>
      </c>
      <c r="G2481" s="2">
        <v>1.0</v>
      </c>
      <c r="H2481" s="2">
        <v>0.25</v>
      </c>
      <c r="I2481" s="2" t="s">
        <v>47</v>
      </c>
      <c r="J2481" s="2">
        <v>2.0</v>
      </c>
      <c r="K2481" s="2" t="s">
        <v>1244</v>
      </c>
      <c r="L2481" s="2" t="s">
        <v>30058</v>
      </c>
      <c r="M2481" s="2"/>
    </row>
    <row r="2482">
      <c r="A2482" s="2" t="s">
        <v>25852</v>
      </c>
      <c r="B2482" s="2" t="s">
        <v>14211</v>
      </c>
      <c r="C2482" s="2" t="s">
        <v>431</v>
      </c>
      <c r="D2482" s="2" t="s">
        <v>1392</v>
      </c>
      <c r="E2482" s="2" t="s">
        <v>1056</v>
      </c>
      <c r="F2482" s="2" t="s">
        <v>42</v>
      </c>
      <c r="G2482" s="2">
        <v>1.0</v>
      </c>
      <c r="H2482" s="2">
        <v>0.25</v>
      </c>
      <c r="I2482" s="2" t="s">
        <v>47</v>
      </c>
      <c r="J2482" s="2">
        <v>2.0</v>
      </c>
      <c r="K2482" s="2" t="s">
        <v>1244</v>
      </c>
      <c r="L2482" s="2" t="s">
        <v>30058</v>
      </c>
      <c r="M2482" s="2"/>
    </row>
    <row r="2483">
      <c r="A2483" s="2" t="s">
        <v>25856</v>
      </c>
      <c r="B2483" s="2" t="s">
        <v>14211</v>
      </c>
      <c r="C2483" s="2" t="s">
        <v>442</v>
      </c>
      <c r="D2483" s="2" t="s">
        <v>1400</v>
      </c>
      <c r="E2483" s="2" t="s">
        <v>1056</v>
      </c>
      <c r="F2483" s="2" t="s">
        <v>42</v>
      </c>
      <c r="G2483" s="2">
        <v>1.0</v>
      </c>
      <c r="H2483" s="2">
        <v>0.25</v>
      </c>
      <c r="I2483" s="2" t="s">
        <v>47</v>
      </c>
      <c r="J2483" s="2">
        <v>2.0</v>
      </c>
      <c r="K2483" s="2" t="s">
        <v>1244</v>
      </c>
      <c r="L2483" s="2" t="s">
        <v>30058</v>
      </c>
      <c r="M2483" s="2"/>
    </row>
    <row r="2484">
      <c r="A2484" s="2" t="s">
        <v>25861</v>
      </c>
      <c r="B2484" s="2" t="s">
        <v>14211</v>
      </c>
      <c r="C2484" s="2" t="s">
        <v>458</v>
      </c>
      <c r="D2484" s="2" t="s">
        <v>1406</v>
      </c>
      <c r="E2484" s="2" t="s">
        <v>1056</v>
      </c>
      <c r="F2484" s="2" t="s">
        <v>78</v>
      </c>
      <c r="G2484" s="2">
        <v>1.0</v>
      </c>
      <c r="H2484" s="2">
        <v>0.25</v>
      </c>
      <c r="I2484" s="2" t="s">
        <v>47</v>
      </c>
      <c r="J2484" s="2">
        <v>3.0</v>
      </c>
      <c r="K2484" s="2" t="s">
        <v>1244</v>
      </c>
      <c r="L2484" s="2" t="s">
        <v>30058</v>
      </c>
      <c r="M2484" s="2"/>
    </row>
    <row r="2485">
      <c r="A2485" s="2" t="s">
        <v>25867</v>
      </c>
      <c r="B2485" s="2" t="s">
        <v>14211</v>
      </c>
      <c r="C2485" s="2" t="s">
        <v>438</v>
      </c>
      <c r="D2485" s="2" t="s">
        <v>1396</v>
      </c>
      <c r="E2485" s="2" t="s">
        <v>1056</v>
      </c>
      <c r="F2485" s="2" t="s">
        <v>78</v>
      </c>
      <c r="G2485" s="2">
        <v>1.0</v>
      </c>
      <c r="H2485" s="2">
        <v>0.25</v>
      </c>
      <c r="I2485" s="2" t="s">
        <v>47</v>
      </c>
      <c r="J2485" s="2">
        <v>3.0</v>
      </c>
      <c r="K2485" s="2" t="s">
        <v>1244</v>
      </c>
      <c r="L2485" s="2" t="s">
        <v>30058</v>
      </c>
      <c r="M2485" s="2"/>
    </row>
    <row r="2486">
      <c r="A2486" s="2" t="s">
        <v>25875</v>
      </c>
      <c r="B2486" s="2" t="s">
        <v>14211</v>
      </c>
      <c r="C2486" s="2" t="s">
        <v>467</v>
      </c>
      <c r="D2486" s="2" t="s">
        <v>1418</v>
      </c>
      <c r="E2486" s="2" t="s">
        <v>1056</v>
      </c>
      <c r="F2486" s="2" t="s">
        <v>78</v>
      </c>
      <c r="G2486" s="2">
        <v>1.0</v>
      </c>
      <c r="H2486" s="2">
        <v>0.25</v>
      </c>
      <c r="I2486" s="2" t="s">
        <v>47</v>
      </c>
      <c r="J2486" s="2">
        <v>3.0</v>
      </c>
      <c r="K2486" s="2" t="s">
        <v>1244</v>
      </c>
      <c r="L2486" s="2" t="s">
        <v>30058</v>
      </c>
      <c r="M2486" s="2"/>
    </row>
    <row r="2487">
      <c r="A2487" s="2" t="s">
        <v>25880</v>
      </c>
      <c r="B2487" s="2" t="s">
        <v>14211</v>
      </c>
      <c r="C2487" s="2" t="s">
        <v>458</v>
      </c>
      <c r="D2487" s="2" t="s">
        <v>1406</v>
      </c>
      <c r="E2487" s="2" t="s">
        <v>1056</v>
      </c>
      <c r="F2487" s="2" t="s">
        <v>78</v>
      </c>
      <c r="G2487" s="2">
        <v>1.0</v>
      </c>
      <c r="H2487" s="2">
        <v>0.25</v>
      </c>
      <c r="I2487" s="2" t="s">
        <v>47</v>
      </c>
      <c r="J2487" s="2">
        <v>3.0</v>
      </c>
      <c r="K2487" s="2" t="s">
        <v>1244</v>
      </c>
      <c r="L2487" s="2" t="s">
        <v>30058</v>
      </c>
      <c r="M2487" s="2"/>
    </row>
    <row r="2488">
      <c r="A2488" s="2" t="s">
        <v>25884</v>
      </c>
      <c r="B2488" s="2" t="s">
        <v>14211</v>
      </c>
      <c r="C2488" s="2" t="s">
        <v>462</v>
      </c>
      <c r="D2488" s="2" t="s">
        <v>1413</v>
      </c>
      <c r="E2488" s="2" t="s">
        <v>1590</v>
      </c>
      <c r="F2488" s="2" t="s">
        <v>78</v>
      </c>
      <c r="G2488" s="2">
        <v>1.0</v>
      </c>
      <c r="H2488" s="2">
        <v>2.0</v>
      </c>
      <c r="I2488" s="2" t="s">
        <v>47</v>
      </c>
      <c r="J2488" s="2">
        <v>3.0</v>
      </c>
      <c r="K2488" s="2" t="s">
        <v>1244</v>
      </c>
      <c r="L2488" s="2" t="s">
        <v>30178</v>
      </c>
      <c r="M2488" s="2"/>
    </row>
    <row r="2489">
      <c r="A2489" s="2" t="s">
        <v>25889</v>
      </c>
      <c r="B2489" s="2" t="s">
        <v>14211</v>
      </c>
      <c r="C2489" s="2" t="s">
        <v>467</v>
      </c>
      <c r="D2489" s="2" t="s">
        <v>1418</v>
      </c>
      <c r="E2489" s="2" t="s">
        <v>1590</v>
      </c>
      <c r="F2489" s="2" t="s">
        <v>78</v>
      </c>
      <c r="G2489" s="2">
        <v>1.0</v>
      </c>
      <c r="H2489" s="2">
        <v>2.0</v>
      </c>
      <c r="I2489" s="2" t="s">
        <v>47</v>
      </c>
      <c r="J2489" s="2">
        <v>3.0</v>
      </c>
      <c r="K2489" s="2" t="s">
        <v>1244</v>
      </c>
      <c r="L2489" s="2" t="s">
        <v>30178</v>
      </c>
      <c r="M2489" s="2"/>
    </row>
    <row r="2490">
      <c r="A2490" s="2" t="s">
        <v>25893</v>
      </c>
      <c r="B2490" s="2" t="s">
        <v>14211</v>
      </c>
      <c r="C2490" s="2" t="s">
        <v>420</v>
      </c>
      <c r="D2490" s="2" t="s">
        <v>1115</v>
      </c>
      <c r="E2490" s="2" t="s">
        <v>22304</v>
      </c>
      <c r="F2490" s="2" t="s">
        <v>578</v>
      </c>
      <c r="G2490" s="2">
        <v>1.0</v>
      </c>
      <c r="H2490" s="2">
        <v>1.0</v>
      </c>
      <c r="I2490" s="2" t="s">
        <v>47</v>
      </c>
      <c r="J2490" s="2">
        <v>1.0</v>
      </c>
      <c r="K2490" s="2" t="s">
        <v>1075</v>
      </c>
      <c r="L2490" s="2" t="s">
        <v>30197</v>
      </c>
      <c r="M2490" s="2"/>
    </row>
    <row r="2491">
      <c r="A2491" s="2" t="s">
        <v>25898</v>
      </c>
      <c r="B2491" s="2" t="s">
        <v>14211</v>
      </c>
      <c r="C2491" s="2" t="s">
        <v>420</v>
      </c>
      <c r="D2491" s="2" t="s">
        <v>1115</v>
      </c>
      <c r="E2491" s="2" t="s">
        <v>22304</v>
      </c>
      <c r="F2491" s="2" t="s">
        <v>42</v>
      </c>
      <c r="G2491" s="2">
        <v>1.0</v>
      </c>
      <c r="H2491" s="2">
        <v>1.0</v>
      </c>
      <c r="I2491" s="2" t="s">
        <v>47</v>
      </c>
      <c r="J2491" s="2">
        <v>2.0</v>
      </c>
      <c r="K2491" s="2" t="s">
        <v>1075</v>
      </c>
      <c r="L2491" s="2" t="s">
        <v>30197</v>
      </c>
      <c r="M2491" s="2"/>
    </row>
    <row r="2492">
      <c r="A2492" s="2" t="s">
        <v>25903</v>
      </c>
      <c r="B2492" s="2" t="s">
        <v>14211</v>
      </c>
      <c r="C2492" s="2" t="s">
        <v>458</v>
      </c>
      <c r="D2492" s="2" t="s">
        <v>1406</v>
      </c>
      <c r="E2492" s="2" t="s">
        <v>22304</v>
      </c>
      <c r="F2492" s="2" t="s">
        <v>78</v>
      </c>
      <c r="G2492" s="2">
        <v>1.0</v>
      </c>
      <c r="H2492" s="2">
        <v>1.0</v>
      </c>
      <c r="I2492" s="2" t="s">
        <v>47</v>
      </c>
      <c r="J2492" s="2">
        <v>3.0</v>
      </c>
      <c r="K2492" s="2" t="s">
        <v>1244</v>
      </c>
      <c r="L2492" s="2" t="s">
        <v>30197</v>
      </c>
      <c r="M2492" s="2"/>
    </row>
    <row r="2493">
      <c r="A2493" s="2" t="s">
        <v>25907</v>
      </c>
      <c r="B2493" s="2" t="s">
        <v>14216</v>
      </c>
      <c r="C2493" s="2" t="s">
        <v>467</v>
      </c>
      <c r="D2493" s="2" t="s">
        <v>1418</v>
      </c>
      <c r="E2493" s="2" t="s">
        <v>1056</v>
      </c>
      <c r="F2493" s="2" t="s">
        <v>578</v>
      </c>
      <c r="G2493" s="2">
        <v>1.0</v>
      </c>
      <c r="H2493" s="2">
        <v>0.25</v>
      </c>
      <c r="I2493" s="2" t="s">
        <v>47</v>
      </c>
      <c r="J2493" s="2">
        <v>1.0</v>
      </c>
      <c r="K2493" s="2" t="s">
        <v>1244</v>
      </c>
      <c r="L2493" s="2" t="s">
        <v>30058</v>
      </c>
      <c r="M2493" s="2"/>
    </row>
    <row r="2494">
      <c r="A2494" s="2" t="s">
        <v>25911</v>
      </c>
      <c r="B2494" s="2" t="s">
        <v>14216</v>
      </c>
      <c r="C2494" s="2" t="s">
        <v>442</v>
      </c>
      <c r="D2494" s="2" t="s">
        <v>1400</v>
      </c>
      <c r="E2494" s="2" t="s">
        <v>1056</v>
      </c>
      <c r="F2494" s="2" t="s">
        <v>578</v>
      </c>
      <c r="G2494" s="2">
        <v>1.0</v>
      </c>
      <c r="H2494" s="2">
        <v>0.25</v>
      </c>
      <c r="I2494" s="2" t="s">
        <v>47</v>
      </c>
      <c r="J2494" s="2">
        <v>1.0</v>
      </c>
      <c r="K2494" s="2" t="s">
        <v>1244</v>
      </c>
      <c r="L2494" s="2" t="s">
        <v>30058</v>
      </c>
      <c r="M2494" s="2"/>
    </row>
    <row r="2495">
      <c r="A2495" s="2" t="s">
        <v>25917</v>
      </c>
      <c r="B2495" s="2" t="s">
        <v>14216</v>
      </c>
      <c r="C2495" s="2" t="s">
        <v>510</v>
      </c>
      <c r="D2495" s="2" t="s">
        <v>1457</v>
      </c>
      <c r="E2495" s="2" t="s">
        <v>1056</v>
      </c>
      <c r="F2495" s="2" t="s">
        <v>578</v>
      </c>
      <c r="G2495" s="2">
        <v>1.0</v>
      </c>
      <c r="H2495" s="2">
        <v>0.25</v>
      </c>
      <c r="I2495" s="2" t="s">
        <v>47</v>
      </c>
      <c r="J2495" s="2">
        <v>1.0</v>
      </c>
      <c r="K2495" s="2" t="s">
        <v>1638</v>
      </c>
      <c r="L2495" s="2" t="s">
        <v>30058</v>
      </c>
      <c r="M2495" s="2"/>
    </row>
    <row r="2496">
      <c r="A2496" s="2" t="s">
        <v>25924</v>
      </c>
      <c r="B2496" s="2" t="s">
        <v>14216</v>
      </c>
      <c r="C2496" s="2" t="s">
        <v>420</v>
      </c>
      <c r="D2496" s="2" t="s">
        <v>1115</v>
      </c>
      <c r="E2496" s="2" t="s">
        <v>1056</v>
      </c>
      <c r="F2496" s="2" t="s">
        <v>578</v>
      </c>
      <c r="G2496" s="2">
        <v>1.0</v>
      </c>
      <c r="H2496" s="2">
        <v>0.25</v>
      </c>
      <c r="I2496" s="2" t="s">
        <v>47</v>
      </c>
      <c r="J2496" s="2">
        <v>1.0</v>
      </c>
      <c r="K2496" s="2" t="s">
        <v>1075</v>
      </c>
      <c r="L2496" s="2" t="s">
        <v>30058</v>
      </c>
      <c r="M2496" s="2"/>
    </row>
    <row r="2497">
      <c r="A2497" s="2" t="s">
        <v>25929</v>
      </c>
      <c r="B2497" s="2" t="s">
        <v>14216</v>
      </c>
      <c r="C2497" s="2" t="s">
        <v>527</v>
      </c>
      <c r="D2497" s="2" t="s">
        <v>1471</v>
      </c>
      <c r="E2497" s="2" t="s">
        <v>1056</v>
      </c>
      <c r="F2497" s="2" t="s">
        <v>42</v>
      </c>
      <c r="G2497" s="2">
        <v>1.0</v>
      </c>
      <c r="H2497" s="2">
        <v>0.25</v>
      </c>
      <c r="I2497" s="2" t="s">
        <v>47</v>
      </c>
      <c r="J2497" s="2">
        <v>2.0</v>
      </c>
      <c r="K2497" s="2" t="s">
        <v>1638</v>
      </c>
      <c r="L2497" s="2" t="s">
        <v>30058</v>
      </c>
      <c r="M2497" s="2"/>
    </row>
    <row r="2498">
      <c r="A2498" s="2" t="s">
        <v>25933</v>
      </c>
      <c r="B2498" s="2" t="s">
        <v>14216</v>
      </c>
      <c r="C2498" s="2" t="s">
        <v>506</v>
      </c>
      <c r="D2498" s="2" t="s">
        <v>1447</v>
      </c>
      <c r="E2498" s="2" t="s">
        <v>1056</v>
      </c>
      <c r="F2498" s="2" t="s">
        <v>42</v>
      </c>
      <c r="G2498" s="2">
        <v>1.0</v>
      </c>
      <c r="H2498" s="2">
        <v>0.25</v>
      </c>
      <c r="I2498" s="2" t="s">
        <v>47</v>
      </c>
      <c r="J2498" s="2">
        <v>2.0</v>
      </c>
      <c r="K2498" s="2" t="s">
        <v>1638</v>
      </c>
      <c r="L2498" s="2" t="s">
        <v>30058</v>
      </c>
      <c r="M2498" s="2"/>
    </row>
    <row r="2499">
      <c r="A2499" s="2" t="s">
        <v>25937</v>
      </c>
      <c r="B2499" s="2" t="s">
        <v>14216</v>
      </c>
      <c r="C2499" s="2" t="s">
        <v>450</v>
      </c>
      <c r="D2499" s="2" t="s">
        <v>1403</v>
      </c>
      <c r="E2499" s="2" t="s">
        <v>1056</v>
      </c>
      <c r="F2499" s="2" t="s">
        <v>42</v>
      </c>
      <c r="G2499" s="2">
        <v>1.0</v>
      </c>
      <c r="H2499" s="2">
        <v>0.25</v>
      </c>
      <c r="I2499" s="2" t="s">
        <v>47</v>
      </c>
      <c r="J2499" s="2">
        <v>2.0</v>
      </c>
      <c r="K2499" s="2" t="s">
        <v>1244</v>
      </c>
      <c r="L2499" s="2" t="s">
        <v>30058</v>
      </c>
      <c r="M2499" s="2"/>
    </row>
    <row r="2500">
      <c r="A2500" s="2" t="s">
        <v>25942</v>
      </c>
      <c r="B2500" s="2" t="s">
        <v>14216</v>
      </c>
      <c r="C2500" s="2" t="s">
        <v>484</v>
      </c>
      <c r="D2500" s="2" t="s">
        <v>1424</v>
      </c>
      <c r="E2500" s="2" t="s">
        <v>1056</v>
      </c>
      <c r="F2500" s="2" t="s">
        <v>42</v>
      </c>
      <c r="G2500" s="2">
        <v>1.0</v>
      </c>
      <c r="H2500" s="2">
        <v>0.25</v>
      </c>
      <c r="I2500" s="2" t="s">
        <v>47</v>
      </c>
      <c r="J2500" s="2">
        <v>2.0</v>
      </c>
      <c r="K2500" s="2" t="s">
        <v>1638</v>
      </c>
      <c r="L2500" s="2" t="s">
        <v>30058</v>
      </c>
      <c r="M2500" s="2"/>
    </row>
    <row r="2501">
      <c r="A2501" s="2" t="s">
        <v>25946</v>
      </c>
      <c r="B2501" s="2" t="s">
        <v>14216</v>
      </c>
      <c r="C2501" s="2" t="s">
        <v>476</v>
      </c>
      <c r="D2501" s="2" t="s">
        <v>1421</v>
      </c>
      <c r="E2501" s="2" t="s">
        <v>1056</v>
      </c>
      <c r="F2501" s="2" t="s">
        <v>78</v>
      </c>
      <c r="G2501" s="2">
        <v>1.0</v>
      </c>
      <c r="H2501" s="2">
        <v>0.25</v>
      </c>
      <c r="I2501" s="2" t="s">
        <v>47</v>
      </c>
      <c r="J2501" s="2">
        <v>3.0</v>
      </c>
      <c r="K2501" s="2" t="s">
        <v>1244</v>
      </c>
      <c r="L2501" s="2" t="s">
        <v>30058</v>
      </c>
      <c r="M2501" s="2"/>
    </row>
    <row r="2502">
      <c r="A2502" s="2" t="s">
        <v>25951</v>
      </c>
      <c r="B2502" s="2" t="s">
        <v>14216</v>
      </c>
      <c r="C2502" s="2" t="s">
        <v>519</v>
      </c>
      <c r="D2502" s="2" t="s">
        <v>1463</v>
      </c>
      <c r="E2502" s="2" t="s">
        <v>1056</v>
      </c>
      <c r="F2502" s="2" t="s">
        <v>78</v>
      </c>
      <c r="G2502" s="2">
        <v>1.0</v>
      </c>
      <c r="H2502" s="2">
        <v>0.25</v>
      </c>
      <c r="I2502" s="2" t="s">
        <v>47</v>
      </c>
      <c r="J2502" s="2">
        <v>3.0</v>
      </c>
      <c r="K2502" s="2" t="s">
        <v>1638</v>
      </c>
      <c r="L2502" s="2" t="s">
        <v>30058</v>
      </c>
      <c r="M2502" s="2"/>
    </row>
    <row r="2503">
      <c r="A2503" s="2" t="s">
        <v>25955</v>
      </c>
      <c r="B2503" s="2" t="s">
        <v>14216</v>
      </c>
      <c r="C2503" s="2" t="s">
        <v>458</v>
      </c>
      <c r="D2503" s="2" t="s">
        <v>1406</v>
      </c>
      <c r="E2503" s="2" t="s">
        <v>1056</v>
      </c>
      <c r="F2503" s="2" t="s">
        <v>78</v>
      </c>
      <c r="G2503" s="2">
        <v>1.0</v>
      </c>
      <c r="H2503" s="2">
        <v>0.25</v>
      </c>
      <c r="I2503" s="2" t="s">
        <v>47</v>
      </c>
      <c r="J2503" s="2">
        <v>3.0</v>
      </c>
      <c r="K2503" s="2" t="s">
        <v>1244</v>
      </c>
      <c r="L2503" s="2" t="s">
        <v>30058</v>
      </c>
      <c r="M2503" s="2"/>
    </row>
    <row r="2504">
      <c r="A2504" s="2" t="s">
        <v>25959</v>
      </c>
      <c r="B2504" s="2" t="s">
        <v>14216</v>
      </c>
      <c r="C2504" s="2" t="s">
        <v>497</v>
      </c>
      <c r="D2504" s="2" t="s">
        <v>1436</v>
      </c>
      <c r="E2504" s="2" t="s">
        <v>1056</v>
      </c>
      <c r="F2504" s="2" t="s">
        <v>78</v>
      </c>
      <c r="G2504" s="2">
        <v>1.0</v>
      </c>
      <c r="H2504" s="2">
        <v>0.25</v>
      </c>
      <c r="I2504" s="2" t="s">
        <v>47</v>
      </c>
      <c r="J2504" s="2">
        <v>3.0</v>
      </c>
      <c r="K2504" s="2" t="s">
        <v>1638</v>
      </c>
      <c r="L2504" s="2" t="s">
        <v>30058</v>
      </c>
      <c r="M2504" s="2"/>
    </row>
    <row r="2505">
      <c r="A2505" s="2" t="s">
        <v>25963</v>
      </c>
      <c r="B2505" s="2" t="s">
        <v>14216</v>
      </c>
      <c r="C2505" s="2" t="s">
        <v>462</v>
      </c>
      <c r="D2505" s="2" t="s">
        <v>1413</v>
      </c>
      <c r="E2505" s="2" t="s">
        <v>1590</v>
      </c>
      <c r="F2505" s="2" t="s">
        <v>78</v>
      </c>
      <c r="G2505" s="2">
        <v>1.0</v>
      </c>
      <c r="H2505" s="2">
        <v>2.0</v>
      </c>
      <c r="I2505" s="2" t="s">
        <v>47</v>
      </c>
      <c r="J2505" s="2">
        <v>3.0</v>
      </c>
      <c r="K2505" s="2" t="s">
        <v>1244</v>
      </c>
      <c r="L2505" s="2" t="s">
        <v>30178</v>
      </c>
      <c r="M2505" s="2"/>
    </row>
    <row r="2506">
      <c r="A2506" s="2" t="s">
        <v>25968</v>
      </c>
      <c r="B2506" s="2" t="s">
        <v>14216</v>
      </c>
      <c r="C2506" s="2" t="s">
        <v>467</v>
      </c>
      <c r="D2506" s="2" t="s">
        <v>1418</v>
      </c>
      <c r="E2506" s="2" t="s">
        <v>1590</v>
      </c>
      <c r="F2506" s="2" t="s">
        <v>78</v>
      </c>
      <c r="G2506" s="2">
        <v>1.0</v>
      </c>
      <c r="H2506" s="2">
        <v>2.0</v>
      </c>
      <c r="I2506" s="2" t="s">
        <v>47</v>
      </c>
      <c r="J2506" s="2">
        <v>3.0</v>
      </c>
      <c r="K2506" s="2" t="s">
        <v>1244</v>
      </c>
      <c r="L2506" s="2" t="s">
        <v>30178</v>
      </c>
      <c r="M2506" s="2"/>
    </row>
    <row r="2507">
      <c r="A2507" s="2" t="s">
        <v>25976</v>
      </c>
      <c r="B2507" s="2" t="s">
        <v>14216</v>
      </c>
      <c r="C2507" s="2" t="s">
        <v>467</v>
      </c>
      <c r="D2507" s="2" t="s">
        <v>1418</v>
      </c>
      <c r="E2507" s="2" t="s">
        <v>22304</v>
      </c>
      <c r="F2507" s="2" t="s">
        <v>578</v>
      </c>
      <c r="G2507" s="2">
        <v>1.0</v>
      </c>
      <c r="H2507" s="2">
        <v>1.0</v>
      </c>
      <c r="I2507" s="2" t="s">
        <v>47</v>
      </c>
      <c r="J2507" s="2">
        <v>1.0</v>
      </c>
      <c r="K2507" s="2" t="s">
        <v>1244</v>
      </c>
      <c r="L2507" s="2" t="s">
        <v>30197</v>
      </c>
      <c r="M2507" s="2"/>
    </row>
    <row r="2508">
      <c r="A2508" s="2" t="s">
        <v>25981</v>
      </c>
      <c r="B2508" s="2" t="s">
        <v>14216</v>
      </c>
      <c r="C2508" s="2" t="s">
        <v>527</v>
      </c>
      <c r="D2508" s="2" t="s">
        <v>1471</v>
      </c>
      <c r="E2508" s="2" t="s">
        <v>22304</v>
      </c>
      <c r="F2508" s="2" t="s">
        <v>42</v>
      </c>
      <c r="G2508" s="2">
        <v>1.0</v>
      </c>
      <c r="H2508" s="2">
        <v>1.0</v>
      </c>
      <c r="I2508" s="2" t="s">
        <v>47</v>
      </c>
      <c r="J2508" s="2">
        <v>2.0</v>
      </c>
      <c r="K2508" s="2" t="s">
        <v>1638</v>
      </c>
      <c r="L2508" s="2" t="s">
        <v>30197</v>
      </c>
      <c r="M2508" s="2"/>
    </row>
    <row r="2509">
      <c r="A2509" s="2" t="s">
        <v>25987</v>
      </c>
      <c r="B2509" s="2" t="s">
        <v>14216</v>
      </c>
      <c r="C2509" s="2" t="s">
        <v>476</v>
      </c>
      <c r="D2509" s="2" t="s">
        <v>1421</v>
      </c>
      <c r="E2509" s="2" t="s">
        <v>22304</v>
      </c>
      <c r="F2509" s="2" t="s">
        <v>78</v>
      </c>
      <c r="G2509" s="2">
        <v>1.0</v>
      </c>
      <c r="H2509" s="2">
        <v>1.0</v>
      </c>
      <c r="I2509" s="2" t="s">
        <v>47</v>
      </c>
      <c r="J2509" s="2">
        <v>3.0</v>
      </c>
      <c r="K2509" s="2" t="s">
        <v>1244</v>
      </c>
      <c r="L2509" s="2" t="s">
        <v>30197</v>
      </c>
      <c r="M2509" s="2"/>
    </row>
    <row r="2510">
      <c r="A2510" s="2" t="s">
        <v>25992</v>
      </c>
      <c r="B2510" s="2" t="s">
        <v>14220</v>
      </c>
      <c r="C2510" s="2" t="s">
        <v>602</v>
      </c>
      <c r="D2510" s="2" t="s">
        <v>773</v>
      </c>
      <c r="E2510" s="2" t="s">
        <v>1056</v>
      </c>
      <c r="F2510" s="2" t="s">
        <v>578</v>
      </c>
      <c r="G2510" s="2">
        <v>1.0</v>
      </c>
      <c r="H2510" s="2">
        <v>0.25</v>
      </c>
      <c r="I2510" s="2" t="s">
        <v>47</v>
      </c>
      <c r="J2510" s="2">
        <v>1.0</v>
      </c>
      <c r="K2510" s="2" t="s">
        <v>1075</v>
      </c>
      <c r="L2510" s="2" t="s">
        <v>31336</v>
      </c>
      <c r="M2510" s="2"/>
    </row>
    <row r="2511">
      <c r="A2511" s="2" t="s">
        <v>25995</v>
      </c>
      <c r="B2511" s="2" t="s">
        <v>14220</v>
      </c>
      <c r="C2511" s="2" t="s">
        <v>602</v>
      </c>
      <c r="D2511" s="2" t="s">
        <v>773</v>
      </c>
      <c r="E2511" s="2" t="s">
        <v>1056</v>
      </c>
      <c r="F2511" s="2" t="s">
        <v>578</v>
      </c>
      <c r="G2511" s="2">
        <v>1.0</v>
      </c>
      <c r="H2511" s="2">
        <v>0.25</v>
      </c>
      <c r="I2511" s="2" t="s">
        <v>47</v>
      </c>
      <c r="J2511" s="2">
        <v>1.0</v>
      </c>
      <c r="K2511" s="2" t="s">
        <v>1075</v>
      </c>
      <c r="L2511" s="2" t="s">
        <v>31336</v>
      </c>
      <c r="M2511" s="2"/>
    </row>
    <row r="2512">
      <c r="A2512" s="2" t="s">
        <v>25998</v>
      </c>
      <c r="B2512" s="2" t="s">
        <v>14220</v>
      </c>
      <c r="C2512" s="2" t="s">
        <v>616</v>
      </c>
      <c r="D2512" s="2" t="s">
        <v>1212</v>
      </c>
      <c r="E2512" s="2" t="s">
        <v>1056</v>
      </c>
      <c r="F2512" s="2" t="s">
        <v>578</v>
      </c>
      <c r="G2512" s="2">
        <v>1.0</v>
      </c>
      <c r="H2512" s="2">
        <v>0.25</v>
      </c>
      <c r="I2512" s="2" t="s">
        <v>47</v>
      </c>
      <c r="J2512" s="2">
        <v>1.0</v>
      </c>
      <c r="K2512" s="2" t="s">
        <v>1455</v>
      </c>
      <c r="L2512" s="2" t="s">
        <v>30058</v>
      </c>
      <c r="M2512" s="2"/>
    </row>
    <row r="2513">
      <c r="A2513" s="2" t="s">
        <v>26004</v>
      </c>
      <c r="B2513" s="2" t="s">
        <v>14220</v>
      </c>
      <c r="C2513" s="2" t="s">
        <v>609</v>
      </c>
      <c r="D2513" s="2" t="s">
        <v>1204</v>
      </c>
      <c r="E2513" s="2" t="s">
        <v>1056</v>
      </c>
      <c r="F2513" s="2" t="s">
        <v>578</v>
      </c>
      <c r="G2513" s="2">
        <v>1.0</v>
      </c>
      <c r="H2513" s="2">
        <v>0.25</v>
      </c>
      <c r="I2513" s="2" t="s">
        <v>47</v>
      </c>
      <c r="J2513" s="2">
        <v>1.0</v>
      </c>
      <c r="K2513" s="2" t="s">
        <v>1075</v>
      </c>
      <c r="L2513" s="2" t="s">
        <v>30058</v>
      </c>
      <c r="M2513" s="2"/>
    </row>
    <row r="2514">
      <c r="A2514" s="2" t="s">
        <v>26009</v>
      </c>
      <c r="B2514" s="2" t="s">
        <v>14220</v>
      </c>
      <c r="C2514" s="2" t="s">
        <v>620</v>
      </c>
      <c r="D2514" s="2" t="s">
        <v>1218</v>
      </c>
      <c r="E2514" s="2" t="s">
        <v>1056</v>
      </c>
      <c r="F2514" s="2" t="s">
        <v>42</v>
      </c>
      <c r="G2514" s="2">
        <v>1.0</v>
      </c>
      <c r="H2514" s="2">
        <v>0.25</v>
      </c>
      <c r="I2514" s="2" t="s">
        <v>47</v>
      </c>
      <c r="J2514" s="2">
        <v>2.0</v>
      </c>
      <c r="K2514" s="2" t="s">
        <v>1244</v>
      </c>
      <c r="L2514" s="2" t="s">
        <v>30058</v>
      </c>
      <c r="M2514" s="2"/>
    </row>
    <row r="2515">
      <c r="A2515" s="2" t="s">
        <v>26012</v>
      </c>
      <c r="B2515" s="2" t="s">
        <v>14220</v>
      </c>
      <c r="C2515" s="2" t="s">
        <v>613</v>
      </c>
      <c r="D2515" s="2" t="s">
        <v>1208</v>
      </c>
      <c r="E2515" s="2" t="s">
        <v>1056</v>
      </c>
      <c r="F2515" s="2" t="s">
        <v>42</v>
      </c>
      <c r="G2515" s="2">
        <v>1.0</v>
      </c>
      <c r="H2515" s="2">
        <v>0.25</v>
      </c>
      <c r="I2515" s="2" t="s">
        <v>47</v>
      </c>
      <c r="J2515" s="2">
        <v>2.0</v>
      </c>
      <c r="K2515" s="2" t="s">
        <v>1075</v>
      </c>
      <c r="L2515" s="2" t="s">
        <v>30058</v>
      </c>
      <c r="M2515" s="2"/>
    </row>
    <row r="2516">
      <c r="A2516" s="2" t="s">
        <v>26018</v>
      </c>
      <c r="B2516" s="2" t="s">
        <v>14220</v>
      </c>
      <c r="C2516" s="2" t="s">
        <v>605</v>
      </c>
      <c r="D2516" s="2" t="s">
        <v>1199</v>
      </c>
      <c r="E2516" s="2" t="s">
        <v>1056</v>
      </c>
      <c r="F2516" s="2" t="s">
        <v>42</v>
      </c>
      <c r="G2516" s="2">
        <v>1.0</v>
      </c>
      <c r="H2516" s="2">
        <v>0.25</v>
      </c>
      <c r="I2516" s="2" t="s">
        <v>47</v>
      </c>
      <c r="J2516" s="2">
        <v>2.0</v>
      </c>
      <c r="K2516" s="2" t="s">
        <v>1075</v>
      </c>
      <c r="L2516" s="2" t="s">
        <v>30058</v>
      </c>
      <c r="M2516" s="2"/>
    </row>
    <row r="2517">
      <c r="A2517" s="2" t="s">
        <v>26022</v>
      </c>
      <c r="B2517" s="2" t="s">
        <v>14220</v>
      </c>
      <c r="C2517" s="2" t="s">
        <v>597</v>
      </c>
      <c r="D2517" s="2" t="s">
        <v>770</v>
      </c>
      <c r="E2517" s="2" t="s">
        <v>1056</v>
      </c>
      <c r="F2517" s="2" t="s">
        <v>42</v>
      </c>
      <c r="G2517" s="2">
        <v>1.0</v>
      </c>
      <c r="H2517" s="2">
        <v>0.25</v>
      </c>
      <c r="I2517" s="2" t="s">
        <v>47</v>
      </c>
      <c r="J2517" s="2">
        <v>2.0</v>
      </c>
      <c r="K2517" s="2" t="s">
        <v>1075</v>
      </c>
      <c r="L2517" s="2" t="s">
        <v>31336</v>
      </c>
      <c r="M2517" s="2"/>
    </row>
    <row r="2518">
      <c r="A2518" s="2" t="s">
        <v>26025</v>
      </c>
      <c r="B2518" s="2" t="s">
        <v>14220</v>
      </c>
      <c r="C2518" s="2" t="s">
        <v>616</v>
      </c>
      <c r="D2518" s="2" t="s">
        <v>1212</v>
      </c>
      <c r="E2518" s="2" t="s">
        <v>1056</v>
      </c>
      <c r="F2518" s="2" t="s">
        <v>78</v>
      </c>
      <c r="G2518" s="2">
        <v>1.0</v>
      </c>
      <c r="H2518" s="2">
        <v>0.25</v>
      </c>
      <c r="I2518" s="2" t="s">
        <v>47</v>
      </c>
      <c r="J2518" s="2">
        <v>3.0</v>
      </c>
      <c r="K2518" s="2" t="s">
        <v>1455</v>
      </c>
      <c r="L2518" s="2" t="s">
        <v>30058</v>
      </c>
      <c r="M2518" s="2"/>
    </row>
    <row r="2519">
      <c r="A2519" s="2" t="s">
        <v>26029</v>
      </c>
      <c r="B2519" s="2" t="s">
        <v>14220</v>
      </c>
      <c r="C2519" s="2" t="s">
        <v>620</v>
      </c>
      <c r="D2519" s="2" t="s">
        <v>1218</v>
      </c>
      <c r="E2519" s="2" t="s">
        <v>1056</v>
      </c>
      <c r="F2519" s="2" t="s">
        <v>78</v>
      </c>
      <c r="G2519" s="2">
        <v>1.0</v>
      </c>
      <c r="H2519" s="2">
        <v>0.25</v>
      </c>
      <c r="I2519" s="2" t="s">
        <v>47</v>
      </c>
      <c r="J2519" s="2">
        <v>3.0</v>
      </c>
      <c r="K2519" s="2" t="s">
        <v>1244</v>
      </c>
      <c r="L2519" s="2" t="s">
        <v>30058</v>
      </c>
      <c r="M2519" s="2"/>
    </row>
    <row r="2520">
      <c r="A2520" s="2" t="s">
        <v>26035</v>
      </c>
      <c r="B2520" s="2" t="s">
        <v>14220</v>
      </c>
      <c r="C2520" s="2" t="s">
        <v>609</v>
      </c>
      <c r="D2520" s="2" t="s">
        <v>1204</v>
      </c>
      <c r="E2520" s="2" t="s">
        <v>1056</v>
      </c>
      <c r="F2520" s="2" t="s">
        <v>78</v>
      </c>
      <c r="G2520" s="2">
        <v>1.0</v>
      </c>
      <c r="H2520" s="2">
        <v>0.25</v>
      </c>
      <c r="I2520" s="2" t="s">
        <v>47</v>
      </c>
      <c r="J2520" s="2">
        <v>3.0</v>
      </c>
      <c r="K2520" s="2" t="s">
        <v>1075</v>
      </c>
      <c r="L2520" s="2" t="s">
        <v>30058</v>
      </c>
      <c r="M2520" s="2"/>
    </row>
    <row r="2521">
      <c r="A2521" s="2" t="s">
        <v>26039</v>
      </c>
      <c r="B2521" s="2" t="s">
        <v>14220</v>
      </c>
      <c r="C2521" s="2" t="s">
        <v>597</v>
      </c>
      <c r="D2521" s="2" t="s">
        <v>770</v>
      </c>
      <c r="E2521" s="2" t="s">
        <v>1056</v>
      </c>
      <c r="F2521" s="2" t="s">
        <v>78</v>
      </c>
      <c r="G2521" s="2">
        <v>1.0</v>
      </c>
      <c r="H2521" s="2">
        <v>0.25</v>
      </c>
      <c r="I2521" s="2" t="s">
        <v>47</v>
      </c>
      <c r="J2521" s="2">
        <v>3.0</v>
      </c>
      <c r="K2521" s="2" t="s">
        <v>1075</v>
      </c>
      <c r="L2521" s="2" t="s">
        <v>31336</v>
      </c>
      <c r="M2521" s="2"/>
    </row>
    <row r="2522">
      <c r="A2522" s="2" t="s">
        <v>26043</v>
      </c>
      <c r="B2522" s="2" t="s">
        <v>14220</v>
      </c>
      <c r="C2522" s="2" t="s">
        <v>620</v>
      </c>
      <c r="D2522" s="2" t="s">
        <v>1218</v>
      </c>
      <c r="E2522" s="2" t="s">
        <v>1590</v>
      </c>
      <c r="F2522" s="2" t="s">
        <v>78</v>
      </c>
      <c r="G2522" s="2">
        <v>1.0</v>
      </c>
      <c r="H2522" s="2">
        <v>2.0</v>
      </c>
      <c r="I2522" s="2" t="s">
        <v>47</v>
      </c>
      <c r="J2522" s="2">
        <v>3.0</v>
      </c>
      <c r="K2522" s="2" t="s">
        <v>1244</v>
      </c>
      <c r="L2522" s="2" t="s">
        <v>31439</v>
      </c>
      <c r="M2522" s="2"/>
    </row>
    <row r="2523">
      <c r="A2523" s="2" t="s">
        <v>26047</v>
      </c>
      <c r="B2523" s="2" t="s">
        <v>14220</v>
      </c>
      <c r="C2523" s="2" t="s">
        <v>616</v>
      </c>
      <c r="D2523" s="2" t="s">
        <v>1212</v>
      </c>
      <c r="E2523" s="2" t="s">
        <v>1590</v>
      </c>
      <c r="F2523" s="2" t="s">
        <v>78</v>
      </c>
      <c r="G2523" s="2">
        <v>1.0</v>
      </c>
      <c r="H2523" s="2">
        <v>2.0</v>
      </c>
      <c r="I2523" s="2" t="s">
        <v>47</v>
      </c>
      <c r="J2523" s="2">
        <v>3.0</v>
      </c>
      <c r="K2523" s="2" t="s">
        <v>1455</v>
      </c>
      <c r="L2523" s="2" t="s">
        <v>31439</v>
      </c>
      <c r="M2523" s="2"/>
    </row>
    <row r="2524">
      <c r="A2524" s="2" t="s">
        <v>26052</v>
      </c>
      <c r="B2524" s="2" t="s">
        <v>14220</v>
      </c>
      <c r="C2524" s="2" t="s">
        <v>602</v>
      </c>
      <c r="D2524" s="2" t="s">
        <v>773</v>
      </c>
      <c r="E2524" s="2" t="s">
        <v>22304</v>
      </c>
      <c r="F2524" s="2" t="s">
        <v>578</v>
      </c>
      <c r="G2524" s="2">
        <v>1.0</v>
      </c>
      <c r="H2524" s="2">
        <v>1.0</v>
      </c>
      <c r="I2524" s="2" t="s">
        <v>47</v>
      </c>
      <c r="J2524" s="2">
        <v>1.0</v>
      </c>
      <c r="K2524" s="2" t="s">
        <v>1075</v>
      </c>
      <c r="L2524" s="2" t="s">
        <v>30197</v>
      </c>
      <c r="M2524" s="2"/>
    </row>
    <row r="2525">
      <c r="A2525" s="2" t="s">
        <v>26057</v>
      </c>
      <c r="B2525" s="2" t="s">
        <v>14220</v>
      </c>
      <c r="C2525" s="2" t="s">
        <v>620</v>
      </c>
      <c r="D2525" s="2" t="s">
        <v>1218</v>
      </c>
      <c r="E2525" s="2" t="s">
        <v>22304</v>
      </c>
      <c r="F2525" s="2" t="s">
        <v>42</v>
      </c>
      <c r="G2525" s="2">
        <v>1.0</v>
      </c>
      <c r="H2525" s="2">
        <v>1.0</v>
      </c>
      <c r="I2525" s="2" t="s">
        <v>47</v>
      </c>
      <c r="J2525" s="2">
        <v>2.0</v>
      </c>
      <c r="K2525" s="2" t="s">
        <v>1244</v>
      </c>
      <c r="L2525" s="2" t="s">
        <v>30197</v>
      </c>
      <c r="M2525" s="2"/>
    </row>
    <row r="2526">
      <c r="A2526" s="2" t="s">
        <v>26062</v>
      </c>
      <c r="B2526" s="2" t="s">
        <v>14220</v>
      </c>
      <c r="C2526" s="2" t="s">
        <v>616</v>
      </c>
      <c r="D2526" s="2" t="s">
        <v>1212</v>
      </c>
      <c r="E2526" s="2" t="s">
        <v>22304</v>
      </c>
      <c r="F2526" s="2" t="s">
        <v>78</v>
      </c>
      <c r="G2526" s="2">
        <v>1.0</v>
      </c>
      <c r="H2526" s="2">
        <v>1.0</v>
      </c>
      <c r="I2526" s="2" t="s">
        <v>47</v>
      </c>
      <c r="J2526" s="2">
        <v>3.0</v>
      </c>
      <c r="K2526" s="2" t="s">
        <v>1455</v>
      </c>
      <c r="L2526" s="2" t="s">
        <v>30197</v>
      </c>
      <c r="M2526" s="2"/>
    </row>
    <row r="2527">
      <c r="A2527" s="2" t="s">
        <v>26065</v>
      </c>
      <c r="B2527" s="2" t="s">
        <v>14224</v>
      </c>
      <c r="C2527" s="2" t="s">
        <v>597</v>
      </c>
      <c r="D2527" s="2" t="s">
        <v>770</v>
      </c>
      <c r="E2527" s="2" t="s">
        <v>1056</v>
      </c>
      <c r="F2527" s="2" t="s">
        <v>578</v>
      </c>
      <c r="G2527" s="2">
        <v>1.0</v>
      </c>
      <c r="H2527" s="2">
        <v>0.25</v>
      </c>
      <c r="I2527" s="2" t="s">
        <v>47</v>
      </c>
      <c r="J2527" s="2">
        <v>1.0</v>
      </c>
      <c r="K2527" s="2" t="s">
        <v>1075</v>
      </c>
      <c r="L2527" s="2" t="s">
        <v>31336</v>
      </c>
      <c r="M2527" s="2"/>
    </row>
    <row r="2528">
      <c r="A2528" s="2" t="s">
        <v>26069</v>
      </c>
      <c r="B2528" s="2" t="s">
        <v>14224</v>
      </c>
      <c r="C2528" s="2" t="s">
        <v>605</v>
      </c>
      <c r="D2528" s="2" t="s">
        <v>1199</v>
      </c>
      <c r="E2528" s="2" t="s">
        <v>1056</v>
      </c>
      <c r="F2528" s="2" t="s">
        <v>578</v>
      </c>
      <c r="G2528" s="2">
        <v>1.0</v>
      </c>
      <c r="H2528" s="2">
        <v>0.25</v>
      </c>
      <c r="I2528" s="2" t="s">
        <v>47</v>
      </c>
      <c r="J2528" s="2">
        <v>1.0</v>
      </c>
      <c r="K2528" s="2" t="s">
        <v>1075</v>
      </c>
      <c r="L2528" s="2" t="s">
        <v>30058</v>
      </c>
      <c r="M2528" s="2"/>
    </row>
    <row r="2529">
      <c r="A2529" s="2" t="s">
        <v>26076</v>
      </c>
      <c r="B2529" s="2" t="s">
        <v>14224</v>
      </c>
      <c r="C2529" s="2" t="s">
        <v>624</v>
      </c>
      <c r="D2529" s="2" t="s">
        <v>1223</v>
      </c>
      <c r="E2529" s="2" t="s">
        <v>1056</v>
      </c>
      <c r="F2529" s="2" t="s">
        <v>578</v>
      </c>
      <c r="G2529" s="2">
        <v>1.0</v>
      </c>
      <c r="H2529" s="2">
        <v>0.25</v>
      </c>
      <c r="I2529" s="2" t="s">
        <v>47</v>
      </c>
      <c r="J2529" s="2">
        <v>1.0</v>
      </c>
      <c r="K2529" s="2" t="s">
        <v>1244</v>
      </c>
      <c r="L2529" s="2" t="s">
        <v>30058</v>
      </c>
      <c r="M2529" s="2"/>
    </row>
    <row r="2530">
      <c r="A2530" s="2" t="s">
        <v>26080</v>
      </c>
      <c r="B2530" s="2" t="s">
        <v>14224</v>
      </c>
      <c r="C2530" s="2" t="s">
        <v>638</v>
      </c>
      <c r="D2530" s="2" t="s">
        <v>1238</v>
      </c>
      <c r="E2530" s="2" t="s">
        <v>1056</v>
      </c>
      <c r="F2530" s="2" t="s">
        <v>578</v>
      </c>
      <c r="G2530" s="2">
        <v>1.0</v>
      </c>
      <c r="H2530" s="2">
        <v>0.25</v>
      </c>
      <c r="I2530" s="2" t="s">
        <v>47</v>
      </c>
      <c r="J2530" s="2">
        <v>1.0</v>
      </c>
      <c r="K2530" s="2" t="s">
        <v>1244</v>
      </c>
      <c r="L2530" s="2" t="s">
        <v>30058</v>
      </c>
      <c r="M2530" s="2"/>
    </row>
    <row r="2531">
      <c r="A2531" s="2" t="s">
        <v>26085</v>
      </c>
      <c r="B2531" s="2" t="s">
        <v>14224</v>
      </c>
      <c r="C2531" s="2" t="s">
        <v>597</v>
      </c>
      <c r="D2531" s="2" t="s">
        <v>770</v>
      </c>
      <c r="E2531" s="2" t="s">
        <v>1056</v>
      </c>
      <c r="F2531" s="2" t="s">
        <v>42</v>
      </c>
      <c r="G2531" s="2">
        <v>1.0</v>
      </c>
      <c r="H2531" s="2">
        <v>0.25</v>
      </c>
      <c r="I2531" s="2" t="s">
        <v>47</v>
      </c>
      <c r="J2531" s="2">
        <v>2.0</v>
      </c>
      <c r="K2531" s="2" t="s">
        <v>1075</v>
      </c>
      <c r="L2531" s="2" t="s">
        <v>31336</v>
      </c>
      <c r="M2531" s="2"/>
    </row>
    <row r="2532">
      <c r="A2532" s="2" t="s">
        <v>26087</v>
      </c>
      <c r="B2532" s="2" t="s">
        <v>14224</v>
      </c>
      <c r="C2532" s="2" t="s">
        <v>616</v>
      </c>
      <c r="D2532" s="2" t="s">
        <v>1212</v>
      </c>
      <c r="E2532" s="2" t="s">
        <v>1056</v>
      </c>
      <c r="F2532" s="2" t="s">
        <v>42</v>
      </c>
      <c r="G2532" s="2">
        <v>1.0</v>
      </c>
      <c r="H2532" s="2">
        <v>0.25</v>
      </c>
      <c r="I2532" s="2" t="s">
        <v>47</v>
      </c>
      <c r="J2532" s="2">
        <v>2.0</v>
      </c>
      <c r="K2532" s="2" t="s">
        <v>1455</v>
      </c>
      <c r="L2532" s="2" t="s">
        <v>30058</v>
      </c>
      <c r="M2532" s="2"/>
    </row>
    <row r="2533">
      <c r="A2533" s="2" t="s">
        <v>26092</v>
      </c>
      <c r="B2533" s="2" t="s">
        <v>14224</v>
      </c>
      <c r="C2533" s="2" t="s">
        <v>627</v>
      </c>
      <c r="D2533" s="2" t="s">
        <v>1226</v>
      </c>
      <c r="E2533" s="2" t="s">
        <v>1056</v>
      </c>
      <c r="F2533" s="2" t="s">
        <v>42</v>
      </c>
      <c r="G2533" s="2">
        <v>1.0</v>
      </c>
      <c r="H2533" s="2">
        <v>0.25</v>
      </c>
      <c r="I2533" s="2" t="s">
        <v>47</v>
      </c>
      <c r="J2533" s="2">
        <v>2.0</v>
      </c>
      <c r="K2533" s="2" t="s">
        <v>1244</v>
      </c>
      <c r="L2533" s="2" t="s">
        <v>30058</v>
      </c>
      <c r="M2533" s="2"/>
    </row>
    <row r="2534">
      <c r="A2534" s="2" t="s">
        <v>26097</v>
      </c>
      <c r="B2534" s="2" t="s">
        <v>14224</v>
      </c>
      <c r="C2534" s="2" t="s">
        <v>641</v>
      </c>
      <c r="D2534" s="2" t="s">
        <v>1242</v>
      </c>
      <c r="E2534" s="2" t="s">
        <v>1056</v>
      </c>
      <c r="F2534" s="2" t="s">
        <v>42</v>
      </c>
      <c r="G2534" s="2">
        <v>1.0</v>
      </c>
      <c r="H2534" s="2">
        <v>0.25</v>
      </c>
      <c r="I2534" s="2" t="s">
        <v>47</v>
      </c>
      <c r="J2534" s="2">
        <v>2.0</v>
      </c>
      <c r="K2534" s="2" t="s">
        <v>1244</v>
      </c>
      <c r="L2534" s="2" t="s">
        <v>30058</v>
      </c>
      <c r="M2534" s="2"/>
    </row>
    <row r="2535">
      <c r="A2535" s="2" t="s">
        <v>26101</v>
      </c>
      <c r="B2535" s="2" t="s">
        <v>14224</v>
      </c>
      <c r="C2535" s="2" t="s">
        <v>613</v>
      </c>
      <c r="D2535" s="2" t="s">
        <v>1208</v>
      </c>
      <c r="E2535" s="2" t="s">
        <v>1056</v>
      </c>
      <c r="F2535" s="2" t="s">
        <v>78</v>
      </c>
      <c r="G2535" s="2">
        <v>1.0</v>
      </c>
      <c r="H2535" s="2">
        <v>0.25</v>
      </c>
      <c r="I2535" s="2" t="s">
        <v>47</v>
      </c>
      <c r="J2535" s="2">
        <v>3.0</v>
      </c>
      <c r="K2535" s="2" t="s">
        <v>1075</v>
      </c>
      <c r="L2535" s="2" t="s">
        <v>30058</v>
      </c>
      <c r="M2535" s="2"/>
    </row>
    <row r="2536">
      <c r="A2536" s="2" t="s">
        <v>26105</v>
      </c>
      <c r="B2536" s="2" t="s">
        <v>14224</v>
      </c>
      <c r="C2536" s="2" t="s">
        <v>627</v>
      </c>
      <c r="D2536" s="2" t="s">
        <v>1226</v>
      </c>
      <c r="E2536" s="2" t="s">
        <v>1056</v>
      </c>
      <c r="F2536" s="2" t="s">
        <v>78</v>
      </c>
      <c r="G2536" s="2">
        <v>1.0</v>
      </c>
      <c r="H2536" s="2">
        <v>0.25</v>
      </c>
      <c r="I2536" s="2" t="s">
        <v>47</v>
      </c>
      <c r="J2536" s="2">
        <v>3.0</v>
      </c>
      <c r="K2536" s="2" t="s">
        <v>1244</v>
      </c>
      <c r="L2536" s="2" t="s">
        <v>30058</v>
      </c>
      <c r="M2536" s="2"/>
    </row>
    <row r="2537">
      <c r="A2537" s="2" t="s">
        <v>26108</v>
      </c>
      <c r="B2537" s="2" t="s">
        <v>14224</v>
      </c>
      <c r="C2537" s="2" t="s">
        <v>630</v>
      </c>
      <c r="D2537" s="2" t="s">
        <v>1229</v>
      </c>
      <c r="E2537" s="2" t="s">
        <v>1056</v>
      </c>
      <c r="F2537" s="2" t="s">
        <v>78</v>
      </c>
      <c r="G2537" s="2">
        <v>1.0</v>
      </c>
      <c r="H2537" s="2">
        <v>0.25</v>
      </c>
      <c r="I2537" s="2" t="s">
        <v>47</v>
      </c>
      <c r="J2537" s="2">
        <v>3.0</v>
      </c>
      <c r="K2537" s="2" t="s">
        <v>1244</v>
      </c>
      <c r="L2537" s="2" t="s">
        <v>30058</v>
      </c>
      <c r="M2537" s="2"/>
    </row>
    <row r="2538">
      <c r="A2538" s="2" t="s">
        <v>26114</v>
      </c>
      <c r="B2538" s="2" t="s">
        <v>14224</v>
      </c>
      <c r="C2538" s="2" t="s">
        <v>634</v>
      </c>
      <c r="D2538" s="2" t="s">
        <v>1232</v>
      </c>
      <c r="E2538" s="2" t="s">
        <v>1056</v>
      </c>
      <c r="F2538" s="2" t="s">
        <v>78</v>
      </c>
      <c r="G2538" s="2">
        <v>1.0</v>
      </c>
      <c r="H2538" s="2">
        <v>0.25</v>
      </c>
      <c r="I2538" s="2" t="s">
        <v>47</v>
      </c>
      <c r="J2538" s="2">
        <v>3.0</v>
      </c>
      <c r="K2538" s="2" t="s">
        <v>1244</v>
      </c>
      <c r="L2538" s="2" t="s">
        <v>30058</v>
      </c>
      <c r="M2538" s="2"/>
    </row>
    <row r="2539">
      <c r="A2539" s="2" t="s">
        <v>26118</v>
      </c>
      <c r="B2539" s="2" t="s">
        <v>14224</v>
      </c>
      <c r="C2539" s="2" t="s">
        <v>616</v>
      </c>
      <c r="D2539" s="2" t="s">
        <v>1212</v>
      </c>
      <c r="E2539" s="2" t="s">
        <v>1590</v>
      </c>
      <c r="F2539" s="2" t="s">
        <v>78</v>
      </c>
      <c r="G2539" s="2">
        <v>1.0</v>
      </c>
      <c r="H2539" s="2">
        <v>2.0</v>
      </c>
      <c r="I2539" s="2" t="s">
        <v>47</v>
      </c>
      <c r="J2539" s="2">
        <v>3.0</v>
      </c>
      <c r="K2539" s="2" t="s">
        <v>1455</v>
      </c>
      <c r="L2539" s="2" t="s">
        <v>31439</v>
      </c>
      <c r="M2539" s="2"/>
    </row>
    <row r="2540">
      <c r="A2540" s="2" t="s">
        <v>26121</v>
      </c>
      <c r="B2540" s="2" t="s">
        <v>14224</v>
      </c>
      <c r="C2540" s="2" t="s">
        <v>627</v>
      </c>
      <c r="D2540" s="2" t="s">
        <v>1226</v>
      </c>
      <c r="E2540" s="2" t="s">
        <v>1590</v>
      </c>
      <c r="F2540" s="2" t="s">
        <v>78</v>
      </c>
      <c r="G2540" s="2">
        <v>1.0</v>
      </c>
      <c r="H2540" s="2">
        <v>2.0</v>
      </c>
      <c r="I2540" s="2" t="s">
        <v>47</v>
      </c>
      <c r="J2540" s="2">
        <v>3.0</v>
      </c>
      <c r="K2540" s="2" t="s">
        <v>1244</v>
      </c>
      <c r="L2540" s="2" t="s">
        <v>31439</v>
      </c>
      <c r="M2540" s="2"/>
    </row>
    <row r="2541">
      <c r="A2541" s="2" t="s">
        <v>26123</v>
      </c>
      <c r="B2541" s="2" t="s">
        <v>14224</v>
      </c>
      <c r="C2541" s="2" t="s">
        <v>597</v>
      </c>
      <c r="D2541" s="2" t="s">
        <v>770</v>
      </c>
      <c r="E2541" s="2" t="s">
        <v>22304</v>
      </c>
      <c r="F2541" s="2" t="s">
        <v>578</v>
      </c>
      <c r="G2541" s="2">
        <v>1.0</v>
      </c>
      <c r="H2541" s="2">
        <v>1.0</v>
      </c>
      <c r="I2541" s="2" t="s">
        <v>47</v>
      </c>
      <c r="J2541" s="2">
        <v>1.0</v>
      </c>
      <c r="K2541" s="2" t="s">
        <v>1075</v>
      </c>
      <c r="L2541" s="2" t="s">
        <v>30197</v>
      </c>
      <c r="M2541" s="2"/>
    </row>
    <row r="2542">
      <c r="A2542" s="2" t="s">
        <v>26125</v>
      </c>
      <c r="B2542" s="2" t="s">
        <v>14224</v>
      </c>
      <c r="C2542" s="2" t="s">
        <v>597</v>
      </c>
      <c r="D2542" s="2" t="s">
        <v>770</v>
      </c>
      <c r="E2542" s="2" t="s">
        <v>22304</v>
      </c>
      <c r="F2542" s="2" t="s">
        <v>42</v>
      </c>
      <c r="G2542" s="2">
        <v>1.0</v>
      </c>
      <c r="H2542" s="2">
        <v>1.0</v>
      </c>
      <c r="I2542" s="2" t="s">
        <v>47</v>
      </c>
      <c r="J2542" s="2">
        <v>2.0</v>
      </c>
      <c r="K2542" s="2" t="s">
        <v>1075</v>
      </c>
      <c r="L2542" s="2" t="s">
        <v>30197</v>
      </c>
      <c r="M2542" s="2"/>
    </row>
    <row r="2543">
      <c r="A2543" s="2" t="s">
        <v>26127</v>
      </c>
      <c r="B2543" s="2" t="s">
        <v>14224</v>
      </c>
      <c r="C2543" s="2" t="s">
        <v>613</v>
      </c>
      <c r="D2543" s="2" t="s">
        <v>1208</v>
      </c>
      <c r="E2543" s="2" t="s">
        <v>22304</v>
      </c>
      <c r="F2543" s="2" t="s">
        <v>78</v>
      </c>
      <c r="G2543" s="2">
        <v>1.0</v>
      </c>
      <c r="H2543" s="2">
        <v>1.0</v>
      </c>
      <c r="I2543" s="2" t="s">
        <v>47</v>
      </c>
      <c r="J2543" s="2">
        <v>3.0</v>
      </c>
      <c r="K2543" s="2" t="s">
        <v>1075</v>
      </c>
      <c r="L2543" s="2" t="s">
        <v>30197</v>
      </c>
      <c r="M2543" s="2"/>
    </row>
    <row r="2544">
      <c r="A2544" s="2" t="s">
        <v>26129</v>
      </c>
      <c r="B2544" s="2" t="s">
        <v>14228</v>
      </c>
      <c r="C2544" s="2" t="s">
        <v>672</v>
      </c>
      <c r="D2544" s="2" t="s">
        <v>1280</v>
      </c>
      <c r="E2544" s="2" t="s">
        <v>1056</v>
      </c>
      <c r="F2544" s="2" t="s">
        <v>578</v>
      </c>
      <c r="G2544" s="2">
        <v>1.0</v>
      </c>
      <c r="H2544" s="2">
        <v>0.25</v>
      </c>
      <c r="I2544" s="2" t="s">
        <v>47</v>
      </c>
      <c r="J2544" s="2">
        <v>1.0</v>
      </c>
      <c r="K2544" s="2" t="s">
        <v>1075</v>
      </c>
      <c r="L2544" s="2" t="s">
        <v>30058</v>
      </c>
      <c r="M2544" s="2"/>
    </row>
    <row r="2545">
      <c r="A2545" s="2" t="s">
        <v>26131</v>
      </c>
      <c r="B2545" s="2" t="s">
        <v>14228</v>
      </c>
      <c r="C2545" s="2" t="s">
        <v>657</v>
      </c>
      <c r="D2545" s="2" t="s">
        <v>1261</v>
      </c>
      <c r="E2545" s="2" t="s">
        <v>1056</v>
      </c>
      <c r="F2545" s="2" t="s">
        <v>578</v>
      </c>
      <c r="G2545" s="2">
        <v>1.0</v>
      </c>
      <c r="H2545" s="2">
        <v>0.25</v>
      </c>
      <c r="I2545" s="2" t="s">
        <v>47</v>
      </c>
      <c r="J2545" s="2">
        <v>1.0</v>
      </c>
      <c r="K2545" s="2" t="s">
        <v>1244</v>
      </c>
      <c r="L2545" s="2" t="s">
        <v>30058</v>
      </c>
      <c r="M2545" s="2"/>
    </row>
    <row r="2546">
      <c r="A2546" s="2" t="s">
        <v>26133</v>
      </c>
      <c r="B2546" s="2" t="s">
        <v>14228</v>
      </c>
      <c r="C2546" s="2" t="s">
        <v>672</v>
      </c>
      <c r="D2546" s="2" t="s">
        <v>1280</v>
      </c>
      <c r="E2546" s="2" t="s">
        <v>1056</v>
      </c>
      <c r="F2546" s="2" t="s">
        <v>578</v>
      </c>
      <c r="G2546" s="2">
        <v>1.0</v>
      </c>
      <c r="H2546" s="2">
        <v>0.25</v>
      </c>
      <c r="I2546" s="2" t="s">
        <v>47</v>
      </c>
      <c r="J2546" s="2">
        <v>1.0</v>
      </c>
      <c r="K2546" s="2" t="s">
        <v>1075</v>
      </c>
      <c r="L2546" s="2" t="s">
        <v>30058</v>
      </c>
      <c r="M2546" s="2"/>
    </row>
    <row r="2547">
      <c r="A2547" s="2" t="s">
        <v>26135</v>
      </c>
      <c r="B2547" s="2" t="s">
        <v>14228</v>
      </c>
      <c r="C2547" s="2" t="s">
        <v>657</v>
      </c>
      <c r="D2547" s="2" t="s">
        <v>1261</v>
      </c>
      <c r="E2547" s="2" t="s">
        <v>1056</v>
      </c>
      <c r="F2547" s="2" t="s">
        <v>578</v>
      </c>
      <c r="G2547" s="2">
        <v>1.0</v>
      </c>
      <c r="H2547" s="2">
        <v>0.25</v>
      </c>
      <c r="I2547" s="2" t="s">
        <v>47</v>
      </c>
      <c r="J2547" s="2">
        <v>1.0</v>
      </c>
      <c r="K2547" s="2" t="s">
        <v>1244</v>
      </c>
      <c r="L2547" s="2" t="s">
        <v>30058</v>
      </c>
      <c r="M2547" s="2"/>
    </row>
    <row r="2548">
      <c r="A2548" s="2" t="s">
        <v>26137</v>
      </c>
      <c r="B2548" s="2" t="s">
        <v>14228</v>
      </c>
      <c r="C2548" s="2" t="s">
        <v>703</v>
      </c>
      <c r="D2548" s="2" t="s">
        <v>1283</v>
      </c>
      <c r="E2548" s="2" t="s">
        <v>1056</v>
      </c>
      <c r="F2548" s="2" t="s">
        <v>42</v>
      </c>
      <c r="G2548" s="2">
        <v>1.0</v>
      </c>
      <c r="H2548" s="2">
        <v>0.25</v>
      </c>
      <c r="I2548" s="2" t="s">
        <v>47</v>
      </c>
      <c r="J2548" s="2">
        <v>2.0</v>
      </c>
      <c r="K2548" s="2" t="s">
        <v>1075</v>
      </c>
      <c r="L2548" s="2" t="s">
        <v>30058</v>
      </c>
      <c r="M2548" s="2"/>
    </row>
    <row r="2549">
      <c r="A2549" s="2" t="s">
        <v>26139</v>
      </c>
      <c r="B2549" s="2" t="s">
        <v>14228</v>
      </c>
      <c r="C2549" s="2" t="s">
        <v>668</v>
      </c>
      <c r="D2549" s="2" t="s">
        <v>1273</v>
      </c>
      <c r="E2549" s="2" t="s">
        <v>1056</v>
      </c>
      <c r="F2549" s="2" t="s">
        <v>42</v>
      </c>
      <c r="G2549" s="2">
        <v>1.0</v>
      </c>
      <c r="H2549" s="2">
        <v>0.25</v>
      </c>
      <c r="I2549" s="2" t="s">
        <v>47</v>
      </c>
      <c r="J2549" s="2">
        <v>2.0</v>
      </c>
      <c r="K2549" s="2" t="s">
        <v>1075</v>
      </c>
      <c r="L2549" s="2" t="s">
        <v>30058</v>
      </c>
      <c r="M2549" s="2"/>
    </row>
    <row r="2550">
      <c r="A2550" s="2" t="s">
        <v>26141</v>
      </c>
      <c r="B2550" s="2" t="s">
        <v>14228</v>
      </c>
      <c r="C2550" s="2" t="s">
        <v>672</v>
      </c>
      <c r="D2550" s="2" t="s">
        <v>1280</v>
      </c>
      <c r="E2550" s="2" t="s">
        <v>1056</v>
      </c>
      <c r="F2550" s="2" t="s">
        <v>42</v>
      </c>
      <c r="G2550" s="2">
        <v>1.0</v>
      </c>
      <c r="H2550" s="2">
        <v>0.25</v>
      </c>
      <c r="I2550" s="2" t="s">
        <v>47</v>
      </c>
      <c r="J2550" s="2">
        <v>2.0</v>
      </c>
      <c r="K2550" s="2" t="s">
        <v>1075</v>
      </c>
      <c r="L2550" s="2" t="s">
        <v>30058</v>
      </c>
      <c r="M2550" s="2"/>
    </row>
    <row r="2551">
      <c r="A2551" s="2" t="s">
        <v>26143</v>
      </c>
      <c r="B2551" s="2" t="s">
        <v>14228</v>
      </c>
      <c r="C2551" s="2" t="s">
        <v>664</v>
      </c>
      <c r="D2551" s="2" t="s">
        <v>1269</v>
      </c>
      <c r="E2551" s="2" t="s">
        <v>1056</v>
      </c>
      <c r="F2551" s="2" t="s">
        <v>42</v>
      </c>
      <c r="G2551" s="2">
        <v>1.0</v>
      </c>
      <c r="H2551" s="2">
        <v>0.25</v>
      </c>
      <c r="I2551" s="2" t="s">
        <v>47</v>
      </c>
      <c r="J2551" s="2">
        <v>2.0</v>
      </c>
      <c r="K2551" s="2" t="s">
        <v>1075</v>
      </c>
      <c r="L2551" s="2" t="s">
        <v>30058</v>
      </c>
      <c r="M2551" s="2"/>
    </row>
    <row r="2552">
      <c r="A2552" s="2" t="s">
        <v>26145</v>
      </c>
      <c r="B2552" s="2" t="s">
        <v>14228</v>
      </c>
      <c r="C2552" s="2" t="s">
        <v>652</v>
      </c>
      <c r="D2552" s="2" t="s">
        <v>1255</v>
      </c>
      <c r="E2552" s="2" t="s">
        <v>1056</v>
      </c>
      <c r="F2552" s="2" t="s">
        <v>78</v>
      </c>
      <c r="G2552" s="2">
        <v>1.0</v>
      </c>
      <c r="H2552" s="2">
        <v>0.25</v>
      </c>
      <c r="I2552" s="2" t="s">
        <v>47</v>
      </c>
      <c r="J2552" s="2">
        <v>3.0</v>
      </c>
      <c r="K2552" s="2" t="s">
        <v>1244</v>
      </c>
      <c r="L2552" s="2" t="s">
        <v>30058</v>
      </c>
      <c r="M2552" s="2"/>
    </row>
    <row r="2553">
      <c r="A2553" s="2" t="s">
        <v>26147</v>
      </c>
      <c r="B2553" s="2" t="s">
        <v>14228</v>
      </c>
      <c r="C2553" s="2" t="s">
        <v>652</v>
      </c>
      <c r="D2553" s="2" t="s">
        <v>1255</v>
      </c>
      <c r="E2553" s="2" t="s">
        <v>1056</v>
      </c>
      <c r="F2553" s="2" t="s">
        <v>78</v>
      </c>
      <c r="G2553" s="2">
        <v>1.0</v>
      </c>
      <c r="H2553" s="2">
        <v>0.25</v>
      </c>
      <c r="I2553" s="2" t="s">
        <v>47</v>
      </c>
      <c r="J2553" s="2">
        <v>3.0</v>
      </c>
      <c r="K2553" s="2" t="s">
        <v>1244</v>
      </c>
      <c r="L2553" s="2" t="s">
        <v>30058</v>
      </c>
      <c r="M2553" s="2"/>
    </row>
    <row r="2554">
      <c r="A2554" s="2" t="s">
        <v>26150</v>
      </c>
      <c r="B2554" s="2" t="s">
        <v>14228</v>
      </c>
      <c r="C2554" s="2" t="s">
        <v>657</v>
      </c>
      <c r="D2554" s="2" t="s">
        <v>1261</v>
      </c>
      <c r="E2554" s="2" t="s">
        <v>1056</v>
      </c>
      <c r="F2554" s="2" t="s">
        <v>78</v>
      </c>
      <c r="G2554" s="2">
        <v>1.0</v>
      </c>
      <c r="H2554" s="2">
        <v>0.25</v>
      </c>
      <c r="I2554" s="2" t="s">
        <v>47</v>
      </c>
      <c r="J2554" s="2">
        <v>3.0</v>
      </c>
      <c r="K2554" s="2" t="s">
        <v>1244</v>
      </c>
      <c r="L2554" s="2" t="s">
        <v>30058</v>
      </c>
      <c r="M2554" s="2"/>
    </row>
    <row r="2555">
      <c r="A2555" s="2" t="s">
        <v>26152</v>
      </c>
      <c r="B2555" s="2" t="s">
        <v>14228</v>
      </c>
      <c r="C2555" s="2" t="s">
        <v>652</v>
      </c>
      <c r="D2555" s="2" t="s">
        <v>1255</v>
      </c>
      <c r="E2555" s="2" t="s">
        <v>1056</v>
      </c>
      <c r="F2555" s="2" t="s">
        <v>78</v>
      </c>
      <c r="G2555" s="2">
        <v>1.0</v>
      </c>
      <c r="H2555" s="2">
        <v>0.25</v>
      </c>
      <c r="I2555" s="2" t="s">
        <v>47</v>
      </c>
      <c r="J2555" s="2">
        <v>3.0</v>
      </c>
      <c r="K2555" s="2" t="s">
        <v>1244</v>
      </c>
      <c r="L2555" s="2" t="s">
        <v>30058</v>
      </c>
      <c r="M2555" s="2"/>
    </row>
    <row r="2556">
      <c r="A2556" s="2" t="s">
        <v>26155</v>
      </c>
      <c r="B2556" s="2" t="s">
        <v>14228</v>
      </c>
      <c r="C2556" s="2" t="s">
        <v>657</v>
      </c>
      <c r="D2556" s="2" t="s">
        <v>1261</v>
      </c>
      <c r="E2556" s="2" t="s">
        <v>1590</v>
      </c>
      <c r="F2556" s="2" t="s">
        <v>78</v>
      </c>
      <c r="G2556" s="2">
        <v>1.0</v>
      </c>
      <c r="H2556" s="2">
        <v>2.0</v>
      </c>
      <c r="I2556" s="2" t="s">
        <v>47</v>
      </c>
      <c r="J2556" s="2">
        <v>3.0</v>
      </c>
      <c r="K2556" s="2" t="s">
        <v>1244</v>
      </c>
      <c r="L2556" s="2" t="s">
        <v>31699</v>
      </c>
      <c r="M2556" s="2"/>
    </row>
    <row r="2557">
      <c r="A2557" s="2" t="s">
        <v>26157</v>
      </c>
      <c r="B2557" s="2" t="s">
        <v>14228</v>
      </c>
      <c r="C2557" s="2" t="s">
        <v>657</v>
      </c>
      <c r="D2557" s="2" t="s">
        <v>1261</v>
      </c>
      <c r="E2557" s="2" t="s">
        <v>1590</v>
      </c>
      <c r="F2557" s="2" t="s">
        <v>78</v>
      </c>
      <c r="G2557" s="2">
        <v>1.0</v>
      </c>
      <c r="H2557" s="2">
        <v>2.0</v>
      </c>
      <c r="I2557" s="2" t="s">
        <v>47</v>
      </c>
      <c r="J2557" s="2">
        <v>3.0</v>
      </c>
      <c r="K2557" s="2" t="s">
        <v>1244</v>
      </c>
      <c r="L2557" s="2" t="s">
        <v>31699</v>
      </c>
      <c r="M2557" s="2"/>
    </row>
    <row r="2558">
      <c r="A2558" s="2" t="s">
        <v>26160</v>
      </c>
      <c r="B2558" s="2" t="s">
        <v>14228</v>
      </c>
      <c r="C2558" s="2" t="s">
        <v>672</v>
      </c>
      <c r="D2558" s="2" t="s">
        <v>1280</v>
      </c>
      <c r="E2558" s="2" t="s">
        <v>22304</v>
      </c>
      <c r="F2558" s="2" t="s">
        <v>578</v>
      </c>
      <c r="G2558" s="2">
        <v>1.0</v>
      </c>
      <c r="H2558" s="2">
        <v>1.0</v>
      </c>
      <c r="I2558" s="2" t="s">
        <v>47</v>
      </c>
      <c r="J2558" s="2">
        <v>1.0</v>
      </c>
      <c r="K2558" s="2" t="s">
        <v>1075</v>
      </c>
      <c r="L2558" s="2" t="s">
        <v>30197</v>
      </c>
      <c r="M2558" s="2"/>
    </row>
    <row r="2559">
      <c r="A2559" s="2" t="s">
        <v>26163</v>
      </c>
      <c r="B2559" s="2" t="s">
        <v>14228</v>
      </c>
      <c r="C2559" s="2" t="s">
        <v>703</v>
      </c>
      <c r="D2559" s="2" t="s">
        <v>1283</v>
      </c>
      <c r="E2559" s="2" t="s">
        <v>22304</v>
      </c>
      <c r="F2559" s="2" t="s">
        <v>42</v>
      </c>
      <c r="G2559" s="2">
        <v>1.0</v>
      </c>
      <c r="H2559" s="2">
        <v>1.0</v>
      </c>
      <c r="I2559" s="2" t="s">
        <v>47</v>
      </c>
      <c r="J2559" s="2">
        <v>2.0</v>
      </c>
      <c r="K2559" s="2" t="s">
        <v>1075</v>
      </c>
      <c r="L2559" s="2" t="s">
        <v>30197</v>
      </c>
      <c r="M2559" s="2"/>
    </row>
    <row r="2560">
      <c r="A2560" s="2" t="s">
        <v>26165</v>
      </c>
      <c r="B2560" s="2" t="s">
        <v>14228</v>
      </c>
      <c r="C2560" s="2" t="s">
        <v>652</v>
      </c>
      <c r="D2560" s="2" t="s">
        <v>1255</v>
      </c>
      <c r="E2560" s="2" t="s">
        <v>22304</v>
      </c>
      <c r="F2560" s="2" t="s">
        <v>78</v>
      </c>
      <c r="G2560" s="2">
        <v>1.0</v>
      </c>
      <c r="H2560" s="2">
        <v>1.0</v>
      </c>
      <c r="I2560" s="2" t="s">
        <v>47</v>
      </c>
      <c r="J2560" s="2">
        <v>3.0</v>
      </c>
      <c r="K2560" s="2" t="s">
        <v>1244</v>
      </c>
      <c r="L2560" s="2" t="s">
        <v>30197</v>
      </c>
      <c r="M2560" s="2"/>
    </row>
    <row r="2561">
      <c r="A2561" s="2" t="s">
        <v>26168</v>
      </c>
      <c r="B2561" s="2" t="s">
        <v>14232</v>
      </c>
      <c r="C2561" s="2" t="s">
        <v>703</v>
      </c>
      <c r="D2561" s="2" t="s">
        <v>1283</v>
      </c>
      <c r="E2561" s="2" t="s">
        <v>1056</v>
      </c>
      <c r="F2561" s="2" t="s">
        <v>578</v>
      </c>
      <c r="G2561" s="2">
        <v>1.0</v>
      </c>
      <c r="H2561" s="2">
        <v>0.25</v>
      </c>
      <c r="I2561" s="2" t="s">
        <v>47</v>
      </c>
      <c r="J2561" s="2">
        <v>1.0</v>
      </c>
      <c r="K2561" s="2" t="s">
        <v>1075</v>
      </c>
      <c r="L2561" s="2" t="s">
        <v>30058</v>
      </c>
      <c r="M2561" s="2"/>
    </row>
    <row r="2562">
      <c r="A2562" s="2" t="s">
        <v>26170</v>
      </c>
      <c r="B2562" s="2" t="s">
        <v>14232</v>
      </c>
      <c r="C2562" s="2" t="s">
        <v>652</v>
      </c>
      <c r="D2562" s="2" t="s">
        <v>1255</v>
      </c>
      <c r="E2562" s="2" t="s">
        <v>1056</v>
      </c>
      <c r="F2562" s="2" t="s">
        <v>578</v>
      </c>
      <c r="G2562" s="2">
        <v>1.0</v>
      </c>
      <c r="H2562" s="2">
        <v>0.25</v>
      </c>
      <c r="I2562" s="2" t="s">
        <v>47</v>
      </c>
      <c r="J2562" s="2">
        <v>1.0</v>
      </c>
      <c r="K2562" s="2" t="s">
        <v>1244</v>
      </c>
      <c r="L2562" s="2" t="s">
        <v>30058</v>
      </c>
      <c r="M2562" s="2"/>
    </row>
    <row r="2563">
      <c r="A2563" s="2" t="s">
        <v>26174</v>
      </c>
      <c r="B2563" s="2" t="s">
        <v>14232</v>
      </c>
      <c r="C2563" s="2" t="s">
        <v>672</v>
      </c>
      <c r="D2563" s="2" t="s">
        <v>1280</v>
      </c>
      <c r="E2563" s="2" t="s">
        <v>1056</v>
      </c>
      <c r="F2563" s="2" t="s">
        <v>578</v>
      </c>
      <c r="G2563" s="2">
        <v>1.0</v>
      </c>
      <c r="H2563" s="2">
        <v>0.25</v>
      </c>
      <c r="I2563" s="2" t="s">
        <v>47</v>
      </c>
      <c r="J2563" s="2">
        <v>1.0</v>
      </c>
      <c r="K2563" s="2" t="s">
        <v>1075</v>
      </c>
      <c r="L2563" s="2" t="s">
        <v>30058</v>
      </c>
      <c r="M2563" s="2"/>
    </row>
    <row r="2564">
      <c r="A2564" s="2" t="s">
        <v>26177</v>
      </c>
      <c r="B2564" s="2" t="s">
        <v>14232</v>
      </c>
      <c r="C2564" s="2" t="s">
        <v>668</v>
      </c>
      <c r="D2564" s="2" t="s">
        <v>1273</v>
      </c>
      <c r="E2564" s="2" t="s">
        <v>1056</v>
      </c>
      <c r="F2564" s="2" t="s">
        <v>578</v>
      </c>
      <c r="G2564" s="2">
        <v>1.0</v>
      </c>
      <c r="H2564" s="2">
        <v>0.25</v>
      </c>
      <c r="I2564" s="2" t="s">
        <v>47</v>
      </c>
      <c r="J2564" s="2">
        <v>1.0</v>
      </c>
      <c r="K2564" s="2" t="s">
        <v>1075</v>
      </c>
      <c r="L2564" s="2" t="s">
        <v>30058</v>
      </c>
      <c r="M2564" s="2"/>
    </row>
    <row r="2565">
      <c r="A2565" s="2" t="s">
        <v>26180</v>
      </c>
      <c r="B2565" s="2" t="s">
        <v>14232</v>
      </c>
      <c r="C2565" s="2" t="s">
        <v>657</v>
      </c>
      <c r="D2565" s="2" t="s">
        <v>1261</v>
      </c>
      <c r="E2565" s="2" t="s">
        <v>1056</v>
      </c>
      <c r="F2565" s="2" t="s">
        <v>42</v>
      </c>
      <c r="G2565" s="2">
        <v>1.0</v>
      </c>
      <c r="H2565" s="2">
        <v>0.25</v>
      </c>
      <c r="I2565" s="2" t="s">
        <v>47</v>
      </c>
      <c r="J2565" s="2">
        <v>2.0</v>
      </c>
      <c r="K2565" s="2" t="s">
        <v>1244</v>
      </c>
      <c r="L2565" s="2" t="s">
        <v>30058</v>
      </c>
      <c r="M2565" s="2"/>
    </row>
    <row r="2566">
      <c r="A2566" s="2" t="s">
        <v>26186</v>
      </c>
      <c r="B2566" s="2" t="s">
        <v>14232</v>
      </c>
      <c r="C2566" s="2" t="s">
        <v>703</v>
      </c>
      <c r="D2566" s="2" t="s">
        <v>1283</v>
      </c>
      <c r="E2566" s="2" t="s">
        <v>1056</v>
      </c>
      <c r="F2566" s="2" t="s">
        <v>42</v>
      </c>
      <c r="G2566" s="2">
        <v>1.0</v>
      </c>
      <c r="H2566" s="2">
        <v>0.25</v>
      </c>
      <c r="I2566" s="2" t="s">
        <v>47</v>
      </c>
      <c r="J2566" s="2">
        <v>2.0</v>
      </c>
      <c r="K2566" s="2" t="s">
        <v>1075</v>
      </c>
      <c r="L2566" s="2" t="s">
        <v>30058</v>
      </c>
      <c r="M2566" s="2"/>
    </row>
    <row r="2567">
      <c r="A2567" s="2" t="s">
        <v>26189</v>
      </c>
      <c r="B2567" s="2" t="s">
        <v>14232</v>
      </c>
      <c r="C2567" s="2" t="s">
        <v>652</v>
      </c>
      <c r="D2567" s="2" t="s">
        <v>1255</v>
      </c>
      <c r="E2567" s="2" t="s">
        <v>1056</v>
      </c>
      <c r="F2567" s="2" t="s">
        <v>42</v>
      </c>
      <c r="G2567" s="2">
        <v>1.0</v>
      </c>
      <c r="H2567" s="2">
        <v>0.25</v>
      </c>
      <c r="I2567" s="2" t="s">
        <v>47</v>
      </c>
      <c r="J2567" s="2">
        <v>2.0</v>
      </c>
      <c r="K2567" s="2" t="s">
        <v>1244</v>
      </c>
      <c r="L2567" s="2" t="s">
        <v>30058</v>
      </c>
      <c r="M2567" s="2"/>
    </row>
    <row r="2568">
      <c r="A2568" s="2" t="s">
        <v>26194</v>
      </c>
      <c r="B2568" s="2" t="s">
        <v>14232</v>
      </c>
      <c r="C2568" s="2" t="s">
        <v>672</v>
      </c>
      <c r="D2568" s="2" t="s">
        <v>1280</v>
      </c>
      <c r="E2568" s="2" t="s">
        <v>1056</v>
      </c>
      <c r="F2568" s="2" t="s">
        <v>42</v>
      </c>
      <c r="G2568" s="2">
        <v>1.0</v>
      </c>
      <c r="H2568" s="2">
        <v>0.25</v>
      </c>
      <c r="I2568" s="2" t="s">
        <v>47</v>
      </c>
      <c r="J2568" s="2">
        <v>2.0</v>
      </c>
      <c r="K2568" s="2" t="s">
        <v>1075</v>
      </c>
      <c r="L2568" s="2" t="s">
        <v>30058</v>
      </c>
      <c r="M2568" s="2"/>
    </row>
    <row r="2569">
      <c r="A2569" s="2" t="s">
        <v>26197</v>
      </c>
      <c r="B2569" s="2" t="s">
        <v>14232</v>
      </c>
      <c r="C2569" s="2" t="s">
        <v>668</v>
      </c>
      <c r="D2569" s="2" t="s">
        <v>1273</v>
      </c>
      <c r="E2569" s="2" t="s">
        <v>1056</v>
      </c>
      <c r="F2569" s="2" t="s">
        <v>78</v>
      </c>
      <c r="G2569" s="2">
        <v>1.0</v>
      </c>
      <c r="H2569" s="2">
        <v>0.25</v>
      </c>
      <c r="I2569" s="2" t="s">
        <v>47</v>
      </c>
      <c r="J2569" s="2">
        <v>3.0</v>
      </c>
      <c r="K2569" s="2" t="s">
        <v>1075</v>
      </c>
      <c r="L2569" s="2" t="s">
        <v>30058</v>
      </c>
      <c r="M2569" s="2"/>
    </row>
    <row r="2570">
      <c r="A2570" s="2" t="s">
        <v>26201</v>
      </c>
      <c r="B2570" s="2" t="s">
        <v>14232</v>
      </c>
      <c r="C2570" s="2" t="s">
        <v>657</v>
      </c>
      <c r="D2570" s="2" t="s">
        <v>1261</v>
      </c>
      <c r="E2570" s="2" t="s">
        <v>1056</v>
      </c>
      <c r="F2570" s="2" t="s">
        <v>78</v>
      </c>
      <c r="G2570" s="2">
        <v>1.0</v>
      </c>
      <c r="H2570" s="2">
        <v>0.25</v>
      </c>
      <c r="I2570" s="2" t="s">
        <v>47</v>
      </c>
      <c r="J2570" s="2">
        <v>3.0</v>
      </c>
      <c r="K2570" s="2" t="s">
        <v>1244</v>
      </c>
      <c r="L2570" s="2" t="s">
        <v>30058</v>
      </c>
      <c r="M2570" s="2"/>
    </row>
    <row r="2571">
      <c r="A2571" s="2" t="s">
        <v>26206</v>
      </c>
      <c r="B2571" s="2" t="s">
        <v>14232</v>
      </c>
      <c r="C2571" s="2" t="s">
        <v>652</v>
      </c>
      <c r="D2571" s="2" t="s">
        <v>1255</v>
      </c>
      <c r="E2571" s="2" t="s">
        <v>1056</v>
      </c>
      <c r="F2571" s="2" t="s">
        <v>78</v>
      </c>
      <c r="G2571" s="2">
        <v>1.0</v>
      </c>
      <c r="H2571" s="2">
        <v>0.25</v>
      </c>
      <c r="I2571" s="2" t="s">
        <v>47</v>
      </c>
      <c r="J2571" s="2">
        <v>3.0</v>
      </c>
      <c r="K2571" s="2" t="s">
        <v>1244</v>
      </c>
      <c r="L2571" s="2" t="s">
        <v>30058</v>
      </c>
      <c r="M2571" s="2"/>
    </row>
    <row r="2572">
      <c r="A2572" s="2" t="s">
        <v>26210</v>
      </c>
      <c r="B2572" s="2" t="s">
        <v>14232</v>
      </c>
      <c r="C2572" s="2" t="s">
        <v>672</v>
      </c>
      <c r="D2572" s="2" t="s">
        <v>1280</v>
      </c>
      <c r="E2572" s="2" t="s">
        <v>1056</v>
      </c>
      <c r="F2572" s="2" t="s">
        <v>78</v>
      </c>
      <c r="G2572" s="2">
        <v>1.0</v>
      </c>
      <c r="H2572" s="2">
        <v>0.25</v>
      </c>
      <c r="I2572" s="2" t="s">
        <v>47</v>
      </c>
      <c r="J2572" s="2">
        <v>3.0</v>
      </c>
      <c r="K2572" s="2" t="s">
        <v>1075</v>
      </c>
      <c r="L2572" s="2" t="s">
        <v>30058</v>
      </c>
      <c r="M2572" s="2"/>
    </row>
    <row r="2573">
      <c r="A2573" s="2" t="s">
        <v>26213</v>
      </c>
      <c r="B2573" s="2" t="s">
        <v>14232</v>
      </c>
      <c r="C2573" s="2" t="s">
        <v>657</v>
      </c>
      <c r="D2573" s="2" t="s">
        <v>1261</v>
      </c>
      <c r="E2573" s="2" t="s">
        <v>1590</v>
      </c>
      <c r="F2573" s="2" t="s">
        <v>78</v>
      </c>
      <c r="G2573" s="2">
        <v>1.0</v>
      </c>
      <c r="H2573" s="2">
        <v>2.0</v>
      </c>
      <c r="I2573" s="2" t="s">
        <v>47</v>
      </c>
      <c r="J2573" s="2">
        <v>3.0</v>
      </c>
      <c r="K2573" s="2" t="s">
        <v>1244</v>
      </c>
      <c r="L2573" s="2" t="s">
        <v>31439</v>
      </c>
      <c r="M2573" s="2"/>
    </row>
    <row r="2574">
      <c r="A2574" s="2" t="s">
        <v>26217</v>
      </c>
      <c r="B2574" s="2" t="s">
        <v>14232</v>
      </c>
      <c r="C2574" s="2" t="s">
        <v>721</v>
      </c>
      <c r="D2574" s="2" t="s">
        <v>1305</v>
      </c>
      <c r="E2574" s="2" t="s">
        <v>1590</v>
      </c>
      <c r="F2574" s="2" t="s">
        <v>78</v>
      </c>
      <c r="G2574" s="2">
        <v>1.0</v>
      </c>
      <c r="H2574" s="2">
        <v>2.0</v>
      </c>
      <c r="I2574" s="2" t="s">
        <v>47</v>
      </c>
      <c r="J2574" s="2">
        <v>3.0</v>
      </c>
      <c r="K2574" s="2" t="s">
        <v>1244</v>
      </c>
      <c r="L2574" s="2" t="s">
        <v>31439</v>
      </c>
      <c r="M2574" s="2"/>
    </row>
    <row r="2575">
      <c r="A2575" s="2" t="s">
        <v>26221</v>
      </c>
      <c r="B2575" s="2" t="s">
        <v>14232</v>
      </c>
      <c r="C2575" s="2" t="s">
        <v>703</v>
      </c>
      <c r="D2575" s="2" t="s">
        <v>1283</v>
      </c>
      <c r="E2575" s="2" t="s">
        <v>22304</v>
      </c>
      <c r="F2575" s="2" t="s">
        <v>578</v>
      </c>
      <c r="G2575" s="2">
        <v>1.0</v>
      </c>
      <c r="H2575" s="2">
        <v>1.0</v>
      </c>
      <c r="I2575" s="2" t="s">
        <v>47</v>
      </c>
      <c r="J2575" s="2">
        <v>1.0</v>
      </c>
      <c r="K2575" s="2" t="s">
        <v>1075</v>
      </c>
      <c r="L2575" s="2" t="s">
        <v>30197</v>
      </c>
      <c r="M2575" s="2"/>
    </row>
    <row r="2576">
      <c r="A2576" s="2" t="s">
        <v>26226</v>
      </c>
      <c r="B2576" s="2" t="s">
        <v>14232</v>
      </c>
      <c r="C2576" s="2" t="s">
        <v>657</v>
      </c>
      <c r="D2576" s="2" t="s">
        <v>1261</v>
      </c>
      <c r="E2576" s="2" t="s">
        <v>22304</v>
      </c>
      <c r="F2576" s="2" t="s">
        <v>42</v>
      </c>
      <c r="G2576" s="2">
        <v>1.0</v>
      </c>
      <c r="H2576" s="2">
        <v>1.0</v>
      </c>
      <c r="I2576" s="2" t="s">
        <v>47</v>
      </c>
      <c r="J2576" s="2">
        <v>2.0</v>
      </c>
      <c r="K2576" s="2" t="s">
        <v>1244</v>
      </c>
      <c r="L2576" s="2" t="s">
        <v>30197</v>
      </c>
      <c r="M2576" s="2"/>
    </row>
    <row r="2577">
      <c r="A2577" s="2" t="s">
        <v>26274</v>
      </c>
      <c r="B2577" s="2" t="s">
        <v>14232</v>
      </c>
      <c r="C2577" s="2" t="s">
        <v>668</v>
      </c>
      <c r="D2577" s="2" t="s">
        <v>1273</v>
      </c>
      <c r="E2577" s="2" t="s">
        <v>22304</v>
      </c>
      <c r="F2577" s="2" t="s">
        <v>78</v>
      </c>
      <c r="G2577" s="2">
        <v>1.0</v>
      </c>
      <c r="H2577" s="2">
        <v>1.0</v>
      </c>
      <c r="I2577" s="2" t="s">
        <v>47</v>
      </c>
      <c r="J2577" s="2">
        <v>3.0</v>
      </c>
      <c r="K2577" s="2" t="s">
        <v>1075</v>
      </c>
      <c r="L2577" s="2" t="s">
        <v>30197</v>
      </c>
      <c r="M2577" s="2"/>
    </row>
    <row r="2578">
      <c r="A2578" s="2" t="s">
        <v>26278</v>
      </c>
      <c r="B2578" s="2" t="s">
        <v>14238</v>
      </c>
      <c r="C2578" s="2" t="s">
        <v>616</v>
      </c>
      <c r="D2578" s="2" t="s">
        <v>1212</v>
      </c>
      <c r="E2578" s="2" t="s">
        <v>1056</v>
      </c>
      <c r="F2578" s="2" t="s">
        <v>578</v>
      </c>
      <c r="G2578" s="2">
        <v>1.0</v>
      </c>
      <c r="H2578" s="2">
        <v>0.25</v>
      </c>
      <c r="I2578" s="2" t="s">
        <v>47</v>
      </c>
      <c r="J2578" s="2">
        <v>1.0</v>
      </c>
      <c r="K2578" s="2" t="s">
        <v>1455</v>
      </c>
      <c r="L2578" s="2" t="s">
        <v>30058</v>
      </c>
      <c r="M2578" s="2"/>
    </row>
    <row r="2579">
      <c r="A2579" s="2" t="s">
        <v>26284</v>
      </c>
      <c r="B2579" s="2" t="s">
        <v>14238</v>
      </c>
      <c r="C2579" s="2" t="s">
        <v>605</v>
      </c>
      <c r="D2579" s="2" t="s">
        <v>1199</v>
      </c>
      <c r="E2579" s="2" t="s">
        <v>1056</v>
      </c>
      <c r="F2579" s="2" t="s">
        <v>578</v>
      </c>
      <c r="G2579" s="2">
        <v>1.0</v>
      </c>
      <c r="H2579" s="2">
        <v>0.25</v>
      </c>
      <c r="I2579" s="2" t="s">
        <v>47</v>
      </c>
      <c r="J2579" s="2">
        <v>1.0</v>
      </c>
      <c r="K2579" s="2" t="s">
        <v>1075</v>
      </c>
      <c r="L2579" s="2" t="s">
        <v>30058</v>
      </c>
      <c r="M2579" s="2"/>
    </row>
    <row r="2580">
      <c r="A2580" s="2" t="s">
        <v>26289</v>
      </c>
      <c r="B2580" s="2" t="s">
        <v>14238</v>
      </c>
      <c r="C2580" s="2" t="s">
        <v>597</v>
      </c>
      <c r="D2580" s="2" t="s">
        <v>770</v>
      </c>
      <c r="E2580" s="2" t="s">
        <v>1056</v>
      </c>
      <c r="F2580" s="2" t="s">
        <v>578</v>
      </c>
      <c r="G2580" s="2">
        <v>1.0</v>
      </c>
      <c r="H2580" s="2">
        <v>0.25</v>
      </c>
      <c r="I2580" s="2" t="s">
        <v>47</v>
      </c>
      <c r="J2580" s="2">
        <v>1.0</v>
      </c>
      <c r="K2580" s="2" t="s">
        <v>1075</v>
      </c>
      <c r="L2580" s="2" t="s">
        <v>31336</v>
      </c>
      <c r="M2580" s="2"/>
    </row>
    <row r="2581">
      <c r="A2581" s="2" t="s">
        <v>26293</v>
      </c>
      <c r="B2581" s="2" t="s">
        <v>14238</v>
      </c>
      <c r="C2581" s="2" t="s">
        <v>620</v>
      </c>
      <c r="D2581" s="2" t="s">
        <v>1218</v>
      </c>
      <c r="E2581" s="2" t="s">
        <v>1056</v>
      </c>
      <c r="F2581" s="2" t="s">
        <v>578</v>
      </c>
      <c r="G2581" s="2">
        <v>1.0</v>
      </c>
      <c r="H2581" s="2">
        <v>0.25</v>
      </c>
      <c r="I2581" s="2" t="s">
        <v>47</v>
      </c>
      <c r="J2581" s="2">
        <v>1.0</v>
      </c>
      <c r="K2581" s="2" t="s">
        <v>1244</v>
      </c>
      <c r="L2581" s="2" t="s">
        <v>30058</v>
      </c>
      <c r="M2581" s="2"/>
    </row>
    <row r="2582">
      <c r="A2582" s="2" t="s">
        <v>26296</v>
      </c>
      <c r="B2582" s="2" t="s">
        <v>14238</v>
      </c>
      <c r="C2582" s="2" t="s">
        <v>609</v>
      </c>
      <c r="D2582" s="2" t="s">
        <v>1204</v>
      </c>
      <c r="E2582" s="2" t="s">
        <v>1056</v>
      </c>
      <c r="F2582" s="2" t="s">
        <v>42</v>
      </c>
      <c r="G2582" s="2">
        <v>1.0</v>
      </c>
      <c r="H2582" s="2">
        <v>0.25</v>
      </c>
      <c r="I2582" s="2" t="s">
        <v>47</v>
      </c>
      <c r="J2582" s="2">
        <v>2.0</v>
      </c>
      <c r="K2582" s="2" t="s">
        <v>1075</v>
      </c>
      <c r="L2582" s="2" t="s">
        <v>30058</v>
      </c>
      <c r="M2582" s="2"/>
    </row>
    <row r="2583">
      <c r="A2583" s="2" t="s">
        <v>26302</v>
      </c>
      <c r="B2583" s="2" t="s">
        <v>14238</v>
      </c>
      <c r="C2583" s="2" t="s">
        <v>613</v>
      </c>
      <c r="D2583" s="2" t="s">
        <v>1208</v>
      </c>
      <c r="E2583" s="2" t="s">
        <v>1056</v>
      </c>
      <c r="F2583" s="2" t="s">
        <v>42</v>
      </c>
      <c r="G2583" s="2">
        <v>1.0</v>
      </c>
      <c r="H2583" s="2">
        <v>0.25</v>
      </c>
      <c r="I2583" s="2" t="s">
        <v>47</v>
      </c>
      <c r="J2583" s="2">
        <v>2.0</v>
      </c>
      <c r="K2583" s="2" t="s">
        <v>1075</v>
      </c>
      <c r="L2583" s="2" t="s">
        <v>30058</v>
      </c>
      <c r="M2583" s="2"/>
    </row>
    <row r="2584">
      <c r="A2584" s="2" t="s">
        <v>26306</v>
      </c>
      <c r="B2584" s="2" t="s">
        <v>14238</v>
      </c>
      <c r="C2584" s="2" t="s">
        <v>620</v>
      </c>
      <c r="D2584" s="2" t="s">
        <v>1218</v>
      </c>
      <c r="E2584" s="2" t="s">
        <v>1056</v>
      </c>
      <c r="F2584" s="2" t="s">
        <v>42</v>
      </c>
      <c r="G2584" s="2">
        <v>1.0</v>
      </c>
      <c r="H2584" s="2">
        <v>0.25</v>
      </c>
      <c r="I2584" s="2" t="s">
        <v>47</v>
      </c>
      <c r="J2584" s="2">
        <v>2.0</v>
      </c>
      <c r="K2584" s="2" t="s">
        <v>1244</v>
      </c>
      <c r="L2584" s="2" t="s">
        <v>30058</v>
      </c>
      <c r="M2584" s="2"/>
    </row>
    <row r="2585">
      <c r="A2585" s="2" t="s">
        <v>26310</v>
      </c>
      <c r="B2585" s="2" t="s">
        <v>14238</v>
      </c>
      <c r="C2585" s="2" t="s">
        <v>597</v>
      </c>
      <c r="D2585" s="2" t="s">
        <v>770</v>
      </c>
      <c r="E2585" s="2" t="s">
        <v>1056</v>
      </c>
      <c r="F2585" s="2" t="s">
        <v>42</v>
      </c>
      <c r="G2585" s="2">
        <v>1.0</v>
      </c>
      <c r="H2585" s="2">
        <v>0.25</v>
      </c>
      <c r="I2585" s="2" t="s">
        <v>47</v>
      </c>
      <c r="J2585" s="2">
        <v>2.0</v>
      </c>
      <c r="K2585" s="2" t="s">
        <v>1075</v>
      </c>
      <c r="L2585" s="2" t="s">
        <v>31336</v>
      </c>
      <c r="M2585" s="2"/>
    </row>
    <row r="2586">
      <c r="A2586" s="2" t="s">
        <v>26313</v>
      </c>
      <c r="B2586" s="2" t="s">
        <v>14238</v>
      </c>
      <c r="C2586" s="2" t="s">
        <v>616</v>
      </c>
      <c r="D2586" s="2" t="s">
        <v>1212</v>
      </c>
      <c r="E2586" s="2" t="s">
        <v>1056</v>
      </c>
      <c r="F2586" s="2" t="s">
        <v>78</v>
      </c>
      <c r="G2586" s="2">
        <v>1.0</v>
      </c>
      <c r="H2586" s="2">
        <v>0.25</v>
      </c>
      <c r="I2586" s="2" t="s">
        <v>47</v>
      </c>
      <c r="J2586" s="2">
        <v>3.0</v>
      </c>
      <c r="K2586" s="2" t="s">
        <v>1455</v>
      </c>
      <c r="L2586" s="2" t="s">
        <v>30058</v>
      </c>
      <c r="M2586" s="2"/>
    </row>
    <row r="2587">
      <c r="A2587" s="2" t="s">
        <v>26319</v>
      </c>
      <c r="B2587" s="2" t="s">
        <v>14238</v>
      </c>
      <c r="C2587" s="2" t="s">
        <v>609</v>
      </c>
      <c r="D2587" s="2" t="s">
        <v>1204</v>
      </c>
      <c r="E2587" s="2" t="s">
        <v>1056</v>
      </c>
      <c r="F2587" s="2" t="s">
        <v>78</v>
      </c>
      <c r="G2587" s="2">
        <v>1.0</v>
      </c>
      <c r="H2587" s="2">
        <v>0.25</v>
      </c>
      <c r="I2587" s="2" t="s">
        <v>47</v>
      </c>
      <c r="J2587" s="2">
        <v>3.0</v>
      </c>
      <c r="K2587" s="2" t="s">
        <v>1075</v>
      </c>
      <c r="L2587" s="2" t="s">
        <v>30058</v>
      </c>
      <c r="M2587" s="2"/>
    </row>
    <row r="2588">
      <c r="A2588" s="2" t="s">
        <v>26324</v>
      </c>
      <c r="B2588" s="2" t="s">
        <v>14238</v>
      </c>
      <c r="C2588" s="2" t="s">
        <v>602</v>
      </c>
      <c r="D2588" s="2" t="s">
        <v>773</v>
      </c>
      <c r="E2588" s="2" t="s">
        <v>1056</v>
      </c>
      <c r="F2588" s="2" t="s">
        <v>78</v>
      </c>
      <c r="G2588" s="2">
        <v>1.0</v>
      </c>
      <c r="H2588" s="2">
        <v>0.25</v>
      </c>
      <c r="I2588" s="2" t="s">
        <v>47</v>
      </c>
      <c r="J2588" s="2">
        <v>3.0</v>
      </c>
      <c r="K2588" s="2" t="s">
        <v>1075</v>
      </c>
      <c r="L2588" s="2" t="s">
        <v>31336</v>
      </c>
      <c r="M2588" s="2"/>
    </row>
    <row r="2589">
      <c r="A2589" s="2" t="s">
        <v>26329</v>
      </c>
      <c r="B2589" s="2" t="s">
        <v>14238</v>
      </c>
      <c r="C2589" s="2" t="s">
        <v>602</v>
      </c>
      <c r="D2589" s="2" t="s">
        <v>773</v>
      </c>
      <c r="E2589" s="2" t="s">
        <v>1056</v>
      </c>
      <c r="F2589" s="2" t="s">
        <v>78</v>
      </c>
      <c r="G2589" s="2">
        <v>1.0</v>
      </c>
      <c r="H2589" s="2">
        <v>0.25</v>
      </c>
      <c r="I2589" s="2" t="s">
        <v>47</v>
      </c>
      <c r="J2589" s="2">
        <v>3.0</v>
      </c>
      <c r="K2589" s="2" t="s">
        <v>1075</v>
      </c>
      <c r="L2589" s="2" t="s">
        <v>31336</v>
      </c>
      <c r="M2589" s="2"/>
    </row>
    <row r="2590">
      <c r="A2590" s="2" t="s">
        <v>26333</v>
      </c>
      <c r="B2590" s="2" t="s">
        <v>14238</v>
      </c>
      <c r="C2590" s="2" t="s">
        <v>620</v>
      </c>
      <c r="D2590" s="2" t="s">
        <v>1218</v>
      </c>
      <c r="E2590" s="2" t="s">
        <v>1590</v>
      </c>
      <c r="F2590" s="2" t="s">
        <v>78</v>
      </c>
      <c r="G2590" s="2">
        <v>1.0</v>
      </c>
      <c r="H2590" s="2">
        <v>2.0</v>
      </c>
      <c r="I2590" s="2" t="s">
        <v>47</v>
      </c>
      <c r="J2590" s="2">
        <v>3.0</v>
      </c>
      <c r="K2590" s="2" t="s">
        <v>1244</v>
      </c>
      <c r="L2590" s="2" t="s">
        <v>31439</v>
      </c>
      <c r="M2590" s="2"/>
    </row>
    <row r="2591">
      <c r="A2591" s="2" t="s">
        <v>26337</v>
      </c>
      <c r="B2591" s="2" t="s">
        <v>14238</v>
      </c>
      <c r="C2591" s="2" t="s">
        <v>616</v>
      </c>
      <c r="D2591" s="2" t="s">
        <v>1212</v>
      </c>
      <c r="E2591" s="2" t="s">
        <v>1590</v>
      </c>
      <c r="F2591" s="2" t="s">
        <v>78</v>
      </c>
      <c r="G2591" s="2">
        <v>1.0</v>
      </c>
      <c r="H2591" s="2">
        <v>2.0</v>
      </c>
      <c r="I2591" s="2" t="s">
        <v>47</v>
      </c>
      <c r="J2591" s="2">
        <v>3.0</v>
      </c>
      <c r="K2591" s="2" t="s">
        <v>1455</v>
      </c>
      <c r="L2591" s="2" t="s">
        <v>31439</v>
      </c>
      <c r="M2591" s="2"/>
    </row>
    <row r="2592">
      <c r="A2592" s="2" t="s">
        <v>26341</v>
      </c>
      <c r="B2592" s="2" t="s">
        <v>14238</v>
      </c>
      <c r="C2592" s="2" t="s">
        <v>616</v>
      </c>
      <c r="D2592" s="2" t="s">
        <v>1212</v>
      </c>
      <c r="E2592" s="2" t="s">
        <v>22304</v>
      </c>
      <c r="F2592" s="2" t="s">
        <v>578</v>
      </c>
      <c r="G2592" s="2">
        <v>1.0</v>
      </c>
      <c r="H2592" s="2">
        <v>1.0</v>
      </c>
      <c r="I2592" s="2" t="s">
        <v>47</v>
      </c>
      <c r="J2592" s="2">
        <v>1.0</v>
      </c>
      <c r="K2592" s="2" t="s">
        <v>1455</v>
      </c>
      <c r="L2592" s="2" t="s">
        <v>30197</v>
      </c>
      <c r="M2592" s="2"/>
    </row>
    <row r="2593">
      <c r="A2593" s="2" t="s">
        <v>26346</v>
      </c>
      <c r="B2593" s="2" t="s">
        <v>14238</v>
      </c>
      <c r="C2593" s="2" t="s">
        <v>609</v>
      </c>
      <c r="D2593" s="2" t="s">
        <v>1204</v>
      </c>
      <c r="E2593" s="2" t="s">
        <v>22304</v>
      </c>
      <c r="F2593" s="2" t="s">
        <v>42</v>
      </c>
      <c r="G2593" s="2">
        <v>1.0</v>
      </c>
      <c r="H2593" s="2">
        <v>1.0</v>
      </c>
      <c r="I2593" s="2" t="s">
        <v>47</v>
      </c>
      <c r="J2593" s="2">
        <v>2.0</v>
      </c>
      <c r="K2593" s="2" t="s">
        <v>1075</v>
      </c>
      <c r="L2593" s="2" t="s">
        <v>30197</v>
      </c>
      <c r="M2593" s="2"/>
    </row>
    <row r="2594">
      <c r="A2594" s="2" t="s">
        <v>26350</v>
      </c>
      <c r="B2594" s="2" t="s">
        <v>14238</v>
      </c>
      <c r="C2594" s="2" t="s">
        <v>616</v>
      </c>
      <c r="D2594" s="2" t="s">
        <v>1212</v>
      </c>
      <c r="E2594" s="2" t="s">
        <v>22304</v>
      </c>
      <c r="F2594" s="2" t="s">
        <v>78</v>
      </c>
      <c r="G2594" s="2">
        <v>1.0</v>
      </c>
      <c r="H2594" s="2">
        <v>1.0</v>
      </c>
      <c r="I2594" s="2" t="s">
        <v>47</v>
      </c>
      <c r="J2594" s="2">
        <v>3.0</v>
      </c>
      <c r="K2594" s="2" t="s">
        <v>1455</v>
      </c>
      <c r="L2594" s="2" t="s">
        <v>30197</v>
      </c>
      <c r="M2594" s="2"/>
    </row>
    <row r="2595">
      <c r="A2595" s="2" t="s">
        <v>26354</v>
      </c>
      <c r="B2595" s="2" t="s">
        <v>14243</v>
      </c>
      <c r="C2595" s="2" t="s">
        <v>597</v>
      </c>
      <c r="D2595" s="2" t="s">
        <v>770</v>
      </c>
      <c r="E2595" s="2" t="s">
        <v>1056</v>
      </c>
      <c r="F2595" s="2" t="s">
        <v>578</v>
      </c>
      <c r="G2595" s="2">
        <v>1.0</v>
      </c>
      <c r="H2595" s="2">
        <v>0.25</v>
      </c>
      <c r="I2595" s="2" t="s">
        <v>47</v>
      </c>
      <c r="J2595" s="2">
        <v>1.0</v>
      </c>
      <c r="K2595" s="2" t="s">
        <v>1075</v>
      </c>
      <c r="L2595" s="2" t="s">
        <v>31336</v>
      </c>
      <c r="M2595" s="2"/>
    </row>
    <row r="2596">
      <c r="A2596" s="2" t="s">
        <v>26357</v>
      </c>
      <c r="B2596" s="2" t="s">
        <v>14243</v>
      </c>
      <c r="C2596" s="2" t="s">
        <v>605</v>
      </c>
      <c r="D2596" s="2" t="s">
        <v>1199</v>
      </c>
      <c r="E2596" s="2" t="s">
        <v>1056</v>
      </c>
      <c r="F2596" s="2" t="s">
        <v>578</v>
      </c>
      <c r="G2596" s="2">
        <v>1.0</v>
      </c>
      <c r="H2596" s="2">
        <v>0.25</v>
      </c>
      <c r="I2596" s="2" t="s">
        <v>47</v>
      </c>
      <c r="J2596" s="2">
        <v>1.0</v>
      </c>
      <c r="K2596" s="2" t="s">
        <v>1075</v>
      </c>
      <c r="L2596" s="2" t="s">
        <v>30058</v>
      </c>
      <c r="M2596" s="2"/>
    </row>
    <row r="2597">
      <c r="A2597" s="2" t="s">
        <v>26361</v>
      </c>
      <c r="B2597" s="2" t="s">
        <v>14243</v>
      </c>
      <c r="C2597" s="2" t="s">
        <v>624</v>
      </c>
      <c r="D2597" s="2" t="s">
        <v>1223</v>
      </c>
      <c r="E2597" s="2" t="s">
        <v>1056</v>
      </c>
      <c r="F2597" s="2" t="s">
        <v>578</v>
      </c>
      <c r="G2597" s="2">
        <v>1.0</v>
      </c>
      <c r="H2597" s="2">
        <v>0.25</v>
      </c>
      <c r="I2597" s="2" t="s">
        <v>47</v>
      </c>
      <c r="J2597" s="2">
        <v>1.0</v>
      </c>
      <c r="K2597" s="2" t="s">
        <v>1244</v>
      </c>
      <c r="L2597" s="2" t="s">
        <v>30058</v>
      </c>
      <c r="M2597" s="2"/>
    </row>
    <row r="2598">
      <c r="A2598" s="2" t="s">
        <v>26367</v>
      </c>
      <c r="B2598" s="2" t="s">
        <v>14243</v>
      </c>
      <c r="C2598" s="2" t="s">
        <v>638</v>
      </c>
      <c r="D2598" s="2" t="s">
        <v>1238</v>
      </c>
      <c r="E2598" s="2" t="s">
        <v>1056</v>
      </c>
      <c r="F2598" s="2" t="s">
        <v>578</v>
      </c>
      <c r="G2598" s="2">
        <v>1.0</v>
      </c>
      <c r="H2598" s="2">
        <v>0.25</v>
      </c>
      <c r="I2598" s="2" t="s">
        <v>47</v>
      </c>
      <c r="J2598" s="2">
        <v>1.0</v>
      </c>
      <c r="K2598" s="2" t="s">
        <v>1244</v>
      </c>
      <c r="L2598" s="2" t="s">
        <v>30058</v>
      </c>
      <c r="M2598" s="2"/>
    </row>
    <row r="2599">
      <c r="A2599" s="2" t="s">
        <v>26370</v>
      </c>
      <c r="B2599" s="2" t="s">
        <v>14243</v>
      </c>
      <c r="C2599" s="2" t="s">
        <v>597</v>
      </c>
      <c r="D2599" s="2" t="s">
        <v>770</v>
      </c>
      <c r="E2599" s="2" t="s">
        <v>1056</v>
      </c>
      <c r="F2599" s="2" t="s">
        <v>42</v>
      </c>
      <c r="G2599" s="2">
        <v>1.0</v>
      </c>
      <c r="H2599" s="2">
        <v>0.25</v>
      </c>
      <c r="I2599" s="2" t="s">
        <v>47</v>
      </c>
      <c r="J2599" s="2">
        <v>2.0</v>
      </c>
      <c r="K2599" s="2" t="s">
        <v>1075</v>
      </c>
      <c r="L2599" s="2" t="s">
        <v>31336</v>
      </c>
      <c r="M2599" s="2"/>
    </row>
    <row r="2600">
      <c r="A2600" s="2" t="s">
        <v>26374</v>
      </c>
      <c r="B2600" s="2" t="s">
        <v>14243</v>
      </c>
      <c r="C2600" s="2" t="s">
        <v>616</v>
      </c>
      <c r="D2600" s="2" t="s">
        <v>1212</v>
      </c>
      <c r="E2600" s="2" t="s">
        <v>1056</v>
      </c>
      <c r="F2600" s="2" t="s">
        <v>42</v>
      </c>
      <c r="G2600" s="2">
        <v>1.0</v>
      </c>
      <c r="H2600" s="2">
        <v>0.25</v>
      </c>
      <c r="I2600" s="2" t="s">
        <v>47</v>
      </c>
      <c r="J2600" s="2">
        <v>2.0</v>
      </c>
      <c r="K2600" s="2" t="s">
        <v>1455</v>
      </c>
      <c r="L2600" s="2" t="s">
        <v>30058</v>
      </c>
      <c r="M2600" s="2"/>
    </row>
    <row r="2601">
      <c r="A2601" s="2" t="s">
        <v>26378</v>
      </c>
      <c r="B2601" s="2" t="s">
        <v>14243</v>
      </c>
      <c r="C2601" s="2" t="s">
        <v>627</v>
      </c>
      <c r="D2601" s="2" t="s">
        <v>1226</v>
      </c>
      <c r="E2601" s="2" t="s">
        <v>1056</v>
      </c>
      <c r="F2601" s="2" t="s">
        <v>42</v>
      </c>
      <c r="G2601" s="2">
        <v>1.0</v>
      </c>
      <c r="H2601" s="2">
        <v>0.25</v>
      </c>
      <c r="I2601" s="2" t="s">
        <v>47</v>
      </c>
      <c r="J2601" s="2">
        <v>2.0</v>
      </c>
      <c r="K2601" s="2" t="s">
        <v>1244</v>
      </c>
      <c r="L2601" s="2" t="s">
        <v>30058</v>
      </c>
      <c r="M2601" s="2"/>
    </row>
    <row r="2602">
      <c r="A2602" s="2" t="s">
        <v>26383</v>
      </c>
      <c r="B2602" s="2" t="s">
        <v>14243</v>
      </c>
      <c r="C2602" s="2" t="s">
        <v>641</v>
      </c>
      <c r="D2602" s="2" t="s">
        <v>1242</v>
      </c>
      <c r="E2602" s="2" t="s">
        <v>1056</v>
      </c>
      <c r="F2602" s="2" t="s">
        <v>42</v>
      </c>
      <c r="G2602" s="2">
        <v>1.0</v>
      </c>
      <c r="H2602" s="2">
        <v>0.25</v>
      </c>
      <c r="I2602" s="2" t="s">
        <v>47</v>
      </c>
      <c r="J2602" s="2">
        <v>2.0</v>
      </c>
      <c r="K2602" s="2" t="s">
        <v>1244</v>
      </c>
      <c r="L2602" s="2" t="s">
        <v>30058</v>
      </c>
      <c r="M2602" s="2"/>
    </row>
    <row r="2603">
      <c r="A2603" s="2" t="s">
        <v>26388</v>
      </c>
      <c r="B2603" s="2" t="s">
        <v>14243</v>
      </c>
      <c r="C2603" s="2" t="s">
        <v>613</v>
      </c>
      <c r="D2603" s="2" t="s">
        <v>1208</v>
      </c>
      <c r="E2603" s="2" t="s">
        <v>1056</v>
      </c>
      <c r="F2603" s="2" t="s">
        <v>78</v>
      </c>
      <c r="G2603" s="2">
        <v>1.0</v>
      </c>
      <c r="H2603" s="2">
        <v>0.25</v>
      </c>
      <c r="I2603" s="2" t="s">
        <v>47</v>
      </c>
      <c r="J2603" s="2">
        <v>3.0</v>
      </c>
      <c r="K2603" s="2" t="s">
        <v>1075</v>
      </c>
      <c r="L2603" s="2" t="s">
        <v>30058</v>
      </c>
      <c r="M2603" s="2"/>
    </row>
    <row r="2604">
      <c r="A2604" s="2" t="s">
        <v>26391</v>
      </c>
      <c r="B2604" s="2" t="s">
        <v>14243</v>
      </c>
      <c r="C2604" s="2" t="s">
        <v>627</v>
      </c>
      <c r="D2604" s="2" t="s">
        <v>1226</v>
      </c>
      <c r="E2604" s="2" t="s">
        <v>1056</v>
      </c>
      <c r="F2604" s="2" t="s">
        <v>78</v>
      </c>
      <c r="G2604" s="2">
        <v>1.0</v>
      </c>
      <c r="H2604" s="2">
        <v>0.25</v>
      </c>
      <c r="I2604" s="2" t="s">
        <v>47</v>
      </c>
      <c r="J2604" s="2">
        <v>3.0</v>
      </c>
      <c r="K2604" s="2" t="s">
        <v>1244</v>
      </c>
      <c r="L2604" s="2" t="s">
        <v>30058</v>
      </c>
      <c r="M2604" s="2"/>
    </row>
    <row r="2605">
      <c r="A2605" s="2" t="s">
        <v>26394</v>
      </c>
      <c r="B2605" s="2" t="s">
        <v>14243</v>
      </c>
      <c r="C2605" s="2" t="s">
        <v>630</v>
      </c>
      <c r="D2605" s="2" t="s">
        <v>1229</v>
      </c>
      <c r="E2605" s="2" t="s">
        <v>1056</v>
      </c>
      <c r="F2605" s="2" t="s">
        <v>78</v>
      </c>
      <c r="G2605" s="2">
        <v>1.0</v>
      </c>
      <c r="H2605" s="2">
        <v>0.25</v>
      </c>
      <c r="I2605" s="2" t="s">
        <v>47</v>
      </c>
      <c r="J2605" s="2">
        <v>3.0</v>
      </c>
      <c r="K2605" s="2" t="s">
        <v>1244</v>
      </c>
      <c r="L2605" s="2" t="s">
        <v>30058</v>
      </c>
      <c r="M2605" s="2"/>
    </row>
    <row r="2606">
      <c r="A2606" s="2" t="s">
        <v>26399</v>
      </c>
      <c r="B2606" s="2" t="s">
        <v>14243</v>
      </c>
      <c r="C2606" s="2" t="s">
        <v>634</v>
      </c>
      <c r="D2606" s="2" t="s">
        <v>1232</v>
      </c>
      <c r="E2606" s="2" t="s">
        <v>1056</v>
      </c>
      <c r="F2606" s="2" t="s">
        <v>78</v>
      </c>
      <c r="G2606" s="2">
        <v>1.0</v>
      </c>
      <c r="H2606" s="2">
        <v>0.25</v>
      </c>
      <c r="I2606" s="2" t="s">
        <v>47</v>
      </c>
      <c r="J2606" s="2">
        <v>3.0</v>
      </c>
      <c r="K2606" s="2" t="s">
        <v>1244</v>
      </c>
      <c r="L2606" s="2" t="s">
        <v>30058</v>
      </c>
      <c r="M2606" s="2"/>
    </row>
    <row r="2607">
      <c r="A2607" s="2" t="s">
        <v>26405</v>
      </c>
      <c r="B2607" s="2" t="s">
        <v>14243</v>
      </c>
      <c r="C2607" s="2" t="s">
        <v>616</v>
      </c>
      <c r="D2607" s="2" t="s">
        <v>1212</v>
      </c>
      <c r="E2607" s="2" t="s">
        <v>1590</v>
      </c>
      <c r="F2607" s="2" t="s">
        <v>78</v>
      </c>
      <c r="G2607" s="2">
        <v>1.0</v>
      </c>
      <c r="H2607" s="2">
        <v>2.0</v>
      </c>
      <c r="I2607" s="2" t="s">
        <v>47</v>
      </c>
      <c r="J2607" s="2">
        <v>3.0</v>
      </c>
      <c r="K2607" s="2" t="s">
        <v>1455</v>
      </c>
      <c r="L2607" s="2" t="s">
        <v>31439</v>
      </c>
      <c r="M2607" s="2"/>
    </row>
    <row r="2608">
      <c r="A2608" s="2" t="s">
        <v>26409</v>
      </c>
      <c r="B2608" s="2" t="s">
        <v>14243</v>
      </c>
      <c r="C2608" s="2" t="s">
        <v>627</v>
      </c>
      <c r="D2608" s="2" t="s">
        <v>1226</v>
      </c>
      <c r="E2608" s="2" t="s">
        <v>1590</v>
      </c>
      <c r="F2608" s="2" t="s">
        <v>78</v>
      </c>
      <c r="G2608" s="2">
        <v>1.0</v>
      </c>
      <c r="H2608" s="2">
        <v>2.0</v>
      </c>
      <c r="I2608" s="2" t="s">
        <v>47</v>
      </c>
      <c r="J2608" s="2">
        <v>3.0</v>
      </c>
      <c r="K2608" s="2" t="s">
        <v>1244</v>
      </c>
      <c r="L2608" s="2" t="s">
        <v>31439</v>
      </c>
      <c r="M2608" s="2"/>
    </row>
    <row r="2609">
      <c r="A2609" s="2" t="s">
        <v>26413</v>
      </c>
      <c r="B2609" s="2" t="s">
        <v>14243</v>
      </c>
      <c r="C2609" s="2" t="s">
        <v>597</v>
      </c>
      <c r="D2609" s="2" t="s">
        <v>770</v>
      </c>
      <c r="E2609" s="2" t="s">
        <v>22304</v>
      </c>
      <c r="F2609" s="2" t="s">
        <v>578</v>
      </c>
      <c r="G2609" s="2">
        <v>1.0</v>
      </c>
      <c r="H2609" s="2">
        <v>1.0</v>
      </c>
      <c r="I2609" s="2" t="s">
        <v>47</v>
      </c>
      <c r="J2609" s="2">
        <v>1.0</v>
      </c>
      <c r="K2609" s="2" t="s">
        <v>1075</v>
      </c>
      <c r="L2609" s="2" t="s">
        <v>30197</v>
      </c>
      <c r="M2609" s="2"/>
    </row>
    <row r="2610">
      <c r="A2610" s="2" t="s">
        <v>26417</v>
      </c>
      <c r="B2610" s="2" t="s">
        <v>14243</v>
      </c>
      <c r="C2610" s="2" t="s">
        <v>597</v>
      </c>
      <c r="D2610" s="2" t="s">
        <v>770</v>
      </c>
      <c r="E2610" s="2" t="s">
        <v>22304</v>
      </c>
      <c r="F2610" s="2" t="s">
        <v>42</v>
      </c>
      <c r="G2610" s="2">
        <v>1.0</v>
      </c>
      <c r="H2610" s="2">
        <v>1.0</v>
      </c>
      <c r="I2610" s="2" t="s">
        <v>47</v>
      </c>
      <c r="J2610" s="2">
        <v>2.0</v>
      </c>
      <c r="K2610" s="2" t="s">
        <v>1075</v>
      </c>
      <c r="L2610" s="2" t="s">
        <v>30197</v>
      </c>
      <c r="M2610" s="2"/>
    </row>
    <row r="2611">
      <c r="A2611" s="2" t="s">
        <v>26422</v>
      </c>
      <c r="B2611" s="2" t="s">
        <v>14243</v>
      </c>
      <c r="C2611" s="2" t="s">
        <v>613</v>
      </c>
      <c r="D2611" s="2" t="s">
        <v>1208</v>
      </c>
      <c r="E2611" s="2" t="s">
        <v>22304</v>
      </c>
      <c r="F2611" s="2" t="s">
        <v>78</v>
      </c>
      <c r="G2611" s="2">
        <v>1.0</v>
      </c>
      <c r="H2611" s="2">
        <v>1.0</v>
      </c>
      <c r="I2611" s="2" t="s">
        <v>47</v>
      </c>
      <c r="J2611" s="2">
        <v>3.0</v>
      </c>
      <c r="K2611" s="2" t="s">
        <v>1075</v>
      </c>
      <c r="L2611" s="2" t="s">
        <v>30197</v>
      </c>
      <c r="M2611" s="2"/>
    </row>
    <row r="2612">
      <c r="A2612" s="2" t="s">
        <v>26426</v>
      </c>
      <c r="B2612" s="2" t="s">
        <v>14247</v>
      </c>
      <c r="C2612" s="2" t="s">
        <v>672</v>
      </c>
      <c r="D2612" s="2" t="s">
        <v>1280</v>
      </c>
      <c r="E2612" s="2" t="s">
        <v>1056</v>
      </c>
      <c r="F2612" s="2" t="s">
        <v>578</v>
      </c>
      <c r="G2612" s="2">
        <v>1.0</v>
      </c>
      <c r="H2612" s="2">
        <v>0.25</v>
      </c>
      <c r="I2612" s="2" t="s">
        <v>47</v>
      </c>
      <c r="J2612" s="2">
        <v>1.0</v>
      </c>
      <c r="K2612" s="2" t="s">
        <v>1075</v>
      </c>
      <c r="L2612" s="2" t="s">
        <v>30058</v>
      </c>
      <c r="M2612" s="2"/>
    </row>
    <row r="2613">
      <c r="A2613" s="2" t="s">
        <v>26430</v>
      </c>
      <c r="B2613" s="2" t="s">
        <v>14247</v>
      </c>
      <c r="C2613" s="2" t="s">
        <v>657</v>
      </c>
      <c r="D2613" s="2" t="s">
        <v>1261</v>
      </c>
      <c r="E2613" s="2" t="s">
        <v>1056</v>
      </c>
      <c r="F2613" s="2" t="s">
        <v>578</v>
      </c>
      <c r="G2613" s="2">
        <v>1.0</v>
      </c>
      <c r="H2613" s="2">
        <v>0.25</v>
      </c>
      <c r="I2613" s="2" t="s">
        <v>47</v>
      </c>
      <c r="J2613" s="2">
        <v>1.0</v>
      </c>
      <c r="K2613" s="2" t="s">
        <v>1244</v>
      </c>
      <c r="L2613" s="2" t="s">
        <v>30058</v>
      </c>
      <c r="M2613" s="2"/>
    </row>
    <row r="2614">
      <c r="A2614" s="2" t="s">
        <v>26434</v>
      </c>
      <c r="B2614" s="2" t="s">
        <v>14247</v>
      </c>
      <c r="C2614" s="2" t="s">
        <v>672</v>
      </c>
      <c r="D2614" s="2" t="s">
        <v>1280</v>
      </c>
      <c r="E2614" s="2" t="s">
        <v>1056</v>
      </c>
      <c r="F2614" s="2" t="s">
        <v>578</v>
      </c>
      <c r="G2614" s="2">
        <v>1.0</v>
      </c>
      <c r="H2614" s="2">
        <v>0.25</v>
      </c>
      <c r="I2614" s="2" t="s">
        <v>47</v>
      </c>
      <c r="J2614" s="2">
        <v>1.0</v>
      </c>
      <c r="K2614" s="2" t="s">
        <v>1075</v>
      </c>
      <c r="L2614" s="2" t="s">
        <v>30058</v>
      </c>
      <c r="M2614" s="2"/>
    </row>
    <row r="2615">
      <c r="A2615" s="2" t="s">
        <v>26437</v>
      </c>
      <c r="B2615" s="2" t="s">
        <v>14247</v>
      </c>
      <c r="C2615" s="2" t="s">
        <v>657</v>
      </c>
      <c r="D2615" s="2" t="s">
        <v>1261</v>
      </c>
      <c r="E2615" s="2" t="s">
        <v>1056</v>
      </c>
      <c r="F2615" s="2" t="s">
        <v>578</v>
      </c>
      <c r="G2615" s="2">
        <v>1.0</v>
      </c>
      <c r="H2615" s="2">
        <v>0.25</v>
      </c>
      <c r="I2615" s="2" t="s">
        <v>47</v>
      </c>
      <c r="J2615" s="2">
        <v>1.0</v>
      </c>
      <c r="K2615" s="2" t="s">
        <v>1244</v>
      </c>
      <c r="L2615" s="2" t="s">
        <v>30058</v>
      </c>
      <c r="M2615" s="2"/>
    </row>
    <row r="2616">
      <c r="A2616" s="2" t="s">
        <v>26441</v>
      </c>
      <c r="B2616" s="2" t="s">
        <v>14247</v>
      </c>
      <c r="C2616" s="2" t="s">
        <v>668</v>
      </c>
      <c r="D2616" s="2" t="s">
        <v>1273</v>
      </c>
      <c r="E2616" s="2" t="s">
        <v>1056</v>
      </c>
      <c r="F2616" s="2" t="s">
        <v>42</v>
      </c>
      <c r="G2616" s="2">
        <v>1.0</v>
      </c>
      <c r="H2616" s="2">
        <v>0.25</v>
      </c>
      <c r="I2616" s="2" t="s">
        <v>47</v>
      </c>
      <c r="J2616" s="2">
        <v>2.0</v>
      </c>
      <c r="K2616" s="2" t="s">
        <v>1075</v>
      </c>
      <c r="L2616" s="2" t="s">
        <v>30058</v>
      </c>
      <c r="M2616" s="2"/>
    </row>
    <row r="2617">
      <c r="A2617" s="2" t="s">
        <v>26445</v>
      </c>
      <c r="B2617" s="2" t="s">
        <v>14247</v>
      </c>
      <c r="C2617" s="2" t="s">
        <v>672</v>
      </c>
      <c r="D2617" s="2" t="s">
        <v>1280</v>
      </c>
      <c r="E2617" s="2" t="s">
        <v>1056</v>
      </c>
      <c r="F2617" s="2" t="s">
        <v>42</v>
      </c>
      <c r="G2617" s="2">
        <v>1.0</v>
      </c>
      <c r="H2617" s="2">
        <v>0.25</v>
      </c>
      <c r="I2617" s="2" t="s">
        <v>47</v>
      </c>
      <c r="J2617" s="2">
        <v>2.0</v>
      </c>
      <c r="K2617" s="2" t="s">
        <v>1075</v>
      </c>
      <c r="L2617" s="2" t="s">
        <v>30058</v>
      </c>
      <c r="M2617" s="2"/>
    </row>
    <row r="2618">
      <c r="A2618" s="2" t="s">
        <v>26448</v>
      </c>
      <c r="B2618" s="2" t="s">
        <v>14247</v>
      </c>
      <c r="C2618" s="2" t="s">
        <v>668</v>
      </c>
      <c r="D2618" s="2" t="s">
        <v>1273</v>
      </c>
      <c r="E2618" s="2" t="s">
        <v>1056</v>
      </c>
      <c r="F2618" s="2" t="s">
        <v>42</v>
      </c>
      <c r="G2618" s="2">
        <v>1.0</v>
      </c>
      <c r="H2618" s="2">
        <v>0.25</v>
      </c>
      <c r="I2618" s="2" t="s">
        <v>47</v>
      </c>
      <c r="J2618" s="2">
        <v>2.0</v>
      </c>
      <c r="K2618" s="2" t="s">
        <v>1075</v>
      </c>
      <c r="L2618" s="2" t="s">
        <v>30058</v>
      </c>
      <c r="M2618" s="2"/>
    </row>
    <row r="2619">
      <c r="A2619" s="2" t="s">
        <v>26452</v>
      </c>
      <c r="B2619" s="2" t="s">
        <v>14247</v>
      </c>
      <c r="C2619" s="2" t="s">
        <v>664</v>
      </c>
      <c r="D2619" s="2" t="s">
        <v>1269</v>
      </c>
      <c r="E2619" s="2" t="s">
        <v>1056</v>
      </c>
      <c r="F2619" s="2" t="s">
        <v>42</v>
      </c>
      <c r="G2619" s="2">
        <v>1.0</v>
      </c>
      <c r="H2619" s="2">
        <v>0.25</v>
      </c>
      <c r="I2619" s="2" t="s">
        <v>47</v>
      </c>
      <c r="J2619" s="2">
        <v>2.0</v>
      </c>
      <c r="K2619" s="2" t="s">
        <v>1075</v>
      </c>
      <c r="L2619" s="2" t="s">
        <v>30058</v>
      </c>
      <c r="M2619" s="2"/>
    </row>
    <row r="2620">
      <c r="A2620" s="2" t="s">
        <v>26457</v>
      </c>
      <c r="B2620" s="2" t="s">
        <v>14247</v>
      </c>
      <c r="C2620" s="2" t="s">
        <v>652</v>
      </c>
      <c r="D2620" s="2" t="s">
        <v>1255</v>
      </c>
      <c r="E2620" s="2" t="s">
        <v>1056</v>
      </c>
      <c r="F2620" s="2" t="s">
        <v>78</v>
      </c>
      <c r="G2620" s="2">
        <v>1.0</v>
      </c>
      <c r="H2620" s="2">
        <v>0.25</v>
      </c>
      <c r="I2620" s="2" t="s">
        <v>47</v>
      </c>
      <c r="J2620" s="2">
        <v>3.0</v>
      </c>
      <c r="K2620" s="2" t="s">
        <v>1244</v>
      </c>
      <c r="L2620" s="2" t="s">
        <v>30058</v>
      </c>
      <c r="M2620" s="2"/>
    </row>
    <row r="2621">
      <c r="A2621" s="2" t="s">
        <v>26462</v>
      </c>
      <c r="B2621" s="2" t="s">
        <v>14247</v>
      </c>
      <c r="C2621" s="2" t="s">
        <v>652</v>
      </c>
      <c r="D2621" s="2" t="s">
        <v>1255</v>
      </c>
      <c r="E2621" s="2" t="s">
        <v>1056</v>
      </c>
      <c r="F2621" s="2" t="s">
        <v>78</v>
      </c>
      <c r="G2621" s="2">
        <v>1.0</v>
      </c>
      <c r="H2621" s="2">
        <v>0.25</v>
      </c>
      <c r="I2621" s="2" t="s">
        <v>47</v>
      </c>
      <c r="J2621" s="2">
        <v>3.0</v>
      </c>
      <c r="K2621" s="2" t="s">
        <v>1244</v>
      </c>
      <c r="L2621" s="2" t="s">
        <v>30058</v>
      </c>
      <c r="M2621" s="2"/>
    </row>
    <row r="2622">
      <c r="A2622" s="2" t="s">
        <v>26467</v>
      </c>
      <c r="B2622" s="2" t="s">
        <v>14247</v>
      </c>
      <c r="C2622" s="2" t="s">
        <v>657</v>
      </c>
      <c r="D2622" s="2" t="s">
        <v>1261</v>
      </c>
      <c r="E2622" s="2" t="s">
        <v>1056</v>
      </c>
      <c r="F2622" s="2" t="s">
        <v>78</v>
      </c>
      <c r="G2622" s="2">
        <v>1.0</v>
      </c>
      <c r="H2622" s="2">
        <v>0.25</v>
      </c>
      <c r="I2622" s="2" t="s">
        <v>47</v>
      </c>
      <c r="J2622" s="2">
        <v>3.0</v>
      </c>
      <c r="K2622" s="2" t="s">
        <v>1244</v>
      </c>
      <c r="L2622" s="2" t="s">
        <v>30058</v>
      </c>
      <c r="M2622" s="2"/>
    </row>
    <row r="2623">
      <c r="A2623" s="2" t="s">
        <v>26471</v>
      </c>
      <c r="B2623" s="2" t="s">
        <v>14247</v>
      </c>
      <c r="C2623" s="2" t="s">
        <v>652</v>
      </c>
      <c r="D2623" s="2" t="s">
        <v>1255</v>
      </c>
      <c r="E2623" s="2" t="s">
        <v>1056</v>
      </c>
      <c r="F2623" s="2" t="s">
        <v>78</v>
      </c>
      <c r="G2623" s="2">
        <v>1.0</v>
      </c>
      <c r="H2623" s="2">
        <v>0.25</v>
      </c>
      <c r="I2623" s="2" t="s">
        <v>47</v>
      </c>
      <c r="J2623" s="2">
        <v>3.0</v>
      </c>
      <c r="K2623" s="2" t="s">
        <v>1244</v>
      </c>
      <c r="L2623" s="2" t="s">
        <v>30058</v>
      </c>
      <c r="M2623" s="2"/>
    </row>
    <row r="2624">
      <c r="A2624" s="2" t="s">
        <v>26474</v>
      </c>
      <c r="B2624" s="2" t="s">
        <v>14247</v>
      </c>
      <c r="C2624" s="2" t="s">
        <v>657</v>
      </c>
      <c r="D2624" s="2" t="s">
        <v>1261</v>
      </c>
      <c r="E2624" s="2" t="s">
        <v>1590</v>
      </c>
      <c r="F2624" s="2" t="s">
        <v>78</v>
      </c>
      <c r="G2624" s="2">
        <v>1.0</v>
      </c>
      <c r="H2624" s="2">
        <v>2.0</v>
      </c>
      <c r="I2624" s="2" t="s">
        <v>47</v>
      </c>
      <c r="J2624" s="2">
        <v>3.0</v>
      </c>
      <c r="K2624" s="2" t="s">
        <v>1244</v>
      </c>
      <c r="L2624" s="2" t="s">
        <v>31439</v>
      </c>
      <c r="M2624" s="2"/>
    </row>
    <row r="2625">
      <c r="A2625" s="2" t="s">
        <v>26477</v>
      </c>
      <c r="B2625" s="2" t="s">
        <v>14247</v>
      </c>
      <c r="C2625" s="2" t="s">
        <v>657</v>
      </c>
      <c r="D2625" s="2" t="s">
        <v>1261</v>
      </c>
      <c r="E2625" s="2" t="s">
        <v>1590</v>
      </c>
      <c r="F2625" s="2" t="s">
        <v>78</v>
      </c>
      <c r="G2625" s="2">
        <v>1.0</v>
      </c>
      <c r="H2625" s="2">
        <v>2.0</v>
      </c>
      <c r="I2625" s="2" t="s">
        <v>47</v>
      </c>
      <c r="J2625" s="2">
        <v>3.0</v>
      </c>
      <c r="K2625" s="2" t="s">
        <v>1244</v>
      </c>
      <c r="L2625" s="2" t="s">
        <v>31439</v>
      </c>
      <c r="M2625" s="2"/>
    </row>
    <row r="2626">
      <c r="A2626" s="2" t="s">
        <v>26483</v>
      </c>
      <c r="B2626" s="2" t="s">
        <v>14247</v>
      </c>
      <c r="C2626" s="2" t="s">
        <v>672</v>
      </c>
      <c r="D2626" s="2" t="s">
        <v>1280</v>
      </c>
      <c r="E2626" s="2" t="s">
        <v>22304</v>
      </c>
      <c r="F2626" s="2" t="s">
        <v>578</v>
      </c>
      <c r="G2626" s="2">
        <v>1.0</v>
      </c>
      <c r="H2626" s="2">
        <v>1.0</v>
      </c>
      <c r="I2626" s="2" t="s">
        <v>47</v>
      </c>
      <c r="J2626" s="2">
        <v>1.0</v>
      </c>
      <c r="K2626" s="2" t="s">
        <v>1075</v>
      </c>
      <c r="L2626" s="2" t="s">
        <v>30197</v>
      </c>
      <c r="M2626" s="2"/>
    </row>
    <row r="2627">
      <c r="A2627" s="2" t="s">
        <v>26488</v>
      </c>
      <c r="B2627" s="2" t="s">
        <v>14247</v>
      </c>
      <c r="C2627" s="2" t="s">
        <v>668</v>
      </c>
      <c r="D2627" s="2" t="s">
        <v>1273</v>
      </c>
      <c r="E2627" s="2" t="s">
        <v>22304</v>
      </c>
      <c r="F2627" s="2" t="s">
        <v>42</v>
      </c>
      <c r="G2627" s="2">
        <v>1.0</v>
      </c>
      <c r="H2627" s="2">
        <v>1.0</v>
      </c>
      <c r="I2627" s="2" t="s">
        <v>47</v>
      </c>
      <c r="J2627" s="2">
        <v>2.0</v>
      </c>
      <c r="K2627" s="2" t="s">
        <v>1075</v>
      </c>
      <c r="L2627" s="2" t="s">
        <v>30197</v>
      </c>
      <c r="M2627" s="2"/>
    </row>
    <row r="2628">
      <c r="A2628" s="2" t="s">
        <v>26492</v>
      </c>
      <c r="B2628" s="2" t="s">
        <v>14247</v>
      </c>
      <c r="C2628" s="2" t="s">
        <v>652</v>
      </c>
      <c r="D2628" s="2" t="s">
        <v>1255</v>
      </c>
      <c r="E2628" s="2" t="s">
        <v>22304</v>
      </c>
      <c r="F2628" s="2" t="s">
        <v>78</v>
      </c>
      <c r="G2628" s="2">
        <v>1.0</v>
      </c>
      <c r="H2628" s="2">
        <v>1.0</v>
      </c>
      <c r="I2628" s="2" t="s">
        <v>47</v>
      </c>
      <c r="J2628" s="2">
        <v>3.0</v>
      </c>
      <c r="K2628" s="2" t="s">
        <v>1244</v>
      </c>
      <c r="L2628" s="2" t="s">
        <v>30197</v>
      </c>
      <c r="M2628" s="2"/>
    </row>
    <row r="2629">
      <c r="A2629" s="2" t="s">
        <v>26495</v>
      </c>
      <c r="B2629" s="2" t="s">
        <v>14251</v>
      </c>
      <c r="C2629" s="2" t="s">
        <v>652</v>
      </c>
      <c r="D2629" s="2" t="s">
        <v>1255</v>
      </c>
      <c r="E2629" s="2" t="s">
        <v>1056</v>
      </c>
      <c r="F2629" s="2" t="s">
        <v>578</v>
      </c>
      <c r="G2629" s="2">
        <v>1.0</v>
      </c>
      <c r="H2629" s="2">
        <v>0.25</v>
      </c>
      <c r="I2629" s="2" t="s">
        <v>47</v>
      </c>
      <c r="J2629" s="2">
        <v>1.0</v>
      </c>
      <c r="K2629" s="2" t="s">
        <v>1244</v>
      </c>
      <c r="L2629" s="2" t="s">
        <v>30058</v>
      </c>
      <c r="M2629" s="2"/>
    </row>
    <row r="2630">
      <c r="A2630" s="2" t="s">
        <v>26500</v>
      </c>
      <c r="B2630" s="2" t="s">
        <v>14251</v>
      </c>
      <c r="C2630" s="2" t="s">
        <v>672</v>
      </c>
      <c r="D2630" s="2" t="s">
        <v>1280</v>
      </c>
      <c r="E2630" s="2" t="s">
        <v>1056</v>
      </c>
      <c r="F2630" s="2" t="s">
        <v>578</v>
      </c>
      <c r="G2630" s="2">
        <v>1.0</v>
      </c>
      <c r="H2630" s="2">
        <v>0.25</v>
      </c>
      <c r="I2630" s="2" t="s">
        <v>47</v>
      </c>
      <c r="J2630" s="2">
        <v>1.0</v>
      </c>
      <c r="K2630" s="2" t="s">
        <v>1075</v>
      </c>
      <c r="L2630" s="2" t="s">
        <v>30058</v>
      </c>
      <c r="M2630" s="2"/>
    </row>
    <row r="2631">
      <c r="A2631" s="2" t="s">
        <v>26504</v>
      </c>
      <c r="B2631" s="2" t="s">
        <v>14251</v>
      </c>
      <c r="C2631" s="2" t="s">
        <v>657</v>
      </c>
      <c r="D2631" s="2" t="s">
        <v>1261</v>
      </c>
      <c r="E2631" s="2" t="s">
        <v>1056</v>
      </c>
      <c r="F2631" s="2" t="s">
        <v>578</v>
      </c>
      <c r="G2631" s="2">
        <v>1.0</v>
      </c>
      <c r="H2631" s="2">
        <v>0.25</v>
      </c>
      <c r="I2631" s="2" t="s">
        <v>47</v>
      </c>
      <c r="J2631" s="2">
        <v>1.0</v>
      </c>
      <c r="K2631" s="2" t="s">
        <v>1244</v>
      </c>
      <c r="L2631" s="2" t="s">
        <v>30058</v>
      </c>
      <c r="M2631" s="2"/>
    </row>
    <row r="2632">
      <c r="A2632" s="2" t="s">
        <v>26510</v>
      </c>
      <c r="B2632" s="2" t="s">
        <v>14251</v>
      </c>
      <c r="C2632" s="2" t="s">
        <v>668</v>
      </c>
      <c r="D2632" s="2" t="s">
        <v>1273</v>
      </c>
      <c r="E2632" s="2" t="s">
        <v>1056</v>
      </c>
      <c r="F2632" s="2" t="s">
        <v>578</v>
      </c>
      <c r="G2632" s="2">
        <v>1.0</v>
      </c>
      <c r="H2632" s="2">
        <v>0.25</v>
      </c>
      <c r="I2632" s="2" t="s">
        <v>47</v>
      </c>
      <c r="J2632" s="2">
        <v>1.0</v>
      </c>
      <c r="K2632" s="2" t="s">
        <v>1075</v>
      </c>
      <c r="L2632" s="2" t="s">
        <v>30058</v>
      </c>
      <c r="M2632" s="2"/>
    </row>
    <row r="2633">
      <c r="A2633" s="2" t="s">
        <v>26514</v>
      </c>
      <c r="B2633" s="2" t="s">
        <v>14251</v>
      </c>
      <c r="C2633" s="2" t="s">
        <v>652</v>
      </c>
      <c r="D2633" s="2" t="s">
        <v>1255</v>
      </c>
      <c r="E2633" s="2" t="s">
        <v>1056</v>
      </c>
      <c r="F2633" s="2" t="s">
        <v>42</v>
      </c>
      <c r="G2633" s="2">
        <v>1.0</v>
      </c>
      <c r="H2633" s="2">
        <v>0.25</v>
      </c>
      <c r="I2633" s="2" t="s">
        <v>47</v>
      </c>
      <c r="J2633" s="2">
        <v>2.0</v>
      </c>
      <c r="K2633" s="2" t="s">
        <v>1244</v>
      </c>
      <c r="L2633" s="2" t="s">
        <v>30058</v>
      </c>
      <c r="M2633" s="2"/>
    </row>
    <row r="2634">
      <c r="A2634" s="2" t="s">
        <v>26518</v>
      </c>
      <c r="B2634" s="2" t="s">
        <v>14251</v>
      </c>
      <c r="C2634" s="2" t="s">
        <v>672</v>
      </c>
      <c r="D2634" s="2" t="s">
        <v>1280</v>
      </c>
      <c r="E2634" s="2" t="s">
        <v>1056</v>
      </c>
      <c r="F2634" s="2" t="s">
        <v>42</v>
      </c>
      <c r="G2634" s="2">
        <v>1.0</v>
      </c>
      <c r="H2634" s="2">
        <v>0.25</v>
      </c>
      <c r="I2634" s="2" t="s">
        <v>47</v>
      </c>
      <c r="J2634" s="2">
        <v>2.0</v>
      </c>
      <c r="K2634" s="2" t="s">
        <v>1075</v>
      </c>
      <c r="L2634" s="2" t="s">
        <v>30058</v>
      </c>
      <c r="M2634" s="2"/>
    </row>
    <row r="2635">
      <c r="A2635" s="2" t="s">
        <v>26522</v>
      </c>
      <c r="B2635" s="2" t="s">
        <v>14251</v>
      </c>
      <c r="C2635" s="2" t="s">
        <v>668</v>
      </c>
      <c r="D2635" s="2" t="s">
        <v>1273</v>
      </c>
      <c r="E2635" s="2" t="s">
        <v>1056</v>
      </c>
      <c r="F2635" s="2" t="s">
        <v>42</v>
      </c>
      <c r="G2635" s="2">
        <v>1.0</v>
      </c>
      <c r="H2635" s="2">
        <v>0.25</v>
      </c>
      <c r="I2635" s="2" t="s">
        <v>47</v>
      </c>
      <c r="J2635" s="2">
        <v>2.0</v>
      </c>
      <c r="K2635" s="2" t="s">
        <v>1075</v>
      </c>
      <c r="L2635" s="2" t="s">
        <v>30058</v>
      </c>
      <c r="M2635" s="2"/>
    </row>
    <row r="2636">
      <c r="A2636" s="2" t="s">
        <v>26529</v>
      </c>
      <c r="B2636" s="2" t="s">
        <v>14251</v>
      </c>
      <c r="C2636" s="2" t="s">
        <v>657</v>
      </c>
      <c r="D2636" s="2" t="s">
        <v>1261</v>
      </c>
      <c r="E2636" s="2" t="s">
        <v>1056</v>
      </c>
      <c r="F2636" s="2" t="s">
        <v>42</v>
      </c>
      <c r="G2636" s="2">
        <v>1.0</v>
      </c>
      <c r="H2636" s="2">
        <v>0.25</v>
      </c>
      <c r="I2636" s="2" t="s">
        <v>47</v>
      </c>
      <c r="J2636" s="2">
        <v>2.0</v>
      </c>
      <c r="K2636" s="2" t="s">
        <v>1244</v>
      </c>
      <c r="L2636" s="2" t="s">
        <v>30058</v>
      </c>
      <c r="M2636" s="2"/>
    </row>
    <row r="2637">
      <c r="A2637" s="2" t="s">
        <v>26534</v>
      </c>
      <c r="B2637" s="2" t="s">
        <v>14251</v>
      </c>
      <c r="C2637" s="2" t="s">
        <v>652</v>
      </c>
      <c r="D2637" s="2" t="s">
        <v>1255</v>
      </c>
      <c r="E2637" s="2" t="s">
        <v>1056</v>
      </c>
      <c r="F2637" s="2" t="s">
        <v>78</v>
      </c>
      <c r="G2637" s="2">
        <v>1.0</v>
      </c>
      <c r="H2637" s="2">
        <v>0.25</v>
      </c>
      <c r="I2637" s="2" t="s">
        <v>47</v>
      </c>
      <c r="J2637" s="2">
        <v>3.0</v>
      </c>
      <c r="K2637" s="2" t="s">
        <v>1244</v>
      </c>
      <c r="L2637" s="2" t="s">
        <v>30058</v>
      </c>
      <c r="M2637" s="2"/>
    </row>
    <row r="2638">
      <c r="A2638" s="2" t="s">
        <v>26540</v>
      </c>
      <c r="B2638" s="2" t="s">
        <v>14251</v>
      </c>
      <c r="C2638" s="2" t="s">
        <v>672</v>
      </c>
      <c r="D2638" s="2" t="s">
        <v>1280</v>
      </c>
      <c r="E2638" s="2" t="s">
        <v>1056</v>
      </c>
      <c r="F2638" s="2" t="s">
        <v>78</v>
      </c>
      <c r="G2638" s="2">
        <v>1.0</v>
      </c>
      <c r="H2638" s="2">
        <v>0.25</v>
      </c>
      <c r="I2638" s="2" t="s">
        <v>47</v>
      </c>
      <c r="J2638" s="2">
        <v>3.0</v>
      </c>
      <c r="K2638" s="2" t="s">
        <v>1075</v>
      </c>
      <c r="L2638" s="2" t="s">
        <v>30058</v>
      </c>
      <c r="M2638" s="2"/>
    </row>
    <row r="2639">
      <c r="A2639" s="2" t="s">
        <v>26544</v>
      </c>
      <c r="B2639" s="2" t="s">
        <v>14251</v>
      </c>
      <c r="C2639" s="2" t="s">
        <v>657</v>
      </c>
      <c r="D2639" s="2" t="s">
        <v>1261</v>
      </c>
      <c r="E2639" s="2" t="s">
        <v>1056</v>
      </c>
      <c r="F2639" s="2" t="s">
        <v>78</v>
      </c>
      <c r="G2639" s="2">
        <v>1.0</v>
      </c>
      <c r="H2639" s="2">
        <v>0.25</v>
      </c>
      <c r="I2639" s="2" t="s">
        <v>47</v>
      </c>
      <c r="J2639" s="2">
        <v>3.0</v>
      </c>
      <c r="K2639" s="2" t="s">
        <v>1244</v>
      </c>
      <c r="L2639" s="2" t="s">
        <v>30058</v>
      </c>
      <c r="M2639" s="2"/>
    </row>
    <row r="2640">
      <c r="A2640" s="2" t="s">
        <v>26549</v>
      </c>
      <c r="B2640" s="2" t="s">
        <v>14251</v>
      </c>
      <c r="C2640" s="2" t="s">
        <v>668</v>
      </c>
      <c r="D2640" s="2" t="s">
        <v>1273</v>
      </c>
      <c r="E2640" s="2" t="s">
        <v>1056</v>
      </c>
      <c r="F2640" s="2" t="s">
        <v>78</v>
      </c>
      <c r="G2640" s="2">
        <v>1.0</v>
      </c>
      <c r="H2640" s="2">
        <v>0.25</v>
      </c>
      <c r="I2640" s="2" t="s">
        <v>47</v>
      </c>
      <c r="J2640" s="2">
        <v>3.0</v>
      </c>
      <c r="K2640" s="2" t="s">
        <v>1075</v>
      </c>
      <c r="L2640" s="2" t="s">
        <v>30058</v>
      </c>
      <c r="M2640" s="2"/>
    </row>
    <row r="2641">
      <c r="A2641" s="2" t="s">
        <v>26553</v>
      </c>
      <c r="B2641" s="2" t="s">
        <v>14251</v>
      </c>
      <c r="C2641" s="2" t="s">
        <v>657</v>
      </c>
      <c r="D2641" s="2" t="s">
        <v>1261</v>
      </c>
      <c r="E2641" s="2" t="s">
        <v>1590</v>
      </c>
      <c r="F2641" s="2" t="s">
        <v>78</v>
      </c>
      <c r="G2641" s="2">
        <v>1.0</v>
      </c>
      <c r="H2641" s="2">
        <v>2.0</v>
      </c>
      <c r="I2641" s="2" t="s">
        <v>47</v>
      </c>
      <c r="J2641" s="2">
        <v>3.0</v>
      </c>
      <c r="K2641" s="2" t="s">
        <v>1244</v>
      </c>
      <c r="L2641" s="2" t="s">
        <v>31699</v>
      </c>
      <c r="M2641" s="2"/>
    </row>
    <row r="2642">
      <c r="A2642" s="2" t="s">
        <v>26557</v>
      </c>
      <c r="B2642" s="2" t="s">
        <v>14251</v>
      </c>
      <c r="C2642" s="2" t="s">
        <v>691</v>
      </c>
      <c r="D2642" s="2" t="s">
        <v>1609</v>
      </c>
      <c r="E2642" s="2" t="s">
        <v>1590</v>
      </c>
      <c r="F2642" s="2" t="s">
        <v>78</v>
      </c>
      <c r="G2642" s="2">
        <v>1.0</v>
      </c>
      <c r="H2642" s="2">
        <v>2.0</v>
      </c>
      <c r="I2642" s="2" t="s">
        <v>47</v>
      </c>
      <c r="J2642" s="2">
        <v>3.0</v>
      </c>
      <c r="K2642" s="2" t="s">
        <v>1244</v>
      </c>
      <c r="L2642" s="2" t="s">
        <v>31699</v>
      </c>
      <c r="M2642" s="2"/>
    </row>
    <row r="2643">
      <c r="A2643" s="2" t="s">
        <v>26562</v>
      </c>
      <c r="B2643" s="2" t="s">
        <v>14251</v>
      </c>
      <c r="C2643" s="2" t="s">
        <v>652</v>
      </c>
      <c r="D2643" s="2" t="s">
        <v>1255</v>
      </c>
      <c r="E2643" s="2" t="s">
        <v>22304</v>
      </c>
      <c r="F2643" s="2" t="s">
        <v>578</v>
      </c>
      <c r="G2643" s="2">
        <v>1.0</v>
      </c>
      <c r="H2643" s="2">
        <v>1.0</v>
      </c>
      <c r="I2643" s="2" t="s">
        <v>47</v>
      </c>
      <c r="J2643" s="2">
        <v>1.0</v>
      </c>
      <c r="K2643" s="2" t="s">
        <v>1244</v>
      </c>
      <c r="L2643" s="2" t="s">
        <v>30197</v>
      </c>
      <c r="M2643" s="2"/>
    </row>
    <row r="2644">
      <c r="A2644" s="2" t="s">
        <v>26566</v>
      </c>
      <c r="B2644" s="2" t="s">
        <v>14251</v>
      </c>
      <c r="C2644" s="2" t="s">
        <v>652</v>
      </c>
      <c r="D2644" s="2" t="s">
        <v>1255</v>
      </c>
      <c r="E2644" s="2" t="s">
        <v>22304</v>
      </c>
      <c r="F2644" s="2" t="s">
        <v>42</v>
      </c>
      <c r="G2644" s="2">
        <v>1.0</v>
      </c>
      <c r="H2644" s="2">
        <v>1.0</v>
      </c>
      <c r="I2644" s="2" t="s">
        <v>47</v>
      </c>
      <c r="J2644" s="2">
        <v>2.0</v>
      </c>
      <c r="K2644" s="2" t="s">
        <v>1244</v>
      </c>
      <c r="L2644" s="2" t="s">
        <v>30197</v>
      </c>
      <c r="M2644" s="2"/>
    </row>
    <row r="2645">
      <c r="A2645" s="2" t="s">
        <v>26572</v>
      </c>
      <c r="B2645" s="2" t="s">
        <v>14251</v>
      </c>
      <c r="C2645" s="2" t="s">
        <v>652</v>
      </c>
      <c r="D2645" s="2" t="s">
        <v>1255</v>
      </c>
      <c r="E2645" s="2" t="s">
        <v>22304</v>
      </c>
      <c r="F2645" s="2" t="s">
        <v>78</v>
      </c>
      <c r="G2645" s="2">
        <v>1.0</v>
      </c>
      <c r="H2645" s="2">
        <v>1.0</v>
      </c>
      <c r="I2645" s="2" t="s">
        <v>47</v>
      </c>
      <c r="J2645" s="2">
        <v>3.0</v>
      </c>
      <c r="K2645" s="2" t="s">
        <v>1244</v>
      </c>
      <c r="L2645" s="2" t="s">
        <v>30197</v>
      </c>
      <c r="M2645" s="2"/>
    </row>
    <row r="2646">
      <c r="A2646" s="2" t="s">
        <v>26574</v>
      </c>
      <c r="B2646" s="2" t="s">
        <v>14255</v>
      </c>
      <c r="C2646" s="2" t="s">
        <v>602</v>
      </c>
      <c r="D2646" s="2" t="s">
        <v>773</v>
      </c>
      <c r="E2646" s="2" t="s">
        <v>1056</v>
      </c>
      <c r="F2646" s="2" t="s">
        <v>578</v>
      </c>
      <c r="G2646" s="2">
        <v>1.0</v>
      </c>
      <c r="H2646" s="2" t="s">
        <v>13273</v>
      </c>
      <c r="I2646" s="2" t="s">
        <v>47</v>
      </c>
      <c r="J2646" s="2">
        <v>1.0</v>
      </c>
      <c r="K2646" s="2" t="s">
        <v>1075</v>
      </c>
      <c r="L2646" s="2" t="s">
        <v>31336</v>
      </c>
      <c r="M2646" s="2"/>
    </row>
    <row r="2647">
      <c r="A2647" s="2" t="s">
        <v>26576</v>
      </c>
      <c r="B2647" s="2" t="s">
        <v>14255</v>
      </c>
      <c r="C2647" s="2" t="s">
        <v>602</v>
      </c>
      <c r="D2647" s="2" t="s">
        <v>773</v>
      </c>
      <c r="E2647" s="2" t="s">
        <v>1056</v>
      </c>
      <c r="F2647" s="2" t="s">
        <v>578</v>
      </c>
      <c r="G2647" s="2">
        <v>1.0</v>
      </c>
      <c r="H2647" s="2" t="s">
        <v>13273</v>
      </c>
      <c r="I2647" s="2" t="s">
        <v>47</v>
      </c>
      <c r="J2647" s="2">
        <v>1.0</v>
      </c>
      <c r="K2647" s="2" t="s">
        <v>1075</v>
      </c>
      <c r="L2647" s="2" t="s">
        <v>31336</v>
      </c>
      <c r="M2647" s="2"/>
    </row>
    <row r="2648">
      <c r="A2648" s="2" t="s">
        <v>26578</v>
      </c>
      <c r="B2648" s="2" t="s">
        <v>14255</v>
      </c>
      <c r="C2648" s="2" t="s">
        <v>616</v>
      </c>
      <c r="D2648" s="2" t="s">
        <v>1212</v>
      </c>
      <c r="E2648" s="2" t="s">
        <v>1056</v>
      </c>
      <c r="F2648" s="2" t="s">
        <v>578</v>
      </c>
      <c r="G2648" s="2">
        <v>1.0</v>
      </c>
      <c r="H2648" s="2" t="s">
        <v>13273</v>
      </c>
      <c r="I2648" s="2" t="s">
        <v>47</v>
      </c>
      <c r="J2648" s="2">
        <v>1.0</v>
      </c>
      <c r="K2648" s="2" t="s">
        <v>1455</v>
      </c>
      <c r="L2648" s="2" t="s">
        <v>30058</v>
      </c>
      <c r="M2648" s="2"/>
    </row>
    <row r="2649">
      <c r="A2649" s="2" t="s">
        <v>26580</v>
      </c>
      <c r="B2649" s="2" t="s">
        <v>14255</v>
      </c>
      <c r="C2649" s="2" t="s">
        <v>609</v>
      </c>
      <c r="D2649" s="2" t="s">
        <v>1204</v>
      </c>
      <c r="E2649" s="2" t="s">
        <v>1056</v>
      </c>
      <c r="F2649" s="2" t="s">
        <v>578</v>
      </c>
      <c r="G2649" s="2">
        <v>1.0</v>
      </c>
      <c r="H2649" s="2" t="s">
        <v>13273</v>
      </c>
      <c r="I2649" s="2" t="s">
        <v>47</v>
      </c>
      <c r="J2649" s="2">
        <v>1.0</v>
      </c>
      <c r="K2649" s="2" t="s">
        <v>1075</v>
      </c>
      <c r="L2649" s="2" t="s">
        <v>30058</v>
      </c>
      <c r="M2649" s="2"/>
    </row>
    <row r="2650">
      <c r="A2650" s="2" t="s">
        <v>26582</v>
      </c>
      <c r="B2650" s="2" t="s">
        <v>14255</v>
      </c>
      <c r="C2650" s="2" t="s">
        <v>620</v>
      </c>
      <c r="D2650" s="2" t="s">
        <v>1218</v>
      </c>
      <c r="E2650" s="2" t="s">
        <v>1056</v>
      </c>
      <c r="F2650" s="2" t="s">
        <v>42</v>
      </c>
      <c r="G2650" s="2">
        <v>1.0</v>
      </c>
      <c r="H2650" s="2" t="s">
        <v>13273</v>
      </c>
      <c r="I2650" s="2" t="s">
        <v>47</v>
      </c>
      <c r="J2650" s="2">
        <v>2.0</v>
      </c>
      <c r="K2650" s="2" t="s">
        <v>1244</v>
      </c>
      <c r="L2650" s="2" t="s">
        <v>30058</v>
      </c>
      <c r="M2650" s="2"/>
    </row>
    <row r="2651">
      <c r="A2651" s="2" t="s">
        <v>26585</v>
      </c>
      <c r="B2651" s="2" t="s">
        <v>14255</v>
      </c>
      <c r="C2651" s="2" t="s">
        <v>613</v>
      </c>
      <c r="D2651" s="2" t="s">
        <v>1208</v>
      </c>
      <c r="E2651" s="2" t="s">
        <v>1056</v>
      </c>
      <c r="F2651" s="2" t="s">
        <v>42</v>
      </c>
      <c r="G2651" s="2">
        <v>1.0</v>
      </c>
      <c r="H2651" s="2" t="s">
        <v>13273</v>
      </c>
      <c r="I2651" s="2" t="s">
        <v>47</v>
      </c>
      <c r="J2651" s="2">
        <v>2.0</v>
      </c>
      <c r="K2651" s="2" t="s">
        <v>1075</v>
      </c>
      <c r="L2651" s="2" t="s">
        <v>30058</v>
      </c>
      <c r="M2651" s="2"/>
    </row>
    <row r="2652">
      <c r="A2652" s="2" t="s">
        <v>26589</v>
      </c>
      <c r="B2652" s="2" t="s">
        <v>14255</v>
      </c>
      <c r="C2652" s="2" t="s">
        <v>605</v>
      </c>
      <c r="D2652" s="2" t="s">
        <v>1199</v>
      </c>
      <c r="E2652" s="2" t="s">
        <v>1056</v>
      </c>
      <c r="F2652" s="2" t="s">
        <v>42</v>
      </c>
      <c r="G2652" s="2">
        <v>1.0</v>
      </c>
      <c r="H2652" s="2" t="s">
        <v>13273</v>
      </c>
      <c r="I2652" s="2" t="s">
        <v>47</v>
      </c>
      <c r="J2652" s="2">
        <v>2.0</v>
      </c>
      <c r="K2652" s="2" t="s">
        <v>1075</v>
      </c>
      <c r="L2652" s="2" t="s">
        <v>30058</v>
      </c>
      <c r="M2652" s="2"/>
    </row>
    <row r="2653">
      <c r="A2653" s="2" t="s">
        <v>26596</v>
      </c>
      <c r="B2653" s="2" t="s">
        <v>14255</v>
      </c>
      <c r="C2653" s="2" t="s">
        <v>597</v>
      </c>
      <c r="D2653" s="2" t="s">
        <v>770</v>
      </c>
      <c r="E2653" s="2" t="s">
        <v>1056</v>
      </c>
      <c r="F2653" s="2" t="s">
        <v>42</v>
      </c>
      <c r="G2653" s="2">
        <v>1.0</v>
      </c>
      <c r="H2653" s="2" t="s">
        <v>13273</v>
      </c>
      <c r="I2653" s="2" t="s">
        <v>47</v>
      </c>
      <c r="J2653" s="2">
        <v>2.0</v>
      </c>
      <c r="K2653" s="2" t="s">
        <v>1075</v>
      </c>
      <c r="L2653" s="2" t="s">
        <v>31336</v>
      </c>
      <c r="M2653" s="2"/>
    </row>
    <row r="2654">
      <c r="A2654" s="2" t="s">
        <v>26601</v>
      </c>
      <c r="B2654" s="2" t="s">
        <v>14255</v>
      </c>
      <c r="C2654" s="2" t="s">
        <v>616</v>
      </c>
      <c r="D2654" s="2" t="s">
        <v>1212</v>
      </c>
      <c r="E2654" s="2" t="s">
        <v>1056</v>
      </c>
      <c r="F2654" s="2" t="s">
        <v>78</v>
      </c>
      <c r="G2654" s="2">
        <v>1.0</v>
      </c>
      <c r="H2654" s="2" t="s">
        <v>13273</v>
      </c>
      <c r="I2654" s="2" t="s">
        <v>47</v>
      </c>
      <c r="J2654" s="2">
        <v>3.0</v>
      </c>
      <c r="K2654" s="2" t="s">
        <v>1455</v>
      </c>
      <c r="L2654" s="2" t="s">
        <v>30058</v>
      </c>
      <c r="M2654" s="2"/>
    </row>
    <row r="2655">
      <c r="A2655" s="2" t="s">
        <v>26620</v>
      </c>
      <c r="B2655" s="2" t="s">
        <v>14255</v>
      </c>
      <c r="C2655" s="2" t="s">
        <v>620</v>
      </c>
      <c r="D2655" s="2" t="s">
        <v>1218</v>
      </c>
      <c r="E2655" s="2" t="s">
        <v>1056</v>
      </c>
      <c r="F2655" s="2" t="s">
        <v>78</v>
      </c>
      <c r="G2655" s="2">
        <v>1.0</v>
      </c>
      <c r="H2655" s="2" t="s">
        <v>13273</v>
      </c>
      <c r="I2655" s="2" t="s">
        <v>47</v>
      </c>
      <c r="J2655" s="2">
        <v>3.0</v>
      </c>
      <c r="K2655" s="2" t="s">
        <v>1244</v>
      </c>
      <c r="L2655" s="2" t="s">
        <v>30058</v>
      </c>
      <c r="M2655" s="2"/>
    </row>
    <row r="2656">
      <c r="A2656" s="2" t="s">
        <v>26627</v>
      </c>
      <c r="B2656" s="2" t="s">
        <v>14255</v>
      </c>
      <c r="C2656" s="2" t="s">
        <v>609</v>
      </c>
      <c r="D2656" s="2" t="s">
        <v>1204</v>
      </c>
      <c r="E2656" s="2" t="s">
        <v>1056</v>
      </c>
      <c r="F2656" s="2" t="s">
        <v>78</v>
      </c>
      <c r="G2656" s="2">
        <v>1.0</v>
      </c>
      <c r="H2656" s="2" t="s">
        <v>13273</v>
      </c>
      <c r="I2656" s="2" t="s">
        <v>47</v>
      </c>
      <c r="J2656" s="2">
        <v>3.0</v>
      </c>
      <c r="K2656" s="2" t="s">
        <v>1075</v>
      </c>
      <c r="L2656" s="2" t="s">
        <v>30058</v>
      </c>
      <c r="M2656" s="2"/>
    </row>
    <row r="2657">
      <c r="A2657" s="2" t="s">
        <v>26634</v>
      </c>
      <c r="B2657" s="2" t="s">
        <v>14255</v>
      </c>
      <c r="C2657" s="2" t="s">
        <v>597</v>
      </c>
      <c r="D2657" s="2" t="s">
        <v>770</v>
      </c>
      <c r="E2657" s="2" t="s">
        <v>1056</v>
      </c>
      <c r="F2657" s="2" t="s">
        <v>78</v>
      </c>
      <c r="G2657" s="2">
        <v>1.0</v>
      </c>
      <c r="H2657" s="2" t="s">
        <v>13273</v>
      </c>
      <c r="I2657" s="2" t="s">
        <v>47</v>
      </c>
      <c r="J2657" s="2">
        <v>3.0</v>
      </c>
      <c r="K2657" s="2" t="s">
        <v>1075</v>
      </c>
      <c r="L2657" s="2" t="s">
        <v>31336</v>
      </c>
      <c r="M2657" s="2"/>
    </row>
    <row r="2658">
      <c r="A2658" s="2" t="s">
        <v>26639</v>
      </c>
      <c r="B2658" s="2" t="s">
        <v>14255</v>
      </c>
      <c r="C2658" s="2" t="s">
        <v>620</v>
      </c>
      <c r="D2658" s="2" t="s">
        <v>1218</v>
      </c>
      <c r="E2658" s="2" t="s">
        <v>1590</v>
      </c>
      <c r="F2658" s="2" t="s">
        <v>78</v>
      </c>
      <c r="G2658" s="2">
        <v>1.0</v>
      </c>
      <c r="H2658" s="2">
        <v>2.0</v>
      </c>
      <c r="I2658" s="2" t="s">
        <v>47</v>
      </c>
      <c r="J2658" s="2">
        <v>3.0</v>
      </c>
      <c r="K2658" s="2" t="s">
        <v>1244</v>
      </c>
      <c r="L2658" s="2" t="s">
        <v>31439</v>
      </c>
      <c r="M2658" s="2"/>
    </row>
    <row r="2659">
      <c r="A2659" s="2" t="s">
        <v>26655</v>
      </c>
      <c r="B2659" s="2" t="s">
        <v>14255</v>
      </c>
      <c r="C2659" s="2" t="s">
        <v>616</v>
      </c>
      <c r="D2659" s="2" t="s">
        <v>1212</v>
      </c>
      <c r="E2659" s="2" t="s">
        <v>1590</v>
      </c>
      <c r="F2659" s="2" t="s">
        <v>78</v>
      </c>
      <c r="G2659" s="2">
        <v>1.0</v>
      </c>
      <c r="H2659" s="2">
        <v>2.0</v>
      </c>
      <c r="I2659" s="2" t="s">
        <v>47</v>
      </c>
      <c r="J2659" s="2">
        <v>3.0</v>
      </c>
      <c r="K2659" s="2" t="s">
        <v>1455</v>
      </c>
      <c r="L2659" s="2" t="s">
        <v>31439</v>
      </c>
      <c r="M2659" s="2"/>
    </row>
    <row r="2660">
      <c r="A2660" s="2" t="s">
        <v>26661</v>
      </c>
      <c r="B2660" s="2" t="s">
        <v>14259</v>
      </c>
      <c r="C2660" s="2" t="s">
        <v>597</v>
      </c>
      <c r="D2660" s="2" t="s">
        <v>770</v>
      </c>
      <c r="E2660" s="2" t="s">
        <v>1056</v>
      </c>
      <c r="F2660" s="2" t="s">
        <v>578</v>
      </c>
      <c r="G2660" s="2">
        <v>1.0</v>
      </c>
      <c r="H2660" s="2" t="s">
        <v>13273</v>
      </c>
      <c r="I2660" s="2" t="s">
        <v>47</v>
      </c>
      <c r="J2660" s="2">
        <v>1.0</v>
      </c>
      <c r="K2660" s="2" t="s">
        <v>1075</v>
      </c>
      <c r="L2660" s="2" t="s">
        <v>31336</v>
      </c>
      <c r="M2660" s="2"/>
    </row>
    <row r="2661">
      <c r="A2661" s="2" t="s">
        <v>26667</v>
      </c>
      <c r="B2661" s="2" t="s">
        <v>14259</v>
      </c>
      <c r="C2661" s="2" t="s">
        <v>605</v>
      </c>
      <c r="D2661" s="2" t="s">
        <v>1199</v>
      </c>
      <c r="E2661" s="2" t="s">
        <v>1056</v>
      </c>
      <c r="F2661" s="2" t="s">
        <v>578</v>
      </c>
      <c r="G2661" s="2">
        <v>1.0</v>
      </c>
      <c r="H2661" s="2" t="s">
        <v>13273</v>
      </c>
      <c r="I2661" s="2" t="s">
        <v>47</v>
      </c>
      <c r="J2661" s="2">
        <v>1.0</v>
      </c>
      <c r="K2661" s="2" t="s">
        <v>1075</v>
      </c>
      <c r="L2661" s="2" t="s">
        <v>30058</v>
      </c>
      <c r="M2661" s="2"/>
    </row>
    <row r="2662">
      <c r="A2662" s="2" t="s">
        <v>26676</v>
      </c>
      <c r="B2662" s="2" t="s">
        <v>14259</v>
      </c>
      <c r="C2662" s="2" t="s">
        <v>624</v>
      </c>
      <c r="D2662" s="2" t="s">
        <v>1223</v>
      </c>
      <c r="E2662" s="2" t="s">
        <v>1056</v>
      </c>
      <c r="F2662" s="2" t="s">
        <v>578</v>
      </c>
      <c r="G2662" s="2">
        <v>1.0</v>
      </c>
      <c r="H2662" s="2" t="s">
        <v>13273</v>
      </c>
      <c r="I2662" s="2" t="s">
        <v>47</v>
      </c>
      <c r="J2662" s="2">
        <v>1.0</v>
      </c>
      <c r="K2662" s="2" t="s">
        <v>1244</v>
      </c>
      <c r="L2662" s="2" t="s">
        <v>30058</v>
      </c>
      <c r="M2662" s="2"/>
    </row>
    <row r="2663">
      <c r="A2663" s="2" t="s">
        <v>26681</v>
      </c>
      <c r="B2663" s="2" t="s">
        <v>14259</v>
      </c>
      <c r="C2663" s="2" t="s">
        <v>638</v>
      </c>
      <c r="D2663" s="2" t="s">
        <v>1238</v>
      </c>
      <c r="E2663" s="2" t="s">
        <v>1056</v>
      </c>
      <c r="F2663" s="2" t="s">
        <v>578</v>
      </c>
      <c r="G2663" s="2">
        <v>1.0</v>
      </c>
      <c r="H2663" s="2" t="s">
        <v>13273</v>
      </c>
      <c r="I2663" s="2" t="s">
        <v>47</v>
      </c>
      <c r="J2663" s="2">
        <v>1.0</v>
      </c>
      <c r="K2663" s="2" t="s">
        <v>1244</v>
      </c>
      <c r="L2663" s="2" t="s">
        <v>30058</v>
      </c>
      <c r="M2663" s="2"/>
    </row>
    <row r="2664">
      <c r="A2664" s="2" t="s">
        <v>26688</v>
      </c>
      <c r="B2664" s="2" t="s">
        <v>14259</v>
      </c>
      <c r="C2664" s="2" t="s">
        <v>597</v>
      </c>
      <c r="D2664" s="2" t="s">
        <v>770</v>
      </c>
      <c r="E2664" s="2" t="s">
        <v>1056</v>
      </c>
      <c r="F2664" s="2" t="s">
        <v>42</v>
      </c>
      <c r="G2664" s="2">
        <v>1.0</v>
      </c>
      <c r="H2664" s="2" t="s">
        <v>13273</v>
      </c>
      <c r="I2664" s="2" t="s">
        <v>47</v>
      </c>
      <c r="J2664" s="2">
        <v>2.0</v>
      </c>
      <c r="K2664" s="2" t="s">
        <v>1075</v>
      </c>
      <c r="L2664" s="2" t="s">
        <v>31336</v>
      </c>
      <c r="M2664" s="2"/>
    </row>
    <row r="2665">
      <c r="A2665" s="2" t="s">
        <v>26697</v>
      </c>
      <c r="B2665" s="2" t="s">
        <v>14259</v>
      </c>
      <c r="C2665" s="2" t="s">
        <v>616</v>
      </c>
      <c r="D2665" s="2" t="s">
        <v>1212</v>
      </c>
      <c r="E2665" s="2" t="s">
        <v>1056</v>
      </c>
      <c r="F2665" s="2" t="s">
        <v>42</v>
      </c>
      <c r="G2665" s="2">
        <v>1.0</v>
      </c>
      <c r="H2665" s="2" t="s">
        <v>13273</v>
      </c>
      <c r="I2665" s="2" t="s">
        <v>47</v>
      </c>
      <c r="J2665" s="2">
        <v>2.0</v>
      </c>
      <c r="K2665" s="2" t="s">
        <v>1455</v>
      </c>
      <c r="L2665" s="2" t="s">
        <v>30058</v>
      </c>
      <c r="M2665" s="2"/>
    </row>
    <row r="2666">
      <c r="A2666" s="2" t="s">
        <v>26702</v>
      </c>
      <c r="B2666" s="2" t="s">
        <v>14259</v>
      </c>
      <c r="C2666" s="2" t="s">
        <v>627</v>
      </c>
      <c r="D2666" s="2" t="s">
        <v>1226</v>
      </c>
      <c r="E2666" s="2" t="s">
        <v>1056</v>
      </c>
      <c r="F2666" s="2" t="s">
        <v>42</v>
      </c>
      <c r="G2666" s="2">
        <v>1.0</v>
      </c>
      <c r="H2666" s="2" t="s">
        <v>13273</v>
      </c>
      <c r="I2666" s="2" t="s">
        <v>47</v>
      </c>
      <c r="J2666" s="2">
        <v>2.0</v>
      </c>
      <c r="K2666" s="2" t="s">
        <v>1244</v>
      </c>
      <c r="L2666" s="2" t="s">
        <v>30058</v>
      </c>
      <c r="M2666" s="2"/>
    </row>
    <row r="2667">
      <c r="A2667" s="2" t="s">
        <v>26706</v>
      </c>
      <c r="B2667" s="2" t="s">
        <v>14259</v>
      </c>
      <c r="C2667" s="2" t="s">
        <v>641</v>
      </c>
      <c r="D2667" s="2" t="s">
        <v>1242</v>
      </c>
      <c r="E2667" s="2" t="s">
        <v>1056</v>
      </c>
      <c r="F2667" s="2" t="s">
        <v>42</v>
      </c>
      <c r="G2667" s="2">
        <v>1.0</v>
      </c>
      <c r="H2667" s="2" t="s">
        <v>13273</v>
      </c>
      <c r="I2667" s="2" t="s">
        <v>47</v>
      </c>
      <c r="J2667" s="2">
        <v>2.0</v>
      </c>
      <c r="K2667" s="2" t="s">
        <v>1244</v>
      </c>
      <c r="L2667" s="2" t="s">
        <v>30058</v>
      </c>
      <c r="M2667" s="2"/>
    </row>
    <row r="2668">
      <c r="A2668" s="2" t="s">
        <v>26710</v>
      </c>
      <c r="B2668" s="2" t="s">
        <v>14259</v>
      </c>
      <c r="C2668" s="2" t="s">
        <v>613</v>
      </c>
      <c r="D2668" s="2" t="s">
        <v>1208</v>
      </c>
      <c r="E2668" s="2" t="s">
        <v>1056</v>
      </c>
      <c r="F2668" s="2" t="s">
        <v>78</v>
      </c>
      <c r="G2668" s="2">
        <v>1.0</v>
      </c>
      <c r="H2668" s="2" t="s">
        <v>13273</v>
      </c>
      <c r="I2668" s="2" t="s">
        <v>47</v>
      </c>
      <c r="J2668" s="2">
        <v>3.0</v>
      </c>
      <c r="K2668" s="2" t="s">
        <v>1075</v>
      </c>
      <c r="L2668" s="2" t="s">
        <v>30058</v>
      </c>
      <c r="M2668" s="2"/>
    </row>
    <row r="2669">
      <c r="A2669" s="2" t="s">
        <v>26717</v>
      </c>
      <c r="B2669" s="2" t="s">
        <v>14259</v>
      </c>
      <c r="C2669" s="2" t="s">
        <v>627</v>
      </c>
      <c r="D2669" s="2" t="s">
        <v>1226</v>
      </c>
      <c r="E2669" s="2" t="s">
        <v>1056</v>
      </c>
      <c r="F2669" s="2" t="s">
        <v>78</v>
      </c>
      <c r="G2669" s="2">
        <v>1.0</v>
      </c>
      <c r="H2669" s="2" t="s">
        <v>13273</v>
      </c>
      <c r="I2669" s="2" t="s">
        <v>47</v>
      </c>
      <c r="J2669" s="2">
        <v>3.0</v>
      </c>
      <c r="K2669" s="2" t="s">
        <v>1244</v>
      </c>
      <c r="L2669" s="2" t="s">
        <v>30058</v>
      </c>
      <c r="M2669" s="2"/>
    </row>
    <row r="2670">
      <c r="A2670" s="2" t="s">
        <v>26721</v>
      </c>
      <c r="B2670" s="2" t="s">
        <v>14259</v>
      </c>
      <c r="C2670" s="2" t="s">
        <v>630</v>
      </c>
      <c r="D2670" s="2" t="s">
        <v>1229</v>
      </c>
      <c r="E2670" s="2" t="s">
        <v>1056</v>
      </c>
      <c r="F2670" s="2" t="s">
        <v>78</v>
      </c>
      <c r="G2670" s="2">
        <v>1.0</v>
      </c>
      <c r="H2670" s="2" t="s">
        <v>13273</v>
      </c>
      <c r="I2670" s="2" t="s">
        <v>47</v>
      </c>
      <c r="J2670" s="2">
        <v>3.0</v>
      </c>
      <c r="K2670" s="2" t="s">
        <v>1244</v>
      </c>
      <c r="L2670" s="2" t="s">
        <v>30058</v>
      </c>
      <c r="M2670" s="2"/>
    </row>
    <row r="2671">
      <c r="A2671" s="2" t="s">
        <v>26725</v>
      </c>
      <c r="B2671" s="2" t="s">
        <v>14259</v>
      </c>
      <c r="C2671" s="2" t="s">
        <v>634</v>
      </c>
      <c r="D2671" s="2" t="s">
        <v>1232</v>
      </c>
      <c r="E2671" s="2" t="s">
        <v>1056</v>
      </c>
      <c r="F2671" s="2" t="s">
        <v>78</v>
      </c>
      <c r="G2671" s="2">
        <v>1.0</v>
      </c>
      <c r="H2671" s="2" t="s">
        <v>13273</v>
      </c>
      <c r="I2671" s="2" t="s">
        <v>47</v>
      </c>
      <c r="J2671" s="2">
        <v>3.0</v>
      </c>
      <c r="K2671" s="2" t="s">
        <v>1244</v>
      </c>
      <c r="L2671" s="2" t="s">
        <v>30058</v>
      </c>
      <c r="M2671" s="2"/>
    </row>
    <row r="2672">
      <c r="A2672" s="2" t="s">
        <v>26731</v>
      </c>
      <c r="B2672" s="2" t="s">
        <v>14259</v>
      </c>
      <c r="C2672" s="2" t="s">
        <v>616</v>
      </c>
      <c r="D2672" s="2" t="s">
        <v>1212</v>
      </c>
      <c r="E2672" s="2" t="s">
        <v>1590</v>
      </c>
      <c r="F2672" s="2" t="s">
        <v>78</v>
      </c>
      <c r="G2672" s="2">
        <v>1.0</v>
      </c>
      <c r="H2672" s="2">
        <v>2.0</v>
      </c>
      <c r="I2672" s="2" t="s">
        <v>47</v>
      </c>
      <c r="J2672" s="2">
        <v>3.0</v>
      </c>
      <c r="K2672" s="2" t="s">
        <v>1455</v>
      </c>
      <c r="L2672" s="2" t="s">
        <v>31439</v>
      </c>
      <c r="M2672" s="2"/>
    </row>
    <row r="2673">
      <c r="A2673" s="2" t="s">
        <v>26739</v>
      </c>
      <c r="B2673" s="2" t="s">
        <v>14259</v>
      </c>
      <c r="C2673" s="2" t="s">
        <v>627</v>
      </c>
      <c r="D2673" s="2" t="s">
        <v>1226</v>
      </c>
      <c r="E2673" s="2" t="s">
        <v>1590</v>
      </c>
      <c r="F2673" s="2" t="s">
        <v>78</v>
      </c>
      <c r="G2673" s="2">
        <v>1.0</v>
      </c>
      <c r="H2673" s="2">
        <v>2.0</v>
      </c>
      <c r="I2673" s="2" t="s">
        <v>47</v>
      </c>
      <c r="J2673" s="2">
        <v>3.0</v>
      </c>
      <c r="K2673" s="2" t="s">
        <v>1244</v>
      </c>
      <c r="L2673" s="2" t="s">
        <v>31439</v>
      </c>
      <c r="M2673" s="2"/>
    </row>
    <row r="2674">
      <c r="A2674" s="2" t="s">
        <v>26745</v>
      </c>
      <c r="B2674" s="2" t="s">
        <v>14263</v>
      </c>
      <c r="C2674" s="2" t="s">
        <v>672</v>
      </c>
      <c r="D2674" s="2" t="s">
        <v>1280</v>
      </c>
      <c r="E2674" s="2" t="s">
        <v>1056</v>
      </c>
      <c r="F2674" s="2" t="s">
        <v>578</v>
      </c>
      <c r="G2674" s="2">
        <v>1.0</v>
      </c>
      <c r="H2674" s="2" t="s">
        <v>13273</v>
      </c>
      <c r="I2674" s="2" t="s">
        <v>47</v>
      </c>
      <c r="J2674" s="2">
        <v>1.0</v>
      </c>
      <c r="K2674" s="2" t="s">
        <v>1075</v>
      </c>
      <c r="L2674" s="2" t="s">
        <v>30058</v>
      </c>
      <c r="M2674" s="2"/>
    </row>
    <row r="2675">
      <c r="A2675" s="2" t="s">
        <v>26754</v>
      </c>
      <c r="B2675" s="2" t="s">
        <v>14263</v>
      </c>
      <c r="C2675" s="2" t="s">
        <v>657</v>
      </c>
      <c r="D2675" s="2" t="s">
        <v>1261</v>
      </c>
      <c r="E2675" s="2" t="s">
        <v>1056</v>
      </c>
      <c r="F2675" s="2" t="s">
        <v>578</v>
      </c>
      <c r="G2675" s="2">
        <v>1.0</v>
      </c>
      <c r="H2675" s="2" t="s">
        <v>13273</v>
      </c>
      <c r="I2675" s="2" t="s">
        <v>47</v>
      </c>
      <c r="J2675" s="2">
        <v>1.0</v>
      </c>
      <c r="K2675" s="2" t="s">
        <v>1244</v>
      </c>
      <c r="L2675" s="2" t="s">
        <v>30058</v>
      </c>
      <c r="M2675" s="2"/>
    </row>
    <row r="2676">
      <c r="A2676" s="2" t="s">
        <v>26760</v>
      </c>
      <c r="B2676" s="2" t="s">
        <v>14263</v>
      </c>
      <c r="C2676" s="2" t="s">
        <v>672</v>
      </c>
      <c r="D2676" s="2" t="s">
        <v>1280</v>
      </c>
      <c r="E2676" s="2" t="s">
        <v>1056</v>
      </c>
      <c r="F2676" s="2" t="s">
        <v>578</v>
      </c>
      <c r="G2676" s="2">
        <v>1.0</v>
      </c>
      <c r="H2676" s="2" t="s">
        <v>13273</v>
      </c>
      <c r="I2676" s="2" t="s">
        <v>47</v>
      </c>
      <c r="J2676" s="2">
        <v>1.0</v>
      </c>
      <c r="K2676" s="2" t="s">
        <v>1075</v>
      </c>
      <c r="L2676" s="2" t="s">
        <v>30058</v>
      </c>
      <c r="M2676" s="2"/>
    </row>
    <row r="2677">
      <c r="A2677" s="2" t="s">
        <v>26765</v>
      </c>
      <c r="B2677" s="2" t="s">
        <v>14263</v>
      </c>
      <c r="C2677" s="2" t="s">
        <v>657</v>
      </c>
      <c r="D2677" s="2" t="s">
        <v>1261</v>
      </c>
      <c r="E2677" s="2" t="s">
        <v>1056</v>
      </c>
      <c r="F2677" s="2" t="s">
        <v>578</v>
      </c>
      <c r="G2677" s="2">
        <v>1.0</v>
      </c>
      <c r="H2677" s="2" t="s">
        <v>13273</v>
      </c>
      <c r="I2677" s="2" t="s">
        <v>47</v>
      </c>
      <c r="J2677" s="2">
        <v>1.0</v>
      </c>
      <c r="K2677" s="2" t="s">
        <v>1244</v>
      </c>
      <c r="L2677" s="2" t="s">
        <v>30058</v>
      </c>
      <c r="M2677" s="2"/>
    </row>
    <row r="2678">
      <c r="A2678" s="2" t="s">
        <v>26770</v>
      </c>
      <c r="B2678" s="2" t="s">
        <v>14263</v>
      </c>
      <c r="C2678" s="2" t="s">
        <v>703</v>
      </c>
      <c r="D2678" s="2" t="s">
        <v>1283</v>
      </c>
      <c r="E2678" s="2" t="s">
        <v>1056</v>
      </c>
      <c r="F2678" s="2" t="s">
        <v>42</v>
      </c>
      <c r="G2678" s="2">
        <v>1.0</v>
      </c>
      <c r="H2678" s="2" t="s">
        <v>13273</v>
      </c>
      <c r="I2678" s="2" t="s">
        <v>47</v>
      </c>
      <c r="J2678" s="2">
        <v>2.0</v>
      </c>
      <c r="K2678" s="2" t="s">
        <v>1075</v>
      </c>
      <c r="L2678" s="2" t="s">
        <v>30058</v>
      </c>
      <c r="M2678" s="2"/>
    </row>
    <row r="2679">
      <c r="A2679" s="2" t="s">
        <v>26775</v>
      </c>
      <c r="B2679" s="2" t="s">
        <v>14263</v>
      </c>
      <c r="C2679" s="2" t="s">
        <v>668</v>
      </c>
      <c r="D2679" s="2" t="s">
        <v>1273</v>
      </c>
      <c r="E2679" s="2" t="s">
        <v>1056</v>
      </c>
      <c r="F2679" s="2" t="s">
        <v>42</v>
      </c>
      <c r="G2679" s="2">
        <v>1.0</v>
      </c>
      <c r="H2679" s="2" t="s">
        <v>13273</v>
      </c>
      <c r="I2679" s="2" t="s">
        <v>47</v>
      </c>
      <c r="J2679" s="2">
        <v>2.0</v>
      </c>
      <c r="K2679" s="2" t="s">
        <v>1075</v>
      </c>
      <c r="L2679" s="2" t="s">
        <v>30058</v>
      </c>
      <c r="M2679" s="2"/>
    </row>
    <row r="2680">
      <c r="A2680" s="2" t="s">
        <v>26779</v>
      </c>
      <c r="B2680" s="2" t="s">
        <v>14263</v>
      </c>
      <c r="C2680" s="2" t="s">
        <v>672</v>
      </c>
      <c r="D2680" s="2" t="s">
        <v>1280</v>
      </c>
      <c r="E2680" s="2" t="s">
        <v>1056</v>
      </c>
      <c r="F2680" s="2" t="s">
        <v>42</v>
      </c>
      <c r="G2680" s="2">
        <v>1.0</v>
      </c>
      <c r="H2680" s="2" t="s">
        <v>13273</v>
      </c>
      <c r="I2680" s="2" t="s">
        <v>47</v>
      </c>
      <c r="J2680" s="2">
        <v>2.0</v>
      </c>
      <c r="K2680" s="2" t="s">
        <v>1075</v>
      </c>
      <c r="L2680" s="2" t="s">
        <v>30058</v>
      </c>
      <c r="M2680" s="2"/>
    </row>
    <row r="2681">
      <c r="A2681" s="2" t="s">
        <v>26785</v>
      </c>
      <c r="B2681" s="2" t="s">
        <v>14263</v>
      </c>
      <c r="C2681" s="2" t="s">
        <v>664</v>
      </c>
      <c r="D2681" s="2" t="s">
        <v>1269</v>
      </c>
      <c r="E2681" s="2" t="s">
        <v>1056</v>
      </c>
      <c r="F2681" s="2" t="s">
        <v>42</v>
      </c>
      <c r="G2681" s="2">
        <v>1.0</v>
      </c>
      <c r="H2681" s="2" t="s">
        <v>13273</v>
      </c>
      <c r="I2681" s="2" t="s">
        <v>47</v>
      </c>
      <c r="J2681" s="2">
        <v>2.0</v>
      </c>
      <c r="K2681" s="2" t="s">
        <v>1075</v>
      </c>
      <c r="L2681" s="2" t="s">
        <v>30058</v>
      </c>
      <c r="M2681" s="2"/>
    </row>
    <row r="2682">
      <c r="A2682" s="2" t="s">
        <v>26789</v>
      </c>
      <c r="B2682" s="2" t="s">
        <v>14263</v>
      </c>
      <c r="C2682" s="2" t="s">
        <v>652</v>
      </c>
      <c r="D2682" s="2" t="s">
        <v>1255</v>
      </c>
      <c r="E2682" s="2" t="s">
        <v>1056</v>
      </c>
      <c r="F2682" s="2" t="s">
        <v>78</v>
      </c>
      <c r="G2682" s="2">
        <v>1.0</v>
      </c>
      <c r="H2682" s="2" t="s">
        <v>13273</v>
      </c>
      <c r="I2682" s="2" t="s">
        <v>47</v>
      </c>
      <c r="J2682" s="2">
        <v>3.0</v>
      </c>
      <c r="K2682" s="2" t="s">
        <v>1244</v>
      </c>
      <c r="L2682" s="2" t="s">
        <v>30058</v>
      </c>
      <c r="M2682" s="2"/>
    </row>
    <row r="2683">
      <c r="A2683" s="2" t="s">
        <v>26793</v>
      </c>
      <c r="B2683" s="2" t="s">
        <v>14263</v>
      </c>
      <c r="C2683" s="2" t="s">
        <v>652</v>
      </c>
      <c r="D2683" s="2" t="s">
        <v>1255</v>
      </c>
      <c r="E2683" s="2" t="s">
        <v>1056</v>
      </c>
      <c r="F2683" s="2" t="s">
        <v>78</v>
      </c>
      <c r="G2683" s="2">
        <v>1.0</v>
      </c>
      <c r="H2683" s="2" t="s">
        <v>13273</v>
      </c>
      <c r="I2683" s="2" t="s">
        <v>47</v>
      </c>
      <c r="J2683" s="2">
        <v>3.0</v>
      </c>
      <c r="K2683" s="2" t="s">
        <v>1244</v>
      </c>
      <c r="L2683" s="2" t="s">
        <v>30058</v>
      </c>
      <c r="M2683" s="2"/>
    </row>
    <row r="2684">
      <c r="A2684" s="2" t="s">
        <v>26799</v>
      </c>
      <c r="B2684" s="2" t="s">
        <v>14263</v>
      </c>
      <c r="C2684" s="2" t="s">
        <v>657</v>
      </c>
      <c r="D2684" s="2" t="s">
        <v>1261</v>
      </c>
      <c r="E2684" s="2" t="s">
        <v>1056</v>
      </c>
      <c r="F2684" s="2" t="s">
        <v>78</v>
      </c>
      <c r="G2684" s="2">
        <v>1.0</v>
      </c>
      <c r="H2684" s="2" t="s">
        <v>13273</v>
      </c>
      <c r="I2684" s="2" t="s">
        <v>47</v>
      </c>
      <c r="J2684" s="2">
        <v>3.0</v>
      </c>
      <c r="K2684" s="2" t="s">
        <v>1244</v>
      </c>
      <c r="L2684" s="2" t="s">
        <v>30058</v>
      </c>
      <c r="M2684" s="2"/>
    </row>
    <row r="2685">
      <c r="A2685" s="2" t="s">
        <v>26803</v>
      </c>
      <c r="B2685" s="2" t="s">
        <v>14263</v>
      </c>
      <c r="C2685" s="2" t="s">
        <v>652</v>
      </c>
      <c r="D2685" s="2" t="s">
        <v>1255</v>
      </c>
      <c r="E2685" s="2" t="s">
        <v>1056</v>
      </c>
      <c r="F2685" s="2" t="s">
        <v>78</v>
      </c>
      <c r="G2685" s="2">
        <v>1.0</v>
      </c>
      <c r="H2685" s="2" t="s">
        <v>13273</v>
      </c>
      <c r="I2685" s="2" t="s">
        <v>47</v>
      </c>
      <c r="J2685" s="2">
        <v>3.0</v>
      </c>
      <c r="K2685" s="2" t="s">
        <v>1244</v>
      </c>
      <c r="L2685" s="2" t="s">
        <v>30058</v>
      </c>
      <c r="M2685" s="2"/>
    </row>
    <row r="2686">
      <c r="A2686" s="2" t="s">
        <v>26808</v>
      </c>
      <c r="B2686" s="2" t="s">
        <v>14263</v>
      </c>
      <c r="C2686" s="2" t="s">
        <v>657</v>
      </c>
      <c r="D2686" s="2" t="s">
        <v>1261</v>
      </c>
      <c r="E2686" s="2" t="s">
        <v>1590</v>
      </c>
      <c r="F2686" s="2" t="s">
        <v>78</v>
      </c>
      <c r="G2686" s="2">
        <v>1.0</v>
      </c>
      <c r="H2686" s="2">
        <v>2.0</v>
      </c>
      <c r="I2686" s="2" t="s">
        <v>47</v>
      </c>
      <c r="J2686" s="2">
        <v>3.0</v>
      </c>
      <c r="K2686" s="2" t="s">
        <v>1244</v>
      </c>
      <c r="L2686" s="2" t="s">
        <v>31699</v>
      </c>
      <c r="M2686" s="2"/>
    </row>
    <row r="2687">
      <c r="A2687" s="2" t="s">
        <v>26812</v>
      </c>
      <c r="B2687" s="2" t="s">
        <v>14263</v>
      </c>
      <c r="C2687" s="2" t="s">
        <v>657</v>
      </c>
      <c r="D2687" s="2" t="s">
        <v>1261</v>
      </c>
      <c r="E2687" s="2" t="s">
        <v>1590</v>
      </c>
      <c r="F2687" s="2" t="s">
        <v>78</v>
      </c>
      <c r="G2687" s="2">
        <v>1.0</v>
      </c>
      <c r="H2687" s="2">
        <v>2.0</v>
      </c>
      <c r="I2687" s="2" t="s">
        <v>47</v>
      </c>
      <c r="J2687" s="2">
        <v>3.0</v>
      </c>
      <c r="K2687" s="2" t="s">
        <v>1244</v>
      </c>
      <c r="L2687" s="2" t="s">
        <v>31699</v>
      </c>
      <c r="M2687" s="2"/>
    </row>
    <row r="2688">
      <c r="A2688" s="2" t="s">
        <v>26819</v>
      </c>
      <c r="B2688" s="2" t="s">
        <v>14266</v>
      </c>
      <c r="C2688" s="2" t="s">
        <v>703</v>
      </c>
      <c r="D2688" s="2" t="s">
        <v>1283</v>
      </c>
      <c r="E2688" s="2" t="s">
        <v>1056</v>
      </c>
      <c r="F2688" s="2" t="s">
        <v>578</v>
      </c>
      <c r="G2688" s="2">
        <v>1.0</v>
      </c>
      <c r="H2688" s="2" t="s">
        <v>13273</v>
      </c>
      <c r="I2688" s="2" t="s">
        <v>47</v>
      </c>
      <c r="J2688" s="2">
        <v>1.0</v>
      </c>
      <c r="K2688" s="2" t="s">
        <v>1075</v>
      </c>
      <c r="L2688" s="2" t="s">
        <v>30058</v>
      </c>
      <c r="M2688" s="2"/>
    </row>
    <row r="2689">
      <c r="A2689" s="2" t="s">
        <v>26826</v>
      </c>
      <c r="B2689" s="2" t="s">
        <v>14266</v>
      </c>
      <c r="C2689" s="2" t="s">
        <v>652</v>
      </c>
      <c r="D2689" s="2" t="s">
        <v>1255</v>
      </c>
      <c r="E2689" s="2" t="s">
        <v>1056</v>
      </c>
      <c r="F2689" s="2" t="s">
        <v>578</v>
      </c>
      <c r="G2689" s="2">
        <v>1.0</v>
      </c>
      <c r="H2689" s="2" t="s">
        <v>13273</v>
      </c>
      <c r="I2689" s="2" t="s">
        <v>47</v>
      </c>
      <c r="J2689" s="2">
        <v>1.0</v>
      </c>
      <c r="K2689" s="2" t="s">
        <v>1244</v>
      </c>
      <c r="L2689" s="2" t="s">
        <v>30058</v>
      </c>
      <c r="M2689" s="2"/>
    </row>
    <row r="2690">
      <c r="A2690" s="2" t="s">
        <v>26830</v>
      </c>
      <c r="B2690" s="2" t="s">
        <v>14266</v>
      </c>
      <c r="C2690" s="2" t="s">
        <v>672</v>
      </c>
      <c r="D2690" s="2" t="s">
        <v>1280</v>
      </c>
      <c r="E2690" s="2" t="s">
        <v>1056</v>
      </c>
      <c r="F2690" s="2" t="s">
        <v>578</v>
      </c>
      <c r="G2690" s="2">
        <v>1.0</v>
      </c>
      <c r="H2690" s="2" t="s">
        <v>13273</v>
      </c>
      <c r="I2690" s="2" t="s">
        <v>47</v>
      </c>
      <c r="J2690" s="2">
        <v>1.0</v>
      </c>
      <c r="K2690" s="2" t="s">
        <v>1075</v>
      </c>
      <c r="L2690" s="2" t="s">
        <v>30058</v>
      </c>
      <c r="M2690" s="2"/>
    </row>
    <row r="2691">
      <c r="A2691" s="2" t="s">
        <v>26836</v>
      </c>
      <c r="B2691" s="2" t="s">
        <v>14266</v>
      </c>
      <c r="C2691" s="2" t="s">
        <v>668</v>
      </c>
      <c r="D2691" s="2" t="s">
        <v>1273</v>
      </c>
      <c r="E2691" s="2" t="s">
        <v>1056</v>
      </c>
      <c r="F2691" s="2" t="s">
        <v>578</v>
      </c>
      <c r="G2691" s="2">
        <v>1.0</v>
      </c>
      <c r="H2691" s="2" t="s">
        <v>13273</v>
      </c>
      <c r="I2691" s="2" t="s">
        <v>47</v>
      </c>
      <c r="J2691" s="2">
        <v>1.0</v>
      </c>
      <c r="K2691" s="2" t="s">
        <v>1075</v>
      </c>
      <c r="L2691" s="2" t="s">
        <v>30058</v>
      </c>
      <c r="M2691" s="2"/>
    </row>
    <row r="2692">
      <c r="A2692" s="2" t="s">
        <v>26843</v>
      </c>
      <c r="B2692" s="2" t="s">
        <v>14266</v>
      </c>
      <c r="C2692" s="2" t="s">
        <v>657</v>
      </c>
      <c r="D2692" s="2" t="s">
        <v>1261</v>
      </c>
      <c r="E2692" s="2" t="s">
        <v>1056</v>
      </c>
      <c r="F2692" s="2" t="s">
        <v>42</v>
      </c>
      <c r="G2692" s="2">
        <v>1.0</v>
      </c>
      <c r="H2692" s="2" t="s">
        <v>13273</v>
      </c>
      <c r="I2692" s="2" t="s">
        <v>47</v>
      </c>
      <c r="J2692" s="2">
        <v>2.0</v>
      </c>
      <c r="K2692" s="2" t="s">
        <v>1244</v>
      </c>
      <c r="L2692" s="2" t="s">
        <v>30058</v>
      </c>
      <c r="M2692" s="2"/>
    </row>
    <row r="2693">
      <c r="A2693" s="2" t="s">
        <v>26848</v>
      </c>
      <c r="B2693" s="2" t="s">
        <v>14266</v>
      </c>
      <c r="C2693" s="2" t="s">
        <v>703</v>
      </c>
      <c r="D2693" s="2" t="s">
        <v>1283</v>
      </c>
      <c r="E2693" s="2" t="s">
        <v>1056</v>
      </c>
      <c r="F2693" s="2" t="s">
        <v>42</v>
      </c>
      <c r="G2693" s="2">
        <v>1.0</v>
      </c>
      <c r="H2693" s="2" t="s">
        <v>13273</v>
      </c>
      <c r="I2693" s="2" t="s">
        <v>47</v>
      </c>
      <c r="J2693" s="2">
        <v>2.0</v>
      </c>
      <c r="K2693" s="2" t="s">
        <v>1075</v>
      </c>
      <c r="L2693" s="2" t="s">
        <v>30058</v>
      </c>
      <c r="M2693" s="2"/>
    </row>
    <row r="2694">
      <c r="A2694" s="2" t="s">
        <v>26855</v>
      </c>
      <c r="B2694" s="2" t="s">
        <v>14266</v>
      </c>
      <c r="C2694" s="2" t="s">
        <v>652</v>
      </c>
      <c r="D2694" s="2" t="s">
        <v>1255</v>
      </c>
      <c r="E2694" s="2" t="s">
        <v>1056</v>
      </c>
      <c r="F2694" s="2" t="s">
        <v>42</v>
      </c>
      <c r="G2694" s="2">
        <v>1.0</v>
      </c>
      <c r="H2694" s="2" t="s">
        <v>13273</v>
      </c>
      <c r="I2694" s="2" t="s">
        <v>47</v>
      </c>
      <c r="J2694" s="2">
        <v>2.0</v>
      </c>
      <c r="K2694" s="2" t="s">
        <v>1244</v>
      </c>
      <c r="L2694" s="2" t="s">
        <v>30058</v>
      </c>
      <c r="M2694" s="2"/>
    </row>
    <row r="2695">
      <c r="A2695" s="2" t="s">
        <v>26860</v>
      </c>
      <c r="B2695" s="2" t="s">
        <v>14266</v>
      </c>
      <c r="C2695" s="2" t="s">
        <v>672</v>
      </c>
      <c r="D2695" s="2" t="s">
        <v>1280</v>
      </c>
      <c r="E2695" s="2" t="s">
        <v>1056</v>
      </c>
      <c r="F2695" s="2" t="s">
        <v>42</v>
      </c>
      <c r="G2695" s="2">
        <v>1.0</v>
      </c>
      <c r="H2695" s="2" t="s">
        <v>13273</v>
      </c>
      <c r="I2695" s="2" t="s">
        <v>47</v>
      </c>
      <c r="J2695" s="2">
        <v>2.0</v>
      </c>
      <c r="K2695" s="2" t="s">
        <v>1075</v>
      </c>
      <c r="L2695" s="2" t="s">
        <v>30058</v>
      </c>
      <c r="M2695" s="2"/>
    </row>
    <row r="2696">
      <c r="A2696" s="2" t="s">
        <v>26864</v>
      </c>
      <c r="B2696" s="2" t="s">
        <v>14266</v>
      </c>
      <c r="C2696" s="2" t="s">
        <v>668</v>
      </c>
      <c r="D2696" s="2" t="s">
        <v>1273</v>
      </c>
      <c r="E2696" s="2" t="s">
        <v>1056</v>
      </c>
      <c r="F2696" s="2" t="s">
        <v>78</v>
      </c>
      <c r="G2696" s="2">
        <v>1.0</v>
      </c>
      <c r="H2696" s="2" t="s">
        <v>13273</v>
      </c>
      <c r="I2696" s="2" t="s">
        <v>47</v>
      </c>
      <c r="J2696" s="2">
        <v>3.0</v>
      </c>
      <c r="K2696" s="2" t="s">
        <v>1075</v>
      </c>
      <c r="L2696" s="2" t="s">
        <v>30058</v>
      </c>
      <c r="M2696" s="2"/>
    </row>
    <row r="2697">
      <c r="A2697" s="2" t="s">
        <v>26870</v>
      </c>
      <c r="B2697" s="2" t="s">
        <v>14266</v>
      </c>
      <c r="C2697" s="2" t="s">
        <v>657</v>
      </c>
      <c r="D2697" s="2" t="s">
        <v>1261</v>
      </c>
      <c r="E2697" s="2" t="s">
        <v>1056</v>
      </c>
      <c r="F2697" s="2" t="s">
        <v>78</v>
      </c>
      <c r="G2697" s="2">
        <v>1.0</v>
      </c>
      <c r="H2697" s="2" t="s">
        <v>13273</v>
      </c>
      <c r="I2697" s="2" t="s">
        <v>47</v>
      </c>
      <c r="J2697" s="2">
        <v>3.0</v>
      </c>
      <c r="K2697" s="2" t="s">
        <v>1244</v>
      </c>
      <c r="L2697" s="2" t="s">
        <v>30058</v>
      </c>
      <c r="M2697" s="2"/>
    </row>
    <row r="2698">
      <c r="A2698" s="2" t="s">
        <v>26875</v>
      </c>
      <c r="B2698" s="2" t="s">
        <v>14266</v>
      </c>
      <c r="C2698" s="2" t="s">
        <v>652</v>
      </c>
      <c r="D2698" s="2" t="s">
        <v>1255</v>
      </c>
      <c r="E2698" s="2" t="s">
        <v>1056</v>
      </c>
      <c r="F2698" s="2" t="s">
        <v>78</v>
      </c>
      <c r="G2698" s="2">
        <v>1.0</v>
      </c>
      <c r="H2698" s="2" t="s">
        <v>13273</v>
      </c>
      <c r="I2698" s="2" t="s">
        <v>47</v>
      </c>
      <c r="J2698" s="2">
        <v>3.0</v>
      </c>
      <c r="K2698" s="2" t="s">
        <v>1244</v>
      </c>
      <c r="L2698" s="2" t="s">
        <v>30058</v>
      </c>
      <c r="M2698" s="2"/>
    </row>
    <row r="2699">
      <c r="A2699" s="2" t="s">
        <v>26880</v>
      </c>
      <c r="B2699" s="2" t="s">
        <v>14266</v>
      </c>
      <c r="C2699" s="2" t="s">
        <v>672</v>
      </c>
      <c r="D2699" s="2" t="s">
        <v>1280</v>
      </c>
      <c r="E2699" s="2" t="s">
        <v>1056</v>
      </c>
      <c r="F2699" s="2" t="s">
        <v>78</v>
      </c>
      <c r="G2699" s="2">
        <v>1.0</v>
      </c>
      <c r="H2699" s="2" t="s">
        <v>13273</v>
      </c>
      <c r="I2699" s="2" t="s">
        <v>47</v>
      </c>
      <c r="J2699" s="2">
        <v>3.0</v>
      </c>
      <c r="K2699" s="2" t="s">
        <v>1075</v>
      </c>
      <c r="L2699" s="2" t="s">
        <v>30058</v>
      </c>
      <c r="M2699" s="2"/>
    </row>
    <row r="2700">
      <c r="A2700" s="2" t="s">
        <v>26884</v>
      </c>
      <c r="B2700" s="2" t="s">
        <v>14266</v>
      </c>
      <c r="C2700" s="2" t="s">
        <v>657</v>
      </c>
      <c r="D2700" s="2" t="s">
        <v>1261</v>
      </c>
      <c r="E2700" s="2" t="s">
        <v>1590</v>
      </c>
      <c r="F2700" s="2" t="s">
        <v>78</v>
      </c>
      <c r="G2700" s="2">
        <v>1.0</v>
      </c>
      <c r="H2700" s="2">
        <v>2.0</v>
      </c>
      <c r="I2700" s="2" t="s">
        <v>47</v>
      </c>
      <c r="J2700" s="2">
        <v>3.0</v>
      </c>
      <c r="K2700" s="2" t="s">
        <v>1244</v>
      </c>
      <c r="L2700" s="2" t="s">
        <v>31439</v>
      </c>
      <c r="M2700" s="2"/>
    </row>
    <row r="2701">
      <c r="A2701" s="2" t="s">
        <v>26888</v>
      </c>
      <c r="B2701" s="2" t="s">
        <v>14266</v>
      </c>
      <c r="C2701" s="2" t="s">
        <v>721</v>
      </c>
      <c r="D2701" s="2" t="s">
        <v>1305</v>
      </c>
      <c r="E2701" s="2" t="s">
        <v>1590</v>
      </c>
      <c r="F2701" s="2" t="s">
        <v>78</v>
      </c>
      <c r="G2701" s="2">
        <v>1.0</v>
      </c>
      <c r="H2701" s="2">
        <v>2.0</v>
      </c>
      <c r="I2701" s="2" t="s">
        <v>47</v>
      </c>
      <c r="J2701" s="2">
        <v>3.0</v>
      </c>
      <c r="K2701" s="2" t="s">
        <v>1244</v>
      </c>
      <c r="L2701" s="2" t="s">
        <v>31439</v>
      </c>
      <c r="M2701" s="2"/>
    </row>
    <row r="2702">
      <c r="A2702" s="2" t="s">
        <v>26893</v>
      </c>
      <c r="B2702" s="2" t="s">
        <v>14272</v>
      </c>
      <c r="C2702" s="2" t="s">
        <v>616</v>
      </c>
      <c r="D2702" s="2" t="s">
        <v>1212</v>
      </c>
      <c r="E2702" s="2" t="s">
        <v>1056</v>
      </c>
      <c r="F2702" s="2" t="s">
        <v>578</v>
      </c>
      <c r="G2702" s="2">
        <v>1.0</v>
      </c>
      <c r="H2702" s="2" t="s">
        <v>13273</v>
      </c>
      <c r="I2702" s="2" t="s">
        <v>47</v>
      </c>
      <c r="J2702" s="2">
        <v>1.0</v>
      </c>
      <c r="K2702" s="2" t="s">
        <v>1455</v>
      </c>
      <c r="L2702" s="2" t="s">
        <v>30058</v>
      </c>
      <c r="M2702" s="2"/>
    </row>
    <row r="2703">
      <c r="A2703" s="2" t="s">
        <v>26899</v>
      </c>
      <c r="B2703" s="2" t="s">
        <v>14272</v>
      </c>
      <c r="C2703" s="2" t="s">
        <v>605</v>
      </c>
      <c r="D2703" s="2" t="s">
        <v>1199</v>
      </c>
      <c r="E2703" s="2" t="s">
        <v>1056</v>
      </c>
      <c r="F2703" s="2" t="s">
        <v>578</v>
      </c>
      <c r="G2703" s="2">
        <v>1.0</v>
      </c>
      <c r="H2703" s="2" t="s">
        <v>13273</v>
      </c>
      <c r="I2703" s="2" t="s">
        <v>47</v>
      </c>
      <c r="J2703" s="2">
        <v>1.0</v>
      </c>
      <c r="K2703" s="2" t="s">
        <v>1075</v>
      </c>
      <c r="L2703" s="2" t="s">
        <v>30058</v>
      </c>
      <c r="M2703" s="2"/>
    </row>
    <row r="2704">
      <c r="A2704" s="2" t="s">
        <v>26906</v>
      </c>
      <c r="B2704" s="2" t="s">
        <v>14272</v>
      </c>
      <c r="C2704" s="2" t="s">
        <v>597</v>
      </c>
      <c r="D2704" s="2" t="s">
        <v>770</v>
      </c>
      <c r="E2704" s="2" t="s">
        <v>1056</v>
      </c>
      <c r="F2704" s="2" t="s">
        <v>578</v>
      </c>
      <c r="G2704" s="2">
        <v>1.0</v>
      </c>
      <c r="H2704" s="2" t="s">
        <v>13273</v>
      </c>
      <c r="I2704" s="2" t="s">
        <v>47</v>
      </c>
      <c r="J2704" s="2">
        <v>1.0</v>
      </c>
      <c r="K2704" s="2" t="s">
        <v>1075</v>
      </c>
      <c r="L2704" s="2" t="s">
        <v>31336</v>
      </c>
      <c r="M2704" s="2"/>
    </row>
    <row r="2705">
      <c r="A2705" s="2" t="s">
        <v>26910</v>
      </c>
      <c r="B2705" s="2" t="s">
        <v>14272</v>
      </c>
      <c r="C2705" s="2" t="s">
        <v>620</v>
      </c>
      <c r="D2705" s="2" t="s">
        <v>1218</v>
      </c>
      <c r="E2705" s="2" t="s">
        <v>1056</v>
      </c>
      <c r="F2705" s="2" t="s">
        <v>578</v>
      </c>
      <c r="G2705" s="2">
        <v>1.0</v>
      </c>
      <c r="H2705" s="2" t="s">
        <v>13273</v>
      </c>
      <c r="I2705" s="2" t="s">
        <v>47</v>
      </c>
      <c r="J2705" s="2">
        <v>1.0</v>
      </c>
      <c r="K2705" s="2" t="s">
        <v>1244</v>
      </c>
      <c r="L2705" s="2" t="s">
        <v>30058</v>
      </c>
      <c r="M2705" s="2"/>
    </row>
    <row r="2706">
      <c r="A2706" s="2" t="s">
        <v>26913</v>
      </c>
      <c r="B2706" s="2" t="s">
        <v>14272</v>
      </c>
      <c r="C2706" s="2" t="s">
        <v>609</v>
      </c>
      <c r="D2706" s="2" t="s">
        <v>1204</v>
      </c>
      <c r="E2706" s="2" t="s">
        <v>1056</v>
      </c>
      <c r="F2706" s="2" t="s">
        <v>42</v>
      </c>
      <c r="G2706" s="2">
        <v>1.0</v>
      </c>
      <c r="H2706" s="2" t="s">
        <v>13273</v>
      </c>
      <c r="I2706" s="2" t="s">
        <v>47</v>
      </c>
      <c r="J2706" s="2">
        <v>2.0</v>
      </c>
      <c r="K2706" s="2" t="s">
        <v>1075</v>
      </c>
      <c r="L2706" s="2" t="s">
        <v>30058</v>
      </c>
      <c r="M2706" s="2"/>
    </row>
    <row r="2707">
      <c r="A2707" s="2" t="s">
        <v>26920</v>
      </c>
      <c r="B2707" s="2" t="s">
        <v>14272</v>
      </c>
      <c r="C2707" s="2" t="s">
        <v>613</v>
      </c>
      <c r="D2707" s="2" t="s">
        <v>1208</v>
      </c>
      <c r="E2707" s="2" t="s">
        <v>1056</v>
      </c>
      <c r="F2707" s="2" t="s">
        <v>42</v>
      </c>
      <c r="G2707" s="2">
        <v>1.0</v>
      </c>
      <c r="H2707" s="2" t="s">
        <v>13273</v>
      </c>
      <c r="I2707" s="2" t="s">
        <v>47</v>
      </c>
      <c r="J2707" s="2">
        <v>2.0</v>
      </c>
      <c r="K2707" s="2" t="s">
        <v>1075</v>
      </c>
      <c r="L2707" s="2" t="s">
        <v>30058</v>
      </c>
      <c r="M2707" s="2"/>
    </row>
    <row r="2708">
      <c r="A2708" s="2" t="s">
        <v>26927</v>
      </c>
      <c r="B2708" s="2" t="s">
        <v>14272</v>
      </c>
      <c r="C2708" s="2" t="s">
        <v>620</v>
      </c>
      <c r="D2708" s="2" t="s">
        <v>1218</v>
      </c>
      <c r="E2708" s="2" t="s">
        <v>1056</v>
      </c>
      <c r="F2708" s="2" t="s">
        <v>42</v>
      </c>
      <c r="G2708" s="2">
        <v>1.0</v>
      </c>
      <c r="H2708" s="2" t="s">
        <v>13273</v>
      </c>
      <c r="I2708" s="2" t="s">
        <v>47</v>
      </c>
      <c r="J2708" s="2">
        <v>2.0</v>
      </c>
      <c r="K2708" s="2" t="s">
        <v>1244</v>
      </c>
      <c r="L2708" s="2" t="s">
        <v>30058</v>
      </c>
      <c r="M2708" s="2"/>
    </row>
    <row r="2709">
      <c r="A2709" s="2" t="s">
        <v>26931</v>
      </c>
      <c r="B2709" s="2" t="s">
        <v>14272</v>
      </c>
      <c r="C2709" s="2" t="s">
        <v>597</v>
      </c>
      <c r="D2709" s="2" t="s">
        <v>770</v>
      </c>
      <c r="E2709" s="2" t="s">
        <v>1056</v>
      </c>
      <c r="F2709" s="2" t="s">
        <v>42</v>
      </c>
      <c r="G2709" s="2">
        <v>1.0</v>
      </c>
      <c r="H2709" s="2" t="s">
        <v>13273</v>
      </c>
      <c r="I2709" s="2" t="s">
        <v>47</v>
      </c>
      <c r="J2709" s="2">
        <v>2.0</v>
      </c>
      <c r="K2709" s="2" t="s">
        <v>1075</v>
      </c>
      <c r="L2709" s="2" t="s">
        <v>31336</v>
      </c>
      <c r="M2709" s="2"/>
    </row>
    <row r="2710">
      <c r="A2710" s="2" t="s">
        <v>26935</v>
      </c>
      <c r="B2710" s="2" t="s">
        <v>14272</v>
      </c>
      <c r="C2710" s="2" t="s">
        <v>616</v>
      </c>
      <c r="D2710" s="2" t="s">
        <v>1212</v>
      </c>
      <c r="E2710" s="2" t="s">
        <v>1056</v>
      </c>
      <c r="F2710" s="2" t="s">
        <v>78</v>
      </c>
      <c r="G2710" s="2">
        <v>1.0</v>
      </c>
      <c r="H2710" s="2" t="s">
        <v>13273</v>
      </c>
      <c r="I2710" s="2" t="s">
        <v>47</v>
      </c>
      <c r="J2710" s="2">
        <v>3.0</v>
      </c>
      <c r="K2710" s="2" t="s">
        <v>1455</v>
      </c>
      <c r="L2710" s="2" t="s">
        <v>30058</v>
      </c>
      <c r="M2710" s="2"/>
    </row>
    <row r="2711">
      <c r="A2711" s="2" t="s">
        <v>26941</v>
      </c>
      <c r="B2711" s="2" t="s">
        <v>14272</v>
      </c>
      <c r="C2711" s="2" t="s">
        <v>609</v>
      </c>
      <c r="D2711" s="2" t="s">
        <v>1204</v>
      </c>
      <c r="E2711" s="2" t="s">
        <v>1056</v>
      </c>
      <c r="F2711" s="2" t="s">
        <v>78</v>
      </c>
      <c r="G2711" s="2">
        <v>1.0</v>
      </c>
      <c r="H2711" s="2" t="s">
        <v>13273</v>
      </c>
      <c r="I2711" s="2" t="s">
        <v>47</v>
      </c>
      <c r="J2711" s="2">
        <v>3.0</v>
      </c>
      <c r="K2711" s="2" t="s">
        <v>1075</v>
      </c>
      <c r="L2711" s="2" t="s">
        <v>30058</v>
      </c>
      <c r="M2711" s="2"/>
    </row>
    <row r="2712">
      <c r="A2712" s="2" t="s">
        <v>26946</v>
      </c>
      <c r="B2712" s="2" t="s">
        <v>14272</v>
      </c>
      <c r="C2712" s="2" t="s">
        <v>602</v>
      </c>
      <c r="D2712" s="2" t="s">
        <v>773</v>
      </c>
      <c r="E2712" s="2" t="s">
        <v>1056</v>
      </c>
      <c r="F2712" s="2" t="s">
        <v>78</v>
      </c>
      <c r="G2712" s="2">
        <v>1.0</v>
      </c>
      <c r="H2712" s="2" t="s">
        <v>13273</v>
      </c>
      <c r="I2712" s="2" t="s">
        <v>47</v>
      </c>
      <c r="J2712" s="2">
        <v>3.0</v>
      </c>
      <c r="K2712" s="2" t="s">
        <v>1075</v>
      </c>
      <c r="L2712" s="2" t="s">
        <v>31336</v>
      </c>
      <c r="M2712" s="2"/>
    </row>
    <row r="2713">
      <c r="A2713" s="2" t="s">
        <v>26953</v>
      </c>
      <c r="B2713" s="2" t="s">
        <v>14272</v>
      </c>
      <c r="C2713" s="2" t="s">
        <v>602</v>
      </c>
      <c r="D2713" s="2" t="s">
        <v>773</v>
      </c>
      <c r="E2713" s="2" t="s">
        <v>1056</v>
      </c>
      <c r="F2713" s="2" t="s">
        <v>78</v>
      </c>
      <c r="G2713" s="2">
        <v>1.0</v>
      </c>
      <c r="H2713" s="2" t="s">
        <v>13273</v>
      </c>
      <c r="I2713" s="2" t="s">
        <v>47</v>
      </c>
      <c r="J2713" s="2">
        <v>3.0</v>
      </c>
      <c r="K2713" s="2" t="s">
        <v>1075</v>
      </c>
      <c r="L2713" s="2" t="s">
        <v>31336</v>
      </c>
      <c r="M2713" s="2"/>
    </row>
    <row r="2714">
      <c r="A2714" s="2" t="s">
        <v>26957</v>
      </c>
      <c r="B2714" s="2" t="s">
        <v>14272</v>
      </c>
      <c r="C2714" s="2" t="s">
        <v>620</v>
      </c>
      <c r="D2714" s="2" t="s">
        <v>1218</v>
      </c>
      <c r="E2714" s="2" t="s">
        <v>1590</v>
      </c>
      <c r="F2714" s="2" t="s">
        <v>78</v>
      </c>
      <c r="G2714" s="2">
        <v>1.0</v>
      </c>
      <c r="H2714" s="2">
        <v>2.0</v>
      </c>
      <c r="I2714" s="2" t="s">
        <v>47</v>
      </c>
      <c r="J2714" s="2">
        <v>3.0</v>
      </c>
      <c r="K2714" s="2" t="s">
        <v>1244</v>
      </c>
      <c r="L2714" s="2" t="s">
        <v>31439</v>
      </c>
      <c r="M2714" s="2"/>
    </row>
    <row r="2715">
      <c r="A2715" s="2" t="s">
        <v>26962</v>
      </c>
      <c r="B2715" s="2" t="s">
        <v>14272</v>
      </c>
      <c r="C2715" s="2" t="s">
        <v>616</v>
      </c>
      <c r="D2715" s="2" t="s">
        <v>1212</v>
      </c>
      <c r="E2715" s="2" t="s">
        <v>1590</v>
      </c>
      <c r="F2715" s="2" t="s">
        <v>78</v>
      </c>
      <c r="G2715" s="2">
        <v>1.0</v>
      </c>
      <c r="H2715" s="2">
        <v>2.0</v>
      </c>
      <c r="I2715" s="2" t="s">
        <v>47</v>
      </c>
      <c r="J2715" s="2">
        <v>3.0</v>
      </c>
      <c r="K2715" s="2" t="s">
        <v>1455</v>
      </c>
      <c r="L2715" s="2" t="s">
        <v>31439</v>
      </c>
      <c r="M2715" s="2"/>
    </row>
    <row r="2716">
      <c r="A2716" s="2" t="s">
        <v>26966</v>
      </c>
      <c r="B2716" s="2" t="s">
        <v>14278</v>
      </c>
      <c r="C2716" s="2" t="s">
        <v>597</v>
      </c>
      <c r="D2716" s="2" t="s">
        <v>770</v>
      </c>
      <c r="E2716" s="2" t="s">
        <v>1056</v>
      </c>
      <c r="F2716" s="2" t="s">
        <v>578</v>
      </c>
      <c r="G2716" s="2">
        <v>1.0</v>
      </c>
      <c r="H2716" s="2" t="s">
        <v>13273</v>
      </c>
      <c r="I2716" s="2" t="s">
        <v>47</v>
      </c>
      <c r="J2716" s="2">
        <v>1.0</v>
      </c>
      <c r="K2716" s="2" t="s">
        <v>1075</v>
      </c>
      <c r="L2716" s="2" t="s">
        <v>31336</v>
      </c>
      <c r="M2716" s="2"/>
    </row>
    <row r="2717">
      <c r="A2717" s="2" t="s">
        <v>26972</v>
      </c>
      <c r="B2717" s="2" t="s">
        <v>14278</v>
      </c>
      <c r="C2717" s="2" t="s">
        <v>605</v>
      </c>
      <c r="D2717" s="2" t="s">
        <v>1199</v>
      </c>
      <c r="E2717" s="2" t="s">
        <v>1056</v>
      </c>
      <c r="F2717" s="2" t="s">
        <v>578</v>
      </c>
      <c r="G2717" s="2">
        <v>1.0</v>
      </c>
      <c r="H2717" s="2" t="s">
        <v>13273</v>
      </c>
      <c r="I2717" s="2" t="s">
        <v>47</v>
      </c>
      <c r="J2717" s="2">
        <v>1.0</v>
      </c>
      <c r="K2717" s="2" t="s">
        <v>1075</v>
      </c>
      <c r="L2717" s="2" t="s">
        <v>30058</v>
      </c>
      <c r="M2717" s="2"/>
    </row>
    <row r="2718">
      <c r="A2718" s="2" t="s">
        <v>26979</v>
      </c>
      <c r="B2718" s="2" t="s">
        <v>14278</v>
      </c>
      <c r="C2718" s="2" t="s">
        <v>624</v>
      </c>
      <c r="D2718" s="2" t="s">
        <v>1223</v>
      </c>
      <c r="E2718" s="2" t="s">
        <v>1056</v>
      </c>
      <c r="F2718" s="2" t="s">
        <v>578</v>
      </c>
      <c r="G2718" s="2">
        <v>1.0</v>
      </c>
      <c r="H2718" s="2" t="s">
        <v>13273</v>
      </c>
      <c r="I2718" s="2" t="s">
        <v>47</v>
      </c>
      <c r="J2718" s="2">
        <v>1.0</v>
      </c>
      <c r="K2718" s="2" t="s">
        <v>1244</v>
      </c>
      <c r="L2718" s="2" t="s">
        <v>30058</v>
      </c>
      <c r="M2718" s="2"/>
    </row>
    <row r="2719">
      <c r="A2719" s="2" t="s">
        <v>26983</v>
      </c>
      <c r="B2719" s="2" t="s">
        <v>14278</v>
      </c>
      <c r="C2719" s="2" t="s">
        <v>638</v>
      </c>
      <c r="D2719" s="2" t="s">
        <v>1238</v>
      </c>
      <c r="E2719" s="2" t="s">
        <v>1056</v>
      </c>
      <c r="F2719" s="2" t="s">
        <v>578</v>
      </c>
      <c r="G2719" s="2">
        <v>1.0</v>
      </c>
      <c r="H2719" s="2" t="s">
        <v>13273</v>
      </c>
      <c r="I2719" s="2" t="s">
        <v>47</v>
      </c>
      <c r="J2719" s="2">
        <v>1.0</v>
      </c>
      <c r="K2719" s="2" t="s">
        <v>1244</v>
      </c>
      <c r="L2719" s="2" t="s">
        <v>30058</v>
      </c>
      <c r="M2719" s="2"/>
    </row>
    <row r="2720">
      <c r="A2720" s="2" t="s">
        <v>26989</v>
      </c>
      <c r="B2720" s="2" t="s">
        <v>14278</v>
      </c>
      <c r="C2720" s="2" t="s">
        <v>597</v>
      </c>
      <c r="D2720" s="2" t="s">
        <v>770</v>
      </c>
      <c r="E2720" s="2" t="s">
        <v>1056</v>
      </c>
      <c r="F2720" s="2" t="s">
        <v>42</v>
      </c>
      <c r="G2720" s="2">
        <v>1.0</v>
      </c>
      <c r="H2720" s="2" t="s">
        <v>13273</v>
      </c>
      <c r="I2720" s="2" t="s">
        <v>47</v>
      </c>
      <c r="J2720" s="2">
        <v>2.0</v>
      </c>
      <c r="K2720" s="2" t="s">
        <v>1075</v>
      </c>
      <c r="L2720" s="2" t="s">
        <v>31336</v>
      </c>
      <c r="M2720" s="2"/>
    </row>
    <row r="2721">
      <c r="A2721" s="2" t="s">
        <v>26993</v>
      </c>
      <c r="B2721" s="2" t="s">
        <v>14278</v>
      </c>
      <c r="C2721" s="2" t="s">
        <v>616</v>
      </c>
      <c r="D2721" s="2" t="s">
        <v>1212</v>
      </c>
      <c r="E2721" s="2" t="s">
        <v>1056</v>
      </c>
      <c r="F2721" s="2" t="s">
        <v>42</v>
      </c>
      <c r="G2721" s="2">
        <v>1.0</v>
      </c>
      <c r="H2721" s="2" t="s">
        <v>13273</v>
      </c>
      <c r="I2721" s="2" t="s">
        <v>47</v>
      </c>
      <c r="J2721" s="2">
        <v>2.0</v>
      </c>
      <c r="K2721" s="2" t="s">
        <v>1455</v>
      </c>
      <c r="L2721" s="2" t="s">
        <v>30058</v>
      </c>
      <c r="M2721" s="2"/>
    </row>
    <row r="2722">
      <c r="A2722" s="2" t="s">
        <v>27000</v>
      </c>
      <c r="B2722" s="2" t="s">
        <v>14278</v>
      </c>
      <c r="C2722" s="2" t="s">
        <v>627</v>
      </c>
      <c r="D2722" s="2" t="s">
        <v>1226</v>
      </c>
      <c r="E2722" s="2" t="s">
        <v>1056</v>
      </c>
      <c r="F2722" s="2" t="s">
        <v>42</v>
      </c>
      <c r="G2722" s="2">
        <v>1.0</v>
      </c>
      <c r="H2722" s="2" t="s">
        <v>13273</v>
      </c>
      <c r="I2722" s="2" t="s">
        <v>47</v>
      </c>
      <c r="J2722" s="2">
        <v>2.0</v>
      </c>
      <c r="K2722" s="2" t="s">
        <v>1244</v>
      </c>
      <c r="L2722" s="2" t="s">
        <v>30058</v>
      </c>
      <c r="M2722" s="2"/>
    </row>
    <row r="2723">
      <c r="A2723" s="2" t="s">
        <v>27006</v>
      </c>
      <c r="B2723" s="2" t="s">
        <v>14278</v>
      </c>
      <c r="C2723" s="2" t="s">
        <v>641</v>
      </c>
      <c r="D2723" s="2" t="s">
        <v>1242</v>
      </c>
      <c r="E2723" s="2" t="s">
        <v>1056</v>
      </c>
      <c r="F2723" s="2" t="s">
        <v>42</v>
      </c>
      <c r="G2723" s="2">
        <v>1.0</v>
      </c>
      <c r="H2723" s="2" t="s">
        <v>13273</v>
      </c>
      <c r="I2723" s="2" t="s">
        <v>47</v>
      </c>
      <c r="J2723" s="2">
        <v>2.0</v>
      </c>
      <c r="K2723" s="2" t="s">
        <v>1244</v>
      </c>
      <c r="L2723" s="2" t="s">
        <v>30058</v>
      </c>
      <c r="M2723" s="2"/>
    </row>
    <row r="2724">
      <c r="A2724" s="2" t="s">
        <v>27013</v>
      </c>
      <c r="B2724" s="2" t="s">
        <v>14278</v>
      </c>
      <c r="C2724" s="2" t="s">
        <v>613</v>
      </c>
      <c r="D2724" s="2" t="s">
        <v>1208</v>
      </c>
      <c r="E2724" s="2" t="s">
        <v>1056</v>
      </c>
      <c r="F2724" s="2" t="s">
        <v>78</v>
      </c>
      <c r="G2724" s="2">
        <v>1.0</v>
      </c>
      <c r="H2724" s="2" t="s">
        <v>13273</v>
      </c>
      <c r="I2724" s="2" t="s">
        <v>47</v>
      </c>
      <c r="J2724" s="2">
        <v>3.0</v>
      </c>
      <c r="K2724" s="2" t="s">
        <v>1075</v>
      </c>
      <c r="L2724" s="2" t="s">
        <v>30058</v>
      </c>
      <c r="M2724" s="2"/>
    </row>
    <row r="2725">
      <c r="A2725" s="2" t="s">
        <v>27016</v>
      </c>
      <c r="B2725" s="2" t="s">
        <v>14278</v>
      </c>
      <c r="C2725" s="2" t="s">
        <v>627</v>
      </c>
      <c r="D2725" s="2" t="s">
        <v>1226</v>
      </c>
      <c r="E2725" s="2" t="s">
        <v>1056</v>
      </c>
      <c r="F2725" s="2" t="s">
        <v>78</v>
      </c>
      <c r="G2725" s="2">
        <v>1.0</v>
      </c>
      <c r="H2725" s="2" t="s">
        <v>13273</v>
      </c>
      <c r="I2725" s="2" t="s">
        <v>47</v>
      </c>
      <c r="J2725" s="2">
        <v>3.0</v>
      </c>
      <c r="K2725" s="2" t="s">
        <v>1244</v>
      </c>
      <c r="L2725" s="2" t="s">
        <v>30058</v>
      </c>
      <c r="M2725" s="2"/>
    </row>
    <row r="2726">
      <c r="A2726" s="2" t="s">
        <v>27021</v>
      </c>
      <c r="B2726" s="2" t="s">
        <v>14278</v>
      </c>
      <c r="C2726" s="2" t="s">
        <v>630</v>
      </c>
      <c r="D2726" s="2" t="s">
        <v>1229</v>
      </c>
      <c r="E2726" s="2" t="s">
        <v>1056</v>
      </c>
      <c r="F2726" s="2" t="s">
        <v>78</v>
      </c>
      <c r="G2726" s="2">
        <v>1.0</v>
      </c>
      <c r="H2726" s="2" t="s">
        <v>13273</v>
      </c>
      <c r="I2726" s="2" t="s">
        <v>47</v>
      </c>
      <c r="J2726" s="2">
        <v>3.0</v>
      </c>
      <c r="K2726" s="2" t="s">
        <v>1244</v>
      </c>
      <c r="L2726" s="2" t="s">
        <v>30058</v>
      </c>
      <c r="M2726" s="2"/>
    </row>
    <row r="2727">
      <c r="A2727" s="2" t="s">
        <v>27030</v>
      </c>
      <c r="B2727" s="2" t="s">
        <v>14278</v>
      </c>
      <c r="C2727" s="2" t="s">
        <v>634</v>
      </c>
      <c r="D2727" s="2" t="s">
        <v>1232</v>
      </c>
      <c r="E2727" s="2" t="s">
        <v>1056</v>
      </c>
      <c r="F2727" s="2" t="s">
        <v>78</v>
      </c>
      <c r="G2727" s="2">
        <v>1.0</v>
      </c>
      <c r="H2727" s="2" t="s">
        <v>13273</v>
      </c>
      <c r="I2727" s="2" t="s">
        <v>47</v>
      </c>
      <c r="J2727" s="2">
        <v>3.0</v>
      </c>
      <c r="K2727" s="2" t="s">
        <v>1244</v>
      </c>
      <c r="L2727" s="2" t="s">
        <v>30058</v>
      </c>
      <c r="M2727" s="2"/>
    </row>
    <row r="2728">
      <c r="A2728" s="2" t="s">
        <v>27036</v>
      </c>
      <c r="B2728" s="2" t="s">
        <v>14278</v>
      </c>
      <c r="C2728" s="2" t="s">
        <v>616</v>
      </c>
      <c r="D2728" s="2" t="s">
        <v>1212</v>
      </c>
      <c r="E2728" s="2" t="s">
        <v>1590</v>
      </c>
      <c r="F2728" s="2" t="s">
        <v>78</v>
      </c>
      <c r="G2728" s="2">
        <v>1.0</v>
      </c>
      <c r="H2728" s="2">
        <v>2.0</v>
      </c>
      <c r="I2728" s="2" t="s">
        <v>47</v>
      </c>
      <c r="J2728" s="2">
        <v>3.0</v>
      </c>
      <c r="K2728" s="2" t="s">
        <v>1455</v>
      </c>
      <c r="L2728" s="2" t="s">
        <v>31439</v>
      </c>
      <c r="M2728" s="2"/>
    </row>
    <row r="2729">
      <c r="A2729" s="2" t="s">
        <v>27041</v>
      </c>
      <c r="B2729" s="2" t="s">
        <v>14278</v>
      </c>
      <c r="C2729" s="2" t="s">
        <v>627</v>
      </c>
      <c r="D2729" s="2" t="s">
        <v>1226</v>
      </c>
      <c r="E2729" s="2" t="s">
        <v>1590</v>
      </c>
      <c r="F2729" s="2" t="s">
        <v>78</v>
      </c>
      <c r="G2729" s="2">
        <v>1.0</v>
      </c>
      <c r="H2729" s="2">
        <v>2.0</v>
      </c>
      <c r="I2729" s="2" t="s">
        <v>47</v>
      </c>
      <c r="J2729" s="2">
        <v>3.0</v>
      </c>
      <c r="K2729" s="2" t="s">
        <v>1244</v>
      </c>
      <c r="L2729" s="2" t="s">
        <v>31439</v>
      </c>
      <c r="M2729" s="2"/>
    </row>
    <row r="2730">
      <c r="A2730" s="2" t="s">
        <v>27046</v>
      </c>
      <c r="B2730" s="2" t="s">
        <v>14282</v>
      </c>
      <c r="C2730" s="2" t="s">
        <v>672</v>
      </c>
      <c r="D2730" s="2" t="s">
        <v>1280</v>
      </c>
      <c r="E2730" s="2" t="s">
        <v>1056</v>
      </c>
      <c r="F2730" s="2" t="s">
        <v>578</v>
      </c>
      <c r="G2730" s="2">
        <v>1.0</v>
      </c>
      <c r="H2730" s="2" t="s">
        <v>13273</v>
      </c>
      <c r="I2730" s="2" t="s">
        <v>47</v>
      </c>
      <c r="J2730" s="2">
        <v>1.0</v>
      </c>
      <c r="K2730" s="2" t="s">
        <v>1075</v>
      </c>
      <c r="L2730" s="2" t="s">
        <v>30058</v>
      </c>
      <c r="M2730" s="2"/>
    </row>
    <row r="2731">
      <c r="A2731" s="2" t="s">
        <v>27050</v>
      </c>
      <c r="B2731" s="2" t="s">
        <v>14282</v>
      </c>
      <c r="C2731" s="2" t="s">
        <v>657</v>
      </c>
      <c r="D2731" s="2" t="s">
        <v>1261</v>
      </c>
      <c r="E2731" s="2" t="s">
        <v>1056</v>
      </c>
      <c r="F2731" s="2" t="s">
        <v>578</v>
      </c>
      <c r="G2731" s="2">
        <v>1.0</v>
      </c>
      <c r="H2731" s="2" t="s">
        <v>13273</v>
      </c>
      <c r="I2731" s="2" t="s">
        <v>47</v>
      </c>
      <c r="J2731" s="2">
        <v>1.0</v>
      </c>
      <c r="K2731" s="2" t="s">
        <v>1244</v>
      </c>
      <c r="L2731" s="2" t="s">
        <v>30058</v>
      </c>
      <c r="M2731" s="2"/>
    </row>
    <row r="2732">
      <c r="A2732" s="2" t="s">
        <v>27054</v>
      </c>
      <c r="B2732" s="2" t="s">
        <v>14282</v>
      </c>
      <c r="C2732" s="2" t="s">
        <v>672</v>
      </c>
      <c r="D2732" s="2" t="s">
        <v>1280</v>
      </c>
      <c r="E2732" s="2" t="s">
        <v>1056</v>
      </c>
      <c r="F2732" s="2" t="s">
        <v>578</v>
      </c>
      <c r="G2732" s="2">
        <v>1.0</v>
      </c>
      <c r="H2732" s="2" t="s">
        <v>13273</v>
      </c>
      <c r="I2732" s="2" t="s">
        <v>47</v>
      </c>
      <c r="J2732" s="2">
        <v>1.0</v>
      </c>
      <c r="K2732" s="2" t="s">
        <v>1075</v>
      </c>
      <c r="L2732" s="2" t="s">
        <v>30058</v>
      </c>
      <c r="M2732" s="2"/>
    </row>
    <row r="2733">
      <c r="A2733" s="2" t="s">
        <v>27061</v>
      </c>
      <c r="B2733" s="2" t="s">
        <v>14282</v>
      </c>
      <c r="C2733" s="2" t="s">
        <v>657</v>
      </c>
      <c r="D2733" s="2" t="s">
        <v>1261</v>
      </c>
      <c r="E2733" s="2" t="s">
        <v>1056</v>
      </c>
      <c r="F2733" s="2" t="s">
        <v>578</v>
      </c>
      <c r="G2733" s="2">
        <v>1.0</v>
      </c>
      <c r="H2733" s="2" t="s">
        <v>13273</v>
      </c>
      <c r="I2733" s="2" t="s">
        <v>47</v>
      </c>
      <c r="J2733" s="2">
        <v>1.0</v>
      </c>
      <c r="K2733" s="2" t="s">
        <v>1244</v>
      </c>
      <c r="L2733" s="2" t="s">
        <v>30058</v>
      </c>
      <c r="M2733" s="2"/>
    </row>
    <row r="2734">
      <c r="A2734" s="2" t="s">
        <v>27066</v>
      </c>
      <c r="B2734" s="2" t="s">
        <v>14282</v>
      </c>
      <c r="C2734" s="2" t="s">
        <v>668</v>
      </c>
      <c r="D2734" s="2" t="s">
        <v>1273</v>
      </c>
      <c r="E2734" s="2" t="s">
        <v>1056</v>
      </c>
      <c r="F2734" s="2" t="s">
        <v>42</v>
      </c>
      <c r="G2734" s="2">
        <v>1.0</v>
      </c>
      <c r="H2734" s="2" t="s">
        <v>13273</v>
      </c>
      <c r="I2734" s="2" t="s">
        <v>47</v>
      </c>
      <c r="J2734" s="2">
        <v>2.0</v>
      </c>
      <c r="K2734" s="2" t="s">
        <v>1075</v>
      </c>
      <c r="L2734" s="2" t="s">
        <v>30058</v>
      </c>
      <c r="M2734" s="2"/>
    </row>
    <row r="2735">
      <c r="A2735" s="2" t="s">
        <v>27070</v>
      </c>
      <c r="B2735" s="2" t="s">
        <v>14282</v>
      </c>
      <c r="C2735" s="2" t="s">
        <v>672</v>
      </c>
      <c r="D2735" s="2" t="s">
        <v>1280</v>
      </c>
      <c r="E2735" s="2" t="s">
        <v>1056</v>
      </c>
      <c r="F2735" s="2" t="s">
        <v>42</v>
      </c>
      <c r="G2735" s="2">
        <v>1.0</v>
      </c>
      <c r="H2735" s="2" t="s">
        <v>13273</v>
      </c>
      <c r="I2735" s="2" t="s">
        <v>47</v>
      </c>
      <c r="J2735" s="2">
        <v>2.0</v>
      </c>
      <c r="K2735" s="2" t="s">
        <v>1075</v>
      </c>
      <c r="L2735" s="2" t="s">
        <v>30058</v>
      </c>
      <c r="M2735" s="2"/>
    </row>
    <row r="2736">
      <c r="A2736" s="2" t="s">
        <v>27074</v>
      </c>
      <c r="B2736" s="2" t="s">
        <v>14282</v>
      </c>
      <c r="C2736" s="2" t="s">
        <v>668</v>
      </c>
      <c r="D2736" s="2" t="s">
        <v>1273</v>
      </c>
      <c r="E2736" s="2" t="s">
        <v>1056</v>
      </c>
      <c r="F2736" s="2" t="s">
        <v>42</v>
      </c>
      <c r="G2736" s="2">
        <v>1.0</v>
      </c>
      <c r="H2736" s="2" t="s">
        <v>13273</v>
      </c>
      <c r="I2736" s="2" t="s">
        <v>47</v>
      </c>
      <c r="J2736" s="2">
        <v>2.0</v>
      </c>
      <c r="K2736" s="2" t="s">
        <v>1075</v>
      </c>
      <c r="L2736" s="2" t="s">
        <v>30058</v>
      </c>
      <c r="M2736" s="2"/>
    </row>
    <row r="2737">
      <c r="A2737" s="2" t="s">
        <v>27080</v>
      </c>
      <c r="B2737" s="2" t="s">
        <v>14282</v>
      </c>
      <c r="C2737" s="2" t="s">
        <v>664</v>
      </c>
      <c r="D2737" s="2" t="s">
        <v>1269</v>
      </c>
      <c r="E2737" s="2" t="s">
        <v>1056</v>
      </c>
      <c r="F2737" s="2" t="s">
        <v>42</v>
      </c>
      <c r="G2737" s="2">
        <v>1.0</v>
      </c>
      <c r="H2737" s="2" t="s">
        <v>13273</v>
      </c>
      <c r="I2737" s="2" t="s">
        <v>47</v>
      </c>
      <c r="J2737" s="2">
        <v>2.0</v>
      </c>
      <c r="K2737" s="2" t="s">
        <v>1075</v>
      </c>
      <c r="L2737" s="2" t="s">
        <v>30058</v>
      </c>
      <c r="M2737" s="2"/>
    </row>
    <row r="2738">
      <c r="A2738" s="2" t="s">
        <v>27086</v>
      </c>
      <c r="B2738" s="2" t="s">
        <v>14282</v>
      </c>
      <c r="C2738" s="2" t="s">
        <v>652</v>
      </c>
      <c r="D2738" s="2" t="s">
        <v>1255</v>
      </c>
      <c r="E2738" s="2" t="s">
        <v>1056</v>
      </c>
      <c r="F2738" s="2" t="s">
        <v>78</v>
      </c>
      <c r="G2738" s="2">
        <v>1.0</v>
      </c>
      <c r="H2738" s="2" t="s">
        <v>13273</v>
      </c>
      <c r="I2738" s="2" t="s">
        <v>47</v>
      </c>
      <c r="J2738" s="2">
        <v>3.0</v>
      </c>
      <c r="K2738" s="2" t="s">
        <v>1244</v>
      </c>
      <c r="L2738" s="2" t="s">
        <v>30058</v>
      </c>
      <c r="M2738" s="2"/>
    </row>
    <row r="2739">
      <c r="A2739" s="2" t="s">
        <v>27091</v>
      </c>
      <c r="B2739" s="2" t="s">
        <v>14282</v>
      </c>
      <c r="C2739" s="2" t="s">
        <v>652</v>
      </c>
      <c r="D2739" s="2" t="s">
        <v>1255</v>
      </c>
      <c r="E2739" s="2" t="s">
        <v>1056</v>
      </c>
      <c r="F2739" s="2" t="s">
        <v>78</v>
      </c>
      <c r="G2739" s="2">
        <v>1.0</v>
      </c>
      <c r="H2739" s="2" t="s">
        <v>13273</v>
      </c>
      <c r="I2739" s="2" t="s">
        <v>47</v>
      </c>
      <c r="J2739" s="2">
        <v>3.0</v>
      </c>
      <c r="K2739" s="2" t="s">
        <v>1244</v>
      </c>
      <c r="L2739" s="2" t="s">
        <v>30058</v>
      </c>
      <c r="M2739" s="2"/>
    </row>
    <row r="2740">
      <c r="A2740" s="2" t="s">
        <v>27098</v>
      </c>
      <c r="B2740" s="2" t="s">
        <v>14282</v>
      </c>
      <c r="C2740" s="2" t="s">
        <v>657</v>
      </c>
      <c r="D2740" s="2" t="s">
        <v>1261</v>
      </c>
      <c r="E2740" s="2" t="s">
        <v>1056</v>
      </c>
      <c r="F2740" s="2" t="s">
        <v>78</v>
      </c>
      <c r="G2740" s="2">
        <v>1.0</v>
      </c>
      <c r="H2740" s="2" t="s">
        <v>13273</v>
      </c>
      <c r="I2740" s="2" t="s">
        <v>47</v>
      </c>
      <c r="J2740" s="2">
        <v>3.0</v>
      </c>
      <c r="K2740" s="2" t="s">
        <v>1244</v>
      </c>
      <c r="L2740" s="2" t="s">
        <v>30058</v>
      </c>
      <c r="M2740" s="2"/>
    </row>
    <row r="2741">
      <c r="A2741" s="2" t="s">
        <v>27102</v>
      </c>
      <c r="B2741" s="2" t="s">
        <v>14282</v>
      </c>
      <c r="C2741" s="2" t="s">
        <v>652</v>
      </c>
      <c r="D2741" s="2" t="s">
        <v>1255</v>
      </c>
      <c r="E2741" s="2" t="s">
        <v>1056</v>
      </c>
      <c r="F2741" s="2" t="s">
        <v>78</v>
      </c>
      <c r="G2741" s="2">
        <v>1.0</v>
      </c>
      <c r="H2741" s="2" t="s">
        <v>13273</v>
      </c>
      <c r="I2741" s="2" t="s">
        <v>47</v>
      </c>
      <c r="J2741" s="2">
        <v>3.0</v>
      </c>
      <c r="K2741" s="2" t="s">
        <v>1244</v>
      </c>
      <c r="L2741" s="2" t="s">
        <v>30058</v>
      </c>
      <c r="M2741" s="2"/>
    </row>
    <row r="2742">
      <c r="A2742" s="2" t="s">
        <v>27108</v>
      </c>
      <c r="B2742" s="2" t="s">
        <v>14282</v>
      </c>
      <c r="C2742" s="2" t="s">
        <v>657</v>
      </c>
      <c r="D2742" s="2" t="s">
        <v>1261</v>
      </c>
      <c r="E2742" s="2" t="s">
        <v>1590</v>
      </c>
      <c r="F2742" s="2" t="s">
        <v>78</v>
      </c>
      <c r="G2742" s="2">
        <v>1.0</v>
      </c>
      <c r="H2742" s="2">
        <v>2.0</v>
      </c>
      <c r="I2742" s="2" t="s">
        <v>47</v>
      </c>
      <c r="J2742" s="2">
        <v>3.0</v>
      </c>
      <c r="K2742" s="2" t="s">
        <v>1244</v>
      </c>
      <c r="L2742" s="2" t="s">
        <v>31439</v>
      </c>
      <c r="M2742" s="2"/>
    </row>
    <row r="2743">
      <c r="A2743" s="2" t="s">
        <v>27111</v>
      </c>
      <c r="B2743" s="2" t="s">
        <v>14282</v>
      </c>
      <c r="C2743" s="2" t="s">
        <v>657</v>
      </c>
      <c r="D2743" s="2" t="s">
        <v>1261</v>
      </c>
      <c r="E2743" s="2" t="s">
        <v>1590</v>
      </c>
      <c r="F2743" s="2" t="s">
        <v>78</v>
      </c>
      <c r="G2743" s="2">
        <v>1.0</v>
      </c>
      <c r="H2743" s="2">
        <v>2.0</v>
      </c>
      <c r="I2743" s="2" t="s">
        <v>47</v>
      </c>
      <c r="J2743" s="2">
        <v>3.0</v>
      </c>
      <c r="K2743" s="2" t="s">
        <v>1244</v>
      </c>
      <c r="L2743" s="2" t="s">
        <v>31439</v>
      </c>
      <c r="M2743" s="2"/>
    </row>
    <row r="2744">
      <c r="A2744" s="2" t="s">
        <v>27118</v>
      </c>
      <c r="B2744" s="2" t="s">
        <v>14285</v>
      </c>
      <c r="C2744" s="2" t="s">
        <v>652</v>
      </c>
      <c r="D2744" s="2" t="s">
        <v>1255</v>
      </c>
      <c r="E2744" s="2" t="s">
        <v>1056</v>
      </c>
      <c r="F2744" s="2" t="s">
        <v>578</v>
      </c>
      <c r="G2744" s="2">
        <v>1.0</v>
      </c>
      <c r="H2744" s="2" t="s">
        <v>13273</v>
      </c>
      <c r="I2744" s="2" t="s">
        <v>47</v>
      </c>
      <c r="J2744" s="2">
        <v>1.0</v>
      </c>
      <c r="K2744" s="2" t="s">
        <v>1244</v>
      </c>
      <c r="L2744" s="2" t="s">
        <v>30058</v>
      </c>
      <c r="M2744" s="2"/>
    </row>
    <row r="2745">
      <c r="A2745" s="2" t="s">
        <v>27122</v>
      </c>
      <c r="B2745" s="2" t="s">
        <v>14285</v>
      </c>
      <c r="C2745" s="2" t="s">
        <v>672</v>
      </c>
      <c r="D2745" s="2" t="s">
        <v>1280</v>
      </c>
      <c r="E2745" s="2" t="s">
        <v>1056</v>
      </c>
      <c r="F2745" s="2" t="s">
        <v>578</v>
      </c>
      <c r="G2745" s="2">
        <v>1.0</v>
      </c>
      <c r="H2745" s="2" t="s">
        <v>13273</v>
      </c>
      <c r="I2745" s="2" t="s">
        <v>47</v>
      </c>
      <c r="J2745" s="2">
        <v>1.0</v>
      </c>
      <c r="K2745" s="2" t="s">
        <v>1075</v>
      </c>
      <c r="L2745" s="2" t="s">
        <v>30058</v>
      </c>
      <c r="M2745" s="2"/>
    </row>
    <row r="2746">
      <c r="A2746" s="2" t="s">
        <v>27129</v>
      </c>
      <c r="B2746" s="2" t="s">
        <v>14285</v>
      </c>
      <c r="C2746" s="2" t="s">
        <v>657</v>
      </c>
      <c r="D2746" s="2" t="s">
        <v>1261</v>
      </c>
      <c r="E2746" s="2" t="s">
        <v>1056</v>
      </c>
      <c r="F2746" s="2" t="s">
        <v>578</v>
      </c>
      <c r="G2746" s="2">
        <v>1.0</v>
      </c>
      <c r="H2746" s="2" t="s">
        <v>13273</v>
      </c>
      <c r="I2746" s="2" t="s">
        <v>47</v>
      </c>
      <c r="J2746" s="2">
        <v>1.0</v>
      </c>
      <c r="K2746" s="2" t="s">
        <v>1244</v>
      </c>
      <c r="L2746" s="2" t="s">
        <v>30058</v>
      </c>
      <c r="M2746" s="2"/>
    </row>
    <row r="2747">
      <c r="A2747" s="2" t="s">
        <v>27132</v>
      </c>
      <c r="B2747" s="2" t="s">
        <v>14285</v>
      </c>
      <c r="C2747" s="2" t="s">
        <v>668</v>
      </c>
      <c r="D2747" s="2" t="s">
        <v>1273</v>
      </c>
      <c r="E2747" s="2" t="s">
        <v>1056</v>
      </c>
      <c r="F2747" s="2" t="s">
        <v>578</v>
      </c>
      <c r="G2747" s="2">
        <v>1.0</v>
      </c>
      <c r="H2747" s="2" t="s">
        <v>13273</v>
      </c>
      <c r="I2747" s="2" t="s">
        <v>47</v>
      </c>
      <c r="J2747" s="2">
        <v>1.0</v>
      </c>
      <c r="K2747" s="2" t="s">
        <v>1075</v>
      </c>
      <c r="L2747" s="2" t="s">
        <v>30058</v>
      </c>
      <c r="M2747" s="2"/>
    </row>
    <row r="2748">
      <c r="A2748" s="2" t="s">
        <v>27138</v>
      </c>
      <c r="B2748" s="2" t="s">
        <v>14285</v>
      </c>
      <c r="C2748" s="2" t="s">
        <v>652</v>
      </c>
      <c r="D2748" s="2" t="s">
        <v>1255</v>
      </c>
      <c r="E2748" s="2" t="s">
        <v>1056</v>
      </c>
      <c r="F2748" s="2" t="s">
        <v>42</v>
      </c>
      <c r="G2748" s="2">
        <v>1.0</v>
      </c>
      <c r="H2748" s="2" t="s">
        <v>13273</v>
      </c>
      <c r="I2748" s="2" t="s">
        <v>47</v>
      </c>
      <c r="J2748" s="2">
        <v>2.0</v>
      </c>
      <c r="K2748" s="2" t="s">
        <v>1244</v>
      </c>
      <c r="L2748" s="2" t="s">
        <v>30058</v>
      </c>
      <c r="M2748" s="2"/>
    </row>
    <row r="2749">
      <c r="A2749" s="2" t="s">
        <v>27142</v>
      </c>
      <c r="B2749" s="2" t="s">
        <v>14285</v>
      </c>
      <c r="C2749" s="2" t="s">
        <v>672</v>
      </c>
      <c r="D2749" s="2" t="s">
        <v>1280</v>
      </c>
      <c r="E2749" s="2" t="s">
        <v>1056</v>
      </c>
      <c r="F2749" s="2" t="s">
        <v>42</v>
      </c>
      <c r="G2749" s="2">
        <v>1.0</v>
      </c>
      <c r="H2749" s="2" t="s">
        <v>13273</v>
      </c>
      <c r="I2749" s="2" t="s">
        <v>47</v>
      </c>
      <c r="J2749" s="2">
        <v>2.0</v>
      </c>
      <c r="K2749" s="2" t="s">
        <v>1075</v>
      </c>
      <c r="L2749" s="2" t="s">
        <v>30058</v>
      </c>
      <c r="M2749" s="2"/>
    </row>
    <row r="2750">
      <c r="A2750" s="2" t="s">
        <v>27147</v>
      </c>
      <c r="B2750" s="2" t="s">
        <v>14285</v>
      </c>
      <c r="C2750" s="2" t="s">
        <v>668</v>
      </c>
      <c r="D2750" s="2" t="s">
        <v>1273</v>
      </c>
      <c r="E2750" s="2" t="s">
        <v>1056</v>
      </c>
      <c r="F2750" s="2" t="s">
        <v>42</v>
      </c>
      <c r="G2750" s="2">
        <v>1.0</v>
      </c>
      <c r="H2750" s="2" t="s">
        <v>13273</v>
      </c>
      <c r="I2750" s="2" t="s">
        <v>47</v>
      </c>
      <c r="J2750" s="2">
        <v>2.0</v>
      </c>
      <c r="K2750" s="2" t="s">
        <v>1075</v>
      </c>
      <c r="L2750" s="2" t="s">
        <v>30058</v>
      </c>
      <c r="M2750" s="2"/>
    </row>
    <row r="2751">
      <c r="A2751" s="2" t="s">
        <v>27151</v>
      </c>
      <c r="B2751" s="2" t="s">
        <v>14285</v>
      </c>
      <c r="C2751" s="2" t="s">
        <v>657</v>
      </c>
      <c r="D2751" s="2" t="s">
        <v>1261</v>
      </c>
      <c r="E2751" s="2" t="s">
        <v>1056</v>
      </c>
      <c r="F2751" s="2" t="s">
        <v>42</v>
      </c>
      <c r="G2751" s="2">
        <v>1.0</v>
      </c>
      <c r="H2751" s="2" t="s">
        <v>13273</v>
      </c>
      <c r="I2751" s="2" t="s">
        <v>47</v>
      </c>
      <c r="J2751" s="2">
        <v>2.0</v>
      </c>
      <c r="K2751" s="2" t="s">
        <v>1244</v>
      </c>
      <c r="L2751" s="2" t="s">
        <v>30058</v>
      </c>
      <c r="M2751" s="2"/>
    </row>
    <row r="2752">
      <c r="A2752" s="2" t="s">
        <v>27155</v>
      </c>
      <c r="B2752" s="2" t="s">
        <v>14285</v>
      </c>
      <c r="C2752" s="2" t="s">
        <v>652</v>
      </c>
      <c r="D2752" s="2" t="s">
        <v>1255</v>
      </c>
      <c r="E2752" s="2" t="s">
        <v>1056</v>
      </c>
      <c r="F2752" s="2" t="s">
        <v>78</v>
      </c>
      <c r="G2752" s="2">
        <v>1.0</v>
      </c>
      <c r="H2752" s="2" t="s">
        <v>13273</v>
      </c>
      <c r="I2752" s="2" t="s">
        <v>47</v>
      </c>
      <c r="J2752" s="2">
        <v>3.0</v>
      </c>
      <c r="K2752" s="2" t="s">
        <v>1244</v>
      </c>
      <c r="L2752" s="2" t="s">
        <v>30058</v>
      </c>
      <c r="M2752" s="2"/>
    </row>
    <row r="2753">
      <c r="A2753" s="2" t="s">
        <v>27159</v>
      </c>
      <c r="B2753" s="2" t="s">
        <v>14285</v>
      </c>
      <c r="C2753" s="2" t="s">
        <v>672</v>
      </c>
      <c r="D2753" s="2" t="s">
        <v>1280</v>
      </c>
      <c r="E2753" s="2" t="s">
        <v>1056</v>
      </c>
      <c r="F2753" s="2" t="s">
        <v>78</v>
      </c>
      <c r="G2753" s="2">
        <v>1.0</v>
      </c>
      <c r="H2753" s="2" t="s">
        <v>13273</v>
      </c>
      <c r="I2753" s="2" t="s">
        <v>47</v>
      </c>
      <c r="J2753" s="2">
        <v>3.0</v>
      </c>
      <c r="K2753" s="2" t="s">
        <v>1075</v>
      </c>
      <c r="L2753" s="2" t="s">
        <v>30058</v>
      </c>
      <c r="M2753" s="2"/>
    </row>
    <row r="2754">
      <c r="A2754" s="2" t="s">
        <v>27164</v>
      </c>
      <c r="B2754" s="2" t="s">
        <v>14285</v>
      </c>
      <c r="C2754" s="2" t="s">
        <v>657</v>
      </c>
      <c r="D2754" s="2" t="s">
        <v>1261</v>
      </c>
      <c r="E2754" s="2" t="s">
        <v>1056</v>
      </c>
      <c r="F2754" s="2" t="s">
        <v>78</v>
      </c>
      <c r="G2754" s="2">
        <v>1.0</v>
      </c>
      <c r="H2754" s="2" t="s">
        <v>13273</v>
      </c>
      <c r="I2754" s="2" t="s">
        <v>47</v>
      </c>
      <c r="J2754" s="2">
        <v>3.0</v>
      </c>
      <c r="K2754" s="2" t="s">
        <v>1244</v>
      </c>
      <c r="L2754" s="2" t="s">
        <v>30058</v>
      </c>
      <c r="M2754" s="2"/>
    </row>
    <row r="2755">
      <c r="A2755" s="2" t="s">
        <v>27170</v>
      </c>
      <c r="B2755" s="2" t="s">
        <v>14285</v>
      </c>
      <c r="C2755" s="2" t="s">
        <v>668</v>
      </c>
      <c r="D2755" s="2" t="s">
        <v>1273</v>
      </c>
      <c r="E2755" s="2" t="s">
        <v>1056</v>
      </c>
      <c r="F2755" s="2" t="s">
        <v>78</v>
      </c>
      <c r="G2755" s="2">
        <v>1.0</v>
      </c>
      <c r="H2755" s="2" t="s">
        <v>13273</v>
      </c>
      <c r="I2755" s="2" t="s">
        <v>47</v>
      </c>
      <c r="J2755" s="2">
        <v>3.0</v>
      </c>
      <c r="K2755" s="2" t="s">
        <v>1075</v>
      </c>
      <c r="L2755" s="2" t="s">
        <v>30058</v>
      </c>
      <c r="M2755" s="2"/>
    </row>
    <row r="2756">
      <c r="A2756" s="2" t="s">
        <v>27174</v>
      </c>
      <c r="B2756" s="2" t="s">
        <v>14285</v>
      </c>
      <c r="C2756" s="2" t="s">
        <v>657</v>
      </c>
      <c r="D2756" s="2" t="s">
        <v>1261</v>
      </c>
      <c r="E2756" s="2" t="s">
        <v>1590</v>
      </c>
      <c r="F2756" s="2" t="s">
        <v>78</v>
      </c>
      <c r="G2756" s="2">
        <v>1.0</v>
      </c>
      <c r="H2756" s="2">
        <v>2.0</v>
      </c>
      <c r="I2756" s="2" t="s">
        <v>47</v>
      </c>
      <c r="J2756" s="2">
        <v>3.0</v>
      </c>
      <c r="K2756" s="2" t="s">
        <v>1244</v>
      </c>
      <c r="L2756" s="2" t="s">
        <v>31699</v>
      </c>
      <c r="M2756" s="2"/>
    </row>
    <row r="2757">
      <c r="A2757" s="2" t="s">
        <v>27180</v>
      </c>
      <c r="B2757" s="2" t="s">
        <v>14285</v>
      </c>
      <c r="C2757" s="2" t="s">
        <v>691</v>
      </c>
      <c r="D2757" s="2" t="s">
        <v>1609</v>
      </c>
      <c r="E2757" s="2" t="s">
        <v>1590</v>
      </c>
      <c r="F2757" s="2" t="s">
        <v>78</v>
      </c>
      <c r="G2757" s="2">
        <v>1.0</v>
      </c>
      <c r="H2757" s="2">
        <v>2.0</v>
      </c>
      <c r="I2757" s="2" t="s">
        <v>47</v>
      </c>
      <c r="J2757" s="2">
        <v>3.0</v>
      </c>
      <c r="K2757" s="2" t="s">
        <v>1244</v>
      </c>
      <c r="L2757" s="2" t="s">
        <v>31699</v>
      </c>
      <c r="M2757" s="2"/>
    </row>
    <row r="2758">
      <c r="A2758" s="2" t="s">
        <v>27187</v>
      </c>
      <c r="B2758" s="2" t="s">
        <v>14289</v>
      </c>
      <c r="C2758" s="2" t="s">
        <v>36</v>
      </c>
      <c r="D2758" s="2" t="s">
        <v>33</v>
      </c>
      <c r="E2758" s="2" t="s">
        <v>1056</v>
      </c>
      <c r="F2758" s="2" t="s">
        <v>578</v>
      </c>
      <c r="G2758" s="2">
        <v>3.0</v>
      </c>
      <c r="H2758" s="2">
        <v>0.25</v>
      </c>
      <c r="I2758" s="2" t="s">
        <v>47</v>
      </c>
      <c r="J2758" s="2">
        <v>1.0</v>
      </c>
      <c r="K2758" s="2" t="s">
        <v>1075</v>
      </c>
      <c r="L2758" s="2" t="s">
        <v>32829</v>
      </c>
      <c r="M2758" s="2"/>
    </row>
    <row r="2759">
      <c r="A2759" s="2" t="s">
        <v>27200</v>
      </c>
      <c r="B2759" s="2" t="s">
        <v>14289</v>
      </c>
      <c r="C2759" s="2" t="s">
        <v>96</v>
      </c>
      <c r="D2759" s="2" t="s">
        <v>118</v>
      </c>
      <c r="E2759" s="2" t="s">
        <v>1056</v>
      </c>
      <c r="F2759" s="2" t="s">
        <v>578</v>
      </c>
      <c r="G2759" s="2">
        <v>3.0</v>
      </c>
      <c r="H2759" s="2">
        <v>0.25</v>
      </c>
      <c r="I2759" s="2" t="s">
        <v>47</v>
      </c>
      <c r="J2759" s="2">
        <v>1.0</v>
      </c>
      <c r="K2759" s="2" t="s">
        <v>1075</v>
      </c>
      <c r="L2759" s="2" t="s">
        <v>32829</v>
      </c>
      <c r="M2759" s="2"/>
    </row>
    <row r="2760">
      <c r="A2760" s="2" t="s">
        <v>27213</v>
      </c>
      <c r="B2760" s="2" t="s">
        <v>14289</v>
      </c>
      <c r="C2760" s="2" t="s">
        <v>76</v>
      </c>
      <c r="D2760" s="2" t="s">
        <v>90</v>
      </c>
      <c r="E2760" s="2" t="s">
        <v>1056</v>
      </c>
      <c r="F2760" s="2" t="s">
        <v>578</v>
      </c>
      <c r="G2760" s="2">
        <v>3.0</v>
      </c>
      <c r="H2760" s="2">
        <v>0.25</v>
      </c>
      <c r="I2760" s="2" t="s">
        <v>47</v>
      </c>
      <c r="J2760" s="2">
        <v>1.0</v>
      </c>
      <c r="K2760" s="2" t="s">
        <v>1075</v>
      </c>
      <c r="L2760" s="2" t="s">
        <v>32829</v>
      </c>
      <c r="M2760" s="2"/>
    </row>
    <row r="2761">
      <c r="A2761" s="2" t="s">
        <v>27225</v>
      </c>
      <c r="B2761" s="2" t="s">
        <v>14289</v>
      </c>
      <c r="C2761" s="2" t="s">
        <v>57</v>
      </c>
      <c r="D2761" s="2" t="s">
        <v>59</v>
      </c>
      <c r="E2761" s="2" t="s">
        <v>1056</v>
      </c>
      <c r="F2761" s="2" t="s">
        <v>578</v>
      </c>
      <c r="G2761" s="2">
        <v>3.0</v>
      </c>
      <c r="H2761" s="2">
        <v>0.25</v>
      </c>
      <c r="I2761" s="2" t="s">
        <v>47</v>
      </c>
      <c r="J2761" s="2">
        <v>1.0</v>
      </c>
      <c r="K2761" s="2" t="s">
        <v>1075</v>
      </c>
      <c r="L2761" s="2" t="s">
        <v>32829</v>
      </c>
      <c r="M2761" s="2"/>
    </row>
    <row r="2762">
      <c r="A2762" s="2" t="s">
        <v>27237</v>
      </c>
      <c r="B2762" s="2" t="s">
        <v>14289</v>
      </c>
      <c r="C2762" s="2" t="s">
        <v>83</v>
      </c>
      <c r="D2762" s="2" t="s">
        <v>97</v>
      </c>
      <c r="E2762" s="2" t="s">
        <v>1056</v>
      </c>
      <c r="F2762" s="2" t="s">
        <v>42</v>
      </c>
      <c r="G2762" s="2">
        <v>3.0</v>
      </c>
      <c r="H2762" s="2">
        <v>0.25</v>
      </c>
      <c r="I2762" s="2" t="s">
        <v>47</v>
      </c>
      <c r="J2762" s="2">
        <v>2.0</v>
      </c>
      <c r="K2762" s="2" t="s">
        <v>1075</v>
      </c>
      <c r="L2762" s="2" t="s">
        <v>32829</v>
      </c>
      <c r="M2762" s="2"/>
    </row>
    <row r="2763">
      <c r="A2763" s="2" t="s">
        <v>27249</v>
      </c>
      <c r="B2763" s="2" t="s">
        <v>14289</v>
      </c>
      <c r="C2763" s="2" t="s">
        <v>63</v>
      </c>
      <c r="D2763" s="2" t="s">
        <v>67</v>
      </c>
      <c r="E2763" s="2" t="s">
        <v>1056</v>
      </c>
      <c r="F2763" s="2" t="s">
        <v>42</v>
      </c>
      <c r="G2763" s="2">
        <v>2.0</v>
      </c>
      <c r="H2763" s="2">
        <v>0.25</v>
      </c>
      <c r="I2763" s="2" t="s">
        <v>47</v>
      </c>
      <c r="J2763" s="2">
        <v>2.0</v>
      </c>
      <c r="K2763" s="2" t="s">
        <v>1075</v>
      </c>
      <c r="L2763" s="2" t="s">
        <v>32856</v>
      </c>
      <c r="M2763" s="2"/>
    </row>
    <row r="2764">
      <c r="A2764" s="2" t="s">
        <v>27255</v>
      </c>
      <c r="B2764" s="2" t="s">
        <v>14289</v>
      </c>
      <c r="C2764" s="2" t="s">
        <v>83</v>
      </c>
      <c r="D2764" s="2" t="s">
        <v>97</v>
      </c>
      <c r="E2764" s="2" t="s">
        <v>1056</v>
      </c>
      <c r="F2764" s="2" t="s">
        <v>42</v>
      </c>
      <c r="G2764" s="2">
        <v>2.0</v>
      </c>
      <c r="H2764" s="2">
        <v>0.25</v>
      </c>
      <c r="I2764" s="2" t="s">
        <v>47</v>
      </c>
      <c r="J2764" s="2">
        <v>2.0</v>
      </c>
      <c r="K2764" s="2" t="s">
        <v>1075</v>
      </c>
      <c r="L2764" s="2" t="s">
        <v>32829</v>
      </c>
      <c r="M2764" s="2"/>
    </row>
    <row r="2765">
      <c r="A2765" s="2" t="s">
        <v>27265</v>
      </c>
      <c r="B2765" s="2" t="s">
        <v>14289</v>
      </c>
      <c r="C2765" s="2" t="s">
        <v>76</v>
      </c>
      <c r="D2765" s="2" t="s">
        <v>90</v>
      </c>
      <c r="E2765" s="2" t="s">
        <v>1056</v>
      </c>
      <c r="F2765" s="2" t="s">
        <v>42</v>
      </c>
      <c r="G2765" s="2">
        <v>2.0</v>
      </c>
      <c r="H2765" s="2">
        <v>0.25</v>
      </c>
      <c r="I2765" s="2" t="s">
        <v>47</v>
      </c>
      <c r="J2765" s="2">
        <v>2.0</v>
      </c>
      <c r="K2765" s="2" t="s">
        <v>1075</v>
      </c>
      <c r="L2765" s="2" t="s">
        <v>32829</v>
      </c>
      <c r="M2765" s="2"/>
    </row>
    <row r="2766">
      <c r="A2766" s="2" t="s">
        <v>27273</v>
      </c>
      <c r="B2766" s="2" t="s">
        <v>14289</v>
      </c>
      <c r="C2766" s="2" t="s">
        <v>57</v>
      </c>
      <c r="D2766" s="2" t="s">
        <v>59</v>
      </c>
      <c r="E2766" s="2" t="s">
        <v>1056</v>
      </c>
      <c r="F2766" s="2" t="s">
        <v>42</v>
      </c>
      <c r="G2766" s="2">
        <v>2.0</v>
      </c>
      <c r="H2766" s="2">
        <v>0.25</v>
      </c>
      <c r="I2766" s="2" t="s">
        <v>47</v>
      </c>
      <c r="J2766" s="2">
        <v>2.0</v>
      </c>
      <c r="K2766" s="2" t="s">
        <v>1075</v>
      </c>
      <c r="L2766" s="2" t="s">
        <v>32829</v>
      </c>
      <c r="M2766" s="2"/>
    </row>
    <row r="2767">
      <c r="A2767" s="2" t="s">
        <v>27281</v>
      </c>
      <c r="B2767" s="2" t="s">
        <v>14289</v>
      </c>
      <c r="C2767" s="2" t="s">
        <v>36</v>
      </c>
      <c r="D2767" s="2" t="s">
        <v>33</v>
      </c>
      <c r="E2767" s="2" t="s">
        <v>1056</v>
      </c>
      <c r="F2767" s="2" t="s">
        <v>42</v>
      </c>
      <c r="G2767" s="2">
        <v>2.0</v>
      </c>
      <c r="H2767" s="2">
        <v>0.25</v>
      </c>
      <c r="I2767" s="2" t="s">
        <v>47</v>
      </c>
      <c r="J2767" s="2">
        <v>2.0</v>
      </c>
      <c r="K2767" s="2" t="s">
        <v>1075</v>
      </c>
      <c r="L2767" s="2" t="s">
        <v>32829</v>
      </c>
      <c r="M2767" s="2"/>
    </row>
    <row r="2768">
      <c r="A2768" s="2" t="s">
        <v>27289</v>
      </c>
      <c r="B2768" s="2" t="s">
        <v>14289</v>
      </c>
      <c r="C2768" s="2" t="s">
        <v>91</v>
      </c>
      <c r="D2768" s="2" t="s">
        <v>105</v>
      </c>
      <c r="E2768" s="2" t="s">
        <v>1056</v>
      </c>
      <c r="F2768" s="2" t="s">
        <v>78</v>
      </c>
      <c r="G2768" s="2">
        <v>2.0</v>
      </c>
      <c r="H2768" s="2">
        <v>0.25</v>
      </c>
      <c r="I2768" s="2" t="s">
        <v>47</v>
      </c>
      <c r="J2768" s="2">
        <v>3.0</v>
      </c>
      <c r="K2768" s="2" t="s">
        <v>1075</v>
      </c>
      <c r="L2768" s="2" t="s">
        <v>32887</v>
      </c>
      <c r="M2768" s="2"/>
    </row>
    <row r="2769">
      <c r="A2769" s="2" t="s">
        <v>27298</v>
      </c>
      <c r="B2769" s="2" t="s">
        <v>14289</v>
      </c>
      <c r="C2769" s="2" t="s">
        <v>57</v>
      </c>
      <c r="D2769" s="2" t="s">
        <v>59</v>
      </c>
      <c r="E2769" s="2" t="s">
        <v>1056</v>
      </c>
      <c r="F2769" s="2" t="s">
        <v>78</v>
      </c>
      <c r="G2769" s="2">
        <v>1.0</v>
      </c>
      <c r="H2769" s="2">
        <v>0.25</v>
      </c>
      <c r="I2769" s="2" t="s">
        <v>47</v>
      </c>
      <c r="J2769" s="2">
        <v>3.0</v>
      </c>
      <c r="K2769" s="2" t="s">
        <v>1075</v>
      </c>
      <c r="L2769" s="2" t="s">
        <v>32829</v>
      </c>
      <c r="M2769" s="2"/>
    </row>
    <row r="2770">
      <c r="A2770" s="2" t="s">
        <v>27305</v>
      </c>
      <c r="B2770" s="2" t="s">
        <v>14289</v>
      </c>
      <c r="C2770" s="2" t="s">
        <v>96</v>
      </c>
      <c r="D2770" s="2" t="s">
        <v>118</v>
      </c>
      <c r="E2770" s="2" t="s">
        <v>22304</v>
      </c>
      <c r="F2770" s="2" t="s">
        <v>42</v>
      </c>
      <c r="G2770" s="2">
        <v>1.0</v>
      </c>
      <c r="H2770" s="2">
        <v>1.0</v>
      </c>
      <c r="I2770" s="2" t="s">
        <v>47</v>
      </c>
      <c r="J2770" s="2">
        <v>3.0</v>
      </c>
      <c r="K2770" s="2" t="s">
        <v>1075</v>
      </c>
      <c r="L2770" s="2" t="s">
        <v>32897</v>
      </c>
      <c r="M2770" s="2"/>
    </row>
    <row r="2771">
      <c r="A2771" s="2" t="s">
        <v>27307</v>
      </c>
      <c r="B2771" s="2" t="s">
        <v>14289</v>
      </c>
      <c r="C2771" s="2" t="s">
        <v>70</v>
      </c>
      <c r="D2771" s="2" t="s">
        <v>73</v>
      </c>
      <c r="E2771" s="2" t="s">
        <v>22304</v>
      </c>
      <c r="F2771" s="2" t="s">
        <v>42</v>
      </c>
      <c r="G2771" s="2">
        <v>1.0</v>
      </c>
      <c r="H2771" s="2">
        <v>1.0</v>
      </c>
      <c r="I2771" s="2" t="s">
        <v>47</v>
      </c>
      <c r="J2771" s="2">
        <v>3.0</v>
      </c>
      <c r="K2771" s="2" t="s">
        <v>1075</v>
      </c>
      <c r="L2771" s="2" t="s">
        <v>32897</v>
      </c>
      <c r="M2771" s="2"/>
    </row>
    <row r="2772">
      <c r="A2772" s="2" t="s">
        <v>27311</v>
      </c>
      <c r="B2772" s="2" t="s">
        <v>14289</v>
      </c>
      <c r="C2772" s="2" t="s">
        <v>76</v>
      </c>
      <c r="D2772" s="2" t="s">
        <v>90</v>
      </c>
      <c r="E2772" s="2" t="s">
        <v>22304</v>
      </c>
      <c r="F2772" s="2" t="s">
        <v>42</v>
      </c>
      <c r="G2772" s="2">
        <v>1.0</v>
      </c>
      <c r="H2772" s="2">
        <v>1.0</v>
      </c>
      <c r="I2772" s="2" t="s">
        <v>47</v>
      </c>
      <c r="J2772" s="2">
        <v>3.0</v>
      </c>
      <c r="K2772" s="2" t="s">
        <v>1075</v>
      </c>
      <c r="L2772" s="2" t="s">
        <v>32897</v>
      </c>
      <c r="M2772" s="2"/>
    </row>
    <row r="2773">
      <c r="A2773" s="2" t="s">
        <v>27316</v>
      </c>
      <c r="B2773" s="2" t="s">
        <v>14293</v>
      </c>
      <c r="C2773" s="2" t="s">
        <v>96</v>
      </c>
      <c r="D2773" s="2" t="s">
        <v>118</v>
      </c>
      <c r="E2773" s="2" t="s">
        <v>1056</v>
      </c>
      <c r="F2773" s="2" t="s">
        <v>578</v>
      </c>
      <c r="G2773" s="2">
        <v>3.0</v>
      </c>
      <c r="H2773" s="2">
        <v>0.25</v>
      </c>
      <c r="I2773" s="2" t="s">
        <v>47</v>
      </c>
      <c r="J2773" s="2">
        <v>1.0</v>
      </c>
      <c r="K2773" s="2" t="s">
        <v>1075</v>
      </c>
      <c r="L2773" s="2" t="s">
        <v>32914</v>
      </c>
      <c r="M2773" s="2"/>
    </row>
    <row r="2774">
      <c r="A2774" s="2" t="s">
        <v>27330</v>
      </c>
      <c r="B2774" s="2" t="s">
        <v>14293</v>
      </c>
      <c r="C2774" s="2" t="s">
        <v>191</v>
      </c>
      <c r="D2774" s="2" t="s">
        <v>214</v>
      </c>
      <c r="E2774" s="2" t="s">
        <v>1056</v>
      </c>
      <c r="F2774" s="2" t="s">
        <v>578</v>
      </c>
      <c r="G2774" s="2">
        <v>3.0</v>
      </c>
      <c r="H2774" s="2">
        <v>0.25</v>
      </c>
      <c r="I2774" s="2" t="s">
        <v>47</v>
      </c>
      <c r="J2774" s="2">
        <v>1.0</v>
      </c>
      <c r="K2774" s="2" t="s">
        <v>1244</v>
      </c>
      <c r="L2774" s="2" t="s">
        <v>32829</v>
      </c>
      <c r="M2774" s="2"/>
    </row>
    <row r="2775">
      <c r="A2775" s="2" t="s">
        <v>27341</v>
      </c>
      <c r="B2775" s="2" t="s">
        <v>14293</v>
      </c>
      <c r="C2775" s="2" t="s">
        <v>83</v>
      </c>
      <c r="D2775" s="2" t="s">
        <v>97</v>
      </c>
      <c r="E2775" s="2" t="s">
        <v>1056</v>
      </c>
      <c r="F2775" s="2" t="s">
        <v>578</v>
      </c>
      <c r="G2775" s="2">
        <v>3.0</v>
      </c>
      <c r="H2775" s="2">
        <v>0.25</v>
      </c>
      <c r="I2775" s="2" t="s">
        <v>47</v>
      </c>
      <c r="J2775" s="2">
        <v>1.0</v>
      </c>
      <c r="K2775" s="2" t="s">
        <v>1075</v>
      </c>
      <c r="L2775" s="2" t="s">
        <v>32829</v>
      </c>
      <c r="M2775" s="2"/>
    </row>
    <row r="2776">
      <c r="A2776" s="2" t="s">
        <v>27354</v>
      </c>
      <c r="B2776" s="2" t="s">
        <v>14293</v>
      </c>
      <c r="C2776" s="2" t="s">
        <v>175</v>
      </c>
      <c r="D2776" s="2" t="s">
        <v>198</v>
      </c>
      <c r="E2776" s="2" t="s">
        <v>1056</v>
      </c>
      <c r="F2776" s="2" t="s">
        <v>578</v>
      </c>
      <c r="G2776" s="2">
        <v>2.0</v>
      </c>
      <c r="H2776" s="2">
        <v>0.25</v>
      </c>
      <c r="I2776" s="2" t="s">
        <v>47</v>
      </c>
      <c r="J2776" s="2">
        <v>1.0</v>
      </c>
      <c r="K2776" s="2" t="s">
        <v>1244</v>
      </c>
      <c r="L2776" s="2" t="s">
        <v>32829</v>
      </c>
      <c r="M2776" s="2"/>
    </row>
    <row r="2777">
      <c r="A2777" s="2" t="s">
        <v>27360</v>
      </c>
      <c r="B2777" s="2" t="s">
        <v>14293</v>
      </c>
      <c r="C2777" s="2" t="s">
        <v>76</v>
      </c>
      <c r="D2777" s="2" t="s">
        <v>90</v>
      </c>
      <c r="E2777" s="2" t="s">
        <v>1056</v>
      </c>
      <c r="F2777" s="2" t="s">
        <v>578</v>
      </c>
      <c r="G2777" s="2">
        <v>2.0</v>
      </c>
      <c r="H2777" s="2">
        <v>0.25</v>
      </c>
      <c r="I2777" s="2" t="s">
        <v>47</v>
      </c>
      <c r="J2777" s="2">
        <v>1.0</v>
      </c>
      <c r="K2777" s="2" t="s">
        <v>1075</v>
      </c>
      <c r="L2777" s="2" t="s">
        <v>32829</v>
      </c>
      <c r="M2777" s="2"/>
    </row>
    <row r="2778">
      <c r="A2778" s="2" t="s">
        <v>27369</v>
      </c>
      <c r="B2778" s="2" t="s">
        <v>14293</v>
      </c>
      <c r="C2778" s="2" t="s">
        <v>102</v>
      </c>
      <c r="D2778" s="2" t="s">
        <v>123</v>
      </c>
      <c r="E2778" s="2" t="s">
        <v>1056</v>
      </c>
      <c r="F2778" s="2" t="s">
        <v>42</v>
      </c>
      <c r="G2778" s="2">
        <v>3.0</v>
      </c>
      <c r="H2778" s="2">
        <v>0.25</v>
      </c>
      <c r="I2778" s="2" t="s">
        <v>47</v>
      </c>
      <c r="J2778" s="2">
        <v>2.0</v>
      </c>
      <c r="K2778" s="2" t="s">
        <v>1075</v>
      </c>
      <c r="L2778" s="2" t="s">
        <v>32829</v>
      </c>
      <c r="M2778" s="2"/>
    </row>
    <row r="2779">
      <c r="A2779" s="2" t="s">
        <v>27380</v>
      </c>
      <c r="B2779" s="2" t="s">
        <v>14293</v>
      </c>
      <c r="C2779" s="2" t="s">
        <v>63</v>
      </c>
      <c r="D2779" s="2" t="s">
        <v>67</v>
      </c>
      <c r="E2779" s="2" t="s">
        <v>1056</v>
      </c>
      <c r="F2779" s="2" t="s">
        <v>42</v>
      </c>
      <c r="G2779" s="2">
        <v>2.0</v>
      </c>
      <c r="H2779" s="2">
        <v>0.25</v>
      </c>
      <c r="I2779" s="2" t="s">
        <v>47</v>
      </c>
      <c r="J2779" s="2">
        <v>2.0</v>
      </c>
      <c r="K2779" s="2" t="s">
        <v>1075</v>
      </c>
      <c r="L2779" s="2" t="s">
        <v>32939</v>
      </c>
      <c r="M2779" s="2"/>
    </row>
    <row r="2780">
      <c r="A2780" s="2" t="s">
        <v>27389</v>
      </c>
      <c r="B2780" s="2" t="s">
        <v>14293</v>
      </c>
      <c r="C2780" s="2" t="s">
        <v>57</v>
      </c>
      <c r="D2780" s="2" t="s">
        <v>59</v>
      </c>
      <c r="E2780" s="2" t="s">
        <v>1056</v>
      </c>
      <c r="F2780" s="2" t="s">
        <v>42</v>
      </c>
      <c r="G2780" s="2">
        <v>2.0</v>
      </c>
      <c r="H2780" s="2">
        <v>0.25</v>
      </c>
      <c r="I2780" s="2" t="s">
        <v>47</v>
      </c>
      <c r="J2780" s="2">
        <v>2.0</v>
      </c>
      <c r="K2780" s="2" t="s">
        <v>1075</v>
      </c>
      <c r="L2780" s="2" t="s">
        <v>32829</v>
      </c>
      <c r="M2780" s="2"/>
    </row>
    <row r="2781">
      <c r="A2781" s="2" t="s">
        <v>27399</v>
      </c>
      <c r="B2781" s="2" t="s">
        <v>14293</v>
      </c>
      <c r="C2781" s="2" t="s">
        <v>175</v>
      </c>
      <c r="D2781" s="2" t="s">
        <v>198</v>
      </c>
      <c r="E2781" s="2" t="s">
        <v>1056</v>
      </c>
      <c r="F2781" s="2" t="s">
        <v>42</v>
      </c>
      <c r="G2781" s="2">
        <v>2.0</v>
      </c>
      <c r="H2781" s="2">
        <v>0.25</v>
      </c>
      <c r="I2781" s="2" t="s">
        <v>47</v>
      </c>
      <c r="J2781" s="2">
        <v>2.0</v>
      </c>
      <c r="K2781" s="2" t="s">
        <v>1244</v>
      </c>
      <c r="L2781" s="2" t="s">
        <v>32829</v>
      </c>
      <c r="M2781" s="2"/>
    </row>
    <row r="2782">
      <c r="A2782" s="2" t="s">
        <v>27409</v>
      </c>
      <c r="B2782" s="2" t="s">
        <v>14293</v>
      </c>
      <c r="C2782" s="2" t="s">
        <v>96</v>
      </c>
      <c r="D2782" s="2" t="s">
        <v>118</v>
      </c>
      <c r="E2782" s="2" t="s">
        <v>1056</v>
      </c>
      <c r="F2782" s="2" t="s">
        <v>42</v>
      </c>
      <c r="G2782" s="2">
        <v>2.0</v>
      </c>
      <c r="H2782" s="2">
        <v>0.25</v>
      </c>
      <c r="I2782" s="2" t="s">
        <v>47</v>
      </c>
      <c r="J2782" s="2">
        <v>2.0</v>
      </c>
      <c r="K2782" s="2" t="s">
        <v>1075</v>
      </c>
      <c r="L2782" s="2" t="s">
        <v>32829</v>
      </c>
      <c r="M2782" s="2"/>
    </row>
    <row r="2783">
      <c r="A2783" s="2" t="s">
        <v>27417</v>
      </c>
      <c r="B2783" s="2" t="s">
        <v>14293</v>
      </c>
      <c r="C2783" s="2" t="s">
        <v>76</v>
      </c>
      <c r="D2783" s="2" t="s">
        <v>90</v>
      </c>
      <c r="E2783" s="2" t="s">
        <v>1056</v>
      </c>
      <c r="F2783" s="2" t="s">
        <v>42</v>
      </c>
      <c r="G2783" s="2">
        <v>2.0</v>
      </c>
      <c r="H2783" s="2">
        <v>0.25</v>
      </c>
      <c r="I2783" s="2" t="s">
        <v>47</v>
      </c>
      <c r="J2783" s="2">
        <v>2.0</v>
      </c>
      <c r="K2783" s="2" t="s">
        <v>1075</v>
      </c>
      <c r="L2783" s="2" t="s">
        <v>32829</v>
      </c>
      <c r="M2783" s="2"/>
    </row>
    <row r="2784">
      <c r="A2784" s="2" t="s">
        <v>27426</v>
      </c>
      <c r="B2784" s="2" t="s">
        <v>14293</v>
      </c>
      <c r="C2784" s="2" t="s">
        <v>36</v>
      </c>
      <c r="D2784" s="2" t="s">
        <v>33</v>
      </c>
      <c r="E2784" s="2" t="s">
        <v>1056</v>
      </c>
      <c r="F2784" s="2" t="s">
        <v>42</v>
      </c>
      <c r="G2784" s="2">
        <v>2.0</v>
      </c>
      <c r="H2784" s="2">
        <v>0.25</v>
      </c>
      <c r="I2784" s="2" t="s">
        <v>47</v>
      </c>
      <c r="J2784" s="2">
        <v>2.0</v>
      </c>
      <c r="K2784" s="2" t="s">
        <v>1075</v>
      </c>
      <c r="L2784" s="2" t="s">
        <v>32829</v>
      </c>
      <c r="M2784" s="2"/>
    </row>
    <row r="2785">
      <c r="A2785" s="2" t="s">
        <v>27432</v>
      </c>
      <c r="B2785" s="2" t="s">
        <v>14293</v>
      </c>
      <c r="C2785" s="2" t="s">
        <v>113</v>
      </c>
      <c r="D2785" s="2" t="s">
        <v>131</v>
      </c>
      <c r="E2785" s="2" t="s">
        <v>22304</v>
      </c>
      <c r="F2785" s="2" t="s">
        <v>78</v>
      </c>
      <c r="G2785" s="2">
        <v>1.0</v>
      </c>
      <c r="H2785" s="2">
        <v>1.0</v>
      </c>
      <c r="I2785" s="2" t="s">
        <v>47</v>
      </c>
      <c r="J2785" s="2">
        <v>3.0</v>
      </c>
      <c r="K2785" s="2" t="s">
        <v>1638</v>
      </c>
      <c r="L2785" s="2" t="s">
        <v>32969</v>
      </c>
      <c r="M2785" s="2"/>
    </row>
    <row r="2786">
      <c r="A2786" s="2" t="s">
        <v>27436</v>
      </c>
      <c r="B2786" s="2" t="s">
        <v>14293</v>
      </c>
      <c r="C2786" s="2" t="s">
        <v>124</v>
      </c>
      <c r="D2786" s="2" t="s">
        <v>144</v>
      </c>
      <c r="E2786" s="2" t="s">
        <v>22304</v>
      </c>
      <c r="F2786" s="2" t="s">
        <v>78</v>
      </c>
      <c r="G2786" s="2">
        <v>1.0</v>
      </c>
      <c r="H2786" s="2">
        <v>1.0</v>
      </c>
      <c r="I2786" s="2" t="s">
        <v>47</v>
      </c>
      <c r="J2786" s="2">
        <v>3.0</v>
      </c>
      <c r="K2786" s="2" t="s">
        <v>1455</v>
      </c>
      <c r="L2786" s="2" t="s">
        <v>32974</v>
      </c>
      <c r="M2786" s="2"/>
    </row>
    <row r="2787">
      <c r="A2787" s="2" t="s">
        <v>27441</v>
      </c>
      <c r="B2787" s="2" t="s">
        <v>14293</v>
      </c>
      <c r="C2787" s="2" t="s">
        <v>91</v>
      </c>
      <c r="D2787" s="2" t="s">
        <v>105</v>
      </c>
      <c r="E2787" s="2" t="s">
        <v>22304</v>
      </c>
      <c r="F2787" s="2" t="s">
        <v>78</v>
      </c>
      <c r="G2787" s="2">
        <v>1.0</v>
      </c>
      <c r="H2787" s="2">
        <v>1.0</v>
      </c>
      <c r="I2787" s="2" t="s">
        <v>47</v>
      </c>
      <c r="J2787" s="2">
        <v>4.0</v>
      </c>
      <c r="K2787" s="2" t="s">
        <v>1075</v>
      </c>
      <c r="L2787" s="2" t="s">
        <v>32979</v>
      </c>
      <c r="M2787" s="2"/>
    </row>
    <row r="2788">
      <c r="A2788" s="2" t="s">
        <v>27447</v>
      </c>
      <c r="B2788" s="2" t="s">
        <v>14298</v>
      </c>
      <c r="C2788" s="2" t="s">
        <v>96</v>
      </c>
      <c r="D2788" s="2" t="s">
        <v>118</v>
      </c>
      <c r="E2788" s="2" t="s">
        <v>1056</v>
      </c>
      <c r="F2788" s="2" t="s">
        <v>578</v>
      </c>
      <c r="G2788" s="2">
        <v>3.0</v>
      </c>
      <c r="H2788" s="2">
        <v>0.25</v>
      </c>
      <c r="I2788" s="2" t="s">
        <v>47</v>
      </c>
      <c r="J2788" s="2">
        <v>1.0</v>
      </c>
      <c r="K2788" s="2" t="s">
        <v>1075</v>
      </c>
      <c r="L2788" s="2" t="s">
        <v>32983</v>
      </c>
      <c r="M2788" s="2"/>
    </row>
    <row r="2789">
      <c r="A2789" s="2" t="s">
        <v>27461</v>
      </c>
      <c r="B2789" s="2" t="s">
        <v>14298</v>
      </c>
      <c r="C2789" s="2" t="s">
        <v>191</v>
      </c>
      <c r="D2789" s="2" t="s">
        <v>214</v>
      </c>
      <c r="E2789" s="2" t="s">
        <v>1056</v>
      </c>
      <c r="F2789" s="2" t="s">
        <v>578</v>
      </c>
      <c r="G2789" s="2">
        <v>3.0</v>
      </c>
      <c r="H2789" s="2">
        <v>0.25</v>
      </c>
      <c r="I2789" s="2" t="s">
        <v>47</v>
      </c>
      <c r="J2789" s="2">
        <v>1.0</v>
      </c>
      <c r="K2789" s="2" t="s">
        <v>1244</v>
      </c>
      <c r="L2789" s="2" t="s">
        <v>32829</v>
      </c>
      <c r="M2789" s="2"/>
    </row>
    <row r="2790">
      <c r="A2790" s="2" t="s">
        <v>27473</v>
      </c>
      <c r="B2790" s="2" t="s">
        <v>14298</v>
      </c>
      <c r="C2790" s="2" t="s">
        <v>83</v>
      </c>
      <c r="D2790" s="2" t="s">
        <v>97</v>
      </c>
      <c r="E2790" s="2" t="s">
        <v>1056</v>
      </c>
      <c r="F2790" s="2" t="s">
        <v>578</v>
      </c>
      <c r="G2790" s="2">
        <v>3.0</v>
      </c>
      <c r="H2790" s="2">
        <v>0.25</v>
      </c>
      <c r="I2790" s="2" t="s">
        <v>47</v>
      </c>
      <c r="J2790" s="2">
        <v>1.0</v>
      </c>
      <c r="K2790" s="2" t="s">
        <v>1075</v>
      </c>
      <c r="L2790" s="2" t="s">
        <v>32829</v>
      </c>
      <c r="M2790" s="2"/>
    </row>
    <row r="2791">
      <c r="A2791" s="2" t="s">
        <v>27486</v>
      </c>
      <c r="B2791" s="2" t="s">
        <v>14298</v>
      </c>
      <c r="C2791" s="2" t="s">
        <v>175</v>
      </c>
      <c r="D2791" s="2" t="s">
        <v>198</v>
      </c>
      <c r="E2791" s="2" t="s">
        <v>1056</v>
      </c>
      <c r="F2791" s="2" t="s">
        <v>578</v>
      </c>
      <c r="G2791" s="2">
        <v>2.0</v>
      </c>
      <c r="H2791" s="2">
        <v>0.25</v>
      </c>
      <c r="I2791" s="2" t="s">
        <v>47</v>
      </c>
      <c r="J2791" s="2">
        <v>1.0</v>
      </c>
      <c r="K2791" s="2" t="s">
        <v>1244</v>
      </c>
      <c r="L2791" s="2" t="s">
        <v>32829</v>
      </c>
      <c r="M2791" s="2"/>
    </row>
    <row r="2792">
      <c r="A2792" s="2" t="s">
        <v>27494</v>
      </c>
      <c r="B2792" s="2" t="s">
        <v>14298</v>
      </c>
      <c r="C2792" s="2" t="s">
        <v>76</v>
      </c>
      <c r="D2792" s="2" t="s">
        <v>90</v>
      </c>
      <c r="E2792" s="2" t="s">
        <v>1056</v>
      </c>
      <c r="F2792" s="2" t="s">
        <v>578</v>
      </c>
      <c r="G2792" s="2">
        <v>2.0</v>
      </c>
      <c r="H2792" s="2">
        <v>0.25</v>
      </c>
      <c r="I2792" s="2" t="s">
        <v>47</v>
      </c>
      <c r="J2792" s="2">
        <v>1.0</v>
      </c>
      <c r="K2792" s="2" t="s">
        <v>1075</v>
      </c>
      <c r="L2792" s="2" t="s">
        <v>32829</v>
      </c>
      <c r="M2792" s="2"/>
    </row>
    <row r="2793">
      <c r="A2793" s="2" t="s">
        <v>27503</v>
      </c>
      <c r="B2793" s="2" t="s">
        <v>14298</v>
      </c>
      <c r="C2793" s="2" t="s">
        <v>102</v>
      </c>
      <c r="D2793" s="2" t="s">
        <v>123</v>
      </c>
      <c r="E2793" s="2" t="s">
        <v>1056</v>
      </c>
      <c r="F2793" s="2" t="s">
        <v>42</v>
      </c>
      <c r="G2793" s="2">
        <v>3.0</v>
      </c>
      <c r="H2793" s="2">
        <v>0.25</v>
      </c>
      <c r="I2793" s="2" t="s">
        <v>47</v>
      </c>
      <c r="J2793" s="2">
        <v>2.0</v>
      </c>
      <c r="K2793" s="2" t="s">
        <v>1075</v>
      </c>
      <c r="L2793" s="2" t="s">
        <v>32829</v>
      </c>
      <c r="M2793" s="2"/>
    </row>
    <row r="2794">
      <c r="A2794" s="2" t="s">
        <v>27516</v>
      </c>
      <c r="B2794" s="2" t="s">
        <v>14298</v>
      </c>
      <c r="C2794" s="2" t="s">
        <v>36</v>
      </c>
      <c r="D2794" s="2" t="s">
        <v>33</v>
      </c>
      <c r="E2794" s="2" t="s">
        <v>1056</v>
      </c>
      <c r="F2794" s="2" t="s">
        <v>42</v>
      </c>
      <c r="G2794" s="2">
        <v>2.0</v>
      </c>
      <c r="H2794" s="2">
        <v>0.25</v>
      </c>
      <c r="I2794" s="2" t="s">
        <v>47</v>
      </c>
      <c r="J2794" s="2">
        <v>2.0</v>
      </c>
      <c r="K2794" s="2" t="s">
        <v>1075</v>
      </c>
      <c r="L2794" s="2" t="s">
        <v>32829</v>
      </c>
      <c r="M2794" s="2"/>
    </row>
    <row r="2795">
      <c r="A2795" s="2" t="s">
        <v>27525</v>
      </c>
      <c r="B2795" s="2" t="s">
        <v>14298</v>
      </c>
      <c r="C2795" s="2" t="s">
        <v>57</v>
      </c>
      <c r="D2795" s="2" t="s">
        <v>59</v>
      </c>
      <c r="E2795" s="2" t="s">
        <v>1056</v>
      </c>
      <c r="F2795" s="2" t="s">
        <v>42</v>
      </c>
      <c r="G2795" s="2">
        <v>2.0</v>
      </c>
      <c r="H2795" s="2">
        <v>0.25</v>
      </c>
      <c r="I2795" s="2" t="s">
        <v>47</v>
      </c>
      <c r="J2795" s="2">
        <v>2.0</v>
      </c>
      <c r="K2795" s="2" t="s">
        <v>1075</v>
      </c>
      <c r="L2795" s="2" t="s">
        <v>32829</v>
      </c>
      <c r="M2795" s="2"/>
    </row>
    <row r="2796">
      <c r="A2796" s="2" t="s">
        <v>27533</v>
      </c>
      <c r="B2796" s="2" t="s">
        <v>14298</v>
      </c>
      <c r="C2796" s="2" t="s">
        <v>175</v>
      </c>
      <c r="D2796" s="2" t="s">
        <v>198</v>
      </c>
      <c r="E2796" s="2" t="s">
        <v>1056</v>
      </c>
      <c r="F2796" s="2" t="s">
        <v>42</v>
      </c>
      <c r="G2796" s="2">
        <v>2.0</v>
      </c>
      <c r="H2796" s="2">
        <v>0.25</v>
      </c>
      <c r="I2796" s="2" t="s">
        <v>47</v>
      </c>
      <c r="J2796" s="2">
        <v>2.0</v>
      </c>
      <c r="K2796" s="2" t="s">
        <v>1244</v>
      </c>
      <c r="L2796" s="2" t="s">
        <v>32829</v>
      </c>
      <c r="M2796" s="2"/>
    </row>
    <row r="2797">
      <c r="A2797" s="2" t="s">
        <v>27542</v>
      </c>
      <c r="B2797" s="2" t="s">
        <v>14298</v>
      </c>
      <c r="C2797" s="2" t="s">
        <v>96</v>
      </c>
      <c r="D2797" s="2" t="s">
        <v>118</v>
      </c>
      <c r="E2797" s="2" t="s">
        <v>1056</v>
      </c>
      <c r="F2797" s="2" t="s">
        <v>42</v>
      </c>
      <c r="G2797" s="2">
        <v>2.0</v>
      </c>
      <c r="H2797" s="2">
        <v>0.25</v>
      </c>
      <c r="I2797" s="2" t="s">
        <v>47</v>
      </c>
      <c r="J2797" s="2">
        <v>2.0</v>
      </c>
      <c r="K2797" s="2" t="s">
        <v>1075</v>
      </c>
      <c r="L2797" s="2" t="s">
        <v>32829</v>
      </c>
      <c r="M2797" s="2"/>
    </row>
    <row r="2798">
      <c r="A2798" s="2" t="s">
        <v>27553</v>
      </c>
      <c r="B2798" s="2" t="s">
        <v>14298</v>
      </c>
      <c r="C2798" s="2" t="s">
        <v>76</v>
      </c>
      <c r="D2798" s="2" t="s">
        <v>90</v>
      </c>
      <c r="E2798" s="2" t="s">
        <v>1056</v>
      </c>
      <c r="F2798" s="2" t="s">
        <v>42</v>
      </c>
      <c r="G2798" s="2">
        <v>2.0</v>
      </c>
      <c r="H2798" s="2">
        <v>0.25</v>
      </c>
      <c r="I2798" s="2" t="s">
        <v>47</v>
      </c>
      <c r="J2798" s="2">
        <v>2.0</v>
      </c>
      <c r="K2798" s="2" t="s">
        <v>1075</v>
      </c>
      <c r="L2798" s="2" t="s">
        <v>32829</v>
      </c>
      <c r="M2798" s="2"/>
    </row>
    <row r="2799">
      <c r="A2799" s="2" t="s">
        <v>27567</v>
      </c>
      <c r="B2799" s="2" t="s">
        <v>14298</v>
      </c>
      <c r="C2799" s="2" t="s">
        <v>36</v>
      </c>
      <c r="D2799" s="2" t="s">
        <v>33</v>
      </c>
      <c r="E2799" s="2" t="s">
        <v>1056</v>
      </c>
      <c r="F2799" s="2" t="s">
        <v>42</v>
      </c>
      <c r="G2799" s="2">
        <v>2.0</v>
      </c>
      <c r="H2799" s="2">
        <v>0.25</v>
      </c>
      <c r="I2799" s="2" t="s">
        <v>47</v>
      </c>
      <c r="J2799" s="2">
        <v>2.0</v>
      </c>
      <c r="K2799" s="2" t="s">
        <v>1075</v>
      </c>
      <c r="L2799" s="2" t="s">
        <v>32829</v>
      </c>
      <c r="M2799" s="2"/>
    </row>
    <row r="2800">
      <c r="A2800" s="2" t="s">
        <v>27582</v>
      </c>
      <c r="B2800" s="2" t="s">
        <v>14298</v>
      </c>
      <c r="C2800" s="2" t="s">
        <v>185</v>
      </c>
      <c r="D2800" s="2" t="s">
        <v>209</v>
      </c>
      <c r="E2800" s="2" t="s">
        <v>22304</v>
      </c>
      <c r="F2800" s="2" t="s">
        <v>78</v>
      </c>
      <c r="G2800" s="2">
        <v>1.0</v>
      </c>
      <c r="H2800" s="2">
        <v>1.0</v>
      </c>
      <c r="I2800" s="2" t="s">
        <v>47</v>
      </c>
      <c r="J2800" s="2">
        <v>3.0</v>
      </c>
      <c r="K2800" s="2" t="s">
        <v>1244</v>
      </c>
      <c r="L2800" s="2" t="s">
        <v>32897</v>
      </c>
      <c r="M2800" s="2"/>
    </row>
    <row r="2801">
      <c r="A2801" s="2" t="s">
        <v>27589</v>
      </c>
      <c r="B2801" s="2" t="s">
        <v>14298</v>
      </c>
      <c r="C2801" s="2" t="s">
        <v>165</v>
      </c>
      <c r="D2801" s="2" t="s">
        <v>189</v>
      </c>
      <c r="E2801" s="2" t="s">
        <v>22304</v>
      </c>
      <c r="F2801" s="2" t="s">
        <v>78</v>
      </c>
      <c r="G2801" s="2">
        <v>1.0</v>
      </c>
      <c r="H2801" s="2">
        <v>1.0</v>
      </c>
      <c r="I2801" s="2" t="s">
        <v>47</v>
      </c>
      <c r="J2801" s="2">
        <v>3.0</v>
      </c>
      <c r="K2801" s="2" t="s">
        <v>1244</v>
      </c>
      <c r="L2801" s="2" t="s">
        <v>32897</v>
      </c>
      <c r="M2801" s="2"/>
    </row>
    <row r="2802">
      <c r="A2802" s="2" t="s">
        <v>27596</v>
      </c>
      <c r="B2802" s="2" t="s">
        <v>14298</v>
      </c>
      <c r="C2802" s="2" t="s">
        <v>70</v>
      </c>
      <c r="D2802" s="2" t="s">
        <v>73</v>
      </c>
      <c r="E2802" s="2" t="s">
        <v>22304</v>
      </c>
      <c r="F2802" s="2" t="s">
        <v>78</v>
      </c>
      <c r="G2802" s="2">
        <v>1.0</v>
      </c>
      <c r="H2802" s="2">
        <v>1.0</v>
      </c>
      <c r="I2802" s="2" t="s">
        <v>47</v>
      </c>
      <c r="J2802" s="2">
        <v>4.0</v>
      </c>
      <c r="K2802" s="2" t="s">
        <v>1075</v>
      </c>
      <c r="L2802" s="2" t="s">
        <v>33036</v>
      </c>
      <c r="M2802" s="2"/>
    </row>
    <row r="2803">
      <c r="A2803" s="2" t="s">
        <v>27602</v>
      </c>
      <c r="B2803" s="2" t="s">
        <v>14304</v>
      </c>
      <c r="C2803" s="2" t="s">
        <v>282</v>
      </c>
      <c r="D2803" s="2" t="s">
        <v>337</v>
      </c>
      <c r="E2803" s="2" t="s">
        <v>1056</v>
      </c>
      <c r="F2803" s="2" t="s">
        <v>578</v>
      </c>
      <c r="G2803" s="2">
        <v>3.0</v>
      </c>
      <c r="H2803" s="2">
        <v>0.25</v>
      </c>
      <c r="I2803" s="2" t="s">
        <v>47</v>
      </c>
      <c r="J2803" s="2">
        <v>1.0</v>
      </c>
      <c r="K2803" s="2" t="s">
        <v>1244</v>
      </c>
      <c r="L2803" s="2" t="s">
        <v>32829</v>
      </c>
      <c r="M2803" s="2"/>
    </row>
    <row r="2804">
      <c r="A2804" s="2" t="s">
        <v>27618</v>
      </c>
      <c r="B2804" s="2" t="s">
        <v>14304</v>
      </c>
      <c r="C2804" s="2" t="s">
        <v>311</v>
      </c>
      <c r="D2804" s="2" t="s">
        <v>1025</v>
      </c>
      <c r="E2804" s="2" t="s">
        <v>1056</v>
      </c>
      <c r="F2804" s="2" t="s">
        <v>578</v>
      </c>
      <c r="G2804" s="2">
        <v>3.0</v>
      </c>
      <c r="H2804" s="2">
        <v>0.25</v>
      </c>
      <c r="I2804" s="2" t="s">
        <v>47</v>
      </c>
      <c r="J2804" s="2">
        <v>1.0</v>
      </c>
      <c r="K2804" s="2" t="s">
        <v>1075</v>
      </c>
      <c r="L2804" s="2" t="s">
        <v>32829</v>
      </c>
      <c r="M2804" s="2"/>
    </row>
    <row r="2805">
      <c r="A2805" s="2" t="s">
        <v>27628</v>
      </c>
      <c r="B2805" s="2" t="s">
        <v>14304</v>
      </c>
      <c r="C2805" s="2" t="s">
        <v>269</v>
      </c>
      <c r="D2805" s="2" t="s">
        <v>328</v>
      </c>
      <c r="E2805" s="2" t="s">
        <v>1056</v>
      </c>
      <c r="F2805" s="2" t="s">
        <v>578</v>
      </c>
      <c r="G2805" s="2">
        <v>3.0</v>
      </c>
      <c r="H2805" s="2">
        <v>0.25</v>
      </c>
      <c r="I2805" s="2" t="s">
        <v>47</v>
      </c>
      <c r="J2805" s="2">
        <v>1.0</v>
      </c>
      <c r="K2805" s="2" t="s">
        <v>1244</v>
      </c>
      <c r="L2805" s="2" t="s">
        <v>32829</v>
      </c>
      <c r="M2805" s="2"/>
    </row>
    <row r="2806">
      <c r="A2806" s="2" t="s">
        <v>27643</v>
      </c>
      <c r="B2806" s="2" t="s">
        <v>14304</v>
      </c>
      <c r="C2806" s="2" t="s">
        <v>301</v>
      </c>
      <c r="D2806" s="2" t="s">
        <v>1021</v>
      </c>
      <c r="E2806" s="2" t="s">
        <v>1056</v>
      </c>
      <c r="F2806" s="2" t="s">
        <v>578</v>
      </c>
      <c r="G2806" s="2">
        <v>2.0</v>
      </c>
      <c r="H2806" s="2">
        <v>0.25</v>
      </c>
      <c r="I2806" s="2" t="s">
        <v>47</v>
      </c>
      <c r="J2806" s="2">
        <v>1.0</v>
      </c>
      <c r="K2806" s="2" t="s">
        <v>1075</v>
      </c>
      <c r="L2806" s="2" t="s">
        <v>32829</v>
      </c>
      <c r="M2806" s="2"/>
    </row>
    <row r="2807">
      <c r="A2807" s="2" t="s">
        <v>27651</v>
      </c>
      <c r="B2807" s="2" t="s">
        <v>14304</v>
      </c>
      <c r="C2807" s="2" t="s">
        <v>256</v>
      </c>
      <c r="D2807" s="2" t="s">
        <v>310</v>
      </c>
      <c r="E2807" s="2" t="s">
        <v>1056</v>
      </c>
      <c r="F2807" s="2" t="s">
        <v>42</v>
      </c>
      <c r="G2807" s="2">
        <v>3.0</v>
      </c>
      <c r="H2807" s="2">
        <v>0.25</v>
      </c>
      <c r="I2807" s="2" t="s">
        <v>47</v>
      </c>
      <c r="J2807" s="2">
        <v>2.0</v>
      </c>
      <c r="K2807" s="2" t="s">
        <v>1244</v>
      </c>
      <c r="L2807" s="2" t="s">
        <v>32829</v>
      </c>
      <c r="M2807" s="2"/>
    </row>
    <row r="2808">
      <c r="A2808" s="2" t="s">
        <v>27665</v>
      </c>
      <c r="B2808" s="2" t="s">
        <v>14304</v>
      </c>
      <c r="C2808" s="2" t="s">
        <v>261</v>
      </c>
      <c r="D2808" s="2" t="s">
        <v>317</v>
      </c>
      <c r="E2808" s="2" t="s">
        <v>1056</v>
      </c>
      <c r="F2808" s="2" t="s">
        <v>42</v>
      </c>
      <c r="G2808" s="2">
        <v>2.0</v>
      </c>
      <c r="H2808" s="2">
        <v>0.25</v>
      </c>
      <c r="I2808" s="2" t="s">
        <v>47</v>
      </c>
      <c r="J2808" s="2">
        <v>2.0</v>
      </c>
      <c r="K2808" s="2" t="s">
        <v>1244</v>
      </c>
      <c r="L2808" s="2" t="s">
        <v>32829</v>
      </c>
      <c r="M2808" s="2"/>
    </row>
    <row r="2809">
      <c r="A2809" s="2" t="s">
        <v>27675</v>
      </c>
      <c r="B2809" s="2" t="s">
        <v>14304</v>
      </c>
      <c r="C2809" s="2" t="s">
        <v>238</v>
      </c>
      <c r="D2809" s="2" t="s">
        <v>286</v>
      </c>
      <c r="E2809" s="2" t="s">
        <v>1056</v>
      </c>
      <c r="F2809" s="2" t="s">
        <v>42</v>
      </c>
      <c r="G2809" s="2">
        <v>2.0</v>
      </c>
      <c r="H2809" s="2">
        <v>0.25</v>
      </c>
      <c r="I2809" s="2" t="s">
        <v>47</v>
      </c>
      <c r="J2809" s="2">
        <v>2.0</v>
      </c>
      <c r="K2809" s="2" t="s">
        <v>1244</v>
      </c>
      <c r="L2809" s="2" t="s">
        <v>32829</v>
      </c>
      <c r="M2809" s="2"/>
    </row>
    <row r="2810">
      <c r="A2810" s="2" t="s">
        <v>27685</v>
      </c>
      <c r="B2810" s="2" t="s">
        <v>14304</v>
      </c>
      <c r="C2810" s="2" t="s">
        <v>233</v>
      </c>
      <c r="D2810" s="2" t="s">
        <v>274</v>
      </c>
      <c r="E2810" s="2" t="s">
        <v>1056</v>
      </c>
      <c r="F2810" s="2" t="s">
        <v>42</v>
      </c>
      <c r="G2810" s="2">
        <v>2.0</v>
      </c>
      <c r="H2810" s="2">
        <v>0.25</v>
      </c>
      <c r="I2810" s="2" t="s">
        <v>47</v>
      </c>
      <c r="J2810" s="2">
        <v>2.0</v>
      </c>
      <c r="K2810" s="2" t="s">
        <v>1244</v>
      </c>
      <c r="L2810" s="2" t="s">
        <v>32829</v>
      </c>
      <c r="M2810" s="2"/>
    </row>
    <row r="2811">
      <c r="A2811" s="2" t="s">
        <v>27695</v>
      </c>
      <c r="B2811" s="2" t="s">
        <v>14304</v>
      </c>
      <c r="C2811" s="2" t="s">
        <v>311</v>
      </c>
      <c r="D2811" s="2" t="s">
        <v>1025</v>
      </c>
      <c r="E2811" s="2" t="s">
        <v>1056</v>
      </c>
      <c r="F2811" s="2" t="s">
        <v>42</v>
      </c>
      <c r="G2811" s="2">
        <v>2.0</v>
      </c>
      <c r="H2811" s="2">
        <v>0.25</v>
      </c>
      <c r="I2811" s="2" t="s">
        <v>47</v>
      </c>
      <c r="J2811" s="2">
        <v>2.0</v>
      </c>
      <c r="K2811" s="2" t="s">
        <v>1075</v>
      </c>
      <c r="L2811" s="2" t="s">
        <v>32829</v>
      </c>
      <c r="M2811" s="2"/>
    </row>
    <row r="2812">
      <c r="A2812" s="2" t="s">
        <v>27708</v>
      </c>
      <c r="B2812" s="2" t="s">
        <v>14304</v>
      </c>
      <c r="C2812" s="2" t="s">
        <v>250</v>
      </c>
      <c r="D2812" s="2" t="s">
        <v>293</v>
      </c>
      <c r="E2812" s="2" t="s">
        <v>1056</v>
      </c>
      <c r="F2812" s="2" t="s">
        <v>42</v>
      </c>
      <c r="G2812" s="2">
        <v>2.0</v>
      </c>
      <c r="H2812" s="2">
        <v>0.25</v>
      </c>
      <c r="I2812" s="2" t="s">
        <v>47</v>
      </c>
      <c r="J2812" s="2">
        <v>2.0</v>
      </c>
      <c r="K2812" s="2" t="s">
        <v>1244</v>
      </c>
      <c r="L2812" s="2" t="s">
        <v>32829</v>
      </c>
      <c r="M2812" s="2"/>
    </row>
    <row r="2813">
      <c r="A2813" s="2" t="s">
        <v>27720</v>
      </c>
      <c r="B2813" s="2" t="s">
        <v>14304</v>
      </c>
      <c r="C2813" s="2" t="s">
        <v>222</v>
      </c>
      <c r="D2813" s="2" t="s">
        <v>259</v>
      </c>
      <c r="E2813" s="2" t="s">
        <v>1056</v>
      </c>
      <c r="F2813" s="2" t="s">
        <v>42</v>
      </c>
      <c r="G2813" s="2">
        <v>2.0</v>
      </c>
      <c r="H2813" s="2">
        <v>0.25</v>
      </c>
      <c r="I2813" s="2" t="s">
        <v>47</v>
      </c>
      <c r="J2813" s="2">
        <v>2.0</v>
      </c>
      <c r="K2813" s="2" t="s">
        <v>1244</v>
      </c>
      <c r="L2813" s="2" t="s">
        <v>32829</v>
      </c>
      <c r="M2813" s="2"/>
    </row>
    <row r="2814">
      <c r="A2814" s="2" t="s">
        <v>27730</v>
      </c>
      <c r="B2814" s="2" t="s">
        <v>14304</v>
      </c>
      <c r="C2814" s="2" t="s">
        <v>207</v>
      </c>
      <c r="D2814" s="2" t="s">
        <v>239</v>
      </c>
      <c r="E2814" s="2" t="s">
        <v>1056</v>
      </c>
      <c r="F2814" s="2" t="s">
        <v>42</v>
      </c>
      <c r="G2814" s="2">
        <v>2.0</v>
      </c>
      <c r="H2814" s="2">
        <v>0.25</v>
      </c>
      <c r="I2814" s="2" t="s">
        <v>47</v>
      </c>
      <c r="J2814" s="2">
        <v>2.0</v>
      </c>
      <c r="K2814" s="2" t="s">
        <v>1244</v>
      </c>
      <c r="L2814" s="2" t="s">
        <v>32829</v>
      </c>
      <c r="M2814" s="2"/>
    </row>
    <row r="2815">
      <c r="A2815" s="2" t="s">
        <v>27738</v>
      </c>
      <c r="B2815" s="2" t="s">
        <v>14304</v>
      </c>
      <c r="C2815" s="2" t="s">
        <v>212</v>
      </c>
      <c r="D2815" s="2" t="s">
        <v>252</v>
      </c>
      <c r="E2815" s="2" t="s">
        <v>22304</v>
      </c>
      <c r="F2815" s="2" t="s">
        <v>42</v>
      </c>
      <c r="G2815" s="2">
        <v>1.0</v>
      </c>
      <c r="H2815" s="2">
        <v>1.0</v>
      </c>
      <c r="I2815" s="2" t="s">
        <v>47</v>
      </c>
      <c r="J2815" s="2">
        <v>3.0</v>
      </c>
      <c r="K2815" s="2" t="s">
        <v>1244</v>
      </c>
      <c r="L2815" s="2" t="s">
        <v>32897</v>
      </c>
      <c r="M2815" s="2"/>
    </row>
    <row r="2816">
      <c r="A2816" s="2" t="s">
        <v>27743</v>
      </c>
      <c r="B2816" s="2" t="s">
        <v>14304</v>
      </c>
      <c r="C2816" s="2" t="s">
        <v>311</v>
      </c>
      <c r="D2816" s="2" t="s">
        <v>1025</v>
      </c>
      <c r="E2816" s="2" t="s">
        <v>22304</v>
      </c>
      <c r="F2816" s="2" t="s">
        <v>42</v>
      </c>
      <c r="G2816" s="2">
        <v>1.0</v>
      </c>
      <c r="H2816" s="2">
        <v>1.0</v>
      </c>
      <c r="I2816" s="2" t="s">
        <v>47</v>
      </c>
      <c r="J2816" s="2">
        <v>3.0</v>
      </c>
      <c r="K2816" s="2" t="s">
        <v>1075</v>
      </c>
      <c r="L2816" s="2" t="s">
        <v>32897</v>
      </c>
      <c r="M2816" s="2"/>
    </row>
    <row r="2817">
      <c r="A2817" s="2" t="s">
        <v>27749</v>
      </c>
      <c r="B2817" s="2" t="s">
        <v>14304</v>
      </c>
      <c r="C2817" s="2" t="s">
        <v>196</v>
      </c>
      <c r="D2817" s="2" t="s">
        <v>230</v>
      </c>
      <c r="E2817" s="2" t="s">
        <v>22304</v>
      </c>
      <c r="F2817" s="2" t="s">
        <v>78</v>
      </c>
      <c r="G2817" s="2">
        <v>1.0</v>
      </c>
      <c r="H2817" s="2">
        <v>1.0</v>
      </c>
      <c r="I2817" s="2" t="s">
        <v>47</v>
      </c>
      <c r="J2817" s="2">
        <v>4.0</v>
      </c>
      <c r="K2817" s="2" t="s">
        <v>1244</v>
      </c>
      <c r="L2817" s="2" t="s">
        <v>33105</v>
      </c>
      <c r="M2817" s="2"/>
    </row>
    <row r="2818">
      <c r="A2818" s="2" t="s">
        <v>27753</v>
      </c>
      <c r="B2818" s="2" t="s">
        <v>14309</v>
      </c>
      <c r="C2818" s="2" t="s">
        <v>282</v>
      </c>
      <c r="D2818" s="2" t="s">
        <v>337</v>
      </c>
      <c r="E2818" s="2" t="s">
        <v>1056</v>
      </c>
      <c r="F2818" s="2" t="s">
        <v>578</v>
      </c>
      <c r="G2818" s="2">
        <v>3.0</v>
      </c>
      <c r="H2818" s="2">
        <v>0.25</v>
      </c>
      <c r="I2818" s="2" t="s">
        <v>47</v>
      </c>
      <c r="J2818" s="2">
        <v>1.0</v>
      </c>
      <c r="K2818" s="2" t="s">
        <v>1244</v>
      </c>
      <c r="L2818" s="2" t="s">
        <v>32829</v>
      </c>
      <c r="M2818" s="2"/>
    </row>
    <row r="2819">
      <c r="A2819" s="2" t="s">
        <v>27768</v>
      </c>
      <c r="B2819" s="2" t="s">
        <v>14309</v>
      </c>
      <c r="C2819" s="2" t="s">
        <v>311</v>
      </c>
      <c r="D2819" s="2" t="s">
        <v>1025</v>
      </c>
      <c r="E2819" s="2" t="s">
        <v>1056</v>
      </c>
      <c r="F2819" s="2" t="s">
        <v>578</v>
      </c>
      <c r="G2819" s="2">
        <v>3.0</v>
      </c>
      <c r="H2819" s="2">
        <v>0.25</v>
      </c>
      <c r="I2819" s="2" t="s">
        <v>47</v>
      </c>
      <c r="J2819" s="2">
        <v>1.0</v>
      </c>
      <c r="K2819" s="2" t="s">
        <v>1075</v>
      </c>
      <c r="L2819" s="2" t="s">
        <v>32829</v>
      </c>
      <c r="M2819" s="2"/>
    </row>
    <row r="2820">
      <c r="A2820" s="2" t="s">
        <v>27782</v>
      </c>
      <c r="B2820" s="2" t="s">
        <v>14309</v>
      </c>
      <c r="C2820" s="2" t="s">
        <v>269</v>
      </c>
      <c r="D2820" s="2" t="s">
        <v>328</v>
      </c>
      <c r="E2820" s="2" t="s">
        <v>1056</v>
      </c>
      <c r="F2820" s="2" t="s">
        <v>578</v>
      </c>
      <c r="G2820" s="2">
        <v>3.0</v>
      </c>
      <c r="H2820" s="2">
        <v>0.25</v>
      </c>
      <c r="I2820" s="2" t="s">
        <v>47</v>
      </c>
      <c r="J2820" s="2">
        <v>1.0</v>
      </c>
      <c r="K2820" s="2" t="s">
        <v>1244</v>
      </c>
      <c r="L2820" s="2" t="s">
        <v>32829</v>
      </c>
      <c r="M2820" s="2"/>
    </row>
    <row r="2821">
      <c r="A2821" s="2" t="s">
        <v>27799</v>
      </c>
      <c r="B2821" s="2" t="s">
        <v>14309</v>
      </c>
      <c r="C2821" s="2" t="s">
        <v>301</v>
      </c>
      <c r="D2821" s="2" t="s">
        <v>1021</v>
      </c>
      <c r="E2821" s="2" t="s">
        <v>1056</v>
      </c>
      <c r="F2821" s="2" t="s">
        <v>578</v>
      </c>
      <c r="G2821" s="2">
        <v>2.0</v>
      </c>
      <c r="H2821" s="2">
        <v>0.25</v>
      </c>
      <c r="I2821" s="2" t="s">
        <v>47</v>
      </c>
      <c r="J2821" s="2">
        <v>1.0</v>
      </c>
      <c r="K2821" s="2" t="s">
        <v>1075</v>
      </c>
      <c r="L2821" s="2" t="s">
        <v>32829</v>
      </c>
      <c r="M2821" s="2"/>
    </row>
    <row r="2822">
      <c r="A2822" s="2" t="s">
        <v>27814</v>
      </c>
      <c r="B2822" s="2" t="s">
        <v>14309</v>
      </c>
      <c r="C2822" s="2" t="s">
        <v>256</v>
      </c>
      <c r="D2822" s="2" t="s">
        <v>310</v>
      </c>
      <c r="E2822" s="2" t="s">
        <v>1056</v>
      </c>
      <c r="F2822" s="2" t="s">
        <v>42</v>
      </c>
      <c r="G2822" s="2">
        <v>3.0</v>
      </c>
      <c r="H2822" s="2">
        <v>0.25</v>
      </c>
      <c r="I2822" s="2" t="s">
        <v>47</v>
      </c>
      <c r="J2822" s="2">
        <v>2.0</v>
      </c>
      <c r="K2822" s="2" t="s">
        <v>1244</v>
      </c>
      <c r="L2822" s="2" t="s">
        <v>32829</v>
      </c>
      <c r="M2822" s="2"/>
    </row>
    <row r="2823">
      <c r="A2823" s="2" t="s">
        <v>27833</v>
      </c>
      <c r="B2823" s="2" t="s">
        <v>14309</v>
      </c>
      <c r="C2823" s="2" t="s">
        <v>261</v>
      </c>
      <c r="D2823" s="2" t="s">
        <v>317</v>
      </c>
      <c r="E2823" s="2" t="s">
        <v>1056</v>
      </c>
      <c r="F2823" s="2" t="s">
        <v>42</v>
      </c>
      <c r="G2823" s="2">
        <v>2.0</v>
      </c>
      <c r="H2823" s="2">
        <v>0.25</v>
      </c>
      <c r="I2823" s="2" t="s">
        <v>47</v>
      </c>
      <c r="J2823" s="2">
        <v>2.0</v>
      </c>
      <c r="K2823" s="2" t="s">
        <v>1244</v>
      </c>
      <c r="L2823" s="2" t="s">
        <v>32829</v>
      </c>
      <c r="M2823" s="2"/>
    </row>
    <row r="2824">
      <c r="A2824" s="2" t="s">
        <v>27845</v>
      </c>
      <c r="B2824" s="2" t="s">
        <v>14309</v>
      </c>
      <c r="C2824" s="2" t="s">
        <v>238</v>
      </c>
      <c r="D2824" s="2" t="s">
        <v>286</v>
      </c>
      <c r="E2824" s="2" t="s">
        <v>1056</v>
      </c>
      <c r="F2824" s="2" t="s">
        <v>42</v>
      </c>
      <c r="G2824" s="2">
        <v>2.0</v>
      </c>
      <c r="H2824" s="2">
        <v>0.25</v>
      </c>
      <c r="I2824" s="2" t="s">
        <v>47</v>
      </c>
      <c r="J2824" s="2">
        <v>2.0</v>
      </c>
      <c r="K2824" s="2" t="s">
        <v>1244</v>
      </c>
      <c r="L2824" s="2" t="s">
        <v>32829</v>
      </c>
      <c r="M2824" s="2"/>
    </row>
    <row r="2825">
      <c r="A2825" s="2" t="s">
        <v>27855</v>
      </c>
      <c r="B2825" s="2" t="s">
        <v>14309</v>
      </c>
      <c r="C2825" s="2" t="s">
        <v>233</v>
      </c>
      <c r="D2825" s="2" t="s">
        <v>274</v>
      </c>
      <c r="E2825" s="2" t="s">
        <v>1056</v>
      </c>
      <c r="F2825" s="2" t="s">
        <v>42</v>
      </c>
      <c r="G2825" s="2">
        <v>2.0</v>
      </c>
      <c r="H2825" s="2">
        <v>0.25</v>
      </c>
      <c r="I2825" s="2" t="s">
        <v>47</v>
      </c>
      <c r="J2825" s="2">
        <v>2.0</v>
      </c>
      <c r="K2825" s="2" t="s">
        <v>1244</v>
      </c>
      <c r="L2825" s="2" t="s">
        <v>32829</v>
      </c>
      <c r="M2825" s="2"/>
    </row>
    <row r="2826">
      <c r="A2826" s="2" t="s">
        <v>27863</v>
      </c>
      <c r="B2826" s="2" t="s">
        <v>14309</v>
      </c>
      <c r="C2826" s="2" t="s">
        <v>311</v>
      </c>
      <c r="D2826" s="2" t="s">
        <v>1025</v>
      </c>
      <c r="E2826" s="2" t="s">
        <v>1056</v>
      </c>
      <c r="F2826" s="2" t="s">
        <v>42</v>
      </c>
      <c r="G2826" s="2">
        <v>2.0</v>
      </c>
      <c r="H2826" s="2">
        <v>0.25</v>
      </c>
      <c r="I2826" s="2" t="s">
        <v>47</v>
      </c>
      <c r="J2826" s="2">
        <v>2.0</v>
      </c>
      <c r="K2826" s="2" t="s">
        <v>1075</v>
      </c>
      <c r="L2826" s="2" t="s">
        <v>32829</v>
      </c>
      <c r="M2826" s="2"/>
    </row>
    <row r="2827">
      <c r="A2827" s="2" t="s">
        <v>27873</v>
      </c>
      <c r="B2827" s="2" t="s">
        <v>14309</v>
      </c>
      <c r="C2827" s="2" t="s">
        <v>250</v>
      </c>
      <c r="D2827" s="2" t="s">
        <v>293</v>
      </c>
      <c r="E2827" s="2" t="s">
        <v>1056</v>
      </c>
      <c r="F2827" s="2" t="s">
        <v>42</v>
      </c>
      <c r="G2827" s="2">
        <v>2.0</v>
      </c>
      <c r="H2827" s="2">
        <v>0.25</v>
      </c>
      <c r="I2827" s="2" t="s">
        <v>47</v>
      </c>
      <c r="J2827" s="2">
        <v>2.0</v>
      </c>
      <c r="K2827" s="2" t="s">
        <v>1244</v>
      </c>
      <c r="L2827" s="2" t="s">
        <v>32829</v>
      </c>
      <c r="M2827" s="2"/>
    </row>
    <row r="2828">
      <c r="A2828" s="2" t="s">
        <v>27884</v>
      </c>
      <c r="B2828" s="2" t="s">
        <v>14309</v>
      </c>
      <c r="C2828" s="2" t="s">
        <v>222</v>
      </c>
      <c r="D2828" s="2" t="s">
        <v>259</v>
      </c>
      <c r="E2828" s="2" t="s">
        <v>1056</v>
      </c>
      <c r="F2828" s="2" t="s">
        <v>42</v>
      </c>
      <c r="G2828" s="2">
        <v>2.0</v>
      </c>
      <c r="H2828" s="2">
        <v>0.25</v>
      </c>
      <c r="I2828" s="2" t="s">
        <v>47</v>
      </c>
      <c r="J2828" s="2">
        <v>2.0</v>
      </c>
      <c r="K2828" s="2" t="s">
        <v>1244</v>
      </c>
      <c r="L2828" s="2" t="s">
        <v>32829</v>
      </c>
      <c r="M2828" s="2"/>
    </row>
    <row r="2829">
      <c r="A2829" s="2" t="s">
        <v>27896</v>
      </c>
      <c r="B2829" s="2" t="s">
        <v>14309</v>
      </c>
      <c r="C2829" s="2" t="s">
        <v>207</v>
      </c>
      <c r="D2829" s="2" t="s">
        <v>239</v>
      </c>
      <c r="E2829" s="2" t="s">
        <v>1056</v>
      </c>
      <c r="F2829" s="2" t="s">
        <v>42</v>
      </c>
      <c r="G2829" s="2">
        <v>2.0</v>
      </c>
      <c r="H2829" s="2">
        <v>0.25</v>
      </c>
      <c r="I2829" s="2" t="s">
        <v>47</v>
      </c>
      <c r="J2829" s="2">
        <v>2.0</v>
      </c>
      <c r="K2829" s="2" t="s">
        <v>1244</v>
      </c>
      <c r="L2829" s="2" t="s">
        <v>32829</v>
      </c>
      <c r="M2829" s="2"/>
    </row>
    <row r="2830">
      <c r="A2830" s="2" t="s">
        <v>27908</v>
      </c>
      <c r="B2830" s="2" t="s">
        <v>14309</v>
      </c>
      <c r="C2830" s="2" t="s">
        <v>212</v>
      </c>
      <c r="D2830" s="2" t="s">
        <v>252</v>
      </c>
      <c r="E2830" s="2" t="s">
        <v>22304</v>
      </c>
      <c r="F2830" s="2" t="s">
        <v>42</v>
      </c>
      <c r="G2830" s="2">
        <v>1.0</v>
      </c>
      <c r="H2830" s="2">
        <v>1.0</v>
      </c>
      <c r="I2830" s="2" t="s">
        <v>47</v>
      </c>
      <c r="J2830" s="2">
        <v>3.0</v>
      </c>
      <c r="K2830" s="2" t="s">
        <v>1244</v>
      </c>
      <c r="L2830" s="2" t="s">
        <v>32897</v>
      </c>
      <c r="M2830" s="2"/>
    </row>
    <row r="2831">
      <c r="A2831" s="2" t="s">
        <v>27914</v>
      </c>
      <c r="B2831" s="2" t="s">
        <v>14309</v>
      </c>
      <c r="C2831" s="2" t="s">
        <v>311</v>
      </c>
      <c r="D2831" s="2" t="s">
        <v>1025</v>
      </c>
      <c r="E2831" s="2" t="s">
        <v>22304</v>
      </c>
      <c r="F2831" s="2" t="s">
        <v>42</v>
      </c>
      <c r="G2831" s="2">
        <v>1.0</v>
      </c>
      <c r="H2831" s="2">
        <v>1.0</v>
      </c>
      <c r="I2831" s="2" t="s">
        <v>47</v>
      </c>
      <c r="J2831" s="2">
        <v>3.0</v>
      </c>
      <c r="K2831" s="2" t="s">
        <v>1075</v>
      </c>
      <c r="L2831" s="2" t="s">
        <v>32897</v>
      </c>
      <c r="M2831" s="2"/>
    </row>
    <row r="2832">
      <c r="A2832" s="2" t="s">
        <v>27921</v>
      </c>
      <c r="B2832" s="2" t="s">
        <v>14309</v>
      </c>
      <c r="C2832" s="2" t="s">
        <v>287</v>
      </c>
      <c r="D2832" s="2" t="s">
        <v>345</v>
      </c>
      <c r="E2832" s="2" t="s">
        <v>22304</v>
      </c>
      <c r="F2832" s="2" t="s">
        <v>78</v>
      </c>
      <c r="G2832" s="2">
        <v>1.0</v>
      </c>
      <c r="H2832" s="2">
        <v>1.0</v>
      </c>
      <c r="I2832" s="2" t="s">
        <v>47</v>
      </c>
      <c r="J2832" s="2">
        <v>4.0</v>
      </c>
      <c r="K2832" s="2" t="s">
        <v>1244</v>
      </c>
      <c r="L2832" s="2" t="s">
        <v>33205</v>
      </c>
      <c r="M2832" s="2"/>
    </row>
    <row r="2833">
      <c r="A2833" s="2" t="s">
        <v>27929</v>
      </c>
      <c r="B2833" s="2" t="s">
        <v>14313</v>
      </c>
      <c r="C2833" s="2" t="s">
        <v>282</v>
      </c>
      <c r="D2833" s="2" t="s">
        <v>337</v>
      </c>
      <c r="E2833" s="2" t="s">
        <v>1056</v>
      </c>
      <c r="F2833" s="2" t="s">
        <v>578</v>
      </c>
      <c r="G2833" s="2">
        <v>3.0</v>
      </c>
      <c r="H2833" s="2">
        <v>0.25</v>
      </c>
      <c r="I2833" s="2" t="s">
        <v>47</v>
      </c>
      <c r="J2833" s="2">
        <v>1.0</v>
      </c>
      <c r="K2833" s="2" t="s">
        <v>1244</v>
      </c>
      <c r="L2833" s="2" t="s">
        <v>32829</v>
      </c>
      <c r="M2833" s="2"/>
    </row>
    <row r="2834">
      <c r="A2834" s="2" t="s">
        <v>27946</v>
      </c>
      <c r="B2834" s="2" t="s">
        <v>14313</v>
      </c>
      <c r="C2834" s="2" t="s">
        <v>311</v>
      </c>
      <c r="D2834" s="2" t="s">
        <v>1025</v>
      </c>
      <c r="E2834" s="2" t="s">
        <v>1056</v>
      </c>
      <c r="F2834" s="2" t="s">
        <v>578</v>
      </c>
      <c r="G2834" s="2">
        <v>3.0</v>
      </c>
      <c r="H2834" s="2">
        <v>0.25</v>
      </c>
      <c r="I2834" s="2" t="s">
        <v>47</v>
      </c>
      <c r="J2834" s="2">
        <v>1.0</v>
      </c>
      <c r="K2834" s="2" t="s">
        <v>1075</v>
      </c>
      <c r="L2834" s="2" t="s">
        <v>32829</v>
      </c>
      <c r="M2834" s="2"/>
    </row>
    <row r="2835">
      <c r="A2835" s="2" t="s">
        <v>27962</v>
      </c>
      <c r="B2835" s="2" t="s">
        <v>14313</v>
      </c>
      <c r="C2835" s="2" t="s">
        <v>269</v>
      </c>
      <c r="D2835" s="2" t="s">
        <v>328</v>
      </c>
      <c r="E2835" s="2" t="s">
        <v>1056</v>
      </c>
      <c r="F2835" s="2" t="s">
        <v>578</v>
      </c>
      <c r="G2835" s="2">
        <v>3.0</v>
      </c>
      <c r="H2835" s="2">
        <v>0.25</v>
      </c>
      <c r="I2835" s="2" t="s">
        <v>47</v>
      </c>
      <c r="J2835" s="2">
        <v>1.0</v>
      </c>
      <c r="K2835" s="2" t="s">
        <v>1244</v>
      </c>
      <c r="L2835" s="2" t="s">
        <v>32829</v>
      </c>
      <c r="M2835" s="2"/>
    </row>
    <row r="2836">
      <c r="A2836" s="2" t="s">
        <v>27978</v>
      </c>
      <c r="B2836" s="2" t="s">
        <v>14313</v>
      </c>
      <c r="C2836" s="2" t="s">
        <v>301</v>
      </c>
      <c r="D2836" s="2" t="s">
        <v>1021</v>
      </c>
      <c r="E2836" s="2" t="s">
        <v>1056</v>
      </c>
      <c r="F2836" s="2" t="s">
        <v>578</v>
      </c>
      <c r="G2836" s="2">
        <v>2.0</v>
      </c>
      <c r="H2836" s="2">
        <v>0.25</v>
      </c>
      <c r="I2836" s="2" t="s">
        <v>47</v>
      </c>
      <c r="J2836" s="2">
        <v>1.0</v>
      </c>
      <c r="K2836" s="2" t="s">
        <v>1075</v>
      </c>
      <c r="L2836" s="2" t="s">
        <v>32829</v>
      </c>
      <c r="M2836" s="2"/>
    </row>
    <row r="2837">
      <c r="A2837" s="2" t="s">
        <v>27990</v>
      </c>
      <c r="B2837" s="2" t="s">
        <v>14313</v>
      </c>
      <c r="C2837" s="2" t="s">
        <v>256</v>
      </c>
      <c r="D2837" s="2" t="s">
        <v>310</v>
      </c>
      <c r="E2837" s="2" t="s">
        <v>1056</v>
      </c>
      <c r="F2837" s="2" t="s">
        <v>42</v>
      </c>
      <c r="G2837" s="2">
        <v>3.0</v>
      </c>
      <c r="H2837" s="2">
        <v>0.25</v>
      </c>
      <c r="I2837" s="2" t="s">
        <v>47</v>
      </c>
      <c r="J2837" s="2">
        <v>2.0</v>
      </c>
      <c r="K2837" s="2" t="s">
        <v>1244</v>
      </c>
      <c r="L2837" s="2" t="s">
        <v>32829</v>
      </c>
      <c r="M2837" s="2"/>
    </row>
    <row r="2838">
      <c r="A2838" s="2" t="s">
        <v>28008</v>
      </c>
      <c r="B2838" s="2" t="s">
        <v>14313</v>
      </c>
      <c r="C2838" s="2" t="s">
        <v>261</v>
      </c>
      <c r="D2838" s="2" t="s">
        <v>317</v>
      </c>
      <c r="E2838" s="2" t="s">
        <v>1056</v>
      </c>
      <c r="F2838" s="2" t="s">
        <v>42</v>
      </c>
      <c r="G2838" s="2">
        <v>2.0</v>
      </c>
      <c r="H2838" s="2">
        <v>0.25</v>
      </c>
      <c r="I2838" s="2" t="s">
        <v>47</v>
      </c>
      <c r="J2838" s="2">
        <v>2.0</v>
      </c>
      <c r="K2838" s="2" t="s">
        <v>1244</v>
      </c>
      <c r="L2838" s="2" t="s">
        <v>32829</v>
      </c>
      <c r="M2838" s="2"/>
    </row>
    <row r="2839">
      <c r="A2839" s="2" t="s">
        <v>28020</v>
      </c>
      <c r="B2839" s="2" t="s">
        <v>14313</v>
      </c>
      <c r="C2839" s="2" t="s">
        <v>238</v>
      </c>
      <c r="D2839" s="2" t="s">
        <v>286</v>
      </c>
      <c r="E2839" s="2" t="s">
        <v>1056</v>
      </c>
      <c r="F2839" s="2" t="s">
        <v>42</v>
      </c>
      <c r="G2839" s="2">
        <v>2.0</v>
      </c>
      <c r="H2839" s="2">
        <v>0.25</v>
      </c>
      <c r="I2839" s="2" t="s">
        <v>47</v>
      </c>
      <c r="J2839" s="2">
        <v>2.0</v>
      </c>
      <c r="K2839" s="2" t="s">
        <v>1244</v>
      </c>
      <c r="L2839" s="2" t="s">
        <v>32829</v>
      </c>
      <c r="M2839" s="2"/>
    </row>
    <row r="2840">
      <c r="A2840" s="2" t="s">
        <v>28033</v>
      </c>
      <c r="B2840" s="2" t="s">
        <v>14313</v>
      </c>
      <c r="C2840" s="2" t="s">
        <v>233</v>
      </c>
      <c r="D2840" s="2" t="s">
        <v>274</v>
      </c>
      <c r="E2840" s="2" t="s">
        <v>1056</v>
      </c>
      <c r="F2840" s="2" t="s">
        <v>42</v>
      </c>
      <c r="G2840" s="2">
        <v>2.0</v>
      </c>
      <c r="H2840" s="2">
        <v>0.25</v>
      </c>
      <c r="I2840" s="2" t="s">
        <v>47</v>
      </c>
      <c r="J2840" s="2">
        <v>2.0</v>
      </c>
      <c r="K2840" s="2" t="s">
        <v>1244</v>
      </c>
      <c r="L2840" s="2" t="s">
        <v>32829</v>
      </c>
      <c r="M2840" s="2"/>
    </row>
    <row r="2841">
      <c r="A2841" s="2" t="s">
        <v>28046</v>
      </c>
      <c r="B2841" s="2" t="s">
        <v>14313</v>
      </c>
      <c r="C2841" s="2" t="s">
        <v>311</v>
      </c>
      <c r="D2841" s="2" t="s">
        <v>1025</v>
      </c>
      <c r="E2841" s="2" t="s">
        <v>1056</v>
      </c>
      <c r="F2841" s="2" t="s">
        <v>42</v>
      </c>
      <c r="G2841" s="2">
        <v>2.0</v>
      </c>
      <c r="H2841" s="2">
        <v>0.25</v>
      </c>
      <c r="I2841" s="2" t="s">
        <v>47</v>
      </c>
      <c r="J2841" s="2">
        <v>2.0</v>
      </c>
      <c r="K2841" s="2" t="s">
        <v>1075</v>
      </c>
      <c r="L2841" s="2" t="s">
        <v>32829</v>
      </c>
      <c r="M2841" s="2"/>
    </row>
    <row r="2842">
      <c r="A2842" s="2" t="s">
        <v>28058</v>
      </c>
      <c r="B2842" s="2" t="s">
        <v>14313</v>
      </c>
      <c r="C2842" s="2" t="s">
        <v>250</v>
      </c>
      <c r="D2842" s="2" t="s">
        <v>293</v>
      </c>
      <c r="E2842" s="2" t="s">
        <v>1056</v>
      </c>
      <c r="F2842" s="2" t="s">
        <v>42</v>
      </c>
      <c r="G2842" s="2">
        <v>2.0</v>
      </c>
      <c r="H2842" s="2">
        <v>0.25</v>
      </c>
      <c r="I2842" s="2" t="s">
        <v>47</v>
      </c>
      <c r="J2842" s="2">
        <v>2.0</v>
      </c>
      <c r="K2842" s="2" t="s">
        <v>1244</v>
      </c>
      <c r="L2842" s="2" t="s">
        <v>32829</v>
      </c>
      <c r="M2842" s="2"/>
    </row>
    <row r="2843">
      <c r="A2843" s="2" t="s">
        <v>28072</v>
      </c>
      <c r="B2843" s="2" t="s">
        <v>14313</v>
      </c>
      <c r="C2843" s="2" t="s">
        <v>222</v>
      </c>
      <c r="D2843" s="2" t="s">
        <v>259</v>
      </c>
      <c r="E2843" s="2" t="s">
        <v>1056</v>
      </c>
      <c r="F2843" s="2" t="s">
        <v>42</v>
      </c>
      <c r="G2843" s="2">
        <v>2.0</v>
      </c>
      <c r="H2843" s="2">
        <v>0.25</v>
      </c>
      <c r="I2843" s="2" t="s">
        <v>47</v>
      </c>
      <c r="J2843" s="2">
        <v>2.0</v>
      </c>
      <c r="K2843" s="2" t="s">
        <v>1244</v>
      </c>
      <c r="L2843" s="2" t="s">
        <v>32829</v>
      </c>
      <c r="M2843" s="2"/>
    </row>
    <row r="2844">
      <c r="A2844" s="2" t="s">
        <v>28085</v>
      </c>
      <c r="B2844" s="2" t="s">
        <v>14313</v>
      </c>
      <c r="C2844" s="2" t="s">
        <v>207</v>
      </c>
      <c r="D2844" s="2" t="s">
        <v>239</v>
      </c>
      <c r="E2844" s="2" t="s">
        <v>1056</v>
      </c>
      <c r="F2844" s="2" t="s">
        <v>42</v>
      </c>
      <c r="G2844" s="2">
        <v>2.0</v>
      </c>
      <c r="H2844" s="2">
        <v>0.25</v>
      </c>
      <c r="I2844" s="2" t="s">
        <v>47</v>
      </c>
      <c r="J2844" s="2">
        <v>2.0</v>
      </c>
      <c r="K2844" s="2" t="s">
        <v>1244</v>
      </c>
      <c r="L2844" s="2" t="s">
        <v>32829</v>
      </c>
      <c r="M2844" s="2"/>
    </row>
    <row r="2845">
      <c r="A2845" s="2" t="s">
        <v>28097</v>
      </c>
      <c r="B2845" s="2" t="s">
        <v>14313</v>
      </c>
      <c r="C2845" s="2" t="s">
        <v>212</v>
      </c>
      <c r="D2845" s="2" t="s">
        <v>252</v>
      </c>
      <c r="E2845" s="2" t="s">
        <v>22304</v>
      </c>
      <c r="F2845" s="2" t="s">
        <v>42</v>
      </c>
      <c r="G2845" s="2">
        <v>1.0</v>
      </c>
      <c r="H2845" s="2">
        <v>1.0</v>
      </c>
      <c r="I2845" s="2" t="s">
        <v>47</v>
      </c>
      <c r="J2845" s="2">
        <v>3.0</v>
      </c>
      <c r="K2845" s="2" t="s">
        <v>1244</v>
      </c>
      <c r="L2845" s="2" t="s">
        <v>32897</v>
      </c>
      <c r="M2845" s="2"/>
    </row>
    <row r="2846">
      <c r="A2846" s="2" t="s">
        <v>28102</v>
      </c>
      <c r="B2846" s="2" t="s">
        <v>14313</v>
      </c>
      <c r="C2846" s="2" t="s">
        <v>311</v>
      </c>
      <c r="D2846" s="2" t="s">
        <v>1025</v>
      </c>
      <c r="E2846" s="2" t="s">
        <v>22304</v>
      </c>
      <c r="F2846" s="2" t="s">
        <v>42</v>
      </c>
      <c r="G2846" s="2">
        <v>1.0</v>
      </c>
      <c r="H2846" s="2">
        <v>1.0</v>
      </c>
      <c r="I2846" s="2" t="s">
        <v>47</v>
      </c>
      <c r="J2846" s="2">
        <v>3.0</v>
      </c>
      <c r="K2846" s="2" t="s">
        <v>1075</v>
      </c>
      <c r="L2846" s="2" t="s">
        <v>32897</v>
      </c>
      <c r="M2846" s="2"/>
    </row>
    <row r="2847">
      <c r="A2847" s="2" t="s">
        <v>28107</v>
      </c>
      <c r="B2847" s="2" t="s">
        <v>14313</v>
      </c>
      <c r="C2847" s="2" t="s">
        <v>292</v>
      </c>
      <c r="D2847" s="2" t="s">
        <v>359</v>
      </c>
      <c r="E2847" s="2" t="s">
        <v>22304</v>
      </c>
      <c r="F2847" s="2" t="s">
        <v>78</v>
      </c>
      <c r="G2847" s="2">
        <v>1.0</v>
      </c>
      <c r="H2847" s="2">
        <v>1.0</v>
      </c>
      <c r="I2847" s="2" t="s">
        <v>47</v>
      </c>
      <c r="J2847" s="2">
        <v>4.0</v>
      </c>
      <c r="K2847" s="2" t="s">
        <v>1244</v>
      </c>
      <c r="L2847" s="2" t="s">
        <v>33278</v>
      </c>
      <c r="M2847" s="2"/>
    </row>
    <row r="2848">
      <c r="A2848" s="2" t="s">
        <v>28117</v>
      </c>
      <c r="B2848" s="2" t="s">
        <v>14318</v>
      </c>
      <c r="C2848" s="2" t="s">
        <v>96</v>
      </c>
      <c r="D2848" s="2" t="s">
        <v>118</v>
      </c>
      <c r="E2848" s="2" t="s">
        <v>1056</v>
      </c>
      <c r="F2848" s="2" t="s">
        <v>578</v>
      </c>
      <c r="G2848" s="2">
        <v>3.0</v>
      </c>
      <c r="H2848" s="2">
        <v>0.25</v>
      </c>
      <c r="I2848" s="2" t="s">
        <v>47</v>
      </c>
      <c r="J2848" s="2">
        <v>1.0</v>
      </c>
      <c r="K2848" s="2" t="s">
        <v>1075</v>
      </c>
      <c r="L2848" s="2" t="s">
        <v>33283</v>
      </c>
      <c r="M2848" s="2"/>
    </row>
    <row r="2849">
      <c r="A2849" s="2" t="s">
        <v>28132</v>
      </c>
      <c r="B2849" s="2" t="s">
        <v>14318</v>
      </c>
      <c r="C2849" s="2" t="s">
        <v>36</v>
      </c>
      <c r="D2849" s="2" t="s">
        <v>33</v>
      </c>
      <c r="E2849" s="2" t="s">
        <v>1056</v>
      </c>
      <c r="F2849" s="2" t="s">
        <v>578</v>
      </c>
      <c r="G2849" s="2">
        <v>3.0</v>
      </c>
      <c r="H2849" s="2">
        <v>0.25</v>
      </c>
      <c r="I2849" s="2" t="s">
        <v>47</v>
      </c>
      <c r="J2849" s="2">
        <v>1.0</v>
      </c>
      <c r="K2849" s="2" t="s">
        <v>1075</v>
      </c>
      <c r="L2849" s="2" t="s">
        <v>32829</v>
      </c>
      <c r="M2849" s="2"/>
    </row>
    <row r="2850">
      <c r="A2850" s="2" t="s">
        <v>28149</v>
      </c>
      <c r="B2850" s="2" t="s">
        <v>14318</v>
      </c>
      <c r="C2850" s="2" t="s">
        <v>57</v>
      </c>
      <c r="D2850" s="2" t="s">
        <v>59</v>
      </c>
      <c r="E2850" s="2" t="s">
        <v>1056</v>
      </c>
      <c r="F2850" s="2" t="s">
        <v>578</v>
      </c>
      <c r="G2850" s="2">
        <v>3.0</v>
      </c>
      <c r="H2850" s="2">
        <v>0.25</v>
      </c>
      <c r="I2850" s="2" t="s">
        <v>47</v>
      </c>
      <c r="J2850" s="2">
        <v>1.0</v>
      </c>
      <c r="K2850" s="2" t="s">
        <v>1075</v>
      </c>
      <c r="L2850" s="2" t="s">
        <v>32829</v>
      </c>
      <c r="M2850" s="2"/>
    </row>
    <row r="2851">
      <c r="A2851" s="2" t="s">
        <v>28166</v>
      </c>
      <c r="B2851" s="2" t="s">
        <v>14318</v>
      </c>
      <c r="C2851" s="2" t="s">
        <v>102</v>
      </c>
      <c r="D2851" s="2" t="s">
        <v>123</v>
      </c>
      <c r="E2851" s="2" t="s">
        <v>1056</v>
      </c>
      <c r="F2851" s="2" t="s">
        <v>578</v>
      </c>
      <c r="G2851" s="2">
        <v>3.0</v>
      </c>
      <c r="H2851" s="2">
        <v>0.25</v>
      </c>
      <c r="I2851" s="2" t="s">
        <v>47</v>
      </c>
      <c r="J2851" s="2">
        <v>1.0</v>
      </c>
      <c r="K2851" s="2" t="s">
        <v>1075</v>
      </c>
      <c r="L2851" s="2" t="s">
        <v>32829</v>
      </c>
      <c r="M2851" s="2"/>
    </row>
    <row r="2852">
      <c r="A2852" s="2" t="s">
        <v>28182</v>
      </c>
      <c r="B2852" s="2" t="s">
        <v>14318</v>
      </c>
      <c r="C2852" s="2" t="s">
        <v>57</v>
      </c>
      <c r="D2852" s="2" t="s">
        <v>59</v>
      </c>
      <c r="E2852" s="2" t="s">
        <v>1056</v>
      </c>
      <c r="F2852" s="2" t="s">
        <v>42</v>
      </c>
      <c r="G2852" s="2">
        <v>3.0</v>
      </c>
      <c r="H2852" s="2">
        <v>0.25</v>
      </c>
      <c r="I2852" s="2" t="s">
        <v>47</v>
      </c>
      <c r="J2852" s="2">
        <v>2.0</v>
      </c>
      <c r="K2852" s="2" t="s">
        <v>1075</v>
      </c>
      <c r="L2852" s="2" t="s">
        <v>32829</v>
      </c>
      <c r="M2852" s="2"/>
    </row>
    <row r="2853">
      <c r="A2853" s="2" t="s">
        <v>28197</v>
      </c>
      <c r="B2853" s="2" t="s">
        <v>14318</v>
      </c>
      <c r="C2853" s="2" t="s">
        <v>96</v>
      </c>
      <c r="D2853" s="2" t="s">
        <v>118</v>
      </c>
      <c r="E2853" s="2" t="s">
        <v>1056</v>
      </c>
      <c r="F2853" s="2" t="s">
        <v>42</v>
      </c>
      <c r="G2853" s="2">
        <v>2.0</v>
      </c>
      <c r="H2853" s="2">
        <v>0.25</v>
      </c>
      <c r="I2853" s="2" t="s">
        <v>47</v>
      </c>
      <c r="J2853" s="2">
        <v>2.0</v>
      </c>
      <c r="K2853" s="2" t="s">
        <v>1075</v>
      </c>
      <c r="L2853" s="2" t="s">
        <v>32829</v>
      </c>
      <c r="M2853" s="2"/>
    </row>
    <row r="2854">
      <c r="A2854" s="2" t="s">
        <v>28211</v>
      </c>
      <c r="B2854" s="2" t="s">
        <v>14318</v>
      </c>
      <c r="C2854" s="2" t="s">
        <v>36</v>
      </c>
      <c r="D2854" s="2" t="s">
        <v>33</v>
      </c>
      <c r="E2854" s="2" t="s">
        <v>1056</v>
      </c>
      <c r="F2854" s="2" t="s">
        <v>42</v>
      </c>
      <c r="G2854" s="2">
        <v>2.0</v>
      </c>
      <c r="H2854" s="2">
        <v>0.25</v>
      </c>
      <c r="I2854" s="2" t="s">
        <v>47</v>
      </c>
      <c r="J2854" s="2">
        <v>2.0</v>
      </c>
      <c r="K2854" s="2" t="s">
        <v>1075</v>
      </c>
      <c r="L2854" s="2" t="s">
        <v>32829</v>
      </c>
      <c r="M2854" s="2"/>
    </row>
    <row r="2855">
      <c r="A2855" s="2" t="s">
        <v>28223</v>
      </c>
      <c r="B2855" s="2" t="s">
        <v>14318</v>
      </c>
      <c r="C2855" s="2" t="s">
        <v>124</v>
      </c>
      <c r="D2855" s="2" t="s">
        <v>144</v>
      </c>
      <c r="E2855" s="2" t="s">
        <v>1056</v>
      </c>
      <c r="F2855" s="2" t="s">
        <v>42</v>
      </c>
      <c r="G2855" s="2">
        <v>2.0</v>
      </c>
      <c r="H2855" s="2">
        <v>0.25</v>
      </c>
      <c r="I2855" s="2" t="s">
        <v>47</v>
      </c>
      <c r="J2855" s="2">
        <v>2.0</v>
      </c>
      <c r="K2855" s="2" t="s">
        <v>1455</v>
      </c>
      <c r="L2855" s="2" t="s">
        <v>32829</v>
      </c>
      <c r="M2855" s="2"/>
    </row>
    <row r="2856">
      <c r="A2856" s="2" t="s">
        <v>28234</v>
      </c>
      <c r="B2856" s="2" t="s">
        <v>14318</v>
      </c>
      <c r="C2856" s="2" t="s">
        <v>57</v>
      </c>
      <c r="D2856" s="2" t="s">
        <v>59</v>
      </c>
      <c r="E2856" s="2" t="s">
        <v>1056</v>
      </c>
      <c r="F2856" s="2" t="s">
        <v>42</v>
      </c>
      <c r="G2856" s="2">
        <v>2.0</v>
      </c>
      <c r="H2856" s="2">
        <v>0.25</v>
      </c>
      <c r="I2856" s="2" t="s">
        <v>47</v>
      </c>
      <c r="J2856" s="2">
        <v>2.0</v>
      </c>
      <c r="K2856" s="2" t="s">
        <v>1075</v>
      </c>
      <c r="L2856" s="2" t="s">
        <v>32829</v>
      </c>
      <c r="M2856" s="2"/>
    </row>
    <row r="2857">
      <c r="A2857" s="2" t="s">
        <v>28247</v>
      </c>
      <c r="B2857" s="2" t="s">
        <v>14318</v>
      </c>
      <c r="C2857" s="2" t="s">
        <v>36</v>
      </c>
      <c r="D2857" s="2" t="s">
        <v>33</v>
      </c>
      <c r="E2857" s="2" t="s">
        <v>1056</v>
      </c>
      <c r="F2857" s="2" t="s">
        <v>42</v>
      </c>
      <c r="G2857" s="2">
        <v>2.0</v>
      </c>
      <c r="H2857" s="2">
        <v>0.25</v>
      </c>
      <c r="I2857" s="2" t="s">
        <v>47</v>
      </c>
      <c r="J2857" s="2">
        <v>2.0</v>
      </c>
      <c r="K2857" s="2" t="s">
        <v>1075</v>
      </c>
      <c r="L2857" s="2" t="s">
        <v>32829</v>
      </c>
      <c r="M2857" s="2"/>
    </row>
    <row r="2858">
      <c r="A2858" s="2" t="s">
        <v>28258</v>
      </c>
      <c r="B2858" s="2" t="s">
        <v>14318</v>
      </c>
      <c r="C2858" s="2" t="s">
        <v>113</v>
      </c>
      <c r="D2858" s="2" t="s">
        <v>131</v>
      </c>
      <c r="E2858" s="2" t="s">
        <v>1056</v>
      </c>
      <c r="F2858" s="2" t="s">
        <v>78</v>
      </c>
      <c r="G2858" s="2">
        <v>2.0</v>
      </c>
      <c r="H2858" s="2">
        <v>0.25</v>
      </c>
      <c r="I2858" s="2" t="s">
        <v>47</v>
      </c>
      <c r="J2858" s="2">
        <v>3.0</v>
      </c>
      <c r="K2858" s="2" t="s">
        <v>1638</v>
      </c>
      <c r="L2858" s="2" t="s">
        <v>33352</v>
      </c>
      <c r="M2858" s="2"/>
    </row>
    <row r="2859">
      <c r="A2859" s="2" t="s">
        <v>28267</v>
      </c>
      <c r="B2859" s="2" t="s">
        <v>14318</v>
      </c>
      <c r="C2859" s="2" t="s">
        <v>91</v>
      </c>
      <c r="D2859" s="2" t="s">
        <v>105</v>
      </c>
      <c r="E2859" s="2" t="s">
        <v>1056</v>
      </c>
      <c r="F2859" s="2" t="s">
        <v>78</v>
      </c>
      <c r="G2859" s="2">
        <v>1.0</v>
      </c>
      <c r="H2859" s="2">
        <v>0.25</v>
      </c>
      <c r="I2859" s="2" t="s">
        <v>47</v>
      </c>
      <c r="J2859" s="2">
        <v>3.0</v>
      </c>
      <c r="K2859" s="2" t="s">
        <v>1075</v>
      </c>
      <c r="L2859" s="2" t="s">
        <v>33358</v>
      </c>
      <c r="M2859" s="2"/>
    </row>
    <row r="2860">
      <c r="A2860" s="2" t="s">
        <v>28274</v>
      </c>
      <c r="B2860" s="2" t="s">
        <v>14318</v>
      </c>
      <c r="C2860" s="2" t="s">
        <v>102</v>
      </c>
      <c r="D2860" s="2" t="s">
        <v>123</v>
      </c>
      <c r="E2860" s="2" t="s">
        <v>22304</v>
      </c>
      <c r="F2860" s="2" t="s">
        <v>42</v>
      </c>
      <c r="G2860" s="2">
        <v>1.0</v>
      </c>
      <c r="H2860" s="2">
        <v>1.0</v>
      </c>
      <c r="I2860" s="2" t="s">
        <v>47</v>
      </c>
      <c r="J2860" s="2">
        <v>3.0</v>
      </c>
      <c r="K2860" s="2" t="s">
        <v>1075</v>
      </c>
      <c r="L2860" s="2" t="s">
        <v>32897</v>
      </c>
      <c r="M2860" s="2"/>
    </row>
    <row r="2861">
      <c r="A2861" s="2" t="s">
        <v>28279</v>
      </c>
      <c r="B2861" s="2" t="s">
        <v>14318</v>
      </c>
      <c r="C2861" s="2" t="s">
        <v>96</v>
      </c>
      <c r="D2861" s="2" t="s">
        <v>118</v>
      </c>
      <c r="E2861" s="2" t="s">
        <v>22304</v>
      </c>
      <c r="F2861" s="2" t="s">
        <v>42</v>
      </c>
      <c r="G2861" s="2">
        <v>1.0</v>
      </c>
      <c r="H2861" s="2">
        <v>1.0</v>
      </c>
      <c r="I2861" s="2" t="s">
        <v>47</v>
      </c>
      <c r="J2861" s="2">
        <v>3.0</v>
      </c>
      <c r="K2861" s="2" t="s">
        <v>1075</v>
      </c>
      <c r="L2861" s="2" t="s">
        <v>32897</v>
      </c>
      <c r="M2861" s="2"/>
    </row>
    <row r="2862">
      <c r="A2862" s="2" t="s">
        <v>28285</v>
      </c>
      <c r="B2862" s="2" t="s">
        <v>14318</v>
      </c>
      <c r="C2862" s="2" t="s">
        <v>124</v>
      </c>
      <c r="D2862" s="2" t="s">
        <v>144</v>
      </c>
      <c r="E2862" s="2" t="s">
        <v>22304</v>
      </c>
      <c r="F2862" s="2" t="s">
        <v>42</v>
      </c>
      <c r="G2862" s="2">
        <v>1.0</v>
      </c>
      <c r="H2862" s="2">
        <v>1.0</v>
      </c>
      <c r="I2862" s="2" t="s">
        <v>47</v>
      </c>
      <c r="J2862" s="2">
        <v>3.0</v>
      </c>
      <c r="K2862" s="2" t="s">
        <v>1455</v>
      </c>
      <c r="L2862" s="2" t="s">
        <v>32897</v>
      </c>
      <c r="M2862" s="2"/>
    </row>
    <row r="2863">
      <c r="A2863" s="2" t="s">
        <v>28291</v>
      </c>
      <c r="B2863" s="2" t="s">
        <v>14323</v>
      </c>
      <c r="C2863" s="2" t="s">
        <v>124</v>
      </c>
      <c r="D2863" s="2" t="s">
        <v>144</v>
      </c>
      <c r="E2863" s="2" t="s">
        <v>1056</v>
      </c>
      <c r="F2863" s="2" t="s">
        <v>578</v>
      </c>
      <c r="G2863" s="2">
        <v>3.0</v>
      </c>
      <c r="H2863" s="2">
        <v>0.25</v>
      </c>
      <c r="I2863" s="2" t="s">
        <v>47</v>
      </c>
      <c r="J2863" s="2">
        <v>1.0</v>
      </c>
      <c r="K2863" s="2" t="s">
        <v>1455</v>
      </c>
      <c r="L2863" s="2" t="s">
        <v>32829</v>
      </c>
      <c r="M2863" s="2"/>
    </row>
    <row r="2864">
      <c r="A2864" s="2" t="s">
        <v>28305</v>
      </c>
      <c r="B2864" s="2" t="s">
        <v>14323</v>
      </c>
      <c r="C2864" s="2" t="s">
        <v>96</v>
      </c>
      <c r="D2864" s="2" t="s">
        <v>118</v>
      </c>
      <c r="E2864" s="2" t="s">
        <v>1056</v>
      </c>
      <c r="F2864" s="2" t="s">
        <v>578</v>
      </c>
      <c r="G2864" s="2">
        <v>3.0</v>
      </c>
      <c r="H2864" s="2">
        <v>0.25</v>
      </c>
      <c r="I2864" s="2" t="s">
        <v>47</v>
      </c>
      <c r="J2864" s="2">
        <v>1.0</v>
      </c>
      <c r="K2864" s="2" t="s">
        <v>1075</v>
      </c>
      <c r="L2864" s="2" t="s">
        <v>33380</v>
      </c>
      <c r="M2864" s="2"/>
    </row>
    <row r="2865">
      <c r="A2865" s="2" t="s">
        <v>28321</v>
      </c>
      <c r="B2865" s="2" t="s">
        <v>14323</v>
      </c>
      <c r="C2865" s="2" t="s">
        <v>124</v>
      </c>
      <c r="D2865" s="2" t="s">
        <v>144</v>
      </c>
      <c r="E2865" s="2" t="s">
        <v>1056</v>
      </c>
      <c r="F2865" s="2" t="s">
        <v>578</v>
      </c>
      <c r="G2865" s="2">
        <v>3.0</v>
      </c>
      <c r="H2865" s="2">
        <v>0.25</v>
      </c>
      <c r="I2865" s="2" t="s">
        <v>47</v>
      </c>
      <c r="J2865" s="2">
        <v>1.0</v>
      </c>
      <c r="K2865" s="2" t="s">
        <v>1455</v>
      </c>
      <c r="L2865" s="2" t="s">
        <v>32829</v>
      </c>
      <c r="M2865" s="2"/>
    </row>
    <row r="2866">
      <c r="A2866" s="2" t="s">
        <v>28337</v>
      </c>
      <c r="B2866" s="2" t="s">
        <v>14323</v>
      </c>
      <c r="C2866" s="2" t="s">
        <v>175</v>
      </c>
      <c r="D2866" s="2" t="s">
        <v>198</v>
      </c>
      <c r="E2866" s="2" t="s">
        <v>1056</v>
      </c>
      <c r="F2866" s="2" t="s">
        <v>578</v>
      </c>
      <c r="G2866" s="2">
        <v>2.0</v>
      </c>
      <c r="H2866" s="2">
        <v>0.25</v>
      </c>
      <c r="I2866" s="2" t="s">
        <v>47</v>
      </c>
      <c r="J2866" s="2">
        <v>1.0</v>
      </c>
      <c r="K2866" s="2" t="s">
        <v>1244</v>
      </c>
      <c r="L2866" s="2" t="s">
        <v>32829</v>
      </c>
      <c r="M2866" s="2"/>
    </row>
    <row r="2867">
      <c r="A2867" s="2" t="s">
        <v>28349</v>
      </c>
      <c r="B2867" s="2" t="s">
        <v>14323</v>
      </c>
      <c r="C2867" s="2" t="s">
        <v>132</v>
      </c>
      <c r="D2867" s="2" t="s">
        <v>151</v>
      </c>
      <c r="E2867" s="2" t="s">
        <v>1056</v>
      </c>
      <c r="F2867" s="2" t="s">
        <v>578</v>
      </c>
      <c r="G2867" s="2">
        <v>2.0</v>
      </c>
      <c r="H2867" s="2">
        <v>0.25</v>
      </c>
      <c r="I2867" s="2" t="s">
        <v>47</v>
      </c>
      <c r="J2867" s="2">
        <v>1.0</v>
      </c>
      <c r="K2867" s="2" t="s">
        <v>1638</v>
      </c>
      <c r="L2867" s="2" t="s">
        <v>32829</v>
      </c>
      <c r="M2867" s="2"/>
    </row>
    <row r="2868">
      <c r="A2868" s="2" t="s">
        <v>28357</v>
      </c>
      <c r="B2868" s="2" t="s">
        <v>14323</v>
      </c>
      <c r="C2868" s="2" t="s">
        <v>36</v>
      </c>
      <c r="D2868" s="2" t="s">
        <v>33</v>
      </c>
      <c r="E2868" s="2" t="s">
        <v>1056</v>
      </c>
      <c r="F2868" s="2" t="s">
        <v>42</v>
      </c>
      <c r="G2868" s="2">
        <v>3.0</v>
      </c>
      <c r="H2868" s="2">
        <v>0.25</v>
      </c>
      <c r="I2868" s="2" t="s">
        <v>47</v>
      </c>
      <c r="J2868" s="2">
        <v>2.0</v>
      </c>
      <c r="K2868" s="2" t="s">
        <v>1075</v>
      </c>
      <c r="L2868" s="2" t="s">
        <v>32829</v>
      </c>
      <c r="M2868" s="2"/>
    </row>
    <row r="2869">
      <c r="A2869" s="2" t="s">
        <v>28377</v>
      </c>
      <c r="B2869" s="2" t="s">
        <v>14323</v>
      </c>
      <c r="C2869" s="2" t="s">
        <v>102</v>
      </c>
      <c r="D2869" s="2" t="s">
        <v>123</v>
      </c>
      <c r="E2869" s="2" t="s">
        <v>1056</v>
      </c>
      <c r="F2869" s="2" t="s">
        <v>42</v>
      </c>
      <c r="G2869" s="2">
        <v>2.0</v>
      </c>
      <c r="H2869" s="2">
        <v>0.25</v>
      </c>
      <c r="I2869" s="2" t="s">
        <v>47</v>
      </c>
      <c r="J2869" s="2">
        <v>2.0</v>
      </c>
      <c r="K2869" s="2" t="s">
        <v>1075</v>
      </c>
      <c r="L2869" s="2" t="s">
        <v>32829</v>
      </c>
      <c r="M2869" s="2"/>
    </row>
    <row r="2870">
      <c r="A2870" s="2" t="s">
        <v>28388</v>
      </c>
      <c r="B2870" s="2" t="s">
        <v>14323</v>
      </c>
      <c r="C2870" s="2" t="s">
        <v>191</v>
      </c>
      <c r="D2870" s="2" t="s">
        <v>214</v>
      </c>
      <c r="E2870" s="2" t="s">
        <v>1056</v>
      </c>
      <c r="F2870" s="2" t="s">
        <v>42</v>
      </c>
      <c r="G2870" s="2">
        <v>2.0</v>
      </c>
      <c r="H2870" s="2">
        <v>0.25</v>
      </c>
      <c r="I2870" s="2" t="s">
        <v>47</v>
      </c>
      <c r="J2870" s="2">
        <v>2.0</v>
      </c>
      <c r="K2870" s="2" t="s">
        <v>1244</v>
      </c>
      <c r="L2870" s="2" t="s">
        <v>32829</v>
      </c>
      <c r="M2870" s="2"/>
    </row>
    <row r="2871">
      <c r="A2871" s="2" t="s">
        <v>28398</v>
      </c>
      <c r="B2871" s="2" t="s">
        <v>14323</v>
      </c>
      <c r="C2871" s="2" t="s">
        <v>57</v>
      </c>
      <c r="D2871" s="2" t="s">
        <v>59</v>
      </c>
      <c r="E2871" s="2" t="s">
        <v>1056</v>
      </c>
      <c r="F2871" s="2" t="s">
        <v>42</v>
      </c>
      <c r="G2871" s="2">
        <v>2.0</v>
      </c>
      <c r="H2871" s="2">
        <v>0.25</v>
      </c>
      <c r="I2871" s="2" t="s">
        <v>47</v>
      </c>
      <c r="J2871" s="2">
        <v>2.0</v>
      </c>
      <c r="K2871" s="2" t="s">
        <v>1075</v>
      </c>
      <c r="L2871" s="2" t="s">
        <v>32829</v>
      </c>
      <c r="M2871" s="2"/>
    </row>
    <row r="2872">
      <c r="A2872" s="2" t="s">
        <v>28409</v>
      </c>
      <c r="B2872" s="2" t="s">
        <v>14323</v>
      </c>
      <c r="C2872" s="2" t="s">
        <v>175</v>
      </c>
      <c r="D2872" s="2" t="s">
        <v>198</v>
      </c>
      <c r="E2872" s="2" t="s">
        <v>1056</v>
      </c>
      <c r="F2872" s="2" t="s">
        <v>42</v>
      </c>
      <c r="G2872" s="2">
        <v>2.0</v>
      </c>
      <c r="H2872" s="2">
        <v>0.25</v>
      </c>
      <c r="I2872" s="2" t="s">
        <v>47</v>
      </c>
      <c r="J2872" s="2">
        <v>2.0</v>
      </c>
      <c r="K2872" s="2" t="s">
        <v>1244</v>
      </c>
      <c r="L2872" s="2" t="s">
        <v>32829</v>
      </c>
      <c r="M2872" s="2"/>
    </row>
    <row r="2873">
      <c r="A2873" s="2" t="s">
        <v>28417</v>
      </c>
      <c r="B2873" s="2" t="s">
        <v>14323</v>
      </c>
      <c r="C2873" s="2" t="s">
        <v>96</v>
      </c>
      <c r="D2873" s="2" t="s">
        <v>118</v>
      </c>
      <c r="E2873" s="2" t="s">
        <v>1056</v>
      </c>
      <c r="F2873" s="2" t="s">
        <v>42</v>
      </c>
      <c r="G2873" s="2">
        <v>2.0</v>
      </c>
      <c r="H2873" s="2">
        <v>0.25</v>
      </c>
      <c r="I2873" s="2" t="s">
        <v>47</v>
      </c>
      <c r="J2873" s="2">
        <v>2.0</v>
      </c>
      <c r="K2873" s="2" t="s">
        <v>1075</v>
      </c>
      <c r="L2873" s="2" t="s">
        <v>32829</v>
      </c>
      <c r="M2873" s="2"/>
    </row>
    <row r="2874">
      <c r="A2874" s="2" t="s">
        <v>28426</v>
      </c>
      <c r="B2874" s="2" t="s">
        <v>14323</v>
      </c>
      <c r="C2874" s="2" t="s">
        <v>36</v>
      </c>
      <c r="D2874" s="2" t="s">
        <v>33</v>
      </c>
      <c r="E2874" s="2" t="s">
        <v>1056</v>
      </c>
      <c r="F2874" s="2" t="s">
        <v>42</v>
      </c>
      <c r="G2874" s="2">
        <v>2.0</v>
      </c>
      <c r="H2874" s="2">
        <v>0.25</v>
      </c>
      <c r="I2874" s="2" t="s">
        <v>47</v>
      </c>
      <c r="J2874" s="2">
        <v>2.0</v>
      </c>
      <c r="K2874" s="2" t="s">
        <v>1075</v>
      </c>
      <c r="L2874" s="2" t="s">
        <v>32829</v>
      </c>
      <c r="M2874" s="2"/>
    </row>
    <row r="2875">
      <c r="A2875" s="2" t="s">
        <v>28435</v>
      </c>
      <c r="B2875" s="2" t="s">
        <v>14323</v>
      </c>
      <c r="C2875" s="2" t="s">
        <v>113</v>
      </c>
      <c r="D2875" s="2" t="s">
        <v>131</v>
      </c>
      <c r="E2875" s="2" t="s">
        <v>22304</v>
      </c>
      <c r="F2875" s="2" t="s">
        <v>78</v>
      </c>
      <c r="G2875" s="2">
        <v>1.0</v>
      </c>
      <c r="H2875" s="2">
        <v>1.0</v>
      </c>
      <c r="I2875" s="2" t="s">
        <v>47</v>
      </c>
      <c r="J2875" s="2">
        <v>3.0</v>
      </c>
      <c r="K2875" s="2" t="s">
        <v>1638</v>
      </c>
      <c r="L2875" s="2" t="s">
        <v>33453</v>
      </c>
      <c r="M2875" s="2"/>
    </row>
    <row r="2876">
      <c r="A2876" s="2" t="s">
        <v>28442</v>
      </c>
      <c r="B2876" s="2" t="s">
        <v>14323</v>
      </c>
      <c r="C2876" s="2" t="s">
        <v>165</v>
      </c>
      <c r="D2876" s="2" t="s">
        <v>189</v>
      </c>
      <c r="E2876" s="2" t="s">
        <v>22304</v>
      </c>
      <c r="F2876" s="2" t="s">
        <v>78</v>
      </c>
      <c r="G2876" s="2">
        <v>1.0</v>
      </c>
      <c r="H2876" s="2">
        <v>1.0</v>
      </c>
      <c r="I2876" s="2" t="s">
        <v>47</v>
      </c>
      <c r="J2876" s="2">
        <v>3.0</v>
      </c>
      <c r="K2876" s="2" t="s">
        <v>1244</v>
      </c>
      <c r="L2876" s="2" t="s">
        <v>33459</v>
      </c>
      <c r="M2876" s="2"/>
    </row>
    <row r="2877">
      <c r="A2877" s="2" t="s">
        <v>28449</v>
      </c>
      <c r="B2877" s="2" t="s">
        <v>14323</v>
      </c>
      <c r="C2877" s="2" t="s">
        <v>91</v>
      </c>
      <c r="D2877" s="2" t="s">
        <v>105</v>
      </c>
      <c r="E2877" s="2" t="s">
        <v>22304</v>
      </c>
      <c r="F2877" s="2" t="s">
        <v>78</v>
      </c>
      <c r="G2877" s="2">
        <v>1.0</v>
      </c>
      <c r="H2877" s="2">
        <v>1.0</v>
      </c>
      <c r="I2877" s="2" t="s">
        <v>47</v>
      </c>
      <c r="J2877" s="2">
        <v>4.0</v>
      </c>
      <c r="K2877" s="2" t="s">
        <v>1075</v>
      </c>
      <c r="L2877" s="2" t="s">
        <v>33466</v>
      </c>
      <c r="M2877" s="2"/>
    </row>
    <row r="2878">
      <c r="A2878" s="2" t="s">
        <v>28453</v>
      </c>
      <c r="B2878" s="2" t="s">
        <v>14329</v>
      </c>
      <c r="C2878" s="2" t="s">
        <v>124</v>
      </c>
      <c r="D2878" s="2" t="s">
        <v>144</v>
      </c>
      <c r="E2878" s="2" t="s">
        <v>1056</v>
      </c>
      <c r="F2878" s="2" t="s">
        <v>578</v>
      </c>
      <c r="G2878" s="2">
        <v>3.0</v>
      </c>
      <c r="H2878" s="2">
        <v>0.25</v>
      </c>
      <c r="I2878" s="2" t="s">
        <v>47</v>
      </c>
      <c r="J2878" s="2">
        <v>1.0</v>
      </c>
      <c r="K2878" s="2" t="s">
        <v>1455</v>
      </c>
      <c r="L2878" s="2" t="s">
        <v>32829</v>
      </c>
      <c r="M2878" s="2"/>
    </row>
    <row r="2879">
      <c r="A2879" s="2" t="s">
        <v>28466</v>
      </c>
      <c r="B2879" s="2" t="s">
        <v>14329</v>
      </c>
      <c r="C2879" s="2" t="s">
        <v>96</v>
      </c>
      <c r="D2879" s="2" t="s">
        <v>118</v>
      </c>
      <c r="E2879" s="2" t="s">
        <v>1056</v>
      </c>
      <c r="F2879" s="2" t="s">
        <v>578</v>
      </c>
      <c r="G2879" s="2">
        <v>3.0</v>
      </c>
      <c r="H2879" s="2">
        <v>0.25</v>
      </c>
      <c r="I2879" s="2" t="s">
        <v>47</v>
      </c>
      <c r="J2879" s="2">
        <v>1.0</v>
      </c>
      <c r="K2879" s="2" t="s">
        <v>1075</v>
      </c>
      <c r="L2879" s="2" t="s">
        <v>33477</v>
      </c>
      <c r="M2879" s="2"/>
    </row>
    <row r="2880">
      <c r="A2880" s="2" t="s">
        <v>28470</v>
      </c>
      <c r="B2880" s="2" t="s">
        <v>14329</v>
      </c>
      <c r="C2880" s="2" t="s">
        <v>124</v>
      </c>
      <c r="D2880" s="2" t="s">
        <v>144</v>
      </c>
      <c r="E2880" s="2" t="s">
        <v>1056</v>
      </c>
      <c r="F2880" s="2" t="s">
        <v>578</v>
      </c>
      <c r="G2880" s="2">
        <v>3.0</v>
      </c>
      <c r="H2880" s="2">
        <v>0.25</v>
      </c>
      <c r="I2880" s="2" t="s">
        <v>47</v>
      </c>
      <c r="J2880" s="2">
        <v>1.0</v>
      </c>
      <c r="K2880" s="2" t="s">
        <v>1455</v>
      </c>
      <c r="L2880" s="2" t="s">
        <v>32829</v>
      </c>
      <c r="M2880" s="2"/>
    </row>
    <row r="2881">
      <c r="A2881" s="2" t="s">
        <v>28476</v>
      </c>
      <c r="B2881" s="2" t="s">
        <v>14329</v>
      </c>
      <c r="C2881" s="2" t="s">
        <v>175</v>
      </c>
      <c r="D2881" s="2" t="s">
        <v>198</v>
      </c>
      <c r="E2881" s="2" t="s">
        <v>1056</v>
      </c>
      <c r="F2881" s="2" t="s">
        <v>578</v>
      </c>
      <c r="G2881" s="2">
        <v>2.0</v>
      </c>
      <c r="H2881" s="2">
        <v>0.25</v>
      </c>
      <c r="I2881" s="2" t="s">
        <v>47</v>
      </c>
      <c r="J2881" s="2">
        <v>1.0</v>
      </c>
      <c r="K2881" s="2" t="s">
        <v>1244</v>
      </c>
      <c r="L2881" s="2" t="s">
        <v>32829</v>
      </c>
      <c r="M2881" s="2"/>
    </row>
    <row r="2882">
      <c r="A2882" s="2" t="s">
        <v>28483</v>
      </c>
      <c r="B2882" s="2" t="s">
        <v>14329</v>
      </c>
      <c r="C2882" s="2" t="s">
        <v>132</v>
      </c>
      <c r="D2882" s="2" t="s">
        <v>151</v>
      </c>
      <c r="E2882" s="2" t="s">
        <v>1056</v>
      </c>
      <c r="F2882" s="2" t="s">
        <v>578</v>
      </c>
      <c r="G2882" s="2">
        <v>2.0</v>
      </c>
      <c r="H2882" s="2">
        <v>0.25</v>
      </c>
      <c r="I2882" s="2" t="s">
        <v>47</v>
      </c>
      <c r="J2882" s="2">
        <v>1.0</v>
      </c>
      <c r="K2882" s="2" t="s">
        <v>1638</v>
      </c>
      <c r="L2882" s="2" t="s">
        <v>32829</v>
      </c>
      <c r="M2882" s="2"/>
    </row>
    <row r="2883">
      <c r="A2883" s="2" t="s">
        <v>28493</v>
      </c>
      <c r="B2883" s="2" t="s">
        <v>14329</v>
      </c>
      <c r="C2883" s="2" t="s">
        <v>36</v>
      </c>
      <c r="D2883" s="2" t="s">
        <v>33</v>
      </c>
      <c r="E2883" s="2" t="s">
        <v>1056</v>
      </c>
      <c r="F2883" s="2" t="s">
        <v>42</v>
      </c>
      <c r="G2883" s="2">
        <v>3.0</v>
      </c>
      <c r="H2883" s="2">
        <v>0.25</v>
      </c>
      <c r="I2883" s="2" t="s">
        <v>47</v>
      </c>
      <c r="J2883" s="2">
        <v>2.0</v>
      </c>
      <c r="K2883" s="2" t="s">
        <v>1075</v>
      </c>
      <c r="L2883" s="2" t="s">
        <v>32829</v>
      </c>
      <c r="M2883" s="2"/>
    </row>
    <row r="2884">
      <c r="A2884" s="2" t="s">
        <v>28507</v>
      </c>
      <c r="B2884" s="2" t="s">
        <v>14329</v>
      </c>
      <c r="C2884" s="2" t="s">
        <v>102</v>
      </c>
      <c r="D2884" s="2" t="s">
        <v>123</v>
      </c>
      <c r="E2884" s="2" t="s">
        <v>1056</v>
      </c>
      <c r="F2884" s="2" t="s">
        <v>42</v>
      </c>
      <c r="G2884" s="2">
        <v>2.0</v>
      </c>
      <c r="H2884" s="2">
        <v>0.25</v>
      </c>
      <c r="I2884" s="2" t="s">
        <v>47</v>
      </c>
      <c r="J2884" s="2">
        <v>2.0</v>
      </c>
      <c r="K2884" s="2" t="s">
        <v>1075</v>
      </c>
      <c r="L2884" s="2" t="s">
        <v>32829</v>
      </c>
      <c r="M2884" s="2"/>
    </row>
    <row r="2885">
      <c r="A2885" s="2" t="s">
        <v>28515</v>
      </c>
      <c r="B2885" s="2" t="s">
        <v>14329</v>
      </c>
      <c r="C2885" s="2" t="s">
        <v>191</v>
      </c>
      <c r="D2885" s="2" t="s">
        <v>214</v>
      </c>
      <c r="E2885" s="2" t="s">
        <v>1056</v>
      </c>
      <c r="F2885" s="2" t="s">
        <v>42</v>
      </c>
      <c r="G2885" s="2">
        <v>2.0</v>
      </c>
      <c r="H2885" s="2">
        <v>0.25</v>
      </c>
      <c r="I2885" s="2" t="s">
        <v>47</v>
      </c>
      <c r="J2885" s="2">
        <v>2.0</v>
      </c>
      <c r="K2885" s="2" t="s">
        <v>1244</v>
      </c>
      <c r="L2885" s="2" t="s">
        <v>32829</v>
      </c>
      <c r="M2885" s="2"/>
    </row>
    <row r="2886">
      <c r="A2886" s="2" t="s">
        <v>28523</v>
      </c>
      <c r="B2886" s="2" t="s">
        <v>14329</v>
      </c>
      <c r="C2886" s="2" t="s">
        <v>57</v>
      </c>
      <c r="D2886" s="2" t="s">
        <v>59</v>
      </c>
      <c r="E2886" s="2" t="s">
        <v>1056</v>
      </c>
      <c r="F2886" s="2" t="s">
        <v>42</v>
      </c>
      <c r="G2886" s="2">
        <v>2.0</v>
      </c>
      <c r="H2886" s="2">
        <v>0.25</v>
      </c>
      <c r="I2886" s="2" t="s">
        <v>47</v>
      </c>
      <c r="J2886" s="2">
        <v>2.0</v>
      </c>
      <c r="K2886" s="2" t="s">
        <v>1075</v>
      </c>
      <c r="L2886" s="2" t="s">
        <v>32829</v>
      </c>
      <c r="M2886" s="2"/>
    </row>
    <row r="2887">
      <c r="A2887" s="2" t="s">
        <v>28534</v>
      </c>
      <c r="B2887" s="2" t="s">
        <v>14329</v>
      </c>
      <c r="C2887" s="2" t="s">
        <v>175</v>
      </c>
      <c r="D2887" s="2" t="s">
        <v>198</v>
      </c>
      <c r="E2887" s="2" t="s">
        <v>1056</v>
      </c>
      <c r="F2887" s="2" t="s">
        <v>42</v>
      </c>
      <c r="G2887" s="2">
        <v>2.0</v>
      </c>
      <c r="H2887" s="2">
        <v>0.25</v>
      </c>
      <c r="I2887" s="2" t="s">
        <v>47</v>
      </c>
      <c r="J2887" s="2">
        <v>2.0</v>
      </c>
      <c r="K2887" s="2" t="s">
        <v>1244</v>
      </c>
      <c r="L2887" s="2" t="s">
        <v>32829</v>
      </c>
      <c r="M2887" s="2"/>
    </row>
    <row r="2888">
      <c r="A2888" s="2" t="s">
        <v>28543</v>
      </c>
      <c r="B2888" s="2" t="s">
        <v>14329</v>
      </c>
      <c r="C2888" s="2" t="s">
        <v>96</v>
      </c>
      <c r="D2888" s="2" t="s">
        <v>118</v>
      </c>
      <c r="E2888" s="2" t="s">
        <v>1056</v>
      </c>
      <c r="F2888" s="2" t="s">
        <v>42</v>
      </c>
      <c r="G2888" s="2">
        <v>2.0</v>
      </c>
      <c r="H2888" s="2">
        <v>0.25</v>
      </c>
      <c r="I2888" s="2" t="s">
        <v>47</v>
      </c>
      <c r="J2888" s="2">
        <v>2.0</v>
      </c>
      <c r="K2888" s="2" t="s">
        <v>1075</v>
      </c>
      <c r="L2888" s="2" t="s">
        <v>32829</v>
      </c>
      <c r="M2888" s="2"/>
    </row>
    <row r="2889">
      <c r="A2889" s="2" t="s">
        <v>28552</v>
      </c>
      <c r="B2889" s="2" t="s">
        <v>14329</v>
      </c>
      <c r="C2889" s="2" t="s">
        <v>36</v>
      </c>
      <c r="D2889" s="2" t="s">
        <v>33</v>
      </c>
      <c r="E2889" s="2" t="s">
        <v>1056</v>
      </c>
      <c r="F2889" s="2" t="s">
        <v>42</v>
      </c>
      <c r="G2889" s="2">
        <v>2.0</v>
      </c>
      <c r="H2889" s="2">
        <v>0.25</v>
      </c>
      <c r="I2889" s="2" t="s">
        <v>47</v>
      </c>
      <c r="J2889" s="2">
        <v>2.0</v>
      </c>
      <c r="K2889" s="2" t="s">
        <v>1075</v>
      </c>
      <c r="L2889" s="2" t="s">
        <v>32829</v>
      </c>
      <c r="M2889" s="2"/>
    </row>
    <row r="2890">
      <c r="A2890" s="2" t="s">
        <v>28560</v>
      </c>
      <c r="B2890" s="2" t="s">
        <v>14329</v>
      </c>
      <c r="C2890" s="2" t="s">
        <v>142</v>
      </c>
      <c r="D2890" s="2" t="s">
        <v>163</v>
      </c>
      <c r="E2890" s="2" t="s">
        <v>22304</v>
      </c>
      <c r="F2890" s="2" t="s">
        <v>78</v>
      </c>
      <c r="G2890" s="2">
        <v>1.0</v>
      </c>
      <c r="H2890" s="2">
        <v>1.0</v>
      </c>
      <c r="I2890" s="2" t="s">
        <v>47</v>
      </c>
      <c r="J2890" s="2">
        <v>3.0</v>
      </c>
      <c r="K2890" s="2" t="s">
        <v>1638</v>
      </c>
      <c r="L2890" s="2" t="s">
        <v>33558</v>
      </c>
      <c r="M2890" s="2"/>
    </row>
    <row r="2891">
      <c r="A2891" s="2" t="s">
        <v>28565</v>
      </c>
      <c r="B2891" s="2" t="s">
        <v>14329</v>
      </c>
      <c r="C2891" s="2" t="s">
        <v>148</v>
      </c>
      <c r="D2891" s="2" t="s">
        <v>171</v>
      </c>
      <c r="E2891" s="2" t="s">
        <v>22304</v>
      </c>
      <c r="F2891" s="2" t="s">
        <v>78</v>
      </c>
      <c r="G2891" s="2">
        <v>1.0</v>
      </c>
      <c r="H2891" s="2">
        <v>1.0</v>
      </c>
      <c r="I2891" s="2" t="s">
        <v>47</v>
      </c>
      <c r="J2891" s="2">
        <v>3.0</v>
      </c>
      <c r="K2891" s="2" t="s">
        <v>1638</v>
      </c>
      <c r="L2891" s="2" t="s">
        <v>32897</v>
      </c>
      <c r="M2891" s="2"/>
    </row>
    <row r="2892">
      <c r="A2892" s="2" t="s">
        <v>28571</v>
      </c>
      <c r="B2892" s="2" t="s">
        <v>14329</v>
      </c>
      <c r="C2892" s="2" t="s">
        <v>185</v>
      </c>
      <c r="D2892" s="2" t="s">
        <v>209</v>
      </c>
      <c r="E2892" s="2" t="s">
        <v>22304</v>
      </c>
      <c r="F2892" s="2" t="s">
        <v>78</v>
      </c>
      <c r="G2892" s="2">
        <v>1.0</v>
      </c>
      <c r="H2892" s="2">
        <v>1.0</v>
      </c>
      <c r="I2892" s="2" t="s">
        <v>47</v>
      </c>
      <c r="J2892" s="2">
        <v>4.0</v>
      </c>
      <c r="K2892" s="2" t="s">
        <v>1244</v>
      </c>
      <c r="L2892" s="2" t="s">
        <v>33570</v>
      </c>
      <c r="M2892" s="2"/>
    </row>
    <row r="2893">
      <c r="A2893" s="2" t="s">
        <v>28577</v>
      </c>
      <c r="B2893" s="2" t="s">
        <v>14336</v>
      </c>
      <c r="C2893" s="2" t="s">
        <v>282</v>
      </c>
      <c r="D2893" s="2" t="s">
        <v>337</v>
      </c>
      <c r="E2893" s="2" t="s">
        <v>1056</v>
      </c>
      <c r="F2893" s="2" t="s">
        <v>578</v>
      </c>
      <c r="G2893" s="2">
        <v>3.0</v>
      </c>
      <c r="H2893" s="2">
        <v>0.25</v>
      </c>
      <c r="I2893" s="2" t="s">
        <v>47</v>
      </c>
      <c r="J2893" s="2">
        <v>1.0</v>
      </c>
      <c r="K2893" s="2" t="s">
        <v>1244</v>
      </c>
      <c r="L2893" s="2" t="s">
        <v>32829</v>
      </c>
      <c r="M2893" s="2"/>
    </row>
    <row r="2894">
      <c r="A2894" s="2" t="s">
        <v>28590</v>
      </c>
      <c r="B2894" s="2" t="s">
        <v>14336</v>
      </c>
      <c r="C2894" s="2" t="s">
        <v>311</v>
      </c>
      <c r="D2894" s="2" t="s">
        <v>1025</v>
      </c>
      <c r="E2894" s="2" t="s">
        <v>1056</v>
      </c>
      <c r="F2894" s="2" t="s">
        <v>578</v>
      </c>
      <c r="G2894" s="2">
        <v>3.0</v>
      </c>
      <c r="H2894" s="2">
        <v>0.25</v>
      </c>
      <c r="I2894" s="2" t="s">
        <v>47</v>
      </c>
      <c r="J2894" s="2">
        <v>1.0</v>
      </c>
      <c r="K2894" s="2" t="s">
        <v>1075</v>
      </c>
      <c r="L2894" s="2" t="s">
        <v>32829</v>
      </c>
      <c r="M2894" s="2"/>
    </row>
    <row r="2895">
      <c r="A2895" s="2" t="s">
        <v>28601</v>
      </c>
      <c r="B2895" s="2" t="s">
        <v>14336</v>
      </c>
      <c r="C2895" s="2" t="s">
        <v>269</v>
      </c>
      <c r="D2895" s="2" t="s">
        <v>328</v>
      </c>
      <c r="E2895" s="2" t="s">
        <v>1056</v>
      </c>
      <c r="F2895" s="2" t="s">
        <v>578</v>
      </c>
      <c r="G2895" s="2">
        <v>3.0</v>
      </c>
      <c r="H2895" s="2">
        <v>0.25</v>
      </c>
      <c r="I2895" s="2" t="s">
        <v>47</v>
      </c>
      <c r="J2895" s="2">
        <v>1.0</v>
      </c>
      <c r="K2895" s="2" t="s">
        <v>1244</v>
      </c>
      <c r="L2895" s="2" t="s">
        <v>32829</v>
      </c>
      <c r="M2895" s="2"/>
    </row>
    <row r="2896">
      <c r="A2896" s="2" t="s">
        <v>28615</v>
      </c>
      <c r="B2896" s="2" t="s">
        <v>14336</v>
      </c>
      <c r="C2896" s="2" t="s">
        <v>301</v>
      </c>
      <c r="D2896" s="2" t="s">
        <v>1021</v>
      </c>
      <c r="E2896" s="2" t="s">
        <v>1056</v>
      </c>
      <c r="F2896" s="2" t="s">
        <v>578</v>
      </c>
      <c r="G2896" s="2">
        <v>2.0</v>
      </c>
      <c r="H2896" s="2">
        <v>0.25</v>
      </c>
      <c r="I2896" s="2" t="s">
        <v>47</v>
      </c>
      <c r="J2896" s="2">
        <v>1.0</v>
      </c>
      <c r="K2896" s="2" t="s">
        <v>1075</v>
      </c>
      <c r="L2896" s="2" t="s">
        <v>32829</v>
      </c>
      <c r="M2896" s="2"/>
    </row>
    <row r="2897">
      <c r="A2897" s="2" t="s">
        <v>28622</v>
      </c>
      <c r="B2897" s="2" t="s">
        <v>14336</v>
      </c>
      <c r="C2897" s="2" t="s">
        <v>256</v>
      </c>
      <c r="D2897" s="2" t="s">
        <v>310</v>
      </c>
      <c r="E2897" s="2" t="s">
        <v>1056</v>
      </c>
      <c r="F2897" s="2" t="s">
        <v>42</v>
      </c>
      <c r="G2897" s="2">
        <v>3.0</v>
      </c>
      <c r="H2897" s="2">
        <v>0.25</v>
      </c>
      <c r="I2897" s="2" t="s">
        <v>47</v>
      </c>
      <c r="J2897" s="2">
        <v>2.0</v>
      </c>
      <c r="K2897" s="2" t="s">
        <v>1244</v>
      </c>
      <c r="L2897" s="2" t="s">
        <v>32829</v>
      </c>
      <c r="M2897" s="2"/>
    </row>
    <row r="2898">
      <c r="A2898" s="2" t="s">
        <v>28634</v>
      </c>
      <c r="B2898" s="2" t="s">
        <v>14336</v>
      </c>
      <c r="C2898" s="2" t="s">
        <v>261</v>
      </c>
      <c r="D2898" s="2" t="s">
        <v>317</v>
      </c>
      <c r="E2898" s="2" t="s">
        <v>1056</v>
      </c>
      <c r="F2898" s="2" t="s">
        <v>42</v>
      </c>
      <c r="G2898" s="2">
        <v>2.0</v>
      </c>
      <c r="H2898" s="2">
        <v>0.25</v>
      </c>
      <c r="I2898" s="2" t="s">
        <v>47</v>
      </c>
      <c r="J2898" s="2">
        <v>2.0</v>
      </c>
      <c r="K2898" s="2" t="s">
        <v>1244</v>
      </c>
      <c r="L2898" s="2" t="s">
        <v>32829</v>
      </c>
      <c r="M2898" s="2"/>
    </row>
    <row r="2899">
      <c r="A2899" s="2" t="s">
        <v>28642</v>
      </c>
      <c r="B2899" s="2" t="s">
        <v>14336</v>
      </c>
      <c r="C2899" s="2" t="s">
        <v>238</v>
      </c>
      <c r="D2899" s="2" t="s">
        <v>286</v>
      </c>
      <c r="E2899" s="2" t="s">
        <v>1056</v>
      </c>
      <c r="F2899" s="2" t="s">
        <v>42</v>
      </c>
      <c r="G2899" s="2">
        <v>2.0</v>
      </c>
      <c r="H2899" s="2">
        <v>0.25</v>
      </c>
      <c r="I2899" s="2" t="s">
        <v>47</v>
      </c>
      <c r="J2899" s="2">
        <v>2.0</v>
      </c>
      <c r="K2899" s="2" t="s">
        <v>1244</v>
      </c>
      <c r="L2899" s="2" t="s">
        <v>32829</v>
      </c>
      <c r="M2899" s="2"/>
    </row>
    <row r="2900">
      <c r="A2900" s="2" t="s">
        <v>28651</v>
      </c>
      <c r="B2900" s="2" t="s">
        <v>14336</v>
      </c>
      <c r="C2900" s="2" t="s">
        <v>233</v>
      </c>
      <c r="D2900" s="2" t="s">
        <v>274</v>
      </c>
      <c r="E2900" s="2" t="s">
        <v>1056</v>
      </c>
      <c r="F2900" s="2" t="s">
        <v>42</v>
      </c>
      <c r="G2900" s="2">
        <v>2.0</v>
      </c>
      <c r="H2900" s="2">
        <v>0.25</v>
      </c>
      <c r="I2900" s="2" t="s">
        <v>47</v>
      </c>
      <c r="J2900" s="2">
        <v>2.0</v>
      </c>
      <c r="K2900" s="2" t="s">
        <v>1244</v>
      </c>
      <c r="L2900" s="2" t="s">
        <v>32829</v>
      </c>
      <c r="M2900" s="2"/>
    </row>
    <row r="2901">
      <c r="A2901" s="2" t="s">
        <v>28661</v>
      </c>
      <c r="B2901" s="2" t="s">
        <v>14336</v>
      </c>
      <c r="C2901" s="2" t="s">
        <v>311</v>
      </c>
      <c r="D2901" s="2" t="s">
        <v>1025</v>
      </c>
      <c r="E2901" s="2" t="s">
        <v>1056</v>
      </c>
      <c r="F2901" s="2" t="s">
        <v>42</v>
      </c>
      <c r="G2901" s="2">
        <v>2.0</v>
      </c>
      <c r="H2901" s="2">
        <v>0.25</v>
      </c>
      <c r="I2901" s="2" t="s">
        <v>47</v>
      </c>
      <c r="J2901" s="2">
        <v>2.0</v>
      </c>
      <c r="K2901" s="2" t="s">
        <v>1075</v>
      </c>
      <c r="L2901" s="2" t="s">
        <v>32829</v>
      </c>
      <c r="M2901" s="2"/>
    </row>
    <row r="2902">
      <c r="A2902" s="2" t="s">
        <v>28672</v>
      </c>
      <c r="B2902" s="2" t="s">
        <v>14336</v>
      </c>
      <c r="C2902" s="2" t="s">
        <v>250</v>
      </c>
      <c r="D2902" s="2" t="s">
        <v>293</v>
      </c>
      <c r="E2902" s="2" t="s">
        <v>1056</v>
      </c>
      <c r="F2902" s="2" t="s">
        <v>42</v>
      </c>
      <c r="G2902" s="2">
        <v>2.0</v>
      </c>
      <c r="H2902" s="2">
        <v>0.25</v>
      </c>
      <c r="I2902" s="2" t="s">
        <v>47</v>
      </c>
      <c r="J2902" s="2">
        <v>2.0</v>
      </c>
      <c r="K2902" s="2" t="s">
        <v>1244</v>
      </c>
      <c r="L2902" s="2" t="s">
        <v>32829</v>
      </c>
      <c r="M2902" s="2"/>
    </row>
    <row r="2903">
      <c r="A2903" s="2" t="s">
        <v>28682</v>
      </c>
      <c r="B2903" s="2" t="s">
        <v>14336</v>
      </c>
      <c r="C2903" s="2" t="s">
        <v>222</v>
      </c>
      <c r="D2903" s="2" t="s">
        <v>259</v>
      </c>
      <c r="E2903" s="2" t="s">
        <v>1056</v>
      </c>
      <c r="F2903" s="2" t="s">
        <v>42</v>
      </c>
      <c r="G2903" s="2">
        <v>2.0</v>
      </c>
      <c r="H2903" s="2">
        <v>0.25</v>
      </c>
      <c r="I2903" s="2" t="s">
        <v>47</v>
      </c>
      <c r="J2903" s="2">
        <v>2.0</v>
      </c>
      <c r="K2903" s="2" t="s">
        <v>1244</v>
      </c>
      <c r="L2903" s="2" t="s">
        <v>32829</v>
      </c>
      <c r="M2903" s="2"/>
    </row>
    <row r="2904">
      <c r="A2904" s="2" t="s">
        <v>28691</v>
      </c>
      <c r="B2904" s="2" t="s">
        <v>14336</v>
      </c>
      <c r="C2904" s="2" t="s">
        <v>207</v>
      </c>
      <c r="D2904" s="2" t="s">
        <v>239</v>
      </c>
      <c r="E2904" s="2" t="s">
        <v>1056</v>
      </c>
      <c r="F2904" s="2" t="s">
        <v>42</v>
      </c>
      <c r="G2904" s="2">
        <v>2.0</v>
      </c>
      <c r="H2904" s="2">
        <v>0.25</v>
      </c>
      <c r="I2904" s="2" t="s">
        <v>47</v>
      </c>
      <c r="J2904" s="2">
        <v>2.0</v>
      </c>
      <c r="K2904" s="2" t="s">
        <v>1244</v>
      </c>
      <c r="L2904" s="2" t="s">
        <v>32829</v>
      </c>
      <c r="M2904" s="2"/>
    </row>
    <row r="2905">
      <c r="A2905" s="2" t="s">
        <v>28701</v>
      </c>
      <c r="B2905" s="2" t="s">
        <v>14336</v>
      </c>
      <c r="C2905" s="2" t="s">
        <v>212</v>
      </c>
      <c r="D2905" s="2" t="s">
        <v>252</v>
      </c>
      <c r="E2905" s="2" t="s">
        <v>22304</v>
      </c>
      <c r="F2905" s="2" t="s">
        <v>42</v>
      </c>
      <c r="G2905" s="2">
        <v>1.0</v>
      </c>
      <c r="H2905" s="2">
        <v>1.0</v>
      </c>
      <c r="I2905" s="2" t="s">
        <v>47</v>
      </c>
      <c r="J2905" s="2">
        <v>3.0</v>
      </c>
      <c r="K2905" s="2" t="s">
        <v>1244</v>
      </c>
      <c r="L2905" s="2" t="s">
        <v>32897</v>
      </c>
      <c r="M2905" s="2"/>
    </row>
    <row r="2906">
      <c r="A2906" s="2" t="s">
        <v>28706</v>
      </c>
      <c r="B2906" s="2" t="s">
        <v>14336</v>
      </c>
      <c r="C2906" s="2" t="s">
        <v>311</v>
      </c>
      <c r="D2906" s="2" t="s">
        <v>1025</v>
      </c>
      <c r="E2906" s="2" t="s">
        <v>22304</v>
      </c>
      <c r="F2906" s="2" t="s">
        <v>42</v>
      </c>
      <c r="G2906" s="2">
        <v>1.0</v>
      </c>
      <c r="H2906" s="2">
        <v>1.0</v>
      </c>
      <c r="I2906" s="2" t="s">
        <v>47</v>
      </c>
      <c r="J2906" s="2">
        <v>3.0</v>
      </c>
      <c r="K2906" s="2" t="s">
        <v>1075</v>
      </c>
      <c r="L2906" s="2" t="s">
        <v>32897</v>
      </c>
      <c r="M2906" s="2"/>
    </row>
    <row r="2907">
      <c r="A2907" s="2" t="s">
        <v>28709</v>
      </c>
      <c r="B2907" s="2" t="s">
        <v>14336</v>
      </c>
      <c r="C2907" s="2" t="s">
        <v>196</v>
      </c>
      <c r="D2907" s="2" t="s">
        <v>230</v>
      </c>
      <c r="E2907" s="2" t="s">
        <v>22304</v>
      </c>
      <c r="F2907" s="2" t="s">
        <v>78</v>
      </c>
      <c r="G2907" s="2">
        <v>1.0</v>
      </c>
      <c r="H2907" s="2">
        <v>1.0</v>
      </c>
      <c r="I2907" s="2" t="s">
        <v>47</v>
      </c>
      <c r="J2907" s="2">
        <v>4.0</v>
      </c>
      <c r="K2907" s="2" t="s">
        <v>1244</v>
      </c>
      <c r="L2907" s="2" t="s">
        <v>33662</v>
      </c>
      <c r="M2907" s="2"/>
    </row>
    <row r="2908">
      <c r="A2908" s="2" t="s">
        <v>28714</v>
      </c>
      <c r="B2908" s="2" t="s">
        <v>14343</v>
      </c>
      <c r="C2908" s="2" t="s">
        <v>282</v>
      </c>
      <c r="D2908" s="2" t="s">
        <v>337</v>
      </c>
      <c r="E2908" s="2" t="s">
        <v>1056</v>
      </c>
      <c r="F2908" s="2" t="s">
        <v>578</v>
      </c>
      <c r="G2908" s="2">
        <v>3.0</v>
      </c>
      <c r="H2908" s="2">
        <v>0.25</v>
      </c>
      <c r="I2908" s="2" t="s">
        <v>47</v>
      </c>
      <c r="J2908" s="2">
        <v>1.0</v>
      </c>
      <c r="K2908" s="2" t="s">
        <v>1244</v>
      </c>
      <c r="L2908" s="2" t="s">
        <v>32829</v>
      </c>
      <c r="M2908" s="2"/>
    </row>
    <row r="2909">
      <c r="A2909" s="2" t="s">
        <v>28727</v>
      </c>
      <c r="B2909" s="2" t="s">
        <v>14343</v>
      </c>
      <c r="C2909" s="2" t="s">
        <v>311</v>
      </c>
      <c r="D2909" s="2" t="s">
        <v>1025</v>
      </c>
      <c r="E2909" s="2" t="s">
        <v>1056</v>
      </c>
      <c r="F2909" s="2" t="s">
        <v>578</v>
      </c>
      <c r="G2909" s="2">
        <v>3.0</v>
      </c>
      <c r="H2909" s="2">
        <v>0.25</v>
      </c>
      <c r="I2909" s="2" t="s">
        <v>47</v>
      </c>
      <c r="J2909" s="2">
        <v>1.0</v>
      </c>
      <c r="K2909" s="2" t="s">
        <v>1075</v>
      </c>
      <c r="L2909" s="2" t="s">
        <v>32829</v>
      </c>
      <c r="M2909" s="2"/>
    </row>
    <row r="2910">
      <c r="A2910" s="2" t="s">
        <v>28739</v>
      </c>
      <c r="B2910" s="2" t="s">
        <v>14343</v>
      </c>
      <c r="C2910" s="2" t="s">
        <v>269</v>
      </c>
      <c r="D2910" s="2" t="s">
        <v>328</v>
      </c>
      <c r="E2910" s="2" t="s">
        <v>1056</v>
      </c>
      <c r="F2910" s="2" t="s">
        <v>578</v>
      </c>
      <c r="G2910" s="2">
        <v>3.0</v>
      </c>
      <c r="H2910" s="2">
        <v>0.25</v>
      </c>
      <c r="I2910" s="2" t="s">
        <v>47</v>
      </c>
      <c r="J2910" s="2">
        <v>1.0</v>
      </c>
      <c r="K2910" s="2" t="s">
        <v>1244</v>
      </c>
      <c r="L2910" s="2" t="s">
        <v>32829</v>
      </c>
      <c r="M2910" s="2"/>
    </row>
    <row r="2911">
      <c r="A2911" s="2" t="s">
        <v>28752</v>
      </c>
      <c r="B2911" s="2" t="s">
        <v>14343</v>
      </c>
      <c r="C2911" s="2" t="s">
        <v>301</v>
      </c>
      <c r="D2911" s="2" t="s">
        <v>1021</v>
      </c>
      <c r="E2911" s="2" t="s">
        <v>1056</v>
      </c>
      <c r="F2911" s="2" t="s">
        <v>578</v>
      </c>
      <c r="G2911" s="2">
        <v>2.0</v>
      </c>
      <c r="H2911" s="2">
        <v>0.25</v>
      </c>
      <c r="I2911" s="2" t="s">
        <v>47</v>
      </c>
      <c r="J2911" s="2">
        <v>1.0</v>
      </c>
      <c r="K2911" s="2" t="s">
        <v>1075</v>
      </c>
      <c r="L2911" s="2" t="s">
        <v>32829</v>
      </c>
      <c r="M2911" s="2"/>
    </row>
    <row r="2912">
      <c r="A2912" s="2" t="s">
        <v>28761</v>
      </c>
      <c r="B2912" s="2" t="s">
        <v>14343</v>
      </c>
      <c r="C2912" s="2" t="s">
        <v>256</v>
      </c>
      <c r="D2912" s="2" t="s">
        <v>310</v>
      </c>
      <c r="E2912" s="2" t="s">
        <v>1056</v>
      </c>
      <c r="F2912" s="2" t="s">
        <v>42</v>
      </c>
      <c r="G2912" s="2">
        <v>3.0</v>
      </c>
      <c r="H2912" s="2">
        <v>0.25</v>
      </c>
      <c r="I2912" s="2" t="s">
        <v>47</v>
      </c>
      <c r="J2912" s="2">
        <v>2.0</v>
      </c>
      <c r="K2912" s="2" t="s">
        <v>1244</v>
      </c>
      <c r="L2912" s="2" t="s">
        <v>32829</v>
      </c>
      <c r="M2912" s="2"/>
    </row>
    <row r="2913">
      <c r="A2913" s="2" t="s">
        <v>28773</v>
      </c>
      <c r="B2913" s="2" t="s">
        <v>14343</v>
      </c>
      <c r="C2913" s="2" t="s">
        <v>261</v>
      </c>
      <c r="D2913" s="2" t="s">
        <v>317</v>
      </c>
      <c r="E2913" s="2" t="s">
        <v>1056</v>
      </c>
      <c r="F2913" s="2" t="s">
        <v>42</v>
      </c>
      <c r="G2913" s="2">
        <v>2.0</v>
      </c>
      <c r="H2913" s="2">
        <v>0.25</v>
      </c>
      <c r="I2913" s="2" t="s">
        <v>47</v>
      </c>
      <c r="J2913" s="2">
        <v>2.0</v>
      </c>
      <c r="K2913" s="2" t="s">
        <v>1244</v>
      </c>
      <c r="L2913" s="2" t="s">
        <v>32829</v>
      </c>
      <c r="M2913" s="2"/>
    </row>
    <row r="2914">
      <c r="A2914" s="2" t="s">
        <v>28781</v>
      </c>
      <c r="B2914" s="2" t="s">
        <v>14343</v>
      </c>
      <c r="C2914" s="2" t="s">
        <v>238</v>
      </c>
      <c r="D2914" s="2" t="s">
        <v>286</v>
      </c>
      <c r="E2914" s="2" t="s">
        <v>1056</v>
      </c>
      <c r="F2914" s="2" t="s">
        <v>42</v>
      </c>
      <c r="G2914" s="2">
        <v>2.0</v>
      </c>
      <c r="H2914" s="2">
        <v>0.25</v>
      </c>
      <c r="I2914" s="2" t="s">
        <v>47</v>
      </c>
      <c r="J2914" s="2">
        <v>2.0</v>
      </c>
      <c r="K2914" s="2" t="s">
        <v>1244</v>
      </c>
      <c r="L2914" s="2" t="s">
        <v>32829</v>
      </c>
      <c r="M2914" s="2"/>
    </row>
    <row r="2915">
      <c r="A2915" s="2" t="s">
        <v>28791</v>
      </c>
      <c r="B2915" s="2" t="s">
        <v>14343</v>
      </c>
      <c r="C2915" s="2" t="s">
        <v>233</v>
      </c>
      <c r="D2915" s="2" t="s">
        <v>274</v>
      </c>
      <c r="E2915" s="2" t="s">
        <v>1056</v>
      </c>
      <c r="F2915" s="2" t="s">
        <v>42</v>
      </c>
      <c r="G2915" s="2">
        <v>2.0</v>
      </c>
      <c r="H2915" s="2">
        <v>0.25</v>
      </c>
      <c r="I2915" s="2" t="s">
        <v>47</v>
      </c>
      <c r="J2915" s="2">
        <v>2.0</v>
      </c>
      <c r="K2915" s="2" t="s">
        <v>1244</v>
      </c>
      <c r="L2915" s="2" t="s">
        <v>32829</v>
      </c>
      <c r="M2915" s="2"/>
    </row>
    <row r="2916">
      <c r="A2916" s="2" t="s">
        <v>28800</v>
      </c>
      <c r="B2916" s="2" t="s">
        <v>14343</v>
      </c>
      <c r="C2916" s="2" t="s">
        <v>311</v>
      </c>
      <c r="D2916" s="2" t="s">
        <v>1025</v>
      </c>
      <c r="E2916" s="2" t="s">
        <v>1056</v>
      </c>
      <c r="F2916" s="2" t="s">
        <v>42</v>
      </c>
      <c r="G2916" s="2">
        <v>2.0</v>
      </c>
      <c r="H2916" s="2">
        <v>0.25</v>
      </c>
      <c r="I2916" s="2" t="s">
        <v>47</v>
      </c>
      <c r="J2916" s="2">
        <v>2.0</v>
      </c>
      <c r="K2916" s="2" t="s">
        <v>1075</v>
      </c>
      <c r="L2916" s="2" t="s">
        <v>32829</v>
      </c>
      <c r="M2916" s="2"/>
    </row>
    <row r="2917">
      <c r="A2917" s="2" t="s">
        <v>28813</v>
      </c>
      <c r="B2917" s="2" t="s">
        <v>14343</v>
      </c>
      <c r="C2917" s="2" t="s">
        <v>250</v>
      </c>
      <c r="D2917" s="2" t="s">
        <v>293</v>
      </c>
      <c r="E2917" s="2" t="s">
        <v>1056</v>
      </c>
      <c r="F2917" s="2" t="s">
        <v>42</v>
      </c>
      <c r="G2917" s="2">
        <v>2.0</v>
      </c>
      <c r="H2917" s="2">
        <v>0.25</v>
      </c>
      <c r="I2917" s="2" t="s">
        <v>47</v>
      </c>
      <c r="J2917" s="2">
        <v>2.0</v>
      </c>
      <c r="K2917" s="2" t="s">
        <v>1244</v>
      </c>
      <c r="L2917" s="2" t="s">
        <v>32829</v>
      </c>
      <c r="M2917" s="2"/>
    </row>
    <row r="2918">
      <c r="A2918" s="2" t="s">
        <v>28825</v>
      </c>
      <c r="B2918" s="2" t="s">
        <v>14343</v>
      </c>
      <c r="C2918" s="2" t="s">
        <v>222</v>
      </c>
      <c r="D2918" s="2" t="s">
        <v>259</v>
      </c>
      <c r="E2918" s="2" t="s">
        <v>1056</v>
      </c>
      <c r="F2918" s="2" t="s">
        <v>42</v>
      </c>
      <c r="G2918" s="2">
        <v>2.0</v>
      </c>
      <c r="H2918" s="2">
        <v>0.25</v>
      </c>
      <c r="I2918" s="2" t="s">
        <v>47</v>
      </c>
      <c r="J2918" s="2">
        <v>2.0</v>
      </c>
      <c r="K2918" s="2" t="s">
        <v>1244</v>
      </c>
      <c r="L2918" s="2" t="s">
        <v>32829</v>
      </c>
      <c r="M2918" s="2"/>
    </row>
    <row r="2919">
      <c r="A2919" s="2" t="s">
        <v>28835</v>
      </c>
      <c r="B2919" s="2" t="s">
        <v>14343</v>
      </c>
      <c r="C2919" s="2" t="s">
        <v>207</v>
      </c>
      <c r="D2919" s="2" t="s">
        <v>239</v>
      </c>
      <c r="E2919" s="2" t="s">
        <v>1056</v>
      </c>
      <c r="F2919" s="2" t="s">
        <v>42</v>
      </c>
      <c r="G2919" s="2">
        <v>2.0</v>
      </c>
      <c r="H2919" s="2">
        <v>0.25</v>
      </c>
      <c r="I2919" s="2" t="s">
        <v>47</v>
      </c>
      <c r="J2919" s="2">
        <v>2.0</v>
      </c>
      <c r="K2919" s="2" t="s">
        <v>1244</v>
      </c>
      <c r="L2919" s="2" t="s">
        <v>32829</v>
      </c>
      <c r="M2919" s="2"/>
    </row>
    <row r="2920">
      <c r="A2920" s="2" t="s">
        <v>28845</v>
      </c>
      <c r="B2920" s="2" t="s">
        <v>14343</v>
      </c>
      <c r="C2920" s="2" t="s">
        <v>212</v>
      </c>
      <c r="D2920" s="2" t="s">
        <v>252</v>
      </c>
      <c r="E2920" s="2" t="s">
        <v>22304</v>
      </c>
      <c r="F2920" s="2" t="s">
        <v>42</v>
      </c>
      <c r="G2920" s="2">
        <v>1.0</v>
      </c>
      <c r="H2920" s="2">
        <v>1.0</v>
      </c>
      <c r="I2920" s="2" t="s">
        <v>47</v>
      </c>
      <c r="J2920" s="2">
        <v>3.0</v>
      </c>
      <c r="K2920" s="2" t="s">
        <v>1244</v>
      </c>
      <c r="L2920" s="2" t="s">
        <v>32897</v>
      </c>
      <c r="M2920" s="2"/>
    </row>
    <row r="2921">
      <c r="A2921" s="2" t="s">
        <v>28851</v>
      </c>
      <c r="B2921" s="2" t="s">
        <v>14343</v>
      </c>
      <c r="C2921" s="2" t="s">
        <v>311</v>
      </c>
      <c r="D2921" s="2" t="s">
        <v>1025</v>
      </c>
      <c r="E2921" s="2" t="s">
        <v>22304</v>
      </c>
      <c r="F2921" s="2" t="s">
        <v>42</v>
      </c>
      <c r="G2921" s="2">
        <v>1.0</v>
      </c>
      <c r="H2921" s="2">
        <v>1.0</v>
      </c>
      <c r="I2921" s="2" t="s">
        <v>47</v>
      </c>
      <c r="J2921" s="2">
        <v>3.0</v>
      </c>
      <c r="K2921" s="2" t="s">
        <v>1075</v>
      </c>
      <c r="L2921" s="2" t="s">
        <v>32897</v>
      </c>
      <c r="M2921" s="2"/>
    </row>
    <row r="2922">
      <c r="A2922" s="2" t="s">
        <v>28856</v>
      </c>
      <c r="B2922" s="2" t="s">
        <v>14343</v>
      </c>
      <c r="C2922" s="2" t="s">
        <v>287</v>
      </c>
      <c r="D2922" s="2" t="s">
        <v>345</v>
      </c>
      <c r="E2922" s="2" t="s">
        <v>22304</v>
      </c>
      <c r="F2922" s="2" t="s">
        <v>78</v>
      </c>
      <c r="G2922" s="2">
        <v>1.0</v>
      </c>
      <c r="H2922" s="2">
        <v>1.0</v>
      </c>
      <c r="I2922" s="2" t="s">
        <v>47</v>
      </c>
      <c r="J2922" s="2">
        <v>4.0</v>
      </c>
      <c r="K2922" s="2" t="s">
        <v>1244</v>
      </c>
      <c r="L2922" s="2" t="s">
        <v>33818</v>
      </c>
      <c r="M2922" s="2"/>
    </row>
    <row r="2923">
      <c r="A2923" s="2" t="s">
        <v>28861</v>
      </c>
      <c r="B2923" s="2" t="s">
        <v>14349</v>
      </c>
      <c r="C2923" s="2" t="s">
        <v>282</v>
      </c>
      <c r="D2923" s="2" t="s">
        <v>337</v>
      </c>
      <c r="E2923" s="2" t="s">
        <v>1056</v>
      </c>
      <c r="F2923" s="2" t="s">
        <v>578</v>
      </c>
      <c r="G2923" s="2">
        <v>3.0</v>
      </c>
      <c r="H2923" s="2">
        <v>0.25</v>
      </c>
      <c r="I2923" s="2" t="s">
        <v>47</v>
      </c>
      <c r="J2923" s="2">
        <v>1.0</v>
      </c>
      <c r="K2923" s="2" t="s">
        <v>1244</v>
      </c>
      <c r="L2923" s="2" t="s">
        <v>32829</v>
      </c>
      <c r="M2923" s="2"/>
    </row>
    <row r="2924">
      <c r="A2924" s="2" t="s">
        <v>28872</v>
      </c>
      <c r="B2924" s="2" t="s">
        <v>14349</v>
      </c>
      <c r="C2924" s="2" t="s">
        <v>311</v>
      </c>
      <c r="D2924" s="2" t="s">
        <v>1025</v>
      </c>
      <c r="E2924" s="2" t="s">
        <v>1056</v>
      </c>
      <c r="F2924" s="2" t="s">
        <v>578</v>
      </c>
      <c r="G2924" s="2">
        <v>3.0</v>
      </c>
      <c r="H2924" s="2">
        <v>0.25</v>
      </c>
      <c r="I2924" s="2" t="s">
        <v>47</v>
      </c>
      <c r="J2924" s="2">
        <v>1.0</v>
      </c>
      <c r="K2924" s="2" t="s">
        <v>1075</v>
      </c>
      <c r="L2924" s="2" t="s">
        <v>32829</v>
      </c>
      <c r="M2924" s="2"/>
    </row>
    <row r="2925">
      <c r="A2925" s="2" t="s">
        <v>28886</v>
      </c>
      <c r="B2925" s="2" t="s">
        <v>14349</v>
      </c>
      <c r="C2925" s="2" t="s">
        <v>269</v>
      </c>
      <c r="D2925" s="2" t="s">
        <v>328</v>
      </c>
      <c r="E2925" s="2" t="s">
        <v>1056</v>
      </c>
      <c r="F2925" s="2" t="s">
        <v>578</v>
      </c>
      <c r="G2925" s="2">
        <v>3.0</v>
      </c>
      <c r="H2925" s="2">
        <v>0.25</v>
      </c>
      <c r="I2925" s="2" t="s">
        <v>47</v>
      </c>
      <c r="J2925" s="2">
        <v>1.0</v>
      </c>
      <c r="K2925" s="2" t="s">
        <v>1244</v>
      </c>
      <c r="L2925" s="2" t="s">
        <v>32829</v>
      </c>
      <c r="M2925" s="2"/>
    </row>
    <row r="2926">
      <c r="A2926" s="2" t="s">
        <v>28898</v>
      </c>
      <c r="B2926" s="2" t="s">
        <v>14349</v>
      </c>
      <c r="C2926" s="2" t="s">
        <v>301</v>
      </c>
      <c r="D2926" s="2" t="s">
        <v>1021</v>
      </c>
      <c r="E2926" s="2" t="s">
        <v>1056</v>
      </c>
      <c r="F2926" s="2" t="s">
        <v>578</v>
      </c>
      <c r="G2926" s="2">
        <v>2.0</v>
      </c>
      <c r="H2926" s="2">
        <v>0.25</v>
      </c>
      <c r="I2926" s="2" t="s">
        <v>47</v>
      </c>
      <c r="J2926" s="2">
        <v>1.0</v>
      </c>
      <c r="K2926" s="2" t="s">
        <v>1075</v>
      </c>
      <c r="L2926" s="2" t="s">
        <v>32829</v>
      </c>
      <c r="M2926" s="2"/>
    </row>
    <row r="2927">
      <c r="A2927" s="2" t="s">
        <v>28908</v>
      </c>
      <c r="B2927" s="2" t="s">
        <v>14349</v>
      </c>
      <c r="C2927" s="2" t="s">
        <v>256</v>
      </c>
      <c r="D2927" s="2" t="s">
        <v>310</v>
      </c>
      <c r="E2927" s="2" t="s">
        <v>1056</v>
      </c>
      <c r="F2927" s="2" t="s">
        <v>42</v>
      </c>
      <c r="G2927" s="2">
        <v>3.0</v>
      </c>
      <c r="H2927" s="2">
        <v>0.25</v>
      </c>
      <c r="I2927" s="2" t="s">
        <v>47</v>
      </c>
      <c r="J2927" s="2">
        <v>2.0</v>
      </c>
      <c r="K2927" s="2" t="s">
        <v>1244</v>
      </c>
      <c r="L2927" s="2" t="s">
        <v>32829</v>
      </c>
      <c r="M2927" s="2"/>
    </row>
    <row r="2928">
      <c r="A2928" s="2" t="s">
        <v>28919</v>
      </c>
      <c r="B2928" s="2" t="s">
        <v>14349</v>
      </c>
      <c r="C2928" s="2" t="s">
        <v>261</v>
      </c>
      <c r="D2928" s="2" t="s">
        <v>317</v>
      </c>
      <c r="E2928" s="2" t="s">
        <v>1056</v>
      </c>
      <c r="F2928" s="2" t="s">
        <v>42</v>
      </c>
      <c r="G2928" s="2">
        <v>2.0</v>
      </c>
      <c r="H2928" s="2">
        <v>0.25</v>
      </c>
      <c r="I2928" s="2" t="s">
        <v>47</v>
      </c>
      <c r="J2928" s="2">
        <v>2.0</v>
      </c>
      <c r="K2928" s="2" t="s">
        <v>1244</v>
      </c>
      <c r="L2928" s="2" t="s">
        <v>32829</v>
      </c>
      <c r="M2928" s="2"/>
    </row>
    <row r="2929">
      <c r="A2929" s="2" t="s">
        <v>28927</v>
      </c>
      <c r="B2929" s="2" t="s">
        <v>14349</v>
      </c>
      <c r="C2929" s="2" t="s">
        <v>238</v>
      </c>
      <c r="D2929" s="2" t="s">
        <v>286</v>
      </c>
      <c r="E2929" s="2" t="s">
        <v>1056</v>
      </c>
      <c r="F2929" s="2" t="s">
        <v>42</v>
      </c>
      <c r="G2929" s="2">
        <v>2.0</v>
      </c>
      <c r="H2929" s="2">
        <v>0.25</v>
      </c>
      <c r="I2929" s="2" t="s">
        <v>47</v>
      </c>
      <c r="J2929" s="2">
        <v>2.0</v>
      </c>
      <c r="K2929" s="2" t="s">
        <v>1244</v>
      </c>
      <c r="L2929" s="2" t="s">
        <v>32829</v>
      </c>
      <c r="M2929" s="2"/>
    </row>
    <row r="2930">
      <c r="A2930" s="2" t="s">
        <v>28931</v>
      </c>
      <c r="B2930" s="2" t="s">
        <v>14349</v>
      </c>
      <c r="C2930" s="2" t="s">
        <v>233</v>
      </c>
      <c r="D2930" s="2" t="s">
        <v>274</v>
      </c>
      <c r="E2930" s="2" t="s">
        <v>1056</v>
      </c>
      <c r="F2930" s="2" t="s">
        <v>42</v>
      </c>
      <c r="G2930" s="2">
        <v>2.0</v>
      </c>
      <c r="H2930" s="2">
        <v>0.25</v>
      </c>
      <c r="I2930" s="2" t="s">
        <v>47</v>
      </c>
      <c r="J2930" s="2">
        <v>2.0</v>
      </c>
      <c r="K2930" s="2" t="s">
        <v>1244</v>
      </c>
      <c r="L2930" s="2" t="s">
        <v>32829</v>
      </c>
      <c r="M2930" s="2"/>
    </row>
    <row r="2931">
      <c r="A2931" s="2" t="s">
        <v>28934</v>
      </c>
      <c r="B2931" s="2" t="s">
        <v>14349</v>
      </c>
      <c r="C2931" s="2" t="s">
        <v>311</v>
      </c>
      <c r="D2931" s="2" t="s">
        <v>1025</v>
      </c>
      <c r="E2931" s="2" t="s">
        <v>1056</v>
      </c>
      <c r="F2931" s="2" t="s">
        <v>42</v>
      </c>
      <c r="G2931" s="2">
        <v>2.0</v>
      </c>
      <c r="H2931" s="2">
        <v>0.25</v>
      </c>
      <c r="I2931" s="2" t="s">
        <v>47</v>
      </c>
      <c r="J2931" s="2">
        <v>2.0</v>
      </c>
      <c r="K2931" s="2" t="s">
        <v>1075</v>
      </c>
      <c r="L2931" s="2" t="s">
        <v>32829</v>
      </c>
      <c r="M2931" s="2"/>
    </row>
    <row r="2932">
      <c r="A2932" s="2" t="s">
        <v>28937</v>
      </c>
      <c r="B2932" s="2" t="s">
        <v>14349</v>
      </c>
      <c r="C2932" s="2" t="s">
        <v>250</v>
      </c>
      <c r="D2932" s="2" t="s">
        <v>293</v>
      </c>
      <c r="E2932" s="2" t="s">
        <v>1056</v>
      </c>
      <c r="F2932" s="2" t="s">
        <v>42</v>
      </c>
      <c r="G2932" s="2">
        <v>2.0</v>
      </c>
      <c r="H2932" s="2">
        <v>0.25</v>
      </c>
      <c r="I2932" s="2" t="s">
        <v>47</v>
      </c>
      <c r="J2932" s="2">
        <v>2.0</v>
      </c>
      <c r="K2932" s="2" t="s">
        <v>1244</v>
      </c>
      <c r="L2932" s="2" t="s">
        <v>32829</v>
      </c>
      <c r="M2932" s="2"/>
    </row>
    <row r="2933">
      <c r="A2933" s="2" t="s">
        <v>28940</v>
      </c>
      <c r="B2933" s="2" t="s">
        <v>14349</v>
      </c>
      <c r="C2933" s="2" t="s">
        <v>222</v>
      </c>
      <c r="D2933" s="2" t="s">
        <v>259</v>
      </c>
      <c r="E2933" s="2" t="s">
        <v>1056</v>
      </c>
      <c r="F2933" s="2" t="s">
        <v>42</v>
      </c>
      <c r="G2933" s="2">
        <v>2.0</v>
      </c>
      <c r="H2933" s="2">
        <v>0.25</v>
      </c>
      <c r="I2933" s="2" t="s">
        <v>47</v>
      </c>
      <c r="J2933" s="2">
        <v>2.0</v>
      </c>
      <c r="K2933" s="2" t="s">
        <v>1244</v>
      </c>
      <c r="L2933" s="2" t="s">
        <v>32829</v>
      </c>
      <c r="M2933" s="2"/>
    </row>
    <row r="2934">
      <c r="A2934" s="2" t="s">
        <v>28943</v>
      </c>
      <c r="B2934" s="2" t="s">
        <v>14349</v>
      </c>
      <c r="C2934" s="2" t="s">
        <v>207</v>
      </c>
      <c r="D2934" s="2" t="s">
        <v>239</v>
      </c>
      <c r="E2934" s="2" t="s">
        <v>1056</v>
      </c>
      <c r="F2934" s="2" t="s">
        <v>42</v>
      </c>
      <c r="G2934" s="2">
        <v>2.0</v>
      </c>
      <c r="H2934" s="2">
        <v>0.25</v>
      </c>
      <c r="I2934" s="2" t="s">
        <v>47</v>
      </c>
      <c r="J2934" s="2">
        <v>2.0</v>
      </c>
      <c r="K2934" s="2" t="s">
        <v>1244</v>
      </c>
      <c r="L2934" s="2" t="s">
        <v>32829</v>
      </c>
      <c r="M2934" s="2"/>
    </row>
    <row r="2935">
      <c r="A2935" s="2" t="s">
        <v>28946</v>
      </c>
      <c r="B2935" s="2" t="s">
        <v>14349</v>
      </c>
      <c r="C2935" s="2" t="s">
        <v>212</v>
      </c>
      <c r="D2935" s="2" t="s">
        <v>252</v>
      </c>
      <c r="E2935" s="2" t="s">
        <v>22304</v>
      </c>
      <c r="F2935" s="2" t="s">
        <v>42</v>
      </c>
      <c r="G2935" s="2">
        <v>1.0</v>
      </c>
      <c r="H2935" s="2">
        <v>1.0</v>
      </c>
      <c r="I2935" s="2" t="s">
        <v>47</v>
      </c>
      <c r="J2935" s="2">
        <v>3.0</v>
      </c>
      <c r="K2935" s="2" t="s">
        <v>1244</v>
      </c>
      <c r="L2935" s="2" t="s">
        <v>32897</v>
      </c>
      <c r="M2935" s="2"/>
    </row>
    <row r="2936">
      <c r="A2936" s="2" t="s">
        <v>28948</v>
      </c>
      <c r="B2936" s="2" t="s">
        <v>14349</v>
      </c>
      <c r="C2936" s="2" t="s">
        <v>311</v>
      </c>
      <c r="D2936" s="2" t="s">
        <v>1025</v>
      </c>
      <c r="E2936" s="2" t="s">
        <v>22304</v>
      </c>
      <c r="F2936" s="2" t="s">
        <v>42</v>
      </c>
      <c r="G2936" s="2">
        <v>1.0</v>
      </c>
      <c r="H2936" s="2">
        <v>1.0</v>
      </c>
      <c r="I2936" s="2" t="s">
        <v>47</v>
      </c>
      <c r="J2936" s="2">
        <v>3.0</v>
      </c>
      <c r="K2936" s="2" t="s">
        <v>1075</v>
      </c>
      <c r="L2936" s="2" t="s">
        <v>32897</v>
      </c>
      <c r="M2936" s="2"/>
    </row>
    <row r="2937">
      <c r="A2937" s="2" t="s">
        <v>28950</v>
      </c>
      <c r="B2937" s="2" t="s">
        <v>14349</v>
      </c>
      <c r="C2937" s="2" t="s">
        <v>292</v>
      </c>
      <c r="D2937" s="2" t="s">
        <v>359</v>
      </c>
      <c r="E2937" s="2" t="s">
        <v>22304</v>
      </c>
      <c r="F2937" s="2" t="s">
        <v>78</v>
      </c>
      <c r="G2937" s="2">
        <v>1.0</v>
      </c>
      <c r="H2937" s="2">
        <v>1.0</v>
      </c>
      <c r="I2937" s="2" t="s">
        <v>47</v>
      </c>
      <c r="J2937" s="2">
        <v>4.0</v>
      </c>
      <c r="K2937" s="2" t="s">
        <v>1244</v>
      </c>
      <c r="L2937" s="2" t="s">
        <v>33908</v>
      </c>
      <c r="M2937" s="2"/>
    </row>
    <row r="2938">
      <c r="A2938" s="2" t="s">
        <v>28952</v>
      </c>
      <c r="B2938" s="2" t="s">
        <v>14354</v>
      </c>
      <c r="C2938" s="2" t="s">
        <v>340</v>
      </c>
      <c r="D2938" s="2" t="s">
        <v>1061</v>
      </c>
      <c r="E2938" s="2" t="s">
        <v>1056</v>
      </c>
      <c r="F2938" s="2" t="s">
        <v>578</v>
      </c>
      <c r="G2938" s="2">
        <v>1.0</v>
      </c>
      <c r="H2938" s="2">
        <v>0.25</v>
      </c>
      <c r="I2938" s="2" t="s">
        <v>47</v>
      </c>
      <c r="J2938" s="2">
        <v>1.0</v>
      </c>
      <c r="K2938" s="2" t="s">
        <v>1075</v>
      </c>
      <c r="L2938" s="2" t="s">
        <v>33909</v>
      </c>
      <c r="M2938" s="2"/>
    </row>
    <row r="2939">
      <c r="A2939" s="2" t="s">
        <v>28954</v>
      </c>
      <c r="B2939" s="2" t="s">
        <v>14354</v>
      </c>
      <c r="C2939" s="2" t="s">
        <v>357</v>
      </c>
      <c r="D2939" s="2" t="s">
        <v>1073</v>
      </c>
      <c r="E2939" s="2" t="s">
        <v>1056</v>
      </c>
      <c r="F2939" s="2" t="s">
        <v>578</v>
      </c>
      <c r="G2939" s="2">
        <v>1.0</v>
      </c>
      <c r="H2939" s="2">
        <v>0.25</v>
      </c>
      <c r="I2939" s="2" t="s">
        <v>47</v>
      </c>
      <c r="J2939" s="2">
        <v>1.0</v>
      </c>
      <c r="K2939" s="2" t="s">
        <v>1638</v>
      </c>
      <c r="L2939" s="2" t="s">
        <v>33909</v>
      </c>
      <c r="M2939" s="2"/>
    </row>
    <row r="2940">
      <c r="A2940" s="2" t="s">
        <v>28956</v>
      </c>
      <c r="B2940" s="2" t="s">
        <v>14354</v>
      </c>
      <c r="C2940" s="2" t="s">
        <v>334</v>
      </c>
      <c r="D2940" s="2" t="s">
        <v>1052</v>
      </c>
      <c r="E2940" s="2" t="s">
        <v>1056</v>
      </c>
      <c r="F2940" s="2" t="s">
        <v>578</v>
      </c>
      <c r="G2940" s="2">
        <v>1.0</v>
      </c>
      <c r="H2940" s="2">
        <v>0.25</v>
      </c>
      <c r="I2940" s="2" t="s">
        <v>47</v>
      </c>
      <c r="J2940" s="2">
        <v>1.0</v>
      </c>
      <c r="K2940" s="2" t="s">
        <v>1075</v>
      </c>
      <c r="L2940" s="2" t="s">
        <v>33909</v>
      </c>
      <c r="M2940" s="2"/>
    </row>
    <row r="2941">
      <c r="A2941" s="2" t="s">
        <v>28958</v>
      </c>
      <c r="B2941" s="2" t="s">
        <v>14354</v>
      </c>
      <c r="C2941" s="2" t="s">
        <v>346</v>
      </c>
      <c r="D2941" s="2" t="s">
        <v>1069</v>
      </c>
      <c r="E2941" s="2" t="s">
        <v>1056</v>
      </c>
      <c r="F2941" s="2" t="s">
        <v>578</v>
      </c>
      <c r="G2941" s="2">
        <v>1.0</v>
      </c>
      <c r="H2941" s="2">
        <v>0.25</v>
      </c>
      <c r="I2941" s="2" t="s">
        <v>47</v>
      </c>
      <c r="J2941" s="2">
        <v>1.0</v>
      </c>
      <c r="K2941" s="2" t="s">
        <v>1075</v>
      </c>
      <c r="L2941" s="2" t="s">
        <v>33909</v>
      </c>
      <c r="M2941" s="2"/>
    </row>
    <row r="2942">
      <c r="A2942" s="2" t="s">
        <v>28960</v>
      </c>
      <c r="B2942" s="2" t="s">
        <v>14354</v>
      </c>
      <c r="C2942" s="2" t="s">
        <v>324</v>
      </c>
      <c r="D2942" s="2" t="s">
        <v>1040</v>
      </c>
      <c r="E2942" s="2" t="s">
        <v>1056</v>
      </c>
      <c r="F2942" s="2" t="s">
        <v>42</v>
      </c>
      <c r="G2942" s="2">
        <v>1.0</v>
      </c>
      <c r="H2942" s="2">
        <v>0.25</v>
      </c>
      <c r="I2942" s="2" t="s">
        <v>47</v>
      </c>
      <c r="J2942" s="2">
        <v>2.0</v>
      </c>
      <c r="K2942" s="2" t="s">
        <v>1075</v>
      </c>
      <c r="L2942" s="2" t="s">
        <v>33909</v>
      </c>
      <c r="M2942" s="2"/>
    </row>
    <row r="2943">
      <c r="A2943" s="2" t="s">
        <v>28962</v>
      </c>
      <c r="B2943" s="2" t="s">
        <v>14354</v>
      </c>
      <c r="C2943" s="2" t="s">
        <v>346</v>
      </c>
      <c r="D2943" s="2" t="s">
        <v>1069</v>
      </c>
      <c r="E2943" s="2" t="s">
        <v>1056</v>
      </c>
      <c r="F2943" s="2" t="s">
        <v>42</v>
      </c>
      <c r="G2943" s="2">
        <v>1.0</v>
      </c>
      <c r="H2943" s="2">
        <v>0.25</v>
      </c>
      <c r="I2943" s="2" t="s">
        <v>47</v>
      </c>
      <c r="J2943" s="2">
        <v>2.0</v>
      </c>
      <c r="K2943" s="2" t="s">
        <v>1075</v>
      </c>
      <c r="L2943" s="2" t="s">
        <v>33909</v>
      </c>
      <c r="M2943" s="2"/>
    </row>
    <row r="2944">
      <c r="A2944" s="2" t="s">
        <v>28964</v>
      </c>
      <c r="B2944" s="2" t="s">
        <v>14354</v>
      </c>
      <c r="C2944" s="2" t="s">
        <v>340</v>
      </c>
      <c r="D2944" s="2" t="s">
        <v>1061</v>
      </c>
      <c r="E2944" s="2" t="s">
        <v>1056</v>
      </c>
      <c r="F2944" s="2" t="s">
        <v>42</v>
      </c>
      <c r="G2944" s="2">
        <v>1.0</v>
      </c>
      <c r="H2944" s="2">
        <v>0.25</v>
      </c>
      <c r="I2944" s="2" t="s">
        <v>47</v>
      </c>
      <c r="J2944" s="2">
        <v>2.0</v>
      </c>
      <c r="K2944" s="2" t="s">
        <v>1075</v>
      </c>
      <c r="L2944" s="2" t="s">
        <v>33909</v>
      </c>
      <c r="M2944" s="2"/>
    </row>
    <row r="2945">
      <c r="A2945" s="2" t="s">
        <v>28966</v>
      </c>
      <c r="B2945" s="2" t="s">
        <v>14354</v>
      </c>
      <c r="C2945" s="2" t="s">
        <v>334</v>
      </c>
      <c r="D2945" s="2" t="s">
        <v>1052</v>
      </c>
      <c r="E2945" s="2" t="s">
        <v>1056</v>
      </c>
      <c r="F2945" s="2" t="s">
        <v>42</v>
      </c>
      <c r="G2945" s="2">
        <v>1.0</v>
      </c>
      <c r="H2945" s="2">
        <v>0.25</v>
      </c>
      <c r="I2945" s="2" t="s">
        <v>47</v>
      </c>
      <c r="J2945" s="2">
        <v>2.0</v>
      </c>
      <c r="K2945" s="2" t="s">
        <v>1075</v>
      </c>
      <c r="L2945" s="2" t="s">
        <v>33909</v>
      </c>
      <c r="M2945" s="2"/>
    </row>
    <row r="2946">
      <c r="A2946" s="2" t="s">
        <v>28968</v>
      </c>
      <c r="B2946" s="2" t="s">
        <v>14354</v>
      </c>
      <c r="C2946" s="2" t="s">
        <v>346</v>
      </c>
      <c r="D2946" s="2" t="s">
        <v>1069</v>
      </c>
      <c r="E2946" s="2" t="s">
        <v>1056</v>
      </c>
      <c r="F2946" s="2" t="s">
        <v>78</v>
      </c>
      <c r="G2946" s="2">
        <v>1.0</v>
      </c>
      <c r="H2946" s="2">
        <v>0.25</v>
      </c>
      <c r="I2946" s="2" t="s">
        <v>47</v>
      </c>
      <c r="J2946" s="2">
        <v>3.0</v>
      </c>
      <c r="K2946" s="2" t="s">
        <v>1075</v>
      </c>
      <c r="L2946" s="2" t="s">
        <v>33909</v>
      </c>
      <c r="M2946" s="2"/>
    </row>
    <row r="2947">
      <c r="A2947" s="2" t="s">
        <v>28972</v>
      </c>
      <c r="B2947" s="2" t="s">
        <v>14354</v>
      </c>
      <c r="C2947" s="2" t="s">
        <v>346</v>
      </c>
      <c r="D2947" s="2" t="s">
        <v>1069</v>
      </c>
      <c r="E2947" s="2" t="s">
        <v>1056</v>
      </c>
      <c r="F2947" s="2" t="s">
        <v>78</v>
      </c>
      <c r="G2947" s="2">
        <v>1.0</v>
      </c>
      <c r="H2947" s="2">
        <v>0.25</v>
      </c>
      <c r="I2947" s="2" t="s">
        <v>47</v>
      </c>
      <c r="J2947" s="2">
        <v>3.0</v>
      </c>
      <c r="K2947" s="2" t="s">
        <v>1075</v>
      </c>
      <c r="L2947" s="2" t="s">
        <v>33909</v>
      </c>
      <c r="M2947" s="2"/>
    </row>
    <row r="2948">
      <c r="A2948" s="2" t="s">
        <v>28975</v>
      </c>
      <c r="B2948" s="2" t="s">
        <v>14354</v>
      </c>
      <c r="C2948" s="2" t="s">
        <v>346</v>
      </c>
      <c r="D2948" s="2" t="s">
        <v>1069</v>
      </c>
      <c r="E2948" s="2" t="s">
        <v>1056</v>
      </c>
      <c r="F2948" s="2" t="s">
        <v>78</v>
      </c>
      <c r="G2948" s="2">
        <v>1.0</v>
      </c>
      <c r="H2948" s="2">
        <v>0.25</v>
      </c>
      <c r="I2948" s="2" t="s">
        <v>47</v>
      </c>
      <c r="J2948" s="2">
        <v>3.0</v>
      </c>
      <c r="K2948" s="2" t="s">
        <v>1075</v>
      </c>
      <c r="L2948" s="2" t="s">
        <v>33909</v>
      </c>
      <c r="M2948" s="2"/>
    </row>
    <row r="2949">
      <c r="A2949" s="2" t="s">
        <v>28981</v>
      </c>
      <c r="B2949" s="2" t="s">
        <v>14354</v>
      </c>
      <c r="C2949" s="2" t="s">
        <v>346</v>
      </c>
      <c r="D2949" s="2" t="s">
        <v>1069</v>
      </c>
      <c r="E2949" s="2" t="s">
        <v>1056</v>
      </c>
      <c r="F2949" s="2" t="s">
        <v>78</v>
      </c>
      <c r="G2949" s="2">
        <v>1.0</v>
      </c>
      <c r="H2949" s="2">
        <v>0.25</v>
      </c>
      <c r="I2949" s="2" t="s">
        <v>47</v>
      </c>
      <c r="J2949" s="2">
        <v>3.0</v>
      </c>
      <c r="K2949" s="2" t="s">
        <v>1075</v>
      </c>
      <c r="L2949" s="2" t="s">
        <v>33909</v>
      </c>
      <c r="M2949" s="2"/>
    </row>
    <row r="2950">
      <c r="A2950" s="2" t="s">
        <v>28984</v>
      </c>
      <c r="B2950" s="2" t="s">
        <v>14354</v>
      </c>
      <c r="C2950" s="2" t="s">
        <v>365</v>
      </c>
      <c r="D2950" s="2" t="s">
        <v>1078</v>
      </c>
      <c r="E2950" s="2" t="s">
        <v>1590</v>
      </c>
      <c r="F2950" s="2" t="s">
        <v>78</v>
      </c>
      <c r="G2950" s="2">
        <v>1.0</v>
      </c>
      <c r="H2950" s="2">
        <v>2.0</v>
      </c>
      <c r="I2950" s="2" t="s">
        <v>47</v>
      </c>
      <c r="J2950" s="2">
        <v>3.0</v>
      </c>
      <c r="K2950" s="2" t="s">
        <v>1638</v>
      </c>
      <c r="L2950" s="2" t="s">
        <v>33910</v>
      </c>
      <c r="M2950" s="2"/>
    </row>
    <row r="2951">
      <c r="A2951" s="2" t="s">
        <v>28988</v>
      </c>
      <c r="B2951" s="2" t="s">
        <v>14354</v>
      </c>
      <c r="C2951" s="2" t="s">
        <v>316</v>
      </c>
      <c r="D2951" s="2" t="s">
        <v>1032</v>
      </c>
      <c r="E2951" s="2" t="s">
        <v>1590</v>
      </c>
      <c r="F2951" s="2" t="s">
        <v>78</v>
      </c>
      <c r="G2951" s="2">
        <v>1.0</v>
      </c>
      <c r="H2951" s="2">
        <v>2.0</v>
      </c>
      <c r="I2951" s="2" t="s">
        <v>47</v>
      </c>
      <c r="J2951" s="2">
        <v>3.0</v>
      </c>
      <c r="K2951" s="2" t="s">
        <v>1075</v>
      </c>
      <c r="L2951" s="2" t="s">
        <v>33910</v>
      </c>
      <c r="M2951" s="2"/>
    </row>
    <row r="2952">
      <c r="A2952" s="2" t="s">
        <v>28993</v>
      </c>
      <c r="B2952" s="2" t="s">
        <v>14354</v>
      </c>
      <c r="C2952" s="2" t="s">
        <v>340</v>
      </c>
      <c r="D2952" s="2" t="s">
        <v>1061</v>
      </c>
      <c r="E2952" s="2" t="s">
        <v>22304</v>
      </c>
      <c r="F2952" s="2" t="s">
        <v>578</v>
      </c>
      <c r="G2952" s="2">
        <v>1.0</v>
      </c>
      <c r="H2952" s="2">
        <v>1.0</v>
      </c>
      <c r="I2952" s="2" t="s">
        <v>47</v>
      </c>
      <c r="J2952" s="2">
        <v>1.0</v>
      </c>
      <c r="K2952" s="2" t="s">
        <v>1075</v>
      </c>
      <c r="L2952" s="2" t="s">
        <v>33911</v>
      </c>
      <c r="M2952" s="2"/>
    </row>
    <row r="2953">
      <c r="A2953" s="2" t="s">
        <v>28996</v>
      </c>
      <c r="B2953" s="2" t="s">
        <v>14354</v>
      </c>
      <c r="C2953" s="2" t="s">
        <v>324</v>
      </c>
      <c r="D2953" s="2" t="s">
        <v>1040</v>
      </c>
      <c r="E2953" s="2" t="s">
        <v>22304</v>
      </c>
      <c r="F2953" s="2" t="s">
        <v>42</v>
      </c>
      <c r="G2953" s="2">
        <v>1.0</v>
      </c>
      <c r="H2953" s="2">
        <v>1.0</v>
      </c>
      <c r="I2953" s="2" t="s">
        <v>47</v>
      </c>
      <c r="J2953" s="2">
        <v>2.0</v>
      </c>
      <c r="K2953" s="2" t="s">
        <v>1075</v>
      </c>
      <c r="L2953" s="2" t="s">
        <v>33911</v>
      </c>
      <c r="M2953" s="2"/>
    </row>
    <row r="2954">
      <c r="A2954" s="2" t="s">
        <v>29001</v>
      </c>
      <c r="B2954" s="2" t="s">
        <v>14354</v>
      </c>
      <c r="C2954" s="2" t="s">
        <v>346</v>
      </c>
      <c r="D2954" s="2" t="s">
        <v>885</v>
      </c>
      <c r="E2954" s="2" t="s">
        <v>22304</v>
      </c>
      <c r="F2954" s="2" t="s">
        <v>78</v>
      </c>
      <c r="G2954" s="2">
        <v>1.0</v>
      </c>
      <c r="H2954" s="2">
        <v>1.0</v>
      </c>
      <c r="I2954" s="2" t="s">
        <v>47</v>
      </c>
      <c r="J2954" s="2">
        <v>3.0</v>
      </c>
      <c r="K2954" s="2" t="s">
        <v>1075</v>
      </c>
      <c r="L2954" s="2" t="s">
        <v>33911</v>
      </c>
      <c r="M2954" s="2"/>
    </row>
    <row r="2955">
      <c r="A2955" s="2" t="s">
        <v>29007</v>
      </c>
      <c r="B2955" s="2" t="s">
        <v>14360</v>
      </c>
      <c r="C2955" s="2" t="s">
        <v>340</v>
      </c>
      <c r="D2955" s="2" t="s">
        <v>1061</v>
      </c>
      <c r="E2955" s="2" t="s">
        <v>1056</v>
      </c>
      <c r="F2955" s="2" t="s">
        <v>578</v>
      </c>
      <c r="G2955" s="2">
        <v>1.0</v>
      </c>
      <c r="H2955" s="2">
        <v>0.25</v>
      </c>
      <c r="I2955" s="2" t="s">
        <v>47</v>
      </c>
      <c r="J2955" s="2">
        <v>1.0</v>
      </c>
      <c r="K2955" s="2" t="s">
        <v>1075</v>
      </c>
      <c r="L2955" s="2" t="s">
        <v>33909</v>
      </c>
      <c r="M2955" s="2"/>
    </row>
    <row r="2956">
      <c r="A2956" s="2" t="s">
        <v>29010</v>
      </c>
      <c r="B2956" s="2" t="s">
        <v>14360</v>
      </c>
      <c r="C2956" s="2" t="s">
        <v>357</v>
      </c>
      <c r="D2956" s="2" t="s">
        <v>1073</v>
      </c>
      <c r="E2956" s="2" t="s">
        <v>1056</v>
      </c>
      <c r="F2956" s="2" t="s">
        <v>578</v>
      </c>
      <c r="G2956" s="2">
        <v>1.0</v>
      </c>
      <c r="H2956" s="2">
        <v>0.25</v>
      </c>
      <c r="I2956" s="2" t="s">
        <v>47</v>
      </c>
      <c r="J2956" s="2">
        <v>1.0</v>
      </c>
      <c r="K2956" s="2" t="s">
        <v>1638</v>
      </c>
      <c r="L2956" s="2" t="s">
        <v>33909</v>
      </c>
      <c r="M2956" s="2"/>
    </row>
    <row r="2957">
      <c r="A2957" s="2" t="s">
        <v>29015</v>
      </c>
      <c r="B2957" s="2" t="s">
        <v>14360</v>
      </c>
      <c r="C2957" s="2" t="s">
        <v>334</v>
      </c>
      <c r="D2957" s="2" t="s">
        <v>1052</v>
      </c>
      <c r="E2957" s="2" t="s">
        <v>1056</v>
      </c>
      <c r="F2957" s="2" t="s">
        <v>578</v>
      </c>
      <c r="G2957" s="2">
        <v>1.0</v>
      </c>
      <c r="H2957" s="2">
        <v>0.25</v>
      </c>
      <c r="I2957" s="2" t="s">
        <v>47</v>
      </c>
      <c r="J2957" s="2">
        <v>1.0</v>
      </c>
      <c r="K2957" s="2" t="s">
        <v>1075</v>
      </c>
      <c r="L2957" s="2" t="s">
        <v>33909</v>
      </c>
      <c r="M2957" s="2"/>
    </row>
    <row r="2958">
      <c r="A2958" s="2" t="s">
        <v>29017</v>
      </c>
      <c r="B2958" s="2" t="s">
        <v>14360</v>
      </c>
      <c r="C2958" s="2" t="s">
        <v>395</v>
      </c>
      <c r="D2958" s="2" t="s">
        <v>1101</v>
      </c>
      <c r="E2958" s="2" t="s">
        <v>1056</v>
      </c>
      <c r="F2958" s="2" t="s">
        <v>578</v>
      </c>
      <c r="G2958" s="2">
        <v>1.0</v>
      </c>
      <c r="H2958" s="2">
        <v>0.25</v>
      </c>
      <c r="I2958" s="2" t="s">
        <v>47</v>
      </c>
      <c r="J2958" s="2">
        <v>1.0</v>
      </c>
      <c r="K2958" s="2" t="s">
        <v>1244</v>
      </c>
      <c r="L2958" s="2" t="s">
        <v>33909</v>
      </c>
      <c r="M2958" s="2"/>
    </row>
    <row r="2959">
      <c r="A2959" s="2" t="s">
        <v>29023</v>
      </c>
      <c r="B2959" s="2" t="s">
        <v>14360</v>
      </c>
      <c r="C2959" s="2" t="s">
        <v>401</v>
      </c>
      <c r="D2959" s="2" t="s">
        <v>1106</v>
      </c>
      <c r="E2959" s="2" t="s">
        <v>1056</v>
      </c>
      <c r="F2959" s="2" t="s">
        <v>42</v>
      </c>
      <c r="G2959" s="2">
        <v>1.0</v>
      </c>
      <c r="H2959" s="2">
        <v>0.25</v>
      </c>
      <c r="I2959" s="2" t="s">
        <v>47</v>
      </c>
      <c r="J2959" s="2">
        <v>2.0</v>
      </c>
      <c r="K2959" s="2" t="s">
        <v>1244</v>
      </c>
      <c r="L2959" s="2" t="s">
        <v>33909</v>
      </c>
      <c r="M2959" s="2"/>
    </row>
    <row r="2960">
      <c r="A2960" s="2" t="s">
        <v>29029</v>
      </c>
      <c r="B2960" s="2" t="s">
        <v>14360</v>
      </c>
      <c r="C2960" s="2" t="s">
        <v>384</v>
      </c>
      <c r="D2960" s="2" t="s">
        <v>1091</v>
      </c>
      <c r="E2960" s="2" t="s">
        <v>1056</v>
      </c>
      <c r="F2960" s="2" t="s">
        <v>42</v>
      </c>
      <c r="G2960" s="2">
        <v>1.0</v>
      </c>
      <c r="H2960" s="2">
        <v>0.25</v>
      </c>
      <c r="I2960" s="2" t="s">
        <v>47</v>
      </c>
      <c r="J2960" s="2">
        <v>2.0</v>
      </c>
      <c r="K2960" s="2" t="s">
        <v>1244</v>
      </c>
      <c r="L2960" s="2" t="s">
        <v>33909</v>
      </c>
      <c r="M2960" s="2"/>
    </row>
    <row r="2961">
      <c r="A2961" s="2" t="s">
        <v>29036</v>
      </c>
      <c r="B2961" s="2" t="s">
        <v>14360</v>
      </c>
      <c r="C2961" s="2" t="s">
        <v>334</v>
      </c>
      <c r="D2961" s="2" t="s">
        <v>1052</v>
      </c>
      <c r="E2961" s="2" t="s">
        <v>1056</v>
      </c>
      <c r="F2961" s="2" t="s">
        <v>42</v>
      </c>
      <c r="G2961" s="2">
        <v>1.0</v>
      </c>
      <c r="H2961" s="2">
        <v>0.25</v>
      </c>
      <c r="I2961" s="2" t="s">
        <v>47</v>
      </c>
      <c r="J2961" s="2">
        <v>2.0</v>
      </c>
      <c r="K2961" s="2" t="s">
        <v>1075</v>
      </c>
      <c r="L2961" s="2" t="s">
        <v>33909</v>
      </c>
      <c r="M2961" s="2"/>
    </row>
    <row r="2962">
      <c r="A2962" s="2" t="s">
        <v>29042</v>
      </c>
      <c r="B2962" s="2" t="s">
        <v>14360</v>
      </c>
      <c r="C2962" s="2" t="s">
        <v>387</v>
      </c>
      <c r="D2962" s="2" t="s">
        <v>1095</v>
      </c>
      <c r="E2962" s="2" t="s">
        <v>1056</v>
      </c>
      <c r="F2962" s="2" t="s">
        <v>42</v>
      </c>
      <c r="G2962" s="2">
        <v>1.0</v>
      </c>
      <c r="H2962" s="2">
        <v>0.25</v>
      </c>
      <c r="I2962" s="2" t="s">
        <v>47</v>
      </c>
      <c r="J2962" s="2">
        <v>2.0</v>
      </c>
      <c r="K2962" s="2" t="s">
        <v>1244</v>
      </c>
      <c r="L2962" s="2" t="s">
        <v>33909</v>
      </c>
      <c r="M2962" s="2"/>
    </row>
    <row r="2963">
      <c r="A2963" s="2" t="s">
        <v>29049</v>
      </c>
      <c r="B2963" s="2" t="s">
        <v>14360</v>
      </c>
      <c r="C2963" s="2" t="s">
        <v>369</v>
      </c>
      <c r="D2963" s="2" t="s">
        <v>1083</v>
      </c>
      <c r="E2963" s="2" t="s">
        <v>1056</v>
      </c>
      <c r="F2963" s="2" t="s">
        <v>78</v>
      </c>
      <c r="G2963" s="2">
        <v>1.0</v>
      </c>
      <c r="H2963" s="2">
        <v>0.25</v>
      </c>
      <c r="I2963" s="2" t="s">
        <v>47</v>
      </c>
      <c r="J2963" s="2">
        <v>3.0</v>
      </c>
      <c r="K2963" s="2" t="s">
        <v>20416</v>
      </c>
      <c r="L2963" s="2" t="s">
        <v>33909</v>
      </c>
      <c r="M2963" s="2"/>
    </row>
    <row r="2964">
      <c r="A2964" s="2" t="s">
        <v>29053</v>
      </c>
      <c r="B2964" s="2" t="s">
        <v>14360</v>
      </c>
      <c r="C2964" s="2" t="s">
        <v>412</v>
      </c>
      <c r="D2964" s="2" t="s">
        <v>1109</v>
      </c>
      <c r="E2964" s="2" t="s">
        <v>1056</v>
      </c>
      <c r="F2964" s="2" t="s">
        <v>78</v>
      </c>
      <c r="G2964" s="2">
        <v>1.0</v>
      </c>
      <c r="H2964" s="2">
        <v>0.25</v>
      </c>
      <c r="I2964" s="2" t="s">
        <v>47</v>
      </c>
      <c r="J2964" s="2">
        <v>3.0</v>
      </c>
      <c r="K2964" s="2" t="s">
        <v>1244</v>
      </c>
      <c r="L2964" s="2" t="s">
        <v>33909</v>
      </c>
      <c r="M2964" s="2"/>
    </row>
    <row r="2965">
      <c r="A2965" s="2" t="s">
        <v>29058</v>
      </c>
      <c r="B2965" s="2" t="s">
        <v>14360</v>
      </c>
      <c r="C2965" s="2" t="s">
        <v>378</v>
      </c>
      <c r="D2965" s="2" t="s">
        <v>1087</v>
      </c>
      <c r="E2965" s="2" t="s">
        <v>1056</v>
      </c>
      <c r="F2965" s="2" t="s">
        <v>78</v>
      </c>
      <c r="G2965" s="2">
        <v>1.0</v>
      </c>
      <c r="H2965" s="2">
        <v>0.25</v>
      </c>
      <c r="I2965" s="2" t="s">
        <v>47</v>
      </c>
      <c r="J2965" s="2">
        <v>3.0</v>
      </c>
      <c r="K2965" s="2" t="s">
        <v>1455</v>
      </c>
      <c r="L2965" s="2" t="s">
        <v>33909</v>
      </c>
      <c r="M2965" s="2"/>
    </row>
    <row r="2966">
      <c r="A2966" s="2" t="s">
        <v>29063</v>
      </c>
      <c r="B2966" s="2" t="s">
        <v>14360</v>
      </c>
      <c r="C2966" s="2" t="s">
        <v>415</v>
      </c>
      <c r="D2966" s="2" t="s">
        <v>1112</v>
      </c>
      <c r="E2966" s="2" t="s">
        <v>1056</v>
      </c>
      <c r="F2966" s="2" t="s">
        <v>78</v>
      </c>
      <c r="G2966" s="2">
        <v>1.0</v>
      </c>
      <c r="H2966" s="2">
        <v>0.25</v>
      </c>
      <c r="I2966" s="2" t="s">
        <v>47</v>
      </c>
      <c r="J2966" s="2">
        <v>3.0</v>
      </c>
      <c r="K2966" s="2" t="s">
        <v>1244</v>
      </c>
      <c r="L2966" s="2" t="s">
        <v>33909</v>
      </c>
      <c r="M2966" s="2"/>
    </row>
    <row r="2967">
      <c r="A2967" s="2" t="s">
        <v>29069</v>
      </c>
      <c r="B2967" s="2" t="s">
        <v>14360</v>
      </c>
      <c r="C2967" s="2" t="s">
        <v>365</v>
      </c>
      <c r="D2967" s="2" t="s">
        <v>1078</v>
      </c>
      <c r="E2967" s="2" t="s">
        <v>1590</v>
      </c>
      <c r="F2967" s="2" t="s">
        <v>78</v>
      </c>
      <c r="G2967" s="2">
        <v>1.0</v>
      </c>
      <c r="H2967" s="2">
        <v>2.0</v>
      </c>
      <c r="I2967" s="2" t="s">
        <v>47</v>
      </c>
      <c r="J2967" s="2">
        <v>3.0</v>
      </c>
      <c r="K2967" s="2" t="s">
        <v>1638</v>
      </c>
      <c r="L2967" s="2" t="s">
        <v>33910</v>
      </c>
      <c r="M2967" s="2"/>
    </row>
    <row r="2968">
      <c r="A2968" s="2" t="s">
        <v>29074</v>
      </c>
      <c r="B2968" s="2" t="s">
        <v>14360</v>
      </c>
      <c r="C2968" s="2" t="s">
        <v>316</v>
      </c>
      <c r="D2968" s="2" t="s">
        <v>1032</v>
      </c>
      <c r="E2968" s="2" t="s">
        <v>1590</v>
      </c>
      <c r="F2968" s="2" t="s">
        <v>78</v>
      </c>
      <c r="G2968" s="2">
        <v>1.0</v>
      </c>
      <c r="H2968" s="2">
        <v>2.0</v>
      </c>
      <c r="I2968" s="2" t="s">
        <v>47</v>
      </c>
      <c r="J2968" s="2">
        <v>3.0</v>
      </c>
      <c r="K2968" s="2" t="s">
        <v>1075</v>
      </c>
      <c r="L2968" s="2" t="s">
        <v>33910</v>
      </c>
      <c r="M2968" s="2"/>
    </row>
    <row r="2969">
      <c r="A2969" s="2" t="s">
        <v>29079</v>
      </c>
      <c r="B2969" s="2" t="s">
        <v>14360</v>
      </c>
      <c r="C2969" s="2" t="s">
        <v>340</v>
      </c>
      <c r="D2969" s="2" t="s">
        <v>1061</v>
      </c>
      <c r="E2969" s="2" t="s">
        <v>22304</v>
      </c>
      <c r="F2969" s="2" t="s">
        <v>578</v>
      </c>
      <c r="G2969" s="2">
        <v>1.0</v>
      </c>
      <c r="H2969" s="2">
        <v>1.0</v>
      </c>
      <c r="I2969" s="2" t="s">
        <v>47</v>
      </c>
      <c r="J2969" s="2">
        <v>1.0</v>
      </c>
      <c r="K2969" s="2" t="s">
        <v>1075</v>
      </c>
      <c r="L2969" s="2" t="s">
        <v>33911</v>
      </c>
      <c r="M2969" s="2"/>
    </row>
    <row r="2970">
      <c r="A2970" s="2" t="s">
        <v>29083</v>
      </c>
      <c r="B2970" s="2" t="s">
        <v>14360</v>
      </c>
      <c r="C2970" s="2" t="s">
        <v>324</v>
      </c>
      <c r="D2970" s="2" t="s">
        <v>1040</v>
      </c>
      <c r="E2970" s="2" t="s">
        <v>22304</v>
      </c>
      <c r="F2970" s="2" t="s">
        <v>42</v>
      </c>
      <c r="G2970" s="2">
        <v>1.0</v>
      </c>
      <c r="H2970" s="2">
        <v>1.0</v>
      </c>
      <c r="I2970" s="2" t="s">
        <v>47</v>
      </c>
      <c r="J2970" s="2">
        <v>2.0</v>
      </c>
      <c r="K2970" s="2" t="s">
        <v>1075</v>
      </c>
      <c r="L2970" s="2" t="s">
        <v>33911</v>
      </c>
      <c r="M2970" s="2"/>
    </row>
    <row r="2971">
      <c r="A2971" s="2" t="s">
        <v>29085</v>
      </c>
      <c r="B2971" s="2" t="s">
        <v>14360</v>
      </c>
      <c r="C2971" s="2" t="s">
        <v>346</v>
      </c>
      <c r="D2971" s="2" t="s">
        <v>885</v>
      </c>
      <c r="E2971" s="2" t="s">
        <v>22304</v>
      </c>
      <c r="F2971" s="2" t="s">
        <v>78</v>
      </c>
      <c r="G2971" s="2">
        <v>1.0</v>
      </c>
      <c r="H2971" s="2">
        <v>1.0</v>
      </c>
      <c r="I2971" s="2" t="s">
        <v>47</v>
      </c>
      <c r="J2971" s="2">
        <v>3.0</v>
      </c>
      <c r="K2971" s="2" t="s">
        <v>1075</v>
      </c>
      <c r="L2971" s="2" t="s">
        <v>33911</v>
      </c>
      <c r="M2971" s="2"/>
    </row>
    <row r="2972">
      <c r="A2972" s="2" t="s">
        <v>29090</v>
      </c>
      <c r="B2972" s="2" t="s">
        <v>14366</v>
      </c>
      <c r="C2972" s="2" t="s">
        <v>420</v>
      </c>
      <c r="D2972" s="2" t="s">
        <v>1115</v>
      </c>
      <c r="E2972" s="2" t="s">
        <v>1056</v>
      </c>
      <c r="F2972" s="2" t="s">
        <v>578</v>
      </c>
      <c r="G2972" s="2">
        <v>1.0</v>
      </c>
      <c r="H2972" s="2">
        <v>0.25</v>
      </c>
      <c r="I2972" s="2" t="s">
        <v>47</v>
      </c>
      <c r="J2972" s="2">
        <v>1.0</v>
      </c>
      <c r="K2972" s="2" t="s">
        <v>1075</v>
      </c>
      <c r="L2972" s="2" t="s">
        <v>33909</v>
      </c>
      <c r="M2972" s="2"/>
    </row>
    <row r="2973">
      <c r="A2973" s="2" t="s">
        <v>29093</v>
      </c>
      <c r="B2973" s="2" t="s">
        <v>14366</v>
      </c>
      <c r="C2973" s="2" t="s">
        <v>420</v>
      </c>
      <c r="D2973" s="2" t="s">
        <v>1115</v>
      </c>
      <c r="E2973" s="2" t="s">
        <v>1056</v>
      </c>
      <c r="F2973" s="2" t="s">
        <v>578</v>
      </c>
      <c r="G2973" s="2">
        <v>1.0</v>
      </c>
      <c r="H2973" s="2">
        <v>0.25</v>
      </c>
      <c r="I2973" s="2" t="s">
        <v>47</v>
      </c>
      <c r="J2973" s="2">
        <v>1.0</v>
      </c>
      <c r="K2973" s="2" t="s">
        <v>1075</v>
      </c>
      <c r="L2973" s="2" t="s">
        <v>33909</v>
      </c>
      <c r="M2973" s="2"/>
    </row>
    <row r="2974">
      <c r="A2974" s="2" t="s">
        <v>29100</v>
      </c>
      <c r="B2974" s="2" t="s">
        <v>14366</v>
      </c>
      <c r="C2974" s="2" t="s">
        <v>558</v>
      </c>
      <c r="D2974" s="2" t="s">
        <v>1148</v>
      </c>
      <c r="E2974" s="2" t="s">
        <v>1056</v>
      </c>
      <c r="F2974" s="2" t="s">
        <v>578</v>
      </c>
      <c r="G2974" s="2">
        <v>1.0</v>
      </c>
      <c r="H2974" s="2">
        <v>0.25</v>
      </c>
      <c r="I2974" s="2" t="s">
        <v>47</v>
      </c>
      <c r="J2974" s="2">
        <v>1.0</v>
      </c>
      <c r="K2974" s="2" t="s">
        <v>1244</v>
      </c>
      <c r="L2974" s="2" t="s">
        <v>33909</v>
      </c>
      <c r="M2974" s="2"/>
    </row>
    <row r="2975">
      <c r="A2975" s="2" t="s">
        <v>29104</v>
      </c>
      <c r="B2975" s="2" t="s">
        <v>14366</v>
      </c>
      <c r="C2975" s="2" t="s">
        <v>562</v>
      </c>
      <c r="D2975" s="2" t="s">
        <v>1153</v>
      </c>
      <c r="E2975" s="2" t="s">
        <v>1056</v>
      </c>
      <c r="F2975" s="2" t="s">
        <v>578</v>
      </c>
      <c r="G2975" s="2">
        <v>1.0</v>
      </c>
      <c r="H2975" s="2">
        <v>0.25</v>
      </c>
      <c r="I2975" s="2" t="s">
        <v>47</v>
      </c>
      <c r="J2975" s="2">
        <v>1.0</v>
      </c>
      <c r="K2975" s="2" t="s">
        <v>1244</v>
      </c>
      <c r="L2975" s="2" t="s">
        <v>33909</v>
      </c>
      <c r="M2975" s="2"/>
    </row>
    <row r="2976">
      <c r="A2976" s="2" t="s">
        <v>29110</v>
      </c>
      <c r="B2976" s="2" t="s">
        <v>14366</v>
      </c>
      <c r="C2976" s="2" t="s">
        <v>420</v>
      </c>
      <c r="D2976" s="2" t="s">
        <v>888</v>
      </c>
      <c r="E2976" s="2" t="s">
        <v>1056</v>
      </c>
      <c r="F2976" s="2" t="s">
        <v>42</v>
      </c>
      <c r="G2976" s="2">
        <v>1.0</v>
      </c>
      <c r="H2976" s="2">
        <v>0.25</v>
      </c>
      <c r="I2976" s="2" t="s">
        <v>47</v>
      </c>
      <c r="J2976" s="2">
        <v>2.0</v>
      </c>
      <c r="K2976" s="2" t="s">
        <v>1075</v>
      </c>
      <c r="L2976" s="2" t="s">
        <v>33912</v>
      </c>
      <c r="M2976" s="2"/>
    </row>
    <row r="2977">
      <c r="A2977" s="2" t="s">
        <v>29112</v>
      </c>
      <c r="B2977" s="2" t="s">
        <v>14366</v>
      </c>
      <c r="C2977" s="2" t="s">
        <v>552</v>
      </c>
      <c r="D2977" s="2" t="s">
        <v>1140</v>
      </c>
      <c r="E2977" s="2" t="s">
        <v>1056</v>
      </c>
      <c r="F2977" s="2" t="s">
        <v>42</v>
      </c>
      <c r="G2977" s="2">
        <v>1.0</v>
      </c>
      <c r="H2977" s="2">
        <v>0.25</v>
      </c>
      <c r="I2977" s="2" t="s">
        <v>47</v>
      </c>
      <c r="J2977" s="2">
        <v>2.0</v>
      </c>
      <c r="K2977" s="2" t="s">
        <v>1244</v>
      </c>
      <c r="L2977" s="2" t="s">
        <v>33909</v>
      </c>
      <c r="M2977" s="2"/>
    </row>
    <row r="2978">
      <c r="A2978" s="2" t="s">
        <v>29114</v>
      </c>
      <c r="B2978" s="2" t="s">
        <v>14366</v>
      </c>
      <c r="C2978" s="2" t="s">
        <v>562</v>
      </c>
      <c r="D2978" s="2" t="s">
        <v>1153</v>
      </c>
      <c r="E2978" s="2" t="s">
        <v>1056</v>
      </c>
      <c r="F2978" s="2" t="s">
        <v>42</v>
      </c>
      <c r="G2978" s="2">
        <v>1.0</v>
      </c>
      <c r="H2978" s="2">
        <v>0.25</v>
      </c>
      <c r="I2978" s="2" t="s">
        <v>47</v>
      </c>
      <c r="J2978" s="2">
        <v>2.0</v>
      </c>
      <c r="K2978" s="2" t="s">
        <v>1244</v>
      </c>
      <c r="L2978" s="2" t="s">
        <v>33909</v>
      </c>
      <c r="M2978" s="2"/>
    </row>
    <row r="2979">
      <c r="A2979" s="2" t="s">
        <v>29119</v>
      </c>
      <c r="B2979" s="2" t="s">
        <v>14366</v>
      </c>
      <c r="C2979" s="2" t="s">
        <v>558</v>
      </c>
      <c r="D2979" s="2" t="s">
        <v>1148</v>
      </c>
      <c r="E2979" s="2" t="s">
        <v>1056</v>
      </c>
      <c r="F2979" s="2" t="s">
        <v>42</v>
      </c>
      <c r="G2979" s="2">
        <v>1.0</v>
      </c>
      <c r="H2979" s="2">
        <v>0.25</v>
      </c>
      <c r="I2979" s="2" t="s">
        <v>47</v>
      </c>
      <c r="J2979" s="2">
        <v>2.0</v>
      </c>
      <c r="K2979" s="2" t="s">
        <v>1244</v>
      </c>
      <c r="L2979" s="2" t="s">
        <v>33909</v>
      </c>
      <c r="M2979" s="2"/>
    </row>
    <row r="2980">
      <c r="A2980" s="2" t="s">
        <v>29123</v>
      </c>
      <c r="B2980" s="2" t="s">
        <v>14366</v>
      </c>
      <c r="C2980" s="2" t="s">
        <v>558</v>
      </c>
      <c r="D2980" s="2" t="s">
        <v>1148</v>
      </c>
      <c r="E2980" s="2" t="s">
        <v>1056</v>
      </c>
      <c r="F2980" s="2" t="s">
        <v>78</v>
      </c>
      <c r="G2980" s="2">
        <v>1.0</v>
      </c>
      <c r="H2980" s="2">
        <v>0.25</v>
      </c>
      <c r="I2980" s="2" t="s">
        <v>47</v>
      </c>
      <c r="J2980" s="2">
        <v>3.0</v>
      </c>
      <c r="K2980" s="2" t="s">
        <v>1244</v>
      </c>
      <c r="L2980" s="2" t="s">
        <v>33909</v>
      </c>
      <c r="M2980" s="2"/>
    </row>
    <row r="2981">
      <c r="A2981" s="2" t="s">
        <v>29128</v>
      </c>
      <c r="B2981" s="2" t="s">
        <v>14366</v>
      </c>
      <c r="C2981" s="2" t="s">
        <v>562</v>
      </c>
      <c r="D2981" s="2" t="s">
        <v>1153</v>
      </c>
      <c r="E2981" s="2" t="s">
        <v>1056</v>
      </c>
      <c r="F2981" s="2" t="s">
        <v>78</v>
      </c>
      <c r="G2981" s="2">
        <v>1.0</v>
      </c>
      <c r="H2981" s="2">
        <v>0.25</v>
      </c>
      <c r="I2981" s="2" t="s">
        <v>47</v>
      </c>
      <c r="J2981" s="2">
        <v>3.0</v>
      </c>
      <c r="K2981" s="2" t="s">
        <v>1244</v>
      </c>
      <c r="L2981" s="2" t="s">
        <v>33909</v>
      </c>
      <c r="M2981" s="2"/>
    </row>
    <row r="2982">
      <c r="A2982" s="2" t="s">
        <v>29130</v>
      </c>
      <c r="B2982" s="2" t="s">
        <v>14366</v>
      </c>
      <c r="C2982" s="2" t="s">
        <v>420</v>
      </c>
      <c r="D2982" s="2" t="s">
        <v>1115</v>
      </c>
      <c r="E2982" s="2" t="s">
        <v>1056</v>
      </c>
      <c r="F2982" s="2" t="s">
        <v>78</v>
      </c>
      <c r="G2982" s="2">
        <v>1.0</v>
      </c>
      <c r="H2982" s="2">
        <v>0.25</v>
      </c>
      <c r="I2982" s="2" t="s">
        <v>47</v>
      </c>
      <c r="J2982" s="2">
        <v>3.0</v>
      </c>
      <c r="K2982" s="2" t="s">
        <v>1075</v>
      </c>
      <c r="L2982" s="2" t="s">
        <v>33909</v>
      </c>
      <c r="M2982" s="2"/>
    </row>
    <row r="2983">
      <c r="A2983" s="2" t="s">
        <v>29136</v>
      </c>
      <c r="B2983" s="2" t="s">
        <v>14366</v>
      </c>
      <c r="C2983" s="2" t="s">
        <v>562</v>
      </c>
      <c r="D2983" s="2" t="s">
        <v>1153</v>
      </c>
      <c r="E2983" s="2" t="s">
        <v>1056</v>
      </c>
      <c r="F2983" s="2" t="s">
        <v>78</v>
      </c>
      <c r="G2983" s="2">
        <v>1.0</v>
      </c>
      <c r="H2983" s="2">
        <v>0.25</v>
      </c>
      <c r="I2983" s="2" t="s">
        <v>47</v>
      </c>
      <c r="J2983" s="2">
        <v>3.0</v>
      </c>
      <c r="K2983" s="2" t="s">
        <v>1244</v>
      </c>
      <c r="L2983" s="2" t="s">
        <v>33909</v>
      </c>
      <c r="M2983" s="2"/>
    </row>
    <row r="2984">
      <c r="A2984" s="2" t="s">
        <v>29139</v>
      </c>
      <c r="B2984" s="2" t="s">
        <v>14366</v>
      </c>
      <c r="C2984" s="2" t="s">
        <v>547</v>
      </c>
      <c r="D2984" s="2" t="s">
        <v>1135</v>
      </c>
      <c r="E2984" s="2" t="s">
        <v>1590</v>
      </c>
      <c r="F2984" s="2" t="s">
        <v>78</v>
      </c>
      <c r="G2984" s="2">
        <v>1.0</v>
      </c>
      <c r="H2984" s="2">
        <v>2.0</v>
      </c>
      <c r="I2984" s="2" t="s">
        <v>47</v>
      </c>
      <c r="J2984" s="2">
        <v>3.0</v>
      </c>
      <c r="K2984" s="2" t="s">
        <v>1244</v>
      </c>
      <c r="L2984" s="2" t="s">
        <v>33910</v>
      </c>
      <c r="M2984" s="2"/>
    </row>
    <row r="2985">
      <c r="A2985" s="2" t="s">
        <v>29144</v>
      </c>
      <c r="B2985" s="2" t="s">
        <v>14366</v>
      </c>
      <c r="C2985" s="2" t="s">
        <v>530</v>
      </c>
      <c r="D2985" s="2" t="s">
        <v>1118</v>
      </c>
      <c r="E2985" s="2" t="s">
        <v>1590</v>
      </c>
      <c r="F2985" s="2" t="s">
        <v>78</v>
      </c>
      <c r="G2985" s="2">
        <v>1.0</v>
      </c>
      <c r="H2985" s="2">
        <v>2.0</v>
      </c>
      <c r="I2985" s="2" t="s">
        <v>47</v>
      </c>
      <c r="J2985" s="2">
        <v>3.0</v>
      </c>
      <c r="K2985" s="2" t="s">
        <v>1244</v>
      </c>
      <c r="L2985" s="2" t="s">
        <v>33910</v>
      </c>
      <c r="M2985" s="2"/>
    </row>
    <row r="2986">
      <c r="A2986" s="2" t="s">
        <v>29149</v>
      </c>
      <c r="B2986" s="2" t="s">
        <v>14366</v>
      </c>
      <c r="C2986" s="2" t="s">
        <v>420</v>
      </c>
      <c r="D2986" s="2" t="s">
        <v>1115</v>
      </c>
      <c r="E2986" s="2" t="s">
        <v>22304</v>
      </c>
      <c r="F2986" s="2" t="s">
        <v>578</v>
      </c>
      <c r="G2986" s="2">
        <v>1.0</v>
      </c>
      <c r="H2986" s="2">
        <v>1.0</v>
      </c>
      <c r="I2986" s="2" t="s">
        <v>47</v>
      </c>
      <c r="J2986" s="2">
        <v>1.0</v>
      </c>
      <c r="K2986" s="2" t="s">
        <v>1075</v>
      </c>
      <c r="L2986" s="2" t="s">
        <v>33911</v>
      </c>
      <c r="M2986" s="2"/>
    </row>
    <row r="2987">
      <c r="A2987" s="2" t="s">
        <v>29153</v>
      </c>
      <c r="B2987" s="2" t="s">
        <v>14366</v>
      </c>
      <c r="C2987" s="2" t="s">
        <v>420</v>
      </c>
      <c r="D2987" s="2" t="s">
        <v>1115</v>
      </c>
      <c r="E2987" s="2" t="s">
        <v>22304</v>
      </c>
      <c r="F2987" s="2" t="s">
        <v>42</v>
      </c>
      <c r="G2987" s="2">
        <v>1.0</v>
      </c>
      <c r="H2987" s="2">
        <v>1.0</v>
      </c>
      <c r="I2987" s="2" t="s">
        <v>47</v>
      </c>
      <c r="J2987" s="2">
        <v>2.0</v>
      </c>
      <c r="K2987" s="2" t="s">
        <v>1075</v>
      </c>
      <c r="L2987" s="2" t="s">
        <v>33911</v>
      </c>
      <c r="M2987" s="2"/>
    </row>
    <row r="2988">
      <c r="A2988" s="2" t="s">
        <v>29156</v>
      </c>
      <c r="B2988" s="2" t="s">
        <v>14366</v>
      </c>
      <c r="C2988" s="2" t="s">
        <v>535</v>
      </c>
      <c r="D2988" s="2" t="s">
        <v>1125</v>
      </c>
      <c r="E2988" s="2" t="s">
        <v>22304</v>
      </c>
      <c r="F2988" s="2" t="s">
        <v>78</v>
      </c>
      <c r="G2988" s="2">
        <v>1.0</v>
      </c>
      <c r="H2988" s="2">
        <v>1.0</v>
      </c>
      <c r="I2988" s="2" t="s">
        <v>47</v>
      </c>
      <c r="J2988" s="2">
        <v>3.0</v>
      </c>
      <c r="K2988" s="2" t="s">
        <v>1244</v>
      </c>
      <c r="L2988" s="2" t="s">
        <v>33911</v>
      </c>
      <c r="M2988" s="2"/>
    </row>
    <row r="2989">
      <c r="A2989" s="2" t="s">
        <v>29160</v>
      </c>
      <c r="B2989" s="2" t="s">
        <v>14370</v>
      </c>
      <c r="C2989" s="2" t="s">
        <v>594</v>
      </c>
      <c r="D2989" s="2" t="s">
        <v>1189</v>
      </c>
      <c r="E2989" s="2" t="s">
        <v>1056</v>
      </c>
      <c r="F2989" s="2" t="s">
        <v>578</v>
      </c>
      <c r="G2989" s="2">
        <v>1.0</v>
      </c>
      <c r="H2989" s="2">
        <v>0.25</v>
      </c>
      <c r="I2989" s="2" t="s">
        <v>47</v>
      </c>
      <c r="J2989" s="2">
        <v>1.0</v>
      </c>
      <c r="K2989" s="2" t="s">
        <v>1244</v>
      </c>
      <c r="L2989" s="2" t="s">
        <v>33909</v>
      </c>
      <c r="M2989" s="2"/>
    </row>
    <row r="2990">
      <c r="A2990" s="2" t="s">
        <v>29163</v>
      </c>
      <c r="B2990" s="2" t="s">
        <v>14370</v>
      </c>
      <c r="C2990" s="2" t="s">
        <v>420</v>
      </c>
      <c r="D2990" s="2" t="s">
        <v>1115</v>
      </c>
      <c r="E2990" s="2" t="s">
        <v>1056</v>
      </c>
      <c r="F2990" s="2" t="s">
        <v>578</v>
      </c>
      <c r="G2990" s="2">
        <v>1.0</v>
      </c>
      <c r="H2990" s="2">
        <v>0.25</v>
      </c>
      <c r="I2990" s="2" t="s">
        <v>47</v>
      </c>
      <c r="J2990" s="2">
        <v>1.0</v>
      </c>
      <c r="K2990" s="2" t="s">
        <v>1075</v>
      </c>
      <c r="L2990" s="2" t="s">
        <v>33909</v>
      </c>
      <c r="M2990" s="2"/>
    </row>
    <row r="2991">
      <c r="A2991" s="2" t="s">
        <v>29165</v>
      </c>
      <c r="B2991" s="2" t="s">
        <v>14370</v>
      </c>
      <c r="C2991" s="2" t="s">
        <v>591</v>
      </c>
      <c r="D2991" s="2" t="s">
        <v>1186</v>
      </c>
      <c r="E2991" s="2" t="s">
        <v>1056</v>
      </c>
      <c r="F2991" s="2" t="s">
        <v>578</v>
      </c>
      <c r="G2991" s="2">
        <v>1.0</v>
      </c>
      <c r="H2991" s="2">
        <v>0.25</v>
      </c>
      <c r="I2991" s="2" t="s">
        <v>47</v>
      </c>
      <c r="J2991" s="2">
        <v>1.0</v>
      </c>
      <c r="K2991" s="2" t="s">
        <v>1244</v>
      </c>
      <c r="L2991" s="2" t="s">
        <v>33909</v>
      </c>
      <c r="M2991" s="2"/>
    </row>
    <row r="2992">
      <c r="A2992" s="2" t="s">
        <v>29168</v>
      </c>
      <c r="B2992" s="2" t="s">
        <v>14370</v>
      </c>
      <c r="C2992" s="2" t="s">
        <v>583</v>
      </c>
      <c r="D2992" s="2" t="s">
        <v>1175</v>
      </c>
      <c r="E2992" s="2" t="s">
        <v>1056</v>
      </c>
      <c r="F2992" s="2" t="s">
        <v>578</v>
      </c>
      <c r="G2992" s="2">
        <v>1.0</v>
      </c>
      <c r="H2992" s="2">
        <v>0.25</v>
      </c>
      <c r="I2992" s="2" t="s">
        <v>47</v>
      </c>
      <c r="J2992" s="2">
        <v>1.0</v>
      </c>
      <c r="K2992" s="2" t="s">
        <v>1244</v>
      </c>
      <c r="L2992" s="2" t="s">
        <v>33909</v>
      </c>
      <c r="M2992" s="2"/>
    </row>
    <row r="2993">
      <c r="A2993" s="2" t="s">
        <v>29172</v>
      </c>
      <c r="B2993" s="2" t="s">
        <v>14370</v>
      </c>
      <c r="C2993" s="2" t="s">
        <v>420</v>
      </c>
      <c r="D2993" s="2" t="s">
        <v>888</v>
      </c>
      <c r="E2993" s="2" t="s">
        <v>1056</v>
      </c>
      <c r="F2993" s="2" t="s">
        <v>42</v>
      </c>
      <c r="G2993" s="2">
        <v>1.0</v>
      </c>
      <c r="H2993" s="2">
        <v>0.25</v>
      </c>
      <c r="I2993" s="2" t="s">
        <v>47</v>
      </c>
      <c r="J2993" s="2">
        <v>2.0</v>
      </c>
      <c r="K2993" s="2" t="s">
        <v>1075</v>
      </c>
      <c r="L2993" s="2" t="s">
        <v>33913</v>
      </c>
      <c r="M2993" s="2"/>
    </row>
    <row r="2994">
      <c r="A2994" s="2" t="s">
        <v>29178</v>
      </c>
      <c r="B2994" s="2" t="s">
        <v>14370</v>
      </c>
      <c r="C2994" s="2" t="s">
        <v>574</v>
      </c>
      <c r="D2994" s="2" t="s">
        <v>1169</v>
      </c>
      <c r="E2994" s="2" t="s">
        <v>1056</v>
      </c>
      <c r="F2994" s="2" t="s">
        <v>42</v>
      </c>
      <c r="G2994" s="2">
        <v>1.0</v>
      </c>
      <c r="H2994" s="2">
        <v>0.25</v>
      </c>
      <c r="I2994" s="2" t="s">
        <v>47</v>
      </c>
      <c r="J2994" s="2">
        <v>2.0</v>
      </c>
      <c r="K2994" s="2" t="s">
        <v>1244</v>
      </c>
      <c r="L2994" s="2" t="s">
        <v>33909</v>
      </c>
      <c r="M2994" s="2"/>
    </row>
    <row r="2995">
      <c r="A2995" s="2" t="s">
        <v>29182</v>
      </c>
      <c r="B2995" s="2" t="s">
        <v>14370</v>
      </c>
      <c r="C2995" s="2" t="s">
        <v>552</v>
      </c>
      <c r="D2995" s="2" t="s">
        <v>1140</v>
      </c>
      <c r="E2995" s="2" t="s">
        <v>1056</v>
      </c>
      <c r="F2995" s="2" t="s">
        <v>42</v>
      </c>
      <c r="G2995" s="2">
        <v>1.0</v>
      </c>
      <c r="H2995" s="2">
        <v>0.25</v>
      </c>
      <c r="I2995" s="2" t="s">
        <v>47</v>
      </c>
      <c r="J2995" s="2">
        <v>2.0</v>
      </c>
      <c r="K2995" s="2" t="s">
        <v>1244</v>
      </c>
      <c r="L2995" s="2" t="s">
        <v>33909</v>
      </c>
      <c r="M2995" s="2"/>
    </row>
    <row r="2996">
      <c r="A2996" s="2" t="s">
        <v>29185</v>
      </c>
      <c r="B2996" s="2" t="s">
        <v>14370</v>
      </c>
      <c r="C2996" s="2" t="s">
        <v>579</v>
      </c>
      <c r="D2996" s="2" t="s">
        <v>1172</v>
      </c>
      <c r="E2996" s="2" t="s">
        <v>1056</v>
      </c>
      <c r="F2996" s="2" t="s">
        <v>42</v>
      </c>
      <c r="G2996" s="2">
        <v>1.0</v>
      </c>
      <c r="H2996" s="2">
        <v>0.25</v>
      </c>
      <c r="I2996" s="2" t="s">
        <v>47</v>
      </c>
      <c r="J2996" s="2">
        <v>2.0</v>
      </c>
      <c r="K2996" s="2" t="s">
        <v>1244</v>
      </c>
      <c r="L2996" s="2" t="s">
        <v>33909</v>
      </c>
      <c r="M2996" s="2"/>
    </row>
    <row r="2997">
      <c r="A2997" s="2" t="s">
        <v>29189</v>
      </c>
      <c r="B2997" s="2" t="s">
        <v>14370</v>
      </c>
      <c r="C2997" s="2" t="s">
        <v>562</v>
      </c>
      <c r="D2997" s="2" t="s">
        <v>1153</v>
      </c>
      <c r="E2997" s="2" t="s">
        <v>1056</v>
      </c>
      <c r="F2997" s="2" t="s">
        <v>78</v>
      </c>
      <c r="G2997" s="2">
        <v>1.0</v>
      </c>
      <c r="H2997" s="2">
        <v>0.25</v>
      </c>
      <c r="I2997" s="2" t="s">
        <v>47</v>
      </c>
      <c r="J2997" s="2">
        <v>3.0</v>
      </c>
      <c r="K2997" s="2" t="s">
        <v>1244</v>
      </c>
      <c r="L2997" s="2" t="s">
        <v>33909</v>
      </c>
      <c r="M2997" s="2"/>
    </row>
    <row r="2998">
      <c r="A2998" s="2" t="s">
        <v>29191</v>
      </c>
      <c r="B2998" s="2" t="s">
        <v>14370</v>
      </c>
      <c r="C2998" s="2" t="s">
        <v>570</v>
      </c>
      <c r="D2998" s="2" t="s">
        <v>1164</v>
      </c>
      <c r="E2998" s="2" t="s">
        <v>1056</v>
      </c>
      <c r="F2998" s="2" t="s">
        <v>78</v>
      </c>
      <c r="G2998" s="2">
        <v>1.0</v>
      </c>
      <c r="H2998" s="2">
        <v>0.25</v>
      </c>
      <c r="I2998" s="2" t="s">
        <v>47</v>
      </c>
      <c r="J2998" s="2">
        <v>3.0</v>
      </c>
      <c r="K2998" s="2" t="s">
        <v>1244</v>
      </c>
      <c r="L2998" s="2" t="s">
        <v>33909</v>
      </c>
      <c r="M2998" s="2"/>
    </row>
    <row r="2999">
      <c r="A2999" s="2" t="s">
        <v>29199</v>
      </c>
      <c r="B2999" s="2" t="s">
        <v>14370</v>
      </c>
      <c r="C2999" s="2" t="s">
        <v>566</v>
      </c>
      <c r="D2999" s="2" t="s">
        <v>1157</v>
      </c>
      <c r="E2999" s="2" t="s">
        <v>1056</v>
      </c>
      <c r="F2999" s="2" t="s">
        <v>78</v>
      </c>
      <c r="G2999" s="2">
        <v>1.0</v>
      </c>
      <c r="H2999" s="2">
        <v>0.25</v>
      </c>
      <c r="I2999" s="2" t="s">
        <v>47</v>
      </c>
      <c r="J2999" s="2">
        <v>3.0</v>
      </c>
      <c r="K2999" s="2" t="s">
        <v>1244</v>
      </c>
      <c r="L2999" s="2" t="s">
        <v>33909</v>
      </c>
      <c r="M2999" s="2"/>
    </row>
    <row r="3000">
      <c r="A3000" s="2" t="s">
        <v>29202</v>
      </c>
      <c r="B3000" s="2" t="s">
        <v>14370</v>
      </c>
      <c r="C3000" s="2" t="s">
        <v>558</v>
      </c>
      <c r="D3000" s="2" t="s">
        <v>1148</v>
      </c>
      <c r="E3000" s="2" t="s">
        <v>1056</v>
      </c>
      <c r="F3000" s="2" t="s">
        <v>78</v>
      </c>
      <c r="G3000" s="2">
        <v>1.0</v>
      </c>
      <c r="H3000" s="2">
        <v>0.25</v>
      </c>
      <c r="I3000" s="2" t="s">
        <v>47</v>
      </c>
      <c r="J3000" s="2">
        <v>3.0</v>
      </c>
      <c r="K3000" s="2" t="s">
        <v>1244</v>
      </c>
      <c r="L3000" s="2" t="s">
        <v>33909</v>
      </c>
      <c r="M3000" s="2"/>
    </row>
    <row r="3001">
      <c r="A3001" s="2" t="s">
        <v>29206</v>
      </c>
      <c r="B3001" s="2" t="s">
        <v>14370</v>
      </c>
      <c r="C3001" s="2" t="s">
        <v>547</v>
      </c>
      <c r="D3001" s="2" t="s">
        <v>1135</v>
      </c>
      <c r="E3001" s="2" t="s">
        <v>1590</v>
      </c>
      <c r="F3001" s="2" t="s">
        <v>78</v>
      </c>
      <c r="G3001" s="2">
        <v>1.0</v>
      </c>
      <c r="H3001" s="2">
        <v>2.0</v>
      </c>
      <c r="I3001" s="2" t="s">
        <v>47</v>
      </c>
      <c r="J3001" s="2">
        <v>3.0</v>
      </c>
      <c r="K3001" s="2" t="s">
        <v>1244</v>
      </c>
      <c r="L3001" s="2" t="s">
        <v>33910</v>
      </c>
      <c r="M3001" s="2"/>
    </row>
    <row r="3002">
      <c r="A3002" s="2" t="s">
        <v>29211</v>
      </c>
      <c r="B3002" s="2" t="s">
        <v>14370</v>
      </c>
      <c r="C3002" s="2" t="s">
        <v>530</v>
      </c>
      <c r="D3002" s="2" t="s">
        <v>1118</v>
      </c>
      <c r="E3002" s="2" t="s">
        <v>1590</v>
      </c>
      <c r="F3002" s="2" t="s">
        <v>78</v>
      </c>
      <c r="G3002" s="2">
        <v>1.0</v>
      </c>
      <c r="H3002" s="2">
        <v>2.0</v>
      </c>
      <c r="I3002" s="2" t="s">
        <v>47</v>
      </c>
      <c r="J3002" s="2">
        <v>3.0</v>
      </c>
      <c r="K3002" s="2" t="s">
        <v>1244</v>
      </c>
      <c r="L3002" s="2" t="s">
        <v>33910</v>
      </c>
      <c r="M3002" s="2"/>
    </row>
    <row r="3003">
      <c r="A3003" s="2" t="s">
        <v>29213</v>
      </c>
      <c r="B3003" s="2" t="s">
        <v>14370</v>
      </c>
      <c r="C3003" s="2" t="s">
        <v>594</v>
      </c>
      <c r="D3003" s="2" t="s">
        <v>1189</v>
      </c>
      <c r="E3003" s="2" t="s">
        <v>22304</v>
      </c>
      <c r="F3003" s="2" t="s">
        <v>578</v>
      </c>
      <c r="G3003" s="2">
        <v>1.0</v>
      </c>
      <c r="H3003" s="2">
        <v>1.0</v>
      </c>
      <c r="I3003" s="2" t="s">
        <v>47</v>
      </c>
      <c r="J3003" s="2">
        <v>1.0</v>
      </c>
      <c r="K3003" s="2" t="s">
        <v>1244</v>
      </c>
      <c r="L3003" s="2" t="s">
        <v>33911</v>
      </c>
      <c r="M3003" s="2"/>
    </row>
    <row r="3004">
      <c r="A3004" s="2" t="s">
        <v>29216</v>
      </c>
      <c r="B3004" s="2" t="s">
        <v>14370</v>
      </c>
      <c r="C3004" s="2" t="s">
        <v>587</v>
      </c>
      <c r="D3004" s="2" t="s">
        <v>1181</v>
      </c>
      <c r="E3004" s="2" t="s">
        <v>22304</v>
      </c>
      <c r="F3004" s="2" t="s">
        <v>42</v>
      </c>
      <c r="G3004" s="2">
        <v>1.0</v>
      </c>
      <c r="H3004" s="2">
        <v>1.0</v>
      </c>
      <c r="I3004" s="2" t="s">
        <v>47</v>
      </c>
      <c r="J3004" s="2">
        <v>2.0</v>
      </c>
      <c r="K3004" s="2" t="s">
        <v>1244</v>
      </c>
      <c r="L3004" s="2" t="s">
        <v>33911</v>
      </c>
      <c r="M3004" s="2"/>
    </row>
    <row r="3005">
      <c r="A3005" s="2" t="s">
        <v>29219</v>
      </c>
      <c r="B3005" s="2" t="s">
        <v>14370</v>
      </c>
      <c r="C3005" s="2" t="s">
        <v>535</v>
      </c>
      <c r="D3005" s="2" t="s">
        <v>1125</v>
      </c>
      <c r="E3005" s="2" t="s">
        <v>22304</v>
      </c>
      <c r="F3005" s="2" t="s">
        <v>78</v>
      </c>
      <c r="G3005" s="2">
        <v>1.0</v>
      </c>
      <c r="H3005" s="2">
        <v>1.0</v>
      </c>
      <c r="I3005" s="2" t="s">
        <v>47</v>
      </c>
      <c r="J3005" s="2">
        <v>3.0</v>
      </c>
      <c r="K3005" s="2" t="s">
        <v>1244</v>
      </c>
      <c r="L3005" s="2" t="s">
        <v>33911</v>
      </c>
      <c r="M3005" s="2"/>
    </row>
    <row r="3006">
      <c r="A3006" s="2" t="s">
        <v>29224</v>
      </c>
      <c r="B3006" s="2" t="s">
        <v>14374</v>
      </c>
      <c r="C3006" s="2" t="s">
        <v>340</v>
      </c>
      <c r="D3006" s="2" t="s">
        <v>1061</v>
      </c>
      <c r="E3006" s="2" t="s">
        <v>1056</v>
      </c>
      <c r="F3006" s="2" t="s">
        <v>578</v>
      </c>
      <c r="G3006" s="2">
        <v>1.0</v>
      </c>
      <c r="H3006" s="2">
        <v>0.25</v>
      </c>
      <c r="I3006" s="2" t="s">
        <v>47</v>
      </c>
      <c r="J3006" s="2">
        <v>1.0</v>
      </c>
      <c r="K3006" s="2" t="s">
        <v>1075</v>
      </c>
      <c r="L3006" s="2" t="s">
        <v>33909</v>
      </c>
      <c r="M3006" s="2"/>
    </row>
    <row r="3007">
      <c r="A3007" s="2" t="s">
        <v>29229</v>
      </c>
      <c r="B3007" s="2" t="s">
        <v>14374</v>
      </c>
      <c r="C3007" s="2" t="s">
        <v>357</v>
      </c>
      <c r="D3007" s="2" t="s">
        <v>1073</v>
      </c>
      <c r="E3007" s="2" t="s">
        <v>1056</v>
      </c>
      <c r="F3007" s="2" t="s">
        <v>578</v>
      </c>
      <c r="G3007" s="2">
        <v>1.0</v>
      </c>
      <c r="H3007" s="2">
        <v>0.25</v>
      </c>
      <c r="I3007" s="2" t="s">
        <v>47</v>
      </c>
      <c r="J3007" s="2">
        <v>1.0</v>
      </c>
      <c r="K3007" s="2" t="s">
        <v>1638</v>
      </c>
      <c r="L3007" s="2" t="s">
        <v>33909</v>
      </c>
      <c r="M3007" s="2"/>
    </row>
    <row r="3008">
      <c r="A3008" s="2" t="s">
        <v>29233</v>
      </c>
      <c r="B3008" s="2" t="s">
        <v>14374</v>
      </c>
      <c r="C3008" s="2" t="s">
        <v>334</v>
      </c>
      <c r="D3008" s="2" t="s">
        <v>1052</v>
      </c>
      <c r="E3008" s="2" t="s">
        <v>1056</v>
      </c>
      <c r="F3008" s="2" t="s">
        <v>578</v>
      </c>
      <c r="G3008" s="2">
        <v>1.0</v>
      </c>
      <c r="H3008" s="2">
        <v>0.25</v>
      </c>
      <c r="I3008" s="2" t="s">
        <v>47</v>
      </c>
      <c r="J3008" s="2">
        <v>1.0</v>
      </c>
      <c r="K3008" s="2" t="s">
        <v>1075</v>
      </c>
      <c r="L3008" s="2" t="s">
        <v>33909</v>
      </c>
      <c r="M3008" s="2"/>
    </row>
    <row r="3009">
      <c r="A3009" s="2" t="s">
        <v>29236</v>
      </c>
      <c r="B3009" s="2" t="s">
        <v>14374</v>
      </c>
      <c r="C3009" s="2" t="s">
        <v>346</v>
      </c>
      <c r="D3009" s="2" t="s">
        <v>1069</v>
      </c>
      <c r="E3009" s="2" t="s">
        <v>1056</v>
      </c>
      <c r="F3009" s="2" t="s">
        <v>578</v>
      </c>
      <c r="G3009" s="2">
        <v>1.0</v>
      </c>
      <c r="H3009" s="2">
        <v>0.25</v>
      </c>
      <c r="I3009" s="2" t="s">
        <v>47</v>
      </c>
      <c r="J3009" s="2">
        <v>1.0</v>
      </c>
      <c r="K3009" s="2" t="s">
        <v>1075</v>
      </c>
      <c r="L3009" s="2" t="s">
        <v>33909</v>
      </c>
      <c r="M3009" s="2"/>
    </row>
    <row r="3010">
      <c r="A3010" s="2" t="s">
        <v>29241</v>
      </c>
      <c r="B3010" s="2" t="s">
        <v>14374</v>
      </c>
      <c r="C3010" s="2" t="s">
        <v>324</v>
      </c>
      <c r="D3010" s="2" t="s">
        <v>1040</v>
      </c>
      <c r="E3010" s="2" t="s">
        <v>1056</v>
      </c>
      <c r="F3010" s="2" t="s">
        <v>42</v>
      </c>
      <c r="G3010" s="2">
        <v>1.0</v>
      </c>
      <c r="H3010" s="2">
        <v>0.25</v>
      </c>
      <c r="I3010" s="2" t="s">
        <v>47</v>
      </c>
      <c r="J3010" s="2">
        <v>2.0</v>
      </c>
      <c r="K3010" s="2" t="s">
        <v>1075</v>
      </c>
      <c r="L3010" s="2" t="s">
        <v>33909</v>
      </c>
      <c r="M3010" s="2"/>
    </row>
    <row r="3011">
      <c r="A3011" s="2" t="s">
        <v>29244</v>
      </c>
      <c r="B3011" s="2" t="s">
        <v>14374</v>
      </c>
      <c r="C3011" s="2" t="s">
        <v>346</v>
      </c>
      <c r="D3011" s="2" t="s">
        <v>1069</v>
      </c>
      <c r="E3011" s="2" t="s">
        <v>1056</v>
      </c>
      <c r="F3011" s="2" t="s">
        <v>42</v>
      </c>
      <c r="G3011" s="2">
        <v>1.0</v>
      </c>
      <c r="H3011" s="2">
        <v>0.25</v>
      </c>
      <c r="I3011" s="2" t="s">
        <v>47</v>
      </c>
      <c r="J3011" s="2">
        <v>2.0</v>
      </c>
      <c r="K3011" s="2" t="s">
        <v>1075</v>
      </c>
      <c r="L3011" s="2" t="s">
        <v>33909</v>
      </c>
      <c r="M3011" s="2"/>
    </row>
    <row r="3012">
      <c r="A3012" s="2" t="s">
        <v>29249</v>
      </c>
      <c r="B3012" s="2" t="s">
        <v>14374</v>
      </c>
      <c r="C3012" s="2" t="s">
        <v>334</v>
      </c>
      <c r="D3012" s="2" t="s">
        <v>1052</v>
      </c>
      <c r="E3012" s="2" t="s">
        <v>1056</v>
      </c>
      <c r="F3012" s="2" t="s">
        <v>42</v>
      </c>
      <c r="G3012" s="2">
        <v>1.0</v>
      </c>
      <c r="H3012" s="2">
        <v>0.25</v>
      </c>
      <c r="I3012" s="2" t="s">
        <v>47</v>
      </c>
      <c r="J3012" s="2">
        <v>2.0</v>
      </c>
      <c r="K3012" s="2" t="s">
        <v>1075</v>
      </c>
      <c r="L3012" s="2" t="s">
        <v>33909</v>
      </c>
      <c r="M3012" s="2"/>
    </row>
    <row r="3013">
      <c r="A3013" s="2" t="s">
        <v>29253</v>
      </c>
      <c r="B3013" s="2" t="s">
        <v>14374</v>
      </c>
      <c r="C3013" s="2" t="s">
        <v>346</v>
      </c>
      <c r="D3013" s="2" t="s">
        <v>1069</v>
      </c>
      <c r="E3013" s="2" t="s">
        <v>1056</v>
      </c>
      <c r="F3013" s="2" t="s">
        <v>42</v>
      </c>
      <c r="G3013" s="2">
        <v>1.0</v>
      </c>
      <c r="H3013" s="2">
        <v>0.25</v>
      </c>
      <c r="I3013" s="2" t="s">
        <v>47</v>
      </c>
      <c r="J3013" s="2">
        <v>2.0</v>
      </c>
      <c r="K3013" s="2" t="s">
        <v>1075</v>
      </c>
      <c r="L3013" s="2" t="s">
        <v>33909</v>
      </c>
      <c r="M3013" s="2"/>
    </row>
    <row r="3014">
      <c r="A3014" s="2" t="s">
        <v>29257</v>
      </c>
      <c r="B3014" s="2" t="s">
        <v>14374</v>
      </c>
      <c r="C3014" s="2" t="s">
        <v>346</v>
      </c>
      <c r="D3014" s="2" t="s">
        <v>1069</v>
      </c>
      <c r="E3014" s="2" t="s">
        <v>1056</v>
      </c>
      <c r="F3014" s="2" t="s">
        <v>78</v>
      </c>
      <c r="G3014" s="2">
        <v>1.0</v>
      </c>
      <c r="H3014" s="2">
        <v>0.25</v>
      </c>
      <c r="I3014" s="2" t="s">
        <v>47</v>
      </c>
      <c r="J3014" s="2">
        <v>3.0</v>
      </c>
      <c r="K3014" s="2" t="s">
        <v>1075</v>
      </c>
      <c r="L3014" s="2" t="s">
        <v>33909</v>
      </c>
      <c r="M3014" s="2"/>
    </row>
    <row r="3015">
      <c r="A3015" s="2" t="s">
        <v>29262</v>
      </c>
      <c r="B3015" s="2" t="s">
        <v>14374</v>
      </c>
      <c r="C3015" s="2" t="s">
        <v>340</v>
      </c>
      <c r="D3015" s="2" t="s">
        <v>1061</v>
      </c>
      <c r="E3015" s="2" t="s">
        <v>1056</v>
      </c>
      <c r="F3015" s="2" t="s">
        <v>78</v>
      </c>
      <c r="G3015" s="2">
        <v>1.0</v>
      </c>
      <c r="H3015" s="2">
        <v>0.25</v>
      </c>
      <c r="I3015" s="2" t="s">
        <v>47</v>
      </c>
      <c r="J3015" s="2">
        <v>3.0</v>
      </c>
      <c r="K3015" s="2" t="s">
        <v>1075</v>
      </c>
      <c r="L3015" s="2" t="s">
        <v>33909</v>
      </c>
      <c r="M3015" s="2"/>
    </row>
    <row r="3016">
      <c r="A3016" s="2" t="s">
        <v>29264</v>
      </c>
      <c r="B3016" s="2" t="s">
        <v>14374</v>
      </c>
      <c r="C3016" s="2" t="s">
        <v>346</v>
      </c>
      <c r="D3016" s="2" t="s">
        <v>1069</v>
      </c>
      <c r="E3016" s="2" t="s">
        <v>1056</v>
      </c>
      <c r="F3016" s="2" t="s">
        <v>78</v>
      </c>
      <c r="G3016" s="2">
        <v>1.0</v>
      </c>
      <c r="H3016" s="2">
        <v>0.25</v>
      </c>
      <c r="I3016" s="2" t="s">
        <v>47</v>
      </c>
      <c r="J3016" s="2">
        <v>3.0</v>
      </c>
      <c r="K3016" s="2" t="s">
        <v>1075</v>
      </c>
      <c r="L3016" s="2" t="s">
        <v>33909</v>
      </c>
      <c r="M3016" s="2"/>
    </row>
    <row r="3017">
      <c r="A3017" s="2" t="s">
        <v>29269</v>
      </c>
      <c r="B3017" s="2" t="s">
        <v>14374</v>
      </c>
      <c r="C3017" s="2" t="s">
        <v>346</v>
      </c>
      <c r="D3017" s="2" t="s">
        <v>1069</v>
      </c>
      <c r="E3017" s="2" t="s">
        <v>1056</v>
      </c>
      <c r="F3017" s="2" t="s">
        <v>78</v>
      </c>
      <c r="G3017" s="2">
        <v>1.0</v>
      </c>
      <c r="H3017" s="2">
        <v>0.25</v>
      </c>
      <c r="I3017" s="2" t="s">
        <v>47</v>
      </c>
      <c r="J3017" s="2">
        <v>3.0</v>
      </c>
      <c r="K3017" s="2" t="s">
        <v>1075</v>
      </c>
      <c r="L3017" s="2" t="s">
        <v>33909</v>
      </c>
      <c r="M3017" s="2"/>
    </row>
    <row r="3018">
      <c r="A3018" s="2" t="s">
        <v>29273</v>
      </c>
      <c r="B3018" s="2" t="s">
        <v>14374</v>
      </c>
      <c r="C3018" s="2" t="s">
        <v>365</v>
      </c>
      <c r="D3018" s="2" t="s">
        <v>1078</v>
      </c>
      <c r="E3018" s="2" t="s">
        <v>1590</v>
      </c>
      <c r="F3018" s="2" t="s">
        <v>78</v>
      </c>
      <c r="G3018" s="2">
        <v>1.0</v>
      </c>
      <c r="H3018" s="2">
        <v>2.0</v>
      </c>
      <c r="I3018" s="2" t="s">
        <v>47</v>
      </c>
      <c r="J3018" s="2">
        <v>3.0</v>
      </c>
      <c r="K3018" s="2" t="s">
        <v>1638</v>
      </c>
      <c r="L3018" s="2" t="s">
        <v>33910</v>
      </c>
      <c r="M3018" s="2"/>
    </row>
    <row r="3019">
      <c r="A3019" s="2" t="s">
        <v>29276</v>
      </c>
      <c r="B3019" s="2" t="s">
        <v>14374</v>
      </c>
      <c r="C3019" s="2" t="s">
        <v>316</v>
      </c>
      <c r="D3019" s="2" t="s">
        <v>1032</v>
      </c>
      <c r="E3019" s="2" t="s">
        <v>1590</v>
      </c>
      <c r="F3019" s="2" t="s">
        <v>78</v>
      </c>
      <c r="G3019" s="2">
        <v>1.0</v>
      </c>
      <c r="H3019" s="2">
        <v>2.0</v>
      </c>
      <c r="I3019" s="2" t="s">
        <v>47</v>
      </c>
      <c r="J3019" s="2">
        <v>3.0</v>
      </c>
      <c r="K3019" s="2" t="s">
        <v>1075</v>
      </c>
      <c r="L3019" s="2" t="s">
        <v>33910</v>
      </c>
      <c r="M3019" s="2"/>
    </row>
    <row r="3020">
      <c r="A3020" s="2" t="s">
        <v>29279</v>
      </c>
      <c r="B3020" s="2" t="s">
        <v>14374</v>
      </c>
      <c r="C3020" s="2" t="s">
        <v>340</v>
      </c>
      <c r="D3020" s="2" t="s">
        <v>1061</v>
      </c>
      <c r="E3020" s="2" t="s">
        <v>22304</v>
      </c>
      <c r="F3020" s="2" t="s">
        <v>578</v>
      </c>
      <c r="G3020" s="2">
        <v>1.0</v>
      </c>
      <c r="H3020" s="2">
        <v>1.0</v>
      </c>
      <c r="I3020" s="2" t="s">
        <v>47</v>
      </c>
      <c r="J3020" s="2">
        <v>1.0</v>
      </c>
      <c r="K3020" s="2" t="s">
        <v>1075</v>
      </c>
      <c r="L3020" s="2" t="s">
        <v>33911</v>
      </c>
      <c r="M3020" s="2"/>
    </row>
    <row r="3021">
      <c r="A3021" s="2" t="s">
        <v>29284</v>
      </c>
      <c r="B3021" s="2" t="s">
        <v>14374</v>
      </c>
      <c r="C3021" s="2" t="s">
        <v>324</v>
      </c>
      <c r="D3021" s="2" t="s">
        <v>1040</v>
      </c>
      <c r="E3021" s="2" t="s">
        <v>22304</v>
      </c>
      <c r="F3021" s="2" t="s">
        <v>42</v>
      </c>
      <c r="G3021" s="2">
        <v>1.0</v>
      </c>
      <c r="H3021" s="2">
        <v>1.0</v>
      </c>
      <c r="I3021" s="2" t="s">
        <v>47</v>
      </c>
      <c r="J3021" s="2">
        <v>2.0</v>
      </c>
      <c r="K3021" s="2" t="s">
        <v>1075</v>
      </c>
      <c r="L3021" s="2" t="s">
        <v>33911</v>
      </c>
      <c r="M3021" s="2"/>
    </row>
    <row r="3022">
      <c r="A3022" s="2" t="s">
        <v>29287</v>
      </c>
      <c r="B3022" s="2" t="s">
        <v>14374</v>
      </c>
      <c r="C3022" s="2" t="s">
        <v>346</v>
      </c>
      <c r="D3022" s="2" t="s">
        <v>885</v>
      </c>
      <c r="E3022" s="2" t="s">
        <v>22304</v>
      </c>
      <c r="F3022" s="2" t="s">
        <v>78</v>
      </c>
      <c r="G3022" s="2">
        <v>1.0</v>
      </c>
      <c r="H3022" s="2">
        <v>1.0</v>
      </c>
      <c r="I3022" s="2" t="s">
        <v>47</v>
      </c>
      <c r="J3022" s="2">
        <v>3.0</v>
      </c>
      <c r="K3022" s="2" t="s">
        <v>1075</v>
      </c>
      <c r="L3022" s="2" t="s">
        <v>33911</v>
      </c>
      <c r="M3022" s="2"/>
    </row>
    <row r="3023">
      <c r="A3023" s="2" t="s">
        <v>29292</v>
      </c>
      <c r="B3023" s="2" t="s">
        <v>14378</v>
      </c>
      <c r="C3023" s="2" t="s">
        <v>395</v>
      </c>
      <c r="D3023" s="2" t="s">
        <v>1101</v>
      </c>
      <c r="E3023" s="2" t="s">
        <v>1056</v>
      </c>
      <c r="F3023" s="2" t="s">
        <v>578</v>
      </c>
      <c r="G3023" s="2">
        <v>1.0</v>
      </c>
      <c r="H3023" s="2">
        <v>0.25</v>
      </c>
      <c r="I3023" s="2" t="s">
        <v>47</v>
      </c>
      <c r="J3023" s="2">
        <v>1.0</v>
      </c>
      <c r="K3023" s="2" t="s">
        <v>1244</v>
      </c>
      <c r="L3023" s="2" t="s">
        <v>33909</v>
      </c>
      <c r="M3023" s="2"/>
    </row>
    <row r="3024">
      <c r="A3024" s="2" t="s">
        <v>29296</v>
      </c>
      <c r="B3024" s="2" t="s">
        <v>14378</v>
      </c>
      <c r="C3024" s="2" t="s">
        <v>340</v>
      </c>
      <c r="D3024" s="2" t="s">
        <v>1061</v>
      </c>
      <c r="E3024" s="2" t="s">
        <v>1056</v>
      </c>
      <c r="F3024" s="2" t="s">
        <v>578</v>
      </c>
      <c r="G3024" s="2">
        <v>1.0</v>
      </c>
      <c r="H3024" s="2">
        <v>0.25</v>
      </c>
      <c r="I3024" s="2" t="s">
        <v>47</v>
      </c>
      <c r="J3024" s="2">
        <v>1.0</v>
      </c>
      <c r="K3024" s="2" t="s">
        <v>1075</v>
      </c>
      <c r="L3024" s="2" t="s">
        <v>33909</v>
      </c>
      <c r="M3024" s="2"/>
    </row>
    <row r="3025">
      <c r="A3025" s="2" t="s">
        <v>29300</v>
      </c>
      <c r="B3025" s="2" t="s">
        <v>14378</v>
      </c>
      <c r="C3025" s="2" t="s">
        <v>357</v>
      </c>
      <c r="D3025" s="2" t="s">
        <v>1073</v>
      </c>
      <c r="E3025" s="2" t="s">
        <v>1056</v>
      </c>
      <c r="F3025" s="2" t="s">
        <v>578</v>
      </c>
      <c r="G3025" s="2">
        <v>1.0</v>
      </c>
      <c r="H3025" s="2">
        <v>0.25</v>
      </c>
      <c r="I3025" s="2" t="s">
        <v>47</v>
      </c>
      <c r="J3025" s="2">
        <v>1.0</v>
      </c>
      <c r="K3025" s="2" t="s">
        <v>1638</v>
      </c>
      <c r="L3025" s="2" t="s">
        <v>33909</v>
      </c>
      <c r="M3025" s="2"/>
    </row>
    <row r="3026">
      <c r="A3026" s="2" t="s">
        <v>29305</v>
      </c>
      <c r="B3026" s="2" t="s">
        <v>14378</v>
      </c>
      <c r="C3026" s="2" t="s">
        <v>415</v>
      </c>
      <c r="D3026" s="2" t="s">
        <v>1112</v>
      </c>
      <c r="E3026" s="2" t="s">
        <v>1056</v>
      </c>
      <c r="F3026" s="2" t="s">
        <v>578</v>
      </c>
      <c r="G3026" s="2">
        <v>1.0</v>
      </c>
      <c r="H3026" s="2">
        <v>0.25</v>
      </c>
      <c r="I3026" s="2" t="s">
        <v>47</v>
      </c>
      <c r="J3026" s="2">
        <v>1.0</v>
      </c>
      <c r="K3026" s="2" t="s">
        <v>1244</v>
      </c>
      <c r="L3026" s="2" t="s">
        <v>33909</v>
      </c>
      <c r="M3026" s="2"/>
    </row>
    <row r="3027">
      <c r="A3027" s="2" t="s">
        <v>29308</v>
      </c>
      <c r="B3027" s="2" t="s">
        <v>14378</v>
      </c>
      <c r="C3027" s="2" t="s">
        <v>384</v>
      </c>
      <c r="D3027" s="2" t="s">
        <v>1091</v>
      </c>
      <c r="E3027" s="2" t="s">
        <v>1056</v>
      </c>
      <c r="F3027" s="2" t="s">
        <v>42</v>
      </c>
      <c r="G3027" s="2">
        <v>1.0</v>
      </c>
      <c r="H3027" s="2">
        <v>0.25</v>
      </c>
      <c r="I3027" s="2" t="s">
        <v>47</v>
      </c>
      <c r="J3027" s="2">
        <v>2.0</v>
      </c>
      <c r="K3027" s="2" t="s">
        <v>1244</v>
      </c>
      <c r="L3027" s="2" t="s">
        <v>33909</v>
      </c>
      <c r="M3027" s="2"/>
    </row>
    <row r="3028">
      <c r="A3028" s="2" t="s">
        <v>29314</v>
      </c>
      <c r="B3028" s="2" t="s">
        <v>14378</v>
      </c>
      <c r="C3028" s="2" t="s">
        <v>401</v>
      </c>
      <c r="D3028" s="2" t="s">
        <v>1106</v>
      </c>
      <c r="E3028" s="2" t="s">
        <v>1056</v>
      </c>
      <c r="F3028" s="2" t="s">
        <v>42</v>
      </c>
      <c r="G3028" s="2">
        <v>1.0</v>
      </c>
      <c r="H3028" s="2">
        <v>0.25</v>
      </c>
      <c r="I3028" s="2" t="s">
        <v>47</v>
      </c>
      <c r="J3028" s="2">
        <v>2.0</v>
      </c>
      <c r="K3028" s="2" t="s">
        <v>1244</v>
      </c>
      <c r="L3028" s="2" t="s">
        <v>33909</v>
      </c>
      <c r="M3028" s="2"/>
    </row>
    <row r="3029">
      <c r="A3029" s="2" t="s">
        <v>29318</v>
      </c>
      <c r="B3029" s="2" t="s">
        <v>14378</v>
      </c>
      <c r="C3029" s="2" t="s">
        <v>324</v>
      </c>
      <c r="D3029" s="2" t="s">
        <v>1040</v>
      </c>
      <c r="E3029" s="2" t="s">
        <v>1056</v>
      </c>
      <c r="F3029" s="2" t="s">
        <v>42</v>
      </c>
      <c r="G3029" s="2">
        <v>1.0</v>
      </c>
      <c r="H3029" s="2">
        <v>0.25</v>
      </c>
      <c r="I3029" s="2" t="s">
        <v>47</v>
      </c>
      <c r="J3029" s="2">
        <v>2.0</v>
      </c>
      <c r="K3029" s="2" t="s">
        <v>1075</v>
      </c>
      <c r="L3029" s="2" t="s">
        <v>33909</v>
      </c>
      <c r="M3029" s="2"/>
    </row>
    <row r="3030">
      <c r="A3030" s="2" t="s">
        <v>29322</v>
      </c>
      <c r="B3030" s="2" t="s">
        <v>14378</v>
      </c>
      <c r="C3030" s="2" t="s">
        <v>387</v>
      </c>
      <c r="D3030" s="2" t="s">
        <v>1095</v>
      </c>
      <c r="E3030" s="2" t="s">
        <v>1056</v>
      </c>
      <c r="F3030" s="2" t="s">
        <v>42</v>
      </c>
      <c r="G3030" s="2">
        <v>1.0</v>
      </c>
      <c r="H3030" s="2">
        <v>0.25</v>
      </c>
      <c r="I3030" s="2" t="s">
        <v>47</v>
      </c>
      <c r="J3030" s="2">
        <v>2.0</v>
      </c>
      <c r="K3030" s="2" t="s">
        <v>1244</v>
      </c>
      <c r="L3030" s="2" t="s">
        <v>33909</v>
      </c>
      <c r="M3030" s="2"/>
    </row>
    <row r="3031">
      <c r="A3031" s="2" t="s">
        <v>29325</v>
      </c>
      <c r="B3031" s="2" t="s">
        <v>14378</v>
      </c>
      <c r="C3031" s="2" t="s">
        <v>334</v>
      </c>
      <c r="D3031" s="2" t="s">
        <v>1052</v>
      </c>
      <c r="E3031" s="2" t="s">
        <v>1056</v>
      </c>
      <c r="F3031" s="2" t="s">
        <v>78</v>
      </c>
      <c r="G3031" s="2">
        <v>1.0</v>
      </c>
      <c r="H3031" s="2">
        <v>0.25</v>
      </c>
      <c r="I3031" s="2" t="s">
        <v>47</v>
      </c>
      <c r="J3031" s="2">
        <v>3.0</v>
      </c>
      <c r="K3031" s="2" t="s">
        <v>1075</v>
      </c>
      <c r="L3031" s="2" t="s">
        <v>33909</v>
      </c>
      <c r="M3031" s="2"/>
    </row>
    <row r="3032">
      <c r="A3032" s="2" t="s">
        <v>29329</v>
      </c>
      <c r="B3032" s="2" t="s">
        <v>14378</v>
      </c>
      <c r="C3032" s="2" t="s">
        <v>369</v>
      </c>
      <c r="D3032" s="2" t="s">
        <v>1083</v>
      </c>
      <c r="E3032" s="2" t="s">
        <v>1056</v>
      </c>
      <c r="F3032" s="2" t="s">
        <v>78</v>
      </c>
      <c r="G3032" s="2">
        <v>1.0</v>
      </c>
      <c r="H3032" s="2">
        <v>0.25</v>
      </c>
      <c r="I3032" s="2" t="s">
        <v>47</v>
      </c>
      <c r="J3032" s="2">
        <v>3.0</v>
      </c>
      <c r="K3032" s="2" t="s">
        <v>20416</v>
      </c>
      <c r="L3032" s="2" t="s">
        <v>33909</v>
      </c>
      <c r="M3032" s="2"/>
    </row>
    <row r="3033">
      <c r="A3033" s="2" t="s">
        <v>29335</v>
      </c>
      <c r="B3033" s="2" t="s">
        <v>14378</v>
      </c>
      <c r="C3033" s="2" t="s">
        <v>378</v>
      </c>
      <c r="D3033" s="2" t="s">
        <v>1087</v>
      </c>
      <c r="E3033" s="2" t="s">
        <v>1056</v>
      </c>
      <c r="F3033" s="2" t="s">
        <v>78</v>
      </c>
      <c r="G3033" s="2">
        <v>1.0</v>
      </c>
      <c r="H3033" s="2">
        <v>0.25</v>
      </c>
      <c r="I3033" s="2" t="s">
        <v>47</v>
      </c>
      <c r="J3033" s="2">
        <v>3.0</v>
      </c>
      <c r="K3033" s="2" t="s">
        <v>1455</v>
      </c>
      <c r="L3033" s="2" t="s">
        <v>33909</v>
      </c>
      <c r="M3033" s="2"/>
    </row>
    <row r="3034">
      <c r="A3034" s="2" t="s">
        <v>29339</v>
      </c>
      <c r="B3034" s="2" t="s">
        <v>14378</v>
      </c>
      <c r="C3034" s="2" t="s">
        <v>340</v>
      </c>
      <c r="D3034" s="2" t="s">
        <v>1061</v>
      </c>
      <c r="E3034" s="2" t="s">
        <v>1056</v>
      </c>
      <c r="F3034" s="2" t="s">
        <v>78</v>
      </c>
      <c r="G3034" s="2">
        <v>1.0</v>
      </c>
      <c r="H3034" s="2">
        <v>0.25</v>
      </c>
      <c r="I3034" s="2" t="s">
        <v>47</v>
      </c>
      <c r="J3034" s="2">
        <v>3.0</v>
      </c>
      <c r="K3034" s="2" t="s">
        <v>1075</v>
      </c>
      <c r="L3034" s="2" t="s">
        <v>33909</v>
      </c>
      <c r="M3034" s="2"/>
    </row>
    <row r="3035">
      <c r="A3035" s="2" t="s">
        <v>29344</v>
      </c>
      <c r="B3035" s="2" t="s">
        <v>14378</v>
      </c>
      <c r="C3035" s="2" t="s">
        <v>365</v>
      </c>
      <c r="D3035" s="2" t="s">
        <v>1078</v>
      </c>
      <c r="E3035" s="2" t="s">
        <v>1590</v>
      </c>
      <c r="F3035" s="2" t="s">
        <v>78</v>
      </c>
      <c r="G3035" s="2">
        <v>1.0</v>
      </c>
      <c r="H3035" s="2">
        <v>2.0</v>
      </c>
      <c r="I3035" s="2" t="s">
        <v>47</v>
      </c>
      <c r="J3035" s="2">
        <v>3.0</v>
      </c>
      <c r="K3035" s="2" t="s">
        <v>1638</v>
      </c>
      <c r="L3035" s="2" t="s">
        <v>33910</v>
      </c>
      <c r="M3035" s="2"/>
    </row>
    <row r="3036">
      <c r="A3036" s="2" t="s">
        <v>29347</v>
      </c>
      <c r="B3036" s="2" t="s">
        <v>14378</v>
      </c>
      <c r="C3036" s="2" t="s">
        <v>316</v>
      </c>
      <c r="D3036" s="2" t="s">
        <v>1032</v>
      </c>
      <c r="E3036" s="2" t="s">
        <v>1590</v>
      </c>
      <c r="F3036" s="2" t="s">
        <v>78</v>
      </c>
      <c r="G3036" s="2">
        <v>1.0</v>
      </c>
      <c r="H3036" s="2">
        <v>2.0</v>
      </c>
      <c r="I3036" s="2" t="s">
        <v>47</v>
      </c>
      <c r="J3036" s="2">
        <v>3.0</v>
      </c>
      <c r="K3036" s="2" t="s">
        <v>1075</v>
      </c>
      <c r="L3036" s="2" t="s">
        <v>33910</v>
      </c>
      <c r="M3036" s="2"/>
    </row>
    <row r="3037">
      <c r="A3037" s="2" t="s">
        <v>29351</v>
      </c>
      <c r="B3037" s="2" t="s">
        <v>14378</v>
      </c>
      <c r="C3037" s="2" t="s">
        <v>412</v>
      </c>
      <c r="D3037" s="2" t="s">
        <v>1109</v>
      </c>
      <c r="E3037" s="2" t="s">
        <v>22304</v>
      </c>
      <c r="F3037" s="2" t="s">
        <v>578</v>
      </c>
      <c r="G3037" s="2">
        <v>1.0</v>
      </c>
      <c r="H3037" s="2">
        <v>1.0</v>
      </c>
      <c r="I3037" s="2" t="s">
        <v>47</v>
      </c>
      <c r="J3037" s="2">
        <v>1.0</v>
      </c>
      <c r="K3037" s="2" t="s">
        <v>1244</v>
      </c>
      <c r="L3037" s="2" t="s">
        <v>33911</v>
      </c>
      <c r="M3037" s="2"/>
    </row>
    <row r="3038">
      <c r="A3038" s="2" t="s">
        <v>29356</v>
      </c>
      <c r="B3038" s="2" t="s">
        <v>14378</v>
      </c>
      <c r="C3038" s="2" t="s">
        <v>346</v>
      </c>
      <c r="D3038" s="2" t="s">
        <v>1069</v>
      </c>
      <c r="E3038" s="2" t="s">
        <v>22304</v>
      </c>
      <c r="F3038" s="2" t="s">
        <v>42</v>
      </c>
      <c r="G3038" s="2">
        <v>1.0</v>
      </c>
      <c r="H3038" s="2">
        <v>1.0</v>
      </c>
      <c r="I3038" s="2" t="s">
        <v>47</v>
      </c>
      <c r="J3038" s="2">
        <v>2.0</v>
      </c>
      <c r="K3038" s="2" t="s">
        <v>1075</v>
      </c>
      <c r="L3038" s="2" t="s">
        <v>33911</v>
      </c>
      <c r="M3038" s="2"/>
    </row>
    <row r="3039">
      <c r="A3039" s="2" t="s">
        <v>29359</v>
      </c>
      <c r="B3039" s="2" t="s">
        <v>14378</v>
      </c>
      <c r="C3039" s="2" t="s">
        <v>346</v>
      </c>
      <c r="D3039" s="2" t="s">
        <v>885</v>
      </c>
      <c r="E3039" s="2" t="s">
        <v>22304</v>
      </c>
      <c r="F3039" s="2" t="s">
        <v>78</v>
      </c>
      <c r="G3039" s="2">
        <v>1.0</v>
      </c>
      <c r="H3039" s="2">
        <v>1.0</v>
      </c>
      <c r="I3039" s="2" t="s">
        <v>47</v>
      </c>
      <c r="J3039" s="2">
        <v>3.0</v>
      </c>
      <c r="K3039" s="2" t="s">
        <v>1075</v>
      </c>
      <c r="L3039" s="2" t="s">
        <v>33911</v>
      </c>
      <c r="M3039" s="2"/>
    </row>
    <row r="3040">
      <c r="A3040" s="2" t="s">
        <v>29363</v>
      </c>
      <c r="B3040" s="2" t="s">
        <v>14383</v>
      </c>
      <c r="C3040" s="2" t="s">
        <v>420</v>
      </c>
      <c r="D3040" s="2" t="s">
        <v>1115</v>
      </c>
      <c r="E3040" s="2" t="s">
        <v>1056</v>
      </c>
      <c r="F3040" s="2" t="s">
        <v>578</v>
      </c>
      <c r="G3040" s="2">
        <v>1.0</v>
      </c>
      <c r="H3040" s="2">
        <v>0.25</v>
      </c>
      <c r="I3040" s="2" t="s">
        <v>47</v>
      </c>
      <c r="J3040" s="2">
        <v>1.0</v>
      </c>
      <c r="K3040" s="2" t="s">
        <v>1075</v>
      </c>
      <c r="L3040" s="2" t="s">
        <v>33909</v>
      </c>
      <c r="M3040" s="2"/>
    </row>
    <row r="3041">
      <c r="A3041" s="2" t="s">
        <v>29367</v>
      </c>
      <c r="B3041" s="2" t="s">
        <v>14383</v>
      </c>
      <c r="C3041" s="2" t="s">
        <v>431</v>
      </c>
      <c r="D3041" s="2" t="s">
        <v>1392</v>
      </c>
      <c r="E3041" s="2" t="s">
        <v>1056</v>
      </c>
      <c r="F3041" s="2" t="s">
        <v>578</v>
      </c>
      <c r="G3041" s="2">
        <v>1.0</v>
      </c>
      <c r="H3041" s="2">
        <v>0.25</v>
      </c>
      <c r="I3041" s="2" t="s">
        <v>47</v>
      </c>
      <c r="J3041" s="2">
        <v>1.0</v>
      </c>
      <c r="K3041" s="2" t="s">
        <v>1244</v>
      </c>
      <c r="L3041" s="2" t="s">
        <v>33909</v>
      </c>
      <c r="M3041" s="2"/>
    </row>
    <row r="3042">
      <c r="A3042" s="2" t="s">
        <v>29371</v>
      </c>
      <c r="B3042" s="2" t="s">
        <v>14383</v>
      </c>
      <c r="C3042" s="2" t="s">
        <v>450</v>
      </c>
      <c r="D3042" s="2" t="s">
        <v>1403</v>
      </c>
      <c r="E3042" s="2" t="s">
        <v>1056</v>
      </c>
      <c r="F3042" s="2" t="s">
        <v>578</v>
      </c>
      <c r="G3042" s="2">
        <v>1.0</v>
      </c>
      <c r="H3042" s="2">
        <v>0.25</v>
      </c>
      <c r="I3042" s="2" t="s">
        <v>47</v>
      </c>
      <c r="J3042" s="2">
        <v>1.0</v>
      </c>
      <c r="K3042" s="2" t="s">
        <v>1244</v>
      </c>
      <c r="L3042" s="2" t="s">
        <v>33909</v>
      </c>
      <c r="M3042" s="2"/>
    </row>
    <row r="3043">
      <c r="A3043" s="2" t="s">
        <v>29375</v>
      </c>
      <c r="B3043" s="2" t="s">
        <v>14383</v>
      </c>
      <c r="C3043" s="2" t="s">
        <v>442</v>
      </c>
      <c r="D3043" s="2" t="s">
        <v>1400</v>
      </c>
      <c r="E3043" s="2" t="s">
        <v>1056</v>
      </c>
      <c r="F3043" s="2" t="s">
        <v>578</v>
      </c>
      <c r="G3043" s="2">
        <v>1.0</v>
      </c>
      <c r="H3043" s="2">
        <v>0.25</v>
      </c>
      <c r="I3043" s="2" t="s">
        <v>47</v>
      </c>
      <c r="J3043" s="2">
        <v>1.0</v>
      </c>
      <c r="K3043" s="2" t="s">
        <v>1244</v>
      </c>
      <c r="L3043" s="2" t="s">
        <v>33909</v>
      </c>
      <c r="M3043" s="2"/>
    </row>
    <row r="3044">
      <c r="A3044" s="2" t="s">
        <v>29379</v>
      </c>
      <c r="B3044" s="2" t="s">
        <v>14383</v>
      </c>
      <c r="C3044" s="2" t="s">
        <v>420</v>
      </c>
      <c r="D3044" s="2" t="s">
        <v>888</v>
      </c>
      <c r="E3044" s="2" t="s">
        <v>1056</v>
      </c>
      <c r="F3044" s="2" t="s">
        <v>42</v>
      </c>
      <c r="G3044" s="2">
        <v>1.0</v>
      </c>
      <c r="H3044" s="2">
        <v>0.25</v>
      </c>
      <c r="I3044" s="2" t="s">
        <v>47</v>
      </c>
      <c r="J3044" s="2">
        <v>2.0</v>
      </c>
      <c r="K3044" s="2" t="s">
        <v>1075</v>
      </c>
      <c r="L3044" s="2" t="s">
        <v>33914</v>
      </c>
      <c r="M3044" s="2"/>
    </row>
    <row r="3045">
      <c r="A3045" s="2" t="s">
        <v>29383</v>
      </c>
      <c r="B3045" s="2" t="s">
        <v>14383</v>
      </c>
      <c r="C3045" s="2" t="s">
        <v>450</v>
      </c>
      <c r="D3045" s="2" t="s">
        <v>1403</v>
      </c>
      <c r="E3045" s="2" t="s">
        <v>1056</v>
      </c>
      <c r="F3045" s="2" t="s">
        <v>42</v>
      </c>
      <c r="G3045" s="2">
        <v>1.0</v>
      </c>
      <c r="H3045" s="2">
        <v>0.25</v>
      </c>
      <c r="I3045" s="2" t="s">
        <v>47</v>
      </c>
      <c r="J3045" s="2">
        <v>2.0</v>
      </c>
      <c r="K3045" s="2" t="s">
        <v>1244</v>
      </c>
      <c r="L3045" s="2" t="s">
        <v>33909</v>
      </c>
      <c r="M3045" s="2"/>
    </row>
    <row r="3046">
      <c r="A3046" s="2" t="s">
        <v>29388</v>
      </c>
      <c r="B3046" s="2" t="s">
        <v>14383</v>
      </c>
      <c r="C3046" s="2" t="s">
        <v>431</v>
      </c>
      <c r="D3046" s="2" t="s">
        <v>1392</v>
      </c>
      <c r="E3046" s="2" t="s">
        <v>1056</v>
      </c>
      <c r="F3046" s="2" t="s">
        <v>42</v>
      </c>
      <c r="G3046" s="2">
        <v>1.0</v>
      </c>
      <c r="H3046" s="2">
        <v>0.25</v>
      </c>
      <c r="I3046" s="2" t="s">
        <v>47</v>
      </c>
      <c r="J3046" s="2">
        <v>2.0</v>
      </c>
      <c r="K3046" s="2" t="s">
        <v>1244</v>
      </c>
      <c r="L3046" s="2" t="s">
        <v>33909</v>
      </c>
      <c r="M3046" s="2"/>
    </row>
    <row r="3047">
      <c r="A3047" s="2" t="s">
        <v>29391</v>
      </c>
      <c r="B3047" s="2" t="s">
        <v>14383</v>
      </c>
      <c r="C3047" s="2" t="s">
        <v>442</v>
      </c>
      <c r="D3047" s="2" t="s">
        <v>1400</v>
      </c>
      <c r="E3047" s="2" t="s">
        <v>1056</v>
      </c>
      <c r="F3047" s="2" t="s">
        <v>42</v>
      </c>
      <c r="G3047" s="2">
        <v>1.0</v>
      </c>
      <c r="H3047" s="2">
        <v>0.25</v>
      </c>
      <c r="I3047" s="2" t="s">
        <v>47</v>
      </c>
      <c r="J3047" s="2">
        <v>2.0</v>
      </c>
      <c r="K3047" s="2" t="s">
        <v>1244</v>
      </c>
      <c r="L3047" s="2" t="s">
        <v>33909</v>
      </c>
      <c r="M3047" s="2"/>
    </row>
    <row r="3048">
      <c r="A3048" s="2" t="s">
        <v>29396</v>
      </c>
      <c r="B3048" s="2" t="s">
        <v>14383</v>
      </c>
      <c r="C3048" s="2" t="s">
        <v>458</v>
      </c>
      <c r="D3048" s="2" t="s">
        <v>1406</v>
      </c>
      <c r="E3048" s="2" t="s">
        <v>1056</v>
      </c>
      <c r="F3048" s="2" t="s">
        <v>78</v>
      </c>
      <c r="G3048" s="2">
        <v>1.0</v>
      </c>
      <c r="H3048" s="2">
        <v>0.25</v>
      </c>
      <c r="I3048" s="2" t="s">
        <v>47</v>
      </c>
      <c r="J3048" s="2">
        <v>3.0</v>
      </c>
      <c r="K3048" s="2" t="s">
        <v>1244</v>
      </c>
      <c r="L3048" s="2" t="s">
        <v>33909</v>
      </c>
      <c r="M3048" s="2"/>
    </row>
    <row r="3049">
      <c r="A3049" s="2" t="s">
        <v>29398</v>
      </c>
      <c r="B3049" s="2" t="s">
        <v>14383</v>
      </c>
      <c r="C3049" s="2" t="s">
        <v>438</v>
      </c>
      <c r="D3049" s="2" t="s">
        <v>1396</v>
      </c>
      <c r="E3049" s="2" t="s">
        <v>1056</v>
      </c>
      <c r="F3049" s="2" t="s">
        <v>78</v>
      </c>
      <c r="G3049" s="2">
        <v>1.0</v>
      </c>
      <c r="H3049" s="2">
        <v>0.25</v>
      </c>
      <c r="I3049" s="2" t="s">
        <v>47</v>
      </c>
      <c r="J3049" s="2">
        <v>3.0</v>
      </c>
      <c r="K3049" s="2" t="s">
        <v>1244</v>
      </c>
      <c r="L3049" s="2" t="s">
        <v>33909</v>
      </c>
      <c r="M3049" s="2"/>
    </row>
    <row r="3050">
      <c r="A3050" s="2" t="s">
        <v>29404</v>
      </c>
      <c r="B3050" s="2" t="s">
        <v>14383</v>
      </c>
      <c r="C3050" s="2" t="s">
        <v>467</v>
      </c>
      <c r="D3050" s="2" t="s">
        <v>1418</v>
      </c>
      <c r="E3050" s="2" t="s">
        <v>1056</v>
      </c>
      <c r="F3050" s="2" t="s">
        <v>78</v>
      </c>
      <c r="G3050" s="2">
        <v>1.0</v>
      </c>
      <c r="H3050" s="2">
        <v>0.25</v>
      </c>
      <c r="I3050" s="2" t="s">
        <v>47</v>
      </c>
      <c r="J3050" s="2">
        <v>3.0</v>
      </c>
      <c r="K3050" s="2" t="s">
        <v>1244</v>
      </c>
      <c r="L3050" s="2" t="s">
        <v>33909</v>
      </c>
      <c r="M3050" s="2"/>
    </row>
    <row r="3051">
      <c r="A3051" s="2" t="s">
        <v>29408</v>
      </c>
      <c r="B3051" s="2" t="s">
        <v>14383</v>
      </c>
      <c r="C3051" s="2" t="s">
        <v>458</v>
      </c>
      <c r="D3051" s="2" t="s">
        <v>1406</v>
      </c>
      <c r="E3051" s="2" t="s">
        <v>1056</v>
      </c>
      <c r="F3051" s="2" t="s">
        <v>78</v>
      </c>
      <c r="G3051" s="2">
        <v>1.0</v>
      </c>
      <c r="H3051" s="2">
        <v>0.25</v>
      </c>
      <c r="I3051" s="2" t="s">
        <v>47</v>
      </c>
      <c r="J3051" s="2">
        <v>3.0</v>
      </c>
      <c r="K3051" s="2" t="s">
        <v>1244</v>
      </c>
      <c r="L3051" s="2" t="s">
        <v>33909</v>
      </c>
      <c r="M3051" s="2"/>
    </row>
    <row r="3052">
      <c r="A3052" s="2" t="s">
        <v>29412</v>
      </c>
      <c r="B3052" s="2" t="s">
        <v>14383</v>
      </c>
      <c r="C3052" s="2" t="s">
        <v>462</v>
      </c>
      <c r="D3052" s="2" t="s">
        <v>1413</v>
      </c>
      <c r="E3052" s="2" t="s">
        <v>1590</v>
      </c>
      <c r="F3052" s="2" t="s">
        <v>78</v>
      </c>
      <c r="G3052" s="2">
        <v>1.0</v>
      </c>
      <c r="H3052" s="2">
        <v>2.0</v>
      </c>
      <c r="I3052" s="2" t="s">
        <v>47</v>
      </c>
      <c r="J3052" s="2">
        <v>3.0</v>
      </c>
      <c r="K3052" s="2" t="s">
        <v>1244</v>
      </c>
      <c r="L3052" s="2" t="s">
        <v>33910</v>
      </c>
      <c r="M3052" s="2"/>
    </row>
    <row r="3053">
      <c r="A3053" s="2" t="s">
        <v>29417</v>
      </c>
      <c r="B3053" s="2" t="s">
        <v>14383</v>
      </c>
      <c r="C3053" s="2" t="s">
        <v>467</v>
      </c>
      <c r="D3053" s="2" t="s">
        <v>1418</v>
      </c>
      <c r="E3053" s="2" t="s">
        <v>1590</v>
      </c>
      <c r="F3053" s="2" t="s">
        <v>78</v>
      </c>
      <c r="G3053" s="2">
        <v>1.0</v>
      </c>
      <c r="H3053" s="2">
        <v>2.0</v>
      </c>
      <c r="I3053" s="2" t="s">
        <v>47</v>
      </c>
      <c r="J3053" s="2">
        <v>3.0</v>
      </c>
      <c r="K3053" s="2" t="s">
        <v>1244</v>
      </c>
      <c r="L3053" s="2" t="s">
        <v>33910</v>
      </c>
      <c r="M3053" s="2"/>
    </row>
    <row r="3054">
      <c r="A3054" s="2" t="s">
        <v>29420</v>
      </c>
      <c r="B3054" s="2" t="s">
        <v>14383</v>
      </c>
      <c r="C3054" s="2" t="s">
        <v>420</v>
      </c>
      <c r="D3054" s="2" t="s">
        <v>1115</v>
      </c>
      <c r="E3054" s="2" t="s">
        <v>22304</v>
      </c>
      <c r="F3054" s="2" t="s">
        <v>578</v>
      </c>
      <c r="G3054" s="2">
        <v>1.0</v>
      </c>
      <c r="H3054" s="2">
        <v>1.0</v>
      </c>
      <c r="I3054" s="2" t="s">
        <v>47</v>
      </c>
      <c r="J3054" s="2">
        <v>1.0</v>
      </c>
      <c r="K3054" s="2" t="s">
        <v>1075</v>
      </c>
      <c r="L3054" s="2" t="s">
        <v>33911</v>
      </c>
      <c r="M3054" s="2"/>
    </row>
    <row r="3055">
      <c r="A3055" s="2" t="s">
        <v>29425</v>
      </c>
      <c r="B3055" s="2" t="s">
        <v>14383</v>
      </c>
      <c r="C3055" s="2" t="s">
        <v>420</v>
      </c>
      <c r="D3055" s="2" t="s">
        <v>1115</v>
      </c>
      <c r="E3055" s="2" t="s">
        <v>22304</v>
      </c>
      <c r="F3055" s="2" t="s">
        <v>42</v>
      </c>
      <c r="G3055" s="2">
        <v>1.0</v>
      </c>
      <c r="H3055" s="2">
        <v>1.0</v>
      </c>
      <c r="I3055" s="2" t="s">
        <v>47</v>
      </c>
      <c r="J3055" s="2">
        <v>2.0</v>
      </c>
      <c r="K3055" s="2" t="s">
        <v>1075</v>
      </c>
      <c r="L3055" s="2" t="s">
        <v>33911</v>
      </c>
      <c r="M3055" s="2"/>
    </row>
    <row r="3056">
      <c r="A3056" s="2" t="s">
        <v>29428</v>
      </c>
      <c r="B3056" s="2" t="s">
        <v>14383</v>
      </c>
      <c r="C3056" s="2" t="s">
        <v>458</v>
      </c>
      <c r="D3056" s="2" t="s">
        <v>1406</v>
      </c>
      <c r="E3056" s="2" t="s">
        <v>22304</v>
      </c>
      <c r="F3056" s="2" t="s">
        <v>78</v>
      </c>
      <c r="G3056" s="2">
        <v>1.0</v>
      </c>
      <c r="H3056" s="2">
        <v>1.0</v>
      </c>
      <c r="I3056" s="2" t="s">
        <v>47</v>
      </c>
      <c r="J3056" s="2">
        <v>3.0</v>
      </c>
      <c r="K3056" s="2" t="s">
        <v>1244</v>
      </c>
      <c r="L3056" s="2" t="s">
        <v>33911</v>
      </c>
      <c r="M3056" s="2"/>
    </row>
    <row r="3057">
      <c r="A3057" s="2" t="s">
        <v>29432</v>
      </c>
      <c r="B3057" s="2" t="s">
        <v>14388</v>
      </c>
      <c r="C3057" s="2" t="s">
        <v>467</v>
      </c>
      <c r="D3057" s="2" t="s">
        <v>1418</v>
      </c>
      <c r="E3057" s="2" t="s">
        <v>1056</v>
      </c>
      <c r="F3057" s="2" t="s">
        <v>578</v>
      </c>
      <c r="G3057" s="2">
        <v>1.0</v>
      </c>
      <c r="H3057" s="2">
        <v>0.25</v>
      </c>
      <c r="I3057" s="2" t="s">
        <v>47</v>
      </c>
      <c r="J3057" s="2">
        <v>1.0</v>
      </c>
      <c r="K3057" s="2" t="s">
        <v>1244</v>
      </c>
      <c r="L3057" s="2" t="s">
        <v>33909</v>
      </c>
      <c r="M3057" s="2"/>
    </row>
    <row r="3058">
      <c r="A3058" s="2" t="s">
        <v>29438</v>
      </c>
      <c r="B3058" s="2" t="s">
        <v>14388</v>
      </c>
      <c r="C3058" s="2" t="s">
        <v>442</v>
      </c>
      <c r="D3058" s="2" t="s">
        <v>1400</v>
      </c>
      <c r="E3058" s="2" t="s">
        <v>1056</v>
      </c>
      <c r="F3058" s="2" t="s">
        <v>578</v>
      </c>
      <c r="G3058" s="2">
        <v>1.0</v>
      </c>
      <c r="H3058" s="2">
        <v>0.25</v>
      </c>
      <c r="I3058" s="2" t="s">
        <v>47</v>
      </c>
      <c r="J3058" s="2">
        <v>1.0</v>
      </c>
      <c r="K3058" s="2" t="s">
        <v>1244</v>
      </c>
      <c r="L3058" s="2" t="s">
        <v>33909</v>
      </c>
      <c r="M3058" s="2"/>
    </row>
    <row r="3059">
      <c r="A3059" s="2" t="s">
        <v>29444</v>
      </c>
      <c r="B3059" s="2" t="s">
        <v>14388</v>
      </c>
      <c r="C3059" s="2" t="s">
        <v>510</v>
      </c>
      <c r="D3059" s="2" t="s">
        <v>1457</v>
      </c>
      <c r="E3059" s="2" t="s">
        <v>1056</v>
      </c>
      <c r="F3059" s="2" t="s">
        <v>578</v>
      </c>
      <c r="G3059" s="2">
        <v>1.0</v>
      </c>
      <c r="H3059" s="2">
        <v>0.25</v>
      </c>
      <c r="I3059" s="2" t="s">
        <v>47</v>
      </c>
      <c r="J3059" s="2">
        <v>1.0</v>
      </c>
      <c r="K3059" s="2" t="s">
        <v>1638</v>
      </c>
      <c r="L3059" s="2" t="s">
        <v>33909</v>
      </c>
      <c r="M3059" s="2"/>
    </row>
    <row r="3060">
      <c r="A3060" s="2" t="s">
        <v>29449</v>
      </c>
      <c r="B3060" s="2" t="s">
        <v>14388</v>
      </c>
      <c r="C3060" s="2" t="s">
        <v>420</v>
      </c>
      <c r="D3060" s="2" t="s">
        <v>1115</v>
      </c>
      <c r="E3060" s="2" t="s">
        <v>1056</v>
      </c>
      <c r="F3060" s="2" t="s">
        <v>578</v>
      </c>
      <c r="G3060" s="2">
        <v>1.0</v>
      </c>
      <c r="H3060" s="2">
        <v>0.25</v>
      </c>
      <c r="I3060" s="2" t="s">
        <v>47</v>
      </c>
      <c r="J3060" s="2">
        <v>1.0</v>
      </c>
      <c r="K3060" s="2" t="s">
        <v>1075</v>
      </c>
      <c r="L3060" s="2" t="s">
        <v>33909</v>
      </c>
      <c r="M3060" s="2"/>
    </row>
    <row r="3061">
      <c r="A3061" s="2" t="s">
        <v>29453</v>
      </c>
      <c r="B3061" s="2" t="s">
        <v>14388</v>
      </c>
      <c r="C3061" s="2" t="s">
        <v>420</v>
      </c>
      <c r="D3061" s="2" t="s">
        <v>888</v>
      </c>
      <c r="E3061" s="2" t="s">
        <v>1056</v>
      </c>
      <c r="F3061" s="2" t="s">
        <v>42</v>
      </c>
      <c r="G3061" s="2">
        <v>1.0</v>
      </c>
      <c r="H3061" s="2">
        <v>0.25</v>
      </c>
      <c r="I3061" s="2" t="s">
        <v>47</v>
      </c>
      <c r="J3061" s="2">
        <v>2.0</v>
      </c>
      <c r="K3061" s="2" t="s">
        <v>1075</v>
      </c>
      <c r="L3061" s="2" t="s">
        <v>33915</v>
      </c>
      <c r="M3061" s="2"/>
    </row>
    <row r="3062">
      <c r="A3062" s="2" t="s">
        <v>29458</v>
      </c>
      <c r="B3062" s="2" t="s">
        <v>14388</v>
      </c>
      <c r="C3062" s="2" t="s">
        <v>506</v>
      </c>
      <c r="D3062" s="2" t="s">
        <v>1447</v>
      </c>
      <c r="E3062" s="2" t="s">
        <v>1056</v>
      </c>
      <c r="F3062" s="2" t="s">
        <v>42</v>
      </c>
      <c r="G3062" s="2">
        <v>1.0</v>
      </c>
      <c r="H3062" s="2">
        <v>0.25</v>
      </c>
      <c r="I3062" s="2" t="s">
        <v>47</v>
      </c>
      <c r="J3062" s="2">
        <v>2.0</v>
      </c>
      <c r="K3062" s="2" t="s">
        <v>1638</v>
      </c>
      <c r="L3062" s="2" t="s">
        <v>33909</v>
      </c>
      <c r="M3062" s="2"/>
    </row>
    <row r="3063">
      <c r="A3063" s="2" t="s">
        <v>29463</v>
      </c>
      <c r="B3063" s="2" t="s">
        <v>14388</v>
      </c>
      <c r="C3063" s="2" t="s">
        <v>450</v>
      </c>
      <c r="D3063" s="2" t="s">
        <v>1403</v>
      </c>
      <c r="E3063" s="2" t="s">
        <v>1056</v>
      </c>
      <c r="F3063" s="2" t="s">
        <v>42</v>
      </c>
      <c r="G3063" s="2">
        <v>1.0</v>
      </c>
      <c r="H3063" s="2">
        <v>0.25</v>
      </c>
      <c r="I3063" s="2" t="s">
        <v>47</v>
      </c>
      <c r="J3063" s="2">
        <v>2.0</v>
      </c>
      <c r="K3063" s="2" t="s">
        <v>1244</v>
      </c>
      <c r="L3063" s="2" t="s">
        <v>33909</v>
      </c>
      <c r="M3063" s="2"/>
    </row>
    <row r="3064">
      <c r="A3064" s="2" t="s">
        <v>29467</v>
      </c>
      <c r="B3064" s="2" t="s">
        <v>14388</v>
      </c>
      <c r="C3064" s="2" t="s">
        <v>484</v>
      </c>
      <c r="D3064" s="2" t="s">
        <v>1424</v>
      </c>
      <c r="E3064" s="2" t="s">
        <v>1056</v>
      </c>
      <c r="F3064" s="2" t="s">
        <v>42</v>
      </c>
      <c r="G3064" s="2">
        <v>1.0</v>
      </c>
      <c r="H3064" s="2">
        <v>0.25</v>
      </c>
      <c r="I3064" s="2" t="s">
        <v>47</v>
      </c>
      <c r="J3064" s="2">
        <v>2.0</v>
      </c>
      <c r="K3064" s="2" t="s">
        <v>1638</v>
      </c>
      <c r="L3064" s="2" t="s">
        <v>33909</v>
      </c>
      <c r="M3064" s="2"/>
    </row>
    <row r="3065">
      <c r="A3065" s="2" t="s">
        <v>29471</v>
      </c>
      <c r="B3065" s="2" t="s">
        <v>14388</v>
      </c>
      <c r="C3065" s="2" t="s">
        <v>476</v>
      </c>
      <c r="D3065" s="2" t="s">
        <v>1421</v>
      </c>
      <c r="E3065" s="2" t="s">
        <v>1056</v>
      </c>
      <c r="F3065" s="2" t="s">
        <v>78</v>
      </c>
      <c r="G3065" s="2">
        <v>1.0</v>
      </c>
      <c r="H3065" s="2">
        <v>0.25</v>
      </c>
      <c r="I3065" s="2" t="s">
        <v>47</v>
      </c>
      <c r="J3065" s="2">
        <v>3.0</v>
      </c>
      <c r="K3065" s="2" t="s">
        <v>1244</v>
      </c>
      <c r="L3065" s="2" t="s">
        <v>33909</v>
      </c>
      <c r="M3065" s="2"/>
    </row>
    <row r="3066">
      <c r="A3066" s="2" t="s">
        <v>29477</v>
      </c>
      <c r="B3066" s="2" t="s">
        <v>14388</v>
      </c>
      <c r="C3066" s="2" t="s">
        <v>519</v>
      </c>
      <c r="D3066" s="2" t="s">
        <v>1463</v>
      </c>
      <c r="E3066" s="2" t="s">
        <v>1056</v>
      </c>
      <c r="F3066" s="2" t="s">
        <v>78</v>
      </c>
      <c r="G3066" s="2">
        <v>1.0</v>
      </c>
      <c r="H3066" s="2">
        <v>0.25</v>
      </c>
      <c r="I3066" s="2" t="s">
        <v>47</v>
      </c>
      <c r="J3066" s="2">
        <v>3.0</v>
      </c>
      <c r="K3066" s="2" t="s">
        <v>1638</v>
      </c>
      <c r="L3066" s="2" t="s">
        <v>33909</v>
      </c>
      <c r="M3066" s="2"/>
    </row>
    <row r="3067">
      <c r="A3067" s="2" t="s">
        <v>29481</v>
      </c>
      <c r="B3067" s="2" t="s">
        <v>14388</v>
      </c>
      <c r="C3067" s="2" t="s">
        <v>458</v>
      </c>
      <c r="D3067" s="2" t="s">
        <v>1406</v>
      </c>
      <c r="E3067" s="2" t="s">
        <v>1056</v>
      </c>
      <c r="F3067" s="2" t="s">
        <v>78</v>
      </c>
      <c r="G3067" s="2">
        <v>1.0</v>
      </c>
      <c r="H3067" s="2">
        <v>0.25</v>
      </c>
      <c r="I3067" s="2" t="s">
        <v>47</v>
      </c>
      <c r="J3067" s="2">
        <v>3.0</v>
      </c>
      <c r="K3067" s="2" t="s">
        <v>1244</v>
      </c>
      <c r="L3067" s="2" t="s">
        <v>33909</v>
      </c>
      <c r="M3067" s="2"/>
    </row>
    <row r="3068">
      <c r="A3068" s="2" t="s">
        <v>29485</v>
      </c>
      <c r="B3068" s="2" t="s">
        <v>14388</v>
      </c>
      <c r="C3068" s="2" t="s">
        <v>497</v>
      </c>
      <c r="D3068" s="2" t="s">
        <v>1436</v>
      </c>
      <c r="E3068" s="2" t="s">
        <v>1056</v>
      </c>
      <c r="F3068" s="2" t="s">
        <v>78</v>
      </c>
      <c r="G3068" s="2">
        <v>1.0</v>
      </c>
      <c r="H3068" s="2">
        <v>0.25</v>
      </c>
      <c r="I3068" s="2" t="s">
        <v>47</v>
      </c>
      <c r="J3068" s="2">
        <v>3.0</v>
      </c>
      <c r="K3068" s="2" t="s">
        <v>1638</v>
      </c>
      <c r="L3068" s="2" t="s">
        <v>33909</v>
      </c>
      <c r="M3068" s="2"/>
    </row>
    <row r="3069">
      <c r="A3069" s="2" t="s">
        <v>29490</v>
      </c>
      <c r="B3069" s="2" t="s">
        <v>14388</v>
      </c>
      <c r="C3069" s="2" t="s">
        <v>438</v>
      </c>
      <c r="D3069" s="2" t="s">
        <v>1396</v>
      </c>
      <c r="E3069" s="2" t="s">
        <v>1590</v>
      </c>
      <c r="F3069" s="2" t="s">
        <v>78</v>
      </c>
      <c r="G3069" s="2">
        <v>1.0</v>
      </c>
      <c r="H3069" s="2">
        <v>2.0</v>
      </c>
      <c r="I3069" s="2" t="s">
        <v>47</v>
      </c>
      <c r="J3069" s="2">
        <v>3.0</v>
      </c>
      <c r="K3069" s="2" t="s">
        <v>1244</v>
      </c>
      <c r="L3069" s="2" t="s">
        <v>33910</v>
      </c>
      <c r="M3069" s="2"/>
    </row>
    <row r="3070">
      <c r="A3070" s="2" t="s">
        <v>29494</v>
      </c>
      <c r="B3070" s="2" t="s">
        <v>14388</v>
      </c>
      <c r="C3070" s="2" t="s">
        <v>431</v>
      </c>
      <c r="D3070" s="2" t="s">
        <v>1392</v>
      </c>
      <c r="E3070" s="2" t="s">
        <v>1590</v>
      </c>
      <c r="F3070" s="2" t="s">
        <v>78</v>
      </c>
      <c r="G3070" s="2">
        <v>1.0</v>
      </c>
      <c r="H3070" s="2">
        <v>2.0</v>
      </c>
      <c r="I3070" s="2" t="s">
        <v>47</v>
      </c>
      <c r="J3070" s="2">
        <v>3.0</v>
      </c>
      <c r="K3070" s="2" t="s">
        <v>1244</v>
      </c>
      <c r="L3070" s="2" t="s">
        <v>33910</v>
      </c>
      <c r="M3070" s="2"/>
    </row>
    <row r="3071">
      <c r="A3071" s="2" t="s">
        <v>29498</v>
      </c>
      <c r="B3071" s="2" t="s">
        <v>14388</v>
      </c>
      <c r="C3071" s="2" t="s">
        <v>467</v>
      </c>
      <c r="D3071" s="2" t="s">
        <v>1418</v>
      </c>
      <c r="E3071" s="2" t="s">
        <v>22304</v>
      </c>
      <c r="F3071" s="2" t="s">
        <v>578</v>
      </c>
      <c r="G3071" s="2">
        <v>1.0</v>
      </c>
      <c r="H3071" s="2">
        <v>1.0</v>
      </c>
      <c r="I3071" s="2" t="s">
        <v>47</v>
      </c>
      <c r="J3071" s="2">
        <v>1.0</v>
      </c>
      <c r="K3071" s="2" t="s">
        <v>1244</v>
      </c>
      <c r="L3071" s="2" t="s">
        <v>33911</v>
      </c>
      <c r="M3071" s="2"/>
    </row>
    <row r="3072">
      <c r="A3072" s="2" t="s">
        <v>29505</v>
      </c>
      <c r="B3072" s="2" t="s">
        <v>14388</v>
      </c>
      <c r="C3072" s="2" t="s">
        <v>527</v>
      </c>
      <c r="D3072" s="2" t="s">
        <v>1471</v>
      </c>
      <c r="E3072" s="2" t="s">
        <v>22304</v>
      </c>
      <c r="F3072" s="2" t="s">
        <v>42</v>
      </c>
      <c r="G3072" s="2">
        <v>1.0</v>
      </c>
      <c r="H3072" s="2">
        <v>1.0</v>
      </c>
      <c r="I3072" s="2" t="s">
        <v>47</v>
      </c>
      <c r="J3072" s="2">
        <v>2.0</v>
      </c>
      <c r="K3072" s="2" t="s">
        <v>1638</v>
      </c>
      <c r="L3072" s="2" t="s">
        <v>33911</v>
      </c>
      <c r="M3072" s="2"/>
    </row>
    <row r="3073">
      <c r="A3073" s="2" t="s">
        <v>29509</v>
      </c>
      <c r="B3073" s="2" t="s">
        <v>14388</v>
      </c>
      <c r="C3073" s="2" t="s">
        <v>488</v>
      </c>
      <c r="D3073" s="2" t="s">
        <v>1428</v>
      </c>
      <c r="E3073" s="2" t="s">
        <v>22304</v>
      </c>
      <c r="F3073" s="2" t="s">
        <v>78</v>
      </c>
      <c r="G3073" s="2">
        <v>1.0</v>
      </c>
      <c r="H3073" s="2">
        <v>1.0</v>
      </c>
      <c r="I3073" s="2" t="s">
        <v>47</v>
      </c>
      <c r="J3073" s="2">
        <v>3.0</v>
      </c>
      <c r="K3073" s="2" t="s">
        <v>1638</v>
      </c>
      <c r="L3073" s="2" t="s">
        <v>33911</v>
      </c>
      <c r="M3073" s="2"/>
    </row>
    <row r="3074">
      <c r="A3074" s="2" t="s">
        <v>29512</v>
      </c>
      <c r="B3074" s="2" t="s">
        <v>14393</v>
      </c>
      <c r="C3074" s="2" t="s">
        <v>602</v>
      </c>
      <c r="D3074" s="2" t="s">
        <v>773</v>
      </c>
      <c r="E3074" s="2" t="s">
        <v>1056</v>
      </c>
      <c r="F3074" s="2" t="s">
        <v>578</v>
      </c>
      <c r="G3074" s="2">
        <v>1.0</v>
      </c>
      <c r="H3074" s="2">
        <v>0.25</v>
      </c>
      <c r="I3074" s="2" t="s">
        <v>47</v>
      </c>
      <c r="J3074" s="2">
        <v>1.0</v>
      </c>
      <c r="K3074" s="2" t="s">
        <v>1075</v>
      </c>
      <c r="L3074" s="2" t="s">
        <v>33916</v>
      </c>
      <c r="M3074" s="2"/>
    </row>
    <row r="3075">
      <c r="A3075" s="2" t="s">
        <v>29516</v>
      </c>
      <c r="B3075" s="2" t="s">
        <v>14393</v>
      </c>
      <c r="C3075" s="2" t="s">
        <v>602</v>
      </c>
      <c r="D3075" s="2" t="s">
        <v>773</v>
      </c>
      <c r="E3075" s="2" t="s">
        <v>1056</v>
      </c>
      <c r="F3075" s="2" t="s">
        <v>578</v>
      </c>
      <c r="G3075" s="2">
        <v>1.0</v>
      </c>
      <c r="H3075" s="2">
        <v>0.25</v>
      </c>
      <c r="I3075" s="2" t="s">
        <v>47</v>
      </c>
      <c r="J3075" s="2">
        <v>1.0</v>
      </c>
      <c r="K3075" s="2" t="s">
        <v>1075</v>
      </c>
      <c r="L3075" s="2" t="s">
        <v>33916</v>
      </c>
      <c r="M3075" s="2"/>
    </row>
    <row r="3076">
      <c r="A3076" s="2" t="s">
        <v>29519</v>
      </c>
      <c r="B3076" s="2" t="s">
        <v>14393</v>
      </c>
      <c r="C3076" s="2" t="s">
        <v>616</v>
      </c>
      <c r="D3076" s="2" t="s">
        <v>1212</v>
      </c>
      <c r="E3076" s="2" t="s">
        <v>1056</v>
      </c>
      <c r="F3076" s="2" t="s">
        <v>578</v>
      </c>
      <c r="G3076" s="2">
        <v>1.0</v>
      </c>
      <c r="H3076" s="2">
        <v>0.25</v>
      </c>
      <c r="I3076" s="2" t="s">
        <v>47</v>
      </c>
      <c r="J3076" s="2">
        <v>1.0</v>
      </c>
      <c r="K3076" s="2" t="s">
        <v>1455</v>
      </c>
      <c r="L3076" s="2" t="s">
        <v>33909</v>
      </c>
      <c r="M3076" s="2"/>
    </row>
    <row r="3077">
      <c r="A3077" s="2" t="s">
        <v>29525</v>
      </c>
      <c r="B3077" s="2" t="s">
        <v>14393</v>
      </c>
      <c r="C3077" s="2" t="s">
        <v>609</v>
      </c>
      <c r="D3077" s="2" t="s">
        <v>1204</v>
      </c>
      <c r="E3077" s="2" t="s">
        <v>1056</v>
      </c>
      <c r="F3077" s="2" t="s">
        <v>578</v>
      </c>
      <c r="G3077" s="2">
        <v>1.0</v>
      </c>
      <c r="H3077" s="2">
        <v>0.25</v>
      </c>
      <c r="I3077" s="2" t="s">
        <v>47</v>
      </c>
      <c r="J3077" s="2">
        <v>1.0</v>
      </c>
      <c r="K3077" s="2" t="s">
        <v>1075</v>
      </c>
      <c r="L3077" s="2" t="s">
        <v>33909</v>
      </c>
      <c r="M3077" s="2"/>
    </row>
    <row r="3078">
      <c r="A3078" s="2" t="s">
        <v>29531</v>
      </c>
      <c r="B3078" s="2" t="s">
        <v>14393</v>
      </c>
      <c r="C3078" s="2" t="s">
        <v>597</v>
      </c>
      <c r="D3078" s="2" t="s">
        <v>845</v>
      </c>
      <c r="E3078" s="2" t="s">
        <v>1056</v>
      </c>
      <c r="F3078" s="2" t="s">
        <v>42</v>
      </c>
      <c r="G3078" s="2">
        <v>1.0</v>
      </c>
      <c r="H3078" s="2">
        <v>0.25</v>
      </c>
      <c r="I3078" s="2" t="s">
        <v>47</v>
      </c>
      <c r="J3078" s="2">
        <v>2.0</v>
      </c>
      <c r="K3078" s="2" t="s">
        <v>1075</v>
      </c>
      <c r="L3078" s="2" t="s">
        <v>33909</v>
      </c>
      <c r="M3078" s="2"/>
    </row>
    <row r="3079">
      <c r="A3079" s="2" t="s">
        <v>29535</v>
      </c>
      <c r="B3079" s="2" t="s">
        <v>14393</v>
      </c>
      <c r="C3079" s="2" t="s">
        <v>597</v>
      </c>
      <c r="D3079" s="2" t="s">
        <v>853</v>
      </c>
      <c r="E3079" s="2" t="s">
        <v>1056</v>
      </c>
      <c r="F3079" s="2" t="s">
        <v>42</v>
      </c>
      <c r="G3079" s="2">
        <v>1.0</v>
      </c>
      <c r="H3079" s="2">
        <v>0.25</v>
      </c>
      <c r="I3079" s="2" t="s">
        <v>47</v>
      </c>
      <c r="J3079" s="2">
        <v>2.0</v>
      </c>
      <c r="K3079" s="2" t="s">
        <v>1075</v>
      </c>
      <c r="L3079" s="2" t="s">
        <v>33909</v>
      </c>
      <c r="M3079" s="2"/>
    </row>
    <row r="3080">
      <c r="A3080" s="2" t="s">
        <v>29539</v>
      </c>
      <c r="B3080" s="2" t="s">
        <v>14393</v>
      </c>
      <c r="C3080" s="2" t="s">
        <v>597</v>
      </c>
      <c r="D3080" s="2" t="s">
        <v>857</v>
      </c>
      <c r="E3080" s="2" t="s">
        <v>1056</v>
      </c>
      <c r="F3080" s="2" t="s">
        <v>42</v>
      </c>
      <c r="G3080" s="2">
        <v>1.0</v>
      </c>
      <c r="H3080" s="2">
        <v>0.25</v>
      </c>
      <c r="I3080" s="2" t="s">
        <v>47</v>
      </c>
      <c r="J3080" s="2">
        <v>2.0</v>
      </c>
      <c r="K3080" s="2" t="s">
        <v>1075</v>
      </c>
      <c r="L3080" s="2" t="s">
        <v>33909</v>
      </c>
      <c r="M3080" s="2"/>
    </row>
    <row r="3081">
      <c r="A3081" s="2" t="s">
        <v>29545</v>
      </c>
      <c r="B3081" s="2" t="s">
        <v>14393</v>
      </c>
      <c r="C3081" s="2" t="s">
        <v>597</v>
      </c>
      <c r="D3081" s="2" t="s">
        <v>849</v>
      </c>
      <c r="E3081" s="2" t="s">
        <v>1056</v>
      </c>
      <c r="F3081" s="2" t="s">
        <v>42</v>
      </c>
      <c r="G3081" s="2">
        <v>1.0</v>
      </c>
      <c r="H3081" s="2">
        <v>0.25</v>
      </c>
      <c r="I3081" s="2" t="s">
        <v>47</v>
      </c>
      <c r="J3081" s="2">
        <v>2.0</v>
      </c>
      <c r="K3081" s="2" t="s">
        <v>1075</v>
      </c>
      <c r="L3081" s="2" t="s">
        <v>33916</v>
      </c>
      <c r="M3081" s="2"/>
    </row>
    <row r="3082">
      <c r="A3082" s="2" t="s">
        <v>29550</v>
      </c>
      <c r="B3082" s="2" t="s">
        <v>14393</v>
      </c>
      <c r="C3082" s="2" t="s">
        <v>616</v>
      </c>
      <c r="D3082" s="2" t="s">
        <v>1212</v>
      </c>
      <c r="E3082" s="2" t="s">
        <v>1056</v>
      </c>
      <c r="F3082" s="2" t="s">
        <v>78</v>
      </c>
      <c r="G3082" s="2">
        <v>1.0</v>
      </c>
      <c r="H3082" s="2">
        <v>0.25</v>
      </c>
      <c r="I3082" s="2" t="s">
        <v>47</v>
      </c>
      <c r="J3082" s="2">
        <v>3.0</v>
      </c>
      <c r="K3082" s="2" t="s">
        <v>1455</v>
      </c>
      <c r="L3082" s="2" t="s">
        <v>33909</v>
      </c>
      <c r="M3082" s="2"/>
    </row>
    <row r="3083">
      <c r="A3083" s="2" t="s">
        <v>29553</v>
      </c>
      <c r="B3083" s="2" t="s">
        <v>14393</v>
      </c>
      <c r="C3083" s="2" t="s">
        <v>620</v>
      </c>
      <c r="D3083" s="2" t="s">
        <v>1218</v>
      </c>
      <c r="E3083" s="2" t="s">
        <v>1056</v>
      </c>
      <c r="F3083" s="2" t="s">
        <v>78</v>
      </c>
      <c r="G3083" s="2">
        <v>1.0</v>
      </c>
      <c r="H3083" s="2">
        <v>0.25</v>
      </c>
      <c r="I3083" s="2" t="s">
        <v>47</v>
      </c>
      <c r="J3083" s="2">
        <v>3.0</v>
      </c>
      <c r="K3083" s="2" t="s">
        <v>1244</v>
      </c>
      <c r="L3083" s="2" t="s">
        <v>33909</v>
      </c>
      <c r="M3083" s="2"/>
    </row>
    <row r="3084">
      <c r="A3084" s="2" t="s">
        <v>29559</v>
      </c>
      <c r="B3084" s="2" t="s">
        <v>14393</v>
      </c>
      <c r="C3084" s="2" t="s">
        <v>609</v>
      </c>
      <c r="D3084" s="2" t="s">
        <v>1204</v>
      </c>
      <c r="E3084" s="2" t="s">
        <v>1056</v>
      </c>
      <c r="F3084" s="2" t="s">
        <v>78</v>
      </c>
      <c r="G3084" s="2">
        <v>1.0</v>
      </c>
      <c r="H3084" s="2">
        <v>0.25</v>
      </c>
      <c r="I3084" s="2" t="s">
        <v>47</v>
      </c>
      <c r="J3084" s="2">
        <v>3.0</v>
      </c>
      <c r="K3084" s="2" t="s">
        <v>1075</v>
      </c>
      <c r="L3084" s="2" t="s">
        <v>33909</v>
      </c>
      <c r="M3084" s="2"/>
    </row>
    <row r="3085">
      <c r="A3085" s="2" t="s">
        <v>29566</v>
      </c>
      <c r="B3085" s="2" t="s">
        <v>14393</v>
      </c>
      <c r="C3085" s="2" t="s">
        <v>597</v>
      </c>
      <c r="D3085" s="2" t="s">
        <v>770</v>
      </c>
      <c r="E3085" s="2" t="s">
        <v>1056</v>
      </c>
      <c r="F3085" s="2" t="s">
        <v>78</v>
      </c>
      <c r="G3085" s="2">
        <v>1.0</v>
      </c>
      <c r="H3085" s="2">
        <v>0.25</v>
      </c>
      <c r="I3085" s="2" t="s">
        <v>47</v>
      </c>
      <c r="J3085" s="2">
        <v>3.0</v>
      </c>
      <c r="K3085" s="2" t="s">
        <v>1075</v>
      </c>
      <c r="L3085" s="2" t="s">
        <v>33916</v>
      </c>
      <c r="M3085" s="2"/>
    </row>
    <row r="3086">
      <c r="A3086" s="2" t="s">
        <v>29571</v>
      </c>
      <c r="B3086" s="2" t="s">
        <v>14393</v>
      </c>
      <c r="C3086" s="2" t="s">
        <v>620</v>
      </c>
      <c r="D3086" s="2" t="s">
        <v>1218</v>
      </c>
      <c r="E3086" s="2" t="s">
        <v>1590</v>
      </c>
      <c r="F3086" s="2" t="s">
        <v>78</v>
      </c>
      <c r="G3086" s="2">
        <v>1.0</v>
      </c>
      <c r="H3086" s="2">
        <v>2.0</v>
      </c>
      <c r="I3086" s="2" t="s">
        <v>47</v>
      </c>
      <c r="J3086" s="2">
        <v>3.0</v>
      </c>
      <c r="K3086" s="2" t="s">
        <v>1244</v>
      </c>
      <c r="L3086" s="2" t="s">
        <v>33917</v>
      </c>
      <c r="M3086" s="2"/>
    </row>
    <row r="3087">
      <c r="A3087" s="2" t="s">
        <v>29575</v>
      </c>
      <c r="B3087" s="2" t="s">
        <v>14393</v>
      </c>
      <c r="C3087" s="2" t="s">
        <v>616</v>
      </c>
      <c r="D3087" s="2" t="s">
        <v>1212</v>
      </c>
      <c r="E3087" s="2" t="s">
        <v>1590</v>
      </c>
      <c r="F3087" s="2" t="s">
        <v>78</v>
      </c>
      <c r="G3087" s="2">
        <v>1.0</v>
      </c>
      <c r="H3087" s="2">
        <v>2.0</v>
      </c>
      <c r="I3087" s="2" t="s">
        <v>47</v>
      </c>
      <c r="J3087" s="2">
        <v>3.0</v>
      </c>
      <c r="K3087" s="2" t="s">
        <v>1455</v>
      </c>
      <c r="L3087" s="2" t="s">
        <v>33917</v>
      </c>
      <c r="M3087" s="2"/>
    </row>
    <row r="3088">
      <c r="A3088" s="2" t="s">
        <v>29578</v>
      </c>
      <c r="B3088" s="2" t="s">
        <v>14393</v>
      </c>
      <c r="C3088" s="2" t="s">
        <v>602</v>
      </c>
      <c r="D3088" s="2" t="s">
        <v>773</v>
      </c>
      <c r="E3088" s="2" t="s">
        <v>22304</v>
      </c>
      <c r="F3088" s="2" t="s">
        <v>578</v>
      </c>
      <c r="G3088" s="2">
        <v>1.0</v>
      </c>
      <c r="H3088" s="2">
        <v>1.0</v>
      </c>
      <c r="I3088" s="2" t="s">
        <v>47</v>
      </c>
      <c r="J3088" s="2">
        <v>1.0</v>
      </c>
      <c r="K3088" s="2" t="s">
        <v>1075</v>
      </c>
      <c r="L3088" s="2" t="s">
        <v>33911</v>
      </c>
      <c r="M3088" s="2"/>
    </row>
    <row r="3089">
      <c r="A3089" s="2" t="s">
        <v>29583</v>
      </c>
      <c r="B3089" s="2" t="s">
        <v>14393</v>
      </c>
      <c r="C3089" s="2" t="s">
        <v>620</v>
      </c>
      <c r="D3089" s="2" t="s">
        <v>1218</v>
      </c>
      <c r="E3089" s="2" t="s">
        <v>22304</v>
      </c>
      <c r="F3089" s="2" t="s">
        <v>42</v>
      </c>
      <c r="G3089" s="2">
        <v>1.0</v>
      </c>
      <c r="H3089" s="2">
        <v>1.0</v>
      </c>
      <c r="I3089" s="2" t="s">
        <v>47</v>
      </c>
      <c r="J3089" s="2">
        <v>2.0</v>
      </c>
      <c r="K3089" s="2" t="s">
        <v>1244</v>
      </c>
      <c r="L3089" s="2" t="s">
        <v>33911</v>
      </c>
      <c r="M3089" s="2"/>
    </row>
    <row r="3090">
      <c r="A3090" s="2" t="s">
        <v>29586</v>
      </c>
      <c r="B3090" s="2" t="s">
        <v>14393</v>
      </c>
      <c r="C3090" s="2" t="s">
        <v>616</v>
      </c>
      <c r="D3090" s="2" t="s">
        <v>1212</v>
      </c>
      <c r="E3090" s="2" t="s">
        <v>22304</v>
      </c>
      <c r="F3090" s="2" t="s">
        <v>78</v>
      </c>
      <c r="G3090" s="2">
        <v>1.0</v>
      </c>
      <c r="H3090" s="2">
        <v>1.0</v>
      </c>
      <c r="I3090" s="2" t="s">
        <v>47</v>
      </c>
      <c r="J3090" s="2">
        <v>3.0</v>
      </c>
      <c r="K3090" s="2" t="s">
        <v>1455</v>
      </c>
      <c r="L3090" s="2" t="s">
        <v>33911</v>
      </c>
      <c r="M3090" s="2"/>
    </row>
    <row r="3091">
      <c r="A3091" s="2" t="s">
        <v>29590</v>
      </c>
      <c r="B3091" s="2" t="s">
        <v>14397</v>
      </c>
      <c r="C3091" s="2" t="s">
        <v>597</v>
      </c>
      <c r="D3091" s="2" t="s">
        <v>770</v>
      </c>
      <c r="E3091" s="2" t="s">
        <v>1056</v>
      </c>
      <c r="F3091" s="2" t="s">
        <v>578</v>
      </c>
      <c r="G3091" s="2">
        <v>1.0</v>
      </c>
      <c r="H3091" s="2">
        <v>0.25</v>
      </c>
      <c r="I3091" s="2" t="s">
        <v>47</v>
      </c>
      <c r="J3091" s="2">
        <v>1.0</v>
      </c>
      <c r="K3091" s="2" t="s">
        <v>1075</v>
      </c>
      <c r="L3091" s="2" t="s">
        <v>33916</v>
      </c>
      <c r="M3091" s="2"/>
    </row>
    <row r="3092">
      <c r="A3092" s="2" t="s">
        <v>29595</v>
      </c>
      <c r="B3092" s="2" t="s">
        <v>14397</v>
      </c>
      <c r="C3092" s="2" t="s">
        <v>605</v>
      </c>
      <c r="D3092" s="2" t="s">
        <v>1199</v>
      </c>
      <c r="E3092" s="2" t="s">
        <v>1056</v>
      </c>
      <c r="F3092" s="2" t="s">
        <v>578</v>
      </c>
      <c r="G3092" s="2">
        <v>1.0</v>
      </c>
      <c r="H3092" s="2">
        <v>0.25</v>
      </c>
      <c r="I3092" s="2" t="s">
        <v>47</v>
      </c>
      <c r="J3092" s="2">
        <v>1.0</v>
      </c>
      <c r="K3092" s="2" t="s">
        <v>1075</v>
      </c>
      <c r="L3092" s="2" t="s">
        <v>33909</v>
      </c>
      <c r="M3092" s="2"/>
    </row>
    <row r="3093">
      <c r="A3093" s="2" t="s">
        <v>29598</v>
      </c>
      <c r="B3093" s="2" t="s">
        <v>14397</v>
      </c>
      <c r="C3093" s="2" t="s">
        <v>624</v>
      </c>
      <c r="D3093" s="2" t="s">
        <v>1223</v>
      </c>
      <c r="E3093" s="2" t="s">
        <v>1056</v>
      </c>
      <c r="F3093" s="2" t="s">
        <v>578</v>
      </c>
      <c r="G3093" s="2">
        <v>1.0</v>
      </c>
      <c r="H3093" s="2">
        <v>0.25</v>
      </c>
      <c r="I3093" s="2" t="s">
        <v>47</v>
      </c>
      <c r="J3093" s="2">
        <v>1.0</v>
      </c>
      <c r="K3093" s="2" t="s">
        <v>1244</v>
      </c>
      <c r="L3093" s="2" t="s">
        <v>33909</v>
      </c>
      <c r="M3093" s="2"/>
    </row>
    <row r="3094">
      <c r="A3094" s="2" t="s">
        <v>29603</v>
      </c>
      <c r="B3094" s="2" t="s">
        <v>14397</v>
      </c>
      <c r="C3094" s="2" t="s">
        <v>638</v>
      </c>
      <c r="D3094" s="2" t="s">
        <v>1238</v>
      </c>
      <c r="E3094" s="2" t="s">
        <v>1056</v>
      </c>
      <c r="F3094" s="2" t="s">
        <v>578</v>
      </c>
      <c r="G3094" s="2">
        <v>1.0</v>
      </c>
      <c r="H3094" s="2">
        <v>0.25</v>
      </c>
      <c r="I3094" s="2" t="s">
        <v>47</v>
      </c>
      <c r="J3094" s="2">
        <v>1.0</v>
      </c>
      <c r="K3094" s="2" t="s">
        <v>1244</v>
      </c>
      <c r="L3094" s="2" t="s">
        <v>33909</v>
      </c>
      <c r="M3094" s="2"/>
    </row>
    <row r="3095">
      <c r="A3095" s="2" t="s">
        <v>29606</v>
      </c>
      <c r="B3095" s="2" t="s">
        <v>14397</v>
      </c>
      <c r="C3095" s="2" t="s">
        <v>597</v>
      </c>
      <c r="D3095" s="2" t="s">
        <v>845</v>
      </c>
      <c r="E3095" s="2" t="s">
        <v>1056</v>
      </c>
      <c r="F3095" s="2" t="s">
        <v>42</v>
      </c>
      <c r="G3095" s="2">
        <v>1.0</v>
      </c>
      <c r="H3095" s="2">
        <v>0.25</v>
      </c>
      <c r="I3095" s="2" t="s">
        <v>47</v>
      </c>
      <c r="J3095" s="2">
        <v>2.0</v>
      </c>
      <c r="K3095" s="2" t="s">
        <v>1075</v>
      </c>
      <c r="L3095" s="2" t="s">
        <v>33916</v>
      </c>
      <c r="M3095" s="2"/>
    </row>
    <row r="3096">
      <c r="A3096" s="2" t="s">
        <v>29610</v>
      </c>
      <c r="B3096" s="2" t="s">
        <v>14397</v>
      </c>
      <c r="C3096" s="2" t="s">
        <v>597</v>
      </c>
      <c r="D3096" s="2" t="s">
        <v>853</v>
      </c>
      <c r="E3096" s="2" t="s">
        <v>1056</v>
      </c>
      <c r="F3096" s="2" t="s">
        <v>42</v>
      </c>
      <c r="G3096" s="2">
        <v>1.0</v>
      </c>
      <c r="H3096" s="2">
        <v>0.25</v>
      </c>
      <c r="I3096" s="2" t="s">
        <v>47</v>
      </c>
      <c r="J3096" s="2">
        <v>2.0</v>
      </c>
      <c r="K3096" s="2" t="s">
        <v>1075</v>
      </c>
      <c r="L3096" s="2" t="s">
        <v>33909</v>
      </c>
      <c r="M3096" s="2"/>
    </row>
    <row r="3097">
      <c r="A3097" s="2" t="s">
        <v>29615</v>
      </c>
      <c r="B3097" s="2" t="s">
        <v>14397</v>
      </c>
      <c r="C3097" s="2" t="s">
        <v>597</v>
      </c>
      <c r="D3097" s="2" t="s">
        <v>849</v>
      </c>
      <c r="E3097" s="2" t="s">
        <v>1056</v>
      </c>
      <c r="F3097" s="2" t="s">
        <v>42</v>
      </c>
      <c r="G3097" s="2">
        <v>1.0</v>
      </c>
      <c r="H3097" s="2">
        <v>0.25</v>
      </c>
      <c r="I3097" s="2" t="s">
        <v>47</v>
      </c>
      <c r="J3097" s="2">
        <v>2.0</v>
      </c>
      <c r="K3097" s="2" t="s">
        <v>1075</v>
      </c>
      <c r="L3097" s="2" t="s">
        <v>33909</v>
      </c>
      <c r="M3097" s="2"/>
    </row>
    <row r="3098">
      <c r="A3098" s="2" t="s">
        <v>29617</v>
      </c>
      <c r="B3098" s="2" t="s">
        <v>14397</v>
      </c>
      <c r="C3098" s="2" t="s">
        <v>597</v>
      </c>
      <c r="D3098" s="2" t="s">
        <v>857</v>
      </c>
      <c r="E3098" s="2" t="s">
        <v>1056</v>
      </c>
      <c r="F3098" s="2" t="s">
        <v>42</v>
      </c>
      <c r="G3098" s="2">
        <v>1.0</v>
      </c>
      <c r="H3098" s="2">
        <v>0.25</v>
      </c>
      <c r="I3098" s="2" t="s">
        <v>47</v>
      </c>
      <c r="J3098" s="2">
        <v>2.0</v>
      </c>
      <c r="K3098" s="2" t="s">
        <v>1075</v>
      </c>
      <c r="L3098" s="2" t="s">
        <v>33909</v>
      </c>
      <c r="M3098" s="2"/>
    </row>
    <row r="3099">
      <c r="A3099" s="2" t="s">
        <v>29623</v>
      </c>
      <c r="B3099" s="2" t="s">
        <v>14397</v>
      </c>
      <c r="C3099" s="2" t="s">
        <v>613</v>
      </c>
      <c r="D3099" s="2" t="s">
        <v>1208</v>
      </c>
      <c r="E3099" s="2" t="s">
        <v>1056</v>
      </c>
      <c r="F3099" s="2" t="s">
        <v>78</v>
      </c>
      <c r="G3099" s="2">
        <v>1.0</v>
      </c>
      <c r="H3099" s="2">
        <v>0.25</v>
      </c>
      <c r="I3099" s="2" t="s">
        <v>47</v>
      </c>
      <c r="J3099" s="2">
        <v>3.0</v>
      </c>
      <c r="K3099" s="2" t="s">
        <v>1075</v>
      </c>
      <c r="L3099" s="2" t="s">
        <v>33909</v>
      </c>
      <c r="M3099" s="2"/>
    </row>
    <row r="3100">
      <c r="A3100" s="2" t="s">
        <v>29626</v>
      </c>
      <c r="B3100" s="2" t="s">
        <v>14397</v>
      </c>
      <c r="C3100" s="2" t="s">
        <v>627</v>
      </c>
      <c r="D3100" s="2" t="s">
        <v>1226</v>
      </c>
      <c r="E3100" s="2" t="s">
        <v>1056</v>
      </c>
      <c r="F3100" s="2" t="s">
        <v>78</v>
      </c>
      <c r="G3100" s="2">
        <v>1.0</v>
      </c>
      <c r="H3100" s="2">
        <v>0.25</v>
      </c>
      <c r="I3100" s="2" t="s">
        <v>47</v>
      </c>
      <c r="J3100" s="2">
        <v>3.0</v>
      </c>
      <c r="K3100" s="2" t="s">
        <v>1244</v>
      </c>
      <c r="L3100" s="2" t="s">
        <v>33909</v>
      </c>
      <c r="M3100" s="2"/>
    </row>
    <row r="3101">
      <c r="A3101" s="2" t="s">
        <v>29630</v>
      </c>
      <c r="B3101" s="2" t="s">
        <v>14397</v>
      </c>
      <c r="C3101" s="2" t="s">
        <v>630</v>
      </c>
      <c r="D3101" s="2" t="s">
        <v>1229</v>
      </c>
      <c r="E3101" s="2" t="s">
        <v>1056</v>
      </c>
      <c r="F3101" s="2" t="s">
        <v>78</v>
      </c>
      <c r="G3101" s="2">
        <v>1.0</v>
      </c>
      <c r="H3101" s="2">
        <v>0.25</v>
      </c>
      <c r="I3101" s="2" t="s">
        <v>47</v>
      </c>
      <c r="J3101" s="2">
        <v>3.0</v>
      </c>
      <c r="K3101" s="2" t="s">
        <v>1244</v>
      </c>
      <c r="L3101" s="2" t="s">
        <v>33909</v>
      </c>
      <c r="M3101" s="2"/>
    </row>
    <row r="3102">
      <c r="A3102" s="2" t="s">
        <v>29636</v>
      </c>
      <c r="B3102" s="2" t="s">
        <v>14397</v>
      </c>
      <c r="C3102" s="2" t="s">
        <v>634</v>
      </c>
      <c r="D3102" s="2" t="s">
        <v>1232</v>
      </c>
      <c r="E3102" s="2" t="s">
        <v>1056</v>
      </c>
      <c r="F3102" s="2" t="s">
        <v>78</v>
      </c>
      <c r="G3102" s="2">
        <v>1.0</v>
      </c>
      <c r="H3102" s="2">
        <v>0.25</v>
      </c>
      <c r="I3102" s="2" t="s">
        <v>47</v>
      </c>
      <c r="J3102" s="2">
        <v>3.0</v>
      </c>
      <c r="K3102" s="2" t="s">
        <v>1244</v>
      </c>
      <c r="L3102" s="2" t="s">
        <v>33909</v>
      </c>
      <c r="M3102" s="2"/>
    </row>
    <row r="3103">
      <c r="A3103" s="2" t="s">
        <v>29640</v>
      </c>
      <c r="B3103" s="2" t="s">
        <v>14397</v>
      </c>
      <c r="C3103" s="2" t="s">
        <v>616</v>
      </c>
      <c r="D3103" s="2" t="s">
        <v>1212</v>
      </c>
      <c r="E3103" s="2" t="s">
        <v>1590</v>
      </c>
      <c r="F3103" s="2" t="s">
        <v>78</v>
      </c>
      <c r="G3103" s="2">
        <v>1.0</v>
      </c>
      <c r="H3103" s="2">
        <v>2.0</v>
      </c>
      <c r="I3103" s="2" t="s">
        <v>47</v>
      </c>
      <c r="J3103" s="2">
        <v>3.0</v>
      </c>
      <c r="K3103" s="2" t="s">
        <v>1455</v>
      </c>
      <c r="L3103" s="2" t="s">
        <v>33917</v>
      </c>
      <c r="M3103" s="2"/>
    </row>
    <row r="3104">
      <c r="A3104" s="2" t="s">
        <v>29646</v>
      </c>
      <c r="B3104" s="2" t="s">
        <v>14397</v>
      </c>
      <c r="C3104" s="2" t="s">
        <v>649</v>
      </c>
      <c r="D3104" s="2" t="s">
        <v>1249</v>
      </c>
      <c r="E3104" s="2" t="s">
        <v>1590</v>
      </c>
      <c r="F3104" s="2" t="s">
        <v>78</v>
      </c>
      <c r="G3104" s="2">
        <v>1.0</v>
      </c>
      <c r="H3104" s="2">
        <v>2.0</v>
      </c>
      <c r="I3104" s="2" t="s">
        <v>47</v>
      </c>
      <c r="J3104" s="2">
        <v>3.0</v>
      </c>
      <c r="K3104" s="2" t="s">
        <v>1244</v>
      </c>
      <c r="L3104" s="2" t="s">
        <v>33917</v>
      </c>
      <c r="M3104" s="2"/>
    </row>
    <row r="3105">
      <c r="A3105" s="2" t="s">
        <v>29650</v>
      </c>
      <c r="B3105" s="2" t="s">
        <v>14397</v>
      </c>
      <c r="C3105" s="2" t="s">
        <v>597</v>
      </c>
      <c r="D3105" s="2" t="s">
        <v>770</v>
      </c>
      <c r="E3105" s="2" t="s">
        <v>22304</v>
      </c>
      <c r="F3105" s="2" t="s">
        <v>578</v>
      </c>
      <c r="G3105" s="2">
        <v>1.0</v>
      </c>
      <c r="H3105" s="2">
        <v>1.0</v>
      </c>
      <c r="I3105" s="2" t="s">
        <v>47</v>
      </c>
      <c r="J3105" s="2">
        <v>1.0</v>
      </c>
      <c r="K3105" s="2" t="s">
        <v>1075</v>
      </c>
      <c r="L3105" s="2" t="s">
        <v>33911</v>
      </c>
      <c r="M3105" s="2"/>
    </row>
    <row r="3106">
      <c r="A3106" s="2" t="s">
        <v>29655</v>
      </c>
      <c r="B3106" s="2" t="s">
        <v>14397</v>
      </c>
      <c r="C3106" s="2" t="s">
        <v>602</v>
      </c>
      <c r="D3106" s="2" t="s">
        <v>773</v>
      </c>
      <c r="E3106" s="2" t="s">
        <v>22304</v>
      </c>
      <c r="F3106" s="2" t="s">
        <v>42</v>
      </c>
      <c r="G3106" s="2">
        <v>1.0</v>
      </c>
      <c r="H3106" s="2">
        <v>1.0</v>
      </c>
      <c r="I3106" s="2" t="s">
        <v>47</v>
      </c>
      <c r="J3106" s="2">
        <v>2.0</v>
      </c>
      <c r="K3106" s="2" t="s">
        <v>1075</v>
      </c>
      <c r="L3106" s="2" t="s">
        <v>33911</v>
      </c>
      <c r="M3106" s="2"/>
    </row>
    <row r="3107">
      <c r="A3107" s="2" t="s">
        <v>29659</v>
      </c>
      <c r="B3107" s="2" t="s">
        <v>14397</v>
      </c>
      <c r="C3107" s="2" t="s">
        <v>645</v>
      </c>
      <c r="D3107" s="2" t="s">
        <v>1246</v>
      </c>
      <c r="E3107" s="2" t="s">
        <v>22304</v>
      </c>
      <c r="F3107" s="2" t="s">
        <v>78</v>
      </c>
      <c r="G3107" s="2">
        <v>1.0</v>
      </c>
      <c r="H3107" s="2">
        <v>1.0</v>
      </c>
      <c r="I3107" s="2" t="s">
        <v>47</v>
      </c>
      <c r="J3107" s="2">
        <v>3.0</v>
      </c>
      <c r="K3107" s="2" t="s">
        <v>1244</v>
      </c>
      <c r="L3107" s="2" t="s">
        <v>33911</v>
      </c>
      <c r="M3107" s="2"/>
    </row>
    <row r="3108">
      <c r="A3108" s="2" t="s">
        <v>29662</v>
      </c>
      <c r="B3108" s="2" t="s">
        <v>14401</v>
      </c>
      <c r="C3108" s="2" t="s">
        <v>597</v>
      </c>
      <c r="D3108" s="2" t="s">
        <v>770</v>
      </c>
      <c r="E3108" s="2" t="s">
        <v>1056</v>
      </c>
      <c r="F3108" s="2" t="s">
        <v>578</v>
      </c>
      <c r="G3108" s="2">
        <v>1.0</v>
      </c>
      <c r="H3108" s="2">
        <v>0.25</v>
      </c>
      <c r="I3108" s="2" t="s">
        <v>47</v>
      </c>
      <c r="J3108" s="2">
        <v>1.0</v>
      </c>
      <c r="K3108" s="2" t="s">
        <v>1075</v>
      </c>
      <c r="L3108" s="2" t="s">
        <v>33916</v>
      </c>
      <c r="M3108" s="2"/>
    </row>
    <row r="3109">
      <c r="A3109" s="2" t="s">
        <v>29669</v>
      </c>
      <c r="B3109" s="2" t="s">
        <v>14401</v>
      </c>
      <c r="C3109" s="2" t="s">
        <v>605</v>
      </c>
      <c r="D3109" s="2" t="s">
        <v>1199</v>
      </c>
      <c r="E3109" s="2" t="s">
        <v>1056</v>
      </c>
      <c r="F3109" s="2" t="s">
        <v>578</v>
      </c>
      <c r="G3109" s="2">
        <v>1.0</v>
      </c>
      <c r="H3109" s="2">
        <v>0.25</v>
      </c>
      <c r="I3109" s="2" t="s">
        <v>47</v>
      </c>
      <c r="J3109" s="2">
        <v>1.0</v>
      </c>
      <c r="K3109" s="2" t="s">
        <v>1075</v>
      </c>
      <c r="L3109" s="2" t="s">
        <v>33909</v>
      </c>
      <c r="M3109" s="2"/>
    </row>
    <row r="3110">
      <c r="A3110" s="2" t="s">
        <v>29673</v>
      </c>
      <c r="B3110" s="2" t="s">
        <v>14401</v>
      </c>
      <c r="C3110" s="2" t="s">
        <v>624</v>
      </c>
      <c r="D3110" s="2" t="s">
        <v>1223</v>
      </c>
      <c r="E3110" s="2" t="s">
        <v>1056</v>
      </c>
      <c r="F3110" s="2" t="s">
        <v>578</v>
      </c>
      <c r="G3110" s="2">
        <v>1.0</v>
      </c>
      <c r="H3110" s="2">
        <v>0.25</v>
      </c>
      <c r="I3110" s="2" t="s">
        <v>47</v>
      </c>
      <c r="J3110" s="2">
        <v>1.0</v>
      </c>
      <c r="K3110" s="2" t="s">
        <v>1244</v>
      </c>
      <c r="L3110" s="2" t="s">
        <v>33909</v>
      </c>
      <c r="M3110" s="2"/>
    </row>
    <row r="3111">
      <c r="A3111" s="2" t="s">
        <v>29678</v>
      </c>
      <c r="B3111" s="2" t="s">
        <v>14401</v>
      </c>
      <c r="C3111" s="2" t="s">
        <v>638</v>
      </c>
      <c r="D3111" s="2" t="s">
        <v>1238</v>
      </c>
      <c r="E3111" s="2" t="s">
        <v>1056</v>
      </c>
      <c r="F3111" s="2" t="s">
        <v>578</v>
      </c>
      <c r="G3111" s="2">
        <v>1.0</v>
      </c>
      <c r="H3111" s="2">
        <v>0.25</v>
      </c>
      <c r="I3111" s="2" t="s">
        <v>47</v>
      </c>
      <c r="J3111" s="2">
        <v>1.0</v>
      </c>
      <c r="K3111" s="2" t="s">
        <v>1244</v>
      </c>
      <c r="L3111" s="2" t="s">
        <v>33909</v>
      </c>
      <c r="M3111" s="2"/>
    </row>
    <row r="3112">
      <c r="A3112" s="2" t="s">
        <v>29680</v>
      </c>
      <c r="B3112" s="2" t="s">
        <v>14401</v>
      </c>
      <c r="C3112" s="2" t="s">
        <v>609</v>
      </c>
      <c r="D3112" s="2" t="s">
        <v>1204</v>
      </c>
      <c r="E3112" s="2" t="s">
        <v>1056</v>
      </c>
      <c r="F3112" s="2" t="s">
        <v>42</v>
      </c>
      <c r="G3112" s="2">
        <v>1.0</v>
      </c>
      <c r="H3112" s="2">
        <v>0.25</v>
      </c>
      <c r="I3112" s="2" t="s">
        <v>47</v>
      </c>
      <c r="J3112" s="2">
        <v>2.0</v>
      </c>
      <c r="K3112" s="2" t="s">
        <v>1075</v>
      </c>
      <c r="L3112" s="2" t="s">
        <v>33918</v>
      </c>
      <c r="M3112" s="2"/>
    </row>
    <row r="3113">
      <c r="A3113" s="2" t="s">
        <v>29687</v>
      </c>
      <c r="B3113" s="2" t="s">
        <v>14401</v>
      </c>
      <c r="C3113" s="2" t="s">
        <v>616</v>
      </c>
      <c r="D3113" s="2" t="s">
        <v>1212</v>
      </c>
      <c r="E3113" s="2" t="s">
        <v>1056</v>
      </c>
      <c r="F3113" s="2" t="s">
        <v>42</v>
      </c>
      <c r="G3113" s="2">
        <v>1.0</v>
      </c>
      <c r="H3113" s="2">
        <v>0.25</v>
      </c>
      <c r="I3113" s="2" t="s">
        <v>47</v>
      </c>
      <c r="J3113" s="2">
        <v>2.0</v>
      </c>
      <c r="K3113" s="2" t="s">
        <v>1455</v>
      </c>
      <c r="L3113" s="2" t="s">
        <v>33909</v>
      </c>
      <c r="M3113" s="2"/>
    </row>
    <row r="3114">
      <c r="A3114" s="2" t="s">
        <v>29692</v>
      </c>
      <c r="B3114" s="2" t="s">
        <v>14401</v>
      </c>
      <c r="C3114" s="2" t="s">
        <v>620</v>
      </c>
      <c r="D3114" s="2" t="s">
        <v>1218</v>
      </c>
      <c r="E3114" s="2" t="s">
        <v>1056</v>
      </c>
      <c r="F3114" s="2" t="s">
        <v>42</v>
      </c>
      <c r="G3114" s="2">
        <v>1.0</v>
      </c>
      <c r="H3114" s="2">
        <v>0.25</v>
      </c>
      <c r="I3114" s="2" t="s">
        <v>47</v>
      </c>
      <c r="J3114" s="2">
        <v>2.0</v>
      </c>
      <c r="K3114" s="2" t="s">
        <v>1244</v>
      </c>
      <c r="L3114" s="2" t="s">
        <v>33919</v>
      </c>
      <c r="M3114" s="2"/>
    </row>
    <row r="3115">
      <c r="A3115" s="2" t="s">
        <v>29695</v>
      </c>
      <c r="B3115" s="2" t="s">
        <v>14401</v>
      </c>
      <c r="C3115" s="2" t="s">
        <v>641</v>
      </c>
      <c r="D3115" s="2" t="s">
        <v>1242</v>
      </c>
      <c r="E3115" s="2" t="s">
        <v>1056</v>
      </c>
      <c r="F3115" s="2" t="s">
        <v>42</v>
      </c>
      <c r="G3115" s="2">
        <v>1.0</v>
      </c>
      <c r="H3115" s="2">
        <v>0.25</v>
      </c>
      <c r="I3115" s="2" t="s">
        <v>47</v>
      </c>
      <c r="J3115" s="2">
        <v>2.0</v>
      </c>
      <c r="K3115" s="2" t="s">
        <v>1244</v>
      </c>
      <c r="L3115" s="2" t="s">
        <v>33909</v>
      </c>
      <c r="M3115" s="2"/>
    </row>
    <row r="3116">
      <c r="A3116" s="2" t="s">
        <v>29701</v>
      </c>
      <c r="B3116" s="2" t="s">
        <v>14401</v>
      </c>
      <c r="C3116" s="2" t="s">
        <v>613</v>
      </c>
      <c r="D3116" s="2" t="s">
        <v>1208</v>
      </c>
      <c r="E3116" s="2" t="s">
        <v>1056</v>
      </c>
      <c r="F3116" s="2" t="s">
        <v>78</v>
      </c>
      <c r="G3116" s="2">
        <v>1.0</v>
      </c>
      <c r="H3116" s="2">
        <v>0.25</v>
      </c>
      <c r="I3116" s="2" t="s">
        <v>47</v>
      </c>
      <c r="J3116" s="2">
        <v>3.0</v>
      </c>
      <c r="K3116" s="2" t="s">
        <v>1075</v>
      </c>
      <c r="L3116" s="2" t="s">
        <v>33909</v>
      </c>
      <c r="M3116" s="2"/>
    </row>
    <row r="3117">
      <c r="A3117" s="2" t="s">
        <v>29704</v>
      </c>
      <c r="B3117" s="2" t="s">
        <v>14401</v>
      </c>
      <c r="C3117" s="2" t="s">
        <v>627</v>
      </c>
      <c r="D3117" s="2" t="s">
        <v>1226</v>
      </c>
      <c r="E3117" s="2" t="s">
        <v>1056</v>
      </c>
      <c r="F3117" s="2" t="s">
        <v>78</v>
      </c>
      <c r="G3117" s="2">
        <v>1.0</v>
      </c>
      <c r="H3117" s="2">
        <v>0.25</v>
      </c>
      <c r="I3117" s="2" t="s">
        <v>47</v>
      </c>
      <c r="J3117" s="2">
        <v>3.0</v>
      </c>
      <c r="K3117" s="2" t="s">
        <v>1244</v>
      </c>
      <c r="L3117" s="2" t="s">
        <v>33909</v>
      </c>
      <c r="M3117" s="2"/>
    </row>
    <row r="3118">
      <c r="A3118" s="2" t="s">
        <v>29709</v>
      </c>
      <c r="B3118" s="2" t="s">
        <v>14401</v>
      </c>
      <c r="C3118" s="2" t="s">
        <v>630</v>
      </c>
      <c r="D3118" s="2" t="s">
        <v>1229</v>
      </c>
      <c r="E3118" s="2" t="s">
        <v>1056</v>
      </c>
      <c r="F3118" s="2" t="s">
        <v>78</v>
      </c>
      <c r="G3118" s="2">
        <v>1.0</v>
      </c>
      <c r="H3118" s="2">
        <v>0.25</v>
      </c>
      <c r="I3118" s="2" t="s">
        <v>47</v>
      </c>
      <c r="J3118" s="2">
        <v>3.0</v>
      </c>
      <c r="K3118" s="2" t="s">
        <v>1244</v>
      </c>
      <c r="L3118" s="2" t="s">
        <v>33909</v>
      </c>
      <c r="M3118" s="2"/>
    </row>
    <row r="3119">
      <c r="A3119" s="2" t="s">
        <v>29715</v>
      </c>
      <c r="B3119" s="2" t="s">
        <v>14401</v>
      </c>
      <c r="C3119" s="2" t="s">
        <v>634</v>
      </c>
      <c r="D3119" s="2" t="s">
        <v>1232</v>
      </c>
      <c r="E3119" s="2" t="s">
        <v>1056</v>
      </c>
      <c r="F3119" s="2" t="s">
        <v>78</v>
      </c>
      <c r="G3119" s="2">
        <v>1.0</v>
      </c>
      <c r="H3119" s="2">
        <v>0.25</v>
      </c>
      <c r="I3119" s="2" t="s">
        <v>47</v>
      </c>
      <c r="J3119" s="2">
        <v>3.0</v>
      </c>
      <c r="K3119" s="2" t="s">
        <v>1244</v>
      </c>
      <c r="L3119" s="2" t="s">
        <v>33909</v>
      </c>
      <c r="M3119" s="2"/>
    </row>
    <row r="3120">
      <c r="A3120" s="2" t="s">
        <v>29721</v>
      </c>
      <c r="B3120" s="2" t="s">
        <v>14401</v>
      </c>
      <c r="C3120" s="2" t="s">
        <v>616</v>
      </c>
      <c r="D3120" s="2" t="s">
        <v>1212</v>
      </c>
      <c r="E3120" s="2" t="s">
        <v>1590</v>
      </c>
      <c r="F3120" s="2" t="s">
        <v>78</v>
      </c>
      <c r="G3120" s="2">
        <v>1.0</v>
      </c>
      <c r="H3120" s="2">
        <v>2.0</v>
      </c>
      <c r="I3120" s="2" t="s">
        <v>47</v>
      </c>
      <c r="J3120" s="2">
        <v>3.0</v>
      </c>
      <c r="K3120" s="2" t="s">
        <v>1455</v>
      </c>
      <c r="L3120" s="2" t="s">
        <v>33917</v>
      </c>
      <c r="M3120" s="2"/>
    </row>
    <row r="3121">
      <c r="A3121" s="2" t="s">
        <v>29726</v>
      </c>
      <c r="B3121" s="2" t="s">
        <v>14401</v>
      </c>
      <c r="C3121" s="2" t="s">
        <v>627</v>
      </c>
      <c r="D3121" s="2" t="s">
        <v>1226</v>
      </c>
      <c r="E3121" s="2" t="s">
        <v>1590</v>
      </c>
      <c r="F3121" s="2" t="s">
        <v>78</v>
      </c>
      <c r="G3121" s="2">
        <v>1.0</v>
      </c>
      <c r="H3121" s="2">
        <v>2.0</v>
      </c>
      <c r="I3121" s="2" t="s">
        <v>47</v>
      </c>
      <c r="J3121" s="2">
        <v>3.0</v>
      </c>
      <c r="K3121" s="2" t="s">
        <v>1244</v>
      </c>
      <c r="L3121" s="2" t="s">
        <v>33917</v>
      </c>
      <c r="M3121" s="2"/>
    </row>
    <row r="3122">
      <c r="A3122" s="2" t="s">
        <v>29730</v>
      </c>
      <c r="B3122" s="2" t="s">
        <v>14401</v>
      </c>
      <c r="C3122" s="2" t="s">
        <v>597</v>
      </c>
      <c r="D3122" s="2" t="s">
        <v>770</v>
      </c>
      <c r="E3122" s="2" t="s">
        <v>22304</v>
      </c>
      <c r="F3122" s="2" t="s">
        <v>578</v>
      </c>
      <c r="G3122" s="2">
        <v>1.0</v>
      </c>
      <c r="H3122" s="2">
        <v>1.0</v>
      </c>
      <c r="I3122" s="2" t="s">
        <v>47</v>
      </c>
      <c r="J3122" s="2">
        <v>1.0</v>
      </c>
      <c r="K3122" s="2" t="s">
        <v>1075</v>
      </c>
      <c r="L3122" s="2" t="s">
        <v>33911</v>
      </c>
      <c r="M3122" s="2"/>
    </row>
    <row r="3123">
      <c r="A3123" s="2" t="s">
        <v>29735</v>
      </c>
      <c r="B3123" s="2" t="s">
        <v>14401</v>
      </c>
      <c r="C3123" s="2" t="s">
        <v>597</v>
      </c>
      <c r="D3123" s="2" t="s">
        <v>770</v>
      </c>
      <c r="E3123" s="2" t="s">
        <v>22304</v>
      </c>
      <c r="F3123" s="2" t="s">
        <v>42</v>
      </c>
      <c r="G3123" s="2">
        <v>1.0</v>
      </c>
      <c r="H3123" s="2">
        <v>1.0</v>
      </c>
      <c r="I3123" s="2" t="s">
        <v>47</v>
      </c>
      <c r="J3123" s="2">
        <v>2.0</v>
      </c>
      <c r="K3123" s="2" t="s">
        <v>1075</v>
      </c>
      <c r="L3123" s="2" t="s">
        <v>33911</v>
      </c>
      <c r="M3123" s="2"/>
    </row>
    <row r="3124">
      <c r="A3124" s="2" t="s">
        <v>29741</v>
      </c>
      <c r="B3124" s="2" t="s">
        <v>14401</v>
      </c>
      <c r="C3124" s="2" t="s">
        <v>613</v>
      </c>
      <c r="D3124" s="2" t="s">
        <v>1208</v>
      </c>
      <c r="E3124" s="2" t="s">
        <v>22304</v>
      </c>
      <c r="F3124" s="2" t="s">
        <v>78</v>
      </c>
      <c r="G3124" s="2">
        <v>1.0</v>
      </c>
      <c r="H3124" s="2">
        <v>1.0</v>
      </c>
      <c r="I3124" s="2" t="s">
        <v>47</v>
      </c>
      <c r="J3124" s="2">
        <v>3.0</v>
      </c>
      <c r="K3124" s="2" t="s">
        <v>1075</v>
      </c>
      <c r="L3124" s="2" t="s">
        <v>33911</v>
      </c>
      <c r="M3124" s="2"/>
    </row>
    <row r="3125">
      <c r="A3125" s="2" t="s">
        <v>29748</v>
      </c>
      <c r="B3125" s="2" t="s">
        <v>14408</v>
      </c>
      <c r="C3125" s="2" t="s">
        <v>672</v>
      </c>
      <c r="D3125" s="2" t="s">
        <v>1280</v>
      </c>
      <c r="E3125" s="2" t="s">
        <v>1056</v>
      </c>
      <c r="F3125" s="2" t="s">
        <v>578</v>
      </c>
      <c r="G3125" s="2">
        <v>1.0</v>
      </c>
      <c r="H3125" s="2">
        <v>0.25</v>
      </c>
      <c r="I3125" s="2" t="s">
        <v>47</v>
      </c>
      <c r="J3125" s="2">
        <v>1.0</v>
      </c>
      <c r="K3125" s="2" t="s">
        <v>1075</v>
      </c>
      <c r="L3125" s="2" t="s">
        <v>33909</v>
      </c>
      <c r="M3125" s="2"/>
    </row>
    <row r="3126">
      <c r="A3126" s="2" t="s">
        <v>29753</v>
      </c>
      <c r="B3126" s="2" t="s">
        <v>14408</v>
      </c>
      <c r="C3126" s="2" t="s">
        <v>657</v>
      </c>
      <c r="D3126" s="2" t="s">
        <v>1261</v>
      </c>
      <c r="E3126" s="2" t="s">
        <v>1056</v>
      </c>
      <c r="F3126" s="2" t="s">
        <v>578</v>
      </c>
      <c r="G3126" s="2">
        <v>1.0</v>
      </c>
      <c r="H3126" s="2">
        <v>0.25</v>
      </c>
      <c r="I3126" s="2" t="s">
        <v>47</v>
      </c>
      <c r="J3126" s="2">
        <v>1.0</v>
      </c>
      <c r="K3126" s="2" t="s">
        <v>1244</v>
      </c>
      <c r="L3126" s="2" t="s">
        <v>33909</v>
      </c>
      <c r="M3126" s="2"/>
    </row>
    <row r="3127">
      <c r="A3127" s="2" t="s">
        <v>29759</v>
      </c>
      <c r="B3127" s="2" t="s">
        <v>14408</v>
      </c>
      <c r="C3127" s="2" t="s">
        <v>672</v>
      </c>
      <c r="D3127" s="2" t="s">
        <v>1280</v>
      </c>
      <c r="E3127" s="2" t="s">
        <v>1056</v>
      </c>
      <c r="F3127" s="2" t="s">
        <v>578</v>
      </c>
      <c r="G3127" s="2">
        <v>1.0</v>
      </c>
      <c r="H3127" s="2">
        <v>0.25</v>
      </c>
      <c r="I3127" s="2" t="s">
        <v>47</v>
      </c>
      <c r="J3127" s="2">
        <v>1.0</v>
      </c>
      <c r="K3127" s="2" t="s">
        <v>1075</v>
      </c>
      <c r="L3127" s="2" t="s">
        <v>33909</v>
      </c>
      <c r="M3127" s="2"/>
    </row>
    <row r="3128">
      <c r="A3128" s="2" t="s">
        <v>29764</v>
      </c>
      <c r="B3128" s="2" t="s">
        <v>14408</v>
      </c>
      <c r="C3128" s="2" t="s">
        <v>657</v>
      </c>
      <c r="D3128" s="2" t="s">
        <v>1261</v>
      </c>
      <c r="E3128" s="2" t="s">
        <v>1056</v>
      </c>
      <c r="F3128" s="2" t="s">
        <v>578</v>
      </c>
      <c r="G3128" s="2">
        <v>1.0</v>
      </c>
      <c r="H3128" s="2">
        <v>0.25</v>
      </c>
      <c r="I3128" s="2" t="s">
        <v>47</v>
      </c>
      <c r="J3128" s="2">
        <v>1.0</v>
      </c>
      <c r="K3128" s="2" t="s">
        <v>1244</v>
      </c>
      <c r="L3128" s="2" t="s">
        <v>33909</v>
      </c>
      <c r="M3128" s="2"/>
    </row>
    <row r="3129">
      <c r="A3129" s="2" t="s">
        <v>29774</v>
      </c>
      <c r="B3129" s="2" t="s">
        <v>14408</v>
      </c>
      <c r="C3129" s="2" t="s">
        <v>703</v>
      </c>
      <c r="D3129" s="2" t="s">
        <v>1283</v>
      </c>
      <c r="E3129" s="2" t="s">
        <v>1056</v>
      </c>
      <c r="F3129" s="2" t="s">
        <v>42</v>
      </c>
      <c r="G3129" s="2">
        <v>1.0</v>
      </c>
      <c r="H3129" s="2">
        <v>0.25</v>
      </c>
      <c r="I3129" s="2" t="s">
        <v>47</v>
      </c>
      <c r="J3129" s="2">
        <v>2.0</v>
      </c>
      <c r="K3129" s="2" t="s">
        <v>1075</v>
      </c>
      <c r="L3129" s="2" t="s">
        <v>33909</v>
      </c>
      <c r="M3129" s="2"/>
    </row>
    <row r="3130">
      <c r="A3130" s="2" t="s">
        <v>29781</v>
      </c>
      <c r="B3130" s="2" t="s">
        <v>14408</v>
      </c>
      <c r="C3130" s="2" t="s">
        <v>668</v>
      </c>
      <c r="D3130" s="2" t="s">
        <v>1273</v>
      </c>
      <c r="E3130" s="2" t="s">
        <v>1056</v>
      </c>
      <c r="F3130" s="2" t="s">
        <v>42</v>
      </c>
      <c r="G3130" s="2">
        <v>1.0</v>
      </c>
      <c r="H3130" s="2">
        <v>0.25</v>
      </c>
      <c r="I3130" s="2" t="s">
        <v>47</v>
      </c>
      <c r="J3130" s="2">
        <v>2.0</v>
      </c>
      <c r="K3130" s="2" t="s">
        <v>1075</v>
      </c>
      <c r="L3130" s="2" t="s">
        <v>33909</v>
      </c>
      <c r="M3130" s="2"/>
    </row>
    <row r="3131">
      <c r="A3131" s="2" t="s">
        <v>29785</v>
      </c>
      <c r="B3131" s="2" t="s">
        <v>14408</v>
      </c>
      <c r="C3131" s="2" t="s">
        <v>672</v>
      </c>
      <c r="D3131" s="2" t="s">
        <v>1280</v>
      </c>
      <c r="E3131" s="2" t="s">
        <v>1056</v>
      </c>
      <c r="F3131" s="2" t="s">
        <v>42</v>
      </c>
      <c r="G3131" s="2">
        <v>1.0</v>
      </c>
      <c r="H3131" s="2">
        <v>0.25</v>
      </c>
      <c r="I3131" s="2" t="s">
        <v>47</v>
      </c>
      <c r="J3131" s="2">
        <v>2.0</v>
      </c>
      <c r="K3131" s="2" t="s">
        <v>1075</v>
      </c>
      <c r="L3131" s="2" t="s">
        <v>33909</v>
      </c>
      <c r="M3131" s="2"/>
    </row>
    <row r="3132">
      <c r="A3132" s="2" t="s">
        <v>29791</v>
      </c>
      <c r="B3132" s="2" t="s">
        <v>14408</v>
      </c>
      <c r="C3132" s="2" t="s">
        <v>664</v>
      </c>
      <c r="D3132" s="2" t="s">
        <v>1269</v>
      </c>
      <c r="E3132" s="2" t="s">
        <v>1056</v>
      </c>
      <c r="F3132" s="2" t="s">
        <v>42</v>
      </c>
      <c r="G3132" s="2">
        <v>1.0</v>
      </c>
      <c r="H3132" s="2">
        <v>0.25</v>
      </c>
      <c r="I3132" s="2" t="s">
        <v>47</v>
      </c>
      <c r="J3132" s="2">
        <v>2.0</v>
      </c>
      <c r="K3132" s="2" t="s">
        <v>1075</v>
      </c>
      <c r="L3132" s="2" t="s">
        <v>33909</v>
      </c>
      <c r="M3132" s="2"/>
    </row>
    <row r="3133">
      <c r="A3133" s="2" t="s">
        <v>29795</v>
      </c>
      <c r="B3133" s="2" t="s">
        <v>14408</v>
      </c>
      <c r="C3133" s="2" t="s">
        <v>652</v>
      </c>
      <c r="D3133" s="2" t="s">
        <v>1255</v>
      </c>
      <c r="E3133" s="2" t="s">
        <v>1056</v>
      </c>
      <c r="F3133" s="2" t="s">
        <v>78</v>
      </c>
      <c r="G3133" s="2">
        <v>1.0</v>
      </c>
      <c r="H3133" s="2">
        <v>0.25</v>
      </c>
      <c r="I3133" s="2" t="s">
        <v>47</v>
      </c>
      <c r="J3133" s="2">
        <v>3.0</v>
      </c>
      <c r="K3133" s="2" t="s">
        <v>1244</v>
      </c>
      <c r="L3133" s="2" t="s">
        <v>33909</v>
      </c>
      <c r="M3133" s="2"/>
    </row>
    <row r="3134">
      <c r="A3134" s="2" t="s">
        <v>29803</v>
      </c>
      <c r="B3134" s="2" t="s">
        <v>14408</v>
      </c>
      <c r="C3134" s="2" t="s">
        <v>652</v>
      </c>
      <c r="D3134" s="2" t="s">
        <v>1255</v>
      </c>
      <c r="E3134" s="2" t="s">
        <v>1056</v>
      </c>
      <c r="F3134" s="2" t="s">
        <v>78</v>
      </c>
      <c r="G3134" s="2">
        <v>1.0</v>
      </c>
      <c r="H3134" s="2">
        <v>0.25</v>
      </c>
      <c r="I3134" s="2" t="s">
        <v>47</v>
      </c>
      <c r="J3134" s="2">
        <v>3.0</v>
      </c>
      <c r="K3134" s="2" t="s">
        <v>1244</v>
      </c>
      <c r="L3134" s="2" t="s">
        <v>33909</v>
      </c>
      <c r="M3134" s="2"/>
    </row>
    <row r="3135">
      <c r="A3135" s="2" t="s">
        <v>29810</v>
      </c>
      <c r="B3135" s="2" t="s">
        <v>14408</v>
      </c>
      <c r="C3135" s="2" t="s">
        <v>657</v>
      </c>
      <c r="D3135" s="2" t="s">
        <v>1261</v>
      </c>
      <c r="E3135" s="2" t="s">
        <v>1056</v>
      </c>
      <c r="F3135" s="2" t="s">
        <v>78</v>
      </c>
      <c r="G3135" s="2">
        <v>1.0</v>
      </c>
      <c r="H3135" s="2">
        <v>0.25</v>
      </c>
      <c r="I3135" s="2" t="s">
        <v>47</v>
      </c>
      <c r="J3135" s="2">
        <v>3.0</v>
      </c>
      <c r="K3135" s="2" t="s">
        <v>1244</v>
      </c>
      <c r="L3135" s="2" t="s">
        <v>33909</v>
      </c>
      <c r="M3135" s="2"/>
    </row>
    <row r="3136">
      <c r="A3136" s="2" t="s">
        <v>29816</v>
      </c>
      <c r="B3136" s="2" t="s">
        <v>14408</v>
      </c>
      <c r="C3136" s="2" t="s">
        <v>652</v>
      </c>
      <c r="D3136" s="2" t="s">
        <v>1255</v>
      </c>
      <c r="E3136" s="2" t="s">
        <v>1056</v>
      </c>
      <c r="F3136" s="2" t="s">
        <v>78</v>
      </c>
      <c r="G3136" s="2">
        <v>1.0</v>
      </c>
      <c r="H3136" s="2">
        <v>0.25</v>
      </c>
      <c r="I3136" s="2" t="s">
        <v>47</v>
      </c>
      <c r="J3136" s="2">
        <v>3.0</v>
      </c>
      <c r="K3136" s="2" t="s">
        <v>1244</v>
      </c>
      <c r="L3136" s="2" t="s">
        <v>33909</v>
      </c>
      <c r="M3136" s="2"/>
    </row>
    <row r="3137">
      <c r="A3137" s="2" t="s">
        <v>29823</v>
      </c>
      <c r="B3137" s="2" t="s">
        <v>14408</v>
      </c>
      <c r="C3137" s="2" t="s">
        <v>657</v>
      </c>
      <c r="D3137" s="2" t="s">
        <v>1261</v>
      </c>
      <c r="E3137" s="2" t="s">
        <v>1590</v>
      </c>
      <c r="F3137" s="2" t="s">
        <v>78</v>
      </c>
      <c r="G3137" s="2">
        <v>1.0</v>
      </c>
      <c r="H3137" s="2">
        <v>2.0</v>
      </c>
      <c r="I3137" s="2" t="s">
        <v>47</v>
      </c>
      <c r="J3137" s="2">
        <v>3.0</v>
      </c>
      <c r="K3137" s="2" t="s">
        <v>1244</v>
      </c>
      <c r="L3137" s="2" t="s">
        <v>33920</v>
      </c>
      <c r="M3137" s="2"/>
    </row>
    <row r="3138">
      <c r="A3138" s="2" t="s">
        <v>29828</v>
      </c>
      <c r="B3138" s="2" t="s">
        <v>14408</v>
      </c>
      <c r="C3138" s="2" t="s">
        <v>657</v>
      </c>
      <c r="D3138" s="2" t="s">
        <v>1261</v>
      </c>
      <c r="E3138" s="2" t="s">
        <v>1590</v>
      </c>
      <c r="F3138" s="2" t="s">
        <v>78</v>
      </c>
      <c r="G3138" s="2">
        <v>1.0</v>
      </c>
      <c r="H3138" s="2">
        <v>2.0</v>
      </c>
      <c r="I3138" s="2" t="s">
        <v>47</v>
      </c>
      <c r="J3138" s="2">
        <v>3.0</v>
      </c>
      <c r="K3138" s="2" t="s">
        <v>1244</v>
      </c>
      <c r="L3138" s="2" t="s">
        <v>33920</v>
      </c>
      <c r="M3138" s="2"/>
    </row>
    <row r="3139">
      <c r="A3139" s="2" t="s">
        <v>29836</v>
      </c>
      <c r="B3139" s="2" t="s">
        <v>14408</v>
      </c>
      <c r="C3139" s="2" t="s">
        <v>672</v>
      </c>
      <c r="D3139" s="2" t="s">
        <v>1280</v>
      </c>
      <c r="E3139" s="2" t="s">
        <v>22304</v>
      </c>
      <c r="F3139" s="2" t="s">
        <v>578</v>
      </c>
      <c r="G3139" s="2">
        <v>1.0</v>
      </c>
      <c r="H3139" s="2">
        <v>1.0</v>
      </c>
      <c r="I3139" s="2" t="s">
        <v>47</v>
      </c>
      <c r="J3139" s="2">
        <v>1.0</v>
      </c>
      <c r="K3139" s="2" t="s">
        <v>1075</v>
      </c>
      <c r="L3139" s="2" t="s">
        <v>33911</v>
      </c>
      <c r="M3139" s="2"/>
    </row>
    <row r="3140">
      <c r="A3140" s="2" t="s">
        <v>29842</v>
      </c>
      <c r="B3140" s="2" t="s">
        <v>14408</v>
      </c>
      <c r="C3140" s="2" t="s">
        <v>703</v>
      </c>
      <c r="D3140" s="2" t="s">
        <v>1283</v>
      </c>
      <c r="E3140" s="2" t="s">
        <v>22304</v>
      </c>
      <c r="F3140" s="2" t="s">
        <v>42</v>
      </c>
      <c r="G3140" s="2">
        <v>1.0</v>
      </c>
      <c r="H3140" s="2">
        <v>1.0</v>
      </c>
      <c r="I3140" s="2" t="s">
        <v>47</v>
      </c>
      <c r="J3140" s="2">
        <v>2.0</v>
      </c>
      <c r="K3140" s="2" t="s">
        <v>1075</v>
      </c>
      <c r="L3140" s="2" t="s">
        <v>33911</v>
      </c>
      <c r="M3140" s="2"/>
    </row>
    <row r="3141">
      <c r="A3141" s="2" t="s">
        <v>29849</v>
      </c>
      <c r="B3141" s="2" t="s">
        <v>14408</v>
      </c>
      <c r="C3141" s="2" t="s">
        <v>660</v>
      </c>
      <c r="D3141" s="2" t="s">
        <v>1265</v>
      </c>
      <c r="E3141" s="2" t="s">
        <v>22304</v>
      </c>
      <c r="F3141" s="2" t="s">
        <v>78</v>
      </c>
      <c r="G3141" s="2">
        <v>1.0</v>
      </c>
      <c r="H3141" s="2">
        <v>1.0</v>
      </c>
      <c r="I3141" s="2" t="s">
        <v>47</v>
      </c>
      <c r="J3141" s="2">
        <v>3.0</v>
      </c>
      <c r="K3141" s="2" t="s">
        <v>1244</v>
      </c>
      <c r="L3141" s="2" t="s">
        <v>33911</v>
      </c>
      <c r="M3141" s="2"/>
    </row>
    <row r="3142">
      <c r="A3142" s="2" t="s">
        <v>29854</v>
      </c>
      <c r="B3142" s="2" t="s">
        <v>14413</v>
      </c>
      <c r="C3142" s="2" t="s">
        <v>664</v>
      </c>
      <c r="D3142" s="2" t="s">
        <v>1269</v>
      </c>
      <c r="E3142" s="2" t="s">
        <v>1056</v>
      </c>
      <c r="F3142" s="2" t="s">
        <v>578</v>
      </c>
      <c r="G3142" s="2">
        <v>1.0</v>
      </c>
      <c r="H3142" s="2">
        <v>0.25</v>
      </c>
      <c r="I3142" s="2" t="s">
        <v>47</v>
      </c>
      <c r="J3142" s="2">
        <v>1.0</v>
      </c>
      <c r="K3142" s="2" t="s">
        <v>1075</v>
      </c>
      <c r="L3142" s="2" t="s">
        <v>33921</v>
      </c>
      <c r="M3142" s="2"/>
    </row>
    <row r="3143">
      <c r="A3143" s="2" t="s">
        <v>29859</v>
      </c>
      <c r="B3143" s="2" t="s">
        <v>14413</v>
      </c>
      <c r="C3143" s="2" t="s">
        <v>652</v>
      </c>
      <c r="D3143" s="2" t="s">
        <v>1255</v>
      </c>
      <c r="E3143" s="2" t="s">
        <v>1056</v>
      </c>
      <c r="F3143" s="2" t="s">
        <v>578</v>
      </c>
      <c r="G3143" s="2">
        <v>1.0</v>
      </c>
      <c r="H3143" s="2">
        <v>0.25</v>
      </c>
      <c r="I3143" s="2" t="s">
        <v>47</v>
      </c>
      <c r="J3143" s="2">
        <v>1.0</v>
      </c>
      <c r="K3143" s="2" t="s">
        <v>1244</v>
      </c>
      <c r="L3143" s="2" t="s">
        <v>33909</v>
      </c>
      <c r="M3143" s="2"/>
    </row>
    <row r="3144">
      <c r="A3144" s="2" t="s">
        <v>29868</v>
      </c>
      <c r="B3144" s="2" t="s">
        <v>14413</v>
      </c>
      <c r="C3144" s="2" t="s">
        <v>672</v>
      </c>
      <c r="D3144" s="2" t="s">
        <v>1280</v>
      </c>
      <c r="E3144" s="2" t="s">
        <v>1056</v>
      </c>
      <c r="F3144" s="2" t="s">
        <v>578</v>
      </c>
      <c r="G3144" s="2">
        <v>1.0</v>
      </c>
      <c r="H3144" s="2">
        <v>0.25</v>
      </c>
      <c r="I3144" s="2" t="s">
        <v>47</v>
      </c>
      <c r="J3144" s="2">
        <v>1.0</v>
      </c>
      <c r="K3144" s="2" t="s">
        <v>1075</v>
      </c>
      <c r="L3144" s="2" t="s">
        <v>33909</v>
      </c>
      <c r="M3144" s="2"/>
    </row>
    <row r="3145">
      <c r="A3145" s="2" t="s">
        <v>29873</v>
      </c>
      <c r="B3145" s="2" t="s">
        <v>14413</v>
      </c>
      <c r="C3145" s="2" t="s">
        <v>668</v>
      </c>
      <c r="D3145" s="2" t="s">
        <v>1273</v>
      </c>
      <c r="E3145" s="2" t="s">
        <v>1056</v>
      </c>
      <c r="F3145" s="2" t="s">
        <v>578</v>
      </c>
      <c r="G3145" s="2">
        <v>1.0</v>
      </c>
      <c r="H3145" s="2">
        <v>0.25</v>
      </c>
      <c r="I3145" s="2" t="s">
        <v>47</v>
      </c>
      <c r="J3145" s="2">
        <v>1.0</v>
      </c>
      <c r="K3145" s="2" t="s">
        <v>1075</v>
      </c>
      <c r="L3145" s="2" t="s">
        <v>33909</v>
      </c>
      <c r="M3145" s="2"/>
    </row>
    <row r="3146">
      <c r="A3146" s="2" t="s">
        <v>29879</v>
      </c>
      <c r="B3146" s="2" t="s">
        <v>14413</v>
      </c>
      <c r="C3146" s="2" t="s">
        <v>710</v>
      </c>
      <c r="D3146" s="2" t="s">
        <v>1290</v>
      </c>
      <c r="E3146" s="2" t="s">
        <v>1056</v>
      </c>
      <c r="F3146" s="2" t="s">
        <v>42</v>
      </c>
      <c r="G3146" s="2">
        <v>1.0</v>
      </c>
      <c r="H3146" s="2">
        <v>0.25</v>
      </c>
      <c r="I3146" s="2" t="s">
        <v>47</v>
      </c>
      <c r="J3146" s="2">
        <v>2.0</v>
      </c>
      <c r="K3146" s="2" t="s">
        <v>1075</v>
      </c>
      <c r="L3146" s="2" t="s">
        <v>33909</v>
      </c>
      <c r="M3146" s="2"/>
    </row>
    <row r="3147">
      <c r="A3147" s="2" t="s">
        <v>29886</v>
      </c>
      <c r="B3147" s="2" t="s">
        <v>14413</v>
      </c>
      <c r="C3147" s="2" t="s">
        <v>714</v>
      </c>
      <c r="D3147" s="2" t="s">
        <v>875</v>
      </c>
      <c r="E3147" s="2" t="s">
        <v>1056</v>
      </c>
      <c r="F3147" s="2" t="s">
        <v>42</v>
      </c>
      <c r="G3147" s="2">
        <v>1.0</v>
      </c>
      <c r="H3147" s="2">
        <v>0.25</v>
      </c>
      <c r="I3147" s="2" t="s">
        <v>47</v>
      </c>
      <c r="J3147" s="2">
        <v>2.0</v>
      </c>
      <c r="K3147" s="2" t="s">
        <v>1244</v>
      </c>
      <c r="L3147" s="2" t="s">
        <v>33909</v>
      </c>
      <c r="M3147" s="2"/>
    </row>
    <row r="3148">
      <c r="A3148" s="2" t="s">
        <v>29891</v>
      </c>
      <c r="B3148" s="2" t="s">
        <v>14413</v>
      </c>
      <c r="C3148" s="2" t="s">
        <v>714</v>
      </c>
      <c r="D3148" s="2" t="s">
        <v>1294</v>
      </c>
      <c r="E3148" s="2" t="s">
        <v>1056</v>
      </c>
      <c r="F3148" s="2" t="s">
        <v>42</v>
      </c>
      <c r="G3148" s="2">
        <v>1.0</v>
      </c>
      <c r="H3148" s="2">
        <v>0.25</v>
      </c>
      <c r="I3148" s="2" t="s">
        <v>47</v>
      </c>
      <c r="J3148" s="2">
        <v>2.0</v>
      </c>
      <c r="K3148" s="2" t="s">
        <v>1244</v>
      </c>
      <c r="L3148" s="2" t="s">
        <v>33909</v>
      </c>
      <c r="M3148" s="2"/>
    </row>
    <row r="3149">
      <c r="A3149" s="2" t="s">
        <v>29897</v>
      </c>
      <c r="B3149" s="2" t="s">
        <v>14413</v>
      </c>
      <c r="C3149" s="2" t="s">
        <v>718</v>
      </c>
      <c r="D3149" s="2" t="s">
        <v>1301</v>
      </c>
      <c r="E3149" s="2" t="s">
        <v>1056</v>
      </c>
      <c r="F3149" s="2" t="s">
        <v>42</v>
      </c>
      <c r="G3149" s="2">
        <v>1.0</v>
      </c>
      <c r="H3149" s="2">
        <v>0.25</v>
      </c>
      <c r="I3149" s="2" t="s">
        <v>47</v>
      </c>
      <c r="J3149" s="2">
        <v>2.0</v>
      </c>
      <c r="K3149" s="2" t="s">
        <v>1244</v>
      </c>
      <c r="L3149" s="2" t="s">
        <v>33909</v>
      </c>
      <c r="M3149" s="2"/>
    </row>
    <row r="3150">
      <c r="A3150" s="2" t="s">
        <v>29902</v>
      </c>
      <c r="B3150" s="2" t="s">
        <v>14413</v>
      </c>
      <c r="C3150" s="2" t="s">
        <v>725</v>
      </c>
      <c r="D3150" s="2" t="s">
        <v>1309</v>
      </c>
      <c r="E3150" s="2" t="s">
        <v>1056</v>
      </c>
      <c r="F3150" s="2" t="s">
        <v>78</v>
      </c>
      <c r="G3150" s="2">
        <v>1.0</v>
      </c>
      <c r="H3150" s="2">
        <v>0.25</v>
      </c>
      <c r="I3150" s="2" t="s">
        <v>47</v>
      </c>
      <c r="J3150" s="2">
        <v>3.0</v>
      </c>
      <c r="K3150" s="2" t="s">
        <v>1244</v>
      </c>
      <c r="L3150" s="2" t="s">
        <v>33909</v>
      </c>
      <c r="M3150" s="2"/>
    </row>
    <row r="3151">
      <c r="A3151" s="2" t="s">
        <v>29908</v>
      </c>
      <c r="B3151" s="2" t="s">
        <v>14413</v>
      </c>
      <c r="C3151" s="2" t="s">
        <v>707</v>
      </c>
      <c r="D3151" s="2" t="s">
        <v>1286</v>
      </c>
      <c r="E3151" s="2" t="s">
        <v>1056</v>
      </c>
      <c r="F3151" s="2" t="s">
        <v>78</v>
      </c>
      <c r="G3151" s="2">
        <v>1.0</v>
      </c>
      <c r="H3151" s="2">
        <v>0.25</v>
      </c>
      <c r="I3151" s="2" t="s">
        <v>47</v>
      </c>
      <c r="J3151" s="2">
        <v>3.0</v>
      </c>
      <c r="K3151" s="2" t="s">
        <v>1075</v>
      </c>
      <c r="L3151" s="2" t="s">
        <v>33909</v>
      </c>
      <c r="M3151" s="2"/>
    </row>
    <row r="3152">
      <c r="A3152" s="2" t="s">
        <v>29915</v>
      </c>
      <c r="B3152" s="2" t="s">
        <v>14413</v>
      </c>
      <c r="C3152" s="2" t="s">
        <v>652</v>
      </c>
      <c r="D3152" s="2" t="s">
        <v>1255</v>
      </c>
      <c r="E3152" s="2" t="s">
        <v>1056</v>
      </c>
      <c r="F3152" s="2" t="s">
        <v>78</v>
      </c>
      <c r="G3152" s="2">
        <v>1.0</v>
      </c>
      <c r="H3152" s="2">
        <v>0.25</v>
      </c>
      <c r="I3152" s="2" t="s">
        <v>47</v>
      </c>
      <c r="J3152" s="2">
        <v>3.0</v>
      </c>
      <c r="K3152" s="2" t="s">
        <v>1244</v>
      </c>
      <c r="L3152" s="2" t="s">
        <v>33909</v>
      </c>
      <c r="M3152" s="2"/>
    </row>
    <row r="3153">
      <c r="A3153" s="2" t="s">
        <v>29920</v>
      </c>
      <c r="B3153" s="2" t="s">
        <v>14413</v>
      </c>
      <c r="C3153" s="2" t="s">
        <v>672</v>
      </c>
      <c r="D3153" s="2" t="s">
        <v>1280</v>
      </c>
      <c r="E3153" s="2" t="s">
        <v>1056</v>
      </c>
      <c r="F3153" s="2" t="s">
        <v>78</v>
      </c>
      <c r="G3153" s="2">
        <v>1.0</v>
      </c>
      <c r="H3153" s="2">
        <v>0.25</v>
      </c>
      <c r="I3153" s="2" t="s">
        <v>47</v>
      </c>
      <c r="J3153" s="2">
        <v>3.0</v>
      </c>
      <c r="K3153" s="2" t="s">
        <v>1075</v>
      </c>
      <c r="L3153" s="2" t="s">
        <v>33909</v>
      </c>
      <c r="M3153" s="2"/>
    </row>
    <row r="3154">
      <c r="A3154" s="2" t="s">
        <v>29927</v>
      </c>
      <c r="B3154" s="2" t="s">
        <v>14413</v>
      </c>
      <c r="C3154" s="2" t="s">
        <v>710</v>
      </c>
      <c r="D3154" s="2" t="s">
        <v>882</v>
      </c>
      <c r="E3154" s="2" t="s">
        <v>1590</v>
      </c>
      <c r="F3154" s="2" t="s">
        <v>78</v>
      </c>
      <c r="G3154" s="2">
        <v>1.0</v>
      </c>
      <c r="H3154" s="2">
        <v>2.0</v>
      </c>
      <c r="I3154" s="2" t="s">
        <v>47</v>
      </c>
      <c r="J3154" s="2">
        <v>3.0</v>
      </c>
      <c r="K3154" s="2" t="s">
        <v>1075</v>
      </c>
      <c r="L3154" s="2" t="s">
        <v>33917</v>
      </c>
      <c r="M3154" s="2"/>
    </row>
    <row r="3155">
      <c r="A3155" s="2" t="s">
        <v>29933</v>
      </c>
      <c r="B3155" s="2" t="s">
        <v>14413</v>
      </c>
      <c r="C3155" s="2" t="s">
        <v>732</v>
      </c>
      <c r="D3155" s="2" t="s">
        <v>1317</v>
      </c>
      <c r="E3155" s="2" t="s">
        <v>1590</v>
      </c>
      <c r="F3155" s="2" t="s">
        <v>78</v>
      </c>
      <c r="G3155" s="2">
        <v>1.0</v>
      </c>
      <c r="H3155" s="2">
        <v>2.0</v>
      </c>
      <c r="I3155" s="2" t="s">
        <v>47</v>
      </c>
      <c r="J3155" s="2">
        <v>3.0</v>
      </c>
      <c r="K3155" s="2" t="s">
        <v>1244</v>
      </c>
      <c r="L3155" s="2" t="s">
        <v>33917</v>
      </c>
      <c r="M3155" s="2"/>
    </row>
    <row r="3156">
      <c r="A3156" s="2" t="s">
        <v>29940</v>
      </c>
      <c r="B3156" s="2" t="s">
        <v>14413</v>
      </c>
      <c r="C3156" s="2" t="s">
        <v>703</v>
      </c>
      <c r="D3156" s="2" t="s">
        <v>1283</v>
      </c>
      <c r="E3156" s="2" t="s">
        <v>22304</v>
      </c>
      <c r="F3156" s="2" t="s">
        <v>578</v>
      </c>
      <c r="G3156" s="2">
        <v>1.0</v>
      </c>
      <c r="H3156" s="2">
        <v>1.0</v>
      </c>
      <c r="I3156" s="2" t="s">
        <v>47</v>
      </c>
      <c r="J3156" s="2">
        <v>1.0</v>
      </c>
      <c r="K3156" s="2" t="s">
        <v>1075</v>
      </c>
      <c r="L3156" s="2" t="s">
        <v>33911</v>
      </c>
      <c r="M3156" s="2"/>
    </row>
    <row r="3157">
      <c r="A3157" s="2" t="s">
        <v>29947</v>
      </c>
      <c r="B3157" s="2" t="s">
        <v>14413</v>
      </c>
      <c r="C3157" s="2" t="s">
        <v>721</v>
      </c>
      <c r="D3157" s="2" t="s">
        <v>877</v>
      </c>
      <c r="E3157" s="2" t="s">
        <v>22304</v>
      </c>
      <c r="F3157" s="2" t="s">
        <v>42</v>
      </c>
      <c r="G3157" s="2">
        <v>1.0</v>
      </c>
      <c r="H3157" s="2">
        <v>1.0</v>
      </c>
      <c r="I3157" s="2" t="s">
        <v>47</v>
      </c>
      <c r="J3157" s="2">
        <v>2.0</v>
      </c>
      <c r="K3157" s="2" t="s">
        <v>1244</v>
      </c>
      <c r="L3157" s="2" t="s">
        <v>33911</v>
      </c>
      <c r="M3157" s="2"/>
    </row>
    <row r="3158">
      <c r="A3158" s="2" t="s">
        <v>29954</v>
      </c>
      <c r="B3158" s="2" t="s">
        <v>14413</v>
      </c>
      <c r="C3158" s="2" t="s">
        <v>660</v>
      </c>
      <c r="D3158" s="2" t="s">
        <v>1265</v>
      </c>
      <c r="E3158" s="2" t="s">
        <v>22304</v>
      </c>
      <c r="F3158" s="2" t="s">
        <v>78</v>
      </c>
      <c r="G3158" s="2">
        <v>1.0</v>
      </c>
      <c r="H3158" s="2">
        <v>1.0</v>
      </c>
      <c r="I3158" s="2" t="s">
        <v>47</v>
      </c>
      <c r="J3158" s="2">
        <v>3.0</v>
      </c>
      <c r="K3158" s="2" t="s">
        <v>1244</v>
      </c>
      <c r="L3158" s="2" t="s">
        <v>33911</v>
      </c>
      <c r="M3158" s="2"/>
    </row>
    <row r="3159">
      <c r="A3159" s="2" t="s">
        <v>29959</v>
      </c>
      <c r="B3159" s="2" t="s">
        <v>14417</v>
      </c>
      <c r="C3159" s="2" t="s">
        <v>703</v>
      </c>
      <c r="D3159" s="2" t="s">
        <v>1283</v>
      </c>
      <c r="E3159" s="2" t="s">
        <v>1056</v>
      </c>
      <c r="F3159" s="2" t="s">
        <v>578</v>
      </c>
      <c r="G3159" s="2">
        <v>1.0</v>
      </c>
      <c r="H3159" s="2">
        <v>0.25</v>
      </c>
      <c r="I3159" s="2" t="s">
        <v>47</v>
      </c>
      <c r="J3159" s="2">
        <v>1.0</v>
      </c>
      <c r="K3159" s="2" t="s">
        <v>1075</v>
      </c>
      <c r="L3159" s="2" t="s">
        <v>33909</v>
      </c>
      <c r="M3159" s="2"/>
    </row>
    <row r="3160">
      <c r="A3160" s="2" t="s">
        <v>29966</v>
      </c>
      <c r="B3160" s="2" t="s">
        <v>14417</v>
      </c>
      <c r="C3160" s="2" t="s">
        <v>652</v>
      </c>
      <c r="D3160" s="2" t="s">
        <v>1255</v>
      </c>
      <c r="E3160" s="2" t="s">
        <v>1056</v>
      </c>
      <c r="F3160" s="2" t="s">
        <v>578</v>
      </c>
      <c r="G3160" s="2">
        <v>1.0</v>
      </c>
      <c r="H3160" s="2">
        <v>0.25</v>
      </c>
      <c r="I3160" s="2" t="s">
        <v>47</v>
      </c>
      <c r="J3160" s="2">
        <v>1.0</v>
      </c>
      <c r="K3160" s="2" t="s">
        <v>1244</v>
      </c>
      <c r="L3160" s="2" t="s">
        <v>33909</v>
      </c>
      <c r="M3160" s="2"/>
    </row>
    <row r="3161">
      <c r="A3161" s="2" t="s">
        <v>29972</v>
      </c>
      <c r="B3161" s="2" t="s">
        <v>14417</v>
      </c>
      <c r="C3161" s="2" t="s">
        <v>672</v>
      </c>
      <c r="D3161" s="2" t="s">
        <v>1280</v>
      </c>
      <c r="E3161" s="2" t="s">
        <v>1056</v>
      </c>
      <c r="F3161" s="2" t="s">
        <v>578</v>
      </c>
      <c r="G3161" s="2">
        <v>1.0</v>
      </c>
      <c r="H3161" s="2">
        <v>0.25</v>
      </c>
      <c r="I3161" s="2" t="s">
        <v>47</v>
      </c>
      <c r="J3161" s="2">
        <v>1.0</v>
      </c>
      <c r="K3161" s="2" t="s">
        <v>1075</v>
      </c>
      <c r="L3161" s="2" t="s">
        <v>33909</v>
      </c>
      <c r="M3161" s="2"/>
    </row>
    <row r="3162">
      <c r="A3162" s="2" t="s">
        <v>29977</v>
      </c>
      <c r="B3162" s="2" t="s">
        <v>14417</v>
      </c>
      <c r="C3162" s="2" t="s">
        <v>668</v>
      </c>
      <c r="D3162" s="2" t="s">
        <v>1273</v>
      </c>
      <c r="E3162" s="2" t="s">
        <v>1056</v>
      </c>
      <c r="F3162" s="2" t="s">
        <v>578</v>
      </c>
      <c r="G3162" s="2">
        <v>1.0</v>
      </c>
      <c r="H3162" s="2">
        <v>0.25</v>
      </c>
      <c r="I3162" s="2" t="s">
        <v>47</v>
      </c>
      <c r="J3162" s="2">
        <v>1.0</v>
      </c>
      <c r="K3162" s="2" t="s">
        <v>1075</v>
      </c>
      <c r="L3162" s="2" t="s">
        <v>33909</v>
      </c>
      <c r="M3162" s="2"/>
    </row>
    <row r="3163">
      <c r="A3163" s="2" t="s">
        <v>29984</v>
      </c>
      <c r="B3163" s="2" t="s">
        <v>14417</v>
      </c>
      <c r="C3163" s="2" t="s">
        <v>729</v>
      </c>
      <c r="D3163" s="2" t="s">
        <v>1313</v>
      </c>
      <c r="E3163" s="2" t="s">
        <v>1056</v>
      </c>
      <c r="F3163" s="2" t="s">
        <v>42</v>
      </c>
      <c r="G3163" s="2">
        <v>1.0</v>
      </c>
      <c r="H3163" s="2">
        <v>0.25</v>
      </c>
      <c r="I3163" s="2" t="s">
        <v>47</v>
      </c>
      <c r="J3163" s="2">
        <v>2.0</v>
      </c>
      <c r="K3163" s="2" t="s">
        <v>1244</v>
      </c>
      <c r="L3163" s="2" t="s">
        <v>33909</v>
      </c>
      <c r="M3163" s="2"/>
    </row>
    <row r="3164">
      <c r="A3164" s="2" t="s">
        <v>29991</v>
      </c>
      <c r="B3164" s="2" t="s">
        <v>14417</v>
      </c>
      <c r="C3164" s="2" t="s">
        <v>703</v>
      </c>
      <c r="D3164" s="2" t="s">
        <v>1283</v>
      </c>
      <c r="E3164" s="2" t="s">
        <v>1056</v>
      </c>
      <c r="F3164" s="2" t="s">
        <v>42</v>
      </c>
      <c r="G3164" s="2">
        <v>1.0</v>
      </c>
      <c r="H3164" s="2">
        <v>0.25</v>
      </c>
      <c r="I3164" s="2" t="s">
        <v>47</v>
      </c>
      <c r="J3164" s="2">
        <v>2.0</v>
      </c>
      <c r="K3164" s="2" t="s">
        <v>1075</v>
      </c>
      <c r="L3164" s="2" t="s">
        <v>33909</v>
      </c>
      <c r="M3164" s="2"/>
    </row>
    <row r="3165">
      <c r="A3165" s="2" t="s">
        <v>29996</v>
      </c>
      <c r="B3165" s="2" t="s">
        <v>14417</v>
      </c>
      <c r="C3165" s="2" t="s">
        <v>652</v>
      </c>
      <c r="D3165" s="2" t="s">
        <v>1255</v>
      </c>
      <c r="E3165" s="2" t="s">
        <v>1056</v>
      </c>
      <c r="F3165" s="2" t="s">
        <v>42</v>
      </c>
      <c r="G3165" s="2">
        <v>1.0</v>
      </c>
      <c r="H3165" s="2">
        <v>0.25</v>
      </c>
      <c r="I3165" s="2" t="s">
        <v>47</v>
      </c>
      <c r="J3165" s="2">
        <v>2.0</v>
      </c>
      <c r="K3165" s="2" t="s">
        <v>1244</v>
      </c>
      <c r="L3165" s="2" t="s">
        <v>33909</v>
      </c>
      <c r="M3165" s="2"/>
    </row>
    <row r="3166">
      <c r="A3166" s="2" t="s">
        <v>30002</v>
      </c>
      <c r="B3166" s="2" t="s">
        <v>14417</v>
      </c>
      <c r="C3166" s="2" t="s">
        <v>672</v>
      </c>
      <c r="D3166" s="2" t="s">
        <v>1280</v>
      </c>
      <c r="E3166" s="2" t="s">
        <v>1056</v>
      </c>
      <c r="F3166" s="2" t="s">
        <v>42</v>
      </c>
      <c r="G3166" s="2">
        <v>1.0</v>
      </c>
      <c r="H3166" s="2">
        <v>0.25</v>
      </c>
      <c r="I3166" s="2" t="s">
        <v>47</v>
      </c>
      <c r="J3166" s="2">
        <v>2.0</v>
      </c>
      <c r="K3166" s="2" t="s">
        <v>1075</v>
      </c>
      <c r="L3166" s="2" t="s">
        <v>33909</v>
      </c>
      <c r="M3166" s="2"/>
    </row>
    <row r="3167">
      <c r="A3167" s="2" t="s">
        <v>30007</v>
      </c>
      <c r="B3167" s="2" t="s">
        <v>14417</v>
      </c>
      <c r="C3167" s="2" t="s">
        <v>668</v>
      </c>
      <c r="D3167" s="2" t="s">
        <v>1273</v>
      </c>
      <c r="E3167" s="2" t="s">
        <v>1056</v>
      </c>
      <c r="F3167" s="2" t="s">
        <v>78</v>
      </c>
      <c r="G3167" s="2">
        <v>1.0</v>
      </c>
      <c r="H3167" s="2">
        <v>0.25</v>
      </c>
      <c r="I3167" s="2" t="s">
        <v>47</v>
      </c>
      <c r="J3167" s="2">
        <v>3.0</v>
      </c>
      <c r="K3167" s="2" t="s">
        <v>1075</v>
      </c>
      <c r="L3167" s="2" t="s">
        <v>33909</v>
      </c>
      <c r="M3167" s="2"/>
    </row>
    <row r="3168">
      <c r="A3168" s="2" t="s">
        <v>30013</v>
      </c>
      <c r="B3168" s="2" t="s">
        <v>14417</v>
      </c>
      <c r="C3168" s="2" t="s">
        <v>657</v>
      </c>
      <c r="D3168" s="2" t="s">
        <v>1261</v>
      </c>
      <c r="E3168" s="2" t="s">
        <v>1056</v>
      </c>
      <c r="F3168" s="2" t="s">
        <v>78</v>
      </c>
      <c r="G3168" s="2">
        <v>1.0</v>
      </c>
      <c r="H3168" s="2">
        <v>0.25</v>
      </c>
      <c r="I3168" s="2" t="s">
        <v>47</v>
      </c>
      <c r="J3168" s="2">
        <v>3.0</v>
      </c>
      <c r="K3168" s="2" t="s">
        <v>1244</v>
      </c>
      <c r="L3168" s="2" t="s">
        <v>33909</v>
      </c>
      <c r="M3168" s="2"/>
    </row>
    <row r="3169">
      <c r="A3169" s="2" t="s">
        <v>30019</v>
      </c>
      <c r="B3169" s="2" t="s">
        <v>14417</v>
      </c>
      <c r="C3169" s="2" t="s">
        <v>652</v>
      </c>
      <c r="D3169" s="2" t="s">
        <v>1255</v>
      </c>
      <c r="E3169" s="2" t="s">
        <v>1056</v>
      </c>
      <c r="F3169" s="2" t="s">
        <v>78</v>
      </c>
      <c r="G3169" s="2">
        <v>1.0</v>
      </c>
      <c r="H3169" s="2">
        <v>0.25</v>
      </c>
      <c r="I3169" s="2" t="s">
        <v>47</v>
      </c>
      <c r="J3169" s="2">
        <v>3.0</v>
      </c>
      <c r="K3169" s="2" t="s">
        <v>1244</v>
      </c>
      <c r="L3169" s="2" t="s">
        <v>33909</v>
      </c>
      <c r="M3169" s="2"/>
    </row>
    <row r="3170">
      <c r="A3170" s="2" t="s">
        <v>30024</v>
      </c>
      <c r="B3170" s="2" t="s">
        <v>14417</v>
      </c>
      <c r="C3170" s="2" t="s">
        <v>672</v>
      </c>
      <c r="D3170" s="2" t="s">
        <v>1280</v>
      </c>
      <c r="E3170" s="2" t="s">
        <v>1056</v>
      </c>
      <c r="F3170" s="2" t="s">
        <v>78</v>
      </c>
      <c r="G3170" s="2">
        <v>1.0</v>
      </c>
      <c r="H3170" s="2">
        <v>0.25</v>
      </c>
      <c r="I3170" s="2" t="s">
        <v>47</v>
      </c>
      <c r="J3170" s="2">
        <v>3.0</v>
      </c>
      <c r="K3170" s="2" t="s">
        <v>1075</v>
      </c>
      <c r="L3170" s="2" t="s">
        <v>33909</v>
      </c>
      <c r="M3170" s="2"/>
    </row>
    <row r="3171">
      <c r="A3171" s="2" t="s">
        <v>30029</v>
      </c>
      <c r="B3171" s="2" t="s">
        <v>14417</v>
      </c>
      <c r="C3171" s="2" t="s">
        <v>657</v>
      </c>
      <c r="D3171" s="2" t="s">
        <v>1261</v>
      </c>
      <c r="E3171" s="2" t="s">
        <v>1590</v>
      </c>
      <c r="F3171" s="2" t="s">
        <v>78</v>
      </c>
      <c r="G3171" s="2">
        <v>1.0</v>
      </c>
      <c r="H3171" s="2">
        <v>2.0</v>
      </c>
      <c r="I3171" s="2" t="s">
        <v>47</v>
      </c>
      <c r="J3171" s="2">
        <v>3.0</v>
      </c>
      <c r="K3171" s="2" t="s">
        <v>1244</v>
      </c>
      <c r="L3171" s="2" t="s">
        <v>33917</v>
      </c>
      <c r="M3171" s="2"/>
    </row>
    <row r="3172">
      <c r="A3172" s="2" t="s">
        <v>30033</v>
      </c>
      <c r="B3172" s="2" t="s">
        <v>14417</v>
      </c>
      <c r="C3172" s="2" t="s">
        <v>721</v>
      </c>
      <c r="D3172" s="2" t="s">
        <v>1305</v>
      </c>
      <c r="E3172" s="2" t="s">
        <v>1590</v>
      </c>
      <c r="F3172" s="2" t="s">
        <v>78</v>
      </c>
      <c r="G3172" s="2">
        <v>1.0</v>
      </c>
      <c r="H3172" s="2">
        <v>2.0</v>
      </c>
      <c r="I3172" s="2" t="s">
        <v>47</v>
      </c>
      <c r="J3172" s="2">
        <v>3.0</v>
      </c>
      <c r="K3172" s="2" t="s">
        <v>1244</v>
      </c>
      <c r="L3172" s="2" t="s">
        <v>33917</v>
      </c>
      <c r="M3172" s="2"/>
    </row>
    <row r="3173">
      <c r="A3173" s="2" t="s">
        <v>30037</v>
      </c>
      <c r="B3173" s="2" t="s">
        <v>14417</v>
      </c>
      <c r="C3173" s="2" t="s">
        <v>703</v>
      </c>
      <c r="D3173" s="2" t="s">
        <v>1283</v>
      </c>
      <c r="E3173" s="2" t="s">
        <v>22304</v>
      </c>
      <c r="F3173" s="2" t="s">
        <v>578</v>
      </c>
      <c r="G3173" s="2">
        <v>1.0</v>
      </c>
      <c r="H3173" s="2">
        <v>1.0</v>
      </c>
      <c r="I3173" s="2" t="s">
        <v>47</v>
      </c>
      <c r="J3173" s="2">
        <v>1.0</v>
      </c>
      <c r="K3173" s="2" t="s">
        <v>1075</v>
      </c>
      <c r="L3173" s="2" t="s">
        <v>33911</v>
      </c>
      <c r="M3173" s="2"/>
    </row>
    <row r="3174">
      <c r="A3174" s="2" t="s">
        <v>30043</v>
      </c>
      <c r="B3174" s="2" t="s">
        <v>14417</v>
      </c>
      <c r="C3174" s="2" t="s">
        <v>657</v>
      </c>
      <c r="D3174" s="2" t="s">
        <v>1261</v>
      </c>
      <c r="E3174" s="2" t="s">
        <v>22304</v>
      </c>
      <c r="F3174" s="2" t="s">
        <v>42</v>
      </c>
      <c r="G3174" s="2">
        <v>1.0</v>
      </c>
      <c r="H3174" s="2">
        <v>1.0</v>
      </c>
      <c r="I3174" s="2" t="s">
        <v>47</v>
      </c>
      <c r="J3174" s="2">
        <v>2.0</v>
      </c>
      <c r="K3174" s="2" t="s">
        <v>1244</v>
      </c>
      <c r="L3174" s="2" t="s">
        <v>33911</v>
      </c>
      <c r="M3174" s="2"/>
    </row>
    <row r="3175">
      <c r="A3175" s="2" t="s">
        <v>30050</v>
      </c>
      <c r="B3175" s="2" t="s">
        <v>14417</v>
      </c>
      <c r="C3175" s="2" t="s">
        <v>668</v>
      </c>
      <c r="D3175" s="2" t="s">
        <v>1273</v>
      </c>
      <c r="E3175" s="2" t="s">
        <v>22304</v>
      </c>
      <c r="F3175" s="2" t="s">
        <v>78</v>
      </c>
      <c r="G3175" s="2">
        <v>1.0</v>
      </c>
      <c r="H3175" s="2">
        <v>1.0</v>
      </c>
      <c r="I3175" s="2" t="s">
        <v>47</v>
      </c>
      <c r="J3175" s="2">
        <v>3.0</v>
      </c>
      <c r="K3175" s="2" t="s">
        <v>1075</v>
      </c>
      <c r="L3175" s="2" t="s">
        <v>33911</v>
      </c>
      <c r="M3175" s="2"/>
    </row>
    <row r="3176">
      <c r="A3176" s="2" t="s">
        <v>30056</v>
      </c>
      <c r="B3176" s="2" t="s">
        <v>14421</v>
      </c>
      <c r="C3176" s="2" t="s">
        <v>616</v>
      </c>
      <c r="D3176" s="2" t="s">
        <v>1212</v>
      </c>
      <c r="E3176" s="2" t="s">
        <v>1056</v>
      </c>
      <c r="F3176" s="2" t="s">
        <v>578</v>
      </c>
      <c r="G3176" s="2">
        <v>1.0</v>
      </c>
      <c r="H3176" s="2">
        <v>0.25</v>
      </c>
      <c r="I3176" s="2" t="s">
        <v>47</v>
      </c>
      <c r="J3176" s="2">
        <v>1.0</v>
      </c>
      <c r="K3176" s="2" t="s">
        <v>1455</v>
      </c>
      <c r="L3176" s="2" t="s">
        <v>33909</v>
      </c>
      <c r="M3176" s="2"/>
    </row>
    <row r="3177">
      <c r="A3177" s="2" t="s">
        <v>30060</v>
      </c>
      <c r="B3177" s="2" t="s">
        <v>14421</v>
      </c>
      <c r="C3177" s="2" t="s">
        <v>605</v>
      </c>
      <c r="D3177" s="2" t="s">
        <v>1199</v>
      </c>
      <c r="E3177" s="2" t="s">
        <v>1056</v>
      </c>
      <c r="F3177" s="2" t="s">
        <v>578</v>
      </c>
      <c r="G3177" s="2">
        <v>1.0</v>
      </c>
      <c r="H3177" s="2">
        <v>0.25</v>
      </c>
      <c r="I3177" s="2" t="s">
        <v>47</v>
      </c>
      <c r="J3177" s="2">
        <v>1.0</v>
      </c>
      <c r="K3177" s="2" t="s">
        <v>1075</v>
      </c>
      <c r="L3177" s="2" t="s">
        <v>33909</v>
      </c>
      <c r="M3177" s="2"/>
    </row>
    <row r="3178">
      <c r="A3178" s="2" t="s">
        <v>30066</v>
      </c>
      <c r="B3178" s="2" t="s">
        <v>14421</v>
      </c>
      <c r="C3178" s="2" t="s">
        <v>597</v>
      </c>
      <c r="D3178" s="2" t="s">
        <v>770</v>
      </c>
      <c r="E3178" s="2" t="s">
        <v>1056</v>
      </c>
      <c r="F3178" s="2" t="s">
        <v>578</v>
      </c>
      <c r="G3178" s="2">
        <v>1.0</v>
      </c>
      <c r="H3178" s="2">
        <v>0.25</v>
      </c>
      <c r="I3178" s="2" t="s">
        <v>47</v>
      </c>
      <c r="J3178" s="2">
        <v>1.0</v>
      </c>
      <c r="K3178" s="2" t="s">
        <v>1075</v>
      </c>
      <c r="L3178" s="2" t="s">
        <v>33916</v>
      </c>
      <c r="M3178" s="2"/>
    </row>
    <row r="3179">
      <c r="A3179" s="2" t="s">
        <v>30072</v>
      </c>
      <c r="B3179" s="2" t="s">
        <v>14421</v>
      </c>
      <c r="C3179" s="2" t="s">
        <v>620</v>
      </c>
      <c r="D3179" s="2" t="s">
        <v>1218</v>
      </c>
      <c r="E3179" s="2" t="s">
        <v>1056</v>
      </c>
      <c r="F3179" s="2" t="s">
        <v>578</v>
      </c>
      <c r="G3179" s="2">
        <v>1.0</v>
      </c>
      <c r="H3179" s="2">
        <v>0.25</v>
      </c>
      <c r="I3179" s="2" t="s">
        <v>47</v>
      </c>
      <c r="J3179" s="2">
        <v>1.0</v>
      </c>
      <c r="K3179" s="2" t="s">
        <v>1244</v>
      </c>
      <c r="L3179" s="2" t="s">
        <v>33909</v>
      </c>
      <c r="M3179" s="2"/>
    </row>
    <row r="3180">
      <c r="A3180" s="2" t="s">
        <v>30078</v>
      </c>
      <c r="B3180" s="2" t="s">
        <v>14421</v>
      </c>
      <c r="C3180" s="2" t="s">
        <v>597</v>
      </c>
      <c r="D3180" s="2" t="s">
        <v>845</v>
      </c>
      <c r="E3180" s="2" t="s">
        <v>1056</v>
      </c>
      <c r="F3180" s="2" t="s">
        <v>42</v>
      </c>
      <c r="G3180" s="2">
        <v>1.0</v>
      </c>
      <c r="H3180" s="2">
        <v>0.25</v>
      </c>
      <c r="I3180" s="2" t="s">
        <v>47</v>
      </c>
      <c r="J3180" s="2">
        <v>2.0</v>
      </c>
      <c r="K3180" s="2" t="s">
        <v>1075</v>
      </c>
      <c r="L3180" s="2" t="s">
        <v>33909</v>
      </c>
      <c r="M3180" s="2"/>
    </row>
    <row r="3181">
      <c r="A3181" s="2" t="s">
        <v>30084</v>
      </c>
      <c r="B3181" s="2" t="s">
        <v>14421</v>
      </c>
      <c r="C3181" s="2" t="s">
        <v>597</v>
      </c>
      <c r="D3181" s="2" t="s">
        <v>857</v>
      </c>
      <c r="E3181" s="2" t="s">
        <v>1056</v>
      </c>
      <c r="F3181" s="2" t="s">
        <v>42</v>
      </c>
      <c r="G3181" s="2">
        <v>1.0</v>
      </c>
      <c r="H3181" s="2">
        <v>0.25</v>
      </c>
      <c r="I3181" s="2" t="s">
        <v>47</v>
      </c>
      <c r="J3181" s="2">
        <v>2.0</v>
      </c>
      <c r="K3181" s="2" t="s">
        <v>1075</v>
      </c>
      <c r="L3181" s="2" t="s">
        <v>33909</v>
      </c>
      <c r="M3181" s="2"/>
    </row>
    <row r="3182">
      <c r="A3182" s="2" t="s">
        <v>30090</v>
      </c>
      <c r="B3182" s="2" t="s">
        <v>14421</v>
      </c>
      <c r="C3182" s="2" t="s">
        <v>597</v>
      </c>
      <c r="D3182" s="2" t="s">
        <v>849</v>
      </c>
      <c r="E3182" s="2" t="s">
        <v>1056</v>
      </c>
      <c r="F3182" s="2" t="s">
        <v>42</v>
      </c>
      <c r="G3182" s="2">
        <v>1.0</v>
      </c>
      <c r="H3182" s="2">
        <v>0.25</v>
      </c>
      <c r="I3182" s="2" t="s">
        <v>47</v>
      </c>
      <c r="J3182" s="2">
        <v>2.0</v>
      </c>
      <c r="K3182" s="2" t="s">
        <v>1075</v>
      </c>
      <c r="L3182" s="2" t="s">
        <v>33909</v>
      </c>
      <c r="M3182" s="2"/>
    </row>
    <row r="3183">
      <c r="A3183" s="2" t="s">
        <v>30096</v>
      </c>
      <c r="B3183" s="2" t="s">
        <v>14421</v>
      </c>
      <c r="C3183" s="2" t="s">
        <v>597</v>
      </c>
      <c r="D3183" s="2" t="s">
        <v>853</v>
      </c>
      <c r="E3183" s="2" t="s">
        <v>1056</v>
      </c>
      <c r="F3183" s="2" t="s">
        <v>42</v>
      </c>
      <c r="G3183" s="2">
        <v>1.0</v>
      </c>
      <c r="H3183" s="2">
        <v>0.25</v>
      </c>
      <c r="I3183" s="2" t="s">
        <v>47</v>
      </c>
      <c r="J3183" s="2">
        <v>2.0</v>
      </c>
      <c r="K3183" s="2" t="s">
        <v>1075</v>
      </c>
      <c r="L3183" s="2" t="s">
        <v>33916</v>
      </c>
      <c r="M3183" s="2"/>
    </row>
    <row r="3184">
      <c r="A3184" s="2" t="s">
        <v>30103</v>
      </c>
      <c r="B3184" s="2" t="s">
        <v>14421</v>
      </c>
      <c r="C3184" s="2" t="s">
        <v>616</v>
      </c>
      <c r="D3184" s="2" t="s">
        <v>1212</v>
      </c>
      <c r="E3184" s="2" t="s">
        <v>1056</v>
      </c>
      <c r="F3184" s="2" t="s">
        <v>78</v>
      </c>
      <c r="G3184" s="2">
        <v>1.0</v>
      </c>
      <c r="H3184" s="2">
        <v>0.25</v>
      </c>
      <c r="I3184" s="2" t="s">
        <v>47</v>
      </c>
      <c r="J3184" s="2">
        <v>3.0</v>
      </c>
      <c r="K3184" s="2" t="s">
        <v>1455</v>
      </c>
      <c r="L3184" s="2" t="s">
        <v>33909</v>
      </c>
      <c r="M3184" s="2"/>
    </row>
    <row r="3185">
      <c r="A3185" s="2" t="s">
        <v>30111</v>
      </c>
      <c r="B3185" s="2" t="s">
        <v>14421</v>
      </c>
      <c r="C3185" s="2" t="s">
        <v>609</v>
      </c>
      <c r="D3185" s="2" t="s">
        <v>1204</v>
      </c>
      <c r="E3185" s="2" t="s">
        <v>1056</v>
      </c>
      <c r="F3185" s="2" t="s">
        <v>78</v>
      </c>
      <c r="G3185" s="2">
        <v>1.0</v>
      </c>
      <c r="H3185" s="2">
        <v>0.25</v>
      </c>
      <c r="I3185" s="2" t="s">
        <v>47</v>
      </c>
      <c r="J3185" s="2">
        <v>3.0</v>
      </c>
      <c r="K3185" s="2" t="s">
        <v>1075</v>
      </c>
      <c r="L3185" s="2" t="s">
        <v>33909</v>
      </c>
      <c r="M3185" s="2"/>
    </row>
    <row r="3186">
      <c r="A3186" s="2" t="s">
        <v>30118</v>
      </c>
      <c r="B3186" s="2" t="s">
        <v>14421</v>
      </c>
      <c r="C3186" s="2" t="s">
        <v>602</v>
      </c>
      <c r="D3186" s="2" t="s">
        <v>773</v>
      </c>
      <c r="E3186" s="2" t="s">
        <v>1056</v>
      </c>
      <c r="F3186" s="2" t="s">
        <v>78</v>
      </c>
      <c r="G3186" s="2">
        <v>1.0</v>
      </c>
      <c r="H3186" s="2">
        <v>0.25</v>
      </c>
      <c r="I3186" s="2" t="s">
        <v>47</v>
      </c>
      <c r="J3186" s="2">
        <v>3.0</v>
      </c>
      <c r="K3186" s="2" t="s">
        <v>1075</v>
      </c>
      <c r="L3186" s="2" t="s">
        <v>33916</v>
      </c>
      <c r="M3186" s="2"/>
    </row>
    <row r="3187">
      <c r="A3187" s="2" t="s">
        <v>30124</v>
      </c>
      <c r="B3187" s="2" t="s">
        <v>14421</v>
      </c>
      <c r="C3187" s="2" t="s">
        <v>602</v>
      </c>
      <c r="D3187" s="2" t="s">
        <v>773</v>
      </c>
      <c r="E3187" s="2" t="s">
        <v>1056</v>
      </c>
      <c r="F3187" s="2" t="s">
        <v>78</v>
      </c>
      <c r="G3187" s="2">
        <v>1.0</v>
      </c>
      <c r="H3187" s="2">
        <v>0.25</v>
      </c>
      <c r="I3187" s="2" t="s">
        <v>47</v>
      </c>
      <c r="J3187" s="2">
        <v>3.0</v>
      </c>
      <c r="K3187" s="2" t="s">
        <v>1075</v>
      </c>
      <c r="L3187" s="2" t="s">
        <v>33916</v>
      </c>
      <c r="M3187" s="2"/>
    </row>
    <row r="3188">
      <c r="A3188" s="2" t="s">
        <v>30130</v>
      </c>
      <c r="B3188" s="2" t="s">
        <v>14421</v>
      </c>
      <c r="C3188" s="2" t="s">
        <v>620</v>
      </c>
      <c r="D3188" s="2" t="s">
        <v>1218</v>
      </c>
      <c r="E3188" s="2" t="s">
        <v>1590</v>
      </c>
      <c r="F3188" s="2" t="s">
        <v>78</v>
      </c>
      <c r="G3188" s="2">
        <v>1.0</v>
      </c>
      <c r="H3188" s="2">
        <v>2.0</v>
      </c>
      <c r="I3188" s="2" t="s">
        <v>47</v>
      </c>
      <c r="J3188" s="2">
        <v>3.0</v>
      </c>
      <c r="K3188" s="2" t="s">
        <v>1244</v>
      </c>
      <c r="L3188" s="2" t="s">
        <v>33917</v>
      </c>
      <c r="M3188" s="2"/>
    </row>
    <row r="3189">
      <c r="A3189" s="2" t="s">
        <v>30134</v>
      </c>
      <c r="B3189" s="2" t="s">
        <v>14421</v>
      </c>
      <c r="C3189" s="2" t="s">
        <v>616</v>
      </c>
      <c r="D3189" s="2" t="s">
        <v>1212</v>
      </c>
      <c r="E3189" s="2" t="s">
        <v>1590</v>
      </c>
      <c r="F3189" s="2" t="s">
        <v>78</v>
      </c>
      <c r="G3189" s="2">
        <v>1.0</v>
      </c>
      <c r="H3189" s="2">
        <v>2.0</v>
      </c>
      <c r="I3189" s="2" t="s">
        <v>47</v>
      </c>
      <c r="J3189" s="2">
        <v>3.0</v>
      </c>
      <c r="K3189" s="2" t="s">
        <v>1455</v>
      </c>
      <c r="L3189" s="2" t="s">
        <v>33917</v>
      </c>
      <c r="M3189" s="2"/>
    </row>
    <row r="3190">
      <c r="A3190" s="2" t="s">
        <v>30138</v>
      </c>
      <c r="B3190" s="2" t="s">
        <v>14421</v>
      </c>
      <c r="C3190" s="2" t="s">
        <v>616</v>
      </c>
      <c r="D3190" s="2" t="s">
        <v>1212</v>
      </c>
      <c r="E3190" s="2" t="s">
        <v>22304</v>
      </c>
      <c r="F3190" s="2" t="s">
        <v>578</v>
      </c>
      <c r="G3190" s="2">
        <v>1.0</v>
      </c>
      <c r="H3190" s="2">
        <v>1.0</v>
      </c>
      <c r="I3190" s="2" t="s">
        <v>47</v>
      </c>
      <c r="J3190" s="2">
        <v>1.0</v>
      </c>
      <c r="K3190" s="2" t="s">
        <v>1455</v>
      </c>
      <c r="L3190" s="2" t="s">
        <v>33911</v>
      </c>
      <c r="M3190" s="2"/>
    </row>
    <row r="3191">
      <c r="A3191" s="2" t="s">
        <v>30141</v>
      </c>
      <c r="B3191" s="2" t="s">
        <v>14421</v>
      </c>
      <c r="C3191" s="2" t="s">
        <v>609</v>
      </c>
      <c r="D3191" s="2" t="s">
        <v>1204</v>
      </c>
      <c r="E3191" s="2" t="s">
        <v>22304</v>
      </c>
      <c r="F3191" s="2" t="s">
        <v>42</v>
      </c>
      <c r="G3191" s="2">
        <v>1.0</v>
      </c>
      <c r="H3191" s="2">
        <v>1.0</v>
      </c>
      <c r="I3191" s="2" t="s">
        <v>47</v>
      </c>
      <c r="J3191" s="2">
        <v>2.0</v>
      </c>
      <c r="K3191" s="2" t="s">
        <v>1075</v>
      </c>
      <c r="L3191" s="2" t="s">
        <v>33911</v>
      </c>
      <c r="M3191" s="2"/>
    </row>
    <row r="3192">
      <c r="A3192" s="2" t="s">
        <v>30147</v>
      </c>
      <c r="B3192" s="2" t="s">
        <v>14421</v>
      </c>
      <c r="C3192" s="2" t="s">
        <v>616</v>
      </c>
      <c r="D3192" s="2" t="s">
        <v>1212</v>
      </c>
      <c r="E3192" s="2" t="s">
        <v>22304</v>
      </c>
      <c r="F3192" s="2" t="s">
        <v>78</v>
      </c>
      <c r="G3192" s="2">
        <v>1.0</v>
      </c>
      <c r="H3192" s="2">
        <v>1.0</v>
      </c>
      <c r="I3192" s="2" t="s">
        <v>47</v>
      </c>
      <c r="J3192" s="2">
        <v>3.0</v>
      </c>
      <c r="K3192" s="2" t="s">
        <v>1455</v>
      </c>
      <c r="L3192" s="2" t="s">
        <v>33911</v>
      </c>
      <c r="M3192" s="2"/>
    </row>
    <row r="3193">
      <c r="A3193" s="2" t="s">
        <v>30152</v>
      </c>
      <c r="B3193" s="2" t="s">
        <v>14425</v>
      </c>
      <c r="C3193" s="2" t="s">
        <v>597</v>
      </c>
      <c r="D3193" s="2" t="s">
        <v>770</v>
      </c>
      <c r="E3193" s="2" t="s">
        <v>1056</v>
      </c>
      <c r="F3193" s="2" t="s">
        <v>578</v>
      </c>
      <c r="G3193" s="2">
        <v>1.0</v>
      </c>
      <c r="H3193" s="2">
        <v>0.25</v>
      </c>
      <c r="I3193" s="2" t="s">
        <v>47</v>
      </c>
      <c r="J3193" s="2">
        <v>1.0</v>
      </c>
      <c r="K3193" s="2" t="s">
        <v>1075</v>
      </c>
      <c r="L3193" s="2" t="s">
        <v>33916</v>
      </c>
      <c r="M3193" s="2"/>
    </row>
    <row r="3194">
      <c r="A3194" s="2" t="s">
        <v>30157</v>
      </c>
      <c r="B3194" s="2" t="s">
        <v>14425</v>
      </c>
      <c r="C3194" s="2" t="s">
        <v>605</v>
      </c>
      <c r="D3194" s="2" t="s">
        <v>1199</v>
      </c>
      <c r="E3194" s="2" t="s">
        <v>1056</v>
      </c>
      <c r="F3194" s="2" t="s">
        <v>578</v>
      </c>
      <c r="G3194" s="2">
        <v>1.0</v>
      </c>
      <c r="H3194" s="2">
        <v>0.25</v>
      </c>
      <c r="I3194" s="2" t="s">
        <v>47</v>
      </c>
      <c r="J3194" s="2">
        <v>1.0</v>
      </c>
      <c r="K3194" s="2" t="s">
        <v>1075</v>
      </c>
      <c r="L3194" s="2" t="s">
        <v>33909</v>
      </c>
      <c r="M3194" s="2"/>
    </row>
    <row r="3195">
      <c r="A3195" s="2" t="s">
        <v>30161</v>
      </c>
      <c r="B3195" s="2" t="s">
        <v>14425</v>
      </c>
      <c r="C3195" s="2" t="s">
        <v>624</v>
      </c>
      <c r="D3195" s="2" t="s">
        <v>1223</v>
      </c>
      <c r="E3195" s="2" t="s">
        <v>1056</v>
      </c>
      <c r="F3195" s="2" t="s">
        <v>578</v>
      </c>
      <c r="G3195" s="2">
        <v>1.0</v>
      </c>
      <c r="H3195" s="2">
        <v>0.25</v>
      </c>
      <c r="I3195" s="2" t="s">
        <v>47</v>
      </c>
      <c r="J3195" s="2">
        <v>1.0</v>
      </c>
      <c r="K3195" s="2" t="s">
        <v>1244</v>
      </c>
      <c r="L3195" s="2" t="s">
        <v>33909</v>
      </c>
      <c r="M3195" s="2"/>
    </row>
    <row r="3196">
      <c r="A3196" s="2" t="s">
        <v>30166</v>
      </c>
      <c r="B3196" s="2" t="s">
        <v>14425</v>
      </c>
      <c r="C3196" s="2" t="s">
        <v>638</v>
      </c>
      <c r="D3196" s="2" t="s">
        <v>1238</v>
      </c>
      <c r="E3196" s="2" t="s">
        <v>1056</v>
      </c>
      <c r="F3196" s="2" t="s">
        <v>578</v>
      </c>
      <c r="G3196" s="2">
        <v>1.0</v>
      </c>
      <c r="H3196" s="2">
        <v>0.25</v>
      </c>
      <c r="I3196" s="2" t="s">
        <v>47</v>
      </c>
      <c r="J3196" s="2">
        <v>1.0</v>
      </c>
      <c r="K3196" s="2" t="s">
        <v>1244</v>
      </c>
      <c r="L3196" s="2" t="s">
        <v>33909</v>
      </c>
      <c r="M3196" s="2"/>
    </row>
    <row r="3197">
      <c r="A3197" s="2" t="s">
        <v>30174</v>
      </c>
      <c r="B3197" s="2" t="s">
        <v>14425</v>
      </c>
      <c r="C3197" s="2" t="s">
        <v>597</v>
      </c>
      <c r="D3197" s="2" t="s">
        <v>845</v>
      </c>
      <c r="E3197" s="2" t="s">
        <v>1056</v>
      </c>
      <c r="F3197" s="2" t="s">
        <v>42</v>
      </c>
      <c r="G3197" s="2">
        <v>1.0</v>
      </c>
      <c r="H3197" s="2">
        <v>0.25</v>
      </c>
      <c r="I3197" s="2" t="s">
        <v>47</v>
      </c>
      <c r="J3197" s="2">
        <v>2.0</v>
      </c>
      <c r="K3197" s="2" t="s">
        <v>1075</v>
      </c>
      <c r="L3197" s="2" t="s">
        <v>33916</v>
      </c>
      <c r="M3197" s="2"/>
    </row>
    <row r="3198">
      <c r="A3198" s="2" t="s">
        <v>30179</v>
      </c>
      <c r="B3198" s="2" t="s">
        <v>14425</v>
      </c>
      <c r="C3198" s="2" t="s">
        <v>597</v>
      </c>
      <c r="D3198" s="2" t="s">
        <v>853</v>
      </c>
      <c r="E3198" s="2" t="s">
        <v>1056</v>
      </c>
      <c r="F3198" s="2" t="s">
        <v>42</v>
      </c>
      <c r="G3198" s="2">
        <v>1.0</v>
      </c>
      <c r="H3198" s="2">
        <v>0.25</v>
      </c>
      <c r="I3198" s="2" t="s">
        <v>47</v>
      </c>
      <c r="J3198" s="2">
        <v>2.0</v>
      </c>
      <c r="K3198" s="2" t="s">
        <v>1075</v>
      </c>
      <c r="L3198" s="2" t="s">
        <v>33909</v>
      </c>
      <c r="M3198" s="2"/>
    </row>
    <row r="3199">
      <c r="A3199" s="2" t="s">
        <v>30183</v>
      </c>
      <c r="B3199" s="2" t="s">
        <v>14425</v>
      </c>
      <c r="C3199" s="2" t="s">
        <v>597</v>
      </c>
      <c r="D3199" s="2" t="s">
        <v>849</v>
      </c>
      <c r="E3199" s="2" t="s">
        <v>1056</v>
      </c>
      <c r="F3199" s="2" t="s">
        <v>42</v>
      </c>
      <c r="G3199" s="2">
        <v>1.0</v>
      </c>
      <c r="H3199" s="2">
        <v>0.25</v>
      </c>
      <c r="I3199" s="2" t="s">
        <v>47</v>
      </c>
      <c r="J3199" s="2">
        <v>2.0</v>
      </c>
      <c r="K3199" s="2" t="s">
        <v>1075</v>
      </c>
      <c r="L3199" s="2" t="s">
        <v>33909</v>
      </c>
      <c r="M3199" s="2"/>
    </row>
    <row r="3200">
      <c r="A3200" s="2" t="s">
        <v>30189</v>
      </c>
      <c r="B3200" s="2" t="s">
        <v>14425</v>
      </c>
      <c r="C3200" s="2" t="s">
        <v>597</v>
      </c>
      <c r="D3200" s="2" t="s">
        <v>857</v>
      </c>
      <c r="E3200" s="2" t="s">
        <v>1056</v>
      </c>
      <c r="F3200" s="2" t="s">
        <v>42</v>
      </c>
      <c r="G3200" s="2">
        <v>1.0</v>
      </c>
      <c r="H3200" s="2">
        <v>0.25</v>
      </c>
      <c r="I3200" s="2" t="s">
        <v>47</v>
      </c>
      <c r="J3200" s="2">
        <v>2.0</v>
      </c>
      <c r="K3200" s="2" t="s">
        <v>1075</v>
      </c>
      <c r="L3200" s="2" t="s">
        <v>33909</v>
      </c>
      <c r="M3200" s="2"/>
    </row>
    <row r="3201">
      <c r="A3201" s="2" t="s">
        <v>30194</v>
      </c>
      <c r="B3201" s="2" t="s">
        <v>14425</v>
      </c>
      <c r="C3201" s="2" t="s">
        <v>613</v>
      </c>
      <c r="D3201" s="2" t="s">
        <v>1208</v>
      </c>
      <c r="E3201" s="2" t="s">
        <v>1056</v>
      </c>
      <c r="F3201" s="2" t="s">
        <v>78</v>
      </c>
      <c r="G3201" s="2">
        <v>1.0</v>
      </c>
      <c r="H3201" s="2">
        <v>0.25</v>
      </c>
      <c r="I3201" s="2" t="s">
        <v>47</v>
      </c>
      <c r="J3201" s="2">
        <v>3.0</v>
      </c>
      <c r="K3201" s="2" t="s">
        <v>1075</v>
      </c>
      <c r="L3201" s="2" t="s">
        <v>33909</v>
      </c>
      <c r="M3201" s="2"/>
    </row>
    <row r="3202">
      <c r="A3202" s="2" t="s">
        <v>30200</v>
      </c>
      <c r="B3202" s="2" t="s">
        <v>14425</v>
      </c>
      <c r="C3202" s="2" t="s">
        <v>627</v>
      </c>
      <c r="D3202" s="2" t="s">
        <v>1226</v>
      </c>
      <c r="E3202" s="2" t="s">
        <v>1056</v>
      </c>
      <c r="F3202" s="2" t="s">
        <v>78</v>
      </c>
      <c r="G3202" s="2">
        <v>1.0</v>
      </c>
      <c r="H3202" s="2">
        <v>0.25</v>
      </c>
      <c r="I3202" s="2" t="s">
        <v>47</v>
      </c>
      <c r="J3202" s="2">
        <v>3.0</v>
      </c>
      <c r="K3202" s="2" t="s">
        <v>1244</v>
      </c>
      <c r="L3202" s="2" t="s">
        <v>33909</v>
      </c>
      <c r="M3202" s="2"/>
    </row>
    <row r="3203">
      <c r="A3203" s="2" t="s">
        <v>30206</v>
      </c>
      <c r="B3203" s="2" t="s">
        <v>14425</v>
      </c>
      <c r="C3203" s="2" t="s">
        <v>630</v>
      </c>
      <c r="D3203" s="2" t="s">
        <v>1229</v>
      </c>
      <c r="E3203" s="2" t="s">
        <v>1056</v>
      </c>
      <c r="F3203" s="2" t="s">
        <v>78</v>
      </c>
      <c r="G3203" s="2">
        <v>1.0</v>
      </c>
      <c r="H3203" s="2">
        <v>0.25</v>
      </c>
      <c r="I3203" s="2" t="s">
        <v>47</v>
      </c>
      <c r="J3203" s="2">
        <v>3.0</v>
      </c>
      <c r="K3203" s="2" t="s">
        <v>1244</v>
      </c>
      <c r="L3203" s="2" t="s">
        <v>33909</v>
      </c>
      <c r="M3203" s="2"/>
    </row>
    <row r="3204">
      <c r="A3204" s="2" t="s">
        <v>30212</v>
      </c>
      <c r="B3204" s="2" t="s">
        <v>14425</v>
      </c>
      <c r="C3204" s="2" t="s">
        <v>634</v>
      </c>
      <c r="D3204" s="2" t="s">
        <v>1232</v>
      </c>
      <c r="E3204" s="2" t="s">
        <v>1056</v>
      </c>
      <c r="F3204" s="2" t="s">
        <v>78</v>
      </c>
      <c r="G3204" s="2">
        <v>1.0</v>
      </c>
      <c r="H3204" s="2">
        <v>0.25</v>
      </c>
      <c r="I3204" s="2" t="s">
        <v>47</v>
      </c>
      <c r="J3204" s="2">
        <v>3.0</v>
      </c>
      <c r="K3204" s="2" t="s">
        <v>1244</v>
      </c>
      <c r="L3204" s="2" t="s">
        <v>33909</v>
      </c>
      <c r="M3204" s="2"/>
    </row>
    <row r="3205">
      <c r="A3205" s="2" t="s">
        <v>30218</v>
      </c>
      <c r="B3205" s="2" t="s">
        <v>14425</v>
      </c>
      <c r="C3205" s="2" t="s">
        <v>616</v>
      </c>
      <c r="D3205" s="2" t="s">
        <v>1212</v>
      </c>
      <c r="E3205" s="2" t="s">
        <v>1590</v>
      </c>
      <c r="F3205" s="2" t="s">
        <v>78</v>
      </c>
      <c r="G3205" s="2">
        <v>1.0</v>
      </c>
      <c r="H3205" s="2">
        <v>2.0</v>
      </c>
      <c r="I3205" s="2" t="s">
        <v>47</v>
      </c>
      <c r="J3205" s="2">
        <v>3.0</v>
      </c>
      <c r="K3205" s="2" t="s">
        <v>1455</v>
      </c>
      <c r="L3205" s="2" t="s">
        <v>33917</v>
      </c>
      <c r="M3205" s="2"/>
    </row>
    <row r="3206">
      <c r="A3206" s="2" t="s">
        <v>30224</v>
      </c>
      <c r="B3206" s="2" t="s">
        <v>14425</v>
      </c>
      <c r="C3206" s="2" t="s">
        <v>649</v>
      </c>
      <c r="D3206" s="2" t="s">
        <v>1249</v>
      </c>
      <c r="E3206" s="2" t="s">
        <v>1590</v>
      </c>
      <c r="F3206" s="2" t="s">
        <v>78</v>
      </c>
      <c r="G3206" s="2">
        <v>1.0</v>
      </c>
      <c r="H3206" s="2">
        <v>2.0</v>
      </c>
      <c r="I3206" s="2" t="s">
        <v>47</v>
      </c>
      <c r="J3206" s="2">
        <v>3.0</v>
      </c>
      <c r="K3206" s="2" t="s">
        <v>1244</v>
      </c>
      <c r="L3206" s="2" t="s">
        <v>33917</v>
      </c>
      <c r="M3206" s="2"/>
    </row>
    <row r="3207">
      <c r="A3207" s="2" t="s">
        <v>30231</v>
      </c>
      <c r="B3207" s="2" t="s">
        <v>14425</v>
      </c>
      <c r="C3207" s="2" t="s">
        <v>597</v>
      </c>
      <c r="D3207" s="2" t="s">
        <v>770</v>
      </c>
      <c r="E3207" s="2" t="s">
        <v>22304</v>
      </c>
      <c r="F3207" s="2" t="s">
        <v>578</v>
      </c>
      <c r="G3207" s="2">
        <v>1.0</v>
      </c>
      <c r="H3207" s="2">
        <v>1.0</v>
      </c>
      <c r="I3207" s="2" t="s">
        <v>47</v>
      </c>
      <c r="J3207" s="2">
        <v>1.0</v>
      </c>
      <c r="K3207" s="2" t="s">
        <v>1075</v>
      </c>
      <c r="L3207" s="2" t="s">
        <v>33911</v>
      </c>
      <c r="M3207" s="2"/>
    </row>
    <row r="3208">
      <c r="A3208" s="2" t="s">
        <v>30235</v>
      </c>
      <c r="B3208" s="2" t="s">
        <v>14425</v>
      </c>
      <c r="C3208" s="2" t="s">
        <v>602</v>
      </c>
      <c r="D3208" s="2" t="s">
        <v>773</v>
      </c>
      <c r="E3208" s="2" t="s">
        <v>22304</v>
      </c>
      <c r="F3208" s="2" t="s">
        <v>42</v>
      </c>
      <c r="G3208" s="2">
        <v>1.0</v>
      </c>
      <c r="H3208" s="2">
        <v>1.0</v>
      </c>
      <c r="I3208" s="2" t="s">
        <v>47</v>
      </c>
      <c r="J3208" s="2">
        <v>2.0</v>
      </c>
      <c r="K3208" s="2" t="s">
        <v>1075</v>
      </c>
      <c r="L3208" s="2" t="s">
        <v>33911</v>
      </c>
      <c r="M3208" s="2"/>
    </row>
    <row r="3209">
      <c r="A3209" s="2" t="s">
        <v>30241</v>
      </c>
      <c r="B3209" s="2" t="s">
        <v>14425</v>
      </c>
      <c r="C3209" s="2" t="s">
        <v>645</v>
      </c>
      <c r="D3209" s="2" t="s">
        <v>1246</v>
      </c>
      <c r="E3209" s="2" t="s">
        <v>22304</v>
      </c>
      <c r="F3209" s="2" t="s">
        <v>78</v>
      </c>
      <c r="G3209" s="2">
        <v>1.0</v>
      </c>
      <c r="H3209" s="2">
        <v>1.0</v>
      </c>
      <c r="I3209" s="2" t="s">
        <v>47</v>
      </c>
      <c r="J3209" s="2">
        <v>3.0</v>
      </c>
      <c r="K3209" s="2" t="s">
        <v>1244</v>
      </c>
      <c r="L3209" s="2" t="s">
        <v>33911</v>
      </c>
      <c r="M3209" s="2"/>
    </row>
    <row r="3210">
      <c r="A3210" s="2" t="s">
        <v>30246</v>
      </c>
      <c r="B3210" s="2" t="s">
        <v>14431</v>
      </c>
      <c r="C3210" s="2" t="s">
        <v>597</v>
      </c>
      <c r="D3210" s="2" t="s">
        <v>770</v>
      </c>
      <c r="E3210" s="2" t="s">
        <v>1056</v>
      </c>
      <c r="F3210" s="2" t="s">
        <v>578</v>
      </c>
      <c r="G3210" s="2">
        <v>1.0</v>
      </c>
      <c r="H3210" s="2">
        <v>0.25</v>
      </c>
      <c r="I3210" s="2" t="s">
        <v>47</v>
      </c>
      <c r="J3210" s="2">
        <v>1.0</v>
      </c>
      <c r="K3210" s="2" t="s">
        <v>1075</v>
      </c>
      <c r="L3210" s="2" t="s">
        <v>33916</v>
      </c>
      <c r="M3210" s="2"/>
    </row>
    <row r="3211">
      <c r="A3211" s="2" t="s">
        <v>30253</v>
      </c>
      <c r="B3211" s="2" t="s">
        <v>14431</v>
      </c>
      <c r="C3211" s="2" t="s">
        <v>605</v>
      </c>
      <c r="D3211" s="2" t="s">
        <v>1199</v>
      </c>
      <c r="E3211" s="2" t="s">
        <v>1056</v>
      </c>
      <c r="F3211" s="2" t="s">
        <v>578</v>
      </c>
      <c r="G3211" s="2">
        <v>1.0</v>
      </c>
      <c r="H3211" s="2">
        <v>0.25</v>
      </c>
      <c r="I3211" s="2" t="s">
        <v>47</v>
      </c>
      <c r="J3211" s="2">
        <v>1.0</v>
      </c>
      <c r="K3211" s="2" t="s">
        <v>1075</v>
      </c>
      <c r="L3211" s="2" t="s">
        <v>33909</v>
      </c>
      <c r="M3211" s="2"/>
    </row>
    <row r="3212">
      <c r="A3212" s="2" t="s">
        <v>30259</v>
      </c>
      <c r="B3212" s="2" t="s">
        <v>14431</v>
      </c>
      <c r="C3212" s="2" t="s">
        <v>624</v>
      </c>
      <c r="D3212" s="2" t="s">
        <v>1223</v>
      </c>
      <c r="E3212" s="2" t="s">
        <v>1056</v>
      </c>
      <c r="F3212" s="2" t="s">
        <v>578</v>
      </c>
      <c r="G3212" s="2">
        <v>1.0</v>
      </c>
      <c r="H3212" s="2">
        <v>0.25</v>
      </c>
      <c r="I3212" s="2" t="s">
        <v>47</v>
      </c>
      <c r="J3212" s="2">
        <v>1.0</v>
      </c>
      <c r="K3212" s="2" t="s">
        <v>1244</v>
      </c>
      <c r="L3212" s="2" t="s">
        <v>33909</v>
      </c>
      <c r="M3212" s="2"/>
    </row>
    <row r="3213">
      <c r="A3213" s="2" t="s">
        <v>30266</v>
      </c>
      <c r="B3213" s="2" t="s">
        <v>14431</v>
      </c>
      <c r="C3213" s="2" t="s">
        <v>638</v>
      </c>
      <c r="D3213" s="2" t="s">
        <v>1238</v>
      </c>
      <c r="E3213" s="2" t="s">
        <v>1056</v>
      </c>
      <c r="F3213" s="2" t="s">
        <v>578</v>
      </c>
      <c r="G3213" s="2">
        <v>1.0</v>
      </c>
      <c r="H3213" s="2">
        <v>0.25</v>
      </c>
      <c r="I3213" s="2" t="s">
        <v>47</v>
      </c>
      <c r="J3213" s="2">
        <v>1.0</v>
      </c>
      <c r="K3213" s="2" t="s">
        <v>1244</v>
      </c>
      <c r="L3213" s="2" t="s">
        <v>33909</v>
      </c>
      <c r="M3213" s="2"/>
    </row>
    <row r="3214">
      <c r="A3214" s="2" t="s">
        <v>30271</v>
      </c>
      <c r="B3214" s="2" t="s">
        <v>14431</v>
      </c>
      <c r="C3214" s="2" t="s">
        <v>609</v>
      </c>
      <c r="D3214" s="2" t="s">
        <v>1204</v>
      </c>
      <c r="E3214" s="2" t="s">
        <v>1056</v>
      </c>
      <c r="F3214" s="2" t="s">
        <v>42</v>
      </c>
      <c r="G3214" s="2">
        <v>1.0</v>
      </c>
      <c r="H3214" s="2">
        <v>0.25</v>
      </c>
      <c r="I3214" s="2" t="s">
        <v>47</v>
      </c>
      <c r="J3214" s="2">
        <v>2.0</v>
      </c>
      <c r="K3214" s="2" t="s">
        <v>1075</v>
      </c>
      <c r="L3214" s="2" t="s">
        <v>33922</v>
      </c>
      <c r="M3214" s="2"/>
    </row>
    <row r="3215">
      <c r="A3215" s="2" t="s">
        <v>30277</v>
      </c>
      <c r="B3215" s="2" t="s">
        <v>14431</v>
      </c>
      <c r="C3215" s="2" t="s">
        <v>616</v>
      </c>
      <c r="D3215" s="2" t="s">
        <v>1212</v>
      </c>
      <c r="E3215" s="2" t="s">
        <v>1056</v>
      </c>
      <c r="F3215" s="2" t="s">
        <v>42</v>
      </c>
      <c r="G3215" s="2">
        <v>1.0</v>
      </c>
      <c r="H3215" s="2">
        <v>0.25</v>
      </c>
      <c r="I3215" s="2" t="s">
        <v>47</v>
      </c>
      <c r="J3215" s="2">
        <v>2.0</v>
      </c>
      <c r="K3215" s="2" t="s">
        <v>1455</v>
      </c>
      <c r="L3215" s="2" t="s">
        <v>33909</v>
      </c>
      <c r="M3215" s="2"/>
    </row>
    <row r="3216">
      <c r="A3216" s="2" t="s">
        <v>30284</v>
      </c>
      <c r="B3216" s="2" t="s">
        <v>14431</v>
      </c>
      <c r="C3216" s="2" t="s">
        <v>620</v>
      </c>
      <c r="D3216" s="2" t="s">
        <v>1218</v>
      </c>
      <c r="E3216" s="2" t="s">
        <v>1056</v>
      </c>
      <c r="F3216" s="2" t="s">
        <v>42</v>
      </c>
      <c r="G3216" s="2">
        <v>1.0</v>
      </c>
      <c r="H3216" s="2">
        <v>0.25</v>
      </c>
      <c r="I3216" s="2" t="s">
        <v>47</v>
      </c>
      <c r="J3216" s="2">
        <v>2.0</v>
      </c>
      <c r="K3216" s="2" t="s">
        <v>1244</v>
      </c>
      <c r="L3216" s="2" t="s">
        <v>33923</v>
      </c>
      <c r="M3216" s="2"/>
    </row>
    <row r="3217">
      <c r="A3217" s="2" t="s">
        <v>30289</v>
      </c>
      <c r="B3217" s="2" t="s">
        <v>14431</v>
      </c>
      <c r="C3217" s="2" t="s">
        <v>641</v>
      </c>
      <c r="D3217" s="2" t="s">
        <v>1242</v>
      </c>
      <c r="E3217" s="2" t="s">
        <v>1056</v>
      </c>
      <c r="F3217" s="2" t="s">
        <v>42</v>
      </c>
      <c r="G3217" s="2">
        <v>1.0</v>
      </c>
      <c r="H3217" s="2">
        <v>0.25</v>
      </c>
      <c r="I3217" s="2" t="s">
        <v>47</v>
      </c>
      <c r="J3217" s="2">
        <v>2.0</v>
      </c>
      <c r="K3217" s="2" t="s">
        <v>1244</v>
      </c>
      <c r="L3217" s="2" t="s">
        <v>33909</v>
      </c>
      <c r="M3217" s="2"/>
    </row>
    <row r="3218">
      <c r="A3218" s="2" t="s">
        <v>30295</v>
      </c>
      <c r="B3218" s="2" t="s">
        <v>14431</v>
      </c>
      <c r="C3218" s="2" t="s">
        <v>613</v>
      </c>
      <c r="D3218" s="2" t="s">
        <v>1208</v>
      </c>
      <c r="E3218" s="2" t="s">
        <v>1056</v>
      </c>
      <c r="F3218" s="2" t="s">
        <v>78</v>
      </c>
      <c r="G3218" s="2">
        <v>1.0</v>
      </c>
      <c r="H3218" s="2">
        <v>0.25</v>
      </c>
      <c r="I3218" s="2" t="s">
        <v>47</v>
      </c>
      <c r="J3218" s="2">
        <v>3.0</v>
      </c>
      <c r="K3218" s="2" t="s">
        <v>1075</v>
      </c>
      <c r="L3218" s="2" t="s">
        <v>33909</v>
      </c>
      <c r="M3218" s="2"/>
    </row>
    <row r="3219">
      <c r="A3219" s="2" t="s">
        <v>30299</v>
      </c>
      <c r="B3219" s="2" t="s">
        <v>14431</v>
      </c>
      <c r="C3219" s="2" t="s">
        <v>627</v>
      </c>
      <c r="D3219" s="2" t="s">
        <v>1226</v>
      </c>
      <c r="E3219" s="2" t="s">
        <v>1056</v>
      </c>
      <c r="F3219" s="2" t="s">
        <v>78</v>
      </c>
      <c r="G3219" s="2">
        <v>1.0</v>
      </c>
      <c r="H3219" s="2">
        <v>0.25</v>
      </c>
      <c r="I3219" s="2" t="s">
        <v>47</v>
      </c>
      <c r="J3219" s="2">
        <v>3.0</v>
      </c>
      <c r="K3219" s="2" t="s">
        <v>1244</v>
      </c>
      <c r="L3219" s="2" t="s">
        <v>33909</v>
      </c>
      <c r="M3219" s="2"/>
    </row>
    <row r="3220">
      <c r="A3220" s="2" t="s">
        <v>30307</v>
      </c>
      <c r="B3220" s="2" t="s">
        <v>14431</v>
      </c>
      <c r="C3220" s="2" t="s">
        <v>630</v>
      </c>
      <c r="D3220" s="2" t="s">
        <v>1229</v>
      </c>
      <c r="E3220" s="2" t="s">
        <v>1056</v>
      </c>
      <c r="F3220" s="2" t="s">
        <v>78</v>
      </c>
      <c r="G3220" s="2">
        <v>1.0</v>
      </c>
      <c r="H3220" s="2">
        <v>0.25</v>
      </c>
      <c r="I3220" s="2" t="s">
        <v>47</v>
      </c>
      <c r="J3220" s="2">
        <v>3.0</v>
      </c>
      <c r="K3220" s="2" t="s">
        <v>1244</v>
      </c>
      <c r="L3220" s="2" t="s">
        <v>33909</v>
      </c>
      <c r="M3220" s="2"/>
    </row>
    <row r="3221">
      <c r="A3221" s="2" t="s">
        <v>30311</v>
      </c>
      <c r="B3221" s="2" t="s">
        <v>14431</v>
      </c>
      <c r="C3221" s="2" t="s">
        <v>634</v>
      </c>
      <c r="D3221" s="2" t="s">
        <v>1232</v>
      </c>
      <c r="E3221" s="2" t="s">
        <v>1056</v>
      </c>
      <c r="F3221" s="2" t="s">
        <v>78</v>
      </c>
      <c r="G3221" s="2">
        <v>1.0</v>
      </c>
      <c r="H3221" s="2">
        <v>0.25</v>
      </c>
      <c r="I3221" s="2" t="s">
        <v>47</v>
      </c>
      <c r="J3221" s="2">
        <v>3.0</v>
      </c>
      <c r="K3221" s="2" t="s">
        <v>1244</v>
      </c>
      <c r="L3221" s="2" t="s">
        <v>33909</v>
      </c>
      <c r="M3221" s="2"/>
    </row>
    <row r="3222">
      <c r="A3222" s="2" t="s">
        <v>30319</v>
      </c>
      <c r="B3222" s="2" t="s">
        <v>14431</v>
      </c>
      <c r="C3222" s="2" t="s">
        <v>616</v>
      </c>
      <c r="D3222" s="2" t="s">
        <v>1212</v>
      </c>
      <c r="E3222" s="2" t="s">
        <v>1590</v>
      </c>
      <c r="F3222" s="2" t="s">
        <v>78</v>
      </c>
      <c r="G3222" s="2">
        <v>1.0</v>
      </c>
      <c r="H3222" s="2">
        <v>2.0</v>
      </c>
      <c r="I3222" s="2" t="s">
        <v>47</v>
      </c>
      <c r="J3222" s="2">
        <v>3.0</v>
      </c>
      <c r="K3222" s="2" t="s">
        <v>1455</v>
      </c>
      <c r="L3222" s="2" t="s">
        <v>33917</v>
      </c>
      <c r="M3222" s="2"/>
    </row>
    <row r="3223">
      <c r="A3223" s="2" t="s">
        <v>30324</v>
      </c>
      <c r="B3223" s="2" t="s">
        <v>14431</v>
      </c>
      <c r="C3223" s="2" t="s">
        <v>627</v>
      </c>
      <c r="D3223" s="2" t="s">
        <v>1226</v>
      </c>
      <c r="E3223" s="2" t="s">
        <v>1590</v>
      </c>
      <c r="F3223" s="2" t="s">
        <v>78</v>
      </c>
      <c r="G3223" s="2">
        <v>1.0</v>
      </c>
      <c r="H3223" s="2">
        <v>2.0</v>
      </c>
      <c r="I3223" s="2" t="s">
        <v>47</v>
      </c>
      <c r="J3223" s="2">
        <v>3.0</v>
      </c>
      <c r="K3223" s="2" t="s">
        <v>1244</v>
      </c>
      <c r="L3223" s="2" t="s">
        <v>33917</v>
      </c>
      <c r="M3223" s="2"/>
    </row>
    <row r="3224">
      <c r="A3224" s="2" t="s">
        <v>30328</v>
      </c>
      <c r="B3224" s="2" t="s">
        <v>14431</v>
      </c>
      <c r="C3224" s="2" t="s">
        <v>597</v>
      </c>
      <c r="D3224" s="2" t="s">
        <v>770</v>
      </c>
      <c r="E3224" s="2" t="s">
        <v>22304</v>
      </c>
      <c r="F3224" s="2" t="s">
        <v>578</v>
      </c>
      <c r="G3224" s="2">
        <v>1.0</v>
      </c>
      <c r="H3224" s="2">
        <v>1.0</v>
      </c>
      <c r="I3224" s="2" t="s">
        <v>47</v>
      </c>
      <c r="J3224" s="2">
        <v>1.0</v>
      </c>
      <c r="K3224" s="2" t="s">
        <v>1075</v>
      </c>
      <c r="L3224" s="2" t="s">
        <v>33911</v>
      </c>
      <c r="M3224" s="2"/>
    </row>
    <row r="3225">
      <c r="A3225" s="2" t="s">
        <v>30336</v>
      </c>
      <c r="B3225" s="2" t="s">
        <v>14431</v>
      </c>
      <c r="C3225" s="2" t="s">
        <v>597</v>
      </c>
      <c r="D3225" s="2" t="s">
        <v>770</v>
      </c>
      <c r="E3225" s="2" t="s">
        <v>22304</v>
      </c>
      <c r="F3225" s="2" t="s">
        <v>42</v>
      </c>
      <c r="G3225" s="2">
        <v>1.0</v>
      </c>
      <c r="H3225" s="2">
        <v>1.0</v>
      </c>
      <c r="I3225" s="2" t="s">
        <v>47</v>
      </c>
      <c r="J3225" s="2">
        <v>2.0</v>
      </c>
      <c r="K3225" s="2" t="s">
        <v>1075</v>
      </c>
      <c r="L3225" s="2" t="s">
        <v>33911</v>
      </c>
      <c r="M3225" s="2"/>
    </row>
    <row r="3226">
      <c r="A3226" s="2" t="s">
        <v>30342</v>
      </c>
      <c r="B3226" s="2" t="s">
        <v>14431</v>
      </c>
      <c r="C3226" s="2" t="s">
        <v>613</v>
      </c>
      <c r="D3226" s="2" t="s">
        <v>1208</v>
      </c>
      <c r="E3226" s="2" t="s">
        <v>22304</v>
      </c>
      <c r="F3226" s="2" t="s">
        <v>78</v>
      </c>
      <c r="G3226" s="2">
        <v>1.0</v>
      </c>
      <c r="H3226" s="2">
        <v>1.0</v>
      </c>
      <c r="I3226" s="2" t="s">
        <v>47</v>
      </c>
      <c r="J3226" s="2">
        <v>3.0</v>
      </c>
      <c r="K3226" s="2" t="s">
        <v>1075</v>
      </c>
      <c r="L3226" s="2" t="s">
        <v>33911</v>
      </c>
      <c r="M3226" s="2"/>
    </row>
    <row r="3227">
      <c r="A3227" s="2" t="s">
        <v>30345</v>
      </c>
      <c r="B3227" s="2" t="s">
        <v>14436</v>
      </c>
      <c r="C3227" s="2" t="s">
        <v>672</v>
      </c>
      <c r="D3227" s="2" t="s">
        <v>1280</v>
      </c>
      <c r="E3227" s="2" t="s">
        <v>1056</v>
      </c>
      <c r="F3227" s="2" t="s">
        <v>578</v>
      </c>
      <c r="G3227" s="2">
        <v>1.0</v>
      </c>
      <c r="H3227" s="2">
        <v>0.25</v>
      </c>
      <c r="I3227" s="2" t="s">
        <v>47</v>
      </c>
      <c r="J3227" s="2">
        <v>1.0</v>
      </c>
      <c r="K3227" s="2" t="s">
        <v>1075</v>
      </c>
      <c r="L3227" s="2" t="s">
        <v>33909</v>
      </c>
      <c r="M3227" s="2"/>
    </row>
    <row r="3228">
      <c r="A3228" s="2" t="s">
        <v>30352</v>
      </c>
      <c r="B3228" s="2" t="s">
        <v>14436</v>
      </c>
      <c r="C3228" s="2" t="s">
        <v>657</v>
      </c>
      <c r="D3228" s="2" t="s">
        <v>1261</v>
      </c>
      <c r="E3228" s="2" t="s">
        <v>1056</v>
      </c>
      <c r="F3228" s="2" t="s">
        <v>578</v>
      </c>
      <c r="G3228" s="2">
        <v>1.0</v>
      </c>
      <c r="H3228" s="2">
        <v>0.25</v>
      </c>
      <c r="I3228" s="2" t="s">
        <v>47</v>
      </c>
      <c r="J3228" s="2">
        <v>1.0</v>
      </c>
      <c r="K3228" s="2" t="s">
        <v>1244</v>
      </c>
      <c r="L3228" s="2" t="s">
        <v>33909</v>
      </c>
      <c r="M3228" s="2"/>
    </row>
    <row r="3229">
      <c r="A3229" s="2" t="s">
        <v>30360</v>
      </c>
      <c r="B3229" s="2" t="s">
        <v>14436</v>
      </c>
      <c r="C3229" s="2" t="s">
        <v>672</v>
      </c>
      <c r="D3229" s="2" t="s">
        <v>1280</v>
      </c>
      <c r="E3229" s="2" t="s">
        <v>1056</v>
      </c>
      <c r="F3229" s="2" t="s">
        <v>578</v>
      </c>
      <c r="G3229" s="2">
        <v>1.0</v>
      </c>
      <c r="H3229" s="2">
        <v>0.25</v>
      </c>
      <c r="I3229" s="2" t="s">
        <v>47</v>
      </c>
      <c r="J3229" s="2">
        <v>1.0</v>
      </c>
      <c r="K3229" s="2" t="s">
        <v>1075</v>
      </c>
      <c r="L3229" s="2" t="s">
        <v>33909</v>
      </c>
      <c r="M3229" s="2"/>
    </row>
    <row r="3230">
      <c r="A3230" s="2" t="s">
        <v>30366</v>
      </c>
      <c r="B3230" s="2" t="s">
        <v>14436</v>
      </c>
      <c r="C3230" s="2" t="s">
        <v>657</v>
      </c>
      <c r="D3230" s="2" t="s">
        <v>1261</v>
      </c>
      <c r="E3230" s="2" t="s">
        <v>1056</v>
      </c>
      <c r="F3230" s="2" t="s">
        <v>578</v>
      </c>
      <c r="G3230" s="2">
        <v>1.0</v>
      </c>
      <c r="H3230" s="2">
        <v>0.25</v>
      </c>
      <c r="I3230" s="2" t="s">
        <v>47</v>
      </c>
      <c r="J3230" s="2">
        <v>1.0</v>
      </c>
      <c r="K3230" s="2" t="s">
        <v>1244</v>
      </c>
      <c r="L3230" s="2" t="s">
        <v>33909</v>
      </c>
      <c r="M3230" s="2"/>
    </row>
    <row r="3231">
      <c r="A3231" s="2" t="s">
        <v>30372</v>
      </c>
      <c r="B3231" s="2" t="s">
        <v>14436</v>
      </c>
      <c r="C3231" s="2" t="s">
        <v>668</v>
      </c>
      <c r="D3231" s="2" t="s">
        <v>1273</v>
      </c>
      <c r="E3231" s="2" t="s">
        <v>1056</v>
      </c>
      <c r="F3231" s="2" t="s">
        <v>42</v>
      </c>
      <c r="G3231" s="2">
        <v>1.0</v>
      </c>
      <c r="H3231" s="2">
        <v>0.25</v>
      </c>
      <c r="I3231" s="2" t="s">
        <v>47</v>
      </c>
      <c r="J3231" s="2">
        <v>2.0</v>
      </c>
      <c r="K3231" s="2" t="s">
        <v>1075</v>
      </c>
      <c r="L3231" s="2" t="s">
        <v>33909</v>
      </c>
      <c r="M3231" s="2"/>
    </row>
    <row r="3232">
      <c r="A3232" s="2" t="s">
        <v>30377</v>
      </c>
      <c r="B3232" s="2" t="s">
        <v>14436</v>
      </c>
      <c r="C3232" s="2" t="s">
        <v>672</v>
      </c>
      <c r="D3232" s="2" t="s">
        <v>1280</v>
      </c>
      <c r="E3232" s="2" t="s">
        <v>1056</v>
      </c>
      <c r="F3232" s="2" t="s">
        <v>42</v>
      </c>
      <c r="G3232" s="2">
        <v>1.0</v>
      </c>
      <c r="H3232" s="2">
        <v>0.25</v>
      </c>
      <c r="I3232" s="2" t="s">
        <v>47</v>
      </c>
      <c r="J3232" s="2">
        <v>2.0</v>
      </c>
      <c r="K3232" s="2" t="s">
        <v>1075</v>
      </c>
      <c r="L3232" s="2" t="s">
        <v>33909</v>
      </c>
      <c r="M3232" s="2"/>
    </row>
    <row r="3233">
      <c r="A3233" s="2" t="s">
        <v>30384</v>
      </c>
      <c r="B3233" s="2" t="s">
        <v>14436</v>
      </c>
      <c r="C3233" s="2" t="s">
        <v>668</v>
      </c>
      <c r="D3233" s="2" t="s">
        <v>1273</v>
      </c>
      <c r="E3233" s="2" t="s">
        <v>1056</v>
      </c>
      <c r="F3233" s="2" t="s">
        <v>42</v>
      </c>
      <c r="G3233" s="2">
        <v>1.0</v>
      </c>
      <c r="H3233" s="2">
        <v>0.25</v>
      </c>
      <c r="I3233" s="2" t="s">
        <v>47</v>
      </c>
      <c r="J3233" s="2">
        <v>2.0</v>
      </c>
      <c r="K3233" s="2" t="s">
        <v>1075</v>
      </c>
      <c r="L3233" s="2" t="s">
        <v>33909</v>
      </c>
      <c r="M3233" s="2"/>
    </row>
    <row r="3234">
      <c r="A3234" s="2" t="s">
        <v>30391</v>
      </c>
      <c r="B3234" s="2" t="s">
        <v>14436</v>
      </c>
      <c r="C3234" s="2" t="s">
        <v>664</v>
      </c>
      <c r="D3234" s="2" t="s">
        <v>1269</v>
      </c>
      <c r="E3234" s="2" t="s">
        <v>1056</v>
      </c>
      <c r="F3234" s="2" t="s">
        <v>42</v>
      </c>
      <c r="G3234" s="2">
        <v>1.0</v>
      </c>
      <c r="H3234" s="2">
        <v>0.25</v>
      </c>
      <c r="I3234" s="2" t="s">
        <v>47</v>
      </c>
      <c r="J3234" s="2">
        <v>2.0</v>
      </c>
      <c r="K3234" s="2" t="s">
        <v>1075</v>
      </c>
      <c r="L3234" s="2" t="s">
        <v>33909</v>
      </c>
      <c r="M3234" s="2"/>
    </row>
    <row r="3235">
      <c r="A3235" s="2" t="s">
        <v>30395</v>
      </c>
      <c r="B3235" s="2" t="s">
        <v>14436</v>
      </c>
      <c r="C3235" s="2" t="s">
        <v>652</v>
      </c>
      <c r="D3235" s="2" t="s">
        <v>1255</v>
      </c>
      <c r="E3235" s="2" t="s">
        <v>1056</v>
      </c>
      <c r="F3235" s="2" t="s">
        <v>78</v>
      </c>
      <c r="G3235" s="2">
        <v>1.0</v>
      </c>
      <c r="H3235" s="2">
        <v>0.25</v>
      </c>
      <c r="I3235" s="2" t="s">
        <v>47</v>
      </c>
      <c r="J3235" s="2">
        <v>3.0</v>
      </c>
      <c r="K3235" s="2" t="s">
        <v>1244</v>
      </c>
      <c r="L3235" s="2" t="s">
        <v>33909</v>
      </c>
      <c r="M3235" s="2"/>
    </row>
    <row r="3236">
      <c r="A3236" s="2" t="s">
        <v>30401</v>
      </c>
      <c r="B3236" s="2" t="s">
        <v>14436</v>
      </c>
      <c r="C3236" s="2" t="s">
        <v>652</v>
      </c>
      <c r="D3236" s="2" t="s">
        <v>1255</v>
      </c>
      <c r="E3236" s="2" t="s">
        <v>1056</v>
      </c>
      <c r="F3236" s="2" t="s">
        <v>78</v>
      </c>
      <c r="G3236" s="2">
        <v>1.0</v>
      </c>
      <c r="H3236" s="2">
        <v>0.25</v>
      </c>
      <c r="I3236" s="2" t="s">
        <v>47</v>
      </c>
      <c r="J3236" s="2">
        <v>3.0</v>
      </c>
      <c r="K3236" s="2" t="s">
        <v>1244</v>
      </c>
      <c r="L3236" s="2" t="s">
        <v>33909</v>
      </c>
      <c r="M3236" s="2"/>
    </row>
    <row r="3237">
      <c r="A3237" s="2" t="s">
        <v>30408</v>
      </c>
      <c r="B3237" s="2" t="s">
        <v>14436</v>
      </c>
      <c r="C3237" s="2" t="s">
        <v>657</v>
      </c>
      <c r="D3237" s="2" t="s">
        <v>1261</v>
      </c>
      <c r="E3237" s="2" t="s">
        <v>1056</v>
      </c>
      <c r="F3237" s="2" t="s">
        <v>78</v>
      </c>
      <c r="G3237" s="2">
        <v>1.0</v>
      </c>
      <c r="H3237" s="2">
        <v>0.25</v>
      </c>
      <c r="I3237" s="2" t="s">
        <v>47</v>
      </c>
      <c r="J3237" s="2">
        <v>3.0</v>
      </c>
      <c r="K3237" s="2" t="s">
        <v>1244</v>
      </c>
      <c r="L3237" s="2" t="s">
        <v>33909</v>
      </c>
      <c r="M3237" s="2"/>
    </row>
    <row r="3238">
      <c r="A3238" s="2" t="s">
        <v>30414</v>
      </c>
      <c r="B3238" s="2" t="s">
        <v>14436</v>
      </c>
      <c r="C3238" s="2" t="s">
        <v>652</v>
      </c>
      <c r="D3238" s="2" t="s">
        <v>1255</v>
      </c>
      <c r="E3238" s="2" t="s">
        <v>1056</v>
      </c>
      <c r="F3238" s="2" t="s">
        <v>78</v>
      </c>
      <c r="G3238" s="2">
        <v>1.0</v>
      </c>
      <c r="H3238" s="2">
        <v>0.25</v>
      </c>
      <c r="I3238" s="2" t="s">
        <v>47</v>
      </c>
      <c r="J3238" s="2">
        <v>3.0</v>
      </c>
      <c r="K3238" s="2" t="s">
        <v>1244</v>
      </c>
      <c r="L3238" s="2" t="s">
        <v>33909</v>
      </c>
      <c r="M3238" s="2"/>
    </row>
    <row r="3239">
      <c r="A3239" s="2" t="s">
        <v>30422</v>
      </c>
      <c r="B3239" s="2" t="s">
        <v>14436</v>
      </c>
      <c r="C3239" s="2" t="s">
        <v>657</v>
      </c>
      <c r="D3239" s="2" t="s">
        <v>1261</v>
      </c>
      <c r="E3239" s="2" t="s">
        <v>1590</v>
      </c>
      <c r="F3239" s="2" t="s">
        <v>78</v>
      </c>
      <c r="G3239" s="2">
        <v>1.0</v>
      </c>
      <c r="H3239" s="2">
        <v>2.0</v>
      </c>
      <c r="I3239" s="2" t="s">
        <v>47</v>
      </c>
      <c r="J3239" s="2">
        <v>3.0</v>
      </c>
      <c r="K3239" s="2" t="s">
        <v>1244</v>
      </c>
      <c r="L3239" s="2" t="s">
        <v>33917</v>
      </c>
      <c r="M3239" s="2"/>
    </row>
    <row r="3240">
      <c r="A3240" s="2" t="s">
        <v>30425</v>
      </c>
      <c r="B3240" s="2" t="s">
        <v>14436</v>
      </c>
      <c r="C3240" s="2" t="s">
        <v>657</v>
      </c>
      <c r="D3240" s="2" t="s">
        <v>1261</v>
      </c>
      <c r="E3240" s="2" t="s">
        <v>1590</v>
      </c>
      <c r="F3240" s="2" t="s">
        <v>78</v>
      </c>
      <c r="G3240" s="2">
        <v>1.0</v>
      </c>
      <c r="H3240" s="2">
        <v>2.0</v>
      </c>
      <c r="I3240" s="2" t="s">
        <v>47</v>
      </c>
      <c r="J3240" s="2">
        <v>3.0</v>
      </c>
      <c r="K3240" s="2" t="s">
        <v>1244</v>
      </c>
      <c r="L3240" s="2" t="s">
        <v>33917</v>
      </c>
      <c r="M3240" s="2"/>
    </row>
    <row r="3241">
      <c r="A3241" s="2" t="s">
        <v>30431</v>
      </c>
      <c r="B3241" s="2" t="s">
        <v>14436</v>
      </c>
      <c r="C3241" s="2" t="s">
        <v>672</v>
      </c>
      <c r="D3241" s="2" t="s">
        <v>1280</v>
      </c>
      <c r="E3241" s="2" t="s">
        <v>22304</v>
      </c>
      <c r="F3241" s="2" t="s">
        <v>578</v>
      </c>
      <c r="G3241" s="2">
        <v>1.0</v>
      </c>
      <c r="H3241" s="2">
        <v>1.0</v>
      </c>
      <c r="I3241" s="2" t="s">
        <v>47</v>
      </c>
      <c r="J3241" s="2">
        <v>1.0</v>
      </c>
      <c r="K3241" s="2" t="s">
        <v>1075</v>
      </c>
      <c r="L3241" s="2" t="s">
        <v>33911</v>
      </c>
      <c r="M3241" s="2"/>
    </row>
    <row r="3242">
      <c r="A3242" s="2" t="s">
        <v>30433</v>
      </c>
      <c r="B3242" s="2" t="s">
        <v>14436</v>
      </c>
      <c r="C3242" s="2" t="s">
        <v>668</v>
      </c>
      <c r="D3242" s="2" t="s">
        <v>1273</v>
      </c>
      <c r="E3242" s="2" t="s">
        <v>22304</v>
      </c>
      <c r="F3242" s="2" t="s">
        <v>42</v>
      </c>
      <c r="G3242" s="2">
        <v>1.0</v>
      </c>
      <c r="H3242" s="2">
        <v>1.0</v>
      </c>
      <c r="I3242" s="2" t="s">
        <v>47</v>
      </c>
      <c r="J3242" s="2">
        <v>2.0</v>
      </c>
      <c r="K3242" s="2" t="s">
        <v>1075</v>
      </c>
      <c r="L3242" s="2" t="s">
        <v>33911</v>
      </c>
      <c r="M3242" s="2"/>
    </row>
    <row r="3243">
      <c r="A3243" s="2" t="s">
        <v>30437</v>
      </c>
      <c r="B3243" s="2" t="s">
        <v>14436</v>
      </c>
      <c r="C3243" s="2" t="s">
        <v>660</v>
      </c>
      <c r="D3243" s="2" t="s">
        <v>1265</v>
      </c>
      <c r="E3243" s="2" t="s">
        <v>22304</v>
      </c>
      <c r="F3243" s="2" t="s">
        <v>78</v>
      </c>
      <c r="G3243" s="2">
        <v>1.0</v>
      </c>
      <c r="H3243" s="2">
        <v>1.0</v>
      </c>
      <c r="I3243" s="2" t="s">
        <v>47</v>
      </c>
      <c r="J3243" s="2">
        <v>3.0</v>
      </c>
      <c r="K3243" s="2" t="s">
        <v>1244</v>
      </c>
      <c r="L3243" s="2" t="s">
        <v>33911</v>
      </c>
      <c r="M3243" s="2"/>
    </row>
    <row r="3244">
      <c r="A3244" s="2" t="s">
        <v>30441</v>
      </c>
      <c r="B3244" s="2" t="s">
        <v>14440</v>
      </c>
      <c r="C3244" s="2" t="s">
        <v>664</v>
      </c>
      <c r="D3244" s="2" t="s">
        <v>1269</v>
      </c>
      <c r="E3244" s="2" t="s">
        <v>1056</v>
      </c>
      <c r="F3244" s="2" t="s">
        <v>578</v>
      </c>
      <c r="G3244" s="2">
        <v>1.0</v>
      </c>
      <c r="H3244" s="2">
        <v>0.25</v>
      </c>
      <c r="I3244" s="2" t="s">
        <v>47</v>
      </c>
      <c r="J3244" s="2">
        <v>1.0</v>
      </c>
      <c r="K3244" s="2" t="s">
        <v>1075</v>
      </c>
      <c r="L3244" s="2" t="s">
        <v>33924</v>
      </c>
      <c r="M3244" s="2"/>
    </row>
    <row r="3245">
      <c r="A3245" s="2" t="s">
        <v>30448</v>
      </c>
      <c r="B3245" s="2" t="s">
        <v>14440</v>
      </c>
      <c r="C3245" s="2" t="s">
        <v>672</v>
      </c>
      <c r="D3245" s="2" t="s">
        <v>1280</v>
      </c>
      <c r="E3245" s="2" t="s">
        <v>1056</v>
      </c>
      <c r="F3245" s="2" t="s">
        <v>578</v>
      </c>
      <c r="G3245" s="2">
        <v>1.0</v>
      </c>
      <c r="H3245" s="2">
        <v>0.25</v>
      </c>
      <c r="I3245" s="2" t="s">
        <v>47</v>
      </c>
      <c r="J3245" s="2">
        <v>1.0</v>
      </c>
      <c r="K3245" s="2" t="s">
        <v>1075</v>
      </c>
      <c r="L3245" s="2" t="s">
        <v>33909</v>
      </c>
      <c r="M3245" s="2"/>
    </row>
    <row r="3246">
      <c r="A3246" s="2" t="s">
        <v>30453</v>
      </c>
      <c r="B3246" s="2" t="s">
        <v>14440</v>
      </c>
      <c r="C3246" s="2" t="s">
        <v>657</v>
      </c>
      <c r="D3246" s="2" t="s">
        <v>1261</v>
      </c>
      <c r="E3246" s="2" t="s">
        <v>1056</v>
      </c>
      <c r="F3246" s="2" t="s">
        <v>578</v>
      </c>
      <c r="G3246" s="2">
        <v>1.0</v>
      </c>
      <c r="H3246" s="2">
        <v>0.25</v>
      </c>
      <c r="I3246" s="2" t="s">
        <v>47</v>
      </c>
      <c r="J3246" s="2">
        <v>1.0</v>
      </c>
      <c r="K3246" s="2" t="s">
        <v>1244</v>
      </c>
      <c r="L3246" s="2" t="s">
        <v>33909</v>
      </c>
      <c r="M3246" s="2"/>
    </row>
    <row r="3247">
      <c r="A3247" s="2" t="s">
        <v>30459</v>
      </c>
      <c r="B3247" s="2" t="s">
        <v>14440</v>
      </c>
      <c r="C3247" s="2" t="s">
        <v>668</v>
      </c>
      <c r="D3247" s="2" t="s">
        <v>1273</v>
      </c>
      <c r="E3247" s="2" t="s">
        <v>1056</v>
      </c>
      <c r="F3247" s="2" t="s">
        <v>578</v>
      </c>
      <c r="G3247" s="2">
        <v>1.0</v>
      </c>
      <c r="H3247" s="2">
        <v>0.25</v>
      </c>
      <c r="I3247" s="2" t="s">
        <v>47</v>
      </c>
      <c r="J3247" s="2">
        <v>1.0</v>
      </c>
      <c r="K3247" s="2" t="s">
        <v>1075</v>
      </c>
      <c r="L3247" s="2" t="s">
        <v>33909</v>
      </c>
      <c r="M3247" s="2"/>
    </row>
    <row r="3248">
      <c r="A3248" s="2" t="s">
        <v>30463</v>
      </c>
      <c r="B3248" s="2" t="s">
        <v>14440</v>
      </c>
      <c r="C3248" s="2" t="s">
        <v>652</v>
      </c>
      <c r="D3248" s="2" t="s">
        <v>1255</v>
      </c>
      <c r="E3248" s="2" t="s">
        <v>1056</v>
      </c>
      <c r="F3248" s="2" t="s">
        <v>42</v>
      </c>
      <c r="G3248" s="2">
        <v>1.0</v>
      </c>
      <c r="H3248" s="2">
        <v>0.25</v>
      </c>
      <c r="I3248" s="2" t="s">
        <v>47</v>
      </c>
      <c r="J3248" s="2">
        <v>2.0</v>
      </c>
      <c r="K3248" s="2" t="s">
        <v>1244</v>
      </c>
      <c r="L3248" s="2" t="s">
        <v>33909</v>
      </c>
      <c r="M3248" s="2"/>
    </row>
    <row r="3249">
      <c r="A3249" s="2" t="s">
        <v>30468</v>
      </c>
      <c r="B3249" s="2" t="s">
        <v>14440</v>
      </c>
      <c r="C3249" s="2" t="s">
        <v>672</v>
      </c>
      <c r="D3249" s="2" t="s">
        <v>1280</v>
      </c>
      <c r="E3249" s="2" t="s">
        <v>1056</v>
      </c>
      <c r="F3249" s="2" t="s">
        <v>42</v>
      </c>
      <c r="G3249" s="2">
        <v>1.0</v>
      </c>
      <c r="H3249" s="2">
        <v>0.25</v>
      </c>
      <c r="I3249" s="2" t="s">
        <v>47</v>
      </c>
      <c r="J3249" s="2">
        <v>2.0</v>
      </c>
      <c r="K3249" s="2" t="s">
        <v>1075</v>
      </c>
      <c r="L3249" s="2" t="s">
        <v>33909</v>
      </c>
      <c r="M3249" s="2"/>
    </row>
    <row r="3250">
      <c r="A3250" s="2" t="s">
        <v>30477</v>
      </c>
      <c r="B3250" s="2" t="s">
        <v>14440</v>
      </c>
      <c r="C3250" s="2" t="s">
        <v>668</v>
      </c>
      <c r="D3250" s="2" t="s">
        <v>1273</v>
      </c>
      <c r="E3250" s="2" t="s">
        <v>1056</v>
      </c>
      <c r="F3250" s="2" t="s">
        <v>42</v>
      </c>
      <c r="G3250" s="2">
        <v>1.0</v>
      </c>
      <c r="H3250" s="2">
        <v>0.25</v>
      </c>
      <c r="I3250" s="2" t="s">
        <v>47</v>
      </c>
      <c r="J3250" s="2">
        <v>2.0</v>
      </c>
      <c r="K3250" s="2" t="s">
        <v>1075</v>
      </c>
      <c r="L3250" s="2" t="s">
        <v>33909</v>
      </c>
      <c r="M3250" s="2"/>
    </row>
    <row r="3251">
      <c r="A3251" s="2" t="s">
        <v>30483</v>
      </c>
      <c r="B3251" s="2" t="s">
        <v>14440</v>
      </c>
      <c r="C3251" s="2" t="s">
        <v>657</v>
      </c>
      <c r="D3251" s="2" t="s">
        <v>1261</v>
      </c>
      <c r="E3251" s="2" t="s">
        <v>1056</v>
      </c>
      <c r="F3251" s="2" t="s">
        <v>42</v>
      </c>
      <c r="G3251" s="2">
        <v>1.0</v>
      </c>
      <c r="H3251" s="2">
        <v>0.25</v>
      </c>
      <c r="I3251" s="2" t="s">
        <v>47</v>
      </c>
      <c r="J3251" s="2">
        <v>2.0</v>
      </c>
      <c r="K3251" s="2" t="s">
        <v>1244</v>
      </c>
      <c r="L3251" s="2" t="s">
        <v>33909</v>
      </c>
      <c r="M3251" s="2"/>
    </row>
    <row r="3252">
      <c r="A3252" s="2" t="s">
        <v>30488</v>
      </c>
      <c r="B3252" s="2" t="s">
        <v>14440</v>
      </c>
      <c r="C3252" s="2" t="s">
        <v>684</v>
      </c>
      <c r="D3252" s="2" t="s">
        <v>1603</v>
      </c>
      <c r="E3252" s="2" t="s">
        <v>1056</v>
      </c>
      <c r="F3252" s="2" t="s">
        <v>78</v>
      </c>
      <c r="G3252" s="2">
        <v>1.0</v>
      </c>
      <c r="H3252" s="2">
        <v>0.25</v>
      </c>
      <c r="I3252" s="2" t="s">
        <v>47</v>
      </c>
      <c r="J3252" s="2">
        <v>3.0</v>
      </c>
      <c r="K3252" s="2" t="s">
        <v>1244</v>
      </c>
      <c r="L3252" s="2" t="s">
        <v>33909</v>
      </c>
      <c r="M3252" s="2"/>
    </row>
    <row r="3253">
      <c r="A3253" s="2" t="s">
        <v>30494</v>
      </c>
      <c r="B3253" s="2" t="s">
        <v>14440</v>
      </c>
      <c r="C3253" s="2" t="s">
        <v>696</v>
      </c>
      <c r="D3253" s="2" t="s">
        <v>1615</v>
      </c>
      <c r="E3253" s="2" t="s">
        <v>1056</v>
      </c>
      <c r="F3253" s="2" t="s">
        <v>78</v>
      </c>
      <c r="G3253" s="2">
        <v>1.0</v>
      </c>
      <c r="H3253" s="2">
        <v>0.25</v>
      </c>
      <c r="I3253" s="2" t="s">
        <v>47</v>
      </c>
      <c r="J3253" s="2">
        <v>3.0</v>
      </c>
      <c r="K3253" s="2" t="s">
        <v>1244</v>
      </c>
      <c r="L3253" s="2" t="s">
        <v>33909</v>
      </c>
      <c r="M3253" s="2"/>
    </row>
    <row r="3254">
      <c r="A3254" s="2" t="s">
        <v>30499</v>
      </c>
      <c r="B3254" s="2" t="s">
        <v>14440</v>
      </c>
      <c r="C3254" s="2" t="s">
        <v>688</v>
      </c>
      <c r="D3254" s="2" t="s">
        <v>1606</v>
      </c>
      <c r="E3254" s="2" t="s">
        <v>1056</v>
      </c>
      <c r="F3254" s="2" t="s">
        <v>78</v>
      </c>
      <c r="G3254" s="2">
        <v>1.0</v>
      </c>
      <c r="H3254" s="2">
        <v>0.25</v>
      </c>
      <c r="I3254" s="2" t="s">
        <v>47</v>
      </c>
      <c r="J3254" s="2">
        <v>3.0</v>
      </c>
      <c r="K3254" s="2" t="s">
        <v>1244</v>
      </c>
      <c r="L3254" s="2" t="s">
        <v>33909</v>
      </c>
      <c r="M3254" s="2"/>
    </row>
    <row r="3255">
      <c r="A3255" s="2" t="s">
        <v>30503</v>
      </c>
      <c r="B3255" s="2" t="s">
        <v>14440</v>
      </c>
      <c r="C3255" s="2" t="s">
        <v>699</v>
      </c>
      <c r="D3255" s="2" t="s">
        <v>1621</v>
      </c>
      <c r="E3255" s="2" t="s">
        <v>1056</v>
      </c>
      <c r="F3255" s="2" t="s">
        <v>78</v>
      </c>
      <c r="G3255" s="2">
        <v>1.0</v>
      </c>
      <c r="H3255" s="2">
        <v>0.25</v>
      </c>
      <c r="I3255" s="2" t="s">
        <v>47</v>
      </c>
      <c r="J3255" s="2">
        <v>3.0</v>
      </c>
      <c r="K3255" s="2" t="s">
        <v>1244</v>
      </c>
      <c r="L3255" s="2" t="s">
        <v>33909</v>
      </c>
      <c r="M3255" s="2"/>
    </row>
    <row r="3256">
      <c r="A3256" s="2" t="s">
        <v>30508</v>
      </c>
      <c r="B3256" s="2" t="s">
        <v>14440</v>
      </c>
      <c r="C3256" s="2" t="s">
        <v>676</v>
      </c>
      <c r="D3256" s="2" t="s">
        <v>1597</v>
      </c>
      <c r="E3256" s="2" t="s">
        <v>1590</v>
      </c>
      <c r="F3256" s="2" t="s">
        <v>78</v>
      </c>
      <c r="G3256" s="2">
        <v>1.0</v>
      </c>
      <c r="H3256" s="2">
        <v>2.0</v>
      </c>
      <c r="I3256" s="2" t="s">
        <v>47</v>
      </c>
      <c r="J3256" s="2">
        <v>3.0</v>
      </c>
      <c r="K3256" s="2" t="s">
        <v>1075</v>
      </c>
      <c r="L3256" s="2" t="s">
        <v>33920</v>
      </c>
      <c r="M3256" s="2"/>
    </row>
    <row r="3257">
      <c r="A3257" s="2" t="s">
        <v>30511</v>
      </c>
      <c r="B3257" s="2" t="s">
        <v>14440</v>
      </c>
      <c r="C3257" s="2" t="s">
        <v>680</v>
      </c>
      <c r="D3257" s="2" t="s">
        <v>1600</v>
      </c>
      <c r="E3257" s="2" t="s">
        <v>1590</v>
      </c>
      <c r="F3257" s="2" t="s">
        <v>78</v>
      </c>
      <c r="G3257" s="2">
        <v>1.0</v>
      </c>
      <c r="H3257" s="2">
        <v>2.0</v>
      </c>
      <c r="I3257" s="2" t="s">
        <v>47</v>
      </c>
      <c r="J3257" s="2">
        <v>3.0</v>
      </c>
      <c r="K3257" s="2" t="s">
        <v>1244</v>
      </c>
      <c r="L3257" s="2" t="s">
        <v>33920</v>
      </c>
      <c r="M3257" s="2"/>
    </row>
    <row r="3258">
      <c r="A3258" s="2" t="s">
        <v>30515</v>
      </c>
      <c r="B3258" s="2" t="s">
        <v>14440</v>
      </c>
      <c r="C3258" s="2" t="s">
        <v>652</v>
      </c>
      <c r="D3258" s="2" t="s">
        <v>1255</v>
      </c>
      <c r="E3258" s="2" t="s">
        <v>22304</v>
      </c>
      <c r="F3258" s="2" t="s">
        <v>578</v>
      </c>
      <c r="G3258" s="2">
        <v>1.0</v>
      </c>
      <c r="H3258" s="2">
        <v>1.0</v>
      </c>
      <c r="I3258" s="2" t="s">
        <v>47</v>
      </c>
      <c r="J3258" s="2">
        <v>1.0</v>
      </c>
      <c r="K3258" s="2" t="s">
        <v>1244</v>
      </c>
      <c r="L3258" s="2" t="s">
        <v>33911</v>
      </c>
      <c r="M3258" s="2"/>
    </row>
    <row r="3259">
      <c r="A3259" s="2" t="s">
        <v>30519</v>
      </c>
      <c r="B3259" s="2" t="s">
        <v>14440</v>
      </c>
      <c r="C3259" s="2" t="s">
        <v>652</v>
      </c>
      <c r="D3259" s="2" t="s">
        <v>1255</v>
      </c>
      <c r="E3259" s="2" t="s">
        <v>22304</v>
      </c>
      <c r="F3259" s="2" t="s">
        <v>42</v>
      </c>
      <c r="G3259" s="2">
        <v>1.0</v>
      </c>
      <c r="H3259" s="2">
        <v>1.0</v>
      </c>
      <c r="I3259" s="2" t="s">
        <v>47</v>
      </c>
      <c r="J3259" s="2">
        <v>2.0</v>
      </c>
      <c r="K3259" s="2" t="s">
        <v>1244</v>
      </c>
      <c r="L3259" s="2" t="s">
        <v>33911</v>
      </c>
      <c r="M3259" s="2"/>
    </row>
    <row r="3260">
      <c r="A3260" s="2" t="s">
        <v>30524</v>
      </c>
      <c r="B3260" s="2" t="s">
        <v>14440</v>
      </c>
      <c r="C3260" s="2" t="s">
        <v>660</v>
      </c>
      <c r="D3260" s="2" t="s">
        <v>1265</v>
      </c>
      <c r="E3260" s="2" t="s">
        <v>22304</v>
      </c>
      <c r="F3260" s="2" t="s">
        <v>78</v>
      </c>
      <c r="G3260" s="2">
        <v>1.0</v>
      </c>
      <c r="H3260" s="2">
        <v>1.0</v>
      </c>
      <c r="I3260" s="2" t="s">
        <v>47</v>
      </c>
      <c r="J3260" s="2">
        <v>3.0</v>
      </c>
      <c r="K3260" s="2" t="s">
        <v>1244</v>
      </c>
      <c r="L3260" s="2" t="s">
        <v>33911</v>
      </c>
      <c r="M3260" s="2"/>
    </row>
    <row r="3261">
      <c r="A3261" s="2" t="s">
        <v>30530</v>
      </c>
      <c r="B3261" s="2" t="s">
        <v>14444</v>
      </c>
      <c r="C3261" s="2" t="s">
        <v>652</v>
      </c>
      <c r="D3261" s="2" t="s">
        <v>1255</v>
      </c>
      <c r="E3261" s="2" t="s">
        <v>1056</v>
      </c>
      <c r="F3261" s="2" t="s">
        <v>578</v>
      </c>
      <c r="G3261" s="2">
        <v>1.0</v>
      </c>
      <c r="H3261" s="2">
        <v>0.25</v>
      </c>
      <c r="I3261" s="2" t="s">
        <v>47</v>
      </c>
      <c r="J3261" s="2">
        <v>1.0</v>
      </c>
      <c r="K3261" s="2" t="s">
        <v>1244</v>
      </c>
      <c r="L3261" s="2" t="s">
        <v>33909</v>
      </c>
      <c r="M3261" s="2"/>
    </row>
    <row r="3262">
      <c r="A3262" s="2" t="s">
        <v>30534</v>
      </c>
      <c r="B3262" s="2" t="s">
        <v>14444</v>
      </c>
      <c r="C3262" s="2" t="s">
        <v>672</v>
      </c>
      <c r="D3262" s="2" t="s">
        <v>1280</v>
      </c>
      <c r="E3262" s="2" t="s">
        <v>1056</v>
      </c>
      <c r="F3262" s="2" t="s">
        <v>578</v>
      </c>
      <c r="G3262" s="2">
        <v>1.0</v>
      </c>
      <c r="H3262" s="2">
        <v>0.25</v>
      </c>
      <c r="I3262" s="2" t="s">
        <v>47</v>
      </c>
      <c r="J3262" s="2">
        <v>1.0</v>
      </c>
      <c r="K3262" s="2" t="s">
        <v>1075</v>
      </c>
      <c r="L3262" s="2" t="s">
        <v>33909</v>
      </c>
      <c r="M3262" s="2"/>
    </row>
    <row r="3263">
      <c r="A3263" s="2" t="s">
        <v>30540</v>
      </c>
      <c r="B3263" s="2" t="s">
        <v>14444</v>
      </c>
      <c r="C3263" s="2" t="s">
        <v>657</v>
      </c>
      <c r="D3263" s="2" t="s">
        <v>1261</v>
      </c>
      <c r="E3263" s="2" t="s">
        <v>1056</v>
      </c>
      <c r="F3263" s="2" t="s">
        <v>578</v>
      </c>
      <c r="G3263" s="2">
        <v>1.0</v>
      </c>
      <c r="H3263" s="2">
        <v>0.25</v>
      </c>
      <c r="I3263" s="2" t="s">
        <v>47</v>
      </c>
      <c r="J3263" s="2">
        <v>1.0</v>
      </c>
      <c r="K3263" s="2" t="s">
        <v>1244</v>
      </c>
      <c r="L3263" s="2" t="s">
        <v>33909</v>
      </c>
      <c r="M3263" s="2"/>
    </row>
    <row r="3264">
      <c r="A3264" s="2" t="s">
        <v>30545</v>
      </c>
      <c r="B3264" s="2" t="s">
        <v>14444</v>
      </c>
      <c r="C3264" s="2" t="s">
        <v>668</v>
      </c>
      <c r="D3264" s="2" t="s">
        <v>1273</v>
      </c>
      <c r="E3264" s="2" t="s">
        <v>1056</v>
      </c>
      <c r="F3264" s="2" t="s">
        <v>578</v>
      </c>
      <c r="G3264" s="2">
        <v>1.0</v>
      </c>
      <c r="H3264" s="2">
        <v>0.25</v>
      </c>
      <c r="I3264" s="2" t="s">
        <v>47</v>
      </c>
      <c r="J3264" s="2">
        <v>1.0</v>
      </c>
      <c r="K3264" s="2" t="s">
        <v>1075</v>
      </c>
      <c r="L3264" s="2" t="s">
        <v>33909</v>
      </c>
      <c r="M3264" s="2"/>
    </row>
    <row r="3265">
      <c r="A3265" s="2" t="s">
        <v>30550</v>
      </c>
      <c r="B3265" s="2" t="s">
        <v>14444</v>
      </c>
      <c r="C3265" s="2" t="s">
        <v>652</v>
      </c>
      <c r="D3265" s="2" t="s">
        <v>1255</v>
      </c>
      <c r="E3265" s="2" t="s">
        <v>1056</v>
      </c>
      <c r="F3265" s="2" t="s">
        <v>42</v>
      </c>
      <c r="G3265" s="2">
        <v>1.0</v>
      </c>
      <c r="H3265" s="2">
        <v>0.25</v>
      </c>
      <c r="I3265" s="2" t="s">
        <v>47</v>
      </c>
      <c r="J3265" s="2">
        <v>2.0</v>
      </c>
      <c r="K3265" s="2" t="s">
        <v>1244</v>
      </c>
      <c r="L3265" s="2" t="s">
        <v>33909</v>
      </c>
      <c r="M3265" s="2"/>
    </row>
    <row r="3266">
      <c r="A3266" s="2" t="s">
        <v>30557</v>
      </c>
      <c r="B3266" s="2" t="s">
        <v>14444</v>
      </c>
      <c r="C3266" s="2" t="s">
        <v>672</v>
      </c>
      <c r="D3266" s="2" t="s">
        <v>1280</v>
      </c>
      <c r="E3266" s="2" t="s">
        <v>1056</v>
      </c>
      <c r="F3266" s="2" t="s">
        <v>42</v>
      </c>
      <c r="G3266" s="2">
        <v>1.0</v>
      </c>
      <c r="H3266" s="2">
        <v>0.25</v>
      </c>
      <c r="I3266" s="2" t="s">
        <v>47</v>
      </c>
      <c r="J3266" s="2">
        <v>2.0</v>
      </c>
      <c r="K3266" s="2" t="s">
        <v>1075</v>
      </c>
      <c r="L3266" s="2" t="s">
        <v>33909</v>
      </c>
      <c r="M3266" s="2"/>
    </row>
    <row r="3267">
      <c r="A3267" s="2" t="s">
        <v>30564</v>
      </c>
      <c r="B3267" s="2" t="s">
        <v>14444</v>
      </c>
      <c r="C3267" s="2" t="s">
        <v>668</v>
      </c>
      <c r="D3267" s="2" t="s">
        <v>1273</v>
      </c>
      <c r="E3267" s="2" t="s">
        <v>1056</v>
      </c>
      <c r="F3267" s="2" t="s">
        <v>42</v>
      </c>
      <c r="G3267" s="2">
        <v>1.0</v>
      </c>
      <c r="H3267" s="2">
        <v>0.25</v>
      </c>
      <c r="I3267" s="2" t="s">
        <v>47</v>
      </c>
      <c r="J3267" s="2">
        <v>2.0</v>
      </c>
      <c r="K3267" s="2" t="s">
        <v>1075</v>
      </c>
      <c r="L3267" s="2" t="s">
        <v>33909</v>
      </c>
      <c r="M3267" s="2"/>
    </row>
    <row r="3268">
      <c r="A3268" s="2" t="s">
        <v>30571</v>
      </c>
      <c r="B3268" s="2" t="s">
        <v>14444</v>
      </c>
      <c r="C3268" s="2" t="s">
        <v>657</v>
      </c>
      <c r="D3268" s="2" t="s">
        <v>1261</v>
      </c>
      <c r="E3268" s="2" t="s">
        <v>1056</v>
      </c>
      <c r="F3268" s="2" t="s">
        <v>42</v>
      </c>
      <c r="G3268" s="2">
        <v>1.0</v>
      </c>
      <c r="H3268" s="2">
        <v>0.25</v>
      </c>
      <c r="I3268" s="2" t="s">
        <v>47</v>
      </c>
      <c r="J3268" s="2">
        <v>2.0</v>
      </c>
      <c r="K3268" s="2" t="s">
        <v>1244</v>
      </c>
      <c r="L3268" s="2" t="s">
        <v>33909</v>
      </c>
      <c r="M3268" s="2"/>
    </row>
    <row r="3269">
      <c r="A3269" s="2" t="s">
        <v>30578</v>
      </c>
      <c r="B3269" s="2" t="s">
        <v>14444</v>
      </c>
      <c r="C3269" s="2" t="s">
        <v>652</v>
      </c>
      <c r="D3269" s="2" t="s">
        <v>1255</v>
      </c>
      <c r="E3269" s="2" t="s">
        <v>1056</v>
      </c>
      <c r="F3269" s="2" t="s">
        <v>78</v>
      </c>
      <c r="G3269" s="2">
        <v>1.0</v>
      </c>
      <c r="H3269" s="2">
        <v>0.25</v>
      </c>
      <c r="I3269" s="2" t="s">
        <v>47</v>
      </c>
      <c r="J3269" s="2">
        <v>3.0</v>
      </c>
      <c r="K3269" s="2" t="s">
        <v>1244</v>
      </c>
      <c r="L3269" s="2" t="s">
        <v>33909</v>
      </c>
      <c r="M3269" s="2"/>
    </row>
    <row r="3270">
      <c r="A3270" s="2" t="s">
        <v>30583</v>
      </c>
      <c r="B3270" s="2" t="s">
        <v>14444</v>
      </c>
      <c r="C3270" s="2" t="s">
        <v>672</v>
      </c>
      <c r="D3270" s="2" t="s">
        <v>1280</v>
      </c>
      <c r="E3270" s="2" t="s">
        <v>1056</v>
      </c>
      <c r="F3270" s="2" t="s">
        <v>78</v>
      </c>
      <c r="G3270" s="2">
        <v>1.0</v>
      </c>
      <c r="H3270" s="2">
        <v>0.25</v>
      </c>
      <c r="I3270" s="2" t="s">
        <v>47</v>
      </c>
      <c r="J3270" s="2">
        <v>3.0</v>
      </c>
      <c r="K3270" s="2" t="s">
        <v>1075</v>
      </c>
      <c r="L3270" s="2" t="s">
        <v>33909</v>
      </c>
      <c r="M3270" s="2"/>
    </row>
    <row r="3271">
      <c r="A3271" s="2" t="s">
        <v>30586</v>
      </c>
      <c r="B3271" s="2" t="s">
        <v>14444</v>
      </c>
      <c r="C3271" s="2" t="s">
        <v>657</v>
      </c>
      <c r="D3271" s="2" t="s">
        <v>1261</v>
      </c>
      <c r="E3271" s="2" t="s">
        <v>1056</v>
      </c>
      <c r="F3271" s="2" t="s">
        <v>78</v>
      </c>
      <c r="G3271" s="2">
        <v>1.0</v>
      </c>
      <c r="H3271" s="2">
        <v>0.25</v>
      </c>
      <c r="I3271" s="2" t="s">
        <v>47</v>
      </c>
      <c r="J3271" s="2">
        <v>3.0</v>
      </c>
      <c r="K3271" s="2" t="s">
        <v>1244</v>
      </c>
      <c r="L3271" s="2" t="s">
        <v>33909</v>
      </c>
      <c r="M3271" s="2"/>
    </row>
    <row r="3272">
      <c r="A3272" s="2" t="s">
        <v>30593</v>
      </c>
      <c r="B3272" s="2" t="s">
        <v>14444</v>
      </c>
      <c r="C3272" s="2" t="s">
        <v>668</v>
      </c>
      <c r="D3272" s="2" t="s">
        <v>1273</v>
      </c>
      <c r="E3272" s="2" t="s">
        <v>1056</v>
      </c>
      <c r="F3272" s="2" t="s">
        <v>78</v>
      </c>
      <c r="G3272" s="2">
        <v>1.0</v>
      </c>
      <c r="H3272" s="2">
        <v>0.25</v>
      </c>
      <c r="I3272" s="2" t="s">
        <v>47</v>
      </c>
      <c r="J3272" s="2">
        <v>3.0</v>
      </c>
      <c r="K3272" s="2" t="s">
        <v>1075</v>
      </c>
      <c r="L3272" s="2" t="s">
        <v>33909</v>
      </c>
      <c r="M3272" s="2"/>
    </row>
    <row r="3273">
      <c r="A3273" s="2" t="s">
        <v>30599</v>
      </c>
      <c r="B3273" s="2" t="s">
        <v>14444</v>
      </c>
      <c r="C3273" s="2" t="s">
        <v>657</v>
      </c>
      <c r="D3273" s="2" t="s">
        <v>1261</v>
      </c>
      <c r="E3273" s="2" t="s">
        <v>1590</v>
      </c>
      <c r="F3273" s="2" t="s">
        <v>78</v>
      </c>
      <c r="G3273" s="2">
        <v>1.0</v>
      </c>
      <c r="H3273" s="2">
        <v>2.0</v>
      </c>
      <c r="I3273" s="2" t="s">
        <v>47</v>
      </c>
      <c r="J3273" s="2">
        <v>3.0</v>
      </c>
      <c r="K3273" s="2" t="s">
        <v>1244</v>
      </c>
      <c r="L3273" s="2" t="s">
        <v>33920</v>
      </c>
      <c r="M3273" s="2"/>
    </row>
    <row r="3274">
      <c r="A3274" s="2" t="s">
        <v>30605</v>
      </c>
      <c r="B3274" s="2" t="s">
        <v>14444</v>
      </c>
      <c r="C3274" s="2" t="s">
        <v>691</v>
      </c>
      <c r="D3274" s="2" t="s">
        <v>1609</v>
      </c>
      <c r="E3274" s="2" t="s">
        <v>1590</v>
      </c>
      <c r="F3274" s="2" t="s">
        <v>78</v>
      </c>
      <c r="G3274" s="2">
        <v>1.0</v>
      </c>
      <c r="H3274" s="2">
        <v>2.0</v>
      </c>
      <c r="I3274" s="2" t="s">
        <v>47</v>
      </c>
      <c r="J3274" s="2">
        <v>3.0</v>
      </c>
      <c r="K3274" s="2" t="s">
        <v>1244</v>
      </c>
      <c r="L3274" s="2" t="s">
        <v>33920</v>
      </c>
      <c r="M3274" s="2"/>
    </row>
    <row r="3275">
      <c r="A3275" s="2" t="s">
        <v>30613</v>
      </c>
      <c r="B3275" s="2" t="s">
        <v>14444</v>
      </c>
      <c r="C3275" s="2" t="s">
        <v>652</v>
      </c>
      <c r="D3275" s="2" t="s">
        <v>1255</v>
      </c>
      <c r="E3275" s="2" t="s">
        <v>22304</v>
      </c>
      <c r="F3275" s="2" t="s">
        <v>578</v>
      </c>
      <c r="G3275" s="2">
        <v>1.0</v>
      </c>
      <c r="H3275" s="2">
        <v>1.0</v>
      </c>
      <c r="I3275" s="2" t="s">
        <v>47</v>
      </c>
      <c r="J3275" s="2">
        <v>1.0</v>
      </c>
      <c r="K3275" s="2" t="s">
        <v>1244</v>
      </c>
      <c r="L3275" s="2" t="s">
        <v>33911</v>
      </c>
      <c r="M3275" s="2"/>
    </row>
    <row r="3276">
      <c r="A3276" s="2" t="s">
        <v>30617</v>
      </c>
      <c r="B3276" s="2" t="s">
        <v>14444</v>
      </c>
      <c r="C3276" s="2" t="s">
        <v>652</v>
      </c>
      <c r="D3276" s="2" t="s">
        <v>1255</v>
      </c>
      <c r="E3276" s="2" t="s">
        <v>22304</v>
      </c>
      <c r="F3276" s="2" t="s">
        <v>42</v>
      </c>
      <c r="G3276" s="2">
        <v>1.0</v>
      </c>
      <c r="H3276" s="2">
        <v>1.0</v>
      </c>
      <c r="I3276" s="2" t="s">
        <v>47</v>
      </c>
      <c r="J3276" s="2">
        <v>2.0</v>
      </c>
      <c r="K3276" s="2" t="s">
        <v>1244</v>
      </c>
      <c r="L3276" s="2" t="s">
        <v>33911</v>
      </c>
      <c r="M3276" s="2"/>
    </row>
    <row r="3277">
      <c r="A3277" s="2" t="s">
        <v>30624</v>
      </c>
      <c r="B3277" s="2" t="s">
        <v>14444</v>
      </c>
      <c r="C3277" s="2" t="s">
        <v>699</v>
      </c>
      <c r="D3277" s="2" t="s">
        <v>879</v>
      </c>
      <c r="E3277" s="2" t="s">
        <v>22304</v>
      </c>
      <c r="F3277" s="2" t="s">
        <v>78</v>
      </c>
      <c r="G3277" s="2">
        <v>1.0</v>
      </c>
      <c r="H3277" s="2">
        <v>1.0</v>
      </c>
      <c r="I3277" s="2" t="s">
        <v>47</v>
      </c>
      <c r="J3277" s="2">
        <v>3.0</v>
      </c>
      <c r="K3277" s="2" t="s">
        <v>1244</v>
      </c>
      <c r="L3277" s="2" t="s">
        <v>33911</v>
      </c>
      <c r="M3277" s="2"/>
    </row>
    <row r="3278">
      <c r="A3278" s="2" t="s">
        <v>30631</v>
      </c>
      <c r="B3278" s="2" t="s">
        <v>14450</v>
      </c>
      <c r="C3278" s="2" t="s">
        <v>602</v>
      </c>
      <c r="D3278" s="2" t="s">
        <v>773</v>
      </c>
      <c r="E3278" s="2" t="s">
        <v>1056</v>
      </c>
      <c r="F3278" s="2" t="s">
        <v>578</v>
      </c>
      <c r="G3278" s="2">
        <v>1.0</v>
      </c>
      <c r="H3278" s="2" t="s">
        <v>13273</v>
      </c>
      <c r="I3278" s="2" t="s">
        <v>47</v>
      </c>
      <c r="J3278" s="2">
        <v>1.0</v>
      </c>
      <c r="K3278" s="2" t="s">
        <v>1075</v>
      </c>
      <c r="L3278" s="2" t="s">
        <v>33916</v>
      </c>
      <c r="M3278" s="2"/>
    </row>
    <row r="3279">
      <c r="A3279" s="2" t="s">
        <v>30635</v>
      </c>
      <c r="B3279" s="2" t="s">
        <v>14450</v>
      </c>
      <c r="C3279" s="2" t="s">
        <v>602</v>
      </c>
      <c r="D3279" s="2" t="s">
        <v>773</v>
      </c>
      <c r="E3279" s="2" t="s">
        <v>1056</v>
      </c>
      <c r="F3279" s="2" t="s">
        <v>578</v>
      </c>
      <c r="G3279" s="2">
        <v>1.0</v>
      </c>
      <c r="H3279" s="2" t="s">
        <v>13273</v>
      </c>
      <c r="I3279" s="2" t="s">
        <v>47</v>
      </c>
      <c r="J3279" s="2">
        <v>1.0</v>
      </c>
      <c r="K3279" s="2" t="s">
        <v>1075</v>
      </c>
      <c r="L3279" s="2" t="s">
        <v>33916</v>
      </c>
      <c r="M3279" s="2"/>
    </row>
    <row r="3280">
      <c r="A3280" s="2" t="s">
        <v>30642</v>
      </c>
      <c r="B3280" s="2" t="s">
        <v>14450</v>
      </c>
      <c r="C3280" s="2" t="s">
        <v>616</v>
      </c>
      <c r="D3280" s="2" t="s">
        <v>1212</v>
      </c>
      <c r="E3280" s="2" t="s">
        <v>1056</v>
      </c>
      <c r="F3280" s="2" t="s">
        <v>578</v>
      </c>
      <c r="G3280" s="2">
        <v>1.0</v>
      </c>
      <c r="H3280" s="2" t="s">
        <v>13273</v>
      </c>
      <c r="I3280" s="2" t="s">
        <v>47</v>
      </c>
      <c r="J3280" s="2">
        <v>1.0</v>
      </c>
      <c r="K3280" s="2" t="s">
        <v>1455</v>
      </c>
      <c r="L3280" s="2" t="s">
        <v>33909</v>
      </c>
      <c r="M3280" s="2"/>
    </row>
    <row r="3281">
      <c r="A3281" s="2" t="s">
        <v>30649</v>
      </c>
      <c r="B3281" s="2" t="s">
        <v>14450</v>
      </c>
      <c r="C3281" s="2" t="s">
        <v>609</v>
      </c>
      <c r="D3281" s="2" t="s">
        <v>1204</v>
      </c>
      <c r="E3281" s="2" t="s">
        <v>1056</v>
      </c>
      <c r="F3281" s="2" t="s">
        <v>578</v>
      </c>
      <c r="G3281" s="2">
        <v>1.0</v>
      </c>
      <c r="H3281" s="2" t="s">
        <v>13273</v>
      </c>
      <c r="I3281" s="2" t="s">
        <v>47</v>
      </c>
      <c r="J3281" s="2">
        <v>1.0</v>
      </c>
      <c r="K3281" s="2" t="s">
        <v>1075</v>
      </c>
      <c r="L3281" s="2" t="s">
        <v>33909</v>
      </c>
      <c r="M3281" s="2"/>
    </row>
    <row r="3282">
      <c r="A3282" s="2" t="s">
        <v>30654</v>
      </c>
      <c r="B3282" s="2" t="s">
        <v>14450</v>
      </c>
      <c r="C3282" s="2" t="s">
        <v>597</v>
      </c>
      <c r="D3282" s="2" t="s">
        <v>845</v>
      </c>
      <c r="E3282" s="2" t="s">
        <v>1056</v>
      </c>
      <c r="F3282" s="2" t="s">
        <v>42</v>
      </c>
      <c r="G3282" s="2">
        <v>1.0</v>
      </c>
      <c r="H3282" s="2" t="s">
        <v>13273</v>
      </c>
      <c r="I3282" s="2" t="s">
        <v>47</v>
      </c>
      <c r="J3282" s="2">
        <v>2.0</v>
      </c>
      <c r="K3282" s="2" t="s">
        <v>1075</v>
      </c>
      <c r="L3282" s="2" t="s">
        <v>33909</v>
      </c>
      <c r="M3282" s="2"/>
    </row>
    <row r="3283">
      <c r="A3283" s="2" t="s">
        <v>30659</v>
      </c>
      <c r="B3283" s="2" t="s">
        <v>14450</v>
      </c>
      <c r="C3283" s="2" t="s">
        <v>597</v>
      </c>
      <c r="D3283" s="2" t="s">
        <v>853</v>
      </c>
      <c r="E3283" s="2" t="s">
        <v>1056</v>
      </c>
      <c r="F3283" s="2" t="s">
        <v>42</v>
      </c>
      <c r="G3283" s="2">
        <v>1.0</v>
      </c>
      <c r="H3283" s="2" t="s">
        <v>13273</v>
      </c>
      <c r="I3283" s="2" t="s">
        <v>47</v>
      </c>
      <c r="J3283" s="2">
        <v>2.0</v>
      </c>
      <c r="K3283" s="2" t="s">
        <v>1075</v>
      </c>
      <c r="L3283" s="2" t="s">
        <v>33909</v>
      </c>
      <c r="M3283" s="2"/>
    </row>
    <row r="3284">
      <c r="A3284" s="2" t="s">
        <v>30664</v>
      </c>
      <c r="B3284" s="2" t="s">
        <v>14450</v>
      </c>
      <c r="C3284" s="2" t="s">
        <v>597</v>
      </c>
      <c r="D3284" s="2" t="s">
        <v>857</v>
      </c>
      <c r="E3284" s="2" t="s">
        <v>1056</v>
      </c>
      <c r="F3284" s="2" t="s">
        <v>42</v>
      </c>
      <c r="G3284" s="2">
        <v>1.0</v>
      </c>
      <c r="H3284" s="2" t="s">
        <v>13273</v>
      </c>
      <c r="I3284" s="2" t="s">
        <v>47</v>
      </c>
      <c r="J3284" s="2">
        <v>2.0</v>
      </c>
      <c r="K3284" s="2" t="s">
        <v>1075</v>
      </c>
      <c r="L3284" s="2" t="s">
        <v>33909</v>
      </c>
      <c r="M3284" s="2"/>
    </row>
    <row r="3285">
      <c r="A3285" s="2" t="s">
        <v>30668</v>
      </c>
      <c r="B3285" s="2" t="s">
        <v>14450</v>
      </c>
      <c r="C3285" s="2" t="s">
        <v>597</v>
      </c>
      <c r="D3285" s="2" t="s">
        <v>849</v>
      </c>
      <c r="E3285" s="2" t="s">
        <v>1056</v>
      </c>
      <c r="F3285" s="2" t="s">
        <v>42</v>
      </c>
      <c r="G3285" s="2">
        <v>1.0</v>
      </c>
      <c r="H3285" s="2" t="s">
        <v>13273</v>
      </c>
      <c r="I3285" s="2" t="s">
        <v>47</v>
      </c>
      <c r="J3285" s="2">
        <v>2.0</v>
      </c>
      <c r="K3285" s="2" t="s">
        <v>1075</v>
      </c>
      <c r="L3285" s="2" t="s">
        <v>33916</v>
      </c>
      <c r="M3285" s="2"/>
    </row>
    <row r="3286">
      <c r="A3286" s="2" t="s">
        <v>30673</v>
      </c>
      <c r="B3286" s="2" t="s">
        <v>14450</v>
      </c>
      <c r="C3286" s="2" t="s">
        <v>616</v>
      </c>
      <c r="D3286" s="2" t="s">
        <v>1212</v>
      </c>
      <c r="E3286" s="2" t="s">
        <v>1056</v>
      </c>
      <c r="F3286" s="2" t="s">
        <v>78</v>
      </c>
      <c r="G3286" s="2">
        <v>1.0</v>
      </c>
      <c r="H3286" s="2" t="s">
        <v>13273</v>
      </c>
      <c r="I3286" s="2" t="s">
        <v>47</v>
      </c>
      <c r="J3286" s="2">
        <v>3.0</v>
      </c>
      <c r="K3286" s="2" t="s">
        <v>1455</v>
      </c>
      <c r="L3286" s="2" t="s">
        <v>33909</v>
      </c>
      <c r="M3286" s="2"/>
    </row>
    <row r="3287">
      <c r="A3287" s="2" t="s">
        <v>30678</v>
      </c>
      <c r="B3287" s="2" t="s">
        <v>14450</v>
      </c>
      <c r="C3287" s="2" t="s">
        <v>620</v>
      </c>
      <c r="D3287" s="2" t="s">
        <v>1218</v>
      </c>
      <c r="E3287" s="2" t="s">
        <v>1056</v>
      </c>
      <c r="F3287" s="2" t="s">
        <v>78</v>
      </c>
      <c r="G3287" s="2">
        <v>1.0</v>
      </c>
      <c r="H3287" s="2" t="s">
        <v>13273</v>
      </c>
      <c r="I3287" s="2" t="s">
        <v>47</v>
      </c>
      <c r="J3287" s="2">
        <v>3.0</v>
      </c>
      <c r="K3287" s="2" t="s">
        <v>1244</v>
      </c>
      <c r="L3287" s="2" t="s">
        <v>33909</v>
      </c>
      <c r="M3287" s="2"/>
    </row>
    <row r="3288">
      <c r="A3288" s="2" t="s">
        <v>30683</v>
      </c>
      <c r="B3288" s="2" t="s">
        <v>14450</v>
      </c>
      <c r="C3288" s="2" t="s">
        <v>609</v>
      </c>
      <c r="D3288" s="2" t="s">
        <v>1204</v>
      </c>
      <c r="E3288" s="2" t="s">
        <v>1056</v>
      </c>
      <c r="F3288" s="2" t="s">
        <v>78</v>
      </c>
      <c r="G3288" s="2">
        <v>1.0</v>
      </c>
      <c r="H3288" s="2" t="s">
        <v>13273</v>
      </c>
      <c r="I3288" s="2" t="s">
        <v>47</v>
      </c>
      <c r="J3288" s="2">
        <v>3.0</v>
      </c>
      <c r="K3288" s="2" t="s">
        <v>1075</v>
      </c>
      <c r="L3288" s="2" t="s">
        <v>33909</v>
      </c>
      <c r="M3288" s="2"/>
    </row>
    <row r="3289">
      <c r="A3289" s="2" t="s">
        <v>30687</v>
      </c>
      <c r="B3289" s="2" t="s">
        <v>14450</v>
      </c>
      <c r="C3289" s="2" t="s">
        <v>597</v>
      </c>
      <c r="D3289" s="2" t="s">
        <v>770</v>
      </c>
      <c r="E3289" s="2" t="s">
        <v>1056</v>
      </c>
      <c r="F3289" s="2" t="s">
        <v>78</v>
      </c>
      <c r="G3289" s="2">
        <v>1.0</v>
      </c>
      <c r="H3289" s="2" t="s">
        <v>13273</v>
      </c>
      <c r="I3289" s="2" t="s">
        <v>47</v>
      </c>
      <c r="J3289" s="2">
        <v>3.0</v>
      </c>
      <c r="K3289" s="2" t="s">
        <v>1075</v>
      </c>
      <c r="L3289" s="2" t="s">
        <v>33916</v>
      </c>
      <c r="M3289" s="2"/>
    </row>
    <row r="3290">
      <c r="A3290" s="2" t="s">
        <v>30691</v>
      </c>
      <c r="B3290" s="2" t="s">
        <v>14450</v>
      </c>
      <c r="C3290" s="2" t="s">
        <v>620</v>
      </c>
      <c r="D3290" s="2" t="s">
        <v>1218</v>
      </c>
      <c r="E3290" s="2" t="s">
        <v>1590</v>
      </c>
      <c r="F3290" s="2" t="s">
        <v>78</v>
      </c>
      <c r="G3290" s="2">
        <v>1.0</v>
      </c>
      <c r="H3290" s="2">
        <v>2.0</v>
      </c>
      <c r="I3290" s="2" t="s">
        <v>47</v>
      </c>
      <c r="J3290" s="2">
        <v>3.0</v>
      </c>
      <c r="K3290" s="2" t="s">
        <v>1244</v>
      </c>
      <c r="L3290" s="2" t="s">
        <v>33917</v>
      </c>
      <c r="M3290" s="2"/>
    </row>
    <row r="3291">
      <c r="A3291" s="2" t="s">
        <v>30695</v>
      </c>
      <c r="B3291" s="2" t="s">
        <v>14450</v>
      </c>
      <c r="C3291" s="2" t="s">
        <v>616</v>
      </c>
      <c r="D3291" s="2" t="s">
        <v>1212</v>
      </c>
      <c r="E3291" s="2" t="s">
        <v>1590</v>
      </c>
      <c r="F3291" s="2" t="s">
        <v>78</v>
      </c>
      <c r="G3291" s="2">
        <v>1.0</v>
      </c>
      <c r="H3291" s="2">
        <v>2.0</v>
      </c>
      <c r="I3291" s="2" t="s">
        <v>47</v>
      </c>
      <c r="J3291" s="2">
        <v>3.0</v>
      </c>
      <c r="K3291" s="2" t="s">
        <v>1455</v>
      </c>
      <c r="L3291" s="2" t="s">
        <v>33917</v>
      </c>
      <c r="M3291" s="2"/>
    </row>
    <row r="3292">
      <c r="A3292" s="2" t="s">
        <v>30699</v>
      </c>
      <c r="B3292" s="2" t="s">
        <v>14456</v>
      </c>
      <c r="C3292" s="2" t="s">
        <v>597</v>
      </c>
      <c r="D3292" s="2" t="s">
        <v>770</v>
      </c>
      <c r="E3292" s="2" t="s">
        <v>1056</v>
      </c>
      <c r="F3292" s="2" t="s">
        <v>578</v>
      </c>
      <c r="G3292" s="2">
        <v>1.0</v>
      </c>
      <c r="H3292" s="2" t="s">
        <v>13273</v>
      </c>
      <c r="I3292" s="2" t="s">
        <v>47</v>
      </c>
      <c r="J3292" s="2">
        <v>1.0</v>
      </c>
      <c r="K3292" s="2" t="s">
        <v>1075</v>
      </c>
      <c r="L3292" s="2" t="s">
        <v>33916</v>
      </c>
      <c r="M3292" s="2"/>
    </row>
    <row r="3293">
      <c r="A3293" s="2" t="s">
        <v>30704</v>
      </c>
      <c r="B3293" s="2" t="s">
        <v>14456</v>
      </c>
      <c r="C3293" s="2" t="s">
        <v>605</v>
      </c>
      <c r="D3293" s="2" t="s">
        <v>1199</v>
      </c>
      <c r="E3293" s="2" t="s">
        <v>1056</v>
      </c>
      <c r="F3293" s="2" t="s">
        <v>578</v>
      </c>
      <c r="G3293" s="2">
        <v>1.0</v>
      </c>
      <c r="H3293" s="2" t="s">
        <v>13273</v>
      </c>
      <c r="I3293" s="2" t="s">
        <v>47</v>
      </c>
      <c r="J3293" s="2">
        <v>1.0</v>
      </c>
      <c r="K3293" s="2" t="s">
        <v>1075</v>
      </c>
      <c r="L3293" s="2" t="s">
        <v>33909</v>
      </c>
      <c r="M3293" s="2"/>
    </row>
    <row r="3294">
      <c r="A3294" s="2" t="s">
        <v>30709</v>
      </c>
      <c r="B3294" s="2" t="s">
        <v>14456</v>
      </c>
      <c r="C3294" s="2" t="s">
        <v>624</v>
      </c>
      <c r="D3294" s="2" t="s">
        <v>1223</v>
      </c>
      <c r="E3294" s="2" t="s">
        <v>1056</v>
      </c>
      <c r="F3294" s="2" t="s">
        <v>578</v>
      </c>
      <c r="G3294" s="2">
        <v>1.0</v>
      </c>
      <c r="H3294" s="2" t="s">
        <v>13273</v>
      </c>
      <c r="I3294" s="2" t="s">
        <v>47</v>
      </c>
      <c r="J3294" s="2">
        <v>1.0</v>
      </c>
      <c r="K3294" s="2" t="s">
        <v>1244</v>
      </c>
      <c r="L3294" s="2" t="s">
        <v>33909</v>
      </c>
      <c r="M3294" s="2"/>
    </row>
    <row r="3295">
      <c r="A3295" s="2" t="s">
        <v>30713</v>
      </c>
      <c r="B3295" s="2" t="s">
        <v>14456</v>
      </c>
      <c r="C3295" s="2" t="s">
        <v>638</v>
      </c>
      <c r="D3295" s="2" t="s">
        <v>1238</v>
      </c>
      <c r="E3295" s="2" t="s">
        <v>1056</v>
      </c>
      <c r="F3295" s="2" t="s">
        <v>578</v>
      </c>
      <c r="G3295" s="2">
        <v>1.0</v>
      </c>
      <c r="H3295" s="2" t="s">
        <v>13273</v>
      </c>
      <c r="I3295" s="2" t="s">
        <v>47</v>
      </c>
      <c r="J3295" s="2">
        <v>1.0</v>
      </c>
      <c r="K3295" s="2" t="s">
        <v>1244</v>
      </c>
      <c r="L3295" s="2" t="s">
        <v>33909</v>
      </c>
      <c r="M3295" s="2"/>
    </row>
    <row r="3296">
      <c r="A3296" s="2" t="s">
        <v>30717</v>
      </c>
      <c r="B3296" s="2" t="s">
        <v>14456</v>
      </c>
      <c r="C3296" s="2" t="s">
        <v>597</v>
      </c>
      <c r="D3296" s="2" t="s">
        <v>849</v>
      </c>
      <c r="E3296" s="2" t="s">
        <v>1056</v>
      </c>
      <c r="F3296" s="2" t="s">
        <v>42</v>
      </c>
      <c r="G3296" s="2">
        <v>1.0</v>
      </c>
      <c r="H3296" s="2" t="s">
        <v>13273</v>
      </c>
      <c r="I3296" s="2" t="s">
        <v>47</v>
      </c>
      <c r="J3296" s="2">
        <v>2.0</v>
      </c>
      <c r="K3296" s="2" t="s">
        <v>1075</v>
      </c>
      <c r="L3296" s="2" t="s">
        <v>33916</v>
      </c>
      <c r="M3296" s="2"/>
    </row>
    <row r="3297">
      <c r="A3297" s="2" t="s">
        <v>30722</v>
      </c>
      <c r="B3297" s="2" t="s">
        <v>14456</v>
      </c>
      <c r="C3297" s="2" t="s">
        <v>597</v>
      </c>
      <c r="D3297" s="2" t="s">
        <v>853</v>
      </c>
      <c r="E3297" s="2" t="s">
        <v>1056</v>
      </c>
      <c r="F3297" s="2" t="s">
        <v>42</v>
      </c>
      <c r="G3297" s="2">
        <v>1.0</v>
      </c>
      <c r="H3297" s="2" t="s">
        <v>13273</v>
      </c>
      <c r="I3297" s="2" t="s">
        <v>47</v>
      </c>
      <c r="J3297" s="2">
        <v>2.0</v>
      </c>
      <c r="K3297" s="2" t="s">
        <v>1075</v>
      </c>
      <c r="L3297" s="2" t="s">
        <v>33909</v>
      </c>
      <c r="M3297" s="2"/>
    </row>
    <row r="3298">
      <c r="A3298" s="2" t="s">
        <v>30728</v>
      </c>
      <c r="B3298" s="2" t="s">
        <v>14456</v>
      </c>
      <c r="C3298" s="2" t="s">
        <v>597</v>
      </c>
      <c r="D3298" s="2" t="s">
        <v>845</v>
      </c>
      <c r="E3298" s="2" t="s">
        <v>1056</v>
      </c>
      <c r="F3298" s="2" t="s">
        <v>42</v>
      </c>
      <c r="G3298" s="2">
        <v>1.0</v>
      </c>
      <c r="H3298" s="2" t="s">
        <v>13273</v>
      </c>
      <c r="I3298" s="2" t="s">
        <v>47</v>
      </c>
      <c r="J3298" s="2">
        <v>2.0</v>
      </c>
      <c r="K3298" s="2" t="s">
        <v>1075</v>
      </c>
      <c r="L3298" s="2" t="s">
        <v>33909</v>
      </c>
      <c r="M3298" s="2"/>
    </row>
    <row r="3299">
      <c r="A3299" s="2" t="s">
        <v>30734</v>
      </c>
      <c r="B3299" s="2" t="s">
        <v>14456</v>
      </c>
      <c r="C3299" s="2" t="s">
        <v>597</v>
      </c>
      <c r="D3299" s="2" t="s">
        <v>857</v>
      </c>
      <c r="E3299" s="2" t="s">
        <v>1056</v>
      </c>
      <c r="F3299" s="2" t="s">
        <v>42</v>
      </c>
      <c r="G3299" s="2">
        <v>1.0</v>
      </c>
      <c r="H3299" s="2" t="s">
        <v>13273</v>
      </c>
      <c r="I3299" s="2" t="s">
        <v>47</v>
      </c>
      <c r="J3299" s="2">
        <v>2.0</v>
      </c>
      <c r="K3299" s="2" t="s">
        <v>1075</v>
      </c>
      <c r="L3299" s="2" t="s">
        <v>33909</v>
      </c>
      <c r="M3299" s="2"/>
    </row>
    <row r="3300">
      <c r="A3300" s="2" t="s">
        <v>30739</v>
      </c>
      <c r="B3300" s="2" t="s">
        <v>14456</v>
      </c>
      <c r="C3300" s="2" t="s">
        <v>613</v>
      </c>
      <c r="D3300" s="2" t="s">
        <v>1208</v>
      </c>
      <c r="E3300" s="2" t="s">
        <v>1056</v>
      </c>
      <c r="F3300" s="2" t="s">
        <v>78</v>
      </c>
      <c r="G3300" s="2">
        <v>1.0</v>
      </c>
      <c r="H3300" s="2" t="s">
        <v>13273</v>
      </c>
      <c r="I3300" s="2" t="s">
        <v>47</v>
      </c>
      <c r="J3300" s="2">
        <v>3.0</v>
      </c>
      <c r="K3300" s="2" t="s">
        <v>1075</v>
      </c>
      <c r="L3300" s="2" t="s">
        <v>33909</v>
      </c>
      <c r="M3300" s="2"/>
    </row>
    <row r="3301">
      <c r="A3301" s="2" t="s">
        <v>30745</v>
      </c>
      <c r="B3301" s="2" t="s">
        <v>14456</v>
      </c>
      <c r="C3301" s="2" t="s">
        <v>627</v>
      </c>
      <c r="D3301" s="2" t="s">
        <v>1226</v>
      </c>
      <c r="E3301" s="2" t="s">
        <v>1056</v>
      </c>
      <c r="F3301" s="2" t="s">
        <v>78</v>
      </c>
      <c r="G3301" s="2">
        <v>1.0</v>
      </c>
      <c r="H3301" s="2" t="s">
        <v>13273</v>
      </c>
      <c r="I3301" s="2" t="s">
        <v>47</v>
      </c>
      <c r="J3301" s="2">
        <v>3.0</v>
      </c>
      <c r="K3301" s="2" t="s">
        <v>1244</v>
      </c>
      <c r="L3301" s="2" t="s">
        <v>33909</v>
      </c>
      <c r="M3301" s="2"/>
    </row>
    <row r="3302">
      <c r="A3302" s="2" t="s">
        <v>30751</v>
      </c>
      <c r="B3302" s="2" t="s">
        <v>14456</v>
      </c>
      <c r="C3302" s="2" t="s">
        <v>630</v>
      </c>
      <c r="D3302" s="2" t="s">
        <v>1229</v>
      </c>
      <c r="E3302" s="2" t="s">
        <v>1056</v>
      </c>
      <c r="F3302" s="2" t="s">
        <v>78</v>
      </c>
      <c r="G3302" s="2">
        <v>1.0</v>
      </c>
      <c r="H3302" s="2" t="s">
        <v>13273</v>
      </c>
      <c r="I3302" s="2" t="s">
        <v>47</v>
      </c>
      <c r="J3302" s="2">
        <v>3.0</v>
      </c>
      <c r="K3302" s="2" t="s">
        <v>1244</v>
      </c>
      <c r="L3302" s="2" t="s">
        <v>33909</v>
      </c>
      <c r="M3302" s="2"/>
    </row>
    <row r="3303">
      <c r="A3303" s="2" t="s">
        <v>30756</v>
      </c>
      <c r="B3303" s="2" t="s">
        <v>14456</v>
      </c>
      <c r="C3303" s="2" t="s">
        <v>634</v>
      </c>
      <c r="D3303" s="2" t="s">
        <v>1232</v>
      </c>
      <c r="E3303" s="2" t="s">
        <v>1056</v>
      </c>
      <c r="F3303" s="2" t="s">
        <v>78</v>
      </c>
      <c r="G3303" s="2">
        <v>1.0</v>
      </c>
      <c r="H3303" s="2" t="s">
        <v>13273</v>
      </c>
      <c r="I3303" s="2" t="s">
        <v>47</v>
      </c>
      <c r="J3303" s="2">
        <v>3.0</v>
      </c>
      <c r="K3303" s="2" t="s">
        <v>1244</v>
      </c>
      <c r="L3303" s="2" t="s">
        <v>33909</v>
      </c>
      <c r="M3303" s="2"/>
    </row>
    <row r="3304">
      <c r="A3304" s="2" t="s">
        <v>30760</v>
      </c>
      <c r="B3304" s="2" t="s">
        <v>14456</v>
      </c>
      <c r="C3304" s="2" t="s">
        <v>649</v>
      </c>
      <c r="D3304" s="2" t="s">
        <v>1249</v>
      </c>
      <c r="E3304" s="2" t="s">
        <v>1590</v>
      </c>
      <c r="F3304" s="2" t="s">
        <v>78</v>
      </c>
      <c r="G3304" s="2">
        <v>1.0</v>
      </c>
      <c r="H3304" s="2">
        <v>2.0</v>
      </c>
      <c r="I3304" s="2" t="s">
        <v>47</v>
      </c>
      <c r="J3304" s="2">
        <v>3.0</v>
      </c>
      <c r="K3304" s="2" t="s">
        <v>1244</v>
      </c>
      <c r="L3304" s="2" t="s">
        <v>33917</v>
      </c>
      <c r="M3304" s="2"/>
    </row>
    <row r="3305">
      <c r="A3305" s="2" t="s">
        <v>30766</v>
      </c>
      <c r="B3305" s="2" t="s">
        <v>14456</v>
      </c>
      <c r="C3305" s="2" t="s">
        <v>645</v>
      </c>
      <c r="D3305" s="2" t="s">
        <v>1246</v>
      </c>
      <c r="E3305" s="2" t="s">
        <v>1590</v>
      </c>
      <c r="F3305" s="2" t="s">
        <v>78</v>
      </c>
      <c r="G3305" s="2">
        <v>1.0</v>
      </c>
      <c r="H3305" s="2">
        <v>2.0</v>
      </c>
      <c r="I3305" s="2" t="s">
        <v>47</v>
      </c>
      <c r="J3305" s="2">
        <v>3.0</v>
      </c>
      <c r="K3305" s="2" t="s">
        <v>1244</v>
      </c>
      <c r="L3305" s="2" t="s">
        <v>33917</v>
      </c>
      <c r="M3305" s="2"/>
    </row>
    <row r="3306">
      <c r="A3306" s="2" t="s">
        <v>30770</v>
      </c>
      <c r="B3306" s="2" t="s">
        <v>14460</v>
      </c>
      <c r="C3306" s="2" t="s">
        <v>597</v>
      </c>
      <c r="D3306" s="2" t="s">
        <v>770</v>
      </c>
      <c r="E3306" s="2" t="s">
        <v>1056</v>
      </c>
      <c r="F3306" s="2" t="s">
        <v>578</v>
      </c>
      <c r="G3306" s="2">
        <v>1.0</v>
      </c>
      <c r="H3306" s="2" t="s">
        <v>13273</v>
      </c>
      <c r="I3306" s="2" t="s">
        <v>47</v>
      </c>
      <c r="J3306" s="2">
        <v>1.0</v>
      </c>
      <c r="K3306" s="2" t="s">
        <v>1075</v>
      </c>
      <c r="L3306" s="2" t="s">
        <v>33916</v>
      </c>
      <c r="M3306" s="2"/>
    </row>
    <row r="3307">
      <c r="A3307" s="2" t="s">
        <v>30775</v>
      </c>
      <c r="B3307" s="2" t="s">
        <v>14460</v>
      </c>
      <c r="C3307" s="2" t="s">
        <v>605</v>
      </c>
      <c r="D3307" s="2" t="s">
        <v>1199</v>
      </c>
      <c r="E3307" s="2" t="s">
        <v>1056</v>
      </c>
      <c r="F3307" s="2" t="s">
        <v>578</v>
      </c>
      <c r="G3307" s="2">
        <v>1.0</v>
      </c>
      <c r="H3307" s="2" t="s">
        <v>13273</v>
      </c>
      <c r="I3307" s="2" t="s">
        <v>47</v>
      </c>
      <c r="J3307" s="2">
        <v>1.0</v>
      </c>
      <c r="K3307" s="2" t="s">
        <v>1075</v>
      </c>
      <c r="L3307" s="2" t="s">
        <v>33909</v>
      </c>
      <c r="M3307" s="2"/>
    </row>
    <row r="3308">
      <c r="A3308" s="2" t="s">
        <v>30778</v>
      </c>
      <c r="B3308" s="2" t="s">
        <v>14460</v>
      </c>
      <c r="C3308" s="2" t="s">
        <v>624</v>
      </c>
      <c r="D3308" s="2" t="s">
        <v>1223</v>
      </c>
      <c r="E3308" s="2" t="s">
        <v>1056</v>
      </c>
      <c r="F3308" s="2" t="s">
        <v>578</v>
      </c>
      <c r="G3308" s="2">
        <v>1.0</v>
      </c>
      <c r="H3308" s="2" t="s">
        <v>13273</v>
      </c>
      <c r="I3308" s="2" t="s">
        <v>47</v>
      </c>
      <c r="J3308" s="2">
        <v>1.0</v>
      </c>
      <c r="K3308" s="2" t="s">
        <v>1244</v>
      </c>
      <c r="L3308" s="2" t="s">
        <v>33909</v>
      </c>
      <c r="M3308" s="2"/>
    </row>
    <row r="3309">
      <c r="A3309" s="2" t="s">
        <v>30784</v>
      </c>
      <c r="B3309" s="2" t="s">
        <v>14460</v>
      </c>
      <c r="C3309" s="2" t="s">
        <v>638</v>
      </c>
      <c r="D3309" s="2" t="s">
        <v>1238</v>
      </c>
      <c r="E3309" s="2" t="s">
        <v>1056</v>
      </c>
      <c r="F3309" s="2" t="s">
        <v>578</v>
      </c>
      <c r="G3309" s="2">
        <v>1.0</v>
      </c>
      <c r="H3309" s="2" t="s">
        <v>13273</v>
      </c>
      <c r="I3309" s="2" t="s">
        <v>47</v>
      </c>
      <c r="J3309" s="2">
        <v>1.0</v>
      </c>
      <c r="K3309" s="2" t="s">
        <v>1244</v>
      </c>
      <c r="L3309" s="2" t="s">
        <v>33909</v>
      </c>
      <c r="M3309" s="2"/>
    </row>
    <row r="3310">
      <c r="A3310" s="2" t="s">
        <v>30789</v>
      </c>
      <c r="B3310" s="2" t="s">
        <v>14460</v>
      </c>
      <c r="C3310" s="2" t="s">
        <v>609</v>
      </c>
      <c r="D3310" s="2" t="s">
        <v>1204</v>
      </c>
      <c r="E3310" s="2" t="s">
        <v>1056</v>
      </c>
      <c r="F3310" s="2" t="s">
        <v>42</v>
      </c>
      <c r="G3310" s="2">
        <v>1.0</v>
      </c>
      <c r="H3310" s="2" t="s">
        <v>13273</v>
      </c>
      <c r="I3310" s="2" t="s">
        <v>47</v>
      </c>
      <c r="J3310" s="2">
        <v>2.0</v>
      </c>
      <c r="K3310" s="2" t="s">
        <v>1075</v>
      </c>
      <c r="L3310" s="2" t="s">
        <v>33925</v>
      </c>
      <c r="M3310" s="2"/>
    </row>
    <row r="3311">
      <c r="A3311" s="2" t="s">
        <v>30794</v>
      </c>
      <c r="B3311" s="2" t="s">
        <v>14460</v>
      </c>
      <c r="C3311" s="2" t="s">
        <v>620</v>
      </c>
      <c r="D3311" s="2" t="s">
        <v>1218</v>
      </c>
      <c r="E3311" s="2" t="s">
        <v>1056</v>
      </c>
      <c r="F3311" s="2" t="s">
        <v>42</v>
      </c>
      <c r="G3311" s="2">
        <v>1.0</v>
      </c>
      <c r="H3311" s="2" t="s">
        <v>13273</v>
      </c>
      <c r="I3311" s="2" t="s">
        <v>47</v>
      </c>
      <c r="J3311" s="2">
        <v>2.0</v>
      </c>
      <c r="K3311" s="2" t="s">
        <v>1244</v>
      </c>
      <c r="L3311" s="2" t="s">
        <v>33926</v>
      </c>
      <c r="M3311" s="2"/>
    </row>
    <row r="3312">
      <c r="A3312" s="2" t="s">
        <v>30798</v>
      </c>
      <c r="B3312" s="2" t="s">
        <v>14460</v>
      </c>
      <c r="C3312" s="2" t="s">
        <v>602</v>
      </c>
      <c r="D3312" s="2" t="s">
        <v>773</v>
      </c>
      <c r="E3312" s="2" t="s">
        <v>1056</v>
      </c>
      <c r="F3312" s="2" t="s">
        <v>42</v>
      </c>
      <c r="G3312" s="2">
        <v>1.0</v>
      </c>
      <c r="H3312" s="2" t="s">
        <v>13273</v>
      </c>
      <c r="I3312" s="2" t="s">
        <v>47</v>
      </c>
      <c r="J3312" s="2">
        <v>2.0</v>
      </c>
      <c r="K3312" s="2" t="s">
        <v>1075</v>
      </c>
      <c r="L3312" s="2" t="s">
        <v>33909</v>
      </c>
      <c r="M3312" s="2"/>
    </row>
    <row r="3313">
      <c r="A3313" s="2" t="s">
        <v>30802</v>
      </c>
      <c r="B3313" s="2" t="s">
        <v>14460</v>
      </c>
      <c r="C3313" s="2" t="s">
        <v>641</v>
      </c>
      <c r="D3313" s="2" t="s">
        <v>1242</v>
      </c>
      <c r="E3313" s="2" t="s">
        <v>1056</v>
      </c>
      <c r="F3313" s="2" t="s">
        <v>42</v>
      </c>
      <c r="G3313" s="2">
        <v>1.0</v>
      </c>
      <c r="H3313" s="2" t="s">
        <v>13273</v>
      </c>
      <c r="I3313" s="2" t="s">
        <v>47</v>
      </c>
      <c r="J3313" s="2">
        <v>2.0</v>
      </c>
      <c r="K3313" s="2" t="s">
        <v>1244</v>
      </c>
      <c r="L3313" s="2" t="s">
        <v>33909</v>
      </c>
      <c r="M3313" s="2"/>
    </row>
    <row r="3314">
      <c r="A3314" s="2" t="s">
        <v>30807</v>
      </c>
      <c r="B3314" s="2" t="s">
        <v>14460</v>
      </c>
      <c r="C3314" s="2" t="s">
        <v>613</v>
      </c>
      <c r="D3314" s="2" t="s">
        <v>1208</v>
      </c>
      <c r="E3314" s="2" t="s">
        <v>1056</v>
      </c>
      <c r="F3314" s="2" t="s">
        <v>78</v>
      </c>
      <c r="G3314" s="2">
        <v>1.0</v>
      </c>
      <c r="H3314" s="2" t="s">
        <v>13273</v>
      </c>
      <c r="I3314" s="2" t="s">
        <v>47</v>
      </c>
      <c r="J3314" s="2">
        <v>3.0</v>
      </c>
      <c r="K3314" s="2" t="s">
        <v>1075</v>
      </c>
      <c r="L3314" s="2" t="s">
        <v>33909</v>
      </c>
      <c r="M3314" s="2"/>
    </row>
    <row r="3315">
      <c r="A3315" s="2" t="s">
        <v>30811</v>
      </c>
      <c r="B3315" s="2" t="s">
        <v>14460</v>
      </c>
      <c r="C3315" s="2" t="s">
        <v>627</v>
      </c>
      <c r="D3315" s="2" t="s">
        <v>1226</v>
      </c>
      <c r="E3315" s="2" t="s">
        <v>1056</v>
      </c>
      <c r="F3315" s="2" t="s">
        <v>78</v>
      </c>
      <c r="G3315" s="2">
        <v>1.0</v>
      </c>
      <c r="H3315" s="2" t="s">
        <v>13273</v>
      </c>
      <c r="I3315" s="2" t="s">
        <v>47</v>
      </c>
      <c r="J3315" s="2">
        <v>3.0</v>
      </c>
      <c r="K3315" s="2" t="s">
        <v>1244</v>
      </c>
      <c r="L3315" s="2" t="s">
        <v>33909</v>
      </c>
      <c r="M3315" s="2"/>
    </row>
    <row r="3316">
      <c r="A3316" s="2" t="s">
        <v>30815</v>
      </c>
      <c r="B3316" s="2" t="s">
        <v>14460</v>
      </c>
      <c r="C3316" s="2" t="s">
        <v>630</v>
      </c>
      <c r="D3316" s="2" t="s">
        <v>1229</v>
      </c>
      <c r="E3316" s="2" t="s">
        <v>1056</v>
      </c>
      <c r="F3316" s="2" t="s">
        <v>78</v>
      </c>
      <c r="G3316" s="2">
        <v>1.0</v>
      </c>
      <c r="H3316" s="2" t="s">
        <v>13273</v>
      </c>
      <c r="I3316" s="2" t="s">
        <v>47</v>
      </c>
      <c r="J3316" s="2">
        <v>3.0</v>
      </c>
      <c r="K3316" s="2" t="s">
        <v>1244</v>
      </c>
      <c r="L3316" s="2" t="s">
        <v>33909</v>
      </c>
      <c r="M3316" s="2"/>
    </row>
    <row r="3317">
      <c r="A3317" s="2" t="s">
        <v>30820</v>
      </c>
      <c r="B3317" s="2" t="s">
        <v>14460</v>
      </c>
      <c r="C3317" s="2" t="s">
        <v>634</v>
      </c>
      <c r="D3317" s="2" t="s">
        <v>1232</v>
      </c>
      <c r="E3317" s="2" t="s">
        <v>1056</v>
      </c>
      <c r="F3317" s="2" t="s">
        <v>78</v>
      </c>
      <c r="G3317" s="2">
        <v>1.0</v>
      </c>
      <c r="H3317" s="2" t="s">
        <v>13273</v>
      </c>
      <c r="I3317" s="2" t="s">
        <v>47</v>
      </c>
      <c r="J3317" s="2">
        <v>3.0</v>
      </c>
      <c r="K3317" s="2" t="s">
        <v>1244</v>
      </c>
      <c r="L3317" s="2" t="s">
        <v>33909</v>
      </c>
      <c r="M3317" s="2"/>
    </row>
    <row r="3318">
      <c r="A3318" s="2" t="s">
        <v>30824</v>
      </c>
      <c r="B3318" s="2" t="s">
        <v>14460</v>
      </c>
      <c r="C3318" s="2" t="s">
        <v>616</v>
      </c>
      <c r="D3318" s="2" t="s">
        <v>1212</v>
      </c>
      <c r="E3318" s="2" t="s">
        <v>1590</v>
      </c>
      <c r="F3318" s="2" t="s">
        <v>78</v>
      </c>
      <c r="G3318" s="2">
        <v>1.0</v>
      </c>
      <c r="H3318" s="2">
        <v>2.0</v>
      </c>
      <c r="I3318" s="2" t="s">
        <v>47</v>
      </c>
      <c r="J3318" s="2">
        <v>3.0</v>
      </c>
      <c r="K3318" s="2" t="s">
        <v>1455</v>
      </c>
      <c r="L3318" s="2" t="s">
        <v>33917</v>
      </c>
      <c r="M3318" s="2"/>
    </row>
    <row r="3319">
      <c r="A3319" s="2" t="s">
        <v>30829</v>
      </c>
      <c r="B3319" s="2" t="s">
        <v>14460</v>
      </c>
      <c r="C3319" s="2" t="s">
        <v>627</v>
      </c>
      <c r="D3319" s="2" t="s">
        <v>1226</v>
      </c>
      <c r="E3319" s="2" t="s">
        <v>1590</v>
      </c>
      <c r="F3319" s="2" t="s">
        <v>78</v>
      </c>
      <c r="G3319" s="2">
        <v>1.0</v>
      </c>
      <c r="H3319" s="2">
        <v>2.0</v>
      </c>
      <c r="I3319" s="2" t="s">
        <v>47</v>
      </c>
      <c r="J3319" s="2">
        <v>3.0</v>
      </c>
      <c r="K3319" s="2" t="s">
        <v>1244</v>
      </c>
      <c r="L3319" s="2" t="s">
        <v>33917</v>
      </c>
      <c r="M3319" s="2"/>
    </row>
    <row r="3320">
      <c r="A3320" s="2" t="s">
        <v>30835</v>
      </c>
      <c r="B3320" s="2" t="s">
        <v>14464</v>
      </c>
      <c r="C3320" s="2" t="s">
        <v>672</v>
      </c>
      <c r="D3320" s="2" t="s">
        <v>1280</v>
      </c>
      <c r="E3320" s="2" t="s">
        <v>1056</v>
      </c>
      <c r="F3320" s="2" t="s">
        <v>578</v>
      </c>
      <c r="G3320" s="2">
        <v>1.0</v>
      </c>
      <c r="H3320" s="2" t="s">
        <v>13273</v>
      </c>
      <c r="I3320" s="2" t="s">
        <v>47</v>
      </c>
      <c r="J3320" s="2">
        <v>1.0</v>
      </c>
      <c r="K3320" s="2" t="s">
        <v>1075</v>
      </c>
      <c r="L3320" s="2" t="s">
        <v>33909</v>
      </c>
      <c r="M3320" s="2"/>
    </row>
    <row r="3321">
      <c r="A3321" s="2" t="s">
        <v>30842</v>
      </c>
      <c r="B3321" s="2" t="s">
        <v>14464</v>
      </c>
      <c r="C3321" s="2" t="s">
        <v>657</v>
      </c>
      <c r="D3321" s="2" t="s">
        <v>1261</v>
      </c>
      <c r="E3321" s="2" t="s">
        <v>1056</v>
      </c>
      <c r="F3321" s="2" t="s">
        <v>578</v>
      </c>
      <c r="G3321" s="2">
        <v>1.0</v>
      </c>
      <c r="H3321" s="2" t="s">
        <v>13273</v>
      </c>
      <c r="I3321" s="2" t="s">
        <v>47</v>
      </c>
      <c r="J3321" s="2">
        <v>1.0</v>
      </c>
      <c r="K3321" s="2" t="s">
        <v>1244</v>
      </c>
      <c r="L3321" s="2" t="s">
        <v>33909</v>
      </c>
      <c r="M3321" s="2"/>
    </row>
    <row r="3322">
      <c r="A3322" s="2" t="s">
        <v>30846</v>
      </c>
      <c r="B3322" s="2" t="s">
        <v>14464</v>
      </c>
      <c r="C3322" s="2" t="s">
        <v>672</v>
      </c>
      <c r="D3322" s="2" t="s">
        <v>1280</v>
      </c>
      <c r="E3322" s="2" t="s">
        <v>1056</v>
      </c>
      <c r="F3322" s="2" t="s">
        <v>578</v>
      </c>
      <c r="G3322" s="2">
        <v>1.0</v>
      </c>
      <c r="H3322" s="2" t="s">
        <v>13273</v>
      </c>
      <c r="I3322" s="2" t="s">
        <v>47</v>
      </c>
      <c r="J3322" s="2">
        <v>1.0</v>
      </c>
      <c r="K3322" s="2" t="s">
        <v>1075</v>
      </c>
      <c r="L3322" s="2" t="s">
        <v>33909</v>
      </c>
      <c r="M3322" s="2"/>
    </row>
    <row r="3323">
      <c r="A3323" s="2" t="s">
        <v>30854</v>
      </c>
      <c r="B3323" s="2" t="s">
        <v>14464</v>
      </c>
      <c r="C3323" s="2" t="s">
        <v>657</v>
      </c>
      <c r="D3323" s="2" t="s">
        <v>1261</v>
      </c>
      <c r="E3323" s="2" t="s">
        <v>1056</v>
      </c>
      <c r="F3323" s="2" t="s">
        <v>578</v>
      </c>
      <c r="G3323" s="2">
        <v>1.0</v>
      </c>
      <c r="H3323" s="2" t="s">
        <v>13273</v>
      </c>
      <c r="I3323" s="2" t="s">
        <v>47</v>
      </c>
      <c r="J3323" s="2">
        <v>1.0</v>
      </c>
      <c r="K3323" s="2" t="s">
        <v>1244</v>
      </c>
      <c r="L3323" s="2" t="s">
        <v>33909</v>
      </c>
      <c r="M3323" s="2"/>
    </row>
    <row r="3324">
      <c r="A3324" s="2" t="s">
        <v>30860</v>
      </c>
      <c r="B3324" s="2" t="s">
        <v>14464</v>
      </c>
      <c r="C3324" s="2" t="s">
        <v>703</v>
      </c>
      <c r="D3324" s="2" t="s">
        <v>1283</v>
      </c>
      <c r="E3324" s="2" t="s">
        <v>1056</v>
      </c>
      <c r="F3324" s="2" t="s">
        <v>42</v>
      </c>
      <c r="G3324" s="2">
        <v>1.0</v>
      </c>
      <c r="H3324" s="2" t="s">
        <v>13273</v>
      </c>
      <c r="I3324" s="2" t="s">
        <v>47</v>
      </c>
      <c r="J3324" s="2">
        <v>2.0</v>
      </c>
      <c r="K3324" s="2" t="s">
        <v>1075</v>
      </c>
      <c r="L3324" s="2" t="s">
        <v>33909</v>
      </c>
      <c r="M3324" s="2"/>
    </row>
    <row r="3325">
      <c r="A3325" s="2" t="s">
        <v>30865</v>
      </c>
      <c r="B3325" s="2" t="s">
        <v>14464</v>
      </c>
      <c r="C3325" s="2" t="s">
        <v>668</v>
      </c>
      <c r="D3325" s="2" t="s">
        <v>1273</v>
      </c>
      <c r="E3325" s="2" t="s">
        <v>1056</v>
      </c>
      <c r="F3325" s="2" t="s">
        <v>42</v>
      </c>
      <c r="G3325" s="2">
        <v>1.0</v>
      </c>
      <c r="H3325" s="2" t="s">
        <v>13273</v>
      </c>
      <c r="I3325" s="2" t="s">
        <v>47</v>
      </c>
      <c r="J3325" s="2">
        <v>2.0</v>
      </c>
      <c r="K3325" s="2" t="s">
        <v>1075</v>
      </c>
      <c r="L3325" s="2" t="s">
        <v>33909</v>
      </c>
      <c r="M3325" s="2"/>
    </row>
    <row r="3326">
      <c r="A3326" s="2" t="s">
        <v>30869</v>
      </c>
      <c r="B3326" s="2" t="s">
        <v>14464</v>
      </c>
      <c r="C3326" s="2" t="s">
        <v>672</v>
      </c>
      <c r="D3326" s="2" t="s">
        <v>1280</v>
      </c>
      <c r="E3326" s="2" t="s">
        <v>1056</v>
      </c>
      <c r="F3326" s="2" t="s">
        <v>42</v>
      </c>
      <c r="G3326" s="2">
        <v>1.0</v>
      </c>
      <c r="H3326" s="2" t="s">
        <v>13273</v>
      </c>
      <c r="I3326" s="2" t="s">
        <v>47</v>
      </c>
      <c r="J3326" s="2">
        <v>2.0</v>
      </c>
      <c r="K3326" s="2" t="s">
        <v>1075</v>
      </c>
      <c r="L3326" s="2" t="s">
        <v>33909</v>
      </c>
      <c r="M3326" s="2"/>
    </row>
    <row r="3327">
      <c r="A3327" s="2" t="s">
        <v>30874</v>
      </c>
      <c r="B3327" s="2" t="s">
        <v>14464</v>
      </c>
      <c r="C3327" s="2" t="s">
        <v>664</v>
      </c>
      <c r="D3327" s="2" t="s">
        <v>1269</v>
      </c>
      <c r="E3327" s="2" t="s">
        <v>1056</v>
      </c>
      <c r="F3327" s="2" t="s">
        <v>42</v>
      </c>
      <c r="G3327" s="2">
        <v>1.0</v>
      </c>
      <c r="H3327" s="2" t="s">
        <v>13273</v>
      </c>
      <c r="I3327" s="2" t="s">
        <v>47</v>
      </c>
      <c r="J3327" s="2">
        <v>2.0</v>
      </c>
      <c r="K3327" s="2" t="s">
        <v>1075</v>
      </c>
      <c r="L3327" s="2" t="s">
        <v>33909</v>
      </c>
      <c r="M3327" s="2"/>
    </row>
    <row r="3328">
      <c r="A3328" s="2" t="s">
        <v>30880</v>
      </c>
      <c r="B3328" s="2" t="s">
        <v>14464</v>
      </c>
      <c r="C3328" s="2" t="s">
        <v>652</v>
      </c>
      <c r="D3328" s="2" t="s">
        <v>1255</v>
      </c>
      <c r="E3328" s="2" t="s">
        <v>1056</v>
      </c>
      <c r="F3328" s="2" t="s">
        <v>78</v>
      </c>
      <c r="G3328" s="2">
        <v>1.0</v>
      </c>
      <c r="H3328" s="2" t="s">
        <v>13273</v>
      </c>
      <c r="I3328" s="2" t="s">
        <v>47</v>
      </c>
      <c r="J3328" s="2">
        <v>3.0</v>
      </c>
      <c r="K3328" s="2" t="s">
        <v>1244</v>
      </c>
      <c r="L3328" s="2" t="s">
        <v>33909</v>
      </c>
      <c r="M3328" s="2"/>
    </row>
    <row r="3329">
      <c r="A3329" s="2" t="s">
        <v>30885</v>
      </c>
      <c r="B3329" s="2" t="s">
        <v>14464</v>
      </c>
      <c r="C3329" s="2" t="s">
        <v>652</v>
      </c>
      <c r="D3329" s="2" t="s">
        <v>1255</v>
      </c>
      <c r="E3329" s="2" t="s">
        <v>1056</v>
      </c>
      <c r="F3329" s="2" t="s">
        <v>78</v>
      </c>
      <c r="G3329" s="2">
        <v>1.0</v>
      </c>
      <c r="H3329" s="2" t="s">
        <v>13273</v>
      </c>
      <c r="I3329" s="2" t="s">
        <v>47</v>
      </c>
      <c r="J3329" s="2">
        <v>3.0</v>
      </c>
      <c r="K3329" s="2" t="s">
        <v>1244</v>
      </c>
      <c r="L3329" s="2" t="s">
        <v>33909</v>
      </c>
      <c r="M3329" s="2"/>
    </row>
    <row r="3330">
      <c r="A3330" s="2" t="s">
        <v>30891</v>
      </c>
      <c r="B3330" s="2" t="s">
        <v>14464</v>
      </c>
      <c r="C3330" s="2" t="s">
        <v>657</v>
      </c>
      <c r="D3330" s="2" t="s">
        <v>1261</v>
      </c>
      <c r="E3330" s="2" t="s">
        <v>1056</v>
      </c>
      <c r="F3330" s="2" t="s">
        <v>78</v>
      </c>
      <c r="G3330" s="2">
        <v>1.0</v>
      </c>
      <c r="H3330" s="2" t="s">
        <v>13273</v>
      </c>
      <c r="I3330" s="2" t="s">
        <v>47</v>
      </c>
      <c r="J3330" s="2">
        <v>3.0</v>
      </c>
      <c r="K3330" s="2" t="s">
        <v>1244</v>
      </c>
      <c r="L3330" s="2" t="s">
        <v>33909</v>
      </c>
      <c r="M3330" s="2"/>
    </row>
    <row r="3331">
      <c r="A3331" s="2" t="s">
        <v>30896</v>
      </c>
      <c r="B3331" s="2" t="s">
        <v>14464</v>
      </c>
      <c r="C3331" s="2" t="s">
        <v>652</v>
      </c>
      <c r="D3331" s="2" t="s">
        <v>1255</v>
      </c>
      <c r="E3331" s="2" t="s">
        <v>1056</v>
      </c>
      <c r="F3331" s="2" t="s">
        <v>78</v>
      </c>
      <c r="G3331" s="2">
        <v>1.0</v>
      </c>
      <c r="H3331" s="2" t="s">
        <v>13273</v>
      </c>
      <c r="I3331" s="2" t="s">
        <v>47</v>
      </c>
      <c r="J3331" s="2">
        <v>3.0</v>
      </c>
      <c r="K3331" s="2" t="s">
        <v>1244</v>
      </c>
      <c r="L3331" s="2" t="s">
        <v>33909</v>
      </c>
      <c r="M3331" s="2"/>
    </row>
    <row r="3332">
      <c r="A3332" s="2" t="s">
        <v>30901</v>
      </c>
      <c r="B3332" s="2" t="s">
        <v>14464</v>
      </c>
      <c r="C3332" s="2" t="s">
        <v>660</v>
      </c>
      <c r="D3332" s="2" t="s">
        <v>1265</v>
      </c>
      <c r="E3332" s="2" t="s">
        <v>1590</v>
      </c>
      <c r="F3332" s="2" t="s">
        <v>78</v>
      </c>
      <c r="G3332" s="2">
        <v>1.0</v>
      </c>
      <c r="H3332" s="2">
        <v>2.0</v>
      </c>
      <c r="I3332" s="2" t="s">
        <v>47</v>
      </c>
      <c r="J3332" s="2">
        <v>3.0</v>
      </c>
      <c r="K3332" s="2" t="s">
        <v>1244</v>
      </c>
      <c r="L3332" s="2" t="s">
        <v>33920</v>
      </c>
      <c r="M3332" s="2"/>
    </row>
    <row r="3333">
      <c r="A3333" s="2" t="s">
        <v>30905</v>
      </c>
      <c r="B3333" s="2" t="s">
        <v>14464</v>
      </c>
      <c r="C3333" s="2" t="s">
        <v>657</v>
      </c>
      <c r="D3333" s="2" t="s">
        <v>1261</v>
      </c>
      <c r="E3333" s="2" t="s">
        <v>1590</v>
      </c>
      <c r="F3333" s="2" t="s">
        <v>78</v>
      </c>
      <c r="G3333" s="2">
        <v>1.0</v>
      </c>
      <c r="H3333" s="2">
        <v>2.0</v>
      </c>
      <c r="I3333" s="2" t="s">
        <v>47</v>
      </c>
      <c r="J3333" s="2">
        <v>3.0</v>
      </c>
      <c r="K3333" s="2" t="s">
        <v>1244</v>
      </c>
      <c r="L3333" s="2" t="s">
        <v>33920</v>
      </c>
      <c r="M3333" s="2"/>
    </row>
    <row r="3334">
      <c r="A3334" s="2" t="s">
        <v>30910</v>
      </c>
      <c r="B3334" s="2" t="s">
        <v>14468</v>
      </c>
      <c r="C3334" s="2" t="s">
        <v>703</v>
      </c>
      <c r="D3334" s="2" t="s">
        <v>1283</v>
      </c>
      <c r="E3334" s="2" t="s">
        <v>1056</v>
      </c>
      <c r="F3334" s="2" t="s">
        <v>578</v>
      </c>
      <c r="G3334" s="2">
        <v>1.0</v>
      </c>
      <c r="H3334" s="2" t="s">
        <v>13273</v>
      </c>
      <c r="I3334" s="2" t="s">
        <v>47</v>
      </c>
      <c r="J3334" s="2">
        <v>1.0</v>
      </c>
      <c r="K3334" s="2" t="s">
        <v>1075</v>
      </c>
      <c r="L3334" s="2" t="s">
        <v>33909</v>
      </c>
      <c r="M3334" s="2"/>
    </row>
    <row r="3335">
      <c r="A3335" s="2" t="s">
        <v>30916</v>
      </c>
      <c r="B3335" s="2" t="s">
        <v>14468</v>
      </c>
      <c r="C3335" s="2" t="s">
        <v>664</v>
      </c>
      <c r="D3335" s="2" t="s">
        <v>1269</v>
      </c>
      <c r="E3335" s="2" t="s">
        <v>1056</v>
      </c>
      <c r="F3335" s="2" t="s">
        <v>578</v>
      </c>
      <c r="G3335" s="2">
        <v>1.0</v>
      </c>
      <c r="H3335" s="2" t="s">
        <v>13273</v>
      </c>
      <c r="I3335" s="2" t="s">
        <v>47</v>
      </c>
      <c r="J3335" s="2">
        <v>1.0</v>
      </c>
      <c r="K3335" s="2" t="s">
        <v>1075</v>
      </c>
      <c r="L3335" s="2" t="s">
        <v>33927</v>
      </c>
      <c r="M3335" s="2"/>
    </row>
    <row r="3336">
      <c r="A3336" s="2" t="s">
        <v>30923</v>
      </c>
      <c r="B3336" s="2" t="s">
        <v>14468</v>
      </c>
      <c r="C3336" s="2" t="s">
        <v>672</v>
      </c>
      <c r="D3336" s="2" t="s">
        <v>1280</v>
      </c>
      <c r="E3336" s="2" t="s">
        <v>1056</v>
      </c>
      <c r="F3336" s="2" t="s">
        <v>578</v>
      </c>
      <c r="G3336" s="2">
        <v>1.0</v>
      </c>
      <c r="H3336" s="2" t="s">
        <v>13273</v>
      </c>
      <c r="I3336" s="2" t="s">
        <v>47</v>
      </c>
      <c r="J3336" s="2">
        <v>1.0</v>
      </c>
      <c r="K3336" s="2" t="s">
        <v>1075</v>
      </c>
      <c r="L3336" s="2" t="s">
        <v>33909</v>
      </c>
      <c r="M3336" s="2"/>
    </row>
    <row r="3337">
      <c r="A3337" s="2" t="s">
        <v>30930</v>
      </c>
      <c r="B3337" s="2" t="s">
        <v>14468</v>
      </c>
      <c r="C3337" s="2" t="s">
        <v>668</v>
      </c>
      <c r="D3337" s="2" t="s">
        <v>1273</v>
      </c>
      <c r="E3337" s="2" t="s">
        <v>1056</v>
      </c>
      <c r="F3337" s="2" t="s">
        <v>578</v>
      </c>
      <c r="G3337" s="2">
        <v>1.0</v>
      </c>
      <c r="H3337" s="2" t="s">
        <v>13273</v>
      </c>
      <c r="I3337" s="2" t="s">
        <v>47</v>
      </c>
      <c r="J3337" s="2">
        <v>1.0</v>
      </c>
      <c r="K3337" s="2" t="s">
        <v>1075</v>
      </c>
      <c r="L3337" s="2" t="s">
        <v>33909</v>
      </c>
      <c r="M3337" s="2"/>
    </row>
    <row r="3338">
      <c r="A3338" s="2" t="s">
        <v>30935</v>
      </c>
      <c r="B3338" s="2" t="s">
        <v>14468</v>
      </c>
      <c r="C3338" s="2" t="s">
        <v>710</v>
      </c>
      <c r="D3338" s="2" t="s">
        <v>1290</v>
      </c>
      <c r="E3338" s="2" t="s">
        <v>1056</v>
      </c>
      <c r="F3338" s="2" t="s">
        <v>42</v>
      </c>
      <c r="G3338" s="2">
        <v>1.0</v>
      </c>
      <c r="H3338" s="2" t="s">
        <v>13273</v>
      </c>
      <c r="I3338" s="2" t="s">
        <v>47</v>
      </c>
      <c r="J3338" s="2">
        <v>2.0</v>
      </c>
      <c r="K3338" s="2" t="s">
        <v>1075</v>
      </c>
      <c r="L3338" s="2" t="s">
        <v>33909</v>
      </c>
      <c r="M3338" s="2"/>
    </row>
    <row r="3339">
      <c r="A3339" s="2" t="s">
        <v>30941</v>
      </c>
      <c r="B3339" s="2" t="s">
        <v>14468</v>
      </c>
      <c r="C3339" s="2" t="s">
        <v>718</v>
      </c>
      <c r="D3339" s="2" t="s">
        <v>1301</v>
      </c>
      <c r="E3339" s="2" t="s">
        <v>1056</v>
      </c>
      <c r="F3339" s="2" t="s">
        <v>42</v>
      </c>
      <c r="G3339" s="2">
        <v>1.0</v>
      </c>
      <c r="H3339" s="2" t="s">
        <v>13273</v>
      </c>
      <c r="I3339" s="2" t="s">
        <v>47</v>
      </c>
      <c r="J3339" s="2">
        <v>2.0</v>
      </c>
      <c r="K3339" s="2" t="s">
        <v>1244</v>
      </c>
      <c r="L3339" s="2" t="s">
        <v>33909</v>
      </c>
      <c r="M3339" s="2"/>
    </row>
    <row r="3340">
      <c r="A3340" s="2" t="s">
        <v>30949</v>
      </c>
      <c r="B3340" s="2" t="s">
        <v>14468</v>
      </c>
      <c r="C3340" s="2" t="s">
        <v>714</v>
      </c>
      <c r="D3340" s="2" t="s">
        <v>875</v>
      </c>
      <c r="E3340" s="2" t="s">
        <v>1056</v>
      </c>
      <c r="F3340" s="2" t="s">
        <v>42</v>
      </c>
      <c r="G3340" s="2">
        <v>1.0</v>
      </c>
      <c r="H3340" s="2" t="s">
        <v>13273</v>
      </c>
      <c r="I3340" s="2" t="s">
        <v>47</v>
      </c>
      <c r="J3340" s="2">
        <v>2.0</v>
      </c>
      <c r="K3340" s="2" t="s">
        <v>1244</v>
      </c>
      <c r="L3340" s="2" t="s">
        <v>33909</v>
      </c>
      <c r="M3340" s="2"/>
    </row>
    <row r="3341">
      <c r="A3341" s="2" t="s">
        <v>30955</v>
      </c>
      <c r="B3341" s="2" t="s">
        <v>14468</v>
      </c>
      <c r="C3341" s="2" t="s">
        <v>714</v>
      </c>
      <c r="D3341" s="2" t="s">
        <v>1294</v>
      </c>
      <c r="E3341" s="2" t="s">
        <v>1056</v>
      </c>
      <c r="F3341" s="2" t="s">
        <v>42</v>
      </c>
      <c r="G3341" s="2">
        <v>1.0</v>
      </c>
      <c r="H3341" s="2" t="s">
        <v>13273</v>
      </c>
      <c r="I3341" s="2" t="s">
        <v>47</v>
      </c>
      <c r="J3341" s="2">
        <v>2.0</v>
      </c>
      <c r="K3341" s="2" t="s">
        <v>1244</v>
      </c>
      <c r="L3341" s="2" t="s">
        <v>33909</v>
      </c>
      <c r="M3341" s="2"/>
    </row>
    <row r="3342">
      <c r="A3342" s="2" t="s">
        <v>30961</v>
      </c>
      <c r="B3342" s="2" t="s">
        <v>14468</v>
      </c>
      <c r="C3342" s="2" t="s">
        <v>668</v>
      </c>
      <c r="D3342" s="2" t="s">
        <v>1273</v>
      </c>
      <c r="E3342" s="2" t="s">
        <v>1056</v>
      </c>
      <c r="F3342" s="2" t="s">
        <v>78</v>
      </c>
      <c r="G3342" s="2">
        <v>1.0</v>
      </c>
      <c r="H3342" s="2" t="s">
        <v>13273</v>
      </c>
      <c r="I3342" s="2" t="s">
        <v>47</v>
      </c>
      <c r="J3342" s="2">
        <v>3.0</v>
      </c>
      <c r="K3342" s="2" t="s">
        <v>1075</v>
      </c>
      <c r="L3342" s="2" t="s">
        <v>33909</v>
      </c>
      <c r="M3342" s="2"/>
    </row>
    <row r="3343">
      <c r="A3343" s="2" t="s">
        <v>30966</v>
      </c>
      <c r="B3343" s="2" t="s">
        <v>14468</v>
      </c>
      <c r="C3343" s="2" t="s">
        <v>732</v>
      </c>
      <c r="D3343" s="2" t="s">
        <v>1317</v>
      </c>
      <c r="E3343" s="2" t="s">
        <v>1056</v>
      </c>
      <c r="F3343" s="2" t="s">
        <v>78</v>
      </c>
      <c r="G3343" s="2">
        <v>1.0</v>
      </c>
      <c r="H3343" s="2" t="s">
        <v>13273</v>
      </c>
      <c r="I3343" s="2" t="s">
        <v>47</v>
      </c>
      <c r="J3343" s="2">
        <v>3.0</v>
      </c>
      <c r="K3343" s="2" t="s">
        <v>1244</v>
      </c>
      <c r="L3343" s="2" t="s">
        <v>33909</v>
      </c>
      <c r="M3343" s="2"/>
    </row>
    <row r="3344">
      <c r="A3344" s="2" t="s">
        <v>30972</v>
      </c>
      <c r="B3344" s="2" t="s">
        <v>14468</v>
      </c>
      <c r="C3344" s="2" t="s">
        <v>707</v>
      </c>
      <c r="D3344" s="2" t="s">
        <v>1286</v>
      </c>
      <c r="E3344" s="2" t="s">
        <v>1056</v>
      </c>
      <c r="F3344" s="2" t="s">
        <v>78</v>
      </c>
      <c r="G3344" s="2">
        <v>1.0</v>
      </c>
      <c r="H3344" s="2" t="s">
        <v>13273</v>
      </c>
      <c r="I3344" s="2" t="s">
        <v>47</v>
      </c>
      <c r="J3344" s="2">
        <v>3.0</v>
      </c>
      <c r="K3344" s="2" t="s">
        <v>1075</v>
      </c>
      <c r="L3344" s="2" t="s">
        <v>33909</v>
      </c>
      <c r="M3344" s="2"/>
    </row>
    <row r="3345">
      <c r="A3345" s="2" t="s">
        <v>30976</v>
      </c>
      <c r="B3345" s="2" t="s">
        <v>14468</v>
      </c>
      <c r="C3345" s="2" t="s">
        <v>725</v>
      </c>
      <c r="D3345" s="2" t="s">
        <v>1309</v>
      </c>
      <c r="E3345" s="2" t="s">
        <v>1056</v>
      </c>
      <c r="F3345" s="2" t="s">
        <v>78</v>
      </c>
      <c r="G3345" s="2">
        <v>1.0</v>
      </c>
      <c r="H3345" s="2" t="s">
        <v>13273</v>
      </c>
      <c r="I3345" s="2" t="s">
        <v>47</v>
      </c>
      <c r="J3345" s="2">
        <v>3.0</v>
      </c>
      <c r="K3345" s="2" t="s">
        <v>1244</v>
      </c>
      <c r="L3345" s="2" t="s">
        <v>33909</v>
      </c>
      <c r="M3345" s="2"/>
    </row>
    <row r="3346">
      <c r="A3346" s="2" t="s">
        <v>30981</v>
      </c>
      <c r="B3346" s="2" t="s">
        <v>14468</v>
      </c>
      <c r="C3346" s="2" t="s">
        <v>660</v>
      </c>
      <c r="D3346" s="2" t="s">
        <v>1265</v>
      </c>
      <c r="E3346" s="2" t="s">
        <v>1590</v>
      </c>
      <c r="F3346" s="2" t="s">
        <v>78</v>
      </c>
      <c r="G3346" s="2">
        <v>1.0</v>
      </c>
      <c r="H3346" s="2">
        <v>2.0</v>
      </c>
      <c r="I3346" s="2" t="s">
        <v>47</v>
      </c>
      <c r="J3346" s="2">
        <v>3.0</v>
      </c>
      <c r="K3346" s="2" t="s">
        <v>1244</v>
      </c>
      <c r="L3346" s="2" t="s">
        <v>33917</v>
      </c>
      <c r="M3346" s="2"/>
    </row>
    <row r="3347">
      <c r="A3347" s="2" t="s">
        <v>30985</v>
      </c>
      <c r="B3347" s="2" t="s">
        <v>14468</v>
      </c>
      <c r="C3347" s="2" t="s">
        <v>710</v>
      </c>
      <c r="D3347" s="2" t="s">
        <v>882</v>
      </c>
      <c r="E3347" s="2" t="s">
        <v>1590</v>
      </c>
      <c r="F3347" s="2" t="s">
        <v>78</v>
      </c>
      <c r="G3347" s="2">
        <v>1.0</v>
      </c>
      <c r="H3347" s="2">
        <v>2.0</v>
      </c>
      <c r="I3347" s="2" t="s">
        <v>47</v>
      </c>
      <c r="J3347" s="2">
        <v>3.0</v>
      </c>
      <c r="K3347" s="2" t="s">
        <v>1075</v>
      </c>
      <c r="L3347" s="2" t="s">
        <v>33917</v>
      </c>
      <c r="M3347" s="2"/>
    </row>
    <row r="3348">
      <c r="A3348" s="2" t="s">
        <v>30991</v>
      </c>
      <c r="B3348" s="2" t="s">
        <v>14474</v>
      </c>
      <c r="C3348" s="2" t="s">
        <v>703</v>
      </c>
      <c r="D3348" s="2" t="s">
        <v>1283</v>
      </c>
      <c r="E3348" s="2" t="s">
        <v>1056</v>
      </c>
      <c r="F3348" s="2" t="s">
        <v>578</v>
      </c>
      <c r="G3348" s="2">
        <v>1.0</v>
      </c>
      <c r="H3348" s="2" t="s">
        <v>13273</v>
      </c>
      <c r="I3348" s="2" t="s">
        <v>47</v>
      </c>
      <c r="J3348" s="2">
        <v>1.0</v>
      </c>
      <c r="K3348" s="2" t="s">
        <v>1075</v>
      </c>
      <c r="L3348" s="2" t="s">
        <v>33909</v>
      </c>
      <c r="M3348" s="2"/>
    </row>
    <row r="3349">
      <c r="A3349" s="2" t="s">
        <v>30995</v>
      </c>
      <c r="B3349" s="2" t="s">
        <v>14474</v>
      </c>
      <c r="C3349" s="2" t="s">
        <v>652</v>
      </c>
      <c r="D3349" s="2" t="s">
        <v>1255</v>
      </c>
      <c r="E3349" s="2" t="s">
        <v>1056</v>
      </c>
      <c r="F3349" s="2" t="s">
        <v>578</v>
      </c>
      <c r="G3349" s="2">
        <v>1.0</v>
      </c>
      <c r="H3349" s="2" t="s">
        <v>13273</v>
      </c>
      <c r="I3349" s="2" t="s">
        <v>47</v>
      </c>
      <c r="J3349" s="2">
        <v>1.0</v>
      </c>
      <c r="K3349" s="2" t="s">
        <v>1244</v>
      </c>
      <c r="L3349" s="2" t="s">
        <v>33909</v>
      </c>
      <c r="M3349" s="2"/>
    </row>
    <row r="3350">
      <c r="A3350" s="2" t="s">
        <v>30998</v>
      </c>
      <c r="B3350" s="2" t="s">
        <v>14474</v>
      </c>
      <c r="C3350" s="2" t="s">
        <v>672</v>
      </c>
      <c r="D3350" s="2" t="s">
        <v>1280</v>
      </c>
      <c r="E3350" s="2" t="s">
        <v>1056</v>
      </c>
      <c r="F3350" s="2" t="s">
        <v>578</v>
      </c>
      <c r="G3350" s="2">
        <v>1.0</v>
      </c>
      <c r="H3350" s="2" t="s">
        <v>13273</v>
      </c>
      <c r="I3350" s="2" t="s">
        <v>47</v>
      </c>
      <c r="J3350" s="2">
        <v>1.0</v>
      </c>
      <c r="K3350" s="2" t="s">
        <v>1075</v>
      </c>
      <c r="L3350" s="2" t="s">
        <v>33909</v>
      </c>
      <c r="M3350" s="2"/>
    </row>
    <row r="3351">
      <c r="A3351" s="2" t="s">
        <v>31003</v>
      </c>
      <c r="B3351" s="2" t="s">
        <v>14474</v>
      </c>
      <c r="C3351" s="2" t="s">
        <v>668</v>
      </c>
      <c r="D3351" s="2" t="s">
        <v>1273</v>
      </c>
      <c r="E3351" s="2" t="s">
        <v>1056</v>
      </c>
      <c r="F3351" s="2" t="s">
        <v>578</v>
      </c>
      <c r="G3351" s="2">
        <v>1.0</v>
      </c>
      <c r="H3351" s="2" t="s">
        <v>13273</v>
      </c>
      <c r="I3351" s="2" t="s">
        <v>47</v>
      </c>
      <c r="J3351" s="2">
        <v>1.0</v>
      </c>
      <c r="K3351" s="2" t="s">
        <v>1075</v>
      </c>
      <c r="L3351" s="2" t="s">
        <v>33909</v>
      </c>
      <c r="M3351" s="2"/>
    </row>
    <row r="3352">
      <c r="A3352" s="2" t="s">
        <v>31009</v>
      </c>
      <c r="B3352" s="2" t="s">
        <v>14474</v>
      </c>
      <c r="C3352" s="2" t="s">
        <v>721</v>
      </c>
      <c r="D3352" s="2" t="s">
        <v>877</v>
      </c>
      <c r="E3352" s="2" t="s">
        <v>1056</v>
      </c>
      <c r="F3352" s="2" t="s">
        <v>42</v>
      </c>
      <c r="G3352" s="2">
        <v>1.0</v>
      </c>
      <c r="H3352" s="2" t="s">
        <v>13273</v>
      </c>
      <c r="I3352" s="2" t="s">
        <v>47</v>
      </c>
      <c r="J3352" s="2">
        <v>2.0</v>
      </c>
      <c r="K3352" s="2" t="s">
        <v>1244</v>
      </c>
      <c r="L3352" s="2" t="s">
        <v>33909</v>
      </c>
      <c r="M3352" s="2"/>
    </row>
    <row r="3353">
      <c r="A3353" s="2" t="s">
        <v>31013</v>
      </c>
      <c r="B3353" s="2" t="s">
        <v>14474</v>
      </c>
      <c r="C3353" s="2" t="s">
        <v>703</v>
      </c>
      <c r="D3353" s="2" t="s">
        <v>1283</v>
      </c>
      <c r="E3353" s="2" t="s">
        <v>1056</v>
      </c>
      <c r="F3353" s="2" t="s">
        <v>42</v>
      </c>
      <c r="G3353" s="2">
        <v>1.0</v>
      </c>
      <c r="H3353" s="2" t="s">
        <v>13273</v>
      </c>
      <c r="I3353" s="2" t="s">
        <v>47</v>
      </c>
      <c r="J3353" s="2">
        <v>2.0</v>
      </c>
      <c r="K3353" s="2" t="s">
        <v>1075</v>
      </c>
      <c r="L3353" s="2" t="s">
        <v>33909</v>
      </c>
      <c r="M3353" s="2"/>
    </row>
    <row r="3354">
      <c r="A3354" s="2" t="s">
        <v>31019</v>
      </c>
      <c r="B3354" s="2" t="s">
        <v>14474</v>
      </c>
      <c r="C3354" s="2" t="s">
        <v>729</v>
      </c>
      <c r="D3354" s="2" t="s">
        <v>1313</v>
      </c>
      <c r="E3354" s="2" t="s">
        <v>1056</v>
      </c>
      <c r="F3354" s="2" t="s">
        <v>42</v>
      </c>
      <c r="G3354" s="2">
        <v>1.0</v>
      </c>
      <c r="H3354" s="2" t="s">
        <v>13273</v>
      </c>
      <c r="I3354" s="2" t="s">
        <v>47</v>
      </c>
      <c r="J3354" s="2">
        <v>2.0</v>
      </c>
      <c r="K3354" s="2" t="s">
        <v>1244</v>
      </c>
      <c r="L3354" s="2" t="s">
        <v>33909</v>
      </c>
      <c r="M3354" s="2"/>
    </row>
    <row r="3355">
      <c r="A3355" s="2" t="s">
        <v>31024</v>
      </c>
      <c r="B3355" s="2" t="s">
        <v>14474</v>
      </c>
      <c r="C3355" s="2" t="s">
        <v>672</v>
      </c>
      <c r="D3355" s="2" t="s">
        <v>1280</v>
      </c>
      <c r="E3355" s="2" t="s">
        <v>1056</v>
      </c>
      <c r="F3355" s="2" t="s">
        <v>42</v>
      </c>
      <c r="G3355" s="2">
        <v>1.0</v>
      </c>
      <c r="H3355" s="2" t="s">
        <v>13273</v>
      </c>
      <c r="I3355" s="2" t="s">
        <v>47</v>
      </c>
      <c r="J3355" s="2">
        <v>2.0</v>
      </c>
      <c r="K3355" s="2" t="s">
        <v>1075</v>
      </c>
      <c r="L3355" s="2" t="s">
        <v>33909</v>
      </c>
      <c r="M3355" s="2"/>
    </row>
    <row r="3356">
      <c r="A3356" s="2" t="s">
        <v>31029</v>
      </c>
      <c r="B3356" s="2" t="s">
        <v>14474</v>
      </c>
      <c r="C3356" s="2" t="s">
        <v>668</v>
      </c>
      <c r="D3356" s="2" t="s">
        <v>1273</v>
      </c>
      <c r="E3356" s="2" t="s">
        <v>1056</v>
      </c>
      <c r="F3356" s="2" t="s">
        <v>78</v>
      </c>
      <c r="G3356" s="2">
        <v>1.0</v>
      </c>
      <c r="H3356" s="2" t="s">
        <v>13273</v>
      </c>
      <c r="I3356" s="2" t="s">
        <v>47</v>
      </c>
      <c r="J3356" s="2">
        <v>3.0</v>
      </c>
      <c r="K3356" s="2" t="s">
        <v>1075</v>
      </c>
      <c r="L3356" s="2" t="s">
        <v>33909</v>
      </c>
      <c r="M3356" s="2"/>
    </row>
    <row r="3357">
      <c r="A3357" s="2" t="s">
        <v>31032</v>
      </c>
      <c r="B3357" s="2" t="s">
        <v>14474</v>
      </c>
      <c r="C3357" s="2" t="s">
        <v>657</v>
      </c>
      <c r="D3357" s="2" t="s">
        <v>1261</v>
      </c>
      <c r="E3357" s="2" t="s">
        <v>1056</v>
      </c>
      <c r="F3357" s="2" t="s">
        <v>78</v>
      </c>
      <c r="G3357" s="2">
        <v>1.0</v>
      </c>
      <c r="H3357" s="2" t="s">
        <v>13273</v>
      </c>
      <c r="I3357" s="2" t="s">
        <v>47</v>
      </c>
      <c r="J3357" s="2">
        <v>3.0</v>
      </c>
      <c r="K3357" s="2" t="s">
        <v>1244</v>
      </c>
      <c r="L3357" s="2" t="s">
        <v>33909</v>
      </c>
      <c r="M3357" s="2"/>
    </row>
    <row r="3358">
      <c r="A3358" s="2" t="s">
        <v>31035</v>
      </c>
      <c r="B3358" s="2" t="s">
        <v>14474</v>
      </c>
      <c r="C3358" s="2" t="s">
        <v>652</v>
      </c>
      <c r="D3358" s="2" t="s">
        <v>1255</v>
      </c>
      <c r="E3358" s="2" t="s">
        <v>1056</v>
      </c>
      <c r="F3358" s="2" t="s">
        <v>78</v>
      </c>
      <c r="G3358" s="2">
        <v>1.0</v>
      </c>
      <c r="H3358" s="2" t="s">
        <v>13273</v>
      </c>
      <c r="I3358" s="2" t="s">
        <v>47</v>
      </c>
      <c r="J3358" s="2">
        <v>3.0</v>
      </c>
      <c r="K3358" s="2" t="s">
        <v>1244</v>
      </c>
      <c r="L3358" s="2" t="s">
        <v>33909</v>
      </c>
      <c r="M3358" s="2"/>
    </row>
    <row r="3359">
      <c r="A3359" s="2" t="s">
        <v>31039</v>
      </c>
      <c r="B3359" s="2" t="s">
        <v>14474</v>
      </c>
      <c r="C3359" s="2" t="s">
        <v>672</v>
      </c>
      <c r="D3359" s="2" t="s">
        <v>1280</v>
      </c>
      <c r="E3359" s="2" t="s">
        <v>1056</v>
      </c>
      <c r="F3359" s="2" t="s">
        <v>78</v>
      </c>
      <c r="G3359" s="2">
        <v>1.0</v>
      </c>
      <c r="H3359" s="2" t="s">
        <v>13273</v>
      </c>
      <c r="I3359" s="2" t="s">
        <v>47</v>
      </c>
      <c r="J3359" s="2">
        <v>3.0</v>
      </c>
      <c r="K3359" s="2" t="s">
        <v>1075</v>
      </c>
      <c r="L3359" s="2" t="s">
        <v>33909</v>
      </c>
      <c r="M3359" s="2"/>
    </row>
    <row r="3360">
      <c r="A3360" s="2" t="s">
        <v>31043</v>
      </c>
      <c r="B3360" s="2" t="s">
        <v>14474</v>
      </c>
      <c r="C3360" s="2" t="s">
        <v>657</v>
      </c>
      <c r="D3360" s="2" t="s">
        <v>1261</v>
      </c>
      <c r="E3360" s="2" t="s">
        <v>1590</v>
      </c>
      <c r="F3360" s="2" t="s">
        <v>78</v>
      </c>
      <c r="G3360" s="2">
        <v>1.0</v>
      </c>
      <c r="H3360" s="2">
        <v>2.0</v>
      </c>
      <c r="I3360" s="2" t="s">
        <v>47</v>
      </c>
      <c r="J3360" s="2">
        <v>3.0</v>
      </c>
      <c r="K3360" s="2" t="s">
        <v>1244</v>
      </c>
      <c r="L3360" s="2" t="s">
        <v>33917</v>
      </c>
      <c r="M3360" s="2"/>
    </row>
    <row r="3361">
      <c r="A3361" s="2" t="s">
        <v>31049</v>
      </c>
      <c r="B3361" s="2" t="s">
        <v>14474</v>
      </c>
      <c r="C3361" s="2" t="s">
        <v>721</v>
      </c>
      <c r="D3361" s="2" t="s">
        <v>1305</v>
      </c>
      <c r="E3361" s="2" t="s">
        <v>1590</v>
      </c>
      <c r="F3361" s="2" t="s">
        <v>78</v>
      </c>
      <c r="G3361" s="2">
        <v>1.0</v>
      </c>
      <c r="H3361" s="2">
        <v>2.0</v>
      </c>
      <c r="I3361" s="2" t="s">
        <v>47</v>
      </c>
      <c r="J3361" s="2">
        <v>3.0</v>
      </c>
      <c r="K3361" s="2" t="s">
        <v>1244</v>
      </c>
      <c r="L3361" s="2" t="s">
        <v>33917</v>
      </c>
      <c r="M3361" s="2"/>
    </row>
    <row r="3362">
      <c r="A3362" s="2" t="s">
        <v>31052</v>
      </c>
      <c r="B3362" s="2" t="s">
        <v>14479</v>
      </c>
      <c r="C3362" s="2" t="s">
        <v>616</v>
      </c>
      <c r="D3362" s="2" t="s">
        <v>1212</v>
      </c>
      <c r="E3362" s="2" t="s">
        <v>1056</v>
      </c>
      <c r="F3362" s="2" t="s">
        <v>578</v>
      </c>
      <c r="G3362" s="2">
        <v>1.0</v>
      </c>
      <c r="H3362" s="2" t="s">
        <v>13273</v>
      </c>
      <c r="I3362" s="2" t="s">
        <v>47</v>
      </c>
      <c r="J3362" s="2">
        <v>1.0</v>
      </c>
      <c r="K3362" s="2" t="s">
        <v>1455</v>
      </c>
      <c r="L3362" s="2" t="s">
        <v>33909</v>
      </c>
      <c r="M3362" s="2"/>
    </row>
    <row r="3363">
      <c r="A3363" s="2" t="s">
        <v>31057</v>
      </c>
      <c r="B3363" s="2" t="s">
        <v>14479</v>
      </c>
      <c r="C3363" s="2" t="s">
        <v>605</v>
      </c>
      <c r="D3363" s="2" t="s">
        <v>1199</v>
      </c>
      <c r="E3363" s="2" t="s">
        <v>1056</v>
      </c>
      <c r="F3363" s="2" t="s">
        <v>578</v>
      </c>
      <c r="G3363" s="2">
        <v>1.0</v>
      </c>
      <c r="H3363" s="2" t="s">
        <v>13273</v>
      </c>
      <c r="I3363" s="2" t="s">
        <v>47</v>
      </c>
      <c r="J3363" s="2">
        <v>1.0</v>
      </c>
      <c r="K3363" s="2" t="s">
        <v>1075</v>
      </c>
      <c r="L3363" s="2" t="s">
        <v>33909</v>
      </c>
      <c r="M3363" s="2"/>
    </row>
    <row r="3364">
      <c r="A3364" s="2" t="s">
        <v>31062</v>
      </c>
      <c r="B3364" s="2" t="s">
        <v>14479</v>
      </c>
      <c r="C3364" s="2" t="s">
        <v>597</v>
      </c>
      <c r="D3364" s="2" t="s">
        <v>770</v>
      </c>
      <c r="E3364" s="2" t="s">
        <v>1056</v>
      </c>
      <c r="F3364" s="2" t="s">
        <v>578</v>
      </c>
      <c r="G3364" s="2">
        <v>1.0</v>
      </c>
      <c r="H3364" s="2" t="s">
        <v>13273</v>
      </c>
      <c r="I3364" s="2" t="s">
        <v>47</v>
      </c>
      <c r="J3364" s="2">
        <v>1.0</v>
      </c>
      <c r="K3364" s="2" t="s">
        <v>1075</v>
      </c>
      <c r="L3364" s="2" t="s">
        <v>33916</v>
      </c>
      <c r="M3364" s="2"/>
    </row>
    <row r="3365">
      <c r="A3365" s="2" t="s">
        <v>31065</v>
      </c>
      <c r="B3365" s="2" t="s">
        <v>14479</v>
      </c>
      <c r="C3365" s="2" t="s">
        <v>620</v>
      </c>
      <c r="D3365" s="2" t="s">
        <v>1218</v>
      </c>
      <c r="E3365" s="2" t="s">
        <v>1056</v>
      </c>
      <c r="F3365" s="2" t="s">
        <v>578</v>
      </c>
      <c r="G3365" s="2">
        <v>1.0</v>
      </c>
      <c r="H3365" s="2" t="s">
        <v>13273</v>
      </c>
      <c r="I3365" s="2" t="s">
        <v>47</v>
      </c>
      <c r="J3365" s="2">
        <v>1.0</v>
      </c>
      <c r="K3365" s="2" t="s">
        <v>1244</v>
      </c>
      <c r="L3365" s="2" t="s">
        <v>33909</v>
      </c>
      <c r="M3365" s="2"/>
    </row>
    <row r="3366">
      <c r="A3366" s="2" t="s">
        <v>31069</v>
      </c>
      <c r="B3366" s="2" t="s">
        <v>14479</v>
      </c>
      <c r="C3366" s="2" t="s">
        <v>597</v>
      </c>
      <c r="D3366" s="2" t="s">
        <v>849</v>
      </c>
      <c r="E3366" s="2" t="s">
        <v>1056</v>
      </c>
      <c r="F3366" s="2" t="s">
        <v>42</v>
      </c>
      <c r="G3366" s="2">
        <v>1.0</v>
      </c>
      <c r="H3366" s="2" t="s">
        <v>13273</v>
      </c>
      <c r="I3366" s="2" t="s">
        <v>47</v>
      </c>
      <c r="J3366" s="2">
        <v>2.0</v>
      </c>
      <c r="K3366" s="2" t="s">
        <v>1075</v>
      </c>
      <c r="L3366" s="2" t="s">
        <v>33909</v>
      </c>
      <c r="M3366" s="2"/>
    </row>
    <row r="3367">
      <c r="A3367" s="2" t="s">
        <v>31073</v>
      </c>
      <c r="B3367" s="2" t="s">
        <v>14479</v>
      </c>
      <c r="C3367" s="2" t="s">
        <v>597</v>
      </c>
      <c r="D3367" s="2" t="s">
        <v>857</v>
      </c>
      <c r="E3367" s="2" t="s">
        <v>1056</v>
      </c>
      <c r="F3367" s="2" t="s">
        <v>42</v>
      </c>
      <c r="G3367" s="2">
        <v>1.0</v>
      </c>
      <c r="H3367" s="2" t="s">
        <v>13273</v>
      </c>
      <c r="I3367" s="2" t="s">
        <v>47</v>
      </c>
      <c r="J3367" s="2">
        <v>2.0</v>
      </c>
      <c r="K3367" s="2" t="s">
        <v>1075</v>
      </c>
      <c r="L3367" s="2" t="s">
        <v>33909</v>
      </c>
      <c r="M3367" s="2"/>
    </row>
    <row r="3368">
      <c r="A3368" s="2" t="s">
        <v>31078</v>
      </c>
      <c r="B3368" s="2" t="s">
        <v>14479</v>
      </c>
      <c r="C3368" s="2" t="s">
        <v>597</v>
      </c>
      <c r="D3368" s="2" t="s">
        <v>845</v>
      </c>
      <c r="E3368" s="2" t="s">
        <v>1056</v>
      </c>
      <c r="F3368" s="2" t="s">
        <v>42</v>
      </c>
      <c r="G3368" s="2">
        <v>1.0</v>
      </c>
      <c r="H3368" s="2" t="s">
        <v>13273</v>
      </c>
      <c r="I3368" s="2" t="s">
        <v>47</v>
      </c>
      <c r="J3368" s="2">
        <v>2.0</v>
      </c>
      <c r="K3368" s="2" t="s">
        <v>1075</v>
      </c>
      <c r="L3368" s="2" t="s">
        <v>33909</v>
      </c>
      <c r="M3368" s="2"/>
    </row>
    <row r="3369">
      <c r="A3369" s="2" t="s">
        <v>31083</v>
      </c>
      <c r="B3369" s="2" t="s">
        <v>14479</v>
      </c>
      <c r="C3369" s="2" t="s">
        <v>597</v>
      </c>
      <c r="D3369" s="2" t="s">
        <v>853</v>
      </c>
      <c r="E3369" s="2" t="s">
        <v>1056</v>
      </c>
      <c r="F3369" s="2" t="s">
        <v>42</v>
      </c>
      <c r="G3369" s="2">
        <v>1.0</v>
      </c>
      <c r="H3369" s="2" t="s">
        <v>13273</v>
      </c>
      <c r="I3369" s="2" t="s">
        <v>47</v>
      </c>
      <c r="J3369" s="2">
        <v>2.0</v>
      </c>
      <c r="K3369" s="2" t="s">
        <v>1075</v>
      </c>
      <c r="L3369" s="2" t="s">
        <v>33916</v>
      </c>
      <c r="M3369" s="2"/>
    </row>
    <row r="3370">
      <c r="A3370" s="2" t="s">
        <v>31089</v>
      </c>
      <c r="B3370" s="2" t="s">
        <v>14479</v>
      </c>
      <c r="C3370" s="2" t="s">
        <v>616</v>
      </c>
      <c r="D3370" s="2" t="s">
        <v>1212</v>
      </c>
      <c r="E3370" s="2" t="s">
        <v>1056</v>
      </c>
      <c r="F3370" s="2" t="s">
        <v>78</v>
      </c>
      <c r="G3370" s="2">
        <v>1.0</v>
      </c>
      <c r="H3370" s="2" t="s">
        <v>13273</v>
      </c>
      <c r="I3370" s="2" t="s">
        <v>47</v>
      </c>
      <c r="J3370" s="2">
        <v>3.0</v>
      </c>
      <c r="K3370" s="2" t="s">
        <v>1455</v>
      </c>
      <c r="L3370" s="2" t="s">
        <v>33909</v>
      </c>
      <c r="M3370" s="2"/>
    </row>
    <row r="3371">
      <c r="A3371" s="2" t="s">
        <v>31095</v>
      </c>
      <c r="B3371" s="2" t="s">
        <v>14479</v>
      </c>
      <c r="C3371" s="2" t="s">
        <v>609</v>
      </c>
      <c r="D3371" s="2" t="s">
        <v>1204</v>
      </c>
      <c r="E3371" s="2" t="s">
        <v>1056</v>
      </c>
      <c r="F3371" s="2" t="s">
        <v>78</v>
      </c>
      <c r="G3371" s="2">
        <v>1.0</v>
      </c>
      <c r="H3371" s="2" t="s">
        <v>13273</v>
      </c>
      <c r="I3371" s="2" t="s">
        <v>47</v>
      </c>
      <c r="J3371" s="2">
        <v>3.0</v>
      </c>
      <c r="K3371" s="2" t="s">
        <v>1075</v>
      </c>
      <c r="L3371" s="2" t="s">
        <v>33909</v>
      </c>
      <c r="M3371" s="2"/>
    </row>
    <row r="3372">
      <c r="A3372" s="2" t="s">
        <v>31102</v>
      </c>
      <c r="B3372" s="2" t="s">
        <v>14479</v>
      </c>
      <c r="C3372" s="2" t="s">
        <v>602</v>
      </c>
      <c r="D3372" s="2" t="s">
        <v>773</v>
      </c>
      <c r="E3372" s="2" t="s">
        <v>1056</v>
      </c>
      <c r="F3372" s="2" t="s">
        <v>78</v>
      </c>
      <c r="G3372" s="2">
        <v>1.0</v>
      </c>
      <c r="H3372" s="2" t="s">
        <v>13273</v>
      </c>
      <c r="I3372" s="2" t="s">
        <v>47</v>
      </c>
      <c r="J3372" s="2">
        <v>3.0</v>
      </c>
      <c r="K3372" s="2" t="s">
        <v>1075</v>
      </c>
      <c r="L3372" s="2" t="s">
        <v>33916</v>
      </c>
      <c r="M3372" s="2"/>
    </row>
    <row r="3373">
      <c r="A3373" s="2" t="s">
        <v>31108</v>
      </c>
      <c r="B3373" s="2" t="s">
        <v>14479</v>
      </c>
      <c r="C3373" s="2" t="s">
        <v>602</v>
      </c>
      <c r="D3373" s="2" t="s">
        <v>773</v>
      </c>
      <c r="E3373" s="2" t="s">
        <v>1056</v>
      </c>
      <c r="F3373" s="2" t="s">
        <v>78</v>
      </c>
      <c r="G3373" s="2">
        <v>1.0</v>
      </c>
      <c r="H3373" s="2" t="s">
        <v>13273</v>
      </c>
      <c r="I3373" s="2" t="s">
        <v>47</v>
      </c>
      <c r="J3373" s="2">
        <v>3.0</v>
      </c>
      <c r="K3373" s="2" t="s">
        <v>1075</v>
      </c>
      <c r="L3373" s="2" t="s">
        <v>33916</v>
      </c>
      <c r="M3373" s="2"/>
    </row>
    <row r="3374">
      <c r="A3374" s="2" t="s">
        <v>31112</v>
      </c>
      <c r="B3374" s="2" t="s">
        <v>14479</v>
      </c>
      <c r="C3374" s="2" t="s">
        <v>620</v>
      </c>
      <c r="D3374" s="2" t="s">
        <v>1218</v>
      </c>
      <c r="E3374" s="2" t="s">
        <v>1590</v>
      </c>
      <c r="F3374" s="2" t="s">
        <v>78</v>
      </c>
      <c r="G3374" s="2">
        <v>1.0</v>
      </c>
      <c r="H3374" s="2">
        <v>2.0</v>
      </c>
      <c r="I3374" s="2" t="s">
        <v>47</v>
      </c>
      <c r="J3374" s="2">
        <v>3.0</v>
      </c>
      <c r="K3374" s="2" t="s">
        <v>1244</v>
      </c>
      <c r="L3374" s="2" t="s">
        <v>33917</v>
      </c>
      <c r="M3374" s="2"/>
    </row>
    <row r="3375">
      <c r="A3375" s="2" t="s">
        <v>31116</v>
      </c>
      <c r="B3375" s="2" t="s">
        <v>14479</v>
      </c>
      <c r="C3375" s="2" t="s">
        <v>616</v>
      </c>
      <c r="D3375" s="2" t="s">
        <v>1212</v>
      </c>
      <c r="E3375" s="2" t="s">
        <v>1590</v>
      </c>
      <c r="F3375" s="2" t="s">
        <v>78</v>
      </c>
      <c r="G3375" s="2">
        <v>1.0</v>
      </c>
      <c r="H3375" s="2">
        <v>2.0</v>
      </c>
      <c r="I3375" s="2" t="s">
        <v>47</v>
      </c>
      <c r="J3375" s="2">
        <v>3.0</v>
      </c>
      <c r="K3375" s="2" t="s">
        <v>1455</v>
      </c>
      <c r="L3375" s="2" t="s">
        <v>33917</v>
      </c>
      <c r="M3375" s="2"/>
    </row>
    <row r="3376">
      <c r="A3376" s="2" t="s">
        <v>31120</v>
      </c>
      <c r="B3376" s="2" t="s">
        <v>14483</v>
      </c>
      <c r="C3376" s="2" t="s">
        <v>597</v>
      </c>
      <c r="D3376" s="2" t="s">
        <v>770</v>
      </c>
      <c r="E3376" s="2" t="s">
        <v>1056</v>
      </c>
      <c r="F3376" s="2" t="s">
        <v>578</v>
      </c>
      <c r="G3376" s="2">
        <v>1.0</v>
      </c>
      <c r="H3376" s="2" t="s">
        <v>13273</v>
      </c>
      <c r="I3376" s="2" t="s">
        <v>47</v>
      </c>
      <c r="J3376" s="2">
        <v>1.0</v>
      </c>
      <c r="K3376" s="2" t="s">
        <v>1075</v>
      </c>
      <c r="L3376" s="2" t="s">
        <v>33916</v>
      </c>
      <c r="M3376" s="2"/>
    </row>
    <row r="3377">
      <c r="A3377" s="2" t="s">
        <v>31124</v>
      </c>
      <c r="B3377" s="2" t="s">
        <v>14483</v>
      </c>
      <c r="C3377" s="2" t="s">
        <v>605</v>
      </c>
      <c r="D3377" s="2" t="s">
        <v>1199</v>
      </c>
      <c r="E3377" s="2" t="s">
        <v>1056</v>
      </c>
      <c r="F3377" s="2" t="s">
        <v>578</v>
      </c>
      <c r="G3377" s="2">
        <v>1.0</v>
      </c>
      <c r="H3377" s="2" t="s">
        <v>13273</v>
      </c>
      <c r="I3377" s="2" t="s">
        <v>47</v>
      </c>
      <c r="J3377" s="2">
        <v>1.0</v>
      </c>
      <c r="K3377" s="2" t="s">
        <v>1075</v>
      </c>
      <c r="L3377" s="2" t="s">
        <v>33909</v>
      </c>
      <c r="M3377" s="2"/>
    </row>
    <row r="3378">
      <c r="A3378" s="2" t="s">
        <v>31128</v>
      </c>
      <c r="B3378" s="2" t="s">
        <v>14483</v>
      </c>
      <c r="C3378" s="2" t="s">
        <v>624</v>
      </c>
      <c r="D3378" s="2" t="s">
        <v>1223</v>
      </c>
      <c r="E3378" s="2" t="s">
        <v>1056</v>
      </c>
      <c r="F3378" s="2" t="s">
        <v>578</v>
      </c>
      <c r="G3378" s="2">
        <v>1.0</v>
      </c>
      <c r="H3378" s="2" t="s">
        <v>13273</v>
      </c>
      <c r="I3378" s="2" t="s">
        <v>47</v>
      </c>
      <c r="J3378" s="2">
        <v>1.0</v>
      </c>
      <c r="K3378" s="2" t="s">
        <v>1244</v>
      </c>
      <c r="L3378" s="2" t="s">
        <v>33909</v>
      </c>
      <c r="M3378" s="2"/>
    </row>
    <row r="3379">
      <c r="A3379" s="2" t="s">
        <v>31134</v>
      </c>
      <c r="B3379" s="2" t="s">
        <v>14483</v>
      </c>
      <c r="C3379" s="2" t="s">
        <v>638</v>
      </c>
      <c r="D3379" s="2" t="s">
        <v>1238</v>
      </c>
      <c r="E3379" s="2" t="s">
        <v>1056</v>
      </c>
      <c r="F3379" s="2" t="s">
        <v>578</v>
      </c>
      <c r="G3379" s="2">
        <v>1.0</v>
      </c>
      <c r="H3379" s="2" t="s">
        <v>13273</v>
      </c>
      <c r="I3379" s="2" t="s">
        <v>47</v>
      </c>
      <c r="J3379" s="2">
        <v>1.0</v>
      </c>
      <c r="K3379" s="2" t="s">
        <v>1244</v>
      </c>
      <c r="L3379" s="2" t="s">
        <v>33909</v>
      </c>
      <c r="M3379" s="2"/>
    </row>
    <row r="3380">
      <c r="A3380" s="2" t="s">
        <v>31138</v>
      </c>
      <c r="B3380" s="2" t="s">
        <v>14483</v>
      </c>
      <c r="C3380" s="2" t="s">
        <v>597</v>
      </c>
      <c r="D3380" s="2" t="s">
        <v>849</v>
      </c>
      <c r="E3380" s="2" t="s">
        <v>1056</v>
      </c>
      <c r="F3380" s="2" t="s">
        <v>42</v>
      </c>
      <c r="G3380" s="2">
        <v>1.0</v>
      </c>
      <c r="H3380" s="2" t="s">
        <v>13273</v>
      </c>
      <c r="I3380" s="2" t="s">
        <v>47</v>
      </c>
      <c r="J3380" s="2">
        <v>2.0</v>
      </c>
      <c r="K3380" s="2" t="s">
        <v>1075</v>
      </c>
      <c r="L3380" s="2" t="s">
        <v>33916</v>
      </c>
      <c r="M3380" s="2"/>
    </row>
    <row r="3381">
      <c r="A3381" s="2" t="s">
        <v>31144</v>
      </c>
      <c r="B3381" s="2" t="s">
        <v>14483</v>
      </c>
      <c r="C3381" s="2" t="s">
        <v>597</v>
      </c>
      <c r="D3381" s="2" t="s">
        <v>853</v>
      </c>
      <c r="E3381" s="2" t="s">
        <v>1056</v>
      </c>
      <c r="F3381" s="2" t="s">
        <v>42</v>
      </c>
      <c r="G3381" s="2">
        <v>1.0</v>
      </c>
      <c r="H3381" s="2" t="s">
        <v>13273</v>
      </c>
      <c r="I3381" s="2" t="s">
        <v>47</v>
      </c>
      <c r="J3381" s="2">
        <v>2.0</v>
      </c>
      <c r="K3381" s="2" t="s">
        <v>1075</v>
      </c>
      <c r="L3381" s="2" t="s">
        <v>33909</v>
      </c>
      <c r="M3381" s="2"/>
    </row>
    <row r="3382">
      <c r="A3382" s="2" t="s">
        <v>31147</v>
      </c>
      <c r="B3382" s="2" t="s">
        <v>14483</v>
      </c>
      <c r="C3382" s="2" t="s">
        <v>597</v>
      </c>
      <c r="D3382" s="2" t="s">
        <v>845</v>
      </c>
      <c r="E3382" s="2" t="s">
        <v>1056</v>
      </c>
      <c r="F3382" s="2" t="s">
        <v>42</v>
      </c>
      <c r="G3382" s="2">
        <v>1.0</v>
      </c>
      <c r="H3382" s="2" t="s">
        <v>13273</v>
      </c>
      <c r="I3382" s="2" t="s">
        <v>47</v>
      </c>
      <c r="J3382" s="2">
        <v>2.0</v>
      </c>
      <c r="K3382" s="2" t="s">
        <v>1075</v>
      </c>
      <c r="L3382" s="2" t="s">
        <v>33909</v>
      </c>
      <c r="M3382" s="2"/>
    </row>
    <row r="3383">
      <c r="A3383" s="2" t="s">
        <v>31151</v>
      </c>
      <c r="B3383" s="2" t="s">
        <v>14483</v>
      </c>
      <c r="C3383" s="2" t="s">
        <v>597</v>
      </c>
      <c r="D3383" s="2" t="s">
        <v>857</v>
      </c>
      <c r="E3383" s="2" t="s">
        <v>1056</v>
      </c>
      <c r="F3383" s="2" t="s">
        <v>42</v>
      </c>
      <c r="G3383" s="2">
        <v>1.0</v>
      </c>
      <c r="H3383" s="2" t="s">
        <v>13273</v>
      </c>
      <c r="I3383" s="2" t="s">
        <v>47</v>
      </c>
      <c r="J3383" s="2">
        <v>2.0</v>
      </c>
      <c r="K3383" s="2" t="s">
        <v>1075</v>
      </c>
      <c r="L3383" s="2" t="s">
        <v>33909</v>
      </c>
      <c r="M3383" s="2"/>
    </row>
    <row r="3384">
      <c r="A3384" s="2" t="s">
        <v>31154</v>
      </c>
      <c r="B3384" s="2" t="s">
        <v>14483</v>
      </c>
      <c r="C3384" s="2" t="s">
        <v>613</v>
      </c>
      <c r="D3384" s="2" t="s">
        <v>1208</v>
      </c>
      <c r="E3384" s="2" t="s">
        <v>1056</v>
      </c>
      <c r="F3384" s="2" t="s">
        <v>78</v>
      </c>
      <c r="G3384" s="2">
        <v>1.0</v>
      </c>
      <c r="H3384" s="2" t="s">
        <v>13273</v>
      </c>
      <c r="I3384" s="2" t="s">
        <v>47</v>
      </c>
      <c r="J3384" s="2">
        <v>3.0</v>
      </c>
      <c r="K3384" s="2" t="s">
        <v>1075</v>
      </c>
      <c r="L3384" s="2" t="s">
        <v>33909</v>
      </c>
      <c r="M3384" s="2"/>
    </row>
    <row r="3385">
      <c r="A3385" s="2" t="s">
        <v>31158</v>
      </c>
      <c r="B3385" s="2" t="s">
        <v>14483</v>
      </c>
      <c r="C3385" s="2" t="s">
        <v>627</v>
      </c>
      <c r="D3385" s="2" t="s">
        <v>1226</v>
      </c>
      <c r="E3385" s="2" t="s">
        <v>1056</v>
      </c>
      <c r="F3385" s="2" t="s">
        <v>78</v>
      </c>
      <c r="G3385" s="2">
        <v>1.0</v>
      </c>
      <c r="H3385" s="2" t="s">
        <v>13273</v>
      </c>
      <c r="I3385" s="2" t="s">
        <v>47</v>
      </c>
      <c r="J3385" s="2">
        <v>3.0</v>
      </c>
      <c r="K3385" s="2" t="s">
        <v>1244</v>
      </c>
      <c r="L3385" s="2" t="s">
        <v>33909</v>
      </c>
      <c r="M3385" s="2"/>
    </row>
    <row r="3386">
      <c r="A3386" s="2" t="s">
        <v>31162</v>
      </c>
      <c r="B3386" s="2" t="s">
        <v>14483</v>
      </c>
      <c r="C3386" s="2" t="s">
        <v>630</v>
      </c>
      <c r="D3386" s="2" t="s">
        <v>1229</v>
      </c>
      <c r="E3386" s="2" t="s">
        <v>1056</v>
      </c>
      <c r="F3386" s="2" t="s">
        <v>78</v>
      </c>
      <c r="G3386" s="2">
        <v>1.0</v>
      </c>
      <c r="H3386" s="2" t="s">
        <v>13273</v>
      </c>
      <c r="I3386" s="2" t="s">
        <v>47</v>
      </c>
      <c r="J3386" s="2">
        <v>3.0</v>
      </c>
      <c r="K3386" s="2" t="s">
        <v>1244</v>
      </c>
      <c r="L3386" s="2" t="s">
        <v>33909</v>
      </c>
      <c r="M3386" s="2"/>
    </row>
    <row r="3387">
      <c r="A3387" s="2" t="s">
        <v>31169</v>
      </c>
      <c r="B3387" s="2" t="s">
        <v>14483</v>
      </c>
      <c r="C3387" s="2" t="s">
        <v>634</v>
      </c>
      <c r="D3387" s="2" t="s">
        <v>1232</v>
      </c>
      <c r="E3387" s="2" t="s">
        <v>1056</v>
      </c>
      <c r="F3387" s="2" t="s">
        <v>78</v>
      </c>
      <c r="G3387" s="2">
        <v>1.0</v>
      </c>
      <c r="H3387" s="2" t="s">
        <v>13273</v>
      </c>
      <c r="I3387" s="2" t="s">
        <v>47</v>
      </c>
      <c r="J3387" s="2">
        <v>3.0</v>
      </c>
      <c r="K3387" s="2" t="s">
        <v>1244</v>
      </c>
      <c r="L3387" s="2" t="s">
        <v>33909</v>
      </c>
      <c r="M3387" s="2"/>
    </row>
    <row r="3388">
      <c r="A3388" s="2" t="s">
        <v>31175</v>
      </c>
      <c r="B3388" s="2" t="s">
        <v>14483</v>
      </c>
      <c r="C3388" s="2" t="s">
        <v>649</v>
      </c>
      <c r="D3388" s="2" t="s">
        <v>1249</v>
      </c>
      <c r="E3388" s="2" t="s">
        <v>1590</v>
      </c>
      <c r="F3388" s="2" t="s">
        <v>78</v>
      </c>
      <c r="G3388" s="2">
        <v>1.0</v>
      </c>
      <c r="H3388" s="2">
        <v>2.0</v>
      </c>
      <c r="I3388" s="2" t="s">
        <v>47</v>
      </c>
      <c r="J3388" s="2">
        <v>3.0</v>
      </c>
      <c r="K3388" s="2" t="s">
        <v>1244</v>
      </c>
      <c r="L3388" s="2" t="s">
        <v>33917</v>
      </c>
      <c r="M3388" s="2"/>
    </row>
    <row r="3389">
      <c r="A3389" s="2" t="s">
        <v>31179</v>
      </c>
      <c r="B3389" s="2" t="s">
        <v>14483</v>
      </c>
      <c r="C3389" s="2" t="s">
        <v>645</v>
      </c>
      <c r="D3389" s="2" t="s">
        <v>1246</v>
      </c>
      <c r="E3389" s="2" t="s">
        <v>1590</v>
      </c>
      <c r="F3389" s="2" t="s">
        <v>78</v>
      </c>
      <c r="G3389" s="2">
        <v>1.0</v>
      </c>
      <c r="H3389" s="2">
        <v>2.0</v>
      </c>
      <c r="I3389" s="2" t="s">
        <v>47</v>
      </c>
      <c r="J3389" s="2">
        <v>3.0</v>
      </c>
      <c r="K3389" s="2" t="s">
        <v>1244</v>
      </c>
      <c r="L3389" s="2" t="s">
        <v>33917</v>
      </c>
      <c r="M3389" s="2"/>
    </row>
    <row r="3390">
      <c r="A3390" s="2" t="s">
        <v>31183</v>
      </c>
      <c r="B3390" s="2" t="s">
        <v>14487</v>
      </c>
      <c r="C3390" s="2" t="s">
        <v>597</v>
      </c>
      <c r="D3390" s="2" t="s">
        <v>770</v>
      </c>
      <c r="E3390" s="2" t="s">
        <v>1056</v>
      </c>
      <c r="F3390" s="2" t="s">
        <v>578</v>
      </c>
      <c r="G3390" s="2">
        <v>1.0</v>
      </c>
      <c r="H3390" s="2" t="s">
        <v>13273</v>
      </c>
      <c r="I3390" s="2" t="s">
        <v>47</v>
      </c>
      <c r="J3390" s="2">
        <v>1.0</v>
      </c>
      <c r="K3390" s="2" t="s">
        <v>1075</v>
      </c>
      <c r="L3390" s="2" t="s">
        <v>33916</v>
      </c>
      <c r="M3390" s="2"/>
    </row>
    <row r="3391">
      <c r="A3391" s="2" t="s">
        <v>31187</v>
      </c>
      <c r="B3391" s="2" t="s">
        <v>14487</v>
      </c>
      <c r="C3391" s="2" t="s">
        <v>605</v>
      </c>
      <c r="D3391" s="2" t="s">
        <v>1199</v>
      </c>
      <c r="E3391" s="2" t="s">
        <v>1056</v>
      </c>
      <c r="F3391" s="2" t="s">
        <v>578</v>
      </c>
      <c r="G3391" s="2">
        <v>1.0</v>
      </c>
      <c r="H3391" s="2" t="s">
        <v>13273</v>
      </c>
      <c r="I3391" s="2" t="s">
        <v>47</v>
      </c>
      <c r="J3391" s="2">
        <v>1.0</v>
      </c>
      <c r="K3391" s="2" t="s">
        <v>1075</v>
      </c>
      <c r="L3391" s="2" t="s">
        <v>33909</v>
      </c>
      <c r="M3391" s="2"/>
    </row>
    <row r="3392">
      <c r="A3392" s="2" t="s">
        <v>31190</v>
      </c>
      <c r="B3392" s="2" t="s">
        <v>14487</v>
      </c>
      <c r="C3392" s="2" t="s">
        <v>624</v>
      </c>
      <c r="D3392" s="2" t="s">
        <v>1223</v>
      </c>
      <c r="E3392" s="2" t="s">
        <v>1056</v>
      </c>
      <c r="F3392" s="2" t="s">
        <v>578</v>
      </c>
      <c r="G3392" s="2">
        <v>1.0</v>
      </c>
      <c r="H3392" s="2" t="s">
        <v>13273</v>
      </c>
      <c r="I3392" s="2" t="s">
        <v>47</v>
      </c>
      <c r="J3392" s="2">
        <v>1.0</v>
      </c>
      <c r="K3392" s="2" t="s">
        <v>1244</v>
      </c>
      <c r="L3392" s="2" t="s">
        <v>33909</v>
      </c>
      <c r="M3392" s="2"/>
    </row>
    <row r="3393">
      <c r="A3393" s="2" t="s">
        <v>31193</v>
      </c>
      <c r="B3393" s="2" t="s">
        <v>14487</v>
      </c>
      <c r="C3393" s="2" t="s">
        <v>638</v>
      </c>
      <c r="D3393" s="2" t="s">
        <v>1238</v>
      </c>
      <c r="E3393" s="2" t="s">
        <v>1056</v>
      </c>
      <c r="F3393" s="2" t="s">
        <v>578</v>
      </c>
      <c r="G3393" s="2">
        <v>1.0</v>
      </c>
      <c r="H3393" s="2" t="s">
        <v>13273</v>
      </c>
      <c r="I3393" s="2" t="s">
        <v>47</v>
      </c>
      <c r="J3393" s="2">
        <v>1.0</v>
      </c>
      <c r="K3393" s="2" t="s">
        <v>1244</v>
      </c>
      <c r="L3393" s="2" t="s">
        <v>33909</v>
      </c>
      <c r="M3393" s="2"/>
    </row>
    <row r="3394">
      <c r="A3394" s="2" t="s">
        <v>31197</v>
      </c>
      <c r="B3394" s="2" t="s">
        <v>14487</v>
      </c>
      <c r="C3394" s="2" t="s">
        <v>609</v>
      </c>
      <c r="D3394" s="2" t="s">
        <v>1204</v>
      </c>
      <c r="E3394" s="2" t="s">
        <v>1056</v>
      </c>
      <c r="F3394" s="2" t="s">
        <v>42</v>
      </c>
      <c r="G3394" s="2">
        <v>1.0</v>
      </c>
      <c r="H3394" s="2" t="s">
        <v>13273</v>
      </c>
      <c r="I3394" s="2" t="s">
        <v>47</v>
      </c>
      <c r="J3394" s="2">
        <v>2.0</v>
      </c>
      <c r="K3394" s="2" t="s">
        <v>1075</v>
      </c>
      <c r="L3394" s="2" t="s">
        <v>33928</v>
      </c>
      <c r="M3394" s="2"/>
    </row>
    <row r="3395">
      <c r="A3395" s="2" t="s">
        <v>31202</v>
      </c>
      <c r="B3395" s="2" t="s">
        <v>14487</v>
      </c>
      <c r="C3395" s="2" t="s">
        <v>620</v>
      </c>
      <c r="D3395" s="2" t="s">
        <v>1218</v>
      </c>
      <c r="E3395" s="2" t="s">
        <v>1056</v>
      </c>
      <c r="F3395" s="2" t="s">
        <v>42</v>
      </c>
      <c r="G3395" s="2">
        <v>1.0</v>
      </c>
      <c r="H3395" s="2" t="s">
        <v>13273</v>
      </c>
      <c r="I3395" s="2" t="s">
        <v>47</v>
      </c>
      <c r="J3395" s="2">
        <v>2.0</v>
      </c>
      <c r="K3395" s="2" t="s">
        <v>1244</v>
      </c>
      <c r="L3395" s="2" t="s">
        <v>33929</v>
      </c>
      <c r="M3395" s="2"/>
    </row>
    <row r="3396">
      <c r="A3396" s="2" t="s">
        <v>31209</v>
      </c>
      <c r="B3396" s="2" t="s">
        <v>14487</v>
      </c>
      <c r="C3396" s="2" t="s">
        <v>602</v>
      </c>
      <c r="D3396" s="2" t="s">
        <v>773</v>
      </c>
      <c r="E3396" s="2" t="s">
        <v>1056</v>
      </c>
      <c r="F3396" s="2" t="s">
        <v>42</v>
      </c>
      <c r="G3396" s="2">
        <v>1.0</v>
      </c>
      <c r="H3396" s="2" t="s">
        <v>13273</v>
      </c>
      <c r="I3396" s="2" t="s">
        <v>47</v>
      </c>
      <c r="J3396" s="2">
        <v>2.0</v>
      </c>
      <c r="K3396" s="2" t="s">
        <v>1075</v>
      </c>
      <c r="L3396" s="2" t="s">
        <v>33909</v>
      </c>
      <c r="M3396" s="2"/>
    </row>
    <row r="3397">
      <c r="A3397" s="2" t="s">
        <v>31216</v>
      </c>
      <c r="B3397" s="2" t="s">
        <v>14487</v>
      </c>
      <c r="C3397" s="2" t="s">
        <v>641</v>
      </c>
      <c r="D3397" s="2" t="s">
        <v>1242</v>
      </c>
      <c r="E3397" s="2" t="s">
        <v>1056</v>
      </c>
      <c r="F3397" s="2" t="s">
        <v>42</v>
      </c>
      <c r="G3397" s="2">
        <v>1.0</v>
      </c>
      <c r="H3397" s="2" t="s">
        <v>13273</v>
      </c>
      <c r="I3397" s="2" t="s">
        <v>47</v>
      </c>
      <c r="J3397" s="2">
        <v>2.0</v>
      </c>
      <c r="K3397" s="2" t="s">
        <v>1244</v>
      </c>
      <c r="L3397" s="2" t="s">
        <v>33909</v>
      </c>
      <c r="M3397" s="2"/>
    </row>
    <row r="3398">
      <c r="A3398" s="2" t="s">
        <v>31223</v>
      </c>
      <c r="B3398" s="2" t="s">
        <v>14487</v>
      </c>
      <c r="C3398" s="2" t="s">
        <v>613</v>
      </c>
      <c r="D3398" s="2" t="s">
        <v>1208</v>
      </c>
      <c r="E3398" s="2" t="s">
        <v>1056</v>
      </c>
      <c r="F3398" s="2" t="s">
        <v>78</v>
      </c>
      <c r="G3398" s="2">
        <v>1.0</v>
      </c>
      <c r="H3398" s="2" t="s">
        <v>13273</v>
      </c>
      <c r="I3398" s="2" t="s">
        <v>47</v>
      </c>
      <c r="J3398" s="2">
        <v>3.0</v>
      </c>
      <c r="K3398" s="2" t="s">
        <v>1075</v>
      </c>
      <c r="L3398" s="2" t="s">
        <v>33909</v>
      </c>
      <c r="M3398" s="2"/>
    </row>
    <row r="3399">
      <c r="A3399" s="2" t="s">
        <v>31228</v>
      </c>
      <c r="B3399" s="2" t="s">
        <v>14487</v>
      </c>
      <c r="C3399" s="2" t="s">
        <v>627</v>
      </c>
      <c r="D3399" s="2" t="s">
        <v>1226</v>
      </c>
      <c r="E3399" s="2" t="s">
        <v>1056</v>
      </c>
      <c r="F3399" s="2" t="s">
        <v>78</v>
      </c>
      <c r="G3399" s="2">
        <v>1.0</v>
      </c>
      <c r="H3399" s="2" t="s">
        <v>13273</v>
      </c>
      <c r="I3399" s="2" t="s">
        <v>47</v>
      </c>
      <c r="J3399" s="2">
        <v>3.0</v>
      </c>
      <c r="K3399" s="2" t="s">
        <v>1244</v>
      </c>
      <c r="L3399" s="2" t="s">
        <v>33909</v>
      </c>
      <c r="M3399" s="2"/>
    </row>
    <row r="3400">
      <c r="A3400" s="2" t="s">
        <v>31234</v>
      </c>
      <c r="B3400" s="2" t="s">
        <v>14487</v>
      </c>
      <c r="C3400" s="2" t="s">
        <v>630</v>
      </c>
      <c r="D3400" s="2" t="s">
        <v>1229</v>
      </c>
      <c r="E3400" s="2" t="s">
        <v>1056</v>
      </c>
      <c r="F3400" s="2" t="s">
        <v>78</v>
      </c>
      <c r="G3400" s="2">
        <v>1.0</v>
      </c>
      <c r="H3400" s="2" t="s">
        <v>13273</v>
      </c>
      <c r="I3400" s="2" t="s">
        <v>47</v>
      </c>
      <c r="J3400" s="2">
        <v>3.0</v>
      </c>
      <c r="K3400" s="2" t="s">
        <v>1244</v>
      </c>
      <c r="L3400" s="2" t="s">
        <v>33909</v>
      </c>
      <c r="M3400" s="2"/>
    </row>
    <row r="3401">
      <c r="A3401" s="2" t="s">
        <v>31242</v>
      </c>
      <c r="B3401" s="2" t="s">
        <v>14487</v>
      </c>
      <c r="C3401" s="2" t="s">
        <v>634</v>
      </c>
      <c r="D3401" s="2" t="s">
        <v>1232</v>
      </c>
      <c r="E3401" s="2" t="s">
        <v>1056</v>
      </c>
      <c r="F3401" s="2" t="s">
        <v>78</v>
      </c>
      <c r="G3401" s="2">
        <v>1.0</v>
      </c>
      <c r="H3401" s="2" t="s">
        <v>13273</v>
      </c>
      <c r="I3401" s="2" t="s">
        <v>47</v>
      </c>
      <c r="J3401" s="2">
        <v>3.0</v>
      </c>
      <c r="K3401" s="2" t="s">
        <v>1244</v>
      </c>
      <c r="L3401" s="2" t="s">
        <v>33909</v>
      </c>
      <c r="M3401" s="2"/>
    </row>
    <row r="3402">
      <c r="A3402" s="2" t="s">
        <v>31248</v>
      </c>
      <c r="B3402" s="2" t="s">
        <v>14487</v>
      </c>
      <c r="C3402" s="2" t="s">
        <v>616</v>
      </c>
      <c r="D3402" s="2" t="s">
        <v>1212</v>
      </c>
      <c r="E3402" s="2" t="s">
        <v>1590</v>
      </c>
      <c r="F3402" s="2" t="s">
        <v>78</v>
      </c>
      <c r="G3402" s="2">
        <v>1.0</v>
      </c>
      <c r="H3402" s="2">
        <v>2.0</v>
      </c>
      <c r="I3402" s="2" t="s">
        <v>47</v>
      </c>
      <c r="J3402" s="2">
        <v>3.0</v>
      </c>
      <c r="K3402" s="2" t="s">
        <v>1455</v>
      </c>
      <c r="L3402" s="2" t="s">
        <v>33917</v>
      </c>
      <c r="M3402" s="2"/>
    </row>
    <row r="3403">
      <c r="A3403" s="2" t="s">
        <v>31253</v>
      </c>
      <c r="B3403" s="2" t="s">
        <v>14487</v>
      </c>
      <c r="C3403" s="2" t="s">
        <v>627</v>
      </c>
      <c r="D3403" s="2" t="s">
        <v>1226</v>
      </c>
      <c r="E3403" s="2" t="s">
        <v>1590</v>
      </c>
      <c r="F3403" s="2" t="s">
        <v>78</v>
      </c>
      <c r="G3403" s="2">
        <v>1.0</v>
      </c>
      <c r="H3403" s="2">
        <v>2.0</v>
      </c>
      <c r="I3403" s="2" t="s">
        <v>47</v>
      </c>
      <c r="J3403" s="2">
        <v>3.0</v>
      </c>
      <c r="K3403" s="2" t="s">
        <v>1244</v>
      </c>
      <c r="L3403" s="2" t="s">
        <v>33917</v>
      </c>
      <c r="M3403" s="2"/>
    </row>
    <row r="3404">
      <c r="A3404" s="2" t="s">
        <v>31259</v>
      </c>
      <c r="B3404" s="2" t="s">
        <v>14492</v>
      </c>
      <c r="C3404" s="2" t="s">
        <v>672</v>
      </c>
      <c r="D3404" s="2" t="s">
        <v>1280</v>
      </c>
      <c r="E3404" s="2" t="s">
        <v>1056</v>
      </c>
      <c r="F3404" s="2" t="s">
        <v>578</v>
      </c>
      <c r="G3404" s="2">
        <v>1.0</v>
      </c>
      <c r="H3404" s="2" t="s">
        <v>13273</v>
      </c>
      <c r="I3404" s="2" t="s">
        <v>47</v>
      </c>
      <c r="J3404" s="2">
        <v>1.0</v>
      </c>
      <c r="K3404" s="2" t="s">
        <v>1075</v>
      </c>
      <c r="L3404" s="2" t="s">
        <v>33909</v>
      </c>
      <c r="M3404" s="2"/>
    </row>
    <row r="3405">
      <c r="A3405" s="2" t="s">
        <v>31265</v>
      </c>
      <c r="B3405" s="2" t="s">
        <v>14492</v>
      </c>
      <c r="C3405" s="2" t="s">
        <v>657</v>
      </c>
      <c r="D3405" s="2" t="s">
        <v>1261</v>
      </c>
      <c r="E3405" s="2" t="s">
        <v>1056</v>
      </c>
      <c r="F3405" s="2" t="s">
        <v>578</v>
      </c>
      <c r="G3405" s="2">
        <v>1.0</v>
      </c>
      <c r="H3405" s="2" t="s">
        <v>13273</v>
      </c>
      <c r="I3405" s="2" t="s">
        <v>47</v>
      </c>
      <c r="J3405" s="2">
        <v>1.0</v>
      </c>
      <c r="K3405" s="2" t="s">
        <v>1244</v>
      </c>
      <c r="L3405" s="2" t="s">
        <v>33909</v>
      </c>
      <c r="M3405" s="2"/>
    </row>
    <row r="3406">
      <c r="A3406" s="2" t="s">
        <v>31272</v>
      </c>
      <c r="B3406" s="2" t="s">
        <v>14492</v>
      </c>
      <c r="C3406" s="2" t="s">
        <v>672</v>
      </c>
      <c r="D3406" s="2" t="s">
        <v>1280</v>
      </c>
      <c r="E3406" s="2" t="s">
        <v>1056</v>
      </c>
      <c r="F3406" s="2" t="s">
        <v>578</v>
      </c>
      <c r="G3406" s="2">
        <v>1.0</v>
      </c>
      <c r="H3406" s="2" t="s">
        <v>13273</v>
      </c>
      <c r="I3406" s="2" t="s">
        <v>47</v>
      </c>
      <c r="J3406" s="2">
        <v>1.0</v>
      </c>
      <c r="K3406" s="2" t="s">
        <v>1075</v>
      </c>
      <c r="L3406" s="2" t="s">
        <v>33909</v>
      </c>
      <c r="M3406" s="2"/>
    </row>
    <row r="3407">
      <c r="A3407" s="2" t="s">
        <v>31277</v>
      </c>
      <c r="B3407" s="2" t="s">
        <v>14492</v>
      </c>
      <c r="C3407" s="2" t="s">
        <v>657</v>
      </c>
      <c r="D3407" s="2" t="s">
        <v>1261</v>
      </c>
      <c r="E3407" s="2" t="s">
        <v>1056</v>
      </c>
      <c r="F3407" s="2" t="s">
        <v>578</v>
      </c>
      <c r="G3407" s="2">
        <v>1.0</v>
      </c>
      <c r="H3407" s="2" t="s">
        <v>13273</v>
      </c>
      <c r="I3407" s="2" t="s">
        <v>47</v>
      </c>
      <c r="J3407" s="2">
        <v>1.0</v>
      </c>
      <c r="K3407" s="2" t="s">
        <v>1244</v>
      </c>
      <c r="L3407" s="2" t="s">
        <v>33909</v>
      </c>
      <c r="M3407" s="2"/>
    </row>
    <row r="3408">
      <c r="A3408" s="2" t="s">
        <v>31282</v>
      </c>
      <c r="B3408" s="2" t="s">
        <v>14492</v>
      </c>
      <c r="C3408" s="2" t="s">
        <v>668</v>
      </c>
      <c r="D3408" s="2" t="s">
        <v>1273</v>
      </c>
      <c r="E3408" s="2" t="s">
        <v>1056</v>
      </c>
      <c r="F3408" s="2" t="s">
        <v>42</v>
      </c>
      <c r="G3408" s="2">
        <v>1.0</v>
      </c>
      <c r="H3408" s="2" t="s">
        <v>13273</v>
      </c>
      <c r="I3408" s="2" t="s">
        <v>47</v>
      </c>
      <c r="J3408" s="2">
        <v>2.0</v>
      </c>
      <c r="K3408" s="2" t="s">
        <v>1075</v>
      </c>
      <c r="L3408" s="2" t="s">
        <v>33909</v>
      </c>
      <c r="M3408" s="2"/>
    </row>
    <row r="3409">
      <c r="A3409" s="2" t="s">
        <v>31288</v>
      </c>
      <c r="B3409" s="2" t="s">
        <v>14492</v>
      </c>
      <c r="C3409" s="2" t="s">
        <v>672</v>
      </c>
      <c r="D3409" s="2" t="s">
        <v>1280</v>
      </c>
      <c r="E3409" s="2" t="s">
        <v>1056</v>
      </c>
      <c r="F3409" s="2" t="s">
        <v>42</v>
      </c>
      <c r="G3409" s="2">
        <v>1.0</v>
      </c>
      <c r="H3409" s="2" t="s">
        <v>13273</v>
      </c>
      <c r="I3409" s="2" t="s">
        <v>47</v>
      </c>
      <c r="J3409" s="2">
        <v>2.0</v>
      </c>
      <c r="K3409" s="2" t="s">
        <v>1075</v>
      </c>
      <c r="L3409" s="2" t="s">
        <v>33909</v>
      </c>
      <c r="M3409" s="2"/>
    </row>
    <row r="3410">
      <c r="A3410" s="2" t="s">
        <v>31292</v>
      </c>
      <c r="B3410" s="2" t="s">
        <v>14492</v>
      </c>
      <c r="C3410" s="2" t="s">
        <v>668</v>
      </c>
      <c r="D3410" s="2" t="s">
        <v>1273</v>
      </c>
      <c r="E3410" s="2" t="s">
        <v>1056</v>
      </c>
      <c r="F3410" s="2" t="s">
        <v>42</v>
      </c>
      <c r="G3410" s="2">
        <v>1.0</v>
      </c>
      <c r="H3410" s="2" t="s">
        <v>13273</v>
      </c>
      <c r="I3410" s="2" t="s">
        <v>47</v>
      </c>
      <c r="J3410" s="2">
        <v>2.0</v>
      </c>
      <c r="K3410" s="2" t="s">
        <v>1075</v>
      </c>
      <c r="L3410" s="2" t="s">
        <v>33909</v>
      </c>
      <c r="M3410" s="2"/>
    </row>
    <row r="3411">
      <c r="A3411" s="2" t="s">
        <v>31296</v>
      </c>
      <c r="B3411" s="2" t="s">
        <v>14492</v>
      </c>
      <c r="C3411" s="2" t="s">
        <v>664</v>
      </c>
      <c r="D3411" s="2" t="s">
        <v>1269</v>
      </c>
      <c r="E3411" s="2" t="s">
        <v>1056</v>
      </c>
      <c r="F3411" s="2" t="s">
        <v>42</v>
      </c>
      <c r="G3411" s="2">
        <v>1.0</v>
      </c>
      <c r="H3411" s="2" t="s">
        <v>13273</v>
      </c>
      <c r="I3411" s="2" t="s">
        <v>47</v>
      </c>
      <c r="J3411" s="2">
        <v>2.0</v>
      </c>
      <c r="K3411" s="2" t="s">
        <v>1075</v>
      </c>
      <c r="L3411" s="2" t="s">
        <v>33909</v>
      </c>
      <c r="M3411" s="2"/>
    </row>
    <row r="3412">
      <c r="A3412" s="2" t="s">
        <v>31301</v>
      </c>
      <c r="B3412" s="2" t="s">
        <v>14492</v>
      </c>
      <c r="C3412" s="2" t="s">
        <v>652</v>
      </c>
      <c r="D3412" s="2" t="s">
        <v>1255</v>
      </c>
      <c r="E3412" s="2" t="s">
        <v>1056</v>
      </c>
      <c r="F3412" s="2" t="s">
        <v>78</v>
      </c>
      <c r="G3412" s="2">
        <v>1.0</v>
      </c>
      <c r="H3412" s="2" t="s">
        <v>13273</v>
      </c>
      <c r="I3412" s="2" t="s">
        <v>47</v>
      </c>
      <c r="J3412" s="2">
        <v>3.0</v>
      </c>
      <c r="K3412" s="2" t="s">
        <v>1244</v>
      </c>
      <c r="L3412" s="2" t="s">
        <v>33909</v>
      </c>
      <c r="M3412" s="2"/>
    </row>
    <row r="3413">
      <c r="A3413" s="2" t="s">
        <v>31305</v>
      </c>
      <c r="B3413" s="2" t="s">
        <v>14492</v>
      </c>
      <c r="C3413" s="2" t="s">
        <v>652</v>
      </c>
      <c r="D3413" s="2" t="s">
        <v>1255</v>
      </c>
      <c r="E3413" s="2" t="s">
        <v>1056</v>
      </c>
      <c r="F3413" s="2" t="s">
        <v>78</v>
      </c>
      <c r="G3413" s="2">
        <v>1.0</v>
      </c>
      <c r="H3413" s="2" t="s">
        <v>13273</v>
      </c>
      <c r="I3413" s="2" t="s">
        <v>47</v>
      </c>
      <c r="J3413" s="2">
        <v>3.0</v>
      </c>
      <c r="K3413" s="2" t="s">
        <v>1244</v>
      </c>
      <c r="L3413" s="2" t="s">
        <v>33909</v>
      </c>
      <c r="M3413" s="2"/>
    </row>
    <row r="3414">
      <c r="A3414" s="2" t="s">
        <v>31312</v>
      </c>
      <c r="B3414" s="2" t="s">
        <v>14492</v>
      </c>
      <c r="C3414" s="2" t="s">
        <v>657</v>
      </c>
      <c r="D3414" s="2" t="s">
        <v>1261</v>
      </c>
      <c r="E3414" s="2" t="s">
        <v>1056</v>
      </c>
      <c r="F3414" s="2" t="s">
        <v>78</v>
      </c>
      <c r="G3414" s="2">
        <v>1.0</v>
      </c>
      <c r="H3414" s="2" t="s">
        <v>13273</v>
      </c>
      <c r="I3414" s="2" t="s">
        <v>47</v>
      </c>
      <c r="J3414" s="2">
        <v>3.0</v>
      </c>
      <c r="K3414" s="2" t="s">
        <v>1244</v>
      </c>
      <c r="L3414" s="2" t="s">
        <v>33909</v>
      </c>
      <c r="M3414" s="2"/>
    </row>
    <row r="3415">
      <c r="A3415" s="2" t="s">
        <v>31317</v>
      </c>
      <c r="B3415" s="2" t="s">
        <v>14492</v>
      </c>
      <c r="C3415" s="2" t="s">
        <v>652</v>
      </c>
      <c r="D3415" s="2" t="s">
        <v>1255</v>
      </c>
      <c r="E3415" s="2" t="s">
        <v>1056</v>
      </c>
      <c r="F3415" s="2" t="s">
        <v>78</v>
      </c>
      <c r="G3415" s="2">
        <v>1.0</v>
      </c>
      <c r="H3415" s="2" t="s">
        <v>13273</v>
      </c>
      <c r="I3415" s="2" t="s">
        <v>47</v>
      </c>
      <c r="J3415" s="2">
        <v>3.0</v>
      </c>
      <c r="K3415" s="2" t="s">
        <v>1244</v>
      </c>
      <c r="L3415" s="2" t="s">
        <v>33909</v>
      </c>
      <c r="M3415" s="2"/>
    </row>
    <row r="3416">
      <c r="A3416" s="2" t="s">
        <v>31323</v>
      </c>
      <c r="B3416" s="2" t="s">
        <v>14492</v>
      </c>
      <c r="C3416" s="2" t="s">
        <v>660</v>
      </c>
      <c r="D3416" s="2" t="s">
        <v>1265</v>
      </c>
      <c r="E3416" s="2" t="s">
        <v>1590</v>
      </c>
      <c r="F3416" s="2" t="s">
        <v>78</v>
      </c>
      <c r="G3416" s="2">
        <v>1.0</v>
      </c>
      <c r="H3416" s="2">
        <v>2.0</v>
      </c>
      <c r="I3416" s="2" t="s">
        <v>47</v>
      </c>
      <c r="J3416" s="2">
        <v>3.0</v>
      </c>
      <c r="K3416" s="2" t="s">
        <v>1244</v>
      </c>
      <c r="L3416" s="2" t="s">
        <v>33917</v>
      </c>
      <c r="M3416" s="2"/>
    </row>
    <row r="3417">
      <c r="A3417" s="2" t="s">
        <v>31327</v>
      </c>
      <c r="B3417" s="2" t="s">
        <v>14492</v>
      </c>
      <c r="C3417" s="2" t="s">
        <v>657</v>
      </c>
      <c r="D3417" s="2" t="s">
        <v>1261</v>
      </c>
      <c r="E3417" s="2" t="s">
        <v>1590</v>
      </c>
      <c r="F3417" s="2" t="s">
        <v>78</v>
      </c>
      <c r="G3417" s="2">
        <v>1.0</v>
      </c>
      <c r="H3417" s="2">
        <v>2.0</v>
      </c>
      <c r="I3417" s="2" t="s">
        <v>47</v>
      </c>
      <c r="J3417" s="2">
        <v>3.0</v>
      </c>
      <c r="K3417" s="2" t="s">
        <v>1244</v>
      </c>
      <c r="L3417" s="2" t="s">
        <v>33917</v>
      </c>
      <c r="M3417" s="2"/>
    </row>
    <row r="3418">
      <c r="A3418" s="2" t="s">
        <v>31333</v>
      </c>
      <c r="B3418" s="2" t="s">
        <v>14496</v>
      </c>
      <c r="C3418" s="2" t="s">
        <v>652</v>
      </c>
      <c r="D3418" s="2" t="s">
        <v>1255</v>
      </c>
      <c r="E3418" s="2" t="s">
        <v>1056</v>
      </c>
      <c r="F3418" s="2" t="s">
        <v>578</v>
      </c>
      <c r="G3418" s="2">
        <v>1.0</v>
      </c>
      <c r="H3418" s="2" t="s">
        <v>13273</v>
      </c>
      <c r="I3418" s="2" t="s">
        <v>47</v>
      </c>
      <c r="J3418" s="2">
        <v>1.0</v>
      </c>
      <c r="K3418" s="2" t="s">
        <v>1244</v>
      </c>
      <c r="L3418" s="2" t="s">
        <v>33909</v>
      </c>
      <c r="M3418" s="2"/>
    </row>
    <row r="3419">
      <c r="A3419" s="2" t="s">
        <v>31338</v>
      </c>
      <c r="B3419" s="2" t="s">
        <v>14496</v>
      </c>
      <c r="C3419" s="2" t="s">
        <v>672</v>
      </c>
      <c r="D3419" s="2" t="s">
        <v>1280</v>
      </c>
      <c r="E3419" s="2" t="s">
        <v>1056</v>
      </c>
      <c r="F3419" s="2" t="s">
        <v>578</v>
      </c>
      <c r="G3419" s="2">
        <v>1.0</v>
      </c>
      <c r="H3419" s="2" t="s">
        <v>13273</v>
      </c>
      <c r="I3419" s="2" t="s">
        <v>47</v>
      </c>
      <c r="J3419" s="2">
        <v>1.0</v>
      </c>
      <c r="K3419" s="2" t="s">
        <v>1075</v>
      </c>
      <c r="L3419" s="2" t="s">
        <v>33909</v>
      </c>
      <c r="M3419" s="2"/>
    </row>
    <row r="3420">
      <c r="A3420" s="2" t="s">
        <v>31343</v>
      </c>
      <c r="B3420" s="2" t="s">
        <v>14496</v>
      </c>
      <c r="C3420" s="2" t="s">
        <v>664</v>
      </c>
      <c r="D3420" s="2" t="s">
        <v>1269</v>
      </c>
      <c r="E3420" s="2" t="s">
        <v>1056</v>
      </c>
      <c r="F3420" s="2" t="s">
        <v>578</v>
      </c>
      <c r="G3420" s="2">
        <v>1.0</v>
      </c>
      <c r="H3420" s="2" t="s">
        <v>13273</v>
      </c>
      <c r="I3420" s="2" t="s">
        <v>47</v>
      </c>
      <c r="J3420" s="2">
        <v>1.0</v>
      </c>
      <c r="K3420" s="2" t="s">
        <v>1075</v>
      </c>
      <c r="L3420" s="2" t="s">
        <v>33930</v>
      </c>
      <c r="M3420" s="2"/>
    </row>
    <row r="3421">
      <c r="A3421" s="2" t="s">
        <v>31348</v>
      </c>
      <c r="B3421" s="2" t="s">
        <v>14496</v>
      </c>
      <c r="C3421" s="2" t="s">
        <v>668</v>
      </c>
      <c r="D3421" s="2" t="s">
        <v>1273</v>
      </c>
      <c r="E3421" s="2" t="s">
        <v>1056</v>
      </c>
      <c r="F3421" s="2" t="s">
        <v>578</v>
      </c>
      <c r="G3421" s="2">
        <v>1.0</v>
      </c>
      <c r="H3421" s="2" t="s">
        <v>13273</v>
      </c>
      <c r="I3421" s="2" t="s">
        <v>47</v>
      </c>
      <c r="J3421" s="2">
        <v>1.0</v>
      </c>
      <c r="K3421" s="2" t="s">
        <v>1075</v>
      </c>
      <c r="L3421" s="2" t="s">
        <v>33909</v>
      </c>
      <c r="M3421" s="2"/>
    </row>
    <row r="3422">
      <c r="A3422" s="2" t="s">
        <v>31351</v>
      </c>
      <c r="B3422" s="2" t="s">
        <v>14496</v>
      </c>
      <c r="C3422" s="2" t="s">
        <v>652</v>
      </c>
      <c r="D3422" s="2" t="s">
        <v>1255</v>
      </c>
      <c r="E3422" s="2" t="s">
        <v>1056</v>
      </c>
      <c r="F3422" s="2" t="s">
        <v>42</v>
      </c>
      <c r="G3422" s="2">
        <v>1.0</v>
      </c>
      <c r="H3422" s="2" t="s">
        <v>13273</v>
      </c>
      <c r="I3422" s="2" t="s">
        <v>47</v>
      </c>
      <c r="J3422" s="2">
        <v>2.0</v>
      </c>
      <c r="K3422" s="2" t="s">
        <v>1244</v>
      </c>
      <c r="L3422" s="2" t="s">
        <v>33909</v>
      </c>
      <c r="M3422" s="2"/>
    </row>
    <row r="3423">
      <c r="A3423" s="2" t="s">
        <v>31356</v>
      </c>
      <c r="B3423" s="2" t="s">
        <v>14496</v>
      </c>
      <c r="C3423" s="2" t="s">
        <v>672</v>
      </c>
      <c r="D3423" s="2" t="s">
        <v>1280</v>
      </c>
      <c r="E3423" s="2" t="s">
        <v>1056</v>
      </c>
      <c r="F3423" s="2" t="s">
        <v>42</v>
      </c>
      <c r="G3423" s="2">
        <v>1.0</v>
      </c>
      <c r="H3423" s="2" t="s">
        <v>13273</v>
      </c>
      <c r="I3423" s="2" t="s">
        <v>47</v>
      </c>
      <c r="J3423" s="2">
        <v>2.0</v>
      </c>
      <c r="K3423" s="2" t="s">
        <v>1075</v>
      </c>
      <c r="L3423" s="2" t="s">
        <v>33909</v>
      </c>
      <c r="M3423" s="2"/>
    </row>
    <row r="3424">
      <c r="A3424" s="2" t="s">
        <v>31360</v>
      </c>
      <c r="B3424" s="2" t="s">
        <v>14496</v>
      </c>
      <c r="C3424" s="2" t="s">
        <v>668</v>
      </c>
      <c r="D3424" s="2" t="s">
        <v>1273</v>
      </c>
      <c r="E3424" s="2" t="s">
        <v>1056</v>
      </c>
      <c r="F3424" s="2" t="s">
        <v>42</v>
      </c>
      <c r="G3424" s="2">
        <v>1.0</v>
      </c>
      <c r="H3424" s="2" t="s">
        <v>13273</v>
      </c>
      <c r="I3424" s="2" t="s">
        <v>47</v>
      </c>
      <c r="J3424" s="2">
        <v>2.0</v>
      </c>
      <c r="K3424" s="2" t="s">
        <v>1075</v>
      </c>
      <c r="L3424" s="2" t="s">
        <v>33909</v>
      </c>
      <c r="M3424" s="2"/>
    </row>
    <row r="3425">
      <c r="A3425" s="2" t="s">
        <v>31363</v>
      </c>
      <c r="B3425" s="2" t="s">
        <v>14496</v>
      </c>
      <c r="C3425" s="2" t="s">
        <v>657</v>
      </c>
      <c r="D3425" s="2" t="s">
        <v>1261</v>
      </c>
      <c r="E3425" s="2" t="s">
        <v>1056</v>
      </c>
      <c r="F3425" s="2" t="s">
        <v>42</v>
      </c>
      <c r="G3425" s="2">
        <v>1.0</v>
      </c>
      <c r="H3425" s="2" t="s">
        <v>13273</v>
      </c>
      <c r="I3425" s="2" t="s">
        <v>47</v>
      </c>
      <c r="J3425" s="2">
        <v>2.0</v>
      </c>
      <c r="K3425" s="2" t="s">
        <v>1244</v>
      </c>
      <c r="L3425" s="2" t="s">
        <v>33909</v>
      </c>
      <c r="M3425" s="2"/>
    </row>
    <row r="3426">
      <c r="A3426" s="2" t="s">
        <v>31368</v>
      </c>
      <c r="B3426" s="2" t="s">
        <v>14496</v>
      </c>
      <c r="C3426" s="2" t="s">
        <v>684</v>
      </c>
      <c r="D3426" s="2" t="s">
        <v>1603</v>
      </c>
      <c r="E3426" s="2" t="s">
        <v>1056</v>
      </c>
      <c r="F3426" s="2" t="s">
        <v>78</v>
      </c>
      <c r="G3426" s="2">
        <v>1.0</v>
      </c>
      <c r="H3426" s="2" t="s">
        <v>13273</v>
      </c>
      <c r="I3426" s="2" t="s">
        <v>47</v>
      </c>
      <c r="J3426" s="2">
        <v>3.0</v>
      </c>
      <c r="K3426" s="2" t="s">
        <v>1244</v>
      </c>
      <c r="L3426" s="2" t="s">
        <v>33909</v>
      </c>
      <c r="M3426" s="2"/>
    </row>
    <row r="3427">
      <c r="A3427" s="2" t="s">
        <v>31371</v>
      </c>
      <c r="B3427" s="2" t="s">
        <v>14496</v>
      </c>
      <c r="C3427" s="2" t="s">
        <v>688</v>
      </c>
      <c r="D3427" s="2" t="s">
        <v>1606</v>
      </c>
      <c r="E3427" s="2" t="s">
        <v>1056</v>
      </c>
      <c r="F3427" s="2" t="s">
        <v>78</v>
      </c>
      <c r="G3427" s="2">
        <v>1.0</v>
      </c>
      <c r="H3427" s="2" t="s">
        <v>13273</v>
      </c>
      <c r="I3427" s="2" t="s">
        <v>47</v>
      </c>
      <c r="J3427" s="2">
        <v>3.0</v>
      </c>
      <c r="K3427" s="2" t="s">
        <v>1244</v>
      </c>
      <c r="L3427" s="2" t="s">
        <v>33909</v>
      </c>
      <c r="M3427" s="2"/>
    </row>
    <row r="3428">
      <c r="A3428" s="2" t="s">
        <v>31374</v>
      </c>
      <c r="B3428" s="2" t="s">
        <v>14496</v>
      </c>
      <c r="C3428" s="2" t="s">
        <v>680</v>
      </c>
      <c r="D3428" s="2" t="s">
        <v>1600</v>
      </c>
      <c r="E3428" s="2" t="s">
        <v>1056</v>
      </c>
      <c r="F3428" s="2" t="s">
        <v>78</v>
      </c>
      <c r="G3428" s="2">
        <v>1.0</v>
      </c>
      <c r="H3428" s="2" t="s">
        <v>13273</v>
      </c>
      <c r="I3428" s="2" t="s">
        <v>47</v>
      </c>
      <c r="J3428" s="2">
        <v>3.0</v>
      </c>
      <c r="K3428" s="2" t="s">
        <v>1244</v>
      </c>
      <c r="L3428" s="2" t="s">
        <v>33909</v>
      </c>
      <c r="M3428" s="2"/>
    </row>
    <row r="3429">
      <c r="A3429" s="2" t="s">
        <v>31377</v>
      </c>
      <c r="B3429" s="2" t="s">
        <v>14496</v>
      </c>
      <c r="C3429" s="2" t="s">
        <v>696</v>
      </c>
      <c r="D3429" s="2" t="s">
        <v>1615</v>
      </c>
      <c r="E3429" s="2" t="s">
        <v>1056</v>
      </c>
      <c r="F3429" s="2" t="s">
        <v>78</v>
      </c>
      <c r="G3429" s="2">
        <v>1.0</v>
      </c>
      <c r="H3429" s="2" t="s">
        <v>13273</v>
      </c>
      <c r="I3429" s="2" t="s">
        <v>47</v>
      </c>
      <c r="J3429" s="2">
        <v>3.0</v>
      </c>
      <c r="K3429" s="2" t="s">
        <v>1244</v>
      </c>
      <c r="L3429" s="2" t="s">
        <v>33909</v>
      </c>
      <c r="M3429" s="2"/>
    </row>
    <row r="3430">
      <c r="A3430" s="2" t="s">
        <v>31380</v>
      </c>
      <c r="B3430" s="2" t="s">
        <v>14496</v>
      </c>
      <c r="C3430" s="2" t="s">
        <v>660</v>
      </c>
      <c r="D3430" s="2" t="s">
        <v>1265</v>
      </c>
      <c r="E3430" s="2" t="s">
        <v>1590</v>
      </c>
      <c r="F3430" s="2" t="s">
        <v>78</v>
      </c>
      <c r="G3430" s="2">
        <v>1.0</v>
      </c>
      <c r="H3430" s="2">
        <v>2.0</v>
      </c>
      <c r="I3430" s="2" t="s">
        <v>47</v>
      </c>
      <c r="J3430" s="2">
        <v>3.0</v>
      </c>
      <c r="K3430" s="2" t="s">
        <v>1244</v>
      </c>
      <c r="L3430" s="2" t="s">
        <v>33920</v>
      </c>
      <c r="M3430" s="2"/>
    </row>
    <row r="3431">
      <c r="A3431" s="2" t="s">
        <v>31383</v>
      </c>
      <c r="B3431" s="2" t="s">
        <v>14496</v>
      </c>
      <c r="C3431" s="2" t="s">
        <v>676</v>
      </c>
      <c r="D3431" s="2" t="s">
        <v>1597</v>
      </c>
      <c r="E3431" s="2" t="s">
        <v>1590</v>
      </c>
      <c r="F3431" s="2" t="s">
        <v>78</v>
      </c>
      <c r="G3431" s="2">
        <v>1.0</v>
      </c>
      <c r="H3431" s="2">
        <v>2.0</v>
      </c>
      <c r="I3431" s="2" t="s">
        <v>47</v>
      </c>
      <c r="J3431" s="2">
        <v>3.0</v>
      </c>
      <c r="K3431" s="2" t="s">
        <v>1075</v>
      </c>
      <c r="L3431" s="2" t="s">
        <v>33920</v>
      </c>
      <c r="M3431" s="2"/>
    </row>
    <row r="3432">
      <c r="A3432" s="2" t="s">
        <v>31386</v>
      </c>
      <c r="B3432" s="2" t="s">
        <v>14499</v>
      </c>
      <c r="C3432" s="2" t="s">
        <v>652</v>
      </c>
      <c r="D3432" s="2" t="s">
        <v>1255</v>
      </c>
      <c r="E3432" s="2" t="s">
        <v>1056</v>
      </c>
      <c r="F3432" s="2" t="s">
        <v>578</v>
      </c>
      <c r="G3432" s="2">
        <v>1.0</v>
      </c>
      <c r="H3432" s="2" t="s">
        <v>13273</v>
      </c>
      <c r="I3432" s="2" t="s">
        <v>47</v>
      </c>
      <c r="J3432" s="2">
        <v>1.0</v>
      </c>
      <c r="K3432" s="2" t="s">
        <v>1244</v>
      </c>
      <c r="L3432" s="2" t="s">
        <v>33909</v>
      </c>
      <c r="M3432" s="2"/>
    </row>
    <row r="3433">
      <c r="A3433" s="2" t="s">
        <v>31390</v>
      </c>
      <c r="B3433" s="2" t="s">
        <v>14499</v>
      </c>
      <c r="C3433" s="2" t="s">
        <v>672</v>
      </c>
      <c r="D3433" s="2" t="s">
        <v>1280</v>
      </c>
      <c r="E3433" s="2" t="s">
        <v>1056</v>
      </c>
      <c r="F3433" s="2" t="s">
        <v>578</v>
      </c>
      <c r="G3433" s="2">
        <v>1.0</v>
      </c>
      <c r="H3433" s="2" t="s">
        <v>13273</v>
      </c>
      <c r="I3433" s="2" t="s">
        <v>47</v>
      </c>
      <c r="J3433" s="2">
        <v>1.0</v>
      </c>
      <c r="K3433" s="2" t="s">
        <v>1075</v>
      </c>
      <c r="L3433" s="2" t="s">
        <v>33909</v>
      </c>
      <c r="M3433" s="2"/>
    </row>
    <row r="3434">
      <c r="A3434" s="2" t="s">
        <v>31394</v>
      </c>
      <c r="B3434" s="2" t="s">
        <v>14499</v>
      </c>
      <c r="C3434" s="2" t="s">
        <v>657</v>
      </c>
      <c r="D3434" s="2" t="s">
        <v>1261</v>
      </c>
      <c r="E3434" s="2" t="s">
        <v>1056</v>
      </c>
      <c r="F3434" s="2" t="s">
        <v>578</v>
      </c>
      <c r="G3434" s="2">
        <v>1.0</v>
      </c>
      <c r="H3434" s="2" t="s">
        <v>13273</v>
      </c>
      <c r="I3434" s="2" t="s">
        <v>47</v>
      </c>
      <c r="J3434" s="2">
        <v>1.0</v>
      </c>
      <c r="K3434" s="2" t="s">
        <v>1244</v>
      </c>
      <c r="L3434" s="2" t="s">
        <v>33909</v>
      </c>
      <c r="M3434" s="2"/>
    </row>
    <row r="3435">
      <c r="A3435" s="2" t="s">
        <v>31398</v>
      </c>
      <c r="B3435" s="2" t="s">
        <v>14499</v>
      </c>
      <c r="C3435" s="2" t="s">
        <v>668</v>
      </c>
      <c r="D3435" s="2" t="s">
        <v>1273</v>
      </c>
      <c r="E3435" s="2" t="s">
        <v>1056</v>
      </c>
      <c r="F3435" s="2" t="s">
        <v>578</v>
      </c>
      <c r="G3435" s="2">
        <v>1.0</v>
      </c>
      <c r="H3435" s="2" t="s">
        <v>13273</v>
      </c>
      <c r="I3435" s="2" t="s">
        <v>47</v>
      </c>
      <c r="J3435" s="2">
        <v>1.0</v>
      </c>
      <c r="K3435" s="2" t="s">
        <v>1075</v>
      </c>
      <c r="L3435" s="2" t="s">
        <v>33909</v>
      </c>
      <c r="M3435" s="2"/>
    </row>
    <row r="3436">
      <c r="A3436" s="2" t="s">
        <v>31403</v>
      </c>
      <c r="B3436" s="2" t="s">
        <v>14499</v>
      </c>
      <c r="C3436" s="2" t="s">
        <v>652</v>
      </c>
      <c r="D3436" s="2" t="s">
        <v>1255</v>
      </c>
      <c r="E3436" s="2" t="s">
        <v>1056</v>
      </c>
      <c r="F3436" s="2" t="s">
        <v>42</v>
      </c>
      <c r="G3436" s="2">
        <v>1.0</v>
      </c>
      <c r="H3436" s="2" t="s">
        <v>13273</v>
      </c>
      <c r="I3436" s="2" t="s">
        <v>47</v>
      </c>
      <c r="J3436" s="2">
        <v>2.0</v>
      </c>
      <c r="K3436" s="2" t="s">
        <v>1244</v>
      </c>
      <c r="L3436" s="2" t="s">
        <v>33909</v>
      </c>
      <c r="M3436" s="2"/>
    </row>
    <row r="3437">
      <c r="A3437" s="2" t="s">
        <v>31409</v>
      </c>
      <c r="B3437" s="2" t="s">
        <v>14499</v>
      </c>
      <c r="C3437" s="2" t="s">
        <v>672</v>
      </c>
      <c r="D3437" s="2" t="s">
        <v>1280</v>
      </c>
      <c r="E3437" s="2" t="s">
        <v>1056</v>
      </c>
      <c r="F3437" s="2" t="s">
        <v>42</v>
      </c>
      <c r="G3437" s="2">
        <v>1.0</v>
      </c>
      <c r="H3437" s="2" t="s">
        <v>13273</v>
      </c>
      <c r="I3437" s="2" t="s">
        <v>47</v>
      </c>
      <c r="J3437" s="2">
        <v>2.0</v>
      </c>
      <c r="K3437" s="2" t="s">
        <v>1075</v>
      </c>
      <c r="L3437" s="2" t="s">
        <v>33909</v>
      </c>
      <c r="M3437" s="2"/>
    </row>
    <row r="3438">
      <c r="A3438" s="2" t="s">
        <v>31413</v>
      </c>
      <c r="B3438" s="2" t="s">
        <v>14499</v>
      </c>
      <c r="C3438" s="2" t="s">
        <v>668</v>
      </c>
      <c r="D3438" s="2" t="s">
        <v>1273</v>
      </c>
      <c r="E3438" s="2" t="s">
        <v>1056</v>
      </c>
      <c r="F3438" s="2" t="s">
        <v>42</v>
      </c>
      <c r="G3438" s="2">
        <v>1.0</v>
      </c>
      <c r="H3438" s="2" t="s">
        <v>13273</v>
      </c>
      <c r="I3438" s="2" t="s">
        <v>47</v>
      </c>
      <c r="J3438" s="2">
        <v>2.0</v>
      </c>
      <c r="K3438" s="2" t="s">
        <v>1075</v>
      </c>
      <c r="L3438" s="2" t="s">
        <v>33909</v>
      </c>
      <c r="M3438" s="2"/>
    </row>
    <row r="3439">
      <c r="A3439" s="2" t="s">
        <v>31416</v>
      </c>
      <c r="B3439" s="2" t="s">
        <v>14499</v>
      </c>
      <c r="C3439" s="2" t="s">
        <v>657</v>
      </c>
      <c r="D3439" s="2" t="s">
        <v>1261</v>
      </c>
      <c r="E3439" s="2" t="s">
        <v>1056</v>
      </c>
      <c r="F3439" s="2" t="s">
        <v>42</v>
      </c>
      <c r="G3439" s="2">
        <v>1.0</v>
      </c>
      <c r="H3439" s="2" t="s">
        <v>13273</v>
      </c>
      <c r="I3439" s="2" t="s">
        <v>47</v>
      </c>
      <c r="J3439" s="2">
        <v>2.0</v>
      </c>
      <c r="K3439" s="2" t="s">
        <v>1244</v>
      </c>
      <c r="L3439" s="2" t="s">
        <v>33909</v>
      </c>
      <c r="M3439" s="2"/>
    </row>
    <row r="3440">
      <c r="A3440" s="2" t="s">
        <v>31419</v>
      </c>
      <c r="B3440" s="2" t="s">
        <v>14499</v>
      </c>
      <c r="C3440" s="2" t="s">
        <v>652</v>
      </c>
      <c r="D3440" s="2" t="s">
        <v>1255</v>
      </c>
      <c r="E3440" s="2" t="s">
        <v>1056</v>
      </c>
      <c r="F3440" s="2" t="s">
        <v>78</v>
      </c>
      <c r="G3440" s="2">
        <v>1.0</v>
      </c>
      <c r="H3440" s="2" t="s">
        <v>13273</v>
      </c>
      <c r="I3440" s="2" t="s">
        <v>47</v>
      </c>
      <c r="J3440" s="2">
        <v>3.0</v>
      </c>
      <c r="K3440" s="2" t="s">
        <v>1244</v>
      </c>
      <c r="L3440" s="2" t="s">
        <v>33909</v>
      </c>
      <c r="M3440" s="2"/>
    </row>
    <row r="3441">
      <c r="A3441" s="2" t="s">
        <v>31422</v>
      </c>
      <c r="B3441" s="2" t="s">
        <v>14499</v>
      </c>
      <c r="C3441" s="2" t="s">
        <v>672</v>
      </c>
      <c r="D3441" s="2" t="s">
        <v>1280</v>
      </c>
      <c r="E3441" s="2" t="s">
        <v>1056</v>
      </c>
      <c r="F3441" s="2" t="s">
        <v>78</v>
      </c>
      <c r="G3441" s="2">
        <v>1.0</v>
      </c>
      <c r="H3441" s="2" t="s">
        <v>13273</v>
      </c>
      <c r="I3441" s="2" t="s">
        <v>47</v>
      </c>
      <c r="J3441" s="2">
        <v>3.0</v>
      </c>
      <c r="K3441" s="2" t="s">
        <v>1075</v>
      </c>
      <c r="L3441" s="2" t="s">
        <v>33909</v>
      </c>
      <c r="M3441" s="2"/>
    </row>
    <row r="3442">
      <c r="A3442" s="2" t="s">
        <v>31426</v>
      </c>
      <c r="B3442" s="2" t="s">
        <v>14499</v>
      </c>
      <c r="C3442" s="2" t="s">
        <v>657</v>
      </c>
      <c r="D3442" s="2" t="s">
        <v>1261</v>
      </c>
      <c r="E3442" s="2" t="s">
        <v>1056</v>
      </c>
      <c r="F3442" s="2" t="s">
        <v>78</v>
      </c>
      <c r="G3442" s="2">
        <v>1.0</v>
      </c>
      <c r="H3442" s="2" t="s">
        <v>13273</v>
      </c>
      <c r="I3442" s="2" t="s">
        <v>47</v>
      </c>
      <c r="J3442" s="2">
        <v>3.0</v>
      </c>
      <c r="K3442" s="2" t="s">
        <v>1244</v>
      </c>
      <c r="L3442" s="2" t="s">
        <v>33909</v>
      </c>
      <c r="M3442" s="2"/>
    </row>
    <row r="3443">
      <c r="A3443" s="2" t="s">
        <v>31430</v>
      </c>
      <c r="B3443" s="2" t="s">
        <v>14499</v>
      </c>
      <c r="C3443" s="2" t="s">
        <v>668</v>
      </c>
      <c r="D3443" s="2" t="s">
        <v>1273</v>
      </c>
      <c r="E3443" s="2" t="s">
        <v>1056</v>
      </c>
      <c r="F3443" s="2" t="s">
        <v>78</v>
      </c>
      <c r="G3443" s="2">
        <v>1.0</v>
      </c>
      <c r="H3443" s="2" t="s">
        <v>13273</v>
      </c>
      <c r="I3443" s="2" t="s">
        <v>47</v>
      </c>
      <c r="J3443" s="2">
        <v>3.0</v>
      </c>
      <c r="K3443" s="2" t="s">
        <v>1075</v>
      </c>
      <c r="L3443" s="2" t="s">
        <v>33909</v>
      </c>
      <c r="M3443" s="2"/>
    </row>
    <row r="3444">
      <c r="A3444" s="2" t="s">
        <v>31438</v>
      </c>
      <c r="B3444" s="2" t="s">
        <v>14499</v>
      </c>
      <c r="C3444" s="2" t="s">
        <v>699</v>
      </c>
      <c r="D3444" s="2" t="s">
        <v>1621</v>
      </c>
      <c r="E3444" s="2" t="s">
        <v>1590</v>
      </c>
      <c r="F3444" s="2" t="s">
        <v>78</v>
      </c>
      <c r="G3444" s="2">
        <v>1.0</v>
      </c>
      <c r="H3444" s="2">
        <v>2.0</v>
      </c>
      <c r="I3444" s="2" t="s">
        <v>47</v>
      </c>
      <c r="J3444" s="2">
        <v>3.0</v>
      </c>
      <c r="K3444" s="2" t="s">
        <v>1244</v>
      </c>
      <c r="L3444" s="2" t="s">
        <v>33920</v>
      </c>
      <c r="M3444" s="2"/>
    </row>
    <row r="3445">
      <c r="A3445" s="2" t="s">
        <v>31446</v>
      </c>
      <c r="B3445" s="2" t="s">
        <v>14499</v>
      </c>
      <c r="C3445" s="2" t="s">
        <v>699</v>
      </c>
      <c r="D3445" s="2" t="s">
        <v>879</v>
      </c>
      <c r="E3445" s="2" t="s">
        <v>1590</v>
      </c>
      <c r="F3445" s="2" t="s">
        <v>78</v>
      </c>
      <c r="G3445" s="2">
        <v>1.0</v>
      </c>
      <c r="H3445" s="2">
        <v>2.0</v>
      </c>
      <c r="I3445" s="2" t="s">
        <v>47</v>
      </c>
      <c r="J3445" s="2">
        <v>3.0</v>
      </c>
      <c r="K3445" s="2" t="s">
        <v>1244</v>
      </c>
      <c r="L3445" s="2" t="s">
        <v>33920</v>
      </c>
      <c r="M3445" s="2"/>
    </row>
    <row r="3446">
      <c r="A3446" s="2"/>
      <c r="B3446" s="2"/>
      <c r="C3446" s="2"/>
      <c r="D3446" s="2"/>
      <c r="E3446" s="2"/>
      <c r="F3446" s="2"/>
      <c r="G3446" s="2"/>
      <c r="H3446" s="2"/>
      <c r="I3446" s="2"/>
      <c r="J3446" s="2"/>
      <c r="K3446" s="2"/>
      <c r="L3446" s="2"/>
      <c r="M3446" s="2"/>
    </row>
    <row r="3447">
      <c r="A3447" s="2"/>
      <c r="B3447" s="2"/>
      <c r="C3447" s="2"/>
      <c r="D3447" s="2"/>
      <c r="E3447" s="2"/>
      <c r="F3447" s="2"/>
      <c r="G3447" s="2"/>
      <c r="H3447" s="2"/>
      <c r="I3447" s="2"/>
      <c r="J3447" s="2"/>
      <c r="K3447" s="2"/>
      <c r="L3447" s="2"/>
      <c r="M3447" s="2"/>
    </row>
    <row r="3448">
      <c r="A3448" s="2"/>
      <c r="B3448" s="2"/>
      <c r="C3448" s="2"/>
      <c r="D3448" s="2"/>
      <c r="E3448" s="2"/>
      <c r="F3448" s="2"/>
      <c r="G3448" s="2"/>
      <c r="H3448" s="2"/>
      <c r="I3448" s="2"/>
      <c r="J3448" s="2"/>
      <c r="K3448" s="2"/>
      <c r="L3448" s="2"/>
      <c r="M3448" s="2"/>
    </row>
    <row r="3449">
      <c r="A3449" s="2"/>
      <c r="B3449" s="2"/>
      <c r="C3449" s="2"/>
      <c r="D3449" s="2"/>
      <c r="E3449" s="2"/>
      <c r="F3449" s="2"/>
      <c r="G3449" s="2"/>
      <c r="H3449" s="2"/>
      <c r="I3449" s="2"/>
      <c r="J3449" s="2"/>
      <c r="K3449" s="2"/>
      <c r="L3449" s="2"/>
      <c r="M3449" s="2"/>
    </row>
    <row r="3450">
      <c r="A3450" s="2"/>
      <c r="B3450" s="2"/>
      <c r="C3450" s="2"/>
      <c r="D3450" s="2"/>
      <c r="E3450" s="2"/>
      <c r="F3450" s="2"/>
      <c r="G3450" s="2"/>
      <c r="H3450" s="2"/>
      <c r="I3450" s="2"/>
      <c r="J3450" s="2"/>
      <c r="K3450" s="2"/>
      <c r="L3450" s="2"/>
      <c r="M3450" s="2"/>
    </row>
    <row r="3451">
      <c r="A3451" s="2"/>
      <c r="B3451" s="2"/>
      <c r="C3451" s="2"/>
      <c r="D3451" s="2"/>
      <c r="E3451" s="2"/>
      <c r="F3451" s="2"/>
      <c r="G3451" s="2"/>
      <c r="H3451" s="2"/>
      <c r="I3451" s="2"/>
      <c r="J3451" s="2"/>
      <c r="K3451" s="2"/>
      <c r="L3451" s="2"/>
      <c r="M3451" s="2"/>
    </row>
    <row r="3452">
      <c r="A3452" s="2"/>
      <c r="B3452" s="2"/>
      <c r="C3452" s="2"/>
      <c r="D3452" s="2"/>
      <c r="E3452" s="2"/>
      <c r="F3452" s="2"/>
      <c r="G3452" s="2"/>
      <c r="H3452" s="2"/>
      <c r="I3452" s="2"/>
      <c r="J3452" s="2"/>
      <c r="K3452" s="2"/>
      <c r="L3452" s="2"/>
      <c r="M3452" s="2"/>
    </row>
    <row r="3453">
      <c r="A3453" s="2"/>
      <c r="B3453" s="2"/>
      <c r="C3453" s="2"/>
      <c r="D3453" s="2"/>
      <c r="E3453" s="2"/>
      <c r="F3453" s="2"/>
      <c r="G3453" s="2"/>
      <c r="H3453" s="2"/>
      <c r="I3453" s="2"/>
      <c r="J3453" s="2"/>
      <c r="K3453" s="2"/>
      <c r="L3453" s="2"/>
      <c r="M3453" s="2"/>
    </row>
    <row r="3454">
      <c r="A3454" s="2"/>
      <c r="B3454" s="2"/>
      <c r="C3454" s="2"/>
      <c r="D3454" s="2"/>
      <c r="E3454" s="2"/>
      <c r="F3454" s="2"/>
      <c r="G3454" s="2"/>
      <c r="H3454" s="2"/>
      <c r="I3454" s="2"/>
      <c r="J3454" s="2"/>
      <c r="K3454" s="2"/>
      <c r="L3454" s="2"/>
      <c r="M3454" s="2"/>
    </row>
    <row r="3455">
      <c r="A3455" s="2"/>
      <c r="B3455" s="2"/>
      <c r="C3455" s="2"/>
      <c r="D3455" s="2"/>
      <c r="E3455" s="2"/>
      <c r="F3455" s="2"/>
      <c r="G3455" s="2"/>
      <c r="H3455" s="2"/>
      <c r="I3455" s="2"/>
      <c r="J3455" s="2"/>
      <c r="K3455" s="2"/>
      <c r="L3455" s="2"/>
      <c r="M3455" s="2"/>
    </row>
    <row r="3456">
      <c r="A3456" s="2"/>
      <c r="B3456" s="2"/>
      <c r="C3456" s="2"/>
      <c r="D3456" s="2"/>
      <c r="E3456" s="2"/>
      <c r="F3456" s="2"/>
      <c r="G3456" s="2"/>
      <c r="H3456" s="2"/>
      <c r="I3456" s="2"/>
      <c r="J3456" s="2"/>
      <c r="K3456" s="2"/>
      <c r="L3456" s="2"/>
      <c r="M3456" s="2"/>
    </row>
    <row r="3457">
      <c r="A3457" s="2"/>
      <c r="B3457" s="2"/>
      <c r="C3457" s="2"/>
      <c r="D3457" s="2"/>
      <c r="E3457" s="2"/>
      <c r="F3457" s="2"/>
      <c r="G3457" s="2"/>
      <c r="H3457" s="2"/>
      <c r="I3457" s="2"/>
      <c r="J3457" s="2"/>
      <c r="K3457" s="2"/>
      <c r="L3457" s="2"/>
      <c r="M3457" s="2"/>
    </row>
    <row r="3458">
      <c r="A3458" s="2"/>
      <c r="B3458" s="2"/>
      <c r="C3458" s="2"/>
      <c r="D3458" s="2"/>
      <c r="E3458" s="2"/>
      <c r="F3458" s="2"/>
      <c r="G3458" s="2"/>
      <c r="H3458" s="2"/>
      <c r="I3458" s="2"/>
      <c r="J3458" s="2"/>
      <c r="K3458" s="2"/>
      <c r="L3458" s="2"/>
      <c r="M3458" s="2"/>
    </row>
    <row r="3459">
      <c r="A3459" s="2"/>
      <c r="B3459" s="2"/>
      <c r="C3459" s="2"/>
      <c r="D3459" s="2"/>
      <c r="E3459" s="2"/>
      <c r="F3459" s="2"/>
      <c r="G3459" s="2"/>
      <c r="H3459" s="2"/>
      <c r="I3459" s="2"/>
      <c r="J3459" s="2"/>
      <c r="K3459" s="2"/>
      <c r="L3459" s="2"/>
      <c r="M3459" s="2"/>
    </row>
    <row r="3460">
      <c r="A3460" s="2"/>
      <c r="B3460" s="2"/>
      <c r="C3460" s="2"/>
      <c r="D3460" s="2"/>
      <c r="E3460" s="2"/>
      <c r="F3460" s="2"/>
      <c r="G3460" s="2"/>
      <c r="H3460" s="2"/>
      <c r="I3460" s="2"/>
      <c r="J3460" s="2"/>
      <c r="K3460" s="2"/>
      <c r="L3460" s="2"/>
      <c r="M3460" s="2"/>
    </row>
    <row r="3461">
      <c r="A3461" s="2"/>
      <c r="B3461" s="2"/>
      <c r="C3461" s="2"/>
      <c r="D3461" s="2"/>
      <c r="E3461" s="2"/>
      <c r="F3461" s="2"/>
      <c r="G3461" s="2"/>
      <c r="H3461" s="2"/>
      <c r="I3461" s="2"/>
      <c r="J3461" s="2"/>
      <c r="K3461" s="2"/>
      <c r="L3461" s="2"/>
      <c r="M3461" s="2"/>
    </row>
    <row r="3462">
      <c r="A3462" s="2"/>
      <c r="B3462" s="2"/>
      <c r="C3462" s="2"/>
      <c r="D3462" s="2"/>
      <c r="E3462" s="2"/>
      <c r="F3462" s="2"/>
      <c r="G3462" s="2"/>
      <c r="H3462" s="2"/>
      <c r="I3462" s="2"/>
      <c r="J3462" s="2"/>
      <c r="K3462" s="2"/>
      <c r="L3462" s="2"/>
      <c r="M3462" s="2"/>
    </row>
    <row r="3463">
      <c r="A3463" s="2"/>
      <c r="B3463" s="2"/>
      <c r="C3463" s="2"/>
      <c r="D3463" s="2"/>
      <c r="E3463" s="2"/>
      <c r="F3463" s="2"/>
      <c r="G3463" s="2"/>
      <c r="H3463" s="2"/>
      <c r="I3463" s="2"/>
      <c r="J3463" s="2"/>
      <c r="K3463" s="2"/>
      <c r="L3463" s="2"/>
      <c r="M3463" s="2"/>
    </row>
    <row r="3464">
      <c r="A3464" s="2"/>
      <c r="B3464" s="2"/>
      <c r="C3464" s="2"/>
      <c r="D3464" s="2"/>
      <c r="E3464" s="2"/>
      <c r="F3464" s="2"/>
      <c r="G3464" s="2"/>
      <c r="H3464" s="2"/>
      <c r="I3464" s="2"/>
      <c r="J3464" s="2"/>
      <c r="K3464" s="2"/>
      <c r="L3464" s="2"/>
      <c r="M3464" s="2"/>
    </row>
    <row r="3465">
      <c r="A3465" s="2"/>
      <c r="B3465" s="2"/>
      <c r="C3465" s="2"/>
      <c r="D3465" s="2"/>
      <c r="E3465" s="2"/>
      <c r="F3465" s="2"/>
      <c r="G3465" s="2"/>
      <c r="H3465" s="2"/>
      <c r="I3465" s="2"/>
      <c r="J3465" s="2"/>
      <c r="K3465" s="2"/>
      <c r="L3465" s="2"/>
      <c r="M3465" s="2"/>
    </row>
    <row r="3466">
      <c r="A3466" s="2"/>
      <c r="B3466" s="2"/>
      <c r="C3466" s="2"/>
      <c r="D3466" s="2"/>
      <c r="E3466" s="2"/>
      <c r="F3466" s="2"/>
      <c r="G3466" s="2"/>
      <c r="H3466" s="2"/>
      <c r="I3466" s="2"/>
      <c r="J3466" s="2"/>
      <c r="K3466" s="2"/>
      <c r="L3466" s="2"/>
      <c r="M3466" s="2"/>
    </row>
    <row r="3467">
      <c r="A3467" s="2"/>
      <c r="B3467" s="2"/>
      <c r="C3467" s="2"/>
      <c r="D3467" s="2"/>
      <c r="E3467" s="2"/>
      <c r="F3467" s="2"/>
      <c r="G3467" s="2"/>
      <c r="H3467" s="2"/>
      <c r="I3467" s="2"/>
      <c r="J3467" s="2"/>
      <c r="K3467" s="2"/>
      <c r="L3467" s="2"/>
      <c r="M3467" s="2"/>
    </row>
    <row r="3468">
      <c r="A3468" s="2"/>
      <c r="B3468" s="2"/>
      <c r="C3468" s="2"/>
      <c r="D3468" s="2"/>
      <c r="E3468" s="2"/>
      <c r="F3468" s="2"/>
      <c r="G3468" s="2"/>
      <c r="H3468" s="2"/>
      <c r="I3468" s="2"/>
      <c r="J3468" s="2"/>
      <c r="K3468" s="2"/>
      <c r="L3468" s="2"/>
      <c r="M3468" s="2"/>
    </row>
    <row r="3469">
      <c r="A3469" s="2"/>
      <c r="B3469" s="2"/>
      <c r="C3469" s="2"/>
      <c r="D3469" s="2"/>
      <c r="E3469" s="2"/>
      <c r="F3469" s="2"/>
      <c r="G3469" s="2"/>
      <c r="H3469" s="2"/>
      <c r="I3469" s="2"/>
      <c r="J3469" s="2"/>
      <c r="K3469" s="2"/>
      <c r="L3469" s="2"/>
      <c r="M3469" s="2"/>
    </row>
    <row r="3470">
      <c r="A3470" s="2"/>
      <c r="B3470" s="2"/>
      <c r="C3470" s="2"/>
      <c r="D3470" s="2"/>
      <c r="E3470" s="2"/>
      <c r="F3470" s="2"/>
      <c r="G3470" s="2"/>
      <c r="H3470" s="2"/>
      <c r="I3470" s="2"/>
      <c r="J3470" s="2"/>
      <c r="K3470" s="2"/>
      <c r="L3470" s="2"/>
      <c r="M3470" s="2"/>
    </row>
    <row r="3471">
      <c r="A3471" s="2"/>
      <c r="B3471" s="2"/>
      <c r="C3471" s="2"/>
      <c r="D3471" s="2"/>
      <c r="E3471" s="2"/>
      <c r="F3471" s="2"/>
      <c r="G3471" s="2"/>
      <c r="H3471" s="2"/>
      <c r="I3471" s="2"/>
      <c r="J3471" s="2"/>
      <c r="K3471" s="2"/>
      <c r="L3471" s="2"/>
      <c r="M3471" s="2"/>
    </row>
    <row r="3472">
      <c r="A3472" s="2"/>
      <c r="B3472" s="2"/>
      <c r="C3472" s="2"/>
      <c r="D3472" s="2"/>
      <c r="E3472" s="2"/>
      <c r="F3472" s="2"/>
      <c r="G3472" s="2"/>
      <c r="H3472" s="2"/>
      <c r="I3472" s="2"/>
      <c r="J3472" s="2"/>
      <c r="K3472" s="2"/>
      <c r="L3472" s="2"/>
      <c r="M3472" s="2"/>
    </row>
    <row r="3473">
      <c r="A3473" s="2"/>
      <c r="B3473" s="2"/>
      <c r="C3473" s="2"/>
      <c r="D3473" s="2"/>
      <c r="E3473" s="2"/>
      <c r="F3473" s="2"/>
      <c r="G3473" s="2"/>
      <c r="H3473" s="2"/>
      <c r="I3473" s="2"/>
      <c r="J3473" s="2"/>
      <c r="K3473" s="2"/>
      <c r="L3473" s="2"/>
      <c r="M3473" s="2"/>
    </row>
    <row r="3474">
      <c r="A3474" s="2"/>
      <c r="B3474" s="2"/>
      <c r="C3474" s="2"/>
      <c r="D3474" s="2"/>
      <c r="E3474" s="2"/>
      <c r="F3474" s="2"/>
      <c r="G3474" s="2"/>
      <c r="H3474" s="2"/>
      <c r="I3474" s="2"/>
      <c r="J3474" s="2"/>
      <c r="K3474" s="2"/>
      <c r="L3474" s="2"/>
      <c r="M3474" s="2"/>
    </row>
    <row r="3475">
      <c r="A3475" s="2"/>
      <c r="B3475" s="2"/>
      <c r="C3475" s="2"/>
      <c r="D3475" s="2"/>
      <c r="E3475" s="2"/>
      <c r="F3475" s="2"/>
      <c r="G3475" s="2"/>
      <c r="H3475" s="2"/>
      <c r="I3475" s="2"/>
      <c r="J3475" s="2"/>
      <c r="K3475" s="2"/>
      <c r="L3475" s="2"/>
      <c r="M3475" s="2"/>
    </row>
    <row r="3476">
      <c r="A3476" s="2"/>
      <c r="B3476" s="2"/>
      <c r="C3476" s="2"/>
      <c r="D3476" s="2"/>
      <c r="E3476" s="2"/>
      <c r="F3476" s="2"/>
      <c r="G3476" s="2"/>
      <c r="H3476" s="2"/>
      <c r="I3476" s="2"/>
      <c r="J3476" s="2"/>
      <c r="K3476" s="2"/>
      <c r="L3476" s="2"/>
      <c r="M3476" s="2"/>
    </row>
    <row r="3477">
      <c r="A3477" s="2"/>
      <c r="B3477" s="2"/>
      <c r="C3477" s="2"/>
      <c r="D3477" s="2"/>
      <c r="E3477" s="2"/>
      <c r="F3477" s="2"/>
      <c r="G3477" s="2"/>
      <c r="H3477" s="2"/>
      <c r="I3477" s="2"/>
      <c r="J3477" s="2"/>
      <c r="K3477" s="2"/>
      <c r="L3477" s="2"/>
      <c r="M3477" s="2"/>
    </row>
    <row r="3478">
      <c r="A3478" s="2"/>
      <c r="B3478" s="2"/>
      <c r="C3478" s="2"/>
      <c r="D3478" s="2"/>
      <c r="E3478" s="2"/>
      <c r="F3478" s="2"/>
      <c r="G3478" s="2"/>
      <c r="H3478" s="2"/>
      <c r="I3478" s="2"/>
      <c r="J3478" s="2"/>
      <c r="K3478" s="2"/>
      <c r="L3478" s="2"/>
      <c r="M3478" s="2"/>
    </row>
    <row r="3479">
      <c r="A3479" s="2"/>
      <c r="B3479" s="2"/>
      <c r="C3479" s="2"/>
      <c r="D3479" s="2"/>
      <c r="E3479" s="2"/>
      <c r="F3479" s="2"/>
      <c r="G3479" s="2"/>
      <c r="H3479" s="2"/>
      <c r="I3479" s="2"/>
      <c r="J3479" s="2"/>
      <c r="K3479" s="2"/>
      <c r="L3479" s="2"/>
      <c r="M3479" s="2"/>
    </row>
    <row r="3480">
      <c r="A3480" s="2"/>
      <c r="B3480" s="2"/>
      <c r="C3480" s="2"/>
      <c r="D3480" s="2"/>
      <c r="E3480" s="2"/>
      <c r="F3480" s="2"/>
      <c r="G3480" s="2"/>
      <c r="H3480" s="2"/>
      <c r="I3480" s="2"/>
      <c r="J3480" s="2"/>
      <c r="K3480" s="2"/>
      <c r="L3480" s="2"/>
      <c r="M3480" s="2"/>
    </row>
    <row r="3481">
      <c r="A3481" s="2"/>
      <c r="B3481" s="2"/>
      <c r="C3481" s="2"/>
      <c r="D3481" s="2"/>
      <c r="E3481" s="2"/>
      <c r="F3481" s="2"/>
      <c r="G3481" s="2"/>
      <c r="H3481" s="2"/>
      <c r="I3481" s="2"/>
      <c r="J3481" s="2"/>
      <c r="K3481" s="2"/>
      <c r="L3481" s="2"/>
      <c r="M3481" s="2"/>
    </row>
    <row r="3482">
      <c r="A3482" s="2"/>
      <c r="B3482" s="2"/>
      <c r="C3482" s="2"/>
      <c r="D3482" s="2"/>
      <c r="E3482" s="2"/>
      <c r="F3482" s="2"/>
      <c r="G3482" s="2"/>
      <c r="H3482" s="2"/>
      <c r="I3482" s="2"/>
      <c r="J3482" s="2"/>
      <c r="K3482" s="2"/>
      <c r="L3482" s="2"/>
      <c r="M3482" s="2"/>
    </row>
    <row r="3483">
      <c r="A3483" s="2"/>
      <c r="B3483" s="2"/>
      <c r="C3483" s="2"/>
      <c r="D3483" s="2"/>
      <c r="E3483" s="2"/>
      <c r="F3483" s="2"/>
      <c r="G3483" s="2"/>
      <c r="H3483" s="2"/>
      <c r="I3483" s="2"/>
      <c r="J3483" s="2"/>
      <c r="K3483" s="2"/>
      <c r="L3483" s="2"/>
      <c r="M3483" s="2"/>
    </row>
    <row r="3484">
      <c r="A3484" s="2"/>
      <c r="B3484" s="2"/>
      <c r="C3484" s="2"/>
      <c r="D3484" s="2"/>
      <c r="E3484" s="2"/>
      <c r="F3484" s="2"/>
      <c r="G3484" s="2"/>
      <c r="H3484" s="2"/>
      <c r="I3484" s="2"/>
      <c r="J3484" s="2"/>
      <c r="K3484" s="2"/>
      <c r="L3484" s="2"/>
      <c r="M3484" s="2"/>
    </row>
    <row r="3485">
      <c r="A3485" s="2"/>
      <c r="B3485" s="2"/>
      <c r="C3485" s="2"/>
      <c r="D3485" s="2"/>
      <c r="E3485" s="2"/>
      <c r="F3485" s="2"/>
      <c r="G3485" s="2"/>
      <c r="H3485" s="2"/>
      <c r="I3485" s="2"/>
      <c r="J3485" s="2"/>
      <c r="K3485" s="2"/>
      <c r="L3485" s="2"/>
      <c r="M3485" s="2"/>
    </row>
    <row r="3486">
      <c r="A3486" s="2"/>
      <c r="B3486" s="2"/>
      <c r="C3486" s="2"/>
      <c r="D3486" s="2"/>
      <c r="E3486" s="2"/>
      <c r="F3486" s="2"/>
      <c r="G3486" s="2"/>
      <c r="H3486" s="2"/>
      <c r="I3486" s="2"/>
      <c r="J3486" s="2"/>
      <c r="K3486" s="2"/>
      <c r="L3486" s="2"/>
      <c r="M3486" s="2"/>
    </row>
    <row r="3487">
      <c r="A3487" s="2"/>
      <c r="B3487" s="2"/>
      <c r="C3487" s="2"/>
      <c r="D3487" s="2"/>
      <c r="E3487" s="2"/>
      <c r="F3487" s="2"/>
      <c r="G3487" s="2"/>
      <c r="H3487" s="2"/>
      <c r="I3487" s="2"/>
      <c r="J3487" s="2"/>
      <c r="K3487" s="2"/>
      <c r="L3487" s="2"/>
      <c r="M3487" s="2"/>
    </row>
    <row r="3488">
      <c r="A3488" s="2"/>
      <c r="B3488" s="2"/>
      <c r="C3488" s="2"/>
      <c r="D3488" s="2"/>
      <c r="E3488" s="2"/>
      <c r="F3488" s="2"/>
      <c r="G3488" s="2"/>
      <c r="H3488" s="2"/>
      <c r="I3488" s="2"/>
      <c r="J3488" s="2"/>
      <c r="K3488" s="2"/>
      <c r="L3488" s="2"/>
      <c r="M3488" s="2"/>
    </row>
    <row r="3489">
      <c r="A3489" s="2"/>
      <c r="B3489" s="2"/>
      <c r="C3489" s="2"/>
      <c r="D3489" s="2"/>
      <c r="E3489" s="2"/>
      <c r="F3489" s="2"/>
      <c r="G3489" s="2"/>
      <c r="H3489" s="2"/>
      <c r="I3489" s="2"/>
      <c r="J3489" s="2"/>
      <c r="K3489" s="2"/>
      <c r="L3489" s="2"/>
      <c r="M3489" s="2"/>
    </row>
    <row r="3490">
      <c r="A3490" s="2"/>
      <c r="B3490" s="2"/>
      <c r="C3490" s="2"/>
      <c r="D3490" s="2"/>
      <c r="E3490" s="2"/>
      <c r="F3490" s="2"/>
      <c r="G3490" s="2"/>
      <c r="H3490" s="2"/>
      <c r="I3490" s="2"/>
      <c r="J3490" s="2"/>
      <c r="K3490" s="2"/>
      <c r="L3490" s="2"/>
      <c r="M3490" s="2"/>
    </row>
    <row r="3491">
      <c r="A3491" s="2"/>
      <c r="B3491" s="2"/>
      <c r="C3491" s="2"/>
      <c r="D3491" s="2"/>
      <c r="E3491" s="2"/>
      <c r="F3491" s="2"/>
      <c r="G3491" s="2"/>
      <c r="H3491" s="2"/>
      <c r="I3491" s="2"/>
      <c r="J3491" s="2"/>
      <c r="K3491" s="2"/>
      <c r="L3491" s="2"/>
      <c r="M3491" s="2"/>
    </row>
    <row r="3492">
      <c r="A3492" s="2"/>
      <c r="B3492" s="2"/>
      <c r="C3492" s="2"/>
      <c r="D3492" s="2"/>
      <c r="E3492" s="2"/>
      <c r="F3492" s="2"/>
      <c r="G3492" s="2"/>
      <c r="H3492" s="2"/>
      <c r="I3492" s="2"/>
      <c r="J3492" s="2"/>
      <c r="K3492" s="2"/>
      <c r="L3492" s="2"/>
      <c r="M3492" s="2"/>
    </row>
    <row r="3493">
      <c r="A3493" s="2"/>
      <c r="B3493" s="2"/>
      <c r="C3493" s="2"/>
      <c r="D3493" s="2"/>
      <c r="E3493" s="2"/>
      <c r="F3493" s="2"/>
      <c r="G3493" s="2"/>
      <c r="H3493" s="2"/>
      <c r="I3493" s="2"/>
      <c r="J3493" s="2"/>
      <c r="K3493" s="2"/>
      <c r="L3493" s="2"/>
      <c r="M3493" s="2"/>
    </row>
    <row r="3494">
      <c r="A3494" s="2"/>
      <c r="B3494" s="2"/>
      <c r="C3494" s="2"/>
      <c r="D3494" s="2"/>
      <c r="E3494" s="2"/>
      <c r="F3494" s="2"/>
      <c r="G3494" s="2"/>
      <c r="H3494" s="2"/>
      <c r="I3494" s="2"/>
      <c r="J3494" s="2"/>
      <c r="K3494" s="2"/>
      <c r="L3494" s="2"/>
      <c r="M3494" s="2"/>
    </row>
    <row r="3495">
      <c r="A3495" s="2"/>
      <c r="B3495" s="2"/>
      <c r="C3495" s="2"/>
      <c r="D3495" s="2"/>
      <c r="E3495" s="2"/>
      <c r="F3495" s="2"/>
      <c r="G3495" s="2"/>
      <c r="H3495" s="2"/>
      <c r="I3495" s="2"/>
      <c r="J3495" s="2"/>
      <c r="K3495" s="2"/>
      <c r="L3495" s="2"/>
      <c r="M3495" s="2"/>
    </row>
    <row r="3496">
      <c r="A3496" s="2"/>
      <c r="B3496" s="2"/>
      <c r="C3496" s="2"/>
      <c r="D3496" s="2"/>
      <c r="E3496" s="2"/>
      <c r="F3496" s="2"/>
      <c r="G3496" s="2"/>
      <c r="H3496" s="2"/>
      <c r="I3496" s="2"/>
      <c r="J3496" s="2"/>
      <c r="K3496" s="2"/>
      <c r="L3496" s="2"/>
      <c r="M3496" s="2"/>
    </row>
    <row r="3497">
      <c r="A3497" s="2"/>
      <c r="B3497" s="2"/>
      <c r="C3497" s="2"/>
      <c r="D3497" s="2"/>
      <c r="E3497" s="2"/>
      <c r="F3497" s="2"/>
      <c r="G3497" s="2"/>
      <c r="H3497" s="2"/>
      <c r="I3497" s="2"/>
      <c r="J3497" s="2"/>
      <c r="K3497" s="2"/>
      <c r="L3497" s="2"/>
      <c r="M3497" s="2"/>
    </row>
    <row r="3498">
      <c r="A3498" s="2"/>
      <c r="B3498" s="2"/>
      <c r="C3498" s="2"/>
      <c r="D3498" s="2"/>
      <c r="E3498" s="2"/>
      <c r="F3498" s="2"/>
      <c r="G3498" s="2"/>
      <c r="H3498" s="2"/>
      <c r="I3498" s="2"/>
      <c r="J3498" s="2"/>
      <c r="K3498" s="2"/>
      <c r="L3498" s="2"/>
      <c r="M3498" s="2"/>
    </row>
    <row r="3499">
      <c r="A3499" s="2"/>
      <c r="B3499" s="2"/>
      <c r="C3499" s="2"/>
      <c r="D3499" s="2"/>
      <c r="E3499" s="2"/>
      <c r="F3499" s="2"/>
      <c r="G3499" s="2"/>
      <c r="H3499" s="2"/>
      <c r="I3499" s="2"/>
      <c r="J3499" s="2"/>
      <c r="K3499" s="2"/>
      <c r="L3499" s="2"/>
      <c r="M3499" s="2"/>
    </row>
    <row r="3500">
      <c r="A3500" s="2"/>
      <c r="B3500" s="2"/>
      <c r="C3500" s="2"/>
      <c r="D3500" s="2"/>
      <c r="E3500" s="2"/>
      <c r="F3500" s="2"/>
      <c r="G3500" s="2"/>
      <c r="H3500" s="2"/>
      <c r="I3500" s="2"/>
      <c r="J3500" s="2"/>
      <c r="K3500" s="2"/>
      <c r="L3500" s="2"/>
      <c r="M3500" s="2"/>
    </row>
    <row r="3501">
      <c r="A3501" s="2"/>
      <c r="B3501" s="2"/>
      <c r="C3501" s="2"/>
      <c r="D3501" s="2"/>
      <c r="E3501" s="2"/>
      <c r="F3501" s="2"/>
      <c r="G3501" s="2"/>
      <c r="H3501" s="2"/>
      <c r="I3501" s="2"/>
      <c r="J3501" s="2"/>
      <c r="K3501" s="2"/>
      <c r="L3501" s="2"/>
      <c r="M3501" s="2"/>
    </row>
    <row r="3502">
      <c r="A3502" s="2"/>
      <c r="B3502" s="2"/>
      <c r="C3502" s="2"/>
      <c r="D3502" s="2"/>
      <c r="E3502" s="2"/>
      <c r="F3502" s="2"/>
      <c r="G3502" s="2"/>
      <c r="H3502" s="2"/>
      <c r="I3502" s="2"/>
      <c r="J3502" s="2"/>
      <c r="K3502" s="2"/>
      <c r="L3502" s="2"/>
      <c r="M3502" s="2"/>
    </row>
    <row r="3503">
      <c r="A3503" s="2"/>
      <c r="B3503" s="2"/>
      <c r="C3503" s="2"/>
      <c r="D3503" s="2"/>
      <c r="E3503" s="2"/>
      <c r="F3503" s="2"/>
      <c r="G3503" s="2"/>
      <c r="H3503" s="2"/>
      <c r="I3503" s="2"/>
      <c r="J3503" s="2"/>
      <c r="K3503" s="2"/>
      <c r="L3503" s="2"/>
      <c r="M3503" s="2"/>
    </row>
    <row r="3504">
      <c r="A3504" s="2"/>
      <c r="B3504" s="2"/>
      <c r="C3504" s="2"/>
      <c r="D3504" s="2"/>
      <c r="E3504" s="2"/>
      <c r="F3504" s="2"/>
      <c r="G3504" s="2"/>
      <c r="H3504" s="2"/>
      <c r="I3504" s="2"/>
      <c r="J3504" s="2"/>
      <c r="K3504" s="2"/>
      <c r="L3504" s="2"/>
      <c r="M3504" s="2"/>
    </row>
    <row r="3505">
      <c r="A3505" s="2"/>
      <c r="B3505" s="2"/>
      <c r="C3505" s="2"/>
      <c r="D3505" s="2"/>
      <c r="E3505" s="2"/>
      <c r="F3505" s="2"/>
      <c r="G3505" s="2"/>
      <c r="H3505" s="2"/>
      <c r="I3505" s="2"/>
      <c r="J3505" s="2"/>
      <c r="K3505" s="2"/>
      <c r="L3505" s="2"/>
      <c r="M3505" s="2"/>
    </row>
    <row r="3506">
      <c r="A3506" s="2"/>
      <c r="B3506" s="2"/>
      <c r="C3506" s="2"/>
      <c r="D3506" s="2"/>
      <c r="E3506" s="2"/>
      <c r="F3506" s="2"/>
      <c r="G3506" s="2"/>
      <c r="H3506" s="2"/>
      <c r="I3506" s="2"/>
      <c r="J3506" s="2"/>
      <c r="K3506" s="2"/>
      <c r="L3506" s="2"/>
      <c r="M3506" s="2"/>
    </row>
    <row r="3507">
      <c r="A3507" s="2"/>
      <c r="B3507" s="2"/>
      <c r="C3507" s="2"/>
      <c r="D3507" s="2"/>
      <c r="E3507" s="2"/>
      <c r="F3507" s="2"/>
      <c r="G3507" s="2"/>
      <c r="H3507" s="2"/>
      <c r="I3507" s="2"/>
      <c r="J3507" s="2"/>
      <c r="K3507" s="2"/>
      <c r="L3507" s="2"/>
      <c r="M3507" s="2"/>
    </row>
    <row r="3508">
      <c r="A3508" s="2"/>
      <c r="B3508" s="2"/>
      <c r="C3508" s="2"/>
      <c r="D3508" s="2"/>
      <c r="E3508" s="2"/>
      <c r="F3508" s="2"/>
      <c r="G3508" s="2"/>
      <c r="H3508" s="2"/>
      <c r="I3508" s="2"/>
      <c r="J3508" s="2"/>
      <c r="K3508" s="2"/>
      <c r="L3508" s="2"/>
      <c r="M3508" s="2"/>
    </row>
    <row r="3509">
      <c r="A3509" s="2"/>
      <c r="B3509" s="2"/>
      <c r="C3509" s="2"/>
      <c r="D3509" s="2"/>
      <c r="E3509" s="2"/>
      <c r="F3509" s="2"/>
      <c r="G3509" s="2"/>
      <c r="H3509" s="2"/>
      <c r="I3509" s="2"/>
      <c r="J3509" s="2"/>
      <c r="K3509" s="2"/>
      <c r="L3509" s="2"/>
      <c r="M3509" s="2"/>
    </row>
    <row r="3510">
      <c r="A3510" s="2"/>
      <c r="B3510" s="2"/>
      <c r="C3510" s="2"/>
      <c r="D3510" s="2"/>
      <c r="E3510" s="2"/>
      <c r="F3510" s="2"/>
      <c r="G3510" s="2"/>
      <c r="H3510" s="2"/>
      <c r="I3510" s="2"/>
      <c r="J3510" s="2"/>
      <c r="K3510" s="2"/>
      <c r="L3510" s="2"/>
      <c r="M3510" s="2"/>
    </row>
    <row r="3511">
      <c r="A3511" s="2"/>
      <c r="B3511" s="2"/>
      <c r="C3511" s="2"/>
      <c r="D3511" s="2"/>
      <c r="E3511" s="2"/>
      <c r="F3511" s="2"/>
      <c r="G3511" s="2"/>
      <c r="H3511" s="2"/>
      <c r="I3511" s="2"/>
      <c r="J3511" s="2"/>
      <c r="K3511" s="2"/>
      <c r="L3511" s="2"/>
      <c r="M3511" s="2"/>
    </row>
    <row r="3512">
      <c r="A3512" s="2"/>
      <c r="B3512" s="2"/>
      <c r="C3512" s="2"/>
      <c r="D3512" s="2"/>
      <c r="E3512" s="2"/>
      <c r="F3512" s="2"/>
      <c r="G3512" s="2"/>
      <c r="H3512" s="2"/>
      <c r="I3512" s="2"/>
      <c r="J3512" s="2"/>
      <c r="K3512" s="2"/>
      <c r="L3512" s="2"/>
      <c r="M3512" s="2"/>
    </row>
    <row r="3513">
      <c r="A3513" s="2"/>
      <c r="B3513" s="2"/>
      <c r="C3513" s="2"/>
      <c r="D3513" s="2"/>
      <c r="E3513" s="2"/>
      <c r="F3513" s="2"/>
      <c r="G3513" s="2"/>
      <c r="H3513" s="2"/>
      <c r="I3513" s="2"/>
      <c r="J3513" s="2"/>
      <c r="K3513" s="2"/>
      <c r="L3513" s="2"/>
      <c r="M3513" s="2"/>
    </row>
    <row r="3514">
      <c r="A3514" s="2"/>
      <c r="B3514" s="2"/>
      <c r="C3514" s="2"/>
      <c r="D3514" s="2"/>
      <c r="E3514" s="2"/>
      <c r="F3514" s="2"/>
      <c r="G3514" s="2"/>
      <c r="H3514" s="2"/>
      <c r="I3514" s="2"/>
      <c r="J3514" s="2"/>
      <c r="K3514" s="2"/>
      <c r="L3514" s="2"/>
      <c r="M3514" s="2"/>
    </row>
    <row r="3515">
      <c r="A3515" s="2"/>
      <c r="B3515" s="2"/>
      <c r="C3515" s="2"/>
      <c r="D3515" s="2"/>
      <c r="E3515" s="2"/>
      <c r="F3515" s="2"/>
      <c r="G3515" s="2"/>
      <c r="H3515" s="2"/>
      <c r="I3515" s="2"/>
      <c r="J3515" s="2"/>
      <c r="K3515" s="2"/>
      <c r="L3515" s="2"/>
      <c r="M3515" s="2"/>
    </row>
    <row r="3516">
      <c r="A3516" s="2"/>
      <c r="B3516" s="2"/>
      <c r="C3516" s="2"/>
      <c r="D3516" s="2"/>
      <c r="E3516" s="2"/>
      <c r="F3516" s="2"/>
      <c r="G3516" s="2"/>
      <c r="H3516" s="2"/>
      <c r="I3516" s="2"/>
      <c r="J3516" s="2"/>
      <c r="K3516" s="2"/>
      <c r="L3516" s="2"/>
      <c r="M3516" s="2"/>
    </row>
    <row r="3517">
      <c r="A3517" s="2"/>
      <c r="B3517" s="2"/>
      <c r="C3517" s="2"/>
      <c r="D3517" s="2"/>
      <c r="E3517" s="2"/>
      <c r="F3517" s="2"/>
      <c r="G3517" s="2"/>
      <c r="H3517" s="2"/>
      <c r="I3517" s="2"/>
      <c r="J3517" s="2"/>
      <c r="K3517" s="2"/>
      <c r="L3517" s="2"/>
      <c r="M3517" s="2"/>
    </row>
    <row r="3518">
      <c r="A3518" s="2"/>
      <c r="B3518" s="2"/>
      <c r="C3518" s="2"/>
      <c r="D3518" s="2"/>
      <c r="E3518" s="2"/>
      <c r="F3518" s="2"/>
      <c r="G3518" s="2"/>
      <c r="H3518" s="2"/>
      <c r="I3518" s="2"/>
      <c r="J3518" s="2"/>
      <c r="K3518" s="2"/>
      <c r="L3518" s="2"/>
      <c r="M3518" s="2"/>
    </row>
    <row r="3519">
      <c r="A3519" s="2"/>
      <c r="B3519" s="2"/>
      <c r="C3519" s="2"/>
      <c r="D3519" s="2"/>
      <c r="E3519" s="2"/>
      <c r="F3519" s="2"/>
      <c r="G3519" s="2"/>
      <c r="H3519" s="2"/>
      <c r="I3519" s="2"/>
      <c r="J3519" s="2"/>
      <c r="K3519" s="2"/>
      <c r="L3519" s="2"/>
      <c r="M3519" s="2"/>
    </row>
    <row r="3520">
      <c r="A3520" s="2"/>
      <c r="B3520" s="2"/>
      <c r="C3520" s="2"/>
      <c r="D3520" s="2"/>
      <c r="E3520" s="2"/>
      <c r="F3520" s="2"/>
      <c r="G3520" s="2"/>
      <c r="H3520" s="2"/>
      <c r="I3520" s="2"/>
      <c r="J3520" s="2"/>
      <c r="K3520" s="2"/>
      <c r="L3520" s="2"/>
      <c r="M3520" s="2"/>
    </row>
    <row r="3521">
      <c r="A3521" s="2"/>
      <c r="B3521" s="2"/>
      <c r="C3521" s="2"/>
      <c r="D3521" s="2"/>
      <c r="E3521" s="2"/>
      <c r="F3521" s="2"/>
      <c r="G3521" s="2"/>
      <c r="H3521" s="2"/>
      <c r="I3521" s="2"/>
      <c r="J3521" s="2"/>
      <c r="K3521" s="2"/>
      <c r="L3521" s="2"/>
      <c r="M3521" s="2"/>
    </row>
    <row r="3522">
      <c r="A3522" s="2"/>
      <c r="B3522" s="2"/>
      <c r="C3522" s="2"/>
      <c r="D3522" s="2"/>
      <c r="E3522" s="2"/>
      <c r="F3522" s="2"/>
      <c r="G3522" s="2"/>
      <c r="H3522" s="2"/>
      <c r="I3522" s="2"/>
      <c r="J3522" s="2"/>
      <c r="K3522" s="2"/>
      <c r="L3522" s="2"/>
      <c r="M3522" s="2"/>
    </row>
    <row r="3523">
      <c r="A3523" s="2"/>
      <c r="B3523" s="2"/>
      <c r="C3523" s="2"/>
      <c r="D3523" s="2"/>
      <c r="E3523" s="2"/>
      <c r="F3523" s="2"/>
      <c r="G3523" s="2"/>
      <c r="H3523" s="2"/>
      <c r="I3523" s="2"/>
      <c r="J3523" s="2"/>
      <c r="K3523" s="2"/>
      <c r="L3523" s="2"/>
      <c r="M3523" s="2"/>
    </row>
    <row r="3524">
      <c r="A3524" s="2"/>
      <c r="B3524" s="2"/>
      <c r="C3524" s="2"/>
      <c r="D3524" s="2"/>
      <c r="E3524" s="2"/>
      <c r="F3524" s="2"/>
      <c r="G3524" s="2"/>
      <c r="H3524" s="2"/>
      <c r="I3524" s="2"/>
      <c r="J3524" s="2"/>
      <c r="K3524" s="2"/>
      <c r="L3524" s="2"/>
      <c r="M3524" s="2"/>
    </row>
    <row r="3525">
      <c r="A3525" s="2"/>
      <c r="B3525" s="2"/>
      <c r="C3525" s="2"/>
      <c r="D3525" s="2"/>
      <c r="E3525" s="2"/>
      <c r="F3525" s="2"/>
      <c r="G3525" s="2"/>
      <c r="H3525" s="2"/>
      <c r="I3525" s="2"/>
      <c r="J3525" s="2"/>
      <c r="K3525" s="2"/>
      <c r="L3525" s="2"/>
      <c r="M3525" s="2"/>
    </row>
    <row r="3526">
      <c r="A3526" s="2"/>
      <c r="B3526" s="2"/>
      <c r="C3526" s="2"/>
      <c r="D3526" s="2"/>
      <c r="E3526" s="2"/>
      <c r="F3526" s="2"/>
      <c r="G3526" s="2"/>
      <c r="H3526" s="2"/>
      <c r="I3526" s="2"/>
      <c r="J3526" s="2"/>
      <c r="K3526" s="2"/>
      <c r="L3526" s="2"/>
      <c r="M3526" s="2"/>
    </row>
    <row r="3527">
      <c r="A3527" s="2"/>
      <c r="B3527" s="2"/>
      <c r="C3527" s="2"/>
      <c r="D3527" s="2"/>
      <c r="E3527" s="2"/>
      <c r="F3527" s="2"/>
      <c r="G3527" s="2"/>
      <c r="H3527" s="2"/>
      <c r="I3527" s="2"/>
      <c r="J3527" s="2"/>
      <c r="K3527" s="2"/>
      <c r="L3527" s="2"/>
      <c r="M3527" s="2"/>
    </row>
    <row r="3528">
      <c r="A3528" s="2"/>
      <c r="B3528" s="2"/>
      <c r="C3528" s="2"/>
      <c r="D3528" s="2"/>
      <c r="E3528" s="2"/>
      <c r="F3528" s="2"/>
      <c r="G3528" s="2"/>
      <c r="H3528" s="2"/>
      <c r="I3528" s="2"/>
      <c r="J3528" s="2"/>
      <c r="K3528" s="2"/>
      <c r="L3528" s="2"/>
      <c r="M3528" s="2"/>
    </row>
    <row r="3529">
      <c r="A3529" s="2"/>
      <c r="B3529" s="2"/>
      <c r="C3529" s="2"/>
      <c r="D3529" s="2"/>
      <c r="E3529" s="2"/>
      <c r="F3529" s="2"/>
      <c r="G3529" s="2"/>
      <c r="H3529" s="2"/>
      <c r="I3529" s="2"/>
      <c r="J3529" s="2"/>
      <c r="K3529" s="2"/>
      <c r="L3529" s="2"/>
      <c r="M3529" s="2"/>
    </row>
    <row r="3530">
      <c r="A3530" s="2"/>
      <c r="B3530" s="2"/>
      <c r="C3530" s="2"/>
      <c r="D3530" s="2"/>
      <c r="E3530" s="2"/>
      <c r="F3530" s="2"/>
      <c r="G3530" s="2"/>
      <c r="H3530" s="2"/>
      <c r="I3530" s="2"/>
      <c r="J3530" s="2"/>
      <c r="K3530" s="2"/>
      <c r="L3530" s="2"/>
      <c r="M3530" s="2"/>
    </row>
    <row r="3531">
      <c r="A3531" s="2"/>
      <c r="B3531" s="2"/>
      <c r="C3531" s="2"/>
      <c r="D3531" s="2"/>
      <c r="E3531" s="2"/>
      <c r="F3531" s="2"/>
      <c r="G3531" s="2"/>
      <c r="H3531" s="2"/>
      <c r="I3531" s="2"/>
      <c r="J3531" s="2"/>
      <c r="K3531" s="2"/>
      <c r="L3531" s="2"/>
      <c r="M3531" s="2"/>
    </row>
    <row r="3532">
      <c r="A3532" s="2"/>
      <c r="B3532" s="2"/>
      <c r="C3532" s="2"/>
      <c r="D3532" s="2"/>
      <c r="E3532" s="2"/>
      <c r="F3532" s="2"/>
      <c r="G3532" s="2"/>
      <c r="H3532" s="2"/>
      <c r="I3532" s="2"/>
      <c r="J3532" s="2"/>
      <c r="K3532" s="2"/>
      <c r="L3532" s="2"/>
      <c r="M3532" s="2"/>
    </row>
    <row r="3533">
      <c r="A3533" s="2"/>
      <c r="B3533" s="2"/>
      <c r="C3533" s="2"/>
      <c r="D3533" s="2"/>
      <c r="E3533" s="2"/>
      <c r="F3533" s="2"/>
      <c r="G3533" s="2"/>
      <c r="H3533" s="2"/>
      <c r="I3533" s="2"/>
      <c r="J3533" s="2"/>
      <c r="K3533" s="2"/>
      <c r="L3533" s="2"/>
      <c r="M3533" s="2"/>
    </row>
    <row r="3534">
      <c r="A3534" s="2"/>
      <c r="B3534" s="2"/>
      <c r="C3534" s="2"/>
      <c r="D3534" s="2"/>
      <c r="E3534" s="2"/>
      <c r="F3534" s="2"/>
      <c r="G3534" s="2"/>
      <c r="H3534" s="2"/>
      <c r="I3534" s="2"/>
      <c r="J3534" s="2"/>
      <c r="K3534" s="2"/>
      <c r="L3534" s="2"/>
      <c r="M3534" s="2"/>
    </row>
    <row r="3535">
      <c r="A3535" s="2"/>
      <c r="B3535" s="2"/>
      <c r="C3535" s="2"/>
      <c r="D3535" s="2"/>
      <c r="E3535" s="2"/>
      <c r="F3535" s="2"/>
      <c r="G3535" s="2"/>
      <c r="H3535" s="2"/>
      <c r="I3535" s="2"/>
      <c r="J3535" s="2"/>
      <c r="K3535" s="2"/>
      <c r="L3535" s="2"/>
      <c r="M3535" s="2"/>
    </row>
    <row r="3536">
      <c r="A3536" s="2"/>
      <c r="B3536" s="2"/>
      <c r="C3536" s="2"/>
      <c r="D3536" s="2"/>
      <c r="E3536" s="2"/>
      <c r="F3536" s="2"/>
      <c r="G3536" s="2"/>
      <c r="H3536" s="2"/>
      <c r="I3536" s="2"/>
      <c r="J3536" s="2"/>
      <c r="K3536" s="2"/>
      <c r="L3536" s="2"/>
      <c r="M3536" s="2"/>
    </row>
    <row r="3537">
      <c r="A3537" s="2"/>
      <c r="B3537" s="2"/>
      <c r="C3537" s="2"/>
      <c r="D3537" s="2"/>
      <c r="E3537" s="2"/>
      <c r="F3537" s="2"/>
      <c r="G3537" s="2"/>
      <c r="H3537" s="2"/>
      <c r="I3537" s="2"/>
      <c r="J3537" s="2"/>
      <c r="K3537" s="2"/>
      <c r="L3537" s="2"/>
      <c r="M3537" s="2"/>
    </row>
    <row r="3538">
      <c r="A3538" s="2"/>
      <c r="B3538" s="2"/>
      <c r="C3538" s="2"/>
      <c r="D3538" s="2"/>
      <c r="E3538" s="2"/>
      <c r="F3538" s="2"/>
      <c r="G3538" s="2"/>
      <c r="H3538" s="2"/>
      <c r="I3538" s="2"/>
      <c r="J3538" s="2"/>
      <c r="K3538" s="2"/>
      <c r="L3538" s="2"/>
      <c r="M3538" s="2"/>
    </row>
    <row r="3539">
      <c r="A3539" s="2"/>
      <c r="B3539" s="2"/>
      <c r="C3539" s="2"/>
      <c r="D3539" s="2"/>
      <c r="E3539" s="2"/>
      <c r="F3539" s="2"/>
      <c r="G3539" s="2"/>
      <c r="H3539" s="2"/>
      <c r="I3539" s="2"/>
      <c r="J3539" s="2"/>
      <c r="K3539" s="2"/>
      <c r="L3539" s="2"/>
      <c r="M3539" s="2"/>
    </row>
    <row r="3540">
      <c r="A3540" s="2"/>
      <c r="B3540" s="2"/>
      <c r="C3540" s="2"/>
      <c r="D3540" s="2"/>
      <c r="E3540" s="2"/>
      <c r="F3540" s="2"/>
      <c r="G3540" s="2"/>
      <c r="H3540" s="2"/>
      <c r="I3540" s="2"/>
      <c r="J3540" s="2"/>
      <c r="K3540" s="2"/>
      <c r="L3540" s="2"/>
      <c r="M3540" s="2"/>
    </row>
    <row r="3541">
      <c r="A3541" s="2"/>
      <c r="B3541" s="2"/>
      <c r="C3541" s="2"/>
      <c r="D3541" s="2"/>
      <c r="E3541" s="2"/>
      <c r="F3541" s="2"/>
      <c r="G3541" s="2"/>
      <c r="H3541" s="2"/>
      <c r="I3541" s="2"/>
      <c r="J3541" s="2"/>
      <c r="K3541" s="2"/>
      <c r="L3541" s="2"/>
      <c r="M3541" s="2"/>
    </row>
    <row r="3542">
      <c r="A3542" s="2"/>
      <c r="B3542" s="2"/>
      <c r="C3542" s="2"/>
      <c r="D3542" s="2"/>
      <c r="E3542" s="2"/>
      <c r="F3542" s="2"/>
      <c r="G3542" s="2"/>
      <c r="H3542" s="2"/>
      <c r="I3542" s="2"/>
      <c r="J3542" s="2"/>
      <c r="K3542" s="2"/>
      <c r="L3542" s="2"/>
      <c r="M3542" s="2"/>
    </row>
    <row r="3543">
      <c r="A3543" s="2"/>
      <c r="B3543" s="2"/>
      <c r="C3543" s="2"/>
      <c r="D3543" s="2"/>
      <c r="E3543" s="2"/>
      <c r="F3543" s="2"/>
      <c r="G3543" s="2"/>
      <c r="H3543" s="2"/>
      <c r="I3543" s="2"/>
      <c r="J3543" s="2"/>
      <c r="K3543" s="2"/>
      <c r="L3543" s="2"/>
      <c r="M3543" s="2"/>
    </row>
    <row r="3544">
      <c r="A3544" s="2"/>
      <c r="B3544" s="2"/>
      <c r="C3544" s="2"/>
      <c r="D3544" s="2"/>
      <c r="E3544" s="2"/>
      <c r="F3544" s="2"/>
      <c r="G3544" s="2"/>
      <c r="H3544" s="2"/>
      <c r="I3544" s="2"/>
      <c r="J3544" s="2"/>
      <c r="K3544" s="2"/>
      <c r="L3544" s="2"/>
      <c r="M3544" s="2"/>
    </row>
    <row r="3545">
      <c r="A3545" s="2"/>
      <c r="B3545" s="2"/>
      <c r="C3545" s="2"/>
      <c r="D3545" s="2"/>
      <c r="E3545" s="2"/>
      <c r="F3545" s="2"/>
      <c r="G3545" s="2"/>
      <c r="H3545" s="2"/>
      <c r="I3545" s="2"/>
      <c r="J3545" s="2"/>
      <c r="K3545" s="2"/>
      <c r="L3545" s="2"/>
      <c r="M3545" s="2"/>
    </row>
    <row r="3546">
      <c r="A3546" s="2"/>
      <c r="B3546" s="2"/>
      <c r="C3546" s="2"/>
      <c r="D3546" s="2"/>
      <c r="E3546" s="2"/>
      <c r="F3546" s="2"/>
      <c r="G3546" s="2"/>
      <c r="H3546" s="2"/>
      <c r="I3546" s="2"/>
      <c r="J3546" s="2"/>
      <c r="K3546" s="2"/>
      <c r="L3546" s="2"/>
      <c r="M3546" s="2"/>
    </row>
    <row r="3547">
      <c r="A3547" s="2"/>
      <c r="B3547" s="2"/>
      <c r="C3547" s="2"/>
      <c r="D3547" s="2"/>
      <c r="E3547" s="2"/>
      <c r="F3547" s="2"/>
      <c r="G3547" s="2"/>
      <c r="H3547" s="2"/>
      <c r="I3547" s="2"/>
      <c r="J3547" s="2"/>
      <c r="K3547" s="2"/>
      <c r="L3547" s="2"/>
      <c r="M3547" s="2"/>
    </row>
    <row r="3548">
      <c r="A3548" s="2"/>
      <c r="B3548" s="2"/>
      <c r="C3548" s="2"/>
      <c r="D3548" s="2"/>
      <c r="E3548" s="2"/>
      <c r="F3548" s="2"/>
      <c r="G3548" s="2"/>
      <c r="H3548" s="2"/>
      <c r="I3548" s="2"/>
      <c r="J3548" s="2"/>
      <c r="K3548" s="2"/>
      <c r="L3548" s="2"/>
      <c r="M3548" s="2"/>
    </row>
    <row r="3549">
      <c r="A3549" s="2"/>
      <c r="B3549" s="2"/>
      <c r="C3549" s="2"/>
      <c r="D3549" s="2"/>
      <c r="E3549" s="2"/>
      <c r="F3549" s="2"/>
      <c r="G3549" s="2"/>
      <c r="H3549" s="2"/>
      <c r="I3549" s="2"/>
      <c r="J3549" s="2"/>
      <c r="K3549" s="2"/>
      <c r="L3549" s="2"/>
      <c r="M3549" s="2"/>
    </row>
    <row r="3550">
      <c r="A3550" s="2"/>
      <c r="B3550" s="2"/>
      <c r="C3550" s="2"/>
      <c r="D3550" s="2"/>
      <c r="E3550" s="2"/>
      <c r="F3550" s="2"/>
      <c r="G3550" s="2"/>
      <c r="H3550" s="2"/>
      <c r="I3550" s="2"/>
      <c r="J3550" s="2"/>
      <c r="K3550" s="2"/>
      <c r="L3550" s="2"/>
      <c r="M3550" s="2"/>
    </row>
    <row r="3551">
      <c r="A3551" s="2"/>
      <c r="B3551" s="2"/>
      <c r="C3551" s="2"/>
      <c r="D3551" s="2"/>
      <c r="E3551" s="2"/>
      <c r="F3551" s="2"/>
      <c r="G3551" s="2"/>
      <c r="H3551" s="2"/>
      <c r="I3551" s="2"/>
      <c r="J3551" s="2"/>
      <c r="K3551" s="2"/>
      <c r="L3551" s="2"/>
      <c r="M3551" s="2"/>
    </row>
    <row r="3552">
      <c r="A3552" s="2"/>
      <c r="B3552" s="2"/>
      <c r="C3552" s="2"/>
      <c r="D3552" s="2"/>
      <c r="E3552" s="2"/>
      <c r="F3552" s="2"/>
      <c r="G3552" s="2"/>
      <c r="H3552" s="2"/>
      <c r="I3552" s="2"/>
      <c r="J3552" s="2"/>
      <c r="K3552" s="2"/>
      <c r="L3552" s="2"/>
      <c r="M3552" s="2"/>
    </row>
    <row r="3553">
      <c r="A3553" s="2"/>
      <c r="B3553" s="2"/>
      <c r="C3553" s="2"/>
      <c r="D3553" s="2"/>
      <c r="E3553" s="2"/>
      <c r="F3553" s="2"/>
      <c r="G3553" s="2"/>
      <c r="H3553" s="2"/>
      <c r="I3553" s="2"/>
      <c r="J3553" s="2"/>
      <c r="K3553" s="2"/>
      <c r="L3553" s="2"/>
      <c r="M3553" s="2"/>
    </row>
    <row r="3554">
      <c r="A3554" s="2"/>
      <c r="B3554" s="2"/>
      <c r="C3554" s="2"/>
      <c r="D3554" s="2"/>
      <c r="E3554" s="2"/>
      <c r="F3554" s="2"/>
      <c r="G3554" s="2"/>
      <c r="H3554" s="2"/>
      <c r="I3554" s="2"/>
      <c r="J3554" s="2"/>
      <c r="K3554" s="2"/>
      <c r="L3554" s="2"/>
      <c r="M3554" s="2"/>
    </row>
    <row r="3555">
      <c r="A3555" s="2"/>
      <c r="B3555" s="2"/>
      <c r="C3555" s="2"/>
      <c r="D3555" s="2"/>
      <c r="E3555" s="2"/>
      <c r="F3555" s="2"/>
      <c r="G3555" s="2"/>
      <c r="H3555" s="2"/>
      <c r="I3555" s="2"/>
      <c r="J3555" s="2"/>
      <c r="K3555" s="2"/>
      <c r="L3555" s="2"/>
      <c r="M3555" s="2"/>
    </row>
    <row r="3556">
      <c r="A3556" s="2"/>
      <c r="B3556" s="2"/>
      <c r="C3556" s="2"/>
      <c r="D3556" s="2"/>
      <c r="E3556" s="2"/>
      <c r="F3556" s="2"/>
      <c r="G3556" s="2"/>
      <c r="H3556" s="2"/>
      <c r="I3556" s="2"/>
      <c r="J3556" s="2"/>
      <c r="K3556" s="2"/>
      <c r="L3556" s="2"/>
      <c r="M3556" s="2"/>
    </row>
    <row r="3557">
      <c r="A3557" s="2"/>
      <c r="B3557" s="2"/>
      <c r="C3557" s="2"/>
      <c r="D3557" s="2"/>
      <c r="E3557" s="2"/>
      <c r="F3557" s="2"/>
      <c r="G3557" s="2"/>
      <c r="H3557" s="2"/>
      <c r="I3557" s="2"/>
      <c r="J3557" s="2"/>
      <c r="K3557" s="2"/>
      <c r="L3557" s="2"/>
      <c r="M3557" s="2"/>
    </row>
    <row r="3558">
      <c r="A3558" s="2"/>
      <c r="B3558" s="2"/>
      <c r="C3558" s="2"/>
      <c r="D3558" s="2"/>
      <c r="E3558" s="2"/>
      <c r="F3558" s="2"/>
      <c r="G3558" s="2"/>
      <c r="H3558" s="2"/>
      <c r="I3558" s="2"/>
      <c r="J3558" s="2"/>
      <c r="K3558" s="2"/>
      <c r="L3558" s="2"/>
      <c r="M3558" s="2"/>
    </row>
    <row r="3559">
      <c r="A3559" s="2"/>
      <c r="B3559" s="2"/>
      <c r="C3559" s="2"/>
      <c r="D3559" s="2"/>
      <c r="E3559" s="2"/>
      <c r="F3559" s="2"/>
      <c r="G3559" s="2"/>
      <c r="H3559" s="2"/>
      <c r="I3559" s="2"/>
      <c r="J3559" s="2"/>
      <c r="K3559" s="2"/>
      <c r="L3559" s="2"/>
      <c r="M3559" s="2"/>
    </row>
    <row r="3560">
      <c r="A3560" s="2"/>
      <c r="B3560" s="2"/>
      <c r="C3560" s="2"/>
      <c r="D3560" s="2"/>
      <c r="E3560" s="2"/>
      <c r="F3560" s="2"/>
      <c r="G3560" s="2"/>
      <c r="H3560" s="2"/>
      <c r="I3560" s="2"/>
      <c r="J3560" s="2"/>
      <c r="K3560" s="2"/>
      <c r="L3560" s="2"/>
      <c r="M3560" s="2"/>
    </row>
    <row r="3561">
      <c r="A3561" s="2"/>
      <c r="B3561" s="2"/>
      <c r="C3561" s="2"/>
      <c r="D3561" s="2"/>
      <c r="E3561" s="2"/>
      <c r="F3561" s="2"/>
      <c r="G3561" s="2"/>
      <c r="H3561" s="2"/>
      <c r="I3561" s="2"/>
      <c r="J3561" s="2"/>
      <c r="K3561" s="2"/>
      <c r="L3561" s="2"/>
      <c r="M3561" s="2"/>
    </row>
    <row r="3562">
      <c r="A3562" s="2"/>
      <c r="B3562" s="2"/>
      <c r="C3562" s="2"/>
      <c r="D3562" s="2"/>
      <c r="E3562" s="2"/>
      <c r="F3562" s="2"/>
      <c r="G3562" s="2"/>
      <c r="H3562" s="2"/>
      <c r="I3562" s="2"/>
      <c r="J3562" s="2"/>
      <c r="K3562" s="2"/>
      <c r="L3562" s="2"/>
      <c r="M3562" s="2"/>
    </row>
    <row r="3563">
      <c r="A3563" s="2"/>
      <c r="B3563" s="2"/>
      <c r="C3563" s="2"/>
      <c r="D3563" s="2"/>
      <c r="E3563" s="2"/>
      <c r="F3563" s="2"/>
      <c r="G3563" s="2"/>
      <c r="H3563" s="2"/>
      <c r="I3563" s="2"/>
      <c r="J3563" s="2"/>
      <c r="K3563" s="2"/>
      <c r="L3563" s="2"/>
      <c r="M3563" s="2"/>
    </row>
    <row r="3564">
      <c r="A3564" s="2"/>
      <c r="B3564" s="2"/>
      <c r="C3564" s="2"/>
      <c r="D3564" s="2"/>
      <c r="E3564" s="2"/>
      <c r="F3564" s="2"/>
      <c r="G3564" s="2"/>
      <c r="H3564" s="2"/>
      <c r="I3564" s="2"/>
      <c r="J3564" s="2"/>
      <c r="K3564" s="2"/>
      <c r="L3564" s="2"/>
      <c r="M3564" s="2"/>
    </row>
    <row r="3565">
      <c r="A3565" s="2"/>
      <c r="B3565" s="2"/>
      <c r="C3565" s="2"/>
      <c r="D3565" s="2"/>
      <c r="E3565" s="2"/>
      <c r="F3565" s="2"/>
      <c r="G3565" s="2"/>
      <c r="H3565" s="2"/>
      <c r="I3565" s="2"/>
      <c r="J3565" s="2"/>
      <c r="K3565" s="2"/>
      <c r="L3565" s="2"/>
      <c r="M3565" s="2"/>
    </row>
    <row r="3566">
      <c r="A3566" s="2"/>
      <c r="B3566" s="2"/>
      <c r="C3566" s="2"/>
      <c r="D3566" s="2"/>
      <c r="E3566" s="2"/>
      <c r="F3566" s="2"/>
      <c r="G3566" s="2"/>
      <c r="H3566" s="2"/>
      <c r="I3566" s="2"/>
      <c r="J3566" s="2"/>
      <c r="K3566" s="2"/>
      <c r="L3566" s="2"/>
      <c r="M3566" s="2"/>
    </row>
    <row r="3567">
      <c r="A3567" s="2"/>
      <c r="B3567" s="2"/>
      <c r="C3567" s="2"/>
      <c r="D3567" s="2"/>
      <c r="E3567" s="2"/>
      <c r="F3567" s="2"/>
      <c r="G3567" s="2"/>
      <c r="H3567" s="2"/>
      <c r="I3567" s="2"/>
      <c r="J3567" s="2"/>
      <c r="K3567" s="2"/>
      <c r="L3567" s="2"/>
      <c r="M3567" s="2"/>
    </row>
    <row r="3568">
      <c r="A3568" s="2"/>
      <c r="B3568" s="2"/>
      <c r="C3568" s="2"/>
      <c r="D3568" s="2"/>
      <c r="E3568" s="2"/>
      <c r="F3568" s="2"/>
      <c r="G3568" s="2"/>
      <c r="H3568" s="2"/>
      <c r="I3568" s="2"/>
      <c r="J3568" s="2"/>
      <c r="K3568" s="2"/>
      <c r="L3568" s="2"/>
      <c r="M3568" s="2"/>
    </row>
    <row r="3569">
      <c r="A3569" s="2"/>
      <c r="B3569" s="2"/>
      <c r="C3569" s="2"/>
      <c r="D3569" s="2"/>
      <c r="E3569" s="2"/>
      <c r="F3569" s="2"/>
      <c r="G3569" s="2"/>
      <c r="H3569" s="2"/>
      <c r="I3569" s="2"/>
      <c r="J3569" s="2"/>
      <c r="K3569" s="2"/>
      <c r="L3569" s="2"/>
      <c r="M3569" s="2"/>
    </row>
    <row r="3570">
      <c r="A3570" s="2"/>
      <c r="B3570" s="2"/>
      <c r="C3570" s="2"/>
      <c r="D3570" s="2"/>
      <c r="E3570" s="2"/>
      <c r="F3570" s="2"/>
      <c r="G3570" s="2"/>
      <c r="H3570" s="2"/>
      <c r="I3570" s="2"/>
      <c r="J3570" s="2"/>
      <c r="K3570" s="2"/>
      <c r="L3570" s="2"/>
      <c r="M3570" s="2"/>
    </row>
    <row r="3571">
      <c r="A3571" s="2"/>
      <c r="B3571" s="2"/>
      <c r="C3571" s="2"/>
      <c r="D3571" s="2"/>
      <c r="E3571" s="2"/>
      <c r="F3571" s="2"/>
      <c r="G3571" s="2"/>
      <c r="H3571" s="2"/>
      <c r="I3571" s="2"/>
      <c r="J3571" s="2"/>
      <c r="K3571" s="2"/>
      <c r="L3571" s="2"/>
      <c r="M3571" s="2"/>
    </row>
    <row r="3572">
      <c r="A3572" s="2"/>
      <c r="B3572" s="2"/>
      <c r="C3572" s="2"/>
      <c r="D3572" s="2"/>
      <c r="E3572" s="2"/>
      <c r="F3572" s="2"/>
      <c r="G3572" s="2"/>
      <c r="H3572" s="2"/>
      <c r="I3572" s="2"/>
      <c r="J3572" s="2"/>
      <c r="K3572" s="2"/>
      <c r="L3572" s="2"/>
      <c r="M3572" s="2"/>
    </row>
    <row r="3573">
      <c r="A3573" s="2"/>
      <c r="B3573" s="2"/>
      <c r="C3573" s="2"/>
      <c r="D3573" s="2"/>
      <c r="E3573" s="2"/>
      <c r="F3573" s="2"/>
      <c r="G3573" s="2"/>
      <c r="H3573" s="2"/>
      <c r="I3573" s="2"/>
      <c r="J3573" s="2"/>
      <c r="K3573" s="2"/>
      <c r="L3573" s="2"/>
      <c r="M3573" s="2"/>
    </row>
    <row r="3574">
      <c r="A3574" s="2"/>
      <c r="B3574" s="2"/>
      <c r="C3574" s="2"/>
      <c r="D3574" s="2"/>
      <c r="E3574" s="2"/>
      <c r="F3574" s="2"/>
      <c r="G3574" s="2"/>
      <c r="H3574" s="2"/>
      <c r="I3574" s="2"/>
      <c r="J3574" s="2"/>
      <c r="K3574" s="2"/>
      <c r="L3574" s="2"/>
      <c r="M3574" s="2"/>
    </row>
    <row r="3575">
      <c r="A3575" s="2"/>
      <c r="B3575" s="2"/>
      <c r="C3575" s="2"/>
      <c r="D3575" s="2"/>
      <c r="E3575" s="2"/>
      <c r="F3575" s="2"/>
      <c r="G3575" s="2"/>
      <c r="H3575" s="2"/>
      <c r="I3575" s="2"/>
      <c r="J3575" s="2"/>
      <c r="K3575" s="2"/>
      <c r="L3575" s="2"/>
      <c r="M3575" s="2"/>
    </row>
    <row r="3576">
      <c r="A3576" s="2"/>
      <c r="B3576" s="2"/>
      <c r="C3576" s="2"/>
      <c r="D3576" s="2"/>
      <c r="E3576" s="2"/>
      <c r="F3576" s="2"/>
      <c r="G3576" s="2"/>
      <c r="H3576" s="2"/>
      <c r="I3576" s="2"/>
      <c r="J3576" s="2"/>
      <c r="K3576" s="2"/>
      <c r="L3576" s="2"/>
      <c r="M3576" s="2"/>
    </row>
    <row r="3577">
      <c r="A3577" s="2"/>
      <c r="B3577" s="2"/>
      <c r="C3577" s="2"/>
      <c r="D3577" s="2"/>
      <c r="E3577" s="2"/>
      <c r="F3577" s="2"/>
      <c r="G3577" s="2"/>
      <c r="H3577" s="2"/>
      <c r="I3577" s="2"/>
      <c r="J3577" s="2"/>
      <c r="K3577" s="2"/>
      <c r="L3577" s="2"/>
      <c r="M3577" s="2"/>
    </row>
    <row r="3578">
      <c r="A3578" s="2"/>
      <c r="B3578" s="2"/>
      <c r="C3578" s="2"/>
      <c r="D3578" s="2"/>
      <c r="E3578" s="2"/>
      <c r="F3578" s="2"/>
      <c r="G3578" s="2"/>
      <c r="H3578" s="2"/>
      <c r="I3578" s="2"/>
      <c r="J3578" s="2"/>
      <c r="K3578" s="2"/>
      <c r="L3578" s="2"/>
      <c r="M3578" s="2"/>
    </row>
    <row r="3579">
      <c r="A3579" s="2"/>
      <c r="B3579" s="2"/>
      <c r="C3579" s="2"/>
      <c r="D3579" s="2"/>
      <c r="E3579" s="2"/>
      <c r="F3579" s="2"/>
      <c r="G3579" s="2"/>
      <c r="H3579" s="2"/>
      <c r="I3579" s="2"/>
      <c r="J3579" s="2"/>
      <c r="K3579" s="2"/>
      <c r="L3579" s="2"/>
      <c r="M3579" s="2"/>
    </row>
    <row r="3580">
      <c r="A3580" s="2"/>
      <c r="B3580" s="2"/>
      <c r="C3580" s="2"/>
      <c r="D3580" s="2"/>
      <c r="E3580" s="2"/>
      <c r="F3580" s="2"/>
      <c r="G3580" s="2"/>
      <c r="H3580" s="2"/>
      <c r="I3580" s="2"/>
      <c r="J3580" s="2"/>
      <c r="K3580" s="2"/>
      <c r="L3580" s="2"/>
      <c r="M3580" s="2"/>
    </row>
    <row r="3581">
      <c r="A3581" s="2"/>
      <c r="B3581" s="2"/>
      <c r="C3581" s="2"/>
      <c r="D3581" s="2"/>
      <c r="E3581" s="2"/>
      <c r="F3581" s="2"/>
      <c r="G3581" s="2"/>
      <c r="H3581" s="2"/>
      <c r="I3581" s="2"/>
      <c r="J3581" s="2"/>
      <c r="K3581" s="2"/>
      <c r="L3581" s="2"/>
      <c r="M3581" s="2"/>
    </row>
    <row r="3582">
      <c r="A3582" s="2"/>
      <c r="B3582" s="2"/>
      <c r="C3582" s="2"/>
      <c r="D3582" s="2"/>
      <c r="E3582" s="2"/>
      <c r="F3582" s="2"/>
      <c r="G3582" s="2"/>
      <c r="H3582" s="2"/>
      <c r="I3582" s="2"/>
      <c r="J3582" s="2"/>
      <c r="K3582" s="2"/>
      <c r="L3582" s="2"/>
      <c r="M3582" s="2"/>
    </row>
    <row r="3583">
      <c r="A3583" s="2"/>
      <c r="B3583" s="2"/>
      <c r="C3583" s="2"/>
      <c r="D3583" s="2"/>
      <c r="E3583" s="2"/>
      <c r="F3583" s="2"/>
      <c r="G3583" s="2"/>
      <c r="H3583" s="2"/>
      <c r="I3583" s="2"/>
      <c r="J3583" s="2"/>
      <c r="K3583" s="2"/>
      <c r="L3583" s="2"/>
      <c r="M3583" s="2"/>
    </row>
    <row r="3584">
      <c r="A3584" s="2"/>
      <c r="B3584" s="2"/>
      <c r="C3584" s="2"/>
      <c r="D3584" s="2"/>
      <c r="E3584" s="2"/>
      <c r="F3584" s="2"/>
      <c r="G3584" s="2"/>
      <c r="H3584" s="2"/>
      <c r="I3584" s="2"/>
      <c r="J3584" s="2"/>
      <c r="K3584" s="2"/>
      <c r="L3584" s="2"/>
      <c r="M3584" s="2"/>
    </row>
    <row r="3585">
      <c r="A3585" s="2"/>
      <c r="B3585" s="2"/>
      <c r="C3585" s="2"/>
      <c r="D3585" s="2"/>
      <c r="E3585" s="2"/>
      <c r="F3585" s="2"/>
      <c r="G3585" s="2"/>
      <c r="H3585" s="2"/>
      <c r="I3585" s="2"/>
      <c r="J3585" s="2"/>
      <c r="K3585" s="2"/>
      <c r="L3585" s="2"/>
      <c r="M3585" s="2"/>
    </row>
    <row r="3586">
      <c r="A3586" s="2"/>
      <c r="B3586" s="2"/>
      <c r="C3586" s="2"/>
      <c r="D3586" s="2"/>
      <c r="E3586" s="2"/>
      <c r="F3586" s="2"/>
      <c r="G3586" s="2"/>
      <c r="H3586" s="2"/>
      <c r="I3586" s="2"/>
      <c r="J3586" s="2"/>
      <c r="K3586" s="2"/>
      <c r="L3586" s="2"/>
      <c r="M3586" s="2"/>
    </row>
    <row r="3587">
      <c r="A3587" s="2"/>
      <c r="B3587" s="2"/>
      <c r="C3587" s="2"/>
      <c r="D3587" s="2"/>
      <c r="E3587" s="2"/>
      <c r="F3587" s="2"/>
      <c r="G3587" s="2"/>
      <c r="H3587" s="2"/>
      <c r="I3587" s="2"/>
      <c r="J3587" s="2"/>
      <c r="K3587" s="2"/>
      <c r="L3587" s="2"/>
      <c r="M3587" s="2"/>
    </row>
    <row r="3588">
      <c r="A3588" s="2"/>
      <c r="B3588" s="2"/>
      <c r="C3588" s="2"/>
      <c r="D3588" s="2"/>
      <c r="E3588" s="2"/>
      <c r="F3588" s="2"/>
      <c r="G3588" s="2"/>
      <c r="H3588" s="2"/>
      <c r="I3588" s="2"/>
      <c r="J3588" s="2"/>
      <c r="K3588" s="2"/>
      <c r="L3588" s="2"/>
      <c r="M3588" s="2"/>
    </row>
    <row r="3589">
      <c r="A3589" s="2"/>
      <c r="B3589" s="2"/>
      <c r="C3589" s="2"/>
      <c r="D3589" s="2"/>
      <c r="E3589" s="2"/>
      <c r="F3589" s="2"/>
      <c r="G3589" s="2"/>
      <c r="H3589" s="2"/>
      <c r="I3589" s="2"/>
      <c r="J3589" s="2"/>
      <c r="K3589" s="2"/>
      <c r="L3589" s="2"/>
      <c r="M3589" s="2"/>
    </row>
    <row r="3590">
      <c r="A3590" s="2"/>
      <c r="B3590" s="2"/>
      <c r="C3590" s="2"/>
      <c r="D3590" s="2"/>
      <c r="E3590" s="2"/>
      <c r="F3590" s="2"/>
      <c r="G3590" s="2"/>
      <c r="H3590" s="2"/>
      <c r="I3590" s="2"/>
      <c r="J3590" s="2"/>
      <c r="K3590" s="2"/>
      <c r="L3590" s="2"/>
      <c r="M3590" s="2"/>
    </row>
    <row r="3591">
      <c r="A3591" s="2"/>
      <c r="B3591" s="2"/>
      <c r="C3591" s="2"/>
      <c r="D3591" s="2"/>
      <c r="E3591" s="2"/>
      <c r="F3591" s="2"/>
      <c r="G3591" s="2"/>
      <c r="H3591" s="2"/>
      <c r="I3591" s="2"/>
      <c r="J3591" s="2"/>
      <c r="K3591" s="2"/>
      <c r="L3591" s="2"/>
      <c r="M3591" s="2"/>
    </row>
    <row r="3592">
      <c r="A3592" s="2"/>
      <c r="B3592" s="2"/>
      <c r="C3592" s="2"/>
      <c r="D3592" s="2"/>
      <c r="E3592" s="2"/>
      <c r="F3592" s="2"/>
      <c r="G3592" s="2"/>
      <c r="H3592" s="2"/>
      <c r="I3592" s="2"/>
      <c r="J3592" s="2"/>
      <c r="K3592" s="2"/>
      <c r="L3592" s="2"/>
      <c r="M3592" s="2"/>
    </row>
    <row r="3593">
      <c r="A3593" s="2"/>
      <c r="B3593" s="2"/>
      <c r="C3593" s="2"/>
      <c r="D3593" s="2"/>
      <c r="E3593" s="2"/>
      <c r="F3593" s="2"/>
      <c r="G3593" s="2"/>
      <c r="H3593" s="2"/>
      <c r="I3593" s="2"/>
      <c r="J3593" s="2"/>
      <c r="K3593" s="2"/>
      <c r="L3593" s="2"/>
      <c r="M3593" s="2"/>
    </row>
    <row r="3594">
      <c r="A3594" s="2"/>
      <c r="B3594" s="2"/>
      <c r="C3594" s="2"/>
      <c r="D3594" s="2"/>
      <c r="E3594" s="2"/>
      <c r="F3594" s="2"/>
      <c r="G3594" s="2"/>
      <c r="H3594" s="2"/>
      <c r="I3594" s="2"/>
      <c r="J3594" s="2"/>
      <c r="K3594" s="2"/>
      <c r="L3594" s="2"/>
      <c r="M3594" s="2"/>
    </row>
    <row r="3595">
      <c r="A3595" s="2"/>
      <c r="B3595" s="2"/>
      <c r="C3595" s="2"/>
      <c r="D3595" s="2"/>
      <c r="E3595" s="2"/>
      <c r="F3595" s="2"/>
      <c r="G3595" s="2"/>
      <c r="H3595" s="2"/>
      <c r="I3595" s="2"/>
      <c r="J3595" s="2"/>
      <c r="K3595" s="2"/>
      <c r="L3595" s="2"/>
      <c r="M3595" s="2"/>
    </row>
    <row r="3596">
      <c r="A3596" s="2"/>
      <c r="B3596" s="2"/>
      <c r="C3596" s="2"/>
      <c r="D3596" s="2"/>
      <c r="E3596" s="2"/>
      <c r="F3596" s="2"/>
      <c r="G3596" s="2"/>
      <c r="H3596" s="2"/>
      <c r="I3596" s="2"/>
      <c r="J3596" s="2"/>
      <c r="K3596" s="2"/>
      <c r="L3596" s="2"/>
      <c r="M3596" s="2"/>
    </row>
    <row r="3597">
      <c r="A3597" s="2"/>
      <c r="B3597" s="2"/>
      <c r="C3597" s="2"/>
      <c r="D3597" s="2"/>
      <c r="E3597" s="2"/>
      <c r="F3597" s="2"/>
      <c r="G3597" s="2"/>
      <c r="H3597" s="2"/>
      <c r="I3597" s="2"/>
      <c r="J3597" s="2"/>
      <c r="K3597" s="2"/>
      <c r="L3597" s="2"/>
      <c r="M3597" s="2"/>
    </row>
    <row r="3598">
      <c r="A3598" s="2"/>
      <c r="B3598" s="2"/>
      <c r="C3598" s="2"/>
      <c r="D3598" s="2"/>
      <c r="E3598" s="2"/>
      <c r="F3598" s="2"/>
      <c r="G3598" s="2"/>
      <c r="H3598" s="2"/>
      <c r="I3598" s="2"/>
      <c r="J3598" s="2"/>
      <c r="K3598" s="2"/>
      <c r="L3598" s="2"/>
      <c r="M3598" s="2"/>
    </row>
    <row r="3599">
      <c r="A3599" s="2"/>
      <c r="B3599" s="2"/>
      <c r="C3599" s="2"/>
      <c r="D3599" s="2"/>
      <c r="E3599" s="2"/>
      <c r="F3599" s="2"/>
      <c r="G3599" s="2"/>
      <c r="H3599" s="2"/>
      <c r="I3599" s="2"/>
      <c r="J3599" s="2"/>
      <c r="K3599" s="2"/>
      <c r="L3599" s="2"/>
      <c r="M3599" s="2"/>
    </row>
    <row r="3600">
      <c r="A3600" s="2"/>
      <c r="B3600" s="2"/>
      <c r="C3600" s="2"/>
      <c r="D3600" s="2"/>
      <c r="E3600" s="2"/>
      <c r="F3600" s="2"/>
      <c r="G3600" s="2"/>
      <c r="H3600" s="2"/>
      <c r="I3600" s="2"/>
      <c r="J3600" s="2"/>
      <c r="K3600" s="2"/>
      <c r="L3600" s="2"/>
      <c r="M3600" s="2"/>
    </row>
    <row r="3601">
      <c r="A3601" s="2"/>
      <c r="B3601" s="2"/>
      <c r="C3601" s="2"/>
      <c r="D3601" s="2"/>
      <c r="E3601" s="2"/>
      <c r="F3601" s="2"/>
      <c r="G3601" s="2"/>
      <c r="H3601" s="2"/>
      <c r="I3601" s="2"/>
      <c r="J3601" s="2"/>
      <c r="K3601" s="2"/>
      <c r="L3601" s="2"/>
      <c r="M3601" s="2"/>
    </row>
    <row r="3602">
      <c r="A3602" s="2"/>
      <c r="B3602" s="2"/>
      <c r="C3602" s="2"/>
      <c r="D3602" s="2"/>
      <c r="E3602" s="2"/>
      <c r="F3602" s="2"/>
      <c r="G3602" s="2"/>
      <c r="H3602" s="2"/>
      <c r="I3602" s="2"/>
      <c r="J3602" s="2"/>
      <c r="K3602" s="2"/>
      <c r="L3602" s="2"/>
      <c r="M3602" s="2"/>
    </row>
    <row r="3603">
      <c r="A3603" s="2"/>
      <c r="B3603" s="2"/>
      <c r="C3603" s="2"/>
      <c r="D3603" s="2"/>
      <c r="E3603" s="2"/>
      <c r="F3603" s="2"/>
      <c r="G3603" s="2"/>
      <c r="H3603" s="2"/>
      <c r="I3603" s="2"/>
      <c r="J3603" s="2"/>
      <c r="K3603" s="2"/>
      <c r="L3603" s="2"/>
      <c r="M3603" s="2"/>
    </row>
    <row r="3604">
      <c r="A3604" s="2"/>
      <c r="B3604" s="2"/>
      <c r="C3604" s="2"/>
      <c r="D3604" s="2"/>
      <c r="E3604" s="2"/>
      <c r="F3604" s="2"/>
      <c r="G3604" s="2"/>
      <c r="H3604" s="2"/>
      <c r="I3604" s="2"/>
      <c r="J3604" s="2"/>
      <c r="K3604" s="2"/>
      <c r="L3604" s="2"/>
      <c r="M3604" s="2"/>
    </row>
    <row r="3605">
      <c r="A3605" s="2"/>
      <c r="B3605" s="2"/>
      <c r="C3605" s="2"/>
      <c r="D3605" s="2"/>
      <c r="E3605" s="2"/>
      <c r="F3605" s="2"/>
      <c r="G3605" s="2"/>
      <c r="H3605" s="2"/>
      <c r="I3605" s="2"/>
      <c r="J3605" s="2"/>
      <c r="K3605" s="2"/>
      <c r="L3605" s="2"/>
      <c r="M3605" s="2"/>
    </row>
    <row r="3606">
      <c r="A3606" s="2"/>
      <c r="B3606" s="2"/>
      <c r="C3606" s="2"/>
      <c r="D3606" s="2"/>
      <c r="E3606" s="2"/>
      <c r="F3606" s="2"/>
      <c r="G3606" s="2"/>
      <c r="H3606" s="2"/>
      <c r="I3606" s="2"/>
      <c r="J3606" s="2"/>
      <c r="K3606" s="2"/>
      <c r="L3606" s="2"/>
      <c r="M3606" s="2"/>
    </row>
    <row r="3607">
      <c r="A3607" s="2"/>
      <c r="B3607" s="2"/>
      <c r="C3607" s="2"/>
      <c r="D3607" s="2"/>
      <c r="E3607" s="2"/>
      <c r="F3607" s="2"/>
      <c r="G3607" s="2"/>
      <c r="H3607" s="2"/>
      <c r="I3607" s="2"/>
      <c r="J3607" s="2"/>
      <c r="K3607" s="2"/>
      <c r="L3607" s="2"/>
      <c r="M3607" s="2"/>
    </row>
    <row r="3608">
      <c r="A3608" s="2"/>
      <c r="B3608" s="2"/>
      <c r="C3608" s="2"/>
      <c r="D3608" s="2"/>
      <c r="E3608" s="2"/>
      <c r="F3608" s="2"/>
      <c r="G3608" s="2"/>
      <c r="H3608" s="2"/>
      <c r="I3608" s="2"/>
      <c r="J3608" s="2"/>
      <c r="K3608" s="2"/>
      <c r="L3608" s="2"/>
      <c r="M3608" s="2"/>
    </row>
    <row r="3609">
      <c r="A3609" s="2"/>
      <c r="B3609" s="2"/>
      <c r="C3609" s="2"/>
      <c r="D3609" s="2"/>
      <c r="E3609" s="2"/>
      <c r="F3609" s="2"/>
      <c r="G3609" s="2"/>
      <c r="H3609" s="2"/>
      <c r="I3609" s="2"/>
      <c r="J3609" s="2"/>
      <c r="K3609" s="2"/>
      <c r="L3609" s="2"/>
      <c r="M3609" s="2"/>
    </row>
    <row r="3610">
      <c r="A3610" s="2"/>
      <c r="B3610" s="2"/>
      <c r="C3610" s="2"/>
      <c r="D3610" s="2"/>
      <c r="E3610" s="2"/>
      <c r="F3610" s="2"/>
      <c r="G3610" s="2"/>
      <c r="H3610" s="2"/>
      <c r="I3610" s="2"/>
      <c r="J3610" s="2"/>
      <c r="K3610" s="2"/>
      <c r="L3610" s="2"/>
      <c r="M3610" s="2"/>
    </row>
    <row r="3611">
      <c r="A3611" s="2"/>
      <c r="B3611" s="2"/>
      <c r="C3611" s="2"/>
      <c r="D3611" s="2"/>
      <c r="E3611" s="2"/>
      <c r="F3611" s="2"/>
      <c r="G3611" s="2"/>
      <c r="H3611" s="2"/>
      <c r="I3611" s="2"/>
      <c r="J3611" s="2"/>
      <c r="K3611" s="2"/>
      <c r="L3611" s="2"/>
      <c r="M3611" s="2"/>
    </row>
    <row r="3612">
      <c r="A3612" s="2"/>
      <c r="B3612" s="2"/>
      <c r="C3612" s="2"/>
      <c r="D3612" s="2"/>
      <c r="E3612" s="2"/>
      <c r="F3612" s="2"/>
      <c r="G3612" s="2"/>
      <c r="H3612" s="2"/>
      <c r="I3612" s="2"/>
      <c r="J3612" s="2"/>
      <c r="K3612" s="2"/>
      <c r="L3612" s="2"/>
      <c r="M3612" s="2"/>
    </row>
    <row r="3613">
      <c r="A3613" s="2"/>
      <c r="B3613" s="2"/>
      <c r="C3613" s="2"/>
      <c r="D3613" s="2"/>
      <c r="E3613" s="2"/>
      <c r="F3613" s="2"/>
      <c r="G3613" s="2"/>
      <c r="H3613" s="2"/>
      <c r="I3613" s="2"/>
      <c r="J3613" s="2"/>
      <c r="K3613" s="2"/>
      <c r="L3613" s="2"/>
      <c r="M3613" s="2"/>
    </row>
    <row r="3614">
      <c r="A3614" s="2"/>
      <c r="B3614" s="2"/>
      <c r="C3614" s="2"/>
      <c r="D3614" s="2"/>
      <c r="E3614" s="2"/>
      <c r="F3614" s="2"/>
      <c r="G3614" s="2"/>
      <c r="H3614" s="2"/>
      <c r="I3614" s="2"/>
      <c r="J3614" s="2"/>
      <c r="K3614" s="2"/>
      <c r="L3614" s="2"/>
      <c r="M3614" s="2"/>
    </row>
    <row r="3615">
      <c r="A3615" s="2"/>
      <c r="B3615" s="2"/>
      <c r="C3615" s="2"/>
      <c r="D3615" s="2"/>
      <c r="E3615" s="2"/>
      <c r="F3615" s="2"/>
      <c r="G3615" s="2"/>
      <c r="H3615" s="2"/>
      <c r="I3615" s="2"/>
      <c r="J3615" s="2"/>
      <c r="K3615" s="2"/>
      <c r="L3615" s="2"/>
      <c r="M3615" s="2"/>
    </row>
    <row r="3616">
      <c r="A3616" s="2"/>
      <c r="B3616" s="2"/>
      <c r="C3616" s="2"/>
      <c r="D3616" s="2"/>
      <c r="E3616" s="2"/>
      <c r="F3616" s="2"/>
      <c r="G3616" s="2"/>
      <c r="H3616" s="2"/>
      <c r="I3616" s="2"/>
      <c r="J3616" s="2"/>
      <c r="K3616" s="2"/>
      <c r="L3616" s="2"/>
      <c r="M3616" s="2"/>
    </row>
    <row r="3617">
      <c r="A3617" s="2"/>
      <c r="B3617" s="2"/>
      <c r="C3617" s="2"/>
      <c r="D3617" s="2"/>
      <c r="E3617" s="2"/>
      <c r="F3617" s="2"/>
      <c r="G3617" s="2"/>
      <c r="H3617" s="2"/>
      <c r="I3617" s="2"/>
      <c r="J3617" s="2"/>
      <c r="K3617" s="2"/>
      <c r="L3617" s="2"/>
      <c r="M3617" s="2"/>
    </row>
    <row r="3618">
      <c r="A3618" s="2"/>
      <c r="B3618" s="2"/>
      <c r="C3618" s="2"/>
      <c r="D3618" s="2"/>
      <c r="E3618" s="2"/>
      <c r="F3618" s="2"/>
      <c r="G3618" s="2"/>
      <c r="H3618" s="2"/>
      <c r="I3618" s="2"/>
      <c r="J3618" s="2"/>
      <c r="K3618" s="2"/>
      <c r="L3618" s="2"/>
      <c r="M3618" s="2"/>
    </row>
    <row r="3619">
      <c r="A3619" s="2"/>
      <c r="B3619" s="2"/>
      <c r="C3619" s="2"/>
      <c r="D3619" s="2"/>
      <c r="E3619" s="2"/>
      <c r="F3619" s="2"/>
      <c r="G3619" s="2"/>
      <c r="H3619" s="2"/>
      <c r="I3619" s="2"/>
      <c r="J3619" s="2"/>
      <c r="K3619" s="2"/>
      <c r="L3619" s="2"/>
      <c r="M3619" s="2"/>
    </row>
    <row r="3620">
      <c r="A3620" s="2"/>
      <c r="B3620" s="2"/>
      <c r="C3620" s="2"/>
      <c r="D3620" s="2"/>
      <c r="E3620" s="2"/>
      <c r="F3620" s="2"/>
      <c r="G3620" s="2"/>
      <c r="H3620" s="2"/>
      <c r="I3620" s="2"/>
      <c r="J3620" s="2"/>
      <c r="K3620" s="2"/>
      <c r="L3620" s="2"/>
      <c r="M3620" s="2"/>
    </row>
    <row r="3621">
      <c r="A3621" s="2"/>
      <c r="B3621" s="2"/>
      <c r="C3621" s="2"/>
      <c r="D3621" s="2"/>
      <c r="E3621" s="2"/>
      <c r="F3621" s="2"/>
      <c r="G3621" s="2"/>
      <c r="H3621" s="2"/>
      <c r="I3621" s="2"/>
      <c r="J3621" s="2"/>
      <c r="K3621" s="2"/>
      <c r="L3621" s="2"/>
      <c r="M3621" s="2"/>
    </row>
    <row r="3622">
      <c r="A3622" s="2"/>
      <c r="B3622" s="2"/>
      <c r="C3622" s="2"/>
      <c r="D3622" s="2"/>
      <c r="E3622" s="2"/>
      <c r="F3622" s="2"/>
      <c r="G3622" s="2"/>
      <c r="H3622" s="2"/>
      <c r="I3622" s="2"/>
      <c r="J3622" s="2"/>
      <c r="K3622" s="2"/>
      <c r="L3622" s="2"/>
      <c r="M3622" s="2"/>
    </row>
    <row r="3623">
      <c r="A3623" s="2"/>
      <c r="B3623" s="2"/>
      <c r="C3623" s="2"/>
      <c r="D3623" s="2"/>
      <c r="E3623" s="2"/>
      <c r="F3623" s="2"/>
      <c r="G3623" s="2"/>
      <c r="H3623" s="2"/>
      <c r="I3623" s="2"/>
      <c r="J3623" s="2"/>
      <c r="K3623" s="2"/>
      <c r="L3623" s="2"/>
      <c r="M3623" s="2"/>
    </row>
    <row r="3624">
      <c r="A3624" s="2"/>
      <c r="B3624" s="2"/>
      <c r="C3624" s="2"/>
      <c r="D3624" s="2"/>
      <c r="E3624" s="2"/>
      <c r="F3624" s="2"/>
      <c r="G3624" s="2"/>
      <c r="H3624" s="2"/>
      <c r="I3624" s="2"/>
      <c r="J3624" s="2"/>
      <c r="K3624" s="2"/>
      <c r="L3624" s="2"/>
      <c r="M3624" s="2"/>
    </row>
    <row r="3625">
      <c r="A3625" s="2"/>
      <c r="B3625" s="2"/>
      <c r="C3625" s="2"/>
      <c r="D3625" s="2"/>
      <c r="E3625" s="2"/>
      <c r="F3625" s="2"/>
      <c r="G3625" s="2"/>
      <c r="H3625" s="2"/>
      <c r="I3625" s="2"/>
      <c r="J3625" s="2"/>
      <c r="K3625" s="2"/>
      <c r="L3625" s="2"/>
      <c r="M3625" s="2"/>
    </row>
    <row r="3626">
      <c r="A3626" s="2"/>
      <c r="B3626" s="2"/>
      <c r="C3626" s="2"/>
      <c r="D3626" s="2"/>
      <c r="E3626" s="2"/>
      <c r="F3626" s="2"/>
      <c r="G3626" s="2"/>
      <c r="H3626" s="2"/>
      <c r="I3626" s="2"/>
      <c r="J3626" s="2"/>
      <c r="K3626" s="2"/>
      <c r="L3626" s="2"/>
      <c r="M3626" s="2"/>
    </row>
    <row r="3627">
      <c r="A3627" s="2"/>
      <c r="B3627" s="2"/>
      <c r="C3627" s="2"/>
      <c r="D3627" s="2"/>
      <c r="E3627" s="2"/>
      <c r="F3627" s="2"/>
      <c r="G3627" s="2"/>
      <c r="H3627" s="2"/>
      <c r="I3627" s="2"/>
      <c r="J3627" s="2"/>
      <c r="K3627" s="2"/>
      <c r="L3627" s="2"/>
      <c r="M3627" s="2"/>
    </row>
    <row r="3628">
      <c r="A3628" s="2"/>
      <c r="B3628" s="2"/>
      <c r="C3628" s="2"/>
      <c r="D3628" s="2"/>
      <c r="E3628" s="2"/>
      <c r="F3628" s="2"/>
      <c r="G3628" s="2"/>
      <c r="H3628" s="2"/>
      <c r="I3628" s="2"/>
      <c r="J3628" s="2"/>
      <c r="K3628" s="2"/>
      <c r="L3628" s="2"/>
      <c r="M3628" s="2"/>
    </row>
    <row r="3629">
      <c r="A3629" s="2"/>
      <c r="B3629" s="2"/>
      <c r="C3629" s="2"/>
      <c r="D3629" s="2"/>
      <c r="E3629" s="2"/>
      <c r="F3629" s="2"/>
      <c r="G3629" s="2"/>
      <c r="H3629" s="2"/>
      <c r="I3629" s="2"/>
      <c r="J3629" s="2"/>
      <c r="K3629" s="2"/>
      <c r="L3629" s="2"/>
      <c r="M3629" s="2"/>
    </row>
    <row r="3630">
      <c r="A3630" s="2"/>
      <c r="B3630" s="2"/>
      <c r="C3630" s="2"/>
      <c r="D3630" s="2"/>
      <c r="E3630" s="2"/>
      <c r="F3630" s="2"/>
      <c r="G3630" s="2"/>
      <c r="H3630" s="2"/>
      <c r="I3630" s="2"/>
      <c r="J3630" s="2"/>
      <c r="K3630" s="2"/>
      <c r="L3630" s="2"/>
      <c r="M3630" s="2"/>
    </row>
    <row r="3631">
      <c r="A3631" s="2"/>
      <c r="B3631" s="2"/>
      <c r="C3631" s="2"/>
      <c r="D3631" s="2"/>
      <c r="E3631" s="2"/>
      <c r="F3631" s="2"/>
      <c r="G3631" s="2"/>
      <c r="H3631" s="2"/>
      <c r="I3631" s="2"/>
      <c r="J3631" s="2"/>
      <c r="K3631" s="2"/>
      <c r="L3631" s="2"/>
      <c r="M3631" s="2"/>
    </row>
    <row r="3632">
      <c r="A3632" s="2"/>
      <c r="B3632" s="2"/>
      <c r="C3632" s="2"/>
      <c r="D3632" s="2"/>
      <c r="E3632" s="2"/>
      <c r="F3632" s="2"/>
      <c r="G3632" s="2"/>
      <c r="H3632" s="2"/>
      <c r="I3632" s="2"/>
      <c r="J3632" s="2"/>
      <c r="K3632" s="2"/>
      <c r="L3632" s="2"/>
      <c r="M3632" s="2"/>
    </row>
    <row r="3633">
      <c r="A3633" s="2"/>
      <c r="B3633" s="2"/>
      <c r="C3633" s="2"/>
      <c r="D3633" s="2"/>
      <c r="E3633" s="2"/>
      <c r="F3633" s="2"/>
      <c r="G3633" s="2"/>
      <c r="H3633" s="2"/>
      <c r="I3633" s="2"/>
      <c r="J3633" s="2"/>
      <c r="K3633" s="2"/>
      <c r="L3633" s="2"/>
      <c r="M3633" s="2"/>
    </row>
    <row r="3634">
      <c r="A3634" s="2"/>
      <c r="B3634" s="2"/>
      <c r="C3634" s="2"/>
      <c r="D3634" s="2"/>
      <c r="E3634" s="2"/>
      <c r="F3634" s="2"/>
      <c r="G3634" s="2"/>
      <c r="H3634" s="2"/>
      <c r="I3634" s="2"/>
      <c r="J3634" s="2"/>
      <c r="K3634" s="2"/>
      <c r="L3634" s="2"/>
      <c r="M3634" s="2"/>
    </row>
    <row r="3635">
      <c r="A3635" s="2"/>
      <c r="B3635" s="2"/>
      <c r="C3635" s="2"/>
      <c r="D3635" s="2"/>
      <c r="E3635" s="2"/>
      <c r="F3635" s="2"/>
      <c r="G3635" s="2"/>
      <c r="H3635" s="2"/>
      <c r="I3635" s="2"/>
      <c r="J3635" s="2"/>
      <c r="K3635" s="2"/>
      <c r="L3635" s="2"/>
      <c r="M3635" s="2"/>
    </row>
    <row r="3636">
      <c r="A3636" s="2"/>
      <c r="B3636" s="2"/>
      <c r="C3636" s="2"/>
      <c r="D3636" s="2"/>
      <c r="E3636" s="2"/>
      <c r="F3636" s="2"/>
      <c r="G3636" s="2"/>
      <c r="H3636" s="2"/>
      <c r="I3636" s="2"/>
      <c r="J3636" s="2"/>
      <c r="K3636" s="2"/>
      <c r="L3636" s="2"/>
      <c r="M3636" s="2"/>
    </row>
    <row r="3637">
      <c r="A3637" s="2"/>
      <c r="B3637" s="2"/>
      <c r="C3637" s="2"/>
      <c r="D3637" s="2"/>
      <c r="E3637" s="2"/>
      <c r="F3637" s="2"/>
      <c r="G3637" s="2"/>
      <c r="H3637" s="2"/>
      <c r="I3637" s="2"/>
      <c r="J3637" s="2"/>
      <c r="K3637" s="2"/>
      <c r="L3637" s="2"/>
      <c r="M3637" s="2"/>
    </row>
    <row r="3638">
      <c r="A3638" s="2"/>
      <c r="B3638" s="2"/>
      <c r="C3638" s="2"/>
      <c r="D3638" s="2"/>
      <c r="E3638" s="2"/>
      <c r="F3638" s="2"/>
      <c r="G3638" s="2"/>
      <c r="H3638" s="2"/>
      <c r="I3638" s="2"/>
      <c r="J3638" s="2"/>
      <c r="K3638" s="2"/>
      <c r="L3638" s="2"/>
      <c r="M3638" s="2"/>
    </row>
    <row r="3639">
      <c r="A3639" s="2"/>
      <c r="B3639" s="2"/>
      <c r="C3639" s="2"/>
      <c r="D3639" s="2"/>
      <c r="E3639" s="2"/>
      <c r="F3639" s="2"/>
      <c r="G3639" s="2"/>
      <c r="H3639" s="2"/>
      <c r="I3639" s="2"/>
      <c r="J3639" s="2"/>
      <c r="K3639" s="2"/>
      <c r="L3639" s="2"/>
      <c r="M3639" s="2"/>
    </row>
    <row r="3640">
      <c r="A3640" s="2"/>
      <c r="B3640" s="2"/>
      <c r="C3640" s="2"/>
      <c r="D3640" s="2"/>
      <c r="E3640" s="2"/>
      <c r="F3640" s="2"/>
      <c r="G3640" s="2"/>
      <c r="H3640" s="2"/>
      <c r="I3640" s="2"/>
      <c r="J3640" s="2"/>
      <c r="K3640" s="2"/>
      <c r="L3640" s="2"/>
      <c r="M3640" s="2"/>
    </row>
    <row r="3641">
      <c r="A3641" s="2"/>
      <c r="B3641" s="2"/>
      <c r="C3641" s="2"/>
      <c r="D3641" s="2"/>
      <c r="E3641" s="2"/>
      <c r="F3641" s="2"/>
      <c r="G3641" s="2"/>
      <c r="H3641" s="2"/>
      <c r="I3641" s="2"/>
      <c r="J3641" s="2"/>
      <c r="K3641" s="2"/>
      <c r="L3641" s="2"/>
      <c r="M3641" s="2"/>
    </row>
    <row r="3642">
      <c r="A3642" s="2"/>
      <c r="B3642" s="2"/>
      <c r="C3642" s="2"/>
      <c r="D3642" s="2"/>
      <c r="E3642" s="2"/>
      <c r="F3642" s="2"/>
      <c r="G3642" s="2"/>
      <c r="H3642" s="2"/>
      <c r="I3642" s="2"/>
      <c r="J3642" s="2"/>
      <c r="K3642" s="2"/>
      <c r="L3642" s="2"/>
      <c r="M3642" s="2"/>
    </row>
    <row r="3643">
      <c r="A3643" s="2"/>
      <c r="B3643" s="2"/>
      <c r="C3643" s="2"/>
      <c r="D3643" s="2"/>
      <c r="E3643" s="2"/>
      <c r="F3643" s="2"/>
      <c r="G3643" s="2"/>
      <c r="H3643" s="2"/>
      <c r="I3643" s="2"/>
      <c r="J3643" s="2"/>
      <c r="K3643" s="2"/>
      <c r="L3643" s="2"/>
      <c r="M3643" s="2"/>
    </row>
    <row r="3644">
      <c r="A3644" s="2"/>
      <c r="B3644" s="2"/>
      <c r="C3644" s="2"/>
      <c r="D3644" s="2"/>
      <c r="E3644" s="2"/>
      <c r="F3644" s="2"/>
      <c r="G3644" s="2"/>
      <c r="H3644" s="2"/>
      <c r="I3644" s="2"/>
      <c r="J3644" s="2"/>
      <c r="K3644" s="2"/>
      <c r="L3644" s="2"/>
      <c r="M3644" s="2"/>
    </row>
    <row r="3645">
      <c r="A3645" s="2"/>
      <c r="B3645" s="2"/>
      <c r="C3645" s="2"/>
      <c r="D3645" s="2"/>
      <c r="E3645" s="2"/>
      <c r="F3645" s="2"/>
      <c r="G3645" s="2"/>
      <c r="H3645" s="2"/>
      <c r="I3645" s="2"/>
      <c r="J3645" s="2"/>
      <c r="K3645" s="2"/>
      <c r="L3645" s="2"/>
      <c r="M3645" s="2"/>
    </row>
    <row r="3646">
      <c r="A3646" s="2"/>
      <c r="B3646" s="2"/>
      <c r="C3646" s="2"/>
      <c r="D3646" s="2"/>
      <c r="E3646" s="2"/>
      <c r="F3646" s="2"/>
      <c r="G3646" s="2"/>
      <c r="H3646" s="2"/>
      <c r="I3646" s="2"/>
      <c r="J3646" s="2"/>
      <c r="K3646" s="2"/>
      <c r="L3646" s="2"/>
      <c r="M3646" s="2"/>
    </row>
    <row r="3647">
      <c r="A3647" s="2"/>
      <c r="B3647" s="2"/>
      <c r="C3647" s="2"/>
      <c r="D3647" s="2"/>
      <c r="E3647" s="2"/>
      <c r="F3647" s="2"/>
      <c r="G3647" s="2"/>
      <c r="H3647" s="2"/>
      <c r="I3647" s="2"/>
      <c r="J3647" s="2"/>
      <c r="K3647" s="2"/>
      <c r="L3647" s="2"/>
      <c r="M3647" s="2"/>
    </row>
    <row r="3648">
      <c r="A3648" s="2"/>
      <c r="B3648" s="2"/>
      <c r="C3648" s="2"/>
      <c r="D3648" s="2"/>
      <c r="E3648" s="2"/>
      <c r="F3648" s="2"/>
      <c r="G3648" s="2"/>
      <c r="H3648" s="2"/>
      <c r="I3648" s="2"/>
      <c r="J3648" s="2"/>
      <c r="K3648" s="2"/>
      <c r="L3648" s="2"/>
      <c r="M3648" s="2"/>
    </row>
    <row r="3649">
      <c r="A3649" s="2"/>
      <c r="B3649" s="2"/>
      <c r="C3649" s="2"/>
      <c r="D3649" s="2"/>
      <c r="E3649" s="2"/>
      <c r="F3649" s="2"/>
      <c r="G3649" s="2"/>
      <c r="H3649" s="2"/>
      <c r="I3649" s="2"/>
      <c r="J3649" s="2"/>
      <c r="K3649" s="2"/>
      <c r="L3649" s="2"/>
      <c r="M3649" s="2"/>
    </row>
    <row r="3650">
      <c r="A3650" s="2"/>
      <c r="B3650" s="2"/>
      <c r="C3650" s="2"/>
      <c r="D3650" s="2"/>
      <c r="E3650" s="2"/>
      <c r="F3650" s="2"/>
      <c r="G3650" s="2"/>
      <c r="H3650" s="2"/>
      <c r="I3650" s="2"/>
      <c r="J3650" s="2"/>
      <c r="K3650" s="2"/>
      <c r="L3650" s="2"/>
      <c r="M3650" s="2"/>
    </row>
    <row r="3651">
      <c r="A3651" s="2"/>
      <c r="B3651" s="2"/>
      <c r="C3651" s="2"/>
      <c r="D3651" s="2"/>
      <c r="E3651" s="2"/>
      <c r="F3651" s="2"/>
      <c r="G3651" s="2"/>
      <c r="H3651" s="2"/>
      <c r="I3651" s="2"/>
      <c r="J3651" s="2"/>
      <c r="K3651" s="2"/>
      <c r="L3651" s="2"/>
      <c r="M3651" s="2"/>
    </row>
    <row r="3652">
      <c r="A3652" s="2"/>
      <c r="B3652" s="2"/>
      <c r="C3652" s="2"/>
      <c r="D3652" s="2"/>
      <c r="E3652" s="2"/>
      <c r="F3652" s="2"/>
      <c r="G3652" s="2"/>
      <c r="H3652" s="2"/>
      <c r="I3652" s="2"/>
      <c r="J3652" s="2"/>
      <c r="K3652" s="2"/>
      <c r="L3652" s="2"/>
      <c r="M3652" s="2"/>
    </row>
    <row r="3653">
      <c r="A3653" s="2"/>
      <c r="B3653" s="2"/>
      <c r="C3653" s="2"/>
      <c r="D3653" s="2"/>
      <c r="E3653" s="2"/>
      <c r="F3653" s="2"/>
      <c r="G3653" s="2"/>
      <c r="H3653" s="2"/>
      <c r="I3653" s="2"/>
      <c r="J3653" s="2"/>
      <c r="K3653" s="2"/>
      <c r="L3653" s="2"/>
      <c r="M3653" s="2"/>
    </row>
    <row r="3654">
      <c r="A3654" s="2"/>
      <c r="B3654" s="2"/>
      <c r="C3654" s="2"/>
      <c r="D3654" s="2"/>
      <c r="E3654" s="2"/>
      <c r="F3654" s="2"/>
      <c r="G3654" s="2"/>
      <c r="H3654" s="2"/>
      <c r="I3654" s="2"/>
      <c r="J3654" s="2"/>
      <c r="K3654" s="2"/>
      <c r="L3654" s="2"/>
      <c r="M3654" s="2"/>
    </row>
    <row r="3655">
      <c r="A3655" s="2"/>
      <c r="B3655" s="2"/>
      <c r="C3655" s="2"/>
      <c r="D3655" s="2"/>
      <c r="E3655" s="2"/>
      <c r="F3655" s="2"/>
      <c r="G3655" s="2"/>
      <c r="H3655" s="2"/>
      <c r="I3655" s="2"/>
      <c r="J3655" s="2"/>
      <c r="K3655" s="2"/>
      <c r="L3655" s="2"/>
      <c r="M3655" s="2"/>
    </row>
    <row r="3656">
      <c r="A3656" s="2"/>
      <c r="B3656" s="2"/>
      <c r="C3656" s="2"/>
      <c r="D3656" s="2"/>
      <c r="E3656" s="2"/>
      <c r="F3656" s="2"/>
      <c r="G3656" s="2"/>
      <c r="H3656" s="2"/>
      <c r="I3656" s="2"/>
      <c r="J3656" s="2"/>
      <c r="K3656" s="2"/>
      <c r="L3656" s="2"/>
      <c r="M3656" s="2"/>
    </row>
    <row r="3657">
      <c r="A3657" s="2"/>
      <c r="B3657" s="2"/>
      <c r="C3657" s="2"/>
      <c r="D3657" s="2"/>
      <c r="E3657" s="2"/>
      <c r="F3657" s="2"/>
      <c r="G3657" s="2"/>
      <c r="H3657" s="2"/>
      <c r="I3657" s="2"/>
      <c r="J3657" s="2"/>
      <c r="K3657" s="2"/>
      <c r="L3657" s="2"/>
      <c r="M3657" s="2"/>
    </row>
    <row r="3658">
      <c r="A3658" s="2"/>
      <c r="B3658" s="2"/>
      <c r="C3658" s="2"/>
      <c r="D3658" s="2"/>
      <c r="E3658" s="2"/>
      <c r="F3658" s="2"/>
      <c r="G3658" s="2"/>
      <c r="H3658" s="2"/>
      <c r="I3658" s="2"/>
      <c r="J3658" s="2"/>
      <c r="K3658" s="2"/>
      <c r="L3658" s="2"/>
      <c r="M3658" s="2"/>
    </row>
    <row r="3659">
      <c r="A3659" s="2"/>
      <c r="B3659" s="2"/>
      <c r="C3659" s="2"/>
      <c r="D3659" s="2"/>
      <c r="E3659" s="2"/>
      <c r="F3659" s="2"/>
      <c r="G3659" s="2"/>
      <c r="H3659" s="2"/>
      <c r="I3659" s="2"/>
      <c r="J3659" s="2"/>
      <c r="K3659" s="2"/>
      <c r="L3659" s="2"/>
      <c r="M3659" s="2"/>
    </row>
    <row r="3660">
      <c r="A3660" s="2"/>
      <c r="B3660" s="2"/>
      <c r="C3660" s="2"/>
      <c r="D3660" s="2"/>
      <c r="E3660" s="2"/>
      <c r="F3660" s="2"/>
      <c r="G3660" s="2"/>
      <c r="H3660" s="2"/>
      <c r="I3660" s="2"/>
      <c r="J3660" s="2"/>
      <c r="K3660" s="2"/>
      <c r="L3660" s="2"/>
      <c r="M3660" s="2"/>
    </row>
    <row r="3661">
      <c r="A3661" s="2"/>
      <c r="B3661" s="2"/>
      <c r="C3661" s="2"/>
      <c r="D3661" s="2"/>
      <c r="E3661" s="2"/>
      <c r="F3661" s="2"/>
      <c r="G3661" s="2"/>
      <c r="H3661" s="2"/>
      <c r="I3661" s="2"/>
      <c r="J3661" s="2"/>
      <c r="K3661" s="2"/>
      <c r="L3661" s="2"/>
      <c r="M3661" s="2"/>
    </row>
    <row r="3662">
      <c r="A3662" s="2"/>
      <c r="B3662" s="2"/>
      <c r="C3662" s="2"/>
      <c r="D3662" s="2"/>
      <c r="E3662" s="2"/>
      <c r="F3662" s="2"/>
      <c r="G3662" s="2"/>
      <c r="H3662" s="2"/>
      <c r="I3662" s="2"/>
      <c r="J3662" s="2"/>
      <c r="K3662" s="2"/>
      <c r="L3662" s="2"/>
      <c r="M3662" s="2"/>
    </row>
    <row r="3663">
      <c r="A3663" s="2"/>
      <c r="B3663" s="2"/>
      <c r="C3663" s="2"/>
      <c r="D3663" s="2"/>
      <c r="E3663" s="2"/>
      <c r="F3663" s="2"/>
      <c r="G3663" s="2"/>
      <c r="H3663" s="2"/>
      <c r="I3663" s="2"/>
      <c r="J3663" s="2"/>
      <c r="K3663" s="2"/>
      <c r="L3663" s="2"/>
      <c r="M3663" s="2"/>
    </row>
    <row r="3664">
      <c r="A3664" s="2"/>
      <c r="B3664" s="2"/>
      <c r="C3664" s="2"/>
      <c r="D3664" s="2"/>
      <c r="E3664" s="2"/>
      <c r="F3664" s="2"/>
      <c r="G3664" s="2"/>
      <c r="H3664" s="2"/>
      <c r="I3664" s="2"/>
      <c r="J3664" s="2"/>
      <c r="K3664" s="2"/>
      <c r="L3664" s="2"/>
      <c r="M3664" s="2"/>
    </row>
    <row r="3665">
      <c r="A3665" s="2"/>
      <c r="B3665" s="2"/>
      <c r="C3665" s="2"/>
      <c r="D3665" s="2"/>
      <c r="E3665" s="2"/>
      <c r="F3665" s="2"/>
      <c r="G3665" s="2"/>
      <c r="H3665" s="2"/>
      <c r="I3665" s="2"/>
      <c r="J3665" s="2"/>
      <c r="K3665" s="2"/>
      <c r="L3665" s="2"/>
      <c r="M3665" s="2"/>
    </row>
    <row r="3666">
      <c r="A3666" s="2"/>
      <c r="B3666" s="2"/>
      <c r="C3666" s="2"/>
      <c r="D3666" s="2"/>
      <c r="E3666" s="2"/>
      <c r="F3666" s="2"/>
      <c r="G3666" s="2"/>
      <c r="H3666" s="2"/>
      <c r="I3666" s="2"/>
      <c r="J3666" s="2"/>
      <c r="K3666" s="2"/>
      <c r="L3666" s="2"/>
      <c r="M3666" s="2"/>
    </row>
    <row r="3667">
      <c r="A3667" s="2"/>
      <c r="B3667" s="2"/>
      <c r="C3667" s="2"/>
      <c r="D3667" s="2"/>
      <c r="E3667" s="2"/>
      <c r="F3667" s="2"/>
      <c r="G3667" s="2"/>
      <c r="H3667" s="2"/>
      <c r="I3667" s="2"/>
      <c r="J3667" s="2"/>
      <c r="K3667" s="2"/>
      <c r="L3667" s="2"/>
      <c r="M3667" s="2"/>
    </row>
    <row r="3668">
      <c r="A3668" s="2"/>
      <c r="B3668" s="2"/>
      <c r="C3668" s="2"/>
      <c r="D3668" s="2"/>
      <c r="E3668" s="2"/>
      <c r="F3668" s="2"/>
      <c r="G3668" s="2"/>
      <c r="H3668" s="2"/>
      <c r="I3668" s="2"/>
      <c r="J3668" s="2"/>
      <c r="K3668" s="2"/>
      <c r="L3668" s="2"/>
      <c r="M3668" s="2"/>
    </row>
    <row r="3669">
      <c r="A3669" s="2"/>
      <c r="B3669" s="2"/>
      <c r="C3669" s="2"/>
      <c r="D3669" s="2"/>
      <c r="E3669" s="2"/>
      <c r="F3669" s="2"/>
      <c r="G3669" s="2"/>
      <c r="H3669" s="2"/>
      <c r="I3669" s="2"/>
      <c r="J3669" s="2"/>
      <c r="K3669" s="2"/>
      <c r="L3669" s="2"/>
      <c r="M3669" s="2"/>
    </row>
    <row r="3670">
      <c r="A3670" s="2"/>
      <c r="B3670" s="2"/>
      <c r="C3670" s="2"/>
      <c r="D3670" s="2"/>
      <c r="E3670" s="2"/>
      <c r="F3670" s="2"/>
      <c r="G3670" s="2"/>
      <c r="H3670" s="2"/>
      <c r="I3670" s="2"/>
      <c r="J3670" s="2"/>
      <c r="K3670" s="2"/>
      <c r="L3670" s="2"/>
      <c r="M3670" s="2"/>
    </row>
    <row r="3671">
      <c r="A3671" s="2"/>
      <c r="B3671" s="2"/>
      <c r="C3671" s="2"/>
      <c r="D3671" s="2"/>
      <c r="E3671" s="2"/>
      <c r="F3671" s="2"/>
      <c r="G3671" s="2"/>
      <c r="H3671" s="2"/>
      <c r="I3671" s="2"/>
      <c r="J3671" s="2"/>
      <c r="K3671" s="2"/>
      <c r="L3671" s="2"/>
      <c r="M3671" s="2"/>
    </row>
    <row r="3672">
      <c r="A3672" s="2"/>
      <c r="B3672" s="2"/>
      <c r="C3672" s="2"/>
      <c r="D3672" s="2"/>
      <c r="E3672" s="2"/>
      <c r="F3672" s="2"/>
      <c r="G3672" s="2"/>
      <c r="H3672" s="2"/>
      <c r="I3672" s="2"/>
      <c r="J3672" s="2"/>
      <c r="K3672" s="2"/>
      <c r="L3672" s="2"/>
      <c r="M3672" s="2"/>
    </row>
    <row r="3673">
      <c r="A3673" s="2"/>
      <c r="B3673" s="2"/>
      <c r="C3673" s="2"/>
      <c r="D3673" s="2"/>
      <c r="E3673" s="2"/>
      <c r="F3673" s="2"/>
      <c r="G3673" s="2"/>
      <c r="H3673" s="2"/>
      <c r="I3673" s="2"/>
      <c r="J3673" s="2"/>
      <c r="K3673" s="2"/>
      <c r="L3673" s="2"/>
      <c r="M3673" s="2"/>
    </row>
    <row r="3674">
      <c r="A3674" s="2"/>
      <c r="B3674" s="2"/>
      <c r="C3674" s="2"/>
      <c r="D3674" s="2"/>
      <c r="E3674" s="2"/>
      <c r="F3674" s="2"/>
      <c r="G3674" s="2"/>
      <c r="H3674" s="2"/>
      <c r="I3674" s="2"/>
      <c r="J3674" s="2"/>
      <c r="K3674" s="2"/>
      <c r="L3674" s="2"/>
      <c r="M3674" s="2"/>
    </row>
    <row r="3675">
      <c r="A3675" s="2"/>
      <c r="B3675" s="2"/>
      <c r="C3675" s="2"/>
      <c r="D3675" s="2"/>
      <c r="E3675" s="2"/>
      <c r="F3675" s="2"/>
      <c r="G3675" s="2"/>
      <c r="H3675" s="2"/>
      <c r="I3675" s="2"/>
      <c r="J3675" s="2"/>
      <c r="K3675" s="2"/>
      <c r="L3675" s="2"/>
      <c r="M3675" s="2"/>
    </row>
    <row r="3676">
      <c r="A3676" s="2"/>
      <c r="B3676" s="2"/>
      <c r="C3676" s="2"/>
      <c r="D3676" s="2"/>
      <c r="E3676" s="2"/>
      <c r="F3676" s="2"/>
      <c r="G3676" s="2"/>
      <c r="H3676" s="2"/>
      <c r="I3676" s="2"/>
      <c r="J3676" s="2"/>
      <c r="K3676" s="2"/>
      <c r="L3676" s="2"/>
      <c r="M3676" s="2"/>
    </row>
    <row r="3677">
      <c r="A3677" s="2"/>
      <c r="B3677" s="2"/>
      <c r="C3677" s="2"/>
      <c r="D3677" s="2"/>
      <c r="E3677" s="2"/>
      <c r="F3677" s="2"/>
      <c r="G3677" s="2"/>
      <c r="H3677" s="2"/>
      <c r="I3677" s="2"/>
      <c r="J3677" s="2"/>
      <c r="K3677" s="2"/>
      <c r="L3677" s="2"/>
      <c r="M3677" s="2"/>
    </row>
    <row r="3678">
      <c r="A3678" s="2"/>
      <c r="B3678" s="2"/>
      <c r="C3678" s="2"/>
      <c r="D3678" s="2"/>
      <c r="E3678" s="2"/>
      <c r="F3678" s="2"/>
      <c r="G3678" s="2"/>
      <c r="H3678" s="2"/>
      <c r="I3678" s="2"/>
      <c r="J3678" s="2"/>
      <c r="K3678" s="2"/>
      <c r="L3678" s="2"/>
      <c r="M3678" s="2"/>
    </row>
    <row r="3679">
      <c r="A3679" s="2"/>
      <c r="B3679" s="2"/>
      <c r="C3679" s="2"/>
      <c r="D3679" s="2"/>
      <c r="E3679" s="2"/>
      <c r="F3679" s="2"/>
      <c r="G3679" s="2"/>
      <c r="H3679" s="2"/>
      <c r="I3679" s="2"/>
      <c r="J3679" s="2"/>
      <c r="K3679" s="2"/>
      <c r="L3679" s="2"/>
      <c r="M3679" s="2"/>
    </row>
    <row r="3680">
      <c r="A3680" s="2"/>
      <c r="B3680" s="2"/>
      <c r="C3680" s="2"/>
      <c r="D3680" s="2"/>
      <c r="E3680" s="2"/>
      <c r="F3680" s="2"/>
      <c r="G3680" s="2"/>
      <c r="H3680" s="2"/>
      <c r="I3680" s="2"/>
      <c r="J3680" s="2"/>
      <c r="K3680" s="2"/>
      <c r="L3680" s="2"/>
      <c r="M3680" s="2"/>
    </row>
    <row r="3681">
      <c r="A3681" s="2"/>
      <c r="B3681" s="2"/>
      <c r="C3681" s="2"/>
      <c r="D3681" s="2"/>
      <c r="E3681" s="2"/>
      <c r="F3681" s="2"/>
      <c r="G3681" s="2"/>
      <c r="H3681" s="2"/>
      <c r="I3681" s="2"/>
      <c r="J3681" s="2"/>
      <c r="K3681" s="2"/>
      <c r="L3681" s="2"/>
      <c r="M3681" s="2"/>
    </row>
    <row r="3682">
      <c r="A3682" s="2"/>
      <c r="B3682" s="2"/>
      <c r="C3682" s="2"/>
      <c r="D3682" s="2"/>
      <c r="E3682" s="2"/>
      <c r="F3682" s="2"/>
      <c r="G3682" s="2"/>
      <c r="H3682" s="2"/>
      <c r="I3682" s="2"/>
      <c r="J3682" s="2"/>
      <c r="K3682" s="2"/>
      <c r="L3682" s="2"/>
      <c r="M3682" s="2"/>
    </row>
    <row r="3683">
      <c r="A3683" s="2"/>
      <c r="B3683" s="2"/>
      <c r="C3683" s="2"/>
      <c r="D3683" s="2"/>
      <c r="E3683" s="2"/>
      <c r="F3683" s="2"/>
      <c r="G3683" s="2"/>
      <c r="H3683" s="2"/>
      <c r="I3683" s="2"/>
      <c r="J3683" s="2"/>
      <c r="K3683" s="2"/>
      <c r="L3683" s="2"/>
      <c r="M3683" s="2"/>
    </row>
    <row r="3684">
      <c r="A3684" s="2"/>
      <c r="B3684" s="2"/>
      <c r="C3684" s="2"/>
      <c r="D3684" s="2"/>
      <c r="E3684" s="2"/>
      <c r="F3684" s="2"/>
      <c r="G3684" s="2"/>
      <c r="H3684" s="2"/>
      <c r="I3684" s="2"/>
      <c r="J3684" s="2"/>
      <c r="K3684" s="2"/>
      <c r="L3684" s="2"/>
      <c r="M3684" s="2"/>
    </row>
    <row r="3685">
      <c r="A3685" s="2"/>
      <c r="B3685" s="2"/>
      <c r="C3685" s="2"/>
      <c r="D3685" s="2"/>
      <c r="E3685" s="2"/>
      <c r="F3685" s="2"/>
      <c r="G3685" s="2"/>
      <c r="H3685" s="2"/>
      <c r="I3685" s="2"/>
      <c r="J3685" s="2"/>
      <c r="K3685" s="2"/>
      <c r="L3685" s="2"/>
      <c r="M3685" s="2"/>
    </row>
    <row r="3686">
      <c r="A3686" s="2"/>
      <c r="B3686" s="2"/>
      <c r="C3686" s="2"/>
      <c r="D3686" s="2"/>
      <c r="E3686" s="2"/>
      <c r="F3686" s="2"/>
      <c r="G3686" s="2"/>
      <c r="H3686" s="2"/>
      <c r="I3686" s="2"/>
      <c r="J3686" s="2"/>
      <c r="K3686" s="2"/>
      <c r="L3686" s="2"/>
      <c r="M3686" s="2"/>
    </row>
    <row r="3687">
      <c r="A3687" s="2"/>
      <c r="B3687" s="2"/>
      <c r="C3687" s="2"/>
      <c r="D3687" s="2"/>
      <c r="E3687" s="2"/>
      <c r="F3687" s="2"/>
      <c r="G3687" s="2"/>
      <c r="H3687" s="2"/>
      <c r="I3687" s="2"/>
      <c r="J3687" s="2"/>
      <c r="K3687" s="2"/>
      <c r="L3687" s="2"/>
      <c r="M3687" s="2"/>
    </row>
    <row r="3688">
      <c r="A3688" s="2"/>
      <c r="B3688" s="2"/>
      <c r="C3688" s="2"/>
      <c r="D3688" s="2"/>
      <c r="E3688" s="2"/>
      <c r="F3688" s="2"/>
      <c r="G3688" s="2"/>
      <c r="H3688" s="2"/>
      <c r="I3688" s="2"/>
      <c r="J3688" s="2"/>
      <c r="K3688" s="2"/>
      <c r="L3688" s="2"/>
      <c r="M3688" s="2"/>
    </row>
    <row r="3689">
      <c r="A3689" s="2"/>
      <c r="B3689" s="2"/>
      <c r="C3689" s="2"/>
      <c r="D3689" s="2"/>
      <c r="E3689" s="2"/>
      <c r="F3689" s="2"/>
      <c r="G3689" s="2"/>
      <c r="H3689" s="2"/>
      <c r="I3689" s="2"/>
      <c r="J3689" s="2"/>
      <c r="K3689" s="2"/>
      <c r="L3689" s="2"/>
      <c r="M3689" s="2"/>
    </row>
    <row r="3690">
      <c r="A3690" s="2"/>
      <c r="B3690" s="2"/>
      <c r="C3690" s="2"/>
      <c r="D3690" s="2"/>
      <c r="E3690" s="2"/>
      <c r="F3690" s="2"/>
      <c r="G3690" s="2"/>
      <c r="H3690" s="2"/>
      <c r="I3690" s="2"/>
      <c r="J3690" s="2"/>
      <c r="K3690" s="2"/>
      <c r="L3690" s="2"/>
      <c r="M3690" s="2"/>
    </row>
    <row r="3691">
      <c r="A3691" s="2"/>
      <c r="B3691" s="2"/>
      <c r="C3691" s="2"/>
      <c r="D3691" s="2"/>
      <c r="E3691" s="2"/>
      <c r="F3691" s="2"/>
      <c r="G3691" s="2"/>
      <c r="H3691" s="2"/>
      <c r="I3691" s="2"/>
      <c r="J3691" s="2"/>
      <c r="K3691" s="2"/>
      <c r="L3691" s="2"/>
      <c r="M3691" s="2"/>
    </row>
    <row r="3692">
      <c r="A3692" s="2"/>
      <c r="B3692" s="2"/>
      <c r="C3692" s="2"/>
      <c r="D3692" s="2"/>
      <c r="E3692" s="2"/>
      <c r="F3692" s="2"/>
      <c r="G3692" s="2"/>
      <c r="H3692" s="2"/>
      <c r="I3692" s="2"/>
      <c r="J3692" s="2"/>
      <c r="K3692" s="2"/>
      <c r="L3692" s="2"/>
      <c r="M3692" s="2"/>
    </row>
    <row r="3693">
      <c r="A3693" s="2"/>
      <c r="B3693" s="2"/>
      <c r="C3693" s="2"/>
      <c r="D3693" s="2"/>
      <c r="E3693" s="2"/>
      <c r="F3693" s="2"/>
      <c r="G3693" s="2"/>
      <c r="H3693" s="2"/>
      <c r="I3693" s="2"/>
      <c r="J3693" s="2"/>
      <c r="K3693" s="2"/>
      <c r="L3693" s="2"/>
      <c r="M3693" s="2"/>
    </row>
    <row r="3694">
      <c r="A3694" s="2"/>
      <c r="B3694" s="2"/>
      <c r="C3694" s="2"/>
      <c r="D3694" s="2"/>
      <c r="E3694" s="2"/>
      <c r="F3694" s="2"/>
      <c r="G3694" s="2"/>
      <c r="H3694" s="2"/>
      <c r="I3694" s="2"/>
      <c r="J3694" s="2"/>
      <c r="K3694" s="2"/>
      <c r="L3694" s="2"/>
      <c r="M3694" s="2"/>
    </row>
    <row r="3695">
      <c r="A3695" s="2"/>
      <c r="B3695" s="2"/>
      <c r="C3695" s="2"/>
      <c r="D3695" s="2"/>
      <c r="E3695" s="2"/>
      <c r="F3695" s="2"/>
      <c r="G3695" s="2"/>
      <c r="H3695" s="2"/>
      <c r="I3695" s="2"/>
      <c r="J3695" s="2"/>
      <c r="K3695" s="2"/>
      <c r="L3695" s="2"/>
      <c r="M3695" s="2"/>
    </row>
    <row r="3696">
      <c r="A3696" s="2"/>
      <c r="B3696" s="2"/>
      <c r="C3696" s="2"/>
      <c r="D3696" s="2"/>
      <c r="E3696" s="2"/>
      <c r="F3696" s="2"/>
      <c r="G3696" s="2"/>
      <c r="H3696" s="2"/>
      <c r="I3696" s="2"/>
      <c r="J3696" s="2"/>
      <c r="K3696" s="2"/>
      <c r="L3696" s="2"/>
      <c r="M3696" s="2"/>
    </row>
    <row r="3697">
      <c r="A3697" s="2"/>
      <c r="B3697" s="2"/>
      <c r="C3697" s="2"/>
      <c r="D3697" s="2"/>
      <c r="E3697" s="2"/>
      <c r="F3697" s="2"/>
      <c r="G3697" s="2"/>
      <c r="H3697" s="2"/>
      <c r="I3697" s="2"/>
      <c r="J3697" s="2"/>
      <c r="K3697" s="2"/>
      <c r="L3697" s="2"/>
      <c r="M3697" s="2"/>
    </row>
    <row r="3698">
      <c r="A3698" s="2"/>
      <c r="B3698" s="2"/>
      <c r="C3698" s="2"/>
      <c r="D3698" s="2"/>
      <c r="E3698" s="2"/>
      <c r="F3698" s="2"/>
      <c r="G3698" s="2"/>
      <c r="H3698" s="2"/>
      <c r="I3698" s="2"/>
      <c r="J3698" s="2"/>
      <c r="K3698" s="2"/>
      <c r="L3698" s="2"/>
      <c r="M3698" s="2"/>
    </row>
    <row r="3699">
      <c r="A3699" s="2"/>
      <c r="B3699" s="2"/>
      <c r="C3699" s="2"/>
      <c r="D3699" s="2"/>
      <c r="E3699" s="2"/>
      <c r="F3699" s="2"/>
      <c r="G3699" s="2"/>
      <c r="H3699" s="2"/>
      <c r="I3699" s="2"/>
      <c r="J3699" s="2"/>
      <c r="K3699" s="2"/>
      <c r="L3699" s="2"/>
      <c r="M3699" s="2"/>
    </row>
    <row r="3700">
      <c r="A3700" s="2"/>
      <c r="B3700" s="2"/>
      <c r="C3700" s="2"/>
      <c r="D3700" s="2"/>
      <c r="E3700" s="2"/>
      <c r="F3700" s="2"/>
      <c r="G3700" s="2"/>
      <c r="H3700" s="2"/>
      <c r="I3700" s="2"/>
      <c r="J3700" s="2"/>
      <c r="K3700" s="2"/>
      <c r="L3700" s="2"/>
      <c r="M3700" s="2"/>
    </row>
    <row r="3701">
      <c r="A3701" s="2"/>
      <c r="B3701" s="2"/>
      <c r="C3701" s="2"/>
      <c r="D3701" s="2"/>
      <c r="E3701" s="2"/>
      <c r="F3701" s="2"/>
      <c r="G3701" s="2"/>
      <c r="H3701" s="2"/>
      <c r="I3701" s="2"/>
      <c r="J3701" s="2"/>
      <c r="K3701" s="2"/>
      <c r="L3701" s="2"/>
      <c r="M3701" s="2"/>
    </row>
    <row r="3702">
      <c r="A3702" s="2"/>
      <c r="B3702" s="2"/>
      <c r="C3702" s="2"/>
      <c r="D3702" s="2"/>
      <c r="E3702" s="2"/>
      <c r="F3702" s="2"/>
      <c r="G3702" s="2"/>
      <c r="H3702" s="2"/>
      <c r="I3702" s="2"/>
      <c r="J3702" s="2"/>
      <c r="K3702" s="2"/>
      <c r="L3702" s="2"/>
      <c r="M3702" s="2"/>
    </row>
    <row r="3703">
      <c r="A3703" s="2"/>
      <c r="B3703" s="2"/>
      <c r="C3703" s="2"/>
      <c r="D3703" s="2"/>
      <c r="E3703" s="2"/>
      <c r="F3703" s="2"/>
      <c r="G3703" s="2"/>
      <c r="H3703" s="2"/>
      <c r="I3703" s="2"/>
      <c r="J3703" s="2"/>
      <c r="K3703" s="2"/>
      <c r="L3703" s="2"/>
      <c r="M3703" s="2"/>
    </row>
    <row r="3704">
      <c r="A3704" s="2"/>
      <c r="B3704" s="2"/>
      <c r="C3704" s="2"/>
      <c r="D3704" s="2"/>
      <c r="E3704" s="2"/>
      <c r="F3704" s="2"/>
      <c r="G3704" s="2"/>
      <c r="H3704" s="2"/>
      <c r="I3704" s="2"/>
      <c r="J3704" s="2"/>
      <c r="K3704" s="2"/>
      <c r="L3704" s="2"/>
      <c r="M3704" s="2"/>
    </row>
    <row r="3705">
      <c r="A3705" s="2"/>
      <c r="B3705" s="2"/>
      <c r="C3705" s="2"/>
      <c r="D3705" s="2"/>
      <c r="E3705" s="2"/>
      <c r="F3705" s="2"/>
      <c r="G3705" s="2"/>
      <c r="H3705" s="2"/>
      <c r="I3705" s="2"/>
      <c r="J3705" s="2"/>
      <c r="K3705" s="2"/>
      <c r="L3705" s="2"/>
      <c r="M3705" s="2"/>
    </row>
    <row r="3706">
      <c r="A3706" s="2"/>
      <c r="B3706" s="2"/>
      <c r="C3706" s="2"/>
      <c r="D3706" s="2"/>
      <c r="E3706" s="2"/>
      <c r="F3706" s="2"/>
      <c r="G3706" s="2"/>
      <c r="H3706" s="2"/>
      <c r="I3706" s="2"/>
      <c r="J3706" s="2"/>
      <c r="K3706" s="2"/>
      <c r="L3706" s="2"/>
      <c r="M3706" s="2"/>
    </row>
    <row r="3707">
      <c r="A3707" s="2"/>
      <c r="B3707" s="2"/>
      <c r="C3707" s="2"/>
      <c r="D3707" s="2"/>
      <c r="E3707" s="2"/>
      <c r="F3707" s="2"/>
      <c r="G3707" s="2"/>
      <c r="H3707" s="2"/>
      <c r="I3707" s="2"/>
      <c r="J3707" s="2"/>
      <c r="K3707" s="2"/>
      <c r="L3707" s="2"/>
      <c r="M3707" s="2"/>
    </row>
    <row r="3708">
      <c r="A3708" s="2"/>
      <c r="B3708" s="2"/>
      <c r="C3708" s="2"/>
      <c r="D3708" s="2"/>
      <c r="E3708" s="2"/>
      <c r="F3708" s="2"/>
      <c r="G3708" s="2"/>
      <c r="H3708" s="2"/>
      <c r="I3708" s="2"/>
      <c r="J3708" s="2"/>
      <c r="K3708" s="2"/>
      <c r="L3708" s="2"/>
      <c r="M3708" s="2"/>
    </row>
    <row r="3709">
      <c r="A3709" s="2"/>
      <c r="B3709" s="2"/>
      <c r="C3709" s="2"/>
      <c r="D3709" s="2"/>
      <c r="E3709" s="2"/>
      <c r="F3709" s="2"/>
      <c r="G3709" s="2"/>
      <c r="H3709" s="2"/>
      <c r="I3709" s="2"/>
      <c r="J3709" s="2"/>
      <c r="K3709" s="2"/>
      <c r="L3709" s="2"/>
      <c r="M3709" s="2"/>
    </row>
    <row r="3710">
      <c r="A3710" s="2"/>
      <c r="B3710" s="2"/>
      <c r="C3710" s="2"/>
      <c r="D3710" s="2"/>
      <c r="E3710" s="2"/>
      <c r="F3710" s="2"/>
      <c r="G3710" s="2"/>
      <c r="H3710" s="2"/>
      <c r="I3710" s="2"/>
      <c r="J3710" s="2"/>
      <c r="K3710" s="2"/>
      <c r="L3710" s="2"/>
      <c r="M3710" s="2"/>
    </row>
    <row r="3711">
      <c r="A3711" s="2"/>
      <c r="B3711" s="2"/>
      <c r="C3711" s="2"/>
      <c r="D3711" s="2"/>
      <c r="E3711" s="2"/>
      <c r="F3711" s="2"/>
      <c r="G3711" s="2"/>
      <c r="H3711" s="2"/>
      <c r="I3711" s="2"/>
      <c r="J3711" s="2"/>
      <c r="K3711" s="2"/>
      <c r="L3711" s="2"/>
      <c r="M3711" s="2"/>
    </row>
    <row r="3712">
      <c r="A3712" s="2"/>
      <c r="B3712" s="2"/>
      <c r="C3712" s="2"/>
      <c r="D3712" s="2"/>
      <c r="E3712" s="2"/>
      <c r="F3712" s="2"/>
      <c r="G3712" s="2"/>
      <c r="H3712" s="2"/>
      <c r="I3712" s="2"/>
      <c r="J3712" s="2"/>
      <c r="K3712" s="2"/>
      <c r="L3712" s="2"/>
      <c r="M3712" s="2"/>
    </row>
    <row r="3713">
      <c r="A3713" s="2"/>
      <c r="B3713" s="2"/>
      <c r="C3713" s="2"/>
      <c r="D3713" s="2"/>
      <c r="E3713" s="2"/>
      <c r="F3713" s="2"/>
      <c r="G3713" s="2"/>
      <c r="H3713" s="2"/>
      <c r="I3713" s="2"/>
      <c r="J3713" s="2"/>
      <c r="K3713" s="2"/>
      <c r="L3713" s="2"/>
      <c r="M3713" s="2"/>
    </row>
    <row r="3714">
      <c r="A3714" s="2"/>
      <c r="B3714" s="2"/>
      <c r="C3714" s="2"/>
      <c r="D3714" s="2"/>
      <c r="E3714" s="2"/>
      <c r="F3714" s="2"/>
      <c r="G3714" s="2"/>
      <c r="H3714" s="2"/>
      <c r="I3714" s="2"/>
      <c r="J3714" s="2"/>
      <c r="K3714" s="2"/>
      <c r="L3714" s="2"/>
      <c r="M3714" s="2"/>
    </row>
    <row r="3715">
      <c r="A3715" s="2"/>
      <c r="B3715" s="2"/>
      <c r="C3715" s="2"/>
      <c r="D3715" s="2"/>
      <c r="E3715" s="2"/>
      <c r="F3715" s="2"/>
      <c r="G3715" s="2"/>
      <c r="H3715" s="2"/>
      <c r="I3715" s="2"/>
      <c r="J3715" s="2"/>
      <c r="K3715" s="2"/>
      <c r="L3715" s="2"/>
      <c r="M3715" s="2"/>
    </row>
    <row r="3716">
      <c r="A3716" s="2"/>
      <c r="B3716" s="2"/>
      <c r="C3716" s="2"/>
      <c r="D3716" s="2"/>
      <c r="E3716" s="2"/>
      <c r="F3716" s="2"/>
      <c r="G3716" s="2"/>
      <c r="H3716" s="2"/>
      <c r="I3716" s="2"/>
      <c r="J3716" s="2"/>
      <c r="K3716" s="2"/>
      <c r="L3716" s="2"/>
      <c r="M3716" s="2"/>
    </row>
    <row r="3717">
      <c r="A3717" s="2"/>
      <c r="B3717" s="2"/>
      <c r="C3717" s="2"/>
      <c r="D3717" s="2"/>
      <c r="E3717" s="2"/>
      <c r="F3717" s="2"/>
      <c r="G3717" s="2"/>
      <c r="H3717" s="2"/>
      <c r="I3717" s="2"/>
      <c r="J3717" s="2"/>
      <c r="K3717" s="2"/>
      <c r="L3717" s="2"/>
      <c r="M3717" s="2"/>
    </row>
    <row r="3718">
      <c r="A3718" s="2"/>
      <c r="B3718" s="2"/>
      <c r="C3718" s="2"/>
      <c r="D3718" s="2"/>
      <c r="E3718" s="2"/>
      <c r="F3718" s="2"/>
      <c r="G3718" s="2"/>
      <c r="H3718" s="2"/>
      <c r="I3718" s="2"/>
      <c r="J3718" s="2"/>
      <c r="K3718" s="2"/>
      <c r="L3718" s="2"/>
      <c r="M3718" s="2"/>
    </row>
    <row r="3719">
      <c r="A3719" s="2"/>
      <c r="B3719" s="2"/>
      <c r="C3719" s="2"/>
      <c r="D3719" s="2"/>
      <c r="E3719" s="2"/>
      <c r="F3719" s="2"/>
      <c r="G3719" s="2"/>
      <c r="H3719" s="2"/>
      <c r="I3719" s="2"/>
      <c r="J3719" s="2"/>
      <c r="K3719" s="2"/>
      <c r="L3719" s="2"/>
      <c r="M3719" s="2"/>
    </row>
    <row r="3720">
      <c r="A3720" s="2"/>
      <c r="B3720" s="2"/>
      <c r="C3720" s="2"/>
      <c r="D3720" s="2"/>
      <c r="E3720" s="2"/>
      <c r="F3720" s="2"/>
      <c r="G3720" s="2"/>
      <c r="H3720" s="2"/>
      <c r="I3720" s="2"/>
      <c r="J3720" s="2"/>
      <c r="K3720" s="2"/>
      <c r="L3720" s="2"/>
      <c r="M3720" s="2"/>
    </row>
    <row r="3721">
      <c r="A3721" s="2"/>
      <c r="B3721" s="2"/>
      <c r="C3721" s="2"/>
      <c r="D3721" s="2"/>
      <c r="E3721" s="2"/>
      <c r="F3721" s="2"/>
      <c r="G3721" s="2"/>
      <c r="H3721" s="2"/>
      <c r="I3721" s="2"/>
      <c r="J3721" s="2"/>
      <c r="K3721" s="2"/>
      <c r="L3721" s="2"/>
      <c r="M3721" s="2"/>
    </row>
    <row r="3722">
      <c r="A3722" s="2"/>
      <c r="B3722" s="2"/>
      <c r="C3722" s="2"/>
      <c r="D3722" s="2"/>
      <c r="E3722" s="2"/>
      <c r="F3722" s="2"/>
      <c r="G3722" s="2"/>
      <c r="H3722" s="2"/>
      <c r="I3722" s="2"/>
      <c r="J3722" s="2"/>
      <c r="K3722" s="2"/>
      <c r="L3722" s="2"/>
      <c r="M3722" s="2"/>
    </row>
    <row r="3723">
      <c r="A3723" s="2"/>
      <c r="B3723" s="2"/>
      <c r="C3723" s="2"/>
      <c r="D3723" s="2"/>
      <c r="E3723" s="2"/>
      <c r="F3723" s="2"/>
      <c r="G3723" s="2"/>
      <c r="H3723" s="2"/>
      <c r="I3723" s="2"/>
      <c r="J3723" s="2"/>
      <c r="K3723" s="2"/>
      <c r="L3723" s="2"/>
      <c r="M3723" s="2"/>
    </row>
    <row r="3724">
      <c r="A3724" s="2"/>
      <c r="B3724" s="2"/>
      <c r="C3724" s="2"/>
      <c r="D3724" s="2"/>
      <c r="E3724" s="2"/>
      <c r="F3724" s="2"/>
      <c r="G3724" s="2"/>
      <c r="H3724" s="2"/>
      <c r="I3724" s="2"/>
      <c r="J3724" s="2"/>
      <c r="K3724" s="2"/>
      <c r="L3724" s="2"/>
      <c r="M3724" s="2"/>
    </row>
    <row r="3725">
      <c r="A3725" s="2"/>
      <c r="B3725" s="2"/>
      <c r="C3725" s="2"/>
      <c r="D3725" s="2"/>
      <c r="E3725" s="2"/>
      <c r="F3725" s="2"/>
      <c r="G3725" s="2"/>
      <c r="H3725" s="2"/>
      <c r="I3725" s="2"/>
      <c r="J3725" s="2"/>
      <c r="K3725" s="2"/>
      <c r="L3725" s="2"/>
      <c r="M3725" s="2"/>
    </row>
    <row r="3726">
      <c r="A3726" s="2"/>
      <c r="B3726" s="2"/>
      <c r="C3726" s="2"/>
      <c r="D3726" s="2"/>
      <c r="E3726" s="2"/>
      <c r="F3726" s="2"/>
      <c r="G3726" s="2"/>
      <c r="H3726" s="2"/>
      <c r="I3726" s="2"/>
      <c r="J3726" s="2"/>
      <c r="K3726" s="2"/>
      <c r="L3726" s="2"/>
      <c r="M3726" s="2"/>
    </row>
    <row r="3727">
      <c r="A3727" s="2"/>
      <c r="B3727" s="2"/>
      <c r="C3727" s="2"/>
      <c r="D3727" s="2"/>
      <c r="E3727" s="2"/>
      <c r="F3727" s="2"/>
      <c r="G3727" s="2"/>
      <c r="H3727" s="2"/>
      <c r="I3727" s="2"/>
      <c r="J3727" s="2"/>
      <c r="K3727" s="2"/>
      <c r="L3727" s="2"/>
      <c r="M3727" s="2"/>
    </row>
    <row r="3728">
      <c r="A3728" s="2"/>
      <c r="B3728" s="2"/>
      <c r="C3728" s="2"/>
      <c r="D3728" s="2"/>
      <c r="E3728" s="2"/>
      <c r="F3728" s="2"/>
      <c r="G3728" s="2"/>
      <c r="H3728" s="2"/>
      <c r="I3728" s="2"/>
      <c r="J3728" s="2"/>
      <c r="K3728" s="2"/>
      <c r="L3728" s="2"/>
      <c r="M3728" s="2"/>
    </row>
    <row r="3729">
      <c r="A3729" s="2"/>
      <c r="B3729" s="2"/>
      <c r="C3729" s="2"/>
      <c r="D3729" s="2"/>
      <c r="E3729" s="2"/>
      <c r="F3729" s="2"/>
      <c r="G3729" s="2"/>
      <c r="H3729" s="2"/>
      <c r="I3729" s="2"/>
      <c r="J3729" s="2"/>
      <c r="K3729" s="2"/>
      <c r="L3729" s="2"/>
      <c r="M3729" s="2"/>
    </row>
    <row r="3730">
      <c r="A3730" s="2"/>
      <c r="B3730" s="2"/>
      <c r="C3730" s="2"/>
      <c r="D3730" s="2"/>
      <c r="E3730" s="2"/>
      <c r="F3730" s="2"/>
      <c r="G3730" s="2"/>
      <c r="H3730" s="2"/>
      <c r="I3730" s="2"/>
      <c r="J3730" s="2"/>
      <c r="K3730" s="2"/>
      <c r="L3730" s="2"/>
      <c r="M3730" s="2"/>
    </row>
    <row r="3731">
      <c r="A3731" s="2"/>
      <c r="B3731" s="2"/>
      <c r="C3731" s="2"/>
      <c r="D3731" s="2"/>
      <c r="E3731" s="2"/>
      <c r="F3731" s="2"/>
      <c r="G3731" s="2"/>
      <c r="H3731" s="2"/>
      <c r="I3731" s="2"/>
      <c r="J3731" s="2"/>
      <c r="K3731" s="2"/>
      <c r="L3731" s="2"/>
      <c r="M3731" s="2"/>
    </row>
    <row r="3732">
      <c r="A3732" s="2"/>
      <c r="B3732" s="2"/>
      <c r="C3732" s="2"/>
      <c r="D3732" s="2"/>
      <c r="E3732" s="2"/>
      <c r="F3732" s="2"/>
      <c r="G3732" s="2"/>
      <c r="H3732" s="2"/>
      <c r="I3732" s="2"/>
      <c r="J3732" s="2"/>
      <c r="K3732" s="2"/>
      <c r="L3732" s="2"/>
      <c r="M3732" s="2"/>
    </row>
    <row r="3733">
      <c r="A3733" s="2"/>
      <c r="B3733" s="2"/>
      <c r="C3733" s="2"/>
      <c r="D3733" s="2"/>
      <c r="E3733" s="2"/>
      <c r="F3733" s="2"/>
      <c r="G3733" s="2"/>
      <c r="H3733" s="2"/>
      <c r="I3733" s="2"/>
      <c r="J3733" s="2"/>
      <c r="K3733" s="2"/>
      <c r="L3733" s="2"/>
      <c r="M3733" s="2"/>
    </row>
    <row r="3734">
      <c r="A3734" s="2"/>
      <c r="B3734" s="2"/>
      <c r="C3734" s="2"/>
      <c r="D3734" s="2"/>
      <c r="E3734" s="2"/>
      <c r="F3734" s="2"/>
      <c r="G3734" s="2"/>
      <c r="H3734" s="2"/>
      <c r="I3734" s="2"/>
      <c r="J3734" s="2"/>
      <c r="K3734" s="2"/>
      <c r="L3734" s="2"/>
      <c r="M3734" s="2"/>
    </row>
    <row r="3735">
      <c r="A3735" s="2"/>
      <c r="B3735" s="2"/>
      <c r="C3735" s="2"/>
      <c r="D3735" s="2"/>
      <c r="E3735" s="2"/>
      <c r="F3735" s="2"/>
      <c r="G3735" s="2"/>
      <c r="H3735" s="2"/>
      <c r="I3735" s="2"/>
      <c r="J3735" s="2"/>
      <c r="K3735" s="2"/>
      <c r="L3735" s="2"/>
      <c r="M3735" s="2"/>
    </row>
    <row r="3736">
      <c r="A3736" s="2"/>
      <c r="B3736" s="2"/>
      <c r="C3736" s="2"/>
      <c r="D3736" s="2"/>
      <c r="E3736" s="2"/>
      <c r="F3736" s="2"/>
      <c r="G3736" s="2"/>
      <c r="H3736" s="2"/>
      <c r="I3736" s="2"/>
      <c r="J3736" s="2"/>
      <c r="K3736" s="2"/>
      <c r="L3736" s="2"/>
      <c r="M3736" s="2"/>
    </row>
    <row r="3737">
      <c r="A3737" s="2"/>
      <c r="B3737" s="2"/>
      <c r="C3737" s="2"/>
      <c r="D3737" s="2"/>
      <c r="E3737" s="2"/>
      <c r="F3737" s="2"/>
      <c r="G3737" s="2"/>
      <c r="H3737" s="2"/>
      <c r="I3737" s="2"/>
      <c r="J3737" s="2"/>
      <c r="K3737" s="2"/>
      <c r="L3737" s="2"/>
      <c r="M3737" s="2"/>
    </row>
    <row r="3738">
      <c r="A3738" s="2"/>
      <c r="B3738" s="2"/>
      <c r="C3738" s="2"/>
      <c r="D3738" s="2"/>
      <c r="E3738" s="2"/>
      <c r="F3738" s="2"/>
      <c r="G3738" s="2"/>
      <c r="H3738" s="2"/>
      <c r="I3738" s="2"/>
      <c r="J3738" s="2"/>
      <c r="K3738" s="2"/>
      <c r="L3738" s="2"/>
      <c r="M3738" s="2"/>
    </row>
    <row r="3739">
      <c r="A3739" s="2"/>
      <c r="B3739" s="2"/>
      <c r="C3739" s="2"/>
      <c r="D3739" s="2"/>
      <c r="E3739" s="2"/>
      <c r="F3739" s="2"/>
      <c r="G3739" s="2"/>
      <c r="H3739" s="2"/>
      <c r="I3739" s="2"/>
      <c r="J3739" s="2"/>
      <c r="K3739" s="2"/>
      <c r="L3739" s="2"/>
      <c r="M3739" s="2"/>
    </row>
    <row r="3740">
      <c r="A3740" s="2"/>
      <c r="B3740" s="2"/>
      <c r="C3740" s="2"/>
      <c r="D3740" s="2"/>
      <c r="E3740" s="2"/>
      <c r="F3740" s="2"/>
      <c r="G3740" s="2"/>
      <c r="H3740" s="2"/>
      <c r="I3740" s="2"/>
      <c r="J3740" s="2"/>
      <c r="K3740" s="2"/>
      <c r="L3740" s="2"/>
      <c r="M3740" s="2"/>
    </row>
    <row r="3741">
      <c r="A3741" s="2"/>
      <c r="B3741" s="2"/>
      <c r="C3741" s="2"/>
      <c r="D3741" s="2"/>
      <c r="E3741" s="2"/>
      <c r="F3741" s="2"/>
      <c r="G3741" s="2"/>
      <c r="H3741" s="2"/>
      <c r="I3741" s="2"/>
      <c r="J3741" s="2"/>
      <c r="K3741" s="2"/>
      <c r="L3741" s="2"/>
      <c r="M3741" s="2"/>
    </row>
    <row r="3742">
      <c r="A3742" s="2"/>
      <c r="B3742" s="2"/>
      <c r="C3742" s="2"/>
      <c r="D3742" s="2"/>
      <c r="E3742" s="2"/>
      <c r="F3742" s="2"/>
      <c r="G3742" s="2"/>
      <c r="H3742" s="2"/>
      <c r="I3742" s="2"/>
      <c r="J3742" s="2"/>
      <c r="K3742" s="2"/>
      <c r="L3742" s="2"/>
      <c r="M3742" s="2"/>
    </row>
    <row r="3743">
      <c r="A3743" s="2"/>
      <c r="B3743" s="2"/>
      <c r="C3743" s="2"/>
      <c r="D3743" s="2"/>
      <c r="E3743" s="2"/>
      <c r="F3743" s="2"/>
      <c r="G3743" s="2"/>
      <c r="H3743" s="2"/>
      <c r="I3743" s="2"/>
      <c r="J3743" s="2"/>
      <c r="K3743" s="2"/>
      <c r="L3743" s="2"/>
      <c r="M3743" s="2"/>
    </row>
    <row r="3744">
      <c r="A3744" s="2"/>
      <c r="B3744" s="2"/>
      <c r="C3744" s="2"/>
      <c r="D3744" s="2"/>
      <c r="E3744" s="2"/>
      <c r="F3744" s="2"/>
      <c r="G3744" s="2"/>
      <c r="H3744" s="2"/>
      <c r="I3744" s="2"/>
      <c r="J3744" s="2"/>
      <c r="K3744" s="2"/>
      <c r="L3744" s="2"/>
      <c r="M3744" s="2"/>
    </row>
    <row r="3745">
      <c r="A3745" s="2"/>
      <c r="B3745" s="2"/>
      <c r="C3745" s="2"/>
      <c r="D3745" s="2"/>
      <c r="E3745" s="2"/>
      <c r="F3745" s="2"/>
      <c r="G3745" s="2"/>
      <c r="H3745" s="2"/>
      <c r="I3745" s="2"/>
      <c r="J3745" s="2"/>
      <c r="K3745" s="2"/>
      <c r="L3745" s="2"/>
      <c r="M3745" s="2"/>
    </row>
    <row r="3746">
      <c r="A3746" s="2"/>
      <c r="B3746" s="2"/>
      <c r="C3746" s="2"/>
      <c r="D3746" s="2"/>
      <c r="E3746" s="2"/>
      <c r="F3746" s="2"/>
      <c r="G3746" s="2"/>
      <c r="H3746" s="2"/>
      <c r="I3746" s="2"/>
      <c r="J3746" s="2"/>
      <c r="K3746" s="2"/>
      <c r="L3746" s="2"/>
      <c r="M3746" s="2"/>
    </row>
    <row r="3747">
      <c r="A3747" s="2"/>
      <c r="B3747" s="2"/>
      <c r="C3747" s="2"/>
      <c r="D3747" s="2"/>
      <c r="E3747" s="2"/>
      <c r="F3747" s="2"/>
      <c r="G3747" s="2"/>
      <c r="H3747" s="2"/>
      <c r="I3747" s="2"/>
      <c r="J3747" s="2"/>
      <c r="K3747" s="2"/>
      <c r="L3747" s="2"/>
      <c r="M3747" s="2"/>
    </row>
    <row r="3748">
      <c r="A3748" s="2"/>
      <c r="B3748" s="2"/>
      <c r="C3748" s="2"/>
      <c r="D3748" s="2"/>
      <c r="E3748" s="2"/>
      <c r="F3748" s="2"/>
      <c r="G3748" s="2"/>
      <c r="H3748" s="2"/>
      <c r="I3748" s="2"/>
      <c r="J3748" s="2"/>
      <c r="K3748" s="2"/>
      <c r="L3748" s="2"/>
      <c r="M3748" s="2"/>
    </row>
    <row r="3749">
      <c r="A3749" s="2"/>
      <c r="B3749" s="2"/>
      <c r="C3749" s="2"/>
      <c r="D3749" s="2"/>
      <c r="E3749" s="2"/>
      <c r="F3749" s="2"/>
      <c r="G3749" s="2"/>
      <c r="H3749" s="2"/>
      <c r="I3749" s="2"/>
      <c r="J3749" s="2"/>
      <c r="K3749" s="2"/>
      <c r="L3749" s="2"/>
      <c r="M3749" s="2"/>
    </row>
    <row r="3750">
      <c r="A3750" s="2"/>
      <c r="B3750" s="2"/>
      <c r="C3750" s="2"/>
      <c r="D3750" s="2"/>
      <c r="E3750" s="2"/>
      <c r="F3750" s="2"/>
      <c r="G3750" s="2"/>
      <c r="H3750" s="2"/>
      <c r="I3750" s="2"/>
      <c r="J3750" s="2"/>
      <c r="K3750" s="2"/>
      <c r="L3750" s="2"/>
      <c r="M3750" s="2"/>
    </row>
    <row r="3751">
      <c r="A3751" s="2"/>
      <c r="B3751" s="2"/>
      <c r="C3751" s="2"/>
      <c r="D3751" s="2"/>
      <c r="E3751" s="2"/>
      <c r="F3751" s="2"/>
      <c r="G3751" s="2"/>
      <c r="H3751" s="2"/>
      <c r="I3751" s="2"/>
      <c r="J3751" s="2"/>
      <c r="K3751" s="2"/>
      <c r="L3751" s="2"/>
      <c r="M3751" s="2"/>
    </row>
    <row r="3752">
      <c r="A3752" s="2"/>
      <c r="B3752" s="2"/>
      <c r="C3752" s="2"/>
      <c r="D3752" s="2"/>
      <c r="E3752" s="2"/>
      <c r="F3752" s="2"/>
      <c r="G3752" s="2"/>
      <c r="H3752" s="2"/>
      <c r="I3752" s="2"/>
      <c r="J3752" s="2"/>
      <c r="K3752" s="2"/>
      <c r="L3752" s="2"/>
      <c r="M3752" s="2"/>
    </row>
    <row r="3753">
      <c r="A3753" s="2"/>
      <c r="B3753" s="2"/>
      <c r="C3753" s="2"/>
      <c r="D3753" s="2"/>
      <c r="E3753" s="2"/>
      <c r="F3753" s="2"/>
      <c r="G3753" s="2"/>
      <c r="H3753" s="2"/>
      <c r="I3753" s="2"/>
      <c r="J3753" s="2"/>
      <c r="K3753" s="2"/>
      <c r="L3753" s="2"/>
      <c r="M3753" s="2"/>
    </row>
    <row r="3754">
      <c r="A3754" s="2"/>
      <c r="B3754" s="2"/>
      <c r="C3754" s="2"/>
      <c r="D3754" s="2"/>
      <c r="E3754" s="2"/>
      <c r="F3754" s="2"/>
      <c r="G3754" s="2"/>
      <c r="H3754" s="2"/>
      <c r="I3754" s="2"/>
      <c r="J3754" s="2"/>
      <c r="K3754" s="2"/>
      <c r="L3754" s="2"/>
      <c r="M3754" s="2"/>
    </row>
    <row r="3755">
      <c r="A3755" s="2"/>
      <c r="B3755" s="2"/>
      <c r="C3755" s="2"/>
      <c r="D3755" s="2"/>
      <c r="E3755" s="2"/>
      <c r="F3755" s="2"/>
      <c r="G3755" s="2"/>
      <c r="H3755" s="2"/>
      <c r="I3755" s="2"/>
      <c r="J3755" s="2"/>
      <c r="K3755" s="2"/>
      <c r="L3755" s="2"/>
      <c r="M3755" s="2"/>
    </row>
    <row r="3756">
      <c r="A3756" s="2"/>
      <c r="B3756" s="2"/>
      <c r="C3756" s="2"/>
      <c r="D3756" s="2"/>
      <c r="E3756" s="2"/>
      <c r="F3756" s="2"/>
      <c r="G3756" s="2"/>
      <c r="H3756" s="2"/>
      <c r="I3756" s="2"/>
      <c r="J3756" s="2"/>
      <c r="K3756" s="2"/>
      <c r="L3756" s="2"/>
      <c r="M3756" s="2"/>
    </row>
    <row r="3757">
      <c r="A3757" s="2"/>
      <c r="B3757" s="2"/>
      <c r="C3757" s="2"/>
      <c r="D3757" s="2"/>
      <c r="E3757" s="2"/>
      <c r="F3757" s="2"/>
      <c r="G3757" s="2"/>
      <c r="H3757" s="2"/>
      <c r="I3757" s="2"/>
      <c r="J3757" s="2"/>
      <c r="K3757" s="2"/>
      <c r="L3757" s="2"/>
      <c r="M3757" s="2"/>
    </row>
    <row r="3758">
      <c r="A3758" s="2"/>
      <c r="B3758" s="2"/>
      <c r="C3758" s="2"/>
      <c r="D3758" s="2"/>
      <c r="E3758" s="2"/>
      <c r="F3758" s="2"/>
      <c r="G3758" s="2"/>
      <c r="H3758" s="2"/>
      <c r="I3758" s="2"/>
      <c r="J3758" s="2"/>
      <c r="K3758" s="2"/>
      <c r="L3758" s="2"/>
      <c r="M3758" s="2"/>
    </row>
    <row r="3759">
      <c r="A3759" s="2"/>
      <c r="B3759" s="2"/>
      <c r="C3759" s="2"/>
      <c r="D3759" s="2"/>
      <c r="E3759" s="2"/>
      <c r="F3759" s="2"/>
      <c r="G3759" s="2"/>
      <c r="H3759" s="2"/>
      <c r="I3759" s="2"/>
      <c r="J3759" s="2"/>
      <c r="K3759" s="2"/>
      <c r="L3759" s="2"/>
      <c r="M3759" s="2"/>
    </row>
    <row r="3760">
      <c r="A3760" s="2"/>
      <c r="B3760" s="2"/>
      <c r="C3760" s="2"/>
      <c r="D3760" s="2"/>
      <c r="E3760" s="2"/>
      <c r="F3760" s="2"/>
      <c r="G3760" s="2"/>
      <c r="H3760" s="2"/>
      <c r="I3760" s="2"/>
      <c r="J3760" s="2"/>
      <c r="K3760" s="2"/>
      <c r="L3760" s="2"/>
      <c r="M3760" s="2"/>
    </row>
    <row r="3761">
      <c r="A3761" s="2"/>
      <c r="B3761" s="2"/>
      <c r="C3761" s="2"/>
      <c r="D3761" s="2"/>
      <c r="E3761" s="2"/>
      <c r="F3761" s="2"/>
      <c r="G3761" s="2"/>
      <c r="H3761" s="2"/>
      <c r="I3761" s="2"/>
      <c r="J3761" s="2"/>
      <c r="K3761" s="2"/>
      <c r="L3761" s="2"/>
      <c r="M3761" s="2"/>
    </row>
    <row r="3762">
      <c r="A3762" s="2"/>
      <c r="B3762" s="2"/>
      <c r="C3762" s="2"/>
      <c r="D3762" s="2"/>
      <c r="E3762" s="2"/>
      <c r="F3762" s="2"/>
      <c r="G3762" s="2"/>
      <c r="H3762" s="2"/>
      <c r="I3762" s="2"/>
      <c r="J3762" s="2"/>
      <c r="K3762" s="2"/>
      <c r="L3762" s="2"/>
      <c r="M3762" s="2"/>
    </row>
    <row r="3763">
      <c r="A3763" s="2"/>
      <c r="B3763" s="2"/>
      <c r="C3763" s="2"/>
      <c r="D3763" s="2"/>
      <c r="E3763" s="2"/>
      <c r="F3763" s="2"/>
      <c r="G3763" s="2"/>
      <c r="H3763" s="2"/>
      <c r="I3763" s="2"/>
      <c r="J3763" s="2"/>
      <c r="K3763" s="2"/>
      <c r="L3763" s="2"/>
      <c r="M3763" s="2"/>
    </row>
    <row r="3764">
      <c r="A3764" s="2"/>
      <c r="B3764" s="2"/>
      <c r="C3764" s="2"/>
      <c r="D3764" s="2"/>
      <c r="E3764" s="2"/>
      <c r="F3764" s="2"/>
      <c r="G3764" s="2"/>
      <c r="H3764" s="2"/>
      <c r="I3764" s="2"/>
      <c r="J3764" s="2"/>
      <c r="K3764" s="2"/>
      <c r="L3764" s="2"/>
      <c r="M3764" s="2"/>
    </row>
    <row r="3765">
      <c r="A3765" s="2"/>
      <c r="B3765" s="2"/>
      <c r="C3765" s="2"/>
      <c r="D3765" s="2"/>
      <c r="E3765" s="2"/>
      <c r="F3765" s="2"/>
      <c r="G3765" s="2"/>
      <c r="H3765" s="2"/>
      <c r="I3765" s="2"/>
      <c r="J3765" s="2"/>
      <c r="K3765" s="2"/>
      <c r="L3765" s="2"/>
      <c r="M3765" s="2"/>
    </row>
    <row r="3766">
      <c r="A3766" s="2"/>
      <c r="B3766" s="2"/>
      <c r="C3766" s="2"/>
      <c r="D3766" s="2"/>
      <c r="E3766" s="2"/>
      <c r="F3766" s="2"/>
      <c r="G3766" s="2"/>
      <c r="H3766" s="2"/>
      <c r="I3766" s="2"/>
      <c r="J3766" s="2"/>
      <c r="K3766" s="2"/>
      <c r="L3766" s="2"/>
      <c r="M3766" s="2"/>
    </row>
    <row r="3767">
      <c r="A3767" s="2"/>
      <c r="B3767" s="2"/>
      <c r="C3767" s="2"/>
      <c r="D3767" s="2"/>
      <c r="E3767" s="2"/>
      <c r="F3767" s="2"/>
      <c r="G3767" s="2"/>
      <c r="H3767" s="2"/>
      <c r="I3767" s="2"/>
      <c r="J3767" s="2"/>
      <c r="K3767" s="2"/>
      <c r="L3767" s="2"/>
      <c r="M3767" s="2"/>
    </row>
    <row r="3768">
      <c r="A3768" s="2"/>
      <c r="B3768" s="2"/>
      <c r="C3768" s="2"/>
      <c r="D3768" s="2"/>
      <c r="E3768" s="2"/>
      <c r="F3768" s="2"/>
      <c r="G3768" s="2"/>
      <c r="H3768" s="2"/>
      <c r="I3768" s="2"/>
      <c r="J3768" s="2"/>
      <c r="K3768" s="2"/>
      <c r="L3768" s="2"/>
      <c r="M3768" s="2"/>
    </row>
    <row r="3769">
      <c r="A3769" s="2"/>
      <c r="B3769" s="2"/>
      <c r="C3769" s="2"/>
      <c r="D3769" s="2"/>
      <c r="E3769" s="2"/>
      <c r="F3769" s="2"/>
      <c r="G3769" s="2"/>
      <c r="H3769" s="2"/>
      <c r="I3769" s="2"/>
      <c r="J3769" s="2"/>
      <c r="K3769" s="2"/>
      <c r="L3769" s="2"/>
      <c r="M3769" s="2"/>
    </row>
    <row r="3770">
      <c r="A3770" s="2"/>
      <c r="B3770" s="2"/>
      <c r="C3770" s="2"/>
      <c r="D3770" s="2"/>
      <c r="E3770" s="2"/>
      <c r="F3770" s="2"/>
      <c r="G3770" s="2"/>
      <c r="H3770" s="2"/>
      <c r="I3770" s="2"/>
      <c r="J3770" s="2"/>
      <c r="K3770" s="2"/>
      <c r="L3770" s="2"/>
      <c r="M3770" s="2"/>
    </row>
    <row r="3771">
      <c r="A3771" s="2"/>
      <c r="B3771" s="2"/>
      <c r="C3771" s="2"/>
      <c r="D3771" s="2"/>
      <c r="E3771" s="2"/>
      <c r="F3771" s="2"/>
      <c r="G3771" s="2"/>
      <c r="H3771" s="2"/>
      <c r="I3771" s="2"/>
      <c r="J3771" s="2"/>
      <c r="K3771" s="2"/>
      <c r="L3771" s="2"/>
      <c r="M3771" s="2"/>
    </row>
    <row r="3772">
      <c r="A3772" s="2"/>
      <c r="B3772" s="2"/>
      <c r="C3772" s="2"/>
      <c r="D3772" s="2"/>
      <c r="E3772" s="2"/>
      <c r="F3772" s="2"/>
      <c r="G3772" s="2"/>
      <c r="H3772" s="2"/>
      <c r="I3772" s="2"/>
      <c r="J3772" s="2"/>
      <c r="K3772" s="2"/>
      <c r="L3772" s="2"/>
      <c r="M3772" s="2"/>
    </row>
    <row r="3773">
      <c r="A3773" s="2"/>
      <c r="B3773" s="2"/>
      <c r="C3773" s="2"/>
      <c r="D3773" s="2"/>
      <c r="E3773" s="2"/>
      <c r="F3773" s="2"/>
      <c r="G3773" s="2"/>
      <c r="H3773" s="2"/>
      <c r="I3773" s="2"/>
      <c r="J3773" s="2"/>
      <c r="K3773" s="2"/>
      <c r="L3773" s="2"/>
      <c r="M3773" s="2"/>
    </row>
    <row r="3774">
      <c r="A3774" s="2"/>
      <c r="B3774" s="2"/>
      <c r="C3774" s="2"/>
      <c r="D3774" s="2"/>
      <c r="E3774" s="2"/>
      <c r="F3774" s="2"/>
      <c r="G3774" s="2"/>
      <c r="H3774" s="2"/>
      <c r="I3774" s="2"/>
      <c r="J3774" s="2"/>
      <c r="K3774" s="2"/>
      <c r="L3774" s="2"/>
      <c r="M3774" s="2"/>
    </row>
    <row r="3775">
      <c r="A3775" s="2"/>
      <c r="B3775" s="2"/>
      <c r="C3775" s="2"/>
      <c r="D3775" s="2"/>
      <c r="E3775" s="2"/>
      <c r="F3775" s="2"/>
      <c r="G3775" s="2"/>
      <c r="H3775" s="2"/>
      <c r="I3775" s="2"/>
      <c r="J3775" s="2"/>
      <c r="K3775" s="2"/>
      <c r="L3775" s="2"/>
      <c r="M3775" s="2"/>
    </row>
    <row r="3776">
      <c r="A3776" s="2"/>
      <c r="B3776" s="2"/>
      <c r="C3776" s="2"/>
      <c r="D3776" s="2"/>
      <c r="E3776" s="2"/>
      <c r="F3776" s="2"/>
      <c r="G3776" s="2"/>
      <c r="H3776" s="2"/>
      <c r="I3776" s="2"/>
      <c r="J3776" s="2"/>
      <c r="K3776" s="2"/>
      <c r="L3776" s="2"/>
      <c r="M3776" s="2"/>
    </row>
    <row r="3777">
      <c r="A3777" s="2"/>
      <c r="B3777" s="2"/>
      <c r="C3777" s="2"/>
      <c r="D3777" s="2"/>
      <c r="E3777" s="2"/>
      <c r="F3777" s="2"/>
      <c r="G3777" s="2"/>
      <c r="H3777" s="2"/>
      <c r="I3777" s="2"/>
      <c r="J3777" s="2"/>
      <c r="K3777" s="2"/>
      <c r="L3777" s="2"/>
      <c r="M3777" s="2"/>
    </row>
    <row r="3778">
      <c r="A3778" s="2"/>
      <c r="B3778" s="2"/>
      <c r="C3778" s="2"/>
      <c r="D3778" s="2"/>
      <c r="E3778" s="2"/>
      <c r="F3778" s="2"/>
      <c r="G3778" s="2"/>
      <c r="H3778" s="2"/>
      <c r="I3778" s="2"/>
      <c r="J3778" s="2"/>
      <c r="K3778" s="2"/>
      <c r="L3778" s="2"/>
      <c r="M3778" s="2"/>
    </row>
    <row r="3779">
      <c r="A3779" s="2"/>
      <c r="B3779" s="2"/>
      <c r="C3779" s="2"/>
      <c r="D3779" s="2"/>
      <c r="E3779" s="2"/>
      <c r="F3779" s="2"/>
      <c r="G3779" s="2"/>
      <c r="H3779" s="2"/>
      <c r="I3779" s="2"/>
      <c r="J3779" s="2"/>
      <c r="K3779" s="2"/>
      <c r="L3779" s="2"/>
      <c r="M3779" s="2"/>
    </row>
    <row r="3780">
      <c r="A3780" s="2"/>
      <c r="B3780" s="2"/>
      <c r="C3780" s="2"/>
      <c r="D3780" s="2"/>
      <c r="E3780" s="2"/>
      <c r="F3780" s="2"/>
      <c r="G3780" s="2"/>
      <c r="H3780" s="2"/>
      <c r="I3780" s="2"/>
      <c r="J3780" s="2"/>
      <c r="K3780" s="2"/>
      <c r="L3780" s="2"/>
      <c r="M3780" s="2"/>
    </row>
    <row r="3781">
      <c r="A3781" s="2"/>
      <c r="B3781" s="2"/>
      <c r="C3781" s="2"/>
      <c r="D3781" s="2"/>
      <c r="E3781" s="2"/>
      <c r="F3781" s="2"/>
      <c r="G3781" s="2"/>
      <c r="H3781" s="2"/>
      <c r="I3781" s="2"/>
      <c r="J3781" s="2"/>
      <c r="K3781" s="2"/>
      <c r="L3781" s="2"/>
      <c r="M3781" s="2"/>
    </row>
    <row r="3782">
      <c r="A3782" s="2"/>
      <c r="B3782" s="2"/>
      <c r="C3782" s="2"/>
      <c r="D3782" s="2"/>
      <c r="E3782" s="2"/>
      <c r="F3782" s="2"/>
      <c r="G3782" s="2"/>
      <c r="H3782" s="2"/>
      <c r="I3782" s="2"/>
      <c r="J3782" s="2"/>
      <c r="K3782" s="2"/>
      <c r="L3782" s="2"/>
      <c r="M3782" s="2"/>
    </row>
    <row r="3783">
      <c r="A3783" s="2"/>
      <c r="B3783" s="2"/>
      <c r="C3783" s="2"/>
      <c r="D3783" s="2"/>
      <c r="E3783" s="2"/>
      <c r="F3783" s="2"/>
      <c r="G3783" s="2"/>
      <c r="H3783" s="2"/>
      <c r="I3783" s="2"/>
      <c r="J3783" s="2"/>
      <c r="K3783" s="2"/>
      <c r="L3783" s="2"/>
      <c r="M3783" s="2"/>
    </row>
    <row r="3784">
      <c r="A3784" s="2"/>
      <c r="B3784" s="2"/>
      <c r="C3784" s="2"/>
      <c r="D3784" s="2"/>
      <c r="E3784" s="2"/>
      <c r="F3784" s="2"/>
      <c r="G3784" s="2"/>
      <c r="H3784" s="2"/>
      <c r="I3784" s="2"/>
      <c r="J3784" s="2"/>
      <c r="K3784" s="2"/>
      <c r="L3784" s="2"/>
      <c r="M3784" s="2"/>
    </row>
    <row r="3785">
      <c r="A3785" s="2"/>
      <c r="B3785" s="2"/>
      <c r="C3785" s="2"/>
      <c r="D3785" s="2"/>
      <c r="E3785" s="2"/>
      <c r="F3785" s="2"/>
      <c r="G3785" s="2"/>
      <c r="H3785" s="2"/>
      <c r="I3785" s="2"/>
      <c r="J3785" s="2"/>
      <c r="K3785" s="2"/>
      <c r="L3785" s="2"/>
      <c r="M3785" s="2"/>
    </row>
    <row r="3786">
      <c r="A3786" s="2"/>
      <c r="B3786" s="2"/>
      <c r="C3786" s="2"/>
      <c r="D3786" s="2"/>
      <c r="E3786" s="2"/>
      <c r="F3786" s="2"/>
      <c r="G3786" s="2"/>
      <c r="H3786" s="2"/>
      <c r="I3786" s="2"/>
      <c r="J3786" s="2"/>
      <c r="K3786" s="2"/>
      <c r="L3786" s="2"/>
      <c r="M3786" s="2"/>
    </row>
    <row r="3787">
      <c r="A3787" s="2"/>
      <c r="B3787" s="2"/>
      <c r="C3787" s="2"/>
      <c r="D3787" s="2"/>
      <c r="E3787" s="2"/>
      <c r="F3787" s="2"/>
      <c r="G3787" s="2"/>
      <c r="H3787" s="2"/>
      <c r="I3787" s="2"/>
      <c r="J3787" s="2"/>
      <c r="K3787" s="2"/>
      <c r="L3787" s="2"/>
      <c r="M3787" s="2"/>
    </row>
    <row r="3788">
      <c r="A3788" s="2"/>
      <c r="B3788" s="2"/>
      <c r="C3788" s="2"/>
      <c r="D3788" s="2"/>
      <c r="E3788" s="2"/>
      <c r="F3788" s="2"/>
      <c r="G3788" s="2"/>
      <c r="H3788" s="2"/>
      <c r="I3788" s="2"/>
      <c r="J3788" s="2"/>
      <c r="K3788" s="2"/>
      <c r="L3788" s="2"/>
      <c r="M3788" s="2"/>
    </row>
    <row r="3789">
      <c r="A3789" s="2"/>
      <c r="B3789" s="2"/>
      <c r="C3789" s="2"/>
      <c r="D3789" s="2"/>
      <c r="E3789" s="2"/>
      <c r="F3789" s="2"/>
      <c r="G3789" s="2"/>
      <c r="H3789" s="2"/>
      <c r="I3789" s="2"/>
      <c r="J3789" s="2"/>
      <c r="K3789" s="2"/>
      <c r="L3789" s="2"/>
      <c r="M3789" s="2"/>
    </row>
    <row r="3790">
      <c r="A3790" s="2"/>
      <c r="B3790" s="2"/>
      <c r="C3790" s="2"/>
      <c r="D3790" s="2"/>
      <c r="E3790" s="2"/>
      <c r="F3790" s="2"/>
      <c r="G3790" s="2"/>
      <c r="H3790" s="2"/>
      <c r="I3790" s="2"/>
      <c r="J3790" s="2"/>
      <c r="K3790" s="2"/>
      <c r="L3790" s="2"/>
      <c r="M3790" s="2"/>
    </row>
    <row r="3791">
      <c r="A3791" s="2"/>
      <c r="B3791" s="2"/>
      <c r="C3791" s="2"/>
      <c r="D3791" s="2"/>
      <c r="E3791" s="2"/>
      <c r="F3791" s="2"/>
      <c r="G3791" s="2"/>
      <c r="H3791" s="2"/>
      <c r="I3791" s="2"/>
      <c r="J3791" s="2"/>
      <c r="K3791" s="2"/>
      <c r="L3791" s="2"/>
      <c r="M3791" s="2"/>
    </row>
    <row r="3792">
      <c r="A3792" s="2"/>
      <c r="B3792" s="2"/>
      <c r="C3792" s="2"/>
      <c r="D3792" s="2"/>
      <c r="E3792" s="2"/>
      <c r="F3792" s="2"/>
      <c r="G3792" s="2"/>
      <c r="H3792" s="2"/>
      <c r="I3792" s="2"/>
      <c r="J3792" s="2"/>
      <c r="K3792" s="2"/>
      <c r="L3792" s="2"/>
      <c r="M3792" s="2"/>
    </row>
    <row r="3793">
      <c r="A3793" s="2"/>
      <c r="B3793" s="2"/>
      <c r="C3793" s="2"/>
      <c r="D3793" s="2"/>
      <c r="E3793" s="2"/>
      <c r="F3793" s="2"/>
      <c r="G3793" s="2"/>
      <c r="H3793" s="2"/>
      <c r="I3793" s="2"/>
      <c r="J3793" s="2"/>
      <c r="K3793" s="2"/>
      <c r="L3793" s="2"/>
      <c r="M3793" s="2"/>
    </row>
    <row r="3794">
      <c r="A3794" s="2"/>
      <c r="B3794" s="2"/>
      <c r="C3794" s="2"/>
      <c r="D3794" s="2"/>
      <c r="E3794" s="2"/>
      <c r="F3794" s="2"/>
      <c r="G3794" s="2"/>
      <c r="H3794" s="2"/>
      <c r="I3794" s="2"/>
      <c r="J3794" s="2"/>
      <c r="K3794" s="2"/>
      <c r="L3794" s="2"/>
      <c r="M3794" s="2"/>
    </row>
    <row r="3795">
      <c r="A3795" s="2"/>
      <c r="B3795" s="2"/>
      <c r="C3795" s="2"/>
      <c r="D3795" s="2"/>
      <c r="E3795" s="2"/>
      <c r="F3795" s="2"/>
      <c r="G3795" s="2"/>
      <c r="H3795" s="2"/>
      <c r="I3795" s="2"/>
      <c r="J3795" s="2"/>
      <c r="K3795" s="2"/>
      <c r="L3795" s="2"/>
      <c r="M3795" s="2"/>
    </row>
    <row r="3796">
      <c r="A3796" s="2"/>
      <c r="B3796" s="2"/>
      <c r="C3796" s="2"/>
      <c r="D3796" s="2"/>
      <c r="E3796" s="2"/>
      <c r="F3796" s="2"/>
      <c r="G3796" s="2"/>
      <c r="H3796" s="2"/>
      <c r="I3796" s="2"/>
      <c r="J3796" s="2"/>
      <c r="K3796" s="2"/>
      <c r="L3796" s="2"/>
      <c r="M3796" s="2"/>
    </row>
    <row r="3797">
      <c r="A3797" s="2"/>
      <c r="B3797" s="2"/>
      <c r="C3797" s="2"/>
      <c r="D3797" s="2"/>
      <c r="E3797" s="2"/>
      <c r="F3797" s="2"/>
      <c r="G3797" s="2"/>
      <c r="H3797" s="2"/>
      <c r="I3797" s="2"/>
      <c r="J3797" s="2"/>
      <c r="K3797" s="2"/>
      <c r="L3797" s="2"/>
      <c r="M3797" s="2"/>
    </row>
    <row r="3798">
      <c r="A3798" s="2"/>
      <c r="B3798" s="2"/>
      <c r="C3798" s="2"/>
      <c r="D3798" s="2"/>
      <c r="E3798" s="2"/>
      <c r="F3798" s="2"/>
      <c r="G3798" s="2"/>
      <c r="H3798" s="2"/>
      <c r="I3798" s="2"/>
      <c r="J3798" s="2"/>
      <c r="K3798" s="2"/>
      <c r="L3798" s="2"/>
      <c r="M3798" s="2"/>
    </row>
    <row r="3799">
      <c r="A3799" s="2"/>
      <c r="B3799" s="2"/>
      <c r="C3799" s="2"/>
      <c r="D3799" s="2"/>
      <c r="E3799" s="2"/>
      <c r="F3799" s="2"/>
      <c r="G3799" s="2"/>
      <c r="H3799" s="2"/>
      <c r="I3799" s="2"/>
      <c r="J3799" s="2"/>
      <c r="K3799" s="2"/>
      <c r="L3799" s="2"/>
      <c r="M3799" s="2"/>
    </row>
    <row r="3800">
      <c r="A3800" s="2"/>
      <c r="B3800" s="2"/>
      <c r="C3800" s="2"/>
      <c r="D3800" s="2"/>
      <c r="E3800" s="2"/>
      <c r="F3800" s="2"/>
      <c r="G3800" s="2"/>
      <c r="H3800" s="2"/>
      <c r="I3800" s="2"/>
      <c r="J3800" s="2"/>
      <c r="K3800" s="2"/>
      <c r="L3800" s="2"/>
      <c r="M3800" s="2"/>
    </row>
    <row r="3801">
      <c r="A3801" s="2"/>
      <c r="B3801" s="2"/>
      <c r="C3801" s="2"/>
      <c r="D3801" s="2"/>
      <c r="E3801" s="2"/>
      <c r="F3801" s="2"/>
      <c r="G3801" s="2"/>
      <c r="H3801" s="2"/>
      <c r="I3801" s="2"/>
      <c r="J3801" s="2"/>
      <c r="K3801" s="2"/>
      <c r="L3801" s="2"/>
      <c r="M3801" s="2"/>
    </row>
    <row r="3802">
      <c r="A3802" s="2"/>
      <c r="B3802" s="2"/>
      <c r="C3802" s="2"/>
      <c r="D3802" s="2"/>
      <c r="E3802" s="2"/>
      <c r="F3802" s="2"/>
      <c r="G3802" s="2"/>
      <c r="H3802" s="2"/>
      <c r="I3802" s="2"/>
      <c r="J3802" s="2"/>
      <c r="K3802" s="2"/>
      <c r="L3802" s="2"/>
      <c r="M3802" s="2"/>
    </row>
    <row r="3803">
      <c r="A3803" s="2"/>
      <c r="B3803" s="2"/>
      <c r="C3803" s="2"/>
      <c r="D3803" s="2"/>
      <c r="E3803" s="2"/>
      <c r="F3803" s="2"/>
      <c r="G3803" s="2"/>
      <c r="H3803" s="2"/>
      <c r="I3803" s="2"/>
      <c r="J3803" s="2"/>
      <c r="K3803" s="2"/>
      <c r="L3803" s="2"/>
      <c r="M3803" s="2"/>
    </row>
    <row r="3804">
      <c r="A3804" s="2"/>
      <c r="B3804" s="2"/>
      <c r="C3804" s="2"/>
      <c r="D3804" s="2"/>
      <c r="E3804" s="2"/>
      <c r="F3804" s="2"/>
      <c r="G3804" s="2"/>
      <c r="H3804" s="2"/>
      <c r="I3804" s="2"/>
      <c r="J3804" s="2"/>
      <c r="K3804" s="2"/>
      <c r="L3804" s="2"/>
      <c r="M3804" s="2"/>
    </row>
    <row r="3805">
      <c r="A3805" s="2"/>
      <c r="B3805" s="2"/>
      <c r="C3805" s="2"/>
      <c r="D3805" s="2"/>
      <c r="E3805" s="2"/>
      <c r="F3805" s="2"/>
      <c r="G3805" s="2"/>
      <c r="H3805" s="2"/>
      <c r="I3805" s="2"/>
      <c r="J3805" s="2"/>
      <c r="K3805" s="2"/>
      <c r="L3805" s="2"/>
      <c r="M3805" s="2"/>
    </row>
    <row r="3806">
      <c r="A3806" s="2"/>
      <c r="B3806" s="2"/>
      <c r="C3806" s="2"/>
      <c r="D3806" s="2"/>
      <c r="E3806" s="2"/>
      <c r="F3806" s="2"/>
      <c r="G3806" s="2"/>
      <c r="H3806" s="2"/>
      <c r="I3806" s="2"/>
      <c r="J3806" s="2"/>
      <c r="K3806" s="2"/>
      <c r="L3806" s="2"/>
      <c r="M3806" s="2"/>
    </row>
    <row r="3807">
      <c r="A3807" s="2"/>
      <c r="B3807" s="2"/>
      <c r="C3807" s="2"/>
      <c r="D3807" s="2"/>
      <c r="E3807" s="2"/>
      <c r="F3807" s="2"/>
      <c r="G3807" s="2"/>
      <c r="H3807" s="2"/>
      <c r="I3807" s="2"/>
      <c r="J3807" s="2"/>
      <c r="K3807" s="2"/>
      <c r="L3807" s="2"/>
      <c r="M3807" s="2"/>
    </row>
    <row r="3808">
      <c r="A3808" s="2"/>
      <c r="B3808" s="2"/>
      <c r="C3808" s="2"/>
      <c r="D3808" s="2"/>
      <c r="E3808" s="2"/>
      <c r="F3808" s="2"/>
      <c r="G3808" s="2"/>
      <c r="H3808" s="2"/>
      <c r="I3808" s="2"/>
      <c r="J3808" s="2"/>
      <c r="K3808" s="2"/>
      <c r="L3808" s="2"/>
      <c r="M3808" s="2"/>
    </row>
    <row r="3809">
      <c r="A3809" s="2"/>
      <c r="B3809" s="2"/>
      <c r="C3809" s="2"/>
      <c r="D3809" s="2"/>
      <c r="E3809" s="2"/>
      <c r="F3809" s="2"/>
      <c r="G3809" s="2"/>
      <c r="H3809" s="2"/>
      <c r="I3809" s="2"/>
      <c r="J3809" s="2"/>
      <c r="K3809" s="2"/>
      <c r="L3809" s="2"/>
      <c r="M3809" s="2"/>
    </row>
    <row r="3810">
      <c r="A3810" s="2"/>
      <c r="B3810" s="2"/>
      <c r="C3810" s="2"/>
      <c r="D3810" s="2"/>
      <c r="E3810" s="2"/>
      <c r="F3810" s="2"/>
      <c r="G3810" s="2"/>
      <c r="H3810" s="2"/>
      <c r="I3810" s="2"/>
      <c r="J3810" s="2"/>
      <c r="K3810" s="2"/>
      <c r="L3810" s="2"/>
      <c r="M3810" s="2"/>
    </row>
    <row r="3811">
      <c r="A3811" s="2"/>
      <c r="B3811" s="2"/>
      <c r="C3811" s="2"/>
      <c r="D3811" s="2"/>
      <c r="E3811" s="2"/>
      <c r="F3811" s="2"/>
      <c r="G3811" s="2"/>
      <c r="H3811" s="2"/>
      <c r="I3811" s="2"/>
      <c r="J3811" s="2"/>
      <c r="K3811" s="2"/>
      <c r="L3811" s="2"/>
      <c r="M3811" s="2"/>
    </row>
    <row r="3812">
      <c r="A3812" s="2"/>
      <c r="B3812" s="2"/>
      <c r="C3812" s="2"/>
      <c r="D3812" s="2"/>
      <c r="E3812" s="2"/>
      <c r="F3812" s="2"/>
      <c r="G3812" s="2"/>
      <c r="H3812" s="2"/>
      <c r="I3812" s="2"/>
      <c r="J3812" s="2"/>
      <c r="K3812" s="2"/>
      <c r="L3812" s="2"/>
      <c r="M3812" s="2"/>
    </row>
    <row r="3813">
      <c r="A3813" s="2"/>
      <c r="B3813" s="2"/>
      <c r="C3813" s="2"/>
      <c r="D3813" s="2"/>
      <c r="E3813" s="2"/>
      <c r="F3813" s="2"/>
      <c r="G3813" s="2"/>
      <c r="H3813" s="2"/>
      <c r="I3813" s="2"/>
      <c r="J3813" s="2"/>
      <c r="K3813" s="2"/>
      <c r="L3813" s="2"/>
      <c r="M3813" s="2"/>
    </row>
    <row r="3814">
      <c r="A3814" s="2"/>
      <c r="B3814" s="2"/>
      <c r="C3814" s="2"/>
      <c r="D3814" s="2"/>
      <c r="E3814" s="2"/>
      <c r="F3814" s="2"/>
      <c r="G3814" s="2"/>
      <c r="H3814" s="2"/>
      <c r="I3814" s="2"/>
      <c r="J3814" s="2"/>
      <c r="K3814" s="2"/>
      <c r="L3814" s="2"/>
      <c r="M3814" s="2"/>
    </row>
    <row r="3815">
      <c r="A3815" s="2"/>
      <c r="B3815" s="2"/>
      <c r="C3815" s="2"/>
      <c r="D3815" s="2"/>
      <c r="E3815" s="2"/>
      <c r="F3815" s="2"/>
      <c r="G3815" s="2"/>
      <c r="H3815" s="2"/>
      <c r="I3815" s="2"/>
      <c r="J3815" s="2"/>
      <c r="K3815" s="2"/>
      <c r="L3815" s="2"/>
      <c r="M3815" s="2"/>
    </row>
    <row r="3816">
      <c r="A3816" s="2"/>
      <c r="B3816" s="2"/>
      <c r="C3816" s="2"/>
      <c r="D3816" s="2"/>
      <c r="E3816" s="2"/>
      <c r="F3816" s="2"/>
      <c r="G3816" s="2"/>
      <c r="H3816" s="2"/>
      <c r="I3816" s="2"/>
      <c r="J3816" s="2"/>
      <c r="K3816" s="2"/>
      <c r="L3816" s="2"/>
      <c r="M3816" s="2"/>
    </row>
    <row r="3817">
      <c r="A3817" s="2"/>
      <c r="B3817" s="2"/>
      <c r="C3817" s="2"/>
      <c r="D3817" s="2"/>
      <c r="E3817" s="2"/>
      <c r="F3817" s="2"/>
      <c r="G3817" s="2"/>
      <c r="H3817" s="2"/>
      <c r="I3817" s="2"/>
      <c r="J3817" s="2"/>
      <c r="K3817" s="2"/>
      <c r="L3817" s="2"/>
      <c r="M3817" s="2"/>
    </row>
    <row r="3818">
      <c r="A3818" s="2"/>
      <c r="B3818" s="2"/>
      <c r="C3818" s="2"/>
      <c r="D3818" s="2"/>
      <c r="E3818" s="2"/>
      <c r="F3818" s="2"/>
      <c r="G3818" s="2"/>
      <c r="H3818" s="2"/>
      <c r="I3818" s="2"/>
      <c r="J3818" s="2"/>
      <c r="K3818" s="2"/>
      <c r="L3818" s="2"/>
      <c r="M3818" s="2"/>
    </row>
    <row r="3819">
      <c r="A3819" s="2"/>
      <c r="B3819" s="2"/>
      <c r="C3819" s="2"/>
      <c r="D3819" s="2"/>
      <c r="E3819" s="2"/>
      <c r="F3819" s="2"/>
      <c r="G3819" s="2"/>
      <c r="H3819" s="2"/>
      <c r="I3819" s="2"/>
      <c r="J3819" s="2"/>
      <c r="K3819" s="2"/>
      <c r="L3819" s="2"/>
      <c r="M3819" s="2"/>
    </row>
    <row r="3820">
      <c r="A3820" s="2"/>
      <c r="B3820" s="2"/>
      <c r="C3820" s="2"/>
      <c r="D3820" s="2"/>
      <c r="E3820" s="2"/>
      <c r="F3820" s="2"/>
      <c r="G3820" s="2"/>
      <c r="H3820" s="2"/>
      <c r="I3820" s="2"/>
      <c r="J3820" s="2"/>
      <c r="K3820" s="2"/>
      <c r="L3820" s="2"/>
      <c r="M3820" s="2"/>
    </row>
    <row r="3821">
      <c r="A3821" s="2"/>
      <c r="B3821" s="2"/>
      <c r="C3821" s="2"/>
      <c r="D3821" s="2"/>
      <c r="E3821" s="2"/>
      <c r="F3821" s="2"/>
      <c r="G3821" s="2"/>
      <c r="H3821" s="2"/>
      <c r="I3821" s="2"/>
      <c r="J3821" s="2"/>
      <c r="K3821" s="2"/>
      <c r="L3821" s="2"/>
      <c r="M3821" s="2"/>
    </row>
    <row r="3822">
      <c r="A3822" s="2"/>
      <c r="B3822" s="2"/>
      <c r="C3822" s="2"/>
      <c r="D3822" s="2"/>
      <c r="E3822" s="2"/>
      <c r="F3822" s="2"/>
      <c r="G3822" s="2"/>
      <c r="H3822" s="2"/>
      <c r="I3822" s="2"/>
      <c r="J3822" s="2"/>
      <c r="K3822" s="2"/>
      <c r="L3822" s="2"/>
      <c r="M3822" s="2"/>
    </row>
    <row r="3823">
      <c r="A3823" s="2"/>
      <c r="B3823" s="2"/>
      <c r="C3823" s="2"/>
      <c r="D3823" s="2"/>
      <c r="E3823" s="2"/>
      <c r="F3823" s="2"/>
      <c r="G3823" s="2"/>
      <c r="H3823" s="2"/>
      <c r="I3823" s="2"/>
      <c r="J3823" s="2"/>
      <c r="K3823" s="2"/>
      <c r="L3823" s="2"/>
      <c r="M3823" s="2"/>
    </row>
    <row r="3824">
      <c r="A3824" s="2"/>
      <c r="B3824" s="2"/>
      <c r="C3824" s="2"/>
      <c r="D3824" s="2"/>
      <c r="E3824" s="2"/>
      <c r="F3824" s="2"/>
      <c r="G3824" s="2"/>
      <c r="H3824" s="2"/>
      <c r="I3824" s="2"/>
      <c r="J3824" s="2"/>
      <c r="K3824" s="2"/>
      <c r="L3824" s="2"/>
      <c r="M3824" s="2"/>
    </row>
    <row r="3825">
      <c r="A3825" s="2"/>
      <c r="B3825" s="2"/>
      <c r="C3825" s="2"/>
      <c r="D3825" s="2"/>
      <c r="E3825" s="2"/>
      <c r="F3825" s="2"/>
      <c r="G3825" s="2"/>
      <c r="H3825" s="2"/>
      <c r="I3825" s="2"/>
      <c r="J3825" s="2"/>
      <c r="K3825" s="2"/>
      <c r="L3825" s="2"/>
      <c r="M3825" s="2"/>
    </row>
    <row r="3826">
      <c r="A3826" s="2"/>
      <c r="B3826" s="2"/>
      <c r="C3826" s="2"/>
      <c r="D3826" s="2"/>
      <c r="E3826" s="2"/>
      <c r="F3826" s="2"/>
      <c r="G3826" s="2"/>
      <c r="H3826" s="2"/>
      <c r="I3826" s="2"/>
      <c r="J3826" s="2"/>
      <c r="K3826" s="2"/>
      <c r="L3826" s="2"/>
      <c r="M3826" s="2"/>
    </row>
    <row r="3827">
      <c r="A3827" s="2"/>
      <c r="B3827" s="2"/>
      <c r="C3827" s="2"/>
      <c r="D3827" s="2"/>
      <c r="E3827" s="2"/>
      <c r="F3827" s="2"/>
      <c r="G3827" s="2"/>
      <c r="H3827" s="2"/>
      <c r="I3827" s="2"/>
      <c r="J3827" s="2"/>
      <c r="K3827" s="2"/>
      <c r="L3827" s="2"/>
      <c r="M3827" s="2"/>
    </row>
    <row r="3828">
      <c r="A3828" s="2"/>
      <c r="B3828" s="2"/>
      <c r="C3828" s="2"/>
      <c r="D3828" s="2"/>
      <c r="E3828" s="2"/>
      <c r="F3828" s="2"/>
      <c r="G3828" s="2"/>
      <c r="H3828" s="2"/>
      <c r="I3828" s="2"/>
      <c r="J3828" s="2"/>
      <c r="K3828" s="2"/>
      <c r="L3828" s="2"/>
      <c r="M3828" s="2"/>
    </row>
    <row r="3829">
      <c r="A3829" s="2"/>
      <c r="B3829" s="2"/>
      <c r="C3829" s="2"/>
      <c r="D3829" s="2"/>
      <c r="E3829" s="2"/>
      <c r="F3829" s="2"/>
      <c r="G3829" s="2"/>
      <c r="H3829" s="2"/>
      <c r="I3829" s="2"/>
      <c r="J3829" s="2"/>
      <c r="K3829" s="2"/>
      <c r="L3829" s="2"/>
      <c r="M3829" s="2"/>
    </row>
    <row r="3830">
      <c r="A3830" s="2"/>
      <c r="B3830" s="2"/>
      <c r="C3830" s="2"/>
      <c r="D3830" s="2"/>
      <c r="E3830" s="2"/>
      <c r="F3830" s="2"/>
      <c r="G3830" s="2"/>
      <c r="H3830" s="2"/>
      <c r="I3830" s="2"/>
      <c r="J3830" s="2"/>
      <c r="K3830" s="2"/>
      <c r="L3830" s="2"/>
      <c r="M3830" s="2"/>
    </row>
    <row r="3831">
      <c r="A3831" s="2"/>
      <c r="B3831" s="2"/>
      <c r="C3831" s="2"/>
      <c r="D3831" s="2"/>
      <c r="E3831" s="2"/>
      <c r="F3831" s="2"/>
      <c r="G3831" s="2"/>
      <c r="H3831" s="2"/>
      <c r="I3831" s="2"/>
      <c r="J3831" s="2"/>
      <c r="K3831" s="2"/>
      <c r="L3831" s="2"/>
      <c r="M3831" s="2"/>
    </row>
    <row r="3832">
      <c r="A3832" s="2"/>
      <c r="B3832" s="2"/>
      <c r="C3832" s="2"/>
      <c r="D3832" s="2"/>
      <c r="E3832" s="2"/>
      <c r="F3832" s="2"/>
      <c r="G3832" s="2"/>
      <c r="H3832" s="2"/>
      <c r="I3832" s="2"/>
      <c r="J3832" s="2"/>
      <c r="K3832" s="2"/>
      <c r="L3832" s="2"/>
      <c r="M3832" s="2"/>
    </row>
    <row r="3833">
      <c r="A3833" s="2"/>
      <c r="B3833" s="2"/>
      <c r="C3833" s="2"/>
      <c r="D3833" s="2"/>
      <c r="E3833" s="2"/>
      <c r="F3833" s="2"/>
      <c r="G3833" s="2"/>
      <c r="H3833" s="2"/>
      <c r="I3833" s="2"/>
      <c r="J3833" s="2"/>
      <c r="K3833" s="2"/>
      <c r="L3833" s="2"/>
      <c r="M3833" s="2"/>
    </row>
    <row r="3834">
      <c r="A3834" s="2"/>
      <c r="B3834" s="2"/>
      <c r="C3834" s="2"/>
      <c r="D3834" s="2"/>
      <c r="E3834" s="2"/>
      <c r="F3834" s="2"/>
      <c r="G3834" s="2"/>
      <c r="H3834" s="2"/>
      <c r="I3834" s="2"/>
      <c r="J3834" s="2"/>
      <c r="K3834" s="2"/>
      <c r="L3834" s="2"/>
      <c r="M3834" s="2"/>
    </row>
    <row r="3835">
      <c r="A3835" s="2"/>
      <c r="B3835" s="2"/>
      <c r="C3835" s="2"/>
      <c r="D3835" s="2"/>
      <c r="E3835" s="2"/>
      <c r="F3835" s="2"/>
      <c r="G3835" s="2"/>
      <c r="H3835" s="2"/>
      <c r="I3835" s="2"/>
      <c r="J3835" s="2"/>
      <c r="K3835" s="2"/>
      <c r="L3835" s="2"/>
      <c r="M3835" s="2"/>
    </row>
    <row r="3836">
      <c r="A3836" s="2"/>
      <c r="B3836" s="2"/>
      <c r="C3836" s="2"/>
      <c r="D3836" s="2"/>
      <c r="E3836" s="2"/>
      <c r="F3836" s="2"/>
      <c r="G3836" s="2"/>
      <c r="H3836" s="2"/>
      <c r="I3836" s="2"/>
      <c r="J3836" s="2"/>
      <c r="K3836" s="2"/>
      <c r="L3836" s="2"/>
      <c r="M3836" s="2"/>
    </row>
    <row r="3837">
      <c r="A3837" s="2"/>
      <c r="B3837" s="2"/>
      <c r="C3837" s="2"/>
      <c r="D3837" s="2"/>
      <c r="E3837" s="2"/>
      <c r="F3837" s="2"/>
      <c r="G3837" s="2"/>
      <c r="H3837" s="2"/>
      <c r="I3837" s="2"/>
      <c r="J3837" s="2"/>
      <c r="K3837" s="2"/>
      <c r="L3837" s="2"/>
      <c r="M3837" s="2"/>
    </row>
    <row r="3838">
      <c r="A3838" s="2"/>
      <c r="B3838" s="2"/>
      <c r="C3838" s="2"/>
      <c r="D3838" s="2"/>
      <c r="E3838" s="2"/>
      <c r="F3838" s="2"/>
      <c r="G3838" s="2"/>
      <c r="H3838" s="2"/>
      <c r="I3838" s="2"/>
      <c r="J3838" s="2"/>
      <c r="K3838" s="2"/>
      <c r="L3838" s="2"/>
      <c r="M3838" s="2"/>
    </row>
    <row r="3839">
      <c r="A3839" s="2"/>
      <c r="B3839" s="2"/>
      <c r="C3839" s="2"/>
      <c r="D3839" s="2"/>
      <c r="E3839" s="2"/>
      <c r="F3839" s="2"/>
      <c r="G3839" s="2"/>
      <c r="H3839" s="2"/>
      <c r="I3839" s="2"/>
      <c r="J3839" s="2"/>
      <c r="K3839" s="2"/>
      <c r="L3839" s="2"/>
      <c r="M3839" s="2"/>
    </row>
    <row r="3840">
      <c r="A3840" s="2"/>
      <c r="B3840" s="2"/>
      <c r="C3840" s="2"/>
      <c r="D3840" s="2"/>
      <c r="E3840" s="2"/>
      <c r="F3840" s="2"/>
      <c r="G3840" s="2"/>
      <c r="H3840" s="2"/>
      <c r="I3840" s="2"/>
      <c r="J3840" s="2"/>
      <c r="K3840" s="2"/>
      <c r="L3840" s="2"/>
      <c r="M3840" s="2"/>
    </row>
    <row r="3841">
      <c r="A3841" s="2"/>
      <c r="B3841" s="2"/>
      <c r="C3841" s="2"/>
      <c r="D3841" s="2"/>
      <c r="E3841" s="2"/>
      <c r="F3841" s="2"/>
      <c r="G3841" s="2"/>
      <c r="H3841" s="2"/>
      <c r="I3841" s="2"/>
      <c r="J3841" s="2"/>
      <c r="K3841" s="2"/>
      <c r="L3841" s="2"/>
      <c r="M3841" s="2"/>
    </row>
    <row r="3842">
      <c r="A3842" s="2"/>
      <c r="B3842" s="2"/>
      <c r="C3842" s="2"/>
      <c r="D3842" s="2"/>
      <c r="E3842" s="2"/>
      <c r="F3842" s="2"/>
      <c r="G3842" s="2"/>
      <c r="H3842" s="2"/>
      <c r="I3842" s="2"/>
      <c r="J3842" s="2"/>
      <c r="K3842" s="2"/>
      <c r="L3842" s="2"/>
      <c r="M3842" s="2"/>
    </row>
  </sheetData>
  <autoFilter ref="$A$1:$I$1387"/>
  <dataValidations>
    <dataValidation type="list" allowBlank="1" showErrorMessage="1" sqref="J2:J3842">
      <formula1>"1,2,3,4,5"</formula1>
    </dataValidation>
    <dataValidation type="list" allowBlank="1" showErrorMessage="1" sqref="K2:K3842">
      <formula1>"NLa,NLb,NLc,NLd,NLe"</formula1>
    </dataValidation>
    <dataValidation type="list" allowBlank="1" showErrorMessage="1" sqref="E2:E3842">
      <formula1>"MCQ_SINGLE,TRUE_FALSE_GROUP,SHORT_ANSWER,ESSAY,PRACTICAL"</formula1>
    </dataValidation>
    <dataValidation type="custom" allowBlank="1" showDropDown="1" showInputMessage="1" showErrorMessage="1" prompt="Khóa duy nhất: để trống hoặc nhập giá trị chưa tồn tại." sqref="A2:A3842">
      <formula1>OR(A2="",COUNTIF($A$2:$A$1000,A2)=1)</formula1>
    </dataValidation>
    <dataValidation type="list" allowBlank="1" showErrorMessage="1" sqref="F2:F3842">
      <formula1>"BIET,HIEU,VANDUNG"</formula1>
    </dataValidation>
    <dataValidation type="list" allowBlank="1" showErrorMessage="1" sqref="I2:I3842">
      <formula1>"DRAFT,PENDING,REVIEW,APPROVED,ACTIVE,INACTIVE,REJECTED,ARCHIVED"</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2.0"/>
    <col customWidth="1" min="3" max="3" width="10.38"/>
    <col customWidth="1" min="4" max="4" width="12.0"/>
    <col customWidth="1" min="5" max="5" width="12.5"/>
    <col customWidth="1" min="6" max="6" width="9.38"/>
    <col customWidth="1" min="7" max="7" width="7.5"/>
  </cols>
  <sheetData>
    <row r="1">
      <c r="A1" s="1" t="s">
        <v>14537</v>
      </c>
      <c r="B1" s="1" t="s">
        <v>13697</v>
      </c>
      <c r="C1" s="1" t="s">
        <v>14540</v>
      </c>
      <c r="D1" s="1" t="s">
        <v>14052</v>
      </c>
      <c r="E1" s="1" t="s">
        <v>1027</v>
      </c>
      <c r="F1" s="1" t="s">
        <v>11</v>
      </c>
      <c r="G1" s="1" t="s">
        <v>26</v>
      </c>
    </row>
    <row r="2">
      <c r="A2" s="3" t="s">
        <v>14543</v>
      </c>
      <c r="B2" s="2" t="s">
        <v>13704</v>
      </c>
      <c r="C2" s="3">
        <v>1.0</v>
      </c>
      <c r="D2" s="3" t="s">
        <v>14062</v>
      </c>
      <c r="F2" s="5" t="s">
        <v>863</v>
      </c>
      <c r="G2" s="8" t="s">
        <v>14544</v>
      </c>
    </row>
    <row r="3">
      <c r="A3" s="3" t="s">
        <v>14545</v>
      </c>
      <c r="B3" s="2" t="s">
        <v>13704</v>
      </c>
      <c r="C3" s="3">
        <v>2.0</v>
      </c>
      <c r="D3" s="3" t="s">
        <v>14066</v>
      </c>
      <c r="F3" s="5" t="s">
        <v>863</v>
      </c>
      <c r="G3" s="8" t="s">
        <v>14546</v>
      </c>
    </row>
    <row r="4">
      <c r="A4" s="3" t="s">
        <v>14548</v>
      </c>
      <c r="B4" s="2" t="s">
        <v>13704</v>
      </c>
      <c r="C4" s="3">
        <v>3.0</v>
      </c>
      <c r="D4" s="3" t="s">
        <v>14070</v>
      </c>
      <c r="F4" s="5" t="s">
        <v>863</v>
      </c>
      <c r="G4" s="8" t="s">
        <v>14549</v>
      </c>
    </row>
    <row r="5">
      <c r="A5" s="3" t="s">
        <v>14550</v>
      </c>
      <c r="B5" s="2" t="s">
        <v>13704</v>
      </c>
      <c r="C5" s="3">
        <v>4.0</v>
      </c>
      <c r="D5" s="3" t="s">
        <v>14074</v>
      </c>
      <c r="F5" s="5" t="s">
        <v>863</v>
      </c>
      <c r="G5" s="8" t="s">
        <v>14553</v>
      </c>
    </row>
    <row r="6">
      <c r="A6" s="3" t="s">
        <v>14554</v>
      </c>
      <c r="B6" s="2" t="s">
        <v>13704</v>
      </c>
      <c r="C6" s="3">
        <v>5.0</v>
      </c>
      <c r="D6" s="3" t="s">
        <v>14077</v>
      </c>
      <c r="F6" s="5" t="s">
        <v>863</v>
      </c>
      <c r="G6" s="8" t="s">
        <v>14555</v>
      </c>
    </row>
    <row r="7">
      <c r="A7" s="3" t="s">
        <v>14556</v>
      </c>
      <c r="B7" s="2" t="s">
        <v>13704</v>
      </c>
      <c r="C7" s="3">
        <v>6.0</v>
      </c>
      <c r="D7" s="3" t="s">
        <v>14081</v>
      </c>
      <c r="F7" s="5" t="s">
        <v>863</v>
      </c>
      <c r="G7" s="8" t="s">
        <v>14558</v>
      </c>
    </row>
    <row r="8">
      <c r="A8" s="3" t="s">
        <v>14559</v>
      </c>
      <c r="B8" s="2" t="s">
        <v>13704</v>
      </c>
      <c r="C8" s="3">
        <v>7.0</v>
      </c>
      <c r="D8" s="3" t="s">
        <v>14085</v>
      </c>
      <c r="F8" s="5" t="s">
        <v>863</v>
      </c>
      <c r="G8" s="8" t="s">
        <v>14561</v>
      </c>
    </row>
    <row r="9">
      <c r="A9" s="3" t="s">
        <v>14562</v>
      </c>
      <c r="B9" s="2" t="s">
        <v>13704</v>
      </c>
      <c r="C9" s="3">
        <v>8.0</v>
      </c>
      <c r="D9" s="3" t="s">
        <v>14077</v>
      </c>
      <c r="F9" s="5" t="s">
        <v>863</v>
      </c>
      <c r="G9" s="8" t="s">
        <v>14565</v>
      </c>
    </row>
    <row r="10">
      <c r="A10" s="3" t="s">
        <v>14566</v>
      </c>
      <c r="B10" s="2" t="s">
        <v>13704</v>
      </c>
      <c r="C10" s="3">
        <v>9.0</v>
      </c>
      <c r="D10" s="3" t="s">
        <v>14089</v>
      </c>
      <c r="F10" s="5" t="s">
        <v>863</v>
      </c>
      <c r="G10" s="8" t="s">
        <v>14568</v>
      </c>
    </row>
    <row r="11">
      <c r="A11" s="3" t="s">
        <v>14569</v>
      </c>
      <c r="B11" s="2" t="s">
        <v>13704</v>
      </c>
      <c r="C11" s="3">
        <v>10.0</v>
      </c>
      <c r="D11" s="3" t="s">
        <v>14091</v>
      </c>
      <c r="F11" s="5" t="s">
        <v>863</v>
      </c>
      <c r="G11" s="8" t="s">
        <v>14571</v>
      </c>
    </row>
    <row r="12">
      <c r="A12" s="3" t="s">
        <v>14573</v>
      </c>
      <c r="B12" s="2" t="s">
        <v>13704</v>
      </c>
      <c r="C12" s="3">
        <v>11.0</v>
      </c>
      <c r="D12" s="3" t="s">
        <v>14095</v>
      </c>
      <c r="F12" s="5" t="s">
        <v>863</v>
      </c>
      <c r="G12" s="8" t="s">
        <v>14575</v>
      </c>
    </row>
    <row r="13">
      <c r="A13" s="3" t="s">
        <v>14576</v>
      </c>
      <c r="B13" s="2" t="s">
        <v>13704</v>
      </c>
      <c r="C13" s="3">
        <v>12.0</v>
      </c>
      <c r="D13" s="3" t="s">
        <v>14099</v>
      </c>
      <c r="F13" s="5" t="s">
        <v>863</v>
      </c>
      <c r="G13" s="8" t="s">
        <v>14579</v>
      </c>
    </row>
    <row r="14">
      <c r="A14" s="3" t="s">
        <v>14580</v>
      </c>
      <c r="B14" s="2" t="s">
        <v>13704</v>
      </c>
      <c r="C14" s="3">
        <v>13.0</v>
      </c>
      <c r="D14" s="3" t="s">
        <v>14102</v>
      </c>
      <c r="F14" s="5" t="s">
        <v>863</v>
      </c>
      <c r="G14" s="8" t="s">
        <v>14582</v>
      </c>
    </row>
    <row r="15">
      <c r="A15" s="3" t="s">
        <v>14584</v>
      </c>
      <c r="B15" s="2" t="s">
        <v>13704</v>
      </c>
      <c r="C15" s="3">
        <v>14.0</v>
      </c>
      <c r="D15" s="3" t="s">
        <v>14106</v>
      </c>
      <c r="F15" s="5" t="s">
        <v>863</v>
      </c>
      <c r="G15" s="8" t="s">
        <v>14586</v>
      </c>
    </row>
    <row r="16">
      <c r="A16" s="3" t="s">
        <v>14587</v>
      </c>
      <c r="B16" s="2" t="s">
        <v>13704</v>
      </c>
      <c r="C16" s="3">
        <v>15.0</v>
      </c>
      <c r="D16" s="3" t="s">
        <v>14110</v>
      </c>
      <c r="F16" s="5" t="s">
        <v>863</v>
      </c>
      <c r="G16" s="8" t="s">
        <v>14589</v>
      </c>
    </row>
    <row r="17">
      <c r="A17" s="3" t="s">
        <v>14590</v>
      </c>
      <c r="B17" s="2" t="s">
        <v>13704</v>
      </c>
      <c r="C17" s="3">
        <v>16.0</v>
      </c>
      <c r="D17" s="3" t="s">
        <v>14116</v>
      </c>
      <c r="F17" s="5" t="s">
        <v>863</v>
      </c>
      <c r="G17" s="8" t="s">
        <v>14591</v>
      </c>
    </row>
    <row r="18">
      <c r="A18" s="3" t="s">
        <v>14592</v>
      </c>
      <c r="B18" s="2" t="s">
        <v>13704</v>
      </c>
      <c r="C18" s="3">
        <v>17.0</v>
      </c>
      <c r="D18" s="3" t="s">
        <v>14118</v>
      </c>
      <c r="F18" s="5" t="s">
        <v>863</v>
      </c>
      <c r="G18" s="8" t="s">
        <v>14594</v>
      </c>
    </row>
    <row r="19">
      <c r="A19" s="3" t="s">
        <v>14595</v>
      </c>
      <c r="B19" s="2" t="s">
        <v>13704</v>
      </c>
      <c r="C19" s="3">
        <v>18.0</v>
      </c>
      <c r="D19" s="3" t="s">
        <v>14122</v>
      </c>
      <c r="F19" s="5" t="s">
        <v>863</v>
      </c>
      <c r="G19" s="8" t="s">
        <v>14596</v>
      </c>
    </row>
    <row r="20">
      <c r="A20" s="3" t="s">
        <v>14597</v>
      </c>
      <c r="B20" s="2" t="s">
        <v>13704</v>
      </c>
      <c r="C20" s="3">
        <v>19.0</v>
      </c>
      <c r="D20" s="3" t="s">
        <v>14126</v>
      </c>
      <c r="F20" s="5" t="s">
        <v>863</v>
      </c>
      <c r="G20" s="8" t="s">
        <v>14599</v>
      </c>
    </row>
    <row r="21">
      <c r="A21" s="3" t="s">
        <v>14600</v>
      </c>
      <c r="B21" s="2" t="s">
        <v>13704</v>
      </c>
      <c r="C21" s="3">
        <v>20.0</v>
      </c>
      <c r="D21" s="3" t="s">
        <v>14126</v>
      </c>
      <c r="F21" s="5" t="s">
        <v>863</v>
      </c>
      <c r="G21" s="8" t="s">
        <v>14601</v>
      </c>
    </row>
    <row r="22">
      <c r="A22" s="3" t="s">
        <v>14602</v>
      </c>
      <c r="B22" s="2" t="s">
        <v>13704</v>
      </c>
      <c r="C22" s="3">
        <v>21.0</v>
      </c>
      <c r="D22" s="3" t="s">
        <v>14126</v>
      </c>
      <c r="F22" s="5" t="s">
        <v>863</v>
      </c>
      <c r="G22" s="8" t="s">
        <v>14604</v>
      </c>
    </row>
    <row r="23">
      <c r="A23" s="3" t="s">
        <v>14605</v>
      </c>
      <c r="B23" s="2" t="s">
        <v>13704</v>
      </c>
      <c r="C23" s="3">
        <v>22.0</v>
      </c>
      <c r="D23" s="3" t="s">
        <v>14131</v>
      </c>
      <c r="F23" s="5" t="s">
        <v>863</v>
      </c>
      <c r="G23" s="8" t="s">
        <v>14606</v>
      </c>
    </row>
    <row r="24">
      <c r="A24" s="3" t="s">
        <v>14608</v>
      </c>
      <c r="B24" s="2" t="s">
        <v>13704</v>
      </c>
      <c r="C24" s="3">
        <v>23.0</v>
      </c>
      <c r="D24" s="3" t="s">
        <v>14137</v>
      </c>
      <c r="F24" s="5" t="s">
        <v>863</v>
      </c>
      <c r="G24" s="8" t="s">
        <v>14610</v>
      </c>
    </row>
    <row r="25">
      <c r="A25" s="3" t="s">
        <v>14611</v>
      </c>
      <c r="B25" s="2" t="s">
        <v>13704</v>
      </c>
      <c r="C25" s="3">
        <v>24.0</v>
      </c>
      <c r="D25" s="3" t="s">
        <v>14142</v>
      </c>
      <c r="F25" s="5" t="s">
        <v>863</v>
      </c>
      <c r="G25" s="8" t="s">
        <v>14612</v>
      </c>
    </row>
    <row r="26">
      <c r="A26" s="3" t="s">
        <v>14614</v>
      </c>
      <c r="B26" s="2" t="s">
        <v>13704</v>
      </c>
      <c r="C26" s="3">
        <v>25.0</v>
      </c>
      <c r="D26" s="3" t="s">
        <v>14150</v>
      </c>
      <c r="F26" s="5" t="s">
        <v>863</v>
      </c>
      <c r="G26" s="8" t="s">
        <v>14617</v>
      </c>
    </row>
    <row r="27">
      <c r="A27" s="3" t="s">
        <v>14618</v>
      </c>
      <c r="B27" s="2" t="s">
        <v>13704</v>
      </c>
      <c r="C27" s="3">
        <v>26.0</v>
      </c>
      <c r="D27" s="3" t="s">
        <v>14155</v>
      </c>
      <c r="F27" s="5" t="s">
        <v>863</v>
      </c>
      <c r="G27" s="8" t="s">
        <v>14619</v>
      </c>
    </row>
    <row r="28">
      <c r="A28" s="3" t="s">
        <v>14620</v>
      </c>
      <c r="B28" s="2" t="s">
        <v>13704</v>
      </c>
      <c r="C28" s="3">
        <v>27.0</v>
      </c>
      <c r="D28" s="3" t="s">
        <v>14160</v>
      </c>
      <c r="F28" s="5" t="s">
        <v>863</v>
      </c>
      <c r="G28" s="8" t="s">
        <v>14623</v>
      </c>
    </row>
    <row r="29">
      <c r="A29" s="3" t="s">
        <v>14624</v>
      </c>
      <c r="B29" s="2" t="s">
        <v>13704</v>
      </c>
      <c r="C29" s="3">
        <v>28.0</v>
      </c>
      <c r="D29" s="3" t="s">
        <v>14166</v>
      </c>
      <c r="F29" s="5" t="s">
        <v>863</v>
      </c>
      <c r="G29" s="8" t="s">
        <v>14625</v>
      </c>
    </row>
    <row r="30">
      <c r="A30" s="3" t="s">
        <v>14626</v>
      </c>
      <c r="B30" s="2" t="s">
        <v>13708</v>
      </c>
      <c r="C30" s="3">
        <v>1.0</v>
      </c>
      <c r="D30" s="3" t="s">
        <v>14170</v>
      </c>
      <c r="F30" s="5" t="s">
        <v>863</v>
      </c>
      <c r="G30" s="8" t="s">
        <v>14544</v>
      </c>
    </row>
    <row r="31">
      <c r="A31" s="3" t="s">
        <v>14628</v>
      </c>
      <c r="B31" s="2" t="s">
        <v>13708</v>
      </c>
      <c r="C31" s="3">
        <v>2.0</v>
      </c>
      <c r="D31" s="3" t="s">
        <v>14178</v>
      </c>
      <c r="F31" s="5" t="s">
        <v>863</v>
      </c>
      <c r="G31" s="8" t="s">
        <v>14546</v>
      </c>
    </row>
    <row r="32">
      <c r="A32" s="3" t="s">
        <v>14629</v>
      </c>
      <c r="B32" s="2" t="s">
        <v>13708</v>
      </c>
      <c r="C32" s="3">
        <v>3.0</v>
      </c>
      <c r="D32" s="3" t="s">
        <v>14184</v>
      </c>
      <c r="F32" s="5" t="s">
        <v>863</v>
      </c>
      <c r="G32" s="8" t="s">
        <v>14549</v>
      </c>
    </row>
    <row r="33">
      <c r="A33" s="3" t="s">
        <v>14632</v>
      </c>
      <c r="B33" s="2" t="s">
        <v>13708</v>
      </c>
      <c r="C33" s="3">
        <v>4.0</v>
      </c>
      <c r="D33" s="3" t="s">
        <v>14190</v>
      </c>
      <c r="F33" s="5" t="s">
        <v>863</v>
      </c>
      <c r="G33" s="8" t="s">
        <v>14553</v>
      </c>
    </row>
    <row r="34">
      <c r="A34" s="3" t="s">
        <v>14633</v>
      </c>
      <c r="B34" s="2" t="s">
        <v>13708</v>
      </c>
      <c r="C34" s="3">
        <v>5.0</v>
      </c>
      <c r="D34" s="3" t="s">
        <v>14195</v>
      </c>
      <c r="F34" s="5" t="s">
        <v>863</v>
      </c>
      <c r="G34" s="8" t="s">
        <v>14555</v>
      </c>
    </row>
    <row r="35">
      <c r="A35" s="3" t="s">
        <v>14635</v>
      </c>
      <c r="B35" s="2" t="s">
        <v>13708</v>
      </c>
      <c r="C35" s="3">
        <v>6.0</v>
      </c>
      <c r="D35" s="3" t="s">
        <v>14199</v>
      </c>
      <c r="F35" s="5" t="s">
        <v>863</v>
      </c>
      <c r="G35" s="8" t="s">
        <v>14558</v>
      </c>
    </row>
    <row r="36">
      <c r="A36" s="3" t="s">
        <v>14637</v>
      </c>
      <c r="B36" s="2" t="s">
        <v>13708</v>
      </c>
      <c r="C36" s="3">
        <v>7.0</v>
      </c>
      <c r="D36" s="3" t="s">
        <v>14204</v>
      </c>
      <c r="F36" s="5" t="s">
        <v>863</v>
      </c>
      <c r="G36" s="8" t="s">
        <v>14561</v>
      </c>
    </row>
    <row r="37">
      <c r="A37" s="3" t="s">
        <v>14640</v>
      </c>
      <c r="B37" s="2" t="s">
        <v>13708</v>
      </c>
      <c r="C37" s="3">
        <v>8.0</v>
      </c>
      <c r="D37" s="3" t="s">
        <v>14195</v>
      </c>
      <c r="F37" s="5" t="s">
        <v>863</v>
      </c>
      <c r="G37" s="8" t="s">
        <v>14565</v>
      </c>
    </row>
    <row r="38">
      <c r="A38" s="3" t="s">
        <v>14641</v>
      </c>
      <c r="B38" s="2" t="s">
        <v>13708</v>
      </c>
      <c r="C38" s="3">
        <v>9.0</v>
      </c>
      <c r="D38" s="3" t="s">
        <v>14209</v>
      </c>
      <c r="F38" s="5" t="s">
        <v>863</v>
      </c>
      <c r="G38" s="8" t="s">
        <v>14568</v>
      </c>
    </row>
    <row r="39">
      <c r="A39" s="3" t="s">
        <v>14644</v>
      </c>
      <c r="B39" s="2" t="s">
        <v>13708</v>
      </c>
      <c r="C39" s="3">
        <v>10.0</v>
      </c>
      <c r="D39" s="3" t="s">
        <v>14214</v>
      </c>
      <c r="F39" s="5" t="s">
        <v>863</v>
      </c>
      <c r="G39" s="8" t="s">
        <v>14571</v>
      </c>
    </row>
    <row r="40">
      <c r="A40" s="3" t="s">
        <v>14645</v>
      </c>
      <c r="B40" s="2" t="s">
        <v>13708</v>
      </c>
      <c r="C40" s="3">
        <v>11.0</v>
      </c>
      <c r="D40" s="3" t="s">
        <v>14218</v>
      </c>
      <c r="F40" s="5" t="s">
        <v>863</v>
      </c>
      <c r="G40" s="8" t="s">
        <v>14575</v>
      </c>
    </row>
    <row r="41">
      <c r="A41" s="3" t="s">
        <v>14647</v>
      </c>
      <c r="B41" s="2" t="s">
        <v>13708</v>
      </c>
      <c r="C41" s="3">
        <v>12.0</v>
      </c>
      <c r="D41" s="3" t="s">
        <v>14222</v>
      </c>
      <c r="F41" s="5" t="s">
        <v>863</v>
      </c>
      <c r="G41" s="8" t="s">
        <v>14579</v>
      </c>
    </row>
    <row r="42">
      <c r="A42" s="3" t="s">
        <v>14648</v>
      </c>
      <c r="B42" s="2" t="s">
        <v>13708</v>
      </c>
      <c r="C42" s="3">
        <v>13.0</v>
      </c>
      <c r="D42" s="3" t="s">
        <v>14227</v>
      </c>
      <c r="F42" s="5" t="s">
        <v>863</v>
      </c>
      <c r="G42" s="8" t="s">
        <v>14582</v>
      </c>
    </row>
    <row r="43">
      <c r="A43" s="3" t="s">
        <v>14650</v>
      </c>
      <c r="B43" s="2" t="s">
        <v>13708</v>
      </c>
      <c r="C43" s="3">
        <v>14.0</v>
      </c>
      <c r="D43" s="3" t="s">
        <v>14231</v>
      </c>
      <c r="F43" s="5" t="s">
        <v>863</v>
      </c>
      <c r="G43" s="8" t="s">
        <v>14586</v>
      </c>
    </row>
    <row r="44">
      <c r="A44" s="3" t="s">
        <v>14651</v>
      </c>
      <c r="B44" s="2" t="s">
        <v>13708</v>
      </c>
      <c r="C44" s="3">
        <v>15.0</v>
      </c>
      <c r="D44" s="3" t="s">
        <v>14237</v>
      </c>
      <c r="F44" s="5" t="s">
        <v>863</v>
      </c>
      <c r="G44" s="8" t="s">
        <v>14589</v>
      </c>
    </row>
    <row r="45">
      <c r="A45" s="3" t="s">
        <v>14653</v>
      </c>
      <c r="B45" s="2" t="s">
        <v>13708</v>
      </c>
      <c r="C45" s="3">
        <v>16.0</v>
      </c>
      <c r="D45" s="3" t="s">
        <v>14240</v>
      </c>
      <c r="F45" s="5" t="s">
        <v>863</v>
      </c>
      <c r="G45" s="8" t="s">
        <v>14591</v>
      </c>
    </row>
    <row r="46">
      <c r="A46" s="3" t="s">
        <v>14655</v>
      </c>
      <c r="B46" s="2" t="s">
        <v>13708</v>
      </c>
      <c r="C46" s="3">
        <v>17.0</v>
      </c>
      <c r="D46" s="3" t="s">
        <v>14245</v>
      </c>
      <c r="F46" s="5" t="s">
        <v>863</v>
      </c>
      <c r="G46" s="8" t="s">
        <v>14594</v>
      </c>
    </row>
    <row r="47">
      <c r="A47" s="3" t="s">
        <v>14658</v>
      </c>
      <c r="B47" s="2" t="s">
        <v>13708</v>
      </c>
      <c r="C47" s="3">
        <v>18.0</v>
      </c>
      <c r="D47" s="3" t="s">
        <v>14249</v>
      </c>
      <c r="F47" s="5" t="s">
        <v>863</v>
      </c>
      <c r="G47" s="8" t="s">
        <v>14596</v>
      </c>
    </row>
    <row r="48">
      <c r="A48" s="3" t="s">
        <v>14660</v>
      </c>
      <c r="B48" s="2" t="s">
        <v>13708</v>
      </c>
      <c r="C48" s="3">
        <v>19.0</v>
      </c>
      <c r="D48" s="3" t="s">
        <v>14253</v>
      </c>
      <c r="F48" s="5" t="s">
        <v>863</v>
      </c>
      <c r="G48" s="8" t="s">
        <v>14599</v>
      </c>
    </row>
    <row r="49">
      <c r="A49" s="3" t="s">
        <v>14663</v>
      </c>
      <c r="B49" s="2" t="s">
        <v>13708</v>
      </c>
      <c r="C49" s="3">
        <v>20.0</v>
      </c>
      <c r="D49" s="3" t="s">
        <v>14253</v>
      </c>
      <c r="F49" s="5" t="s">
        <v>863</v>
      </c>
      <c r="G49" s="8" t="s">
        <v>14601</v>
      </c>
    </row>
    <row r="50">
      <c r="A50" s="3" t="s">
        <v>14665</v>
      </c>
      <c r="B50" s="2" t="s">
        <v>13708</v>
      </c>
      <c r="C50" s="3">
        <v>21.0</v>
      </c>
      <c r="D50" s="3" t="s">
        <v>14253</v>
      </c>
      <c r="F50" s="5" t="s">
        <v>863</v>
      </c>
      <c r="G50" s="8" t="s">
        <v>14604</v>
      </c>
    </row>
    <row r="51">
      <c r="A51" s="3" t="s">
        <v>14667</v>
      </c>
      <c r="B51" s="2" t="s">
        <v>13708</v>
      </c>
      <c r="C51" s="3">
        <v>22.0</v>
      </c>
      <c r="D51" s="3" t="s">
        <v>14257</v>
      </c>
      <c r="F51" s="5" t="s">
        <v>863</v>
      </c>
      <c r="G51" s="8" t="s">
        <v>14606</v>
      </c>
    </row>
    <row r="52">
      <c r="A52" s="3" t="s">
        <v>14670</v>
      </c>
      <c r="B52" s="2" t="s">
        <v>13708</v>
      </c>
      <c r="C52" s="3">
        <v>23.0</v>
      </c>
      <c r="D52" s="3" t="s">
        <v>14262</v>
      </c>
      <c r="F52" s="5" t="s">
        <v>863</v>
      </c>
      <c r="G52" s="8" t="s">
        <v>14610</v>
      </c>
    </row>
    <row r="53">
      <c r="A53" s="3" t="s">
        <v>14671</v>
      </c>
      <c r="B53" s="2" t="s">
        <v>13708</v>
      </c>
      <c r="C53" s="3">
        <v>24.0</v>
      </c>
      <c r="D53" s="3" t="s">
        <v>14269</v>
      </c>
      <c r="F53" s="5" t="s">
        <v>863</v>
      </c>
      <c r="G53" s="8" t="s">
        <v>14612</v>
      </c>
    </row>
    <row r="54">
      <c r="A54" s="3" t="s">
        <v>14673</v>
      </c>
      <c r="B54" s="2" t="s">
        <v>13708</v>
      </c>
      <c r="C54" s="3">
        <v>25.0</v>
      </c>
      <c r="D54" s="3" t="s">
        <v>14275</v>
      </c>
      <c r="F54" s="5" t="s">
        <v>863</v>
      </c>
      <c r="G54" s="8" t="s">
        <v>14617</v>
      </c>
    </row>
    <row r="55">
      <c r="A55" s="3" t="s">
        <v>14675</v>
      </c>
      <c r="B55" s="2" t="s">
        <v>13708</v>
      </c>
      <c r="C55" s="3">
        <v>26.0</v>
      </c>
      <c r="D55" s="3" t="s">
        <v>14281</v>
      </c>
      <c r="F55" s="5" t="s">
        <v>863</v>
      </c>
      <c r="G55" s="8" t="s">
        <v>14619</v>
      </c>
    </row>
    <row r="56">
      <c r="A56" s="3" t="s">
        <v>14676</v>
      </c>
      <c r="B56" s="2" t="s">
        <v>13708</v>
      </c>
      <c r="C56" s="3">
        <v>27.0</v>
      </c>
      <c r="D56" s="3" t="s">
        <v>14287</v>
      </c>
      <c r="F56" s="5" t="s">
        <v>863</v>
      </c>
      <c r="G56" s="8" t="s">
        <v>14679</v>
      </c>
    </row>
    <row r="57">
      <c r="A57" s="3" t="s">
        <v>14681</v>
      </c>
      <c r="B57" s="2" t="s">
        <v>13708</v>
      </c>
      <c r="C57" s="3">
        <v>28.0</v>
      </c>
      <c r="D57" s="3" t="s">
        <v>14291</v>
      </c>
      <c r="F57" s="5" t="s">
        <v>863</v>
      </c>
      <c r="G57" s="8" t="s">
        <v>14683</v>
      </c>
    </row>
    <row r="58">
      <c r="A58" s="2" t="s">
        <v>14684</v>
      </c>
      <c r="B58" s="2" t="s">
        <v>13713</v>
      </c>
      <c r="C58" s="3">
        <v>1.0</v>
      </c>
      <c r="D58" s="2" t="s">
        <v>14295</v>
      </c>
      <c r="E58" s="3" t="s">
        <v>4423</v>
      </c>
      <c r="F58" s="5" t="s">
        <v>863</v>
      </c>
      <c r="G58" s="19" t="s">
        <v>14688</v>
      </c>
    </row>
    <row r="59">
      <c r="A59" s="2" t="s">
        <v>14689</v>
      </c>
      <c r="B59" s="2" t="s">
        <v>13713</v>
      </c>
      <c r="C59" s="3">
        <v>2.0</v>
      </c>
      <c r="D59" s="2" t="s">
        <v>14301</v>
      </c>
      <c r="E59" s="3" t="s">
        <v>1097</v>
      </c>
      <c r="F59" s="5" t="s">
        <v>863</v>
      </c>
      <c r="G59" s="19" t="s">
        <v>14690</v>
      </c>
    </row>
    <row r="60">
      <c r="A60" s="2" t="s">
        <v>14691</v>
      </c>
      <c r="B60" s="2" t="s">
        <v>13713</v>
      </c>
      <c r="C60" s="3">
        <v>3.0</v>
      </c>
      <c r="D60" s="2" t="s">
        <v>14307</v>
      </c>
      <c r="E60" s="3" t="s">
        <v>5473</v>
      </c>
      <c r="F60" s="5" t="s">
        <v>863</v>
      </c>
      <c r="G60" s="19" t="s">
        <v>14694</v>
      </c>
    </row>
    <row r="61">
      <c r="A61" s="2" t="s">
        <v>14695</v>
      </c>
      <c r="B61" s="2" t="s">
        <v>13713</v>
      </c>
      <c r="C61" s="3">
        <v>4.0</v>
      </c>
      <c r="D61" s="2" t="s">
        <v>14311</v>
      </c>
      <c r="E61" s="3" t="s">
        <v>4737</v>
      </c>
      <c r="F61" s="5" t="s">
        <v>863</v>
      </c>
      <c r="G61" s="19" t="s">
        <v>14696</v>
      </c>
    </row>
    <row r="62">
      <c r="A62" s="2" t="s">
        <v>14697</v>
      </c>
      <c r="B62" s="2" t="s">
        <v>13713</v>
      </c>
      <c r="C62" s="3">
        <v>5.0</v>
      </c>
      <c r="D62" s="2" t="s">
        <v>14314</v>
      </c>
      <c r="E62" s="3" t="s">
        <v>1160</v>
      </c>
      <c r="F62" s="5" t="s">
        <v>863</v>
      </c>
      <c r="G62" s="19" t="s">
        <v>14700</v>
      </c>
    </row>
    <row r="63">
      <c r="A63" s="2" t="s">
        <v>14701</v>
      </c>
      <c r="B63" s="2" t="s">
        <v>13713</v>
      </c>
      <c r="C63" s="3">
        <v>6.0</v>
      </c>
      <c r="D63" s="2" t="s">
        <v>14317</v>
      </c>
      <c r="E63" s="3" t="s">
        <v>1179</v>
      </c>
      <c r="F63" s="5" t="s">
        <v>863</v>
      </c>
      <c r="G63" s="19" t="s">
        <v>14702</v>
      </c>
    </row>
    <row r="64">
      <c r="A64" s="2" t="s">
        <v>14703</v>
      </c>
      <c r="B64" s="2" t="s">
        <v>13713</v>
      </c>
      <c r="C64" s="3">
        <v>7.0</v>
      </c>
      <c r="D64" s="2" t="s">
        <v>14322</v>
      </c>
      <c r="E64" s="3" t="s">
        <v>5752</v>
      </c>
      <c r="F64" s="5" t="s">
        <v>863</v>
      </c>
      <c r="G64" s="19" t="s">
        <v>14707</v>
      </c>
    </row>
    <row r="65">
      <c r="A65" s="2" t="s">
        <v>14708</v>
      </c>
      <c r="B65" s="2" t="s">
        <v>13713</v>
      </c>
      <c r="C65" s="3">
        <v>8.0</v>
      </c>
      <c r="D65" s="2" t="s">
        <v>14314</v>
      </c>
      <c r="E65" s="3" t="s">
        <v>1216</v>
      </c>
      <c r="F65" s="5" t="s">
        <v>863</v>
      </c>
      <c r="G65" s="19" t="s">
        <v>14709</v>
      </c>
    </row>
    <row r="66">
      <c r="A66" s="2" t="s">
        <v>14710</v>
      </c>
      <c r="B66" s="2" t="s">
        <v>13713</v>
      </c>
      <c r="C66" s="3">
        <v>9.0</v>
      </c>
      <c r="D66" s="2" t="s">
        <v>14327</v>
      </c>
      <c r="E66" s="3" t="s">
        <v>4693</v>
      </c>
      <c r="F66" s="5" t="s">
        <v>863</v>
      </c>
      <c r="G66" s="19" t="s">
        <v>14713</v>
      </c>
    </row>
    <row r="67">
      <c r="A67" s="2" t="s">
        <v>14715</v>
      </c>
      <c r="B67" s="2" t="s">
        <v>13713</v>
      </c>
      <c r="C67" s="3">
        <v>10.0</v>
      </c>
      <c r="D67" s="2" t="s">
        <v>14332</v>
      </c>
      <c r="E67" s="3" t="s">
        <v>4534</v>
      </c>
      <c r="F67" s="5" t="s">
        <v>863</v>
      </c>
      <c r="G67" s="19" t="s">
        <v>14716</v>
      </c>
    </row>
    <row r="68">
      <c r="A68" s="2" t="s">
        <v>14717</v>
      </c>
      <c r="B68" s="2" t="s">
        <v>13713</v>
      </c>
      <c r="C68" s="3">
        <v>11.0</v>
      </c>
      <c r="D68" s="2" t="s">
        <v>14333</v>
      </c>
      <c r="E68" s="3" t="s">
        <v>1274</v>
      </c>
      <c r="F68" s="5" t="s">
        <v>863</v>
      </c>
      <c r="G68" s="19" t="s">
        <v>14718</v>
      </c>
    </row>
    <row r="69">
      <c r="A69" s="2" t="s">
        <v>14719</v>
      </c>
      <c r="B69" s="2" t="s">
        <v>13713</v>
      </c>
      <c r="C69" s="3">
        <v>12.0</v>
      </c>
      <c r="D69" s="2" t="s">
        <v>14334</v>
      </c>
      <c r="E69" s="3" t="s">
        <v>4181</v>
      </c>
      <c r="F69" s="5" t="s">
        <v>863</v>
      </c>
      <c r="G69" s="19" t="s">
        <v>14722</v>
      </c>
    </row>
    <row r="70">
      <c r="A70" s="2" t="s">
        <v>14723</v>
      </c>
      <c r="B70" s="2" t="s">
        <v>13713</v>
      </c>
      <c r="C70" s="3">
        <v>13.0</v>
      </c>
      <c r="D70" s="2" t="s">
        <v>14338</v>
      </c>
      <c r="E70" s="3" t="s">
        <v>4359</v>
      </c>
      <c r="F70" s="5" t="s">
        <v>863</v>
      </c>
      <c r="G70" s="19" t="s">
        <v>14724</v>
      </c>
    </row>
    <row r="71">
      <c r="A71" s="2" t="s">
        <v>14725</v>
      </c>
      <c r="B71" s="2" t="s">
        <v>13713</v>
      </c>
      <c r="C71" s="3">
        <v>14.0</v>
      </c>
      <c r="D71" s="2" t="s">
        <v>14342</v>
      </c>
      <c r="E71" s="3" t="s">
        <v>4809</v>
      </c>
      <c r="F71" s="5" t="s">
        <v>863</v>
      </c>
      <c r="G71" s="19" t="s">
        <v>14726</v>
      </c>
    </row>
    <row r="72">
      <c r="A72" s="2" t="s">
        <v>14728</v>
      </c>
      <c r="B72" s="2" t="s">
        <v>13713</v>
      </c>
      <c r="C72" s="3">
        <v>15.0</v>
      </c>
      <c r="D72" s="2" t="s">
        <v>14347</v>
      </c>
      <c r="E72" s="3" t="s">
        <v>4660</v>
      </c>
      <c r="F72" s="5" t="s">
        <v>863</v>
      </c>
      <c r="G72" s="19" t="s">
        <v>14730</v>
      </c>
    </row>
    <row r="73">
      <c r="A73" s="2" t="s">
        <v>14731</v>
      </c>
      <c r="B73" s="2" t="s">
        <v>13713</v>
      </c>
      <c r="C73" s="3">
        <v>16.0</v>
      </c>
      <c r="D73" s="2" t="s">
        <v>14351</v>
      </c>
      <c r="E73" s="3" t="s">
        <v>4355</v>
      </c>
      <c r="F73" s="5" t="s">
        <v>863</v>
      </c>
      <c r="G73" s="19" t="s">
        <v>14733</v>
      </c>
    </row>
    <row r="74">
      <c r="A74" s="2" t="s">
        <v>14734</v>
      </c>
      <c r="B74" s="2" t="s">
        <v>13713</v>
      </c>
      <c r="C74" s="3">
        <v>17.0</v>
      </c>
      <c r="D74" s="2" t="s">
        <v>14352</v>
      </c>
      <c r="E74" s="3" t="s">
        <v>5088</v>
      </c>
      <c r="F74" s="5" t="s">
        <v>863</v>
      </c>
      <c r="G74" s="19" t="s">
        <v>14738</v>
      </c>
    </row>
    <row r="75">
      <c r="A75" s="2" t="s">
        <v>14739</v>
      </c>
      <c r="B75" s="2" t="s">
        <v>13713</v>
      </c>
      <c r="C75" s="3">
        <v>18.0</v>
      </c>
      <c r="D75" s="2" t="s">
        <v>14356</v>
      </c>
      <c r="E75" s="3" t="s">
        <v>1408</v>
      </c>
      <c r="F75" s="5" t="s">
        <v>863</v>
      </c>
      <c r="G75" s="19" t="s">
        <v>14741</v>
      </c>
    </row>
    <row r="76">
      <c r="A76" s="2" t="s">
        <v>14742</v>
      </c>
      <c r="B76" s="2" t="s">
        <v>13713</v>
      </c>
      <c r="C76" s="3">
        <v>19.0</v>
      </c>
      <c r="D76" s="2" t="s">
        <v>14359</v>
      </c>
      <c r="E76" s="3" t="s">
        <v>1440</v>
      </c>
      <c r="F76" s="5" t="s">
        <v>863</v>
      </c>
      <c r="G76" s="19" t="s">
        <v>14745</v>
      </c>
    </row>
    <row r="77">
      <c r="A77" s="2" t="s">
        <v>14746</v>
      </c>
      <c r="B77" s="2" t="s">
        <v>13713</v>
      </c>
      <c r="C77" s="3">
        <v>20.0</v>
      </c>
      <c r="D77" s="2" t="s">
        <v>14359</v>
      </c>
      <c r="E77" s="3" t="s">
        <v>1475</v>
      </c>
      <c r="F77" s="5" t="s">
        <v>863</v>
      </c>
      <c r="G77" s="19" t="s">
        <v>14747</v>
      </c>
    </row>
    <row r="78">
      <c r="A78" s="2" t="s">
        <v>14748</v>
      </c>
      <c r="B78" s="2" t="s">
        <v>13713</v>
      </c>
      <c r="C78" s="3">
        <v>21.0</v>
      </c>
      <c r="D78" s="2" t="s">
        <v>14359</v>
      </c>
      <c r="E78" s="3" t="s">
        <v>4581</v>
      </c>
      <c r="F78" s="5" t="s">
        <v>863</v>
      </c>
      <c r="G78" s="19" t="s">
        <v>14750</v>
      </c>
    </row>
    <row r="79">
      <c r="A79" s="2" t="s">
        <v>14752</v>
      </c>
      <c r="B79" s="2" t="s">
        <v>13713</v>
      </c>
      <c r="C79" s="3">
        <v>22.0</v>
      </c>
      <c r="D79" s="2" t="s">
        <v>14364</v>
      </c>
      <c r="E79" s="3" t="s">
        <v>1524</v>
      </c>
      <c r="F79" s="5" t="s">
        <v>863</v>
      </c>
      <c r="G79" s="19" t="s">
        <v>14753</v>
      </c>
    </row>
    <row r="80">
      <c r="A80" s="2" t="s">
        <v>14755</v>
      </c>
      <c r="B80" s="2" t="s">
        <v>13713</v>
      </c>
      <c r="C80" s="3">
        <v>23.0</v>
      </c>
      <c r="D80" s="2" t="s">
        <v>14368</v>
      </c>
      <c r="E80" s="3" t="s">
        <v>1547</v>
      </c>
      <c r="F80" s="5" t="s">
        <v>863</v>
      </c>
      <c r="G80" s="19" t="s">
        <v>14757</v>
      </c>
    </row>
    <row r="81">
      <c r="A81" s="2" t="s">
        <v>14759</v>
      </c>
      <c r="B81" s="2" t="s">
        <v>13713</v>
      </c>
      <c r="C81" s="3">
        <v>24.0</v>
      </c>
      <c r="D81" s="2" t="s">
        <v>14372</v>
      </c>
      <c r="E81" s="3" t="s">
        <v>1567</v>
      </c>
      <c r="F81" s="5" t="s">
        <v>863</v>
      </c>
      <c r="G81" s="19" t="s">
        <v>14761</v>
      </c>
    </row>
    <row r="82">
      <c r="A82" s="2" t="s">
        <v>14762</v>
      </c>
      <c r="B82" s="2" t="s">
        <v>13713</v>
      </c>
      <c r="C82" s="3">
        <v>25.0</v>
      </c>
      <c r="D82" s="2" t="s">
        <v>14376</v>
      </c>
      <c r="E82" s="3" t="s">
        <v>1587</v>
      </c>
      <c r="F82" s="5" t="s">
        <v>863</v>
      </c>
      <c r="G82" s="19" t="s">
        <v>14765</v>
      </c>
    </row>
    <row r="83">
      <c r="A83" s="2" t="s">
        <v>14766</v>
      </c>
      <c r="B83" s="2" t="s">
        <v>13713</v>
      </c>
      <c r="C83" s="3">
        <v>26.0</v>
      </c>
      <c r="D83" s="2" t="s">
        <v>14380</v>
      </c>
      <c r="E83" s="3" t="s">
        <v>4886</v>
      </c>
      <c r="F83" s="5" t="s">
        <v>863</v>
      </c>
      <c r="G83" s="19" t="s">
        <v>14768</v>
      </c>
    </row>
    <row r="84">
      <c r="A84" s="2" t="s">
        <v>14769</v>
      </c>
      <c r="B84" s="2" t="s">
        <v>13713</v>
      </c>
      <c r="C84" s="3">
        <v>27.0</v>
      </c>
      <c r="D84" s="2" t="s">
        <v>14386</v>
      </c>
      <c r="E84" s="3" t="s">
        <v>1623</v>
      </c>
      <c r="F84" s="5" t="s">
        <v>863</v>
      </c>
      <c r="G84" s="19" t="s">
        <v>14772</v>
      </c>
    </row>
    <row r="85">
      <c r="A85" s="2" t="s">
        <v>14773</v>
      </c>
      <c r="B85" s="2" t="s">
        <v>13713</v>
      </c>
      <c r="C85" s="3">
        <v>28.0</v>
      </c>
      <c r="D85" s="2" t="s">
        <v>14391</v>
      </c>
      <c r="E85" s="3" t="s">
        <v>3215</v>
      </c>
      <c r="F85" s="5" t="s">
        <v>863</v>
      </c>
      <c r="G85" s="19" t="s">
        <v>14774</v>
      </c>
    </row>
    <row r="86">
      <c r="A86" s="2" t="s">
        <v>14775</v>
      </c>
      <c r="B86" s="2" t="s">
        <v>13719</v>
      </c>
      <c r="C86" s="3">
        <v>1.0</v>
      </c>
      <c r="D86" s="2" t="s">
        <v>14395</v>
      </c>
      <c r="E86" s="3" t="s">
        <v>4423</v>
      </c>
      <c r="F86" s="5" t="s">
        <v>863</v>
      </c>
      <c r="G86" s="19" t="s">
        <v>14688</v>
      </c>
    </row>
    <row r="87">
      <c r="A87" s="2" t="s">
        <v>14778</v>
      </c>
      <c r="B87" s="2" t="s">
        <v>13719</v>
      </c>
      <c r="C87" s="3">
        <v>2.0</v>
      </c>
      <c r="D87" s="2" t="s">
        <v>14399</v>
      </c>
      <c r="E87" s="3" t="s">
        <v>1097</v>
      </c>
      <c r="F87" s="5" t="s">
        <v>863</v>
      </c>
      <c r="G87" s="19" t="s">
        <v>14690</v>
      </c>
    </row>
    <row r="88">
      <c r="A88" s="2" t="s">
        <v>14779</v>
      </c>
      <c r="B88" s="2" t="s">
        <v>13719</v>
      </c>
      <c r="C88" s="3">
        <v>3.0</v>
      </c>
      <c r="D88" s="2" t="s">
        <v>14403</v>
      </c>
      <c r="E88" s="3" t="s">
        <v>5473</v>
      </c>
      <c r="F88" s="5" t="s">
        <v>863</v>
      </c>
      <c r="G88" s="19" t="s">
        <v>14694</v>
      </c>
    </row>
    <row r="89">
      <c r="A89" s="2" t="s">
        <v>14780</v>
      </c>
      <c r="B89" s="2" t="s">
        <v>13719</v>
      </c>
      <c r="C89" s="3">
        <v>4.0</v>
      </c>
      <c r="D89" s="2" t="s">
        <v>14407</v>
      </c>
      <c r="E89" s="3" t="s">
        <v>4737</v>
      </c>
      <c r="F89" s="5" t="s">
        <v>863</v>
      </c>
      <c r="G89" s="19" t="s">
        <v>14696</v>
      </c>
    </row>
    <row r="90">
      <c r="A90" s="2" t="s">
        <v>14784</v>
      </c>
      <c r="B90" s="2" t="s">
        <v>13719</v>
      </c>
      <c r="C90" s="3">
        <v>5.0</v>
      </c>
      <c r="D90" s="2" t="s">
        <v>14411</v>
      </c>
      <c r="E90" s="3" t="s">
        <v>1160</v>
      </c>
      <c r="F90" s="5" t="s">
        <v>863</v>
      </c>
      <c r="G90" s="19" t="s">
        <v>14700</v>
      </c>
    </row>
    <row r="91">
      <c r="A91" s="2" t="s">
        <v>14786</v>
      </c>
      <c r="B91" s="2" t="s">
        <v>13719</v>
      </c>
      <c r="C91" s="3">
        <v>6.0</v>
      </c>
      <c r="D91" s="2" t="s">
        <v>14415</v>
      </c>
      <c r="E91" s="3" t="s">
        <v>1179</v>
      </c>
      <c r="F91" s="5" t="s">
        <v>863</v>
      </c>
      <c r="G91" s="19" t="s">
        <v>14702</v>
      </c>
    </row>
    <row r="92">
      <c r="A92" s="2" t="s">
        <v>14790</v>
      </c>
      <c r="B92" s="2" t="s">
        <v>13719</v>
      </c>
      <c r="C92" s="3">
        <v>7.0</v>
      </c>
      <c r="D92" s="2" t="s">
        <v>14420</v>
      </c>
      <c r="E92" s="3" t="s">
        <v>5752</v>
      </c>
      <c r="F92" s="5" t="s">
        <v>863</v>
      </c>
      <c r="G92" s="19" t="s">
        <v>14707</v>
      </c>
    </row>
    <row r="93">
      <c r="A93" s="2" t="s">
        <v>14791</v>
      </c>
      <c r="B93" s="2" t="s">
        <v>13719</v>
      </c>
      <c r="C93" s="3">
        <v>8.0</v>
      </c>
      <c r="D93" s="2" t="s">
        <v>14411</v>
      </c>
      <c r="E93" s="3" t="s">
        <v>1216</v>
      </c>
      <c r="F93" s="5" t="s">
        <v>863</v>
      </c>
      <c r="G93" s="19" t="s">
        <v>14709</v>
      </c>
    </row>
    <row r="94">
      <c r="A94" s="2" t="s">
        <v>14794</v>
      </c>
      <c r="B94" s="2" t="s">
        <v>13719</v>
      </c>
      <c r="C94" s="3">
        <v>9.0</v>
      </c>
      <c r="D94" s="2" t="s">
        <v>14423</v>
      </c>
      <c r="E94" s="3" t="s">
        <v>4693</v>
      </c>
      <c r="F94" s="5" t="s">
        <v>863</v>
      </c>
      <c r="G94" s="19" t="s">
        <v>14713</v>
      </c>
    </row>
    <row r="95">
      <c r="A95" s="2" t="s">
        <v>14795</v>
      </c>
      <c r="B95" s="2" t="s">
        <v>13719</v>
      </c>
      <c r="C95" s="3">
        <v>10.0</v>
      </c>
      <c r="D95" s="2" t="s">
        <v>14429</v>
      </c>
      <c r="E95" s="3" t="s">
        <v>4534</v>
      </c>
      <c r="F95" s="5" t="s">
        <v>863</v>
      </c>
      <c r="G95" s="19" t="s">
        <v>14716</v>
      </c>
    </row>
    <row r="96">
      <c r="A96" s="2" t="s">
        <v>14798</v>
      </c>
      <c r="B96" s="2" t="s">
        <v>13719</v>
      </c>
      <c r="C96" s="3">
        <v>11.0</v>
      </c>
      <c r="D96" s="2" t="s">
        <v>14434</v>
      </c>
      <c r="E96" s="3" t="s">
        <v>1274</v>
      </c>
      <c r="F96" s="5" t="s">
        <v>863</v>
      </c>
      <c r="G96" s="19" t="s">
        <v>14718</v>
      </c>
    </row>
    <row r="97">
      <c r="A97" s="2" t="s">
        <v>14799</v>
      </c>
      <c r="B97" s="2" t="s">
        <v>13719</v>
      </c>
      <c r="C97" s="3">
        <v>12.0</v>
      </c>
      <c r="D97" s="2" t="s">
        <v>14438</v>
      </c>
      <c r="E97" s="3" t="s">
        <v>4181</v>
      </c>
      <c r="F97" s="5" t="s">
        <v>863</v>
      </c>
      <c r="G97" s="19" t="s">
        <v>14722</v>
      </c>
    </row>
    <row r="98">
      <c r="A98" s="2" t="s">
        <v>14803</v>
      </c>
      <c r="B98" s="2" t="s">
        <v>13719</v>
      </c>
      <c r="C98" s="3">
        <v>13.0</v>
      </c>
      <c r="D98" s="2" t="s">
        <v>14442</v>
      </c>
      <c r="E98" s="3" t="s">
        <v>4359</v>
      </c>
      <c r="F98" s="5" t="s">
        <v>863</v>
      </c>
      <c r="G98" s="19" t="s">
        <v>14724</v>
      </c>
    </row>
    <row r="99">
      <c r="A99" s="2" t="s">
        <v>14804</v>
      </c>
      <c r="B99" s="2" t="s">
        <v>13719</v>
      </c>
      <c r="C99" s="3">
        <v>14.0</v>
      </c>
      <c r="D99" s="2" t="s">
        <v>14446</v>
      </c>
      <c r="E99" s="3" t="s">
        <v>4809</v>
      </c>
      <c r="F99" s="5" t="s">
        <v>863</v>
      </c>
      <c r="G99" s="19" t="s">
        <v>14726</v>
      </c>
    </row>
    <row r="100">
      <c r="A100" s="2" t="s">
        <v>14808</v>
      </c>
      <c r="B100" s="2" t="s">
        <v>13719</v>
      </c>
      <c r="C100" s="3">
        <v>15.0</v>
      </c>
      <c r="D100" s="2" t="s">
        <v>14452</v>
      </c>
      <c r="E100" s="3" t="s">
        <v>4660</v>
      </c>
      <c r="F100" s="5" t="s">
        <v>863</v>
      </c>
      <c r="G100" s="19" t="s">
        <v>14730</v>
      </c>
    </row>
    <row r="101">
      <c r="A101" s="2" t="s">
        <v>14810</v>
      </c>
      <c r="B101" s="2" t="s">
        <v>13719</v>
      </c>
      <c r="C101" s="3">
        <v>16.0</v>
      </c>
      <c r="D101" s="2" t="s">
        <v>14455</v>
      </c>
      <c r="E101" s="3" t="s">
        <v>4355</v>
      </c>
      <c r="F101" s="5" t="s">
        <v>863</v>
      </c>
      <c r="G101" s="19" t="s">
        <v>14733</v>
      </c>
    </row>
    <row r="102">
      <c r="A102" s="2" t="s">
        <v>14812</v>
      </c>
      <c r="B102" s="2" t="s">
        <v>13719</v>
      </c>
      <c r="C102" s="3">
        <v>17.0</v>
      </c>
      <c r="D102" s="2" t="s">
        <v>14459</v>
      </c>
      <c r="E102" s="3" t="s">
        <v>5088</v>
      </c>
      <c r="F102" s="5" t="s">
        <v>863</v>
      </c>
      <c r="G102" s="19" t="s">
        <v>14738</v>
      </c>
    </row>
    <row r="103">
      <c r="A103" s="2" t="s">
        <v>14815</v>
      </c>
      <c r="B103" s="2" t="s">
        <v>13719</v>
      </c>
      <c r="C103" s="3">
        <v>18.0</v>
      </c>
      <c r="D103" s="2" t="s">
        <v>14462</v>
      </c>
      <c r="E103" s="3" t="s">
        <v>1408</v>
      </c>
      <c r="F103" s="5" t="s">
        <v>863</v>
      </c>
      <c r="G103" s="19" t="s">
        <v>14741</v>
      </c>
    </row>
    <row r="104">
      <c r="A104" s="2" t="s">
        <v>14818</v>
      </c>
      <c r="B104" s="2" t="s">
        <v>13719</v>
      </c>
      <c r="C104" s="3">
        <v>19.0</v>
      </c>
      <c r="D104" s="2" t="s">
        <v>14466</v>
      </c>
      <c r="E104" s="3" t="s">
        <v>1440</v>
      </c>
      <c r="F104" s="5" t="s">
        <v>863</v>
      </c>
      <c r="G104" s="19" t="s">
        <v>14745</v>
      </c>
    </row>
    <row r="105">
      <c r="A105" s="2" t="s">
        <v>14819</v>
      </c>
      <c r="B105" s="2" t="s">
        <v>13719</v>
      </c>
      <c r="C105" s="3">
        <v>20.0</v>
      </c>
      <c r="D105" s="2" t="s">
        <v>14466</v>
      </c>
      <c r="E105" s="3" t="s">
        <v>1475</v>
      </c>
      <c r="F105" s="5" t="s">
        <v>863</v>
      </c>
      <c r="G105" s="19" t="s">
        <v>14747</v>
      </c>
    </row>
    <row r="106">
      <c r="A106" s="2" t="s">
        <v>14822</v>
      </c>
      <c r="B106" s="2" t="s">
        <v>13719</v>
      </c>
      <c r="C106" s="3">
        <v>21.0</v>
      </c>
      <c r="D106" s="2" t="s">
        <v>14466</v>
      </c>
      <c r="E106" s="3" t="s">
        <v>4581</v>
      </c>
      <c r="F106" s="5" t="s">
        <v>863</v>
      </c>
      <c r="G106" s="19" t="s">
        <v>14750</v>
      </c>
    </row>
    <row r="107">
      <c r="A107" s="2" t="s">
        <v>14823</v>
      </c>
      <c r="B107" s="2" t="s">
        <v>13719</v>
      </c>
      <c r="C107" s="3">
        <v>22.0</v>
      </c>
      <c r="D107" s="2" t="s">
        <v>14470</v>
      </c>
      <c r="E107" s="3" t="s">
        <v>1524</v>
      </c>
      <c r="F107" s="5" t="s">
        <v>863</v>
      </c>
      <c r="G107" s="19" t="s">
        <v>14753</v>
      </c>
    </row>
    <row r="108">
      <c r="A108" s="2" t="s">
        <v>14828</v>
      </c>
      <c r="B108" s="2" t="s">
        <v>13719</v>
      </c>
      <c r="C108" s="3">
        <v>23.0</v>
      </c>
      <c r="D108" s="2" t="s">
        <v>14476</v>
      </c>
      <c r="E108" s="3" t="s">
        <v>1547</v>
      </c>
      <c r="F108" s="5" t="s">
        <v>863</v>
      </c>
      <c r="G108" s="19" t="s">
        <v>14757</v>
      </c>
    </row>
    <row r="109">
      <c r="A109" s="2" t="s">
        <v>14831</v>
      </c>
      <c r="B109" s="2" t="s">
        <v>13719</v>
      </c>
      <c r="C109" s="3">
        <v>24.0</v>
      </c>
      <c r="D109" s="2" t="s">
        <v>14481</v>
      </c>
      <c r="E109" s="3" t="s">
        <v>1567</v>
      </c>
      <c r="F109" s="5" t="s">
        <v>863</v>
      </c>
      <c r="G109" s="19" t="s">
        <v>14761</v>
      </c>
    </row>
    <row r="110">
      <c r="A110" s="2" t="s">
        <v>14833</v>
      </c>
      <c r="B110" s="2" t="s">
        <v>13719</v>
      </c>
      <c r="C110" s="3">
        <v>25.0</v>
      </c>
      <c r="D110" s="2" t="s">
        <v>14485</v>
      </c>
      <c r="E110" s="3" t="s">
        <v>1587</v>
      </c>
      <c r="F110" s="5" t="s">
        <v>863</v>
      </c>
      <c r="G110" s="19" t="s">
        <v>14765</v>
      </c>
    </row>
    <row r="111">
      <c r="A111" s="2" t="s">
        <v>14836</v>
      </c>
      <c r="B111" s="2" t="s">
        <v>13719</v>
      </c>
      <c r="C111" s="3">
        <v>26.0</v>
      </c>
      <c r="D111" s="2" t="s">
        <v>14488</v>
      </c>
      <c r="E111" s="3" t="s">
        <v>4886</v>
      </c>
      <c r="F111" s="5" t="s">
        <v>863</v>
      </c>
      <c r="G111" s="19" t="s">
        <v>14768</v>
      </c>
    </row>
    <row r="112">
      <c r="A112" s="2" t="s">
        <v>14839</v>
      </c>
      <c r="B112" s="2" t="s">
        <v>13719</v>
      </c>
      <c r="C112" s="3">
        <v>27.0</v>
      </c>
      <c r="D112" s="2" t="s">
        <v>14491</v>
      </c>
      <c r="E112" s="3" t="s">
        <v>1633</v>
      </c>
      <c r="F112" s="5" t="s">
        <v>863</v>
      </c>
      <c r="G112" s="19" t="s">
        <v>14840</v>
      </c>
    </row>
    <row r="113">
      <c r="A113" s="2" t="s">
        <v>14841</v>
      </c>
      <c r="B113" s="2" t="s">
        <v>13719</v>
      </c>
      <c r="C113" s="3">
        <v>28.0</v>
      </c>
      <c r="D113" s="2" t="s">
        <v>14495</v>
      </c>
      <c r="E113" s="3" t="s">
        <v>1647</v>
      </c>
      <c r="F113" s="5" t="s">
        <v>863</v>
      </c>
      <c r="G113" s="19" t="s">
        <v>14844</v>
      </c>
    </row>
    <row r="114">
      <c r="A114" s="2" t="s">
        <v>14845</v>
      </c>
      <c r="B114" s="2" t="s">
        <v>13723</v>
      </c>
      <c r="C114" s="3">
        <v>1.0</v>
      </c>
      <c r="D114" s="2" t="s">
        <v>14500</v>
      </c>
      <c r="E114" s="3"/>
      <c r="F114" s="5" t="s">
        <v>863</v>
      </c>
      <c r="G114" s="19" t="s">
        <v>14846</v>
      </c>
    </row>
    <row r="115">
      <c r="A115" s="2" t="s">
        <v>14848</v>
      </c>
      <c r="B115" s="2" t="s">
        <v>13723</v>
      </c>
      <c r="C115" s="3">
        <v>2.0</v>
      </c>
      <c r="D115" s="2" t="s">
        <v>14504</v>
      </c>
      <c r="E115" s="3"/>
      <c r="F115" s="5" t="s">
        <v>863</v>
      </c>
      <c r="G115" s="19" t="s">
        <v>14850</v>
      </c>
    </row>
    <row r="116">
      <c r="A116" s="2" t="s">
        <v>14852</v>
      </c>
      <c r="B116" s="2" t="s">
        <v>13723</v>
      </c>
      <c r="C116" s="3">
        <v>3.0</v>
      </c>
      <c r="D116" s="2" t="s">
        <v>14506</v>
      </c>
      <c r="E116" s="3"/>
      <c r="F116" s="5" t="s">
        <v>863</v>
      </c>
      <c r="G116" s="19" t="s">
        <v>14850</v>
      </c>
    </row>
    <row r="117">
      <c r="A117" s="2" t="s">
        <v>14856</v>
      </c>
      <c r="B117" s="2" t="s">
        <v>13723</v>
      </c>
      <c r="C117" s="3">
        <v>4.0</v>
      </c>
      <c r="D117" s="2" t="s">
        <v>14507</v>
      </c>
      <c r="E117" s="3"/>
      <c r="F117" s="5" t="s">
        <v>863</v>
      </c>
      <c r="G117" s="19" t="s">
        <v>14850</v>
      </c>
    </row>
    <row r="118">
      <c r="A118" s="2" t="s">
        <v>14858</v>
      </c>
      <c r="B118" s="2" t="s">
        <v>13723</v>
      </c>
      <c r="C118" s="3">
        <v>5.0</v>
      </c>
      <c r="D118" s="2" t="s">
        <v>14508</v>
      </c>
      <c r="E118" s="3"/>
      <c r="F118" s="5" t="s">
        <v>863</v>
      </c>
      <c r="G118" s="19" t="s">
        <v>14850</v>
      </c>
    </row>
    <row r="119">
      <c r="A119" s="2" t="s">
        <v>14860</v>
      </c>
      <c r="B119" s="2" t="s">
        <v>13723</v>
      </c>
      <c r="C119" s="3">
        <v>6.0</v>
      </c>
      <c r="D119" s="2" t="s">
        <v>14509</v>
      </c>
      <c r="E119" s="3"/>
      <c r="F119" s="5" t="s">
        <v>863</v>
      </c>
      <c r="G119" s="19" t="s">
        <v>14850</v>
      </c>
    </row>
    <row r="120">
      <c r="A120" s="2" t="s">
        <v>14862</v>
      </c>
      <c r="B120" s="2" t="s">
        <v>13723</v>
      </c>
      <c r="C120" s="3">
        <v>7.0</v>
      </c>
      <c r="D120" s="2" t="s">
        <v>14510</v>
      </c>
      <c r="E120" s="3"/>
      <c r="F120" s="5" t="s">
        <v>863</v>
      </c>
      <c r="G120" s="19" t="s">
        <v>14850</v>
      </c>
    </row>
    <row r="121">
      <c r="A121" s="2" t="s">
        <v>14863</v>
      </c>
      <c r="B121" s="2" t="s">
        <v>13723</v>
      </c>
      <c r="C121" s="3">
        <v>8.0</v>
      </c>
      <c r="D121" s="2" t="s">
        <v>14508</v>
      </c>
      <c r="E121" s="3"/>
      <c r="F121" s="5" t="s">
        <v>863</v>
      </c>
      <c r="G121" s="19" t="s">
        <v>14850</v>
      </c>
    </row>
    <row r="122">
      <c r="A122" s="2" t="s">
        <v>14864</v>
      </c>
      <c r="B122" s="2" t="s">
        <v>13723</v>
      </c>
      <c r="C122" s="3">
        <v>9.0</v>
      </c>
      <c r="D122" s="2" t="s">
        <v>14511</v>
      </c>
      <c r="E122" s="3"/>
      <c r="F122" s="5" t="s">
        <v>863</v>
      </c>
      <c r="G122" s="19" t="s">
        <v>14850</v>
      </c>
    </row>
    <row r="123">
      <c r="A123" s="2" t="s">
        <v>14866</v>
      </c>
      <c r="B123" s="2" t="s">
        <v>13723</v>
      </c>
      <c r="C123" s="3">
        <v>10.0</v>
      </c>
      <c r="D123" s="2" t="s">
        <v>14512</v>
      </c>
      <c r="E123" s="3"/>
      <c r="F123" s="5" t="s">
        <v>863</v>
      </c>
      <c r="G123" s="19" t="s">
        <v>14850</v>
      </c>
    </row>
    <row r="124">
      <c r="A124" s="2" t="s">
        <v>14869</v>
      </c>
      <c r="B124" s="2" t="s">
        <v>13723</v>
      </c>
      <c r="C124" s="3">
        <v>11.0</v>
      </c>
      <c r="D124" s="2" t="s">
        <v>14513</v>
      </c>
      <c r="E124" s="3"/>
      <c r="F124" s="5" t="s">
        <v>863</v>
      </c>
      <c r="G124" s="19" t="s">
        <v>14850</v>
      </c>
    </row>
    <row r="125">
      <c r="A125" s="2" t="s">
        <v>14871</v>
      </c>
      <c r="B125" s="2" t="s">
        <v>13723</v>
      </c>
      <c r="C125" s="3">
        <v>12.0</v>
      </c>
      <c r="D125" s="2" t="s">
        <v>14514</v>
      </c>
      <c r="E125" s="3"/>
      <c r="F125" s="5" t="s">
        <v>863</v>
      </c>
      <c r="G125" s="19" t="s">
        <v>14850</v>
      </c>
    </row>
    <row r="126">
      <c r="A126" s="2" t="s">
        <v>14873</v>
      </c>
      <c r="B126" s="2" t="s">
        <v>13723</v>
      </c>
      <c r="C126" s="3">
        <v>13.0</v>
      </c>
      <c r="D126" s="2" t="s">
        <v>14515</v>
      </c>
      <c r="E126" s="3"/>
      <c r="F126" s="5" t="s">
        <v>863</v>
      </c>
      <c r="G126" s="19" t="s">
        <v>14850</v>
      </c>
    </row>
    <row r="127">
      <c r="A127" s="2" t="s">
        <v>14875</v>
      </c>
      <c r="B127" s="2" t="s">
        <v>13723</v>
      </c>
      <c r="C127" s="3">
        <v>14.0</v>
      </c>
      <c r="D127" s="2" t="s">
        <v>14518</v>
      </c>
      <c r="E127" s="3"/>
      <c r="F127" s="5" t="s">
        <v>863</v>
      </c>
      <c r="G127" s="19" t="s">
        <v>14876</v>
      </c>
    </row>
    <row r="128">
      <c r="A128" s="2" t="s">
        <v>14878</v>
      </c>
      <c r="B128" s="2" t="s">
        <v>13723</v>
      </c>
      <c r="C128" s="3">
        <v>15.0</v>
      </c>
      <c r="D128" s="2" t="s">
        <v>14521</v>
      </c>
      <c r="E128" s="3"/>
      <c r="F128" s="5" t="s">
        <v>863</v>
      </c>
      <c r="G128" s="19" t="s">
        <v>14850</v>
      </c>
    </row>
    <row r="129">
      <c r="A129" s="2" t="s">
        <v>14879</v>
      </c>
      <c r="B129" s="2" t="s">
        <v>13723</v>
      </c>
      <c r="C129" s="3">
        <v>16.0</v>
      </c>
      <c r="D129" s="2" t="s">
        <v>14522</v>
      </c>
      <c r="E129" s="3"/>
      <c r="F129" s="5" t="s">
        <v>863</v>
      </c>
      <c r="G129" s="19" t="s">
        <v>14850</v>
      </c>
    </row>
    <row r="130">
      <c r="A130" s="2" t="s">
        <v>14881</v>
      </c>
      <c r="B130" s="2" t="s">
        <v>13723</v>
      </c>
      <c r="C130" s="3">
        <v>17.0</v>
      </c>
      <c r="D130" s="2" t="s">
        <v>14523</v>
      </c>
      <c r="E130" s="3"/>
      <c r="F130" s="5" t="s">
        <v>863</v>
      </c>
      <c r="G130" s="19" t="s">
        <v>14850</v>
      </c>
    </row>
    <row r="131">
      <c r="A131" s="2" t="s">
        <v>14882</v>
      </c>
      <c r="B131" s="2" t="s">
        <v>13723</v>
      </c>
      <c r="C131" s="3">
        <v>18.0</v>
      </c>
      <c r="D131" s="2" t="s">
        <v>14524</v>
      </c>
      <c r="E131" s="3"/>
      <c r="F131" s="5" t="s">
        <v>863</v>
      </c>
      <c r="G131" s="19" t="s">
        <v>14883</v>
      </c>
    </row>
    <row r="132">
      <c r="A132" s="2" t="s">
        <v>14885</v>
      </c>
      <c r="B132" s="2" t="s">
        <v>13723</v>
      </c>
      <c r="C132" s="3">
        <v>19.0</v>
      </c>
      <c r="D132" s="2" t="s">
        <v>14526</v>
      </c>
      <c r="E132" s="3"/>
      <c r="F132" s="5" t="s">
        <v>863</v>
      </c>
      <c r="G132" s="19" t="s">
        <v>14850</v>
      </c>
    </row>
    <row r="133">
      <c r="A133" s="2" t="s">
        <v>14886</v>
      </c>
      <c r="B133" s="2" t="s">
        <v>13723</v>
      </c>
      <c r="C133" s="3">
        <v>20.0</v>
      </c>
      <c r="D133" s="2" t="s">
        <v>14526</v>
      </c>
      <c r="E133" s="3"/>
      <c r="F133" s="5" t="s">
        <v>863</v>
      </c>
      <c r="G133" s="19" t="s">
        <v>14850</v>
      </c>
    </row>
    <row r="134">
      <c r="A134" s="2" t="s">
        <v>14889</v>
      </c>
      <c r="B134" s="2" t="s">
        <v>13723</v>
      </c>
      <c r="C134" s="3">
        <v>21.0</v>
      </c>
      <c r="D134" s="2" t="s">
        <v>14526</v>
      </c>
      <c r="E134" s="3"/>
      <c r="F134" s="5" t="s">
        <v>863</v>
      </c>
      <c r="G134" s="19" t="s">
        <v>14850</v>
      </c>
    </row>
    <row r="135">
      <c r="A135" s="2" t="s">
        <v>14891</v>
      </c>
      <c r="B135" s="2" t="s">
        <v>13723</v>
      </c>
      <c r="C135" s="3">
        <v>22.0</v>
      </c>
      <c r="D135" s="2" t="s">
        <v>14529</v>
      </c>
      <c r="E135" s="3"/>
      <c r="F135" s="5" t="s">
        <v>863</v>
      </c>
      <c r="G135" s="19" t="s">
        <v>14850</v>
      </c>
    </row>
    <row r="136">
      <c r="A136" s="2" t="s">
        <v>14894</v>
      </c>
      <c r="B136" s="2" t="s">
        <v>13723</v>
      </c>
      <c r="C136" s="3">
        <v>23.0</v>
      </c>
      <c r="D136" s="2" t="s">
        <v>14532</v>
      </c>
      <c r="E136" s="3"/>
      <c r="F136" s="5" t="s">
        <v>863</v>
      </c>
      <c r="G136" s="19" t="s">
        <v>14850</v>
      </c>
    </row>
    <row r="137">
      <c r="A137" s="2" t="s">
        <v>14895</v>
      </c>
      <c r="B137" s="2" t="s">
        <v>13723</v>
      </c>
      <c r="C137" s="3">
        <v>24.0</v>
      </c>
      <c r="D137" s="2" t="s">
        <v>14533</v>
      </c>
      <c r="E137" s="3"/>
      <c r="F137" s="5" t="s">
        <v>863</v>
      </c>
      <c r="G137" s="19" t="s">
        <v>14850</v>
      </c>
    </row>
    <row r="138">
      <c r="A138" s="2" t="s">
        <v>14897</v>
      </c>
      <c r="B138" s="2" t="s">
        <v>13723</v>
      </c>
      <c r="C138" s="3">
        <v>25.0</v>
      </c>
      <c r="D138" s="2" t="s">
        <v>14534</v>
      </c>
      <c r="E138" s="3"/>
      <c r="F138" s="5" t="s">
        <v>863</v>
      </c>
      <c r="G138" s="19" t="s">
        <v>14850</v>
      </c>
    </row>
    <row r="139">
      <c r="A139" s="2" t="s">
        <v>14899</v>
      </c>
      <c r="B139" s="2" t="s">
        <v>13723</v>
      </c>
      <c r="C139" s="3">
        <v>26.0</v>
      </c>
      <c r="D139" s="2" t="s">
        <v>14535</v>
      </c>
      <c r="E139" s="3"/>
      <c r="F139" s="5" t="s">
        <v>863</v>
      </c>
      <c r="G139" s="19" t="s">
        <v>14850</v>
      </c>
    </row>
    <row r="140">
      <c r="A140" s="2" t="s">
        <v>14900</v>
      </c>
      <c r="B140" s="2" t="s">
        <v>13723</v>
      </c>
      <c r="C140" s="3">
        <v>27.0</v>
      </c>
      <c r="D140" s="2" t="s">
        <v>14538</v>
      </c>
      <c r="E140" s="3"/>
      <c r="F140" s="5" t="s">
        <v>863</v>
      </c>
      <c r="G140" s="19" t="s">
        <v>14850</v>
      </c>
    </row>
    <row r="141">
      <c r="A141" s="2" t="s">
        <v>14902</v>
      </c>
      <c r="B141" s="2" t="s">
        <v>13723</v>
      </c>
      <c r="C141" s="3">
        <v>28.0</v>
      </c>
      <c r="D141" s="2" t="s">
        <v>14542</v>
      </c>
      <c r="E141" s="3"/>
      <c r="F141" s="5" t="s">
        <v>863</v>
      </c>
      <c r="G141" s="19" t="s">
        <v>14850</v>
      </c>
    </row>
    <row r="142">
      <c r="A142" s="2" t="s">
        <v>14904</v>
      </c>
      <c r="B142" s="2" t="s">
        <v>13726</v>
      </c>
      <c r="C142" s="3">
        <v>1.0</v>
      </c>
      <c r="D142" s="2" t="s">
        <v>14547</v>
      </c>
      <c r="E142" s="3"/>
      <c r="F142" s="5" t="s">
        <v>863</v>
      </c>
      <c r="G142" s="19" t="s">
        <v>14907</v>
      </c>
    </row>
    <row r="143">
      <c r="A143" s="2" t="s">
        <v>14908</v>
      </c>
      <c r="B143" s="2" t="s">
        <v>13726</v>
      </c>
      <c r="C143" s="3">
        <v>2.0</v>
      </c>
      <c r="D143" s="2" t="s">
        <v>14552</v>
      </c>
      <c r="E143" s="3"/>
      <c r="F143" s="5" t="s">
        <v>863</v>
      </c>
      <c r="G143" s="19" t="s">
        <v>14850</v>
      </c>
    </row>
    <row r="144">
      <c r="A144" s="2" t="s">
        <v>14911</v>
      </c>
      <c r="B144" s="2" t="s">
        <v>13726</v>
      </c>
      <c r="C144" s="3">
        <v>3.0</v>
      </c>
      <c r="D144" s="2" t="s">
        <v>14557</v>
      </c>
      <c r="E144" s="3"/>
      <c r="F144" s="5" t="s">
        <v>863</v>
      </c>
      <c r="G144" s="19" t="s">
        <v>14850</v>
      </c>
    </row>
    <row r="145">
      <c r="A145" s="2" t="s">
        <v>14912</v>
      </c>
      <c r="B145" s="2" t="s">
        <v>13726</v>
      </c>
      <c r="C145" s="3">
        <v>4.0</v>
      </c>
      <c r="D145" s="2" t="s">
        <v>14564</v>
      </c>
      <c r="E145" s="3"/>
      <c r="F145" s="5" t="s">
        <v>863</v>
      </c>
      <c r="G145" s="19" t="s">
        <v>14850</v>
      </c>
    </row>
    <row r="146">
      <c r="A146" s="2" t="s">
        <v>14915</v>
      </c>
      <c r="B146" s="2" t="s">
        <v>13726</v>
      </c>
      <c r="C146" s="3">
        <v>5.0</v>
      </c>
      <c r="D146" s="2" t="s">
        <v>14570</v>
      </c>
      <c r="E146" s="3"/>
      <c r="F146" s="5" t="s">
        <v>863</v>
      </c>
      <c r="G146" s="19" t="s">
        <v>14850</v>
      </c>
    </row>
    <row r="147">
      <c r="A147" s="2" t="s">
        <v>14917</v>
      </c>
      <c r="B147" s="2" t="s">
        <v>13726</v>
      </c>
      <c r="C147" s="3">
        <v>6.0</v>
      </c>
      <c r="D147" s="2" t="s">
        <v>14572</v>
      </c>
      <c r="E147" s="3"/>
      <c r="F147" s="5" t="s">
        <v>863</v>
      </c>
      <c r="G147" s="19" t="s">
        <v>14850</v>
      </c>
    </row>
    <row r="148">
      <c r="A148" s="2" t="s">
        <v>14918</v>
      </c>
      <c r="B148" s="2" t="s">
        <v>13726</v>
      </c>
      <c r="C148" s="3">
        <v>7.0</v>
      </c>
      <c r="D148" s="2" t="s">
        <v>14574</v>
      </c>
      <c r="E148" s="3"/>
      <c r="F148" s="5" t="s">
        <v>863</v>
      </c>
      <c r="G148" s="19" t="s">
        <v>14850</v>
      </c>
    </row>
    <row r="149">
      <c r="A149" s="2" t="s">
        <v>14920</v>
      </c>
      <c r="B149" s="2" t="s">
        <v>13726</v>
      </c>
      <c r="C149" s="3">
        <v>8.0</v>
      </c>
      <c r="D149" s="2" t="s">
        <v>14570</v>
      </c>
      <c r="E149" s="3"/>
      <c r="F149" s="5" t="s">
        <v>863</v>
      </c>
      <c r="G149" s="19" t="s">
        <v>14850</v>
      </c>
    </row>
    <row r="150">
      <c r="A150" s="2" t="s">
        <v>14922</v>
      </c>
      <c r="B150" s="2" t="s">
        <v>13726</v>
      </c>
      <c r="C150" s="3">
        <v>9.0</v>
      </c>
      <c r="D150" s="2" t="s">
        <v>14577</v>
      </c>
      <c r="E150" s="3"/>
      <c r="F150" s="5" t="s">
        <v>863</v>
      </c>
      <c r="G150" s="19" t="s">
        <v>14850</v>
      </c>
    </row>
    <row r="151">
      <c r="A151" s="2" t="s">
        <v>14923</v>
      </c>
      <c r="B151" s="2" t="s">
        <v>13726</v>
      </c>
      <c r="C151" s="3">
        <v>10.0</v>
      </c>
      <c r="D151" s="2" t="s">
        <v>14583</v>
      </c>
      <c r="E151" s="3"/>
      <c r="F151" s="5" t="s">
        <v>863</v>
      </c>
      <c r="G151" s="19" t="s">
        <v>14850</v>
      </c>
    </row>
    <row r="152">
      <c r="A152" s="2" t="s">
        <v>14925</v>
      </c>
      <c r="B152" s="2" t="s">
        <v>13726</v>
      </c>
      <c r="C152" s="3">
        <v>11.0</v>
      </c>
      <c r="D152" s="2" t="s">
        <v>14588</v>
      </c>
      <c r="E152" s="3"/>
      <c r="F152" s="5" t="s">
        <v>863</v>
      </c>
      <c r="G152" s="19" t="s">
        <v>14850</v>
      </c>
    </row>
    <row r="153">
      <c r="A153" s="2" t="s">
        <v>14927</v>
      </c>
      <c r="B153" s="2" t="s">
        <v>13726</v>
      </c>
      <c r="C153" s="3">
        <v>12.0</v>
      </c>
      <c r="D153" s="2" t="s">
        <v>14593</v>
      </c>
      <c r="E153" s="3"/>
      <c r="F153" s="5" t="s">
        <v>863</v>
      </c>
      <c r="G153" s="19" t="s">
        <v>14850</v>
      </c>
    </row>
    <row r="154">
      <c r="A154" s="2" t="s">
        <v>14929</v>
      </c>
      <c r="B154" s="2" t="s">
        <v>13726</v>
      </c>
      <c r="C154" s="3">
        <v>13.0</v>
      </c>
      <c r="D154" s="2" t="s">
        <v>14598</v>
      </c>
      <c r="E154" s="3"/>
      <c r="F154" s="5" t="s">
        <v>863</v>
      </c>
      <c r="G154" s="19" t="s">
        <v>14850</v>
      </c>
    </row>
    <row r="155">
      <c r="A155" s="2" t="s">
        <v>14932</v>
      </c>
      <c r="B155" s="2" t="s">
        <v>13726</v>
      </c>
      <c r="C155" s="3">
        <v>14.0</v>
      </c>
      <c r="D155" s="2" t="s">
        <v>14603</v>
      </c>
      <c r="E155" s="3"/>
      <c r="F155" s="5" t="s">
        <v>863</v>
      </c>
      <c r="G155" s="19" t="s">
        <v>14933</v>
      </c>
    </row>
    <row r="156">
      <c r="A156" s="2" t="s">
        <v>14935</v>
      </c>
      <c r="B156" s="2" t="s">
        <v>13726</v>
      </c>
      <c r="C156" s="3">
        <v>15.0</v>
      </c>
      <c r="D156" s="2" t="s">
        <v>14609</v>
      </c>
      <c r="E156" s="3"/>
      <c r="F156" s="5" t="s">
        <v>863</v>
      </c>
      <c r="G156" s="19" t="s">
        <v>14850</v>
      </c>
    </row>
    <row r="157">
      <c r="A157" s="2" t="s">
        <v>14938</v>
      </c>
      <c r="B157" s="2" t="s">
        <v>13726</v>
      </c>
      <c r="C157" s="3">
        <v>16.0</v>
      </c>
      <c r="D157" s="2" t="s">
        <v>14615</v>
      </c>
      <c r="E157" s="3"/>
      <c r="F157" s="5" t="s">
        <v>863</v>
      </c>
      <c r="G157" s="19" t="s">
        <v>14850</v>
      </c>
    </row>
    <row r="158">
      <c r="A158" s="2" t="s">
        <v>14939</v>
      </c>
      <c r="B158" s="2" t="s">
        <v>13726</v>
      </c>
      <c r="C158" s="3">
        <v>17.0</v>
      </c>
      <c r="D158" s="2" t="s">
        <v>14621</v>
      </c>
      <c r="E158" s="3"/>
      <c r="F158" s="5" t="s">
        <v>863</v>
      </c>
      <c r="G158" s="19" t="s">
        <v>14850</v>
      </c>
    </row>
    <row r="159">
      <c r="A159" s="2" t="s">
        <v>14941</v>
      </c>
      <c r="B159" s="2" t="s">
        <v>13726</v>
      </c>
      <c r="C159" s="3">
        <v>18.0</v>
      </c>
      <c r="D159" s="2" t="s">
        <v>14627</v>
      </c>
      <c r="E159" s="3"/>
      <c r="F159" s="5" t="s">
        <v>863</v>
      </c>
      <c r="G159" s="19" t="s">
        <v>14943</v>
      </c>
    </row>
    <row r="160">
      <c r="A160" s="2" t="s">
        <v>14944</v>
      </c>
      <c r="B160" s="2" t="s">
        <v>13726</v>
      </c>
      <c r="C160" s="3">
        <v>19.0</v>
      </c>
      <c r="D160" s="2" t="s">
        <v>14631</v>
      </c>
      <c r="E160" s="3"/>
      <c r="F160" s="5" t="s">
        <v>863</v>
      </c>
      <c r="G160" s="19" t="s">
        <v>14850</v>
      </c>
    </row>
    <row r="161">
      <c r="A161" s="2" t="s">
        <v>14946</v>
      </c>
      <c r="B161" s="2" t="s">
        <v>13726</v>
      </c>
      <c r="C161" s="3">
        <v>20.0</v>
      </c>
      <c r="D161" s="2" t="s">
        <v>14631</v>
      </c>
      <c r="E161" s="3"/>
      <c r="F161" s="5" t="s">
        <v>863</v>
      </c>
      <c r="G161" s="19" t="s">
        <v>14850</v>
      </c>
    </row>
    <row r="162">
      <c r="A162" s="2" t="s">
        <v>14947</v>
      </c>
      <c r="B162" s="2" t="s">
        <v>13726</v>
      </c>
      <c r="C162" s="3">
        <v>21.0</v>
      </c>
      <c r="D162" s="2" t="s">
        <v>14631</v>
      </c>
      <c r="E162" s="3"/>
      <c r="F162" s="5" t="s">
        <v>863</v>
      </c>
      <c r="G162" s="19" t="s">
        <v>14850</v>
      </c>
    </row>
    <row r="163">
      <c r="A163" s="2" t="s">
        <v>14950</v>
      </c>
      <c r="B163" s="2" t="s">
        <v>13726</v>
      </c>
      <c r="C163" s="3">
        <v>22.0</v>
      </c>
      <c r="D163" s="2" t="s">
        <v>14634</v>
      </c>
      <c r="E163" s="3"/>
      <c r="F163" s="5" t="s">
        <v>863</v>
      </c>
      <c r="G163" s="19" t="s">
        <v>14850</v>
      </c>
    </row>
    <row r="164">
      <c r="A164" s="2" t="s">
        <v>14953</v>
      </c>
      <c r="B164" s="2" t="s">
        <v>13726</v>
      </c>
      <c r="C164" s="3">
        <v>23.0</v>
      </c>
      <c r="D164" s="2" t="s">
        <v>14638</v>
      </c>
      <c r="E164" s="3"/>
      <c r="F164" s="5" t="s">
        <v>863</v>
      </c>
      <c r="G164" s="19" t="s">
        <v>14850</v>
      </c>
    </row>
    <row r="165">
      <c r="A165" s="2" t="s">
        <v>14955</v>
      </c>
      <c r="B165" s="2" t="s">
        <v>13726</v>
      </c>
      <c r="C165" s="3">
        <v>24.0</v>
      </c>
      <c r="D165" s="2" t="s">
        <v>14643</v>
      </c>
      <c r="E165" s="3"/>
      <c r="F165" s="5" t="s">
        <v>863</v>
      </c>
      <c r="G165" s="19" t="s">
        <v>14850</v>
      </c>
    </row>
    <row r="166">
      <c r="A166" s="2" t="s">
        <v>14958</v>
      </c>
      <c r="B166" s="2" t="s">
        <v>13726</v>
      </c>
      <c r="C166" s="3">
        <v>25.0</v>
      </c>
      <c r="D166" s="2" t="s">
        <v>14646</v>
      </c>
      <c r="E166" s="3"/>
      <c r="F166" s="5" t="s">
        <v>863</v>
      </c>
      <c r="G166" s="19" t="s">
        <v>14850</v>
      </c>
    </row>
    <row r="167">
      <c r="A167" s="2" t="s">
        <v>14960</v>
      </c>
      <c r="B167" s="2" t="s">
        <v>13726</v>
      </c>
      <c r="C167" s="3">
        <v>26.0</v>
      </c>
      <c r="D167" s="2" t="s">
        <v>14649</v>
      </c>
      <c r="E167" s="3"/>
      <c r="F167" s="5" t="s">
        <v>863</v>
      </c>
      <c r="G167" s="19" t="s">
        <v>14850</v>
      </c>
    </row>
    <row r="168">
      <c r="A168" s="2" t="s">
        <v>14961</v>
      </c>
      <c r="B168" s="2" t="s">
        <v>13726</v>
      </c>
      <c r="C168" s="3">
        <v>27.0</v>
      </c>
      <c r="D168" s="2" t="s">
        <v>14652</v>
      </c>
      <c r="E168" s="3"/>
      <c r="F168" s="5" t="s">
        <v>863</v>
      </c>
      <c r="G168" s="19" t="s">
        <v>14850</v>
      </c>
    </row>
    <row r="169">
      <c r="A169" s="2" t="s">
        <v>14963</v>
      </c>
      <c r="B169" s="2" t="s">
        <v>13726</v>
      </c>
      <c r="C169" s="3">
        <v>28.0</v>
      </c>
      <c r="D169" s="2" t="s">
        <v>14657</v>
      </c>
      <c r="E169" s="3"/>
      <c r="F169" s="5" t="s">
        <v>863</v>
      </c>
      <c r="G169" s="19" t="s">
        <v>14850</v>
      </c>
    </row>
    <row r="170">
      <c r="A170" s="2" t="s">
        <v>14965</v>
      </c>
      <c r="B170" s="2" t="s">
        <v>13731</v>
      </c>
      <c r="C170" s="2">
        <v>3.0</v>
      </c>
      <c r="D170" s="2" t="s">
        <v>14967</v>
      </c>
      <c r="F170" s="12" t="s">
        <v>863</v>
      </c>
      <c r="G170" s="2" t="s">
        <v>14969</v>
      </c>
    </row>
    <row r="171">
      <c r="A171" s="2" t="s">
        <v>14970</v>
      </c>
      <c r="B171" s="2" t="s">
        <v>13731</v>
      </c>
      <c r="C171" s="2">
        <v>4.0</v>
      </c>
      <c r="D171" s="2" t="s">
        <v>14972</v>
      </c>
      <c r="F171" s="12" t="s">
        <v>863</v>
      </c>
      <c r="G171" s="2" t="s">
        <v>14974</v>
      </c>
    </row>
    <row r="172">
      <c r="A172" s="2" t="s">
        <v>14975</v>
      </c>
      <c r="B172" s="2" t="s">
        <v>13731</v>
      </c>
      <c r="C172" s="2">
        <v>5.0</v>
      </c>
      <c r="D172" s="2" t="s">
        <v>14977</v>
      </c>
      <c r="F172" s="12" t="s">
        <v>863</v>
      </c>
      <c r="G172" s="2" t="s">
        <v>14978</v>
      </c>
    </row>
    <row r="173">
      <c r="A173" s="2" t="s">
        <v>14980</v>
      </c>
      <c r="B173" s="2" t="s">
        <v>13731</v>
      </c>
      <c r="C173" s="2">
        <v>6.0</v>
      </c>
      <c r="D173" s="2" t="s">
        <v>14981</v>
      </c>
      <c r="F173" s="12" t="s">
        <v>863</v>
      </c>
      <c r="G173" s="2" t="s">
        <v>14982</v>
      </c>
    </row>
    <row r="174">
      <c r="A174" s="2" t="s">
        <v>14983</v>
      </c>
      <c r="B174" s="2" t="s">
        <v>13731</v>
      </c>
      <c r="C174" s="2">
        <v>7.0</v>
      </c>
      <c r="D174" s="2" t="s">
        <v>14985</v>
      </c>
      <c r="F174" s="12" t="s">
        <v>863</v>
      </c>
      <c r="G174" s="2" t="s">
        <v>14986</v>
      </c>
    </row>
    <row r="175">
      <c r="A175" s="2" t="s">
        <v>14987</v>
      </c>
      <c r="B175" s="2" t="s">
        <v>13731</v>
      </c>
      <c r="C175" s="2">
        <v>8.0</v>
      </c>
      <c r="D175" s="2" t="s">
        <v>14988</v>
      </c>
      <c r="F175" s="12" t="s">
        <v>863</v>
      </c>
      <c r="G175" s="2" t="s">
        <v>14990</v>
      </c>
    </row>
    <row r="176">
      <c r="A176" s="2" t="s">
        <v>14991</v>
      </c>
      <c r="B176" s="2" t="s">
        <v>13731</v>
      </c>
      <c r="C176" s="2">
        <v>9.0</v>
      </c>
      <c r="D176" s="2" t="s">
        <v>14992</v>
      </c>
      <c r="F176" s="12" t="s">
        <v>863</v>
      </c>
      <c r="G176" s="2" t="s">
        <v>14993</v>
      </c>
    </row>
    <row r="177">
      <c r="A177" s="2" t="s">
        <v>14995</v>
      </c>
      <c r="B177" s="2" t="s">
        <v>13731</v>
      </c>
      <c r="C177" s="2">
        <v>10.0</v>
      </c>
      <c r="D177" s="2" t="s">
        <v>14996</v>
      </c>
      <c r="F177" s="12" t="s">
        <v>863</v>
      </c>
      <c r="G177" s="2" t="s">
        <v>14997</v>
      </c>
    </row>
    <row r="178">
      <c r="A178" s="2" t="s">
        <v>14998</v>
      </c>
      <c r="B178" s="2" t="s">
        <v>13731</v>
      </c>
      <c r="C178" s="2">
        <v>11.0</v>
      </c>
      <c r="D178" s="2" t="s">
        <v>15000</v>
      </c>
      <c r="F178" s="12" t="s">
        <v>863</v>
      </c>
      <c r="G178" s="2" t="s">
        <v>15001</v>
      </c>
    </row>
    <row r="179">
      <c r="A179" s="2" t="s">
        <v>15002</v>
      </c>
      <c r="B179" s="2" t="s">
        <v>13731</v>
      </c>
      <c r="C179" s="2">
        <v>12.0</v>
      </c>
      <c r="D179" s="2" t="s">
        <v>15005</v>
      </c>
      <c r="F179" s="12" t="s">
        <v>863</v>
      </c>
      <c r="G179" s="2" t="s">
        <v>15006</v>
      </c>
    </row>
    <row r="180">
      <c r="A180" s="2" t="s">
        <v>15008</v>
      </c>
      <c r="B180" s="2" t="s">
        <v>13731</v>
      </c>
      <c r="C180" s="2">
        <v>13.0</v>
      </c>
      <c r="D180" s="2" t="s">
        <v>15009</v>
      </c>
      <c r="F180" s="12" t="s">
        <v>863</v>
      </c>
      <c r="G180" s="2" t="s">
        <v>15011</v>
      </c>
    </row>
    <row r="181">
      <c r="A181" s="2" t="s">
        <v>15012</v>
      </c>
      <c r="B181" s="2" t="s">
        <v>13731</v>
      </c>
      <c r="C181" s="2">
        <v>14.0</v>
      </c>
      <c r="D181" s="2" t="s">
        <v>15014</v>
      </c>
      <c r="F181" s="12" t="s">
        <v>863</v>
      </c>
      <c r="G181" s="2" t="s">
        <v>15016</v>
      </c>
    </row>
    <row r="182">
      <c r="A182" s="2" t="s">
        <v>15017</v>
      </c>
      <c r="B182" s="2" t="s">
        <v>13731</v>
      </c>
      <c r="C182" s="2">
        <v>15.0</v>
      </c>
      <c r="D182" s="2" t="s">
        <v>14664</v>
      </c>
      <c r="F182" s="12" t="s">
        <v>863</v>
      </c>
      <c r="G182" s="2" t="s">
        <v>15018</v>
      </c>
    </row>
    <row r="183">
      <c r="A183" s="2" t="s">
        <v>15019</v>
      </c>
      <c r="B183" s="2" t="s">
        <v>13731</v>
      </c>
      <c r="C183" s="2">
        <v>16.0</v>
      </c>
      <c r="D183" s="2" t="s">
        <v>14669</v>
      </c>
      <c r="F183" s="12" t="s">
        <v>863</v>
      </c>
      <c r="G183" s="2" t="s">
        <v>15020</v>
      </c>
    </row>
    <row r="184">
      <c r="A184" s="2" t="s">
        <v>15021</v>
      </c>
      <c r="B184" s="2" t="s">
        <v>13731</v>
      </c>
      <c r="C184" s="2">
        <v>17.0</v>
      </c>
      <c r="D184" s="2" t="s">
        <v>15022</v>
      </c>
      <c r="F184" s="12" t="s">
        <v>863</v>
      </c>
      <c r="G184" s="2" t="s">
        <v>15023</v>
      </c>
    </row>
    <row r="185">
      <c r="A185" s="2" t="s">
        <v>15026</v>
      </c>
      <c r="B185" s="2" t="s">
        <v>13731</v>
      </c>
      <c r="C185" s="2">
        <v>18.0</v>
      </c>
      <c r="D185" s="2" t="s">
        <v>14674</v>
      </c>
      <c r="F185" s="12" t="s">
        <v>863</v>
      </c>
      <c r="G185" s="2" t="s">
        <v>15027</v>
      </c>
    </row>
    <row r="186">
      <c r="A186" s="2" t="s">
        <v>15028</v>
      </c>
      <c r="B186" s="2" t="s">
        <v>13731</v>
      </c>
      <c r="C186" s="2">
        <v>19.0</v>
      </c>
      <c r="D186" s="2" t="s">
        <v>14678</v>
      </c>
      <c r="F186" s="12" t="s">
        <v>863</v>
      </c>
      <c r="G186" s="2" t="s">
        <v>15031</v>
      </c>
    </row>
    <row r="187">
      <c r="A187" s="2" t="s">
        <v>15032</v>
      </c>
      <c r="B187" s="2" t="s">
        <v>13731</v>
      </c>
      <c r="C187" s="2">
        <v>20.0</v>
      </c>
      <c r="D187" s="2" t="s">
        <v>14687</v>
      </c>
      <c r="F187" s="12" t="s">
        <v>863</v>
      </c>
      <c r="G187" s="2" t="s">
        <v>15035</v>
      </c>
    </row>
    <row r="188">
      <c r="A188" s="2" t="s">
        <v>15037</v>
      </c>
      <c r="B188" s="2" t="s">
        <v>13731</v>
      </c>
      <c r="C188" s="2">
        <v>21.0</v>
      </c>
      <c r="D188" s="2" t="s">
        <v>14693</v>
      </c>
      <c r="F188" s="12" t="s">
        <v>863</v>
      </c>
      <c r="G188" s="2" t="s">
        <v>15040</v>
      </c>
    </row>
    <row r="189">
      <c r="A189" s="2" t="s">
        <v>15042</v>
      </c>
      <c r="B189" s="2" t="s">
        <v>13731</v>
      </c>
      <c r="C189" s="2">
        <v>22.0</v>
      </c>
      <c r="D189" s="2" t="s">
        <v>15044</v>
      </c>
      <c r="F189" s="12" t="s">
        <v>863</v>
      </c>
      <c r="G189" s="2" t="s">
        <v>15045</v>
      </c>
    </row>
    <row r="190">
      <c r="A190" s="2" t="s">
        <v>15046</v>
      </c>
      <c r="B190" s="2" t="s">
        <v>13731</v>
      </c>
      <c r="C190" s="2">
        <v>23.0</v>
      </c>
      <c r="D190" s="2" t="s">
        <v>15048</v>
      </c>
      <c r="F190" s="12" t="s">
        <v>863</v>
      </c>
      <c r="G190" s="2" t="s">
        <v>15050</v>
      </c>
    </row>
    <row r="191">
      <c r="A191" s="2" t="s">
        <v>15051</v>
      </c>
      <c r="B191" s="2" t="s">
        <v>13731</v>
      </c>
      <c r="C191" s="2">
        <v>24.0</v>
      </c>
      <c r="D191" s="2" t="s">
        <v>14699</v>
      </c>
      <c r="F191" s="12" t="s">
        <v>863</v>
      </c>
      <c r="G191" s="2" t="s">
        <v>15052</v>
      </c>
    </row>
    <row r="192">
      <c r="A192" s="2" t="s">
        <v>15053</v>
      </c>
      <c r="B192" s="2" t="s">
        <v>13731</v>
      </c>
      <c r="C192" s="2">
        <v>25.0</v>
      </c>
      <c r="D192" s="2" t="s">
        <v>14706</v>
      </c>
      <c r="F192" s="12" t="s">
        <v>863</v>
      </c>
      <c r="G192" s="2" t="s">
        <v>15056</v>
      </c>
    </row>
    <row r="193">
      <c r="A193" s="2" t="s">
        <v>15057</v>
      </c>
      <c r="B193" s="2" t="s">
        <v>13731</v>
      </c>
      <c r="C193" s="2">
        <v>26.0</v>
      </c>
      <c r="D193" s="2" t="s">
        <v>14712</v>
      </c>
      <c r="F193" s="12" t="s">
        <v>863</v>
      </c>
      <c r="G193" s="2" t="s">
        <v>15060</v>
      </c>
    </row>
    <row r="194">
      <c r="A194" s="2" t="s">
        <v>15061</v>
      </c>
      <c r="B194" s="2" t="s">
        <v>13731</v>
      </c>
      <c r="C194" s="2">
        <v>27.0</v>
      </c>
      <c r="D194" s="2" t="s">
        <v>14721</v>
      </c>
      <c r="F194" s="12" t="s">
        <v>863</v>
      </c>
      <c r="G194" s="2" t="s">
        <v>15062</v>
      </c>
    </row>
    <row r="195">
      <c r="A195" s="2" t="s">
        <v>15064</v>
      </c>
      <c r="B195" s="2" t="s">
        <v>13731</v>
      </c>
      <c r="C195" s="2">
        <v>28.0</v>
      </c>
      <c r="D195" s="2" t="s">
        <v>14729</v>
      </c>
      <c r="F195" s="12" t="s">
        <v>863</v>
      </c>
      <c r="G195" s="2" t="s">
        <v>15068</v>
      </c>
    </row>
    <row r="196">
      <c r="A196" s="2" t="s">
        <v>15069</v>
      </c>
      <c r="B196" s="2" t="s">
        <v>13737</v>
      </c>
      <c r="C196" s="2">
        <v>1.0</v>
      </c>
      <c r="D196" s="2" t="s">
        <v>14737</v>
      </c>
      <c r="F196" s="12" t="s">
        <v>863</v>
      </c>
      <c r="G196" s="2" t="s">
        <v>15072</v>
      </c>
    </row>
    <row r="197">
      <c r="A197" s="2" t="s">
        <v>15074</v>
      </c>
      <c r="B197" s="2" t="s">
        <v>13737</v>
      </c>
      <c r="C197" s="2">
        <v>2.0</v>
      </c>
      <c r="D197" s="2" t="s">
        <v>14744</v>
      </c>
      <c r="F197" s="12" t="s">
        <v>863</v>
      </c>
      <c r="G197" s="2" t="s">
        <v>15075</v>
      </c>
    </row>
    <row r="198">
      <c r="A198" s="2" t="s">
        <v>15076</v>
      </c>
      <c r="B198" s="2" t="s">
        <v>13737</v>
      </c>
      <c r="C198" s="2">
        <v>3.0</v>
      </c>
      <c r="D198" s="2" t="s">
        <v>14751</v>
      </c>
      <c r="F198" s="12" t="s">
        <v>863</v>
      </c>
      <c r="G198" s="2" t="s">
        <v>14969</v>
      </c>
    </row>
    <row r="199">
      <c r="A199" s="2" t="s">
        <v>15079</v>
      </c>
      <c r="B199" s="2" t="s">
        <v>13737</v>
      </c>
      <c r="C199" s="2">
        <v>4.0</v>
      </c>
      <c r="D199" s="2" t="s">
        <v>14756</v>
      </c>
      <c r="F199" s="12" t="s">
        <v>863</v>
      </c>
      <c r="G199" s="2" t="s">
        <v>14974</v>
      </c>
    </row>
    <row r="200">
      <c r="A200" s="2" t="s">
        <v>15081</v>
      </c>
      <c r="B200" s="2" t="s">
        <v>13737</v>
      </c>
      <c r="C200" s="2">
        <v>5.0</v>
      </c>
      <c r="D200" s="2" t="s">
        <v>15083</v>
      </c>
      <c r="F200" s="12" t="s">
        <v>863</v>
      </c>
      <c r="G200" s="2" t="s">
        <v>14978</v>
      </c>
    </row>
    <row r="201">
      <c r="A201" s="2" t="s">
        <v>15084</v>
      </c>
      <c r="B201" s="2" t="s">
        <v>13737</v>
      </c>
      <c r="C201" s="2">
        <v>6.0</v>
      </c>
      <c r="D201" s="2" t="s">
        <v>14764</v>
      </c>
      <c r="F201" s="12" t="s">
        <v>863</v>
      </c>
      <c r="G201" s="2" t="s">
        <v>14982</v>
      </c>
    </row>
    <row r="202">
      <c r="A202" s="2" t="s">
        <v>15087</v>
      </c>
      <c r="B202" s="2" t="s">
        <v>13737</v>
      </c>
      <c r="C202" s="2">
        <v>7.0</v>
      </c>
      <c r="D202" s="2" t="s">
        <v>14771</v>
      </c>
      <c r="F202" s="12" t="s">
        <v>863</v>
      </c>
      <c r="G202" s="2" t="s">
        <v>14986</v>
      </c>
    </row>
    <row r="203">
      <c r="A203" s="2" t="s">
        <v>15088</v>
      </c>
      <c r="B203" s="2" t="s">
        <v>13737</v>
      </c>
      <c r="C203" s="2">
        <v>8.0</v>
      </c>
      <c r="D203" s="2" t="s">
        <v>14777</v>
      </c>
      <c r="F203" s="12" t="s">
        <v>863</v>
      </c>
      <c r="G203" s="2" t="s">
        <v>14990</v>
      </c>
    </row>
    <row r="204">
      <c r="A204" s="2" t="s">
        <v>15092</v>
      </c>
      <c r="B204" s="2" t="s">
        <v>13737</v>
      </c>
      <c r="C204" s="2">
        <v>9.0</v>
      </c>
      <c r="D204" s="2" t="s">
        <v>14782</v>
      </c>
      <c r="F204" s="12" t="s">
        <v>863</v>
      </c>
      <c r="G204" s="2" t="s">
        <v>14993</v>
      </c>
    </row>
    <row r="205">
      <c r="A205" s="2" t="s">
        <v>15094</v>
      </c>
      <c r="B205" s="2" t="s">
        <v>13737</v>
      </c>
      <c r="C205" s="2">
        <v>10.0</v>
      </c>
      <c r="D205" s="2" t="s">
        <v>14789</v>
      </c>
      <c r="F205" s="12" t="s">
        <v>863</v>
      </c>
      <c r="G205" s="2" t="s">
        <v>14997</v>
      </c>
    </row>
    <row r="206">
      <c r="A206" s="2" t="s">
        <v>15098</v>
      </c>
      <c r="B206" s="2" t="s">
        <v>13737</v>
      </c>
      <c r="C206" s="2">
        <v>11.0</v>
      </c>
      <c r="D206" s="2" t="s">
        <v>14793</v>
      </c>
      <c r="F206" s="12" t="s">
        <v>863</v>
      </c>
      <c r="G206" s="2" t="s">
        <v>15001</v>
      </c>
    </row>
    <row r="207">
      <c r="A207" s="2" t="s">
        <v>15099</v>
      </c>
      <c r="B207" s="2" t="s">
        <v>13737</v>
      </c>
      <c r="C207" s="2">
        <v>12.0</v>
      </c>
      <c r="D207" s="2" t="s">
        <v>14797</v>
      </c>
      <c r="F207" s="12" t="s">
        <v>863</v>
      </c>
      <c r="G207" s="2" t="s">
        <v>15006</v>
      </c>
    </row>
    <row r="208">
      <c r="A208" s="2" t="s">
        <v>15102</v>
      </c>
      <c r="B208" s="2" t="s">
        <v>13737</v>
      </c>
      <c r="C208" s="2">
        <v>13.0</v>
      </c>
      <c r="D208" s="2" t="s">
        <v>15103</v>
      </c>
      <c r="F208" s="12" t="s">
        <v>863</v>
      </c>
      <c r="G208" s="2" t="s">
        <v>15011</v>
      </c>
    </row>
    <row r="209">
      <c r="A209" s="2" t="s">
        <v>15104</v>
      </c>
      <c r="B209" s="2" t="s">
        <v>13737</v>
      </c>
      <c r="C209" s="2">
        <v>14.0</v>
      </c>
      <c r="D209" s="2" t="s">
        <v>14802</v>
      </c>
      <c r="F209" s="12" t="s">
        <v>863</v>
      </c>
      <c r="G209" s="2" t="s">
        <v>15016</v>
      </c>
    </row>
    <row r="210">
      <c r="A210" s="2" t="s">
        <v>15107</v>
      </c>
      <c r="B210" s="2" t="s">
        <v>13737</v>
      </c>
      <c r="C210" s="2">
        <v>15.0</v>
      </c>
      <c r="D210" s="2" t="s">
        <v>14807</v>
      </c>
      <c r="F210" s="12" t="s">
        <v>863</v>
      </c>
      <c r="G210" s="2" t="s">
        <v>15018</v>
      </c>
    </row>
    <row r="211">
      <c r="A211" s="2" t="s">
        <v>15109</v>
      </c>
      <c r="B211" s="2" t="s">
        <v>13737</v>
      </c>
      <c r="C211" s="2">
        <v>16.0</v>
      </c>
      <c r="D211" s="2" t="s">
        <v>14811</v>
      </c>
      <c r="F211" s="12" t="s">
        <v>863</v>
      </c>
      <c r="G211" s="2" t="s">
        <v>15020</v>
      </c>
    </row>
    <row r="212">
      <c r="A212" s="2" t="s">
        <v>15111</v>
      </c>
      <c r="B212" s="2" t="s">
        <v>13737</v>
      </c>
      <c r="C212" s="2">
        <v>17.0</v>
      </c>
      <c r="D212" s="2" t="s">
        <v>15113</v>
      </c>
      <c r="F212" s="12" t="s">
        <v>863</v>
      </c>
      <c r="G212" s="2" t="s">
        <v>15023</v>
      </c>
    </row>
    <row r="213">
      <c r="A213" s="2" t="s">
        <v>15117</v>
      </c>
      <c r="B213" s="2" t="s">
        <v>13737</v>
      </c>
      <c r="C213" s="2">
        <v>18.0</v>
      </c>
      <c r="D213" s="2" t="s">
        <v>14814</v>
      </c>
      <c r="F213" s="12" t="s">
        <v>863</v>
      </c>
      <c r="G213" s="2" t="s">
        <v>15027</v>
      </c>
    </row>
    <row r="214">
      <c r="A214" s="2" t="s">
        <v>15120</v>
      </c>
      <c r="B214" s="2" t="s">
        <v>13737</v>
      </c>
      <c r="C214" s="2">
        <v>19.0</v>
      </c>
      <c r="D214" s="2" t="s">
        <v>14817</v>
      </c>
      <c r="F214" s="12" t="s">
        <v>863</v>
      </c>
      <c r="G214" s="2" t="s">
        <v>15031</v>
      </c>
    </row>
    <row r="215">
      <c r="A215" s="2" t="s">
        <v>15122</v>
      </c>
      <c r="B215" s="2" t="s">
        <v>13737</v>
      </c>
      <c r="C215" s="2">
        <v>20.0</v>
      </c>
      <c r="D215" s="2" t="s">
        <v>14821</v>
      </c>
      <c r="F215" s="12" t="s">
        <v>863</v>
      </c>
      <c r="G215" s="2" t="s">
        <v>15035</v>
      </c>
    </row>
    <row r="216">
      <c r="A216" s="2" t="s">
        <v>15125</v>
      </c>
      <c r="B216" s="2" t="s">
        <v>13737</v>
      </c>
      <c r="C216" s="2">
        <v>21.0</v>
      </c>
      <c r="D216" s="2" t="s">
        <v>14826</v>
      </c>
      <c r="F216" s="12" t="s">
        <v>863</v>
      </c>
      <c r="G216" s="2" t="s">
        <v>15040</v>
      </c>
    </row>
    <row r="217">
      <c r="A217" s="2" t="s">
        <v>15126</v>
      </c>
      <c r="B217" s="2" t="s">
        <v>13737</v>
      </c>
      <c r="C217" s="2">
        <v>22.0</v>
      </c>
      <c r="D217" s="2" t="s">
        <v>15127</v>
      </c>
      <c r="F217" s="12" t="s">
        <v>863</v>
      </c>
      <c r="G217" s="2" t="s">
        <v>15045</v>
      </c>
    </row>
    <row r="218">
      <c r="A218" s="2" t="s">
        <v>15130</v>
      </c>
      <c r="B218" s="2" t="s">
        <v>13737</v>
      </c>
      <c r="C218" s="2">
        <v>23.0</v>
      </c>
      <c r="D218" s="2" t="s">
        <v>15131</v>
      </c>
      <c r="F218" s="12" t="s">
        <v>863</v>
      </c>
      <c r="G218" s="2" t="s">
        <v>15050</v>
      </c>
    </row>
    <row r="219">
      <c r="A219" s="2" t="s">
        <v>15133</v>
      </c>
      <c r="B219" s="2" t="s">
        <v>13737</v>
      </c>
      <c r="C219" s="2">
        <v>24.0</v>
      </c>
      <c r="D219" s="2" t="s">
        <v>14830</v>
      </c>
      <c r="F219" s="12" t="s">
        <v>863</v>
      </c>
      <c r="G219" s="2" t="s">
        <v>15052</v>
      </c>
    </row>
    <row r="220">
      <c r="A220" s="2" t="s">
        <v>15136</v>
      </c>
      <c r="B220" s="2" t="s">
        <v>13737</v>
      </c>
      <c r="C220" s="2">
        <v>25.0</v>
      </c>
      <c r="D220" s="2" t="s">
        <v>14835</v>
      </c>
      <c r="F220" s="12" t="s">
        <v>863</v>
      </c>
      <c r="G220" s="2" t="s">
        <v>15056</v>
      </c>
    </row>
    <row r="221">
      <c r="A221" s="2" t="s">
        <v>15140</v>
      </c>
      <c r="B221" s="2" t="s">
        <v>13737</v>
      </c>
      <c r="C221" s="2">
        <v>26.0</v>
      </c>
      <c r="D221" s="2" t="s">
        <v>14838</v>
      </c>
      <c r="F221" s="12" t="s">
        <v>863</v>
      </c>
      <c r="G221" s="2" t="s">
        <v>15060</v>
      </c>
    </row>
    <row r="222">
      <c r="A222" s="2" t="s">
        <v>15144</v>
      </c>
      <c r="B222" s="2" t="s">
        <v>13737</v>
      </c>
      <c r="C222" s="2">
        <v>27.0</v>
      </c>
      <c r="D222" s="2" t="s">
        <v>14843</v>
      </c>
      <c r="F222" s="12" t="s">
        <v>863</v>
      </c>
      <c r="G222" s="2" t="s">
        <v>15145</v>
      </c>
    </row>
    <row r="223">
      <c r="A223" s="2" t="s">
        <v>15146</v>
      </c>
      <c r="B223" s="2" t="s">
        <v>13737</v>
      </c>
      <c r="C223" s="2">
        <v>28.0</v>
      </c>
      <c r="D223" s="2" t="s">
        <v>14849</v>
      </c>
      <c r="F223" s="12" t="s">
        <v>863</v>
      </c>
      <c r="G223" s="2" t="s">
        <v>15148</v>
      </c>
    </row>
    <row r="224">
      <c r="A224" s="2" t="s">
        <v>15150</v>
      </c>
      <c r="B224" s="2" t="s">
        <v>13741</v>
      </c>
      <c r="C224" s="2">
        <v>1.0</v>
      </c>
      <c r="D224" s="2" t="s">
        <v>14855</v>
      </c>
      <c r="F224" s="12" t="s">
        <v>47</v>
      </c>
      <c r="G224" s="2" t="s">
        <v>15151</v>
      </c>
    </row>
    <row r="225">
      <c r="A225" s="2" t="s">
        <v>15153</v>
      </c>
      <c r="B225" s="2" t="s">
        <v>13741</v>
      </c>
      <c r="C225" s="2">
        <v>2.0</v>
      </c>
      <c r="D225" s="2" t="s">
        <v>14859</v>
      </c>
      <c r="F225" s="12" t="s">
        <v>47</v>
      </c>
      <c r="G225" s="2" t="s">
        <v>15154</v>
      </c>
    </row>
    <row r="226">
      <c r="A226" s="2" t="s">
        <v>15156</v>
      </c>
      <c r="B226" s="2" t="s">
        <v>13741</v>
      </c>
      <c r="C226" s="2">
        <v>3.0</v>
      </c>
      <c r="D226" s="2" t="s">
        <v>14861</v>
      </c>
      <c r="F226" s="12" t="s">
        <v>47</v>
      </c>
      <c r="G226" s="2" t="s">
        <v>15158</v>
      </c>
    </row>
    <row r="227">
      <c r="A227" s="2" t="s">
        <v>15160</v>
      </c>
      <c r="B227" s="2" t="s">
        <v>13741</v>
      </c>
      <c r="C227" s="2">
        <v>4.0</v>
      </c>
      <c r="D227" s="2" t="s">
        <v>14865</v>
      </c>
      <c r="F227" s="12" t="s">
        <v>47</v>
      </c>
      <c r="G227" s="2" t="s">
        <v>15164</v>
      </c>
    </row>
    <row r="228">
      <c r="A228" s="2" t="s">
        <v>15165</v>
      </c>
      <c r="B228" s="2" t="s">
        <v>13741</v>
      </c>
      <c r="C228" s="2">
        <v>5.0</v>
      </c>
      <c r="D228" s="2" t="s">
        <v>14868</v>
      </c>
      <c r="F228" s="12" t="s">
        <v>47</v>
      </c>
      <c r="G228" s="2" t="s">
        <v>15167</v>
      </c>
    </row>
    <row r="229">
      <c r="A229" s="2" t="s">
        <v>15168</v>
      </c>
      <c r="B229" s="2" t="s">
        <v>13741</v>
      </c>
      <c r="C229" s="2">
        <v>6.0</v>
      </c>
      <c r="D229" s="2" t="s">
        <v>14874</v>
      </c>
      <c r="F229" s="12" t="s">
        <v>47</v>
      </c>
      <c r="G229" s="2" t="s">
        <v>15171</v>
      </c>
    </row>
    <row r="230">
      <c r="A230" s="2" t="s">
        <v>15172</v>
      </c>
      <c r="B230" s="2" t="s">
        <v>13741</v>
      </c>
      <c r="C230" s="2">
        <v>7.0</v>
      </c>
      <c r="D230" s="2" t="s">
        <v>14877</v>
      </c>
      <c r="F230" s="12" t="s">
        <v>47</v>
      </c>
      <c r="G230" s="2" t="s">
        <v>15173</v>
      </c>
    </row>
    <row r="231">
      <c r="A231" s="2" t="s">
        <v>15176</v>
      </c>
      <c r="B231" s="2" t="s">
        <v>13741</v>
      </c>
      <c r="C231" s="2">
        <v>8.0</v>
      </c>
      <c r="D231" s="2" t="s">
        <v>14880</v>
      </c>
      <c r="F231" s="12" t="s">
        <v>47</v>
      </c>
      <c r="G231" s="2" t="s">
        <v>15177</v>
      </c>
    </row>
    <row r="232">
      <c r="A232" s="2" t="s">
        <v>15178</v>
      </c>
      <c r="B232" s="2" t="s">
        <v>13741</v>
      </c>
      <c r="C232" s="2">
        <v>9.0</v>
      </c>
      <c r="D232" s="2" t="s">
        <v>14884</v>
      </c>
      <c r="F232" s="12" t="s">
        <v>47</v>
      </c>
      <c r="G232" s="2" t="s">
        <v>15181</v>
      </c>
    </row>
    <row r="233">
      <c r="A233" s="2" t="s">
        <v>15182</v>
      </c>
      <c r="B233" s="2" t="s">
        <v>13741</v>
      </c>
      <c r="C233" s="2">
        <v>10.0</v>
      </c>
      <c r="D233" s="2" t="s">
        <v>14888</v>
      </c>
      <c r="F233" s="12" t="s">
        <v>47</v>
      </c>
      <c r="G233" s="2" t="s">
        <v>15183</v>
      </c>
    </row>
    <row r="234">
      <c r="A234" s="2" t="s">
        <v>15185</v>
      </c>
      <c r="B234" s="2" t="s">
        <v>13741</v>
      </c>
      <c r="C234" s="2">
        <v>11.0</v>
      </c>
      <c r="D234" s="2" t="s">
        <v>14893</v>
      </c>
      <c r="F234" s="12" t="s">
        <v>47</v>
      </c>
      <c r="G234" s="2" t="s">
        <v>15189</v>
      </c>
    </row>
    <row r="235">
      <c r="A235" s="2" t="s">
        <v>15190</v>
      </c>
      <c r="B235" s="2" t="s">
        <v>13741</v>
      </c>
      <c r="C235" s="2">
        <v>12.0</v>
      </c>
      <c r="D235" s="2" t="s">
        <v>14896</v>
      </c>
      <c r="F235" s="12" t="s">
        <v>47</v>
      </c>
      <c r="G235" s="2" t="s">
        <v>15192</v>
      </c>
    </row>
    <row r="236">
      <c r="A236" s="2" t="s">
        <v>15193</v>
      </c>
      <c r="B236" s="2" t="s">
        <v>13741</v>
      </c>
      <c r="C236" s="2">
        <v>13.0</v>
      </c>
      <c r="D236" s="2" t="s">
        <v>14898</v>
      </c>
      <c r="F236" s="12" t="s">
        <v>47</v>
      </c>
      <c r="G236" s="2" t="s">
        <v>15196</v>
      </c>
    </row>
    <row r="237">
      <c r="A237" s="2" t="s">
        <v>15197</v>
      </c>
      <c r="B237" s="2" t="s">
        <v>13741</v>
      </c>
      <c r="C237" s="2">
        <v>14.0</v>
      </c>
      <c r="D237" s="2" t="s">
        <v>14901</v>
      </c>
      <c r="F237" s="12" t="s">
        <v>47</v>
      </c>
      <c r="G237" s="2" t="s">
        <v>15198</v>
      </c>
    </row>
    <row r="238">
      <c r="A238" s="2" t="s">
        <v>15199</v>
      </c>
      <c r="B238" s="2" t="s">
        <v>13741</v>
      </c>
      <c r="C238" s="2">
        <v>15.0</v>
      </c>
      <c r="D238" s="2" t="s">
        <v>14903</v>
      </c>
      <c r="F238" s="12" t="s">
        <v>47</v>
      </c>
      <c r="G238" s="2" t="s">
        <v>15202</v>
      </c>
    </row>
    <row r="239">
      <c r="A239" s="2" t="s">
        <v>15203</v>
      </c>
      <c r="B239" s="2" t="s">
        <v>13741</v>
      </c>
      <c r="C239" s="2">
        <v>16.0</v>
      </c>
      <c r="D239" s="2" t="s">
        <v>14905</v>
      </c>
      <c r="F239" s="12" t="s">
        <v>47</v>
      </c>
      <c r="G239" s="2" t="s">
        <v>15205</v>
      </c>
    </row>
    <row r="240">
      <c r="A240" s="2" t="s">
        <v>15207</v>
      </c>
      <c r="B240" s="2" t="s">
        <v>13741</v>
      </c>
      <c r="C240" s="2">
        <v>17.0</v>
      </c>
      <c r="D240" s="2" t="s">
        <v>14910</v>
      </c>
      <c r="F240" s="12" t="s">
        <v>47</v>
      </c>
      <c r="G240" s="2" t="s">
        <v>15208</v>
      </c>
    </row>
    <row r="241">
      <c r="A241" s="2" t="s">
        <v>15210</v>
      </c>
      <c r="B241" s="2" t="s">
        <v>13741</v>
      </c>
      <c r="C241" s="2">
        <v>18.0</v>
      </c>
      <c r="D241" s="2" t="s">
        <v>14913</v>
      </c>
      <c r="F241" s="12" t="s">
        <v>47</v>
      </c>
      <c r="G241" s="2" t="s">
        <v>15213</v>
      </c>
    </row>
    <row r="242">
      <c r="A242" s="2" t="s">
        <v>15215</v>
      </c>
      <c r="B242" s="2" t="s">
        <v>13741</v>
      </c>
      <c r="C242" s="2">
        <v>19.0</v>
      </c>
      <c r="D242" s="2" t="s">
        <v>14916</v>
      </c>
      <c r="F242" s="12" t="s">
        <v>47</v>
      </c>
      <c r="G242" s="2" t="s">
        <v>15217</v>
      </c>
    </row>
    <row r="243">
      <c r="A243" s="2" t="s">
        <v>15218</v>
      </c>
      <c r="B243" s="2" t="s">
        <v>13741</v>
      </c>
      <c r="C243" s="2">
        <v>20.0</v>
      </c>
      <c r="D243" s="2" t="s">
        <v>14919</v>
      </c>
      <c r="F243" s="12" t="s">
        <v>47</v>
      </c>
      <c r="G243" s="2" t="s">
        <v>15220</v>
      </c>
    </row>
    <row r="244">
      <c r="A244" s="2" t="s">
        <v>15222</v>
      </c>
      <c r="B244" s="2" t="s">
        <v>13741</v>
      </c>
      <c r="C244" s="2">
        <v>21.0</v>
      </c>
      <c r="D244" s="2" t="s">
        <v>14921</v>
      </c>
      <c r="F244" s="12" t="s">
        <v>47</v>
      </c>
      <c r="G244" s="2" t="s">
        <v>15224</v>
      </c>
    </row>
    <row r="245">
      <c r="A245" s="2" t="s">
        <v>15225</v>
      </c>
      <c r="B245" s="2" t="s">
        <v>13741</v>
      </c>
      <c r="C245" s="2">
        <v>22.0</v>
      </c>
      <c r="D245" s="2" t="s">
        <v>14924</v>
      </c>
      <c r="F245" s="12" t="s">
        <v>47</v>
      </c>
      <c r="G245" s="2" t="s">
        <v>15226</v>
      </c>
    </row>
    <row r="246">
      <c r="A246" s="2" t="s">
        <v>15227</v>
      </c>
      <c r="B246" s="2" t="s">
        <v>13745</v>
      </c>
      <c r="C246" s="2">
        <v>1.0</v>
      </c>
      <c r="D246" s="2" t="s">
        <v>14926</v>
      </c>
      <c r="F246" s="12" t="s">
        <v>47</v>
      </c>
      <c r="G246" s="2" t="s">
        <v>15151</v>
      </c>
    </row>
    <row r="247">
      <c r="A247" s="2" t="s">
        <v>15230</v>
      </c>
      <c r="B247" s="2" t="s">
        <v>13745</v>
      </c>
      <c r="C247" s="2">
        <v>2.0</v>
      </c>
      <c r="D247" s="2" t="s">
        <v>14928</v>
      </c>
      <c r="F247" s="12" t="s">
        <v>47</v>
      </c>
      <c r="G247" s="2" t="s">
        <v>15154</v>
      </c>
    </row>
    <row r="248">
      <c r="A248" s="2" t="s">
        <v>15231</v>
      </c>
      <c r="B248" s="2" t="s">
        <v>13745</v>
      </c>
      <c r="C248" s="2">
        <v>3.0</v>
      </c>
      <c r="D248" s="2" t="s">
        <v>14937</v>
      </c>
      <c r="F248" s="12" t="s">
        <v>47</v>
      </c>
      <c r="G248" s="2" t="s">
        <v>15158</v>
      </c>
    </row>
    <row r="249">
      <c r="A249" s="2" t="s">
        <v>15233</v>
      </c>
      <c r="B249" s="2" t="s">
        <v>13745</v>
      </c>
      <c r="C249" s="2">
        <v>4.0</v>
      </c>
      <c r="D249" s="2" t="s">
        <v>14940</v>
      </c>
      <c r="F249" s="12" t="s">
        <v>47</v>
      </c>
      <c r="G249" s="2" t="s">
        <v>15164</v>
      </c>
    </row>
    <row r="250">
      <c r="A250" s="2" t="s">
        <v>15239</v>
      </c>
      <c r="B250" s="2" t="s">
        <v>13745</v>
      </c>
      <c r="C250" s="2">
        <v>5.0</v>
      </c>
      <c r="D250" s="2" t="s">
        <v>14942</v>
      </c>
      <c r="F250" s="12" t="s">
        <v>47</v>
      </c>
      <c r="G250" s="2" t="s">
        <v>15167</v>
      </c>
    </row>
    <row r="251">
      <c r="A251" s="2" t="s">
        <v>15243</v>
      </c>
      <c r="B251" s="2" t="s">
        <v>13745</v>
      </c>
      <c r="C251" s="2">
        <v>6.0</v>
      </c>
      <c r="D251" s="2" t="s">
        <v>14945</v>
      </c>
      <c r="F251" s="12" t="s">
        <v>47</v>
      </c>
      <c r="G251" s="2" t="s">
        <v>15171</v>
      </c>
    </row>
    <row r="252">
      <c r="A252" s="2" t="s">
        <v>15245</v>
      </c>
      <c r="B252" s="2" t="s">
        <v>13745</v>
      </c>
      <c r="C252" s="2">
        <v>7.0</v>
      </c>
      <c r="D252" s="2" t="s">
        <v>14948</v>
      </c>
      <c r="F252" s="12" t="s">
        <v>47</v>
      </c>
      <c r="G252" s="2" t="s">
        <v>15173</v>
      </c>
    </row>
    <row r="253">
      <c r="A253" s="2" t="s">
        <v>15247</v>
      </c>
      <c r="B253" s="2" t="s">
        <v>13745</v>
      </c>
      <c r="C253" s="2">
        <v>8.0</v>
      </c>
      <c r="D253" s="2" t="s">
        <v>14952</v>
      </c>
      <c r="F253" s="12" t="s">
        <v>47</v>
      </c>
      <c r="G253" s="2" t="s">
        <v>15177</v>
      </c>
    </row>
    <row r="254">
      <c r="A254" s="2" t="s">
        <v>15250</v>
      </c>
      <c r="B254" s="2" t="s">
        <v>13745</v>
      </c>
      <c r="C254" s="2">
        <v>9.0</v>
      </c>
      <c r="D254" s="2" t="s">
        <v>14956</v>
      </c>
      <c r="F254" s="12" t="s">
        <v>47</v>
      </c>
      <c r="G254" s="2" t="s">
        <v>15181</v>
      </c>
    </row>
    <row r="255">
      <c r="A255" s="2" t="s">
        <v>15252</v>
      </c>
      <c r="B255" s="2" t="s">
        <v>13745</v>
      </c>
      <c r="C255" s="2">
        <v>10.0</v>
      </c>
      <c r="D255" s="2" t="s">
        <v>14957</v>
      </c>
      <c r="F255" s="12" t="s">
        <v>47</v>
      </c>
      <c r="G255" s="2" t="s">
        <v>15183</v>
      </c>
    </row>
    <row r="256">
      <c r="A256" s="2" t="s">
        <v>15254</v>
      </c>
      <c r="B256" s="2" t="s">
        <v>13745</v>
      </c>
      <c r="C256" s="2">
        <v>11.0</v>
      </c>
      <c r="D256" s="2" t="s">
        <v>14959</v>
      </c>
      <c r="F256" s="12" t="s">
        <v>47</v>
      </c>
      <c r="G256" s="2" t="s">
        <v>15189</v>
      </c>
    </row>
    <row r="257">
      <c r="A257" s="2" t="s">
        <v>15257</v>
      </c>
      <c r="B257" s="2" t="s">
        <v>13745</v>
      </c>
      <c r="C257" s="2">
        <v>12.0</v>
      </c>
      <c r="D257" s="2" t="s">
        <v>14962</v>
      </c>
      <c r="F257" s="12" t="s">
        <v>47</v>
      </c>
      <c r="G257" s="2" t="s">
        <v>15192</v>
      </c>
    </row>
    <row r="258">
      <c r="A258" s="2" t="s">
        <v>15259</v>
      </c>
      <c r="B258" s="2" t="s">
        <v>13745</v>
      </c>
      <c r="C258" s="2">
        <v>13.0</v>
      </c>
      <c r="D258" s="2" t="s">
        <v>14964</v>
      </c>
      <c r="F258" s="12" t="s">
        <v>47</v>
      </c>
      <c r="G258" s="2" t="s">
        <v>15196</v>
      </c>
    </row>
    <row r="259">
      <c r="A259" s="2" t="s">
        <v>15263</v>
      </c>
      <c r="B259" s="2" t="s">
        <v>13745</v>
      </c>
      <c r="C259" s="2">
        <v>14.0</v>
      </c>
      <c r="D259" s="2" t="s">
        <v>14966</v>
      </c>
      <c r="F259" s="12" t="s">
        <v>47</v>
      </c>
      <c r="G259" s="2" t="s">
        <v>15198</v>
      </c>
    </row>
    <row r="260">
      <c r="A260" s="2" t="s">
        <v>15265</v>
      </c>
      <c r="B260" s="2" t="s">
        <v>13745</v>
      </c>
      <c r="C260" s="2">
        <v>15.0</v>
      </c>
      <c r="D260" s="2" t="s">
        <v>14973</v>
      </c>
      <c r="F260" s="12" t="s">
        <v>47</v>
      </c>
      <c r="G260" s="2" t="s">
        <v>15202</v>
      </c>
    </row>
    <row r="261">
      <c r="A261" s="2" t="s">
        <v>15268</v>
      </c>
      <c r="B261" s="2" t="s">
        <v>13745</v>
      </c>
      <c r="C261" s="2">
        <v>16.0</v>
      </c>
      <c r="D261" s="2" t="s">
        <v>14979</v>
      </c>
      <c r="F261" s="12" t="s">
        <v>47</v>
      </c>
      <c r="G261" s="2" t="s">
        <v>15205</v>
      </c>
    </row>
    <row r="262">
      <c r="A262" s="2" t="s">
        <v>15269</v>
      </c>
      <c r="B262" s="2" t="s">
        <v>13745</v>
      </c>
      <c r="C262" s="2">
        <v>17.0</v>
      </c>
      <c r="D262" s="2" t="s">
        <v>14984</v>
      </c>
      <c r="F262" s="12" t="s">
        <v>47</v>
      </c>
      <c r="G262" s="2" t="s">
        <v>15208</v>
      </c>
    </row>
    <row r="263">
      <c r="A263" s="2" t="s">
        <v>15272</v>
      </c>
      <c r="B263" s="2" t="s">
        <v>13745</v>
      </c>
      <c r="C263" s="2">
        <v>18.0</v>
      </c>
      <c r="D263" s="2" t="s">
        <v>14989</v>
      </c>
      <c r="F263" s="12" t="s">
        <v>47</v>
      </c>
      <c r="G263" s="2" t="s">
        <v>15213</v>
      </c>
    </row>
    <row r="264">
      <c r="A264" s="2" t="s">
        <v>15273</v>
      </c>
      <c r="B264" s="2" t="s">
        <v>13745</v>
      </c>
      <c r="C264" s="2">
        <v>19.0</v>
      </c>
      <c r="D264" s="2" t="s">
        <v>14994</v>
      </c>
      <c r="F264" s="12" t="s">
        <v>47</v>
      </c>
      <c r="G264" s="2" t="s">
        <v>15217</v>
      </c>
    </row>
    <row r="265">
      <c r="A265" s="2" t="s">
        <v>15275</v>
      </c>
      <c r="B265" s="2" t="s">
        <v>13745</v>
      </c>
      <c r="C265" s="2">
        <v>20.0</v>
      </c>
      <c r="D265" s="2" t="s">
        <v>14999</v>
      </c>
      <c r="F265" s="12" t="s">
        <v>47</v>
      </c>
      <c r="G265" s="2" t="s">
        <v>15220</v>
      </c>
    </row>
    <row r="266">
      <c r="A266" s="2" t="s">
        <v>15277</v>
      </c>
      <c r="B266" s="2" t="s">
        <v>13745</v>
      </c>
      <c r="C266" s="2">
        <v>21.0</v>
      </c>
      <c r="D266" s="2" t="s">
        <v>15003</v>
      </c>
      <c r="F266" s="12" t="s">
        <v>47</v>
      </c>
      <c r="G266" s="2" t="s">
        <v>15224</v>
      </c>
    </row>
    <row r="267">
      <c r="A267" s="2" t="s">
        <v>15280</v>
      </c>
      <c r="B267" s="2" t="s">
        <v>13745</v>
      </c>
      <c r="C267" s="2">
        <v>22.0</v>
      </c>
      <c r="D267" s="2" t="s">
        <v>15010</v>
      </c>
      <c r="F267" s="12" t="s">
        <v>47</v>
      </c>
      <c r="G267" s="2" t="s">
        <v>15281</v>
      </c>
    </row>
    <row r="268">
      <c r="A268" s="2" t="s">
        <v>15282</v>
      </c>
      <c r="B268" s="2" t="s">
        <v>13748</v>
      </c>
      <c r="C268" s="2">
        <v>1.0</v>
      </c>
      <c r="D268" s="2" t="s">
        <v>15015</v>
      </c>
      <c r="F268" s="12" t="s">
        <v>863</v>
      </c>
      <c r="G268" s="2" t="s">
        <v>15283</v>
      </c>
    </row>
    <row r="269">
      <c r="A269" s="2" t="s">
        <v>15285</v>
      </c>
      <c r="B269" s="2" t="s">
        <v>13748</v>
      </c>
      <c r="C269" s="2">
        <v>2.0</v>
      </c>
      <c r="D269" s="2" t="s">
        <v>15025</v>
      </c>
      <c r="F269" s="12" t="s">
        <v>863</v>
      </c>
      <c r="G269" s="2" t="s">
        <v>15287</v>
      </c>
    </row>
    <row r="270">
      <c r="A270" s="2" t="s">
        <v>15288</v>
      </c>
      <c r="B270" s="2" t="s">
        <v>13748</v>
      </c>
      <c r="C270" s="2">
        <v>3.0</v>
      </c>
      <c r="D270" s="2" t="s">
        <v>15030</v>
      </c>
      <c r="F270" s="12" t="s">
        <v>863</v>
      </c>
      <c r="G270" s="2" t="s">
        <v>15289</v>
      </c>
    </row>
    <row r="271">
      <c r="A271" s="2" t="s">
        <v>15290</v>
      </c>
      <c r="B271" s="2" t="s">
        <v>13748</v>
      </c>
      <c r="C271" s="2">
        <v>4.0</v>
      </c>
      <c r="D271" s="2" t="s">
        <v>15036</v>
      </c>
      <c r="F271" s="12" t="s">
        <v>863</v>
      </c>
      <c r="G271" s="2" t="s">
        <v>15294</v>
      </c>
    </row>
    <row r="272">
      <c r="A272" s="2" t="s">
        <v>15295</v>
      </c>
      <c r="B272" s="2" t="s">
        <v>13748</v>
      </c>
      <c r="C272" s="2">
        <v>5.0</v>
      </c>
      <c r="D272" s="2" t="s">
        <v>15041</v>
      </c>
      <c r="F272" s="12" t="s">
        <v>863</v>
      </c>
      <c r="G272" s="2" t="s">
        <v>15297</v>
      </c>
    </row>
    <row r="273">
      <c r="A273" s="2" t="s">
        <v>15298</v>
      </c>
      <c r="B273" s="2" t="s">
        <v>13748</v>
      </c>
      <c r="C273" s="2">
        <v>6.0</v>
      </c>
      <c r="D273" s="2" t="s">
        <v>15049</v>
      </c>
      <c r="F273" s="12" t="s">
        <v>863</v>
      </c>
      <c r="G273" s="2" t="s">
        <v>15299</v>
      </c>
    </row>
    <row r="274">
      <c r="A274" s="2" t="s">
        <v>15302</v>
      </c>
      <c r="B274" s="2" t="s">
        <v>13748</v>
      </c>
      <c r="C274" s="2">
        <v>7.0</v>
      </c>
      <c r="D274" s="2" t="s">
        <v>15055</v>
      </c>
      <c r="F274" s="12" t="s">
        <v>863</v>
      </c>
      <c r="G274" s="2" t="s">
        <v>15304</v>
      </c>
    </row>
    <row r="275">
      <c r="A275" s="2" t="s">
        <v>15305</v>
      </c>
      <c r="B275" s="2" t="s">
        <v>13748</v>
      </c>
      <c r="C275" s="2">
        <v>8.0</v>
      </c>
      <c r="D275" s="2" t="s">
        <v>15059</v>
      </c>
      <c r="F275" s="12" t="s">
        <v>863</v>
      </c>
      <c r="G275" s="2" t="s">
        <v>15306</v>
      </c>
    </row>
    <row r="276">
      <c r="A276" s="2" t="s">
        <v>15307</v>
      </c>
      <c r="B276" s="2" t="s">
        <v>13748</v>
      </c>
      <c r="C276" s="2">
        <v>9.0</v>
      </c>
      <c r="D276" s="2" t="s">
        <v>15066</v>
      </c>
      <c r="F276" s="12" t="s">
        <v>863</v>
      </c>
      <c r="G276" s="2" t="s">
        <v>15309</v>
      </c>
    </row>
    <row r="277">
      <c r="A277" s="2" t="s">
        <v>15310</v>
      </c>
      <c r="B277" s="2" t="s">
        <v>13748</v>
      </c>
      <c r="C277" s="2">
        <v>10.0</v>
      </c>
      <c r="D277" s="2" t="s">
        <v>15073</v>
      </c>
      <c r="F277" s="12" t="s">
        <v>863</v>
      </c>
      <c r="G277" s="2" t="s">
        <v>15311</v>
      </c>
    </row>
    <row r="278">
      <c r="A278" s="2" t="s">
        <v>15312</v>
      </c>
      <c r="B278" s="2" t="s">
        <v>13748</v>
      </c>
      <c r="C278" s="2">
        <v>11.0</v>
      </c>
      <c r="D278" s="2" t="s">
        <v>15078</v>
      </c>
      <c r="F278" s="12" t="s">
        <v>863</v>
      </c>
      <c r="G278" s="2" t="s">
        <v>15313</v>
      </c>
    </row>
    <row r="279">
      <c r="A279" s="2" t="s">
        <v>15314</v>
      </c>
      <c r="B279" s="2" t="s">
        <v>13748</v>
      </c>
      <c r="C279" s="2">
        <v>12.0</v>
      </c>
      <c r="D279" s="2" t="s">
        <v>15082</v>
      </c>
      <c r="F279" s="12" t="s">
        <v>863</v>
      </c>
      <c r="G279" s="2" t="s">
        <v>15316</v>
      </c>
    </row>
    <row r="280">
      <c r="A280" s="2" t="s">
        <v>15317</v>
      </c>
      <c r="B280" s="2" t="s">
        <v>13748</v>
      </c>
      <c r="C280" s="2">
        <v>13.0</v>
      </c>
      <c r="D280" s="2" t="s">
        <v>15086</v>
      </c>
      <c r="F280" s="12" t="s">
        <v>863</v>
      </c>
      <c r="G280" s="2" t="s">
        <v>15319</v>
      </c>
    </row>
    <row r="281">
      <c r="A281" s="2" t="s">
        <v>15320</v>
      </c>
      <c r="B281" s="2" t="s">
        <v>13748</v>
      </c>
      <c r="C281" s="2">
        <v>14.0</v>
      </c>
      <c r="D281" s="2" t="s">
        <v>15090</v>
      </c>
      <c r="F281" s="12" t="s">
        <v>863</v>
      </c>
      <c r="G281" s="2" t="s">
        <v>15321</v>
      </c>
    </row>
    <row r="282">
      <c r="A282" s="2" t="s">
        <v>15323</v>
      </c>
      <c r="B282" s="2" t="s">
        <v>13748</v>
      </c>
      <c r="C282" s="2">
        <v>15.0</v>
      </c>
      <c r="D282" s="2" t="s">
        <v>15096</v>
      </c>
      <c r="F282" s="12" t="s">
        <v>863</v>
      </c>
      <c r="G282" s="2" t="s">
        <v>15324</v>
      </c>
    </row>
    <row r="283">
      <c r="A283" s="2" t="s">
        <v>15327</v>
      </c>
      <c r="B283" s="2" t="s">
        <v>13748</v>
      </c>
      <c r="C283" s="2">
        <v>16.0</v>
      </c>
      <c r="D283" s="2" t="s">
        <v>15101</v>
      </c>
      <c r="F283" s="12" t="s">
        <v>863</v>
      </c>
      <c r="G283" s="2" t="s">
        <v>15328</v>
      </c>
    </row>
    <row r="284">
      <c r="A284" s="2" t="s">
        <v>15329</v>
      </c>
      <c r="B284" s="2" t="s">
        <v>13748</v>
      </c>
      <c r="C284" s="2">
        <v>17.0</v>
      </c>
      <c r="D284" s="2" t="s">
        <v>15106</v>
      </c>
      <c r="F284" s="12" t="s">
        <v>863</v>
      </c>
      <c r="G284" s="2" t="s">
        <v>15331</v>
      </c>
    </row>
    <row r="285">
      <c r="A285" s="2" t="s">
        <v>15332</v>
      </c>
      <c r="B285" s="2" t="s">
        <v>13748</v>
      </c>
      <c r="C285" s="2">
        <v>18.0</v>
      </c>
      <c r="D285" s="2" t="s">
        <v>15110</v>
      </c>
      <c r="F285" s="12" t="s">
        <v>863</v>
      </c>
      <c r="G285" s="2" t="s">
        <v>15334</v>
      </c>
    </row>
    <row r="286">
      <c r="A286" s="2" t="s">
        <v>15335</v>
      </c>
      <c r="B286" s="2" t="s">
        <v>13748</v>
      </c>
      <c r="C286" s="2">
        <v>19.0</v>
      </c>
      <c r="D286" s="2" t="s">
        <v>15115</v>
      </c>
      <c r="F286" s="12" t="s">
        <v>863</v>
      </c>
      <c r="G286" s="2" t="s">
        <v>15337</v>
      </c>
    </row>
    <row r="287">
      <c r="A287" s="2" t="s">
        <v>15338</v>
      </c>
      <c r="B287" s="2" t="s">
        <v>13748</v>
      </c>
      <c r="C287" s="2">
        <v>20.0</v>
      </c>
      <c r="D287" s="2" t="s">
        <v>15121</v>
      </c>
      <c r="F287" s="12" t="s">
        <v>863</v>
      </c>
      <c r="G287" s="2" t="s">
        <v>15339</v>
      </c>
    </row>
    <row r="288">
      <c r="A288" s="2" t="s">
        <v>15340</v>
      </c>
      <c r="B288" s="2" t="s">
        <v>13748</v>
      </c>
      <c r="C288" s="2">
        <v>21.0</v>
      </c>
      <c r="D288" s="2" t="s">
        <v>15124</v>
      </c>
      <c r="F288" s="12" t="s">
        <v>863</v>
      </c>
      <c r="G288" s="2" t="s">
        <v>15342</v>
      </c>
    </row>
    <row r="289">
      <c r="A289" s="2" t="s">
        <v>15343</v>
      </c>
      <c r="B289" s="2" t="s">
        <v>13748</v>
      </c>
      <c r="C289" s="2">
        <v>22.0</v>
      </c>
      <c r="D289" s="2" t="s">
        <v>15129</v>
      </c>
      <c r="F289" s="12" t="s">
        <v>863</v>
      </c>
      <c r="G289" s="2" t="s">
        <v>15344</v>
      </c>
    </row>
    <row r="290">
      <c r="A290" s="2" t="s">
        <v>15346</v>
      </c>
      <c r="B290" s="2" t="s">
        <v>13748</v>
      </c>
      <c r="C290" s="2">
        <v>23.0</v>
      </c>
      <c r="D290" s="2" t="s">
        <v>15134</v>
      </c>
      <c r="F290" s="12" t="s">
        <v>863</v>
      </c>
      <c r="G290" s="2" t="s">
        <v>15347</v>
      </c>
    </row>
    <row r="291">
      <c r="A291" s="2" t="s">
        <v>15349</v>
      </c>
      <c r="B291" s="2" t="s">
        <v>13748</v>
      </c>
      <c r="C291" s="2">
        <v>24.0</v>
      </c>
      <c r="D291" s="2" t="s">
        <v>15138</v>
      </c>
      <c r="F291" s="12" t="s">
        <v>863</v>
      </c>
      <c r="G291" s="2" t="s">
        <v>15353</v>
      </c>
    </row>
    <row r="292">
      <c r="A292" s="2" t="s">
        <v>15354</v>
      </c>
      <c r="B292" s="2" t="s">
        <v>13748</v>
      </c>
      <c r="C292" s="2">
        <v>25.0</v>
      </c>
      <c r="D292" s="2" t="s">
        <v>15143</v>
      </c>
      <c r="F292" s="12" t="s">
        <v>863</v>
      </c>
      <c r="G292" s="2" t="s">
        <v>15356</v>
      </c>
    </row>
    <row r="293">
      <c r="A293" s="2" t="s">
        <v>15358</v>
      </c>
      <c r="B293" s="2" t="s">
        <v>13748</v>
      </c>
      <c r="C293" s="2">
        <v>26.0</v>
      </c>
      <c r="D293" s="2" t="s">
        <v>15149</v>
      </c>
      <c r="F293" s="12" t="s">
        <v>863</v>
      </c>
      <c r="G293" s="2" t="s">
        <v>15359</v>
      </c>
    </row>
    <row r="294">
      <c r="A294" s="2" t="s">
        <v>15360</v>
      </c>
      <c r="B294" s="2" t="s">
        <v>13748</v>
      </c>
      <c r="C294" s="2">
        <v>27.0</v>
      </c>
      <c r="D294" s="2" t="s">
        <v>15152</v>
      </c>
      <c r="F294" s="12" t="s">
        <v>863</v>
      </c>
      <c r="G294" s="2" t="s">
        <v>15362</v>
      </c>
    </row>
    <row r="295">
      <c r="A295" s="2" t="s">
        <v>15363</v>
      </c>
      <c r="B295" s="2" t="s">
        <v>13748</v>
      </c>
      <c r="C295" s="2">
        <v>28.0</v>
      </c>
      <c r="D295" s="2" t="s">
        <v>15157</v>
      </c>
      <c r="F295" s="12" t="s">
        <v>863</v>
      </c>
      <c r="G295" s="2" t="s">
        <v>15364</v>
      </c>
    </row>
    <row r="296">
      <c r="A296" s="2" t="s">
        <v>15365</v>
      </c>
      <c r="B296" s="2" t="s">
        <v>13752</v>
      </c>
      <c r="C296" s="2">
        <v>1.0</v>
      </c>
      <c r="D296" s="2" t="s">
        <v>15163</v>
      </c>
      <c r="F296" s="12" t="s">
        <v>863</v>
      </c>
      <c r="G296" s="2" t="s">
        <v>15283</v>
      </c>
    </row>
    <row r="297">
      <c r="A297" s="2" t="s">
        <v>15367</v>
      </c>
      <c r="B297" s="2" t="s">
        <v>13752</v>
      </c>
      <c r="C297" s="2">
        <v>2.0</v>
      </c>
      <c r="D297" s="2" t="s">
        <v>15170</v>
      </c>
      <c r="F297" s="12" t="s">
        <v>863</v>
      </c>
      <c r="G297" s="2" t="s">
        <v>15287</v>
      </c>
    </row>
    <row r="298">
      <c r="A298" s="2" t="s">
        <v>15368</v>
      </c>
      <c r="B298" s="2" t="s">
        <v>13752</v>
      </c>
      <c r="C298" s="2">
        <v>3.0</v>
      </c>
      <c r="D298" s="2" t="s">
        <v>15175</v>
      </c>
      <c r="F298" s="12" t="s">
        <v>863</v>
      </c>
      <c r="G298" s="2" t="s">
        <v>15289</v>
      </c>
    </row>
    <row r="299">
      <c r="A299" s="2" t="s">
        <v>15370</v>
      </c>
      <c r="B299" s="2" t="s">
        <v>13752</v>
      </c>
      <c r="C299" s="2">
        <v>4.0</v>
      </c>
      <c r="D299" s="2" t="s">
        <v>15180</v>
      </c>
      <c r="F299" s="12" t="s">
        <v>863</v>
      </c>
      <c r="G299" s="2" t="s">
        <v>15294</v>
      </c>
    </row>
    <row r="300">
      <c r="A300" s="2" t="s">
        <v>15372</v>
      </c>
      <c r="B300" s="2" t="s">
        <v>13752</v>
      </c>
      <c r="C300" s="2">
        <v>5.0</v>
      </c>
      <c r="D300" s="2" t="s">
        <v>15187</v>
      </c>
      <c r="F300" s="12" t="s">
        <v>863</v>
      </c>
      <c r="G300" s="2" t="s">
        <v>15297</v>
      </c>
    </row>
    <row r="301">
      <c r="A301" s="2" t="s">
        <v>15374</v>
      </c>
      <c r="B301" s="2" t="s">
        <v>13752</v>
      </c>
      <c r="C301" s="2">
        <v>6.0</v>
      </c>
      <c r="D301" s="2" t="s">
        <v>15195</v>
      </c>
      <c r="F301" s="12" t="s">
        <v>863</v>
      </c>
      <c r="G301" s="2" t="s">
        <v>15299</v>
      </c>
    </row>
    <row r="302">
      <c r="A302" s="2" t="s">
        <v>15377</v>
      </c>
      <c r="B302" s="2" t="s">
        <v>13752</v>
      </c>
      <c r="C302" s="2">
        <v>7.0</v>
      </c>
      <c r="D302" s="2" t="s">
        <v>15201</v>
      </c>
      <c r="F302" s="12" t="s">
        <v>863</v>
      </c>
      <c r="G302" s="2" t="s">
        <v>15304</v>
      </c>
    </row>
    <row r="303">
      <c r="A303" s="2" t="s">
        <v>15380</v>
      </c>
      <c r="B303" s="2" t="s">
        <v>13752</v>
      </c>
      <c r="C303" s="2">
        <v>8.0</v>
      </c>
      <c r="D303" s="2" t="s">
        <v>15206</v>
      </c>
      <c r="F303" s="12" t="s">
        <v>863</v>
      </c>
      <c r="G303" s="2" t="s">
        <v>15306</v>
      </c>
    </row>
    <row r="304">
      <c r="A304" s="2" t="s">
        <v>15381</v>
      </c>
      <c r="B304" s="2" t="s">
        <v>13752</v>
      </c>
      <c r="C304" s="2">
        <v>9.0</v>
      </c>
      <c r="D304" s="2" t="s">
        <v>15214</v>
      </c>
      <c r="F304" s="12" t="s">
        <v>863</v>
      </c>
      <c r="G304" s="2" t="s">
        <v>15309</v>
      </c>
    </row>
    <row r="305">
      <c r="A305" s="2" t="s">
        <v>15383</v>
      </c>
      <c r="B305" s="2" t="s">
        <v>13752</v>
      </c>
      <c r="C305" s="2">
        <v>10.0</v>
      </c>
      <c r="D305" s="2" t="s">
        <v>15223</v>
      </c>
      <c r="F305" s="12" t="s">
        <v>863</v>
      </c>
      <c r="G305" s="2" t="s">
        <v>15311</v>
      </c>
    </row>
    <row r="306">
      <c r="A306" s="2" t="s">
        <v>15384</v>
      </c>
      <c r="B306" s="2" t="s">
        <v>13752</v>
      </c>
      <c r="C306" s="2">
        <v>11.0</v>
      </c>
      <c r="D306" s="2" t="s">
        <v>15229</v>
      </c>
      <c r="F306" s="12" t="s">
        <v>863</v>
      </c>
      <c r="G306" s="2" t="s">
        <v>15313</v>
      </c>
    </row>
    <row r="307">
      <c r="A307" s="2" t="s">
        <v>15386</v>
      </c>
      <c r="B307" s="2" t="s">
        <v>13752</v>
      </c>
      <c r="C307" s="2">
        <v>12.0</v>
      </c>
      <c r="D307" s="2" t="s">
        <v>15234</v>
      </c>
      <c r="F307" s="12" t="s">
        <v>863</v>
      </c>
      <c r="G307" s="2" t="s">
        <v>15316</v>
      </c>
    </row>
    <row r="308">
      <c r="A308" s="2" t="s">
        <v>15387</v>
      </c>
      <c r="B308" s="2" t="s">
        <v>13752</v>
      </c>
      <c r="C308" s="2">
        <v>13.0</v>
      </c>
      <c r="D308" s="2" t="s">
        <v>15238</v>
      </c>
      <c r="F308" s="12" t="s">
        <v>863</v>
      </c>
      <c r="G308" s="2" t="s">
        <v>15319</v>
      </c>
    </row>
    <row r="309">
      <c r="A309" s="2" t="s">
        <v>15389</v>
      </c>
      <c r="B309" s="2" t="s">
        <v>13752</v>
      </c>
      <c r="C309" s="2">
        <v>14.0</v>
      </c>
      <c r="D309" s="2" t="s">
        <v>15241</v>
      </c>
      <c r="F309" s="12" t="s">
        <v>863</v>
      </c>
      <c r="G309" s="2" t="s">
        <v>15321</v>
      </c>
    </row>
    <row r="310">
      <c r="A310" s="2" t="s">
        <v>15392</v>
      </c>
      <c r="B310" s="2" t="s">
        <v>13752</v>
      </c>
      <c r="C310" s="2">
        <v>15.0</v>
      </c>
      <c r="D310" s="2" t="s">
        <v>15246</v>
      </c>
      <c r="F310" s="12" t="s">
        <v>863</v>
      </c>
      <c r="G310" s="2" t="s">
        <v>15324</v>
      </c>
    </row>
    <row r="311">
      <c r="A311" s="2" t="s">
        <v>15394</v>
      </c>
      <c r="B311" s="2" t="s">
        <v>13752</v>
      </c>
      <c r="C311" s="2">
        <v>16.0</v>
      </c>
      <c r="D311" s="2" t="s">
        <v>15249</v>
      </c>
      <c r="F311" s="12" t="s">
        <v>863</v>
      </c>
      <c r="G311" s="2" t="s">
        <v>15328</v>
      </c>
    </row>
    <row r="312">
      <c r="A312" s="2" t="s">
        <v>15397</v>
      </c>
      <c r="B312" s="2" t="s">
        <v>13752</v>
      </c>
      <c r="C312" s="2">
        <v>17.0</v>
      </c>
      <c r="D312" s="2" t="s">
        <v>15253</v>
      </c>
      <c r="F312" s="12" t="s">
        <v>863</v>
      </c>
      <c r="G312" s="2" t="s">
        <v>15331</v>
      </c>
    </row>
    <row r="313">
      <c r="A313" s="2" t="s">
        <v>15398</v>
      </c>
      <c r="B313" s="2" t="s">
        <v>13752</v>
      </c>
      <c r="C313" s="2">
        <v>18.0</v>
      </c>
      <c r="D313" s="2" t="s">
        <v>15256</v>
      </c>
      <c r="F313" s="12" t="s">
        <v>863</v>
      </c>
      <c r="G313" s="2" t="s">
        <v>15334</v>
      </c>
    </row>
    <row r="314">
      <c r="A314" s="2" t="s">
        <v>15400</v>
      </c>
      <c r="B314" s="2" t="s">
        <v>13752</v>
      </c>
      <c r="C314" s="2">
        <v>19.0</v>
      </c>
      <c r="D314" s="2" t="s">
        <v>15261</v>
      </c>
      <c r="F314" s="12" t="s">
        <v>863</v>
      </c>
      <c r="G314" s="2" t="s">
        <v>15337</v>
      </c>
    </row>
    <row r="315">
      <c r="A315" s="2" t="s">
        <v>15401</v>
      </c>
      <c r="B315" s="2" t="s">
        <v>13752</v>
      </c>
      <c r="C315" s="2">
        <v>20.0</v>
      </c>
      <c r="D315" s="2" t="s">
        <v>15267</v>
      </c>
      <c r="F315" s="12" t="s">
        <v>863</v>
      </c>
      <c r="G315" s="2" t="s">
        <v>15339</v>
      </c>
    </row>
    <row r="316">
      <c r="A316" s="2" t="s">
        <v>15403</v>
      </c>
      <c r="B316" s="2" t="s">
        <v>13752</v>
      </c>
      <c r="C316" s="2">
        <v>21.0</v>
      </c>
      <c r="D316" s="2" t="s">
        <v>15271</v>
      </c>
      <c r="F316" s="12" t="s">
        <v>863</v>
      </c>
      <c r="G316" s="2" t="s">
        <v>15342</v>
      </c>
    </row>
    <row r="317">
      <c r="A317" s="2" t="s">
        <v>15404</v>
      </c>
      <c r="B317" s="2" t="s">
        <v>13752</v>
      </c>
      <c r="C317" s="2">
        <v>22.0</v>
      </c>
      <c r="D317" s="2" t="s">
        <v>15276</v>
      </c>
      <c r="F317" s="12" t="s">
        <v>863</v>
      </c>
      <c r="G317" s="2" t="s">
        <v>15344</v>
      </c>
    </row>
    <row r="318">
      <c r="A318" s="2" t="s">
        <v>15405</v>
      </c>
      <c r="B318" s="2" t="s">
        <v>13752</v>
      </c>
      <c r="C318" s="2">
        <v>23.0</v>
      </c>
      <c r="D318" s="2" t="s">
        <v>15279</v>
      </c>
      <c r="F318" s="12" t="s">
        <v>863</v>
      </c>
      <c r="G318" s="2" t="s">
        <v>15347</v>
      </c>
    </row>
    <row r="319">
      <c r="A319" s="2" t="s">
        <v>15408</v>
      </c>
      <c r="B319" s="2" t="s">
        <v>13752</v>
      </c>
      <c r="C319" s="2">
        <v>24.0</v>
      </c>
      <c r="D319" s="2" t="s">
        <v>15286</v>
      </c>
      <c r="F319" s="12" t="s">
        <v>863</v>
      </c>
      <c r="G319" s="2" t="s">
        <v>15353</v>
      </c>
    </row>
    <row r="320">
      <c r="A320" s="2" t="s">
        <v>15411</v>
      </c>
      <c r="B320" s="2" t="s">
        <v>13752</v>
      </c>
      <c r="C320" s="2">
        <v>25.0</v>
      </c>
      <c r="D320" s="2" t="s">
        <v>15293</v>
      </c>
      <c r="F320" s="12" t="s">
        <v>863</v>
      </c>
      <c r="G320" s="2" t="s">
        <v>15356</v>
      </c>
    </row>
    <row r="321">
      <c r="A321" s="2" t="s">
        <v>15413</v>
      </c>
      <c r="B321" s="2" t="s">
        <v>13752</v>
      </c>
      <c r="C321" s="2">
        <v>26.0</v>
      </c>
      <c r="D321" s="2" t="s">
        <v>15303</v>
      </c>
      <c r="F321" s="12" t="s">
        <v>863</v>
      </c>
      <c r="G321" s="2" t="s">
        <v>15359</v>
      </c>
    </row>
    <row r="322">
      <c r="A322" s="2" t="s">
        <v>15415</v>
      </c>
      <c r="B322" s="2" t="s">
        <v>13752</v>
      </c>
      <c r="C322" s="2">
        <v>27.0</v>
      </c>
      <c r="D322" s="2" t="s">
        <v>15308</v>
      </c>
      <c r="F322" s="12" t="s">
        <v>863</v>
      </c>
      <c r="G322" s="2" t="s">
        <v>15416</v>
      </c>
    </row>
    <row r="323">
      <c r="A323" s="2" t="s">
        <v>15417</v>
      </c>
      <c r="B323" s="2" t="s">
        <v>13752</v>
      </c>
      <c r="C323" s="2">
        <v>28.0</v>
      </c>
      <c r="D323" s="2" t="s">
        <v>15315</v>
      </c>
      <c r="F323" s="12" t="s">
        <v>863</v>
      </c>
      <c r="G323" s="2" t="s">
        <v>15418</v>
      </c>
    </row>
    <row r="324">
      <c r="A324" s="2" t="s">
        <v>15420</v>
      </c>
      <c r="B324" s="2" t="s">
        <v>13755</v>
      </c>
      <c r="C324" s="2">
        <v>1.0</v>
      </c>
      <c r="D324" s="2" t="s">
        <v>15318</v>
      </c>
      <c r="F324" s="12" t="s">
        <v>47</v>
      </c>
      <c r="G324" s="2" t="s">
        <v>15421</v>
      </c>
    </row>
    <row r="325">
      <c r="A325" s="2" t="s">
        <v>15422</v>
      </c>
      <c r="B325" s="2" t="s">
        <v>13755</v>
      </c>
      <c r="C325" s="2">
        <v>2.0</v>
      </c>
      <c r="D325" s="2" t="s">
        <v>15325</v>
      </c>
      <c r="F325" s="12" t="s">
        <v>47</v>
      </c>
      <c r="G325" s="2" t="s">
        <v>15424</v>
      </c>
    </row>
    <row r="326">
      <c r="A326" s="2" t="s">
        <v>15425</v>
      </c>
      <c r="B326" s="2" t="s">
        <v>13755</v>
      </c>
      <c r="C326" s="2">
        <v>3.0</v>
      </c>
      <c r="D326" s="2" t="s">
        <v>15333</v>
      </c>
      <c r="F326" s="12" t="s">
        <v>47</v>
      </c>
      <c r="G326" s="2" t="s">
        <v>15426</v>
      </c>
    </row>
    <row r="327">
      <c r="A327" s="2" t="s">
        <v>15428</v>
      </c>
      <c r="B327" s="2" t="s">
        <v>13755</v>
      </c>
      <c r="C327" s="2">
        <v>4.0</v>
      </c>
      <c r="D327" s="2" t="s">
        <v>15336</v>
      </c>
      <c r="F327" s="12" t="s">
        <v>47</v>
      </c>
      <c r="G327" s="2" t="s">
        <v>15431</v>
      </c>
    </row>
    <row r="328">
      <c r="A328" s="2" t="s">
        <v>15432</v>
      </c>
      <c r="B328" s="2" t="s">
        <v>13755</v>
      </c>
      <c r="C328" s="2">
        <v>5.0</v>
      </c>
      <c r="D328" s="2" t="s">
        <v>15341</v>
      </c>
      <c r="F328" s="12" t="s">
        <v>47</v>
      </c>
      <c r="G328" s="2" t="s">
        <v>15434</v>
      </c>
    </row>
    <row r="329">
      <c r="A329" s="2" t="s">
        <v>15436</v>
      </c>
      <c r="B329" s="2" t="s">
        <v>13755</v>
      </c>
      <c r="C329" s="2">
        <v>6.0</v>
      </c>
      <c r="D329" s="2" t="s">
        <v>15345</v>
      </c>
      <c r="F329" s="12" t="s">
        <v>47</v>
      </c>
      <c r="G329" s="2" t="s">
        <v>15437</v>
      </c>
    </row>
    <row r="330">
      <c r="A330" s="2" t="s">
        <v>15438</v>
      </c>
      <c r="B330" s="2" t="s">
        <v>13755</v>
      </c>
      <c r="C330" s="2">
        <v>7.0</v>
      </c>
      <c r="D330" s="2" t="s">
        <v>15350</v>
      </c>
      <c r="F330" s="12" t="s">
        <v>47</v>
      </c>
      <c r="G330" s="2" t="s">
        <v>15439</v>
      </c>
    </row>
    <row r="331">
      <c r="A331" s="2" t="s">
        <v>15440</v>
      </c>
      <c r="B331" s="2" t="s">
        <v>13755</v>
      </c>
      <c r="C331" s="2">
        <v>8.0</v>
      </c>
      <c r="D331" s="2" t="s">
        <v>15355</v>
      </c>
      <c r="F331" s="12" t="s">
        <v>47</v>
      </c>
      <c r="G331" s="2" t="s">
        <v>15442</v>
      </c>
    </row>
    <row r="332">
      <c r="A332" s="2" t="s">
        <v>15443</v>
      </c>
      <c r="B332" s="2" t="s">
        <v>13755</v>
      </c>
      <c r="C332" s="2">
        <v>9.0</v>
      </c>
      <c r="D332" s="2" t="s">
        <v>15361</v>
      </c>
      <c r="F332" s="12" t="s">
        <v>47</v>
      </c>
      <c r="G332" s="2" t="s">
        <v>15444</v>
      </c>
    </row>
    <row r="333">
      <c r="A333" s="2" t="s">
        <v>15446</v>
      </c>
      <c r="B333" s="2" t="s">
        <v>13755</v>
      </c>
      <c r="C333" s="2">
        <v>10.0</v>
      </c>
      <c r="D333" s="2" t="s">
        <v>15366</v>
      </c>
      <c r="F333" s="12" t="s">
        <v>47</v>
      </c>
      <c r="G333" s="2" t="s">
        <v>15447</v>
      </c>
    </row>
    <row r="334">
      <c r="A334" s="2" t="s">
        <v>15448</v>
      </c>
      <c r="B334" s="2" t="s">
        <v>13755</v>
      </c>
      <c r="C334" s="2">
        <v>11.0</v>
      </c>
      <c r="D334" s="2" t="s">
        <v>15369</v>
      </c>
      <c r="F334" s="12" t="s">
        <v>47</v>
      </c>
      <c r="G334" s="2" t="s">
        <v>15449</v>
      </c>
    </row>
    <row r="335">
      <c r="A335" s="2" t="s">
        <v>15451</v>
      </c>
      <c r="B335" s="2" t="s">
        <v>13755</v>
      </c>
      <c r="C335" s="2">
        <v>12.0</v>
      </c>
      <c r="D335" s="2" t="s">
        <v>15371</v>
      </c>
      <c r="F335" s="12" t="s">
        <v>47</v>
      </c>
      <c r="G335" s="2" t="s">
        <v>15454</v>
      </c>
    </row>
    <row r="336">
      <c r="A336" s="2" t="s">
        <v>15455</v>
      </c>
      <c r="B336" s="2" t="s">
        <v>13755</v>
      </c>
      <c r="C336" s="2">
        <v>13.0</v>
      </c>
      <c r="D336" s="2" t="s">
        <v>15375</v>
      </c>
      <c r="F336" s="12" t="s">
        <v>47</v>
      </c>
      <c r="G336" s="2" t="s">
        <v>15458</v>
      </c>
    </row>
    <row r="337">
      <c r="A337" s="2" t="s">
        <v>15459</v>
      </c>
      <c r="B337" s="2" t="s">
        <v>13755</v>
      </c>
      <c r="C337" s="2">
        <v>14.0</v>
      </c>
      <c r="D337" s="2" t="s">
        <v>15379</v>
      </c>
      <c r="F337" s="12" t="s">
        <v>47</v>
      </c>
      <c r="G337" s="2" t="s">
        <v>15460</v>
      </c>
    </row>
    <row r="338">
      <c r="A338" s="2" t="s">
        <v>15461</v>
      </c>
      <c r="B338" s="2" t="s">
        <v>13755</v>
      </c>
      <c r="C338" s="2">
        <v>15.0</v>
      </c>
      <c r="D338" s="2" t="s">
        <v>15382</v>
      </c>
      <c r="F338" s="12" t="s">
        <v>47</v>
      </c>
      <c r="G338" s="2" t="s">
        <v>15463</v>
      </c>
    </row>
    <row r="339">
      <c r="A339" s="2" t="s">
        <v>15464</v>
      </c>
      <c r="B339" s="2" t="s">
        <v>13755</v>
      </c>
      <c r="C339" s="2">
        <v>16.0</v>
      </c>
      <c r="D339" s="2" t="s">
        <v>15385</v>
      </c>
      <c r="F339" s="12" t="s">
        <v>47</v>
      </c>
      <c r="G339" s="2" t="s">
        <v>15465</v>
      </c>
    </row>
    <row r="340">
      <c r="A340" s="2" t="s">
        <v>15466</v>
      </c>
      <c r="B340" s="2" t="s">
        <v>13755</v>
      </c>
      <c r="C340" s="2">
        <v>17.0</v>
      </c>
      <c r="D340" s="2" t="s">
        <v>15388</v>
      </c>
      <c r="F340" s="12" t="s">
        <v>47</v>
      </c>
      <c r="G340" s="2" t="s">
        <v>15468</v>
      </c>
    </row>
    <row r="341">
      <c r="A341" s="2" t="s">
        <v>15469</v>
      </c>
      <c r="B341" s="2" t="s">
        <v>13755</v>
      </c>
      <c r="C341" s="2">
        <v>18.0</v>
      </c>
      <c r="D341" s="2" t="s">
        <v>15393</v>
      </c>
      <c r="F341" s="12" t="s">
        <v>47</v>
      </c>
      <c r="G341" s="2" t="s">
        <v>15470</v>
      </c>
    </row>
    <row r="342">
      <c r="A342" s="2" t="s">
        <v>15474</v>
      </c>
      <c r="B342" s="2" t="s">
        <v>13755</v>
      </c>
      <c r="C342" s="2">
        <v>19.0</v>
      </c>
      <c r="D342" s="2" t="s">
        <v>15399</v>
      </c>
      <c r="F342" s="12" t="s">
        <v>47</v>
      </c>
      <c r="G342" s="2" t="s">
        <v>15476</v>
      </c>
    </row>
    <row r="343">
      <c r="A343" s="2" t="s">
        <v>15478</v>
      </c>
      <c r="B343" s="2" t="s">
        <v>13755</v>
      </c>
      <c r="C343" s="2">
        <v>20.0</v>
      </c>
      <c r="D343" s="2" t="s">
        <v>15402</v>
      </c>
      <c r="F343" s="12" t="s">
        <v>47</v>
      </c>
      <c r="G343" s="2" t="s">
        <v>15479</v>
      </c>
    </row>
    <row r="344">
      <c r="A344" s="2" t="s">
        <v>15480</v>
      </c>
      <c r="B344" s="2" t="s">
        <v>13755</v>
      </c>
      <c r="C344" s="2">
        <v>21.0</v>
      </c>
      <c r="D344" s="2" t="s">
        <v>15406</v>
      </c>
      <c r="F344" s="12" t="s">
        <v>47</v>
      </c>
      <c r="G344" s="2" t="s">
        <v>15482</v>
      </c>
    </row>
    <row r="345">
      <c r="A345" s="2" t="s">
        <v>15483</v>
      </c>
      <c r="B345" s="2" t="s">
        <v>13755</v>
      </c>
      <c r="C345" s="2">
        <v>22.0</v>
      </c>
      <c r="D345" s="2" t="s">
        <v>15410</v>
      </c>
      <c r="F345" s="12" t="s">
        <v>47</v>
      </c>
      <c r="G345" s="2" t="s">
        <v>15484</v>
      </c>
    </row>
    <row r="346">
      <c r="A346" s="2" t="s">
        <v>15485</v>
      </c>
      <c r="B346" s="2" t="s">
        <v>13758</v>
      </c>
      <c r="C346" s="2">
        <v>1.0</v>
      </c>
      <c r="D346" s="2" t="s">
        <v>15414</v>
      </c>
      <c r="F346" s="12" t="s">
        <v>47</v>
      </c>
      <c r="G346" s="2" t="s">
        <v>15421</v>
      </c>
    </row>
    <row r="347">
      <c r="A347" s="2" t="s">
        <v>15487</v>
      </c>
      <c r="B347" s="2" t="s">
        <v>13758</v>
      </c>
      <c r="C347" s="2">
        <v>2.0</v>
      </c>
      <c r="D347" s="2" t="s">
        <v>15419</v>
      </c>
      <c r="F347" s="12" t="s">
        <v>47</v>
      </c>
      <c r="G347" s="2" t="s">
        <v>15424</v>
      </c>
    </row>
    <row r="348">
      <c r="A348" s="2" t="s">
        <v>15488</v>
      </c>
      <c r="B348" s="2" t="s">
        <v>13758</v>
      </c>
      <c r="C348" s="2">
        <v>3.0</v>
      </c>
      <c r="D348" s="2" t="s">
        <v>15423</v>
      </c>
      <c r="F348" s="12" t="s">
        <v>47</v>
      </c>
      <c r="G348" s="2" t="s">
        <v>15426</v>
      </c>
    </row>
    <row r="349">
      <c r="A349" s="2" t="s">
        <v>15490</v>
      </c>
      <c r="B349" s="2" t="s">
        <v>13758</v>
      </c>
      <c r="C349" s="2">
        <v>4.0</v>
      </c>
      <c r="D349" s="2" t="s">
        <v>15429</v>
      </c>
      <c r="F349" s="12" t="s">
        <v>47</v>
      </c>
      <c r="G349" s="2" t="s">
        <v>15431</v>
      </c>
    </row>
    <row r="350">
      <c r="A350" s="2" t="s">
        <v>15491</v>
      </c>
      <c r="B350" s="2" t="s">
        <v>13758</v>
      </c>
      <c r="C350" s="2">
        <v>5.0</v>
      </c>
      <c r="D350" s="2" t="s">
        <v>15435</v>
      </c>
      <c r="F350" s="12" t="s">
        <v>47</v>
      </c>
      <c r="G350" s="2" t="s">
        <v>15434</v>
      </c>
    </row>
    <row r="351">
      <c r="A351" s="2" t="s">
        <v>15493</v>
      </c>
      <c r="B351" s="2" t="s">
        <v>13758</v>
      </c>
      <c r="C351" s="2">
        <v>6.0</v>
      </c>
      <c r="D351" s="2" t="s">
        <v>15441</v>
      </c>
      <c r="F351" s="12" t="s">
        <v>47</v>
      </c>
      <c r="G351" s="2" t="s">
        <v>15437</v>
      </c>
    </row>
    <row r="352">
      <c r="A352" s="2" t="s">
        <v>15496</v>
      </c>
      <c r="B352" s="2" t="s">
        <v>13758</v>
      </c>
      <c r="C352" s="2">
        <v>7.0</v>
      </c>
      <c r="D352" s="2" t="s">
        <v>15445</v>
      </c>
      <c r="F352" s="12" t="s">
        <v>47</v>
      </c>
      <c r="G352" s="2" t="s">
        <v>15439</v>
      </c>
    </row>
    <row r="353">
      <c r="A353" s="2" t="s">
        <v>15498</v>
      </c>
      <c r="B353" s="2" t="s">
        <v>13758</v>
      </c>
      <c r="C353" s="2">
        <v>8.0</v>
      </c>
      <c r="D353" s="2" t="s">
        <v>15450</v>
      </c>
      <c r="F353" s="12" t="s">
        <v>47</v>
      </c>
      <c r="G353" s="2" t="s">
        <v>15442</v>
      </c>
    </row>
    <row r="354">
      <c r="A354" s="2" t="s">
        <v>15500</v>
      </c>
      <c r="B354" s="2" t="s">
        <v>13758</v>
      </c>
      <c r="C354" s="2">
        <v>9.0</v>
      </c>
      <c r="D354" s="2" t="s">
        <v>15456</v>
      </c>
      <c r="F354" s="12" t="s">
        <v>47</v>
      </c>
      <c r="G354" s="2" t="s">
        <v>15444</v>
      </c>
    </row>
    <row r="355">
      <c r="A355" s="2" t="s">
        <v>15502</v>
      </c>
      <c r="B355" s="2" t="s">
        <v>13758</v>
      </c>
      <c r="C355" s="2">
        <v>10.0</v>
      </c>
      <c r="D355" s="2" t="s">
        <v>15462</v>
      </c>
      <c r="F355" s="12" t="s">
        <v>47</v>
      </c>
      <c r="G355" s="2" t="s">
        <v>15447</v>
      </c>
    </row>
    <row r="356">
      <c r="A356" s="2" t="s">
        <v>15503</v>
      </c>
      <c r="B356" s="2" t="s">
        <v>13758</v>
      </c>
      <c r="C356" s="2">
        <v>11.0</v>
      </c>
      <c r="D356" s="2" t="s">
        <v>15467</v>
      </c>
      <c r="F356" s="12" t="s">
        <v>47</v>
      </c>
      <c r="G356" s="2" t="s">
        <v>15449</v>
      </c>
    </row>
    <row r="357">
      <c r="A357" s="2" t="s">
        <v>15505</v>
      </c>
      <c r="B357" s="2" t="s">
        <v>13758</v>
      </c>
      <c r="C357" s="2">
        <v>12.0</v>
      </c>
      <c r="D357" s="2" t="s">
        <v>15471</v>
      </c>
      <c r="F357" s="12" t="s">
        <v>47</v>
      </c>
      <c r="G357" s="2" t="s">
        <v>15454</v>
      </c>
    </row>
    <row r="358">
      <c r="A358" s="2" t="s">
        <v>15508</v>
      </c>
      <c r="B358" s="2" t="s">
        <v>13758</v>
      </c>
      <c r="C358" s="2">
        <v>13.0</v>
      </c>
      <c r="D358" s="2" t="s">
        <v>15475</v>
      </c>
      <c r="F358" s="12" t="s">
        <v>47</v>
      </c>
      <c r="G358" s="2" t="s">
        <v>15458</v>
      </c>
    </row>
    <row r="359">
      <c r="A359" s="2" t="s">
        <v>15511</v>
      </c>
      <c r="B359" s="2" t="s">
        <v>13758</v>
      </c>
      <c r="C359" s="2">
        <v>14.0</v>
      </c>
      <c r="D359" s="2" t="s">
        <v>15481</v>
      </c>
      <c r="F359" s="12" t="s">
        <v>47</v>
      </c>
      <c r="G359" s="2" t="s">
        <v>15460</v>
      </c>
    </row>
    <row r="360">
      <c r="A360" s="2" t="s">
        <v>15512</v>
      </c>
      <c r="B360" s="2" t="s">
        <v>13758</v>
      </c>
      <c r="C360" s="2">
        <v>15.0</v>
      </c>
      <c r="D360" s="2" t="s">
        <v>15486</v>
      </c>
      <c r="F360" s="12" t="s">
        <v>47</v>
      </c>
      <c r="G360" s="2" t="s">
        <v>15463</v>
      </c>
    </row>
    <row r="361">
      <c r="A361" s="2" t="s">
        <v>15514</v>
      </c>
      <c r="B361" s="2" t="s">
        <v>13758</v>
      </c>
      <c r="C361" s="2">
        <v>16.0</v>
      </c>
      <c r="D361" s="2" t="s">
        <v>15489</v>
      </c>
      <c r="F361" s="12" t="s">
        <v>47</v>
      </c>
      <c r="G361" s="2" t="s">
        <v>15465</v>
      </c>
    </row>
    <row r="362">
      <c r="A362" s="2" t="s">
        <v>15515</v>
      </c>
      <c r="B362" s="2" t="s">
        <v>13758</v>
      </c>
      <c r="C362" s="2">
        <v>17.0</v>
      </c>
      <c r="D362" s="2" t="s">
        <v>15494</v>
      </c>
      <c r="F362" s="12" t="s">
        <v>47</v>
      </c>
      <c r="G362" s="2" t="s">
        <v>15468</v>
      </c>
    </row>
    <row r="363">
      <c r="A363" s="2" t="s">
        <v>15516</v>
      </c>
      <c r="B363" s="2" t="s">
        <v>13758</v>
      </c>
      <c r="C363" s="2">
        <v>18.0</v>
      </c>
      <c r="D363" s="2" t="s">
        <v>15499</v>
      </c>
      <c r="F363" s="12" t="s">
        <v>47</v>
      </c>
      <c r="G363" s="2" t="s">
        <v>15470</v>
      </c>
    </row>
    <row r="364">
      <c r="A364" s="2" t="s">
        <v>15518</v>
      </c>
      <c r="B364" s="2" t="s">
        <v>13758</v>
      </c>
      <c r="C364" s="2">
        <v>19.0</v>
      </c>
      <c r="D364" s="2" t="s">
        <v>15501</v>
      </c>
      <c r="F364" s="12" t="s">
        <v>47</v>
      </c>
      <c r="G364" s="2" t="s">
        <v>15476</v>
      </c>
    </row>
    <row r="365">
      <c r="A365" s="2" t="s">
        <v>15520</v>
      </c>
      <c r="B365" s="2" t="s">
        <v>13758</v>
      </c>
      <c r="C365" s="2">
        <v>20.0</v>
      </c>
      <c r="D365" s="2" t="s">
        <v>15504</v>
      </c>
      <c r="F365" s="12" t="s">
        <v>47</v>
      </c>
      <c r="G365" s="2" t="s">
        <v>15479</v>
      </c>
    </row>
    <row r="366">
      <c r="A366" s="2" t="s">
        <v>15524</v>
      </c>
      <c r="B366" s="2" t="s">
        <v>13758</v>
      </c>
      <c r="C366" s="2">
        <v>21.0</v>
      </c>
      <c r="D366" s="2" t="s">
        <v>15510</v>
      </c>
      <c r="F366" s="12" t="s">
        <v>47</v>
      </c>
      <c r="G366" s="2" t="s">
        <v>15482</v>
      </c>
    </row>
    <row r="367">
      <c r="A367" s="2" t="s">
        <v>15526</v>
      </c>
      <c r="B367" s="2" t="s">
        <v>13758</v>
      </c>
      <c r="C367" s="2">
        <v>22.0</v>
      </c>
      <c r="D367" s="2" t="s">
        <v>15513</v>
      </c>
      <c r="F367" s="12" t="s">
        <v>47</v>
      </c>
      <c r="G367" s="2" t="s">
        <v>15527</v>
      </c>
    </row>
    <row r="368">
      <c r="A368" s="2" t="s">
        <v>15528</v>
      </c>
      <c r="B368" s="2" t="s">
        <v>13761</v>
      </c>
      <c r="C368" s="2">
        <v>1.0</v>
      </c>
      <c r="D368" s="2" t="s">
        <v>15517</v>
      </c>
      <c r="F368" s="12" t="s">
        <v>863</v>
      </c>
      <c r="G368" s="2" t="s">
        <v>15530</v>
      </c>
    </row>
    <row r="369">
      <c r="A369" s="2" t="s">
        <v>15532</v>
      </c>
      <c r="B369" s="2" t="s">
        <v>13761</v>
      </c>
      <c r="C369" s="2">
        <v>2.0</v>
      </c>
      <c r="D369" s="2" t="s">
        <v>15525</v>
      </c>
      <c r="F369" s="12" t="s">
        <v>863</v>
      </c>
      <c r="G369" s="2" t="s">
        <v>15533</v>
      </c>
    </row>
    <row r="370">
      <c r="A370" s="2" t="s">
        <v>15534</v>
      </c>
      <c r="B370" s="2" t="s">
        <v>13761</v>
      </c>
      <c r="C370" s="2">
        <v>3.0</v>
      </c>
      <c r="D370" s="2" t="s">
        <v>15531</v>
      </c>
      <c r="F370" s="12" t="s">
        <v>863</v>
      </c>
      <c r="G370" s="2" t="s">
        <v>15537</v>
      </c>
    </row>
    <row r="371">
      <c r="A371" s="2" t="s">
        <v>15540</v>
      </c>
      <c r="B371" s="2" t="s">
        <v>13761</v>
      </c>
      <c r="C371" s="2">
        <v>4.0</v>
      </c>
      <c r="D371" s="2" t="s">
        <v>15538</v>
      </c>
      <c r="F371" s="12" t="s">
        <v>863</v>
      </c>
      <c r="G371" s="2" t="s">
        <v>15541</v>
      </c>
    </row>
    <row r="372">
      <c r="A372" s="2" t="s">
        <v>15543</v>
      </c>
      <c r="B372" s="2" t="s">
        <v>13761</v>
      </c>
      <c r="C372" s="2">
        <v>5.0</v>
      </c>
      <c r="D372" s="2" t="s">
        <v>15545</v>
      </c>
      <c r="F372" s="12" t="s">
        <v>863</v>
      </c>
      <c r="G372" s="2" t="s">
        <v>15546</v>
      </c>
    </row>
    <row r="373">
      <c r="A373" s="2" t="s">
        <v>15547</v>
      </c>
      <c r="B373" s="2" t="s">
        <v>13761</v>
      </c>
      <c r="C373" s="2">
        <v>6.0</v>
      </c>
      <c r="D373" s="2" t="s">
        <v>15548</v>
      </c>
      <c r="F373" s="12" t="s">
        <v>863</v>
      </c>
      <c r="G373" s="2" t="s">
        <v>15546</v>
      </c>
    </row>
    <row r="374">
      <c r="A374" s="2" t="s">
        <v>15549</v>
      </c>
      <c r="B374" s="2" t="s">
        <v>13761</v>
      </c>
      <c r="C374" s="2">
        <v>7.0</v>
      </c>
      <c r="D374" s="2" t="s">
        <v>15551</v>
      </c>
      <c r="F374" s="12" t="s">
        <v>863</v>
      </c>
      <c r="G374" s="2" t="s">
        <v>15546</v>
      </c>
    </row>
    <row r="375">
      <c r="A375" s="2" t="s">
        <v>15552</v>
      </c>
      <c r="B375" s="2" t="s">
        <v>13761</v>
      </c>
      <c r="C375" s="2">
        <v>8.0</v>
      </c>
      <c r="D375" s="2" t="s">
        <v>15553</v>
      </c>
      <c r="F375" s="12" t="s">
        <v>863</v>
      </c>
      <c r="G375" s="2" t="s">
        <v>15546</v>
      </c>
    </row>
    <row r="376">
      <c r="A376" s="2" t="s">
        <v>15554</v>
      </c>
      <c r="B376" s="2" t="s">
        <v>13761</v>
      </c>
      <c r="C376" s="2">
        <v>9.0</v>
      </c>
      <c r="D376" s="2" t="s">
        <v>15555</v>
      </c>
      <c r="F376" s="12" t="s">
        <v>863</v>
      </c>
      <c r="G376" s="2" t="s">
        <v>15546</v>
      </c>
    </row>
    <row r="377">
      <c r="A377" s="2" t="s">
        <v>15558</v>
      </c>
      <c r="B377" s="2" t="s">
        <v>13761</v>
      </c>
      <c r="C377" s="2">
        <v>10.0</v>
      </c>
      <c r="D377" s="2" t="s">
        <v>15559</v>
      </c>
      <c r="F377" s="12" t="s">
        <v>863</v>
      </c>
      <c r="G377" s="2" t="s">
        <v>15560</v>
      </c>
    </row>
    <row r="378">
      <c r="A378" s="2" t="s">
        <v>15562</v>
      </c>
      <c r="B378" s="2" t="s">
        <v>13761</v>
      </c>
      <c r="C378" s="2">
        <v>11.0</v>
      </c>
      <c r="D378" s="2" t="s">
        <v>15563</v>
      </c>
      <c r="F378" s="12" t="s">
        <v>863</v>
      </c>
      <c r="G378" s="2" t="s">
        <v>15564</v>
      </c>
    </row>
    <row r="379">
      <c r="A379" s="2" t="s">
        <v>15567</v>
      </c>
      <c r="B379" s="2" t="s">
        <v>13761</v>
      </c>
      <c r="C379" s="2">
        <v>12.0</v>
      </c>
      <c r="D379" s="2" t="s">
        <v>15568</v>
      </c>
      <c r="F379" s="12" t="s">
        <v>863</v>
      </c>
      <c r="G379" s="2" t="s">
        <v>15569</v>
      </c>
    </row>
    <row r="380">
      <c r="A380" s="2" t="s">
        <v>15570</v>
      </c>
      <c r="B380" s="2" t="s">
        <v>13761</v>
      </c>
      <c r="C380" s="2">
        <v>13.0</v>
      </c>
      <c r="D380" s="2" t="s">
        <v>15571</v>
      </c>
      <c r="F380" s="12" t="s">
        <v>863</v>
      </c>
      <c r="G380" s="2" t="s">
        <v>15572</v>
      </c>
    </row>
    <row r="381">
      <c r="A381" s="2" t="s">
        <v>15573</v>
      </c>
      <c r="B381" s="2" t="s">
        <v>13761</v>
      </c>
      <c r="C381" s="2">
        <v>14.0</v>
      </c>
      <c r="D381" s="2" t="s">
        <v>15574</v>
      </c>
      <c r="F381" s="12" t="s">
        <v>863</v>
      </c>
      <c r="G381" s="2" t="s">
        <v>15576</v>
      </c>
    </row>
    <row r="382">
      <c r="A382" s="2" t="s">
        <v>15577</v>
      </c>
      <c r="B382" s="2" t="s">
        <v>13761</v>
      </c>
      <c r="C382" s="2">
        <v>15.0</v>
      </c>
      <c r="D382" s="2" t="s">
        <v>15578</v>
      </c>
      <c r="F382" s="12" t="s">
        <v>863</v>
      </c>
      <c r="G382" s="2" t="s">
        <v>15579</v>
      </c>
    </row>
    <row r="383">
      <c r="A383" s="2" t="s">
        <v>15580</v>
      </c>
      <c r="B383" s="2" t="s">
        <v>13761</v>
      </c>
      <c r="C383" s="2">
        <v>16.0</v>
      </c>
      <c r="D383" s="2" t="s">
        <v>15581</v>
      </c>
      <c r="F383" s="12" t="s">
        <v>863</v>
      </c>
      <c r="G383" s="2" t="s">
        <v>15582</v>
      </c>
    </row>
    <row r="384">
      <c r="A384" s="2" t="s">
        <v>15584</v>
      </c>
      <c r="B384" s="2" t="s">
        <v>13761</v>
      </c>
      <c r="C384" s="2">
        <v>17.0</v>
      </c>
      <c r="D384" s="2" t="s">
        <v>15585</v>
      </c>
      <c r="F384" s="12" t="s">
        <v>863</v>
      </c>
      <c r="G384" s="2" t="s">
        <v>15587</v>
      </c>
    </row>
    <row r="385">
      <c r="A385" s="2" t="s">
        <v>15588</v>
      </c>
      <c r="B385" s="2" t="s">
        <v>13761</v>
      </c>
      <c r="C385" s="2">
        <v>18.0</v>
      </c>
      <c r="D385" s="2" t="s">
        <v>15590</v>
      </c>
      <c r="F385" s="12" t="s">
        <v>863</v>
      </c>
      <c r="G385" s="2" t="s">
        <v>15591</v>
      </c>
    </row>
    <row r="386">
      <c r="A386" s="2" t="s">
        <v>15593</v>
      </c>
      <c r="B386" s="2" t="s">
        <v>13761</v>
      </c>
      <c r="C386" s="2">
        <v>19.0</v>
      </c>
      <c r="D386" s="2" t="s">
        <v>15595</v>
      </c>
      <c r="F386" s="12" t="s">
        <v>863</v>
      </c>
      <c r="G386" s="2" t="s">
        <v>15596</v>
      </c>
    </row>
    <row r="387">
      <c r="A387" s="2" t="s">
        <v>15597</v>
      </c>
      <c r="B387" s="2" t="s">
        <v>13761</v>
      </c>
      <c r="C387" s="2">
        <v>20.0</v>
      </c>
      <c r="D387" s="2" t="s">
        <v>15598</v>
      </c>
      <c r="F387" s="12" t="s">
        <v>863</v>
      </c>
      <c r="G387" s="2" t="s">
        <v>15599</v>
      </c>
    </row>
    <row r="388">
      <c r="A388" s="2" t="s">
        <v>15600</v>
      </c>
      <c r="B388" s="2" t="s">
        <v>13761</v>
      </c>
      <c r="C388" s="2">
        <v>21.0</v>
      </c>
      <c r="D388" s="2" t="s">
        <v>15601</v>
      </c>
      <c r="F388" s="12" t="s">
        <v>863</v>
      </c>
      <c r="G388" s="2" t="s">
        <v>15602</v>
      </c>
    </row>
    <row r="389">
      <c r="A389" s="2" t="s">
        <v>15603</v>
      </c>
      <c r="B389" s="2" t="s">
        <v>13761</v>
      </c>
      <c r="C389" s="2">
        <v>22.0</v>
      </c>
      <c r="D389" s="2" t="s">
        <v>15605</v>
      </c>
      <c r="F389" s="12" t="s">
        <v>863</v>
      </c>
      <c r="G389" s="2" t="s">
        <v>15606</v>
      </c>
    </row>
    <row r="390">
      <c r="A390" s="2" t="s">
        <v>15607</v>
      </c>
      <c r="B390" s="2" t="s">
        <v>13761</v>
      </c>
      <c r="C390" s="2">
        <v>23.0</v>
      </c>
      <c r="D390" s="2" t="s">
        <v>15609</v>
      </c>
      <c r="F390" s="12" t="s">
        <v>863</v>
      </c>
      <c r="G390" s="2" t="s">
        <v>15611</v>
      </c>
    </row>
    <row r="391">
      <c r="A391" s="2" t="s">
        <v>15612</v>
      </c>
      <c r="B391" s="2" t="s">
        <v>13761</v>
      </c>
      <c r="C391" s="2">
        <v>24.0</v>
      </c>
      <c r="D391" s="2" t="s">
        <v>15613</v>
      </c>
      <c r="F391" s="12" t="s">
        <v>863</v>
      </c>
      <c r="G391" s="2" t="s">
        <v>15615</v>
      </c>
    </row>
    <row r="392">
      <c r="A392" s="2" t="s">
        <v>15616</v>
      </c>
      <c r="B392" s="2" t="s">
        <v>13761</v>
      </c>
      <c r="C392" s="2">
        <v>25.0</v>
      </c>
      <c r="D392" s="2" t="s">
        <v>15619</v>
      </c>
      <c r="F392" s="12" t="s">
        <v>863</v>
      </c>
      <c r="G392" s="2" t="s">
        <v>15620</v>
      </c>
    </row>
    <row r="393">
      <c r="A393" s="2" t="s">
        <v>15621</v>
      </c>
      <c r="B393" s="2" t="s">
        <v>13761</v>
      </c>
      <c r="C393" s="2">
        <v>26.0</v>
      </c>
      <c r="D393" s="2" t="s">
        <v>15623</v>
      </c>
      <c r="F393" s="12" t="s">
        <v>863</v>
      </c>
      <c r="G393" s="2" t="s">
        <v>15624</v>
      </c>
    </row>
    <row r="394">
      <c r="A394" s="2" t="s">
        <v>15625</v>
      </c>
      <c r="B394" s="2" t="s">
        <v>13761</v>
      </c>
      <c r="C394" s="2">
        <v>27.0</v>
      </c>
      <c r="D394" s="2" t="s">
        <v>15626</v>
      </c>
      <c r="F394" s="12" t="s">
        <v>863</v>
      </c>
      <c r="G394" s="2" t="s">
        <v>15627</v>
      </c>
    </row>
    <row r="395">
      <c r="A395" s="2" t="s">
        <v>15628</v>
      </c>
      <c r="B395" s="2" t="s">
        <v>13761</v>
      </c>
      <c r="C395" s="2">
        <v>28.0</v>
      </c>
      <c r="D395" s="2" t="s">
        <v>15629</v>
      </c>
      <c r="F395" s="12" t="s">
        <v>863</v>
      </c>
      <c r="G395" s="2" t="s">
        <v>15631</v>
      </c>
    </row>
    <row r="396">
      <c r="A396" s="2" t="s">
        <v>15632</v>
      </c>
      <c r="B396" s="2" t="s">
        <v>13764</v>
      </c>
      <c r="C396" s="2">
        <v>1.0</v>
      </c>
      <c r="D396" s="2" t="s">
        <v>15633</v>
      </c>
      <c r="F396" s="12" t="s">
        <v>863</v>
      </c>
      <c r="G396" s="2" t="s">
        <v>15530</v>
      </c>
    </row>
    <row r="397">
      <c r="A397" s="2" t="s">
        <v>15634</v>
      </c>
      <c r="B397" s="2" t="s">
        <v>13764</v>
      </c>
      <c r="C397" s="2">
        <v>2.0</v>
      </c>
      <c r="D397" s="2" t="s">
        <v>15635</v>
      </c>
      <c r="F397" s="12" t="s">
        <v>863</v>
      </c>
      <c r="G397" s="2" t="s">
        <v>15533</v>
      </c>
    </row>
    <row r="398">
      <c r="A398" s="2" t="s">
        <v>15637</v>
      </c>
      <c r="B398" s="2" t="s">
        <v>13764</v>
      </c>
      <c r="C398" s="2">
        <v>3.0</v>
      </c>
      <c r="D398" s="2" t="s">
        <v>15639</v>
      </c>
      <c r="F398" s="12" t="s">
        <v>863</v>
      </c>
      <c r="G398" s="2" t="s">
        <v>15537</v>
      </c>
    </row>
    <row r="399">
      <c r="A399" s="2" t="s">
        <v>15641</v>
      </c>
      <c r="B399" s="2" t="s">
        <v>13764</v>
      </c>
      <c r="C399" s="2">
        <v>4.0</v>
      </c>
      <c r="D399" s="2" t="s">
        <v>15642</v>
      </c>
      <c r="F399" s="12" t="s">
        <v>863</v>
      </c>
      <c r="G399" s="2" t="s">
        <v>15541</v>
      </c>
    </row>
    <row r="400">
      <c r="A400" s="2" t="s">
        <v>15643</v>
      </c>
      <c r="B400" s="2" t="s">
        <v>13764</v>
      </c>
      <c r="C400" s="2">
        <v>5.0</v>
      </c>
      <c r="D400" s="2" t="s">
        <v>15645</v>
      </c>
      <c r="F400" s="12" t="s">
        <v>863</v>
      </c>
      <c r="G400" s="2" t="s">
        <v>15546</v>
      </c>
    </row>
    <row r="401">
      <c r="A401" s="2" t="s">
        <v>15647</v>
      </c>
      <c r="B401" s="2" t="s">
        <v>13764</v>
      </c>
      <c r="C401" s="2">
        <v>6.0</v>
      </c>
      <c r="D401" s="2" t="s">
        <v>15648</v>
      </c>
      <c r="F401" s="12" t="s">
        <v>863</v>
      </c>
      <c r="G401" s="2" t="s">
        <v>15546</v>
      </c>
    </row>
    <row r="402">
      <c r="A402" s="2" t="s">
        <v>15649</v>
      </c>
      <c r="B402" s="2" t="s">
        <v>13764</v>
      </c>
      <c r="C402" s="2">
        <v>7.0</v>
      </c>
      <c r="D402" s="2" t="s">
        <v>15650</v>
      </c>
      <c r="F402" s="12" t="s">
        <v>863</v>
      </c>
      <c r="G402" s="2" t="s">
        <v>15546</v>
      </c>
    </row>
    <row r="403">
      <c r="A403" s="2" t="s">
        <v>15651</v>
      </c>
      <c r="B403" s="2" t="s">
        <v>13764</v>
      </c>
      <c r="C403" s="2">
        <v>8.0</v>
      </c>
      <c r="D403" s="2" t="s">
        <v>15653</v>
      </c>
      <c r="F403" s="12" t="s">
        <v>863</v>
      </c>
      <c r="G403" s="2" t="s">
        <v>15546</v>
      </c>
    </row>
    <row r="404">
      <c r="A404" s="2" t="s">
        <v>15654</v>
      </c>
      <c r="B404" s="2" t="s">
        <v>13764</v>
      </c>
      <c r="C404" s="2">
        <v>9.0</v>
      </c>
      <c r="D404" s="2" t="s">
        <v>15655</v>
      </c>
      <c r="F404" s="12" t="s">
        <v>863</v>
      </c>
      <c r="G404" s="2" t="s">
        <v>15546</v>
      </c>
    </row>
    <row r="405">
      <c r="A405" s="2" t="s">
        <v>15656</v>
      </c>
      <c r="B405" s="2" t="s">
        <v>13764</v>
      </c>
      <c r="C405" s="2">
        <v>10.0</v>
      </c>
      <c r="D405" s="2" t="s">
        <v>15658</v>
      </c>
      <c r="F405" s="12" t="s">
        <v>863</v>
      </c>
      <c r="G405" s="2" t="s">
        <v>15560</v>
      </c>
    </row>
    <row r="406">
      <c r="A406" s="2" t="s">
        <v>15660</v>
      </c>
      <c r="B406" s="2" t="s">
        <v>13764</v>
      </c>
      <c r="C406" s="2">
        <v>11.0</v>
      </c>
      <c r="D406" s="2" t="s">
        <v>15662</v>
      </c>
      <c r="F406" s="12" t="s">
        <v>863</v>
      </c>
      <c r="G406" s="2" t="s">
        <v>15564</v>
      </c>
    </row>
    <row r="407">
      <c r="A407" s="2" t="s">
        <v>15664</v>
      </c>
      <c r="B407" s="2" t="s">
        <v>13764</v>
      </c>
      <c r="C407" s="2">
        <v>12.0</v>
      </c>
      <c r="D407" s="2" t="s">
        <v>15665</v>
      </c>
      <c r="F407" s="12" t="s">
        <v>863</v>
      </c>
      <c r="G407" s="2" t="s">
        <v>15569</v>
      </c>
    </row>
    <row r="408">
      <c r="A408" s="2" t="s">
        <v>15666</v>
      </c>
      <c r="B408" s="2" t="s">
        <v>13764</v>
      </c>
      <c r="C408" s="2">
        <v>13.0</v>
      </c>
      <c r="D408" s="2" t="s">
        <v>15668</v>
      </c>
      <c r="F408" s="12" t="s">
        <v>863</v>
      </c>
      <c r="G408" s="2" t="s">
        <v>15572</v>
      </c>
    </row>
    <row r="409">
      <c r="A409" s="2" t="s">
        <v>15669</v>
      </c>
      <c r="B409" s="2" t="s">
        <v>13764</v>
      </c>
      <c r="C409" s="2">
        <v>14.0</v>
      </c>
      <c r="D409" s="2" t="s">
        <v>15670</v>
      </c>
      <c r="F409" s="12" t="s">
        <v>863</v>
      </c>
      <c r="G409" s="2" t="s">
        <v>15576</v>
      </c>
    </row>
    <row r="410">
      <c r="A410" s="2" t="s">
        <v>15671</v>
      </c>
      <c r="B410" s="2" t="s">
        <v>13764</v>
      </c>
      <c r="C410" s="2">
        <v>15.0</v>
      </c>
      <c r="D410" s="2" t="s">
        <v>15673</v>
      </c>
      <c r="F410" s="12" t="s">
        <v>863</v>
      </c>
      <c r="G410" s="2" t="s">
        <v>15579</v>
      </c>
    </row>
    <row r="411">
      <c r="A411" s="2" t="s">
        <v>15674</v>
      </c>
      <c r="B411" s="2" t="s">
        <v>13764</v>
      </c>
      <c r="C411" s="2">
        <v>16.0</v>
      </c>
      <c r="D411" s="2" t="s">
        <v>15675</v>
      </c>
      <c r="F411" s="12" t="s">
        <v>863</v>
      </c>
      <c r="G411" s="2" t="s">
        <v>15582</v>
      </c>
    </row>
    <row r="412">
      <c r="A412" s="2" t="s">
        <v>15676</v>
      </c>
      <c r="B412" s="2" t="s">
        <v>13764</v>
      </c>
      <c r="C412" s="2">
        <v>17.0</v>
      </c>
      <c r="D412" s="2" t="s">
        <v>15677</v>
      </c>
      <c r="F412" s="12" t="s">
        <v>863</v>
      </c>
      <c r="G412" s="2" t="s">
        <v>15587</v>
      </c>
    </row>
    <row r="413">
      <c r="A413" s="2" t="s">
        <v>15680</v>
      </c>
      <c r="B413" s="2" t="s">
        <v>13764</v>
      </c>
      <c r="C413" s="2">
        <v>18.0</v>
      </c>
      <c r="D413" s="2" t="s">
        <v>15682</v>
      </c>
      <c r="F413" s="12" t="s">
        <v>863</v>
      </c>
      <c r="G413" s="2" t="s">
        <v>15591</v>
      </c>
    </row>
    <row r="414">
      <c r="A414" s="2" t="s">
        <v>15683</v>
      </c>
      <c r="B414" s="2" t="s">
        <v>13764</v>
      </c>
      <c r="C414" s="2">
        <v>19.0</v>
      </c>
      <c r="D414" s="2" t="s">
        <v>15686</v>
      </c>
      <c r="F414" s="12" t="s">
        <v>863</v>
      </c>
      <c r="G414" s="2" t="s">
        <v>15596</v>
      </c>
    </row>
    <row r="415">
      <c r="A415" s="2" t="s">
        <v>15687</v>
      </c>
      <c r="B415" s="2" t="s">
        <v>13764</v>
      </c>
      <c r="C415" s="2">
        <v>20.0</v>
      </c>
      <c r="D415" s="2" t="s">
        <v>15688</v>
      </c>
      <c r="F415" s="12" t="s">
        <v>863</v>
      </c>
      <c r="G415" s="2" t="s">
        <v>15599</v>
      </c>
    </row>
    <row r="416">
      <c r="A416" s="2" t="s">
        <v>15689</v>
      </c>
      <c r="B416" s="2" t="s">
        <v>13764</v>
      </c>
      <c r="C416" s="2">
        <v>21.0</v>
      </c>
      <c r="D416" s="2" t="s">
        <v>15691</v>
      </c>
      <c r="F416" s="12" t="s">
        <v>863</v>
      </c>
      <c r="G416" s="2" t="s">
        <v>15602</v>
      </c>
    </row>
    <row r="417">
      <c r="A417" s="2" t="s">
        <v>15692</v>
      </c>
      <c r="B417" s="2" t="s">
        <v>13764</v>
      </c>
      <c r="C417" s="2">
        <v>22.0</v>
      </c>
      <c r="D417" s="2" t="s">
        <v>15693</v>
      </c>
      <c r="F417" s="12" t="s">
        <v>863</v>
      </c>
      <c r="G417" s="2" t="s">
        <v>15606</v>
      </c>
    </row>
    <row r="418">
      <c r="A418" s="2" t="s">
        <v>15694</v>
      </c>
      <c r="B418" s="2" t="s">
        <v>13764</v>
      </c>
      <c r="C418" s="2">
        <v>23.0</v>
      </c>
      <c r="D418" s="2" t="s">
        <v>15695</v>
      </c>
      <c r="F418" s="12" t="s">
        <v>863</v>
      </c>
      <c r="G418" s="2" t="s">
        <v>15611</v>
      </c>
    </row>
    <row r="419">
      <c r="A419" s="2" t="s">
        <v>15697</v>
      </c>
      <c r="B419" s="2" t="s">
        <v>13764</v>
      </c>
      <c r="C419" s="2">
        <v>24.0</v>
      </c>
      <c r="D419" s="2" t="s">
        <v>15698</v>
      </c>
      <c r="F419" s="12" t="s">
        <v>863</v>
      </c>
      <c r="G419" s="2" t="s">
        <v>15615</v>
      </c>
    </row>
    <row r="420">
      <c r="A420" s="2" t="s">
        <v>15699</v>
      </c>
      <c r="B420" s="2" t="s">
        <v>13764</v>
      </c>
      <c r="C420" s="2">
        <v>25.0</v>
      </c>
      <c r="D420" s="2" t="s">
        <v>15701</v>
      </c>
      <c r="F420" s="12" t="s">
        <v>863</v>
      </c>
      <c r="G420" s="2" t="s">
        <v>15620</v>
      </c>
    </row>
    <row r="421">
      <c r="A421" s="2" t="s">
        <v>15703</v>
      </c>
      <c r="B421" s="2" t="s">
        <v>13764</v>
      </c>
      <c r="C421" s="2">
        <v>26.0</v>
      </c>
      <c r="D421" s="2" t="s">
        <v>15704</v>
      </c>
      <c r="F421" s="12" t="s">
        <v>863</v>
      </c>
      <c r="G421" s="2" t="s">
        <v>15624</v>
      </c>
    </row>
    <row r="422">
      <c r="A422" s="2" t="s">
        <v>15707</v>
      </c>
      <c r="B422" s="2" t="s">
        <v>13764</v>
      </c>
      <c r="C422" s="2">
        <v>27.0</v>
      </c>
      <c r="D422" s="2" t="s">
        <v>15708</v>
      </c>
      <c r="F422" s="12" t="s">
        <v>863</v>
      </c>
      <c r="G422" s="2" t="s">
        <v>15709</v>
      </c>
    </row>
    <row r="423">
      <c r="A423" s="2" t="s">
        <v>15710</v>
      </c>
      <c r="B423" s="2" t="s">
        <v>13764</v>
      </c>
      <c r="C423" s="2">
        <v>28.0</v>
      </c>
      <c r="D423" s="2" t="s">
        <v>15711</v>
      </c>
      <c r="F423" s="12" t="s">
        <v>863</v>
      </c>
      <c r="G423" s="2" t="s">
        <v>15712</v>
      </c>
    </row>
    <row r="424">
      <c r="A424" s="2" t="s">
        <v>15713</v>
      </c>
      <c r="B424" s="2" t="s">
        <v>13767</v>
      </c>
      <c r="C424" s="2">
        <v>1.0</v>
      </c>
      <c r="D424" s="2" t="s">
        <v>15715</v>
      </c>
      <c r="F424" s="12" t="s">
        <v>47</v>
      </c>
      <c r="G424" s="2" t="s">
        <v>15716</v>
      </c>
    </row>
    <row r="425">
      <c r="A425" s="2" t="s">
        <v>15717</v>
      </c>
      <c r="B425" s="2" t="s">
        <v>13767</v>
      </c>
      <c r="C425" s="2">
        <v>2.0</v>
      </c>
      <c r="D425" s="2" t="s">
        <v>15718</v>
      </c>
      <c r="F425" s="12" t="s">
        <v>47</v>
      </c>
      <c r="G425" s="2" t="s">
        <v>15716</v>
      </c>
    </row>
    <row r="426">
      <c r="A426" s="2" t="s">
        <v>15719</v>
      </c>
      <c r="B426" s="2" t="s">
        <v>13767</v>
      </c>
      <c r="C426" s="2">
        <v>3.0</v>
      </c>
      <c r="D426" s="2" t="s">
        <v>15720</v>
      </c>
      <c r="F426" s="12" t="s">
        <v>47</v>
      </c>
      <c r="G426" s="2" t="s">
        <v>15716</v>
      </c>
    </row>
    <row r="427">
      <c r="A427" s="2" t="s">
        <v>15721</v>
      </c>
      <c r="B427" s="2" t="s">
        <v>13767</v>
      </c>
      <c r="C427" s="2">
        <v>4.0</v>
      </c>
      <c r="D427" s="2" t="s">
        <v>15722</v>
      </c>
      <c r="F427" s="12" t="s">
        <v>47</v>
      </c>
      <c r="G427" s="2" t="s">
        <v>15716</v>
      </c>
    </row>
    <row r="428">
      <c r="A428" s="2" t="s">
        <v>15723</v>
      </c>
      <c r="B428" s="2" t="s">
        <v>13767</v>
      </c>
      <c r="C428" s="2">
        <v>5.0</v>
      </c>
      <c r="D428" s="2" t="s">
        <v>15724</v>
      </c>
      <c r="F428" s="12" t="s">
        <v>47</v>
      </c>
      <c r="G428" s="2" t="s">
        <v>15716</v>
      </c>
    </row>
    <row r="429">
      <c r="A429" s="2" t="s">
        <v>15725</v>
      </c>
      <c r="B429" s="2" t="s">
        <v>13767</v>
      </c>
      <c r="C429" s="2">
        <v>6.0</v>
      </c>
      <c r="D429" s="2" t="s">
        <v>15726</v>
      </c>
      <c r="F429" s="12" t="s">
        <v>47</v>
      </c>
      <c r="G429" s="2" t="s">
        <v>15716</v>
      </c>
    </row>
    <row r="430">
      <c r="A430" s="2" t="s">
        <v>15728</v>
      </c>
      <c r="B430" s="2" t="s">
        <v>13767</v>
      </c>
      <c r="C430" s="2">
        <v>7.0</v>
      </c>
      <c r="D430" s="2" t="s">
        <v>15731</v>
      </c>
      <c r="F430" s="12" t="s">
        <v>47</v>
      </c>
      <c r="G430" s="2" t="s">
        <v>15716</v>
      </c>
    </row>
    <row r="431">
      <c r="A431" s="2" t="s">
        <v>15732</v>
      </c>
      <c r="B431" s="2" t="s">
        <v>13767</v>
      </c>
      <c r="C431" s="2">
        <v>8.0</v>
      </c>
      <c r="D431" s="2" t="s">
        <v>15734</v>
      </c>
      <c r="F431" s="12" t="s">
        <v>47</v>
      </c>
      <c r="G431" s="2" t="s">
        <v>15716</v>
      </c>
    </row>
    <row r="432">
      <c r="A432" s="2" t="s">
        <v>15735</v>
      </c>
      <c r="B432" s="2" t="s">
        <v>13767</v>
      </c>
      <c r="C432" s="2">
        <v>9.0</v>
      </c>
      <c r="D432" s="2" t="s">
        <v>15736</v>
      </c>
      <c r="F432" s="12" t="s">
        <v>47</v>
      </c>
      <c r="G432" s="2" t="s">
        <v>15716</v>
      </c>
    </row>
    <row r="433">
      <c r="A433" s="2" t="s">
        <v>15738</v>
      </c>
      <c r="B433" s="2" t="s">
        <v>13767</v>
      </c>
      <c r="C433" s="2">
        <v>10.0</v>
      </c>
      <c r="D433" s="2" t="s">
        <v>15739</v>
      </c>
      <c r="F433" s="12" t="s">
        <v>47</v>
      </c>
      <c r="G433" s="2" t="s">
        <v>15716</v>
      </c>
    </row>
    <row r="434">
      <c r="A434" s="2" t="s">
        <v>15740</v>
      </c>
      <c r="B434" s="2" t="s">
        <v>13767</v>
      </c>
      <c r="C434" s="2">
        <v>11.0</v>
      </c>
      <c r="D434" s="2" t="s">
        <v>15741</v>
      </c>
      <c r="F434" s="12" t="s">
        <v>47</v>
      </c>
      <c r="G434" s="2" t="s">
        <v>15716</v>
      </c>
    </row>
    <row r="435">
      <c r="A435" s="2" t="s">
        <v>15742</v>
      </c>
      <c r="B435" s="2" t="s">
        <v>13767</v>
      </c>
      <c r="C435" s="2">
        <v>12.0</v>
      </c>
      <c r="D435" s="2" t="s">
        <v>15744</v>
      </c>
      <c r="F435" s="12" t="s">
        <v>47</v>
      </c>
      <c r="G435" s="2" t="s">
        <v>15716</v>
      </c>
    </row>
    <row r="436">
      <c r="A436" s="2" t="s">
        <v>15745</v>
      </c>
      <c r="B436" s="2" t="s">
        <v>13767</v>
      </c>
      <c r="C436" s="2">
        <v>13.0</v>
      </c>
      <c r="D436" s="2" t="s">
        <v>15746</v>
      </c>
      <c r="F436" s="12" t="s">
        <v>47</v>
      </c>
      <c r="G436" s="2" t="s">
        <v>15716</v>
      </c>
    </row>
    <row r="437">
      <c r="A437" s="2" t="s">
        <v>15747</v>
      </c>
      <c r="B437" s="2" t="s">
        <v>13767</v>
      </c>
      <c r="C437" s="2">
        <v>14.0</v>
      </c>
      <c r="D437" s="2" t="s">
        <v>15748</v>
      </c>
      <c r="F437" s="12" t="s">
        <v>47</v>
      </c>
      <c r="G437" s="2" t="s">
        <v>15716</v>
      </c>
    </row>
    <row r="438">
      <c r="A438" s="2" t="s">
        <v>15752</v>
      </c>
      <c r="B438" s="2" t="s">
        <v>13767</v>
      </c>
      <c r="C438" s="2">
        <v>15.0</v>
      </c>
      <c r="D438" s="2" t="s">
        <v>15753</v>
      </c>
      <c r="F438" s="12" t="s">
        <v>47</v>
      </c>
      <c r="G438" s="2" t="s">
        <v>15716</v>
      </c>
    </row>
    <row r="439">
      <c r="A439" s="2" t="s">
        <v>15755</v>
      </c>
      <c r="B439" s="2" t="s">
        <v>13767</v>
      </c>
      <c r="C439" s="2">
        <v>16.0</v>
      </c>
      <c r="D439" s="2" t="s">
        <v>15756</v>
      </c>
      <c r="F439" s="12" t="s">
        <v>47</v>
      </c>
      <c r="G439" s="2" t="s">
        <v>15716</v>
      </c>
    </row>
    <row r="440">
      <c r="A440" s="2" t="s">
        <v>15757</v>
      </c>
      <c r="B440" s="2" t="s">
        <v>13767</v>
      </c>
      <c r="C440" s="2">
        <v>17.0</v>
      </c>
      <c r="D440" s="2" t="s">
        <v>15759</v>
      </c>
      <c r="F440" s="12" t="s">
        <v>47</v>
      </c>
      <c r="G440" s="2" t="s">
        <v>15716</v>
      </c>
    </row>
    <row r="441">
      <c r="A441" s="2" t="s">
        <v>15760</v>
      </c>
      <c r="B441" s="2" t="s">
        <v>13767</v>
      </c>
      <c r="C441" s="2">
        <v>18.0</v>
      </c>
      <c r="D441" s="2" t="s">
        <v>15761</v>
      </c>
      <c r="F441" s="12" t="s">
        <v>47</v>
      </c>
      <c r="G441" s="2" t="s">
        <v>15716</v>
      </c>
    </row>
    <row r="442">
      <c r="A442" s="2" t="s">
        <v>15762</v>
      </c>
      <c r="B442" s="2" t="s">
        <v>13767</v>
      </c>
      <c r="C442" s="2">
        <v>19.0</v>
      </c>
      <c r="D442" s="2" t="s">
        <v>15763</v>
      </c>
      <c r="F442" s="12" t="s">
        <v>47</v>
      </c>
      <c r="G442" s="2" t="s">
        <v>15716</v>
      </c>
    </row>
    <row r="443">
      <c r="A443" s="2" t="s">
        <v>15765</v>
      </c>
      <c r="B443" s="2" t="s">
        <v>13767</v>
      </c>
      <c r="C443" s="2">
        <v>20.0</v>
      </c>
      <c r="D443" s="2" t="s">
        <v>15766</v>
      </c>
      <c r="F443" s="12" t="s">
        <v>47</v>
      </c>
      <c r="G443" s="2" t="s">
        <v>15767</v>
      </c>
    </row>
    <row r="444">
      <c r="A444" s="2" t="s">
        <v>15768</v>
      </c>
      <c r="B444" s="2" t="s">
        <v>13767</v>
      </c>
      <c r="C444" s="2">
        <v>21.0</v>
      </c>
      <c r="D444" s="2" t="s">
        <v>15769</v>
      </c>
      <c r="F444" s="12" t="s">
        <v>47</v>
      </c>
      <c r="G444" s="2" t="s">
        <v>15770</v>
      </c>
    </row>
    <row r="445">
      <c r="A445" s="2" t="s">
        <v>15771</v>
      </c>
      <c r="B445" s="2" t="s">
        <v>13767</v>
      </c>
      <c r="C445" s="2">
        <v>22.0</v>
      </c>
      <c r="D445" s="2" t="s">
        <v>15772</v>
      </c>
      <c r="F445" s="12" t="s">
        <v>47</v>
      </c>
      <c r="G445" s="2" t="s">
        <v>15774</v>
      </c>
    </row>
    <row r="446">
      <c r="A446" s="2" t="s">
        <v>15776</v>
      </c>
      <c r="B446" s="2" t="s">
        <v>13770</v>
      </c>
      <c r="C446" s="2">
        <v>1.0</v>
      </c>
      <c r="D446" s="2" t="s">
        <v>15778</v>
      </c>
      <c r="F446" s="12" t="s">
        <v>47</v>
      </c>
      <c r="G446" s="2" t="s">
        <v>15716</v>
      </c>
    </row>
    <row r="447">
      <c r="A447" s="2" t="s">
        <v>15779</v>
      </c>
      <c r="B447" s="2" t="s">
        <v>13770</v>
      </c>
      <c r="C447" s="2">
        <v>2.0</v>
      </c>
      <c r="D447" s="2" t="s">
        <v>15780</v>
      </c>
      <c r="F447" s="12" t="s">
        <v>47</v>
      </c>
      <c r="G447" s="2" t="s">
        <v>15716</v>
      </c>
    </row>
    <row r="448">
      <c r="A448" s="2" t="s">
        <v>15782</v>
      </c>
      <c r="B448" s="2" t="s">
        <v>13770</v>
      </c>
      <c r="C448" s="2">
        <v>3.0</v>
      </c>
      <c r="D448" s="2" t="s">
        <v>15783</v>
      </c>
      <c r="F448" s="12" t="s">
        <v>47</v>
      </c>
      <c r="G448" s="2" t="s">
        <v>15716</v>
      </c>
    </row>
    <row r="449">
      <c r="A449" s="2" t="s">
        <v>15785</v>
      </c>
      <c r="B449" s="2" t="s">
        <v>13770</v>
      </c>
      <c r="C449" s="2">
        <v>4.0</v>
      </c>
      <c r="D449" s="2" t="s">
        <v>15786</v>
      </c>
      <c r="F449" s="12" t="s">
        <v>47</v>
      </c>
      <c r="G449" s="2" t="s">
        <v>15716</v>
      </c>
    </row>
    <row r="450">
      <c r="A450" s="2" t="s">
        <v>15787</v>
      </c>
      <c r="B450" s="2" t="s">
        <v>13770</v>
      </c>
      <c r="C450" s="2">
        <v>5.0</v>
      </c>
      <c r="D450" s="2" t="s">
        <v>15788</v>
      </c>
      <c r="F450" s="12" t="s">
        <v>47</v>
      </c>
      <c r="G450" s="2" t="s">
        <v>15716</v>
      </c>
    </row>
    <row r="451">
      <c r="A451" s="2" t="s">
        <v>15789</v>
      </c>
      <c r="B451" s="2" t="s">
        <v>13770</v>
      </c>
      <c r="C451" s="2">
        <v>6.0</v>
      </c>
      <c r="D451" s="2" t="s">
        <v>15790</v>
      </c>
      <c r="F451" s="12" t="s">
        <v>47</v>
      </c>
      <c r="G451" s="2" t="s">
        <v>15716</v>
      </c>
    </row>
    <row r="452">
      <c r="A452" s="2" t="s">
        <v>15792</v>
      </c>
      <c r="B452" s="2" t="s">
        <v>13770</v>
      </c>
      <c r="C452" s="2">
        <v>7.0</v>
      </c>
      <c r="D452" s="2" t="s">
        <v>15793</v>
      </c>
      <c r="F452" s="12" t="s">
        <v>47</v>
      </c>
      <c r="G452" s="2" t="s">
        <v>15716</v>
      </c>
    </row>
    <row r="453">
      <c r="A453" s="2" t="s">
        <v>15794</v>
      </c>
      <c r="B453" s="2" t="s">
        <v>13770</v>
      </c>
      <c r="C453" s="2">
        <v>8.0</v>
      </c>
      <c r="D453" s="2" t="s">
        <v>15795</v>
      </c>
      <c r="F453" s="12" t="s">
        <v>47</v>
      </c>
      <c r="G453" s="2" t="s">
        <v>15716</v>
      </c>
    </row>
    <row r="454">
      <c r="A454" s="2" t="s">
        <v>15796</v>
      </c>
      <c r="B454" s="2" t="s">
        <v>13770</v>
      </c>
      <c r="C454" s="2">
        <v>9.0</v>
      </c>
      <c r="D454" s="2" t="s">
        <v>15797</v>
      </c>
      <c r="F454" s="12" t="s">
        <v>47</v>
      </c>
      <c r="G454" s="2" t="s">
        <v>15716</v>
      </c>
    </row>
    <row r="455">
      <c r="A455" s="2" t="s">
        <v>15798</v>
      </c>
      <c r="B455" s="2" t="s">
        <v>13770</v>
      </c>
      <c r="C455" s="2">
        <v>10.0</v>
      </c>
      <c r="D455" s="2" t="s">
        <v>15800</v>
      </c>
      <c r="F455" s="12" t="s">
        <v>47</v>
      </c>
      <c r="G455" s="2" t="s">
        <v>15716</v>
      </c>
    </row>
    <row r="456">
      <c r="A456" s="2" t="s">
        <v>15801</v>
      </c>
      <c r="B456" s="2" t="s">
        <v>13770</v>
      </c>
      <c r="C456" s="2">
        <v>11.0</v>
      </c>
      <c r="D456" s="2" t="s">
        <v>15803</v>
      </c>
      <c r="F456" s="12" t="s">
        <v>47</v>
      </c>
      <c r="G456" s="2" t="s">
        <v>15716</v>
      </c>
    </row>
    <row r="457">
      <c r="A457" s="2" t="s">
        <v>15805</v>
      </c>
      <c r="B457" s="2" t="s">
        <v>13770</v>
      </c>
      <c r="C457" s="2">
        <v>12.0</v>
      </c>
      <c r="D457" s="2" t="s">
        <v>15806</v>
      </c>
      <c r="F457" s="12" t="s">
        <v>47</v>
      </c>
      <c r="G457" s="2" t="s">
        <v>15716</v>
      </c>
    </row>
    <row r="458">
      <c r="A458" s="2" t="s">
        <v>15807</v>
      </c>
      <c r="B458" s="2" t="s">
        <v>13770</v>
      </c>
      <c r="C458" s="2">
        <v>13.0</v>
      </c>
      <c r="D458" s="2" t="s">
        <v>15809</v>
      </c>
      <c r="F458" s="12" t="s">
        <v>47</v>
      </c>
      <c r="G458" s="2" t="s">
        <v>15716</v>
      </c>
    </row>
    <row r="459">
      <c r="A459" s="2" t="s">
        <v>15811</v>
      </c>
      <c r="B459" s="2" t="s">
        <v>13770</v>
      </c>
      <c r="C459" s="2">
        <v>14.0</v>
      </c>
      <c r="D459" s="2" t="s">
        <v>15812</v>
      </c>
      <c r="F459" s="12" t="s">
        <v>47</v>
      </c>
      <c r="G459" s="2" t="s">
        <v>15716</v>
      </c>
    </row>
    <row r="460">
      <c r="A460" s="2" t="s">
        <v>15813</v>
      </c>
      <c r="B460" s="2" t="s">
        <v>13770</v>
      </c>
      <c r="C460" s="2">
        <v>15.0</v>
      </c>
      <c r="D460" s="2" t="s">
        <v>15814</v>
      </c>
      <c r="F460" s="12" t="s">
        <v>47</v>
      </c>
      <c r="G460" s="2" t="s">
        <v>15716</v>
      </c>
    </row>
    <row r="461">
      <c r="A461" s="2" t="s">
        <v>15816</v>
      </c>
      <c r="B461" s="2" t="s">
        <v>13770</v>
      </c>
      <c r="C461" s="2">
        <v>16.0</v>
      </c>
      <c r="D461" s="2" t="s">
        <v>15817</v>
      </c>
      <c r="F461" s="12" t="s">
        <v>47</v>
      </c>
      <c r="G461" s="2" t="s">
        <v>15716</v>
      </c>
    </row>
    <row r="462">
      <c r="A462" s="2" t="s">
        <v>15818</v>
      </c>
      <c r="B462" s="2" t="s">
        <v>13770</v>
      </c>
      <c r="C462" s="2">
        <v>17.0</v>
      </c>
      <c r="D462" s="2" t="s">
        <v>15820</v>
      </c>
      <c r="F462" s="12" t="s">
        <v>47</v>
      </c>
      <c r="G462" s="2" t="s">
        <v>15716</v>
      </c>
    </row>
    <row r="463">
      <c r="A463" s="2" t="s">
        <v>15821</v>
      </c>
      <c r="B463" s="2" t="s">
        <v>13770</v>
      </c>
      <c r="C463" s="2">
        <v>18.0</v>
      </c>
      <c r="D463" s="2" t="s">
        <v>15823</v>
      </c>
      <c r="F463" s="12" t="s">
        <v>47</v>
      </c>
      <c r="G463" s="2" t="s">
        <v>15716</v>
      </c>
    </row>
    <row r="464">
      <c r="A464" s="2" t="s">
        <v>15825</v>
      </c>
      <c r="B464" s="2" t="s">
        <v>13770</v>
      </c>
      <c r="C464" s="2">
        <v>19.0</v>
      </c>
      <c r="D464" s="2" t="s">
        <v>15826</v>
      </c>
      <c r="F464" s="12" t="s">
        <v>47</v>
      </c>
      <c r="G464" s="2" t="s">
        <v>15716</v>
      </c>
    </row>
    <row r="465">
      <c r="A465" s="2" t="s">
        <v>15829</v>
      </c>
      <c r="B465" s="2" t="s">
        <v>13770</v>
      </c>
      <c r="C465" s="2">
        <v>20.0</v>
      </c>
      <c r="D465" s="2" t="s">
        <v>15830</v>
      </c>
      <c r="F465" s="12" t="s">
        <v>47</v>
      </c>
      <c r="G465" s="2" t="s">
        <v>15767</v>
      </c>
    </row>
    <row r="466">
      <c r="A466" s="2" t="s">
        <v>15831</v>
      </c>
      <c r="B466" s="2" t="s">
        <v>13770</v>
      </c>
      <c r="C466" s="2">
        <v>21.0</v>
      </c>
      <c r="D466" s="2" t="s">
        <v>15832</v>
      </c>
      <c r="F466" s="12" t="s">
        <v>47</v>
      </c>
      <c r="G466" s="2" t="s">
        <v>15770</v>
      </c>
    </row>
    <row r="467">
      <c r="A467" s="2" t="s">
        <v>15833</v>
      </c>
      <c r="B467" s="2" t="s">
        <v>13770</v>
      </c>
      <c r="C467" s="2">
        <v>22.0</v>
      </c>
      <c r="D467" s="2" t="s">
        <v>15835</v>
      </c>
      <c r="F467" s="12" t="s">
        <v>47</v>
      </c>
      <c r="G467" s="2" t="s">
        <v>15836</v>
      </c>
    </row>
    <row r="468">
      <c r="A468" s="2" t="s">
        <v>15837</v>
      </c>
      <c r="B468" s="2" t="s">
        <v>13773</v>
      </c>
      <c r="C468" s="2">
        <v>1.0</v>
      </c>
      <c r="D468" s="2" t="s">
        <v>15838</v>
      </c>
      <c r="F468" s="12" t="s">
        <v>863</v>
      </c>
      <c r="G468" s="2" t="s">
        <v>15839</v>
      </c>
    </row>
    <row r="469">
      <c r="A469" s="2" t="s">
        <v>15840</v>
      </c>
      <c r="B469" s="2" t="s">
        <v>13773</v>
      </c>
      <c r="C469" s="2">
        <v>2.0</v>
      </c>
      <c r="D469" s="2" t="s">
        <v>15842</v>
      </c>
      <c r="F469" s="12" t="s">
        <v>863</v>
      </c>
      <c r="G469" s="2" t="s">
        <v>15839</v>
      </c>
    </row>
    <row r="470">
      <c r="A470" s="2" t="s">
        <v>15843</v>
      </c>
      <c r="B470" s="2" t="s">
        <v>13773</v>
      </c>
      <c r="C470" s="2">
        <v>3.0</v>
      </c>
      <c r="D470" s="2" t="s">
        <v>15844</v>
      </c>
      <c r="F470" s="12" t="s">
        <v>863</v>
      </c>
      <c r="G470" s="2" t="s">
        <v>15839</v>
      </c>
    </row>
    <row r="471">
      <c r="A471" s="2" t="s">
        <v>15845</v>
      </c>
      <c r="B471" s="2" t="s">
        <v>13773</v>
      </c>
      <c r="C471" s="2">
        <v>4.0</v>
      </c>
      <c r="D471" s="2" t="s">
        <v>15846</v>
      </c>
      <c r="F471" s="12" t="s">
        <v>863</v>
      </c>
      <c r="G471" s="2" t="s">
        <v>15839</v>
      </c>
    </row>
    <row r="472">
      <c r="A472" s="2" t="s">
        <v>15848</v>
      </c>
      <c r="B472" s="2" t="s">
        <v>13773</v>
      </c>
      <c r="C472" s="2">
        <v>5.0</v>
      </c>
      <c r="D472" s="2" t="s">
        <v>15851</v>
      </c>
      <c r="F472" s="12" t="s">
        <v>863</v>
      </c>
      <c r="G472" s="2" t="s">
        <v>15839</v>
      </c>
    </row>
    <row r="473">
      <c r="A473" s="2" t="s">
        <v>15852</v>
      </c>
      <c r="B473" s="2" t="s">
        <v>13773</v>
      </c>
      <c r="C473" s="2">
        <v>6.0</v>
      </c>
      <c r="D473" s="2" t="s">
        <v>15853</v>
      </c>
      <c r="F473" s="12" t="s">
        <v>863</v>
      </c>
      <c r="G473" s="2" t="s">
        <v>15839</v>
      </c>
    </row>
    <row r="474">
      <c r="A474" s="2" t="s">
        <v>15856</v>
      </c>
      <c r="B474" s="2" t="s">
        <v>13773</v>
      </c>
      <c r="C474" s="2">
        <v>7.0</v>
      </c>
      <c r="D474" s="2" t="s">
        <v>15857</v>
      </c>
      <c r="F474" s="12" t="s">
        <v>863</v>
      </c>
      <c r="G474" s="2" t="s">
        <v>15839</v>
      </c>
    </row>
    <row r="475">
      <c r="A475" s="2" t="s">
        <v>15858</v>
      </c>
      <c r="B475" s="2" t="s">
        <v>13773</v>
      </c>
      <c r="C475" s="2">
        <v>8.0</v>
      </c>
      <c r="D475" s="2" t="s">
        <v>15859</v>
      </c>
      <c r="F475" s="12" t="s">
        <v>863</v>
      </c>
      <c r="G475" s="2" t="s">
        <v>15839</v>
      </c>
    </row>
    <row r="476">
      <c r="A476" s="2" t="s">
        <v>15861</v>
      </c>
      <c r="B476" s="2" t="s">
        <v>13773</v>
      </c>
      <c r="C476" s="2">
        <v>9.0</v>
      </c>
      <c r="D476" s="2" t="s">
        <v>15862</v>
      </c>
      <c r="F476" s="12" t="s">
        <v>863</v>
      </c>
      <c r="G476" s="2" t="s">
        <v>15839</v>
      </c>
    </row>
    <row r="477">
      <c r="A477" s="2" t="s">
        <v>15866</v>
      </c>
      <c r="B477" s="2" t="s">
        <v>13773</v>
      </c>
      <c r="C477" s="2">
        <v>10.0</v>
      </c>
      <c r="D477" s="2" t="s">
        <v>15868</v>
      </c>
      <c r="F477" s="12" t="s">
        <v>863</v>
      </c>
      <c r="G477" s="2" t="s">
        <v>15839</v>
      </c>
    </row>
    <row r="478">
      <c r="A478" s="2" t="s">
        <v>15870</v>
      </c>
      <c r="B478" s="2" t="s">
        <v>13773</v>
      </c>
      <c r="C478" s="2">
        <v>11.0</v>
      </c>
      <c r="D478" s="2" t="s">
        <v>15871</v>
      </c>
      <c r="F478" s="12" t="s">
        <v>863</v>
      </c>
      <c r="G478" s="2" t="s">
        <v>15839</v>
      </c>
    </row>
    <row r="479">
      <c r="A479" s="2" t="s">
        <v>15873</v>
      </c>
      <c r="B479" s="2" t="s">
        <v>13773</v>
      </c>
      <c r="C479" s="2">
        <v>12.0</v>
      </c>
      <c r="D479" s="2" t="s">
        <v>15874</v>
      </c>
      <c r="F479" s="12" t="s">
        <v>863</v>
      </c>
      <c r="G479" s="2" t="s">
        <v>15839</v>
      </c>
    </row>
    <row r="480">
      <c r="A480" s="2" t="s">
        <v>15881</v>
      </c>
      <c r="B480" s="2" t="s">
        <v>13773</v>
      </c>
      <c r="C480" s="2">
        <v>13.0</v>
      </c>
      <c r="D480" s="2" t="s">
        <v>15882</v>
      </c>
      <c r="F480" s="12" t="s">
        <v>863</v>
      </c>
      <c r="G480" s="2" t="s">
        <v>15839</v>
      </c>
    </row>
    <row r="481">
      <c r="A481" s="2" t="s">
        <v>15886</v>
      </c>
      <c r="B481" s="2" t="s">
        <v>13773</v>
      </c>
      <c r="C481" s="2">
        <v>14.0</v>
      </c>
      <c r="D481" s="2" t="s">
        <v>15890</v>
      </c>
      <c r="F481" s="12" t="s">
        <v>863</v>
      </c>
      <c r="G481" s="2" t="s">
        <v>15839</v>
      </c>
    </row>
    <row r="482">
      <c r="A482" s="2" t="s">
        <v>15891</v>
      </c>
      <c r="B482" s="2" t="s">
        <v>13773</v>
      </c>
      <c r="C482" s="2">
        <v>15.0</v>
      </c>
      <c r="D482" s="2" t="s">
        <v>15892</v>
      </c>
      <c r="F482" s="12" t="s">
        <v>863</v>
      </c>
      <c r="G482" s="2" t="s">
        <v>15839</v>
      </c>
    </row>
    <row r="483">
      <c r="A483" s="2" t="s">
        <v>15897</v>
      </c>
      <c r="B483" s="2" t="s">
        <v>13773</v>
      </c>
      <c r="C483" s="2">
        <v>16.0</v>
      </c>
      <c r="D483" s="2" t="s">
        <v>15899</v>
      </c>
      <c r="F483" s="12" t="s">
        <v>863</v>
      </c>
      <c r="G483" s="2" t="s">
        <v>15839</v>
      </c>
    </row>
    <row r="484">
      <c r="A484" s="2" t="s">
        <v>15901</v>
      </c>
      <c r="B484" s="2" t="s">
        <v>13773</v>
      </c>
      <c r="C484" s="2">
        <v>17.0</v>
      </c>
      <c r="D484" s="2" t="s">
        <v>15902</v>
      </c>
      <c r="F484" s="12" t="s">
        <v>863</v>
      </c>
      <c r="G484" s="2" t="s">
        <v>15839</v>
      </c>
    </row>
    <row r="485">
      <c r="A485" s="2" t="s">
        <v>15903</v>
      </c>
      <c r="B485" s="2" t="s">
        <v>13773</v>
      </c>
      <c r="C485" s="2">
        <v>18.0</v>
      </c>
      <c r="D485" s="2" t="s">
        <v>15905</v>
      </c>
      <c r="F485" s="12" t="s">
        <v>863</v>
      </c>
      <c r="G485" s="2" t="s">
        <v>15839</v>
      </c>
    </row>
    <row r="486">
      <c r="A486" s="2" t="s">
        <v>15906</v>
      </c>
      <c r="B486" s="2" t="s">
        <v>13773</v>
      </c>
      <c r="C486" s="2">
        <v>19.0</v>
      </c>
      <c r="D486" s="2" t="s">
        <v>15907</v>
      </c>
      <c r="F486" s="12" t="s">
        <v>863</v>
      </c>
      <c r="G486" s="2" t="s">
        <v>15839</v>
      </c>
    </row>
    <row r="487">
      <c r="A487" s="2" t="s">
        <v>15910</v>
      </c>
      <c r="B487" s="2" t="s">
        <v>13773</v>
      </c>
      <c r="C487" s="2">
        <v>20.0</v>
      </c>
      <c r="D487" s="2" t="s">
        <v>15911</v>
      </c>
      <c r="F487" s="12" t="s">
        <v>863</v>
      </c>
      <c r="G487" s="2" t="s">
        <v>15839</v>
      </c>
    </row>
    <row r="488">
      <c r="A488" s="2" t="s">
        <v>15913</v>
      </c>
      <c r="B488" s="2" t="s">
        <v>13773</v>
      </c>
      <c r="C488" s="2">
        <v>21.0</v>
      </c>
      <c r="D488" s="2" t="s">
        <v>15915</v>
      </c>
      <c r="F488" s="12" t="s">
        <v>863</v>
      </c>
      <c r="G488" s="2" t="s">
        <v>15839</v>
      </c>
    </row>
    <row r="489">
      <c r="A489" s="2" t="s">
        <v>15916</v>
      </c>
      <c r="B489" s="2" t="s">
        <v>13773</v>
      </c>
      <c r="C489" s="2">
        <v>22.0</v>
      </c>
      <c r="D489" s="2" t="s">
        <v>15918</v>
      </c>
      <c r="F489" s="12" t="s">
        <v>863</v>
      </c>
      <c r="G489" s="2" t="s">
        <v>15839</v>
      </c>
    </row>
    <row r="490">
      <c r="A490" s="2" t="s">
        <v>15919</v>
      </c>
      <c r="B490" s="2" t="s">
        <v>13773</v>
      </c>
      <c r="C490" s="2">
        <v>23.0</v>
      </c>
      <c r="D490" s="2" t="s">
        <v>15920</v>
      </c>
      <c r="F490" s="12" t="s">
        <v>863</v>
      </c>
      <c r="G490" s="2" t="s">
        <v>15839</v>
      </c>
    </row>
    <row r="491">
      <c r="A491" s="2" t="s">
        <v>15921</v>
      </c>
      <c r="B491" s="2" t="s">
        <v>13773</v>
      </c>
      <c r="C491" s="2">
        <v>24.0</v>
      </c>
      <c r="D491" s="2" t="s">
        <v>15922</v>
      </c>
      <c r="F491" s="12" t="s">
        <v>863</v>
      </c>
      <c r="G491" s="2" t="s">
        <v>15839</v>
      </c>
    </row>
    <row r="492">
      <c r="A492" s="2" t="s">
        <v>15923</v>
      </c>
      <c r="B492" s="2" t="s">
        <v>13773</v>
      </c>
      <c r="C492" s="2">
        <v>25.0</v>
      </c>
      <c r="D492" s="2" t="s">
        <v>15924</v>
      </c>
      <c r="F492" s="12" t="s">
        <v>863</v>
      </c>
      <c r="G492" s="2" t="s">
        <v>15925</v>
      </c>
    </row>
    <row r="493">
      <c r="A493" s="2" t="s">
        <v>15926</v>
      </c>
      <c r="B493" s="2" t="s">
        <v>13773</v>
      </c>
      <c r="C493" s="2">
        <v>26.0</v>
      </c>
      <c r="D493" s="2" t="s">
        <v>15927</v>
      </c>
      <c r="F493" s="12" t="s">
        <v>863</v>
      </c>
      <c r="G493" s="2" t="s">
        <v>15928</v>
      </c>
    </row>
    <row r="494">
      <c r="A494" s="2" t="s">
        <v>15929</v>
      </c>
      <c r="B494" s="2" t="s">
        <v>13773</v>
      </c>
      <c r="C494" s="2">
        <v>27.0</v>
      </c>
      <c r="D494" s="2" t="s">
        <v>15930</v>
      </c>
      <c r="F494" s="12" t="s">
        <v>863</v>
      </c>
      <c r="G494" s="2" t="s">
        <v>15931</v>
      </c>
    </row>
    <row r="495">
      <c r="A495" s="2" t="s">
        <v>15932</v>
      </c>
      <c r="B495" s="2" t="s">
        <v>13773</v>
      </c>
      <c r="C495" s="2">
        <v>28.0</v>
      </c>
      <c r="D495" s="2" t="s">
        <v>15933</v>
      </c>
      <c r="F495" s="12" t="s">
        <v>863</v>
      </c>
      <c r="G495" s="2" t="s">
        <v>15934</v>
      </c>
    </row>
    <row r="496">
      <c r="A496" s="2" t="s">
        <v>15936</v>
      </c>
      <c r="B496" s="2" t="s">
        <v>13776</v>
      </c>
      <c r="C496" s="2">
        <v>1.0</v>
      </c>
      <c r="D496" s="2" t="s">
        <v>15938</v>
      </c>
      <c r="F496" s="12" t="s">
        <v>863</v>
      </c>
      <c r="G496" s="2" t="s">
        <v>15839</v>
      </c>
    </row>
    <row r="497">
      <c r="A497" s="2" t="s">
        <v>15939</v>
      </c>
      <c r="B497" s="2" t="s">
        <v>13776</v>
      </c>
      <c r="C497" s="2">
        <v>2.0</v>
      </c>
      <c r="D497" s="2" t="s">
        <v>15940</v>
      </c>
      <c r="F497" s="12" t="s">
        <v>863</v>
      </c>
      <c r="G497" s="2" t="s">
        <v>15839</v>
      </c>
    </row>
    <row r="498">
      <c r="A498" s="2" t="s">
        <v>15942</v>
      </c>
      <c r="B498" s="2" t="s">
        <v>13776</v>
      </c>
      <c r="C498" s="2">
        <v>3.0</v>
      </c>
      <c r="D498" s="2" t="s">
        <v>15943</v>
      </c>
      <c r="F498" s="12" t="s">
        <v>863</v>
      </c>
      <c r="G498" s="2" t="s">
        <v>15839</v>
      </c>
    </row>
    <row r="499">
      <c r="A499" s="2" t="s">
        <v>15944</v>
      </c>
      <c r="B499" s="2" t="s">
        <v>13776</v>
      </c>
      <c r="C499" s="2">
        <v>4.0</v>
      </c>
      <c r="D499" s="2" t="s">
        <v>15945</v>
      </c>
      <c r="F499" s="12" t="s">
        <v>863</v>
      </c>
      <c r="G499" s="2" t="s">
        <v>15839</v>
      </c>
    </row>
    <row r="500">
      <c r="A500" s="2" t="s">
        <v>15946</v>
      </c>
      <c r="B500" s="2" t="s">
        <v>13776</v>
      </c>
      <c r="C500" s="2">
        <v>5.0</v>
      </c>
      <c r="D500" s="2" t="s">
        <v>15947</v>
      </c>
      <c r="F500" s="12" t="s">
        <v>863</v>
      </c>
      <c r="G500" s="2" t="s">
        <v>15839</v>
      </c>
    </row>
    <row r="501">
      <c r="A501" s="2" t="s">
        <v>15948</v>
      </c>
      <c r="B501" s="2" t="s">
        <v>13776</v>
      </c>
      <c r="C501" s="2">
        <v>6.0</v>
      </c>
      <c r="D501" s="2" t="s">
        <v>15949</v>
      </c>
      <c r="F501" s="12" t="s">
        <v>863</v>
      </c>
      <c r="G501" s="2" t="s">
        <v>15839</v>
      </c>
    </row>
    <row r="502">
      <c r="A502" s="2" t="s">
        <v>15950</v>
      </c>
      <c r="B502" s="2" t="s">
        <v>13776</v>
      </c>
      <c r="C502" s="2">
        <v>7.0</v>
      </c>
      <c r="D502" s="2" t="s">
        <v>15951</v>
      </c>
      <c r="F502" s="12" t="s">
        <v>863</v>
      </c>
      <c r="G502" s="2" t="s">
        <v>15839</v>
      </c>
    </row>
    <row r="503">
      <c r="A503" s="2" t="s">
        <v>15952</v>
      </c>
      <c r="B503" s="2" t="s">
        <v>13776</v>
      </c>
      <c r="C503" s="2">
        <v>8.0</v>
      </c>
      <c r="D503" s="2" t="s">
        <v>15953</v>
      </c>
      <c r="F503" s="12" t="s">
        <v>863</v>
      </c>
      <c r="G503" s="2" t="s">
        <v>15839</v>
      </c>
    </row>
    <row r="504">
      <c r="A504" s="2" t="s">
        <v>15955</v>
      </c>
      <c r="B504" s="2" t="s">
        <v>13776</v>
      </c>
      <c r="C504" s="2">
        <v>9.0</v>
      </c>
      <c r="D504" s="2" t="s">
        <v>15957</v>
      </c>
      <c r="F504" s="12" t="s">
        <v>863</v>
      </c>
      <c r="G504" s="2" t="s">
        <v>15839</v>
      </c>
    </row>
    <row r="505">
      <c r="A505" s="2" t="s">
        <v>15958</v>
      </c>
      <c r="B505" s="2" t="s">
        <v>13776</v>
      </c>
      <c r="C505" s="2">
        <v>10.0</v>
      </c>
      <c r="D505" s="2" t="s">
        <v>15959</v>
      </c>
      <c r="F505" s="12" t="s">
        <v>863</v>
      </c>
      <c r="G505" s="2" t="s">
        <v>15839</v>
      </c>
    </row>
    <row r="506">
      <c r="A506" s="2" t="s">
        <v>15961</v>
      </c>
      <c r="B506" s="2" t="s">
        <v>13776</v>
      </c>
      <c r="C506" s="2">
        <v>11.0</v>
      </c>
      <c r="D506" s="2" t="s">
        <v>15962</v>
      </c>
      <c r="F506" s="12" t="s">
        <v>863</v>
      </c>
      <c r="G506" s="2" t="s">
        <v>15839</v>
      </c>
    </row>
    <row r="507">
      <c r="A507" s="2" t="s">
        <v>15963</v>
      </c>
      <c r="B507" s="2" t="s">
        <v>13776</v>
      </c>
      <c r="C507" s="2">
        <v>12.0</v>
      </c>
      <c r="D507" s="2" t="s">
        <v>15964</v>
      </c>
      <c r="F507" s="12" t="s">
        <v>863</v>
      </c>
      <c r="G507" s="2" t="s">
        <v>15839</v>
      </c>
    </row>
    <row r="508">
      <c r="A508" s="2" t="s">
        <v>15965</v>
      </c>
      <c r="B508" s="2" t="s">
        <v>13776</v>
      </c>
      <c r="C508" s="2">
        <v>13.0</v>
      </c>
      <c r="D508" s="2" t="s">
        <v>15966</v>
      </c>
      <c r="F508" s="12" t="s">
        <v>863</v>
      </c>
      <c r="G508" s="2" t="s">
        <v>15839</v>
      </c>
    </row>
    <row r="509">
      <c r="A509" s="2" t="s">
        <v>15967</v>
      </c>
      <c r="B509" s="2" t="s">
        <v>13776</v>
      </c>
      <c r="C509" s="2">
        <v>14.0</v>
      </c>
      <c r="D509" s="2" t="s">
        <v>15968</v>
      </c>
      <c r="F509" s="12" t="s">
        <v>863</v>
      </c>
      <c r="G509" s="2" t="s">
        <v>15839</v>
      </c>
    </row>
    <row r="510">
      <c r="A510" s="2" t="s">
        <v>15969</v>
      </c>
      <c r="B510" s="2" t="s">
        <v>13776</v>
      </c>
      <c r="C510" s="2">
        <v>15.0</v>
      </c>
      <c r="D510" s="2" t="s">
        <v>15970</v>
      </c>
      <c r="F510" s="12" t="s">
        <v>863</v>
      </c>
      <c r="G510" s="2" t="s">
        <v>15839</v>
      </c>
    </row>
    <row r="511">
      <c r="A511" s="2" t="s">
        <v>15971</v>
      </c>
      <c r="B511" s="2" t="s">
        <v>13776</v>
      </c>
      <c r="C511" s="2">
        <v>16.0</v>
      </c>
      <c r="D511" s="2" t="s">
        <v>15972</v>
      </c>
      <c r="F511" s="12" t="s">
        <v>863</v>
      </c>
      <c r="G511" s="2" t="s">
        <v>15839</v>
      </c>
    </row>
    <row r="512">
      <c r="A512" s="2" t="s">
        <v>15974</v>
      </c>
      <c r="B512" s="2" t="s">
        <v>13776</v>
      </c>
      <c r="C512" s="2">
        <v>17.0</v>
      </c>
      <c r="D512" s="2" t="s">
        <v>15976</v>
      </c>
      <c r="F512" s="12" t="s">
        <v>863</v>
      </c>
      <c r="G512" s="2" t="s">
        <v>15839</v>
      </c>
    </row>
    <row r="513">
      <c r="A513" s="2" t="s">
        <v>15977</v>
      </c>
      <c r="B513" s="2" t="s">
        <v>13776</v>
      </c>
      <c r="C513" s="2">
        <v>18.0</v>
      </c>
      <c r="D513" s="2" t="s">
        <v>15978</v>
      </c>
      <c r="F513" s="12" t="s">
        <v>863</v>
      </c>
      <c r="G513" s="2" t="s">
        <v>15839</v>
      </c>
    </row>
    <row r="514">
      <c r="A514" s="2" t="s">
        <v>15980</v>
      </c>
      <c r="B514" s="2" t="s">
        <v>13776</v>
      </c>
      <c r="C514" s="2">
        <v>19.0</v>
      </c>
      <c r="D514" s="2" t="s">
        <v>15981</v>
      </c>
      <c r="F514" s="12" t="s">
        <v>863</v>
      </c>
      <c r="G514" s="2" t="s">
        <v>15839</v>
      </c>
    </row>
    <row r="515">
      <c r="A515" s="2" t="s">
        <v>15982</v>
      </c>
      <c r="B515" s="2" t="s">
        <v>13776</v>
      </c>
      <c r="C515" s="2">
        <v>20.0</v>
      </c>
      <c r="D515" s="2" t="s">
        <v>15983</v>
      </c>
      <c r="F515" s="12" t="s">
        <v>863</v>
      </c>
      <c r="G515" s="2" t="s">
        <v>15839</v>
      </c>
    </row>
    <row r="516">
      <c r="A516" s="2" t="s">
        <v>15984</v>
      </c>
      <c r="B516" s="2" t="s">
        <v>13776</v>
      </c>
      <c r="C516" s="2">
        <v>21.0</v>
      </c>
      <c r="D516" s="2" t="s">
        <v>15985</v>
      </c>
      <c r="F516" s="12" t="s">
        <v>863</v>
      </c>
      <c r="G516" s="2" t="s">
        <v>15839</v>
      </c>
    </row>
    <row r="517">
      <c r="A517" s="2" t="s">
        <v>15986</v>
      </c>
      <c r="B517" s="2" t="s">
        <v>13776</v>
      </c>
      <c r="C517" s="2">
        <v>22.0</v>
      </c>
      <c r="D517" s="2" t="s">
        <v>15987</v>
      </c>
      <c r="F517" s="12" t="s">
        <v>863</v>
      </c>
      <c r="G517" s="2" t="s">
        <v>15839</v>
      </c>
    </row>
    <row r="518">
      <c r="A518" s="2" t="s">
        <v>15988</v>
      </c>
      <c r="B518" s="2" t="s">
        <v>13776</v>
      </c>
      <c r="C518" s="2">
        <v>23.0</v>
      </c>
      <c r="D518" s="2" t="s">
        <v>15989</v>
      </c>
      <c r="F518" s="12" t="s">
        <v>863</v>
      </c>
      <c r="G518" s="2" t="s">
        <v>15839</v>
      </c>
    </row>
    <row r="519">
      <c r="A519" s="2" t="s">
        <v>15990</v>
      </c>
      <c r="B519" s="2" t="s">
        <v>13776</v>
      </c>
      <c r="C519" s="2">
        <v>24.0</v>
      </c>
      <c r="D519" s="2" t="s">
        <v>15991</v>
      </c>
      <c r="F519" s="12" t="s">
        <v>863</v>
      </c>
      <c r="G519" s="2" t="s">
        <v>15839</v>
      </c>
    </row>
    <row r="520">
      <c r="A520" s="2" t="s">
        <v>15993</v>
      </c>
      <c r="B520" s="2" t="s">
        <v>13776</v>
      </c>
      <c r="C520" s="2">
        <v>25.0</v>
      </c>
      <c r="D520" s="2" t="s">
        <v>15995</v>
      </c>
      <c r="F520" s="12" t="s">
        <v>863</v>
      </c>
      <c r="G520" s="2" t="s">
        <v>15925</v>
      </c>
    </row>
    <row r="521">
      <c r="A521" s="2" t="s">
        <v>15996</v>
      </c>
      <c r="B521" s="2" t="s">
        <v>13776</v>
      </c>
      <c r="C521" s="2">
        <v>26.0</v>
      </c>
      <c r="D521" s="2" t="s">
        <v>15998</v>
      </c>
      <c r="F521" s="12" t="s">
        <v>863</v>
      </c>
      <c r="G521" s="2" t="s">
        <v>15928</v>
      </c>
    </row>
    <row r="522">
      <c r="A522" s="2" t="s">
        <v>16000</v>
      </c>
      <c r="B522" s="2" t="s">
        <v>13776</v>
      </c>
      <c r="C522" s="2">
        <v>27.0</v>
      </c>
      <c r="D522" s="2" t="s">
        <v>16001</v>
      </c>
      <c r="F522" s="12" t="s">
        <v>863</v>
      </c>
      <c r="G522" s="2" t="s">
        <v>16002</v>
      </c>
    </row>
    <row r="523">
      <c r="A523" s="2" t="s">
        <v>16003</v>
      </c>
      <c r="B523" s="2" t="s">
        <v>13776</v>
      </c>
      <c r="C523" s="2">
        <v>28.0</v>
      </c>
      <c r="D523" s="2" t="s">
        <v>16004</v>
      </c>
      <c r="F523" s="12" t="s">
        <v>863</v>
      </c>
      <c r="G523" s="2" t="s">
        <v>16005</v>
      </c>
    </row>
    <row r="524">
      <c r="A524" s="2" t="s">
        <v>16006</v>
      </c>
      <c r="B524" s="2" t="s">
        <v>13779</v>
      </c>
      <c r="C524" s="2">
        <v>1.0</v>
      </c>
      <c r="D524" s="2" t="s">
        <v>16007</v>
      </c>
      <c r="F524" s="12" t="s">
        <v>47</v>
      </c>
      <c r="G524" s="2" t="s">
        <v>16008</v>
      </c>
    </row>
    <row r="525">
      <c r="A525" s="2" t="s">
        <v>16009</v>
      </c>
      <c r="B525" s="2" t="s">
        <v>13779</v>
      </c>
      <c r="C525" s="2">
        <v>2.0</v>
      </c>
      <c r="D525" s="2" t="s">
        <v>16010</v>
      </c>
      <c r="F525" s="12" t="s">
        <v>47</v>
      </c>
      <c r="G525" s="2" t="s">
        <v>16011</v>
      </c>
    </row>
    <row r="526">
      <c r="A526" s="2" t="s">
        <v>16012</v>
      </c>
      <c r="B526" s="2" t="s">
        <v>13779</v>
      </c>
      <c r="C526" s="2">
        <v>3.0</v>
      </c>
      <c r="D526" s="2" t="s">
        <v>16013</v>
      </c>
      <c r="F526" s="12" t="s">
        <v>47</v>
      </c>
      <c r="G526" s="2" t="s">
        <v>16014</v>
      </c>
    </row>
    <row r="527">
      <c r="A527" s="2" t="s">
        <v>16015</v>
      </c>
      <c r="B527" s="2" t="s">
        <v>13779</v>
      </c>
      <c r="C527" s="2">
        <v>4.0</v>
      </c>
      <c r="D527" s="2" t="s">
        <v>16016</v>
      </c>
      <c r="F527" s="12" t="s">
        <v>47</v>
      </c>
      <c r="G527" s="2" t="s">
        <v>16017</v>
      </c>
    </row>
    <row r="528">
      <c r="A528" s="2" t="s">
        <v>16018</v>
      </c>
      <c r="B528" s="2" t="s">
        <v>13779</v>
      </c>
      <c r="C528" s="2">
        <v>5.0</v>
      </c>
      <c r="D528" s="2" t="s">
        <v>16019</v>
      </c>
      <c r="F528" s="12" t="s">
        <v>47</v>
      </c>
      <c r="G528" s="2" t="s">
        <v>16021</v>
      </c>
    </row>
    <row r="529">
      <c r="A529" s="2" t="s">
        <v>16022</v>
      </c>
      <c r="B529" s="2" t="s">
        <v>13779</v>
      </c>
      <c r="C529" s="2">
        <v>6.0</v>
      </c>
      <c r="D529" s="2" t="s">
        <v>16024</v>
      </c>
      <c r="F529" s="12" t="s">
        <v>47</v>
      </c>
      <c r="G529" s="2" t="s">
        <v>16026</v>
      </c>
    </row>
    <row r="530">
      <c r="A530" s="2" t="s">
        <v>16028</v>
      </c>
      <c r="B530" s="2" t="s">
        <v>13779</v>
      </c>
      <c r="C530" s="2">
        <v>7.0</v>
      </c>
      <c r="D530" s="2" t="s">
        <v>16029</v>
      </c>
      <c r="F530" s="12" t="s">
        <v>47</v>
      </c>
      <c r="G530" s="2" t="s">
        <v>16030</v>
      </c>
    </row>
    <row r="531">
      <c r="A531" s="2" t="s">
        <v>16031</v>
      </c>
      <c r="B531" s="2" t="s">
        <v>13779</v>
      </c>
      <c r="C531" s="2">
        <v>8.0</v>
      </c>
      <c r="D531" s="2" t="s">
        <v>16032</v>
      </c>
      <c r="F531" s="12" t="s">
        <v>47</v>
      </c>
      <c r="G531" s="2" t="s">
        <v>16033</v>
      </c>
    </row>
    <row r="532">
      <c r="A532" s="2" t="s">
        <v>16034</v>
      </c>
      <c r="B532" s="2" t="s">
        <v>13779</v>
      </c>
      <c r="C532" s="2">
        <v>9.0</v>
      </c>
      <c r="D532" s="2" t="s">
        <v>16035</v>
      </c>
      <c r="F532" s="12" t="s">
        <v>47</v>
      </c>
      <c r="G532" s="2" t="s">
        <v>16036</v>
      </c>
    </row>
    <row r="533">
      <c r="A533" s="2" t="s">
        <v>16037</v>
      </c>
      <c r="B533" s="2" t="s">
        <v>13779</v>
      </c>
      <c r="C533" s="2">
        <v>10.0</v>
      </c>
      <c r="D533" s="2" t="s">
        <v>16038</v>
      </c>
      <c r="F533" s="12" t="s">
        <v>47</v>
      </c>
      <c r="G533" s="2" t="s">
        <v>16039</v>
      </c>
    </row>
    <row r="534">
      <c r="A534" s="2" t="s">
        <v>16040</v>
      </c>
      <c r="B534" s="2" t="s">
        <v>13779</v>
      </c>
      <c r="C534" s="2">
        <v>11.0</v>
      </c>
      <c r="D534" s="2" t="s">
        <v>16041</v>
      </c>
      <c r="F534" s="12" t="s">
        <v>47</v>
      </c>
      <c r="G534" s="2" t="s">
        <v>16042</v>
      </c>
    </row>
    <row r="535">
      <c r="A535" s="2" t="s">
        <v>16043</v>
      </c>
      <c r="B535" s="2" t="s">
        <v>13779</v>
      </c>
      <c r="C535" s="2">
        <v>12.0</v>
      </c>
      <c r="D535" s="2" t="s">
        <v>16045</v>
      </c>
      <c r="F535" s="12" t="s">
        <v>47</v>
      </c>
      <c r="G535" s="2" t="s">
        <v>16046</v>
      </c>
    </row>
    <row r="536">
      <c r="A536" s="2" t="s">
        <v>16047</v>
      </c>
      <c r="B536" s="2" t="s">
        <v>13779</v>
      </c>
      <c r="C536" s="2">
        <v>13.0</v>
      </c>
      <c r="D536" s="2" t="s">
        <v>16049</v>
      </c>
      <c r="F536" s="12" t="s">
        <v>47</v>
      </c>
      <c r="G536" s="2" t="s">
        <v>16050</v>
      </c>
    </row>
    <row r="537">
      <c r="A537" s="2" t="s">
        <v>16051</v>
      </c>
      <c r="B537" s="2" t="s">
        <v>13779</v>
      </c>
      <c r="C537" s="2">
        <v>14.0</v>
      </c>
      <c r="D537" s="2" t="s">
        <v>16053</v>
      </c>
      <c r="F537" s="12" t="s">
        <v>47</v>
      </c>
      <c r="G537" s="2" t="s">
        <v>16054</v>
      </c>
    </row>
    <row r="538">
      <c r="A538" s="2" t="s">
        <v>16055</v>
      </c>
      <c r="B538" s="2" t="s">
        <v>13779</v>
      </c>
      <c r="C538" s="2">
        <v>15.0</v>
      </c>
      <c r="D538" s="2" t="s">
        <v>16056</v>
      </c>
      <c r="F538" s="12" t="s">
        <v>47</v>
      </c>
      <c r="G538" s="2" t="s">
        <v>16057</v>
      </c>
    </row>
    <row r="539">
      <c r="A539" s="2" t="s">
        <v>16058</v>
      </c>
      <c r="B539" s="2" t="s">
        <v>13779</v>
      </c>
      <c r="C539" s="2">
        <v>16.0</v>
      </c>
      <c r="D539" s="2" t="s">
        <v>16059</v>
      </c>
      <c r="F539" s="12" t="s">
        <v>47</v>
      </c>
      <c r="G539" s="2" t="s">
        <v>16060</v>
      </c>
    </row>
    <row r="540">
      <c r="A540" s="2" t="s">
        <v>16061</v>
      </c>
      <c r="B540" s="2" t="s">
        <v>13779</v>
      </c>
      <c r="C540" s="2">
        <v>17.0</v>
      </c>
      <c r="D540" s="2" t="s">
        <v>16062</v>
      </c>
      <c r="F540" s="12" t="s">
        <v>47</v>
      </c>
      <c r="G540" s="2" t="s">
        <v>16063</v>
      </c>
    </row>
    <row r="541">
      <c r="A541" s="2" t="s">
        <v>16064</v>
      </c>
      <c r="B541" s="2" t="s">
        <v>13779</v>
      </c>
      <c r="C541" s="2">
        <v>18.0</v>
      </c>
      <c r="D541" s="2" t="s">
        <v>16065</v>
      </c>
      <c r="F541" s="12" t="s">
        <v>47</v>
      </c>
      <c r="G541" s="2" t="s">
        <v>16066</v>
      </c>
    </row>
    <row r="542">
      <c r="A542" s="2" t="s">
        <v>16067</v>
      </c>
      <c r="B542" s="2" t="s">
        <v>13779</v>
      </c>
      <c r="C542" s="2">
        <v>19.0</v>
      </c>
      <c r="D542" s="2" t="s">
        <v>16068</v>
      </c>
      <c r="F542" s="12" t="s">
        <v>47</v>
      </c>
      <c r="G542" s="2" t="s">
        <v>16069</v>
      </c>
    </row>
    <row r="543">
      <c r="A543" s="2" t="s">
        <v>16070</v>
      </c>
      <c r="B543" s="2" t="s">
        <v>13779</v>
      </c>
      <c r="C543" s="2">
        <v>20.0</v>
      </c>
      <c r="D543" s="2" t="s">
        <v>16071</v>
      </c>
      <c r="F543" s="12" t="s">
        <v>47</v>
      </c>
      <c r="G543" s="2" t="s">
        <v>16072</v>
      </c>
    </row>
    <row r="544">
      <c r="A544" s="2" t="s">
        <v>16073</v>
      </c>
      <c r="B544" s="2" t="s">
        <v>13779</v>
      </c>
      <c r="C544" s="2">
        <v>21.0</v>
      </c>
      <c r="D544" s="2" t="s">
        <v>16074</v>
      </c>
      <c r="F544" s="12" t="s">
        <v>47</v>
      </c>
      <c r="G544" s="2" t="s">
        <v>16075</v>
      </c>
    </row>
    <row r="545">
      <c r="A545" s="2" t="s">
        <v>16076</v>
      </c>
      <c r="B545" s="2" t="s">
        <v>13779</v>
      </c>
      <c r="C545" s="2">
        <v>22.0</v>
      </c>
      <c r="D545" s="2" t="s">
        <v>16078</v>
      </c>
      <c r="F545" s="12" t="s">
        <v>47</v>
      </c>
      <c r="G545" s="2" t="s">
        <v>16079</v>
      </c>
    </row>
    <row r="546">
      <c r="A546" s="2" t="s">
        <v>16081</v>
      </c>
      <c r="B546" s="2" t="s">
        <v>13782</v>
      </c>
      <c r="C546" s="2">
        <v>1.0</v>
      </c>
      <c r="D546" s="2" t="s">
        <v>16083</v>
      </c>
      <c r="F546" s="12" t="s">
        <v>47</v>
      </c>
      <c r="G546" s="2" t="s">
        <v>16008</v>
      </c>
    </row>
    <row r="547">
      <c r="A547" s="2" t="s">
        <v>16084</v>
      </c>
      <c r="B547" s="2" t="s">
        <v>13782</v>
      </c>
      <c r="C547" s="2">
        <v>2.0</v>
      </c>
      <c r="D547" s="2" t="s">
        <v>16085</v>
      </c>
      <c r="F547" s="12" t="s">
        <v>47</v>
      </c>
      <c r="G547" s="2" t="s">
        <v>16011</v>
      </c>
    </row>
    <row r="548">
      <c r="A548" s="2" t="s">
        <v>16086</v>
      </c>
      <c r="B548" s="2" t="s">
        <v>13782</v>
      </c>
      <c r="C548" s="2">
        <v>3.0</v>
      </c>
      <c r="D548" s="2" t="s">
        <v>16087</v>
      </c>
      <c r="F548" s="12" t="s">
        <v>47</v>
      </c>
      <c r="G548" s="2" t="s">
        <v>16014</v>
      </c>
    </row>
    <row r="549">
      <c r="A549" s="2" t="s">
        <v>16088</v>
      </c>
      <c r="B549" s="2" t="s">
        <v>13782</v>
      </c>
      <c r="C549" s="2">
        <v>4.0</v>
      </c>
      <c r="D549" s="2" t="s">
        <v>16089</v>
      </c>
      <c r="F549" s="12" t="s">
        <v>47</v>
      </c>
      <c r="G549" s="2" t="s">
        <v>16017</v>
      </c>
    </row>
    <row r="550">
      <c r="A550" s="2" t="s">
        <v>16090</v>
      </c>
      <c r="B550" s="2" t="s">
        <v>13782</v>
      </c>
      <c r="C550" s="2">
        <v>5.0</v>
      </c>
      <c r="D550" s="2" t="s">
        <v>16091</v>
      </c>
      <c r="F550" s="12" t="s">
        <v>47</v>
      </c>
      <c r="G550" s="2" t="s">
        <v>16021</v>
      </c>
    </row>
    <row r="551">
      <c r="A551" s="2" t="s">
        <v>16092</v>
      </c>
      <c r="B551" s="2" t="s">
        <v>13782</v>
      </c>
      <c r="C551" s="2">
        <v>6.0</v>
      </c>
      <c r="D551" s="2" t="s">
        <v>16093</v>
      </c>
      <c r="F551" s="12" t="s">
        <v>47</v>
      </c>
      <c r="G551" s="2" t="s">
        <v>16026</v>
      </c>
    </row>
    <row r="552">
      <c r="A552" s="2" t="s">
        <v>16094</v>
      </c>
      <c r="B552" s="2" t="s">
        <v>13782</v>
      </c>
      <c r="C552" s="2">
        <v>7.0</v>
      </c>
      <c r="D552" s="2" t="s">
        <v>16095</v>
      </c>
      <c r="F552" s="12" t="s">
        <v>47</v>
      </c>
      <c r="G552" s="2" t="s">
        <v>16030</v>
      </c>
    </row>
    <row r="553">
      <c r="A553" s="2" t="s">
        <v>16096</v>
      </c>
      <c r="B553" s="2" t="s">
        <v>13782</v>
      </c>
      <c r="C553" s="2">
        <v>8.0</v>
      </c>
      <c r="D553" s="2" t="s">
        <v>16097</v>
      </c>
      <c r="F553" s="12" t="s">
        <v>47</v>
      </c>
      <c r="G553" s="2" t="s">
        <v>16033</v>
      </c>
    </row>
    <row r="554">
      <c r="A554" s="2" t="s">
        <v>16098</v>
      </c>
      <c r="B554" s="2" t="s">
        <v>13782</v>
      </c>
      <c r="C554" s="2">
        <v>9.0</v>
      </c>
      <c r="D554" s="2" t="s">
        <v>16099</v>
      </c>
      <c r="F554" s="12" t="s">
        <v>47</v>
      </c>
      <c r="G554" s="2" t="s">
        <v>16036</v>
      </c>
    </row>
    <row r="555">
      <c r="A555" s="2" t="s">
        <v>16101</v>
      </c>
      <c r="B555" s="2" t="s">
        <v>13782</v>
      </c>
      <c r="C555" s="2">
        <v>10.0</v>
      </c>
      <c r="D555" s="2" t="s">
        <v>16103</v>
      </c>
      <c r="F555" s="12" t="s">
        <v>47</v>
      </c>
      <c r="G555" s="2" t="s">
        <v>16039</v>
      </c>
    </row>
    <row r="556">
      <c r="A556" s="2" t="s">
        <v>16104</v>
      </c>
      <c r="B556" s="2" t="s">
        <v>13782</v>
      </c>
      <c r="C556" s="2">
        <v>11.0</v>
      </c>
      <c r="D556" s="2" t="s">
        <v>16105</v>
      </c>
      <c r="F556" s="12" t="s">
        <v>47</v>
      </c>
      <c r="G556" s="2" t="s">
        <v>16042</v>
      </c>
    </row>
    <row r="557">
      <c r="A557" s="2" t="s">
        <v>16107</v>
      </c>
      <c r="B557" s="2" t="s">
        <v>13782</v>
      </c>
      <c r="C557" s="2">
        <v>12.0</v>
      </c>
      <c r="D557" s="2" t="s">
        <v>16108</v>
      </c>
      <c r="F557" s="12" t="s">
        <v>47</v>
      </c>
      <c r="G557" s="2" t="s">
        <v>16046</v>
      </c>
    </row>
    <row r="558">
      <c r="A558" s="2" t="s">
        <v>16109</v>
      </c>
      <c r="B558" s="2" t="s">
        <v>13782</v>
      </c>
      <c r="C558" s="2">
        <v>13.0</v>
      </c>
      <c r="D558" s="2" t="s">
        <v>16110</v>
      </c>
      <c r="F558" s="12" t="s">
        <v>47</v>
      </c>
      <c r="G558" s="2" t="s">
        <v>16050</v>
      </c>
    </row>
    <row r="559">
      <c r="A559" s="2" t="s">
        <v>16111</v>
      </c>
      <c r="B559" s="2" t="s">
        <v>13782</v>
      </c>
      <c r="C559" s="2">
        <v>14.0</v>
      </c>
      <c r="D559" s="2" t="s">
        <v>16112</v>
      </c>
      <c r="F559" s="12" t="s">
        <v>47</v>
      </c>
      <c r="G559" s="2" t="s">
        <v>16054</v>
      </c>
    </row>
    <row r="560">
      <c r="A560" s="2" t="s">
        <v>16113</v>
      </c>
      <c r="B560" s="2" t="s">
        <v>13782</v>
      </c>
      <c r="C560" s="2">
        <v>15.0</v>
      </c>
      <c r="D560" s="2" t="s">
        <v>16114</v>
      </c>
      <c r="F560" s="12" t="s">
        <v>47</v>
      </c>
      <c r="G560" s="2" t="s">
        <v>16057</v>
      </c>
    </row>
    <row r="561">
      <c r="A561" s="2" t="s">
        <v>16115</v>
      </c>
      <c r="B561" s="2" t="s">
        <v>13782</v>
      </c>
      <c r="C561" s="2">
        <v>16.0</v>
      </c>
      <c r="D561" s="2" t="s">
        <v>16116</v>
      </c>
      <c r="F561" s="12" t="s">
        <v>47</v>
      </c>
      <c r="G561" s="2" t="s">
        <v>16060</v>
      </c>
    </row>
    <row r="562">
      <c r="A562" s="2" t="s">
        <v>16117</v>
      </c>
      <c r="B562" s="2" t="s">
        <v>13782</v>
      </c>
      <c r="C562" s="2">
        <v>17.0</v>
      </c>
      <c r="D562" s="2" t="s">
        <v>16118</v>
      </c>
      <c r="F562" s="12" t="s">
        <v>47</v>
      </c>
      <c r="G562" s="2" t="s">
        <v>16063</v>
      </c>
    </row>
    <row r="563">
      <c r="A563" s="2" t="s">
        <v>16119</v>
      </c>
      <c r="B563" s="2" t="s">
        <v>13782</v>
      </c>
      <c r="C563" s="2">
        <v>18.0</v>
      </c>
      <c r="D563" s="2" t="s">
        <v>16121</v>
      </c>
      <c r="F563" s="12" t="s">
        <v>47</v>
      </c>
      <c r="G563" s="2" t="s">
        <v>16066</v>
      </c>
    </row>
    <row r="564">
      <c r="A564" s="2" t="s">
        <v>16123</v>
      </c>
      <c r="B564" s="2" t="s">
        <v>13782</v>
      </c>
      <c r="C564" s="2">
        <v>19.0</v>
      </c>
      <c r="D564" s="2" t="s">
        <v>16124</v>
      </c>
      <c r="F564" s="12" t="s">
        <v>47</v>
      </c>
      <c r="G564" s="2" t="s">
        <v>16069</v>
      </c>
    </row>
    <row r="565">
      <c r="A565" s="2" t="s">
        <v>16126</v>
      </c>
      <c r="B565" s="2" t="s">
        <v>13782</v>
      </c>
      <c r="C565" s="2">
        <v>20.0</v>
      </c>
      <c r="D565" s="2" t="s">
        <v>16127</v>
      </c>
      <c r="F565" s="12" t="s">
        <v>47</v>
      </c>
      <c r="G565" s="2" t="s">
        <v>16072</v>
      </c>
    </row>
    <row r="566">
      <c r="A566" s="2" t="s">
        <v>16128</v>
      </c>
      <c r="B566" s="2" t="s">
        <v>13782</v>
      </c>
      <c r="C566" s="2">
        <v>21.0</v>
      </c>
      <c r="D566" s="2" t="s">
        <v>16129</v>
      </c>
      <c r="F566" s="12" t="s">
        <v>47</v>
      </c>
      <c r="G566" s="2" t="s">
        <v>16075</v>
      </c>
    </row>
    <row r="567">
      <c r="A567" s="2" t="s">
        <v>16130</v>
      </c>
      <c r="B567" s="2" t="s">
        <v>13782</v>
      </c>
      <c r="C567" s="2">
        <v>22.0</v>
      </c>
      <c r="D567" s="2" t="s">
        <v>16131</v>
      </c>
      <c r="F567" s="12" t="s">
        <v>47</v>
      </c>
      <c r="G567" s="2" t="s">
        <v>16132</v>
      </c>
    </row>
    <row r="568">
      <c r="A568" s="2" t="s">
        <v>16133</v>
      </c>
      <c r="B568" s="2" t="s">
        <v>13785</v>
      </c>
      <c r="C568" s="2">
        <v>1.0</v>
      </c>
      <c r="D568" s="2" t="s">
        <v>16134</v>
      </c>
      <c r="F568" s="12" t="s">
        <v>863</v>
      </c>
      <c r="G568" s="2" t="s">
        <v>16135</v>
      </c>
    </row>
    <row r="569">
      <c r="A569" s="2" t="s">
        <v>16136</v>
      </c>
      <c r="B569" s="2" t="s">
        <v>13785</v>
      </c>
      <c r="C569" s="2">
        <v>2.0</v>
      </c>
      <c r="D569" s="2" t="s">
        <v>16137</v>
      </c>
      <c r="F569" s="12" t="s">
        <v>863</v>
      </c>
      <c r="G569" s="2" t="s">
        <v>16138</v>
      </c>
    </row>
    <row r="570">
      <c r="A570" s="2" t="s">
        <v>16139</v>
      </c>
      <c r="B570" s="2" t="s">
        <v>13785</v>
      </c>
      <c r="C570" s="2">
        <v>3.0</v>
      </c>
      <c r="D570" s="2" t="s">
        <v>16140</v>
      </c>
      <c r="F570" s="12" t="s">
        <v>863</v>
      </c>
      <c r="G570" s="2" t="s">
        <v>16141</v>
      </c>
    </row>
    <row r="571">
      <c r="A571" s="2" t="s">
        <v>16143</v>
      </c>
      <c r="B571" s="2" t="s">
        <v>13785</v>
      </c>
      <c r="C571" s="2">
        <v>4.0</v>
      </c>
      <c r="D571" s="2" t="s">
        <v>16144</v>
      </c>
      <c r="F571" s="12" t="s">
        <v>863</v>
      </c>
      <c r="G571" s="2" t="s">
        <v>16145</v>
      </c>
    </row>
    <row r="572">
      <c r="A572" s="2" t="s">
        <v>16146</v>
      </c>
      <c r="B572" s="2" t="s">
        <v>13785</v>
      </c>
      <c r="C572" s="2">
        <v>5.0</v>
      </c>
      <c r="D572" s="2" t="s">
        <v>16148</v>
      </c>
      <c r="F572" s="12" t="s">
        <v>863</v>
      </c>
      <c r="G572" s="2" t="s">
        <v>16150</v>
      </c>
    </row>
    <row r="573">
      <c r="A573" s="2" t="s">
        <v>16151</v>
      </c>
      <c r="B573" s="2" t="s">
        <v>13785</v>
      </c>
      <c r="C573" s="2">
        <v>6.0</v>
      </c>
      <c r="D573" s="2" t="s">
        <v>16152</v>
      </c>
      <c r="F573" s="12" t="s">
        <v>863</v>
      </c>
      <c r="G573" s="2" t="s">
        <v>16154</v>
      </c>
    </row>
    <row r="574">
      <c r="A574" s="2" t="s">
        <v>16155</v>
      </c>
      <c r="B574" s="2" t="s">
        <v>13785</v>
      </c>
      <c r="C574" s="2">
        <v>7.0</v>
      </c>
      <c r="D574" s="2" t="s">
        <v>16156</v>
      </c>
      <c r="F574" s="12" t="s">
        <v>863</v>
      </c>
      <c r="G574" s="2" t="s">
        <v>16158</v>
      </c>
    </row>
    <row r="575">
      <c r="A575" s="2" t="s">
        <v>16159</v>
      </c>
      <c r="B575" s="2" t="s">
        <v>13785</v>
      </c>
      <c r="C575" s="2">
        <v>8.0</v>
      </c>
      <c r="D575" s="2" t="s">
        <v>16160</v>
      </c>
      <c r="F575" s="12" t="s">
        <v>863</v>
      </c>
      <c r="G575" s="2" t="s">
        <v>16161</v>
      </c>
    </row>
    <row r="576">
      <c r="A576" s="2" t="s">
        <v>16162</v>
      </c>
      <c r="B576" s="2" t="s">
        <v>13785</v>
      </c>
      <c r="C576" s="2">
        <v>9.0</v>
      </c>
      <c r="D576" s="2" t="s">
        <v>16163</v>
      </c>
      <c r="F576" s="12" t="s">
        <v>863</v>
      </c>
      <c r="G576" s="2" t="s">
        <v>16164</v>
      </c>
    </row>
    <row r="577">
      <c r="A577" s="2" t="s">
        <v>16165</v>
      </c>
      <c r="B577" s="2" t="s">
        <v>13785</v>
      </c>
      <c r="C577" s="2">
        <v>10.0</v>
      </c>
      <c r="D577" s="2" t="s">
        <v>16166</v>
      </c>
      <c r="F577" s="12" t="s">
        <v>863</v>
      </c>
      <c r="G577" s="2" t="s">
        <v>16167</v>
      </c>
    </row>
    <row r="578">
      <c r="A578" s="2" t="s">
        <v>16168</v>
      </c>
      <c r="B578" s="2" t="s">
        <v>13785</v>
      </c>
      <c r="C578" s="2">
        <v>11.0</v>
      </c>
      <c r="D578" s="2" t="s">
        <v>16169</v>
      </c>
      <c r="F578" s="12" t="s">
        <v>863</v>
      </c>
      <c r="G578" s="2" t="s">
        <v>16170</v>
      </c>
    </row>
    <row r="579">
      <c r="A579" s="2" t="s">
        <v>16171</v>
      </c>
      <c r="B579" s="2" t="s">
        <v>13785</v>
      </c>
      <c r="C579" s="2">
        <v>12.0</v>
      </c>
      <c r="D579" s="2" t="s">
        <v>16172</v>
      </c>
      <c r="F579" s="12" t="s">
        <v>863</v>
      </c>
      <c r="G579" s="2" t="s">
        <v>16173</v>
      </c>
    </row>
    <row r="580">
      <c r="A580" s="2" t="s">
        <v>16174</v>
      </c>
      <c r="B580" s="2" t="s">
        <v>13785</v>
      </c>
      <c r="C580" s="2">
        <v>13.0</v>
      </c>
      <c r="D580" s="2" t="s">
        <v>16175</v>
      </c>
      <c r="F580" s="12" t="s">
        <v>863</v>
      </c>
      <c r="G580" s="2" t="s">
        <v>16177</v>
      </c>
    </row>
    <row r="581">
      <c r="A581" s="2" t="s">
        <v>16179</v>
      </c>
      <c r="B581" s="2" t="s">
        <v>13785</v>
      </c>
      <c r="C581" s="2">
        <v>14.0</v>
      </c>
      <c r="D581" s="2" t="s">
        <v>16180</v>
      </c>
      <c r="F581" s="12" t="s">
        <v>863</v>
      </c>
      <c r="G581" s="2" t="s">
        <v>16182</v>
      </c>
    </row>
    <row r="582">
      <c r="A582" s="2" t="s">
        <v>16183</v>
      </c>
      <c r="B582" s="2" t="s">
        <v>13785</v>
      </c>
      <c r="C582" s="2">
        <v>15.0</v>
      </c>
      <c r="D582" s="2" t="s">
        <v>16186</v>
      </c>
      <c r="F582" s="12" t="s">
        <v>863</v>
      </c>
      <c r="G582" s="2" t="s">
        <v>16187</v>
      </c>
    </row>
    <row r="583">
      <c r="A583" s="2" t="s">
        <v>16188</v>
      </c>
      <c r="B583" s="2" t="s">
        <v>13785</v>
      </c>
      <c r="C583" s="2">
        <v>16.0</v>
      </c>
      <c r="D583" s="2" t="s">
        <v>16189</v>
      </c>
      <c r="F583" s="12" t="s">
        <v>863</v>
      </c>
      <c r="G583" s="2" t="s">
        <v>16190</v>
      </c>
    </row>
    <row r="584">
      <c r="A584" s="2" t="s">
        <v>16191</v>
      </c>
      <c r="B584" s="2" t="s">
        <v>13785</v>
      </c>
      <c r="C584" s="2">
        <v>17.0</v>
      </c>
      <c r="D584" s="2" t="s">
        <v>16192</v>
      </c>
      <c r="F584" s="12" t="s">
        <v>863</v>
      </c>
      <c r="G584" s="2" t="s">
        <v>16194</v>
      </c>
    </row>
    <row r="585">
      <c r="A585" s="2" t="s">
        <v>16195</v>
      </c>
      <c r="B585" s="2" t="s">
        <v>13785</v>
      </c>
      <c r="C585" s="2">
        <v>18.0</v>
      </c>
      <c r="D585" s="2" t="s">
        <v>16196</v>
      </c>
      <c r="F585" s="12" t="s">
        <v>863</v>
      </c>
      <c r="G585" s="2" t="s">
        <v>16197</v>
      </c>
    </row>
    <row r="586">
      <c r="A586" s="2" t="s">
        <v>16198</v>
      </c>
      <c r="B586" s="2" t="s">
        <v>13785</v>
      </c>
      <c r="C586" s="2">
        <v>19.0</v>
      </c>
      <c r="D586" s="2" t="s">
        <v>16199</v>
      </c>
      <c r="F586" s="12" t="s">
        <v>863</v>
      </c>
      <c r="G586" s="2" t="s">
        <v>16200</v>
      </c>
    </row>
    <row r="587">
      <c r="A587" s="2" t="s">
        <v>16201</v>
      </c>
      <c r="B587" s="2" t="s">
        <v>13785</v>
      </c>
      <c r="C587" s="2">
        <v>20.0</v>
      </c>
      <c r="D587" s="2" t="s">
        <v>16203</v>
      </c>
      <c r="F587" s="12" t="s">
        <v>863</v>
      </c>
      <c r="G587" s="2" t="s">
        <v>16204</v>
      </c>
    </row>
    <row r="588">
      <c r="A588" s="2" t="s">
        <v>16205</v>
      </c>
      <c r="B588" s="2" t="s">
        <v>13785</v>
      </c>
      <c r="C588" s="2">
        <v>21.0</v>
      </c>
      <c r="D588" s="2" t="s">
        <v>16206</v>
      </c>
      <c r="F588" s="12" t="s">
        <v>863</v>
      </c>
      <c r="G588" s="2" t="s">
        <v>16208</v>
      </c>
    </row>
    <row r="589">
      <c r="A589" s="2" t="s">
        <v>16209</v>
      </c>
      <c r="B589" s="2" t="s">
        <v>13785</v>
      </c>
      <c r="C589" s="2">
        <v>22.0</v>
      </c>
      <c r="D589" s="2" t="s">
        <v>16211</v>
      </c>
      <c r="F589" s="12" t="s">
        <v>863</v>
      </c>
      <c r="G589" s="2" t="s">
        <v>16212</v>
      </c>
    </row>
    <row r="590">
      <c r="A590" s="2" t="s">
        <v>16213</v>
      </c>
      <c r="B590" s="2" t="s">
        <v>13785</v>
      </c>
      <c r="C590" s="2">
        <v>23.0</v>
      </c>
      <c r="D590" s="2" t="s">
        <v>16214</v>
      </c>
      <c r="F590" s="12" t="s">
        <v>863</v>
      </c>
      <c r="G590" s="2" t="s">
        <v>16216</v>
      </c>
    </row>
    <row r="591">
      <c r="A591" s="2" t="s">
        <v>16217</v>
      </c>
      <c r="B591" s="2" t="s">
        <v>13785</v>
      </c>
      <c r="C591" s="2">
        <v>24.0</v>
      </c>
      <c r="D591" s="2" t="s">
        <v>16218</v>
      </c>
      <c r="F591" s="12" t="s">
        <v>863</v>
      </c>
      <c r="G591" s="2" t="s">
        <v>16219</v>
      </c>
    </row>
    <row r="592">
      <c r="A592" s="2" t="s">
        <v>16220</v>
      </c>
      <c r="B592" s="2" t="s">
        <v>13785</v>
      </c>
      <c r="C592" s="2">
        <v>25.0</v>
      </c>
      <c r="D592" s="2" t="s">
        <v>16223</v>
      </c>
      <c r="F592" s="12" t="s">
        <v>863</v>
      </c>
      <c r="G592" s="2" t="s">
        <v>16224</v>
      </c>
    </row>
    <row r="593">
      <c r="A593" s="2" t="s">
        <v>16225</v>
      </c>
      <c r="B593" s="2" t="s">
        <v>13785</v>
      </c>
      <c r="C593" s="2">
        <v>26.0</v>
      </c>
      <c r="D593" s="2" t="s">
        <v>16227</v>
      </c>
      <c r="F593" s="12" t="s">
        <v>863</v>
      </c>
      <c r="G593" s="2" t="s">
        <v>16228</v>
      </c>
    </row>
    <row r="594">
      <c r="A594" s="2" t="s">
        <v>16229</v>
      </c>
      <c r="B594" s="2" t="s">
        <v>13785</v>
      </c>
      <c r="C594" s="2">
        <v>27.0</v>
      </c>
      <c r="D594" s="2" t="s">
        <v>16231</v>
      </c>
      <c r="F594" s="12" t="s">
        <v>863</v>
      </c>
      <c r="G594" s="2" t="s">
        <v>16232</v>
      </c>
    </row>
    <row r="595">
      <c r="A595" s="2" t="s">
        <v>16233</v>
      </c>
      <c r="B595" s="2" t="s">
        <v>13785</v>
      </c>
      <c r="C595" s="2">
        <v>28.0</v>
      </c>
      <c r="D595" s="2" t="s">
        <v>16234</v>
      </c>
      <c r="F595" s="12" t="s">
        <v>863</v>
      </c>
      <c r="G595" s="2" t="s">
        <v>16236</v>
      </c>
    </row>
    <row r="596">
      <c r="A596" s="2" t="s">
        <v>16239</v>
      </c>
      <c r="B596" s="2" t="s">
        <v>13789</v>
      </c>
      <c r="C596" s="2">
        <v>1.0</v>
      </c>
      <c r="D596" s="2" t="s">
        <v>16241</v>
      </c>
      <c r="F596" s="12" t="s">
        <v>863</v>
      </c>
      <c r="G596" s="2" t="s">
        <v>16135</v>
      </c>
    </row>
    <row r="597">
      <c r="A597" s="2" t="s">
        <v>16243</v>
      </c>
      <c r="B597" s="2" t="s">
        <v>13789</v>
      </c>
      <c r="C597" s="2">
        <v>2.0</v>
      </c>
      <c r="D597" s="2" t="s">
        <v>16245</v>
      </c>
      <c r="F597" s="12" t="s">
        <v>863</v>
      </c>
      <c r="G597" s="2" t="s">
        <v>16138</v>
      </c>
    </row>
    <row r="598">
      <c r="A598" s="2" t="s">
        <v>16246</v>
      </c>
      <c r="B598" s="2" t="s">
        <v>13789</v>
      </c>
      <c r="C598" s="2">
        <v>3.0</v>
      </c>
      <c r="D598" s="2" t="s">
        <v>16247</v>
      </c>
      <c r="F598" s="12" t="s">
        <v>863</v>
      </c>
      <c r="G598" s="2" t="s">
        <v>16141</v>
      </c>
    </row>
    <row r="599">
      <c r="A599" s="2" t="s">
        <v>16249</v>
      </c>
      <c r="B599" s="2" t="s">
        <v>13789</v>
      </c>
      <c r="C599" s="2">
        <v>4.0</v>
      </c>
      <c r="D599" s="2" t="s">
        <v>16250</v>
      </c>
      <c r="F599" s="12" t="s">
        <v>863</v>
      </c>
      <c r="G599" s="2" t="s">
        <v>16145</v>
      </c>
    </row>
    <row r="600">
      <c r="A600" s="2" t="s">
        <v>16251</v>
      </c>
      <c r="B600" s="2" t="s">
        <v>13789</v>
      </c>
      <c r="C600" s="2">
        <v>5.0</v>
      </c>
      <c r="D600" s="2" t="s">
        <v>16253</v>
      </c>
      <c r="F600" s="12" t="s">
        <v>863</v>
      </c>
      <c r="G600" s="2" t="s">
        <v>16150</v>
      </c>
    </row>
    <row r="601">
      <c r="A601" s="2" t="s">
        <v>16254</v>
      </c>
      <c r="B601" s="2" t="s">
        <v>13789</v>
      </c>
      <c r="C601" s="2">
        <v>6.0</v>
      </c>
      <c r="D601" s="2" t="s">
        <v>16255</v>
      </c>
      <c r="F601" s="12" t="s">
        <v>863</v>
      </c>
      <c r="G601" s="2" t="s">
        <v>16154</v>
      </c>
    </row>
    <row r="602">
      <c r="A602" s="2" t="s">
        <v>16256</v>
      </c>
      <c r="B602" s="2" t="s">
        <v>13789</v>
      </c>
      <c r="C602" s="2">
        <v>7.0</v>
      </c>
      <c r="D602" s="2" t="s">
        <v>16258</v>
      </c>
      <c r="F602" s="12" t="s">
        <v>863</v>
      </c>
      <c r="G602" s="2" t="s">
        <v>16158</v>
      </c>
    </row>
    <row r="603">
      <c r="A603" s="2" t="s">
        <v>16261</v>
      </c>
      <c r="B603" s="2" t="s">
        <v>13789</v>
      </c>
      <c r="C603" s="2">
        <v>8.0</v>
      </c>
      <c r="D603" s="2" t="s">
        <v>16262</v>
      </c>
      <c r="F603" s="12" t="s">
        <v>863</v>
      </c>
      <c r="G603" s="2" t="s">
        <v>16161</v>
      </c>
    </row>
    <row r="604">
      <c r="A604" s="2" t="s">
        <v>16264</v>
      </c>
      <c r="B604" s="2" t="s">
        <v>13789</v>
      </c>
      <c r="C604" s="2">
        <v>9.0</v>
      </c>
      <c r="D604" s="2" t="s">
        <v>16265</v>
      </c>
      <c r="F604" s="12" t="s">
        <v>863</v>
      </c>
      <c r="G604" s="2" t="s">
        <v>16164</v>
      </c>
    </row>
    <row r="605">
      <c r="A605" s="2" t="s">
        <v>16267</v>
      </c>
      <c r="B605" s="2" t="s">
        <v>13789</v>
      </c>
      <c r="C605" s="2">
        <v>10.0</v>
      </c>
      <c r="D605" s="2" t="s">
        <v>16268</v>
      </c>
      <c r="F605" s="12" t="s">
        <v>863</v>
      </c>
      <c r="G605" s="2" t="s">
        <v>16167</v>
      </c>
    </row>
    <row r="606">
      <c r="A606" s="2" t="s">
        <v>16269</v>
      </c>
      <c r="B606" s="2" t="s">
        <v>13789</v>
      </c>
      <c r="C606" s="2">
        <v>11.0</v>
      </c>
      <c r="D606" s="2" t="s">
        <v>16271</v>
      </c>
      <c r="F606" s="12" t="s">
        <v>863</v>
      </c>
      <c r="G606" s="2" t="s">
        <v>16170</v>
      </c>
    </row>
    <row r="607">
      <c r="A607" s="2" t="s">
        <v>16272</v>
      </c>
      <c r="B607" s="2" t="s">
        <v>13789</v>
      </c>
      <c r="C607" s="2">
        <v>12.0</v>
      </c>
      <c r="D607" s="2" t="s">
        <v>16273</v>
      </c>
      <c r="F607" s="12" t="s">
        <v>863</v>
      </c>
      <c r="G607" s="2" t="s">
        <v>16173</v>
      </c>
    </row>
    <row r="608">
      <c r="A608" s="2" t="s">
        <v>16275</v>
      </c>
      <c r="B608" s="2" t="s">
        <v>13789</v>
      </c>
      <c r="C608" s="2">
        <v>13.0</v>
      </c>
      <c r="D608" s="2" t="s">
        <v>16276</v>
      </c>
      <c r="F608" s="12" t="s">
        <v>863</v>
      </c>
      <c r="G608" s="2" t="s">
        <v>16177</v>
      </c>
    </row>
    <row r="609">
      <c r="A609" s="2" t="s">
        <v>16278</v>
      </c>
      <c r="B609" s="2" t="s">
        <v>13789</v>
      </c>
      <c r="C609" s="2">
        <v>14.0</v>
      </c>
      <c r="D609" s="2" t="s">
        <v>16280</v>
      </c>
      <c r="F609" s="12" t="s">
        <v>863</v>
      </c>
      <c r="G609" s="2" t="s">
        <v>16182</v>
      </c>
    </row>
    <row r="610">
      <c r="A610" s="2" t="s">
        <v>16282</v>
      </c>
      <c r="B610" s="2" t="s">
        <v>13789</v>
      </c>
      <c r="C610" s="2">
        <v>15.0</v>
      </c>
      <c r="D610" s="2" t="s">
        <v>16284</v>
      </c>
      <c r="F610" s="12" t="s">
        <v>863</v>
      </c>
      <c r="G610" s="2" t="s">
        <v>16187</v>
      </c>
    </row>
    <row r="611">
      <c r="A611" s="2" t="s">
        <v>16287</v>
      </c>
      <c r="B611" s="2" t="s">
        <v>13789</v>
      </c>
      <c r="C611" s="2">
        <v>16.0</v>
      </c>
      <c r="D611" s="2" t="s">
        <v>16288</v>
      </c>
      <c r="F611" s="12" t="s">
        <v>863</v>
      </c>
      <c r="G611" s="2" t="s">
        <v>16190</v>
      </c>
    </row>
    <row r="612">
      <c r="A612" s="2" t="s">
        <v>16289</v>
      </c>
      <c r="B612" s="2" t="s">
        <v>13789</v>
      </c>
      <c r="C612" s="2">
        <v>17.0</v>
      </c>
      <c r="D612" s="2" t="s">
        <v>16290</v>
      </c>
      <c r="F612" s="12" t="s">
        <v>863</v>
      </c>
      <c r="G612" s="2" t="s">
        <v>16194</v>
      </c>
    </row>
    <row r="613">
      <c r="A613" s="2" t="s">
        <v>16292</v>
      </c>
      <c r="B613" s="2" t="s">
        <v>13789</v>
      </c>
      <c r="C613" s="2">
        <v>18.0</v>
      </c>
      <c r="D613" s="2" t="s">
        <v>16293</v>
      </c>
      <c r="F613" s="12" t="s">
        <v>863</v>
      </c>
      <c r="G613" s="2" t="s">
        <v>16197</v>
      </c>
    </row>
    <row r="614">
      <c r="A614" s="2" t="s">
        <v>16294</v>
      </c>
      <c r="B614" s="2" t="s">
        <v>13789</v>
      </c>
      <c r="C614" s="2">
        <v>19.0</v>
      </c>
      <c r="D614" s="2" t="s">
        <v>16296</v>
      </c>
      <c r="F614" s="12" t="s">
        <v>863</v>
      </c>
      <c r="G614" s="2" t="s">
        <v>16200</v>
      </c>
    </row>
    <row r="615">
      <c r="A615" s="2" t="s">
        <v>16297</v>
      </c>
      <c r="B615" s="2" t="s">
        <v>13789</v>
      </c>
      <c r="C615" s="2">
        <v>20.0</v>
      </c>
      <c r="D615" s="2" t="s">
        <v>16299</v>
      </c>
      <c r="F615" s="12" t="s">
        <v>863</v>
      </c>
      <c r="G615" s="2" t="s">
        <v>16204</v>
      </c>
    </row>
    <row r="616">
      <c r="A616" s="2" t="s">
        <v>16302</v>
      </c>
      <c r="B616" s="2" t="s">
        <v>13789</v>
      </c>
      <c r="C616" s="2">
        <v>21.0</v>
      </c>
      <c r="D616" s="2" t="s">
        <v>16303</v>
      </c>
      <c r="F616" s="12" t="s">
        <v>863</v>
      </c>
      <c r="G616" s="2" t="s">
        <v>16208</v>
      </c>
    </row>
    <row r="617">
      <c r="A617" s="2" t="s">
        <v>16304</v>
      </c>
      <c r="B617" s="2" t="s">
        <v>13789</v>
      </c>
      <c r="C617" s="2">
        <v>22.0</v>
      </c>
      <c r="D617" s="2" t="s">
        <v>16305</v>
      </c>
      <c r="F617" s="12" t="s">
        <v>863</v>
      </c>
      <c r="G617" s="2" t="s">
        <v>16212</v>
      </c>
    </row>
    <row r="618">
      <c r="A618" s="2" t="s">
        <v>16306</v>
      </c>
      <c r="B618" s="2" t="s">
        <v>13789</v>
      </c>
      <c r="C618" s="2">
        <v>23.0</v>
      </c>
      <c r="D618" s="2" t="s">
        <v>16308</v>
      </c>
      <c r="F618" s="12" t="s">
        <v>863</v>
      </c>
      <c r="G618" s="2" t="s">
        <v>16216</v>
      </c>
    </row>
    <row r="619">
      <c r="A619" s="2" t="s">
        <v>16310</v>
      </c>
      <c r="B619" s="2" t="s">
        <v>13789</v>
      </c>
      <c r="C619" s="2">
        <v>24.0</v>
      </c>
      <c r="D619" s="2" t="s">
        <v>16311</v>
      </c>
      <c r="F619" s="12" t="s">
        <v>863</v>
      </c>
      <c r="G619" s="2" t="s">
        <v>16219</v>
      </c>
    </row>
    <row r="620">
      <c r="A620" s="2" t="s">
        <v>16312</v>
      </c>
      <c r="B620" s="2" t="s">
        <v>13789</v>
      </c>
      <c r="C620" s="2">
        <v>25.0</v>
      </c>
      <c r="D620" s="2" t="s">
        <v>16313</v>
      </c>
      <c r="F620" s="12" t="s">
        <v>863</v>
      </c>
      <c r="G620" s="2" t="s">
        <v>16224</v>
      </c>
    </row>
    <row r="621">
      <c r="A621" s="2" t="s">
        <v>16315</v>
      </c>
      <c r="B621" s="2" t="s">
        <v>13789</v>
      </c>
      <c r="C621" s="2">
        <v>26.0</v>
      </c>
      <c r="D621" s="2" t="s">
        <v>16316</v>
      </c>
      <c r="F621" s="12" t="s">
        <v>863</v>
      </c>
      <c r="G621" s="2" t="s">
        <v>16228</v>
      </c>
    </row>
    <row r="622">
      <c r="A622" s="2" t="s">
        <v>16317</v>
      </c>
      <c r="B622" s="2" t="s">
        <v>13789</v>
      </c>
      <c r="C622" s="2">
        <v>27.0</v>
      </c>
      <c r="D622" s="2" t="s">
        <v>16319</v>
      </c>
      <c r="F622" s="12" t="s">
        <v>863</v>
      </c>
      <c r="G622" s="2" t="s">
        <v>16320</v>
      </c>
    </row>
    <row r="623">
      <c r="A623" s="2" t="s">
        <v>16321</v>
      </c>
      <c r="B623" s="2" t="s">
        <v>13789</v>
      </c>
      <c r="C623" s="2">
        <v>28.0</v>
      </c>
      <c r="D623" s="2" t="s">
        <v>16322</v>
      </c>
      <c r="F623" s="12" t="s">
        <v>863</v>
      </c>
      <c r="G623" s="2" t="s">
        <v>16323</v>
      </c>
    </row>
    <row r="624">
      <c r="A624" s="2" t="s">
        <v>16324</v>
      </c>
      <c r="B624" s="2" t="s">
        <v>13793</v>
      </c>
      <c r="C624" s="2">
        <v>1.0</v>
      </c>
      <c r="D624" s="2" t="s">
        <v>16325</v>
      </c>
      <c r="F624" s="12" t="s">
        <v>47</v>
      </c>
      <c r="G624" s="2" t="s">
        <v>15421</v>
      </c>
    </row>
    <row r="625">
      <c r="A625" s="2" t="s">
        <v>16326</v>
      </c>
      <c r="B625" s="2" t="s">
        <v>13793</v>
      </c>
      <c r="C625" s="2">
        <v>2.0</v>
      </c>
      <c r="D625" s="2" t="s">
        <v>16327</v>
      </c>
      <c r="F625" s="12" t="s">
        <v>47</v>
      </c>
      <c r="G625" s="2" t="s">
        <v>15424</v>
      </c>
    </row>
    <row r="626">
      <c r="A626" s="2" t="s">
        <v>16329</v>
      </c>
      <c r="B626" s="2" t="s">
        <v>13793</v>
      </c>
      <c r="C626" s="2">
        <v>3.0</v>
      </c>
      <c r="D626" s="2" t="s">
        <v>16330</v>
      </c>
      <c r="F626" s="12" t="s">
        <v>47</v>
      </c>
      <c r="G626" s="2" t="s">
        <v>15426</v>
      </c>
    </row>
    <row r="627">
      <c r="A627" s="2" t="s">
        <v>16331</v>
      </c>
      <c r="B627" s="2" t="s">
        <v>13793</v>
      </c>
      <c r="C627" s="2">
        <v>4.0</v>
      </c>
      <c r="D627" s="2" t="s">
        <v>16333</v>
      </c>
      <c r="F627" s="12" t="s">
        <v>47</v>
      </c>
      <c r="G627" s="2" t="s">
        <v>15431</v>
      </c>
    </row>
    <row r="628">
      <c r="A628" s="2" t="s">
        <v>16335</v>
      </c>
      <c r="B628" s="2" t="s">
        <v>13793</v>
      </c>
      <c r="C628" s="2">
        <v>5.0</v>
      </c>
      <c r="D628" s="2" t="s">
        <v>16337</v>
      </c>
      <c r="F628" s="12" t="s">
        <v>47</v>
      </c>
      <c r="G628" s="2" t="s">
        <v>16338</v>
      </c>
    </row>
    <row r="629">
      <c r="A629" s="2" t="s">
        <v>16339</v>
      </c>
      <c r="B629" s="2" t="s">
        <v>13793</v>
      </c>
      <c r="C629" s="2">
        <v>6.0</v>
      </c>
      <c r="D629" s="2" t="s">
        <v>16341</v>
      </c>
      <c r="F629" s="12" t="s">
        <v>47</v>
      </c>
      <c r="G629" s="2" t="s">
        <v>16343</v>
      </c>
    </row>
    <row r="630">
      <c r="A630" s="2" t="s">
        <v>16344</v>
      </c>
      <c r="B630" s="2" t="s">
        <v>13793</v>
      </c>
      <c r="C630" s="2">
        <v>7.0</v>
      </c>
      <c r="D630" s="2" t="s">
        <v>16345</v>
      </c>
      <c r="F630" s="12" t="s">
        <v>47</v>
      </c>
      <c r="G630" s="2" t="s">
        <v>16346</v>
      </c>
    </row>
    <row r="631">
      <c r="A631" s="2" t="s">
        <v>16347</v>
      </c>
      <c r="B631" s="2" t="s">
        <v>13793</v>
      </c>
      <c r="C631" s="2">
        <v>8.0</v>
      </c>
      <c r="D631" s="2" t="s">
        <v>16349</v>
      </c>
      <c r="F631" s="12" t="s">
        <v>47</v>
      </c>
      <c r="G631" s="2" t="s">
        <v>16350</v>
      </c>
    </row>
    <row r="632">
      <c r="A632" s="2" t="s">
        <v>16351</v>
      </c>
      <c r="B632" s="2" t="s">
        <v>13793</v>
      </c>
      <c r="C632" s="2">
        <v>9.0</v>
      </c>
      <c r="D632" s="2" t="s">
        <v>16352</v>
      </c>
      <c r="F632" s="12" t="s">
        <v>47</v>
      </c>
      <c r="G632" s="2" t="s">
        <v>16353</v>
      </c>
    </row>
    <row r="633">
      <c r="A633" s="2" t="s">
        <v>16354</v>
      </c>
      <c r="B633" s="2" t="s">
        <v>13793</v>
      </c>
      <c r="C633" s="2">
        <v>10.0</v>
      </c>
      <c r="D633" s="2" t="s">
        <v>16356</v>
      </c>
      <c r="F633" s="12" t="s">
        <v>47</v>
      </c>
      <c r="G633" s="2" t="s">
        <v>15434</v>
      </c>
    </row>
    <row r="634">
      <c r="A634" s="2" t="s">
        <v>16357</v>
      </c>
      <c r="B634" s="2" t="s">
        <v>13793</v>
      </c>
      <c r="C634" s="2">
        <v>11.0</v>
      </c>
      <c r="D634" s="2" t="s">
        <v>16358</v>
      </c>
      <c r="F634" s="12" t="s">
        <v>47</v>
      </c>
      <c r="G634" s="2" t="s">
        <v>15437</v>
      </c>
    </row>
    <row r="635">
      <c r="A635" s="2" t="s">
        <v>16360</v>
      </c>
      <c r="B635" s="2" t="s">
        <v>13793</v>
      </c>
      <c r="C635" s="2">
        <v>12.0</v>
      </c>
      <c r="D635" s="2" t="s">
        <v>16361</v>
      </c>
      <c r="F635" s="12" t="s">
        <v>47</v>
      </c>
      <c r="G635" s="2" t="s">
        <v>15439</v>
      </c>
    </row>
    <row r="636">
      <c r="A636" s="2" t="s">
        <v>16362</v>
      </c>
      <c r="B636" s="2" t="s">
        <v>13793</v>
      </c>
      <c r="C636" s="2">
        <v>13.0</v>
      </c>
      <c r="D636" s="2" t="s">
        <v>16363</v>
      </c>
      <c r="F636" s="12" t="s">
        <v>47</v>
      </c>
      <c r="G636" s="2" t="s">
        <v>15442</v>
      </c>
    </row>
    <row r="637">
      <c r="A637" s="2" t="s">
        <v>16366</v>
      </c>
      <c r="B637" s="2" t="s">
        <v>13793</v>
      </c>
      <c r="C637" s="2">
        <v>14.0</v>
      </c>
      <c r="D637" s="2" t="s">
        <v>16367</v>
      </c>
      <c r="F637" s="12" t="s">
        <v>47</v>
      </c>
      <c r="G637" s="2" t="s">
        <v>15460</v>
      </c>
    </row>
    <row r="638">
      <c r="A638" s="2" t="s">
        <v>16369</v>
      </c>
      <c r="B638" s="2" t="s">
        <v>13793</v>
      </c>
      <c r="C638" s="2">
        <v>15.0</v>
      </c>
      <c r="D638" s="2" t="s">
        <v>16370</v>
      </c>
      <c r="F638" s="12" t="s">
        <v>47</v>
      </c>
      <c r="G638" s="2" t="s">
        <v>15463</v>
      </c>
    </row>
    <row r="639">
      <c r="A639" s="2" t="s">
        <v>16373</v>
      </c>
      <c r="B639" s="2" t="s">
        <v>13793</v>
      </c>
      <c r="C639" s="2">
        <v>16.0</v>
      </c>
      <c r="D639" s="2" t="s">
        <v>16374</v>
      </c>
      <c r="F639" s="12" t="s">
        <v>47</v>
      </c>
      <c r="G639" s="2" t="s">
        <v>15465</v>
      </c>
    </row>
    <row r="640">
      <c r="A640" s="2" t="s">
        <v>16375</v>
      </c>
      <c r="B640" s="2" t="s">
        <v>13793</v>
      </c>
      <c r="C640" s="2">
        <v>17.0</v>
      </c>
      <c r="D640" s="2" t="s">
        <v>16376</v>
      </c>
      <c r="F640" s="12" t="s">
        <v>47</v>
      </c>
      <c r="G640" s="2" t="s">
        <v>15468</v>
      </c>
    </row>
    <row r="641">
      <c r="A641" s="2" t="s">
        <v>16378</v>
      </c>
      <c r="B641" s="2" t="s">
        <v>13793</v>
      </c>
      <c r="C641" s="2">
        <v>18.0</v>
      </c>
      <c r="D641" s="2" t="s">
        <v>16379</v>
      </c>
      <c r="F641" s="12" t="s">
        <v>47</v>
      </c>
      <c r="G641" s="2" t="s">
        <v>15470</v>
      </c>
    </row>
    <row r="642">
      <c r="A642" s="2" t="s">
        <v>16380</v>
      </c>
      <c r="B642" s="2" t="s">
        <v>13793</v>
      </c>
      <c r="C642" s="2">
        <v>19.0</v>
      </c>
      <c r="D642" s="2" t="s">
        <v>16381</v>
      </c>
      <c r="F642" s="12" t="s">
        <v>47</v>
      </c>
      <c r="G642" s="2" t="s">
        <v>15476</v>
      </c>
    </row>
    <row r="643">
      <c r="A643" s="2" t="s">
        <v>16383</v>
      </c>
      <c r="B643" s="2" t="s">
        <v>13793</v>
      </c>
      <c r="C643" s="2">
        <v>20.0</v>
      </c>
      <c r="D643" s="2" t="s">
        <v>16384</v>
      </c>
      <c r="F643" s="12" t="s">
        <v>47</v>
      </c>
      <c r="G643" s="2" t="s">
        <v>16385</v>
      </c>
    </row>
    <row r="644">
      <c r="A644" s="2" t="s">
        <v>16386</v>
      </c>
      <c r="B644" s="2" t="s">
        <v>13793</v>
      </c>
      <c r="C644" s="2">
        <v>21.0</v>
      </c>
      <c r="D644" s="2" t="s">
        <v>16388</v>
      </c>
      <c r="F644" s="12" t="s">
        <v>47</v>
      </c>
      <c r="G644" s="2" t="s">
        <v>16389</v>
      </c>
    </row>
    <row r="645">
      <c r="A645" s="2" t="s">
        <v>16390</v>
      </c>
      <c r="B645" s="2" t="s">
        <v>13793</v>
      </c>
      <c r="C645" s="2">
        <v>22.0</v>
      </c>
      <c r="D645" s="2" t="s">
        <v>16391</v>
      </c>
      <c r="F645" s="12" t="s">
        <v>47</v>
      </c>
      <c r="G645" s="2" t="s">
        <v>16392</v>
      </c>
    </row>
    <row r="646">
      <c r="A646" s="2" t="s">
        <v>16394</v>
      </c>
      <c r="B646" s="2" t="s">
        <v>13798</v>
      </c>
      <c r="C646" s="2">
        <v>1.0</v>
      </c>
      <c r="D646" s="2" t="s">
        <v>16396</v>
      </c>
      <c r="F646" s="12" t="s">
        <v>47</v>
      </c>
      <c r="G646" s="2" t="s">
        <v>15421</v>
      </c>
    </row>
    <row r="647">
      <c r="A647" s="2" t="s">
        <v>16399</v>
      </c>
      <c r="B647" s="2" t="s">
        <v>13798</v>
      </c>
      <c r="C647" s="2">
        <v>2.0</v>
      </c>
      <c r="D647" s="2" t="s">
        <v>16400</v>
      </c>
      <c r="F647" s="12" t="s">
        <v>47</v>
      </c>
      <c r="G647" s="2" t="s">
        <v>15424</v>
      </c>
    </row>
    <row r="648">
      <c r="A648" s="2" t="s">
        <v>16401</v>
      </c>
      <c r="B648" s="2" t="s">
        <v>13798</v>
      </c>
      <c r="C648" s="2">
        <v>3.0</v>
      </c>
      <c r="D648" s="2" t="s">
        <v>16402</v>
      </c>
      <c r="F648" s="12" t="s">
        <v>47</v>
      </c>
      <c r="G648" s="2" t="s">
        <v>15426</v>
      </c>
    </row>
    <row r="649">
      <c r="A649" s="2" t="s">
        <v>16405</v>
      </c>
      <c r="B649" s="2" t="s">
        <v>13798</v>
      </c>
      <c r="C649" s="2">
        <v>4.0</v>
      </c>
      <c r="D649" s="2" t="s">
        <v>16406</v>
      </c>
      <c r="F649" s="12" t="s">
        <v>47</v>
      </c>
      <c r="G649" s="2" t="s">
        <v>15431</v>
      </c>
    </row>
    <row r="650">
      <c r="A650" s="2" t="s">
        <v>16407</v>
      </c>
      <c r="B650" s="2" t="s">
        <v>13798</v>
      </c>
      <c r="C650" s="2">
        <v>5.0</v>
      </c>
      <c r="D650" s="2" t="s">
        <v>16409</v>
      </c>
      <c r="F650" s="12" t="s">
        <v>47</v>
      </c>
      <c r="G650" s="2" t="s">
        <v>16338</v>
      </c>
    </row>
    <row r="651">
      <c r="A651" s="2" t="s">
        <v>16410</v>
      </c>
      <c r="B651" s="2" t="s">
        <v>13798</v>
      </c>
      <c r="C651" s="2">
        <v>6.0</v>
      </c>
      <c r="D651" s="2" t="s">
        <v>16411</v>
      </c>
      <c r="F651" s="12" t="s">
        <v>47</v>
      </c>
      <c r="G651" s="2" t="s">
        <v>16343</v>
      </c>
    </row>
    <row r="652">
      <c r="A652" s="2" t="s">
        <v>16412</v>
      </c>
      <c r="B652" s="2" t="s">
        <v>13798</v>
      </c>
      <c r="C652" s="2">
        <v>7.0</v>
      </c>
      <c r="D652" s="2" t="s">
        <v>16414</v>
      </c>
      <c r="F652" s="12" t="s">
        <v>47</v>
      </c>
      <c r="G652" s="2" t="s">
        <v>16346</v>
      </c>
    </row>
    <row r="653">
      <c r="A653" s="2" t="s">
        <v>16415</v>
      </c>
      <c r="B653" s="2" t="s">
        <v>13798</v>
      </c>
      <c r="C653" s="2">
        <v>8.0</v>
      </c>
      <c r="D653" s="2" t="s">
        <v>16416</v>
      </c>
      <c r="F653" s="12" t="s">
        <v>47</v>
      </c>
      <c r="G653" s="2" t="s">
        <v>16350</v>
      </c>
    </row>
    <row r="654">
      <c r="A654" s="2" t="s">
        <v>16418</v>
      </c>
      <c r="B654" s="2" t="s">
        <v>13798</v>
      </c>
      <c r="C654" s="2">
        <v>9.0</v>
      </c>
      <c r="D654" s="2" t="s">
        <v>16419</v>
      </c>
      <c r="F654" s="12" t="s">
        <v>47</v>
      </c>
      <c r="G654" s="2" t="s">
        <v>16353</v>
      </c>
    </row>
    <row r="655">
      <c r="A655" s="2" t="s">
        <v>16420</v>
      </c>
      <c r="B655" s="2" t="s">
        <v>13798</v>
      </c>
      <c r="C655" s="2">
        <v>10.0</v>
      </c>
      <c r="D655" s="2" t="s">
        <v>16421</v>
      </c>
      <c r="F655" s="12" t="s">
        <v>47</v>
      </c>
      <c r="G655" s="2" t="s">
        <v>15434</v>
      </c>
    </row>
    <row r="656">
      <c r="A656" s="2" t="s">
        <v>16423</v>
      </c>
      <c r="B656" s="2" t="s">
        <v>13798</v>
      </c>
      <c r="C656" s="2">
        <v>11.0</v>
      </c>
      <c r="D656" s="2" t="s">
        <v>16425</v>
      </c>
      <c r="F656" s="12" t="s">
        <v>47</v>
      </c>
      <c r="G656" s="2" t="s">
        <v>15437</v>
      </c>
    </row>
    <row r="657">
      <c r="A657" s="2" t="s">
        <v>16427</v>
      </c>
      <c r="B657" s="2" t="s">
        <v>13798</v>
      </c>
      <c r="C657" s="2">
        <v>12.0</v>
      </c>
      <c r="D657" s="2" t="s">
        <v>16428</v>
      </c>
      <c r="F657" s="12" t="s">
        <v>47</v>
      </c>
      <c r="G657" s="2" t="s">
        <v>15439</v>
      </c>
    </row>
    <row r="658">
      <c r="A658" s="2" t="s">
        <v>16431</v>
      </c>
      <c r="B658" s="2" t="s">
        <v>13798</v>
      </c>
      <c r="C658" s="2">
        <v>13.0</v>
      </c>
      <c r="D658" s="2" t="s">
        <v>16432</v>
      </c>
      <c r="F658" s="12" t="s">
        <v>47</v>
      </c>
      <c r="G658" s="2" t="s">
        <v>15442</v>
      </c>
    </row>
    <row r="659">
      <c r="A659" s="2" t="s">
        <v>16433</v>
      </c>
      <c r="B659" s="2" t="s">
        <v>13798</v>
      </c>
      <c r="C659" s="2">
        <v>14.0</v>
      </c>
      <c r="D659" s="2" t="s">
        <v>16434</v>
      </c>
      <c r="F659" s="12" t="s">
        <v>47</v>
      </c>
      <c r="G659" s="2" t="s">
        <v>15460</v>
      </c>
    </row>
    <row r="660">
      <c r="A660" s="2" t="s">
        <v>16436</v>
      </c>
      <c r="B660" s="2" t="s">
        <v>13798</v>
      </c>
      <c r="C660" s="2">
        <v>15.0</v>
      </c>
      <c r="D660" s="2" t="s">
        <v>16437</v>
      </c>
      <c r="F660" s="12" t="s">
        <v>47</v>
      </c>
      <c r="G660" s="2" t="s">
        <v>15463</v>
      </c>
    </row>
    <row r="661">
      <c r="A661" s="2" t="s">
        <v>16438</v>
      </c>
      <c r="B661" s="2" t="s">
        <v>13798</v>
      </c>
      <c r="C661" s="2">
        <v>16.0</v>
      </c>
      <c r="D661" s="2" t="s">
        <v>16439</v>
      </c>
      <c r="F661" s="12" t="s">
        <v>47</v>
      </c>
      <c r="G661" s="2" t="s">
        <v>15465</v>
      </c>
    </row>
    <row r="662">
      <c r="A662" s="2" t="s">
        <v>16441</v>
      </c>
      <c r="B662" s="2" t="s">
        <v>13798</v>
      </c>
      <c r="C662" s="2">
        <v>17.0</v>
      </c>
      <c r="D662" s="2" t="s">
        <v>16442</v>
      </c>
      <c r="F662" s="12" t="s">
        <v>47</v>
      </c>
      <c r="G662" s="2" t="s">
        <v>15468</v>
      </c>
    </row>
    <row r="663">
      <c r="A663" s="2" t="s">
        <v>16443</v>
      </c>
      <c r="B663" s="2" t="s">
        <v>13798</v>
      </c>
      <c r="C663" s="2">
        <v>18.0</v>
      </c>
      <c r="D663" s="2" t="s">
        <v>16444</v>
      </c>
      <c r="F663" s="12" t="s">
        <v>47</v>
      </c>
      <c r="G663" s="2" t="s">
        <v>15470</v>
      </c>
    </row>
    <row r="664">
      <c r="A664" s="2" t="s">
        <v>16446</v>
      </c>
      <c r="B664" s="2" t="s">
        <v>13798</v>
      </c>
      <c r="C664" s="2">
        <v>19.0</v>
      </c>
      <c r="D664" s="2" t="s">
        <v>16447</v>
      </c>
      <c r="F664" s="12" t="s">
        <v>47</v>
      </c>
      <c r="G664" s="2" t="s">
        <v>15476</v>
      </c>
    </row>
    <row r="665">
      <c r="A665" s="2" t="s">
        <v>16448</v>
      </c>
      <c r="B665" s="2" t="s">
        <v>13798</v>
      </c>
      <c r="C665" s="2">
        <v>20.0</v>
      </c>
      <c r="D665" s="2" t="s">
        <v>16451</v>
      </c>
      <c r="F665" s="12" t="s">
        <v>47</v>
      </c>
      <c r="G665" s="2" t="s">
        <v>16385</v>
      </c>
    </row>
    <row r="666">
      <c r="A666" s="2" t="s">
        <v>16453</v>
      </c>
      <c r="B666" s="2" t="s">
        <v>13798</v>
      </c>
      <c r="C666" s="2">
        <v>21.0</v>
      </c>
      <c r="D666" s="2" t="s">
        <v>16454</v>
      </c>
      <c r="F666" s="12" t="s">
        <v>47</v>
      </c>
      <c r="G666" s="2" t="s">
        <v>16455</v>
      </c>
    </row>
    <row r="667">
      <c r="A667" s="2" t="s">
        <v>16456</v>
      </c>
      <c r="B667" s="2" t="s">
        <v>13798</v>
      </c>
      <c r="C667" s="2">
        <v>22.0</v>
      </c>
      <c r="D667" s="2" t="s">
        <v>16457</v>
      </c>
      <c r="F667" s="12" t="s">
        <v>47</v>
      </c>
      <c r="G667" s="2" t="s">
        <v>16459</v>
      </c>
    </row>
    <row r="668">
      <c r="A668" s="2" t="s">
        <v>16460</v>
      </c>
      <c r="B668" s="2" t="s">
        <v>13802</v>
      </c>
      <c r="C668" s="2">
        <v>1.0</v>
      </c>
      <c r="D668" s="2" t="s">
        <v>16461</v>
      </c>
      <c r="F668" s="12" t="s">
        <v>863</v>
      </c>
      <c r="G668" s="2" t="s">
        <v>16462</v>
      </c>
    </row>
    <row r="669">
      <c r="A669" s="2" t="s">
        <v>16463</v>
      </c>
      <c r="B669" s="2" t="s">
        <v>13802</v>
      </c>
      <c r="C669" s="2">
        <v>2.0</v>
      </c>
      <c r="D669" s="2" t="s">
        <v>16464</v>
      </c>
      <c r="F669" s="12" t="s">
        <v>863</v>
      </c>
      <c r="G669" s="2" t="s">
        <v>16465</v>
      </c>
    </row>
    <row r="670">
      <c r="A670" s="2" t="s">
        <v>16466</v>
      </c>
      <c r="B670" s="2" t="s">
        <v>13802</v>
      </c>
      <c r="C670" s="2">
        <v>3.0</v>
      </c>
      <c r="D670" s="2" t="s">
        <v>16467</v>
      </c>
      <c r="F670" s="12" t="s">
        <v>863</v>
      </c>
      <c r="G670" s="2" t="s">
        <v>16468</v>
      </c>
    </row>
    <row r="671">
      <c r="A671" s="2" t="s">
        <v>16469</v>
      </c>
      <c r="B671" s="2" t="s">
        <v>13802</v>
      </c>
      <c r="C671" s="2">
        <v>4.0</v>
      </c>
      <c r="D671" s="2" t="s">
        <v>16470</v>
      </c>
      <c r="F671" s="12" t="s">
        <v>863</v>
      </c>
      <c r="G671" s="2" t="s">
        <v>16471</v>
      </c>
    </row>
    <row r="672">
      <c r="A672" s="2" t="s">
        <v>16472</v>
      </c>
      <c r="B672" s="2" t="s">
        <v>13802</v>
      </c>
      <c r="C672" s="2">
        <v>5.0</v>
      </c>
      <c r="D672" s="2" t="s">
        <v>16473</v>
      </c>
      <c r="F672" s="12" t="s">
        <v>863</v>
      </c>
      <c r="G672" s="2" t="s">
        <v>16474</v>
      </c>
    </row>
    <row r="673">
      <c r="A673" s="2" t="s">
        <v>16475</v>
      </c>
      <c r="B673" s="2" t="s">
        <v>13802</v>
      </c>
      <c r="C673" s="2">
        <v>6.0</v>
      </c>
      <c r="D673" s="2" t="s">
        <v>16476</v>
      </c>
      <c r="F673" s="12" t="s">
        <v>863</v>
      </c>
      <c r="G673" s="2" t="s">
        <v>16477</v>
      </c>
    </row>
    <row r="674">
      <c r="A674" s="2" t="s">
        <v>16479</v>
      </c>
      <c r="B674" s="2" t="s">
        <v>13802</v>
      </c>
      <c r="C674" s="2">
        <v>7.0</v>
      </c>
      <c r="D674" s="2" t="s">
        <v>16480</v>
      </c>
      <c r="F674" s="12" t="s">
        <v>863</v>
      </c>
      <c r="G674" s="2" t="s">
        <v>16482</v>
      </c>
    </row>
    <row r="675">
      <c r="A675" s="2" t="s">
        <v>16483</v>
      </c>
      <c r="B675" s="2" t="s">
        <v>13802</v>
      </c>
      <c r="C675" s="2">
        <v>8.0</v>
      </c>
      <c r="D675" s="2" t="s">
        <v>16484</v>
      </c>
      <c r="F675" s="12" t="s">
        <v>863</v>
      </c>
      <c r="G675" s="2" t="s">
        <v>16486</v>
      </c>
    </row>
    <row r="676">
      <c r="A676" s="2" t="s">
        <v>16487</v>
      </c>
      <c r="B676" s="2" t="s">
        <v>13802</v>
      </c>
      <c r="C676" s="2">
        <v>9.0</v>
      </c>
      <c r="D676" s="2" t="s">
        <v>16488</v>
      </c>
      <c r="F676" s="12" t="s">
        <v>863</v>
      </c>
      <c r="G676" s="2" t="s">
        <v>16489</v>
      </c>
    </row>
    <row r="677">
      <c r="A677" s="2" t="s">
        <v>16490</v>
      </c>
      <c r="B677" s="2" t="s">
        <v>13802</v>
      </c>
      <c r="C677" s="2">
        <v>10.0</v>
      </c>
      <c r="D677" s="2" t="s">
        <v>16491</v>
      </c>
      <c r="F677" s="12" t="s">
        <v>863</v>
      </c>
      <c r="G677" s="2" t="s">
        <v>16492</v>
      </c>
    </row>
    <row r="678">
      <c r="A678" s="2" t="s">
        <v>16493</v>
      </c>
      <c r="B678" s="2" t="s">
        <v>13802</v>
      </c>
      <c r="C678" s="2">
        <v>11.0</v>
      </c>
      <c r="D678" s="2" t="s">
        <v>16494</v>
      </c>
      <c r="F678" s="12" t="s">
        <v>863</v>
      </c>
      <c r="G678" s="2" t="s">
        <v>16495</v>
      </c>
    </row>
    <row r="679">
      <c r="A679" s="2" t="s">
        <v>16496</v>
      </c>
      <c r="B679" s="2" t="s">
        <v>13802</v>
      </c>
      <c r="C679" s="2">
        <v>12.0</v>
      </c>
      <c r="D679" s="2" t="s">
        <v>16497</v>
      </c>
      <c r="F679" s="12" t="s">
        <v>863</v>
      </c>
      <c r="G679" s="2" t="s">
        <v>16498</v>
      </c>
    </row>
    <row r="680">
      <c r="A680" s="2" t="s">
        <v>16499</v>
      </c>
      <c r="B680" s="2" t="s">
        <v>13802</v>
      </c>
      <c r="C680" s="2">
        <v>13.0</v>
      </c>
      <c r="D680" s="2" t="s">
        <v>16500</v>
      </c>
      <c r="F680" s="12" t="s">
        <v>863</v>
      </c>
      <c r="G680" s="2" t="s">
        <v>16501</v>
      </c>
    </row>
    <row r="681">
      <c r="A681" s="2" t="s">
        <v>16502</v>
      </c>
      <c r="B681" s="2" t="s">
        <v>13802</v>
      </c>
      <c r="C681" s="2">
        <v>14.0</v>
      </c>
      <c r="D681" s="2" t="s">
        <v>16503</v>
      </c>
      <c r="F681" s="12" t="s">
        <v>863</v>
      </c>
      <c r="G681" s="2" t="s">
        <v>16504</v>
      </c>
    </row>
    <row r="682">
      <c r="A682" s="2" t="s">
        <v>16505</v>
      </c>
      <c r="B682" s="2" t="s">
        <v>13802</v>
      </c>
      <c r="C682" s="2">
        <v>15.0</v>
      </c>
      <c r="D682" s="2" t="s">
        <v>16506</v>
      </c>
      <c r="F682" s="12" t="s">
        <v>863</v>
      </c>
      <c r="G682" s="2" t="s">
        <v>16508</v>
      </c>
    </row>
    <row r="683">
      <c r="A683" s="2" t="s">
        <v>16510</v>
      </c>
      <c r="B683" s="2" t="s">
        <v>13802</v>
      </c>
      <c r="C683" s="2">
        <v>16.0</v>
      </c>
      <c r="D683" s="2" t="s">
        <v>16511</v>
      </c>
      <c r="F683" s="12" t="s">
        <v>863</v>
      </c>
      <c r="G683" s="2" t="s">
        <v>16512</v>
      </c>
    </row>
    <row r="684">
      <c r="A684" s="2" t="s">
        <v>16513</v>
      </c>
      <c r="B684" s="2" t="s">
        <v>13802</v>
      </c>
      <c r="C684" s="2">
        <v>17.0</v>
      </c>
      <c r="D684" s="2" t="s">
        <v>16514</v>
      </c>
      <c r="F684" s="12" t="s">
        <v>863</v>
      </c>
      <c r="G684" s="2" t="s">
        <v>16516</v>
      </c>
    </row>
    <row r="685">
      <c r="A685" s="2" t="s">
        <v>16517</v>
      </c>
      <c r="B685" s="2" t="s">
        <v>13802</v>
      </c>
      <c r="C685" s="2">
        <v>18.0</v>
      </c>
      <c r="D685" s="2" t="s">
        <v>16518</v>
      </c>
      <c r="F685" s="12" t="s">
        <v>863</v>
      </c>
      <c r="G685" s="2" t="s">
        <v>16519</v>
      </c>
    </row>
    <row r="686">
      <c r="A686" s="2" t="s">
        <v>16520</v>
      </c>
      <c r="B686" s="2" t="s">
        <v>13802</v>
      </c>
      <c r="C686" s="2">
        <v>19.0</v>
      </c>
      <c r="D686" s="2" t="s">
        <v>16521</v>
      </c>
      <c r="F686" s="12" t="s">
        <v>863</v>
      </c>
      <c r="G686" s="2" t="s">
        <v>16522</v>
      </c>
    </row>
    <row r="687">
      <c r="A687" s="2" t="s">
        <v>16523</v>
      </c>
      <c r="B687" s="2" t="s">
        <v>13802</v>
      </c>
      <c r="C687" s="2">
        <v>20.0</v>
      </c>
      <c r="D687" s="2" t="s">
        <v>16524</v>
      </c>
      <c r="F687" s="12" t="s">
        <v>863</v>
      </c>
      <c r="G687" s="2" t="s">
        <v>16525</v>
      </c>
    </row>
    <row r="688">
      <c r="A688" s="2" t="s">
        <v>16526</v>
      </c>
      <c r="B688" s="2" t="s">
        <v>13802</v>
      </c>
      <c r="C688" s="2">
        <v>21.0</v>
      </c>
      <c r="D688" s="2" t="s">
        <v>16527</v>
      </c>
      <c r="F688" s="12" t="s">
        <v>863</v>
      </c>
      <c r="G688" s="2" t="s">
        <v>16528</v>
      </c>
    </row>
    <row r="689">
      <c r="A689" s="2" t="s">
        <v>16529</v>
      </c>
      <c r="B689" s="2" t="s">
        <v>13802</v>
      </c>
      <c r="C689" s="2">
        <v>22.0</v>
      </c>
      <c r="D689" s="2" t="s">
        <v>16530</v>
      </c>
      <c r="F689" s="12" t="s">
        <v>863</v>
      </c>
      <c r="G689" s="2" t="s">
        <v>16531</v>
      </c>
    </row>
    <row r="690">
      <c r="A690" s="2" t="s">
        <v>16532</v>
      </c>
      <c r="B690" s="2" t="s">
        <v>13802</v>
      </c>
      <c r="C690" s="2">
        <v>23.0</v>
      </c>
      <c r="D690" s="2" t="s">
        <v>16533</v>
      </c>
      <c r="F690" s="12" t="s">
        <v>863</v>
      </c>
      <c r="G690" s="2" t="s">
        <v>16534</v>
      </c>
    </row>
    <row r="691">
      <c r="A691" s="2" t="s">
        <v>16535</v>
      </c>
      <c r="B691" s="2" t="s">
        <v>13802</v>
      </c>
      <c r="C691" s="2">
        <v>24.0</v>
      </c>
      <c r="D691" s="2" t="s">
        <v>16536</v>
      </c>
      <c r="F691" s="12" t="s">
        <v>863</v>
      </c>
      <c r="G691" s="2" t="s">
        <v>16537</v>
      </c>
    </row>
    <row r="692">
      <c r="A692" s="2" t="s">
        <v>16538</v>
      </c>
      <c r="B692" s="2" t="s">
        <v>13802</v>
      </c>
      <c r="C692" s="2">
        <v>25.0</v>
      </c>
      <c r="D692" s="2" t="s">
        <v>16540</v>
      </c>
      <c r="F692" s="12" t="s">
        <v>863</v>
      </c>
      <c r="G692" s="2" t="s">
        <v>16541</v>
      </c>
    </row>
    <row r="693">
      <c r="A693" s="2" t="s">
        <v>16543</v>
      </c>
      <c r="B693" s="2" t="s">
        <v>13802</v>
      </c>
      <c r="C693" s="2">
        <v>26.0</v>
      </c>
      <c r="D693" s="2" t="s">
        <v>16544</v>
      </c>
      <c r="F693" s="12" t="s">
        <v>863</v>
      </c>
      <c r="G693" s="2" t="s">
        <v>16545</v>
      </c>
    </row>
    <row r="694">
      <c r="A694" s="2" t="s">
        <v>16546</v>
      </c>
      <c r="B694" s="2" t="s">
        <v>13802</v>
      </c>
      <c r="C694" s="2">
        <v>27.0</v>
      </c>
      <c r="D694" s="2" t="s">
        <v>16548</v>
      </c>
      <c r="F694" s="12" t="s">
        <v>863</v>
      </c>
      <c r="G694" s="2" t="s">
        <v>16549</v>
      </c>
    </row>
    <row r="695">
      <c r="A695" s="2" t="s">
        <v>16550</v>
      </c>
      <c r="B695" s="2" t="s">
        <v>13802</v>
      </c>
      <c r="C695" s="2">
        <v>28.0</v>
      </c>
      <c r="D695" s="2" t="s">
        <v>16551</v>
      </c>
      <c r="F695" s="12" t="s">
        <v>863</v>
      </c>
      <c r="G695" s="2" t="s">
        <v>16552</v>
      </c>
    </row>
    <row r="696">
      <c r="A696" s="2" t="s">
        <v>16553</v>
      </c>
      <c r="B696" s="2" t="s">
        <v>13805</v>
      </c>
      <c r="C696" s="2">
        <v>1.0</v>
      </c>
      <c r="D696" s="2" t="s">
        <v>16554</v>
      </c>
      <c r="F696" s="12" t="s">
        <v>863</v>
      </c>
      <c r="G696" s="2" t="s">
        <v>16462</v>
      </c>
    </row>
    <row r="697">
      <c r="A697" s="2" t="s">
        <v>16555</v>
      </c>
      <c r="B697" s="2" t="s">
        <v>13805</v>
      </c>
      <c r="C697" s="2">
        <v>2.0</v>
      </c>
      <c r="D697" s="2" t="s">
        <v>16556</v>
      </c>
      <c r="F697" s="12" t="s">
        <v>863</v>
      </c>
      <c r="G697" s="2" t="s">
        <v>16465</v>
      </c>
    </row>
    <row r="698">
      <c r="A698" s="2" t="s">
        <v>16557</v>
      </c>
      <c r="B698" s="2" t="s">
        <v>13805</v>
      </c>
      <c r="C698" s="2">
        <v>3.0</v>
      </c>
      <c r="D698" s="2" t="s">
        <v>16558</v>
      </c>
      <c r="F698" s="12" t="s">
        <v>863</v>
      </c>
      <c r="G698" s="2" t="s">
        <v>16468</v>
      </c>
    </row>
    <row r="699">
      <c r="A699" s="2" t="s">
        <v>16559</v>
      </c>
      <c r="B699" s="2" t="s">
        <v>13805</v>
      </c>
      <c r="C699" s="2">
        <v>4.0</v>
      </c>
      <c r="D699" s="2" t="s">
        <v>16560</v>
      </c>
      <c r="F699" s="12" t="s">
        <v>863</v>
      </c>
      <c r="G699" s="2" t="s">
        <v>16471</v>
      </c>
    </row>
    <row r="700">
      <c r="A700" s="2" t="s">
        <v>16561</v>
      </c>
      <c r="B700" s="2" t="s">
        <v>13805</v>
      </c>
      <c r="C700" s="2">
        <v>5.0</v>
      </c>
      <c r="D700" s="2" t="s">
        <v>16562</v>
      </c>
      <c r="F700" s="12" t="s">
        <v>863</v>
      </c>
      <c r="G700" s="2" t="s">
        <v>16474</v>
      </c>
    </row>
    <row r="701">
      <c r="A701" s="2" t="s">
        <v>16563</v>
      </c>
      <c r="B701" s="2" t="s">
        <v>13805</v>
      </c>
      <c r="C701" s="2">
        <v>6.0</v>
      </c>
      <c r="D701" s="2" t="s">
        <v>16565</v>
      </c>
      <c r="F701" s="12" t="s">
        <v>863</v>
      </c>
      <c r="G701" s="2" t="s">
        <v>16477</v>
      </c>
    </row>
    <row r="702">
      <c r="A702" s="2" t="s">
        <v>16567</v>
      </c>
      <c r="B702" s="2" t="s">
        <v>13805</v>
      </c>
      <c r="C702" s="2">
        <v>7.0</v>
      </c>
      <c r="D702" s="2" t="s">
        <v>16568</v>
      </c>
      <c r="F702" s="12" t="s">
        <v>863</v>
      </c>
      <c r="G702" s="2" t="s">
        <v>16482</v>
      </c>
    </row>
    <row r="703">
      <c r="A703" s="2" t="s">
        <v>16569</v>
      </c>
      <c r="B703" s="2" t="s">
        <v>13805</v>
      </c>
      <c r="C703" s="2">
        <v>8.0</v>
      </c>
      <c r="D703" s="2" t="s">
        <v>16571</v>
      </c>
      <c r="F703" s="12" t="s">
        <v>863</v>
      </c>
      <c r="G703" s="2" t="s">
        <v>16486</v>
      </c>
    </row>
    <row r="704">
      <c r="A704" s="2" t="s">
        <v>16572</v>
      </c>
      <c r="B704" s="2" t="s">
        <v>13805</v>
      </c>
      <c r="C704" s="2">
        <v>9.0</v>
      </c>
      <c r="D704" s="2" t="s">
        <v>16573</v>
      </c>
      <c r="F704" s="12" t="s">
        <v>863</v>
      </c>
      <c r="G704" s="2" t="s">
        <v>16489</v>
      </c>
    </row>
    <row r="705">
      <c r="A705" s="2" t="s">
        <v>16574</v>
      </c>
      <c r="B705" s="2" t="s">
        <v>13805</v>
      </c>
      <c r="C705" s="2">
        <v>10.0</v>
      </c>
      <c r="D705" s="2" t="s">
        <v>16575</v>
      </c>
      <c r="F705" s="12" t="s">
        <v>863</v>
      </c>
      <c r="G705" s="2" t="s">
        <v>16492</v>
      </c>
    </row>
    <row r="706">
      <c r="A706" s="2" t="s">
        <v>16576</v>
      </c>
      <c r="B706" s="2" t="s">
        <v>13805</v>
      </c>
      <c r="C706" s="2">
        <v>11.0</v>
      </c>
      <c r="D706" s="2" t="s">
        <v>16577</v>
      </c>
      <c r="F706" s="12" t="s">
        <v>863</v>
      </c>
      <c r="G706" s="2" t="s">
        <v>16495</v>
      </c>
    </row>
    <row r="707">
      <c r="A707" s="2" t="s">
        <v>16578</v>
      </c>
      <c r="B707" s="2" t="s">
        <v>13805</v>
      </c>
      <c r="C707" s="2">
        <v>12.0</v>
      </c>
      <c r="D707" s="2" t="s">
        <v>16579</v>
      </c>
      <c r="F707" s="12" t="s">
        <v>863</v>
      </c>
      <c r="G707" s="2" t="s">
        <v>16498</v>
      </c>
    </row>
    <row r="708">
      <c r="A708" s="2" t="s">
        <v>16580</v>
      </c>
      <c r="B708" s="2" t="s">
        <v>13805</v>
      </c>
      <c r="C708" s="2">
        <v>13.0</v>
      </c>
      <c r="D708" s="2" t="s">
        <v>16581</v>
      </c>
      <c r="F708" s="12" t="s">
        <v>863</v>
      </c>
      <c r="G708" s="2" t="s">
        <v>16501</v>
      </c>
    </row>
    <row r="709">
      <c r="A709" s="2" t="s">
        <v>16583</v>
      </c>
      <c r="B709" s="2" t="s">
        <v>13805</v>
      </c>
      <c r="C709" s="2">
        <v>14.0</v>
      </c>
      <c r="D709" s="2" t="s">
        <v>16585</v>
      </c>
      <c r="F709" s="12" t="s">
        <v>863</v>
      </c>
      <c r="G709" s="2" t="s">
        <v>16504</v>
      </c>
    </row>
    <row r="710">
      <c r="A710" s="2" t="s">
        <v>16586</v>
      </c>
      <c r="B710" s="2" t="s">
        <v>13805</v>
      </c>
      <c r="C710" s="2">
        <v>15.0</v>
      </c>
      <c r="D710" s="2" t="s">
        <v>16587</v>
      </c>
      <c r="F710" s="12" t="s">
        <v>863</v>
      </c>
      <c r="G710" s="2" t="s">
        <v>16508</v>
      </c>
    </row>
    <row r="711">
      <c r="A711" s="2" t="s">
        <v>16589</v>
      </c>
      <c r="B711" s="2" t="s">
        <v>13805</v>
      </c>
      <c r="C711" s="2">
        <v>16.0</v>
      </c>
      <c r="D711" s="2" t="s">
        <v>16590</v>
      </c>
      <c r="F711" s="12" t="s">
        <v>863</v>
      </c>
      <c r="G711" s="2" t="s">
        <v>16512</v>
      </c>
    </row>
    <row r="712">
      <c r="A712" s="2" t="s">
        <v>16591</v>
      </c>
      <c r="B712" s="2" t="s">
        <v>13805</v>
      </c>
      <c r="C712" s="2">
        <v>17.0</v>
      </c>
      <c r="D712" s="2" t="s">
        <v>16592</v>
      </c>
      <c r="F712" s="12" t="s">
        <v>863</v>
      </c>
      <c r="G712" s="2" t="s">
        <v>16516</v>
      </c>
    </row>
    <row r="713">
      <c r="A713" s="2" t="s">
        <v>16593</v>
      </c>
      <c r="B713" s="2" t="s">
        <v>13805</v>
      </c>
      <c r="C713" s="2">
        <v>18.0</v>
      </c>
      <c r="D713" s="2" t="s">
        <v>16594</v>
      </c>
      <c r="F713" s="12" t="s">
        <v>863</v>
      </c>
      <c r="G713" s="2" t="s">
        <v>16519</v>
      </c>
    </row>
    <row r="714">
      <c r="A714" s="2" t="s">
        <v>16595</v>
      </c>
      <c r="B714" s="2" t="s">
        <v>13805</v>
      </c>
      <c r="C714" s="2">
        <v>19.0</v>
      </c>
      <c r="D714" s="2" t="s">
        <v>16596</v>
      </c>
      <c r="F714" s="12" t="s">
        <v>863</v>
      </c>
      <c r="G714" s="2" t="s">
        <v>16522</v>
      </c>
    </row>
    <row r="715">
      <c r="A715" s="2" t="s">
        <v>16597</v>
      </c>
      <c r="B715" s="2" t="s">
        <v>13805</v>
      </c>
      <c r="C715" s="2">
        <v>20.0</v>
      </c>
      <c r="D715" s="2" t="s">
        <v>16598</v>
      </c>
      <c r="F715" s="12" t="s">
        <v>863</v>
      </c>
      <c r="G715" s="2" t="s">
        <v>16525</v>
      </c>
    </row>
    <row r="716">
      <c r="A716" s="2" t="s">
        <v>16599</v>
      </c>
      <c r="B716" s="2" t="s">
        <v>13805</v>
      </c>
      <c r="C716" s="2">
        <v>21.0</v>
      </c>
      <c r="D716" s="2" t="s">
        <v>16600</v>
      </c>
      <c r="F716" s="12" t="s">
        <v>863</v>
      </c>
      <c r="G716" s="2" t="s">
        <v>16528</v>
      </c>
    </row>
    <row r="717">
      <c r="A717" s="2" t="s">
        <v>16601</v>
      </c>
      <c r="B717" s="2" t="s">
        <v>13805</v>
      </c>
      <c r="C717" s="2">
        <v>22.0</v>
      </c>
      <c r="D717" s="2" t="s">
        <v>16602</v>
      </c>
      <c r="F717" s="12" t="s">
        <v>863</v>
      </c>
      <c r="G717" s="2" t="s">
        <v>16531</v>
      </c>
    </row>
    <row r="718">
      <c r="A718" s="2" t="s">
        <v>16604</v>
      </c>
      <c r="B718" s="2" t="s">
        <v>13805</v>
      </c>
      <c r="C718" s="2">
        <v>23.0</v>
      </c>
      <c r="D718" s="2" t="s">
        <v>16605</v>
      </c>
      <c r="F718" s="12" t="s">
        <v>863</v>
      </c>
      <c r="G718" s="2" t="s">
        <v>16534</v>
      </c>
    </row>
    <row r="719">
      <c r="A719" s="2" t="s">
        <v>16607</v>
      </c>
      <c r="B719" s="2" t="s">
        <v>13805</v>
      </c>
      <c r="C719" s="2">
        <v>24.0</v>
      </c>
      <c r="D719" s="2" t="s">
        <v>16609</v>
      </c>
      <c r="F719" s="12" t="s">
        <v>863</v>
      </c>
      <c r="G719" s="2" t="s">
        <v>16537</v>
      </c>
    </row>
    <row r="720">
      <c r="A720" s="2" t="s">
        <v>16611</v>
      </c>
      <c r="B720" s="2" t="s">
        <v>13805</v>
      </c>
      <c r="C720" s="2">
        <v>25.0</v>
      </c>
      <c r="D720" s="2" t="s">
        <v>16612</v>
      </c>
      <c r="F720" s="12" t="s">
        <v>863</v>
      </c>
      <c r="G720" s="2" t="s">
        <v>16541</v>
      </c>
    </row>
    <row r="721">
      <c r="A721" s="2" t="s">
        <v>16613</v>
      </c>
      <c r="B721" s="2" t="s">
        <v>13805</v>
      </c>
      <c r="C721" s="2">
        <v>26.0</v>
      </c>
      <c r="D721" s="2" t="s">
        <v>16614</v>
      </c>
      <c r="F721" s="12" t="s">
        <v>863</v>
      </c>
      <c r="G721" s="2" t="s">
        <v>16545</v>
      </c>
    </row>
    <row r="722">
      <c r="A722" s="2" t="s">
        <v>16615</v>
      </c>
      <c r="B722" s="2" t="s">
        <v>13805</v>
      </c>
      <c r="C722" s="2">
        <v>27.0</v>
      </c>
      <c r="D722" s="2" t="s">
        <v>16616</v>
      </c>
      <c r="F722" s="12" t="s">
        <v>863</v>
      </c>
      <c r="G722" s="2" t="s">
        <v>16617</v>
      </c>
    </row>
    <row r="723">
      <c r="A723" s="2" t="s">
        <v>16618</v>
      </c>
      <c r="B723" s="2" t="s">
        <v>13805</v>
      </c>
      <c r="C723" s="2">
        <v>28.0</v>
      </c>
      <c r="D723" s="2" t="s">
        <v>16619</v>
      </c>
      <c r="F723" s="12" t="s">
        <v>863</v>
      </c>
      <c r="G723" s="2" t="s">
        <v>16620</v>
      </c>
    </row>
    <row r="724">
      <c r="A724" s="2" t="s">
        <v>16621</v>
      </c>
      <c r="B724" s="2" t="s">
        <v>13808</v>
      </c>
      <c r="C724" s="2">
        <v>1.0</v>
      </c>
      <c r="D724" s="2" t="s">
        <v>16622</v>
      </c>
      <c r="F724" s="12" t="s">
        <v>47</v>
      </c>
      <c r="G724" s="2" t="s">
        <v>15421</v>
      </c>
    </row>
    <row r="725">
      <c r="A725" s="2" t="s">
        <v>16623</v>
      </c>
      <c r="B725" s="2" t="s">
        <v>13808</v>
      </c>
      <c r="C725" s="2">
        <v>2.0</v>
      </c>
      <c r="D725" s="2" t="s">
        <v>16624</v>
      </c>
      <c r="F725" s="12" t="s">
        <v>47</v>
      </c>
      <c r="G725" s="2" t="s">
        <v>15424</v>
      </c>
    </row>
    <row r="726">
      <c r="A726" s="2" t="s">
        <v>16625</v>
      </c>
      <c r="B726" s="2" t="s">
        <v>13808</v>
      </c>
      <c r="C726" s="2">
        <v>3.0</v>
      </c>
      <c r="D726" s="2" t="s">
        <v>16626</v>
      </c>
      <c r="F726" s="12" t="s">
        <v>47</v>
      </c>
      <c r="G726" s="2" t="s">
        <v>15426</v>
      </c>
    </row>
    <row r="727">
      <c r="A727" s="2" t="s">
        <v>16628</v>
      </c>
      <c r="B727" s="2" t="s">
        <v>13808</v>
      </c>
      <c r="C727" s="2">
        <v>4.0</v>
      </c>
      <c r="D727" s="2" t="s">
        <v>16630</v>
      </c>
      <c r="F727" s="12" t="s">
        <v>47</v>
      </c>
      <c r="G727" s="2" t="s">
        <v>15431</v>
      </c>
    </row>
    <row r="728">
      <c r="A728" s="2" t="s">
        <v>16631</v>
      </c>
      <c r="B728" s="2" t="s">
        <v>13808</v>
      </c>
      <c r="C728" s="2">
        <v>5.0</v>
      </c>
      <c r="D728" s="2" t="s">
        <v>16632</v>
      </c>
      <c r="F728" s="12" t="s">
        <v>47</v>
      </c>
      <c r="G728" s="2" t="s">
        <v>16338</v>
      </c>
    </row>
    <row r="729">
      <c r="A729" s="2" t="s">
        <v>16634</v>
      </c>
      <c r="B729" s="2" t="s">
        <v>13808</v>
      </c>
      <c r="C729" s="2">
        <v>6.0</v>
      </c>
      <c r="D729" s="2" t="s">
        <v>16635</v>
      </c>
      <c r="F729" s="12" t="s">
        <v>47</v>
      </c>
      <c r="G729" s="2" t="s">
        <v>16343</v>
      </c>
    </row>
    <row r="730">
      <c r="A730" s="2" t="s">
        <v>16636</v>
      </c>
      <c r="B730" s="2" t="s">
        <v>13808</v>
      </c>
      <c r="C730" s="2">
        <v>7.0</v>
      </c>
      <c r="D730" s="2" t="s">
        <v>16637</v>
      </c>
      <c r="F730" s="12" t="s">
        <v>47</v>
      </c>
      <c r="G730" s="2" t="s">
        <v>16346</v>
      </c>
    </row>
    <row r="731">
      <c r="A731" s="2" t="s">
        <v>16638</v>
      </c>
      <c r="B731" s="2" t="s">
        <v>13808</v>
      </c>
      <c r="C731" s="2">
        <v>8.0</v>
      </c>
      <c r="D731" s="2" t="s">
        <v>16639</v>
      </c>
      <c r="F731" s="12" t="s">
        <v>47</v>
      </c>
      <c r="G731" s="2" t="s">
        <v>16350</v>
      </c>
    </row>
    <row r="732">
      <c r="A732" s="2" t="s">
        <v>16640</v>
      </c>
      <c r="B732" s="2" t="s">
        <v>13808</v>
      </c>
      <c r="C732" s="2">
        <v>9.0</v>
      </c>
      <c r="D732" s="2" t="s">
        <v>16641</v>
      </c>
      <c r="F732" s="12" t="s">
        <v>47</v>
      </c>
      <c r="G732" s="2" t="s">
        <v>16353</v>
      </c>
    </row>
    <row r="733">
      <c r="A733" s="2" t="s">
        <v>16642</v>
      </c>
      <c r="B733" s="2" t="s">
        <v>13808</v>
      </c>
      <c r="C733" s="2">
        <v>10.0</v>
      </c>
      <c r="D733" s="2" t="s">
        <v>16643</v>
      </c>
      <c r="F733" s="12" t="s">
        <v>47</v>
      </c>
      <c r="G733" s="2" t="s">
        <v>15434</v>
      </c>
    </row>
    <row r="734">
      <c r="A734" s="2" t="s">
        <v>16644</v>
      </c>
      <c r="B734" s="2" t="s">
        <v>13808</v>
      </c>
      <c r="C734" s="2">
        <v>11.0</v>
      </c>
      <c r="D734" s="2" t="s">
        <v>16645</v>
      </c>
      <c r="F734" s="12" t="s">
        <v>47</v>
      </c>
      <c r="G734" s="2" t="s">
        <v>15437</v>
      </c>
    </row>
    <row r="735">
      <c r="A735" s="2" t="s">
        <v>16647</v>
      </c>
      <c r="B735" s="2" t="s">
        <v>13808</v>
      </c>
      <c r="C735" s="2">
        <v>12.0</v>
      </c>
      <c r="D735" s="2" t="s">
        <v>16649</v>
      </c>
      <c r="F735" s="12" t="s">
        <v>47</v>
      </c>
      <c r="G735" s="2" t="s">
        <v>15439</v>
      </c>
    </row>
    <row r="736">
      <c r="A736" s="2" t="s">
        <v>16650</v>
      </c>
      <c r="B736" s="2" t="s">
        <v>13808</v>
      </c>
      <c r="C736" s="2">
        <v>13.0</v>
      </c>
      <c r="D736" s="2" t="s">
        <v>16651</v>
      </c>
      <c r="F736" s="12" t="s">
        <v>47</v>
      </c>
      <c r="G736" s="2" t="s">
        <v>15442</v>
      </c>
    </row>
    <row r="737">
      <c r="A737" s="2" t="s">
        <v>16653</v>
      </c>
      <c r="B737" s="2" t="s">
        <v>13808</v>
      </c>
      <c r="C737" s="2">
        <v>14.0</v>
      </c>
      <c r="D737" s="2" t="s">
        <v>16654</v>
      </c>
      <c r="F737" s="12" t="s">
        <v>47</v>
      </c>
      <c r="G737" s="2" t="s">
        <v>15444</v>
      </c>
    </row>
    <row r="738">
      <c r="A738" s="2" t="s">
        <v>16655</v>
      </c>
      <c r="B738" s="2" t="s">
        <v>13808</v>
      </c>
      <c r="C738" s="2">
        <v>15.0</v>
      </c>
      <c r="D738" s="2" t="s">
        <v>16656</v>
      </c>
      <c r="F738" s="12" t="s">
        <v>47</v>
      </c>
      <c r="G738" s="2" t="s">
        <v>15447</v>
      </c>
    </row>
    <row r="739">
      <c r="A739" s="2" t="s">
        <v>16658</v>
      </c>
      <c r="B739" s="2" t="s">
        <v>13808</v>
      </c>
      <c r="C739" s="2">
        <v>16.0</v>
      </c>
      <c r="D739" s="2" t="s">
        <v>16659</v>
      </c>
      <c r="F739" s="12" t="s">
        <v>47</v>
      </c>
      <c r="G739" s="2" t="s">
        <v>15465</v>
      </c>
    </row>
    <row r="740">
      <c r="A740" s="2" t="s">
        <v>16660</v>
      </c>
      <c r="B740" s="2" t="s">
        <v>13808</v>
      </c>
      <c r="C740" s="2">
        <v>17.0</v>
      </c>
      <c r="D740" s="2" t="s">
        <v>16661</v>
      </c>
      <c r="F740" s="12" t="s">
        <v>47</v>
      </c>
      <c r="G740" s="2" t="s">
        <v>15468</v>
      </c>
    </row>
    <row r="741">
      <c r="A741" s="2" t="s">
        <v>16662</v>
      </c>
      <c r="B741" s="2" t="s">
        <v>13808</v>
      </c>
      <c r="C741" s="2">
        <v>18.0</v>
      </c>
      <c r="D741" s="2" t="s">
        <v>16663</v>
      </c>
      <c r="F741" s="12" t="s">
        <v>47</v>
      </c>
      <c r="G741" s="2" t="s">
        <v>15470</v>
      </c>
    </row>
    <row r="742">
      <c r="A742" s="2" t="s">
        <v>16664</v>
      </c>
      <c r="B742" s="2" t="s">
        <v>13808</v>
      </c>
      <c r="C742" s="2">
        <v>19.0</v>
      </c>
      <c r="D742" s="2" t="s">
        <v>16665</v>
      </c>
      <c r="F742" s="12" t="s">
        <v>47</v>
      </c>
      <c r="G742" s="2" t="s">
        <v>15476</v>
      </c>
    </row>
    <row r="743">
      <c r="A743" s="2" t="s">
        <v>16668</v>
      </c>
      <c r="B743" s="2" t="s">
        <v>13808</v>
      </c>
      <c r="C743" s="2">
        <v>20.0</v>
      </c>
      <c r="D743" s="2" t="s">
        <v>16669</v>
      </c>
      <c r="F743" s="12" t="s">
        <v>47</v>
      </c>
      <c r="G743" s="2" t="s">
        <v>16385</v>
      </c>
    </row>
    <row r="744">
      <c r="A744" s="2" t="s">
        <v>16671</v>
      </c>
      <c r="B744" s="2" t="s">
        <v>13808</v>
      </c>
      <c r="C744" s="2">
        <v>21.0</v>
      </c>
      <c r="D744" s="2" t="s">
        <v>16672</v>
      </c>
      <c r="F744" s="12" t="s">
        <v>47</v>
      </c>
      <c r="G744" s="2" t="s">
        <v>16674</v>
      </c>
    </row>
    <row r="745">
      <c r="A745" s="2" t="s">
        <v>16675</v>
      </c>
      <c r="B745" s="2" t="s">
        <v>13808</v>
      </c>
      <c r="C745" s="2">
        <v>22.0</v>
      </c>
      <c r="D745" s="2" t="s">
        <v>16677</v>
      </c>
      <c r="F745" s="12" t="s">
        <v>47</v>
      </c>
      <c r="G745" s="2" t="s">
        <v>16678</v>
      </c>
    </row>
    <row r="746">
      <c r="A746" s="2" t="s">
        <v>16679</v>
      </c>
      <c r="B746" s="2" t="s">
        <v>13811</v>
      </c>
      <c r="C746" s="2">
        <v>1.0</v>
      </c>
      <c r="D746" s="2" t="s">
        <v>16680</v>
      </c>
      <c r="F746" s="12" t="s">
        <v>47</v>
      </c>
      <c r="G746" s="2" t="s">
        <v>15421</v>
      </c>
    </row>
    <row r="747">
      <c r="A747" s="2" t="s">
        <v>16681</v>
      </c>
      <c r="B747" s="2" t="s">
        <v>13811</v>
      </c>
      <c r="C747" s="2">
        <v>2.0</v>
      </c>
      <c r="D747" s="2" t="s">
        <v>16682</v>
      </c>
      <c r="F747" s="12" t="s">
        <v>47</v>
      </c>
      <c r="G747" s="2" t="s">
        <v>15424</v>
      </c>
    </row>
    <row r="748">
      <c r="A748" s="2" t="s">
        <v>16684</v>
      </c>
      <c r="B748" s="2" t="s">
        <v>13811</v>
      </c>
      <c r="C748" s="2">
        <v>3.0</v>
      </c>
      <c r="D748" s="2" t="s">
        <v>16685</v>
      </c>
      <c r="F748" s="12" t="s">
        <v>47</v>
      </c>
      <c r="G748" s="2" t="s">
        <v>15426</v>
      </c>
    </row>
    <row r="749">
      <c r="A749" s="2" t="s">
        <v>16687</v>
      </c>
      <c r="B749" s="2" t="s">
        <v>13811</v>
      </c>
      <c r="C749" s="2">
        <v>4.0</v>
      </c>
      <c r="D749" s="2" t="s">
        <v>16688</v>
      </c>
      <c r="F749" s="12" t="s">
        <v>47</v>
      </c>
      <c r="G749" s="2" t="s">
        <v>15431</v>
      </c>
    </row>
    <row r="750">
      <c r="A750" s="2" t="s">
        <v>16691</v>
      </c>
      <c r="B750" s="2" t="s">
        <v>13811</v>
      </c>
      <c r="C750" s="2">
        <v>5.0</v>
      </c>
      <c r="D750" s="2" t="s">
        <v>16692</v>
      </c>
      <c r="F750" s="12" t="s">
        <v>47</v>
      </c>
      <c r="G750" s="2" t="s">
        <v>16338</v>
      </c>
    </row>
    <row r="751">
      <c r="A751" s="2" t="s">
        <v>16694</v>
      </c>
      <c r="B751" s="2" t="s">
        <v>13811</v>
      </c>
      <c r="C751" s="2">
        <v>6.0</v>
      </c>
      <c r="D751" s="2" t="s">
        <v>16696</v>
      </c>
      <c r="F751" s="12" t="s">
        <v>47</v>
      </c>
      <c r="G751" s="2" t="s">
        <v>16343</v>
      </c>
    </row>
    <row r="752">
      <c r="A752" s="2" t="s">
        <v>16697</v>
      </c>
      <c r="B752" s="2" t="s">
        <v>13811</v>
      </c>
      <c r="C752" s="2">
        <v>7.0</v>
      </c>
      <c r="D752" s="2" t="s">
        <v>16698</v>
      </c>
      <c r="F752" s="12" t="s">
        <v>47</v>
      </c>
      <c r="G752" s="2" t="s">
        <v>16346</v>
      </c>
    </row>
    <row r="753">
      <c r="A753" s="2" t="s">
        <v>16699</v>
      </c>
      <c r="B753" s="2" t="s">
        <v>13811</v>
      </c>
      <c r="C753" s="2">
        <v>8.0</v>
      </c>
      <c r="D753" s="2" t="s">
        <v>16701</v>
      </c>
      <c r="F753" s="12" t="s">
        <v>47</v>
      </c>
      <c r="G753" s="2" t="s">
        <v>16350</v>
      </c>
    </row>
    <row r="754">
      <c r="A754" s="2" t="s">
        <v>16702</v>
      </c>
      <c r="B754" s="2" t="s">
        <v>13811</v>
      </c>
      <c r="C754" s="2">
        <v>9.0</v>
      </c>
      <c r="D754" s="2" t="s">
        <v>16703</v>
      </c>
      <c r="F754" s="12" t="s">
        <v>47</v>
      </c>
      <c r="G754" s="2" t="s">
        <v>16353</v>
      </c>
    </row>
    <row r="755">
      <c r="A755" s="2" t="s">
        <v>16704</v>
      </c>
      <c r="B755" s="2" t="s">
        <v>13811</v>
      </c>
      <c r="C755" s="2">
        <v>10.0</v>
      </c>
      <c r="D755" s="2" t="s">
        <v>16706</v>
      </c>
      <c r="F755" s="12" t="s">
        <v>47</v>
      </c>
      <c r="G755" s="2" t="s">
        <v>15434</v>
      </c>
    </row>
    <row r="756">
      <c r="A756" s="2" t="s">
        <v>16707</v>
      </c>
      <c r="B756" s="2" t="s">
        <v>13811</v>
      </c>
      <c r="C756" s="2">
        <v>11.0</v>
      </c>
      <c r="D756" s="2" t="s">
        <v>16708</v>
      </c>
      <c r="F756" s="12" t="s">
        <v>47</v>
      </c>
      <c r="G756" s="2" t="s">
        <v>15437</v>
      </c>
    </row>
    <row r="757">
      <c r="A757" s="2" t="s">
        <v>16712</v>
      </c>
      <c r="B757" s="2" t="s">
        <v>13811</v>
      </c>
      <c r="C757" s="2">
        <v>12.0</v>
      </c>
      <c r="D757" s="2" t="s">
        <v>16714</v>
      </c>
      <c r="F757" s="12" t="s">
        <v>47</v>
      </c>
      <c r="G757" s="2" t="s">
        <v>15439</v>
      </c>
    </row>
    <row r="758">
      <c r="A758" s="2" t="s">
        <v>16716</v>
      </c>
      <c r="B758" s="2" t="s">
        <v>13811</v>
      </c>
      <c r="C758" s="2">
        <v>13.0</v>
      </c>
      <c r="D758" s="2" t="s">
        <v>16719</v>
      </c>
      <c r="F758" s="12" t="s">
        <v>47</v>
      </c>
      <c r="G758" s="2" t="s">
        <v>15442</v>
      </c>
    </row>
    <row r="759">
      <c r="A759" s="2" t="s">
        <v>16720</v>
      </c>
      <c r="B759" s="2" t="s">
        <v>13811</v>
      </c>
      <c r="C759" s="2">
        <v>14.0</v>
      </c>
      <c r="D759" s="2" t="s">
        <v>16722</v>
      </c>
      <c r="F759" s="12" t="s">
        <v>47</v>
      </c>
      <c r="G759" s="2" t="s">
        <v>15444</v>
      </c>
    </row>
    <row r="760">
      <c r="A760" s="2" t="s">
        <v>16723</v>
      </c>
      <c r="B760" s="2" t="s">
        <v>13811</v>
      </c>
      <c r="C760" s="2">
        <v>15.0</v>
      </c>
      <c r="D760" s="2" t="s">
        <v>16724</v>
      </c>
      <c r="F760" s="12" t="s">
        <v>47</v>
      </c>
      <c r="G760" s="2" t="s">
        <v>15447</v>
      </c>
    </row>
    <row r="761">
      <c r="A761" s="2" t="s">
        <v>16726</v>
      </c>
      <c r="B761" s="2" t="s">
        <v>13811</v>
      </c>
      <c r="C761" s="2">
        <v>16.0</v>
      </c>
      <c r="D761" s="2" t="s">
        <v>16727</v>
      </c>
      <c r="F761" s="12" t="s">
        <v>47</v>
      </c>
      <c r="G761" s="2" t="s">
        <v>15465</v>
      </c>
    </row>
    <row r="762">
      <c r="A762" s="2" t="s">
        <v>16728</v>
      </c>
      <c r="B762" s="2" t="s">
        <v>13811</v>
      </c>
      <c r="C762" s="2">
        <v>17.0</v>
      </c>
      <c r="D762" s="2" t="s">
        <v>16729</v>
      </c>
      <c r="F762" s="12" t="s">
        <v>47</v>
      </c>
      <c r="G762" s="2" t="s">
        <v>15468</v>
      </c>
    </row>
    <row r="763">
      <c r="A763" s="2" t="s">
        <v>16731</v>
      </c>
      <c r="B763" s="2" t="s">
        <v>13811</v>
      </c>
      <c r="C763" s="2">
        <v>18.0</v>
      </c>
      <c r="D763" s="2" t="s">
        <v>16732</v>
      </c>
      <c r="F763" s="12" t="s">
        <v>47</v>
      </c>
      <c r="G763" s="2" t="s">
        <v>15470</v>
      </c>
    </row>
    <row r="764">
      <c r="A764" s="2" t="s">
        <v>16733</v>
      </c>
      <c r="B764" s="2" t="s">
        <v>13811</v>
      </c>
      <c r="C764" s="2">
        <v>19.0</v>
      </c>
      <c r="D764" s="2" t="s">
        <v>16735</v>
      </c>
      <c r="F764" s="12" t="s">
        <v>47</v>
      </c>
      <c r="G764" s="2" t="s">
        <v>15476</v>
      </c>
    </row>
    <row r="765">
      <c r="A765" s="2" t="s">
        <v>16736</v>
      </c>
      <c r="B765" s="2" t="s">
        <v>13811</v>
      </c>
      <c r="C765" s="2">
        <v>20.0</v>
      </c>
      <c r="D765" s="2" t="s">
        <v>16737</v>
      </c>
      <c r="F765" s="12" t="s">
        <v>47</v>
      </c>
      <c r="G765" s="2" t="s">
        <v>16385</v>
      </c>
    </row>
    <row r="766">
      <c r="A766" s="2" t="s">
        <v>16739</v>
      </c>
      <c r="B766" s="2" t="s">
        <v>13811</v>
      </c>
      <c r="C766" s="2">
        <v>21.0</v>
      </c>
      <c r="D766" s="2" t="s">
        <v>16740</v>
      </c>
      <c r="F766" s="12" t="s">
        <v>47</v>
      </c>
      <c r="G766" s="2" t="s">
        <v>15527</v>
      </c>
    </row>
    <row r="767">
      <c r="A767" s="2" t="s">
        <v>16741</v>
      </c>
      <c r="B767" s="2" t="s">
        <v>13811</v>
      </c>
      <c r="C767" s="2">
        <v>22.0</v>
      </c>
      <c r="D767" s="2" t="s">
        <v>16743</v>
      </c>
      <c r="F767" s="12" t="s">
        <v>47</v>
      </c>
      <c r="G767" s="2" t="s">
        <v>16459</v>
      </c>
    </row>
    <row r="768">
      <c r="A768" s="2" t="s">
        <v>16747</v>
      </c>
      <c r="B768" s="2" t="s">
        <v>13814</v>
      </c>
      <c r="C768" s="2">
        <v>1.0</v>
      </c>
      <c r="D768" s="2" t="s">
        <v>16748</v>
      </c>
      <c r="F768" s="12" t="s">
        <v>863</v>
      </c>
      <c r="G768" s="2" t="s">
        <v>16462</v>
      </c>
    </row>
    <row r="769">
      <c r="A769" s="2" t="s">
        <v>16749</v>
      </c>
      <c r="B769" s="2" t="s">
        <v>13814</v>
      </c>
      <c r="C769" s="2">
        <v>2.0</v>
      </c>
      <c r="D769" s="2" t="s">
        <v>16750</v>
      </c>
      <c r="F769" s="12" t="s">
        <v>863</v>
      </c>
      <c r="G769" s="2" t="s">
        <v>16465</v>
      </c>
    </row>
    <row r="770">
      <c r="A770" s="2" t="s">
        <v>16752</v>
      </c>
      <c r="B770" s="2" t="s">
        <v>13814</v>
      </c>
      <c r="C770" s="2">
        <v>3.0</v>
      </c>
      <c r="D770" s="2" t="s">
        <v>16753</v>
      </c>
      <c r="F770" s="12" t="s">
        <v>863</v>
      </c>
      <c r="G770" s="2" t="s">
        <v>16468</v>
      </c>
    </row>
    <row r="771">
      <c r="A771" s="2" t="s">
        <v>16754</v>
      </c>
      <c r="B771" s="2" t="s">
        <v>13814</v>
      </c>
      <c r="C771" s="2">
        <v>4.0</v>
      </c>
      <c r="D771" s="2" t="s">
        <v>16755</v>
      </c>
      <c r="F771" s="12" t="s">
        <v>863</v>
      </c>
      <c r="G771" s="2" t="s">
        <v>16471</v>
      </c>
    </row>
    <row r="772">
      <c r="A772" s="2" t="s">
        <v>16757</v>
      </c>
      <c r="B772" s="2" t="s">
        <v>13814</v>
      </c>
      <c r="C772" s="2">
        <v>5.0</v>
      </c>
      <c r="D772" s="2" t="s">
        <v>16758</v>
      </c>
      <c r="F772" s="12" t="s">
        <v>863</v>
      </c>
      <c r="G772" s="2" t="s">
        <v>16474</v>
      </c>
    </row>
    <row r="773">
      <c r="A773" s="2" t="s">
        <v>16759</v>
      </c>
      <c r="B773" s="2" t="s">
        <v>13814</v>
      </c>
      <c r="C773" s="2">
        <v>6.0</v>
      </c>
      <c r="D773" s="2" t="s">
        <v>16760</v>
      </c>
      <c r="F773" s="12" t="s">
        <v>863</v>
      </c>
      <c r="G773" s="2" t="s">
        <v>16477</v>
      </c>
    </row>
    <row r="774">
      <c r="A774" s="2" t="s">
        <v>16762</v>
      </c>
      <c r="B774" s="2" t="s">
        <v>13814</v>
      </c>
      <c r="C774" s="2">
        <v>7.0</v>
      </c>
      <c r="D774" s="2" t="s">
        <v>16763</v>
      </c>
      <c r="F774" s="12" t="s">
        <v>863</v>
      </c>
      <c r="G774" s="2" t="s">
        <v>16482</v>
      </c>
    </row>
    <row r="775">
      <c r="A775" s="2" t="s">
        <v>16766</v>
      </c>
      <c r="B775" s="2" t="s">
        <v>13814</v>
      </c>
      <c r="C775" s="2">
        <v>8.0</v>
      </c>
      <c r="D775" s="2" t="s">
        <v>16767</v>
      </c>
      <c r="F775" s="12" t="s">
        <v>863</v>
      </c>
      <c r="G775" s="2" t="s">
        <v>16768</v>
      </c>
    </row>
    <row r="776">
      <c r="A776" s="2" t="s">
        <v>16769</v>
      </c>
      <c r="B776" s="2" t="s">
        <v>13814</v>
      </c>
      <c r="C776" s="2">
        <v>9.0</v>
      </c>
      <c r="D776" s="2" t="s">
        <v>16770</v>
      </c>
      <c r="F776" s="12" t="s">
        <v>863</v>
      </c>
      <c r="G776" s="2" t="s">
        <v>16489</v>
      </c>
    </row>
    <row r="777">
      <c r="A777" s="2" t="s">
        <v>16772</v>
      </c>
      <c r="B777" s="2" t="s">
        <v>13814</v>
      </c>
      <c r="C777" s="2">
        <v>10.0</v>
      </c>
      <c r="D777" s="2" t="s">
        <v>16773</v>
      </c>
      <c r="F777" s="12" t="s">
        <v>863</v>
      </c>
      <c r="G777" s="2" t="s">
        <v>16492</v>
      </c>
    </row>
    <row r="778">
      <c r="A778" s="2" t="s">
        <v>16774</v>
      </c>
      <c r="B778" s="2" t="s">
        <v>13814</v>
      </c>
      <c r="C778" s="2">
        <v>11.0</v>
      </c>
      <c r="D778" s="2" t="s">
        <v>16775</v>
      </c>
      <c r="F778" s="12" t="s">
        <v>863</v>
      </c>
      <c r="G778" s="2" t="s">
        <v>16495</v>
      </c>
    </row>
    <row r="779">
      <c r="A779" s="2" t="s">
        <v>16776</v>
      </c>
      <c r="B779" s="2" t="s">
        <v>13814</v>
      </c>
      <c r="C779" s="2">
        <v>12.0</v>
      </c>
      <c r="D779" s="2" t="s">
        <v>16777</v>
      </c>
      <c r="F779" s="12" t="s">
        <v>863</v>
      </c>
      <c r="G779" s="2" t="s">
        <v>16498</v>
      </c>
    </row>
    <row r="780">
      <c r="A780" s="2" t="s">
        <v>16778</v>
      </c>
      <c r="B780" s="2" t="s">
        <v>13814</v>
      </c>
      <c r="C780" s="2">
        <v>13.0</v>
      </c>
      <c r="D780" s="2" t="s">
        <v>16779</v>
      </c>
      <c r="F780" s="12" t="s">
        <v>863</v>
      </c>
      <c r="G780" s="2" t="s">
        <v>16780</v>
      </c>
    </row>
    <row r="781">
      <c r="A781" s="2" t="s">
        <v>16781</v>
      </c>
      <c r="B781" s="2" t="s">
        <v>13814</v>
      </c>
      <c r="C781" s="2">
        <v>14.0</v>
      </c>
      <c r="D781" s="2" t="s">
        <v>16782</v>
      </c>
      <c r="F781" s="12" t="s">
        <v>863</v>
      </c>
      <c r="G781" s="2" t="s">
        <v>16784</v>
      </c>
    </row>
    <row r="782">
      <c r="A782" s="2" t="s">
        <v>16786</v>
      </c>
      <c r="B782" s="2" t="s">
        <v>13814</v>
      </c>
      <c r="C782" s="2">
        <v>15.0</v>
      </c>
      <c r="D782" s="2" t="s">
        <v>16789</v>
      </c>
      <c r="F782" s="12" t="s">
        <v>863</v>
      </c>
      <c r="G782" s="2" t="s">
        <v>16508</v>
      </c>
    </row>
    <row r="783">
      <c r="A783" s="2" t="s">
        <v>16790</v>
      </c>
      <c r="B783" s="2" t="s">
        <v>13814</v>
      </c>
      <c r="C783" s="2">
        <v>16.0</v>
      </c>
      <c r="D783" s="2" t="s">
        <v>16791</v>
      </c>
      <c r="F783" s="12" t="s">
        <v>863</v>
      </c>
      <c r="G783" s="2" t="s">
        <v>16512</v>
      </c>
    </row>
    <row r="784">
      <c r="A784" s="2" t="s">
        <v>16793</v>
      </c>
      <c r="B784" s="2" t="s">
        <v>13814</v>
      </c>
      <c r="C784" s="2">
        <v>17.0</v>
      </c>
      <c r="D784" s="2" t="s">
        <v>16794</v>
      </c>
      <c r="F784" s="12" t="s">
        <v>863</v>
      </c>
      <c r="G784" s="2" t="s">
        <v>16516</v>
      </c>
    </row>
    <row r="785">
      <c r="A785" s="2" t="s">
        <v>16795</v>
      </c>
      <c r="B785" s="2" t="s">
        <v>13814</v>
      </c>
      <c r="C785" s="2">
        <v>18.0</v>
      </c>
      <c r="D785" s="2" t="s">
        <v>16796</v>
      </c>
      <c r="F785" s="12" t="s">
        <v>863</v>
      </c>
      <c r="G785" s="2" t="s">
        <v>16519</v>
      </c>
    </row>
    <row r="786">
      <c r="A786" s="2" t="s">
        <v>16797</v>
      </c>
      <c r="B786" s="2" t="s">
        <v>13814</v>
      </c>
      <c r="C786" s="2">
        <v>19.0</v>
      </c>
      <c r="D786" s="2" t="s">
        <v>16799</v>
      </c>
      <c r="F786" s="12" t="s">
        <v>863</v>
      </c>
      <c r="G786" s="2" t="s">
        <v>16522</v>
      </c>
    </row>
    <row r="787">
      <c r="A787" s="2" t="s">
        <v>16801</v>
      </c>
      <c r="B787" s="2" t="s">
        <v>13814</v>
      </c>
      <c r="C787" s="2">
        <v>20.0</v>
      </c>
      <c r="D787" s="2" t="s">
        <v>16802</v>
      </c>
      <c r="F787" s="12" t="s">
        <v>863</v>
      </c>
      <c r="G787" s="2" t="s">
        <v>16525</v>
      </c>
    </row>
    <row r="788">
      <c r="A788" s="2" t="s">
        <v>16803</v>
      </c>
      <c r="B788" s="2" t="s">
        <v>13814</v>
      </c>
      <c r="C788" s="2">
        <v>21.0</v>
      </c>
      <c r="D788" s="2" t="s">
        <v>16805</v>
      </c>
      <c r="F788" s="12" t="s">
        <v>863</v>
      </c>
      <c r="G788" s="2" t="s">
        <v>16528</v>
      </c>
    </row>
    <row r="789">
      <c r="A789" s="2" t="s">
        <v>16808</v>
      </c>
      <c r="B789" s="2" t="s">
        <v>13814</v>
      </c>
      <c r="C789" s="2">
        <v>22.0</v>
      </c>
      <c r="D789" s="2" t="s">
        <v>16809</v>
      </c>
      <c r="F789" s="12" t="s">
        <v>863</v>
      </c>
      <c r="G789" s="2" t="s">
        <v>16531</v>
      </c>
    </row>
    <row r="790">
      <c r="A790" s="2" t="s">
        <v>16812</v>
      </c>
      <c r="B790" s="2" t="s">
        <v>13814</v>
      </c>
      <c r="C790" s="2">
        <v>23.0</v>
      </c>
      <c r="D790" s="2" t="s">
        <v>16813</v>
      </c>
      <c r="F790" s="12" t="s">
        <v>863</v>
      </c>
      <c r="G790" s="2" t="s">
        <v>16534</v>
      </c>
    </row>
    <row r="791">
      <c r="A791" s="2" t="s">
        <v>16814</v>
      </c>
      <c r="B791" s="2" t="s">
        <v>13814</v>
      </c>
      <c r="C791" s="2">
        <v>24.0</v>
      </c>
      <c r="D791" s="2" t="s">
        <v>16816</v>
      </c>
      <c r="F791" s="12" t="s">
        <v>863</v>
      </c>
      <c r="G791" s="2" t="s">
        <v>16537</v>
      </c>
    </row>
    <row r="792">
      <c r="A792" s="2" t="s">
        <v>16817</v>
      </c>
      <c r="B792" s="2" t="s">
        <v>13814</v>
      </c>
      <c r="C792" s="2">
        <v>25.0</v>
      </c>
      <c r="D792" s="2" t="s">
        <v>16818</v>
      </c>
      <c r="F792" s="12" t="s">
        <v>863</v>
      </c>
      <c r="G792" s="2" t="s">
        <v>16820</v>
      </c>
    </row>
    <row r="793">
      <c r="A793" s="2" t="s">
        <v>16821</v>
      </c>
      <c r="B793" s="2" t="s">
        <v>13814</v>
      </c>
      <c r="C793" s="2">
        <v>26.0</v>
      </c>
      <c r="D793" s="2" t="s">
        <v>16822</v>
      </c>
      <c r="F793" s="12" t="s">
        <v>863</v>
      </c>
      <c r="G793" s="2" t="s">
        <v>16823</v>
      </c>
    </row>
    <row r="794">
      <c r="A794" s="2" t="s">
        <v>16825</v>
      </c>
      <c r="B794" s="2" t="s">
        <v>13814</v>
      </c>
      <c r="C794" s="2">
        <v>27.0</v>
      </c>
      <c r="D794" s="2" t="s">
        <v>16826</v>
      </c>
      <c r="F794" s="12" t="s">
        <v>863</v>
      </c>
      <c r="G794" s="2" t="s">
        <v>16827</v>
      </c>
    </row>
    <row r="795">
      <c r="A795" s="2" t="s">
        <v>16828</v>
      </c>
      <c r="B795" s="2" t="s">
        <v>13814</v>
      </c>
      <c r="C795" s="2">
        <v>28.0</v>
      </c>
      <c r="D795" s="2" t="s">
        <v>16829</v>
      </c>
      <c r="F795" s="12" t="s">
        <v>863</v>
      </c>
      <c r="G795" s="2" t="s">
        <v>16830</v>
      </c>
    </row>
    <row r="796">
      <c r="A796" s="2" t="s">
        <v>16832</v>
      </c>
      <c r="B796" s="2" t="s">
        <v>13818</v>
      </c>
      <c r="C796" s="2">
        <v>1.0</v>
      </c>
      <c r="D796" s="2" t="s">
        <v>16834</v>
      </c>
      <c r="F796" s="12" t="s">
        <v>863</v>
      </c>
      <c r="G796" s="2" t="s">
        <v>16462</v>
      </c>
    </row>
    <row r="797">
      <c r="A797" s="2" t="s">
        <v>16837</v>
      </c>
      <c r="B797" s="2" t="s">
        <v>13818</v>
      </c>
      <c r="C797" s="2">
        <v>2.0</v>
      </c>
      <c r="D797" s="2" t="s">
        <v>16838</v>
      </c>
      <c r="F797" s="12" t="s">
        <v>863</v>
      </c>
      <c r="G797" s="2" t="s">
        <v>16465</v>
      </c>
    </row>
    <row r="798">
      <c r="A798" s="2" t="s">
        <v>16841</v>
      </c>
      <c r="B798" s="2" t="s">
        <v>13818</v>
      </c>
      <c r="C798" s="2">
        <v>3.0</v>
      </c>
      <c r="D798" s="2" t="s">
        <v>16842</v>
      </c>
      <c r="F798" s="12" t="s">
        <v>863</v>
      </c>
      <c r="G798" s="2" t="s">
        <v>16468</v>
      </c>
    </row>
    <row r="799">
      <c r="A799" s="2" t="s">
        <v>16843</v>
      </c>
      <c r="B799" s="2" t="s">
        <v>13818</v>
      </c>
      <c r="C799" s="2">
        <v>4.0</v>
      </c>
      <c r="D799" s="2" t="s">
        <v>16844</v>
      </c>
      <c r="F799" s="12" t="s">
        <v>863</v>
      </c>
      <c r="G799" s="2" t="s">
        <v>16471</v>
      </c>
    </row>
    <row r="800">
      <c r="A800" s="2" t="s">
        <v>16846</v>
      </c>
      <c r="B800" s="2" t="s">
        <v>13818</v>
      </c>
      <c r="C800" s="2">
        <v>5.0</v>
      </c>
      <c r="D800" s="2" t="s">
        <v>16847</v>
      </c>
      <c r="F800" s="12" t="s">
        <v>863</v>
      </c>
      <c r="G800" s="2" t="s">
        <v>16474</v>
      </c>
    </row>
    <row r="801">
      <c r="A801" s="2" t="s">
        <v>16848</v>
      </c>
      <c r="B801" s="2" t="s">
        <v>13818</v>
      </c>
      <c r="C801" s="2">
        <v>6.0</v>
      </c>
      <c r="D801" s="2" t="s">
        <v>16850</v>
      </c>
      <c r="F801" s="12" t="s">
        <v>863</v>
      </c>
      <c r="G801" s="2" t="s">
        <v>16477</v>
      </c>
    </row>
    <row r="802">
      <c r="A802" s="2" t="s">
        <v>16851</v>
      </c>
      <c r="B802" s="2" t="s">
        <v>13818</v>
      </c>
      <c r="C802" s="2">
        <v>7.0</v>
      </c>
      <c r="D802" s="2" t="s">
        <v>16852</v>
      </c>
      <c r="F802" s="12" t="s">
        <v>863</v>
      </c>
      <c r="G802" s="2" t="s">
        <v>16482</v>
      </c>
    </row>
    <row r="803">
      <c r="A803" s="2" t="s">
        <v>16853</v>
      </c>
      <c r="B803" s="2" t="s">
        <v>13818</v>
      </c>
      <c r="C803" s="2">
        <v>8.0</v>
      </c>
      <c r="D803" s="2" t="s">
        <v>16855</v>
      </c>
      <c r="F803" s="12" t="s">
        <v>863</v>
      </c>
      <c r="G803" s="2" t="s">
        <v>16768</v>
      </c>
    </row>
    <row r="804">
      <c r="A804" s="2" t="s">
        <v>16856</v>
      </c>
      <c r="B804" s="2" t="s">
        <v>13818</v>
      </c>
      <c r="C804" s="2">
        <v>9.0</v>
      </c>
      <c r="D804" s="2" t="s">
        <v>16857</v>
      </c>
      <c r="F804" s="12" t="s">
        <v>863</v>
      </c>
      <c r="G804" s="2" t="s">
        <v>16489</v>
      </c>
    </row>
    <row r="805">
      <c r="A805" s="2" t="s">
        <v>16859</v>
      </c>
      <c r="B805" s="2" t="s">
        <v>13818</v>
      </c>
      <c r="C805" s="2">
        <v>10.0</v>
      </c>
      <c r="D805" s="2" t="s">
        <v>16863</v>
      </c>
      <c r="F805" s="12" t="s">
        <v>863</v>
      </c>
      <c r="G805" s="2" t="s">
        <v>16492</v>
      </c>
    </row>
    <row r="806">
      <c r="A806" s="2" t="s">
        <v>16864</v>
      </c>
      <c r="B806" s="2" t="s">
        <v>13818</v>
      </c>
      <c r="C806" s="2">
        <v>11.0</v>
      </c>
      <c r="D806" s="2" t="s">
        <v>16865</v>
      </c>
      <c r="F806" s="12" t="s">
        <v>863</v>
      </c>
      <c r="G806" s="2" t="s">
        <v>16495</v>
      </c>
    </row>
    <row r="807">
      <c r="A807" s="2" t="s">
        <v>16866</v>
      </c>
      <c r="B807" s="2" t="s">
        <v>13818</v>
      </c>
      <c r="C807" s="2">
        <v>12.0</v>
      </c>
      <c r="D807" s="2" t="s">
        <v>16868</v>
      </c>
      <c r="F807" s="12" t="s">
        <v>863</v>
      </c>
      <c r="G807" s="2" t="s">
        <v>16498</v>
      </c>
    </row>
    <row r="808">
      <c r="A808" s="2" t="s">
        <v>16869</v>
      </c>
      <c r="B808" s="2" t="s">
        <v>13818</v>
      </c>
      <c r="C808" s="2">
        <v>13.0</v>
      </c>
      <c r="D808" s="2" t="s">
        <v>16870</v>
      </c>
      <c r="F808" s="12" t="s">
        <v>863</v>
      </c>
      <c r="G808" s="2" t="s">
        <v>16780</v>
      </c>
    </row>
    <row r="809">
      <c r="A809" s="2" t="s">
        <v>16872</v>
      </c>
      <c r="B809" s="2" t="s">
        <v>13818</v>
      </c>
      <c r="C809" s="2">
        <v>14.0</v>
      </c>
      <c r="D809" s="2" t="s">
        <v>16873</v>
      </c>
      <c r="F809" s="12" t="s">
        <v>863</v>
      </c>
      <c r="G809" s="2" t="s">
        <v>16784</v>
      </c>
    </row>
    <row r="810">
      <c r="A810" s="2" t="s">
        <v>16874</v>
      </c>
      <c r="B810" s="2" t="s">
        <v>13818</v>
      </c>
      <c r="C810" s="2">
        <v>15.0</v>
      </c>
      <c r="D810" s="2" t="s">
        <v>16875</v>
      </c>
      <c r="F810" s="12" t="s">
        <v>863</v>
      </c>
      <c r="G810" s="2" t="s">
        <v>16508</v>
      </c>
    </row>
    <row r="811">
      <c r="A811" s="2" t="s">
        <v>16877</v>
      </c>
      <c r="B811" s="2" t="s">
        <v>13818</v>
      </c>
      <c r="C811" s="2">
        <v>16.0</v>
      </c>
      <c r="D811" s="2" t="s">
        <v>16878</v>
      </c>
      <c r="F811" s="12" t="s">
        <v>863</v>
      </c>
      <c r="G811" s="2" t="s">
        <v>16512</v>
      </c>
    </row>
    <row r="812">
      <c r="A812" s="2" t="s">
        <v>16879</v>
      </c>
      <c r="B812" s="2" t="s">
        <v>13818</v>
      </c>
      <c r="C812" s="2">
        <v>17.0</v>
      </c>
      <c r="D812" s="2" t="s">
        <v>16880</v>
      </c>
      <c r="F812" s="12" t="s">
        <v>863</v>
      </c>
      <c r="G812" s="2" t="s">
        <v>16516</v>
      </c>
    </row>
    <row r="813">
      <c r="A813" s="2" t="s">
        <v>16883</v>
      </c>
      <c r="B813" s="2" t="s">
        <v>13818</v>
      </c>
      <c r="C813" s="2">
        <v>18.0</v>
      </c>
      <c r="D813" s="2" t="s">
        <v>16884</v>
      </c>
      <c r="F813" s="12" t="s">
        <v>863</v>
      </c>
      <c r="G813" s="2" t="s">
        <v>16519</v>
      </c>
    </row>
    <row r="814">
      <c r="A814" s="2" t="s">
        <v>16887</v>
      </c>
      <c r="B814" s="2" t="s">
        <v>13818</v>
      </c>
      <c r="C814" s="2">
        <v>19.0</v>
      </c>
      <c r="D814" s="2" t="s">
        <v>16888</v>
      </c>
      <c r="F814" s="12" t="s">
        <v>863</v>
      </c>
      <c r="G814" s="2" t="s">
        <v>16522</v>
      </c>
    </row>
    <row r="815">
      <c r="A815" s="2" t="s">
        <v>16891</v>
      </c>
      <c r="B815" s="2" t="s">
        <v>13818</v>
      </c>
      <c r="C815" s="2">
        <v>20.0</v>
      </c>
      <c r="D815" s="2" t="s">
        <v>16892</v>
      </c>
      <c r="F815" s="12" t="s">
        <v>863</v>
      </c>
      <c r="G815" s="2" t="s">
        <v>16525</v>
      </c>
    </row>
    <row r="816">
      <c r="A816" s="2" t="s">
        <v>16893</v>
      </c>
      <c r="B816" s="2" t="s">
        <v>13818</v>
      </c>
      <c r="C816" s="2">
        <v>21.0</v>
      </c>
      <c r="D816" s="2" t="s">
        <v>16894</v>
      </c>
      <c r="F816" s="12" t="s">
        <v>863</v>
      </c>
      <c r="G816" s="2" t="s">
        <v>16528</v>
      </c>
    </row>
    <row r="817">
      <c r="A817" s="2" t="s">
        <v>16896</v>
      </c>
      <c r="B817" s="2" t="s">
        <v>13818</v>
      </c>
      <c r="C817" s="2">
        <v>22.0</v>
      </c>
      <c r="D817" s="2" t="s">
        <v>16897</v>
      </c>
      <c r="F817" s="12" t="s">
        <v>863</v>
      </c>
      <c r="G817" s="2" t="s">
        <v>16531</v>
      </c>
    </row>
    <row r="818">
      <c r="A818" s="2" t="s">
        <v>16898</v>
      </c>
      <c r="B818" s="2" t="s">
        <v>13818</v>
      </c>
      <c r="C818" s="2">
        <v>23.0</v>
      </c>
      <c r="D818" s="2" t="s">
        <v>16899</v>
      </c>
      <c r="F818" s="12" t="s">
        <v>863</v>
      </c>
      <c r="G818" s="2" t="s">
        <v>16534</v>
      </c>
    </row>
    <row r="819">
      <c r="A819" s="2" t="s">
        <v>16901</v>
      </c>
      <c r="B819" s="2" t="s">
        <v>13818</v>
      </c>
      <c r="C819" s="2">
        <v>24.0</v>
      </c>
      <c r="D819" s="2" t="s">
        <v>16902</v>
      </c>
      <c r="F819" s="12" t="s">
        <v>863</v>
      </c>
      <c r="G819" s="2" t="s">
        <v>16537</v>
      </c>
    </row>
    <row r="820">
      <c r="A820" s="2" t="s">
        <v>16904</v>
      </c>
      <c r="B820" s="2" t="s">
        <v>13818</v>
      </c>
      <c r="C820" s="2">
        <v>25.0</v>
      </c>
      <c r="D820" s="2" t="s">
        <v>16905</v>
      </c>
      <c r="F820" s="12" t="s">
        <v>863</v>
      </c>
      <c r="G820" s="2" t="s">
        <v>16820</v>
      </c>
    </row>
    <row r="821">
      <c r="A821" s="2" t="s">
        <v>16906</v>
      </c>
      <c r="B821" s="2" t="s">
        <v>13818</v>
      </c>
      <c r="C821" s="2">
        <v>26.0</v>
      </c>
      <c r="D821" s="2" t="s">
        <v>16907</v>
      </c>
      <c r="F821" s="12" t="s">
        <v>863</v>
      </c>
      <c r="G821" s="2" t="s">
        <v>16823</v>
      </c>
    </row>
    <row r="822">
      <c r="A822" s="2" t="s">
        <v>16908</v>
      </c>
      <c r="B822" s="2" t="s">
        <v>13818</v>
      </c>
      <c r="C822" s="2">
        <v>27.0</v>
      </c>
      <c r="D822" s="2" t="s">
        <v>16909</v>
      </c>
      <c r="F822" s="12" t="s">
        <v>863</v>
      </c>
      <c r="G822" s="2" t="s">
        <v>16910</v>
      </c>
    </row>
    <row r="823">
      <c r="A823" s="2" t="s">
        <v>16911</v>
      </c>
      <c r="B823" s="2" t="s">
        <v>13818</v>
      </c>
      <c r="C823" s="2">
        <v>28.0</v>
      </c>
      <c r="D823" s="2" t="s">
        <v>16913</v>
      </c>
      <c r="F823" s="12" t="s">
        <v>863</v>
      </c>
      <c r="G823" s="2" t="s">
        <v>16915</v>
      </c>
    </row>
    <row r="824">
      <c r="A824" s="2" t="s">
        <v>16917</v>
      </c>
      <c r="B824" s="2" t="s">
        <v>13822</v>
      </c>
      <c r="C824" s="2">
        <v>1.0</v>
      </c>
      <c r="D824" s="2" t="s">
        <v>16918</v>
      </c>
      <c r="F824" s="12" t="s">
        <v>47</v>
      </c>
      <c r="G824" s="2" t="s">
        <v>16919</v>
      </c>
    </row>
    <row r="825">
      <c r="A825" s="2" t="s">
        <v>16920</v>
      </c>
      <c r="B825" s="2" t="s">
        <v>13822</v>
      </c>
      <c r="C825" s="2">
        <v>2.0</v>
      </c>
      <c r="D825" s="2" t="s">
        <v>16921</v>
      </c>
      <c r="F825" s="12" t="s">
        <v>47</v>
      </c>
      <c r="G825" s="2" t="s">
        <v>16922</v>
      </c>
    </row>
    <row r="826">
      <c r="A826" s="2" t="s">
        <v>16923</v>
      </c>
      <c r="B826" s="2" t="s">
        <v>13822</v>
      </c>
      <c r="C826" s="2">
        <v>3.0</v>
      </c>
      <c r="D826" s="2" t="s">
        <v>16925</v>
      </c>
      <c r="F826" s="12" t="s">
        <v>47</v>
      </c>
      <c r="G826" s="2" t="s">
        <v>16926</v>
      </c>
    </row>
    <row r="827">
      <c r="A827" s="2" t="s">
        <v>16927</v>
      </c>
      <c r="B827" s="2" t="s">
        <v>13822</v>
      </c>
      <c r="C827" s="2">
        <v>4.0</v>
      </c>
      <c r="D827" s="2" t="s">
        <v>16928</v>
      </c>
      <c r="F827" s="12" t="s">
        <v>47</v>
      </c>
      <c r="G827" s="2" t="s">
        <v>16929</v>
      </c>
    </row>
    <row r="828">
      <c r="A828" s="2" t="s">
        <v>16930</v>
      </c>
      <c r="B828" s="2" t="s">
        <v>13822</v>
      </c>
      <c r="C828" s="2">
        <v>5.0</v>
      </c>
      <c r="D828" s="2" t="s">
        <v>16931</v>
      </c>
      <c r="F828" s="12" t="s">
        <v>47</v>
      </c>
      <c r="G828" s="2" t="s">
        <v>16932</v>
      </c>
    </row>
    <row r="829">
      <c r="A829" s="2" t="s">
        <v>16933</v>
      </c>
      <c r="B829" s="2" t="s">
        <v>13822</v>
      </c>
      <c r="C829" s="2">
        <v>6.0</v>
      </c>
      <c r="D829" s="2" t="s">
        <v>16934</v>
      </c>
      <c r="F829" s="12" t="s">
        <v>47</v>
      </c>
      <c r="G829" s="2" t="s">
        <v>16935</v>
      </c>
    </row>
    <row r="830">
      <c r="A830" s="2" t="s">
        <v>16936</v>
      </c>
      <c r="B830" s="2" t="s">
        <v>13822</v>
      </c>
      <c r="C830" s="2">
        <v>7.0</v>
      </c>
      <c r="D830" s="2" t="s">
        <v>16937</v>
      </c>
      <c r="F830" s="12" t="s">
        <v>47</v>
      </c>
      <c r="G830" s="2" t="s">
        <v>16938</v>
      </c>
    </row>
    <row r="831">
      <c r="A831" s="2" t="s">
        <v>16939</v>
      </c>
      <c r="B831" s="2" t="s">
        <v>13822</v>
      </c>
      <c r="C831" s="2">
        <v>8.0</v>
      </c>
      <c r="D831" s="2" t="s">
        <v>16940</v>
      </c>
      <c r="F831" s="12" t="s">
        <v>47</v>
      </c>
      <c r="G831" s="2" t="s">
        <v>16941</v>
      </c>
    </row>
    <row r="832">
      <c r="A832" s="2" t="s">
        <v>16942</v>
      </c>
      <c r="B832" s="2" t="s">
        <v>13822</v>
      </c>
      <c r="C832" s="2">
        <v>9.0</v>
      </c>
      <c r="D832" s="2" t="s">
        <v>16944</v>
      </c>
      <c r="F832" s="12" t="s">
        <v>47</v>
      </c>
      <c r="G832" s="2" t="s">
        <v>16946</v>
      </c>
    </row>
    <row r="833">
      <c r="A833" s="2" t="s">
        <v>16948</v>
      </c>
      <c r="B833" s="2" t="s">
        <v>13822</v>
      </c>
      <c r="C833" s="2">
        <v>10.0</v>
      </c>
      <c r="D833" s="2" t="s">
        <v>16949</v>
      </c>
      <c r="F833" s="12" t="s">
        <v>47</v>
      </c>
      <c r="G833" s="2" t="s">
        <v>16950</v>
      </c>
    </row>
    <row r="834">
      <c r="A834" s="2" t="s">
        <v>16951</v>
      </c>
      <c r="B834" s="2" t="s">
        <v>13822</v>
      </c>
      <c r="C834" s="2">
        <v>11.0</v>
      </c>
      <c r="D834" s="2" t="s">
        <v>16952</v>
      </c>
      <c r="F834" s="12" t="s">
        <v>47</v>
      </c>
      <c r="G834" s="2" t="s">
        <v>16953</v>
      </c>
    </row>
    <row r="835">
      <c r="A835" s="2" t="s">
        <v>16954</v>
      </c>
      <c r="B835" s="2" t="s">
        <v>13822</v>
      </c>
      <c r="C835" s="2">
        <v>12.0</v>
      </c>
      <c r="D835" s="2" t="s">
        <v>16955</v>
      </c>
      <c r="F835" s="12" t="s">
        <v>47</v>
      </c>
      <c r="G835" s="2" t="s">
        <v>16956</v>
      </c>
    </row>
    <row r="836">
      <c r="A836" s="2" t="s">
        <v>16957</v>
      </c>
      <c r="B836" s="2" t="s">
        <v>13822</v>
      </c>
      <c r="C836" s="2">
        <v>13.0</v>
      </c>
      <c r="D836" s="2" t="s">
        <v>16958</v>
      </c>
      <c r="F836" s="12" t="s">
        <v>47</v>
      </c>
      <c r="G836" s="2" t="s">
        <v>16959</v>
      </c>
    </row>
    <row r="837">
      <c r="A837" s="2" t="s">
        <v>16960</v>
      </c>
      <c r="B837" s="2" t="s">
        <v>13822</v>
      </c>
      <c r="C837" s="2">
        <v>14.0</v>
      </c>
      <c r="D837" s="2" t="s">
        <v>16961</v>
      </c>
      <c r="F837" s="12" t="s">
        <v>47</v>
      </c>
      <c r="G837" s="2" t="s">
        <v>16962</v>
      </c>
    </row>
    <row r="838">
      <c r="A838" s="2" t="s">
        <v>16963</v>
      </c>
      <c r="B838" s="2" t="s">
        <v>13822</v>
      </c>
      <c r="C838" s="2">
        <v>15.0</v>
      </c>
      <c r="D838" s="2" t="s">
        <v>16964</v>
      </c>
      <c r="F838" s="12" t="s">
        <v>47</v>
      </c>
      <c r="G838" s="2" t="s">
        <v>16965</v>
      </c>
    </row>
    <row r="839">
      <c r="A839" s="2" t="s">
        <v>16966</v>
      </c>
      <c r="B839" s="2" t="s">
        <v>13822</v>
      </c>
      <c r="C839" s="2">
        <v>16.0</v>
      </c>
      <c r="D839" s="2" t="s">
        <v>16967</v>
      </c>
      <c r="F839" s="12" t="s">
        <v>47</v>
      </c>
      <c r="G839" s="2" t="s">
        <v>16968</v>
      </c>
    </row>
    <row r="840">
      <c r="A840" s="2" t="s">
        <v>16969</v>
      </c>
      <c r="B840" s="2" t="s">
        <v>13822</v>
      </c>
      <c r="C840" s="2">
        <v>17.0</v>
      </c>
      <c r="D840" s="2" t="s">
        <v>16970</v>
      </c>
      <c r="F840" s="12" t="s">
        <v>47</v>
      </c>
      <c r="G840" s="2" t="s">
        <v>16971</v>
      </c>
    </row>
    <row r="841">
      <c r="A841" s="2" t="s">
        <v>16972</v>
      </c>
      <c r="B841" s="2" t="s">
        <v>13822</v>
      </c>
      <c r="C841" s="2">
        <v>18.0</v>
      </c>
      <c r="D841" s="2" t="s">
        <v>16974</v>
      </c>
      <c r="F841" s="12" t="s">
        <v>47</v>
      </c>
      <c r="G841" s="2" t="s">
        <v>16976</v>
      </c>
    </row>
    <row r="842">
      <c r="A842" s="2" t="s">
        <v>16977</v>
      </c>
      <c r="B842" s="2" t="s">
        <v>13822</v>
      </c>
      <c r="C842" s="2">
        <v>19.0</v>
      </c>
      <c r="D842" s="2" t="s">
        <v>16978</v>
      </c>
      <c r="F842" s="12" t="s">
        <v>47</v>
      </c>
      <c r="G842" s="2" t="s">
        <v>16981</v>
      </c>
    </row>
    <row r="843">
      <c r="A843" s="2" t="s">
        <v>16983</v>
      </c>
      <c r="B843" s="2" t="s">
        <v>13822</v>
      </c>
      <c r="C843" s="2">
        <v>20.0</v>
      </c>
      <c r="D843" s="2" t="s">
        <v>16984</v>
      </c>
      <c r="F843" s="12" t="s">
        <v>47</v>
      </c>
      <c r="G843" s="2" t="s">
        <v>16985</v>
      </c>
    </row>
    <row r="844">
      <c r="A844" s="2" t="s">
        <v>16986</v>
      </c>
      <c r="B844" s="2" t="s">
        <v>13822</v>
      </c>
      <c r="C844" s="2">
        <v>21.0</v>
      </c>
      <c r="D844" s="2" t="s">
        <v>16987</v>
      </c>
      <c r="F844" s="12" t="s">
        <v>47</v>
      </c>
      <c r="G844" s="2" t="s">
        <v>16988</v>
      </c>
    </row>
    <row r="845">
      <c r="A845" s="2" t="s">
        <v>16989</v>
      </c>
      <c r="B845" s="2" t="s">
        <v>13826</v>
      </c>
      <c r="C845" s="2">
        <v>1.0</v>
      </c>
      <c r="D845" s="2" t="s">
        <v>16990</v>
      </c>
      <c r="F845" s="12" t="s">
        <v>47</v>
      </c>
      <c r="G845" s="2" t="s">
        <v>16919</v>
      </c>
    </row>
    <row r="846">
      <c r="A846" s="2" t="s">
        <v>16991</v>
      </c>
      <c r="B846" s="2" t="s">
        <v>13826</v>
      </c>
      <c r="C846" s="2">
        <v>2.0</v>
      </c>
      <c r="D846" s="2" t="s">
        <v>16992</v>
      </c>
      <c r="F846" s="12" t="s">
        <v>47</v>
      </c>
      <c r="G846" s="2" t="s">
        <v>16922</v>
      </c>
    </row>
    <row r="847">
      <c r="A847" s="2" t="s">
        <v>16993</v>
      </c>
      <c r="B847" s="2" t="s">
        <v>13826</v>
      </c>
      <c r="C847" s="2">
        <v>3.0</v>
      </c>
      <c r="D847" s="2" t="s">
        <v>16994</v>
      </c>
      <c r="F847" s="12" t="s">
        <v>47</v>
      </c>
      <c r="G847" s="2" t="s">
        <v>16926</v>
      </c>
    </row>
    <row r="848">
      <c r="A848" s="2" t="s">
        <v>16995</v>
      </c>
      <c r="B848" s="2" t="s">
        <v>13826</v>
      </c>
      <c r="C848" s="2">
        <v>4.0</v>
      </c>
      <c r="D848" s="2" t="s">
        <v>16996</v>
      </c>
      <c r="F848" s="12" t="s">
        <v>47</v>
      </c>
      <c r="G848" s="2" t="s">
        <v>16929</v>
      </c>
    </row>
    <row r="849">
      <c r="A849" s="2" t="s">
        <v>16997</v>
      </c>
      <c r="B849" s="2" t="s">
        <v>13826</v>
      </c>
      <c r="C849" s="2">
        <v>5.0</v>
      </c>
      <c r="D849" s="2" t="s">
        <v>16998</v>
      </c>
      <c r="F849" s="12" t="s">
        <v>47</v>
      </c>
      <c r="G849" s="2" t="s">
        <v>16932</v>
      </c>
    </row>
    <row r="850">
      <c r="A850" s="2" t="s">
        <v>16999</v>
      </c>
      <c r="B850" s="2" t="s">
        <v>13826</v>
      </c>
      <c r="C850" s="2">
        <v>6.0</v>
      </c>
      <c r="D850" s="2" t="s">
        <v>17000</v>
      </c>
      <c r="F850" s="12" t="s">
        <v>47</v>
      </c>
      <c r="G850" s="2" t="s">
        <v>16935</v>
      </c>
    </row>
    <row r="851">
      <c r="A851" s="2" t="s">
        <v>17001</v>
      </c>
      <c r="B851" s="2" t="s">
        <v>13826</v>
      </c>
      <c r="C851" s="2">
        <v>7.0</v>
      </c>
      <c r="D851" s="2" t="s">
        <v>17003</v>
      </c>
      <c r="F851" s="12" t="s">
        <v>47</v>
      </c>
      <c r="G851" s="2" t="s">
        <v>16938</v>
      </c>
    </row>
    <row r="852">
      <c r="A852" s="2" t="s">
        <v>17005</v>
      </c>
      <c r="B852" s="2" t="s">
        <v>13826</v>
      </c>
      <c r="C852" s="2">
        <v>8.0</v>
      </c>
      <c r="D852" s="2" t="s">
        <v>17007</v>
      </c>
      <c r="F852" s="12" t="s">
        <v>47</v>
      </c>
      <c r="G852" s="2" t="s">
        <v>16941</v>
      </c>
    </row>
    <row r="853">
      <c r="A853" s="2" t="s">
        <v>17008</v>
      </c>
      <c r="B853" s="2" t="s">
        <v>13826</v>
      </c>
      <c r="C853" s="2">
        <v>9.0</v>
      </c>
      <c r="D853" s="2" t="s">
        <v>17010</v>
      </c>
      <c r="F853" s="12" t="s">
        <v>47</v>
      </c>
      <c r="G853" s="2" t="s">
        <v>16946</v>
      </c>
    </row>
    <row r="854">
      <c r="A854" s="2" t="s">
        <v>17011</v>
      </c>
      <c r="B854" s="2" t="s">
        <v>13826</v>
      </c>
      <c r="C854" s="2">
        <v>10.0</v>
      </c>
      <c r="D854" s="2" t="s">
        <v>17012</v>
      </c>
      <c r="F854" s="12" t="s">
        <v>47</v>
      </c>
      <c r="G854" s="2" t="s">
        <v>16950</v>
      </c>
    </row>
    <row r="855">
      <c r="A855" s="2" t="s">
        <v>17013</v>
      </c>
      <c r="B855" s="2" t="s">
        <v>13826</v>
      </c>
      <c r="C855" s="2">
        <v>11.0</v>
      </c>
      <c r="D855" s="2" t="s">
        <v>17014</v>
      </c>
      <c r="F855" s="12" t="s">
        <v>47</v>
      </c>
      <c r="G855" s="2" t="s">
        <v>16953</v>
      </c>
    </row>
    <row r="856">
      <c r="A856" s="2" t="s">
        <v>17015</v>
      </c>
      <c r="B856" s="2" t="s">
        <v>13826</v>
      </c>
      <c r="C856" s="2">
        <v>12.0</v>
      </c>
      <c r="D856" s="2" t="s">
        <v>17016</v>
      </c>
      <c r="F856" s="12" t="s">
        <v>47</v>
      </c>
      <c r="G856" s="2" t="s">
        <v>16956</v>
      </c>
    </row>
    <row r="857">
      <c r="A857" s="2" t="s">
        <v>17017</v>
      </c>
      <c r="B857" s="2" t="s">
        <v>13826</v>
      </c>
      <c r="C857" s="2">
        <v>13.0</v>
      </c>
      <c r="D857" s="2" t="s">
        <v>17018</v>
      </c>
      <c r="F857" s="12" t="s">
        <v>47</v>
      </c>
      <c r="G857" s="2" t="s">
        <v>16959</v>
      </c>
    </row>
    <row r="858">
      <c r="A858" s="2" t="s">
        <v>17019</v>
      </c>
      <c r="B858" s="2" t="s">
        <v>13826</v>
      </c>
      <c r="C858" s="2">
        <v>14.0</v>
      </c>
      <c r="D858" s="2" t="s">
        <v>17020</v>
      </c>
      <c r="F858" s="12" t="s">
        <v>47</v>
      </c>
      <c r="G858" s="2" t="s">
        <v>16962</v>
      </c>
    </row>
    <row r="859">
      <c r="A859" s="2" t="s">
        <v>17021</v>
      </c>
      <c r="B859" s="2" t="s">
        <v>13826</v>
      </c>
      <c r="C859" s="2">
        <v>15.0</v>
      </c>
      <c r="D859" s="2" t="s">
        <v>17022</v>
      </c>
      <c r="F859" s="12" t="s">
        <v>47</v>
      </c>
      <c r="G859" s="2" t="s">
        <v>16965</v>
      </c>
    </row>
    <row r="860">
      <c r="A860" s="2" t="s">
        <v>17023</v>
      </c>
      <c r="B860" s="2" t="s">
        <v>13826</v>
      </c>
      <c r="C860" s="2">
        <v>16.0</v>
      </c>
      <c r="D860" s="2" t="s">
        <v>17024</v>
      </c>
      <c r="F860" s="12" t="s">
        <v>47</v>
      </c>
      <c r="G860" s="2" t="s">
        <v>16968</v>
      </c>
    </row>
    <row r="861">
      <c r="A861" s="2" t="s">
        <v>17025</v>
      </c>
      <c r="B861" s="2" t="s">
        <v>13826</v>
      </c>
      <c r="C861" s="2">
        <v>17.0</v>
      </c>
      <c r="D861" s="2" t="s">
        <v>17027</v>
      </c>
      <c r="F861" s="12" t="s">
        <v>47</v>
      </c>
      <c r="G861" s="2" t="s">
        <v>16971</v>
      </c>
    </row>
    <row r="862">
      <c r="A862" s="2" t="s">
        <v>17029</v>
      </c>
      <c r="B862" s="2" t="s">
        <v>13826</v>
      </c>
      <c r="C862" s="2">
        <v>18.0</v>
      </c>
      <c r="D862" s="2" t="s">
        <v>17031</v>
      </c>
      <c r="F862" s="12" t="s">
        <v>47</v>
      </c>
      <c r="G862" s="2" t="s">
        <v>16976</v>
      </c>
    </row>
    <row r="863">
      <c r="A863" s="2" t="s">
        <v>17033</v>
      </c>
      <c r="B863" s="2" t="s">
        <v>13826</v>
      </c>
      <c r="C863" s="2">
        <v>19.0</v>
      </c>
      <c r="D863" s="2" t="s">
        <v>17034</v>
      </c>
      <c r="F863" s="12" t="s">
        <v>47</v>
      </c>
      <c r="G863" s="2" t="s">
        <v>16981</v>
      </c>
    </row>
    <row r="864">
      <c r="A864" s="2" t="s">
        <v>17035</v>
      </c>
      <c r="B864" s="2" t="s">
        <v>13826</v>
      </c>
      <c r="C864" s="2">
        <v>20.0</v>
      </c>
      <c r="D864" s="2" t="s">
        <v>17036</v>
      </c>
      <c r="F864" s="12" t="s">
        <v>47</v>
      </c>
      <c r="G864" s="2" t="s">
        <v>17037</v>
      </c>
    </row>
    <row r="865">
      <c r="A865" s="2" t="s">
        <v>17038</v>
      </c>
      <c r="B865" s="2" t="s">
        <v>13826</v>
      </c>
      <c r="C865" s="2">
        <v>21.0</v>
      </c>
      <c r="D865" s="2" t="s">
        <v>17039</v>
      </c>
      <c r="F865" s="12" t="s">
        <v>47</v>
      </c>
      <c r="G865" s="2" t="s">
        <v>17040</v>
      </c>
    </row>
    <row r="866">
      <c r="A866" s="2" t="s">
        <v>17041</v>
      </c>
      <c r="B866" s="2" t="s">
        <v>13829</v>
      </c>
      <c r="C866" s="2">
        <v>1.0</v>
      </c>
      <c r="D866" s="2" t="s">
        <v>17042</v>
      </c>
      <c r="F866" s="12" t="s">
        <v>47</v>
      </c>
      <c r="G866" s="2" t="s">
        <v>16919</v>
      </c>
    </row>
    <row r="867">
      <c r="A867" s="2" t="s">
        <v>17043</v>
      </c>
      <c r="B867" s="2" t="s">
        <v>13829</v>
      </c>
      <c r="C867" s="2">
        <v>2.0</v>
      </c>
      <c r="D867" s="2" t="s">
        <v>17044</v>
      </c>
      <c r="F867" s="12" t="s">
        <v>47</v>
      </c>
      <c r="G867" s="2" t="s">
        <v>16922</v>
      </c>
    </row>
    <row r="868">
      <c r="A868" s="2" t="s">
        <v>17045</v>
      </c>
      <c r="B868" s="2" t="s">
        <v>13829</v>
      </c>
      <c r="C868" s="2">
        <v>3.0</v>
      </c>
      <c r="D868" s="2" t="s">
        <v>17046</v>
      </c>
      <c r="F868" s="12" t="s">
        <v>47</v>
      </c>
      <c r="G868" s="2" t="s">
        <v>16926</v>
      </c>
    </row>
    <row r="869">
      <c r="A869" s="2" t="s">
        <v>17047</v>
      </c>
      <c r="B869" s="2" t="s">
        <v>13829</v>
      </c>
      <c r="C869" s="2">
        <v>4.0</v>
      </c>
      <c r="D869" s="2" t="s">
        <v>17048</v>
      </c>
      <c r="F869" s="12" t="s">
        <v>47</v>
      </c>
      <c r="G869" s="2" t="s">
        <v>16929</v>
      </c>
    </row>
    <row r="870">
      <c r="A870" s="2" t="s">
        <v>17049</v>
      </c>
      <c r="B870" s="2" t="s">
        <v>13829</v>
      </c>
      <c r="C870" s="2">
        <v>5.0</v>
      </c>
      <c r="D870" s="2" t="s">
        <v>17050</v>
      </c>
      <c r="F870" s="12" t="s">
        <v>47</v>
      </c>
      <c r="G870" s="2" t="s">
        <v>16932</v>
      </c>
    </row>
    <row r="871">
      <c r="A871" s="2" t="s">
        <v>17051</v>
      </c>
      <c r="B871" s="2" t="s">
        <v>13829</v>
      </c>
      <c r="C871" s="2">
        <v>6.0</v>
      </c>
      <c r="D871" s="2" t="s">
        <v>17053</v>
      </c>
      <c r="F871" s="12" t="s">
        <v>47</v>
      </c>
      <c r="G871" s="2" t="s">
        <v>16935</v>
      </c>
    </row>
    <row r="872">
      <c r="A872" s="2" t="s">
        <v>17055</v>
      </c>
      <c r="B872" s="2" t="s">
        <v>13829</v>
      </c>
      <c r="C872" s="2">
        <v>7.0</v>
      </c>
      <c r="D872" s="2" t="s">
        <v>17056</v>
      </c>
      <c r="F872" s="12" t="s">
        <v>47</v>
      </c>
      <c r="G872" s="2" t="s">
        <v>16938</v>
      </c>
    </row>
    <row r="873">
      <c r="A873" s="2" t="s">
        <v>17059</v>
      </c>
      <c r="B873" s="2" t="s">
        <v>13829</v>
      </c>
      <c r="C873" s="2">
        <v>8.0</v>
      </c>
      <c r="D873" s="2" t="s">
        <v>17060</v>
      </c>
      <c r="F873" s="12" t="s">
        <v>47</v>
      </c>
      <c r="G873" s="2" t="s">
        <v>16941</v>
      </c>
    </row>
    <row r="874">
      <c r="A874" s="2" t="s">
        <v>17061</v>
      </c>
      <c r="B874" s="2" t="s">
        <v>13829</v>
      </c>
      <c r="C874" s="2">
        <v>9.0</v>
      </c>
      <c r="D874" s="2" t="s">
        <v>17062</v>
      </c>
      <c r="F874" s="12" t="s">
        <v>47</v>
      </c>
      <c r="G874" s="2" t="s">
        <v>17063</v>
      </c>
    </row>
    <row r="875">
      <c r="A875" s="2" t="s">
        <v>17064</v>
      </c>
      <c r="B875" s="2" t="s">
        <v>13829</v>
      </c>
      <c r="C875" s="2">
        <v>10.0</v>
      </c>
      <c r="D875" s="2" t="s">
        <v>17065</v>
      </c>
      <c r="F875" s="12" t="s">
        <v>47</v>
      </c>
      <c r="G875" s="2" t="s">
        <v>17066</v>
      </c>
    </row>
    <row r="876">
      <c r="A876" s="2" t="s">
        <v>17067</v>
      </c>
      <c r="B876" s="2" t="s">
        <v>13829</v>
      </c>
      <c r="C876" s="2">
        <v>11.0</v>
      </c>
      <c r="D876" s="2" t="s">
        <v>17068</v>
      </c>
      <c r="F876" s="12" t="s">
        <v>47</v>
      </c>
      <c r="G876" s="2" t="s">
        <v>17069</v>
      </c>
    </row>
    <row r="877">
      <c r="A877" s="2" t="s">
        <v>17070</v>
      </c>
      <c r="B877" s="2" t="s">
        <v>13829</v>
      </c>
      <c r="C877" s="2">
        <v>12.0</v>
      </c>
      <c r="D877" s="2" t="s">
        <v>17071</v>
      </c>
      <c r="F877" s="12" t="s">
        <v>47</v>
      </c>
      <c r="G877" s="2" t="s">
        <v>17072</v>
      </c>
    </row>
    <row r="878">
      <c r="A878" s="2" t="s">
        <v>17073</v>
      </c>
      <c r="B878" s="2" t="s">
        <v>13829</v>
      </c>
      <c r="C878" s="2">
        <v>13.0</v>
      </c>
      <c r="D878" s="2" t="s">
        <v>17074</v>
      </c>
      <c r="F878" s="12" t="s">
        <v>47</v>
      </c>
      <c r="G878" s="2" t="s">
        <v>17075</v>
      </c>
    </row>
    <row r="879">
      <c r="A879" s="2" t="s">
        <v>17076</v>
      </c>
      <c r="B879" s="2" t="s">
        <v>13829</v>
      </c>
      <c r="C879" s="2">
        <v>14.0</v>
      </c>
      <c r="D879" s="2" t="s">
        <v>17077</v>
      </c>
      <c r="F879" s="12" t="s">
        <v>47</v>
      </c>
      <c r="G879" s="2" t="s">
        <v>17078</v>
      </c>
    </row>
    <row r="880">
      <c r="A880" s="2" t="s">
        <v>17079</v>
      </c>
      <c r="B880" s="2" t="s">
        <v>13829</v>
      </c>
      <c r="C880" s="2">
        <v>15.0</v>
      </c>
      <c r="D880" s="2" t="s">
        <v>17080</v>
      </c>
      <c r="F880" s="12" t="s">
        <v>47</v>
      </c>
      <c r="G880" s="2" t="s">
        <v>16946</v>
      </c>
    </row>
    <row r="881">
      <c r="A881" s="2" t="s">
        <v>17081</v>
      </c>
      <c r="B881" s="2" t="s">
        <v>13829</v>
      </c>
      <c r="C881" s="2">
        <v>16.0</v>
      </c>
      <c r="D881" s="2" t="s">
        <v>17082</v>
      </c>
      <c r="F881" s="12" t="s">
        <v>47</v>
      </c>
      <c r="G881" s="2" t="s">
        <v>16950</v>
      </c>
    </row>
    <row r="882">
      <c r="A882" s="2" t="s">
        <v>17083</v>
      </c>
      <c r="B882" s="2" t="s">
        <v>13829</v>
      </c>
      <c r="C882" s="2">
        <v>17.0</v>
      </c>
      <c r="D882" s="2" t="s">
        <v>17084</v>
      </c>
      <c r="F882" s="12" t="s">
        <v>47</v>
      </c>
      <c r="G882" s="2" t="s">
        <v>16953</v>
      </c>
    </row>
    <row r="883">
      <c r="A883" s="2" t="s">
        <v>17085</v>
      </c>
      <c r="B883" s="2" t="s">
        <v>13829</v>
      </c>
      <c r="C883" s="2">
        <v>18.0</v>
      </c>
      <c r="D883" s="2" t="s">
        <v>17086</v>
      </c>
      <c r="F883" s="12" t="s">
        <v>47</v>
      </c>
      <c r="G883" s="2" t="s">
        <v>16956</v>
      </c>
    </row>
    <row r="884">
      <c r="A884" s="2" t="s">
        <v>17089</v>
      </c>
      <c r="B884" s="2" t="s">
        <v>13829</v>
      </c>
      <c r="C884" s="2">
        <v>19.0</v>
      </c>
      <c r="D884" s="2" t="s">
        <v>17090</v>
      </c>
      <c r="F884" s="12" t="s">
        <v>47</v>
      </c>
      <c r="G884" s="2" t="s">
        <v>16976</v>
      </c>
    </row>
    <row r="885">
      <c r="A885" s="2" t="s">
        <v>17091</v>
      </c>
      <c r="B885" s="2" t="s">
        <v>13829</v>
      </c>
      <c r="C885" s="2">
        <v>20.0</v>
      </c>
      <c r="D885" s="2" t="s">
        <v>17092</v>
      </c>
      <c r="F885" s="12" t="s">
        <v>47</v>
      </c>
      <c r="G885" s="2" t="s">
        <v>16981</v>
      </c>
    </row>
    <row r="886">
      <c r="A886" s="2" t="s">
        <v>17093</v>
      </c>
      <c r="B886" s="2" t="s">
        <v>13829</v>
      </c>
      <c r="C886" s="2">
        <v>21.0</v>
      </c>
      <c r="D886" s="2" t="s">
        <v>17094</v>
      </c>
      <c r="F886" s="12" t="s">
        <v>47</v>
      </c>
      <c r="G886" s="2" t="s">
        <v>16985</v>
      </c>
    </row>
    <row r="887">
      <c r="A887" s="2" t="s">
        <v>17095</v>
      </c>
      <c r="B887" s="2" t="s">
        <v>13829</v>
      </c>
      <c r="C887" s="2">
        <v>22.0</v>
      </c>
      <c r="D887" s="2" t="s">
        <v>17096</v>
      </c>
      <c r="F887" s="12" t="s">
        <v>47</v>
      </c>
      <c r="G887" s="2" t="s">
        <v>16988</v>
      </c>
    </row>
    <row r="888">
      <c r="A888" s="2" t="s">
        <v>17097</v>
      </c>
      <c r="B888" s="2" t="s">
        <v>13832</v>
      </c>
      <c r="C888" s="2">
        <v>1.0</v>
      </c>
      <c r="D888" s="2" t="s">
        <v>17098</v>
      </c>
      <c r="F888" s="12" t="s">
        <v>47</v>
      </c>
      <c r="G888" s="2" t="s">
        <v>16919</v>
      </c>
    </row>
    <row r="889">
      <c r="A889" s="2" t="s">
        <v>17099</v>
      </c>
      <c r="B889" s="2" t="s">
        <v>13832</v>
      </c>
      <c r="C889" s="2">
        <v>2.0</v>
      </c>
      <c r="D889" s="2" t="s">
        <v>17100</v>
      </c>
      <c r="F889" s="12" t="s">
        <v>47</v>
      </c>
      <c r="G889" s="2" t="s">
        <v>16922</v>
      </c>
    </row>
    <row r="890">
      <c r="A890" s="2" t="s">
        <v>17101</v>
      </c>
      <c r="B890" s="2" t="s">
        <v>13832</v>
      </c>
      <c r="C890" s="2">
        <v>3.0</v>
      </c>
      <c r="D890" s="2" t="s">
        <v>17102</v>
      </c>
      <c r="F890" s="12" t="s">
        <v>47</v>
      </c>
      <c r="G890" s="2" t="s">
        <v>16926</v>
      </c>
    </row>
    <row r="891">
      <c r="A891" s="2" t="s">
        <v>17103</v>
      </c>
      <c r="B891" s="2" t="s">
        <v>13832</v>
      </c>
      <c r="C891" s="2">
        <v>4.0</v>
      </c>
      <c r="D891" s="2" t="s">
        <v>17104</v>
      </c>
      <c r="F891" s="12" t="s">
        <v>47</v>
      </c>
      <c r="G891" s="2" t="s">
        <v>16929</v>
      </c>
    </row>
    <row r="892">
      <c r="A892" s="2" t="s">
        <v>17105</v>
      </c>
      <c r="B892" s="2" t="s">
        <v>13832</v>
      </c>
      <c r="C892" s="2">
        <v>5.0</v>
      </c>
      <c r="D892" s="2" t="s">
        <v>17106</v>
      </c>
      <c r="F892" s="12" t="s">
        <v>47</v>
      </c>
      <c r="G892" s="2" t="s">
        <v>16932</v>
      </c>
    </row>
    <row r="893">
      <c r="A893" s="2" t="s">
        <v>17108</v>
      </c>
      <c r="B893" s="2" t="s">
        <v>13832</v>
      </c>
      <c r="C893" s="2">
        <v>6.0</v>
      </c>
      <c r="D893" s="2" t="s">
        <v>17110</v>
      </c>
      <c r="F893" s="12" t="s">
        <v>47</v>
      </c>
      <c r="G893" s="2" t="s">
        <v>16935</v>
      </c>
    </row>
    <row r="894">
      <c r="A894" s="2" t="s">
        <v>17111</v>
      </c>
      <c r="B894" s="2" t="s">
        <v>13832</v>
      </c>
      <c r="C894" s="2">
        <v>7.0</v>
      </c>
      <c r="D894" s="2" t="s">
        <v>17112</v>
      </c>
      <c r="F894" s="12" t="s">
        <v>47</v>
      </c>
      <c r="G894" s="2" t="s">
        <v>16938</v>
      </c>
    </row>
    <row r="895">
      <c r="A895" s="2" t="s">
        <v>17113</v>
      </c>
      <c r="B895" s="2" t="s">
        <v>13832</v>
      </c>
      <c r="C895" s="2">
        <v>8.0</v>
      </c>
      <c r="D895" s="2" t="s">
        <v>17114</v>
      </c>
      <c r="F895" s="12" t="s">
        <v>47</v>
      </c>
      <c r="G895" s="2" t="s">
        <v>16941</v>
      </c>
    </row>
    <row r="896">
      <c r="A896" s="2" t="s">
        <v>17115</v>
      </c>
      <c r="B896" s="2" t="s">
        <v>13832</v>
      </c>
      <c r="C896" s="2">
        <v>9.0</v>
      </c>
      <c r="D896" s="2" t="s">
        <v>17116</v>
      </c>
      <c r="F896" s="12" t="s">
        <v>47</v>
      </c>
      <c r="G896" s="2" t="s">
        <v>17063</v>
      </c>
    </row>
    <row r="897">
      <c r="A897" s="2" t="s">
        <v>17117</v>
      </c>
      <c r="B897" s="2" t="s">
        <v>13832</v>
      </c>
      <c r="C897" s="2">
        <v>10.0</v>
      </c>
      <c r="D897" s="2" t="s">
        <v>17118</v>
      </c>
      <c r="F897" s="12" t="s">
        <v>47</v>
      </c>
      <c r="G897" s="2" t="s">
        <v>17066</v>
      </c>
    </row>
    <row r="898">
      <c r="A898" s="2" t="s">
        <v>17119</v>
      </c>
      <c r="B898" s="2" t="s">
        <v>13832</v>
      </c>
      <c r="C898" s="2">
        <v>11.0</v>
      </c>
      <c r="D898" s="2" t="s">
        <v>17120</v>
      </c>
      <c r="F898" s="12" t="s">
        <v>47</v>
      </c>
      <c r="G898" s="2" t="s">
        <v>17069</v>
      </c>
    </row>
    <row r="899">
      <c r="A899" s="2" t="s">
        <v>17121</v>
      </c>
      <c r="B899" s="2" t="s">
        <v>13832</v>
      </c>
      <c r="C899" s="2">
        <v>12.0</v>
      </c>
      <c r="D899" s="2" t="s">
        <v>17122</v>
      </c>
      <c r="F899" s="12" t="s">
        <v>47</v>
      </c>
      <c r="G899" s="2" t="s">
        <v>17072</v>
      </c>
    </row>
    <row r="900">
      <c r="A900" s="2" t="s">
        <v>17123</v>
      </c>
      <c r="B900" s="2" t="s">
        <v>13832</v>
      </c>
      <c r="C900" s="2">
        <v>13.0</v>
      </c>
      <c r="D900" s="2" t="s">
        <v>17124</v>
      </c>
      <c r="F900" s="12" t="s">
        <v>47</v>
      </c>
      <c r="G900" s="2" t="s">
        <v>17075</v>
      </c>
    </row>
    <row r="901">
      <c r="A901" s="2" t="s">
        <v>17126</v>
      </c>
      <c r="B901" s="2" t="s">
        <v>13832</v>
      </c>
      <c r="C901" s="2">
        <v>14.0</v>
      </c>
      <c r="D901" s="2" t="s">
        <v>17128</v>
      </c>
      <c r="F901" s="12" t="s">
        <v>47</v>
      </c>
      <c r="G901" s="2" t="s">
        <v>17078</v>
      </c>
    </row>
    <row r="902">
      <c r="A902" s="2" t="s">
        <v>17129</v>
      </c>
      <c r="B902" s="2" t="s">
        <v>13832</v>
      </c>
      <c r="C902" s="2">
        <v>15.0</v>
      </c>
      <c r="D902" s="2" t="s">
        <v>17130</v>
      </c>
      <c r="F902" s="12" t="s">
        <v>47</v>
      </c>
      <c r="G902" s="2" t="s">
        <v>16946</v>
      </c>
    </row>
    <row r="903">
      <c r="A903" s="2" t="s">
        <v>17131</v>
      </c>
      <c r="B903" s="2" t="s">
        <v>13832</v>
      </c>
      <c r="C903" s="2">
        <v>16.0</v>
      </c>
      <c r="D903" s="2" t="s">
        <v>17132</v>
      </c>
      <c r="F903" s="12" t="s">
        <v>47</v>
      </c>
      <c r="G903" s="2" t="s">
        <v>16950</v>
      </c>
    </row>
    <row r="904">
      <c r="A904" s="2" t="s">
        <v>17133</v>
      </c>
      <c r="B904" s="2" t="s">
        <v>13832</v>
      </c>
      <c r="C904" s="2">
        <v>17.0</v>
      </c>
      <c r="D904" s="2" t="s">
        <v>17134</v>
      </c>
      <c r="F904" s="12" t="s">
        <v>47</v>
      </c>
      <c r="G904" s="2" t="s">
        <v>16953</v>
      </c>
    </row>
    <row r="905">
      <c r="A905" s="2" t="s">
        <v>17135</v>
      </c>
      <c r="B905" s="2" t="s">
        <v>13832</v>
      </c>
      <c r="C905" s="2">
        <v>18.0</v>
      </c>
      <c r="D905" s="2" t="s">
        <v>17136</v>
      </c>
      <c r="F905" s="12" t="s">
        <v>47</v>
      </c>
      <c r="G905" s="2" t="s">
        <v>16956</v>
      </c>
    </row>
    <row r="906">
      <c r="A906" s="2" t="s">
        <v>17137</v>
      </c>
      <c r="B906" s="2" t="s">
        <v>13832</v>
      </c>
      <c r="C906" s="2">
        <v>19.0</v>
      </c>
      <c r="D906" s="2" t="s">
        <v>17138</v>
      </c>
      <c r="F906" s="12" t="s">
        <v>47</v>
      </c>
      <c r="G906" s="2" t="s">
        <v>16976</v>
      </c>
    </row>
    <row r="907">
      <c r="A907" s="2" t="s">
        <v>17139</v>
      </c>
      <c r="B907" s="2" t="s">
        <v>13832</v>
      </c>
      <c r="C907" s="2">
        <v>20.0</v>
      </c>
      <c r="D907" s="2" t="s">
        <v>17140</v>
      </c>
      <c r="F907" s="12" t="s">
        <v>47</v>
      </c>
      <c r="G907" s="2" t="s">
        <v>16981</v>
      </c>
    </row>
    <row r="908">
      <c r="A908" s="2" t="s">
        <v>17141</v>
      </c>
      <c r="B908" s="2" t="s">
        <v>13832</v>
      </c>
      <c r="C908" s="2">
        <v>21.0</v>
      </c>
      <c r="D908" s="2" t="s">
        <v>17142</v>
      </c>
      <c r="F908" s="12" t="s">
        <v>47</v>
      </c>
      <c r="G908" s="2" t="s">
        <v>17037</v>
      </c>
    </row>
    <row r="909">
      <c r="A909" s="2" t="s">
        <v>17143</v>
      </c>
      <c r="B909" s="2" t="s">
        <v>13832</v>
      </c>
      <c r="C909" s="2">
        <v>22.0</v>
      </c>
      <c r="D909" s="2" t="s">
        <v>17144</v>
      </c>
      <c r="F909" s="12" t="s">
        <v>47</v>
      </c>
      <c r="G909" s="2" t="s">
        <v>17040</v>
      </c>
    </row>
    <row r="910">
      <c r="A910" s="2" t="s">
        <v>17145</v>
      </c>
      <c r="B910" s="2" t="s">
        <v>13835</v>
      </c>
      <c r="C910" s="2">
        <v>1.0</v>
      </c>
      <c r="D910" s="2" t="s">
        <v>17146</v>
      </c>
      <c r="F910" s="12" t="s">
        <v>47</v>
      </c>
      <c r="G910" s="2" t="s">
        <v>16919</v>
      </c>
    </row>
    <row r="911">
      <c r="A911" s="2" t="s">
        <v>17148</v>
      </c>
      <c r="B911" s="2" t="s">
        <v>13835</v>
      </c>
      <c r="C911" s="2">
        <v>2.0</v>
      </c>
      <c r="D911" s="2" t="s">
        <v>17149</v>
      </c>
      <c r="F911" s="12" t="s">
        <v>47</v>
      </c>
      <c r="G911" s="2" t="s">
        <v>16922</v>
      </c>
    </row>
    <row r="912">
      <c r="A912" s="2" t="s">
        <v>17151</v>
      </c>
      <c r="B912" s="2" t="s">
        <v>13835</v>
      </c>
      <c r="C912" s="2">
        <v>3.0</v>
      </c>
      <c r="D912" s="2" t="s">
        <v>17152</v>
      </c>
      <c r="F912" s="12" t="s">
        <v>47</v>
      </c>
      <c r="G912" s="2" t="s">
        <v>16926</v>
      </c>
    </row>
    <row r="913">
      <c r="A913" s="2" t="s">
        <v>17153</v>
      </c>
      <c r="B913" s="2" t="s">
        <v>13835</v>
      </c>
      <c r="C913" s="2">
        <v>4.0</v>
      </c>
      <c r="D913" s="2" t="s">
        <v>17154</v>
      </c>
      <c r="F913" s="12" t="s">
        <v>47</v>
      </c>
      <c r="G913" s="2" t="s">
        <v>16929</v>
      </c>
    </row>
    <row r="914">
      <c r="A914" s="2" t="s">
        <v>17155</v>
      </c>
      <c r="B914" s="2" t="s">
        <v>13835</v>
      </c>
      <c r="C914" s="2">
        <v>5.0</v>
      </c>
      <c r="D914" s="2" t="s">
        <v>17156</v>
      </c>
      <c r="F914" s="12" t="s">
        <v>47</v>
      </c>
      <c r="G914" s="2" t="s">
        <v>16932</v>
      </c>
    </row>
    <row r="915">
      <c r="A915" s="2" t="s">
        <v>17157</v>
      </c>
      <c r="B915" s="2" t="s">
        <v>13835</v>
      </c>
      <c r="C915" s="2">
        <v>6.0</v>
      </c>
      <c r="D915" s="2" t="s">
        <v>17158</v>
      </c>
      <c r="F915" s="12" t="s">
        <v>47</v>
      </c>
      <c r="G915" s="2" t="s">
        <v>16935</v>
      </c>
    </row>
    <row r="916">
      <c r="A916" s="2" t="s">
        <v>17159</v>
      </c>
      <c r="B916" s="2" t="s">
        <v>13835</v>
      </c>
      <c r="C916" s="2">
        <v>7.0</v>
      </c>
      <c r="D916" s="2" t="s">
        <v>17160</v>
      </c>
      <c r="F916" s="12" t="s">
        <v>47</v>
      </c>
      <c r="G916" s="2" t="s">
        <v>16938</v>
      </c>
    </row>
    <row r="917">
      <c r="A917" s="2" t="s">
        <v>17161</v>
      </c>
      <c r="B917" s="2" t="s">
        <v>13835</v>
      </c>
      <c r="C917" s="2">
        <v>8.0</v>
      </c>
      <c r="D917" s="2" t="s">
        <v>17162</v>
      </c>
      <c r="F917" s="12" t="s">
        <v>47</v>
      </c>
      <c r="G917" s="2" t="s">
        <v>16941</v>
      </c>
    </row>
    <row r="918">
      <c r="A918" s="2" t="s">
        <v>17163</v>
      </c>
      <c r="B918" s="2" t="s">
        <v>13835</v>
      </c>
      <c r="C918" s="2">
        <v>9.0</v>
      </c>
      <c r="D918" s="2" t="s">
        <v>17164</v>
      </c>
      <c r="F918" s="12" t="s">
        <v>47</v>
      </c>
      <c r="G918" s="2" t="s">
        <v>17063</v>
      </c>
    </row>
    <row r="919">
      <c r="A919" s="2" t="s">
        <v>17165</v>
      </c>
      <c r="B919" s="2" t="s">
        <v>13835</v>
      </c>
      <c r="C919" s="2">
        <v>10.0</v>
      </c>
      <c r="D919" s="2" t="s">
        <v>17166</v>
      </c>
      <c r="F919" s="12" t="s">
        <v>47</v>
      </c>
      <c r="G919" s="2" t="s">
        <v>17066</v>
      </c>
    </row>
    <row r="920">
      <c r="A920" s="2" t="s">
        <v>17167</v>
      </c>
      <c r="B920" s="2" t="s">
        <v>13835</v>
      </c>
      <c r="C920" s="2">
        <v>11.0</v>
      </c>
      <c r="D920" s="2" t="s">
        <v>17168</v>
      </c>
      <c r="F920" s="12" t="s">
        <v>47</v>
      </c>
      <c r="G920" s="2" t="s">
        <v>17069</v>
      </c>
    </row>
    <row r="921">
      <c r="A921" s="2" t="s">
        <v>17170</v>
      </c>
      <c r="B921" s="2" t="s">
        <v>13835</v>
      </c>
      <c r="C921" s="2">
        <v>12.0</v>
      </c>
      <c r="D921" s="2" t="s">
        <v>17171</v>
      </c>
      <c r="F921" s="12" t="s">
        <v>47</v>
      </c>
      <c r="G921" s="2" t="s">
        <v>16956</v>
      </c>
    </row>
    <row r="922">
      <c r="A922" s="2" t="s">
        <v>17174</v>
      </c>
      <c r="B922" s="2" t="s">
        <v>13835</v>
      </c>
      <c r="C922" s="2">
        <v>13.0</v>
      </c>
      <c r="D922" s="2" t="s">
        <v>17175</v>
      </c>
      <c r="F922" s="12" t="s">
        <v>47</v>
      </c>
      <c r="G922" s="2" t="s">
        <v>16959</v>
      </c>
    </row>
    <row r="923">
      <c r="A923" s="2" t="s">
        <v>17176</v>
      </c>
      <c r="B923" s="2" t="s">
        <v>13835</v>
      </c>
      <c r="C923" s="2">
        <v>14.0</v>
      </c>
      <c r="D923" s="2" t="s">
        <v>17178</v>
      </c>
      <c r="F923" s="12" t="s">
        <v>47</v>
      </c>
      <c r="G923" s="2" t="s">
        <v>16962</v>
      </c>
    </row>
    <row r="924">
      <c r="A924" s="2" t="s">
        <v>17179</v>
      </c>
      <c r="B924" s="2" t="s">
        <v>13835</v>
      </c>
      <c r="C924" s="2">
        <v>15.0</v>
      </c>
      <c r="D924" s="2" t="s">
        <v>17180</v>
      </c>
      <c r="F924" s="12" t="s">
        <v>47</v>
      </c>
      <c r="G924" s="2" t="s">
        <v>16965</v>
      </c>
    </row>
    <row r="925">
      <c r="A925" s="2" t="s">
        <v>17181</v>
      </c>
      <c r="B925" s="2" t="s">
        <v>13835</v>
      </c>
      <c r="C925" s="2">
        <v>16.0</v>
      </c>
      <c r="D925" s="2" t="s">
        <v>17183</v>
      </c>
      <c r="F925" s="12" t="s">
        <v>47</v>
      </c>
      <c r="G925" s="2" t="s">
        <v>16968</v>
      </c>
    </row>
    <row r="926">
      <c r="A926" s="2" t="s">
        <v>17184</v>
      </c>
      <c r="B926" s="2" t="s">
        <v>13835</v>
      </c>
      <c r="C926" s="2">
        <v>17.0</v>
      </c>
      <c r="D926" s="2" t="s">
        <v>17185</v>
      </c>
      <c r="F926" s="12" t="s">
        <v>47</v>
      </c>
      <c r="G926" s="2" t="s">
        <v>16971</v>
      </c>
    </row>
    <row r="927">
      <c r="A927" s="2" t="s">
        <v>17186</v>
      </c>
      <c r="B927" s="2" t="s">
        <v>13835</v>
      </c>
      <c r="C927" s="2">
        <v>18.0</v>
      </c>
      <c r="D927" s="2" t="s">
        <v>17187</v>
      </c>
      <c r="F927" s="12" t="s">
        <v>47</v>
      </c>
      <c r="G927" s="2" t="s">
        <v>16976</v>
      </c>
    </row>
    <row r="928">
      <c r="A928" s="2" t="s">
        <v>17189</v>
      </c>
      <c r="B928" s="2" t="s">
        <v>13835</v>
      </c>
      <c r="C928" s="2">
        <v>19.0</v>
      </c>
      <c r="D928" s="2" t="s">
        <v>17190</v>
      </c>
      <c r="F928" s="12" t="s">
        <v>47</v>
      </c>
      <c r="G928" s="2" t="s">
        <v>16981</v>
      </c>
    </row>
    <row r="929">
      <c r="A929" s="2" t="s">
        <v>17191</v>
      </c>
      <c r="B929" s="2" t="s">
        <v>13835</v>
      </c>
      <c r="C929" s="2">
        <v>20.0</v>
      </c>
      <c r="D929" s="2" t="s">
        <v>17193</v>
      </c>
      <c r="F929" s="12" t="s">
        <v>47</v>
      </c>
      <c r="G929" s="2" t="s">
        <v>17194</v>
      </c>
    </row>
    <row r="930">
      <c r="A930" s="2" t="s">
        <v>17195</v>
      </c>
      <c r="B930" s="2" t="s">
        <v>13835</v>
      </c>
      <c r="C930" s="2">
        <v>21.0</v>
      </c>
      <c r="D930" s="2" t="s">
        <v>17197</v>
      </c>
      <c r="F930" s="12" t="s">
        <v>47</v>
      </c>
      <c r="G930" s="2" t="s">
        <v>16985</v>
      </c>
    </row>
    <row r="931">
      <c r="A931" s="2" t="s">
        <v>17199</v>
      </c>
      <c r="B931" s="2" t="s">
        <v>13840</v>
      </c>
      <c r="C931" s="2">
        <v>1.0</v>
      </c>
      <c r="D931" s="2" t="s">
        <v>17200</v>
      </c>
      <c r="F931" s="12" t="s">
        <v>47</v>
      </c>
      <c r="G931" s="2" t="s">
        <v>16919</v>
      </c>
    </row>
    <row r="932">
      <c r="A932" s="2" t="s">
        <v>17202</v>
      </c>
      <c r="B932" s="2" t="s">
        <v>13840</v>
      </c>
      <c r="C932" s="2">
        <v>2.0</v>
      </c>
      <c r="D932" s="2" t="s">
        <v>17203</v>
      </c>
      <c r="F932" s="12" t="s">
        <v>47</v>
      </c>
      <c r="G932" s="2" t="s">
        <v>16922</v>
      </c>
    </row>
    <row r="933">
      <c r="A933" s="2" t="s">
        <v>17204</v>
      </c>
      <c r="B933" s="2" t="s">
        <v>13840</v>
      </c>
      <c r="C933" s="2">
        <v>3.0</v>
      </c>
      <c r="D933" s="2" t="s">
        <v>17205</v>
      </c>
      <c r="F933" s="12" t="s">
        <v>47</v>
      </c>
      <c r="G933" s="2" t="s">
        <v>16926</v>
      </c>
    </row>
    <row r="934">
      <c r="A934" s="2" t="s">
        <v>17206</v>
      </c>
      <c r="B934" s="2" t="s">
        <v>13840</v>
      </c>
      <c r="C934" s="2">
        <v>4.0</v>
      </c>
      <c r="D934" s="2" t="s">
        <v>17207</v>
      </c>
      <c r="F934" s="12" t="s">
        <v>47</v>
      </c>
      <c r="G934" s="2" t="s">
        <v>16929</v>
      </c>
    </row>
    <row r="935">
      <c r="A935" s="2" t="s">
        <v>17208</v>
      </c>
      <c r="B935" s="2" t="s">
        <v>13840</v>
      </c>
      <c r="C935" s="2">
        <v>5.0</v>
      </c>
      <c r="D935" s="2" t="s">
        <v>17209</v>
      </c>
      <c r="F935" s="12" t="s">
        <v>47</v>
      </c>
      <c r="G935" s="2" t="s">
        <v>16932</v>
      </c>
    </row>
    <row r="936">
      <c r="A936" s="2" t="s">
        <v>17210</v>
      </c>
      <c r="B936" s="2" t="s">
        <v>13840</v>
      </c>
      <c r="C936" s="2">
        <v>6.0</v>
      </c>
      <c r="D936" s="2" t="s">
        <v>17211</v>
      </c>
      <c r="F936" s="12" t="s">
        <v>47</v>
      </c>
      <c r="G936" s="2" t="s">
        <v>16935</v>
      </c>
    </row>
    <row r="937">
      <c r="A937" s="2" t="s">
        <v>17213</v>
      </c>
      <c r="B937" s="2" t="s">
        <v>13840</v>
      </c>
      <c r="C937" s="2">
        <v>7.0</v>
      </c>
      <c r="D937" s="2" t="s">
        <v>17215</v>
      </c>
      <c r="F937" s="12" t="s">
        <v>47</v>
      </c>
      <c r="G937" s="2" t="s">
        <v>16938</v>
      </c>
    </row>
    <row r="938">
      <c r="A938" s="2" t="s">
        <v>17221</v>
      </c>
      <c r="B938" s="2" t="s">
        <v>13840</v>
      </c>
      <c r="C938" s="2">
        <v>8.0</v>
      </c>
      <c r="D938" s="2" t="s">
        <v>17222</v>
      </c>
      <c r="F938" s="12" t="s">
        <v>47</v>
      </c>
      <c r="G938" s="2" t="s">
        <v>16941</v>
      </c>
    </row>
    <row r="939">
      <c r="A939" s="2" t="s">
        <v>17224</v>
      </c>
      <c r="B939" s="2" t="s">
        <v>13840</v>
      </c>
      <c r="C939" s="2">
        <v>9.0</v>
      </c>
      <c r="D939" s="2" t="s">
        <v>17225</v>
      </c>
      <c r="F939" s="12" t="s">
        <v>47</v>
      </c>
      <c r="G939" s="2" t="s">
        <v>17063</v>
      </c>
    </row>
    <row r="940">
      <c r="A940" s="2" t="s">
        <v>17229</v>
      </c>
      <c r="B940" s="2" t="s">
        <v>13840</v>
      </c>
      <c r="C940" s="2">
        <v>10.0</v>
      </c>
      <c r="D940" s="2" t="s">
        <v>17232</v>
      </c>
      <c r="F940" s="12" t="s">
        <v>47</v>
      </c>
      <c r="G940" s="2" t="s">
        <v>17066</v>
      </c>
    </row>
    <row r="941">
      <c r="A941" s="2" t="s">
        <v>17234</v>
      </c>
      <c r="B941" s="2" t="s">
        <v>13840</v>
      </c>
      <c r="C941" s="2">
        <v>11.0</v>
      </c>
      <c r="D941" s="2" t="s">
        <v>17235</v>
      </c>
      <c r="F941" s="12" t="s">
        <v>47</v>
      </c>
      <c r="G941" s="2" t="s">
        <v>17069</v>
      </c>
    </row>
    <row r="942">
      <c r="A942" s="2" t="s">
        <v>17237</v>
      </c>
      <c r="B942" s="2" t="s">
        <v>13840</v>
      </c>
      <c r="C942" s="2">
        <v>12.0</v>
      </c>
      <c r="D942" s="2" t="s">
        <v>17239</v>
      </c>
      <c r="F942" s="12" t="s">
        <v>47</v>
      </c>
      <c r="G942" s="2" t="s">
        <v>16956</v>
      </c>
    </row>
    <row r="943">
      <c r="A943" s="2" t="s">
        <v>17241</v>
      </c>
      <c r="B943" s="2" t="s">
        <v>13840</v>
      </c>
      <c r="C943" s="2">
        <v>13.0</v>
      </c>
      <c r="D943" s="2" t="s">
        <v>17242</v>
      </c>
      <c r="F943" s="12" t="s">
        <v>47</v>
      </c>
      <c r="G943" s="2" t="s">
        <v>16959</v>
      </c>
    </row>
    <row r="944">
      <c r="A944" s="2" t="s">
        <v>17245</v>
      </c>
      <c r="B944" s="2" t="s">
        <v>13840</v>
      </c>
      <c r="C944" s="2">
        <v>14.0</v>
      </c>
      <c r="D944" s="2" t="s">
        <v>17246</v>
      </c>
      <c r="F944" s="12" t="s">
        <v>47</v>
      </c>
      <c r="G944" s="2" t="s">
        <v>16962</v>
      </c>
    </row>
    <row r="945">
      <c r="A945" s="2" t="s">
        <v>17248</v>
      </c>
      <c r="B945" s="2" t="s">
        <v>13840</v>
      </c>
      <c r="C945" s="2">
        <v>15.0</v>
      </c>
      <c r="D945" s="2" t="s">
        <v>17250</v>
      </c>
      <c r="F945" s="12" t="s">
        <v>47</v>
      </c>
      <c r="G945" s="2" t="s">
        <v>16965</v>
      </c>
    </row>
    <row r="946">
      <c r="A946" s="2" t="s">
        <v>17252</v>
      </c>
      <c r="B946" s="2" t="s">
        <v>13840</v>
      </c>
      <c r="C946" s="2">
        <v>16.0</v>
      </c>
      <c r="D946" s="2" t="s">
        <v>17254</v>
      </c>
      <c r="F946" s="12" t="s">
        <v>47</v>
      </c>
      <c r="G946" s="2" t="s">
        <v>16968</v>
      </c>
    </row>
    <row r="947">
      <c r="A947" s="2" t="s">
        <v>17255</v>
      </c>
      <c r="B947" s="2" t="s">
        <v>13840</v>
      </c>
      <c r="C947" s="2">
        <v>17.0</v>
      </c>
      <c r="D947" s="2" t="s">
        <v>17257</v>
      </c>
      <c r="F947" s="12" t="s">
        <v>47</v>
      </c>
      <c r="G947" s="2" t="s">
        <v>16971</v>
      </c>
    </row>
    <row r="948">
      <c r="A948" s="2" t="s">
        <v>17259</v>
      </c>
      <c r="B948" s="2" t="s">
        <v>13840</v>
      </c>
      <c r="C948" s="2">
        <v>18.0</v>
      </c>
      <c r="D948" s="2" t="s">
        <v>17261</v>
      </c>
      <c r="F948" s="12" t="s">
        <v>47</v>
      </c>
      <c r="G948" s="2" t="s">
        <v>16976</v>
      </c>
    </row>
    <row r="949">
      <c r="A949" s="2" t="s">
        <v>17264</v>
      </c>
      <c r="B949" s="2" t="s">
        <v>13840</v>
      </c>
      <c r="C949" s="2">
        <v>19.0</v>
      </c>
      <c r="D949" s="2" t="s">
        <v>17266</v>
      </c>
      <c r="F949" s="12" t="s">
        <v>47</v>
      </c>
      <c r="G949" s="2" t="s">
        <v>16981</v>
      </c>
    </row>
    <row r="950">
      <c r="A950" s="2" t="s">
        <v>17268</v>
      </c>
      <c r="B950" s="2" t="s">
        <v>13840</v>
      </c>
      <c r="C950" s="2">
        <v>20.0</v>
      </c>
      <c r="D950" s="2" t="s">
        <v>17271</v>
      </c>
      <c r="F950" s="12" t="s">
        <v>47</v>
      </c>
      <c r="G950" s="2" t="s">
        <v>17194</v>
      </c>
    </row>
    <row r="951">
      <c r="A951" s="2" t="s">
        <v>17273</v>
      </c>
      <c r="B951" s="2" t="s">
        <v>13840</v>
      </c>
      <c r="C951" s="2">
        <v>21.0</v>
      </c>
      <c r="D951" s="2" t="s">
        <v>17274</v>
      </c>
      <c r="F951" s="12" t="s">
        <v>47</v>
      </c>
      <c r="G951" s="2" t="s">
        <v>17037</v>
      </c>
    </row>
    <row r="952">
      <c r="A952" s="2" t="s">
        <v>17276</v>
      </c>
      <c r="B952" s="2" t="s">
        <v>13844</v>
      </c>
      <c r="C952" s="2">
        <v>1.0</v>
      </c>
      <c r="D952" s="2" t="s">
        <v>17278</v>
      </c>
      <c r="F952" s="12" t="s">
        <v>47</v>
      </c>
      <c r="G952" s="2" t="s">
        <v>16919</v>
      </c>
    </row>
    <row r="953">
      <c r="A953" s="2" t="s">
        <v>17280</v>
      </c>
      <c r="B953" s="2" t="s">
        <v>13844</v>
      </c>
      <c r="C953" s="2">
        <v>2.0</v>
      </c>
      <c r="D953" s="2" t="s">
        <v>17282</v>
      </c>
      <c r="F953" s="12" t="s">
        <v>47</v>
      </c>
      <c r="G953" s="2" t="s">
        <v>16922</v>
      </c>
    </row>
    <row r="954">
      <c r="A954" s="2" t="s">
        <v>17284</v>
      </c>
      <c r="B954" s="2" t="s">
        <v>13844</v>
      </c>
      <c r="C954" s="2">
        <v>3.0</v>
      </c>
      <c r="D954" s="2" t="s">
        <v>17285</v>
      </c>
      <c r="F954" s="12" t="s">
        <v>47</v>
      </c>
      <c r="G954" s="2" t="s">
        <v>16926</v>
      </c>
    </row>
    <row r="955">
      <c r="A955" s="2" t="s">
        <v>17287</v>
      </c>
      <c r="B955" s="2" t="s">
        <v>13844</v>
      </c>
      <c r="C955" s="2">
        <v>4.0</v>
      </c>
      <c r="D955" s="2" t="s">
        <v>17289</v>
      </c>
      <c r="F955" s="12" t="s">
        <v>47</v>
      </c>
      <c r="G955" s="2" t="s">
        <v>16929</v>
      </c>
    </row>
    <row r="956">
      <c r="A956" s="2" t="s">
        <v>17291</v>
      </c>
      <c r="B956" s="2" t="s">
        <v>13844</v>
      </c>
      <c r="C956" s="2">
        <v>5.0</v>
      </c>
      <c r="D956" s="2" t="s">
        <v>17293</v>
      </c>
      <c r="F956" s="12" t="s">
        <v>47</v>
      </c>
      <c r="G956" s="2" t="s">
        <v>16932</v>
      </c>
    </row>
    <row r="957">
      <c r="A957" s="2" t="s">
        <v>17295</v>
      </c>
      <c r="B957" s="2" t="s">
        <v>13844</v>
      </c>
      <c r="C957" s="2">
        <v>6.0</v>
      </c>
      <c r="D957" s="2" t="s">
        <v>17296</v>
      </c>
      <c r="F957" s="12" t="s">
        <v>47</v>
      </c>
      <c r="G957" s="2" t="s">
        <v>16935</v>
      </c>
    </row>
    <row r="958">
      <c r="A958" s="2" t="s">
        <v>17299</v>
      </c>
      <c r="B958" s="2" t="s">
        <v>13844</v>
      </c>
      <c r="C958" s="2">
        <v>7.0</v>
      </c>
      <c r="D958" s="2" t="s">
        <v>17302</v>
      </c>
      <c r="F958" s="12" t="s">
        <v>47</v>
      </c>
      <c r="G958" s="2" t="s">
        <v>16938</v>
      </c>
    </row>
    <row r="959">
      <c r="A959" s="2" t="s">
        <v>17304</v>
      </c>
      <c r="B959" s="2" t="s">
        <v>13844</v>
      </c>
      <c r="C959" s="2">
        <v>8.0</v>
      </c>
      <c r="D959" s="2" t="s">
        <v>17305</v>
      </c>
      <c r="F959" s="12" t="s">
        <v>47</v>
      </c>
      <c r="G959" s="2" t="s">
        <v>16941</v>
      </c>
    </row>
    <row r="960">
      <c r="A960" s="2" t="s">
        <v>17307</v>
      </c>
      <c r="B960" s="2" t="s">
        <v>13844</v>
      </c>
      <c r="C960" s="2">
        <v>9.0</v>
      </c>
      <c r="D960" s="2" t="s">
        <v>17308</v>
      </c>
      <c r="F960" s="12" t="s">
        <v>47</v>
      </c>
      <c r="G960" s="2" t="s">
        <v>17063</v>
      </c>
    </row>
    <row r="961">
      <c r="A961" s="2" t="s">
        <v>17310</v>
      </c>
      <c r="B961" s="2" t="s">
        <v>13844</v>
      </c>
      <c r="C961" s="2">
        <v>10.0</v>
      </c>
      <c r="D961" s="2" t="s">
        <v>17311</v>
      </c>
      <c r="F961" s="12" t="s">
        <v>47</v>
      </c>
      <c r="G961" s="2" t="s">
        <v>17066</v>
      </c>
    </row>
    <row r="962">
      <c r="A962" s="2" t="s">
        <v>17312</v>
      </c>
      <c r="B962" s="2" t="s">
        <v>13844</v>
      </c>
      <c r="C962" s="2">
        <v>11.0</v>
      </c>
      <c r="D962" s="2" t="s">
        <v>17314</v>
      </c>
      <c r="F962" s="12" t="s">
        <v>47</v>
      </c>
      <c r="G962" s="2" t="s">
        <v>17069</v>
      </c>
    </row>
    <row r="963">
      <c r="A963" s="2" t="s">
        <v>17315</v>
      </c>
      <c r="B963" s="2" t="s">
        <v>13844</v>
      </c>
      <c r="C963" s="2">
        <v>12.0</v>
      </c>
      <c r="D963" s="2" t="s">
        <v>17317</v>
      </c>
      <c r="F963" s="12" t="s">
        <v>47</v>
      </c>
      <c r="G963" s="2" t="s">
        <v>17072</v>
      </c>
    </row>
    <row r="964">
      <c r="A964" s="2" t="s">
        <v>17318</v>
      </c>
      <c r="B964" s="2" t="s">
        <v>13844</v>
      </c>
      <c r="C964" s="2">
        <v>13.0</v>
      </c>
      <c r="D964" s="2" t="s">
        <v>17320</v>
      </c>
      <c r="F964" s="12" t="s">
        <v>47</v>
      </c>
      <c r="G964" s="2" t="s">
        <v>17075</v>
      </c>
    </row>
    <row r="965">
      <c r="A965" s="2" t="s">
        <v>17323</v>
      </c>
      <c r="B965" s="2" t="s">
        <v>13844</v>
      </c>
      <c r="C965" s="2">
        <v>14.0</v>
      </c>
      <c r="D965" s="2" t="s">
        <v>17324</v>
      </c>
      <c r="F965" s="12" t="s">
        <v>47</v>
      </c>
      <c r="G965" s="2" t="s">
        <v>17078</v>
      </c>
    </row>
    <row r="966">
      <c r="A966" s="2" t="s">
        <v>17326</v>
      </c>
      <c r="B966" s="2" t="s">
        <v>13844</v>
      </c>
      <c r="C966" s="2">
        <v>15.0</v>
      </c>
      <c r="D966" s="2" t="s">
        <v>17329</v>
      </c>
      <c r="F966" s="12" t="s">
        <v>47</v>
      </c>
      <c r="G966" s="2" t="s">
        <v>16962</v>
      </c>
    </row>
    <row r="967">
      <c r="A967" s="2" t="s">
        <v>17332</v>
      </c>
      <c r="B967" s="2" t="s">
        <v>13844</v>
      </c>
      <c r="C967" s="2">
        <v>16.0</v>
      </c>
      <c r="D967" s="2" t="s">
        <v>17333</v>
      </c>
      <c r="F967" s="12" t="s">
        <v>47</v>
      </c>
      <c r="G967" s="2" t="s">
        <v>16965</v>
      </c>
    </row>
    <row r="968">
      <c r="A968" s="2" t="s">
        <v>17336</v>
      </c>
      <c r="B968" s="2" t="s">
        <v>13844</v>
      </c>
      <c r="C968" s="2">
        <v>17.0</v>
      </c>
      <c r="D968" s="2" t="s">
        <v>17338</v>
      </c>
      <c r="F968" s="12" t="s">
        <v>47</v>
      </c>
      <c r="G968" s="2" t="s">
        <v>16968</v>
      </c>
    </row>
    <row r="969">
      <c r="A969" s="2" t="s">
        <v>17340</v>
      </c>
      <c r="B969" s="2" t="s">
        <v>13844</v>
      </c>
      <c r="C969" s="2">
        <v>18.0</v>
      </c>
      <c r="D969" s="2" t="s">
        <v>17341</v>
      </c>
      <c r="F969" s="12" t="s">
        <v>47</v>
      </c>
      <c r="G969" s="2" t="s">
        <v>16971</v>
      </c>
    </row>
    <row r="970">
      <c r="A970" s="2" t="s">
        <v>17342</v>
      </c>
      <c r="B970" s="2" t="s">
        <v>13844</v>
      </c>
      <c r="C970" s="2">
        <v>19.0</v>
      </c>
      <c r="D970" s="2" t="s">
        <v>17343</v>
      </c>
      <c r="F970" s="12" t="s">
        <v>47</v>
      </c>
      <c r="G970" s="2" t="s">
        <v>16976</v>
      </c>
    </row>
    <row r="971">
      <c r="A971" s="2" t="s">
        <v>17345</v>
      </c>
      <c r="B971" s="2" t="s">
        <v>13844</v>
      </c>
      <c r="C971" s="2">
        <v>20.0</v>
      </c>
      <c r="D971" s="2" t="s">
        <v>17346</v>
      </c>
      <c r="F971" s="12" t="s">
        <v>47</v>
      </c>
      <c r="G971" s="2" t="s">
        <v>16981</v>
      </c>
    </row>
    <row r="972">
      <c r="A972" s="2" t="s">
        <v>17348</v>
      </c>
      <c r="B972" s="2" t="s">
        <v>13844</v>
      </c>
      <c r="C972" s="2">
        <v>21.0</v>
      </c>
      <c r="D972" s="2" t="s">
        <v>17349</v>
      </c>
      <c r="F972" s="12" t="s">
        <v>47</v>
      </c>
      <c r="G972" s="2" t="s">
        <v>16985</v>
      </c>
    </row>
    <row r="973">
      <c r="A973" s="2" t="s">
        <v>17351</v>
      </c>
      <c r="B973" s="2" t="s">
        <v>13844</v>
      </c>
      <c r="C973" s="2">
        <v>22.0</v>
      </c>
      <c r="D973" s="2" t="s">
        <v>17352</v>
      </c>
      <c r="F973" s="12" t="s">
        <v>47</v>
      </c>
      <c r="G973" s="2" t="s">
        <v>16988</v>
      </c>
    </row>
    <row r="974">
      <c r="A974" s="2" t="s">
        <v>17354</v>
      </c>
      <c r="B974" s="2" t="s">
        <v>13847</v>
      </c>
      <c r="C974" s="2">
        <v>1.0</v>
      </c>
      <c r="D974" s="2" t="s">
        <v>17357</v>
      </c>
      <c r="F974" s="12" t="s">
        <v>47</v>
      </c>
      <c r="G974" s="2" t="s">
        <v>16919</v>
      </c>
    </row>
    <row r="975">
      <c r="A975" s="2" t="s">
        <v>17359</v>
      </c>
      <c r="B975" s="2" t="s">
        <v>13847</v>
      </c>
      <c r="C975" s="2">
        <v>2.0</v>
      </c>
      <c r="D975" s="2" t="s">
        <v>17361</v>
      </c>
      <c r="F975" s="12" t="s">
        <v>47</v>
      </c>
      <c r="G975" s="2" t="s">
        <v>16922</v>
      </c>
    </row>
    <row r="976">
      <c r="A976" s="2" t="s">
        <v>17363</v>
      </c>
      <c r="B976" s="2" t="s">
        <v>13847</v>
      </c>
      <c r="C976" s="2">
        <v>3.0</v>
      </c>
      <c r="D976" s="2" t="s">
        <v>17364</v>
      </c>
      <c r="F976" s="12" t="s">
        <v>47</v>
      </c>
      <c r="G976" s="2" t="s">
        <v>16926</v>
      </c>
    </row>
    <row r="977">
      <c r="A977" s="2" t="s">
        <v>17367</v>
      </c>
      <c r="B977" s="2" t="s">
        <v>13847</v>
      </c>
      <c r="C977" s="2">
        <v>4.0</v>
      </c>
      <c r="D977" s="2" t="s">
        <v>17369</v>
      </c>
      <c r="F977" s="12" t="s">
        <v>47</v>
      </c>
      <c r="G977" s="2" t="s">
        <v>16929</v>
      </c>
    </row>
    <row r="978">
      <c r="A978" s="2" t="s">
        <v>17370</v>
      </c>
      <c r="B978" s="2" t="s">
        <v>13847</v>
      </c>
      <c r="C978" s="2">
        <v>5.0</v>
      </c>
      <c r="D978" s="2" t="s">
        <v>17371</v>
      </c>
      <c r="F978" s="12" t="s">
        <v>47</v>
      </c>
      <c r="G978" s="2" t="s">
        <v>16932</v>
      </c>
    </row>
    <row r="979">
      <c r="A979" s="2" t="s">
        <v>17373</v>
      </c>
      <c r="B979" s="2" t="s">
        <v>13847</v>
      </c>
      <c r="C979" s="2">
        <v>6.0</v>
      </c>
      <c r="D979" s="2" t="s">
        <v>17375</v>
      </c>
      <c r="F979" s="12" t="s">
        <v>47</v>
      </c>
      <c r="G979" s="2" t="s">
        <v>16935</v>
      </c>
    </row>
    <row r="980">
      <c r="A980" s="2" t="s">
        <v>17376</v>
      </c>
      <c r="B980" s="2" t="s">
        <v>13847</v>
      </c>
      <c r="C980" s="2">
        <v>7.0</v>
      </c>
      <c r="D980" s="2" t="s">
        <v>17378</v>
      </c>
      <c r="F980" s="12" t="s">
        <v>47</v>
      </c>
      <c r="G980" s="2" t="s">
        <v>16938</v>
      </c>
    </row>
    <row r="981">
      <c r="A981" s="2" t="s">
        <v>17379</v>
      </c>
      <c r="B981" s="2" t="s">
        <v>13847</v>
      </c>
      <c r="C981" s="2">
        <v>8.0</v>
      </c>
      <c r="D981" s="2" t="s">
        <v>17381</v>
      </c>
      <c r="F981" s="12" t="s">
        <v>47</v>
      </c>
      <c r="G981" s="2" t="s">
        <v>16941</v>
      </c>
    </row>
    <row r="982">
      <c r="A982" s="2" t="s">
        <v>17382</v>
      </c>
      <c r="B982" s="2" t="s">
        <v>13847</v>
      </c>
      <c r="C982" s="2">
        <v>9.0</v>
      </c>
      <c r="D982" s="2" t="s">
        <v>17384</v>
      </c>
      <c r="F982" s="12" t="s">
        <v>47</v>
      </c>
      <c r="G982" s="2" t="s">
        <v>17063</v>
      </c>
    </row>
    <row r="983">
      <c r="A983" s="2" t="s">
        <v>17385</v>
      </c>
      <c r="B983" s="2" t="s">
        <v>13847</v>
      </c>
      <c r="C983" s="2">
        <v>10.0</v>
      </c>
      <c r="D983" s="2" t="s">
        <v>17387</v>
      </c>
      <c r="F983" s="12" t="s">
        <v>47</v>
      </c>
      <c r="G983" s="2" t="s">
        <v>17066</v>
      </c>
    </row>
    <row r="984">
      <c r="A984" s="2" t="s">
        <v>17389</v>
      </c>
      <c r="B984" s="2" t="s">
        <v>13847</v>
      </c>
      <c r="C984" s="2">
        <v>11.0</v>
      </c>
      <c r="D984" s="2" t="s">
        <v>17390</v>
      </c>
      <c r="F984" s="12" t="s">
        <v>47</v>
      </c>
      <c r="G984" s="2" t="s">
        <v>17069</v>
      </c>
    </row>
    <row r="985">
      <c r="A985" s="2" t="s">
        <v>17392</v>
      </c>
      <c r="B985" s="2" t="s">
        <v>13847</v>
      </c>
      <c r="C985" s="2">
        <v>12.0</v>
      </c>
      <c r="D985" s="2" t="s">
        <v>17393</v>
      </c>
      <c r="F985" s="12" t="s">
        <v>47</v>
      </c>
      <c r="G985" s="2" t="s">
        <v>17072</v>
      </c>
    </row>
    <row r="986">
      <c r="A986" s="2" t="s">
        <v>17394</v>
      </c>
      <c r="B986" s="2" t="s">
        <v>13847</v>
      </c>
      <c r="C986" s="2">
        <v>13.0</v>
      </c>
      <c r="D986" s="2" t="s">
        <v>17395</v>
      </c>
      <c r="F986" s="12" t="s">
        <v>47</v>
      </c>
      <c r="G986" s="2" t="s">
        <v>17075</v>
      </c>
    </row>
    <row r="987">
      <c r="A987" s="2" t="s">
        <v>17396</v>
      </c>
      <c r="B987" s="2" t="s">
        <v>13847</v>
      </c>
      <c r="C987" s="2">
        <v>14.0</v>
      </c>
      <c r="D987" s="2" t="s">
        <v>17397</v>
      </c>
      <c r="F987" s="12" t="s">
        <v>47</v>
      </c>
      <c r="G987" s="2" t="s">
        <v>17078</v>
      </c>
    </row>
    <row r="988">
      <c r="A988" s="2" t="s">
        <v>17398</v>
      </c>
      <c r="B988" s="2" t="s">
        <v>13847</v>
      </c>
      <c r="C988" s="2">
        <v>15.0</v>
      </c>
      <c r="D988" s="2" t="s">
        <v>17399</v>
      </c>
      <c r="F988" s="12" t="s">
        <v>47</v>
      </c>
      <c r="G988" s="2" t="s">
        <v>16962</v>
      </c>
    </row>
    <row r="989">
      <c r="A989" s="2" t="s">
        <v>17400</v>
      </c>
      <c r="B989" s="2" t="s">
        <v>13847</v>
      </c>
      <c r="C989" s="2">
        <v>16.0</v>
      </c>
      <c r="D989" s="2" t="s">
        <v>17401</v>
      </c>
      <c r="F989" s="12" t="s">
        <v>47</v>
      </c>
      <c r="G989" s="2" t="s">
        <v>16965</v>
      </c>
    </row>
    <row r="990">
      <c r="A990" s="2" t="s">
        <v>17402</v>
      </c>
      <c r="B990" s="2" t="s">
        <v>13847</v>
      </c>
      <c r="C990" s="2">
        <v>17.0</v>
      </c>
      <c r="D990" s="2" t="s">
        <v>17403</v>
      </c>
      <c r="F990" s="12" t="s">
        <v>47</v>
      </c>
      <c r="G990" s="2" t="s">
        <v>16968</v>
      </c>
    </row>
    <row r="991">
      <c r="A991" s="2" t="s">
        <v>17404</v>
      </c>
      <c r="B991" s="2" t="s">
        <v>13847</v>
      </c>
      <c r="C991" s="2">
        <v>18.0</v>
      </c>
      <c r="D991" s="2" t="s">
        <v>17405</v>
      </c>
      <c r="F991" s="12" t="s">
        <v>47</v>
      </c>
      <c r="G991" s="2" t="s">
        <v>16971</v>
      </c>
    </row>
    <row r="992">
      <c r="A992" s="2" t="s">
        <v>17406</v>
      </c>
      <c r="B992" s="2" t="s">
        <v>13847</v>
      </c>
      <c r="C992" s="2">
        <v>19.0</v>
      </c>
      <c r="D992" s="2" t="s">
        <v>17407</v>
      </c>
      <c r="F992" s="12" t="s">
        <v>47</v>
      </c>
      <c r="G992" s="2" t="s">
        <v>16976</v>
      </c>
    </row>
    <row r="993">
      <c r="A993" s="2" t="s">
        <v>17410</v>
      </c>
      <c r="B993" s="2" t="s">
        <v>13847</v>
      </c>
      <c r="C993" s="2">
        <v>20.0</v>
      </c>
      <c r="D993" s="2" t="s">
        <v>17411</v>
      </c>
      <c r="F993" s="12" t="s">
        <v>47</v>
      </c>
      <c r="G993" s="2" t="s">
        <v>16981</v>
      </c>
    </row>
    <row r="994">
      <c r="A994" s="2" t="s">
        <v>17412</v>
      </c>
      <c r="B994" s="2" t="s">
        <v>13847</v>
      </c>
      <c r="C994" s="2">
        <v>21.0</v>
      </c>
      <c r="D994" s="2" t="s">
        <v>17414</v>
      </c>
      <c r="F994" s="12" t="s">
        <v>47</v>
      </c>
      <c r="G994" s="2" t="s">
        <v>17037</v>
      </c>
    </row>
    <row r="995">
      <c r="A995" s="2" t="s">
        <v>17415</v>
      </c>
      <c r="B995" s="2" t="s">
        <v>13847</v>
      </c>
      <c r="C995" s="2">
        <v>22.0</v>
      </c>
      <c r="D995" s="2" t="s">
        <v>17416</v>
      </c>
      <c r="F995" s="12" t="s">
        <v>47</v>
      </c>
      <c r="G995" s="2" t="s">
        <v>17040</v>
      </c>
    </row>
    <row r="996">
      <c r="A996" s="5"/>
      <c r="F996" s="5" t="s">
        <v>398</v>
      </c>
    </row>
    <row r="997">
      <c r="A997" s="5"/>
      <c r="F997" s="5" t="s">
        <v>398</v>
      </c>
    </row>
    <row r="998">
      <c r="A998" s="5"/>
      <c r="F998" s="5" t="s">
        <v>398</v>
      </c>
    </row>
    <row r="999">
      <c r="A999" s="5"/>
      <c r="F999" s="5" t="s">
        <v>398</v>
      </c>
    </row>
    <row r="1000">
      <c r="A1000" s="5"/>
      <c r="F1000" s="5" t="s">
        <v>398</v>
      </c>
    </row>
    <row r="1001">
      <c r="A1001" s="2" t="s">
        <v>17417</v>
      </c>
      <c r="B1001" s="2" t="s">
        <v>13850</v>
      </c>
      <c r="C1001" s="2">
        <v>1.0</v>
      </c>
      <c r="D1001" s="2" t="s">
        <v>17418</v>
      </c>
      <c r="F1001" s="12" t="s">
        <v>47</v>
      </c>
      <c r="G1001" s="2" t="s">
        <v>17419</v>
      </c>
    </row>
    <row r="1002">
      <c r="A1002" s="2" t="s">
        <v>17420</v>
      </c>
      <c r="B1002" s="2" t="s">
        <v>13850</v>
      </c>
      <c r="C1002" s="2">
        <v>2.0</v>
      </c>
      <c r="D1002" s="2" t="s">
        <v>17421</v>
      </c>
      <c r="F1002" s="12" t="s">
        <v>47</v>
      </c>
      <c r="G1002" s="2" t="s">
        <v>17422</v>
      </c>
    </row>
    <row r="1003">
      <c r="A1003" s="2" t="s">
        <v>17423</v>
      </c>
      <c r="B1003" s="2" t="s">
        <v>13850</v>
      </c>
      <c r="C1003" s="2">
        <v>3.0</v>
      </c>
      <c r="D1003" s="2" t="s">
        <v>17424</v>
      </c>
      <c r="F1003" s="12" t="s">
        <v>47</v>
      </c>
      <c r="G1003" s="2" t="s">
        <v>17425</v>
      </c>
    </row>
    <row r="1004">
      <c r="A1004" s="2" t="s">
        <v>17426</v>
      </c>
      <c r="B1004" s="2" t="s">
        <v>13850</v>
      </c>
      <c r="C1004" s="2">
        <v>4.0</v>
      </c>
      <c r="D1004" s="2" t="s">
        <v>17427</v>
      </c>
      <c r="F1004" s="12" t="s">
        <v>47</v>
      </c>
      <c r="G1004" s="2" t="s">
        <v>17429</v>
      </c>
    </row>
    <row r="1005">
      <c r="A1005" s="2" t="s">
        <v>17431</v>
      </c>
      <c r="B1005" s="2" t="s">
        <v>13850</v>
      </c>
      <c r="C1005" s="2">
        <v>5.0</v>
      </c>
      <c r="D1005" s="2" t="s">
        <v>17432</v>
      </c>
      <c r="F1005" s="12" t="s">
        <v>47</v>
      </c>
      <c r="G1005" s="2" t="s">
        <v>17433</v>
      </c>
    </row>
    <row r="1006">
      <c r="A1006" s="2" t="s">
        <v>17435</v>
      </c>
      <c r="B1006" s="2" t="s">
        <v>13850</v>
      </c>
      <c r="C1006" s="2">
        <v>6.0</v>
      </c>
      <c r="D1006" s="2" t="s">
        <v>17436</v>
      </c>
      <c r="F1006" s="12" t="s">
        <v>47</v>
      </c>
      <c r="G1006" s="2" t="s">
        <v>17437</v>
      </c>
    </row>
    <row r="1007">
      <c r="A1007" s="2" t="s">
        <v>17438</v>
      </c>
      <c r="B1007" s="2" t="s">
        <v>13850</v>
      </c>
      <c r="C1007" s="2">
        <v>7.0</v>
      </c>
      <c r="D1007" s="2" t="s">
        <v>17439</v>
      </c>
      <c r="F1007" s="12" t="s">
        <v>47</v>
      </c>
      <c r="G1007" s="2" t="s">
        <v>17440</v>
      </c>
    </row>
    <row r="1008">
      <c r="A1008" s="2" t="s">
        <v>17441</v>
      </c>
      <c r="B1008" s="2" t="s">
        <v>13850</v>
      </c>
      <c r="C1008" s="2">
        <v>8.0</v>
      </c>
      <c r="D1008" s="2" t="s">
        <v>17442</v>
      </c>
      <c r="F1008" s="12" t="s">
        <v>47</v>
      </c>
      <c r="G1008" s="2" t="s">
        <v>17443</v>
      </c>
    </row>
    <row r="1009">
      <c r="A1009" s="2" t="s">
        <v>17444</v>
      </c>
      <c r="B1009" s="2" t="s">
        <v>13850</v>
      </c>
      <c r="C1009" s="2">
        <v>9.0</v>
      </c>
      <c r="D1009" s="2" t="s">
        <v>17445</v>
      </c>
      <c r="F1009" s="12" t="s">
        <v>47</v>
      </c>
      <c r="G1009" s="2" t="s">
        <v>17446</v>
      </c>
    </row>
    <row r="1010">
      <c r="A1010" s="2" t="s">
        <v>17447</v>
      </c>
      <c r="B1010" s="2" t="s">
        <v>13850</v>
      </c>
      <c r="C1010" s="2">
        <v>10.0</v>
      </c>
      <c r="D1010" s="2" t="s">
        <v>17448</v>
      </c>
      <c r="F1010" s="12" t="s">
        <v>47</v>
      </c>
      <c r="G1010" s="2" t="s">
        <v>17449</v>
      </c>
    </row>
    <row r="1011">
      <c r="A1011" s="2" t="s">
        <v>17450</v>
      </c>
      <c r="B1011" s="2" t="s">
        <v>13850</v>
      </c>
      <c r="C1011" s="2">
        <v>11.0</v>
      </c>
      <c r="D1011" s="2" t="s">
        <v>17451</v>
      </c>
      <c r="F1011" s="12" t="s">
        <v>47</v>
      </c>
      <c r="G1011" s="2" t="s">
        <v>17452</v>
      </c>
    </row>
    <row r="1012">
      <c r="A1012" s="2" t="s">
        <v>17453</v>
      </c>
      <c r="B1012" s="2" t="s">
        <v>13850</v>
      </c>
      <c r="C1012" s="2">
        <v>12.0</v>
      </c>
      <c r="D1012" s="2" t="s">
        <v>17454</v>
      </c>
      <c r="F1012" s="12" t="s">
        <v>47</v>
      </c>
      <c r="G1012" s="2" t="s">
        <v>17455</v>
      </c>
    </row>
    <row r="1013">
      <c r="A1013" s="2" t="s">
        <v>17456</v>
      </c>
      <c r="B1013" s="2" t="s">
        <v>13850</v>
      </c>
      <c r="C1013" s="2">
        <v>13.0</v>
      </c>
      <c r="D1013" s="2" t="s">
        <v>17457</v>
      </c>
      <c r="F1013" s="12" t="s">
        <v>47</v>
      </c>
      <c r="G1013" s="2" t="s">
        <v>17458</v>
      </c>
    </row>
    <row r="1014">
      <c r="A1014" s="2" t="s">
        <v>17460</v>
      </c>
      <c r="B1014" s="2" t="s">
        <v>13850</v>
      </c>
      <c r="C1014" s="2">
        <v>14.0</v>
      </c>
      <c r="D1014" s="2" t="s">
        <v>17462</v>
      </c>
      <c r="F1014" s="12" t="s">
        <v>47</v>
      </c>
      <c r="G1014" s="2" t="s">
        <v>17463</v>
      </c>
    </row>
    <row r="1015">
      <c r="A1015" s="2" t="s">
        <v>17464</v>
      </c>
      <c r="B1015" s="2" t="s">
        <v>13850</v>
      </c>
      <c r="C1015" s="2">
        <v>15.0</v>
      </c>
      <c r="D1015" s="2" t="s">
        <v>17465</v>
      </c>
      <c r="F1015" s="12" t="s">
        <v>47</v>
      </c>
      <c r="G1015" s="2" t="s">
        <v>17466</v>
      </c>
    </row>
    <row r="1016">
      <c r="A1016" s="2" t="s">
        <v>17467</v>
      </c>
      <c r="B1016" s="2" t="s">
        <v>13850</v>
      </c>
      <c r="C1016" s="2">
        <v>16.0</v>
      </c>
      <c r="D1016" s="2" t="s">
        <v>17468</v>
      </c>
      <c r="F1016" s="12" t="s">
        <v>47</v>
      </c>
      <c r="G1016" s="2" t="s">
        <v>17469</v>
      </c>
    </row>
    <row r="1017">
      <c r="A1017" s="2" t="s">
        <v>17470</v>
      </c>
      <c r="B1017" s="2" t="s">
        <v>13850</v>
      </c>
      <c r="C1017" s="2">
        <v>17.0</v>
      </c>
      <c r="D1017" s="2" t="s">
        <v>17471</v>
      </c>
      <c r="F1017" s="12" t="s">
        <v>47</v>
      </c>
      <c r="G1017" s="2" t="s">
        <v>17472</v>
      </c>
    </row>
    <row r="1018">
      <c r="A1018" s="2" t="s">
        <v>17473</v>
      </c>
      <c r="B1018" s="2" t="s">
        <v>13850</v>
      </c>
      <c r="C1018" s="2">
        <v>18.0</v>
      </c>
      <c r="D1018" s="2" t="s">
        <v>17474</v>
      </c>
      <c r="F1018" s="12" t="s">
        <v>47</v>
      </c>
      <c r="G1018" s="2" t="s">
        <v>17475</v>
      </c>
    </row>
    <row r="1019">
      <c r="A1019" s="2" t="s">
        <v>17476</v>
      </c>
      <c r="B1019" s="2" t="s">
        <v>13850</v>
      </c>
      <c r="C1019" s="2">
        <v>19.0</v>
      </c>
      <c r="D1019" s="2" t="s">
        <v>17477</v>
      </c>
      <c r="F1019" s="12" t="s">
        <v>47</v>
      </c>
      <c r="G1019" s="2" t="s">
        <v>17478</v>
      </c>
    </row>
    <row r="1020">
      <c r="A1020" s="2" t="s">
        <v>17479</v>
      </c>
      <c r="B1020" s="2" t="s">
        <v>13850</v>
      </c>
      <c r="C1020" s="2">
        <v>20.0</v>
      </c>
      <c r="D1020" s="2" t="s">
        <v>17480</v>
      </c>
      <c r="F1020" s="12" t="s">
        <v>47</v>
      </c>
      <c r="G1020" s="2" t="s">
        <v>17481</v>
      </c>
    </row>
    <row r="1021">
      <c r="A1021" s="2" t="s">
        <v>17482</v>
      </c>
      <c r="B1021" s="2" t="s">
        <v>13850</v>
      </c>
      <c r="C1021" s="2">
        <v>21.0</v>
      </c>
      <c r="D1021" s="2" t="s">
        <v>17483</v>
      </c>
      <c r="F1021" s="12" t="s">
        <v>47</v>
      </c>
      <c r="G1021" s="2" t="s">
        <v>17484</v>
      </c>
    </row>
    <row r="1022">
      <c r="A1022" s="2" t="s">
        <v>17485</v>
      </c>
      <c r="B1022" s="2" t="s">
        <v>13850</v>
      </c>
      <c r="C1022" s="2">
        <v>22.0</v>
      </c>
      <c r="D1022" s="2" t="s">
        <v>17486</v>
      </c>
      <c r="F1022" s="12" t="s">
        <v>47</v>
      </c>
      <c r="G1022" s="2" t="s">
        <v>17487</v>
      </c>
    </row>
    <row r="1023">
      <c r="A1023" s="2" t="s">
        <v>17488</v>
      </c>
      <c r="B1023" s="2" t="s">
        <v>13850</v>
      </c>
      <c r="C1023" s="2">
        <v>23.0</v>
      </c>
      <c r="D1023" s="2" t="s">
        <v>17489</v>
      </c>
      <c r="F1023" s="12" t="s">
        <v>47</v>
      </c>
      <c r="G1023" s="2" t="s">
        <v>17491</v>
      </c>
    </row>
    <row r="1024">
      <c r="A1024" s="2" t="s">
        <v>17492</v>
      </c>
      <c r="B1024" s="2" t="s">
        <v>13850</v>
      </c>
      <c r="C1024" s="2">
        <v>24.0</v>
      </c>
      <c r="D1024" s="2" t="s">
        <v>17494</v>
      </c>
      <c r="F1024" s="12" t="s">
        <v>47</v>
      </c>
      <c r="G1024" s="2" t="s">
        <v>17495</v>
      </c>
    </row>
    <row r="1025">
      <c r="A1025" s="2" t="s">
        <v>17496</v>
      </c>
      <c r="B1025" s="2" t="s">
        <v>13850</v>
      </c>
      <c r="C1025" s="2">
        <v>25.0</v>
      </c>
      <c r="D1025" s="2" t="s">
        <v>17497</v>
      </c>
      <c r="F1025" s="12" t="s">
        <v>47</v>
      </c>
      <c r="G1025" s="2" t="s">
        <v>17498</v>
      </c>
    </row>
    <row r="1026">
      <c r="A1026" s="2" t="s">
        <v>17499</v>
      </c>
      <c r="B1026" s="2" t="s">
        <v>13850</v>
      </c>
      <c r="C1026" s="2">
        <v>26.0</v>
      </c>
      <c r="D1026" s="2" t="s">
        <v>17500</v>
      </c>
      <c r="F1026" s="12" t="s">
        <v>47</v>
      </c>
      <c r="G1026" s="2" t="s">
        <v>17501</v>
      </c>
    </row>
    <row r="1027">
      <c r="A1027" s="2" t="s">
        <v>17502</v>
      </c>
      <c r="B1027" s="2" t="s">
        <v>13850</v>
      </c>
      <c r="C1027" s="2">
        <v>27.0</v>
      </c>
      <c r="D1027" s="2" t="s">
        <v>17503</v>
      </c>
      <c r="F1027" s="12" t="s">
        <v>47</v>
      </c>
      <c r="G1027" s="2" t="s">
        <v>17504</v>
      </c>
    </row>
    <row r="1028">
      <c r="A1028" s="2" t="s">
        <v>17505</v>
      </c>
      <c r="B1028" s="2" t="s">
        <v>13850</v>
      </c>
      <c r="C1028" s="2">
        <v>28.0</v>
      </c>
      <c r="D1028" s="2" t="s">
        <v>17506</v>
      </c>
      <c r="F1028" s="12" t="s">
        <v>47</v>
      </c>
      <c r="G1028" s="2" t="s">
        <v>17507</v>
      </c>
    </row>
    <row r="1029">
      <c r="A1029" s="2" t="s">
        <v>17508</v>
      </c>
      <c r="B1029" s="2" t="s">
        <v>13853</v>
      </c>
      <c r="C1029" s="2">
        <v>1.0</v>
      </c>
      <c r="D1029" s="2" t="s">
        <v>17509</v>
      </c>
      <c r="F1029" s="12" t="s">
        <v>47</v>
      </c>
      <c r="G1029" s="2" t="s">
        <v>17419</v>
      </c>
    </row>
    <row r="1030">
      <c r="A1030" s="2" t="s">
        <v>17510</v>
      </c>
      <c r="B1030" s="2" t="s">
        <v>13853</v>
      </c>
      <c r="C1030" s="2">
        <v>2.0</v>
      </c>
      <c r="D1030" s="2" t="s">
        <v>17511</v>
      </c>
      <c r="F1030" s="12" t="s">
        <v>47</v>
      </c>
      <c r="G1030" s="2" t="s">
        <v>17422</v>
      </c>
    </row>
    <row r="1031">
      <c r="A1031" s="2" t="s">
        <v>17512</v>
      </c>
      <c r="B1031" s="2" t="s">
        <v>13853</v>
      </c>
      <c r="C1031" s="2">
        <v>3.0</v>
      </c>
      <c r="D1031" s="2" t="s">
        <v>17513</v>
      </c>
      <c r="F1031" s="12" t="s">
        <v>47</v>
      </c>
      <c r="G1031" s="2" t="s">
        <v>17425</v>
      </c>
    </row>
    <row r="1032">
      <c r="A1032" s="2" t="s">
        <v>17514</v>
      </c>
      <c r="B1032" s="2" t="s">
        <v>13853</v>
      </c>
      <c r="C1032" s="2">
        <v>4.0</v>
      </c>
      <c r="D1032" s="2" t="s">
        <v>17515</v>
      </c>
      <c r="F1032" s="12" t="s">
        <v>47</v>
      </c>
      <c r="G1032" s="2" t="s">
        <v>17429</v>
      </c>
    </row>
    <row r="1033">
      <c r="A1033" s="2" t="s">
        <v>17516</v>
      </c>
      <c r="B1033" s="2" t="s">
        <v>13853</v>
      </c>
      <c r="C1033" s="2">
        <v>5.0</v>
      </c>
      <c r="D1033" s="2" t="s">
        <v>17517</v>
      </c>
      <c r="F1033" s="12" t="s">
        <v>47</v>
      </c>
      <c r="G1033" s="2" t="s">
        <v>17433</v>
      </c>
    </row>
    <row r="1034">
      <c r="A1034" s="2" t="s">
        <v>17518</v>
      </c>
      <c r="B1034" s="2" t="s">
        <v>13853</v>
      </c>
      <c r="C1034" s="2">
        <v>6.0</v>
      </c>
      <c r="D1034" s="2" t="s">
        <v>17519</v>
      </c>
      <c r="F1034" s="12" t="s">
        <v>47</v>
      </c>
      <c r="G1034" s="2" t="s">
        <v>17437</v>
      </c>
    </row>
    <row r="1035">
      <c r="A1035" s="2" t="s">
        <v>17520</v>
      </c>
      <c r="B1035" s="2" t="s">
        <v>13853</v>
      </c>
      <c r="C1035" s="2">
        <v>7.0</v>
      </c>
      <c r="D1035" s="2" t="s">
        <v>17521</v>
      </c>
      <c r="F1035" s="12" t="s">
        <v>47</v>
      </c>
      <c r="G1035" s="2" t="s">
        <v>17440</v>
      </c>
    </row>
    <row r="1036">
      <c r="A1036" s="2" t="s">
        <v>17523</v>
      </c>
      <c r="B1036" s="2" t="s">
        <v>13853</v>
      </c>
      <c r="C1036" s="2">
        <v>8.0</v>
      </c>
      <c r="D1036" s="2" t="s">
        <v>17524</v>
      </c>
      <c r="F1036" s="12" t="s">
        <v>47</v>
      </c>
      <c r="G1036" s="2" t="s">
        <v>17443</v>
      </c>
    </row>
    <row r="1037">
      <c r="A1037" s="2" t="s">
        <v>17526</v>
      </c>
      <c r="B1037" s="2" t="s">
        <v>13853</v>
      </c>
      <c r="C1037" s="2">
        <v>9.0</v>
      </c>
      <c r="D1037" s="2" t="s">
        <v>17527</v>
      </c>
      <c r="F1037" s="12" t="s">
        <v>47</v>
      </c>
      <c r="G1037" s="2" t="s">
        <v>17446</v>
      </c>
    </row>
    <row r="1038">
      <c r="A1038" s="2" t="s">
        <v>17528</v>
      </c>
      <c r="B1038" s="2" t="s">
        <v>13853</v>
      </c>
      <c r="C1038" s="2">
        <v>10.0</v>
      </c>
      <c r="D1038" s="2" t="s">
        <v>17529</v>
      </c>
      <c r="F1038" s="12" t="s">
        <v>47</v>
      </c>
      <c r="G1038" s="2" t="s">
        <v>17449</v>
      </c>
    </row>
    <row r="1039">
      <c r="A1039" s="2" t="s">
        <v>17530</v>
      </c>
      <c r="B1039" s="2" t="s">
        <v>13853</v>
      </c>
      <c r="C1039" s="2">
        <v>11.0</v>
      </c>
      <c r="D1039" s="2" t="s">
        <v>17531</v>
      </c>
      <c r="F1039" s="12" t="s">
        <v>47</v>
      </c>
      <c r="G1039" s="2" t="s">
        <v>17452</v>
      </c>
    </row>
    <row r="1040">
      <c r="A1040" s="2" t="s">
        <v>17532</v>
      </c>
      <c r="B1040" s="2" t="s">
        <v>13853</v>
      </c>
      <c r="C1040" s="2">
        <v>12.0</v>
      </c>
      <c r="D1040" s="2" t="s">
        <v>17533</v>
      </c>
      <c r="F1040" s="12" t="s">
        <v>47</v>
      </c>
      <c r="G1040" s="2" t="s">
        <v>17455</v>
      </c>
    </row>
    <row r="1041">
      <c r="A1041" s="2" t="s">
        <v>17534</v>
      </c>
      <c r="B1041" s="2" t="s">
        <v>13853</v>
      </c>
      <c r="C1041" s="2">
        <v>13.0</v>
      </c>
      <c r="D1041" s="2" t="s">
        <v>17535</v>
      </c>
      <c r="F1041" s="12" t="s">
        <v>47</v>
      </c>
      <c r="G1041" s="2" t="s">
        <v>17458</v>
      </c>
    </row>
    <row r="1042">
      <c r="A1042" s="2" t="s">
        <v>17536</v>
      </c>
      <c r="B1042" s="2" t="s">
        <v>13853</v>
      </c>
      <c r="C1042" s="2">
        <v>14.0</v>
      </c>
      <c r="D1042" s="2" t="s">
        <v>17537</v>
      </c>
      <c r="F1042" s="12" t="s">
        <v>47</v>
      </c>
      <c r="G1042" s="2" t="s">
        <v>17463</v>
      </c>
    </row>
    <row r="1043">
      <c r="A1043" s="2" t="s">
        <v>17538</v>
      </c>
      <c r="B1043" s="2" t="s">
        <v>13853</v>
      </c>
      <c r="C1043" s="2">
        <v>15.0</v>
      </c>
      <c r="D1043" s="2" t="s">
        <v>17539</v>
      </c>
      <c r="F1043" s="12" t="s">
        <v>47</v>
      </c>
      <c r="G1043" s="2" t="s">
        <v>17466</v>
      </c>
    </row>
    <row r="1044">
      <c r="A1044" s="2" t="s">
        <v>17540</v>
      </c>
      <c r="B1044" s="2" t="s">
        <v>13853</v>
      </c>
      <c r="C1044" s="2">
        <v>16.0</v>
      </c>
      <c r="D1044" s="2" t="s">
        <v>17541</v>
      </c>
      <c r="F1044" s="12" t="s">
        <v>47</v>
      </c>
      <c r="G1044" s="2" t="s">
        <v>17469</v>
      </c>
    </row>
    <row r="1045">
      <c r="A1045" s="2" t="s">
        <v>17542</v>
      </c>
      <c r="B1045" s="2" t="s">
        <v>13853</v>
      </c>
      <c r="C1045" s="2">
        <v>17.0</v>
      </c>
      <c r="D1045" s="2" t="s">
        <v>17543</v>
      </c>
      <c r="F1045" s="12" t="s">
        <v>47</v>
      </c>
      <c r="G1045" s="2" t="s">
        <v>17472</v>
      </c>
    </row>
    <row r="1046">
      <c r="A1046" s="2" t="s">
        <v>17545</v>
      </c>
      <c r="B1046" s="2" t="s">
        <v>13853</v>
      </c>
      <c r="C1046" s="2">
        <v>18.0</v>
      </c>
      <c r="D1046" s="2" t="s">
        <v>17547</v>
      </c>
      <c r="F1046" s="12" t="s">
        <v>47</v>
      </c>
      <c r="G1046" s="2" t="s">
        <v>17475</v>
      </c>
    </row>
    <row r="1047">
      <c r="A1047" s="2" t="s">
        <v>17548</v>
      </c>
      <c r="B1047" s="2" t="s">
        <v>13853</v>
      </c>
      <c r="C1047" s="2">
        <v>19.0</v>
      </c>
      <c r="D1047" s="2" t="s">
        <v>17549</v>
      </c>
      <c r="F1047" s="12" t="s">
        <v>47</v>
      </c>
      <c r="G1047" s="2" t="s">
        <v>17478</v>
      </c>
    </row>
    <row r="1048">
      <c r="A1048" s="2" t="s">
        <v>17551</v>
      </c>
      <c r="B1048" s="2" t="s">
        <v>13853</v>
      </c>
      <c r="C1048" s="2">
        <v>20.0</v>
      </c>
      <c r="D1048" s="2" t="s">
        <v>17552</v>
      </c>
      <c r="F1048" s="12" t="s">
        <v>47</v>
      </c>
      <c r="G1048" s="2" t="s">
        <v>17481</v>
      </c>
    </row>
    <row r="1049">
      <c r="A1049" s="2" t="s">
        <v>17553</v>
      </c>
      <c r="B1049" s="2" t="s">
        <v>13853</v>
      </c>
      <c r="C1049" s="2">
        <v>21.0</v>
      </c>
      <c r="D1049" s="2" t="s">
        <v>17554</v>
      </c>
      <c r="F1049" s="12" t="s">
        <v>47</v>
      </c>
      <c r="G1049" s="2" t="s">
        <v>17484</v>
      </c>
    </row>
    <row r="1050">
      <c r="A1050" s="2" t="s">
        <v>17555</v>
      </c>
      <c r="B1050" s="2" t="s">
        <v>13853</v>
      </c>
      <c r="C1050" s="2">
        <v>22.0</v>
      </c>
      <c r="D1050" s="2" t="s">
        <v>17556</v>
      </c>
      <c r="F1050" s="12" t="s">
        <v>47</v>
      </c>
      <c r="G1050" s="2" t="s">
        <v>17487</v>
      </c>
    </row>
    <row r="1051">
      <c r="A1051" s="2" t="s">
        <v>17557</v>
      </c>
      <c r="B1051" s="2" t="s">
        <v>13853</v>
      </c>
      <c r="C1051" s="2">
        <v>23.0</v>
      </c>
      <c r="D1051" s="2" t="s">
        <v>17558</v>
      </c>
      <c r="F1051" s="12" t="s">
        <v>47</v>
      </c>
      <c r="G1051" s="2" t="s">
        <v>17491</v>
      </c>
    </row>
    <row r="1052">
      <c r="A1052" s="2" t="s">
        <v>17559</v>
      </c>
      <c r="B1052" s="2" t="s">
        <v>13853</v>
      </c>
      <c r="C1052" s="2">
        <v>24.0</v>
      </c>
      <c r="D1052" s="2" t="s">
        <v>17560</v>
      </c>
      <c r="F1052" s="12" t="s">
        <v>47</v>
      </c>
      <c r="G1052" s="2" t="s">
        <v>17495</v>
      </c>
    </row>
    <row r="1053">
      <c r="A1053" s="2" t="s">
        <v>17561</v>
      </c>
      <c r="B1053" s="2" t="s">
        <v>13853</v>
      </c>
      <c r="C1053" s="2">
        <v>25.0</v>
      </c>
      <c r="D1053" s="2" t="s">
        <v>17562</v>
      </c>
      <c r="F1053" s="12" t="s">
        <v>47</v>
      </c>
      <c r="G1053" s="2" t="s">
        <v>17498</v>
      </c>
    </row>
    <row r="1054">
      <c r="A1054" s="2" t="s">
        <v>17563</v>
      </c>
      <c r="B1054" s="2" t="s">
        <v>13853</v>
      </c>
      <c r="C1054" s="2">
        <v>26.0</v>
      </c>
      <c r="D1054" s="2" t="s">
        <v>17564</v>
      </c>
      <c r="F1054" s="12" t="s">
        <v>47</v>
      </c>
      <c r="G1054" s="2" t="s">
        <v>17501</v>
      </c>
    </row>
    <row r="1055">
      <c r="A1055" s="2" t="s">
        <v>17566</v>
      </c>
      <c r="B1055" s="2" t="s">
        <v>13853</v>
      </c>
      <c r="C1055" s="2">
        <v>27.0</v>
      </c>
      <c r="D1055" s="2" t="s">
        <v>17568</v>
      </c>
      <c r="E1055" s="3" t="s">
        <v>398</v>
      </c>
      <c r="F1055" s="12" t="s">
        <v>47</v>
      </c>
      <c r="G1055" s="2" t="s">
        <v>17569</v>
      </c>
    </row>
    <row r="1056">
      <c r="A1056" s="2" t="s">
        <v>17570</v>
      </c>
      <c r="B1056" s="2" t="s">
        <v>13853</v>
      </c>
      <c r="C1056" s="2">
        <v>28.0</v>
      </c>
      <c r="D1056" s="2" t="s">
        <v>17571</v>
      </c>
      <c r="E1056" s="3" t="s">
        <v>398</v>
      </c>
      <c r="F1056" s="12" t="s">
        <v>47</v>
      </c>
      <c r="G1056" s="2" t="s">
        <v>17572</v>
      </c>
    </row>
    <row r="1057">
      <c r="A1057" s="2" t="s">
        <v>17573</v>
      </c>
      <c r="B1057" s="2" t="s">
        <v>13858</v>
      </c>
      <c r="C1057" s="2">
        <v>1.0</v>
      </c>
      <c r="D1057" s="2" t="s">
        <v>17574</v>
      </c>
      <c r="F1057" s="12" t="s">
        <v>47</v>
      </c>
      <c r="G1057" s="2" t="s">
        <v>17575</v>
      </c>
    </row>
    <row r="1058">
      <c r="A1058" s="2" t="s">
        <v>17576</v>
      </c>
      <c r="B1058" s="2" t="s">
        <v>13858</v>
      </c>
      <c r="C1058" s="2">
        <v>2.0</v>
      </c>
      <c r="D1058" s="2" t="s">
        <v>17577</v>
      </c>
      <c r="F1058" s="12" t="s">
        <v>47</v>
      </c>
      <c r="G1058" s="2" t="s">
        <v>17578</v>
      </c>
    </row>
    <row r="1059">
      <c r="A1059" s="2" t="s">
        <v>17579</v>
      </c>
      <c r="B1059" s="2" t="s">
        <v>13858</v>
      </c>
      <c r="C1059" s="2">
        <v>3.0</v>
      </c>
      <c r="D1059" s="2" t="s">
        <v>17580</v>
      </c>
      <c r="F1059" s="12" t="s">
        <v>47</v>
      </c>
      <c r="G1059" s="2" t="s">
        <v>17581</v>
      </c>
    </row>
    <row r="1060">
      <c r="A1060" s="2" t="s">
        <v>17582</v>
      </c>
      <c r="B1060" s="2" t="s">
        <v>13858</v>
      </c>
      <c r="C1060" s="2">
        <v>4.0</v>
      </c>
      <c r="D1060" s="2" t="s">
        <v>17583</v>
      </c>
      <c r="F1060" s="12" t="s">
        <v>47</v>
      </c>
      <c r="G1060" s="2" t="s">
        <v>17584</v>
      </c>
    </row>
    <row r="1061">
      <c r="A1061" s="2" t="s">
        <v>17585</v>
      </c>
      <c r="B1061" s="2" t="s">
        <v>13858</v>
      </c>
      <c r="C1061" s="2">
        <v>5.0</v>
      </c>
      <c r="D1061" s="2" t="s">
        <v>17586</v>
      </c>
      <c r="F1061" s="12" t="s">
        <v>47</v>
      </c>
      <c r="G1061" s="2" t="s">
        <v>17587</v>
      </c>
    </row>
    <row r="1062">
      <c r="A1062" s="2" t="s">
        <v>17588</v>
      </c>
      <c r="B1062" s="2" t="s">
        <v>13858</v>
      </c>
      <c r="C1062" s="2">
        <v>6.0</v>
      </c>
      <c r="D1062" s="2" t="s">
        <v>17589</v>
      </c>
      <c r="F1062" s="12" t="s">
        <v>47</v>
      </c>
      <c r="G1062" s="2" t="s">
        <v>17590</v>
      </c>
    </row>
    <row r="1063">
      <c r="A1063" s="2" t="s">
        <v>17591</v>
      </c>
      <c r="B1063" s="2" t="s">
        <v>13858</v>
      </c>
      <c r="C1063" s="2">
        <v>7.0</v>
      </c>
      <c r="D1063" s="2" t="s">
        <v>17592</v>
      </c>
      <c r="F1063" s="12" t="s">
        <v>47</v>
      </c>
      <c r="G1063" s="2" t="s">
        <v>17593</v>
      </c>
    </row>
    <row r="1064">
      <c r="A1064" s="2" t="s">
        <v>17594</v>
      </c>
      <c r="B1064" s="2" t="s">
        <v>13858</v>
      </c>
      <c r="C1064" s="2">
        <v>8.0</v>
      </c>
      <c r="D1064" s="2" t="s">
        <v>17595</v>
      </c>
      <c r="F1064" s="12" t="s">
        <v>47</v>
      </c>
      <c r="G1064" s="2" t="s">
        <v>17596</v>
      </c>
    </row>
    <row r="1065">
      <c r="A1065" s="2" t="s">
        <v>17597</v>
      </c>
      <c r="B1065" s="2" t="s">
        <v>13858</v>
      </c>
      <c r="C1065" s="2">
        <v>9.0</v>
      </c>
      <c r="D1065" s="2" t="s">
        <v>17598</v>
      </c>
      <c r="F1065" s="12" t="s">
        <v>47</v>
      </c>
      <c r="G1065" s="2" t="s">
        <v>17599</v>
      </c>
    </row>
    <row r="1066">
      <c r="A1066" s="2" t="s">
        <v>17600</v>
      </c>
      <c r="B1066" s="2" t="s">
        <v>13858</v>
      </c>
      <c r="C1066" s="2">
        <v>10.0</v>
      </c>
      <c r="D1066" s="2" t="s">
        <v>17601</v>
      </c>
      <c r="F1066" s="12" t="s">
        <v>47</v>
      </c>
      <c r="G1066" s="2" t="s">
        <v>17602</v>
      </c>
    </row>
    <row r="1067">
      <c r="A1067" s="2" t="s">
        <v>17605</v>
      </c>
      <c r="B1067" s="2" t="s">
        <v>13858</v>
      </c>
      <c r="C1067" s="2">
        <v>11.0</v>
      </c>
      <c r="D1067" s="2" t="s">
        <v>17606</v>
      </c>
      <c r="F1067" s="12" t="s">
        <v>47</v>
      </c>
      <c r="G1067" s="2" t="s">
        <v>17607</v>
      </c>
    </row>
    <row r="1068">
      <c r="A1068" s="2" t="s">
        <v>17609</v>
      </c>
      <c r="B1068" s="2" t="s">
        <v>13858</v>
      </c>
      <c r="C1068" s="2">
        <v>12.0</v>
      </c>
      <c r="D1068" s="2" t="s">
        <v>17610</v>
      </c>
      <c r="F1068" s="12" t="s">
        <v>47</v>
      </c>
      <c r="G1068" s="2" t="s">
        <v>17611</v>
      </c>
    </row>
    <row r="1069">
      <c r="A1069" s="2" t="s">
        <v>17612</v>
      </c>
      <c r="B1069" s="2" t="s">
        <v>13858</v>
      </c>
      <c r="C1069" s="2">
        <v>13.0</v>
      </c>
      <c r="D1069" s="2" t="s">
        <v>17613</v>
      </c>
      <c r="F1069" s="12" t="s">
        <v>47</v>
      </c>
      <c r="G1069" s="2" t="s">
        <v>17614</v>
      </c>
    </row>
    <row r="1070">
      <c r="A1070" s="2" t="s">
        <v>17615</v>
      </c>
      <c r="B1070" s="2" t="s">
        <v>13858</v>
      </c>
      <c r="C1070" s="2">
        <v>14.0</v>
      </c>
      <c r="D1070" s="2" t="s">
        <v>17616</v>
      </c>
      <c r="F1070" s="12" t="s">
        <v>47</v>
      </c>
      <c r="G1070" s="2" t="s">
        <v>17617</v>
      </c>
    </row>
    <row r="1071">
      <c r="A1071" s="2" t="s">
        <v>17618</v>
      </c>
      <c r="B1071" s="2" t="s">
        <v>13858</v>
      </c>
      <c r="C1071" s="2">
        <v>15.0</v>
      </c>
      <c r="D1071" s="2" t="s">
        <v>17619</v>
      </c>
      <c r="F1071" s="12" t="s">
        <v>47</v>
      </c>
      <c r="G1071" s="2" t="s">
        <v>17620</v>
      </c>
    </row>
    <row r="1072">
      <c r="A1072" s="2" t="s">
        <v>17621</v>
      </c>
      <c r="B1072" s="2" t="s">
        <v>13858</v>
      </c>
      <c r="C1072" s="2">
        <v>16.0</v>
      </c>
      <c r="D1072" s="2" t="s">
        <v>17622</v>
      </c>
      <c r="F1072" s="12" t="s">
        <v>47</v>
      </c>
      <c r="G1072" s="2" t="s">
        <v>17623</v>
      </c>
    </row>
    <row r="1073">
      <c r="A1073" s="2" t="s">
        <v>17624</v>
      </c>
      <c r="B1073" s="2" t="s">
        <v>13858</v>
      </c>
      <c r="C1073" s="2">
        <v>17.0</v>
      </c>
      <c r="D1073" s="2" t="s">
        <v>17625</v>
      </c>
      <c r="F1073" s="12" t="s">
        <v>47</v>
      </c>
      <c r="G1073" s="2" t="s">
        <v>17626</v>
      </c>
    </row>
    <row r="1074">
      <c r="A1074" s="2" t="s">
        <v>17627</v>
      </c>
      <c r="B1074" s="2" t="s">
        <v>13858</v>
      </c>
      <c r="C1074" s="2">
        <v>18.0</v>
      </c>
      <c r="D1074" s="2" t="s">
        <v>17628</v>
      </c>
      <c r="F1074" s="12" t="s">
        <v>47</v>
      </c>
      <c r="G1074" s="2" t="s">
        <v>17629</v>
      </c>
    </row>
    <row r="1075">
      <c r="A1075" s="2" t="s">
        <v>17630</v>
      </c>
      <c r="B1075" s="2" t="s">
        <v>13858</v>
      </c>
      <c r="C1075" s="2">
        <v>19.0</v>
      </c>
      <c r="D1075" s="2" t="s">
        <v>17631</v>
      </c>
      <c r="F1075" s="12" t="s">
        <v>47</v>
      </c>
      <c r="G1075" s="2" t="s">
        <v>17632</v>
      </c>
    </row>
    <row r="1076">
      <c r="A1076" s="2" t="s">
        <v>17633</v>
      </c>
      <c r="B1076" s="2" t="s">
        <v>13858</v>
      </c>
      <c r="C1076" s="2">
        <v>20.0</v>
      </c>
      <c r="D1076" s="2" t="s">
        <v>17635</v>
      </c>
      <c r="F1076" s="12" t="s">
        <v>47</v>
      </c>
      <c r="G1076" s="2" t="s">
        <v>17637</v>
      </c>
    </row>
    <row r="1077">
      <c r="A1077" s="2" t="s">
        <v>17638</v>
      </c>
      <c r="B1077" s="2" t="s">
        <v>13858</v>
      </c>
      <c r="C1077" s="2">
        <v>21.0</v>
      </c>
      <c r="D1077" s="2" t="s">
        <v>17639</v>
      </c>
      <c r="F1077" s="12" t="s">
        <v>47</v>
      </c>
      <c r="G1077" s="2" t="s">
        <v>17640</v>
      </c>
    </row>
    <row r="1078">
      <c r="A1078" s="2" t="s">
        <v>17642</v>
      </c>
      <c r="B1078" s="2" t="s">
        <v>13858</v>
      </c>
      <c r="C1078" s="2">
        <v>22.0</v>
      </c>
      <c r="D1078" s="2" t="s">
        <v>17643</v>
      </c>
      <c r="F1078" s="12" t="s">
        <v>47</v>
      </c>
      <c r="G1078" s="2" t="s">
        <v>17644</v>
      </c>
    </row>
    <row r="1079">
      <c r="A1079" s="2" t="s">
        <v>17645</v>
      </c>
      <c r="B1079" s="2" t="s">
        <v>13858</v>
      </c>
      <c r="C1079" s="2">
        <v>23.0</v>
      </c>
      <c r="D1079" s="2" t="s">
        <v>17646</v>
      </c>
      <c r="F1079" s="12" t="s">
        <v>47</v>
      </c>
      <c r="G1079" s="2" t="s">
        <v>17647</v>
      </c>
    </row>
    <row r="1080">
      <c r="A1080" s="2" t="s">
        <v>17648</v>
      </c>
      <c r="B1080" s="2" t="s">
        <v>13858</v>
      </c>
      <c r="C1080" s="2">
        <v>24.0</v>
      </c>
      <c r="D1080" s="2" t="s">
        <v>17649</v>
      </c>
      <c r="F1080" s="12" t="s">
        <v>47</v>
      </c>
      <c r="G1080" s="2" t="s">
        <v>17650</v>
      </c>
    </row>
    <row r="1081">
      <c r="A1081" s="2" t="s">
        <v>17651</v>
      </c>
      <c r="B1081" s="2" t="s">
        <v>13858</v>
      </c>
      <c r="C1081" s="2">
        <v>25.0</v>
      </c>
      <c r="D1081" s="2" t="s">
        <v>17652</v>
      </c>
      <c r="F1081" s="12" t="s">
        <v>47</v>
      </c>
      <c r="G1081" s="2" t="s">
        <v>17653</v>
      </c>
    </row>
    <row r="1082">
      <c r="A1082" s="2" t="s">
        <v>17654</v>
      </c>
      <c r="B1082" s="2" t="s">
        <v>13858</v>
      </c>
      <c r="C1082" s="2">
        <v>26.0</v>
      </c>
      <c r="D1082" s="2" t="s">
        <v>17655</v>
      </c>
      <c r="F1082" s="12" t="s">
        <v>47</v>
      </c>
      <c r="G1082" s="2" t="s">
        <v>17656</v>
      </c>
    </row>
    <row r="1083">
      <c r="A1083" s="2" t="s">
        <v>17657</v>
      </c>
      <c r="B1083" s="2" t="s">
        <v>13858</v>
      </c>
      <c r="C1083" s="2">
        <v>27.0</v>
      </c>
      <c r="D1083" s="2" t="s">
        <v>17658</v>
      </c>
      <c r="F1083" s="12" t="s">
        <v>47</v>
      </c>
      <c r="G1083" s="2" t="s">
        <v>17659</v>
      </c>
    </row>
    <row r="1084">
      <c r="A1084" s="2" t="s">
        <v>17660</v>
      </c>
      <c r="B1084" s="2" t="s">
        <v>13858</v>
      </c>
      <c r="C1084" s="2">
        <v>28.0</v>
      </c>
      <c r="D1084" s="2" t="s">
        <v>17661</v>
      </c>
      <c r="F1084" s="12" t="s">
        <v>47</v>
      </c>
      <c r="G1084" s="2" t="s">
        <v>17662</v>
      </c>
    </row>
    <row r="1085">
      <c r="A1085" s="2" t="s">
        <v>17663</v>
      </c>
      <c r="B1085" s="2" t="s">
        <v>13862</v>
      </c>
      <c r="C1085" s="2">
        <v>1.0</v>
      </c>
      <c r="D1085" s="2" t="s">
        <v>17664</v>
      </c>
      <c r="F1085" s="12" t="s">
        <v>47</v>
      </c>
      <c r="G1085" s="2" t="s">
        <v>17575</v>
      </c>
    </row>
    <row r="1086">
      <c r="A1086" s="2" t="s">
        <v>17665</v>
      </c>
      <c r="B1086" s="2" t="s">
        <v>13862</v>
      </c>
      <c r="C1086" s="2">
        <v>2.0</v>
      </c>
      <c r="D1086" s="2" t="s">
        <v>17666</v>
      </c>
      <c r="F1086" s="12" t="s">
        <v>47</v>
      </c>
      <c r="G1086" s="2" t="s">
        <v>17578</v>
      </c>
    </row>
    <row r="1087">
      <c r="A1087" s="2" t="s">
        <v>17667</v>
      </c>
      <c r="B1087" s="2" t="s">
        <v>13862</v>
      </c>
      <c r="C1087" s="2">
        <v>3.0</v>
      </c>
      <c r="D1087" s="2" t="s">
        <v>17669</v>
      </c>
      <c r="F1087" s="12" t="s">
        <v>47</v>
      </c>
      <c r="G1087" s="2" t="s">
        <v>17581</v>
      </c>
    </row>
    <row r="1088">
      <c r="A1088" s="2" t="s">
        <v>17671</v>
      </c>
      <c r="B1088" s="2" t="s">
        <v>13862</v>
      </c>
      <c r="C1088" s="2">
        <v>4.0</v>
      </c>
      <c r="D1088" s="2" t="s">
        <v>17672</v>
      </c>
      <c r="F1088" s="12" t="s">
        <v>47</v>
      </c>
      <c r="G1088" s="2" t="s">
        <v>17584</v>
      </c>
    </row>
    <row r="1089">
      <c r="A1089" s="2" t="s">
        <v>17674</v>
      </c>
      <c r="B1089" s="2" t="s">
        <v>13862</v>
      </c>
      <c r="C1089" s="2">
        <v>5.0</v>
      </c>
      <c r="D1089" s="2" t="s">
        <v>17675</v>
      </c>
      <c r="F1089" s="12" t="s">
        <v>47</v>
      </c>
      <c r="G1089" s="2" t="s">
        <v>17587</v>
      </c>
    </row>
    <row r="1090">
      <c r="A1090" s="2" t="s">
        <v>17676</v>
      </c>
      <c r="B1090" s="2" t="s">
        <v>13862</v>
      </c>
      <c r="C1090" s="2">
        <v>6.0</v>
      </c>
      <c r="D1090" s="2" t="s">
        <v>17677</v>
      </c>
      <c r="F1090" s="12" t="s">
        <v>47</v>
      </c>
      <c r="G1090" s="2" t="s">
        <v>17590</v>
      </c>
    </row>
    <row r="1091">
      <c r="A1091" s="2" t="s">
        <v>17678</v>
      </c>
      <c r="B1091" s="2" t="s">
        <v>13862</v>
      </c>
      <c r="C1091" s="2">
        <v>7.0</v>
      </c>
      <c r="D1091" s="2" t="s">
        <v>17679</v>
      </c>
      <c r="F1091" s="12" t="s">
        <v>47</v>
      </c>
      <c r="G1091" s="2" t="s">
        <v>17593</v>
      </c>
    </row>
    <row r="1092">
      <c r="A1092" s="2" t="s">
        <v>17680</v>
      </c>
      <c r="B1092" s="2" t="s">
        <v>13862</v>
      </c>
      <c r="C1092" s="2">
        <v>8.0</v>
      </c>
      <c r="D1092" s="2" t="s">
        <v>17681</v>
      </c>
      <c r="F1092" s="12" t="s">
        <v>47</v>
      </c>
      <c r="G1092" s="2" t="s">
        <v>17596</v>
      </c>
    </row>
    <row r="1093">
      <c r="A1093" s="2" t="s">
        <v>17682</v>
      </c>
      <c r="B1093" s="2" t="s">
        <v>13862</v>
      </c>
      <c r="C1093" s="2">
        <v>9.0</v>
      </c>
      <c r="D1093" s="2" t="s">
        <v>17683</v>
      </c>
      <c r="F1093" s="12" t="s">
        <v>47</v>
      </c>
      <c r="G1093" s="2" t="s">
        <v>17599</v>
      </c>
    </row>
    <row r="1094">
      <c r="A1094" s="2" t="s">
        <v>17684</v>
      </c>
      <c r="B1094" s="2" t="s">
        <v>13862</v>
      </c>
      <c r="C1094" s="2">
        <v>10.0</v>
      </c>
      <c r="D1094" s="2" t="s">
        <v>17685</v>
      </c>
      <c r="F1094" s="12" t="s">
        <v>47</v>
      </c>
      <c r="G1094" s="2" t="s">
        <v>17602</v>
      </c>
    </row>
    <row r="1095">
      <c r="A1095" s="2" t="s">
        <v>17686</v>
      </c>
      <c r="B1095" s="2" t="s">
        <v>13862</v>
      </c>
      <c r="C1095" s="2">
        <v>11.0</v>
      </c>
      <c r="D1095" s="2" t="s">
        <v>17687</v>
      </c>
      <c r="F1095" s="12" t="s">
        <v>47</v>
      </c>
      <c r="G1095" s="2" t="s">
        <v>17607</v>
      </c>
    </row>
    <row r="1096">
      <c r="A1096" s="2" t="s">
        <v>17689</v>
      </c>
      <c r="B1096" s="2" t="s">
        <v>13862</v>
      </c>
      <c r="C1096" s="2">
        <v>12.0</v>
      </c>
      <c r="D1096" s="2" t="s">
        <v>17690</v>
      </c>
      <c r="F1096" s="12" t="s">
        <v>47</v>
      </c>
      <c r="G1096" s="2" t="s">
        <v>17611</v>
      </c>
    </row>
    <row r="1097">
      <c r="A1097" s="2" t="s">
        <v>17692</v>
      </c>
      <c r="B1097" s="2" t="s">
        <v>13862</v>
      </c>
      <c r="C1097" s="2">
        <v>13.0</v>
      </c>
      <c r="D1097" s="2" t="s">
        <v>17693</v>
      </c>
      <c r="F1097" s="12" t="s">
        <v>47</v>
      </c>
      <c r="G1097" s="2" t="s">
        <v>17614</v>
      </c>
    </row>
    <row r="1098">
      <c r="A1098" s="2" t="s">
        <v>17695</v>
      </c>
      <c r="B1098" s="2" t="s">
        <v>13862</v>
      </c>
      <c r="C1098" s="2">
        <v>14.0</v>
      </c>
      <c r="D1098" s="2" t="s">
        <v>17696</v>
      </c>
      <c r="F1098" s="12" t="s">
        <v>47</v>
      </c>
      <c r="G1098" s="2" t="s">
        <v>17617</v>
      </c>
    </row>
    <row r="1099">
      <c r="A1099" s="2" t="s">
        <v>17697</v>
      </c>
      <c r="B1099" s="2" t="s">
        <v>13862</v>
      </c>
      <c r="C1099" s="2">
        <v>15.0</v>
      </c>
      <c r="D1099" s="2" t="s">
        <v>17698</v>
      </c>
      <c r="F1099" s="12" t="s">
        <v>47</v>
      </c>
      <c r="G1099" s="2" t="s">
        <v>17620</v>
      </c>
    </row>
    <row r="1100">
      <c r="A1100" s="2" t="s">
        <v>17699</v>
      </c>
      <c r="B1100" s="2" t="s">
        <v>13862</v>
      </c>
      <c r="C1100" s="2">
        <v>16.0</v>
      </c>
      <c r="D1100" s="2" t="s">
        <v>17700</v>
      </c>
      <c r="F1100" s="12" t="s">
        <v>47</v>
      </c>
      <c r="G1100" s="2" t="s">
        <v>17623</v>
      </c>
    </row>
    <row r="1101">
      <c r="A1101" s="2" t="s">
        <v>17701</v>
      </c>
      <c r="B1101" s="2" t="s">
        <v>13862</v>
      </c>
      <c r="C1101" s="2">
        <v>17.0</v>
      </c>
      <c r="D1101" s="2" t="s">
        <v>17702</v>
      </c>
      <c r="F1101" s="12" t="s">
        <v>47</v>
      </c>
      <c r="G1101" s="2" t="s">
        <v>17626</v>
      </c>
    </row>
    <row r="1102">
      <c r="A1102" s="2" t="s">
        <v>17703</v>
      </c>
      <c r="B1102" s="2" t="s">
        <v>13862</v>
      </c>
      <c r="C1102" s="2">
        <v>18.0</v>
      </c>
      <c r="D1102" s="2" t="s">
        <v>17704</v>
      </c>
      <c r="F1102" s="12" t="s">
        <v>47</v>
      </c>
      <c r="G1102" s="2" t="s">
        <v>17629</v>
      </c>
    </row>
    <row r="1103">
      <c r="A1103" s="2" t="s">
        <v>17705</v>
      </c>
      <c r="B1103" s="2" t="s">
        <v>13862</v>
      </c>
      <c r="C1103" s="2">
        <v>19.0</v>
      </c>
      <c r="D1103" s="2" t="s">
        <v>17706</v>
      </c>
      <c r="F1103" s="12" t="s">
        <v>47</v>
      </c>
      <c r="G1103" s="2" t="s">
        <v>17632</v>
      </c>
    </row>
    <row r="1104">
      <c r="A1104" s="2" t="s">
        <v>17707</v>
      </c>
      <c r="B1104" s="2" t="s">
        <v>13862</v>
      </c>
      <c r="C1104" s="2">
        <v>20.0</v>
      </c>
      <c r="D1104" s="2" t="s">
        <v>17708</v>
      </c>
      <c r="F1104" s="12" t="s">
        <v>47</v>
      </c>
      <c r="G1104" s="2" t="s">
        <v>17637</v>
      </c>
    </row>
    <row r="1105">
      <c r="A1105" s="2" t="s">
        <v>17711</v>
      </c>
      <c r="B1105" s="2" t="s">
        <v>13862</v>
      </c>
      <c r="C1105" s="2">
        <v>21.0</v>
      </c>
      <c r="D1105" s="2" t="s">
        <v>17712</v>
      </c>
      <c r="F1105" s="12" t="s">
        <v>47</v>
      </c>
      <c r="G1105" s="2" t="s">
        <v>17640</v>
      </c>
    </row>
    <row r="1106">
      <c r="A1106" s="2" t="s">
        <v>17714</v>
      </c>
      <c r="B1106" s="2" t="s">
        <v>13862</v>
      </c>
      <c r="C1106" s="2">
        <v>22.0</v>
      </c>
      <c r="D1106" s="2" t="s">
        <v>17715</v>
      </c>
      <c r="F1106" s="12" t="s">
        <v>47</v>
      </c>
      <c r="G1106" s="2" t="s">
        <v>17644</v>
      </c>
    </row>
    <row r="1107">
      <c r="A1107" s="2" t="s">
        <v>17716</v>
      </c>
      <c r="B1107" s="2" t="s">
        <v>13862</v>
      </c>
      <c r="C1107" s="2">
        <v>23.0</v>
      </c>
      <c r="D1107" s="2" t="s">
        <v>17717</v>
      </c>
      <c r="F1107" s="12" t="s">
        <v>47</v>
      </c>
      <c r="G1107" s="2" t="s">
        <v>17647</v>
      </c>
    </row>
    <row r="1108">
      <c r="A1108" s="2" t="s">
        <v>17718</v>
      </c>
      <c r="B1108" s="2" t="s">
        <v>13862</v>
      </c>
      <c r="C1108" s="2">
        <v>24.0</v>
      </c>
      <c r="D1108" s="2" t="s">
        <v>17719</v>
      </c>
      <c r="F1108" s="12" t="s">
        <v>47</v>
      </c>
      <c r="G1108" s="2" t="s">
        <v>17650</v>
      </c>
    </row>
    <row r="1109">
      <c r="A1109" s="2" t="s">
        <v>17720</v>
      </c>
      <c r="B1109" s="2" t="s">
        <v>13862</v>
      </c>
      <c r="C1109" s="2">
        <v>25.0</v>
      </c>
      <c r="D1109" s="2" t="s">
        <v>17721</v>
      </c>
      <c r="F1109" s="12" t="s">
        <v>47</v>
      </c>
      <c r="G1109" s="2" t="s">
        <v>17653</v>
      </c>
    </row>
    <row r="1110">
      <c r="A1110" s="2" t="s">
        <v>17722</v>
      </c>
      <c r="B1110" s="2" t="s">
        <v>13862</v>
      </c>
      <c r="C1110" s="2">
        <v>26.0</v>
      </c>
      <c r="D1110" s="2" t="s">
        <v>17723</v>
      </c>
      <c r="F1110" s="12" t="s">
        <v>47</v>
      </c>
      <c r="G1110" s="2" t="s">
        <v>17656</v>
      </c>
    </row>
    <row r="1111">
      <c r="A1111" s="2" t="s">
        <v>17724</v>
      </c>
      <c r="B1111" s="2" t="s">
        <v>13862</v>
      </c>
      <c r="C1111" s="2">
        <v>27.0</v>
      </c>
      <c r="D1111" s="2" t="s">
        <v>17725</v>
      </c>
      <c r="E1111" s="3" t="s">
        <v>398</v>
      </c>
      <c r="F1111" s="12" t="s">
        <v>47</v>
      </c>
      <c r="G1111" s="2" t="s">
        <v>17727</v>
      </c>
    </row>
    <row r="1112">
      <c r="A1112" s="2" t="s">
        <v>17729</v>
      </c>
      <c r="B1112" s="2" t="s">
        <v>13862</v>
      </c>
      <c r="C1112" s="2">
        <v>28.0</v>
      </c>
      <c r="D1112" s="2" t="s">
        <v>17730</v>
      </c>
      <c r="E1112" s="3" t="s">
        <v>398</v>
      </c>
      <c r="F1112" s="12" t="s">
        <v>47</v>
      </c>
      <c r="G1112" s="2" t="s">
        <v>17731</v>
      </c>
    </row>
    <row r="1113">
      <c r="A1113" s="2" t="s">
        <v>17733</v>
      </c>
      <c r="B1113" s="2" t="s">
        <v>13865</v>
      </c>
      <c r="C1113" s="2">
        <v>1.0</v>
      </c>
      <c r="D1113" s="2" t="s">
        <v>17734</v>
      </c>
      <c r="E1113" s="3"/>
      <c r="F1113" s="12" t="s">
        <v>47</v>
      </c>
      <c r="G1113" s="2" t="s">
        <v>17735</v>
      </c>
    </row>
    <row r="1114">
      <c r="A1114" s="2" t="s">
        <v>17736</v>
      </c>
      <c r="B1114" s="2" t="s">
        <v>13865</v>
      </c>
      <c r="C1114" s="2">
        <v>2.0</v>
      </c>
      <c r="D1114" s="2" t="s">
        <v>17737</v>
      </c>
      <c r="E1114" s="3"/>
      <c r="F1114" s="12" t="s">
        <v>47</v>
      </c>
      <c r="G1114" s="2" t="s">
        <v>17738</v>
      </c>
    </row>
    <row r="1115">
      <c r="A1115" s="2" t="s">
        <v>17739</v>
      </c>
      <c r="B1115" s="2" t="s">
        <v>13865</v>
      </c>
      <c r="C1115" s="2">
        <v>3.0</v>
      </c>
      <c r="D1115" s="2" t="s">
        <v>17740</v>
      </c>
      <c r="E1115" s="3"/>
      <c r="F1115" s="12" t="s">
        <v>47</v>
      </c>
      <c r="G1115" s="2" t="s">
        <v>17741</v>
      </c>
    </row>
    <row r="1116">
      <c r="A1116" s="2" t="s">
        <v>17743</v>
      </c>
      <c r="B1116" s="2" t="s">
        <v>13865</v>
      </c>
      <c r="C1116" s="2">
        <v>4.0</v>
      </c>
      <c r="D1116" s="2" t="s">
        <v>17744</v>
      </c>
      <c r="E1116" s="3"/>
      <c r="F1116" s="12" t="s">
        <v>47</v>
      </c>
      <c r="G1116" s="2" t="s">
        <v>17745</v>
      </c>
    </row>
    <row r="1117">
      <c r="A1117" s="2" t="s">
        <v>17746</v>
      </c>
      <c r="B1117" s="2" t="s">
        <v>13865</v>
      </c>
      <c r="C1117" s="2">
        <v>5.0</v>
      </c>
      <c r="D1117" s="2" t="s">
        <v>17748</v>
      </c>
      <c r="E1117" s="3"/>
      <c r="F1117" s="12" t="s">
        <v>47</v>
      </c>
      <c r="G1117" s="2" t="s">
        <v>17749</v>
      </c>
    </row>
    <row r="1118">
      <c r="A1118" s="2" t="s">
        <v>17751</v>
      </c>
      <c r="B1118" s="2" t="s">
        <v>13865</v>
      </c>
      <c r="C1118" s="2">
        <v>6.0</v>
      </c>
      <c r="D1118" s="2" t="s">
        <v>17752</v>
      </c>
      <c r="E1118" s="3"/>
      <c r="F1118" s="12" t="s">
        <v>47</v>
      </c>
      <c r="G1118" s="2" t="s">
        <v>17753</v>
      </c>
    </row>
    <row r="1119">
      <c r="A1119" s="2" t="s">
        <v>17755</v>
      </c>
      <c r="B1119" s="2" t="s">
        <v>13865</v>
      </c>
      <c r="C1119" s="2">
        <v>7.0</v>
      </c>
      <c r="D1119" s="2" t="s">
        <v>17756</v>
      </c>
      <c r="E1119" s="3"/>
      <c r="F1119" s="12" t="s">
        <v>47</v>
      </c>
      <c r="G1119" s="2" t="s">
        <v>17757</v>
      </c>
    </row>
    <row r="1120">
      <c r="A1120" s="2" t="s">
        <v>17758</v>
      </c>
      <c r="B1120" s="2" t="s">
        <v>13865</v>
      </c>
      <c r="C1120" s="2">
        <v>8.0</v>
      </c>
      <c r="D1120" s="2" t="s">
        <v>17759</v>
      </c>
      <c r="E1120" s="3"/>
      <c r="F1120" s="12" t="s">
        <v>47</v>
      </c>
      <c r="G1120" s="2" t="s">
        <v>17760</v>
      </c>
    </row>
    <row r="1121">
      <c r="A1121" s="2" t="s">
        <v>17761</v>
      </c>
      <c r="B1121" s="2" t="s">
        <v>13865</v>
      </c>
      <c r="C1121" s="2">
        <v>9.0</v>
      </c>
      <c r="D1121" s="2" t="s">
        <v>17762</v>
      </c>
      <c r="E1121" s="3"/>
      <c r="F1121" s="12" t="s">
        <v>47</v>
      </c>
      <c r="G1121" s="2" t="s">
        <v>17763</v>
      </c>
    </row>
    <row r="1122">
      <c r="A1122" s="2" t="s">
        <v>17764</v>
      </c>
      <c r="B1122" s="2" t="s">
        <v>13865</v>
      </c>
      <c r="C1122" s="2">
        <v>10.0</v>
      </c>
      <c r="D1122" s="2" t="s">
        <v>17765</v>
      </c>
      <c r="E1122" s="3"/>
      <c r="F1122" s="12" t="s">
        <v>47</v>
      </c>
      <c r="G1122" s="2" t="s">
        <v>17766</v>
      </c>
    </row>
    <row r="1123">
      <c r="A1123" s="2" t="s">
        <v>17767</v>
      </c>
      <c r="B1123" s="2" t="s">
        <v>13865</v>
      </c>
      <c r="C1123" s="2">
        <v>11.0</v>
      </c>
      <c r="D1123" s="2" t="s">
        <v>17768</v>
      </c>
      <c r="E1123" s="3"/>
      <c r="F1123" s="12" t="s">
        <v>47</v>
      </c>
      <c r="G1123" s="2" t="s">
        <v>17769</v>
      </c>
    </row>
    <row r="1124">
      <c r="A1124" s="2" t="s">
        <v>17770</v>
      </c>
      <c r="B1124" s="2" t="s">
        <v>13865</v>
      </c>
      <c r="C1124" s="2">
        <v>12.0</v>
      </c>
      <c r="D1124" s="2" t="s">
        <v>17771</v>
      </c>
      <c r="E1124" s="3"/>
      <c r="F1124" s="12" t="s">
        <v>47</v>
      </c>
      <c r="G1124" s="2" t="s">
        <v>17773</v>
      </c>
    </row>
    <row r="1125">
      <c r="A1125" s="2" t="s">
        <v>17774</v>
      </c>
      <c r="B1125" s="2" t="s">
        <v>13865</v>
      </c>
      <c r="C1125" s="2">
        <v>13.0</v>
      </c>
      <c r="D1125" s="2" t="s">
        <v>17775</v>
      </c>
      <c r="E1125" s="3"/>
      <c r="F1125" s="12" t="s">
        <v>47</v>
      </c>
      <c r="G1125" s="2" t="s">
        <v>17776</v>
      </c>
    </row>
    <row r="1126">
      <c r="A1126" s="2" t="s">
        <v>17777</v>
      </c>
      <c r="B1126" s="2" t="s">
        <v>13865</v>
      </c>
      <c r="C1126" s="2">
        <v>14.0</v>
      </c>
      <c r="D1126" s="2" t="s">
        <v>17778</v>
      </c>
      <c r="E1126" s="3"/>
      <c r="F1126" s="12" t="s">
        <v>47</v>
      </c>
      <c r="G1126" s="2" t="s">
        <v>17779</v>
      </c>
    </row>
    <row r="1127">
      <c r="A1127" s="2" t="s">
        <v>17780</v>
      </c>
      <c r="B1127" s="2" t="s">
        <v>13865</v>
      </c>
      <c r="C1127" s="2">
        <v>15.0</v>
      </c>
      <c r="D1127" s="2" t="s">
        <v>17781</v>
      </c>
      <c r="E1127" s="3"/>
      <c r="F1127" s="12" t="s">
        <v>47</v>
      </c>
      <c r="G1127" s="2" t="s">
        <v>17782</v>
      </c>
    </row>
    <row r="1128">
      <c r="A1128" s="2" t="s">
        <v>17783</v>
      </c>
      <c r="B1128" s="2" t="s">
        <v>13865</v>
      </c>
      <c r="C1128" s="2">
        <v>16.0</v>
      </c>
      <c r="D1128" s="2" t="s">
        <v>17785</v>
      </c>
      <c r="E1128" s="3"/>
      <c r="F1128" s="12" t="s">
        <v>47</v>
      </c>
      <c r="G1128" s="2" t="s">
        <v>17786</v>
      </c>
    </row>
    <row r="1129">
      <c r="A1129" s="2" t="s">
        <v>17788</v>
      </c>
      <c r="B1129" s="2" t="s">
        <v>13865</v>
      </c>
      <c r="C1129" s="2">
        <v>17.0</v>
      </c>
      <c r="D1129" s="2" t="s">
        <v>17789</v>
      </c>
      <c r="E1129" s="3"/>
      <c r="F1129" s="12" t="s">
        <v>47</v>
      </c>
      <c r="G1129" s="2" t="s">
        <v>17790</v>
      </c>
    </row>
    <row r="1130">
      <c r="A1130" s="2" t="s">
        <v>17792</v>
      </c>
      <c r="B1130" s="2" t="s">
        <v>13865</v>
      </c>
      <c r="C1130" s="2">
        <v>18.0</v>
      </c>
      <c r="D1130" s="2" t="s">
        <v>17793</v>
      </c>
      <c r="E1130" s="3"/>
      <c r="F1130" s="12" t="s">
        <v>47</v>
      </c>
      <c r="G1130" s="2" t="s">
        <v>17794</v>
      </c>
    </row>
    <row r="1131">
      <c r="A1131" s="2" t="s">
        <v>17795</v>
      </c>
      <c r="B1131" s="2" t="s">
        <v>13865</v>
      </c>
      <c r="C1131" s="2">
        <v>19.0</v>
      </c>
      <c r="D1131" s="2" t="s">
        <v>17796</v>
      </c>
      <c r="E1131" s="3"/>
      <c r="F1131" s="12" t="s">
        <v>47</v>
      </c>
      <c r="G1131" s="2" t="s">
        <v>17797</v>
      </c>
    </row>
    <row r="1132">
      <c r="A1132" s="2" t="s">
        <v>17798</v>
      </c>
      <c r="B1132" s="2" t="s">
        <v>13865</v>
      </c>
      <c r="C1132" s="2">
        <v>20.0</v>
      </c>
      <c r="D1132" s="2" t="s">
        <v>17799</v>
      </c>
      <c r="E1132" s="3"/>
      <c r="F1132" s="12" t="s">
        <v>47</v>
      </c>
      <c r="G1132" s="2" t="s">
        <v>17800</v>
      </c>
    </row>
    <row r="1133">
      <c r="A1133" s="2" t="s">
        <v>17801</v>
      </c>
      <c r="B1133" s="2" t="s">
        <v>13865</v>
      </c>
      <c r="C1133" s="2">
        <v>21.0</v>
      </c>
      <c r="D1133" s="2" t="s">
        <v>17802</v>
      </c>
      <c r="E1133" s="3"/>
      <c r="F1133" s="12" t="s">
        <v>47</v>
      </c>
      <c r="G1133" s="2" t="s">
        <v>17803</v>
      </c>
    </row>
    <row r="1134">
      <c r="A1134" s="2" t="s">
        <v>17804</v>
      </c>
      <c r="B1134" s="2" t="s">
        <v>13865</v>
      </c>
      <c r="C1134" s="2">
        <v>22.0</v>
      </c>
      <c r="D1134" s="2" t="s">
        <v>17805</v>
      </c>
      <c r="E1134" s="3"/>
      <c r="F1134" s="12" t="s">
        <v>47</v>
      </c>
      <c r="G1134" s="2" t="s">
        <v>17806</v>
      </c>
    </row>
    <row r="1135">
      <c r="A1135" s="2" t="s">
        <v>17807</v>
      </c>
      <c r="B1135" s="2" t="s">
        <v>13865</v>
      </c>
      <c r="C1135" s="2">
        <v>23.0</v>
      </c>
      <c r="D1135" s="2" t="s">
        <v>17809</v>
      </c>
      <c r="E1135" s="3"/>
      <c r="F1135" s="12" t="s">
        <v>47</v>
      </c>
      <c r="G1135" s="2" t="s">
        <v>17810</v>
      </c>
    </row>
    <row r="1136">
      <c r="A1136" s="2" t="s">
        <v>17812</v>
      </c>
      <c r="B1136" s="2" t="s">
        <v>13865</v>
      </c>
      <c r="C1136" s="2">
        <v>24.0</v>
      </c>
      <c r="D1136" s="2" t="s">
        <v>17813</v>
      </c>
      <c r="E1136" s="3"/>
      <c r="F1136" s="12" t="s">
        <v>47</v>
      </c>
      <c r="G1136" s="2" t="s">
        <v>17815</v>
      </c>
    </row>
    <row r="1137">
      <c r="A1137" s="2" t="s">
        <v>17816</v>
      </c>
      <c r="B1137" s="2" t="s">
        <v>13865</v>
      </c>
      <c r="C1137" s="2">
        <v>25.0</v>
      </c>
      <c r="D1137" s="2" t="s">
        <v>17817</v>
      </c>
      <c r="E1137" s="3"/>
      <c r="F1137" s="12" t="s">
        <v>47</v>
      </c>
      <c r="G1137" s="2" t="s">
        <v>17818</v>
      </c>
    </row>
    <row r="1138">
      <c r="A1138" s="2" t="s">
        <v>17819</v>
      </c>
      <c r="B1138" s="2" t="s">
        <v>13865</v>
      </c>
      <c r="C1138" s="2">
        <v>26.0</v>
      </c>
      <c r="D1138" s="2" t="s">
        <v>17820</v>
      </c>
      <c r="E1138" s="3"/>
      <c r="F1138" s="12" t="s">
        <v>47</v>
      </c>
      <c r="G1138" s="2" t="s">
        <v>17821</v>
      </c>
    </row>
    <row r="1139">
      <c r="A1139" s="2" t="s">
        <v>17822</v>
      </c>
      <c r="B1139" s="2" t="s">
        <v>13865</v>
      </c>
      <c r="C1139" s="2">
        <v>27.0</v>
      </c>
      <c r="D1139" s="2" t="s">
        <v>17823</v>
      </c>
      <c r="E1139" s="3"/>
      <c r="F1139" s="12" t="s">
        <v>47</v>
      </c>
      <c r="G1139" s="2" t="s">
        <v>17824</v>
      </c>
    </row>
    <row r="1140">
      <c r="A1140" s="2" t="s">
        <v>17825</v>
      </c>
      <c r="B1140" s="2" t="s">
        <v>13865</v>
      </c>
      <c r="C1140" s="2">
        <v>28.0</v>
      </c>
      <c r="D1140" s="2" t="s">
        <v>17826</v>
      </c>
      <c r="E1140" s="3"/>
      <c r="F1140" s="12" t="s">
        <v>47</v>
      </c>
      <c r="G1140" s="2" t="s">
        <v>17827</v>
      </c>
    </row>
    <row r="1141">
      <c r="A1141" s="2" t="s">
        <v>17828</v>
      </c>
      <c r="B1141" s="2" t="s">
        <v>13868</v>
      </c>
      <c r="C1141" s="2">
        <v>1.0</v>
      </c>
      <c r="D1141" s="2" t="s">
        <v>17829</v>
      </c>
      <c r="E1141" s="3"/>
      <c r="F1141" s="12" t="s">
        <v>47</v>
      </c>
      <c r="G1141" s="2" t="s">
        <v>17735</v>
      </c>
    </row>
    <row r="1142">
      <c r="A1142" s="2" t="s">
        <v>17830</v>
      </c>
      <c r="B1142" s="2" t="s">
        <v>13868</v>
      </c>
      <c r="C1142" s="2">
        <v>2.0</v>
      </c>
      <c r="D1142" s="2" t="s">
        <v>17831</v>
      </c>
      <c r="E1142" s="3"/>
      <c r="F1142" s="12" t="s">
        <v>47</v>
      </c>
      <c r="G1142" s="2" t="s">
        <v>17738</v>
      </c>
    </row>
    <row r="1143">
      <c r="A1143" s="2" t="s">
        <v>17834</v>
      </c>
      <c r="B1143" s="2" t="s">
        <v>13868</v>
      </c>
      <c r="C1143" s="2">
        <v>3.0</v>
      </c>
      <c r="D1143" s="2" t="s">
        <v>17836</v>
      </c>
      <c r="E1143" s="3"/>
      <c r="F1143" s="12" t="s">
        <v>47</v>
      </c>
      <c r="G1143" s="2" t="s">
        <v>17741</v>
      </c>
    </row>
    <row r="1144">
      <c r="A1144" s="2" t="s">
        <v>17838</v>
      </c>
      <c r="B1144" s="2" t="s">
        <v>13868</v>
      </c>
      <c r="C1144" s="2">
        <v>4.0</v>
      </c>
      <c r="D1144" s="2" t="s">
        <v>17839</v>
      </c>
      <c r="E1144" s="3"/>
      <c r="F1144" s="12" t="s">
        <v>47</v>
      </c>
      <c r="G1144" s="2" t="s">
        <v>17745</v>
      </c>
    </row>
    <row r="1145">
      <c r="A1145" s="2" t="s">
        <v>17840</v>
      </c>
      <c r="B1145" s="2" t="s">
        <v>13868</v>
      </c>
      <c r="C1145" s="2">
        <v>5.0</v>
      </c>
      <c r="D1145" s="2" t="s">
        <v>17841</v>
      </c>
      <c r="E1145" s="3"/>
      <c r="F1145" s="12" t="s">
        <v>47</v>
      </c>
      <c r="G1145" s="2" t="s">
        <v>17749</v>
      </c>
    </row>
    <row r="1146">
      <c r="A1146" s="2" t="s">
        <v>17842</v>
      </c>
      <c r="B1146" s="2" t="s">
        <v>13868</v>
      </c>
      <c r="C1146" s="2">
        <v>6.0</v>
      </c>
      <c r="D1146" s="2" t="s">
        <v>17843</v>
      </c>
      <c r="E1146" s="3"/>
      <c r="F1146" s="12" t="s">
        <v>47</v>
      </c>
      <c r="G1146" s="2" t="s">
        <v>17753</v>
      </c>
    </row>
    <row r="1147">
      <c r="A1147" s="2" t="s">
        <v>17844</v>
      </c>
      <c r="B1147" s="2" t="s">
        <v>13868</v>
      </c>
      <c r="C1147" s="2">
        <v>7.0</v>
      </c>
      <c r="D1147" s="2" t="s">
        <v>17845</v>
      </c>
      <c r="E1147" s="3"/>
      <c r="F1147" s="12" t="s">
        <v>47</v>
      </c>
      <c r="G1147" s="2" t="s">
        <v>17757</v>
      </c>
    </row>
    <row r="1148">
      <c r="A1148" s="2" t="s">
        <v>17846</v>
      </c>
      <c r="B1148" s="2" t="s">
        <v>13868</v>
      </c>
      <c r="C1148" s="2">
        <v>8.0</v>
      </c>
      <c r="D1148" s="2" t="s">
        <v>17847</v>
      </c>
      <c r="E1148" s="3"/>
      <c r="F1148" s="12" t="s">
        <v>47</v>
      </c>
      <c r="G1148" s="2" t="s">
        <v>17760</v>
      </c>
    </row>
    <row r="1149">
      <c r="A1149" s="2" t="s">
        <v>17848</v>
      </c>
      <c r="B1149" s="2" t="s">
        <v>13868</v>
      </c>
      <c r="C1149" s="2">
        <v>9.0</v>
      </c>
      <c r="D1149" s="2" t="s">
        <v>17850</v>
      </c>
      <c r="E1149" s="3"/>
      <c r="F1149" s="12" t="s">
        <v>47</v>
      </c>
      <c r="G1149" s="2" t="s">
        <v>17763</v>
      </c>
    </row>
    <row r="1150">
      <c r="A1150" s="2" t="s">
        <v>17852</v>
      </c>
      <c r="B1150" s="2" t="s">
        <v>13868</v>
      </c>
      <c r="C1150" s="2">
        <v>10.0</v>
      </c>
      <c r="D1150" s="2" t="s">
        <v>17853</v>
      </c>
      <c r="E1150" s="3"/>
      <c r="F1150" s="12" t="s">
        <v>47</v>
      </c>
      <c r="G1150" s="2" t="s">
        <v>17766</v>
      </c>
    </row>
    <row r="1151">
      <c r="A1151" s="2" t="s">
        <v>17855</v>
      </c>
      <c r="B1151" s="2" t="s">
        <v>13868</v>
      </c>
      <c r="C1151" s="2">
        <v>11.0</v>
      </c>
      <c r="D1151" s="2" t="s">
        <v>17856</v>
      </c>
      <c r="E1151" s="3"/>
      <c r="F1151" s="12" t="s">
        <v>47</v>
      </c>
      <c r="G1151" s="2" t="s">
        <v>17769</v>
      </c>
    </row>
    <row r="1152">
      <c r="A1152" s="2" t="s">
        <v>17857</v>
      </c>
      <c r="B1152" s="2" t="s">
        <v>13868</v>
      </c>
      <c r="C1152" s="2">
        <v>12.0</v>
      </c>
      <c r="D1152" s="2" t="s">
        <v>17858</v>
      </c>
      <c r="E1152" s="3"/>
      <c r="F1152" s="12" t="s">
        <v>47</v>
      </c>
      <c r="G1152" s="2" t="s">
        <v>17773</v>
      </c>
    </row>
    <row r="1153">
      <c r="A1153" s="2" t="s">
        <v>17859</v>
      </c>
      <c r="B1153" s="2" t="s">
        <v>13868</v>
      </c>
      <c r="C1153" s="2">
        <v>13.0</v>
      </c>
      <c r="D1153" s="2" t="s">
        <v>17860</v>
      </c>
      <c r="E1153" s="3"/>
      <c r="F1153" s="12" t="s">
        <v>47</v>
      </c>
      <c r="G1153" s="2" t="s">
        <v>17776</v>
      </c>
    </row>
    <row r="1154">
      <c r="A1154" s="2" t="s">
        <v>17861</v>
      </c>
      <c r="B1154" s="2" t="s">
        <v>13868</v>
      </c>
      <c r="C1154" s="2">
        <v>14.0</v>
      </c>
      <c r="D1154" s="2" t="s">
        <v>17862</v>
      </c>
      <c r="E1154" s="3"/>
      <c r="F1154" s="12" t="s">
        <v>47</v>
      </c>
      <c r="G1154" s="2" t="s">
        <v>17779</v>
      </c>
    </row>
    <row r="1155">
      <c r="A1155" s="2" t="s">
        <v>17863</v>
      </c>
      <c r="B1155" s="2" t="s">
        <v>13868</v>
      </c>
      <c r="C1155" s="2">
        <v>15.0</v>
      </c>
      <c r="D1155" s="2" t="s">
        <v>17864</v>
      </c>
      <c r="E1155" s="3"/>
      <c r="F1155" s="12" t="s">
        <v>47</v>
      </c>
      <c r="G1155" s="2" t="s">
        <v>17782</v>
      </c>
    </row>
    <row r="1156">
      <c r="A1156" s="2" t="s">
        <v>17865</v>
      </c>
      <c r="B1156" s="2" t="s">
        <v>13868</v>
      </c>
      <c r="C1156" s="2">
        <v>16.0</v>
      </c>
      <c r="D1156" s="2" t="s">
        <v>17866</v>
      </c>
      <c r="E1156" s="3"/>
      <c r="F1156" s="12" t="s">
        <v>47</v>
      </c>
      <c r="G1156" s="2" t="s">
        <v>17786</v>
      </c>
    </row>
    <row r="1157">
      <c r="A1157" s="2" t="s">
        <v>17867</v>
      </c>
      <c r="B1157" s="2" t="s">
        <v>13868</v>
      </c>
      <c r="C1157" s="2">
        <v>17.0</v>
      </c>
      <c r="D1157" s="2" t="s">
        <v>17868</v>
      </c>
      <c r="E1157" s="3"/>
      <c r="F1157" s="12" t="s">
        <v>47</v>
      </c>
      <c r="G1157" s="2" t="s">
        <v>17790</v>
      </c>
    </row>
    <row r="1158">
      <c r="A1158" s="2" t="s">
        <v>17871</v>
      </c>
      <c r="B1158" s="2" t="s">
        <v>13868</v>
      </c>
      <c r="C1158" s="2">
        <v>18.0</v>
      </c>
      <c r="D1158" s="2" t="s">
        <v>17872</v>
      </c>
      <c r="E1158" s="3"/>
      <c r="F1158" s="12" t="s">
        <v>47</v>
      </c>
      <c r="G1158" s="2" t="s">
        <v>17794</v>
      </c>
    </row>
    <row r="1159">
      <c r="A1159" s="2" t="s">
        <v>17874</v>
      </c>
      <c r="B1159" s="2" t="s">
        <v>13868</v>
      </c>
      <c r="C1159" s="2">
        <v>19.0</v>
      </c>
      <c r="D1159" s="2" t="s">
        <v>17875</v>
      </c>
      <c r="E1159" s="3"/>
      <c r="F1159" s="12" t="s">
        <v>47</v>
      </c>
      <c r="G1159" s="2" t="s">
        <v>17797</v>
      </c>
    </row>
    <row r="1160">
      <c r="A1160" s="2" t="s">
        <v>17876</v>
      </c>
      <c r="B1160" s="2" t="s">
        <v>13868</v>
      </c>
      <c r="C1160" s="2">
        <v>20.0</v>
      </c>
      <c r="D1160" s="2" t="s">
        <v>17877</v>
      </c>
      <c r="E1160" s="3"/>
      <c r="F1160" s="12" t="s">
        <v>47</v>
      </c>
      <c r="G1160" s="2" t="s">
        <v>17800</v>
      </c>
    </row>
    <row r="1161">
      <c r="A1161" s="2" t="s">
        <v>17878</v>
      </c>
      <c r="B1161" s="2" t="s">
        <v>13868</v>
      </c>
      <c r="C1161" s="2">
        <v>21.0</v>
      </c>
      <c r="D1161" s="2" t="s">
        <v>17879</v>
      </c>
      <c r="E1161" s="3"/>
      <c r="F1161" s="12" t="s">
        <v>47</v>
      </c>
      <c r="G1161" s="2" t="s">
        <v>17803</v>
      </c>
    </row>
    <row r="1162">
      <c r="A1162" s="2" t="s">
        <v>17880</v>
      </c>
      <c r="B1162" s="2" t="s">
        <v>13868</v>
      </c>
      <c r="C1162" s="2">
        <v>22.0</v>
      </c>
      <c r="D1162" s="2" t="s">
        <v>17881</v>
      </c>
      <c r="E1162" s="3"/>
      <c r="F1162" s="12" t="s">
        <v>47</v>
      </c>
      <c r="G1162" s="2" t="s">
        <v>17806</v>
      </c>
    </row>
    <row r="1163">
      <c r="A1163" s="2" t="s">
        <v>17882</v>
      </c>
      <c r="B1163" s="2" t="s">
        <v>13868</v>
      </c>
      <c r="C1163" s="2">
        <v>23.0</v>
      </c>
      <c r="D1163" s="2" t="s">
        <v>17883</v>
      </c>
      <c r="E1163" s="3"/>
      <c r="F1163" s="12" t="s">
        <v>47</v>
      </c>
      <c r="G1163" s="2" t="s">
        <v>17810</v>
      </c>
    </row>
    <row r="1164">
      <c r="A1164" s="2" t="s">
        <v>17884</v>
      </c>
      <c r="B1164" s="2" t="s">
        <v>13868</v>
      </c>
      <c r="C1164" s="2">
        <v>24.0</v>
      </c>
      <c r="D1164" s="2" t="s">
        <v>17885</v>
      </c>
      <c r="E1164" s="3"/>
      <c r="F1164" s="12" t="s">
        <v>47</v>
      </c>
      <c r="G1164" s="2" t="s">
        <v>17815</v>
      </c>
    </row>
    <row r="1165">
      <c r="A1165" s="2" t="s">
        <v>17886</v>
      </c>
      <c r="B1165" s="2" t="s">
        <v>13868</v>
      </c>
      <c r="C1165" s="2">
        <v>25.0</v>
      </c>
      <c r="D1165" s="2" t="s">
        <v>17888</v>
      </c>
      <c r="E1165" s="3"/>
      <c r="F1165" s="12" t="s">
        <v>47</v>
      </c>
      <c r="G1165" s="2" t="s">
        <v>17818</v>
      </c>
    </row>
    <row r="1166">
      <c r="A1166" s="2" t="s">
        <v>17890</v>
      </c>
      <c r="B1166" s="2" t="s">
        <v>13868</v>
      </c>
      <c r="C1166" s="2">
        <v>26.0</v>
      </c>
      <c r="D1166" s="2" t="s">
        <v>17892</v>
      </c>
      <c r="E1166" s="3"/>
      <c r="F1166" s="12" t="s">
        <v>47</v>
      </c>
      <c r="G1166" s="2" t="s">
        <v>17821</v>
      </c>
    </row>
    <row r="1167">
      <c r="A1167" s="2" t="s">
        <v>17894</v>
      </c>
      <c r="B1167" s="2" t="s">
        <v>13868</v>
      </c>
      <c r="C1167" s="2">
        <v>27.0</v>
      </c>
      <c r="D1167" s="2" t="s">
        <v>17896</v>
      </c>
      <c r="E1167" s="3"/>
      <c r="F1167" s="12" t="s">
        <v>47</v>
      </c>
      <c r="G1167" s="2" t="s">
        <v>17897</v>
      </c>
    </row>
    <row r="1168">
      <c r="A1168" s="2" t="s">
        <v>17898</v>
      </c>
      <c r="B1168" s="2" t="s">
        <v>13868</v>
      </c>
      <c r="C1168" s="2">
        <v>28.0</v>
      </c>
      <c r="D1168" s="2" t="s">
        <v>17899</v>
      </c>
      <c r="E1168" s="3"/>
      <c r="F1168" s="12" t="s">
        <v>47</v>
      </c>
      <c r="G1168" s="2" t="s">
        <v>17900</v>
      </c>
    </row>
    <row r="1169">
      <c r="A1169" s="2" t="s">
        <v>17901</v>
      </c>
      <c r="B1169" s="2" t="s">
        <v>13872</v>
      </c>
      <c r="C1169" s="2">
        <v>1.0</v>
      </c>
      <c r="D1169" s="2" t="s">
        <v>17902</v>
      </c>
      <c r="E1169" s="3"/>
      <c r="F1169" s="12" t="s">
        <v>47</v>
      </c>
      <c r="G1169" s="2" t="s">
        <v>17903</v>
      </c>
    </row>
    <row r="1170">
      <c r="A1170" s="2" t="s">
        <v>17904</v>
      </c>
      <c r="B1170" s="2" t="s">
        <v>13872</v>
      </c>
      <c r="C1170" s="2">
        <v>2.0</v>
      </c>
      <c r="D1170" s="2" t="s">
        <v>17905</v>
      </c>
      <c r="E1170" s="3"/>
      <c r="F1170" s="12" t="s">
        <v>47</v>
      </c>
      <c r="G1170" s="2" t="s">
        <v>17906</v>
      </c>
    </row>
    <row r="1171">
      <c r="A1171" s="2" t="s">
        <v>17907</v>
      </c>
      <c r="B1171" s="2" t="s">
        <v>13872</v>
      </c>
      <c r="C1171" s="2">
        <v>3.0</v>
      </c>
      <c r="D1171" s="2" t="s">
        <v>17908</v>
      </c>
      <c r="E1171" s="3"/>
      <c r="F1171" s="12" t="s">
        <v>47</v>
      </c>
      <c r="G1171" s="2" t="s">
        <v>17909</v>
      </c>
    </row>
    <row r="1172">
      <c r="A1172" s="2" t="s">
        <v>17910</v>
      </c>
      <c r="B1172" s="2" t="s">
        <v>13872</v>
      </c>
      <c r="C1172" s="2">
        <v>4.0</v>
      </c>
      <c r="D1172" s="2" t="s">
        <v>17911</v>
      </c>
      <c r="E1172" s="3"/>
      <c r="F1172" s="12" t="s">
        <v>47</v>
      </c>
      <c r="G1172" s="2" t="s">
        <v>17912</v>
      </c>
    </row>
    <row r="1173">
      <c r="A1173" s="2" t="s">
        <v>17913</v>
      </c>
      <c r="B1173" s="2" t="s">
        <v>13872</v>
      </c>
      <c r="C1173" s="2">
        <v>5.0</v>
      </c>
      <c r="D1173" s="2" t="s">
        <v>17914</v>
      </c>
      <c r="E1173" s="3"/>
      <c r="F1173" s="12" t="s">
        <v>47</v>
      </c>
      <c r="G1173" s="2" t="s">
        <v>17915</v>
      </c>
    </row>
    <row r="1174">
      <c r="A1174" s="2" t="s">
        <v>17916</v>
      </c>
      <c r="B1174" s="2" t="s">
        <v>13872</v>
      </c>
      <c r="C1174" s="2">
        <v>6.0</v>
      </c>
      <c r="D1174" s="2" t="s">
        <v>17917</v>
      </c>
      <c r="E1174" s="3"/>
      <c r="F1174" s="12" t="s">
        <v>47</v>
      </c>
      <c r="G1174" s="2" t="s">
        <v>17919</v>
      </c>
    </row>
    <row r="1175">
      <c r="A1175" s="2" t="s">
        <v>17921</v>
      </c>
      <c r="B1175" s="2" t="s">
        <v>13872</v>
      </c>
      <c r="C1175" s="2">
        <v>7.0</v>
      </c>
      <c r="D1175" s="2" t="s">
        <v>17922</v>
      </c>
      <c r="E1175" s="3"/>
      <c r="F1175" s="12" t="s">
        <v>47</v>
      </c>
      <c r="G1175" s="2" t="s">
        <v>17923</v>
      </c>
    </row>
    <row r="1176">
      <c r="A1176" s="2" t="s">
        <v>17924</v>
      </c>
      <c r="B1176" s="2" t="s">
        <v>13872</v>
      </c>
      <c r="C1176" s="2">
        <v>8.0</v>
      </c>
      <c r="D1176" s="2" t="s">
        <v>17926</v>
      </c>
      <c r="E1176" s="3"/>
      <c r="F1176" s="12" t="s">
        <v>47</v>
      </c>
      <c r="G1176" s="2" t="s">
        <v>17927</v>
      </c>
    </row>
    <row r="1177">
      <c r="A1177" s="2" t="s">
        <v>17928</v>
      </c>
      <c r="B1177" s="2" t="s">
        <v>13872</v>
      </c>
      <c r="C1177" s="2">
        <v>9.0</v>
      </c>
      <c r="D1177" s="2" t="s">
        <v>17929</v>
      </c>
      <c r="E1177" s="3"/>
      <c r="F1177" s="12" t="s">
        <v>47</v>
      </c>
      <c r="G1177" s="2" t="s">
        <v>17930</v>
      </c>
    </row>
    <row r="1178">
      <c r="A1178" s="2" t="s">
        <v>17931</v>
      </c>
      <c r="B1178" s="2" t="s">
        <v>13872</v>
      </c>
      <c r="C1178" s="2">
        <v>10.0</v>
      </c>
      <c r="D1178" s="2" t="s">
        <v>17933</v>
      </c>
      <c r="E1178" s="3"/>
      <c r="F1178" s="12" t="s">
        <v>47</v>
      </c>
      <c r="G1178" s="2" t="s">
        <v>17934</v>
      </c>
    </row>
    <row r="1179">
      <c r="A1179" s="2" t="s">
        <v>17935</v>
      </c>
      <c r="B1179" s="2" t="s">
        <v>13872</v>
      </c>
      <c r="C1179" s="2">
        <v>11.0</v>
      </c>
      <c r="D1179" s="2" t="s">
        <v>17936</v>
      </c>
      <c r="E1179" s="3"/>
      <c r="F1179" s="12" t="s">
        <v>47</v>
      </c>
      <c r="G1179" s="2" t="s">
        <v>17937</v>
      </c>
    </row>
    <row r="1180">
      <c r="A1180" s="2" t="s">
        <v>17938</v>
      </c>
      <c r="B1180" s="2" t="s">
        <v>13872</v>
      </c>
      <c r="C1180" s="2">
        <v>12.0</v>
      </c>
      <c r="D1180" s="2" t="s">
        <v>17939</v>
      </c>
      <c r="E1180" s="3"/>
      <c r="F1180" s="12" t="s">
        <v>47</v>
      </c>
      <c r="G1180" s="2" t="s">
        <v>17940</v>
      </c>
    </row>
    <row r="1181">
      <c r="A1181" s="2" t="s">
        <v>17941</v>
      </c>
      <c r="B1181" s="2" t="s">
        <v>13872</v>
      </c>
      <c r="C1181" s="2">
        <v>13.0</v>
      </c>
      <c r="D1181" s="2" t="s">
        <v>17942</v>
      </c>
      <c r="E1181" s="3"/>
      <c r="F1181" s="12" t="s">
        <v>47</v>
      </c>
      <c r="G1181" s="2" t="s">
        <v>17943</v>
      </c>
    </row>
    <row r="1182">
      <c r="A1182" s="2" t="s">
        <v>17944</v>
      </c>
      <c r="B1182" s="2" t="s">
        <v>13872</v>
      </c>
      <c r="C1182" s="2">
        <v>14.0</v>
      </c>
      <c r="D1182" s="2" t="s">
        <v>17945</v>
      </c>
      <c r="E1182" s="3"/>
      <c r="F1182" s="12" t="s">
        <v>47</v>
      </c>
      <c r="G1182" s="2" t="s">
        <v>17947</v>
      </c>
    </row>
    <row r="1183">
      <c r="A1183" s="2" t="s">
        <v>17949</v>
      </c>
      <c r="B1183" s="2" t="s">
        <v>13872</v>
      </c>
      <c r="C1183" s="2">
        <v>15.0</v>
      </c>
      <c r="D1183" s="2" t="s">
        <v>17950</v>
      </c>
      <c r="E1183" s="3"/>
      <c r="F1183" s="12" t="s">
        <v>47</v>
      </c>
      <c r="G1183" s="2" t="s">
        <v>17951</v>
      </c>
    </row>
    <row r="1184">
      <c r="A1184" s="2" t="s">
        <v>17953</v>
      </c>
      <c r="B1184" s="2" t="s">
        <v>13872</v>
      </c>
      <c r="C1184" s="2">
        <v>16.0</v>
      </c>
      <c r="D1184" s="2" t="s">
        <v>17954</v>
      </c>
      <c r="E1184" s="3"/>
      <c r="F1184" s="12" t="s">
        <v>47</v>
      </c>
      <c r="G1184" s="2" t="s">
        <v>17955</v>
      </c>
    </row>
    <row r="1185">
      <c r="A1185" s="2" t="s">
        <v>17956</v>
      </c>
      <c r="B1185" s="2" t="s">
        <v>13872</v>
      </c>
      <c r="C1185" s="2">
        <v>17.0</v>
      </c>
      <c r="D1185" s="2" t="s">
        <v>17957</v>
      </c>
      <c r="E1185" s="3"/>
      <c r="F1185" s="12" t="s">
        <v>47</v>
      </c>
      <c r="G1185" s="2" t="s">
        <v>17958</v>
      </c>
    </row>
    <row r="1186">
      <c r="A1186" s="2" t="s">
        <v>17959</v>
      </c>
      <c r="B1186" s="2" t="s">
        <v>13872</v>
      </c>
      <c r="C1186" s="2">
        <v>18.0</v>
      </c>
      <c r="D1186" s="2" t="s">
        <v>17960</v>
      </c>
      <c r="E1186" s="3"/>
      <c r="F1186" s="12" t="s">
        <v>47</v>
      </c>
      <c r="G1186" s="2" t="s">
        <v>17961</v>
      </c>
    </row>
    <row r="1187">
      <c r="A1187" s="2" t="s">
        <v>17962</v>
      </c>
      <c r="B1187" s="2" t="s">
        <v>13872</v>
      </c>
      <c r="C1187" s="2">
        <v>19.0</v>
      </c>
      <c r="D1187" s="2" t="s">
        <v>17963</v>
      </c>
      <c r="E1187" s="3"/>
      <c r="F1187" s="12" t="s">
        <v>47</v>
      </c>
      <c r="G1187" s="2" t="s">
        <v>17964</v>
      </c>
    </row>
    <row r="1188">
      <c r="A1188" s="2" t="s">
        <v>17965</v>
      </c>
      <c r="B1188" s="2" t="s">
        <v>13872</v>
      </c>
      <c r="C1188" s="2">
        <v>20.0</v>
      </c>
      <c r="D1188" s="2" t="s">
        <v>17966</v>
      </c>
      <c r="E1188" s="3"/>
      <c r="F1188" s="12" t="s">
        <v>47</v>
      </c>
      <c r="G1188" s="2" t="s">
        <v>17967</v>
      </c>
    </row>
    <row r="1189">
      <c r="A1189" s="2" t="s">
        <v>17968</v>
      </c>
      <c r="B1189" s="2" t="s">
        <v>13872</v>
      </c>
      <c r="C1189" s="2">
        <v>21.0</v>
      </c>
      <c r="D1189" s="2" t="s">
        <v>17970</v>
      </c>
      <c r="E1189" s="3"/>
      <c r="F1189" s="12" t="s">
        <v>47</v>
      </c>
      <c r="G1189" s="2" t="s">
        <v>17972</v>
      </c>
    </row>
    <row r="1190">
      <c r="A1190" s="2" t="s">
        <v>17973</v>
      </c>
      <c r="B1190" s="2" t="s">
        <v>13872</v>
      </c>
      <c r="C1190" s="2">
        <v>22.0</v>
      </c>
      <c r="D1190" s="2" t="s">
        <v>17974</v>
      </c>
      <c r="E1190" s="3"/>
      <c r="F1190" s="12" t="s">
        <v>47</v>
      </c>
      <c r="G1190" s="2" t="s">
        <v>17976</v>
      </c>
    </row>
    <row r="1191">
      <c r="A1191" s="2" t="s">
        <v>17977</v>
      </c>
      <c r="B1191" s="2" t="s">
        <v>13872</v>
      </c>
      <c r="C1191" s="2">
        <v>23.0</v>
      </c>
      <c r="D1191" s="2" t="s">
        <v>17978</v>
      </c>
      <c r="E1191" s="3"/>
      <c r="F1191" s="12" t="s">
        <v>47</v>
      </c>
      <c r="G1191" s="2" t="s">
        <v>17979</v>
      </c>
    </row>
    <row r="1192">
      <c r="A1192" s="2" t="s">
        <v>17980</v>
      </c>
      <c r="B1192" s="2" t="s">
        <v>13872</v>
      </c>
      <c r="C1192" s="2">
        <v>24.0</v>
      </c>
      <c r="D1192" s="2" t="s">
        <v>17981</v>
      </c>
      <c r="E1192" s="3"/>
      <c r="F1192" s="12" t="s">
        <v>47</v>
      </c>
      <c r="G1192" s="2" t="s">
        <v>17982</v>
      </c>
    </row>
    <row r="1193">
      <c r="A1193" s="2" t="s">
        <v>17983</v>
      </c>
      <c r="B1193" s="2" t="s">
        <v>13872</v>
      </c>
      <c r="C1193" s="2">
        <v>25.0</v>
      </c>
      <c r="D1193" s="2" t="s">
        <v>17984</v>
      </c>
      <c r="E1193" s="3"/>
      <c r="F1193" s="12" t="s">
        <v>47</v>
      </c>
      <c r="G1193" s="2" t="s">
        <v>17985</v>
      </c>
    </row>
    <row r="1194">
      <c r="A1194" s="2" t="s">
        <v>17986</v>
      </c>
      <c r="B1194" s="2" t="s">
        <v>13872</v>
      </c>
      <c r="C1194" s="2">
        <v>26.0</v>
      </c>
      <c r="D1194" s="2" t="s">
        <v>17987</v>
      </c>
      <c r="E1194" s="3"/>
      <c r="F1194" s="12" t="s">
        <v>47</v>
      </c>
      <c r="G1194" s="2" t="s">
        <v>17988</v>
      </c>
    </row>
    <row r="1195">
      <c r="A1195" s="2" t="s">
        <v>17989</v>
      </c>
      <c r="B1195" s="2" t="s">
        <v>13872</v>
      </c>
      <c r="C1195" s="2">
        <v>27.0</v>
      </c>
      <c r="D1195" s="2" t="s">
        <v>17990</v>
      </c>
      <c r="E1195" s="3"/>
      <c r="F1195" s="12" t="s">
        <v>47</v>
      </c>
      <c r="G1195" s="2" t="s">
        <v>17991</v>
      </c>
    </row>
    <row r="1196">
      <c r="A1196" s="2" t="s">
        <v>17992</v>
      </c>
      <c r="B1196" s="2" t="s">
        <v>13872</v>
      </c>
      <c r="C1196" s="2">
        <v>28.0</v>
      </c>
      <c r="D1196" s="2" t="s">
        <v>17993</v>
      </c>
      <c r="E1196" s="3"/>
      <c r="F1196" s="12" t="s">
        <v>47</v>
      </c>
      <c r="G1196" s="2" t="s">
        <v>17995</v>
      </c>
    </row>
    <row r="1197">
      <c r="A1197" s="2" t="s">
        <v>17997</v>
      </c>
      <c r="B1197" s="2" t="s">
        <v>13878</v>
      </c>
      <c r="C1197" s="2">
        <v>1.0</v>
      </c>
      <c r="D1197" s="2" t="s">
        <v>17998</v>
      </c>
      <c r="E1197" s="3"/>
      <c r="F1197" s="12" t="s">
        <v>47</v>
      </c>
      <c r="G1197" s="2" t="s">
        <v>17903</v>
      </c>
    </row>
    <row r="1198">
      <c r="A1198" s="2" t="s">
        <v>18000</v>
      </c>
      <c r="B1198" s="2" t="s">
        <v>13878</v>
      </c>
      <c r="C1198" s="2">
        <v>2.0</v>
      </c>
      <c r="D1198" s="2" t="s">
        <v>18001</v>
      </c>
      <c r="E1198" s="3"/>
      <c r="F1198" s="12" t="s">
        <v>47</v>
      </c>
      <c r="G1198" s="2" t="s">
        <v>17906</v>
      </c>
    </row>
    <row r="1199">
      <c r="A1199" s="2" t="s">
        <v>18003</v>
      </c>
      <c r="B1199" s="2" t="s">
        <v>13878</v>
      </c>
      <c r="C1199" s="2">
        <v>3.0</v>
      </c>
      <c r="D1199" s="2" t="s">
        <v>18004</v>
      </c>
      <c r="E1199" s="3"/>
      <c r="F1199" s="12" t="s">
        <v>47</v>
      </c>
      <c r="G1199" s="2" t="s">
        <v>17909</v>
      </c>
    </row>
    <row r="1200">
      <c r="A1200" s="2" t="s">
        <v>18005</v>
      </c>
      <c r="B1200" s="2" t="s">
        <v>13878</v>
      </c>
      <c r="C1200" s="2">
        <v>4.0</v>
      </c>
      <c r="D1200" s="2" t="s">
        <v>18006</v>
      </c>
      <c r="E1200" s="3"/>
      <c r="F1200" s="12" t="s">
        <v>47</v>
      </c>
      <c r="G1200" s="2" t="s">
        <v>17912</v>
      </c>
    </row>
    <row r="1201">
      <c r="A1201" s="2" t="s">
        <v>18007</v>
      </c>
      <c r="B1201" s="2" t="s">
        <v>13878</v>
      </c>
      <c r="C1201" s="2">
        <v>5.0</v>
      </c>
      <c r="D1201" s="2" t="s">
        <v>18008</v>
      </c>
      <c r="E1201" s="3"/>
      <c r="F1201" s="12" t="s">
        <v>47</v>
      </c>
      <c r="G1201" s="2" t="s">
        <v>17915</v>
      </c>
    </row>
    <row r="1202">
      <c r="A1202" s="2" t="s">
        <v>18009</v>
      </c>
      <c r="B1202" s="2" t="s">
        <v>13878</v>
      </c>
      <c r="C1202" s="2">
        <v>6.0</v>
      </c>
      <c r="D1202" s="2" t="s">
        <v>18010</v>
      </c>
      <c r="E1202" s="3"/>
      <c r="F1202" s="12" t="s">
        <v>47</v>
      </c>
      <c r="G1202" s="2" t="s">
        <v>17919</v>
      </c>
    </row>
    <row r="1203">
      <c r="A1203" s="2" t="s">
        <v>18011</v>
      </c>
      <c r="B1203" s="2" t="s">
        <v>13878</v>
      </c>
      <c r="C1203" s="2">
        <v>7.0</v>
      </c>
      <c r="D1203" s="2" t="s">
        <v>18012</v>
      </c>
      <c r="E1203" s="3"/>
      <c r="F1203" s="12" t="s">
        <v>47</v>
      </c>
      <c r="G1203" s="2" t="s">
        <v>17923</v>
      </c>
    </row>
    <row r="1204">
      <c r="A1204" s="2" t="s">
        <v>18013</v>
      </c>
      <c r="B1204" s="2" t="s">
        <v>13878</v>
      </c>
      <c r="C1204" s="2">
        <v>8.0</v>
      </c>
      <c r="D1204" s="2" t="s">
        <v>18015</v>
      </c>
      <c r="E1204" s="3"/>
      <c r="F1204" s="12" t="s">
        <v>47</v>
      </c>
      <c r="G1204" s="2" t="s">
        <v>17927</v>
      </c>
    </row>
    <row r="1205">
      <c r="A1205" s="2" t="s">
        <v>18017</v>
      </c>
      <c r="B1205" s="2" t="s">
        <v>13878</v>
      </c>
      <c r="C1205" s="2">
        <v>9.0</v>
      </c>
      <c r="D1205" s="2" t="s">
        <v>18019</v>
      </c>
      <c r="E1205" s="3"/>
      <c r="F1205" s="12" t="s">
        <v>47</v>
      </c>
      <c r="G1205" s="2" t="s">
        <v>17930</v>
      </c>
    </row>
    <row r="1206">
      <c r="A1206" s="2" t="s">
        <v>18021</v>
      </c>
      <c r="B1206" s="2" t="s">
        <v>13878</v>
      </c>
      <c r="C1206" s="2">
        <v>10.0</v>
      </c>
      <c r="D1206" s="2" t="s">
        <v>18023</v>
      </c>
      <c r="E1206" s="3"/>
      <c r="F1206" s="12" t="s">
        <v>47</v>
      </c>
      <c r="G1206" s="2" t="s">
        <v>17934</v>
      </c>
    </row>
    <row r="1207">
      <c r="A1207" s="2" t="s">
        <v>18024</v>
      </c>
      <c r="B1207" s="2" t="s">
        <v>13878</v>
      </c>
      <c r="C1207" s="2">
        <v>11.0</v>
      </c>
      <c r="D1207" s="2" t="s">
        <v>18025</v>
      </c>
      <c r="E1207" s="3"/>
      <c r="F1207" s="12" t="s">
        <v>47</v>
      </c>
      <c r="G1207" s="2" t="s">
        <v>17937</v>
      </c>
    </row>
    <row r="1208">
      <c r="A1208" s="2" t="s">
        <v>18026</v>
      </c>
      <c r="B1208" s="2" t="s">
        <v>13878</v>
      </c>
      <c r="C1208" s="2">
        <v>12.0</v>
      </c>
      <c r="D1208" s="2" t="s">
        <v>18027</v>
      </c>
      <c r="E1208" s="3"/>
      <c r="F1208" s="12" t="s">
        <v>47</v>
      </c>
      <c r="G1208" s="2" t="s">
        <v>17940</v>
      </c>
    </row>
    <row r="1209">
      <c r="A1209" s="2" t="s">
        <v>18028</v>
      </c>
      <c r="B1209" s="2" t="s">
        <v>13878</v>
      </c>
      <c r="C1209" s="2">
        <v>13.0</v>
      </c>
      <c r="D1209" s="2" t="s">
        <v>18030</v>
      </c>
      <c r="E1209" s="3"/>
      <c r="F1209" s="12" t="s">
        <v>47</v>
      </c>
      <c r="G1209" s="2" t="s">
        <v>17943</v>
      </c>
    </row>
    <row r="1210">
      <c r="A1210" s="2" t="s">
        <v>18031</v>
      </c>
      <c r="B1210" s="2" t="s">
        <v>13878</v>
      </c>
      <c r="C1210" s="2">
        <v>14.0</v>
      </c>
      <c r="D1210" s="2" t="s">
        <v>18032</v>
      </c>
      <c r="E1210" s="3"/>
      <c r="F1210" s="12" t="s">
        <v>47</v>
      </c>
      <c r="G1210" s="2" t="s">
        <v>17947</v>
      </c>
    </row>
    <row r="1211">
      <c r="A1211" s="2" t="s">
        <v>18034</v>
      </c>
      <c r="B1211" s="2" t="s">
        <v>13878</v>
      </c>
      <c r="C1211" s="2">
        <v>15.0</v>
      </c>
      <c r="D1211" s="2" t="s">
        <v>18035</v>
      </c>
      <c r="E1211" s="3"/>
      <c r="F1211" s="12" t="s">
        <v>47</v>
      </c>
      <c r="G1211" s="2" t="s">
        <v>17951</v>
      </c>
    </row>
    <row r="1212">
      <c r="A1212" s="2" t="s">
        <v>18037</v>
      </c>
      <c r="B1212" s="2" t="s">
        <v>13878</v>
      </c>
      <c r="C1212" s="2">
        <v>16.0</v>
      </c>
      <c r="D1212" s="2" t="s">
        <v>18039</v>
      </c>
      <c r="E1212" s="3"/>
      <c r="F1212" s="12" t="s">
        <v>47</v>
      </c>
      <c r="G1212" s="2" t="s">
        <v>17955</v>
      </c>
    </row>
    <row r="1213">
      <c r="A1213" s="2" t="s">
        <v>18042</v>
      </c>
      <c r="B1213" s="2" t="s">
        <v>13878</v>
      </c>
      <c r="C1213" s="2">
        <v>17.0</v>
      </c>
      <c r="D1213" s="2" t="s">
        <v>18044</v>
      </c>
      <c r="E1213" s="3"/>
      <c r="F1213" s="12" t="s">
        <v>47</v>
      </c>
      <c r="G1213" s="2" t="s">
        <v>17958</v>
      </c>
    </row>
    <row r="1214">
      <c r="A1214" s="2" t="s">
        <v>18045</v>
      </c>
      <c r="B1214" s="2" t="s">
        <v>13878</v>
      </c>
      <c r="C1214" s="2">
        <v>18.0</v>
      </c>
      <c r="D1214" s="2" t="s">
        <v>18046</v>
      </c>
      <c r="E1214" s="3"/>
      <c r="F1214" s="12" t="s">
        <v>47</v>
      </c>
      <c r="G1214" s="2" t="s">
        <v>17961</v>
      </c>
    </row>
    <row r="1215">
      <c r="A1215" s="2" t="s">
        <v>18047</v>
      </c>
      <c r="B1215" s="2" t="s">
        <v>13878</v>
      </c>
      <c r="C1215" s="2">
        <v>19.0</v>
      </c>
      <c r="D1215" s="2" t="s">
        <v>18048</v>
      </c>
      <c r="E1215" s="3"/>
      <c r="F1215" s="12" t="s">
        <v>47</v>
      </c>
      <c r="G1215" s="2" t="s">
        <v>17964</v>
      </c>
    </row>
    <row r="1216">
      <c r="A1216" s="2" t="s">
        <v>18050</v>
      </c>
      <c r="B1216" s="2" t="s">
        <v>13878</v>
      </c>
      <c r="C1216" s="2">
        <v>20.0</v>
      </c>
      <c r="D1216" s="2" t="s">
        <v>18051</v>
      </c>
      <c r="E1216" s="3"/>
      <c r="F1216" s="12" t="s">
        <v>47</v>
      </c>
      <c r="G1216" s="2" t="s">
        <v>17967</v>
      </c>
    </row>
    <row r="1217">
      <c r="A1217" s="2" t="s">
        <v>18052</v>
      </c>
      <c r="B1217" s="2" t="s">
        <v>13878</v>
      </c>
      <c r="C1217" s="2">
        <v>21.0</v>
      </c>
      <c r="D1217" s="2" t="s">
        <v>18054</v>
      </c>
      <c r="E1217" s="3"/>
      <c r="F1217" s="12" t="s">
        <v>47</v>
      </c>
      <c r="G1217" s="2" t="s">
        <v>17972</v>
      </c>
    </row>
    <row r="1218">
      <c r="A1218" s="2" t="s">
        <v>18056</v>
      </c>
      <c r="B1218" s="2" t="s">
        <v>13878</v>
      </c>
      <c r="C1218" s="2">
        <v>22.0</v>
      </c>
      <c r="D1218" s="2" t="s">
        <v>18058</v>
      </c>
      <c r="E1218" s="3"/>
      <c r="F1218" s="12" t="s">
        <v>47</v>
      </c>
      <c r="G1218" s="2" t="s">
        <v>17976</v>
      </c>
    </row>
    <row r="1219">
      <c r="A1219" s="2" t="s">
        <v>18060</v>
      </c>
      <c r="B1219" s="2" t="s">
        <v>13878</v>
      </c>
      <c r="C1219" s="2">
        <v>23.0</v>
      </c>
      <c r="D1219" s="2" t="s">
        <v>18062</v>
      </c>
      <c r="E1219" s="3"/>
      <c r="F1219" s="12" t="s">
        <v>47</v>
      </c>
      <c r="G1219" s="2" t="s">
        <v>17979</v>
      </c>
    </row>
    <row r="1220">
      <c r="A1220" s="2" t="s">
        <v>18063</v>
      </c>
      <c r="B1220" s="2" t="s">
        <v>13878</v>
      </c>
      <c r="C1220" s="2">
        <v>24.0</v>
      </c>
      <c r="D1220" s="2" t="s">
        <v>18064</v>
      </c>
      <c r="E1220" s="3"/>
      <c r="F1220" s="12" t="s">
        <v>47</v>
      </c>
      <c r="G1220" s="2" t="s">
        <v>17982</v>
      </c>
    </row>
    <row r="1221">
      <c r="A1221" s="2" t="s">
        <v>18066</v>
      </c>
      <c r="B1221" s="2" t="s">
        <v>13878</v>
      </c>
      <c r="C1221" s="2">
        <v>25.0</v>
      </c>
      <c r="D1221" s="2" t="s">
        <v>18067</v>
      </c>
      <c r="E1221" s="3"/>
      <c r="F1221" s="12" t="s">
        <v>47</v>
      </c>
      <c r="G1221" s="2" t="s">
        <v>17985</v>
      </c>
    </row>
    <row r="1222">
      <c r="A1222" s="2" t="s">
        <v>18068</v>
      </c>
      <c r="B1222" s="2" t="s">
        <v>13878</v>
      </c>
      <c r="C1222" s="2">
        <v>26.0</v>
      </c>
      <c r="D1222" s="2" t="s">
        <v>18070</v>
      </c>
      <c r="E1222" s="3"/>
      <c r="F1222" s="12" t="s">
        <v>47</v>
      </c>
      <c r="G1222" s="2" t="s">
        <v>17988</v>
      </c>
    </row>
    <row r="1223">
      <c r="A1223" s="2" t="s">
        <v>18071</v>
      </c>
      <c r="B1223" s="2" t="s">
        <v>13878</v>
      </c>
      <c r="C1223" s="2">
        <v>27.0</v>
      </c>
      <c r="D1223" s="2" t="s">
        <v>18073</v>
      </c>
      <c r="E1223" s="3"/>
      <c r="F1223" s="12" t="s">
        <v>47</v>
      </c>
      <c r="G1223" s="2" t="s">
        <v>18074</v>
      </c>
    </row>
    <row r="1224">
      <c r="A1224" s="2" t="s">
        <v>18075</v>
      </c>
      <c r="B1224" s="2" t="s">
        <v>13878</v>
      </c>
      <c r="C1224" s="2">
        <v>28.0</v>
      </c>
      <c r="D1224" s="2" t="s">
        <v>18076</v>
      </c>
      <c r="E1224" s="3"/>
      <c r="F1224" s="12" t="s">
        <v>47</v>
      </c>
      <c r="G1224" s="2" t="s">
        <v>18077</v>
      </c>
    </row>
    <row r="1225">
      <c r="A1225" s="2" t="s">
        <v>18079</v>
      </c>
      <c r="B1225" s="2" t="s">
        <v>13882</v>
      </c>
      <c r="C1225" s="2">
        <v>1.0</v>
      </c>
      <c r="D1225" s="2" t="s">
        <v>18082</v>
      </c>
      <c r="E1225" s="3"/>
      <c r="F1225" s="12" t="s">
        <v>47</v>
      </c>
      <c r="G1225" s="2" t="s">
        <v>18083</v>
      </c>
    </row>
    <row r="1226">
      <c r="A1226" s="2" t="s">
        <v>18084</v>
      </c>
      <c r="B1226" s="2" t="s">
        <v>13882</v>
      </c>
      <c r="C1226" s="2">
        <v>2.0</v>
      </c>
      <c r="D1226" s="2" t="s">
        <v>18086</v>
      </c>
      <c r="E1226" s="3"/>
      <c r="F1226" s="12" t="s">
        <v>47</v>
      </c>
      <c r="G1226" s="2" t="s">
        <v>18088</v>
      </c>
    </row>
    <row r="1227">
      <c r="A1227" s="2" t="s">
        <v>18089</v>
      </c>
      <c r="B1227" s="2" t="s">
        <v>13882</v>
      </c>
      <c r="C1227" s="2">
        <v>3.0</v>
      </c>
      <c r="D1227" s="2" t="s">
        <v>18090</v>
      </c>
      <c r="E1227" s="3"/>
      <c r="F1227" s="12" t="s">
        <v>47</v>
      </c>
      <c r="G1227" s="2" t="s">
        <v>18091</v>
      </c>
    </row>
    <row r="1228">
      <c r="A1228" s="2" t="s">
        <v>18092</v>
      </c>
      <c r="B1228" s="2" t="s">
        <v>13882</v>
      </c>
      <c r="C1228" s="2">
        <v>4.0</v>
      </c>
      <c r="D1228" s="2" t="s">
        <v>18093</v>
      </c>
      <c r="E1228" s="3"/>
      <c r="F1228" s="12" t="s">
        <v>47</v>
      </c>
      <c r="G1228" s="2" t="s">
        <v>18095</v>
      </c>
    </row>
    <row r="1229">
      <c r="A1229" s="2" t="s">
        <v>18096</v>
      </c>
      <c r="B1229" s="2" t="s">
        <v>13882</v>
      </c>
      <c r="C1229" s="2">
        <v>5.0</v>
      </c>
      <c r="D1229" s="2" t="s">
        <v>18097</v>
      </c>
      <c r="E1229" s="3"/>
      <c r="F1229" s="12" t="s">
        <v>47</v>
      </c>
      <c r="G1229" s="2" t="s">
        <v>18098</v>
      </c>
    </row>
    <row r="1230">
      <c r="A1230" s="2" t="s">
        <v>18099</v>
      </c>
      <c r="B1230" s="2" t="s">
        <v>13882</v>
      </c>
      <c r="C1230" s="2">
        <v>6.0</v>
      </c>
      <c r="D1230" s="2" t="s">
        <v>18101</v>
      </c>
      <c r="E1230" s="3"/>
      <c r="F1230" s="12" t="s">
        <v>47</v>
      </c>
      <c r="G1230" s="2" t="s">
        <v>18102</v>
      </c>
    </row>
    <row r="1231">
      <c r="A1231" s="2" t="s">
        <v>18103</v>
      </c>
      <c r="B1231" s="2" t="s">
        <v>13882</v>
      </c>
      <c r="C1231" s="2">
        <v>7.0</v>
      </c>
      <c r="D1231" s="2" t="s">
        <v>18104</v>
      </c>
      <c r="E1231" s="3"/>
      <c r="F1231" s="12" t="s">
        <v>47</v>
      </c>
      <c r="G1231" s="2" t="s">
        <v>18105</v>
      </c>
    </row>
    <row r="1232">
      <c r="A1232" s="2" t="s">
        <v>18106</v>
      </c>
      <c r="B1232" s="2" t="s">
        <v>13882</v>
      </c>
      <c r="C1232" s="2">
        <v>8.0</v>
      </c>
      <c r="D1232" s="2" t="s">
        <v>18108</v>
      </c>
      <c r="E1232" s="3"/>
      <c r="F1232" s="12" t="s">
        <v>47</v>
      </c>
      <c r="G1232" s="2" t="s">
        <v>18110</v>
      </c>
    </row>
    <row r="1233">
      <c r="A1233" s="2" t="s">
        <v>18112</v>
      </c>
      <c r="B1233" s="2" t="s">
        <v>13882</v>
      </c>
      <c r="C1233" s="2">
        <v>9.0</v>
      </c>
      <c r="D1233" s="2" t="s">
        <v>18113</v>
      </c>
      <c r="E1233" s="3"/>
      <c r="F1233" s="12" t="s">
        <v>47</v>
      </c>
      <c r="G1233" s="2" t="s">
        <v>18114</v>
      </c>
    </row>
    <row r="1234">
      <c r="A1234" s="2" t="s">
        <v>18117</v>
      </c>
      <c r="B1234" s="2" t="s">
        <v>13882</v>
      </c>
      <c r="C1234" s="2">
        <v>10.0</v>
      </c>
      <c r="D1234" s="2" t="s">
        <v>18118</v>
      </c>
      <c r="E1234" s="3"/>
      <c r="F1234" s="12" t="s">
        <v>47</v>
      </c>
      <c r="G1234" s="2" t="s">
        <v>18119</v>
      </c>
    </row>
    <row r="1235">
      <c r="A1235" s="2" t="s">
        <v>18120</v>
      </c>
      <c r="B1235" s="2" t="s">
        <v>13882</v>
      </c>
      <c r="C1235" s="2">
        <v>11.0</v>
      </c>
      <c r="D1235" s="2" t="s">
        <v>18121</v>
      </c>
      <c r="E1235" s="3"/>
      <c r="F1235" s="12" t="s">
        <v>47</v>
      </c>
      <c r="G1235" s="2" t="s">
        <v>18122</v>
      </c>
    </row>
    <row r="1236">
      <c r="A1236" s="2" t="s">
        <v>18124</v>
      </c>
      <c r="B1236" s="2" t="s">
        <v>13882</v>
      </c>
      <c r="C1236" s="2">
        <v>12.0</v>
      </c>
      <c r="D1236" s="2" t="s">
        <v>18125</v>
      </c>
      <c r="E1236" s="3"/>
      <c r="F1236" s="12" t="s">
        <v>47</v>
      </c>
      <c r="G1236" s="2" t="s">
        <v>18126</v>
      </c>
    </row>
    <row r="1237">
      <c r="A1237" s="2" t="s">
        <v>18127</v>
      </c>
      <c r="B1237" s="2" t="s">
        <v>13882</v>
      </c>
      <c r="C1237" s="2">
        <v>13.0</v>
      </c>
      <c r="D1237" s="2" t="s">
        <v>18128</v>
      </c>
      <c r="E1237" s="3"/>
      <c r="F1237" s="12" t="s">
        <v>47</v>
      </c>
      <c r="G1237" s="2" t="s">
        <v>18130</v>
      </c>
    </row>
    <row r="1238">
      <c r="A1238" s="2" t="s">
        <v>18131</v>
      </c>
      <c r="B1238" s="2" t="s">
        <v>13882</v>
      </c>
      <c r="C1238" s="2">
        <v>14.0</v>
      </c>
      <c r="D1238" s="2" t="s">
        <v>18132</v>
      </c>
      <c r="E1238" s="3"/>
      <c r="F1238" s="12" t="s">
        <v>47</v>
      </c>
      <c r="G1238" s="2" t="s">
        <v>18133</v>
      </c>
    </row>
    <row r="1239">
      <c r="A1239" s="2" t="s">
        <v>18135</v>
      </c>
      <c r="B1239" s="2" t="s">
        <v>13882</v>
      </c>
      <c r="C1239" s="2">
        <v>15.0</v>
      </c>
      <c r="D1239" s="2" t="s">
        <v>18138</v>
      </c>
      <c r="E1239" s="3"/>
      <c r="F1239" s="12" t="s">
        <v>47</v>
      </c>
      <c r="G1239" s="2" t="s">
        <v>18139</v>
      </c>
    </row>
    <row r="1240">
      <c r="A1240" s="2" t="s">
        <v>18140</v>
      </c>
      <c r="B1240" s="2" t="s">
        <v>13882</v>
      </c>
      <c r="C1240" s="2">
        <v>16.0</v>
      </c>
      <c r="D1240" s="2" t="s">
        <v>18141</v>
      </c>
      <c r="E1240" s="3"/>
      <c r="F1240" s="12" t="s">
        <v>47</v>
      </c>
      <c r="G1240" s="2" t="s">
        <v>18143</v>
      </c>
    </row>
    <row r="1241">
      <c r="A1241" s="2" t="s">
        <v>18145</v>
      </c>
      <c r="B1241" s="2" t="s">
        <v>13882</v>
      </c>
      <c r="C1241" s="2">
        <v>17.0</v>
      </c>
      <c r="D1241" s="2" t="s">
        <v>18146</v>
      </c>
      <c r="E1241" s="3"/>
      <c r="F1241" s="12" t="s">
        <v>47</v>
      </c>
      <c r="G1241" s="2" t="s">
        <v>18147</v>
      </c>
    </row>
    <row r="1242">
      <c r="A1242" s="2" t="s">
        <v>18148</v>
      </c>
      <c r="B1242" s="2" t="s">
        <v>13882</v>
      </c>
      <c r="C1242" s="2">
        <v>18.0</v>
      </c>
      <c r="D1242" s="2" t="s">
        <v>18149</v>
      </c>
      <c r="E1242" s="3"/>
      <c r="F1242" s="12" t="s">
        <v>47</v>
      </c>
      <c r="G1242" s="2" t="s">
        <v>18150</v>
      </c>
    </row>
    <row r="1243">
      <c r="A1243" s="2" t="s">
        <v>18152</v>
      </c>
      <c r="B1243" s="2" t="s">
        <v>13882</v>
      </c>
      <c r="C1243" s="2">
        <v>19.0</v>
      </c>
      <c r="D1243" s="2" t="s">
        <v>18153</v>
      </c>
      <c r="E1243" s="3"/>
      <c r="F1243" s="12" t="s">
        <v>47</v>
      </c>
      <c r="G1243" s="2" t="s">
        <v>18154</v>
      </c>
    </row>
    <row r="1244">
      <c r="A1244" s="2" t="s">
        <v>18155</v>
      </c>
      <c r="B1244" s="2" t="s">
        <v>13882</v>
      </c>
      <c r="C1244" s="2">
        <v>20.0</v>
      </c>
      <c r="D1244" s="2" t="s">
        <v>18157</v>
      </c>
      <c r="E1244" s="3"/>
      <c r="F1244" s="12" t="s">
        <v>47</v>
      </c>
      <c r="G1244" s="2" t="s">
        <v>18158</v>
      </c>
    </row>
    <row r="1245">
      <c r="A1245" s="2" t="s">
        <v>18159</v>
      </c>
      <c r="B1245" s="2" t="s">
        <v>13882</v>
      </c>
      <c r="C1245" s="2">
        <v>21.0</v>
      </c>
      <c r="D1245" s="2" t="s">
        <v>18160</v>
      </c>
      <c r="E1245" s="3"/>
      <c r="F1245" s="12" t="s">
        <v>47</v>
      </c>
      <c r="G1245" s="2" t="s">
        <v>18162</v>
      </c>
    </row>
    <row r="1246">
      <c r="A1246" s="2" t="s">
        <v>18165</v>
      </c>
      <c r="B1246" s="2" t="s">
        <v>13882</v>
      </c>
      <c r="C1246" s="2">
        <v>22.0</v>
      </c>
      <c r="D1246" s="2" t="s">
        <v>18166</v>
      </c>
      <c r="E1246" s="3"/>
      <c r="F1246" s="12" t="s">
        <v>47</v>
      </c>
      <c r="G1246" s="2" t="s">
        <v>18167</v>
      </c>
    </row>
    <row r="1247">
      <c r="A1247" s="2" t="s">
        <v>18168</v>
      </c>
      <c r="B1247" s="2" t="s">
        <v>13882</v>
      </c>
      <c r="C1247" s="2">
        <v>23.0</v>
      </c>
      <c r="D1247" s="2" t="s">
        <v>18170</v>
      </c>
      <c r="E1247" s="3"/>
      <c r="F1247" s="12" t="s">
        <v>47</v>
      </c>
      <c r="G1247" s="2" t="s">
        <v>18171</v>
      </c>
    </row>
    <row r="1248">
      <c r="A1248" s="2" t="s">
        <v>18172</v>
      </c>
      <c r="B1248" s="2" t="s">
        <v>13882</v>
      </c>
      <c r="C1248" s="2">
        <v>24.0</v>
      </c>
      <c r="D1248" s="2" t="s">
        <v>18173</v>
      </c>
      <c r="E1248" s="3"/>
      <c r="F1248" s="12" t="s">
        <v>47</v>
      </c>
      <c r="G1248" s="2" t="s">
        <v>18174</v>
      </c>
    </row>
    <row r="1249">
      <c r="A1249" s="2" t="s">
        <v>18176</v>
      </c>
      <c r="B1249" s="2" t="s">
        <v>13882</v>
      </c>
      <c r="C1249" s="2">
        <v>25.0</v>
      </c>
      <c r="D1249" s="2" t="s">
        <v>18177</v>
      </c>
      <c r="E1249" s="3"/>
      <c r="F1249" s="12" t="s">
        <v>47</v>
      </c>
      <c r="G1249" s="2" t="s">
        <v>18178</v>
      </c>
    </row>
    <row r="1250">
      <c r="A1250" s="2" t="s">
        <v>18180</v>
      </c>
      <c r="B1250" s="2" t="s">
        <v>13882</v>
      </c>
      <c r="C1250" s="2">
        <v>26.0</v>
      </c>
      <c r="D1250" s="2" t="s">
        <v>18181</v>
      </c>
      <c r="E1250" s="3"/>
      <c r="F1250" s="12" t="s">
        <v>47</v>
      </c>
      <c r="G1250" s="2" t="s">
        <v>18185</v>
      </c>
    </row>
    <row r="1251">
      <c r="A1251" s="2" t="s">
        <v>18186</v>
      </c>
      <c r="B1251" s="2" t="s">
        <v>13882</v>
      </c>
      <c r="C1251" s="2">
        <v>27.0</v>
      </c>
      <c r="D1251" s="2" t="s">
        <v>18188</v>
      </c>
      <c r="E1251" s="3"/>
      <c r="F1251" s="12" t="s">
        <v>47</v>
      </c>
      <c r="G1251" s="2" t="s">
        <v>18189</v>
      </c>
    </row>
    <row r="1252">
      <c r="A1252" s="2" t="s">
        <v>18190</v>
      </c>
      <c r="B1252" s="2" t="s">
        <v>13882</v>
      </c>
      <c r="C1252" s="2">
        <v>28.0</v>
      </c>
      <c r="D1252" s="2" t="s">
        <v>18191</v>
      </c>
      <c r="E1252" s="3"/>
      <c r="F1252" s="12" t="s">
        <v>47</v>
      </c>
      <c r="G1252" s="2" t="s">
        <v>18192</v>
      </c>
    </row>
    <row r="1253">
      <c r="A1253" s="2" t="s">
        <v>18193</v>
      </c>
      <c r="B1253" s="2" t="s">
        <v>13885</v>
      </c>
      <c r="C1253" s="2">
        <v>1.0</v>
      </c>
      <c r="D1253" s="2" t="s">
        <v>18194</v>
      </c>
      <c r="E1253" s="3"/>
      <c r="F1253" s="12" t="s">
        <v>47</v>
      </c>
      <c r="G1253" s="2" t="s">
        <v>18083</v>
      </c>
    </row>
    <row r="1254">
      <c r="A1254" s="2" t="s">
        <v>18195</v>
      </c>
      <c r="B1254" s="2" t="s">
        <v>13885</v>
      </c>
      <c r="C1254" s="2">
        <v>2.0</v>
      </c>
      <c r="D1254" s="2" t="s">
        <v>18196</v>
      </c>
      <c r="E1254" s="3"/>
      <c r="F1254" s="12" t="s">
        <v>47</v>
      </c>
      <c r="G1254" s="2" t="s">
        <v>18088</v>
      </c>
    </row>
    <row r="1255">
      <c r="A1255" s="2" t="s">
        <v>18197</v>
      </c>
      <c r="B1255" s="2" t="s">
        <v>13885</v>
      </c>
      <c r="C1255" s="2">
        <v>3.0</v>
      </c>
      <c r="D1255" s="2" t="s">
        <v>18198</v>
      </c>
      <c r="E1255" s="3"/>
      <c r="F1255" s="12" t="s">
        <v>47</v>
      </c>
      <c r="G1255" s="2" t="s">
        <v>18091</v>
      </c>
    </row>
    <row r="1256">
      <c r="A1256" s="2" t="s">
        <v>18199</v>
      </c>
      <c r="B1256" s="2" t="s">
        <v>13885</v>
      </c>
      <c r="C1256" s="2">
        <v>4.0</v>
      </c>
      <c r="D1256" s="2" t="s">
        <v>18201</v>
      </c>
      <c r="E1256" s="3"/>
      <c r="F1256" s="12" t="s">
        <v>47</v>
      </c>
      <c r="G1256" s="2" t="s">
        <v>18095</v>
      </c>
    </row>
    <row r="1257">
      <c r="A1257" s="2" t="s">
        <v>18203</v>
      </c>
      <c r="B1257" s="2" t="s">
        <v>13885</v>
      </c>
      <c r="C1257" s="2">
        <v>5.0</v>
      </c>
      <c r="D1257" s="2" t="s">
        <v>18204</v>
      </c>
      <c r="E1257" s="3"/>
      <c r="F1257" s="12" t="s">
        <v>47</v>
      </c>
      <c r="G1257" s="2" t="s">
        <v>18098</v>
      </c>
    </row>
    <row r="1258">
      <c r="A1258" s="2" t="s">
        <v>18206</v>
      </c>
      <c r="B1258" s="2" t="s">
        <v>13885</v>
      </c>
      <c r="C1258" s="2">
        <v>6.0</v>
      </c>
      <c r="D1258" s="2" t="s">
        <v>18207</v>
      </c>
      <c r="E1258" s="3"/>
      <c r="F1258" s="12" t="s">
        <v>47</v>
      </c>
      <c r="G1258" s="2" t="s">
        <v>18102</v>
      </c>
    </row>
    <row r="1259">
      <c r="A1259" s="2" t="s">
        <v>18208</v>
      </c>
      <c r="B1259" s="2" t="s">
        <v>13885</v>
      </c>
      <c r="C1259" s="2">
        <v>7.0</v>
      </c>
      <c r="D1259" s="2" t="s">
        <v>18209</v>
      </c>
      <c r="E1259" s="3"/>
      <c r="F1259" s="12" t="s">
        <v>47</v>
      </c>
      <c r="G1259" s="2" t="s">
        <v>18105</v>
      </c>
    </row>
    <row r="1260">
      <c r="A1260" s="2" t="s">
        <v>18210</v>
      </c>
      <c r="B1260" s="2" t="s">
        <v>13885</v>
      </c>
      <c r="C1260" s="2">
        <v>8.0</v>
      </c>
      <c r="D1260" s="2" t="s">
        <v>18211</v>
      </c>
      <c r="E1260" s="3"/>
      <c r="F1260" s="12" t="s">
        <v>47</v>
      </c>
      <c r="G1260" s="2" t="s">
        <v>18110</v>
      </c>
    </row>
    <row r="1261">
      <c r="A1261" s="2" t="s">
        <v>18212</v>
      </c>
      <c r="B1261" s="2" t="s">
        <v>13885</v>
      </c>
      <c r="C1261" s="2">
        <v>9.0</v>
      </c>
      <c r="D1261" s="2" t="s">
        <v>18213</v>
      </c>
      <c r="E1261" s="3"/>
      <c r="F1261" s="12" t="s">
        <v>47</v>
      </c>
      <c r="G1261" s="2" t="s">
        <v>18114</v>
      </c>
    </row>
    <row r="1262">
      <c r="A1262" s="2" t="s">
        <v>18214</v>
      </c>
      <c r="B1262" s="2" t="s">
        <v>13885</v>
      </c>
      <c r="C1262" s="2">
        <v>10.0</v>
      </c>
      <c r="D1262" s="2" t="s">
        <v>18215</v>
      </c>
      <c r="E1262" s="3"/>
      <c r="F1262" s="12" t="s">
        <v>47</v>
      </c>
      <c r="G1262" s="2" t="s">
        <v>18119</v>
      </c>
    </row>
    <row r="1263">
      <c r="A1263" s="2" t="s">
        <v>18216</v>
      </c>
      <c r="B1263" s="2" t="s">
        <v>13885</v>
      </c>
      <c r="C1263" s="2">
        <v>11.0</v>
      </c>
      <c r="D1263" s="2" t="s">
        <v>18217</v>
      </c>
      <c r="E1263" s="3"/>
      <c r="F1263" s="12" t="s">
        <v>47</v>
      </c>
      <c r="G1263" s="2" t="s">
        <v>18122</v>
      </c>
    </row>
    <row r="1264">
      <c r="A1264" s="2" t="s">
        <v>18219</v>
      </c>
      <c r="B1264" s="2" t="s">
        <v>13885</v>
      </c>
      <c r="C1264" s="2">
        <v>12.0</v>
      </c>
      <c r="D1264" s="2" t="s">
        <v>18221</v>
      </c>
      <c r="E1264" s="3"/>
      <c r="F1264" s="12" t="s">
        <v>47</v>
      </c>
      <c r="G1264" s="2" t="s">
        <v>18126</v>
      </c>
    </row>
    <row r="1265">
      <c r="A1265" s="2" t="s">
        <v>18222</v>
      </c>
      <c r="B1265" s="2" t="s">
        <v>13885</v>
      </c>
      <c r="C1265" s="2">
        <v>13.0</v>
      </c>
      <c r="D1265" s="2" t="s">
        <v>18224</v>
      </c>
      <c r="E1265" s="3"/>
      <c r="F1265" s="12" t="s">
        <v>47</v>
      </c>
      <c r="G1265" s="2" t="s">
        <v>18130</v>
      </c>
    </row>
    <row r="1266">
      <c r="A1266" s="2" t="s">
        <v>18225</v>
      </c>
      <c r="B1266" s="2" t="s">
        <v>13885</v>
      </c>
      <c r="C1266" s="2">
        <v>14.0</v>
      </c>
      <c r="D1266" s="2" t="s">
        <v>18226</v>
      </c>
      <c r="E1266" s="3"/>
      <c r="F1266" s="12" t="s">
        <v>47</v>
      </c>
      <c r="G1266" s="2" t="s">
        <v>18133</v>
      </c>
    </row>
    <row r="1267">
      <c r="A1267" s="2" t="s">
        <v>18227</v>
      </c>
      <c r="B1267" s="2" t="s">
        <v>13885</v>
      </c>
      <c r="C1267" s="2">
        <v>15.0</v>
      </c>
      <c r="D1267" s="2" t="s">
        <v>18228</v>
      </c>
      <c r="E1267" s="3"/>
      <c r="F1267" s="12" t="s">
        <v>47</v>
      </c>
      <c r="G1267" s="2" t="s">
        <v>18139</v>
      </c>
    </row>
    <row r="1268">
      <c r="A1268" s="2" t="s">
        <v>18229</v>
      </c>
      <c r="B1268" s="2" t="s">
        <v>13885</v>
      </c>
      <c r="C1268" s="2">
        <v>16.0</v>
      </c>
      <c r="D1268" s="2" t="s">
        <v>18230</v>
      </c>
      <c r="E1268" s="3"/>
      <c r="F1268" s="12" t="s">
        <v>47</v>
      </c>
      <c r="G1268" s="2" t="s">
        <v>18143</v>
      </c>
    </row>
    <row r="1269">
      <c r="A1269" s="2" t="s">
        <v>18231</v>
      </c>
      <c r="B1269" s="2" t="s">
        <v>13885</v>
      </c>
      <c r="C1269" s="2">
        <v>17.0</v>
      </c>
      <c r="D1269" s="2" t="s">
        <v>18232</v>
      </c>
      <c r="E1269" s="3"/>
      <c r="F1269" s="12" t="s">
        <v>47</v>
      </c>
      <c r="G1269" s="2" t="s">
        <v>18147</v>
      </c>
    </row>
    <row r="1270">
      <c r="A1270" s="2" t="s">
        <v>18233</v>
      </c>
      <c r="B1270" s="2" t="s">
        <v>13885</v>
      </c>
      <c r="C1270" s="2">
        <v>18.0</v>
      </c>
      <c r="D1270" s="2" t="s">
        <v>18234</v>
      </c>
      <c r="E1270" s="3"/>
      <c r="F1270" s="12" t="s">
        <v>47</v>
      </c>
      <c r="G1270" s="2" t="s">
        <v>18150</v>
      </c>
    </row>
    <row r="1271">
      <c r="A1271" s="2" t="s">
        <v>18236</v>
      </c>
      <c r="B1271" s="2" t="s">
        <v>13885</v>
      </c>
      <c r="C1271" s="2">
        <v>19.0</v>
      </c>
      <c r="D1271" s="2" t="s">
        <v>18238</v>
      </c>
      <c r="E1271" s="3"/>
      <c r="F1271" s="12" t="s">
        <v>47</v>
      </c>
      <c r="G1271" s="2" t="s">
        <v>18154</v>
      </c>
    </row>
    <row r="1272">
      <c r="A1272" s="2" t="s">
        <v>18239</v>
      </c>
      <c r="B1272" s="2" t="s">
        <v>13885</v>
      </c>
      <c r="C1272" s="2">
        <v>20.0</v>
      </c>
      <c r="D1272" s="2" t="s">
        <v>18241</v>
      </c>
      <c r="E1272" s="3"/>
      <c r="F1272" s="12" t="s">
        <v>47</v>
      </c>
      <c r="G1272" s="2" t="s">
        <v>18158</v>
      </c>
    </row>
    <row r="1273">
      <c r="A1273" s="2" t="s">
        <v>18242</v>
      </c>
      <c r="B1273" s="2" t="s">
        <v>13885</v>
      </c>
      <c r="C1273" s="2">
        <v>21.0</v>
      </c>
      <c r="D1273" s="2" t="s">
        <v>18243</v>
      </c>
      <c r="E1273" s="3"/>
      <c r="F1273" s="12" t="s">
        <v>47</v>
      </c>
      <c r="G1273" s="2" t="s">
        <v>18162</v>
      </c>
    </row>
    <row r="1274">
      <c r="A1274" s="2" t="s">
        <v>18244</v>
      </c>
      <c r="B1274" s="2" t="s">
        <v>13885</v>
      </c>
      <c r="C1274" s="2">
        <v>22.0</v>
      </c>
      <c r="D1274" s="2" t="s">
        <v>18245</v>
      </c>
      <c r="E1274" s="3"/>
      <c r="F1274" s="12" t="s">
        <v>47</v>
      </c>
      <c r="G1274" s="2" t="s">
        <v>18167</v>
      </c>
    </row>
    <row r="1275">
      <c r="A1275" s="2" t="s">
        <v>18246</v>
      </c>
      <c r="B1275" s="2" t="s">
        <v>13885</v>
      </c>
      <c r="C1275" s="2">
        <v>23.0</v>
      </c>
      <c r="D1275" s="2" t="s">
        <v>18247</v>
      </c>
      <c r="E1275" s="3"/>
      <c r="F1275" s="12" t="s">
        <v>47</v>
      </c>
      <c r="G1275" s="2" t="s">
        <v>18171</v>
      </c>
    </row>
    <row r="1276">
      <c r="A1276" s="2" t="s">
        <v>18248</v>
      </c>
      <c r="B1276" s="2" t="s">
        <v>13885</v>
      </c>
      <c r="C1276" s="2">
        <v>24.0</v>
      </c>
      <c r="D1276" s="2" t="s">
        <v>18249</v>
      </c>
      <c r="E1276" s="3"/>
      <c r="F1276" s="12" t="s">
        <v>47</v>
      </c>
      <c r="G1276" s="2" t="s">
        <v>18174</v>
      </c>
    </row>
    <row r="1277">
      <c r="A1277" s="2" t="s">
        <v>18250</v>
      </c>
      <c r="B1277" s="2" t="s">
        <v>13885</v>
      </c>
      <c r="C1277" s="2">
        <v>25.0</v>
      </c>
      <c r="D1277" s="2" t="s">
        <v>18251</v>
      </c>
      <c r="E1277" s="3"/>
      <c r="F1277" s="12" t="s">
        <v>47</v>
      </c>
      <c r="G1277" s="2" t="s">
        <v>18178</v>
      </c>
    </row>
    <row r="1278">
      <c r="A1278" s="2" t="s">
        <v>18252</v>
      </c>
      <c r="B1278" s="2" t="s">
        <v>13885</v>
      </c>
      <c r="C1278" s="2">
        <v>26.0</v>
      </c>
      <c r="D1278" s="2" t="s">
        <v>18253</v>
      </c>
      <c r="E1278" s="3"/>
      <c r="F1278" s="12" t="s">
        <v>47</v>
      </c>
      <c r="G1278" s="2" t="s">
        <v>18185</v>
      </c>
    </row>
    <row r="1279">
      <c r="A1279" s="2" t="s">
        <v>18254</v>
      </c>
      <c r="B1279" s="2" t="s">
        <v>13885</v>
      </c>
      <c r="C1279" s="2">
        <v>27.0</v>
      </c>
      <c r="D1279" s="2" t="s">
        <v>18255</v>
      </c>
      <c r="E1279" s="3"/>
      <c r="F1279" s="12" t="s">
        <v>47</v>
      </c>
      <c r="G1279" s="2" t="s">
        <v>18256</v>
      </c>
    </row>
    <row r="1280">
      <c r="A1280" s="2" t="s">
        <v>18257</v>
      </c>
      <c r="B1280" s="2" t="s">
        <v>13885</v>
      </c>
      <c r="C1280" s="2">
        <v>28.0</v>
      </c>
      <c r="D1280" s="2" t="s">
        <v>18258</v>
      </c>
      <c r="E1280" s="3"/>
      <c r="F1280" s="12" t="s">
        <v>47</v>
      </c>
      <c r="G1280" s="2" t="s">
        <v>18259</v>
      </c>
    </row>
    <row r="1281">
      <c r="A1281" s="2" t="s">
        <v>18260</v>
      </c>
      <c r="B1281" s="2" t="s">
        <v>13888</v>
      </c>
      <c r="C1281" s="2">
        <v>1.0</v>
      </c>
      <c r="D1281" s="2" t="s">
        <v>18261</v>
      </c>
      <c r="E1281" s="3"/>
      <c r="F1281" s="12" t="s">
        <v>47</v>
      </c>
      <c r="G1281" s="2" t="s">
        <v>18262</v>
      </c>
    </row>
    <row r="1282">
      <c r="A1282" s="2" t="s">
        <v>18263</v>
      </c>
      <c r="B1282" s="2" t="s">
        <v>13888</v>
      </c>
      <c r="C1282" s="2">
        <v>2.0</v>
      </c>
      <c r="D1282" s="2" t="s">
        <v>18264</v>
      </c>
      <c r="E1282" s="3"/>
      <c r="F1282" s="12" t="s">
        <v>47</v>
      </c>
      <c r="G1282" s="2" t="s">
        <v>18265</v>
      </c>
    </row>
    <row r="1283">
      <c r="A1283" s="2" t="s">
        <v>18266</v>
      </c>
      <c r="B1283" s="2" t="s">
        <v>13888</v>
      </c>
      <c r="C1283" s="2">
        <v>3.0</v>
      </c>
      <c r="D1283" s="2" t="s">
        <v>18267</v>
      </c>
      <c r="E1283" s="3"/>
      <c r="F1283" s="12" t="s">
        <v>47</v>
      </c>
      <c r="G1283" s="2" t="s">
        <v>18268</v>
      </c>
    </row>
    <row r="1284">
      <c r="A1284" s="2" t="s">
        <v>18271</v>
      </c>
      <c r="B1284" s="2" t="s">
        <v>13888</v>
      </c>
      <c r="C1284" s="2">
        <v>4.0</v>
      </c>
      <c r="D1284" s="2" t="s">
        <v>18273</v>
      </c>
      <c r="E1284" s="3"/>
      <c r="F1284" s="12" t="s">
        <v>47</v>
      </c>
      <c r="G1284" s="2" t="s">
        <v>18274</v>
      </c>
    </row>
    <row r="1285">
      <c r="A1285" s="2" t="s">
        <v>18275</v>
      </c>
      <c r="B1285" s="2" t="s">
        <v>13888</v>
      </c>
      <c r="C1285" s="2">
        <v>5.0</v>
      </c>
      <c r="D1285" s="2" t="s">
        <v>18277</v>
      </c>
      <c r="E1285" s="3"/>
      <c r="F1285" s="12" t="s">
        <v>47</v>
      </c>
      <c r="G1285" s="2" t="s">
        <v>18279</v>
      </c>
    </row>
    <row r="1286">
      <c r="A1286" s="2" t="s">
        <v>18280</v>
      </c>
      <c r="B1286" s="2" t="s">
        <v>13888</v>
      </c>
      <c r="C1286" s="2">
        <v>6.0</v>
      </c>
      <c r="D1286" s="2" t="s">
        <v>18281</v>
      </c>
      <c r="E1286" s="3"/>
      <c r="F1286" s="12" t="s">
        <v>47</v>
      </c>
      <c r="G1286" s="2" t="s">
        <v>18282</v>
      </c>
    </row>
    <row r="1287">
      <c r="A1287" s="2" t="s">
        <v>18283</v>
      </c>
      <c r="B1287" s="2" t="s">
        <v>13888</v>
      </c>
      <c r="C1287" s="2">
        <v>7.0</v>
      </c>
      <c r="D1287" s="2" t="s">
        <v>18285</v>
      </c>
      <c r="E1287" s="3"/>
      <c r="F1287" s="12" t="s">
        <v>47</v>
      </c>
      <c r="G1287" s="2" t="s">
        <v>18286</v>
      </c>
    </row>
    <row r="1288">
      <c r="A1288" s="2" t="s">
        <v>18287</v>
      </c>
      <c r="B1288" s="2" t="s">
        <v>13888</v>
      </c>
      <c r="C1288" s="2">
        <v>8.0</v>
      </c>
      <c r="D1288" s="2" t="s">
        <v>18288</v>
      </c>
      <c r="E1288" s="3"/>
      <c r="F1288" s="12" t="s">
        <v>47</v>
      </c>
      <c r="G1288" s="2" t="s">
        <v>18289</v>
      </c>
    </row>
    <row r="1289">
      <c r="A1289" s="2" t="s">
        <v>18291</v>
      </c>
      <c r="B1289" s="2" t="s">
        <v>13888</v>
      </c>
      <c r="C1289" s="2">
        <v>9.0</v>
      </c>
      <c r="D1289" s="2" t="s">
        <v>18292</v>
      </c>
      <c r="E1289" s="3"/>
      <c r="F1289" s="12" t="s">
        <v>47</v>
      </c>
      <c r="G1289" s="2" t="s">
        <v>18293</v>
      </c>
    </row>
    <row r="1290">
      <c r="A1290" s="2" t="s">
        <v>18294</v>
      </c>
      <c r="B1290" s="2" t="s">
        <v>13888</v>
      </c>
      <c r="C1290" s="2">
        <v>10.0</v>
      </c>
      <c r="D1290" s="2" t="s">
        <v>18295</v>
      </c>
      <c r="E1290" s="3"/>
      <c r="F1290" s="12" t="s">
        <v>47</v>
      </c>
      <c r="G1290" s="2" t="s">
        <v>18297</v>
      </c>
    </row>
    <row r="1291">
      <c r="A1291" s="2" t="s">
        <v>18298</v>
      </c>
      <c r="B1291" s="2" t="s">
        <v>13888</v>
      </c>
      <c r="C1291" s="2">
        <v>11.0</v>
      </c>
      <c r="D1291" s="2" t="s">
        <v>18299</v>
      </c>
      <c r="E1291" s="3"/>
      <c r="F1291" s="12" t="s">
        <v>47</v>
      </c>
      <c r="G1291" s="2" t="s">
        <v>18301</v>
      </c>
    </row>
    <row r="1292">
      <c r="A1292" s="2" t="s">
        <v>18302</v>
      </c>
      <c r="B1292" s="2" t="s">
        <v>13888</v>
      </c>
      <c r="C1292" s="2">
        <v>12.0</v>
      </c>
      <c r="D1292" s="2" t="s">
        <v>18304</v>
      </c>
      <c r="E1292" s="3"/>
      <c r="F1292" s="12" t="s">
        <v>47</v>
      </c>
      <c r="G1292" s="2" t="s">
        <v>18305</v>
      </c>
    </row>
    <row r="1293">
      <c r="A1293" s="2" t="s">
        <v>18306</v>
      </c>
      <c r="B1293" s="2" t="s">
        <v>13888</v>
      </c>
      <c r="C1293" s="2">
        <v>13.0</v>
      </c>
      <c r="D1293" s="2" t="s">
        <v>18308</v>
      </c>
      <c r="E1293" s="3"/>
      <c r="F1293" s="12" t="s">
        <v>47</v>
      </c>
      <c r="G1293" s="2" t="s">
        <v>18310</v>
      </c>
    </row>
    <row r="1294">
      <c r="A1294" s="2" t="s">
        <v>18311</v>
      </c>
      <c r="B1294" s="2" t="s">
        <v>13888</v>
      </c>
      <c r="C1294" s="2">
        <v>14.0</v>
      </c>
      <c r="D1294" s="2" t="s">
        <v>18312</v>
      </c>
      <c r="E1294" s="3"/>
      <c r="F1294" s="12" t="s">
        <v>47</v>
      </c>
      <c r="G1294" s="2" t="s">
        <v>18313</v>
      </c>
    </row>
    <row r="1295">
      <c r="A1295" s="2" t="s">
        <v>18314</v>
      </c>
      <c r="B1295" s="2" t="s">
        <v>13888</v>
      </c>
      <c r="C1295" s="2">
        <v>15.0</v>
      </c>
      <c r="D1295" s="2" t="s">
        <v>18316</v>
      </c>
      <c r="E1295" s="3"/>
      <c r="F1295" s="12" t="s">
        <v>47</v>
      </c>
      <c r="G1295" s="2" t="s">
        <v>18317</v>
      </c>
    </row>
    <row r="1296">
      <c r="A1296" s="2" t="s">
        <v>18318</v>
      </c>
      <c r="B1296" s="2" t="s">
        <v>13888</v>
      </c>
      <c r="C1296" s="2">
        <v>16.0</v>
      </c>
      <c r="D1296" s="2" t="s">
        <v>18319</v>
      </c>
      <c r="E1296" s="3"/>
      <c r="F1296" s="12" t="s">
        <v>47</v>
      </c>
      <c r="G1296" s="2" t="s">
        <v>18320</v>
      </c>
    </row>
    <row r="1297">
      <c r="A1297" s="2" t="s">
        <v>18321</v>
      </c>
      <c r="B1297" s="2" t="s">
        <v>13888</v>
      </c>
      <c r="C1297" s="2">
        <v>17.0</v>
      </c>
      <c r="D1297" s="2" t="s">
        <v>18322</v>
      </c>
      <c r="E1297" s="3"/>
      <c r="F1297" s="12" t="s">
        <v>47</v>
      </c>
      <c r="G1297" s="2" t="s">
        <v>18323</v>
      </c>
    </row>
    <row r="1298">
      <c r="A1298" s="2" t="s">
        <v>18325</v>
      </c>
      <c r="B1298" s="2" t="s">
        <v>13888</v>
      </c>
      <c r="C1298" s="2">
        <v>18.0</v>
      </c>
      <c r="D1298" s="2" t="s">
        <v>18326</v>
      </c>
      <c r="E1298" s="3"/>
      <c r="F1298" s="12" t="s">
        <v>47</v>
      </c>
      <c r="G1298" s="2" t="s">
        <v>18327</v>
      </c>
    </row>
    <row r="1299">
      <c r="A1299" s="2" t="s">
        <v>18328</v>
      </c>
      <c r="B1299" s="2" t="s">
        <v>13888</v>
      </c>
      <c r="C1299" s="2">
        <v>19.0</v>
      </c>
      <c r="D1299" s="2" t="s">
        <v>18329</v>
      </c>
      <c r="E1299" s="3"/>
      <c r="F1299" s="12" t="s">
        <v>47</v>
      </c>
      <c r="G1299" s="2" t="s">
        <v>18331</v>
      </c>
    </row>
    <row r="1300">
      <c r="A1300" s="2" t="s">
        <v>18333</v>
      </c>
      <c r="B1300" s="2" t="s">
        <v>13888</v>
      </c>
      <c r="C1300" s="2">
        <v>20.0</v>
      </c>
      <c r="D1300" s="2" t="s">
        <v>18335</v>
      </c>
      <c r="E1300" s="3"/>
      <c r="F1300" s="12" t="s">
        <v>47</v>
      </c>
      <c r="G1300" s="2" t="s">
        <v>18336</v>
      </c>
    </row>
    <row r="1301">
      <c r="A1301" s="2" t="s">
        <v>18337</v>
      </c>
      <c r="B1301" s="2" t="s">
        <v>13888</v>
      </c>
      <c r="C1301" s="2">
        <v>21.0</v>
      </c>
      <c r="D1301" s="2" t="s">
        <v>18339</v>
      </c>
      <c r="E1301" s="3"/>
      <c r="F1301" s="12" t="s">
        <v>47</v>
      </c>
      <c r="G1301" s="2" t="s">
        <v>18340</v>
      </c>
    </row>
    <row r="1302">
      <c r="A1302" s="2" t="s">
        <v>18342</v>
      </c>
      <c r="B1302" s="2" t="s">
        <v>13888</v>
      </c>
      <c r="C1302" s="2">
        <v>22.0</v>
      </c>
      <c r="D1302" s="2" t="s">
        <v>18343</v>
      </c>
      <c r="E1302" s="3"/>
      <c r="F1302" s="12" t="s">
        <v>47</v>
      </c>
      <c r="G1302" s="2" t="s">
        <v>18344</v>
      </c>
    </row>
    <row r="1303">
      <c r="A1303" s="2" t="s">
        <v>18345</v>
      </c>
      <c r="B1303" s="2" t="s">
        <v>13888</v>
      </c>
      <c r="C1303" s="2">
        <v>23.0</v>
      </c>
      <c r="D1303" s="2" t="s">
        <v>18346</v>
      </c>
      <c r="E1303" s="3"/>
      <c r="F1303" s="12" t="s">
        <v>47</v>
      </c>
      <c r="G1303" s="2" t="s">
        <v>18348</v>
      </c>
    </row>
    <row r="1304">
      <c r="A1304" s="2" t="s">
        <v>18349</v>
      </c>
      <c r="B1304" s="2" t="s">
        <v>13888</v>
      </c>
      <c r="C1304" s="2">
        <v>24.0</v>
      </c>
      <c r="D1304" s="2" t="s">
        <v>18350</v>
      </c>
      <c r="E1304" s="3"/>
      <c r="F1304" s="12" t="s">
        <v>47</v>
      </c>
      <c r="G1304" s="2" t="s">
        <v>18351</v>
      </c>
    </row>
    <row r="1305">
      <c r="A1305" s="2" t="s">
        <v>18352</v>
      </c>
      <c r="B1305" s="2" t="s">
        <v>13888</v>
      </c>
      <c r="C1305" s="2">
        <v>25.0</v>
      </c>
      <c r="D1305" s="2" t="s">
        <v>18354</v>
      </c>
      <c r="E1305" s="3"/>
      <c r="F1305" s="12" t="s">
        <v>47</v>
      </c>
      <c r="G1305" s="2" t="s">
        <v>18355</v>
      </c>
    </row>
    <row r="1306">
      <c r="A1306" s="2" t="s">
        <v>18356</v>
      </c>
      <c r="B1306" s="2" t="s">
        <v>13888</v>
      </c>
      <c r="C1306" s="2">
        <v>26.0</v>
      </c>
      <c r="D1306" s="2" t="s">
        <v>18357</v>
      </c>
      <c r="E1306" s="3"/>
      <c r="F1306" s="12" t="s">
        <v>47</v>
      </c>
      <c r="G1306" s="2" t="s">
        <v>18358</v>
      </c>
    </row>
    <row r="1307">
      <c r="A1307" s="2" t="s">
        <v>18360</v>
      </c>
      <c r="B1307" s="2" t="s">
        <v>13888</v>
      </c>
      <c r="C1307" s="2">
        <v>27.0</v>
      </c>
      <c r="D1307" s="2" t="s">
        <v>18361</v>
      </c>
      <c r="E1307" s="3"/>
      <c r="F1307" s="12" t="s">
        <v>47</v>
      </c>
      <c r="G1307" s="2" t="s">
        <v>18363</v>
      </c>
    </row>
    <row r="1308">
      <c r="A1308" s="2" t="s">
        <v>18365</v>
      </c>
      <c r="B1308" s="2" t="s">
        <v>13888</v>
      </c>
      <c r="C1308" s="2">
        <v>28.0</v>
      </c>
      <c r="D1308" s="2" t="s">
        <v>18366</v>
      </c>
      <c r="E1308" s="3"/>
      <c r="F1308" s="12" t="s">
        <v>47</v>
      </c>
      <c r="G1308" s="2" t="s">
        <v>18368</v>
      </c>
    </row>
    <row r="1309">
      <c r="A1309" s="2" t="s">
        <v>18370</v>
      </c>
      <c r="B1309" s="2" t="s">
        <v>13891</v>
      </c>
      <c r="C1309" s="2">
        <v>1.0</v>
      </c>
      <c r="D1309" s="2" t="s">
        <v>18371</v>
      </c>
      <c r="E1309" s="3"/>
      <c r="F1309" s="12" t="s">
        <v>47</v>
      </c>
      <c r="G1309" s="2" t="s">
        <v>18262</v>
      </c>
    </row>
    <row r="1310">
      <c r="A1310" s="2" t="s">
        <v>18373</v>
      </c>
      <c r="B1310" s="2" t="s">
        <v>13891</v>
      </c>
      <c r="C1310" s="2">
        <v>2.0</v>
      </c>
      <c r="D1310" s="2" t="s">
        <v>18374</v>
      </c>
      <c r="E1310" s="3"/>
      <c r="F1310" s="12" t="s">
        <v>47</v>
      </c>
      <c r="G1310" s="2" t="s">
        <v>18265</v>
      </c>
    </row>
    <row r="1311">
      <c r="A1311" s="2" t="s">
        <v>18375</v>
      </c>
      <c r="B1311" s="2" t="s">
        <v>13891</v>
      </c>
      <c r="C1311" s="2">
        <v>3.0</v>
      </c>
      <c r="D1311" s="2" t="s">
        <v>18376</v>
      </c>
      <c r="E1311" s="3"/>
      <c r="F1311" s="12" t="s">
        <v>47</v>
      </c>
      <c r="G1311" s="2" t="s">
        <v>18268</v>
      </c>
    </row>
    <row r="1312">
      <c r="A1312" s="2" t="s">
        <v>18378</v>
      </c>
      <c r="B1312" s="2" t="s">
        <v>13891</v>
      </c>
      <c r="C1312" s="2">
        <v>4.0</v>
      </c>
      <c r="D1312" s="2" t="s">
        <v>18379</v>
      </c>
      <c r="E1312" s="3"/>
      <c r="F1312" s="12" t="s">
        <v>47</v>
      </c>
      <c r="G1312" s="2" t="s">
        <v>18274</v>
      </c>
    </row>
    <row r="1313">
      <c r="A1313" s="2" t="s">
        <v>18380</v>
      </c>
      <c r="B1313" s="2" t="s">
        <v>13891</v>
      </c>
      <c r="C1313" s="2">
        <v>5.0</v>
      </c>
      <c r="D1313" s="2" t="s">
        <v>18381</v>
      </c>
      <c r="E1313" s="3"/>
      <c r="F1313" s="12" t="s">
        <v>47</v>
      </c>
      <c r="G1313" s="2" t="s">
        <v>18279</v>
      </c>
    </row>
    <row r="1314">
      <c r="A1314" s="2" t="s">
        <v>18383</v>
      </c>
      <c r="B1314" s="2" t="s">
        <v>13891</v>
      </c>
      <c r="C1314" s="2">
        <v>6.0</v>
      </c>
      <c r="D1314" s="2" t="s">
        <v>18384</v>
      </c>
      <c r="E1314" s="3"/>
      <c r="F1314" s="12" t="s">
        <v>47</v>
      </c>
      <c r="G1314" s="2" t="s">
        <v>18282</v>
      </c>
    </row>
    <row r="1315">
      <c r="A1315" s="2" t="s">
        <v>18388</v>
      </c>
      <c r="B1315" s="2" t="s">
        <v>13891</v>
      </c>
      <c r="C1315" s="2">
        <v>7.0</v>
      </c>
      <c r="D1315" s="2" t="s">
        <v>18389</v>
      </c>
      <c r="E1315" s="3"/>
      <c r="F1315" s="12" t="s">
        <v>47</v>
      </c>
      <c r="G1315" s="2" t="s">
        <v>18286</v>
      </c>
    </row>
    <row r="1316">
      <c r="A1316" s="2" t="s">
        <v>18391</v>
      </c>
      <c r="B1316" s="2" t="s">
        <v>13891</v>
      </c>
      <c r="C1316" s="2">
        <v>8.0</v>
      </c>
      <c r="D1316" s="2" t="s">
        <v>18392</v>
      </c>
      <c r="E1316" s="3"/>
      <c r="F1316" s="12" t="s">
        <v>47</v>
      </c>
      <c r="G1316" s="2" t="s">
        <v>18289</v>
      </c>
    </row>
    <row r="1317">
      <c r="A1317" s="2" t="s">
        <v>18394</v>
      </c>
      <c r="B1317" s="2" t="s">
        <v>13891</v>
      </c>
      <c r="C1317" s="2">
        <v>9.0</v>
      </c>
      <c r="D1317" s="2" t="s">
        <v>18395</v>
      </c>
      <c r="E1317" s="3"/>
      <c r="F1317" s="12" t="s">
        <v>47</v>
      </c>
      <c r="G1317" s="2" t="s">
        <v>18293</v>
      </c>
    </row>
    <row r="1318">
      <c r="A1318" s="2" t="s">
        <v>18396</v>
      </c>
      <c r="B1318" s="2" t="s">
        <v>13891</v>
      </c>
      <c r="C1318" s="2">
        <v>10.0</v>
      </c>
      <c r="D1318" s="2" t="s">
        <v>18397</v>
      </c>
      <c r="E1318" s="3"/>
      <c r="F1318" s="12" t="s">
        <v>47</v>
      </c>
      <c r="G1318" s="2" t="s">
        <v>18297</v>
      </c>
    </row>
    <row r="1319">
      <c r="A1319" s="2" t="s">
        <v>18399</v>
      </c>
      <c r="B1319" s="2" t="s">
        <v>13891</v>
      </c>
      <c r="C1319" s="2">
        <v>11.0</v>
      </c>
      <c r="D1319" s="2" t="s">
        <v>18400</v>
      </c>
      <c r="E1319" s="3"/>
      <c r="F1319" s="12" t="s">
        <v>47</v>
      </c>
      <c r="G1319" s="2" t="s">
        <v>18301</v>
      </c>
    </row>
    <row r="1320">
      <c r="A1320" s="2" t="s">
        <v>18401</v>
      </c>
      <c r="B1320" s="2" t="s">
        <v>13891</v>
      </c>
      <c r="C1320" s="2">
        <v>12.0</v>
      </c>
      <c r="D1320" s="2" t="s">
        <v>18403</v>
      </c>
      <c r="E1320" s="3"/>
      <c r="F1320" s="12" t="s">
        <v>47</v>
      </c>
      <c r="G1320" s="2" t="s">
        <v>18305</v>
      </c>
    </row>
    <row r="1321">
      <c r="A1321" s="2" t="s">
        <v>18404</v>
      </c>
      <c r="B1321" s="2" t="s">
        <v>13891</v>
      </c>
      <c r="C1321" s="2">
        <v>13.0</v>
      </c>
      <c r="D1321" s="2" t="s">
        <v>18406</v>
      </c>
      <c r="E1321" s="3"/>
      <c r="F1321" s="12" t="s">
        <v>47</v>
      </c>
      <c r="G1321" s="2" t="s">
        <v>18310</v>
      </c>
    </row>
    <row r="1322">
      <c r="A1322" s="2" t="s">
        <v>18409</v>
      </c>
      <c r="B1322" s="2" t="s">
        <v>13891</v>
      </c>
      <c r="C1322" s="2">
        <v>14.0</v>
      </c>
      <c r="D1322" s="2" t="s">
        <v>18410</v>
      </c>
      <c r="E1322" s="3"/>
      <c r="F1322" s="12" t="s">
        <v>47</v>
      </c>
      <c r="G1322" s="2" t="s">
        <v>18313</v>
      </c>
    </row>
    <row r="1323">
      <c r="A1323" s="2" t="s">
        <v>18413</v>
      </c>
      <c r="B1323" s="2" t="s">
        <v>13891</v>
      </c>
      <c r="C1323" s="2">
        <v>15.0</v>
      </c>
      <c r="D1323" s="2" t="s">
        <v>18414</v>
      </c>
      <c r="E1323" s="3"/>
      <c r="F1323" s="12" t="s">
        <v>47</v>
      </c>
      <c r="G1323" s="2" t="s">
        <v>18317</v>
      </c>
    </row>
    <row r="1324">
      <c r="A1324" s="2" t="s">
        <v>18416</v>
      </c>
      <c r="B1324" s="2" t="s">
        <v>13891</v>
      </c>
      <c r="C1324" s="2">
        <v>16.0</v>
      </c>
      <c r="D1324" s="2" t="s">
        <v>18417</v>
      </c>
      <c r="E1324" s="3"/>
      <c r="F1324" s="12" t="s">
        <v>47</v>
      </c>
      <c r="G1324" s="2" t="s">
        <v>18320</v>
      </c>
    </row>
    <row r="1325">
      <c r="A1325" s="2" t="s">
        <v>18418</v>
      </c>
      <c r="B1325" s="2" t="s">
        <v>13891</v>
      </c>
      <c r="C1325" s="2">
        <v>17.0</v>
      </c>
      <c r="D1325" s="2" t="s">
        <v>18419</v>
      </c>
      <c r="E1325" s="3"/>
      <c r="F1325" s="12" t="s">
        <v>47</v>
      </c>
      <c r="G1325" s="2" t="s">
        <v>18323</v>
      </c>
    </row>
    <row r="1326">
      <c r="A1326" s="2" t="s">
        <v>18420</v>
      </c>
      <c r="B1326" s="2" t="s">
        <v>13891</v>
      </c>
      <c r="C1326" s="2">
        <v>18.0</v>
      </c>
      <c r="D1326" s="2" t="s">
        <v>18421</v>
      </c>
      <c r="E1326" s="3"/>
      <c r="F1326" s="12" t="s">
        <v>47</v>
      </c>
      <c r="G1326" s="2" t="s">
        <v>18327</v>
      </c>
    </row>
    <row r="1327">
      <c r="A1327" s="2" t="s">
        <v>18422</v>
      </c>
      <c r="B1327" s="2" t="s">
        <v>13891</v>
      </c>
      <c r="C1327" s="2">
        <v>19.0</v>
      </c>
      <c r="D1327" s="2" t="s">
        <v>18423</v>
      </c>
      <c r="E1327" s="3"/>
      <c r="F1327" s="12" t="s">
        <v>47</v>
      </c>
      <c r="G1327" s="2" t="s">
        <v>18331</v>
      </c>
    </row>
    <row r="1328">
      <c r="A1328" s="2" t="s">
        <v>18424</v>
      </c>
      <c r="B1328" s="2" t="s">
        <v>13891</v>
      </c>
      <c r="C1328" s="2">
        <v>20.0</v>
      </c>
      <c r="D1328" s="2" t="s">
        <v>18425</v>
      </c>
      <c r="E1328" s="3"/>
      <c r="F1328" s="12" t="s">
        <v>47</v>
      </c>
      <c r="G1328" s="2" t="s">
        <v>18336</v>
      </c>
    </row>
    <row r="1329">
      <c r="A1329" s="2" t="s">
        <v>18428</v>
      </c>
      <c r="B1329" s="2" t="s">
        <v>13891</v>
      </c>
      <c r="C1329" s="2">
        <v>21.0</v>
      </c>
      <c r="D1329" s="2" t="s">
        <v>18429</v>
      </c>
      <c r="E1329" s="3"/>
      <c r="F1329" s="12" t="s">
        <v>47</v>
      </c>
      <c r="G1329" s="2" t="s">
        <v>18340</v>
      </c>
    </row>
    <row r="1330">
      <c r="A1330" s="2" t="s">
        <v>18431</v>
      </c>
      <c r="B1330" s="2" t="s">
        <v>13891</v>
      </c>
      <c r="C1330" s="2">
        <v>22.0</v>
      </c>
      <c r="D1330" s="2" t="s">
        <v>18432</v>
      </c>
      <c r="E1330" s="3"/>
      <c r="F1330" s="12" t="s">
        <v>47</v>
      </c>
      <c r="G1330" s="2" t="s">
        <v>18344</v>
      </c>
    </row>
    <row r="1331">
      <c r="A1331" s="2" t="s">
        <v>18433</v>
      </c>
      <c r="B1331" s="2" t="s">
        <v>13891</v>
      </c>
      <c r="C1331" s="2">
        <v>23.0</v>
      </c>
      <c r="D1331" s="2" t="s">
        <v>18434</v>
      </c>
      <c r="E1331" s="3"/>
      <c r="F1331" s="12" t="s">
        <v>47</v>
      </c>
      <c r="G1331" s="2" t="s">
        <v>18348</v>
      </c>
    </row>
    <row r="1332">
      <c r="A1332" s="2" t="s">
        <v>18435</v>
      </c>
      <c r="B1332" s="2" t="s">
        <v>13891</v>
      </c>
      <c r="C1332" s="2">
        <v>24.0</v>
      </c>
      <c r="D1332" s="2" t="s">
        <v>18436</v>
      </c>
      <c r="E1332" s="3"/>
      <c r="F1332" s="12" t="s">
        <v>47</v>
      </c>
      <c r="G1332" s="2" t="s">
        <v>18351</v>
      </c>
    </row>
    <row r="1333">
      <c r="A1333" s="2" t="s">
        <v>18437</v>
      </c>
      <c r="B1333" s="2" t="s">
        <v>13891</v>
      </c>
      <c r="C1333" s="2">
        <v>25.0</v>
      </c>
      <c r="D1333" s="2" t="s">
        <v>18438</v>
      </c>
      <c r="E1333" s="3"/>
      <c r="F1333" s="12" t="s">
        <v>47</v>
      </c>
      <c r="G1333" s="2" t="s">
        <v>18355</v>
      </c>
    </row>
    <row r="1334">
      <c r="A1334" s="2" t="s">
        <v>18439</v>
      </c>
      <c r="B1334" s="2" t="s">
        <v>13891</v>
      </c>
      <c r="C1334" s="2">
        <v>26.0</v>
      </c>
      <c r="D1334" s="2" t="s">
        <v>18440</v>
      </c>
      <c r="E1334" s="3"/>
      <c r="F1334" s="12" t="s">
        <v>47</v>
      </c>
      <c r="G1334" s="2" t="s">
        <v>18358</v>
      </c>
    </row>
    <row r="1335">
      <c r="A1335" s="2" t="s">
        <v>18441</v>
      </c>
      <c r="B1335" s="2" t="s">
        <v>13891</v>
      </c>
      <c r="C1335" s="2">
        <v>27.0</v>
      </c>
      <c r="D1335" s="2" t="s">
        <v>18442</v>
      </c>
      <c r="E1335" s="3"/>
      <c r="F1335" s="12" t="s">
        <v>47</v>
      </c>
      <c r="G1335" s="2" t="s">
        <v>18443</v>
      </c>
    </row>
    <row r="1336">
      <c r="A1336" s="2" t="s">
        <v>18444</v>
      </c>
      <c r="B1336" s="2" t="s">
        <v>13891</v>
      </c>
      <c r="C1336" s="2">
        <v>28.0</v>
      </c>
      <c r="D1336" s="2" t="s">
        <v>18445</v>
      </c>
      <c r="E1336" s="3"/>
      <c r="F1336" s="12" t="s">
        <v>47</v>
      </c>
      <c r="G1336" s="2" t="s">
        <v>18446</v>
      </c>
    </row>
    <row r="1337">
      <c r="A1337" s="2" t="s">
        <v>18447</v>
      </c>
      <c r="B1337" s="2" t="s">
        <v>13894</v>
      </c>
      <c r="C1337" s="2">
        <v>1.0</v>
      </c>
      <c r="D1337" s="2" t="s">
        <v>18448</v>
      </c>
      <c r="E1337" s="3"/>
      <c r="F1337" s="12" t="s">
        <v>905</v>
      </c>
      <c r="G1337" s="2" t="s">
        <v>18449</v>
      </c>
    </row>
    <row r="1338">
      <c r="A1338" s="2" t="s">
        <v>18450</v>
      </c>
      <c r="B1338" s="2" t="s">
        <v>13894</v>
      </c>
      <c r="C1338" s="2">
        <v>2.0</v>
      </c>
      <c r="D1338" s="2" t="s">
        <v>18451</v>
      </c>
      <c r="E1338" s="3"/>
      <c r="F1338" s="12" t="s">
        <v>905</v>
      </c>
      <c r="G1338" s="2" t="s">
        <v>18452</v>
      </c>
    </row>
    <row r="1339">
      <c r="A1339" s="2" t="s">
        <v>18453</v>
      </c>
      <c r="B1339" s="2" t="s">
        <v>13894</v>
      </c>
      <c r="C1339" s="2">
        <v>3.0</v>
      </c>
      <c r="D1339" s="2" t="s">
        <v>18454</v>
      </c>
      <c r="E1339" s="3"/>
      <c r="F1339" s="12" t="s">
        <v>905</v>
      </c>
      <c r="G1339" s="2" t="s">
        <v>18455</v>
      </c>
    </row>
    <row r="1340">
      <c r="A1340" s="2" t="s">
        <v>18456</v>
      </c>
      <c r="B1340" s="2" t="s">
        <v>13894</v>
      </c>
      <c r="C1340" s="2">
        <v>4.0</v>
      </c>
      <c r="D1340" s="2" t="s">
        <v>18457</v>
      </c>
      <c r="E1340" s="3"/>
      <c r="F1340" s="12" t="s">
        <v>905</v>
      </c>
      <c r="G1340" s="2" t="s">
        <v>18459</v>
      </c>
    </row>
    <row r="1341">
      <c r="A1341" s="2" t="s">
        <v>18460</v>
      </c>
      <c r="B1341" s="2" t="s">
        <v>13894</v>
      </c>
      <c r="C1341" s="2">
        <v>5.0</v>
      </c>
      <c r="D1341" s="2" t="s">
        <v>18462</v>
      </c>
      <c r="E1341" s="3"/>
      <c r="F1341" s="12" t="s">
        <v>905</v>
      </c>
      <c r="G1341" s="2" t="s">
        <v>18463</v>
      </c>
    </row>
    <row r="1342">
      <c r="A1342" s="2" t="s">
        <v>18464</v>
      </c>
      <c r="B1342" s="2" t="s">
        <v>13894</v>
      </c>
      <c r="C1342" s="2">
        <v>6.0</v>
      </c>
      <c r="D1342" s="2" t="s">
        <v>18466</v>
      </c>
      <c r="E1342" s="3"/>
      <c r="F1342" s="12" t="s">
        <v>905</v>
      </c>
      <c r="G1342" s="2" t="s">
        <v>18467</v>
      </c>
    </row>
    <row r="1343">
      <c r="A1343" s="2" t="s">
        <v>18468</v>
      </c>
      <c r="B1343" s="2" t="s">
        <v>13894</v>
      </c>
      <c r="C1343" s="2">
        <v>7.0</v>
      </c>
      <c r="D1343" s="2" t="s">
        <v>18469</v>
      </c>
      <c r="E1343" s="3"/>
      <c r="F1343" s="12" t="s">
        <v>905</v>
      </c>
      <c r="G1343" s="2" t="s">
        <v>18470</v>
      </c>
    </row>
    <row r="1344">
      <c r="A1344" s="2" t="s">
        <v>18471</v>
      </c>
      <c r="B1344" s="2" t="s">
        <v>13894</v>
      </c>
      <c r="C1344" s="2">
        <v>8.0</v>
      </c>
      <c r="D1344" s="2" t="s">
        <v>18472</v>
      </c>
      <c r="E1344" s="3"/>
      <c r="F1344" s="12" t="s">
        <v>905</v>
      </c>
      <c r="G1344" s="2" t="s">
        <v>18473</v>
      </c>
    </row>
    <row r="1345">
      <c r="A1345" s="2" t="s">
        <v>18474</v>
      </c>
      <c r="B1345" s="2" t="s">
        <v>13894</v>
      </c>
      <c r="C1345" s="2">
        <v>9.0</v>
      </c>
      <c r="D1345" s="2" t="s">
        <v>18475</v>
      </c>
      <c r="E1345" s="3"/>
      <c r="F1345" s="12" t="s">
        <v>905</v>
      </c>
      <c r="G1345" s="2" t="s">
        <v>18476</v>
      </c>
    </row>
    <row r="1346">
      <c r="A1346" s="2" t="s">
        <v>18477</v>
      </c>
      <c r="B1346" s="2" t="s">
        <v>13894</v>
      </c>
      <c r="C1346" s="2">
        <v>10.0</v>
      </c>
      <c r="D1346" s="2" t="s">
        <v>18478</v>
      </c>
      <c r="E1346" s="3"/>
      <c r="F1346" s="12" t="s">
        <v>905</v>
      </c>
      <c r="G1346" s="2" t="s">
        <v>18479</v>
      </c>
    </row>
    <row r="1347">
      <c r="A1347" s="2" t="s">
        <v>18480</v>
      </c>
      <c r="B1347" s="2" t="s">
        <v>13894</v>
      </c>
      <c r="C1347" s="2">
        <v>11.0</v>
      </c>
      <c r="D1347" s="2" t="s">
        <v>18482</v>
      </c>
      <c r="E1347" s="3"/>
      <c r="F1347" s="12" t="s">
        <v>905</v>
      </c>
      <c r="G1347" s="2" t="s">
        <v>18484</v>
      </c>
    </row>
    <row r="1348">
      <c r="A1348" s="2" t="s">
        <v>18485</v>
      </c>
      <c r="B1348" s="2" t="s">
        <v>13894</v>
      </c>
      <c r="C1348" s="2">
        <v>12.0</v>
      </c>
      <c r="D1348" s="2" t="s">
        <v>18487</v>
      </c>
      <c r="E1348" s="3"/>
      <c r="F1348" s="12" t="s">
        <v>905</v>
      </c>
      <c r="G1348" s="2" t="s">
        <v>18488</v>
      </c>
    </row>
    <row r="1349">
      <c r="A1349" s="2" t="s">
        <v>18489</v>
      </c>
      <c r="B1349" s="2" t="s">
        <v>13894</v>
      </c>
      <c r="C1349" s="2">
        <v>13.0</v>
      </c>
      <c r="D1349" s="2" t="s">
        <v>18490</v>
      </c>
      <c r="E1349" s="3"/>
      <c r="F1349" s="12" t="s">
        <v>905</v>
      </c>
      <c r="G1349" s="2" t="s">
        <v>18491</v>
      </c>
    </row>
    <row r="1350">
      <c r="A1350" s="2" t="s">
        <v>18492</v>
      </c>
      <c r="B1350" s="2" t="s">
        <v>13894</v>
      </c>
      <c r="C1350" s="2">
        <v>14.0</v>
      </c>
      <c r="D1350" s="2" t="s">
        <v>18493</v>
      </c>
      <c r="E1350" s="3"/>
      <c r="F1350" s="12" t="s">
        <v>905</v>
      </c>
      <c r="G1350" s="2" t="s">
        <v>18494</v>
      </c>
    </row>
    <row r="1351">
      <c r="A1351" s="2" t="s">
        <v>18495</v>
      </c>
      <c r="B1351" s="2" t="s">
        <v>13894</v>
      </c>
      <c r="C1351" s="2">
        <v>15.0</v>
      </c>
      <c r="D1351" s="2" t="s">
        <v>18496</v>
      </c>
      <c r="E1351" s="3"/>
      <c r="F1351" s="12" t="s">
        <v>905</v>
      </c>
      <c r="G1351" s="2" t="s">
        <v>18497</v>
      </c>
    </row>
    <row r="1352">
      <c r="A1352" s="2" t="s">
        <v>18498</v>
      </c>
      <c r="B1352" s="2" t="s">
        <v>13894</v>
      </c>
      <c r="C1352" s="2">
        <v>16.0</v>
      </c>
      <c r="D1352" s="2" t="s">
        <v>18499</v>
      </c>
      <c r="E1352" s="3"/>
      <c r="F1352" s="12" t="s">
        <v>905</v>
      </c>
      <c r="G1352" s="2" t="s">
        <v>18500</v>
      </c>
    </row>
    <row r="1353">
      <c r="A1353" s="2" t="s">
        <v>18503</v>
      </c>
      <c r="B1353" s="2" t="s">
        <v>13894</v>
      </c>
      <c r="C1353" s="2">
        <v>17.0</v>
      </c>
      <c r="D1353" s="2" t="s">
        <v>18504</v>
      </c>
      <c r="E1353" s="3"/>
      <c r="F1353" s="12" t="s">
        <v>905</v>
      </c>
      <c r="G1353" s="2" t="s">
        <v>18506</v>
      </c>
    </row>
    <row r="1354">
      <c r="A1354" s="2" t="s">
        <v>18507</v>
      </c>
      <c r="B1354" s="2" t="s">
        <v>13894</v>
      </c>
      <c r="C1354" s="2">
        <v>18.0</v>
      </c>
      <c r="D1354" s="2" t="s">
        <v>18508</v>
      </c>
      <c r="E1354" s="3"/>
      <c r="F1354" s="12" t="s">
        <v>905</v>
      </c>
      <c r="G1354" s="2" t="s">
        <v>18511</v>
      </c>
    </row>
    <row r="1355">
      <c r="A1355" s="2" t="s">
        <v>18512</v>
      </c>
      <c r="B1355" s="2" t="s">
        <v>13894</v>
      </c>
      <c r="C1355" s="2">
        <v>19.0</v>
      </c>
      <c r="D1355" s="2" t="s">
        <v>18513</v>
      </c>
      <c r="E1355" s="3"/>
      <c r="F1355" s="12" t="s">
        <v>905</v>
      </c>
      <c r="G1355" s="2" t="s">
        <v>18514</v>
      </c>
    </row>
    <row r="1356">
      <c r="A1356" s="2" t="s">
        <v>18515</v>
      </c>
      <c r="B1356" s="2" t="s">
        <v>13894</v>
      </c>
      <c r="C1356" s="2">
        <v>20.0</v>
      </c>
      <c r="D1356" s="2" t="s">
        <v>18517</v>
      </c>
      <c r="E1356" s="3"/>
      <c r="F1356" s="12" t="s">
        <v>905</v>
      </c>
      <c r="G1356" s="2" t="s">
        <v>18518</v>
      </c>
    </row>
    <row r="1357">
      <c r="A1357" s="2" t="s">
        <v>18519</v>
      </c>
      <c r="B1357" s="2" t="s">
        <v>13894</v>
      </c>
      <c r="C1357" s="2">
        <v>21.0</v>
      </c>
      <c r="D1357" s="2" t="s">
        <v>18520</v>
      </c>
      <c r="E1357" s="3"/>
      <c r="F1357" s="12" t="s">
        <v>905</v>
      </c>
      <c r="G1357" s="2" t="s">
        <v>18522</v>
      </c>
    </row>
    <row r="1358">
      <c r="A1358" s="2" t="s">
        <v>18523</v>
      </c>
      <c r="B1358" s="2" t="s">
        <v>13894</v>
      </c>
      <c r="C1358" s="2">
        <v>22.0</v>
      </c>
      <c r="D1358" s="2" t="s">
        <v>18524</v>
      </c>
      <c r="E1358" s="3"/>
      <c r="F1358" s="12" t="s">
        <v>905</v>
      </c>
      <c r="G1358" s="2" t="s">
        <v>18525</v>
      </c>
    </row>
    <row r="1359">
      <c r="A1359" s="2" t="s">
        <v>18526</v>
      </c>
      <c r="B1359" s="2" t="s">
        <v>13894</v>
      </c>
      <c r="C1359" s="2">
        <v>23.0</v>
      </c>
      <c r="D1359" s="2" t="s">
        <v>18528</v>
      </c>
      <c r="E1359" s="3"/>
      <c r="F1359" s="12" t="s">
        <v>905</v>
      </c>
      <c r="G1359" s="2" t="s">
        <v>18529</v>
      </c>
    </row>
    <row r="1360">
      <c r="A1360" s="2" t="s">
        <v>18531</v>
      </c>
      <c r="B1360" s="2" t="s">
        <v>13894</v>
      </c>
      <c r="C1360" s="2">
        <v>24.0</v>
      </c>
      <c r="D1360" s="2" t="s">
        <v>18532</v>
      </c>
      <c r="E1360" s="3"/>
      <c r="F1360" s="12" t="s">
        <v>905</v>
      </c>
      <c r="G1360" s="2" t="s">
        <v>18535</v>
      </c>
    </row>
    <row r="1361">
      <c r="A1361" s="2" t="s">
        <v>18536</v>
      </c>
      <c r="B1361" s="2" t="s">
        <v>13894</v>
      </c>
      <c r="C1361" s="2">
        <v>25.0</v>
      </c>
      <c r="D1361" s="2" t="s">
        <v>18538</v>
      </c>
      <c r="E1361" s="3"/>
      <c r="F1361" s="12" t="s">
        <v>905</v>
      </c>
      <c r="G1361" s="2" t="s">
        <v>18539</v>
      </c>
    </row>
    <row r="1362">
      <c r="A1362" s="2" t="s">
        <v>18540</v>
      </c>
      <c r="B1362" s="2" t="s">
        <v>13894</v>
      </c>
      <c r="C1362" s="2">
        <v>26.0</v>
      </c>
      <c r="D1362" s="2" t="s">
        <v>18542</v>
      </c>
      <c r="E1362" s="3"/>
      <c r="F1362" s="12" t="s">
        <v>905</v>
      </c>
      <c r="G1362" s="2" t="s">
        <v>18543</v>
      </c>
    </row>
    <row r="1363">
      <c r="A1363" s="2" t="s">
        <v>18544</v>
      </c>
      <c r="B1363" s="2" t="s">
        <v>13894</v>
      </c>
      <c r="C1363" s="2">
        <v>27.0</v>
      </c>
      <c r="D1363" s="2" t="s">
        <v>18545</v>
      </c>
      <c r="E1363" s="3"/>
      <c r="F1363" s="12" t="s">
        <v>905</v>
      </c>
      <c r="G1363" s="2" t="s">
        <v>18546</v>
      </c>
    </row>
    <row r="1364">
      <c r="A1364" s="2" t="s">
        <v>18548</v>
      </c>
      <c r="B1364" s="2" t="s">
        <v>13894</v>
      </c>
      <c r="C1364" s="2">
        <v>28.0</v>
      </c>
      <c r="D1364" s="2" t="s">
        <v>18549</v>
      </c>
      <c r="E1364" s="3"/>
      <c r="F1364" s="12" t="s">
        <v>905</v>
      </c>
      <c r="G1364" s="2" t="s">
        <v>18550</v>
      </c>
    </row>
    <row r="1365">
      <c r="A1365" s="2" t="s">
        <v>18551</v>
      </c>
      <c r="B1365" s="2" t="s">
        <v>13901</v>
      </c>
      <c r="C1365" s="2">
        <v>1.0</v>
      </c>
      <c r="D1365" s="2" t="s">
        <v>18552</v>
      </c>
      <c r="E1365" s="3"/>
      <c r="F1365" s="12" t="s">
        <v>905</v>
      </c>
      <c r="G1365" s="2" t="s">
        <v>18449</v>
      </c>
    </row>
    <row r="1366">
      <c r="A1366" s="2" t="s">
        <v>18554</v>
      </c>
      <c r="B1366" s="2" t="s">
        <v>13901</v>
      </c>
      <c r="C1366" s="2">
        <v>2.0</v>
      </c>
      <c r="D1366" s="2" t="s">
        <v>18555</v>
      </c>
      <c r="E1366" s="3"/>
      <c r="F1366" s="12" t="s">
        <v>905</v>
      </c>
      <c r="G1366" s="2" t="s">
        <v>18452</v>
      </c>
    </row>
    <row r="1367">
      <c r="A1367" s="2" t="s">
        <v>18556</v>
      </c>
      <c r="B1367" s="2" t="s">
        <v>13901</v>
      </c>
      <c r="C1367" s="2">
        <v>3.0</v>
      </c>
      <c r="D1367" s="2" t="s">
        <v>18558</v>
      </c>
      <c r="E1367" s="3"/>
      <c r="F1367" s="12" t="s">
        <v>905</v>
      </c>
      <c r="G1367" s="2" t="s">
        <v>18455</v>
      </c>
    </row>
    <row r="1368">
      <c r="A1368" s="2" t="s">
        <v>18561</v>
      </c>
      <c r="B1368" s="2" t="s">
        <v>13901</v>
      </c>
      <c r="C1368" s="2">
        <v>4.0</v>
      </c>
      <c r="D1368" s="2" t="s">
        <v>18562</v>
      </c>
      <c r="E1368" s="3"/>
      <c r="F1368" s="12" t="s">
        <v>905</v>
      </c>
      <c r="G1368" s="2" t="s">
        <v>18459</v>
      </c>
    </row>
    <row r="1369">
      <c r="A1369" s="2" t="s">
        <v>18565</v>
      </c>
      <c r="B1369" s="2" t="s">
        <v>13901</v>
      </c>
      <c r="C1369" s="2">
        <v>5.0</v>
      </c>
      <c r="D1369" s="2" t="s">
        <v>18566</v>
      </c>
      <c r="E1369" s="3"/>
      <c r="F1369" s="12" t="s">
        <v>905</v>
      </c>
      <c r="G1369" s="2" t="s">
        <v>18463</v>
      </c>
    </row>
    <row r="1370">
      <c r="A1370" s="2" t="s">
        <v>18567</v>
      </c>
      <c r="B1370" s="2" t="s">
        <v>13901</v>
      </c>
      <c r="C1370" s="2">
        <v>6.0</v>
      </c>
      <c r="D1370" s="2" t="s">
        <v>18569</v>
      </c>
      <c r="E1370" s="3"/>
      <c r="F1370" s="12" t="s">
        <v>905</v>
      </c>
      <c r="G1370" s="2" t="s">
        <v>18467</v>
      </c>
    </row>
    <row r="1371">
      <c r="A1371" s="2" t="s">
        <v>18570</v>
      </c>
      <c r="B1371" s="2" t="s">
        <v>13901</v>
      </c>
      <c r="C1371" s="2">
        <v>7.0</v>
      </c>
      <c r="D1371" s="2" t="s">
        <v>18571</v>
      </c>
      <c r="E1371" s="3"/>
      <c r="F1371" s="12" t="s">
        <v>905</v>
      </c>
      <c r="G1371" s="2" t="s">
        <v>18470</v>
      </c>
    </row>
    <row r="1372">
      <c r="A1372" s="2" t="s">
        <v>18573</v>
      </c>
      <c r="B1372" s="2" t="s">
        <v>13901</v>
      </c>
      <c r="C1372" s="2">
        <v>8.0</v>
      </c>
      <c r="D1372" s="2" t="s">
        <v>18574</v>
      </c>
      <c r="E1372" s="3"/>
      <c r="F1372" s="12" t="s">
        <v>905</v>
      </c>
      <c r="G1372" s="2" t="s">
        <v>18473</v>
      </c>
    </row>
    <row r="1373">
      <c r="A1373" s="2" t="s">
        <v>18575</v>
      </c>
      <c r="B1373" s="2" t="s">
        <v>13901</v>
      </c>
      <c r="C1373" s="2">
        <v>9.0</v>
      </c>
      <c r="D1373" s="2" t="s">
        <v>18577</v>
      </c>
      <c r="E1373" s="3"/>
      <c r="F1373" s="12" t="s">
        <v>905</v>
      </c>
      <c r="G1373" s="2" t="s">
        <v>18476</v>
      </c>
    </row>
    <row r="1374">
      <c r="A1374" s="2" t="s">
        <v>18578</v>
      </c>
      <c r="B1374" s="2" t="s">
        <v>13901</v>
      </c>
      <c r="C1374" s="2">
        <v>10.0</v>
      </c>
      <c r="D1374" s="2" t="s">
        <v>18579</v>
      </c>
      <c r="E1374" s="3"/>
      <c r="F1374" s="12" t="s">
        <v>905</v>
      </c>
      <c r="G1374" s="2" t="s">
        <v>18479</v>
      </c>
    </row>
    <row r="1375">
      <c r="A1375" s="2" t="s">
        <v>18582</v>
      </c>
      <c r="B1375" s="2" t="s">
        <v>13901</v>
      </c>
      <c r="C1375" s="2">
        <v>11.0</v>
      </c>
      <c r="D1375" s="2" t="s">
        <v>18584</v>
      </c>
      <c r="E1375" s="3"/>
      <c r="F1375" s="12" t="s">
        <v>905</v>
      </c>
      <c r="G1375" s="2" t="s">
        <v>18484</v>
      </c>
    </row>
    <row r="1376">
      <c r="A1376" s="2" t="s">
        <v>18585</v>
      </c>
      <c r="B1376" s="2" t="s">
        <v>13901</v>
      </c>
      <c r="C1376" s="2">
        <v>12.0</v>
      </c>
      <c r="D1376" s="2" t="s">
        <v>18587</v>
      </c>
      <c r="E1376" s="3"/>
      <c r="F1376" s="12" t="s">
        <v>905</v>
      </c>
      <c r="G1376" s="2" t="s">
        <v>18488</v>
      </c>
    </row>
    <row r="1377">
      <c r="A1377" s="2" t="s">
        <v>18589</v>
      </c>
      <c r="B1377" s="2" t="s">
        <v>13901</v>
      </c>
      <c r="C1377" s="2">
        <v>13.0</v>
      </c>
      <c r="D1377" s="2" t="s">
        <v>18590</v>
      </c>
      <c r="E1377" s="3"/>
      <c r="F1377" s="12" t="s">
        <v>905</v>
      </c>
      <c r="G1377" s="2" t="s">
        <v>18491</v>
      </c>
    </row>
    <row r="1378">
      <c r="A1378" s="2" t="s">
        <v>18591</v>
      </c>
      <c r="B1378" s="2" t="s">
        <v>13901</v>
      </c>
      <c r="C1378" s="2">
        <v>14.0</v>
      </c>
      <c r="D1378" s="2" t="s">
        <v>18593</v>
      </c>
      <c r="E1378" s="3"/>
      <c r="F1378" s="12" t="s">
        <v>905</v>
      </c>
      <c r="G1378" s="2" t="s">
        <v>18494</v>
      </c>
    </row>
    <row r="1379">
      <c r="A1379" s="2" t="s">
        <v>18594</v>
      </c>
      <c r="B1379" s="2" t="s">
        <v>13901</v>
      </c>
      <c r="C1379" s="2">
        <v>15.0</v>
      </c>
      <c r="D1379" s="2" t="s">
        <v>18596</v>
      </c>
      <c r="E1379" s="3"/>
      <c r="F1379" s="12" t="s">
        <v>905</v>
      </c>
      <c r="G1379" s="2" t="s">
        <v>18497</v>
      </c>
    </row>
    <row r="1380">
      <c r="A1380" s="2" t="s">
        <v>18600</v>
      </c>
      <c r="B1380" s="2" t="s">
        <v>13901</v>
      </c>
      <c r="C1380" s="2">
        <v>16.0</v>
      </c>
      <c r="D1380" s="2" t="s">
        <v>18603</v>
      </c>
      <c r="E1380" s="3"/>
      <c r="F1380" s="12" t="s">
        <v>905</v>
      </c>
      <c r="G1380" s="2" t="s">
        <v>18500</v>
      </c>
    </row>
    <row r="1381">
      <c r="A1381" s="2" t="s">
        <v>18605</v>
      </c>
      <c r="B1381" s="2" t="s">
        <v>13901</v>
      </c>
      <c r="C1381" s="2">
        <v>17.0</v>
      </c>
      <c r="D1381" s="2" t="s">
        <v>18607</v>
      </c>
      <c r="E1381" s="3"/>
      <c r="F1381" s="12" t="s">
        <v>905</v>
      </c>
      <c r="G1381" s="2" t="s">
        <v>18506</v>
      </c>
    </row>
    <row r="1382">
      <c r="A1382" s="2" t="s">
        <v>18611</v>
      </c>
      <c r="B1382" s="2" t="s">
        <v>13901</v>
      </c>
      <c r="C1382" s="2">
        <v>18.0</v>
      </c>
      <c r="D1382" s="2" t="s">
        <v>18615</v>
      </c>
      <c r="E1382" s="3"/>
      <c r="F1382" s="12" t="s">
        <v>905</v>
      </c>
      <c r="G1382" s="2" t="s">
        <v>18511</v>
      </c>
    </row>
    <row r="1383">
      <c r="A1383" s="2" t="s">
        <v>18617</v>
      </c>
      <c r="B1383" s="2" t="s">
        <v>13901</v>
      </c>
      <c r="C1383" s="2">
        <v>19.0</v>
      </c>
      <c r="D1383" s="2" t="s">
        <v>18621</v>
      </c>
      <c r="E1383" s="3"/>
      <c r="F1383" s="12" t="s">
        <v>905</v>
      </c>
      <c r="G1383" s="2" t="s">
        <v>18514</v>
      </c>
    </row>
    <row r="1384">
      <c r="A1384" s="2" t="s">
        <v>18623</v>
      </c>
      <c r="B1384" s="2" t="s">
        <v>13901</v>
      </c>
      <c r="C1384" s="2">
        <v>20.0</v>
      </c>
      <c r="D1384" s="2" t="s">
        <v>18625</v>
      </c>
      <c r="E1384" s="3"/>
      <c r="F1384" s="12" t="s">
        <v>905</v>
      </c>
      <c r="G1384" s="2" t="s">
        <v>18518</v>
      </c>
    </row>
    <row r="1385">
      <c r="A1385" s="2" t="s">
        <v>18629</v>
      </c>
      <c r="B1385" s="2" t="s">
        <v>13901</v>
      </c>
      <c r="C1385" s="2">
        <v>21.0</v>
      </c>
      <c r="D1385" s="2" t="s">
        <v>18632</v>
      </c>
      <c r="E1385" s="3"/>
      <c r="F1385" s="12" t="s">
        <v>905</v>
      </c>
      <c r="G1385" s="2" t="s">
        <v>18522</v>
      </c>
    </row>
    <row r="1386">
      <c r="A1386" s="2" t="s">
        <v>18636</v>
      </c>
      <c r="B1386" s="2" t="s">
        <v>13901</v>
      </c>
      <c r="C1386" s="2">
        <v>22.0</v>
      </c>
      <c r="D1386" s="2" t="s">
        <v>18638</v>
      </c>
      <c r="E1386" s="3"/>
      <c r="F1386" s="12" t="s">
        <v>905</v>
      </c>
      <c r="G1386" s="2" t="s">
        <v>18525</v>
      </c>
    </row>
    <row r="1387">
      <c r="A1387" s="2" t="s">
        <v>18642</v>
      </c>
      <c r="B1387" s="2" t="s">
        <v>13901</v>
      </c>
      <c r="C1387" s="2">
        <v>23.0</v>
      </c>
      <c r="D1387" s="2" t="s">
        <v>18644</v>
      </c>
      <c r="E1387" s="3"/>
      <c r="F1387" s="12" t="s">
        <v>905</v>
      </c>
      <c r="G1387" s="2" t="s">
        <v>18529</v>
      </c>
    </row>
    <row r="1388">
      <c r="A1388" s="2" t="s">
        <v>18647</v>
      </c>
      <c r="B1388" s="2" t="s">
        <v>13901</v>
      </c>
      <c r="C1388" s="2">
        <v>24.0</v>
      </c>
      <c r="D1388" s="2" t="s">
        <v>18650</v>
      </c>
      <c r="E1388" s="3"/>
      <c r="F1388" s="12" t="s">
        <v>905</v>
      </c>
      <c r="G1388" s="2" t="s">
        <v>18535</v>
      </c>
    </row>
    <row r="1389">
      <c r="A1389" s="2" t="s">
        <v>18653</v>
      </c>
      <c r="B1389" s="2" t="s">
        <v>13901</v>
      </c>
      <c r="C1389" s="2">
        <v>25.0</v>
      </c>
      <c r="D1389" s="2" t="s">
        <v>18654</v>
      </c>
      <c r="E1389" s="3"/>
      <c r="F1389" s="12" t="s">
        <v>905</v>
      </c>
      <c r="G1389" s="2" t="s">
        <v>18539</v>
      </c>
    </row>
    <row r="1390">
      <c r="A1390" s="2" t="s">
        <v>18659</v>
      </c>
      <c r="B1390" s="2" t="s">
        <v>13901</v>
      </c>
      <c r="C1390" s="2">
        <v>26.0</v>
      </c>
      <c r="D1390" s="2" t="s">
        <v>18660</v>
      </c>
      <c r="E1390" s="3"/>
      <c r="F1390" s="12" t="s">
        <v>905</v>
      </c>
      <c r="G1390" s="2" t="s">
        <v>18543</v>
      </c>
    </row>
    <row r="1391">
      <c r="A1391" s="2" t="s">
        <v>18663</v>
      </c>
      <c r="B1391" s="2" t="s">
        <v>13901</v>
      </c>
      <c r="C1391" s="2">
        <v>27.0</v>
      </c>
      <c r="D1391" s="2" t="s">
        <v>18665</v>
      </c>
      <c r="E1391" s="3"/>
      <c r="F1391" s="12" t="s">
        <v>905</v>
      </c>
      <c r="G1391" s="2" t="s">
        <v>18666</v>
      </c>
    </row>
    <row r="1392">
      <c r="A1392" s="2" t="s">
        <v>18668</v>
      </c>
      <c r="B1392" s="2" t="s">
        <v>13901</v>
      </c>
      <c r="C1392" s="2">
        <v>28.0</v>
      </c>
      <c r="D1392" s="2" t="s">
        <v>18671</v>
      </c>
      <c r="E1392" s="3"/>
      <c r="F1392" s="12" t="s">
        <v>905</v>
      </c>
      <c r="G1392" s="2" t="s">
        <v>18673</v>
      </c>
    </row>
    <row r="1393">
      <c r="A1393" s="2" t="s">
        <v>18675</v>
      </c>
      <c r="B1393" s="2" t="s">
        <v>13906</v>
      </c>
      <c r="C1393" s="2">
        <v>1.0</v>
      </c>
      <c r="D1393" s="2" t="s">
        <v>18677</v>
      </c>
      <c r="E1393" s="3"/>
      <c r="F1393" s="12" t="s">
        <v>905</v>
      </c>
      <c r="G1393" s="2" t="s">
        <v>18679</v>
      </c>
    </row>
    <row r="1394">
      <c r="A1394" s="2" t="s">
        <v>18682</v>
      </c>
      <c r="B1394" s="2" t="s">
        <v>13906</v>
      </c>
      <c r="C1394" s="2">
        <v>2.0</v>
      </c>
      <c r="D1394" s="2" t="s">
        <v>18683</v>
      </c>
      <c r="E1394" s="3"/>
      <c r="F1394" s="12" t="s">
        <v>905</v>
      </c>
      <c r="G1394" s="2" t="s">
        <v>18686</v>
      </c>
    </row>
    <row r="1395">
      <c r="A1395" s="2" t="s">
        <v>18688</v>
      </c>
      <c r="B1395" s="2" t="s">
        <v>13906</v>
      </c>
      <c r="C1395" s="2">
        <v>3.0</v>
      </c>
      <c r="D1395" s="2" t="s">
        <v>18690</v>
      </c>
      <c r="E1395" s="3"/>
      <c r="F1395" s="12" t="s">
        <v>905</v>
      </c>
      <c r="G1395" s="2" t="s">
        <v>18692</v>
      </c>
    </row>
    <row r="1396">
      <c r="A1396" s="2" t="s">
        <v>18695</v>
      </c>
      <c r="B1396" s="2" t="s">
        <v>13906</v>
      </c>
      <c r="C1396" s="2">
        <v>4.0</v>
      </c>
      <c r="D1396" s="2" t="s">
        <v>18696</v>
      </c>
      <c r="E1396" s="3"/>
      <c r="F1396" s="12" t="s">
        <v>905</v>
      </c>
      <c r="G1396" s="2" t="s">
        <v>18697</v>
      </c>
    </row>
    <row r="1397">
      <c r="A1397" s="2" t="s">
        <v>18700</v>
      </c>
      <c r="B1397" s="2" t="s">
        <v>13906</v>
      </c>
      <c r="C1397" s="2">
        <v>5.0</v>
      </c>
      <c r="D1397" s="2" t="s">
        <v>18703</v>
      </c>
      <c r="E1397" s="3"/>
      <c r="F1397" s="12" t="s">
        <v>905</v>
      </c>
      <c r="G1397" s="2" t="s">
        <v>18704</v>
      </c>
    </row>
    <row r="1398">
      <c r="A1398" s="2" t="s">
        <v>18707</v>
      </c>
      <c r="B1398" s="2" t="s">
        <v>13906</v>
      </c>
      <c r="C1398" s="2">
        <v>6.0</v>
      </c>
      <c r="D1398" s="2" t="s">
        <v>18709</v>
      </c>
      <c r="E1398" s="3"/>
      <c r="F1398" s="12" t="s">
        <v>905</v>
      </c>
      <c r="G1398" s="2" t="s">
        <v>18710</v>
      </c>
    </row>
    <row r="1399">
      <c r="A1399" s="2" t="s">
        <v>18712</v>
      </c>
      <c r="B1399" s="2" t="s">
        <v>13906</v>
      </c>
      <c r="C1399" s="2">
        <v>7.0</v>
      </c>
      <c r="D1399" s="2" t="s">
        <v>18715</v>
      </c>
      <c r="E1399" s="3"/>
      <c r="F1399" s="12" t="s">
        <v>905</v>
      </c>
      <c r="G1399" s="2" t="s">
        <v>18718</v>
      </c>
    </row>
    <row r="1400">
      <c r="A1400" s="2" t="s">
        <v>18719</v>
      </c>
      <c r="B1400" s="2" t="s">
        <v>13906</v>
      </c>
      <c r="C1400" s="2">
        <v>8.0</v>
      </c>
      <c r="D1400" s="2" t="s">
        <v>18721</v>
      </c>
      <c r="E1400" s="3"/>
      <c r="F1400" s="12" t="s">
        <v>905</v>
      </c>
      <c r="G1400" s="2" t="s">
        <v>18724</v>
      </c>
    </row>
    <row r="1401">
      <c r="A1401" s="2" t="s">
        <v>18725</v>
      </c>
      <c r="B1401" s="2" t="s">
        <v>13906</v>
      </c>
      <c r="C1401" s="2">
        <v>9.0</v>
      </c>
      <c r="D1401" s="2" t="s">
        <v>18728</v>
      </c>
      <c r="E1401" s="3"/>
      <c r="F1401" s="12" t="s">
        <v>905</v>
      </c>
      <c r="G1401" s="2" t="s">
        <v>18730</v>
      </c>
    </row>
    <row r="1402">
      <c r="A1402" s="2" t="s">
        <v>18732</v>
      </c>
      <c r="B1402" s="2" t="s">
        <v>13906</v>
      </c>
      <c r="C1402" s="2">
        <v>10.0</v>
      </c>
      <c r="D1402" s="2" t="s">
        <v>18733</v>
      </c>
      <c r="E1402" s="3"/>
      <c r="F1402" s="12" t="s">
        <v>905</v>
      </c>
      <c r="G1402" s="2" t="s">
        <v>18736</v>
      </c>
    </row>
    <row r="1403">
      <c r="A1403" s="2" t="s">
        <v>18739</v>
      </c>
      <c r="B1403" s="2" t="s">
        <v>13906</v>
      </c>
      <c r="C1403" s="2">
        <v>11.0</v>
      </c>
      <c r="D1403" s="2" t="s">
        <v>18742</v>
      </c>
      <c r="E1403" s="3"/>
      <c r="F1403" s="12" t="s">
        <v>905</v>
      </c>
      <c r="G1403" s="2" t="s">
        <v>18743</v>
      </c>
    </row>
    <row r="1404">
      <c r="A1404" s="2" t="s">
        <v>18746</v>
      </c>
      <c r="B1404" s="2" t="s">
        <v>13906</v>
      </c>
      <c r="C1404" s="2">
        <v>12.0</v>
      </c>
      <c r="D1404" s="2" t="s">
        <v>18748</v>
      </c>
      <c r="E1404" s="3"/>
      <c r="F1404" s="12" t="s">
        <v>905</v>
      </c>
      <c r="G1404" s="2" t="s">
        <v>18749</v>
      </c>
    </row>
    <row r="1405">
      <c r="A1405" s="2" t="s">
        <v>18751</v>
      </c>
      <c r="B1405" s="2" t="s">
        <v>13906</v>
      </c>
      <c r="C1405" s="2">
        <v>13.0</v>
      </c>
      <c r="D1405" s="2" t="s">
        <v>18753</v>
      </c>
      <c r="E1405" s="3"/>
      <c r="F1405" s="12" t="s">
        <v>905</v>
      </c>
      <c r="G1405" s="2" t="s">
        <v>18756</v>
      </c>
    </row>
    <row r="1406">
      <c r="A1406" s="2" t="s">
        <v>18757</v>
      </c>
      <c r="B1406" s="2" t="s">
        <v>13906</v>
      </c>
      <c r="C1406" s="2">
        <v>14.0</v>
      </c>
      <c r="D1406" s="2" t="s">
        <v>18760</v>
      </c>
      <c r="E1406" s="3"/>
      <c r="F1406" s="12" t="s">
        <v>905</v>
      </c>
      <c r="G1406" s="2" t="s">
        <v>18762</v>
      </c>
    </row>
    <row r="1407">
      <c r="A1407" s="2" t="s">
        <v>18764</v>
      </c>
      <c r="B1407" s="2" t="s">
        <v>13906</v>
      </c>
      <c r="C1407" s="2">
        <v>15.0</v>
      </c>
      <c r="D1407" s="2" t="s">
        <v>18767</v>
      </c>
      <c r="E1407" s="3"/>
      <c r="F1407" s="12" t="s">
        <v>905</v>
      </c>
      <c r="G1407" s="2" t="s">
        <v>18769</v>
      </c>
    </row>
    <row r="1408">
      <c r="A1408" s="2" t="s">
        <v>18771</v>
      </c>
      <c r="B1408" s="2" t="s">
        <v>13906</v>
      </c>
      <c r="C1408" s="2">
        <v>16.0</v>
      </c>
      <c r="D1408" s="2" t="s">
        <v>18773</v>
      </c>
      <c r="E1408" s="3"/>
      <c r="F1408" s="12" t="s">
        <v>905</v>
      </c>
      <c r="G1408" s="2" t="s">
        <v>18775</v>
      </c>
    </row>
    <row r="1409">
      <c r="A1409" s="2" t="s">
        <v>18777</v>
      </c>
      <c r="B1409" s="2" t="s">
        <v>13906</v>
      </c>
      <c r="C1409" s="2">
        <v>17.0</v>
      </c>
      <c r="D1409" s="2" t="s">
        <v>18779</v>
      </c>
      <c r="E1409" s="3"/>
      <c r="F1409" s="12" t="s">
        <v>905</v>
      </c>
      <c r="G1409" s="2" t="s">
        <v>18782</v>
      </c>
    </row>
    <row r="1410">
      <c r="A1410" s="2" t="s">
        <v>18783</v>
      </c>
      <c r="B1410" s="2" t="s">
        <v>13906</v>
      </c>
      <c r="C1410" s="2">
        <v>18.0</v>
      </c>
      <c r="D1410" s="2" t="s">
        <v>18785</v>
      </c>
      <c r="E1410" s="3"/>
      <c r="F1410" s="12" t="s">
        <v>905</v>
      </c>
      <c r="G1410" s="2" t="s">
        <v>18787</v>
      </c>
    </row>
    <row r="1411">
      <c r="A1411" s="2" t="s">
        <v>18788</v>
      </c>
      <c r="B1411" s="2" t="s">
        <v>13906</v>
      </c>
      <c r="C1411" s="2">
        <v>19.0</v>
      </c>
      <c r="D1411" s="2" t="s">
        <v>18789</v>
      </c>
      <c r="E1411" s="3"/>
      <c r="F1411" s="12" t="s">
        <v>905</v>
      </c>
      <c r="G1411" s="2" t="s">
        <v>18791</v>
      </c>
    </row>
    <row r="1412">
      <c r="A1412" s="2" t="s">
        <v>18793</v>
      </c>
      <c r="B1412" s="2" t="s">
        <v>13906</v>
      </c>
      <c r="C1412" s="2">
        <v>20.0</v>
      </c>
      <c r="D1412" s="2" t="s">
        <v>18794</v>
      </c>
      <c r="E1412" s="3"/>
      <c r="F1412" s="12" t="s">
        <v>905</v>
      </c>
      <c r="G1412" s="2" t="s">
        <v>18795</v>
      </c>
    </row>
    <row r="1413">
      <c r="A1413" s="2" t="s">
        <v>18797</v>
      </c>
      <c r="B1413" s="2" t="s">
        <v>13906</v>
      </c>
      <c r="C1413" s="2">
        <v>21.0</v>
      </c>
      <c r="D1413" s="2" t="s">
        <v>18798</v>
      </c>
      <c r="E1413" s="3"/>
      <c r="F1413" s="12" t="s">
        <v>905</v>
      </c>
      <c r="G1413" s="2" t="s">
        <v>18799</v>
      </c>
    </row>
    <row r="1414">
      <c r="A1414" s="2" t="s">
        <v>18801</v>
      </c>
      <c r="B1414" s="2" t="s">
        <v>13906</v>
      </c>
      <c r="C1414" s="2">
        <v>22.0</v>
      </c>
      <c r="D1414" s="2" t="s">
        <v>18803</v>
      </c>
      <c r="E1414" s="3"/>
      <c r="F1414" s="12" t="s">
        <v>905</v>
      </c>
      <c r="G1414" s="2" t="s">
        <v>18804</v>
      </c>
    </row>
    <row r="1415">
      <c r="A1415" s="2" t="s">
        <v>18805</v>
      </c>
      <c r="B1415" s="2" t="s">
        <v>13906</v>
      </c>
      <c r="C1415" s="2">
        <v>23.0</v>
      </c>
      <c r="D1415" s="2" t="s">
        <v>18806</v>
      </c>
      <c r="E1415" s="3"/>
      <c r="F1415" s="12" t="s">
        <v>905</v>
      </c>
      <c r="G1415" s="2" t="s">
        <v>18808</v>
      </c>
    </row>
    <row r="1416">
      <c r="A1416" s="2" t="s">
        <v>18809</v>
      </c>
      <c r="B1416" s="2" t="s">
        <v>13906</v>
      </c>
      <c r="C1416" s="2">
        <v>24.0</v>
      </c>
      <c r="D1416" s="2" t="s">
        <v>18810</v>
      </c>
      <c r="E1416" s="3"/>
      <c r="F1416" s="12" t="s">
        <v>905</v>
      </c>
      <c r="G1416" s="2" t="s">
        <v>18811</v>
      </c>
    </row>
    <row r="1417">
      <c r="A1417" s="2" t="s">
        <v>18812</v>
      </c>
      <c r="B1417" s="2" t="s">
        <v>13906</v>
      </c>
      <c r="C1417" s="2">
        <v>25.0</v>
      </c>
      <c r="D1417" s="2" t="s">
        <v>18813</v>
      </c>
      <c r="E1417" s="3"/>
      <c r="F1417" s="12" t="s">
        <v>905</v>
      </c>
      <c r="G1417" s="2" t="s">
        <v>18814</v>
      </c>
    </row>
    <row r="1418">
      <c r="A1418" s="2" t="s">
        <v>18815</v>
      </c>
      <c r="B1418" s="2" t="s">
        <v>13906</v>
      </c>
      <c r="C1418" s="2">
        <v>26.0</v>
      </c>
      <c r="D1418" s="2" t="s">
        <v>18816</v>
      </c>
      <c r="E1418" s="3"/>
      <c r="F1418" s="12" t="s">
        <v>905</v>
      </c>
      <c r="G1418" s="2" t="s">
        <v>18817</v>
      </c>
    </row>
    <row r="1419">
      <c r="A1419" s="2" t="s">
        <v>18818</v>
      </c>
      <c r="B1419" s="2" t="s">
        <v>13906</v>
      </c>
      <c r="C1419" s="2">
        <v>27.0</v>
      </c>
      <c r="D1419" s="2" t="s">
        <v>18819</v>
      </c>
      <c r="E1419" s="3"/>
      <c r="F1419" s="12" t="s">
        <v>905</v>
      </c>
      <c r="G1419" s="2" t="s">
        <v>18820</v>
      </c>
    </row>
    <row r="1420">
      <c r="A1420" s="2" t="s">
        <v>18821</v>
      </c>
      <c r="B1420" s="2" t="s">
        <v>13906</v>
      </c>
      <c r="C1420" s="2">
        <v>28.0</v>
      </c>
      <c r="D1420" s="2" t="s">
        <v>18822</v>
      </c>
      <c r="E1420" s="3"/>
      <c r="F1420" s="12" t="s">
        <v>905</v>
      </c>
      <c r="G1420" s="2" t="s">
        <v>18823</v>
      </c>
    </row>
    <row r="1421">
      <c r="A1421" s="2" t="s">
        <v>18824</v>
      </c>
      <c r="B1421" s="2" t="s">
        <v>13911</v>
      </c>
      <c r="C1421" s="2">
        <v>1.0</v>
      </c>
      <c r="D1421" s="2" t="s">
        <v>18825</v>
      </c>
      <c r="E1421" s="3"/>
      <c r="F1421" s="2" t="s">
        <v>905</v>
      </c>
      <c r="G1421" s="2" t="s">
        <v>18826</v>
      </c>
      <c r="H1421" s="2"/>
    </row>
    <row r="1422">
      <c r="A1422" s="2" t="s">
        <v>18827</v>
      </c>
      <c r="B1422" s="2" t="s">
        <v>13911</v>
      </c>
      <c r="C1422" s="2">
        <v>2.0</v>
      </c>
      <c r="D1422" s="2" t="s">
        <v>18828</v>
      </c>
      <c r="E1422" s="3"/>
      <c r="F1422" s="2" t="s">
        <v>905</v>
      </c>
      <c r="G1422" s="2" t="s">
        <v>18829</v>
      </c>
      <c r="H1422" s="2"/>
    </row>
    <row r="1423">
      <c r="A1423" s="2" t="s">
        <v>18830</v>
      </c>
      <c r="B1423" s="2" t="s">
        <v>13911</v>
      </c>
      <c r="C1423" s="2">
        <v>3.0</v>
      </c>
      <c r="D1423" s="2" t="s">
        <v>18831</v>
      </c>
      <c r="E1423" s="3"/>
      <c r="F1423" s="2" t="s">
        <v>905</v>
      </c>
      <c r="G1423" s="2" t="s">
        <v>18832</v>
      </c>
      <c r="H1423" s="2"/>
    </row>
    <row r="1424">
      <c r="A1424" s="2" t="s">
        <v>18833</v>
      </c>
      <c r="B1424" s="2" t="s">
        <v>13911</v>
      </c>
      <c r="C1424" s="2">
        <v>4.0</v>
      </c>
      <c r="D1424" s="2" t="s">
        <v>18835</v>
      </c>
      <c r="E1424" s="3"/>
      <c r="F1424" s="2" t="s">
        <v>905</v>
      </c>
      <c r="G1424" s="2" t="s">
        <v>18836</v>
      </c>
      <c r="H1424" s="2"/>
    </row>
    <row r="1425">
      <c r="A1425" s="2" t="s">
        <v>18837</v>
      </c>
      <c r="B1425" s="2" t="s">
        <v>13911</v>
      </c>
      <c r="C1425" s="2">
        <v>5.0</v>
      </c>
      <c r="D1425" s="2" t="s">
        <v>18838</v>
      </c>
      <c r="E1425" s="3"/>
      <c r="F1425" s="2" t="s">
        <v>905</v>
      </c>
      <c r="G1425" s="2" t="s">
        <v>18839</v>
      </c>
      <c r="H1425" s="2"/>
    </row>
    <row r="1426">
      <c r="A1426" s="2" t="s">
        <v>18841</v>
      </c>
      <c r="B1426" s="2" t="s">
        <v>13911</v>
      </c>
      <c r="C1426" s="2">
        <v>6.0</v>
      </c>
      <c r="D1426" s="2" t="s">
        <v>18842</v>
      </c>
      <c r="E1426" s="3"/>
      <c r="F1426" s="2" t="s">
        <v>905</v>
      </c>
      <c r="G1426" s="2" t="s">
        <v>18844</v>
      </c>
      <c r="H1426" s="2"/>
    </row>
    <row r="1427">
      <c r="A1427" s="2" t="s">
        <v>18845</v>
      </c>
      <c r="B1427" s="2" t="s">
        <v>13911</v>
      </c>
      <c r="C1427" s="2">
        <v>7.0</v>
      </c>
      <c r="D1427" s="2" t="s">
        <v>18847</v>
      </c>
      <c r="E1427" s="3"/>
      <c r="F1427" s="2" t="s">
        <v>905</v>
      </c>
      <c r="G1427" s="2" t="s">
        <v>18849</v>
      </c>
      <c r="H1427" s="2"/>
    </row>
    <row r="1428">
      <c r="A1428" s="2" t="s">
        <v>18851</v>
      </c>
      <c r="B1428" s="2" t="s">
        <v>13911</v>
      </c>
      <c r="C1428" s="2">
        <v>8.0</v>
      </c>
      <c r="D1428" s="2" t="s">
        <v>18852</v>
      </c>
      <c r="E1428" s="3"/>
      <c r="F1428" s="2" t="s">
        <v>905</v>
      </c>
      <c r="G1428" s="2" t="s">
        <v>18853</v>
      </c>
      <c r="H1428" s="2"/>
    </row>
    <row r="1429">
      <c r="A1429" s="2" t="s">
        <v>18855</v>
      </c>
      <c r="B1429" s="2" t="s">
        <v>13911</v>
      </c>
      <c r="C1429" s="2">
        <v>9.0</v>
      </c>
      <c r="D1429" s="2" t="s">
        <v>18858</v>
      </c>
      <c r="E1429" s="3"/>
      <c r="F1429" s="2" t="s">
        <v>905</v>
      </c>
      <c r="G1429" s="2" t="s">
        <v>18859</v>
      </c>
      <c r="H1429" s="2"/>
    </row>
    <row r="1430">
      <c r="A1430" s="2" t="s">
        <v>18861</v>
      </c>
      <c r="B1430" s="2" t="s">
        <v>13911</v>
      </c>
      <c r="C1430" s="2">
        <v>10.0</v>
      </c>
      <c r="D1430" s="2" t="s">
        <v>18862</v>
      </c>
      <c r="E1430" s="3"/>
      <c r="F1430" s="2" t="s">
        <v>905</v>
      </c>
      <c r="G1430" s="2" t="s">
        <v>18864</v>
      </c>
      <c r="H1430" s="2"/>
    </row>
    <row r="1431">
      <c r="A1431" s="2" t="s">
        <v>18866</v>
      </c>
      <c r="B1431" s="2" t="s">
        <v>13911</v>
      </c>
      <c r="C1431" s="2">
        <v>11.0</v>
      </c>
      <c r="D1431" s="2" t="s">
        <v>18868</v>
      </c>
      <c r="E1431" s="3"/>
      <c r="F1431" s="2" t="s">
        <v>905</v>
      </c>
      <c r="G1431" s="2" t="s">
        <v>18869</v>
      </c>
      <c r="H1431" s="2"/>
    </row>
    <row r="1432">
      <c r="A1432" s="2" t="s">
        <v>18871</v>
      </c>
      <c r="B1432" s="2" t="s">
        <v>13911</v>
      </c>
      <c r="C1432" s="2">
        <v>12.0</v>
      </c>
      <c r="D1432" s="2" t="s">
        <v>18873</v>
      </c>
      <c r="E1432" s="3"/>
      <c r="F1432" s="2" t="s">
        <v>905</v>
      </c>
      <c r="G1432" s="2" t="s">
        <v>18874</v>
      </c>
      <c r="H1432" s="2"/>
    </row>
    <row r="1433">
      <c r="A1433" s="2" t="s">
        <v>18876</v>
      </c>
      <c r="B1433" s="2" t="s">
        <v>13911</v>
      </c>
      <c r="C1433" s="2">
        <v>13.0</v>
      </c>
      <c r="D1433" s="2" t="s">
        <v>18878</v>
      </c>
      <c r="E1433" s="3"/>
      <c r="F1433" s="2" t="s">
        <v>905</v>
      </c>
      <c r="G1433" s="2" t="s">
        <v>18881</v>
      </c>
      <c r="H1433" s="2"/>
    </row>
    <row r="1434">
      <c r="A1434" s="2" t="s">
        <v>18882</v>
      </c>
      <c r="B1434" s="2" t="s">
        <v>13911</v>
      </c>
      <c r="C1434" s="2">
        <v>14.0</v>
      </c>
      <c r="D1434" s="2" t="s">
        <v>18884</v>
      </c>
      <c r="E1434" s="3"/>
      <c r="F1434" s="2" t="s">
        <v>905</v>
      </c>
      <c r="G1434" s="2" t="s">
        <v>18886</v>
      </c>
      <c r="H1434" s="2"/>
    </row>
    <row r="1435">
      <c r="A1435" s="2" t="s">
        <v>18888</v>
      </c>
      <c r="B1435" s="2" t="s">
        <v>13911</v>
      </c>
      <c r="C1435" s="2">
        <v>15.0</v>
      </c>
      <c r="D1435" s="2" t="s">
        <v>18890</v>
      </c>
      <c r="E1435" s="3"/>
      <c r="F1435" s="2" t="s">
        <v>905</v>
      </c>
      <c r="G1435" s="2" t="s">
        <v>18891</v>
      </c>
      <c r="H1435" s="2"/>
    </row>
    <row r="1436">
      <c r="A1436" s="2" t="s">
        <v>18892</v>
      </c>
      <c r="B1436" s="2" t="s">
        <v>13911</v>
      </c>
      <c r="C1436" s="2">
        <v>16.0</v>
      </c>
      <c r="D1436" s="2" t="s">
        <v>18894</v>
      </c>
      <c r="E1436" s="3"/>
      <c r="F1436" s="2" t="s">
        <v>905</v>
      </c>
      <c r="G1436" s="2" t="s">
        <v>18897</v>
      </c>
      <c r="H1436" s="2"/>
    </row>
    <row r="1437">
      <c r="A1437" s="2" t="s">
        <v>18898</v>
      </c>
      <c r="B1437" s="2" t="s">
        <v>13911</v>
      </c>
      <c r="C1437" s="2">
        <v>17.0</v>
      </c>
      <c r="D1437" s="2" t="s">
        <v>18900</v>
      </c>
      <c r="E1437" s="3"/>
      <c r="F1437" s="2" t="s">
        <v>905</v>
      </c>
      <c r="G1437" s="2" t="s">
        <v>18901</v>
      </c>
      <c r="H1437" s="2"/>
    </row>
    <row r="1438">
      <c r="A1438" s="2" t="s">
        <v>18903</v>
      </c>
      <c r="B1438" s="2" t="s">
        <v>13911</v>
      </c>
      <c r="C1438" s="2">
        <v>18.0</v>
      </c>
      <c r="D1438" s="2" t="s">
        <v>18905</v>
      </c>
      <c r="E1438" s="3"/>
      <c r="F1438" s="2" t="s">
        <v>905</v>
      </c>
      <c r="G1438" s="2" t="s">
        <v>18907</v>
      </c>
      <c r="H1438" s="2"/>
    </row>
    <row r="1439">
      <c r="A1439" s="2" t="s">
        <v>18908</v>
      </c>
      <c r="B1439" s="2" t="s">
        <v>13911</v>
      </c>
      <c r="C1439" s="2">
        <v>19.0</v>
      </c>
      <c r="D1439" s="2" t="s">
        <v>18910</v>
      </c>
      <c r="E1439" s="3"/>
      <c r="F1439" s="2" t="s">
        <v>905</v>
      </c>
      <c r="G1439" s="2" t="s">
        <v>18911</v>
      </c>
      <c r="H1439" s="2"/>
    </row>
    <row r="1440">
      <c r="A1440" s="2" t="s">
        <v>18913</v>
      </c>
      <c r="B1440" s="2" t="s">
        <v>13911</v>
      </c>
      <c r="C1440" s="2">
        <v>20.0</v>
      </c>
      <c r="D1440" s="2" t="s">
        <v>18915</v>
      </c>
      <c r="E1440" s="3"/>
      <c r="F1440" s="2" t="s">
        <v>905</v>
      </c>
      <c r="G1440" s="2" t="s">
        <v>18917</v>
      </c>
      <c r="H1440" s="2"/>
    </row>
    <row r="1441">
      <c r="A1441" s="2" t="s">
        <v>18918</v>
      </c>
      <c r="B1441" s="2" t="s">
        <v>13911</v>
      </c>
      <c r="C1441" s="2">
        <v>21.0</v>
      </c>
      <c r="D1441" s="2" t="s">
        <v>18920</v>
      </c>
      <c r="E1441" s="3"/>
      <c r="F1441" s="2" t="s">
        <v>905</v>
      </c>
      <c r="G1441" s="2" t="s">
        <v>18922</v>
      </c>
      <c r="H1441" s="2"/>
    </row>
    <row r="1442">
      <c r="A1442" s="2" t="s">
        <v>18923</v>
      </c>
      <c r="B1442" s="2" t="s">
        <v>13911</v>
      </c>
      <c r="C1442" s="2">
        <v>22.0</v>
      </c>
      <c r="D1442" s="2" t="s">
        <v>18925</v>
      </c>
      <c r="E1442" s="3"/>
      <c r="F1442" s="2" t="s">
        <v>905</v>
      </c>
      <c r="G1442" s="2" t="s">
        <v>18927</v>
      </c>
      <c r="H1442" s="2"/>
    </row>
    <row r="1443">
      <c r="A1443" s="2" t="s">
        <v>18928</v>
      </c>
      <c r="B1443" s="2" t="s">
        <v>13911</v>
      </c>
      <c r="C1443" s="2">
        <v>23.0</v>
      </c>
      <c r="D1443" s="2" t="s">
        <v>18931</v>
      </c>
      <c r="E1443" s="3"/>
      <c r="F1443" s="2" t="s">
        <v>905</v>
      </c>
      <c r="G1443" s="2" t="s">
        <v>18932</v>
      </c>
      <c r="H1443" s="2"/>
    </row>
    <row r="1444">
      <c r="A1444" s="2" t="s">
        <v>18933</v>
      </c>
      <c r="B1444" s="2" t="s">
        <v>13911</v>
      </c>
      <c r="C1444" s="2">
        <v>24.0</v>
      </c>
      <c r="D1444" s="2" t="s">
        <v>18935</v>
      </c>
      <c r="E1444" s="3"/>
      <c r="F1444" s="2" t="s">
        <v>905</v>
      </c>
      <c r="G1444" s="2" t="s">
        <v>18937</v>
      </c>
      <c r="H1444" s="2"/>
    </row>
    <row r="1445">
      <c r="A1445" s="2" t="s">
        <v>18939</v>
      </c>
      <c r="B1445" s="2" t="s">
        <v>13911</v>
      </c>
      <c r="C1445" s="2">
        <v>25.0</v>
      </c>
      <c r="D1445" s="2" t="s">
        <v>18941</v>
      </c>
      <c r="E1445" s="3"/>
      <c r="F1445" s="2" t="s">
        <v>905</v>
      </c>
      <c r="G1445" s="2" t="s">
        <v>18942</v>
      </c>
      <c r="H1445" s="2"/>
    </row>
    <row r="1446">
      <c r="A1446" s="2" t="s">
        <v>18943</v>
      </c>
      <c r="B1446" s="2" t="s">
        <v>13911</v>
      </c>
      <c r="C1446" s="2">
        <v>26.0</v>
      </c>
      <c r="D1446" s="2" t="s">
        <v>18946</v>
      </c>
      <c r="E1446" s="3"/>
      <c r="F1446" s="2" t="s">
        <v>905</v>
      </c>
      <c r="G1446" s="2" t="s">
        <v>18948</v>
      </c>
      <c r="H1446" s="2"/>
    </row>
    <row r="1447">
      <c r="A1447" s="2" t="s">
        <v>18949</v>
      </c>
      <c r="B1447" s="2" t="s">
        <v>13911</v>
      </c>
      <c r="C1447" s="2">
        <v>27.0</v>
      </c>
      <c r="D1447" s="2" t="s">
        <v>18951</v>
      </c>
      <c r="E1447" s="3"/>
      <c r="F1447" s="2" t="s">
        <v>905</v>
      </c>
      <c r="G1447" s="2" t="s">
        <v>18953</v>
      </c>
      <c r="H1447" s="2"/>
    </row>
    <row r="1448">
      <c r="A1448" s="2" t="s">
        <v>18954</v>
      </c>
      <c r="B1448" s="2" t="s">
        <v>13911</v>
      </c>
      <c r="C1448" s="2">
        <v>28.0</v>
      </c>
      <c r="D1448" s="2" t="s">
        <v>18956</v>
      </c>
      <c r="E1448" s="3"/>
      <c r="F1448" s="2" t="s">
        <v>905</v>
      </c>
      <c r="G1448" s="2" t="s">
        <v>18958</v>
      </c>
      <c r="H1448" s="2"/>
    </row>
    <row r="1449">
      <c r="A1449" s="2" t="s">
        <v>18960</v>
      </c>
      <c r="B1449" s="2" t="s">
        <v>13915</v>
      </c>
      <c r="C1449" s="2">
        <v>1.0</v>
      </c>
      <c r="D1449" s="2" t="s">
        <v>18961</v>
      </c>
      <c r="E1449" s="3"/>
      <c r="F1449" s="2" t="s">
        <v>905</v>
      </c>
      <c r="G1449" s="2" t="s">
        <v>18963</v>
      </c>
      <c r="H1449" s="2"/>
    </row>
    <row r="1450">
      <c r="A1450" s="2" t="s">
        <v>18965</v>
      </c>
      <c r="B1450" s="2" t="s">
        <v>13915</v>
      </c>
      <c r="C1450" s="2">
        <v>2.0</v>
      </c>
      <c r="D1450" s="2" t="s">
        <v>18970</v>
      </c>
      <c r="E1450" s="3"/>
      <c r="F1450" s="2" t="s">
        <v>905</v>
      </c>
      <c r="G1450" s="2" t="s">
        <v>18972</v>
      </c>
      <c r="H1450" s="2"/>
    </row>
    <row r="1451">
      <c r="A1451" s="2" t="s">
        <v>18973</v>
      </c>
      <c r="B1451" s="2" t="s">
        <v>13915</v>
      </c>
      <c r="C1451" s="2">
        <v>3.0</v>
      </c>
      <c r="D1451" s="2" t="s">
        <v>18975</v>
      </c>
      <c r="E1451" s="3"/>
      <c r="F1451" s="2" t="s">
        <v>905</v>
      </c>
      <c r="G1451" s="2" t="s">
        <v>18976</v>
      </c>
      <c r="H1451" s="2"/>
    </row>
    <row r="1452">
      <c r="A1452" s="2" t="s">
        <v>18977</v>
      </c>
      <c r="B1452" s="2" t="s">
        <v>13915</v>
      </c>
      <c r="C1452" s="2">
        <v>4.0</v>
      </c>
      <c r="D1452" s="2" t="s">
        <v>18979</v>
      </c>
      <c r="E1452" s="3"/>
      <c r="F1452" s="2" t="s">
        <v>905</v>
      </c>
      <c r="G1452" s="2" t="s">
        <v>18980</v>
      </c>
      <c r="H1452" s="2"/>
    </row>
    <row r="1453">
      <c r="A1453" s="2" t="s">
        <v>18981</v>
      </c>
      <c r="B1453" s="2" t="s">
        <v>13915</v>
      </c>
      <c r="C1453" s="2">
        <v>5.0</v>
      </c>
      <c r="D1453" s="2" t="s">
        <v>18983</v>
      </c>
      <c r="E1453" s="3"/>
      <c r="F1453" s="2" t="s">
        <v>905</v>
      </c>
      <c r="G1453" s="2" t="s">
        <v>18984</v>
      </c>
      <c r="H1453" s="2"/>
    </row>
    <row r="1454">
      <c r="A1454" s="2" t="s">
        <v>18985</v>
      </c>
      <c r="B1454" s="2" t="s">
        <v>13915</v>
      </c>
      <c r="C1454" s="2">
        <v>6.0</v>
      </c>
      <c r="D1454" s="2" t="s">
        <v>18987</v>
      </c>
      <c r="E1454" s="3"/>
      <c r="F1454" s="2" t="s">
        <v>905</v>
      </c>
      <c r="G1454" s="2" t="s">
        <v>18988</v>
      </c>
      <c r="H1454" s="2"/>
    </row>
    <row r="1455">
      <c r="A1455" s="2" t="s">
        <v>18989</v>
      </c>
      <c r="B1455" s="2" t="s">
        <v>13915</v>
      </c>
      <c r="C1455" s="2">
        <v>7.0</v>
      </c>
      <c r="D1455" s="2" t="s">
        <v>18990</v>
      </c>
      <c r="E1455" s="3"/>
      <c r="F1455" s="2" t="s">
        <v>905</v>
      </c>
      <c r="G1455" s="2" t="s">
        <v>18992</v>
      </c>
      <c r="H1455" s="2"/>
    </row>
    <row r="1456">
      <c r="A1456" s="2" t="s">
        <v>18993</v>
      </c>
      <c r="B1456" s="2" t="s">
        <v>13915</v>
      </c>
      <c r="C1456" s="2">
        <v>8.0</v>
      </c>
      <c r="D1456" s="2" t="s">
        <v>18994</v>
      </c>
      <c r="E1456" s="3"/>
      <c r="F1456" s="2" t="s">
        <v>905</v>
      </c>
      <c r="G1456" s="2" t="s">
        <v>18995</v>
      </c>
      <c r="H1456" s="2"/>
    </row>
    <row r="1457">
      <c r="A1457" s="2" t="s">
        <v>18996</v>
      </c>
      <c r="B1457" s="2" t="s">
        <v>13915</v>
      </c>
      <c r="C1457" s="2">
        <v>9.0</v>
      </c>
      <c r="D1457" s="2" t="s">
        <v>18997</v>
      </c>
      <c r="E1457" s="3"/>
      <c r="F1457" s="2" t="s">
        <v>905</v>
      </c>
      <c r="G1457" s="2" t="s">
        <v>18998</v>
      </c>
      <c r="H1457" s="2"/>
    </row>
    <row r="1458">
      <c r="A1458" s="2" t="s">
        <v>18999</v>
      </c>
      <c r="B1458" s="2" t="s">
        <v>13915</v>
      </c>
      <c r="C1458" s="2">
        <v>10.0</v>
      </c>
      <c r="D1458" s="2" t="s">
        <v>19000</v>
      </c>
      <c r="E1458" s="3"/>
      <c r="F1458" s="2" t="s">
        <v>905</v>
      </c>
      <c r="G1458" s="2" t="s">
        <v>19001</v>
      </c>
      <c r="H1458" s="2"/>
    </row>
    <row r="1459">
      <c r="A1459" s="2" t="s">
        <v>19002</v>
      </c>
      <c r="B1459" s="2" t="s">
        <v>13915</v>
      </c>
      <c r="C1459" s="2">
        <v>11.0</v>
      </c>
      <c r="D1459" s="2" t="s">
        <v>19003</v>
      </c>
      <c r="E1459" s="3"/>
      <c r="F1459" s="2" t="s">
        <v>905</v>
      </c>
      <c r="G1459" s="2" t="s">
        <v>19004</v>
      </c>
      <c r="H1459" s="2"/>
    </row>
    <row r="1460">
      <c r="A1460" s="2" t="s">
        <v>19005</v>
      </c>
      <c r="B1460" s="2" t="s">
        <v>13915</v>
      </c>
      <c r="C1460" s="2">
        <v>12.0</v>
      </c>
      <c r="D1460" s="2" t="s">
        <v>19006</v>
      </c>
      <c r="E1460" s="3"/>
      <c r="F1460" s="2" t="s">
        <v>905</v>
      </c>
      <c r="G1460" s="2" t="s">
        <v>19007</v>
      </c>
      <c r="H1460" s="2"/>
    </row>
    <row r="1461">
      <c r="A1461" s="2" t="s">
        <v>19008</v>
      </c>
      <c r="B1461" s="2" t="s">
        <v>13915</v>
      </c>
      <c r="C1461" s="2">
        <v>13.0</v>
      </c>
      <c r="D1461" s="2" t="s">
        <v>19009</v>
      </c>
      <c r="E1461" s="3"/>
      <c r="F1461" s="2" t="s">
        <v>905</v>
      </c>
      <c r="G1461" s="2" t="s">
        <v>19010</v>
      </c>
      <c r="H1461" s="2"/>
    </row>
    <row r="1462">
      <c r="A1462" s="2" t="s">
        <v>19011</v>
      </c>
      <c r="B1462" s="2" t="s">
        <v>13915</v>
      </c>
      <c r="C1462" s="2">
        <v>14.0</v>
      </c>
      <c r="D1462" s="2" t="s">
        <v>19012</v>
      </c>
      <c r="E1462" s="3"/>
      <c r="F1462" s="2" t="s">
        <v>905</v>
      </c>
      <c r="G1462" s="2" t="s">
        <v>19013</v>
      </c>
      <c r="H1462" s="2"/>
    </row>
    <row r="1463">
      <c r="A1463" s="2" t="s">
        <v>19014</v>
      </c>
      <c r="B1463" s="2" t="s">
        <v>13915</v>
      </c>
      <c r="C1463" s="2">
        <v>15.0</v>
      </c>
      <c r="D1463" s="2" t="s">
        <v>19015</v>
      </c>
      <c r="E1463" s="3"/>
      <c r="F1463" s="2" t="s">
        <v>905</v>
      </c>
      <c r="G1463" s="2" t="s">
        <v>19016</v>
      </c>
      <c r="H1463" s="2"/>
    </row>
    <row r="1464">
      <c r="A1464" s="2" t="s">
        <v>19017</v>
      </c>
      <c r="B1464" s="2" t="s">
        <v>13915</v>
      </c>
      <c r="C1464" s="2">
        <v>16.0</v>
      </c>
      <c r="D1464" s="2" t="s">
        <v>19019</v>
      </c>
      <c r="E1464" s="3"/>
      <c r="F1464" s="2" t="s">
        <v>905</v>
      </c>
      <c r="G1464" s="2" t="s">
        <v>19020</v>
      </c>
      <c r="H1464" s="2"/>
    </row>
    <row r="1465">
      <c r="A1465" s="2" t="s">
        <v>19022</v>
      </c>
      <c r="B1465" s="2" t="s">
        <v>13915</v>
      </c>
      <c r="C1465" s="2">
        <v>17.0</v>
      </c>
      <c r="D1465" s="2" t="s">
        <v>19023</v>
      </c>
      <c r="E1465" s="3"/>
      <c r="F1465" s="2" t="s">
        <v>905</v>
      </c>
      <c r="G1465" s="2" t="s">
        <v>19024</v>
      </c>
      <c r="H1465" s="2"/>
    </row>
    <row r="1466">
      <c r="A1466" s="2" t="s">
        <v>19026</v>
      </c>
      <c r="B1466" s="2" t="s">
        <v>13915</v>
      </c>
      <c r="C1466" s="2">
        <v>18.0</v>
      </c>
      <c r="D1466" s="2" t="s">
        <v>19027</v>
      </c>
      <c r="E1466" s="3"/>
      <c r="F1466" s="2" t="s">
        <v>905</v>
      </c>
      <c r="G1466" s="2" t="s">
        <v>19028</v>
      </c>
      <c r="H1466" s="2"/>
    </row>
    <row r="1467">
      <c r="A1467" s="2" t="s">
        <v>19029</v>
      </c>
      <c r="B1467" s="2" t="s">
        <v>13915</v>
      </c>
      <c r="C1467" s="2">
        <v>19.0</v>
      </c>
      <c r="D1467" s="2" t="s">
        <v>19030</v>
      </c>
      <c r="E1467" s="3"/>
      <c r="F1467" s="2" t="s">
        <v>905</v>
      </c>
      <c r="G1467" s="2" t="s">
        <v>19031</v>
      </c>
      <c r="H1467" s="2"/>
    </row>
    <row r="1468">
      <c r="A1468" s="2" t="s">
        <v>19032</v>
      </c>
      <c r="B1468" s="2" t="s">
        <v>13915</v>
      </c>
      <c r="C1468" s="2">
        <v>20.0</v>
      </c>
      <c r="D1468" s="2" t="s">
        <v>19033</v>
      </c>
      <c r="E1468" s="3"/>
      <c r="F1468" s="2" t="s">
        <v>905</v>
      </c>
      <c r="G1468" s="2" t="s">
        <v>19034</v>
      </c>
      <c r="H1468" s="2"/>
    </row>
    <row r="1469">
      <c r="A1469" s="2" t="s">
        <v>19035</v>
      </c>
      <c r="B1469" s="2" t="s">
        <v>13915</v>
      </c>
      <c r="C1469" s="2">
        <v>21.0</v>
      </c>
      <c r="D1469" s="2" t="s">
        <v>19036</v>
      </c>
      <c r="E1469" s="3"/>
      <c r="F1469" s="2" t="s">
        <v>905</v>
      </c>
      <c r="G1469" s="2" t="s">
        <v>19037</v>
      </c>
      <c r="H1469" s="2"/>
    </row>
    <row r="1470">
      <c r="A1470" s="2" t="s">
        <v>19038</v>
      </c>
      <c r="B1470" s="2" t="s">
        <v>13915</v>
      </c>
      <c r="C1470" s="2">
        <v>22.0</v>
      </c>
      <c r="D1470" s="2" t="s">
        <v>19039</v>
      </c>
      <c r="E1470" s="3"/>
      <c r="F1470" s="2" t="s">
        <v>905</v>
      </c>
      <c r="G1470" s="2" t="s">
        <v>19040</v>
      </c>
      <c r="H1470" s="2"/>
    </row>
    <row r="1471">
      <c r="A1471" s="2" t="s">
        <v>19041</v>
      </c>
      <c r="B1471" s="2" t="s">
        <v>13915</v>
      </c>
      <c r="C1471" s="2">
        <v>23.0</v>
      </c>
      <c r="D1471" s="2" t="s">
        <v>19042</v>
      </c>
      <c r="E1471" s="3"/>
      <c r="F1471" s="2" t="s">
        <v>905</v>
      </c>
      <c r="G1471" s="2" t="s">
        <v>19043</v>
      </c>
      <c r="H1471" s="2"/>
    </row>
    <row r="1472">
      <c r="A1472" s="2" t="s">
        <v>19045</v>
      </c>
      <c r="B1472" s="2" t="s">
        <v>13915</v>
      </c>
      <c r="C1472" s="2">
        <v>24.0</v>
      </c>
      <c r="D1472" s="2" t="s">
        <v>19046</v>
      </c>
      <c r="E1472" s="3"/>
      <c r="F1472" s="2" t="s">
        <v>905</v>
      </c>
      <c r="G1472" s="2" t="s">
        <v>19048</v>
      </c>
      <c r="H1472" s="2"/>
    </row>
    <row r="1473">
      <c r="A1473" s="2" t="s">
        <v>19049</v>
      </c>
      <c r="B1473" s="2" t="s">
        <v>13915</v>
      </c>
      <c r="C1473" s="2">
        <v>25.0</v>
      </c>
      <c r="D1473" s="2" t="s">
        <v>19051</v>
      </c>
      <c r="E1473" s="3"/>
      <c r="F1473" s="2" t="s">
        <v>905</v>
      </c>
      <c r="G1473" s="2" t="s">
        <v>19052</v>
      </c>
      <c r="H1473" s="2"/>
    </row>
    <row r="1474">
      <c r="A1474" s="2" t="s">
        <v>19053</v>
      </c>
      <c r="B1474" s="2" t="s">
        <v>13915</v>
      </c>
      <c r="C1474" s="2">
        <v>26.0</v>
      </c>
      <c r="D1474" s="2" t="s">
        <v>19054</v>
      </c>
      <c r="E1474" s="3"/>
      <c r="F1474" s="2" t="s">
        <v>905</v>
      </c>
      <c r="G1474" s="2" t="s">
        <v>19055</v>
      </c>
      <c r="H1474" s="2"/>
    </row>
    <row r="1475">
      <c r="A1475" s="2" t="s">
        <v>19056</v>
      </c>
      <c r="B1475" s="2" t="s">
        <v>13915</v>
      </c>
      <c r="C1475" s="2">
        <v>27.0</v>
      </c>
      <c r="D1475" s="2" t="s">
        <v>19057</v>
      </c>
      <c r="E1475" s="3"/>
      <c r="F1475" s="2" t="s">
        <v>905</v>
      </c>
      <c r="G1475" s="2" t="s">
        <v>19058</v>
      </c>
      <c r="H1475" s="2"/>
    </row>
    <row r="1476">
      <c r="A1476" s="2" t="s">
        <v>19059</v>
      </c>
      <c r="B1476" s="2" t="s">
        <v>13915</v>
      </c>
      <c r="C1476" s="2">
        <v>28.0</v>
      </c>
      <c r="D1476" s="2" t="s">
        <v>19060</v>
      </c>
      <c r="E1476" s="3"/>
      <c r="F1476" s="2" t="s">
        <v>905</v>
      </c>
      <c r="G1476" s="2" t="s">
        <v>19061</v>
      </c>
      <c r="H1476" s="2"/>
    </row>
    <row r="1477">
      <c r="A1477" s="2" t="s">
        <v>19062</v>
      </c>
      <c r="B1477" s="2" t="s">
        <v>13919</v>
      </c>
      <c r="C1477" s="2">
        <v>1.0</v>
      </c>
      <c r="D1477" s="2" t="s">
        <v>19063</v>
      </c>
      <c r="E1477" s="3"/>
      <c r="F1477" s="2" t="s">
        <v>905</v>
      </c>
      <c r="G1477" s="2" t="s">
        <v>19064</v>
      </c>
      <c r="H1477" s="2"/>
    </row>
    <row r="1478">
      <c r="A1478" s="2" t="s">
        <v>19065</v>
      </c>
      <c r="B1478" s="2" t="s">
        <v>13919</v>
      </c>
      <c r="C1478" s="2">
        <v>2.0</v>
      </c>
      <c r="D1478" s="2" t="s">
        <v>19066</v>
      </c>
      <c r="E1478" s="3"/>
      <c r="F1478" s="2" t="s">
        <v>905</v>
      </c>
      <c r="G1478" s="2" t="s">
        <v>19067</v>
      </c>
      <c r="H1478" s="2"/>
    </row>
    <row r="1479">
      <c r="A1479" s="2" t="s">
        <v>19069</v>
      </c>
      <c r="B1479" s="2" t="s">
        <v>13919</v>
      </c>
      <c r="C1479" s="2">
        <v>3.0</v>
      </c>
      <c r="D1479" s="2" t="s">
        <v>19070</v>
      </c>
      <c r="E1479" s="3"/>
      <c r="F1479" s="2" t="s">
        <v>905</v>
      </c>
      <c r="G1479" s="2" t="s">
        <v>19071</v>
      </c>
      <c r="H1479" s="2"/>
    </row>
    <row r="1480">
      <c r="A1480" s="2" t="s">
        <v>19073</v>
      </c>
      <c r="B1480" s="2" t="s">
        <v>13919</v>
      </c>
      <c r="C1480" s="2">
        <v>4.0</v>
      </c>
      <c r="D1480" s="2" t="s">
        <v>19074</v>
      </c>
      <c r="E1480" s="3"/>
      <c r="F1480" s="2" t="s">
        <v>905</v>
      </c>
      <c r="G1480" s="2" t="s">
        <v>19075</v>
      </c>
      <c r="H1480" s="2"/>
    </row>
    <row r="1481">
      <c r="A1481" s="2" t="s">
        <v>19077</v>
      </c>
      <c r="B1481" s="2" t="s">
        <v>13919</v>
      </c>
      <c r="C1481" s="2">
        <v>5.0</v>
      </c>
      <c r="D1481" s="2" t="s">
        <v>19078</v>
      </c>
      <c r="E1481" s="3"/>
      <c r="F1481" s="2" t="s">
        <v>905</v>
      </c>
      <c r="G1481" s="2" t="s">
        <v>19079</v>
      </c>
      <c r="H1481" s="2"/>
    </row>
    <row r="1482">
      <c r="A1482" s="2" t="s">
        <v>19080</v>
      </c>
      <c r="B1482" s="2" t="s">
        <v>13919</v>
      </c>
      <c r="C1482" s="2">
        <v>6.0</v>
      </c>
      <c r="D1482" s="2" t="s">
        <v>19082</v>
      </c>
      <c r="E1482" s="3"/>
      <c r="F1482" s="2" t="s">
        <v>905</v>
      </c>
      <c r="G1482" s="2" t="s">
        <v>19083</v>
      </c>
      <c r="H1482" s="2"/>
    </row>
    <row r="1483">
      <c r="A1483" s="2" t="s">
        <v>19084</v>
      </c>
      <c r="B1483" s="2" t="s">
        <v>13919</v>
      </c>
      <c r="C1483" s="2">
        <v>7.0</v>
      </c>
      <c r="D1483" s="2" t="s">
        <v>19086</v>
      </c>
      <c r="E1483" s="3"/>
      <c r="F1483" s="2" t="s">
        <v>905</v>
      </c>
      <c r="G1483" s="2" t="s">
        <v>19087</v>
      </c>
      <c r="H1483" s="2"/>
    </row>
    <row r="1484">
      <c r="A1484" s="2" t="s">
        <v>19088</v>
      </c>
      <c r="B1484" s="2" t="s">
        <v>13919</v>
      </c>
      <c r="C1484" s="2">
        <v>8.0</v>
      </c>
      <c r="D1484" s="2" t="s">
        <v>19090</v>
      </c>
      <c r="E1484" s="3"/>
      <c r="F1484" s="2" t="s">
        <v>905</v>
      </c>
      <c r="G1484" s="2" t="s">
        <v>19091</v>
      </c>
      <c r="H1484" s="2"/>
    </row>
    <row r="1485">
      <c r="A1485" s="2" t="s">
        <v>19092</v>
      </c>
      <c r="B1485" s="2" t="s">
        <v>13919</v>
      </c>
      <c r="C1485" s="2">
        <v>9.0</v>
      </c>
      <c r="D1485" s="2" t="s">
        <v>19094</v>
      </c>
      <c r="E1485" s="3"/>
      <c r="F1485" s="2" t="s">
        <v>905</v>
      </c>
      <c r="G1485" s="2" t="s">
        <v>19095</v>
      </c>
      <c r="H1485" s="2"/>
    </row>
    <row r="1486">
      <c r="A1486" s="2" t="s">
        <v>19096</v>
      </c>
      <c r="B1486" s="2" t="s">
        <v>13919</v>
      </c>
      <c r="C1486" s="2">
        <v>10.0</v>
      </c>
      <c r="D1486" s="2" t="s">
        <v>19097</v>
      </c>
      <c r="E1486" s="3"/>
      <c r="F1486" s="2" t="s">
        <v>905</v>
      </c>
      <c r="G1486" s="2" t="s">
        <v>19100</v>
      </c>
      <c r="H1486" s="2"/>
    </row>
    <row r="1487">
      <c r="A1487" s="2" t="s">
        <v>19101</v>
      </c>
      <c r="B1487" s="2" t="s">
        <v>13919</v>
      </c>
      <c r="C1487" s="2">
        <v>11.0</v>
      </c>
      <c r="D1487" s="2" t="s">
        <v>19103</v>
      </c>
      <c r="E1487" s="3"/>
      <c r="F1487" s="2" t="s">
        <v>905</v>
      </c>
      <c r="G1487" s="2" t="s">
        <v>19105</v>
      </c>
      <c r="H1487" s="2"/>
    </row>
    <row r="1488">
      <c r="A1488" s="2" t="s">
        <v>19106</v>
      </c>
      <c r="B1488" s="2" t="s">
        <v>13919</v>
      </c>
      <c r="C1488" s="2">
        <v>12.0</v>
      </c>
      <c r="D1488" s="2" t="s">
        <v>19108</v>
      </c>
      <c r="E1488" s="3"/>
      <c r="F1488" s="2" t="s">
        <v>905</v>
      </c>
      <c r="G1488" s="2" t="s">
        <v>19110</v>
      </c>
      <c r="H1488" s="2"/>
    </row>
    <row r="1489">
      <c r="A1489" s="2" t="s">
        <v>19111</v>
      </c>
      <c r="B1489" s="2" t="s">
        <v>13919</v>
      </c>
      <c r="C1489" s="2">
        <v>13.0</v>
      </c>
      <c r="D1489" s="2" t="s">
        <v>19112</v>
      </c>
      <c r="E1489" s="3"/>
      <c r="F1489" s="2" t="s">
        <v>905</v>
      </c>
      <c r="G1489" s="2" t="s">
        <v>19114</v>
      </c>
      <c r="H1489" s="2"/>
    </row>
    <row r="1490">
      <c r="A1490" s="2" t="s">
        <v>19115</v>
      </c>
      <c r="B1490" s="2" t="s">
        <v>13919</v>
      </c>
      <c r="C1490" s="2">
        <v>14.0</v>
      </c>
      <c r="D1490" s="2" t="s">
        <v>19117</v>
      </c>
      <c r="E1490" s="3"/>
      <c r="F1490" s="2" t="s">
        <v>905</v>
      </c>
      <c r="G1490" s="2" t="s">
        <v>19118</v>
      </c>
      <c r="H1490" s="2"/>
    </row>
    <row r="1491">
      <c r="A1491" s="2" t="s">
        <v>19119</v>
      </c>
      <c r="B1491" s="2" t="s">
        <v>13919</v>
      </c>
      <c r="C1491" s="2">
        <v>15.0</v>
      </c>
      <c r="D1491" s="2" t="s">
        <v>19121</v>
      </c>
      <c r="E1491" s="3"/>
      <c r="F1491" s="2" t="s">
        <v>905</v>
      </c>
      <c r="G1491" s="2" t="s">
        <v>19122</v>
      </c>
      <c r="H1491" s="2"/>
    </row>
    <row r="1492">
      <c r="A1492" s="2" t="s">
        <v>19123</v>
      </c>
      <c r="B1492" s="2" t="s">
        <v>13919</v>
      </c>
      <c r="C1492" s="2">
        <v>16.0</v>
      </c>
      <c r="D1492" s="2" t="s">
        <v>19125</v>
      </c>
      <c r="E1492" s="3"/>
      <c r="F1492" s="2" t="s">
        <v>905</v>
      </c>
      <c r="G1492" s="2" t="s">
        <v>19126</v>
      </c>
      <c r="H1492" s="2"/>
    </row>
    <row r="1493">
      <c r="A1493" s="2" t="s">
        <v>19127</v>
      </c>
      <c r="B1493" s="2" t="s">
        <v>13919</v>
      </c>
      <c r="C1493" s="2">
        <v>17.0</v>
      </c>
      <c r="D1493" s="2" t="s">
        <v>19129</v>
      </c>
      <c r="E1493" s="3"/>
      <c r="F1493" s="2" t="s">
        <v>905</v>
      </c>
      <c r="G1493" s="2" t="s">
        <v>19130</v>
      </c>
      <c r="H1493" s="2"/>
    </row>
    <row r="1494">
      <c r="A1494" s="2" t="s">
        <v>19131</v>
      </c>
      <c r="B1494" s="2" t="s">
        <v>13919</v>
      </c>
      <c r="C1494" s="2">
        <v>18.0</v>
      </c>
      <c r="D1494" s="2" t="s">
        <v>19133</v>
      </c>
      <c r="E1494" s="3"/>
      <c r="F1494" s="2" t="s">
        <v>905</v>
      </c>
      <c r="G1494" s="2" t="s">
        <v>19134</v>
      </c>
      <c r="H1494" s="2"/>
    </row>
    <row r="1495">
      <c r="A1495" s="2" t="s">
        <v>19135</v>
      </c>
      <c r="B1495" s="2" t="s">
        <v>13919</v>
      </c>
      <c r="C1495" s="2">
        <v>19.0</v>
      </c>
      <c r="D1495" s="2" t="s">
        <v>19137</v>
      </c>
      <c r="E1495" s="3"/>
      <c r="F1495" s="2" t="s">
        <v>905</v>
      </c>
      <c r="G1495" s="2" t="s">
        <v>19138</v>
      </c>
      <c r="H1495" s="2"/>
    </row>
    <row r="1496">
      <c r="A1496" s="2" t="s">
        <v>19139</v>
      </c>
      <c r="B1496" s="2" t="s">
        <v>13919</v>
      </c>
      <c r="C1496" s="2">
        <v>20.0</v>
      </c>
      <c r="D1496" s="2" t="s">
        <v>19141</v>
      </c>
      <c r="E1496" s="3"/>
      <c r="F1496" s="2" t="s">
        <v>905</v>
      </c>
      <c r="G1496" s="2" t="s">
        <v>19142</v>
      </c>
      <c r="H1496" s="2"/>
    </row>
    <row r="1497">
      <c r="A1497" s="2" t="s">
        <v>19143</v>
      </c>
      <c r="B1497" s="2" t="s">
        <v>13919</v>
      </c>
      <c r="C1497" s="2">
        <v>21.0</v>
      </c>
      <c r="D1497" s="2" t="s">
        <v>19144</v>
      </c>
      <c r="E1497" s="3"/>
      <c r="F1497" s="2" t="s">
        <v>905</v>
      </c>
      <c r="G1497" s="2" t="s">
        <v>19146</v>
      </c>
      <c r="H1497" s="2"/>
    </row>
    <row r="1498">
      <c r="A1498" s="2" t="s">
        <v>19147</v>
      </c>
      <c r="B1498" s="2" t="s">
        <v>13919</v>
      </c>
      <c r="C1498" s="2">
        <v>22.0</v>
      </c>
      <c r="D1498" s="2" t="s">
        <v>19149</v>
      </c>
      <c r="E1498" s="3"/>
      <c r="F1498" s="2" t="s">
        <v>905</v>
      </c>
      <c r="G1498" s="2" t="s">
        <v>19150</v>
      </c>
      <c r="H1498" s="2"/>
    </row>
    <row r="1499">
      <c r="A1499" s="2" t="s">
        <v>19151</v>
      </c>
      <c r="B1499" s="2" t="s">
        <v>13919</v>
      </c>
      <c r="C1499" s="2">
        <v>23.0</v>
      </c>
      <c r="D1499" s="2" t="s">
        <v>19153</v>
      </c>
      <c r="E1499" s="3"/>
      <c r="F1499" s="2" t="s">
        <v>905</v>
      </c>
      <c r="G1499" s="2" t="s">
        <v>19154</v>
      </c>
      <c r="H1499" s="2"/>
    </row>
    <row r="1500">
      <c r="A1500" s="2" t="s">
        <v>19155</v>
      </c>
      <c r="B1500" s="2" t="s">
        <v>13919</v>
      </c>
      <c r="C1500" s="2">
        <v>24.0</v>
      </c>
      <c r="D1500" s="2" t="s">
        <v>19157</v>
      </c>
      <c r="E1500" s="3"/>
      <c r="F1500" s="2" t="s">
        <v>905</v>
      </c>
      <c r="G1500" s="2" t="s">
        <v>19158</v>
      </c>
      <c r="H1500" s="2"/>
    </row>
    <row r="1501">
      <c r="A1501" s="2" t="s">
        <v>19159</v>
      </c>
      <c r="B1501" s="2" t="s">
        <v>13919</v>
      </c>
      <c r="C1501" s="2">
        <v>25.0</v>
      </c>
      <c r="D1501" s="2" t="s">
        <v>19160</v>
      </c>
      <c r="E1501" s="3"/>
      <c r="F1501" s="2" t="s">
        <v>905</v>
      </c>
      <c r="G1501" s="2" t="s">
        <v>19162</v>
      </c>
      <c r="H1501" s="2"/>
    </row>
    <row r="1502">
      <c r="A1502" s="2" t="s">
        <v>19163</v>
      </c>
      <c r="B1502" s="2" t="s">
        <v>13919</v>
      </c>
      <c r="C1502" s="2">
        <v>26.0</v>
      </c>
      <c r="D1502" s="2" t="s">
        <v>19164</v>
      </c>
      <c r="E1502" s="3"/>
      <c r="F1502" s="2" t="s">
        <v>905</v>
      </c>
      <c r="G1502" s="2" t="s">
        <v>19166</v>
      </c>
      <c r="H1502" s="2"/>
    </row>
    <row r="1503">
      <c r="A1503" s="2" t="s">
        <v>19167</v>
      </c>
      <c r="B1503" s="2" t="s">
        <v>13919</v>
      </c>
      <c r="C1503" s="2">
        <v>27.0</v>
      </c>
      <c r="D1503" s="2" t="s">
        <v>19168</v>
      </c>
      <c r="E1503" s="3"/>
      <c r="F1503" s="2" t="s">
        <v>905</v>
      </c>
      <c r="G1503" s="2" t="s">
        <v>19170</v>
      </c>
      <c r="H1503" s="2"/>
    </row>
    <row r="1504">
      <c r="A1504" s="2" t="s">
        <v>19171</v>
      </c>
      <c r="B1504" s="2" t="s">
        <v>13919</v>
      </c>
      <c r="C1504" s="2">
        <v>28.0</v>
      </c>
      <c r="D1504" s="2" t="s">
        <v>19172</v>
      </c>
      <c r="E1504" s="3"/>
      <c r="F1504" s="2" t="s">
        <v>905</v>
      </c>
      <c r="G1504" s="2" t="s">
        <v>19173</v>
      </c>
      <c r="H1504" s="2"/>
    </row>
    <row r="1505">
      <c r="A1505" s="2" t="s">
        <v>19175</v>
      </c>
      <c r="B1505" s="2" t="s">
        <v>13925</v>
      </c>
      <c r="C1505" s="2">
        <v>1.0</v>
      </c>
      <c r="D1505" s="2" t="s">
        <v>19176</v>
      </c>
      <c r="E1505" s="3"/>
      <c r="F1505" s="2" t="s">
        <v>905</v>
      </c>
      <c r="G1505" s="2" t="s">
        <v>19177</v>
      </c>
      <c r="H1505" s="2"/>
    </row>
    <row r="1506">
      <c r="A1506" s="2" t="s">
        <v>19179</v>
      </c>
      <c r="B1506" s="2" t="s">
        <v>13925</v>
      </c>
      <c r="C1506" s="2">
        <v>2.0</v>
      </c>
      <c r="D1506" s="2" t="s">
        <v>19180</v>
      </c>
      <c r="E1506" s="3"/>
      <c r="F1506" s="2" t="s">
        <v>905</v>
      </c>
      <c r="G1506" s="2" t="s">
        <v>19181</v>
      </c>
      <c r="H1506" s="2"/>
    </row>
    <row r="1507">
      <c r="A1507" s="2" t="s">
        <v>19182</v>
      </c>
      <c r="B1507" s="2" t="s">
        <v>13925</v>
      </c>
      <c r="C1507" s="2">
        <v>3.0</v>
      </c>
      <c r="D1507" s="2" t="s">
        <v>19184</v>
      </c>
      <c r="E1507" s="3"/>
      <c r="F1507" s="2" t="s">
        <v>905</v>
      </c>
      <c r="G1507" s="2" t="s">
        <v>19185</v>
      </c>
      <c r="H1507" s="2"/>
    </row>
    <row r="1508">
      <c r="A1508" s="2" t="s">
        <v>19186</v>
      </c>
      <c r="B1508" s="2" t="s">
        <v>13925</v>
      </c>
      <c r="C1508" s="2">
        <v>4.0</v>
      </c>
      <c r="D1508" s="2" t="s">
        <v>19187</v>
      </c>
      <c r="E1508" s="3"/>
      <c r="F1508" s="2" t="s">
        <v>905</v>
      </c>
      <c r="G1508" s="2" t="s">
        <v>19189</v>
      </c>
      <c r="H1508" s="2"/>
    </row>
    <row r="1509">
      <c r="A1509" s="2" t="s">
        <v>19190</v>
      </c>
      <c r="B1509" s="2" t="s">
        <v>13925</v>
      </c>
      <c r="C1509" s="2">
        <v>5.0</v>
      </c>
      <c r="D1509" s="2" t="s">
        <v>19191</v>
      </c>
      <c r="E1509" s="3"/>
      <c r="F1509" s="2" t="s">
        <v>905</v>
      </c>
      <c r="G1509" s="2" t="s">
        <v>19193</v>
      </c>
      <c r="H1509" s="2"/>
    </row>
    <row r="1510">
      <c r="A1510" s="2" t="s">
        <v>19194</v>
      </c>
      <c r="B1510" s="2" t="s">
        <v>13925</v>
      </c>
      <c r="C1510" s="2">
        <v>6.0</v>
      </c>
      <c r="D1510" s="2" t="s">
        <v>19196</v>
      </c>
      <c r="E1510" s="3"/>
      <c r="F1510" s="2" t="s">
        <v>905</v>
      </c>
      <c r="G1510" s="2" t="s">
        <v>19197</v>
      </c>
      <c r="H1510" s="2"/>
    </row>
    <row r="1511">
      <c r="A1511" s="2" t="s">
        <v>19199</v>
      </c>
      <c r="B1511" s="2" t="s">
        <v>13925</v>
      </c>
      <c r="C1511" s="2">
        <v>7.0</v>
      </c>
      <c r="D1511" s="2" t="s">
        <v>19200</v>
      </c>
      <c r="E1511" s="3"/>
      <c r="F1511" s="2" t="s">
        <v>905</v>
      </c>
      <c r="G1511" s="2" t="s">
        <v>19201</v>
      </c>
      <c r="H1511" s="2"/>
    </row>
    <row r="1512">
      <c r="A1512" s="2" t="s">
        <v>19203</v>
      </c>
      <c r="B1512" s="2" t="s">
        <v>13925</v>
      </c>
      <c r="C1512" s="2">
        <v>8.0</v>
      </c>
      <c r="D1512" s="2" t="s">
        <v>19204</v>
      </c>
      <c r="E1512" s="3"/>
      <c r="F1512" s="2" t="s">
        <v>905</v>
      </c>
      <c r="G1512" s="2" t="s">
        <v>19205</v>
      </c>
      <c r="H1512" s="2"/>
    </row>
    <row r="1513">
      <c r="A1513" s="2" t="s">
        <v>19206</v>
      </c>
      <c r="B1513" s="2" t="s">
        <v>13925</v>
      </c>
      <c r="C1513" s="2">
        <v>9.0</v>
      </c>
      <c r="D1513" s="2" t="s">
        <v>19207</v>
      </c>
      <c r="E1513" s="3"/>
      <c r="F1513" s="2" t="s">
        <v>905</v>
      </c>
      <c r="G1513" s="2" t="s">
        <v>19208</v>
      </c>
      <c r="H1513" s="2"/>
    </row>
    <row r="1514">
      <c r="A1514" s="2" t="s">
        <v>19209</v>
      </c>
      <c r="B1514" s="2" t="s">
        <v>13925</v>
      </c>
      <c r="C1514" s="2">
        <v>10.0</v>
      </c>
      <c r="D1514" s="2" t="s">
        <v>19210</v>
      </c>
      <c r="E1514" s="3"/>
      <c r="F1514" s="2" t="s">
        <v>905</v>
      </c>
      <c r="G1514" s="2" t="s">
        <v>19211</v>
      </c>
      <c r="H1514" s="2"/>
    </row>
    <row r="1515">
      <c r="A1515" s="2" t="s">
        <v>19212</v>
      </c>
      <c r="B1515" s="2" t="s">
        <v>13925</v>
      </c>
      <c r="C1515" s="2">
        <v>11.0</v>
      </c>
      <c r="D1515" s="2" t="s">
        <v>19213</v>
      </c>
      <c r="E1515" s="3"/>
      <c r="F1515" s="2" t="s">
        <v>905</v>
      </c>
      <c r="G1515" s="2" t="s">
        <v>19214</v>
      </c>
      <c r="H1515" s="2"/>
    </row>
    <row r="1516">
      <c r="A1516" s="2" t="s">
        <v>19215</v>
      </c>
      <c r="B1516" s="2" t="s">
        <v>13925</v>
      </c>
      <c r="C1516" s="2">
        <v>12.0</v>
      </c>
      <c r="D1516" s="2" t="s">
        <v>19216</v>
      </c>
      <c r="E1516" s="3"/>
      <c r="F1516" s="2" t="s">
        <v>905</v>
      </c>
      <c r="G1516" s="2" t="s">
        <v>19217</v>
      </c>
      <c r="H1516" s="2"/>
    </row>
    <row r="1517">
      <c r="A1517" s="2" t="s">
        <v>19218</v>
      </c>
      <c r="B1517" s="2" t="s">
        <v>13925</v>
      </c>
      <c r="C1517" s="2">
        <v>13.0</v>
      </c>
      <c r="D1517" s="2" t="s">
        <v>19219</v>
      </c>
      <c r="E1517" s="3"/>
      <c r="F1517" s="2" t="s">
        <v>905</v>
      </c>
      <c r="G1517" s="2" t="s">
        <v>19220</v>
      </c>
      <c r="H1517" s="2"/>
    </row>
    <row r="1518">
      <c r="A1518" s="2" t="s">
        <v>19221</v>
      </c>
      <c r="B1518" s="2" t="s">
        <v>13925</v>
      </c>
      <c r="C1518" s="2">
        <v>14.0</v>
      </c>
      <c r="D1518" s="2" t="s">
        <v>19222</v>
      </c>
      <c r="E1518" s="3"/>
      <c r="F1518" s="2" t="s">
        <v>905</v>
      </c>
      <c r="G1518" s="2" t="s">
        <v>19224</v>
      </c>
      <c r="H1518" s="2"/>
    </row>
    <row r="1519">
      <c r="A1519" s="2" t="s">
        <v>19225</v>
      </c>
      <c r="B1519" s="2" t="s">
        <v>13925</v>
      </c>
      <c r="C1519" s="2">
        <v>15.0</v>
      </c>
      <c r="D1519" s="2" t="s">
        <v>19227</v>
      </c>
      <c r="E1519" s="3"/>
      <c r="F1519" s="2" t="s">
        <v>905</v>
      </c>
      <c r="G1519" s="2" t="s">
        <v>19228</v>
      </c>
      <c r="H1519" s="2"/>
    </row>
    <row r="1520">
      <c r="A1520" s="2" t="s">
        <v>19229</v>
      </c>
      <c r="B1520" s="2" t="s">
        <v>13925</v>
      </c>
      <c r="C1520" s="2">
        <v>16.0</v>
      </c>
      <c r="D1520" s="2" t="s">
        <v>19231</v>
      </c>
      <c r="E1520" s="3"/>
      <c r="F1520" s="2" t="s">
        <v>905</v>
      </c>
      <c r="G1520" s="2" t="s">
        <v>19232</v>
      </c>
      <c r="H1520" s="2"/>
    </row>
    <row r="1521">
      <c r="A1521" s="2" t="s">
        <v>19233</v>
      </c>
      <c r="B1521" s="2" t="s">
        <v>13925</v>
      </c>
      <c r="C1521" s="2">
        <v>17.0</v>
      </c>
      <c r="D1521" s="2" t="s">
        <v>19234</v>
      </c>
      <c r="E1521" s="3"/>
      <c r="F1521" s="2" t="s">
        <v>905</v>
      </c>
      <c r="G1521" s="2" t="s">
        <v>19235</v>
      </c>
      <c r="H1521" s="2"/>
    </row>
    <row r="1522">
      <c r="A1522" s="2" t="s">
        <v>19236</v>
      </c>
      <c r="B1522" s="2" t="s">
        <v>13925</v>
      </c>
      <c r="C1522" s="2">
        <v>18.0</v>
      </c>
      <c r="D1522" s="2" t="s">
        <v>19237</v>
      </c>
      <c r="E1522" s="3"/>
      <c r="F1522" s="2" t="s">
        <v>905</v>
      </c>
      <c r="G1522" s="2" t="s">
        <v>19238</v>
      </c>
      <c r="H1522" s="2"/>
    </row>
    <row r="1523">
      <c r="A1523" s="2" t="s">
        <v>19239</v>
      </c>
      <c r="B1523" s="2" t="s">
        <v>13925</v>
      </c>
      <c r="C1523" s="2">
        <v>19.0</v>
      </c>
      <c r="D1523" s="2" t="s">
        <v>19240</v>
      </c>
      <c r="E1523" s="3"/>
      <c r="F1523" s="2" t="s">
        <v>905</v>
      </c>
      <c r="G1523" s="2" t="s">
        <v>19241</v>
      </c>
      <c r="H1523" s="2"/>
    </row>
    <row r="1524">
      <c r="A1524" s="2" t="s">
        <v>19242</v>
      </c>
      <c r="B1524" s="2" t="s">
        <v>13925</v>
      </c>
      <c r="C1524" s="2">
        <v>20.0</v>
      </c>
      <c r="D1524" s="2" t="s">
        <v>19243</v>
      </c>
      <c r="E1524" s="3"/>
      <c r="F1524" s="2" t="s">
        <v>905</v>
      </c>
      <c r="G1524" s="2" t="s">
        <v>19244</v>
      </c>
      <c r="H1524" s="2"/>
    </row>
    <row r="1525">
      <c r="A1525" s="2" t="s">
        <v>19245</v>
      </c>
      <c r="B1525" s="2" t="s">
        <v>13925</v>
      </c>
      <c r="C1525" s="2">
        <v>21.0</v>
      </c>
      <c r="D1525" s="2" t="s">
        <v>19246</v>
      </c>
      <c r="E1525" s="3"/>
      <c r="F1525" s="2" t="s">
        <v>905</v>
      </c>
      <c r="G1525" s="2" t="s">
        <v>19247</v>
      </c>
      <c r="H1525" s="2"/>
    </row>
    <row r="1526">
      <c r="A1526" s="2" t="s">
        <v>19248</v>
      </c>
      <c r="B1526" s="2" t="s">
        <v>13925</v>
      </c>
      <c r="C1526" s="2">
        <v>22.0</v>
      </c>
      <c r="D1526" s="2" t="s">
        <v>19249</v>
      </c>
      <c r="E1526" s="3"/>
      <c r="F1526" s="2" t="s">
        <v>905</v>
      </c>
      <c r="G1526" s="2" t="s">
        <v>19250</v>
      </c>
      <c r="H1526" s="2"/>
    </row>
    <row r="1527">
      <c r="A1527" s="2" t="s">
        <v>19251</v>
      </c>
      <c r="B1527" s="2" t="s">
        <v>13925</v>
      </c>
      <c r="C1527" s="2">
        <v>23.0</v>
      </c>
      <c r="D1527" s="2" t="s">
        <v>19252</v>
      </c>
      <c r="E1527" s="3"/>
      <c r="F1527" s="2" t="s">
        <v>905</v>
      </c>
      <c r="G1527" s="2" t="s">
        <v>19253</v>
      </c>
      <c r="H1527" s="2"/>
    </row>
    <row r="1528">
      <c r="A1528" s="2" t="s">
        <v>19254</v>
      </c>
      <c r="B1528" s="2" t="s">
        <v>13925</v>
      </c>
      <c r="C1528" s="2">
        <v>24.0</v>
      </c>
      <c r="D1528" s="2" t="s">
        <v>19255</v>
      </c>
      <c r="E1528" s="3"/>
      <c r="F1528" s="2" t="s">
        <v>905</v>
      </c>
      <c r="G1528" s="2" t="s">
        <v>19256</v>
      </c>
      <c r="H1528" s="2"/>
    </row>
    <row r="1529">
      <c r="A1529" s="2" t="s">
        <v>19257</v>
      </c>
      <c r="B1529" s="2" t="s">
        <v>13925</v>
      </c>
      <c r="C1529" s="2">
        <v>25.0</v>
      </c>
      <c r="D1529" s="2" t="s">
        <v>19258</v>
      </c>
      <c r="E1529" s="3"/>
      <c r="F1529" s="2" t="s">
        <v>905</v>
      </c>
      <c r="G1529" s="2" t="s">
        <v>19259</v>
      </c>
      <c r="H1529" s="2"/>
    </row>
    <row r="1530">
      <c r="A1530" s="2" t="s">
        <v>19260</v>
      </c>
      <c r="B1530" s="2" t="s">
        <v>13925</v>
      </c>
      <c r="C1530" s="2">
        <v>26.0</v>
      </c>
      <c r="D1530" s="2" t="s">
        <v>19261</v>
      </c>
      <c r="E1530" s="3"/>
      <c r="F1530" s="2" t="s">
        <v>905</v>
      </c>
      <c r="G1530" s="2" t="s">
        <v>19262</v>
      </c>
      <c r="H1530" s="2"/>
    </row>
    <row r="1531">
      <c r="A1531" s="2" t="s">
        <v>19263</v>
      </c>
      <c r="B1531" s="2" t="s">
        <v>13925</v>
      </c>
      <c r="C1531" s="2">
        <v>27.0</v>
      </c>
      <c r="D1531" s="2" t="s">
        <v>19264</v>
      </c>
      <c r="E1531" s="3"/>
      <c r="F1531" s="2" t="s">
        <v>905</v>
      </c>
      <c r="G1531" s="2" t="s">
        <v>19265</v>
      </c>
      <c r="H1531" s="2"/>
    </row>
    <row r="1532">
      <c r="A1532" s="2" t="s">
        <v>19266</v>
      </c>
      <c r="B1532" s="2" t="s">
        <v>13925</v>
      </c>
      <c r="C1532" s="2">
        <v>28.0</v>
      </c>
      <c r="D1532" s="2" t="s">
        <v>19267</v>
      </c>
      <c r="E1532" s="3"/>
      <c r="F1532" s="2" t="s">
        <v>905</v>
      </c>
      <c r="G1532" s="2" t="s">
        <v>19268</v>
      </c>
      <c r="H1532" s="2"/>
    </row>
    <row r="1533">
      <c r="A1533" s="2" t="s">
        <v>19269</v>
      </c>
      <c r="B1533" s="2" t="s">
        <v>13929</v>
      </c>
      <c r="C1533" s="2">
        <v>1.0</v>
      </c>
      <c r="D1533" s="2" t="s">
        <v>19270</v>
      </c>
      <c r="E1533" s="3"/>
      <c r="F1533" s="2" t="s">
        <v>905</v>
      </c>
      <c r="G1533" s="2" t="s">
        <v>18826</v>
      </c>
      <c r="H1533" s="2"/>
    </row>
    <row r="1534">
      <c r="A1534" s="2" t="s">
        <v>19271</v>
      </c>
      <c r="B1534" s="2" t="s">
        <v>13929</v>
      </c>
      <c r="C1534" s="2">
        <v>2.0</v>
      </c>
      <c r="D1534" s="2" t="s">
        <v>19272</v>
      </c>
      <c r="E1534" s="3"/>
      <c r="F1534" s="2" t="s">
        <v>905</v>
      </c>
      <c r="G1534" s="2" t="s">
        <v>18829</v>
      </c>
      <c r="H1534" s="2"/>
    </row>
    <row r="1535">
      <c r="A1535" s="2" t="s">
        <v>19273</v>
      </c>
      <c r="B1535" s="2" t="s">
        <v>13929</v>
      </c>
      <c r="C1535" s="2">
        <v>3.0</v>
      </c>
      <c r="D1535" s="2" t="s">
        <v>19274</v>
      </c>
      <c r="E1535" s="3"/>
      <c r="F1535" s="2" t="s">
        <v>905</v>
      </c>
      <c r="G1535" s="2" t="s">
        <v>18832</v>
      </c>
      <c r="H1535" s="2"/>
    </row>
    <row r="1536">
      <c r="A1536" s="2" t="s">
        <v>19275</v>
      </c>
      <c r="B1536" s="2" t="s">
        <v>13929</v>
      </c>
      <c r="C1536" s="2">
        <v>4.0</v>
      </c>
      <c r="D1536" s="2" t="s">
        <v>19276</v>
      </c>
      <c r="E1536" s="3"/>
      <c r="F1536" s="2" t="s">
        <v>905</v>
      </c>
      <c r="G1536" s="2" t="s">
        <v>18836</v>
      </c>
      <c r="H1536" s="2"/>
    </row>
    <row r="1537">
      <c r="A1537" s="2" t="s">
        <v>19277</v>
      </c>
      <c r="B1537" s="2" t="s">
        <v>13929</v>
      </c>
      <c r="C1537" s="2">
        <v>5.0</v>
      </c>
      <c r="D1537" s="2" t="s">
        <v>19278</v>
      </c>
      <c r="E1537" s="3"/>
      <c r="F1537" s="2" t="s">
        <v>905</v>
      </c>
      <c r="G1537" s="2" t="s">
        <v>18839</v>
      </c>
      <c r="H1537" s="2"/>
    </row>
    <row r="1538">
      <c r="A1538" s="2" t="s">
        <v>19279</v>
      </c>
      <c r="B1538" s="2" t="s">
        <v>13929</v>
      </c>
      <c r="C1538" s="2">
        <v>6.0</v>
      </c>
      <c r="D1538" s="2" t="s">
        <v>19280</v>
      </c>
      <c r="E1538" s="3"/>
      <c r="F1538" s="2" t="s">
        <v>905</v>
      </c>
      <c r="G1538" s="2" t="s">
        <v>18844</v>
      </c>
      <c r="H1538" s="2"/>
    </row>
    <row r="1539">
      <c r="A1539" s="2" t="s">
        <v>19281</v>
      </c>
      <c r="B1539" s="2" t="s">
        <v>13929</v>
      </c>
      <c r="C1539" s="2">
        <v>7.0</v>
      </c>
      <c r="D1539" s="2" t="s">
        <v>19282</v>
      </c>
      <c r="E1539" s="3"/>
      <c r="F1539" s="2" t="s">
        <v>905</v>
      </c>
      <c r="G1539" s="2" t="s">
        <v>18849</v>
      </c>
      <c r="H1539" s="2"/>
    </row>
    <row r="1540">
      <c r="A1540" s="2" t="s">
        <v>19284</v>
      </c>
      <c r="B1540" s="2" t="s">
        <v>13929</v>
      </c>
      <c r="C1540" s="2">
        <v>8.0</v>
      </c>
      <c r="D1540" s="2" t="s">
        <v>19285</v>
      </c>
      <c r="E1540" s="3"/>
      <c r="F1540" s="2" t="s">
        <v>905</v>
      </c>
      <c r="G1540" s="2" t="s">
        <v>18853</v>
      </c>
      <c r="H1540" s="2"/>
    </row>
    <row r="1541">
      <c r="A1541" s="2" t="s">
        <v>19287</v>
      </c>
      <c r="B1541" s="2" t="s">
        <v>13929</v>
      </c>
      <c r="C1541" s="2">
        <v>9.0</v>
      </c>
      <c r="D1541" s="2" t="s">
        <v>19288</v>
      </c>
      <c r="E1541" s="3"/>
      <c r="F1541" s="2" t="s">
        <v>905</v>
      </c>
      <c r="G1541" s="2" t="s">
        <v>18859</v>
      </c>
      <c r="H1541" s="2"/>
    </row>
    <row r="1542">
      <c r="A1542" s="2" t="s">
        <v>19290</v>
      </c>
      <c r="B1542" s="2" t="s">
        <v>13929</v>
      </c>
      <c r="C1542" s="2">
        <v>10.0</v>
      </c>
      <c r="D1542" s="2" t="s">
        <v>19291</v>
      </c>
      <c r="E1542" s="3"/>
      <c r="F1542" s="2" t="s">
        <v>905</v>
      </c>
      <c r="G1542" s="2" t="s">
        <v>18864</v>
      </c>
      <c r="H1542" s="2"/>
    </row>
    <row r="1543">
      <c r="A1543" s="2" t="s">
        <v>19293</v>
      </c>
      <c r="B1543" s="2" t="s">
        <v>13929</v>
      </c>
      <c r="C1543" s="2">
        <v>11.0</v>
      </c>
      <c r="D1543" s="2" t="s">
        <v>19294</v>
      </c>
      <c r="E1543" s="3"/>
      <c r="F1543" s="2" t="s">
        <v>905</v>
      </c>
      <c r="G1543" s="2" t="s">
        <v>18869</v>
      </c>
      <c r="H1543" s="2"/>
    </row>
    <row r="1544">
      <c r="A1544" s="2" t="s">
        <v>19296</v>
      </c>
      <c r="B1544" s="2" t="s">
        <v>13929</v>
      </c>
      <c r="C1544" s="2">
        <v>12.0</v>
      </c>
      <c r="D1544" s="2" t="s">
        <v>19297</v>
      </c>
      <c r="E1544" s="3"/>
      <c r="F1544" s="2" t="s">
        <v>905</v>
      </c>
      <c r="G1544" s="2" t="s">
        <v>18874</v>
      </c>
      <c r="H1544" s="2"/>
    </row>
    <row r="1545">
      <c r="A1545" s="2" t="s">
        <v>19299</v>
      </c>
      <c r="B1545" s="2" t="s">
        <v>13929</v>
      </c>
      <c r="C1545" s="2">
        <v>13.0</v>
      </c>
      <c r="D1545" s="2" t="s">
        <v>19300</v>
      </c>
      <c r="E1545" s="3"/>
      <c r="F1545" s="2" t="s">
        <v>905</v>
      </c>
      <c r="G1545" s="2" t="s">
        <v>18881</v>
      </c>
      <c r="H1545" s="2"/>
    </row>
    <row r="1546">
      <c r="A1546" s="2" t="s">
        <v>19302</v>
      </c>
      <c r="B1546" s="2" t="s">
        <v>13929</v>
      </c>
      <c r="C1546" s="2">
        <v>14.0</v>
      </c>
      <c r="D1546" s="2" t="s">
        <v>19303</v>
      </c>
      <c r="E1546" s="3"/>
      <c r="F1546" s="2" t="s">
        <v>905</v>
      </c>
      <c r="G1546" s="2" t="s">
        <v>18886</v>
      </c>
      <c r="H1546" s="2"/>
    </row>
    <row r="1547">
      <c r="A1547" s="2" t="s">
        <v>19305</v>
      </c>
      <c r="B1547" s="2" t="s">
        <v>13929</v>
      </c>
      <c r="C1547" s="2">
        <v>15.0</v>
      </c>
      <c r="D1547" s="2" t="s">
        <v>19306</v>
      </c>
      <c r="E1547" s="3"/>
      <c r="F1547" s="2" t="s">
        <v>905</v>
      </c>
      <c r="G1547" s="2" t="s">
        <v>18891</v>
      </c>
      <c r="H1547" s="2"/>
    </row>
    <row r="1548">
      <c r="A1548" s="2" t="s">
        <v>19308</v>
      </c>
      <c r="B1548" s="2" t="s">
        <v>13929</v>
      </c>
      <c r="C1548" s="2">
        <v>16.0</v>
      </c>
      <c r="D1548" s="2" t="s">
        <v>19309</v>
      </c>
      <c r="E1548" s="3"/>
      <c r="F1548" s="2" t="s">
        <v>905</v>
      </c>
      <c r="G1548" s="2" t="s">
        <v>18897</v>
      </c>
      <c r="H1548" s="2"/>
    </row>
    <row r="1549">
      <c r="A1549" s="2" t="s">
        <v>19310</v>
      </c>
      <c r="B1549" s="2" t="s">
        <v>13929</v>
      </c>
      <c r="C1549" s="2">
        <v>17.0</v>
      </c>
      <c r="D1549" s="2" t="s">
        <v>19312</v>
      </c>
      <c r="E1549" s="3"/>
      <c r="F1549" s="2" t="s">
        <v>905</v>
      </c>
      <c r="G1549" s="2" t="s">
        <v>18901</v>
      </c>
      <c r="H1549" s="2"/>
    </row>
    <row r="1550">
      <c r="A1550" s="2" t="s">
        <v>19314</v>
      </c>
      <c r="B1550" s="2" t="s">
        <v>13929</v>
      </c>
      <c r="C1550" s="2">
        <v>18.0</v>
      </c>
      <c r="D1550" s="2" t="s">
        <v>19315</v>
      </c>
      <c r="E1550" s="3"/>
      <c r="F1550" s="2" t="s">
        <v>905</v>
      </c>
      <c r="G1550" s="2" t="s">
        <v>18907</v>
      </c>
      <c r="H1550" s="2"/>
    </row>
    <row r="1551">
      <c r="A1551" s="2" t="s">
        <v>19317</v>
      </c>
      <c r="B1551" s="2" t="s">
        <v>13929</v>
      </c>
      <c r="C1551" s="2">
        <v>19.0</v>
      </c>
      <c r="D1551" s="2" t="s">
        <v>19318</v>
      </c>
      <c r="E1551" s="3"/>
      <c r="F1551" s="2" t="s">
        <v>905</v>
      </c>
      <c r="G1551" s="2" t="s">
        <v>18911</v>
      </c>
      <c r="H1551" s="2"/>
    </row>
    <row r="1552">
      <c r="A1552" s="2" t="s">
        <v>19320</v>
      </c>
      <c r="B1552" s="2" t="s">
        <v>13929</v>
      </c>
      <c r="C1552" s="2">
        <v>20.0</v>
      </c>
      <c r="D1552" s="2" t="s">
        <v>19321</v>
      </c>
      <c r="E1552" s="3"/>
      <c r="F1552" s="2" t="s">
        <v>905</v>
      </c>
      <c r="G1552" s="2" t="s">
        <v>18917</v>
      </c>
      <c r="H1552" s="2"/>
    </row>
    <row r="1553">
      <c r="A1553" s="2" t="s">
        <v>19323</v>
      </c>
      <c r="B1553" s="2" t="s">
        <v>13929</v>
      </c>
      <c r="C1553" s="2">
        <v>21.0</v>
      </c>
      <c r="D1553" s="2" t="s">
        <v>19324</v>
      </c>
      <c r="E1553" s="3"/>
      <c r="F1553" s="2" t="s">
        <v>905</v>
      </c>
      <c r="G1553" s="2" t="s">
        <v>18922</v>
      </c>
      <c r="H1553" s="2"/>
    </row>
    <row r="1554">
      <c r="A1554" s="2" t="s">
        <v>19326</v>
      </c>
      <c r="B1554" s="2" t="s">
        <v>13929</v>
      </c>
      <c r="C1554" s="2">
        <v>22.0</v>
      </c>
      <c r="D1554" s="2" t="s">
        <v>19327</v>
      </c>
      <c r="E1554" s="3"/>
      <c r="F1554" s="2" t="s">
        <v>905</v>
      </c>
      <c r="G1554" s="2" t="s">
        <v>18927</v>
      </c>
      <c r="H1554" s="2"/>
    </row>
    <row r="1555">
      <c r="A1555" s="2" t="s">
        <v>19329</v>
      </c>
      <c r="B1555" s="2" t="s">
        <v>13929</v>
      </c>
      <c r="C1555" s="2">
        <v>23.0</v>
      </c>
      <c r="D1555" s="2" t="s">
        <v>19330</v>
      </c>
      <c r="E1555" s="3"/>
      <c r="F1555" s="2" t="s">
        <v>905</v>
      </c>
      <c r="G1555" s="2" t="s">
        <v>18932</v>
      </c>
      <c r="H1555" s="2"/>
    </row>
    <row r="1556">
      <c r="A1556" s="2" t="s">
        <v>19331</v>
      </c>
      <c r="B1556" s="2" t="s">
        <v>13929</v>
      </c>
      <c r="C1556" s="2">
        <v>24.0</v>
      </c>
      <c r="D1556" s="2" t="s">
        <v>19333</v>
      </c>
      <c r="E1556" s="3"/>
      <c r="F1556" s="2" t="s">
        <v>905</v>
      </c>
      <c r="G1556" s="2" t="s">
        <v>18937</v>
      </c>
      <c r="H1556" s="2"/>
    </row>
    <row r="1557">
      <c r="A1557" s="2" t="s">
        <v>19334</v>
      </c>
      <c r="B1557" s="2" t="s">
        <v>13929</v>
      </c>
      <c r="C1557" s="2">
        <v>25.0</v>
      </c>
      <c r="D1557" s="2" t="s">
        <v>19336</v>
      </c>
      <c r="E1557" s="3"/>
      <c r="F1557" s="2" t="s">
        <v>905</v>
      </c>
      <c r="G1557" s="2" t="s">
        <v>18948</v>
      </c>
      <c r="H1557" s="2"/>
    </row>
    <row r="1558">
      <c r="A1558" s="2" t="s">
        <v>19337</v>
      </c>
      <c r="B1558" s="2" t="s">
        <v>13929</v>
      </c>
      <c r="C1558" s="2">
        <v>26.0</v>
      </c>
      <c r="D1558" s="2" t="s">
        <v>19339</v>
      </c>
      <c r="E1558" s="3"/>
      <c r="F1558" s="2" t="s">
        <v>905</v>
      </c>
      <c r="G1558" s="2" t="s">
        <v>19340</v>
      </c>
      <c r="H1558" s="2"/>
    </row>
    <row r="1559">
      <c r="A1559" s="2" t="s">
        <v>19341</v>
      </c>
      <c r="B1559" s="2" t="s">
        <v>13929</v>
      </c>
      <c r="C1559" s="2">
        <v>27.0</v>
      </c>
      <c r="D1559" s="2" t="s">
        <v>19342</v>
      </c>
      <c r="E1559" s="3"/>
      <c r="F1559" s="2" t="s">
        <v>905</v>
      </c>
      <c r="G1559" s="2" t="s">
        <v>18953</v>
      </c>
      <c r="H1559" s="2"/>
    </row>
    <row r="1560">
      <c r="A1560" s="2" t="s">
        <v>19343</v>
      </c>
      <c r="B1560" s="2" t="s">
        <v>13929</v>
      </c>
      <c r="C1560" s="2">
        <v>28.0</v>
      </c>
      <c r="D1560" s="2" t="s">
        <v>19345</v>
      </c>
      <c r="E1560" s="3"/>
      <c r="F1560" s="2" t="s">
        <v>905</v>
      </c>
      <c r="G1560" s="2" t="s">
        <v>19346</v>
      </c>
      <c r="H1560" s="2"/>
    </row>
    <row r="1561">
      <c r="A1561" s="2" t="s">
        <v>19347</v>
      </c>
      <c r="B1561" s="2" t="s">
        <v>13933</v>
      </c>
      <c r="C1561" s="2">
        <v>1.0</v>
      </c>
      <c r="D1561" s="2" t="s">
        <v>19349</v>
      </c>
      <c r="E1561" s="3"/>
      <c r="F1561" s="2" t="s">
        <v>905</v>
      </c>
      <c r="G1561" s="2" t="s">
        <v>18963</v>
      </c>
      <c r="H1561" s="2"/>
    </row>
    <row r="1562">
      <c r="A1562" s="2" t="s">
        <v>19350</v>
      </c>
      <c r="B1562" s="2" t="s">
        <v>13933</v>
      </c>
      <c r="C1562" s="2">
        <v>2.0</v>
      </c>
      <c r="D1562" s="2" t="s">
        <v>19352</v>
      </c>
      <c r="E1562" s="3"/>
      <c r="F1562" s="2" t="s">
        <v>905</v>
      </c>
      <c r="G1562" s="2" t="s">
        <v>18972</v>
      </c>
      <c r="H1562" s="2"/>
    </row>
    <row r="1563">
      <c r="A1563" s="2" t="s">
        <v>19353</v>
      </c>
      <c r="B1563" s="2" t="s">
        <v>13933</v>
      </c>
      <c r="C1563" s="2">
        <v>3.0</v>
      </c>
      <c r="D1563" s="2" t="s">
        <v>19355</v>
      </c>
      <c r="E1563" s="3"/>
      <c r="F1563" s="2" t="s">
        <v>905</v>
      </c>
      <c r="G1563" s="2" t="s">
        <v>18976</v>
      </c>
      <c r="H1563" s="2"/>
    </row>
    <row r="1564">
      <c r="A1564" s="2" t="s">
        <v>19356</v>
      </c>
      <c r="B1564" s="2" t="s">
        <v>13933</v>
      </c>
      <c r="C1564" s="2">
        <v>4.0</v>
      </c>
      <c r="D1564" s="2" t="s">
        <v>19357</v>
      </c>
      <c r="E1564" s="3"/>
      <c r="F1564" s="2" t="s">
        <v>905</v>
      </c>
      <c r="G1564" s="2" t="s">
        <v>18980</v>
      </c>
      <c r="H1564" s="2"/>
    </row>
    <row r="1565">
      <c r="A1565" s="2" t="s">
        <v>19359</v>
      </c>
      <c r="B1565" s="2" t="s">
        <v>13933</v>
      </c>
      <c r="C1565" s="2">
        <v>5.0</v>
      </c>
      <c r="D1565" s="2" t="s">
        <v>19360</v>
      </c>
      <c r="E1565" s="3"/>
      <c r="F1565" s="2" t="s">
        <v>905</v>
      </c>
      <c r="G1565" s="2" t="s">
        <v>18984</v>
      </c>
      <c r="H1565" s="2"/>
    </row>
    <row r="1566">
      <c r="A1566" s="2" t="s">
        <v>19362</v>
      </c>
      <c r="B1566" s="2" t="s">
        <v>13933</v>
      </c>
      <c r="C1566" s="2">
        <v>6.0</v>
      </c>
      <c r="D1566" s="2" t="s">
        <v>19363</v>
      </c>
      <c r="E1566" s="3"/>
      <c r="F1566" s="2" t="s">
        <v>905</v>
      </c>
      <c r="G1566" s="2" t="s">
        <v>18988</v>
      </c>
      <c r="H1566" s="2"/>
    </row>
    <row r="1567">
      <c r="A1567" s="2" t="s">
        <v>19365</v>
      </c>
      <c r="B1567" s="2" t="s">
        <v>13933</v>
      </c>
      <c r="C1567" s="2">
        <v>7.0</v>
      </c>
      <c r="D1567" s="2" t="s">
        <v>19366</v>
      </c>
      <c r="E1567" s="3"/>
      <c r="F1567" s="2" t="s">
        <v>905</v>
      </c>
      <c r="G1567" s="2" t="s">
        <v>18992</v>
      </c>
      <c r="H1567" s="2"/>
    </row>
    <row r="1568">
      <c r="A1568" s="2" t="s">
        <v>19368</v>
      </c>
      <c r="B1568" s="2" t="s">
        <v>13933</v>
      </c>
      <c r="C1568" s="2">
        <v>8.0</v>
      </c>
      <c r="D1568" s="2" t="s">
        <v>19369</v>
      </c>
      <c r="E1568" s="3"/>
      <c r="F1568" s="2" t="s">
        <v>905</v>
      </c>
      <c r="G1568" s="2" t="s">
        <v>18995</v>
      </c>
      <c r="H1568" s="2"/>
    </row>
    <row r="1569">
      <c r="A1569" s="2" t="s">
        <v>19371</v>
      </c>
      <c r="B1569" s="2" t="s">
        <v>13933</v>
      </c>
      <c r="C1569" s="2">
        <v>9.0</v>
      </c>
      <c r="D1569" s="2" t="s">
        <v>19373</v>
      </c>
      <c r="E1569" s="3"/>
      <c r="F1569" s="2" t="s">
        <v>905</v>
      </c>
      <c r="G1569" s="2" t="s">
        <v>18998</v>
      </c>
      <c r="H1569" s="2"/>
    </row>
    <row r="1570">
      <c r="A1570" s="2" t="s">
        <v>19376</v>
      </c>
      <c r="B1570" s="2" t="s">
        <v>13933</v>
      </c>
      <c r="C1570" s="2">
        <v>10.0</v>
      </c>
      <c r="D1570" s="2" t="s">
        <v>19377</v>
      </c>
      <c r="E1570" s="3"/>
      <c r="F1570" s="2" t="s">
        <v>905</v>
      </c>
      <c r="G1570" s="2" t="s">
        <v>19001</v>
      </c>
      <c r="H1570" s="2"/>
    </row>
    <row r="1571">
      <c r="A1571" s="2" t="s">
        <v>19380</v>
      </c>
      <c r="B1571" s="2" t="s">
        <v>13933</v>
      </c>
      <c r="C1571" s="2">
        <v>11.0</v>
      </c>
      <c r="D1571" s="2" t="s">
        <v>19381</v>
      </c>
      <c r="E1571" s="3"/>
      <c r="F1571" s="2" t="s">
        <v>905</v>
      </c>
      <c r="G1571" s="2" t="s">
        <v>19004</v>
      </c>
      <c r="H1571" s="2"/>
    </row>
    <row r="1572">
      <c r="A1572" s="2" t="s">
        <v>19382</v>
      </c>
      <c r="B1572" s="2" t="s">
        <v>13933</v>
      </c>
      <c r="C1572" s="2">
        <v>12.0</v>
      </c>
      <c r="D1572" s="2" t="s">
        <v>19383</v>
      </c>
      <c r="E1572" s="3"/>
      <c r="F1572" s="2" t="s">
        <v>905</v>
      </c>
      <c r="G1572" s="2" t="s">
        <v>19007</v>
      </c>
      <c r="H1572" s="2"/>
    </row>
    <row r="1573">
      <c r="A1573" s="2" t="s">
        <v>19384</v>
      </c>
      <c r="B1573" s="2" t="s">
        <v>13933</v>
      </c>
      <c r="C1573" s="2">
        <v>13.0</v>
      </c>
      <c r="D1573" s="2" t="s">
        <v>19385</v>
      </c>
      <c r="E1573" s="3"/>
      <c r="F1573" s="2" t="s">
        <v>905</v>
      </c>
      <c r="G1573" s="2" t="s">
        <v>19010</v>
      </c>
      <c r="H1573" s="2"/>
    </row>
    <row r="1574">
      <c r="A1574" s="2" t="s">
        <v>19386</v>
      </c>
      <c r="B1574" s="2" t="s">
        <v>13933</v>
      </c>
      <c r="C1574" s="2">
        <v>14.0</v>
      </c>
      <c r="D1574" s="2" t="s">
        <v>19387</v>
      </c>
      <c r="E1574" s="3"/>
      <c r="F1574" s="2" t="s">
        <v>905</v>
      </c>
      <c r="G1574" s="2" t="s">
        <v>19013</v>
      </c>
      <c r="H1574" s="2"/>
    </row>
    <row r="1575">
      <c r="A1575" s="2" t="s">
        <v>19388</v>
      </c>
      <c r="B1575" s="2" t="s">
        <v>13933</v>
      </c>
      <c r="C1575" s="2">
        <v>15.0</v>
      </c>
      <c r="D1575" s="2" t="s">
        <v>19389</v>
      </c>
      <c r="E1575" s="3"/>
      <c r="F1575" s="2" t="s">
        <v>905</v>
      </c>
      <c r="G1575" s="2" t="s">
        <v>19016</v>
      </c>
      <c r="H1575" s="2"/>
    </row>
    <row r="1576">
      <c r="A1576" s="2" t="s">
        <v>19390</v>
      </c>
      <c r="B1576" s="2" t="s">
        <v>13933</v>
      </c>
      <c r="C1576" s="2">
        <v>16.0</v>
      </c>
      <c r="D1576" s="2" t="s">
        <v>19391</v>
      </c>
      <c r="E1576" s="3"/>
      <c r="F1576" s="2" t="s">
        <v>905</v>
      </c>
      <c r="G1576" s="2" t="s">
        <v>19020</v>
      </c>
      <c r="H1576" s="2"/>
    </row>
    <row r="1577">
      <c r="A1577" s="2" t="s">
        <v>19394</v>
      </c>
      <c r="B1577" s="2" t="s">
        <v>13933</v>
      </c>
      <c r="C1577" s="2">
        <v>17.0</v>
      </c>
      <c r="D1577" s="2" t="s">
        <v>19395</v>
      </c>
      <c r="E1577" s="3"/>
      <c r="F1577" s="2" t="s">
        <v>905</v>
      </c>
      <c r="G1577" s="2" t="s">
        <v>19024</v>
      </c>
      <c r="H1577" s="2"/>
    </row>
    <row r="1578">
      <c r="A1578" s="2" t="s">
        <v>19397</v>
      </c>
      <c r="B1578" s="2" t="s">
        <v>13933</v>
      </c>
      <c r="C1578" s="2">
        <v>18.0</v>
      </c>
      <c r="D1578" s="2" t="s">
        <v>19398</v>
      </c>
      <c r="E1578" s="3"/>
      <c r="F1578" s="2" t="s">
        <v>905</v>
      </c>
      <c r="G1578" s="2" t="s">
        <v>19028</v>
      </c>
      <c r="H1578" s="2"/>
    </row>
    <row r="1579">
      <c r="A1579" s="2" t="s">
        <v>19399</v>
      </c>
      <c r="B1579" s="2" t="s">
        <v>13933</v>
      </c>
      <c r="C1579" s="2">
        <v>19.0</v>
      </c>
      <c r="D1579" s="2" t="s">
        <v>19400</v>
      </c>
      <c r="E1579" s="3"/>
      <c r="F1579" s="2" t="s">
        <v>905</v>
      </c>
      <c r="G1579" s="2" t="s">
        <v>19031</v>
      </c>
      <c r="H1579" s="2"/>
    </row>
    <row r="1580">
      <c r="A1580" s="2" t="s">
        <v>19401</v>
      </c>
      <c r="B1580" s="2" t="s">
        <v>13933</v>
      </c>
      <c r="C1580" s="2">
        <v>20.0</v>
      </c>
      <c r="D1580" s="2" t="s">
        <v>19402</v>
      </c>
      <c r="E1580" s="3"/>
      <c r="F1580" s="2" t="s">
        <v>905</v>
      </c>
      <c r="G1580" s="2" t="s">
        <v>19034</v>
      </c>
      <c r="H1580" s="2"/>
    </row>
    <row r="1581">
      <c r="A1581" s="2" t="s">
        <v>19403</v>
      </c>
      <c r="B1581" s="2" t="s">
        <v>13933</v>
      </c>
      <c r="C1581" s="2">
        <v>21.0</v>
      </c>
      <c r="D1581" s="2" t="s">
        <v>19404</v>
      </c>
      <c r="E1581" s="3"/>
      <c r="F1581" s="2" t="s">
        <v>905</v>
      </c>
      <c r="G1581" s="2" t="s">
        <v>19037</v>
      </c>
      <c r="H1581" s="2"/>
    </row>
    <row r="1582">
      <c r="A1582" s="2" t="s">
        <v>19405</v>
      </c>
      <c r="B1582" s="2" t="s">
        <v>13933</v>
      </c>
      <c r="C1582" s="2">
        <v>22.0</v>
      </c>
      <c r="D1582" s="2" t="s">
        <v>19406</v>
      </c>
      <c r="E1582" s="3"/>
      <c r="F1582" s="2" t="s">
        <v>905</v>
      </c>
      <c r="G1582" s="2" t="s">
        <v>19040</v>
      </c>
      <c r="H1582" s="2"/>
    </row>
    <row r="1583">
      <c r="A1583" s="2" t="s">
        <v>19407</v>
      </c>
      <c r="B1583" s="2" t="s">
        <v>13933</v>
      </c>
      <c r="C1583" s="2">
        <v>23.0</v>
      </c>
      <c r="D1583" s="2" t="s">
        <v>19408</v>
      </c>
      <c r="E1583" s="3"/>
      <c r="F1583" s="2" t="s">
        <v>905</v>
      </c>
      <c r="G1583" s="2" t="s">
        <v>19043</v>
      </c>
      <c r="H1583" s="2"/>
    </row>
    <row r="1584">
      <c r="A1584" s="2" t="s">
        <v>19411</v>
      </c>
      <c r="B1584" s="2" t="s">
        <v>13933</v>
      </c>
      <c r="C1584" s="2">
        <v>24.0</v>
      </c>
      <c r="D1584" s="2" t="s">
        <v>19412</v>
      </c>
      <c r="E1584" s="3"/>
      <c r="F1584" s="2" t="s">
        <v>905</v>
      </c>
      <c r="G1584" s="2" t="s">
        <v>19048</v>
      </c>
      <c r="H1584" s="2"/>
    </row>
    <row r="1585">
      <c r="A1585" s="2" t="s">
        <v>19413</v>
      </c>
      <c r="B1585" s="2" t="s">
        <v>13933</v>
      </c>
      <c r="C1585" s="2">
        <v>25.0</v>
      </c>
      <c r="D1585" s="2" t="s">
        <v>19415</v>
      </c>
      <c r="E1585" s="3"/>
      <c r="F1585" s="2" t="s">
        <v>905</v>
      </c>
      <c r="G1585" s="2" t="s">
        <v>19052</v>
      </c>
      <c r="H1585" s="2"/>
    </row>
    <row r="1586">
      <c r="A1586" s="2" t="s">
        <v>19416</v>
      </c>
      <c r="B1586" s="2" t="s">
        <v>13933</v>
      </c>
      <c r="C1586" s="2">
        <v>26.0</v>
      </c>
      <c r="D1586" s="2" t="s">
        <v>19417</v>
      </c>
      <c r="E1586" s="3"/>
      <c r="F1586" s="2" t="s">
        <v>905</v>
      </c>
      <c r="G1586" s="2" t="s">
        <v>19418</v>
      </c>
      <c r="H1586" s="2"/>
    </row>
    <row r="1587">
      <c r="A1587" s="2" t="s">
        <v>19419</v>
      </c>
      <c r="B1587" s="2" t="s">
        <v>13933</v>
      </c>
      <c r="C1587" s="2">
        <v>27.0</v>
      </c>
      <c r="D1587" s="2" t="s">
        <v>19420</v>
      </c>
      <c r="E1587" s="3"/>
      <c r="F1587" s="2" t="s">
        <v>905</v>
      </c>
      <c r="G1587" s="2" t="s">
        <v>19055</v>
      </c>
      <c r="H1587" s="2"/>
    </row>
    <row r="1588">
      <c r="A1588" s="2" t="s">
        <v>19421</v>
      </c>
      <c r="B1588" s="2" t="s">
        <v>13933</v>
      </c>
      <c r="C1588" s="2">
        <v>28.0</v>
      </c>
      <c r="D1588" s="2" t="s">
        <v>19422</v>
      </c>
      <c r="E1588" s="3"/>
      <c r="F1588" s="2" t="s">
        <v>905</v>
      </c>
      <c r="G1588" s="2" t="s">
        <v>19423</v>
      </c>
      <c r="H1588" s="2"/>
    </row>
    <row r="1589">
      <c r="A1589" s="2" t="s">
        <v>19424</v>
      </c>
      <c r="B1589" s="2" t="s">
        <v>13937</v>
      </c>
      <c r="C1589" s="2">
        <v>1.0</v>
      </c>
      <c r="D1589" s="2" t="s">
        <v>19425</v>
      </c>
      <c r="E1589" s="3"/>
      <c r="F1589" s="2" t="s">
        <v>905</v>
      </c>
      <c r="G1589" s="2" t="s">
        <v>19064</v>
      </c>
      <c r="H1589" s="2"/>
    </row>
    <row r="1590">
      <c r="A1590" s="2" t="s">
        <v>19428</v>
      </c>
      <c r="B1590" s="2" t="s">
        <v>13937</v>
      </c>
      <c r="C1590" s="2">
        <v>2.0</v>
      </c>
      <c r="D1590" s="2" t="s">
        <v>19429</v>
      </c>
      <c r="E1590" s="3"/>
      <c r="F1590" s="2" t="s">
        <v>905</v>
      </c>
      <c r="G1590" s="2" t="s">
        <v>19067</v>
      </c>
      <c r="H1590" s="2"/>
    </row>
    <row r="1591">
      <c r="A1591" s="2" t="s">
        <v>19430</v>
      </c>
      <c r="B1591" s="2" t="s">
        <v>13937</v>
      </c>
      <c r="C1591" s="2">
        <v>3.0</v>
      </c>
      <c r="D1591" s="2" t="s">
        <v>19432</v>
      </c>
      <c r="E1591" s="3"/>
      <c r="F1591" s="2" t="s">
        <v>905</v>
      </c>
      <c r="G1591" s="2" t="s">
        <v>19071</v>
      </c>
      <c r="H1591" s="2"/>
    </row>
    <row r="1592">
      <c r="A1592" s="2" t="s">
        <v>19433</v>
      </c>
      <c r="B1592" s="2" t="s">
        <v>13937</v>
      </c>
      <c r="C1592" s="2">
        <v>4.0</v>
      </c>
      <c r="D1592" s="2" t="s">
        <v>19434</v>
      </c>
      <c r="E1592" s="3"/>
      <c r="F1592" s="2" t="s">
        <v>905</v>
      </c>
      <c r="G1592" s="2" t="s">
        <v>19075</v>
      </c>
      <c r="H1592" s="2"/>
    </row>
    <row r="1593">
      <c r="A1593" s="2" t="s">
        <v>19435</v>
      </c>
      <c r="B1593" s="2" t="s">
        <v>13937</v>
      </c>
      <c r="C1593" s="2">
        <v>5.0</v>
      </c>
      <c r="D1593" s="2" t="s">
        <v>19436</v>
      </c>
      <c r="E1593" s="3"/>
      <c r="F1593" s="2" t="s">
        <v>905</v>
      </c>
      <c r="G1593" s="2" t="s">
        <v>19079</v>
      </c>
      <c r="H1593" s="2"/>
    </row>
    <row r="1594">
      <c r="A1594" s="2" t="s">
        <v>19437</v>
      </c>
      <c r="B1594" s="2" t="s">
        <v>13937</v>
      </c>
      <c r="C1594" s="2">
        <v>6.0</v>
      </c>
      <c r="D1594" s="2" t="s">
        <v>19438</v>
      </c>
      <c r="E1594" s="3"/>
      <c r="F1594" s="2" t="s">
        <v>905</v>
      </c>
      <c r="G1594" s="2" t="s">
        <v>19083</v>
      </c>
      <c r="H1594" s="2"/>
    </row>
    <row r="1595">
      <c r="A1595" s="2" t="s">
        <v>19439</v>
      </c>
      <c r="B1595" s="2" t="s">
        <v>13937</v>
      </c>
      <c r="C1595" s="2">
        <v>7.0</v>
      </c>
      <c r="D1595" s="2" t="s">
        <v>19440</v>
      </c>
      <c r="E1595" s="3"/>
      <c r="F1595" s="2" t="s">
        <v>905</v>
      </c>
      <c r="G1595" s="2" t="s">
        <v>19087</v>
      </c>
      <c r="H1595" s="2"/>
    </row>
    <row r="1596">
      <c r="A1596" s="2" t="s">
        <v>19441</v>
      </c>
      <c r="B1596" s="2" t="s">
        <v>13937</v>
      </c>
      <c r="C1596" s="2">
        <v>8.0</v>
      </c>
      <c r="D1596" s="2" t="s">
        <v>19442</v>
      </c>
      <c r="E1596" s="3"/>
      <c r="F1596" s="2" t="s">
        <v>905</v>
      </c>
      <c r="G1596" s="2" t="s">
        <v>19091</v>
      </c>
      <c r="H1596" s="2"/>
    </row>
    <row r="1597">
      <c r="A1597" s="2" t="s">
        <v>19443</v>
      </c>
      <c r="B1597" s="2" t="s">
        <v>13937</v>
      </c>
      <c r="C1597" s="2">
        <v>9.0</v>
      </c>
      <c r="D1597" s="2" t="s">
        <v>19444</v>
      </c>
      <c r="E1597" s="3"/>
      <c r="F1597" s="2" t="s">
        <v>905</v>
      </c>
      <c r="G1597" s="2" t="s">
        <v>19095</v>
      </c>
      <c r="H1597" s="2"/>
    </row>
    <row r="1598">
      <c r="A1598" s="2" t="s">
        <v>19448</v>
      </c>
      <c r="B1598" s="2" t="s">
        <v>13937</v>
      </c>
      <c r="C1598" s="2">
        <v>10.0</v>
      </c>
      <c r="D1598" s="2" t="s">
        <v>19449</v>
      </c>
      <c r="E1598" s="3"/>
      <c r="F1598" s="2" t="s">
        <v>905</v>
      </c>
      <c r="G1598" s="2" t="s">
        <v>19100</v>
      </c>
      <c r="H1598" s="2"/>
    </row>
    <row r="1599">
      <c r="A1599" s="2" t="s">
        <v>19451</v>
      </c>
      <c r="B1599" s="2" t="s">
        <v>13937</v>
      </c>
      <c r="C1599" s="2">
        <v>11.0</v>
      </c>
      <c r="D1599" s="2" t="s">
        <v>19452</v>
      </c>
      <c r="E1599" s="3"/>
      <c r="F1599" s="2" t="s">
        <v>905</v>
      </c>
      <c r="G1599" s="2" t="s">
        <v>19105</v>
      </c>
      <c r="H1599" s="2"/>
    </row>
    <row r="1600">
      <c r="A1600" s="2" t="s">
        <v>19453</v>
      </c>
      <c r="B1600" s="2" t="s">
        <v>13937</v>
      </c>
      <c r="C1600" s="2">
        <v>12.0</v>
      </c>
      <c r="D1600" s="2" t="s">
        <v>19454</v>
      </c>
      <c r="E1600" s="3"/>
      <c r="F1600" s="2" t="s">
        <v>905</v>
      </c>
      <c r="G1600" s="2" t="s">
        <v>19110</v>
      </c>
      <c r="H1600" s="2"/>
    </row>
    <row r="1601">
      <c r="A1601" s="2" t="s">
        <v>19455</v>
      </c>
      <c r="B1601" s="2" t="s">
        <v>13937</v>
      </c>
      <c r="C1601" s="2">
        <v>13.0</v>
      </c>
      <c r="D1601" s="2" t="s">
        <v>19456</v>
      </c>
      <c r="E1601" s="3"/>
      <c r="F1601" s="2" t="s">
        <v>905</v>
      </c>
      <c r="G1601" s="2" t="s">
        <v>19114</v>
      </c>
      <c r="H1601" s="2"/>
    </row>
    <row r="1602">
      <c r="A1602" s="2" t="s">
        <v>19458</v>
      </c>
      <c r="B1602" s="2" t="s">
        <v>13937</v>
      </c>
      <c r="C1602" s="2">
        <v>14.0</v>
      </c>
      <c r="D1602" s="2" t="s">
        <v>19459</v>
      </c>
      <c r="E1602" s="3"/>
      <c r="F1602" s="2" t="s">
        <v>905</v>
      </c>
      <c r="G1602" s="2" t="s">
        <v>19118</v>
      </c>
      <c r="H1602" s="2"/>
    </row>
    <row r="1603">
      <c r="A1603" s="2" t="s">
        <v>19460</v>
      </c>
      <c r="B1603" s="2" t="s">
        <v>13937</v>
      </c>
      <c r="C1603" s="2">
        <v>15.0</v>
      </c>
      <c r="D1603" s="2" t="s">
        <v>19462</v>
      </c>
      <c r="E1603" s="3"/>
      <c r="F1603" s="2" t="s">
        <v>905</v>
      </c>
      <c r="G1603" s="2" t="s">
        <v>19122</v>
      </c>
      <c r="H1603" s="2"/>
    </row>
    <row r="1604">
      <c r="A1604" s="2" t="s">
        <v>19463</v>
      </c>
      <c r="B1604" s="2" t="s">
        <v>13937</v>
      </c>
      <c r="C1604" s="2">
        <v>16.0</v>
      </c>
      <c r="D1604" s="2" t="s">
        <v>19464</v>
      </c>
      <c r="E1604" s="3"/>
      <c r="F1604" s="2" t="s">
        <v>905</v>
      </c>
      <c r="G1604" s="2" t="s">
        <v>19126</v>
      </c>
      <c r="H1604" s="2"/>
    </row>
    <row r="1605">
      <c r="A1605" s="2" t="s">
        <v>19468</v>
      </c>
      <c r="B1605" s="2" t="s">
        <v>13937</v>
      </c>
      <c r="C1605" s="2">
        <v>17.0</v>
      </c>
      <c r="D1605" s="2" t="s">
        <v>19470</v>
      </c>
      <c r="E1605" s="3"/>
      <c r="F1605" s="2" t="s">
        <v>905</v>
      </c>
      <c r="G1605" s="2" t="s">
        <v>19130</v>
      </c>
      <c r="H1605" s="2"/>
    </row>
    <row r="1606">
      <c r="A1606" s="2" t="s">
        <v>19473</v>
      </c>
      <c r="B1606" s="2" t="s">
        <v>13937</v>
      </c>
      <c r="C1606" s="2">
        <v>18.0</v>
      </c>
      <c r="D1606" s="2" t="s">
        <v>19474</v>
      </c>
      <c r="E1606" s="3"/>
      <c r="F1606" s="2" t="s">
        <v>905</v>
      </c>
      <c r="G1606" s="2" t="s">
        <v>19134</v>
      </c>
      <c r="H1606" s="2"/>
    </row>
    <row r="1607">
      <c r="A1607" s="2" t="s">
        <v>19476</v>
      </c>
      <c r="B1607" s="2" t="s">
        <v>13937</v>
      </c>
      <c r="C1607" s="2">
        <v>19.0</v>
      </c>
      <c r="D1607" s="2" t="s">
        <v>19477</v>
      </c>
      <c r="E1607" s="3"/>
      <c r="F1607" s="2" t="s">
        <v>905</v>
      </c>
      <c r="G1607" s="2" t="s">
        <v>19138</v>
      </c>
      <c r="H1607" s="2"/>
    </row>
    <row r="1608">
      <c r="A1608" s="2" t="s">
        <v>19479</v>
      </c>
      <c r="B1608" s="2" t="s">
        <v>13937</v>
      </c>
      <c r="C1608" s="2">
        <v>20.0</v>
      </c>
      <c r="D1608" s="2" t="s">
        <v>19480</v>
      </c>
      <c r="E1608" s="3"/>
      <c r="F1608" s="2" t="s">
        <v>905</v>
      </c>
      <c r="G1608" s="2" t="s">
        <v>19142</v>
      </c>
      <c r="H1608" s="2"/>
    </row>
    <row r="1609">
      <c r="A1609" s="2" t="s">
        <v>19482</v>
      </c>
      <c r="B1609" s="2" t="s">
        <v>13937</v>
      </c>
      <c r="C1609" s="2">
        <v>21.0</v>
      </c>
      <c r="D1609" s="2" t="s">
        <v>19483</v>
      </c>
      <c r="E1609" s="3"/>
      <c r="F1609" s="2" t="s">
        <v>905</v>
      </c>
      <c r="G1609" s="2" t="s">
        <v>19146</v>
      </c>
      <c r="H1609" s="2"/>
    </row>
    <row r="1610">
      <c r="A1610" s="2" t="s">
        <v>19485</v>
      </c>
      <c r="B1610" s="2" t="s">
        <v>13937</v>
      </c>
      <c r="C1610" s="2">
        <v>22.0</v>
      </c>
      <c r="D1610" s="2" t="s">
        <v>19486</v>
      </c>
      <c r="E1610" s="3"/>
      <c r="F1610" s="2" t="s">
        <v>905</v>
      </c>
      <c r="G1610" s="2" t="s">
        <v>19150</v>
      </c>
      <c r="H1610" s="2"/>
    </row>
    <row r="1611">
      <c r="A1611" s="2" t="s">
        <v>19489</v>
      </c>
      <c r="B1611" s="2" t="s">
        <v>13937</v>
      </c>
      <c r="C1611" s="2">
        <v>23.0</v>
      </c>
      <c r="D1611" s="2" t="s">
        <v>19491</v>
      </c>
      <c r="E1611" s="3"/>
      <c r="F1611" s="2" t="s">
        <v>905</v>
      </c>
      <c r="G1611" s="2" t="s">
        <v>19154</v>
      </c>
      <c r="H1611" s="2"/>
    </row>
    <row r="1612">
      <c r="A1612" s="2" t="s">
        <v>19493</v>
      </c>
      <c r="B1612" s="2" t="s">
        <v>13937</v>
      </c>
      <c r="C1612" s="2">
        <v>24.0</v>
      </c>
      <c r="D1612" s="2" t="s">
        <v>19495</v>
      </c>
      <c r="E1612" s="3"/>
      <c r="F1612" s="2" t="s">
        <v>905</v>
      </c>
      <c r="G1612" s="2" t="s">
        <v>19158</v>
      </c>
      <c r="H1612" s="2"/>
    </row>
    <row r="1613">
      <c r="A1613" s="2" t="s">
        <v>19496</v>
      </c>
      <c r="B1613" s="2" t="s">
        <v>13937</v>
      </c>
      <c r="C1613" s="2">
        <v>25.0</v>
      </c>
      <c r="D1613" s="2" t="s">
        <v>19497</v>
      </c>
      <c r="E1613" s="3"/>
      <c r="F1613" s="2" t="s">
        <v>905</v>
      </c>
      <c r="G1613" s="2" t="s">
        <v>19499</v>
      </c>
      <c r="H1613" s="2"/>
    </row>
    <row r="1614">
      <c r="A1614" s="2" t="s">
        <v>19500</v>
      </c>
      <c r="B1614" s="2" t="s">
        <v>13937</v>
      </c>
      <c r="C1614" s="2">
        <v>26.0</v>
      </c>
      <c r="D1614" s="2" t="s">
        <v>19501</v>
      </c>
      <c r="E1614" s="3"/>
      <c r="F1614" s="2" t="s">
        <v>905</v>
      </c>
      <c r="G1614" s="2" t="s">
        <v>19166</v>
      </c>
      <c r="H1614" s="2"/>
    </row>
    <row r="1615">
      <c r="A1615" s="2" t="s">
        <v>19503</v>
      </c>
      <c r="B1615" s="2" t="s">
        <v>13937</v>
      </c>
      <c r="C1615" s="2">
        <v>27.0</v>
      </c>
      <c r="D1615" s="2" t="s">
        <v>19504</v>
      </c>
      <c r="E1615" s="3"/>
      <c r="F1615" s="2" t="s">
        <v>905</v>
      </c>
      <c r="G1615" s="2" t="s">
        <v>19505</v>
      </c>
      <c r="H1615" s="2"/>
    </row>
    <row r="1616">
      <c r="A1616" s="2" t="s">
        <v>19507</v>
      </c>
      <c r="B1616" s="2" t="s">
        <v>13937</v>
      </c>
      <c r="C1616" s="2">
        <v>28.0</v>
      </c>
      <c r="D1616" s="2" t="s">
        <v>19508</v>
      </c>
      <c r="E1616" s="3"/>
      <c r="F1616" s="2" t="s">
        <v>905</v>
      </c>
      <c r="G1616" s="2" t="s">
        <v>19173</v>
      </c>
      <c r="H1616" s="2"/>
    </row>
    <row r="1617">
      <c r="A1617" s="2" t="s">
        <v>19509</v>
      </c>
      <c r="B1617" s="2" t="s">
        <v>13941</v>
      </c>
      <c r="C1617" s="2">
        <v>1.0</v>
      </c>
      <c r="D1617" s="2" t="s">
        <v>19511</v>
      </c>
      <c r="E1617" s="3"/>
      <c r="F1617" s="2" t="s">
        <v>47</v>
      </c>
      <c r="G1617" s="2" t="s">
        <v>19512</v>
      </c>
      <c r="H1617" s="2"/>
    </row>
    <row r="1618">
      <c r="A1618" s="2" t="s">
        <v>19513</v>
      </c>
      <c r="B1618" s="2" t="s">
        <v>13941</v>
      </c>
      <c r="C1618" s="2">
        <v>2.0</v>
      </c>
      <c r="D1618" s="2" t="s">
        <v>19511</v>
      </c>
      <c r="E1618" s="3"/>
      <c r="F1618" s="2" t="s">
        <v>47</v>
      </c>
      <c r="G1618" s="2" t="s">
        <v>19514</v>
      </c>
      <c r="H1618" s="2"/>
    </row>
    <row r="1619">
      <c r="A1619" s="2" t="s">
        <v>19516</v>
      </c>
      <c r="B1619" s="2" t="s">
        <v>13941</v>
      </c>
      <c r="C1619" s="2">
        <v>3.0</v>
      </c>
      <c r="D1619" s="2" t="s">
        <v>19511</v>
      </c>
      <c r="E1619" s="3"/>
      <c r="F1619" s="2" t="s">
        <v>47</v>
      </c>
      <c r="G1619" s="2" t="s">
        <v>19519</v>
      </c>
      <c r="H1619" s="2"/>
    </row>
    <row r="1620">
      <c r="A1620" s="2" t="s">
        <v>19520</v>
      </c>
      <c r="B1620" s="2" t="s">
        <v>13941</v>
      </c>
      <c r="C1620" s="2">
        <v>4.0</v>
      </c>
      <c r="D1620" s="2" t="s">
        <v>19511</v>
      </c>
      <c r="E1620" s="3"/>
      <c r="F1620" s="2" t="s">
        <v>47</v>
      </c>
      <c r="G1620" s="2" t="s">
        <v>19523</v>
      </c>
      <c r="H1620" s="2"/>
    </row>
    <row r="1621">
      <c r="A1621" s="2" t="s">
        <v>19524</v>
      </c>
      <c r="B1621" s="2" t="s">
        <v>13941</v>
      </c>
      <c r="C1621" s="2">
        <v>5.0</v>
      </c>
      <c r="D1621" s="2" t="s">
        <v>19511</v>
      </c>
      <c r="E1621" s="3"/>
      <c r="F1621" s="2" t="s">
        <v>47</v>
      </c>
      <c r="G1621" s="2" t="s">
        <v>19526</v>
      </c>
      <c r="H1621" s="2"/>
    </row>
    <row r="1622">
      <c r="A1622" s="2" t="s">
        <v>19527</v>
      </c>
      <c r="B1622" s="2" t="s">
        <v>13941</v>
      </c>
      <c r="C1622" s="2">
        <v>6.0</v>
      </c>
      <c r="D1622" s="2" t="s">
        <v>19511</v>
      </c>
      <c r="E1622" s="3"/>
      <c r="F1622" s="2" t="s">
        <v>47</v>
      </c>
      <c r="G1622" s="2" t="s">
        <v>19529</v>
      </c>
      <c r="H1622" s="2"/>
    </row>
    <row r="1623">
      <c r="A1623" s="2" t="s">
        <v>19530</v>
      </c>
      <c r="B1623" s="2" t="s">
        <v>13941</v>
      </c>
      <c r="C1623" s="2">
        <v>7.0</v>
      </c>
      <c r="D1623" s="2" t="s">
        <v>19511</v>
      </c>
      <c r="E1623" s="3"/>
      <c r="F1623" s="2" t="s">
        <v>47</v>
      </c>
      <c r="G1623" s="2" t="s">
        <v>19532</v>
      </c>
      <c r="H1623" s="2"/>
    </row>
    <row r="1624">
      <c r="A1624" s="2" t="s">
        <v>19533</v>
      </c>
      <c r="B1624" s="2" t="s">
        <v>13941</v>
      </c>
      <c r="C1624" s="2">
        <v>8.0</v>
      </c>
      <c r="D1624" s="2" t="s">
        <v>19511</v>
      </c>
      <c r="E1624" s="3"/>
      <c r="F1624" s="2" t="s">
        <v>47</v>
      </c>
      <c r="G1624" s="2" t="s">
        <v>19535</v>
      </c>
      <c r="H1624" s="2"/>
    </row>
    <row r="1625">
      <c r="A1625" s="2" t="s">
        <v>19537</v>
      </c>
      <c r="B1625" s="2" t="s">
        <v>13941</v>
      </c>
      <c r="C1625" s="2">
        <v>9.0</v>
      </c>
      <c r="D1625" s="2" t="s">
        <v>19511</v>
      </c>
      <c r="E1625" s="3"/>
      <c r="F1625" s="2" t="s">
        <v>47</v>
      </c>
      <c r="G1625" s="2" t="s">
        <v>19540</v>
      </c>
      <c r="H1625" s="2"/>
    </row>
    <row r="1626">
      <c r="A1626" s="2" t="s">
        <v>19541</v>
      </c>
      <c r="B1626" s="2" t="s">
        <v>13941</v>
      </c>
      <c r="C1626" s="2">
        <v>10.0</v>
      </c>
      <c r="D1626" s="2" t="s">
        <v>19511</v>
      </c>
      <c r="E1626" s="3"/>
      <c r="F1626" s="2" t="s">
        <v>47</v>
      </c>
      <c r="G1626" s="2" t="s">
        <v>19543</v>
      </c>
      <c r="H1626" s="2"/>
    </row>
    <row r="1627">
      <c r="A1627" s="2" t="s">
        <v>19545</v>
      </c>
      <c r="B1627" s="2" t="s">
        <v>13941</v>
      </c>
      <c r="C1627" s="2">
        <v>11.0</v>
      </c>
      <c r="D1627" s="2" t="s">
        <v>19511</v>
      </c>
      <c r="E1627" s="3"/>
      <c r="F1627" s="2" t="s">
        <v>47</v>
      </c>
      <c r="G1627" s="2" t="s">
        <v>19546</v>
      </c>
      <c r="H1627" s="2"/>
    </row>
    <row r="1628">
      <c r="A1628" s="2" t="s">
        <v>19548</v>
      </c>
      <c r="B1628" s="2" t="s">
        <v>13941</v>
      </c>
      <c r="C1628" s="2">
        <v>12.0</v>
      </c>
      <c r="D1628" s="2" t="s">
        <v>19511</v>
      </c>
      <c r="E1628" s="3"/>
      <c r="F1628" s="2" t="s">
        <v>47</v>
      </c>
      <c r="G1628" s="2" t="s">
        <v>19549</v>
      </c>
      <c r="H1628" s="2"/>
    </row>
    <row r="1629">
      <c r="A1629" s="2" t="s">
        <v>19551</v>
      </c>
      <c r="B1629" s="2" t="s">
        <v>13941</v>
      </c>
      <c r="C1629" s="2">
        <v>13.0</v>
      </c>
      <c r="D1629" s="2" t="s">
        <v>19511</v>
      </c>
      <c r="E1629" s="3"/>
      <c r="F1629" s="2" t="s">
        <v>47</v>
      </c>
      <c r="G1629" s="2" t="s">
        <v>19552</v>
      </c>
      <c r="H1629" s="2"/>
    </row>
    <row r="1630">
      <c r="A1630" s="2" t="s">
        <v>19553</v>
      </c>
      <c r="B1630" s="2" t="s">
        <v>13941</v>
      </c>
      <c r="C1630" s="2">
        <v>14.0</v>
      </c>
      <c r="D1630" s="2" t="s">
        <v>19511</v>
      </c>
      <c r="E1630" s="3"/>
      <c r="F1630" s="2" t="s">
        <v>47</v>
      </c>
      <c r="G1630" s="2" t="s">
        <v>19557</v>
      </c>
      <c r="H1630" s="2"/>
    </row>
    <row r="1631">
      <c r="A1631" s="2" t="s">
        <v>19558</v>
      </c>
      <c r="B1631" s="2" t="s">
        <v>13941</v>
      </c>
      <c r="C1631" s="2">
        <v>15.0</v>
      </c>
      <c r="D1631" s="2" t="s">
        <v>19511</v>
      </c>
      <c r="E1631" s="3"/>
      <c r="F1631" s="2" t="s">
        <v>47</v>
      </c>
      <c r="G1631" s="2" t="s">
        <v>19561</v>
      </c>
      <c r="H1631" s="2"/>
    </row>
    <row r="1632">
      <c r="A1632" s="2" t="s">
        <v>19562</v>
      </c>
      <c r="B1632" s="2" t="s">
        <v>13941</v>
      </c>
      <c r="C1632" s="2">
        <v>16.0</v>
      </c>
      <c r="D1632" s="2" t="s">
        <v>19511</v>
      </c>
      <c r="E1632" s="3"/>
      <c r="F1632" s="2" t="s">
        <v>47</v>
      </c>
      <c r="G1632" s="2" t="s">
        <v>19564</v>
      </c>
      <c r="H1632" s="2"/>
    </row>
    <row r="1633">
      <c r="A1633" s="2" t="s">
        <v>19565</v>
      </c>
      <c r="B1633" s="2" t="s">
        <v>13941</v>
      </c>
      <c r="C1633" s="2">
        <v>17.0</v>
      </c>
      <c r="D1633" s="2" t="s">
        <v>19511</v>
      </c>
      <c r="E1633" s="3"/>
      <c r="F1633" s="2" t="s">
        <v>47</v>
      </c>
      <c r="G1633" s="2" t="s">
        <v>19567</v>
      </c>
      <c r="H1633" s="2"/>
    </row>
    <row r="1634">
      <c r="A1634" s="2" t="s">
        <v>19568</v>
      </c>
      <c r="B1634" s="2" t="s">
        <v>13941</v>
      </c>
      <c r="C1634" s="2">
        <v>18.0</v>
      </c>
      <c r="D1634" s="2" t="s">
        <v>19511</v>
      </c>
      <c r="E1634" s="3"/>
      <c r="F1634" s="2" t="s">
        <v>47</v>
      </c>
      <c r="G1634" s="2" t="s">
        <v>19570</v>
      </c>
      <c r="H1634" s="2"/>
    </row>
    <row r="1635">
      <c r="A1635" s="2" t="s">
        <v>19571</v>
      </c>
      <c r="B1635" s="2" t="s">
        <v>13941</v>
      </c>
      <c r="C1635" s="2">
        <v>19.0</v>
      </c>
      <c r="D1635" s="2" t="s">
        <v>19511</v>
      </c>
      <c r="E1635" s="3"/>
      <c r="F1635" s="2" t="s">
        <v>47</v>
      </c>
      <c r="G1635" s="2" t="s">
        <v>19575</v>
      </c>
      <c r="H1635" s="2"/>
    </row>
    <row r="1636">
      <c r="A1636" s="2" t="s">
        <v>19577</v>
      </c>
      <c r="B1636" s="2" t="s">
        <v>13941</v>
      </c>
      <c r="C1636" s="2">
        <v>20.0</v>
      </c>
      <c r="D1636" s="2" t="s">
        <v>19511</v>
      </c>
      <c r="E1636" s="3"/>
      <c r="F1636" s="2" t="s">
        <v>47</v>
      </c>
      <c r="G1636" s="2" t="s">
        <v>19582</v>
      </c>
      <c r="H1636" s="2"/>
    </row>
    <row r="1637">
      <c r="A1637" s="2" t="s">
        <v>19583</v>
      </c>
      <c r="B1637" s="2" t="s">
        <v>13941</v>
      </c>
      <c r="C1637" s="2">
        <v>21.0</v>
      </c>
      <c r="D1637" s="2" t="s">
        <v>19511</v>
      </c>
      <c r="E1637" s="3"/>
      <c r="F1637" s="2" t="s">
        <v>47</v>
      </c>
      <c r="G1637" s="2" t="s">
        <v>19587</v>
      </c>
      <c r="H1637" s="2"/>
    </row>
    <row r="1638">
      <c r="A1638" s="2" t="s">
        <v>19590</v>
      </c>
      <c r="B1638" s="2" t="s">
        <v>13941</v>
      </c>
      <c r="C1638" s="2">
        <v>22.0</v>
      </c>
      <c r="D1638" s="2" t="s">
        <v>19511</v>
      </c>
      <c r="E1638" s="3"/>
      <c r="F1638" s="2" t="s">
        <v>47</v>
      </c>
      <c r="G1638" s="2" t="s">
        <v>19593</v>
      </c>
      <c r="H1638" s="2"/>
    </row>
    <row r="1639">
      <c r="A1639" s="2" t="s">
        <v>19595</v>
      </c>
      <c r="B1639" s="2" t="s">
        <v>13941</v>
      </c>
      <c r="C1639" s="2">
        <v>23.0</v>
      </c>
      <c r="D1639" s="2" t="s">
        <v>19511</v>
      </c>
      <c r="E1639" s="3"/>
      <c r="F1639" s="2" t="s">
        <v>47</v>
      </c>
      <c r="G1639" s="2" t="s">
        <v>19598</v>
      </c>
      <c r="H1639" s="2"/>
    </row>
    <row r="1640">
      <c r="A1640" s="2" t="s">
        <v>19599</v>
      </c>
      <c r="B1640" s="2" t="s">
        <v>13941</v>
      </c>
      <c r="C1640" s="2">
        <v>24.0</v>
      </c>
      <c r="D1640" s="2" t="s">
        <v>19511</v>
      </c>
      <c r="E1640" s="3"/>
      <c r="F1640" s="2" t="s">
        <v>47</v>
      </c>
      <c r="G1640" s="2" t="s">
        <v>19603</v>
      </c>
      <c r="H1640" s="2"/>
    </row>
    <row r="1641">
      <c r="A1641" s="2" t="s">
        <v>19605</v>
      </c>
      <c r="B1641" s="2" t="s">
        <v>13941</v>
      </c>
      <c r="C1641" s="2">
        <v>25.0</v>
      </c>
      <c r="D1641" s="2" t="s">
        <v>19511</v>
      </c>
      <c r="E1641" s="3"/>
      <c r="F1641" s="2" t="s">
        <v>47</v>
      </c>
      <c r="G1641" s="2" t="s">
        <v>19610</v>
      </c>
      <c r="H1641" s="2"/>
    </row>
    <row r="1642">
      <c r="A1642" s="2" t="s">
        <v>19613</v>
      </c>
      <c r="B1642" s="2" t="s">
        <v>13941</v>
      </c>
      <c r="C1642" s="2">
        <v>26.0</v>
      </c>
      <c r="D1642" s="2" t="s">
        <v>19511</v>
      </c>
      <c r="E1642" s="3"/>
      <c r="F1642" s="2" t="s">
        <v>47</v>
      </c>
      <c r="G1642" s="2" t="s">
        <v>19616</v>
      </c>
      <c r="H1642" s="2"/>
    </row>
    <row r="1643">
      <c r="A1643" s="2" t="s">
        <v>19618</v>
      </c>
      <c r="B1643" s="2" t="s">
        <v>13941</v>
      </c>
      <c r="C1643" s="2">
        <v>27.0</v>
      </c>
      <c r="D1643" s="2" t="s">
        <v>19511</v>
      </c>
      <c r="E1643" s="3"/>
      <c r="F1643" s="2" t="s">
        <v>47</v>
      </c>
      <c r="G1643" s="2" t="s">
        <v>19621</v>
      </c>
      <c r="H1643" s="2"/>
    </row>
    <row r="1644">
      <c r="A1644" s="2" t="s">
        <v>19623</v>
      </c>
      <c r="B1644" s="2" t="s">
        <v>13941</v>
      </c>
      <c r="C1644" s="2">
        <v>28.0</v>
      </c>
      <c r="D1644" s="2" t="s">
        <v>19511</v>
      </c>
      <c r="E1644" s="3"/>
      <c r="F1644" s="2" t="s">
        <v>47</v>
      </c>
      <c r="G1644" s="2" t="s">
        <v>19627</v>
      </c>
      <c r="H1644" s="2"/>
    </row>
    <row r="1645">
      <c r="A1645" s="2" t="s">
        <v>19629</v>
      </c>
      <c r="B1645" s="2" t="s">
        <v>13941</v>
      </c>
      <c r="C1645" s="2">
        <v>29.0</v>
      </c>
      <c r="D1645" s="2" t="s">
        <v>19631</v>
      </c>
      <c r="E1645" s="3"/>
      <c r="F1645" s="2" t="s">
        <v>47</v>
      </c>
      <c r="G1645" s="2" t="s">
        <v>19634</v>
      </c>
      <c r="H1645" s="2"/>
    </row>
    <row r="1646">
      <c r="A1646" s="2" t="s">
        <v>19635</v>
      </c>
      <c r="B1646" s="2" t="s">
        <v>13941</v>
      </c>
      <c r="C1646" s="2">
        <v>30.0</v>
      </c>
      <c r="D1646" s="2" t="s">
        <v>19631</v>
      </c>
      <c r="E1646" s="3"/>
      <c r="F1646" s="2" t="s">
        <v>47</v>
      </c>
      <c r="G1646" s="2" t="s">
        <v>19638</v>
      </c>
      <c r="H1646" s="2"/>
    </row>
    <row r="1647">
      <c r="A1647" s="2" t="s">
        <v>19641</v>
      </c>
      <c r="B1647" s="2" t="s">
        <v>13941</v>
      </c>
      <c r="C1647" s="2">
        <v>31.0</v>
      </c>
      <c r="D1647" s="2" t="s">
        <v>19631</v>
      </c>
      <c r="E1647" s="3"/>
      <c r="F1647" s="2" t="s">
        <v>47</v>
      </c>
      <c r="G1647" s="2" t="s">
        <v>19644</v>
      </c>
      <c r="H1647" s="2"/>
    </row>
    <row r="1648">
      <c r="A1648" s="2" t="s">
        <v>19646</v>
      </c>
      <c r="B1648" s="2" t="s">
        <v>13946</v>
      </c>
      <c r="C1648" s="2">
        <v>1.0</v>
      </c>
      <c r="D1648" s="2" t="s">
        <v>19648</v>
      </c>
      <c r="E1648" s="3"/>
      <c r="F1648" s="2" t="s">
        <v>47</v>
      </c>
      <c r="G1648" s="2" t="s">
        <v>19650</v>
      </c>
      <c r="H1648" s="2"/>
    </row>
    <row r="1649">
      <c r="A1649" s="2" t="s">
        <v>19653</v>
      </c>
      <c r="B1649" s="2" t="s">
        <v>13946</v>
      </c>
      <c r="C1649" s="2">
        <v>2.0</v>
      </c>
      <c r="D1649" s="2" t="s">
        <v>19648</v>
      </c>
      <c r="E1649" s="3"/>
      <c r="F1649" s="2" t="s">
        <v>47</v>
      </c>
      <c r="G1649" s="2" t="s">
        <v>19655</v>
      </c>
      <c r="H1649" s="2"/>
    </row>
    <row r="1650">
      <c r="A1650" s="2" t="s">
        <v>19658</v>
      </c>
      <c r="B1650" s="2" t="s">
        <v>13946</v>
      </c>
      <c r="C1650" s="2">
        <v>3.0</v>
      </c>
      <c r="D1650" s="2" t="s">
        <v>19648</v>
      </c>
      <c r="E1650" s="3"/>
      <c r="F1650" s="2" t="s">
        <v>47</v>
      </c>
      <c r="G1650" s="2" t="s">
        <v>19661</v>
      </c>
      <c r="H1650" s="2"/>
    </row>
    <row r="1651">
      <c r="A1651" s="2" t="s">
        <v>19664</v>
      </c>
      <c r="B1651" s="2" t="s">
        <v>13946</v>
      </c>
      <c r="C1651" s="2">
        <v>4.0</v>
      </c>
      <c r="D1651" s="2" t="s">
        <v>19648</v>
      </c>
      <c r="E1651" s="3"/>
      <c r="F1651" s="2" t="s">
        <v>47</v>
      </c>
      <c r="G1651" s="2" t="s">
        <v>19667</v>
      </c>
      <c r="H1651" s="2"/>
    </row>
    <row r="1652">
      <c r="A1652" s="2" t="s">
        <v>19670</v>
      </c>
      <c r="B1652" s="2" t="s">
        <v>13946</v>
      </c>
      <c r="C1652" s="2">
        <v>5.0</v>
      </c>
      <c r="D1652" s="2" t="s">
        <v>19648</v>
      </c>
      <c r="E1652" s="3"/>
      <c r="F1652" s="2" t="s">
        <v>47</v>
      </c>
      <c r="G1652" s="2" t="s">
        <v>19672</v>
      </c>
      <c r="H1652" s="2"/>
    </row>
    <row r="1653">
      <c r="A1653" s="2" t="s">
        <v>19675</v>
      </c>
      <c r="B1653" s="2" t="s">
        <v>13946</v>
      </c>
      <c r="C1653" s="2">
        <v>6.0</v>
      </c>
      <c r="D1653" s="2" t="s">
        <v>19648</v>
      </c>
      <c r="E1653" s="3"/>
      <c r="F1653" s="2" t="s">
        <v>47</v>
      </c>
      <c r="G1653" s="2" t="s">
        <v>19677</v>
      </c>
      <c r="H1653" s="2"/>
    </row>
    <row r="1654">
      <c r="A1654" s="2" t="s">
        <v>19679</v>
      </c>
      <c r="B1654" s="2" t="s">
        <v>13946</v>
      </c>
      <c r="C1654" s="2">
        <v>7.0</v>
      </c>
      <c r="D1654" s="2" t="s">
        <v>19648</v>
      </c>
      <c r="E1654" s="3"/>
      <c r="F1654" s="2" t="s">
        <v>47</v>
      </c>
      <c r="G1654" s="2" t="s">
        <v>19682</v>
      </c>
      <c r="H1654" s="2"/>
    </row>
    <row r="1655">
      <c r="A1655" s="2" t="s">
        <v>19686</v>
      </c>
      <c r="B1655" s="2" t="s">
        <v>13946</v>
      </c>
      <c r="C1655" s="2">
        <v>8.0</v>
      </c>
      <c r="D1655" s="2" t="s">
        <v>19648</v>
      </c>
      <c r="E1655" s="3"/>
      <c r="F1655" s="2" t="s">
        <v>47</v>
      </c>
      <c r="G1655" s="2" t="s">
        <v>19689</v>
      </c>
      <c r="H1655" s="2"/>
    </row>
    <row r="1656">
      <c r="A1656" s="2" t="s">
        <v>19691</v>
      </c>
      <c r="B1656" s="2" t="s">
        <v>13946</v>
      </c>
      <c r="C1656" s="2">
        <v>9.0</v>
      </c>
      <c r="D1656" s="2" t="s">
        <v>19648</v>
      </c>
      <c r="E1656" s="3"/>
      <c r="F1656" s="2" t="s">
        <v>47</v>
      </c>
      <c r="G1656" s="2" t="s">
        <v>19695</v>
      </c>
      <c r="H1656" s="2"/>
    </row>
    <row r="1657">
      <c r="A1657" s="2" t="s">
        <v>19698</v>
      </c>
      <c r="B1657" s="2" t="s">
        <v>13946</v>
      </c>
      <c r="C1657" s="2">
        <v>10.0</v>
      </c>
      <c r="D1657" s="2" t="s">
        <v>19648</v>
      </c>
      <c r="E1657" s="3"/>
      <c r="F1657" s="2" t="s">
        <v>47</v>
      </c>
      <c r="G1657" s="2" t="s">
        <v>19701</v>
      </c>
      <c r="H1657" s="2"/>
    </row>
    <row r="1658">
      <c r="A1658" s="2" t="s">
        <v>19702</v>
      </c>
      <c r="B1658" s="2" t="s">
        <v>13946</v>
      </c>
      <c r="C1658" s="2">
        <v>11.0</v>
      </c>
      <c r="D1658" s="2" t="s">
        <v>19648</v>
      </c>
      <c r="E1658" s="3"/>
      <c r="F1658" s="2" t="s">
        <v>47</v>
      </c>
      <c r="G1658" s="2" t="s">
        <v>19706</v>
      </c>
      <c r="H1658" s="2"/>
    </row>
    <row r="1659">
      <c r="A1659" s="2" t="s">
        <v>19707</v>
      </c>
      <c r="B1659" s="2" t="s">
        <v>13946</v>
      </c>
      <c r="C1659" s="2">
        <v>12.0</v>
      </c>
      <c r="D1659" s="2" t="s">
        <v>19648</v>
      </c>
      <c r="E1659" s="3"/>
      <c r="F1659" s="2" t="s">
        <v>47</v>
      </c>
      <c r="G1659" s="2" t="s">
        <v>19710</v>
      </c>
      <c r="H1659" s="2"/>
    </row>
    <row r="1660">
      <c r="A1660" s="2" t="s">
        <v>19713</v>
      </c>
      <c r="B1660" s="2" t="s">
        <v>13946</v>
      </c>
      <c r="C1660" s="2">
        <v>13.0</v>
      </c>
      <c r="D1660" s="2" t="s">
        <v>19648</v>
      </c>
      <c r="E1660" s="3"/>
      <c r="F1660" s="2" t="s">
        <v>47</v>
      </c>
      <c r="G1660" s="2" t="s">
        <v>19716</v>
      </c>
      <c r="H1660" s="2"/>
    </row>
    <row r="1661">
      <c r="A1661" s="2" t="s">
        <v>19717</v>
      </c>
      <c r="B1661" s="2" t="s">
        <v>13946</v>
      </c>
      <c r="C1661" s="2">
        <v>14.0</v>
      </c>
      <c r="D1661" s="2" t="s">
        <v>19648</v>
      </c>
      <c r="E1661" s="3"/>
      <c r="F1661" s="2" t="s">
        <v>47</v>
      </c>
      <c r="G1661" s="2" t="s">
        <v>19721</v>
      </c>
      <c r="H1661" s="2"/>
    </row>
    <row r="1662">
      <c r="A1662" s="2" t="s">
        <v>19722</v>
      </c>
      <c r="B1662" s="2" t="s">
        <v>13946</v>
      </c>
      <c r="C1662" s="2">
        <v>15.0</v>
      </c>
      <c r="D1662" s="2" t="s">
        <v>19648</v>
      </c>
      <c r="E1662" s="3"/>
      <c r="F1662" s="2" t="s">
        <v>47</v>
      </c>
      <c r="G1662" s="2" t="s">
        <v>19727</v>
      </c>
      <c r="H1662" s="2"/>
    </row>
    <row r="1663">
      <c r="A1663" s="2" t="s">
        <v>19731</v>
      </c>
      <c r="B1663" s="2" t="s">
        <v>13946</v>
      </c>
      <c r="C1663" s="2">
        <v>16.0</v>
      </c>
      <c r="D1663" s="2" t="s">
        <v>19648</v>
      </c>
      <c r="E1663" s="3"/>
      <c r="F1663" s="2" t="s">
        <v>47</v>
      </c>
      <c r="G1663" s="2" t="s">
        <v>19734</v>
      </c>
      <c r="H1663" s="2"/>
    </row>
    <row r="1664">
      <c r="A1664" s="2" t="s">
        <v>19737</v>
      </c>
      <c r="B1664" s="2" t="s">
        <v>13946</v>
      </c>
      <c r="C1664" s="2">
        <v>17.0</v>
      </c>
      <c r="D1664" s="2" t="s">
        <v>19648</v>
      </c>
      <c r="E1664" s="3"/>
      <c r="F1664" s="2" t="s">
        <v>47</v>
      </c>
      <c r="G1664" s="2" t="s">
        <v>19741</v>
      </c>
      <c r="H1664" s="2"/>
    </row>
    <row r="1665">
      <c r="A1665" s="2" t="s">
        <v>19745</v>
      </c>
      <c r="B1665" s="2" t="s">
        <v>13946</v>
      </c>
      <c r="C1665" s="2">
        <v>18.0</v>
      </c>
      <c r="D1665" s="2" t="s">
        <v>19648</v>
      </c>
      <c r="E1665" s="3"/>
      <c r="F1665" s="2" t="s">
        <v>47</v>
      </c>
      <c r="G1665" s="2" t="s">
        <v>19748</v>
      </c>
      <c r="H1665" s="2"/>
    </row>
    <row r="1666">
      <c r="A1666" s="2" t="s">
        <v>19752</v>
      </c>
      <c r="B1666" s="2" t="s">
        <v>13946</v>
      </c>
      <c r="C1666" s="2">
        <v>19.0</v>
      </c>
      <c r="D1666" s="2" t="s">
        <v>19648</v>
      </c>
      <c r="E1666" s="3"/>
      <c r="F1666" s="2" t="s">
        <v>47</v>
      </c>
      <c r="G1666" s="2" t="s">
        <v>19757</v>
      </c>
      <c r="H1666" s="2"/>
    </row>
    <row r="1667">
      <c r="A1667" s="2" t="s">
        <v>19759</v>
      </c>
      <c r="B1667" s="2" t="s">
        <v>13946</v>
      </c>
      <c r="C1667" s="2">
        <v>20.0</v>
      </c>
      <c r="D1667" s="2" t="s">
        <v>19762</v>
      </c>
      <c r="E1667" s="3"/>
      <c r="F1667" s="2" t="s">
        <v>47</v>
      </c>
      <c r="G1667" s="2" t="s">
        <v>19764</v>
      </c>
      <c r="H1667" s="2"/>
    </row>
    <row r="1668">
      <c r="A1668" s="2" t="s">
        <v>19768</v>
      </c>
      <c r="B1668" s="2" t="s">
        <v>13946</v>
      </c>
      <c r="C1668" s="2">
        <v>21.0</v>
      </c>
      <c r="D1668" s="2" t="s">
        <v>19762</v>
      </c>
      <c r="E1668" s="3"/>
      <c r="F1668" s="2" t="s">
        <v>47</v>
      </c>
      <c r="G1668" s="2" t="s">
        <v>19771</v>
      </c>
      <c r="H1668" s="2"/>
    </row>
    <row r="1669">
      <c r="A1669" s="2" t="s">
        <v>19774</v>
      </c>
      <c r="B1669" s="2" t="s">
        <v>13950</v>
      </c>
      <c r="C1669" s="2">
        <v>1.0</v>
      </c>
      <c r="D1669" s="2" t="s">
        <v>19776</v>
      </c>
      <c r="E1669" s="3" t="s">
        <v>398</v>
      </c>
      <c r="F1669" s="2" t="s">
        <v>47</v>
      </c>
      <c r="G1669" s="2" t="s">
        <v>19780</v>
      </c>
      <c r="H1669" s="2"/>
    </row>
    <row r="1670">
      <c r="A1670" s="2" t="s">
        <v>19785</v>
      </c>
      <c r="B1670" s="2" t="s">
        <v>13950</v>
      </c>
      <c r="C1670" s="2">
        <v>2.0</v>
      </c>
      <c r="D1670" s="2" t="s">
        <v>19776</v>
      </c>
      <c r="E1670" s="3" t="s">
        <v>398</v>
      </c>
      <c r="F1670" s="2" t="s">
        <v>47</v>
      </c>
      <c r="G1670" s="2" t="s">
        <v>19791</v>
      </c>
      <c r="H1670" s="2"/>
    </row>
    <row r="1671">
      <c r="A1671" s="2" t="s">
        <v>19793</v>
      </c>
      <c r="B1671" s="2" t="s">
        <v>13950</v>
      </c>
      <c r="C1671" s="2">
        <v>3.0</v>
      </c>
      <c r="D1671" s="2" t="s">
        <v>19776</v>
      </c>
      <c r="E1671" s="3" t="s">
        <v>398</v>
      </c>
      <c r="F1671" s="2" t="s">
        <v>47</v>
      </c>
      <c r="G1671" s="2" t="s">
        <v>19797</v>
      </c>
      <c r="H1671" s="2"/>
    </row>
    <row r="1672">
      <c r="A1672" s="2" t="s">
        <v>19800</v>
      </c>
      <c r="B1672" s="2" t="s">
        <v>13950</v>
      </c>
      <c r="C1672" s="2">
        <v>4.0</v>
      </c>
      <c r="D1672" s="2" t="s">
        <v>19776</v>
      </c>
      <c r="E1672" s="3" t="s">
        <v>398</v>
      </c>
      <c r="F1672" s="2" t="s">
        <v>47</v>
      </c>
      <c r="G1672" s="2" t="s">
        <v>19804</v>
      </c>
      <c r="H1672" s="2"/>
    </row>
    <row r="1673">
      <c r="A1673" s="2" t="s">
        <v>19806</v>
      </c>
      <c r="B1673" s="2" t="s">
        <v>13950</v>
      </c>
      <c r="C1673" s="2">
        <v>5.0</v>
      </c>
      <c r="D1673" s="2" t="s">
        <v>19776</v>
      </c>
      <c r="E1673" s="3" t="s">
        <v>398</v>
      </c>
      <c r="F1673" s="2" t="s">
        <v>47</v>
      </c>
      <c r="G1673" s="2" t="s">
        <v>19810</v>
      </c>
      <c r="H1673" s="2"/>
    </row>
    <row r="1674">
      <c r="A1674" s="2" t="s">
        <v>19813</v>
      </c>
      <c r="B1674" s="2" t="s">
        <v>13950</v>
      </c>
      <c r="C1674" s="2">
        <v>6.0</v>
      </c>
      <c r="D1674" s="2" t="s">
        <v>19776</v>
      </c>
      <c r="E1674" s="3" t="s">
        <v>398</v>
      </c>
      <c r="F1674" s="2" t="s">
        <v>47</v>
      </c>
      <c r="G1674" s="2" t="s">
        <v>19816</v>
      </c>
      <c r="H1674" s="2"/>
    </row>
    <row r="1675">
      <c r="A1675" s="2" t="s">
        <v>19819</v>
      </c>
      <c r="B1675" s="2" t="s">
        <v>13950</v>
      </c>
      <c r="C1675" s="2">
        <v>7.0</v>
      </c>
      <c r="D1675" s="2" t="s">
        <v>19776</v>
      </c>
      <c r="E1675" s="3" t="s">
        <v>398</v>
      </c>
      <c r="F1675" s="2" t="s">
        <v>47</v>
      </c>
      <c r="G1675" s="2" t="s">
        <v>19823</v>
      </c>
      <c r="H1675" s="2"/>
    </row>
    <row r="1676">
      <c r="A1676" s="2" t="s">
        <v>19827</v>
      </c>
      <c r="B1676" s="2" t="s">
        <v>13950</v>
      </c>
      <c r="C1676" s="2">
        <v>8.0</v>
      </c>
      <c r="D1676" s="2" t="s">
        <v>19776</v>
      </c>
      <c r="E1676" s="3" t="s">
        <v>398</v>
      </c>
      <c r="F1676" s="2" t="s">
        <v>47</v>
      </c>
      <c r="G1676" s="2" t="s">
        <v>19831</v>
      </c>
      <c r="H1676" s="2"/>
    </row>
    <row r="1677">
      <c r="A1677" s="2" t="s">
        <v>19834</v>
      </c>
      <c r="B1677" s="2" t="s">
        <v>13950</v>
      </c>
      <c r="C1677" s="2">
        <v>9.0</v>
      </c>
      <c r="D1677" s="2" t="s">
        <v>19776</v>
      </c>
      <c r="E1677" s="3" t="s">
        <v>398</v>
      </c>
      <c r="F1677" s="2" t="s">
        <v>47</v>
      </c>
      <c r="G1677" s="2" t="s">
        <v>19840</v>
      </c>
      <c r="H1677" s="2"/>
    </row>
    <row r="1678">
      <c r="A1678" s="2" t="s">
        <v>19842</v>
      </c>
      <c r="B1678" s="2" t="s">
        <v>13950</v>
      </c>
      <c r="C1678" s="2">
        <v>10.0</v>
      </c>
      <c r="D1678" s="2" t="s">
        <v>19776</v>
      </c>
      <c r="E1678" s="3" t="s">
        <v>398</v>
      </c>
      <c r="F1678" s="2" t="s">
        <v>47</v>
      </c>
      <c r="G1678" s="2" t="s">
        <v>19847</v>
      </c>
      <c r="H1678" s="2"/>
    </row>
    <row r="1679">
      <c r="A1679" s="2" t="s">
        <v>19850</v>
      </c>
      <c r="B1679" s="2" t="s">
        <v>13950</v>
      </c>
      <c r="C1679" s="2">
        <v>11.0</v>
      </c>
      <c r="D1679" s="2" t="s">
        <v>19776</v>
      </c>
      <c r="E1679" s="3" t="s">
        <v>398</v>
      </c>
      <c r="F1679" s="2" t="s">
        <v>47</v>
      </c>
      <c r="G1679" s="2" t="s">
        <v>19855</v>
      </c>
      <c r="H1679" s="2"/>
    </row>
    <row r="1680">
      <c r="A1680" s="2" t="s">
        <v>19858</v>
      </c>
      <c r="B1680" s="2" t="s">
        <v>13950</v>
      </c>
      <c r="C1680" s="2">
        <v>12.0</v>
      </c>
      <c r="D1680" s="2" t="s">
        <v>19776</v>
      </c>
      <c r="E1680" s="3" t="s">
        <v>398</v>
      </c>
      <c r="F1680" s="2" t="s">
        <v>47</v>
      </c>
      <c r="G1680" s="2" t="s">
        <v>19863</v>
      </c>
      <c r="H1680" s="2"/>
    </row>
    <row r="1681">
      <c r="A1681" s="2" t="s">
        <v>19865</v>
      </c>
      <c r="B1681" s="2" t="s">
        <v>13950</v>
      </c>
      <c r="C1681" s="2">
        <v>13.0</v>
      </c>
      <c r="D1681" s="2" t="s">
        <v>19776</v>
      </c>
      <c r="E1681" s="3" t="s">
        <v>398</v>
      </c>
      <c r="F1681" s="2" t="s">
        <v>47</v>
      </c>
      <c r="G1681" s="2" t="s">
        <v>19870</v>
      </c>
      <c r="H1681" s="2"/>
    </row>
    <row r="1682">
      <c r="A1682" s="2" t="s">
        <v>19873</v>
      </c>
      <c r="B1682" s="2" t="s">
        <v>13950</v>
      </c>
      <c r="C1682" s="2">
        <v>14.0</v>
      </c>
      <c r="D1682" s="2" t="s">
        <v>19776</v>
      </c>
      <c r="E1682" s="3" t="s">
        <v>398</v>
      </c>
      <c r="F1682" s="2" t="s">
        <v>47</v>
      </c>
      <c r="G1682" s="2" t="s">
        <v>19878</v>
      </c>
      <c r="H1682" s="2"/>
    </row>
    <row r="1683">
      <c r="A1683" s="2" t="s">
        <v>19882</v>
      </c>
      <c r="B1683" s="2" t="s">
        <v>13950</v>
      </c>
      <c r="C1683" s="2">
        <v>15.0</v>
      </c>
      <c r="D1683" s="2" t="s">
        <v>19776</v>
      </c>
      <c r="E1683" s="3" t="s">
        <v>398</v>
      </c>
      <c r="F1683" s="2" t="s">
        <v>47</v>
      </c>
      <c r="G1683" s="2" t="s">
        <v>19886</v>
      </c>
      <c r="H1683" s="2"/>
    </row>
    <row r="1684">
      <c r="A1684" s="2" t="s">
        <v>19888</v>
      </c>
      <c r="B1684" s="2" t="s">
        <v>13950</v>
      </c>
      <c r="C1684" s="2">
        <v>16.0</v>
      </c>
      <c r="D1684" s="2" t="s">
        <v>19776</v>
      </c>
      <c r="E1684" s="3" t="s">
        <v>398</v>
      </c>
      <c r="F1684" s="2" t="s">
        <v>47</v>
      </c>
      <c r="G1684" s="2" t="s">
        <v>19892</v>
      </c>
      <c r="H1684" s="2"/>
    </row>
    <row r="1685">
      <c r="A1685" s="2" t="s">
        <v>19893</v>
      </c>
      <c r="B1685" s="2" t="s">
        <v>13950</v>
      </c>
      <c r="C1685" s="2">
        <v>17.0</v>
      </c>
      <c r="D1685" s="2" t="s">
        <v>19776</v>
      </c>
      <c r="E1685" s="3" t="s">
        <v>398</v>
      </c>
      <c r="F1685" s="2" t="s">
        <v>47</v>
      </c>
      <c r="G1685" s="2" t="s">
        <v>19898</v>
      </c>
      <c r="H1685" s="2"/>
    </row>
    <row r="1686">
      <c r="A1686" s="2" t="s">
        <v>19900</v>
      </c>
      <c r="B1686" s="2" t="s">
        <v>13950</v>
      </c>
      <c r="C1686" s="2">
        <v>18.0</v>
      </c>
      <c r="D1686" s="2" t="s">
        <v>19776</v>
      </c>
      <c r="E1686" s="3" t="s">
        <v>398</v>
      </c>
      <c r="F1686" s="2" t="s">
        <v>47</v>
      </c>
      <c r="G1686" s="2" t="s">
        <v>19905</v>
      </c>
      <c r="H1686" s="2"/>
    </row>
    <row r="1687">
      <c r="A1687" s="2" t="s">
        <v>19906</v>
      </c>
      <c r="B1687" s="2" t="s">
        <v>13950</v>
      </c>
      <c r="C1687" s="2">
        <v>19.0</v>
      </c>
      <c r="D1687" s="2" t="s">
        <v>19776</v>
      </c>
      <c r="E1687" s="3" t="s">
        <v>398</v>
      </c>
      <c r="F1687" s="2" t="s">
        <v>47</v>
      </c>
      <c r="G1687" s="2" t="s">
        <v>19908</v>
      </c>
      <c r="H1687" s="2"/>
    </row>
    <row r="1688">
      <c r="A1688" s="2" t="s">
        <v>19909</v>
      </c>
      <c r="B1688" s="2" t="s">
        <v>13950</v>
      </c>
      <c r="C1688" s="2">
        <v>20.0</v>
      </c>
      <c r="D1688" s="2" t="s">
        <v>19776</v>
      </c>
      <c r="E1688" s="3" t="s">
        <v>398</v>
      </c>
      <c r="F1688" s="2" t="s">
        <v>47</v>
      </c>
      <c r="G1688" s="2" t="s">
        <v>19910</v>
      </c>
      <c r="H1688" s="2"/>
    </row>
    <row r="1689">
      <c r="A1689" s="2" t="s">
        <v>19911</v>
      </c>
      <c r="B1689" s="2" t="s">
        <v>13950</v>
      </c>
      <c r="C1689" s="2">
        <v>21.0</v>
      </c>
      <c r="D1689" s="2" t="s">
        <v>19776</v>
      </c>
      <c r="E1689" s="3" t="s">
        <v>398</v>
      </c>
      <c r="F1689" s="2" t="s">
        <v>47</v>
      </c>
      <c r="G1689" s="2" t="s">
        <v>19913</v>
      </c>
      <c r="H1689" s="2"/>
    </row>
    <row r="1690">
      <c r="A1690" s="2" t="s">
        <v>19914</v>
      </c>
      <c r="B1690" s="2" t="s">
        <v>13950</v>
      </c>
      <c r="C1690" s="2">
        <v>22.0</v>
      </c>
      <c r="D1690" s="2" t="s">
        <v>19776</v>
      </c>
      <c r="E1690" s="3" t="s">
        <v>398</v>
      </c>
      <c r="F1690" s="2" t="s">
        <v>47</v>
      </c>
      <c r="G1690" s="2" t="s">
        <v>19915</v>
      </c>
      <c r="H1690" s="2"/>
    </row>
    <row r="1691">
      <c r="A1691" s="2" t="s">
        <v>19916</v>
      </c>
      <c r="B1691" s="2" t="s">
        <v>13950</v>
      </c>
      <c r="C1691" s="2">
        <v>23.0</v>
      </c>
      <c r="D1691" s="2" t="s">
        <v>19776</v>
      </c>
      <c r="E1691" s="3" t="s">
        <v>398</v>
      </c>
      <c r="F1691" s="2" t="s">
        <v>47</v>
      </c>
      <c r="G1691" s="2" t="s">
        <v>19918</v>
      </c>
      <c r="H1691" s="2"/>
    </row>
    <row r="1692">
      <c r="A1692" s="2" t="s">
        <v>19919</v>
      </c>
      <c r="B1692" s="2" t="s">
        <v>13950</v>
      </c>
      <c r="C1692" s="2">
        <v>24.0</v>
      </c>
      <c r="D1692" s="2" t="s">
        <v>19776</v>
      </c>
      <c r="E1692" s="3" t="s">
        <v>398</v>
      </c>
      <c r="F1692" s="2" t="s">
        <v>47</v>
      </c>
      <c r="G1692" s="2" t="s">
        <v>19921</v>
      </c>
      <c r="H1692" s="2"/>
    </row>
    <row r="1693">
      <c r="A1693" s="2" t="s">
        <v>19922</v>
      </c>
      <c r="B1693" s="2" t="s">
        <v>13950</v>
      </c>
      <c r="C1693" s="2">
        <v>25.0</v>
      </c>
      <c r="D1693" s="2" t="s">
        <v>19776</v>
      </c>
      <c r="E1693" s="3" t="s">
        <v>398</v>
      </c>
      <c r="F1693" s="2" t="s">
        <v>47</v>
      </c>
      <c r="G1693" s="2" t="s">
        <v>19923</v>
      </c>
      <c r="H1693" s="2"/>
    </row>
    <row r="1694">
      <c r="A1694" s="2" t="s">
        <v>19925</v>
      </c>
      <c r="B1694" s="2" t="s">
        <v>13950</v>
      </c>
      <c r="C1694" s="2">
        <v>26.0</v>
      </c>
      <c r="D1694" s="2" t="s">
        <v>19776</v>
      </c>
      <c r="E1694" s="3" t="s">
        <v>398</v>
      </c>
      <c r="F1694" s="2" t="s">
        <v>47</v>
      </c>
      <c r="G1694" s="2" t="s">
        <v>19926</v>
      </c>
      <c r="H1694" s="2"/>
    </row>
    <row r="1695">
      <c r="A1695" s="2" t="s">
        <v>19927</v>
      </c>
      <c r="B1695" s="2" t="s">
        <v>13950</v>
      </c>
      <c r="C1695" s="2">
        <v>27.0</v>
      </c>
      <c r="D1695" s="2" t="s">
        <v>19776</v>
      </c>
      <c r="E1695" s="3" t="s">
        <v>398</v>
      </c>
      <c r="F1695" s="2" t="s">
        <v>47</v>
      </c>
      <c r="G1695" s="2" t="s">
        <v>19929</v>
      </c>
      <c r="H1695" s="2"/>
    </row>
    <row r="1696">
      <c r="A1696" s="2" t="s">
        <v>19930</v>
      </c>
      <c r="B1696" s="2" t="s">
        <v>13950</v>
      </c>
      <c r="C1696" s="2">
        <v>28.0</v>
      </c>
      <c r="D1696" s="2" t="s">
        <v>19776</v>
      </c>
      <c r="E1696" s="3" t="s">
        <v>398</v>
      </c>
      <c r="F1696" s="2" t="s">
        <v>47</v>
      </c>
      <c r="G1696" s="2" t="s">
        <v>19931</v>
      </c>
      <c r="H1696" s="2"/>
    </row>
    <row r="1697">
      <c r="A1697" s="2" t="s">
        <v>19932</v>
      </c>
      <c r="B1697" s="2" t="s">
        <v>13950</v>
      </c>
      <c r="C1697" s="2">
        <v>29.0</v>
      </c>
      <c r="D1697" s="2" t="s">
        <v>19933</v>
      </c>
      <c r="E1697" s="3" t="s">
        <v>398</v>
      </c>
      <c r="F1697" s="2" t="s">
        <v>47</v>
      </c>
      <c r="G1697" s="2" t="s">
        <v>19934</v>
      </c>
      <c r="H1697" s="2"/>
    </row>
    <row r="1698">
      <c r="A1698" s="2" t="s">
        <v>19935</v>
      </c>
      <c r="B1698" s="2" t="s">
        <v>13950</v>
      </c>
      <c r="C1698" s="2">
        <v>30.0</v>
      </c>
      <c r="D1698" s="2" t="s">
        <v>19933</v>
      </c>
      <c r="E1698" s="3" t="s">
        <v>398</v>
      </c>
      <c r="F1698" s="2" t="s">
        <v>47</v>
      </c>
      <c r="G1698" s="2" t="s">
        <v>19936</v>
      </c>
      <c r="H1698" s="2"/>
    </row>
    <row r="1699">
      <c r="A1699" s="2" t="s">
        <v>19937</v>
      </c>
      <c r="B1699" s="2" t="s">
        <v>13950</v>
      </c>
      <c r="C1699" s="2">
        <v>31.0</v>
      </c>
      <c r="D1699" s="2" t="s">
        <v>19933</v>
      </c>
      <c r="E1699" s="3" t="s">
        <v>398</v>
      </c>
      <c r="F1699" s="2" t="s">
        <v>47</v>
      </c>
      <c r="G1699" s="2" t="s">
        <v>19939</v>
      </c>
      <c r="H1699" s="2"/>
    </row>
    <row r="1700">
      <c r="A1700" s="2" t="s">
        <v>19940</v>
      </c>
      <c r="B1700" s="2" t="s">
        <v>13954</v>
      </c>
      <c r="C1700" s="2">
        <v>1.0</v>
      </c>
      <c r="D1700" s="2" t="s">
        <v>19941</v>
      </c>
      <c r="E1700" s="3"/>
      <c r="F1700" s="2" t="s">
        <v>47</v>
      </c>
      <c r="G1700" s="2" t="s">
        <v>19942</v>
      </c>
      <c r="H1700" s="2"/>
    </row>
    <row r="1701">
      <c r="A1701" s="2" t="s">
        <v>19943</v>
      </c>
      <c r="B1701" s="2" t="s">
        <v>13954</v>
      </c>
      <c r="C1701" s="2">
        <v>2.0</v>
      </c>
      <c r="D1701" s="2" t="s">
        <v>19941</v>
      </c>
      <c r="E1701" s="3"/>
      <c r="F1701" s="2" t="s">
        <v>47</v>
      </c>
      <c r="G1701" s="2" t="s">
        <v>19945</v>
      </c>
      <c r="H1701" s="2"/>
    </row>
    <row r="1702">
      <c r="A1702" s="2" t="s">
        <v>19946</v>
      </c>
      <c r="B1702" s="2" t="s">
        <v>13954</v>
      </c>
      <c r="C1702" s="2">
        <v>3.0</v>
      </c>
      <c r="D1702" s="2" t="s">
        <v>19941</v>
      </c>
      <c r="E1702" s="3"/>
      <c r="F1702" s="2" t="s">
        <v>47</v>
      </c>
      <c r="G1702" s="2" t="s">
        <v>19947</v>
      </c>
      <c r="H1702" s="2"/>
    </row>
    <row r="1703">
      <c r="A1703" s="2" t="s">
        <v>19948</v>
      </c>
      <c r="B1703" s="2" t="s">
        <v>13954</v>
      </c>
      <c r="C1703" s="2">
        <v>4.0</v>
      </c>
      <c r="D1703" s="2" t="s">
        <v>19941</v>
      </c>
      <c r="E1703" s="3"/>
      <c r="F1703" s="2" t="s">
        <v>47</v>
      </c>
      <c r="G1703" s="2" t="s">
        <v>19949</v>
      </c>
      <c r="H1703" s="2"/>
    </row>
    <row r="1704">
      <c r="A1704" s="2" t="s">
        <v>19950</v>
      </c>
      <c r="B1704" s="2" t="s">
        <v>13954</v>
      </c>
      <c r="C1704" s="2">
        <v>5.0</v>
      </c>
      <c r="D1704" s="2" t="s">
        <v>19941</v>
      </c>
      <c r="E1704" s="3"/>
      <c r="F1704" s="2" t="s">
        <v>47</v>
      </c>
      <c r="G1704" s="2" t="s">
        <v>19951</v>
      </c>
      <c r="H1704" s="2"/>
    </row>
    <row r="1705">
      <c r="A1705" s="2" t="s">
        <v>19952</v>
      </c>
      <c r="B1705" s="2" t="s">
        <v>13954</v>
      </c>
      <c r="C1705" s="2">
        <v>6.0</v>
      </c>
      <c r="D1705" s="2" t="s">
        <v>19941</v>
      </c>
      <c r="E1705" s="3"/>
      <c r="F1705" s="2" t="s">
        <v>47</v>
      </c>
      <c r="G1705" s="2" t="s">
        <v>19953</v>
      </c>
      <c r="H1705" s="2"/>
    </row>
    <row r="1706">
      <c r="A1706" s="2" t="s">
        <v>19954</v>
      </c>
      <c r="B1706" s="2" t="s">
        <v>13954</v>
      </c>
      <c r="C1706" s="2">
        <v>7.0</v>
      </c>
      <c r="D1706" s="2" t="s">
        <v>19941</v>
      </c>
      <c r="E1706" s="3"/>
      <c r="F1706" s="2" t="s">
        <v>47</v>
      </c>
      <c r="G1706" s="2" t="s">
        <v>19957</v>
      </c>
      <c r="H1706" s="2"/>
    </row>
    <row r="1707">
      <c r="A1707" s="2" t="s">
        <v>19958</v>
      </c>
      <c r="B1707" s="2" t="s">
        <v>13954</v>
      </c>
      <c r="C1707" s="2">
        <v>8.0</v>
      </c>
      <c r="D1707" s="2" t="s">
        <v>19941</v>
      </c>
      <c r="E1707" s="3"/>
      <c r="F1707" s="2" t="s">
        <v>47</v>
      </c>
      <c r="G1707" s="2" t="s">
        <v>19959</v>
      </c>
      <c r="H1707" s="2"/>
    </row>
    <row r="1708">
      <c r="A1708" s="2" t="s">
        <v>19961</v>
      </c>
      <c r="B1708" s="2" t="s">
        <v>13954</v>
      </c>
      <c r="C1708" s="2">
        <v>9.0</v>
      </c>
      <c r="D1708" s="2" t="s">
        <v>19941</v>
      </c>
      <c r="E1708" s="3"/>
      <c r="F1708" s="2" t="s">
        <v>47</v>
      </c>
      <c r="G1708" s="2" t="s">
        <v>19962</v>
      </c>
      <c r="H1708" s="2"/>
    </row>
    <row r="1709">
      <c r="A1709" s="2" t="s">
        <v>19963</v>
      </c>
      <c r="B1709" s="2" t="s">
        <v>13954</v>
      </c>
      <c r="C1709" s="2">
        <v>10.0</v>
      </c>
      <c r="D1709" s="2" t="s">
        <v>19941</v>
      </c>
      <c r="E1709" s="3"/>
      <c r="F1709" s="2" t="s">
        <v>47</v>
      </c>
      <c r="G1709" s="2" t="s">
        <v>19964</v>
      </c>
      <c r="H1709" s="2"/>
    </row>
    <row r="1710">
      <c r="A1710" s="2" t="s">
        <v>19965</v>
      </c>
      <c r="B1710" s="2" t="s">
        <v>13954</v>
      </c>
      <c r="C1710" s="2">
        <v>11.0</v>
      </c>
      <c r="D1710" s="2" t="s">
        <v>19941</v>
      </c>
      <c r="E1710" s="3"/>
      <c r="F1710" s="2" t="s">
        <v>47</v>
      </c>
      <c r="G1710" s="2" t="s">
        <v>19966</v>
      </c>
      <c r="H1710" s="2"/>
    </row>
    <row r="1711">
      <c r="A1711" s="2" t="s">
        <v>19967</v>
      </c>
      <c r="B1711" s="2" t="s">
        <v>13954</v>
      </c>
      <c r="C1711" s="2">
        <v>12.0</v>
      </c>
      <c r="D1711" s="2" t="s">
        <v>19941</v>
      </c>
      <c r="E1711" s="3"/>
      <c r="F1711" s="2" t="s">
        <v>47</v>
      </c>
      <c r="G1711" s="2" t="s">
        <v>19968</v>
      </c>
      <c r="H1711" s="2"/>
    </row>
    <row r="1712">
      <c r="A1712" s="2" t="s">
        <v>19969</v>
      </c>
      <c r="B1712" s="2" t="s">
        <v>13954</v>
      </c>
      <c r="C1712" s="2">
        <v>13.0</v>
      </c>
      <c r="D1712" s="2" t="s">
        <v>19941</v>
      </c>
      <c r="E1712" s="3"/>
      <c r="F1712" s="2" t="s">
        <v>47</v>
      </c>
      <c r="G1712" s="2" t="s">
        <v>19970</v>
      </c>
      <c r="H1712" s="2"/>
    </row>
    <row r="1713">
      <c r="A1713" s="2" t="s">
        <v>19971</v>
      </c>
      <c r="B1713" s="2" t="s">
        <v>13954</v>
      </c>
      <c r="C1713" s="2">
        <v>14.0</v>
      </c>
      <c r="D1713" s="2" t="s">
        <v>19941</v>
      </c>
      <c r="E1713" s="3"/>
      <c r="F1713" s="2" t="s">
        <v>47</v>
      </c>
      <c r="G1713" s="2" t="s">
        <v>19972</v>
      </c>
      <c r="H1713" s="2"/>
    </row>
    <row r="1714">
      <c r="A1714" s="2" t="s">
        <v>19973</v>
      </c>
      <c r="B1714" s="2" t="s">
        <v>13954</v>
      </c>
      <c r="C1714" s="2">
        <v>15.0</v>
      </c>
      <c r="D1714" s="2" t="s">
        <v>19941</v>
      </c>
      <c r="E1714" s="3"/>
      <c r="F1714" s="2" t="s">
        <v>47</v>
      </c>
      <c r="G1714" s="2" t="s">
        <v>19974</v>
      </c>
      <c r="H1714" s="2"/>
    </row>
    <row r="1715">
      <c r="A1715" s="2" t="s">
        <v>19975</v>
      </c>
      <c r="B1715" s="2" t="s">
        <v>13954</v>
      </c>
      <c r="C1715" s="2">
        <v>16.0</v>
      </c>
      <c r="D1715" s="2" t="s">
        <v>19941</v>
      </c>
      <c r="E1715" s="3"/>
      <c r="F1715" s="2" t="s">
        <v>47</v>
      </c>
      <c r="G1715" s="2" t="s">
        <v>19976</v>
      </c>
      <c r="H1715" s="2"/>
    </row>
    <row r="1716">
      <c r="A1716" s="2" t="s">
        <v>19977</v>
      </c>
      <c r="B1716" s="2" t="s">
        <v>13954</v>
      </c>
      <c r="C1716" s="2">
        <v>17.0</v>
      </c>
      <c r="D1716" s="2" t="s">
        <v>19941</v>
      </c>
      <c r="E1716" s="3"/>
      <c r="F1716" s="2" t="s">
        <v>47</v>
      </c>
      <c r="G1716" s="2" t="s">
        <v>19978</v>
      </c>
      <c r="H1716" s="2"/>
    </row>
    <row r="1717">
      <c r="A1717" s="2" t="s">
        <v>19979</v>
      </c>
      <c r="B1717" s="2" t="s">
        <v>13954</v>
      </c>
      <c r="C1717" s="2">
        <v>18.0</v>
      </c>
      <c r="D1717" s="2" t="s">
        <v>19941</v>
      </c>
      <c r="E1717" s="3"/>
      <c r="F1717" s="2" t="s">
        <v>47</v>
      </c>
      <c r="G1717" s="2" t="s">
        <v>19980</v>
      </c>
      <c r="H1717" s="2"/>
    </row>
    <row r="1718">
      <c r="A1718" s="2" t="s">
        <v>19981</v>
      </c>
      <c r="B1718" s="2" t="s">
        <v>13954</v>
      </c>
      <c r="C1718" s="2">
        <v>19.0</v>
      </c>
      <c r="D1718" s="2" t="s">
        <v>19941</v>
      </c>
      <c r="E1718" s="3"/>
      <c r="F1718" s="2" t="s">
        <v>47</v>
      </c>
      <c r="G1718" s="2" t="s">
        <v>19982</v>
      </c>
      <c r="H1718" s="2"/>
    </row>
    <row r="1719">
      <c r="A1719" s="2" t="s">
        <v>19983</v>
      </c>
      <c r="B1719" s="2" t="s">
        <v>13954</v>
      </c>
      <c r="C1719" s="2">
        <v>20.0</v>
      </c>
      <c r="D1719" s="2" t="s">
        <v>19941</v>
      </c>
      <c r="E1719" s="3"/>
      <c r="F1719" s="2" t="s">
        <v>47</v>
      </c>
      <c r="G1719" s="2" t="s">
        <v>19984</v>
      </c>
      <c r="H1719" s="2"/>
    </row>
    <row r="1720">
      <c r="A1720" s="2" t="s">
        <v>19985</v>
      </c>
      <c r="B1720" s="2" t="s">
        <v>13954</v>
      </c>
      <c r="C1720" s="2">
        <v>21.0</v>
      </c>
      <c r="D1720" s="2" t="s">
        <v>19941</v>
      </c>
      <c r="E1720" s="3"/>
      <c r="F1720" s="2" t="s">
        <v>47</v>
      </c>
      <c r="G1720" s="2" t="s">
        <v>19986</v>
      </c>
      <c r="H1720" s="2"/>
    </row>
    <row r="1721">
      <c r="A1721" s="2" t="s">
        <v>19987</v>
      </c>
      <c r="B1721" s="2" t="s">
        <v>13954</v>
      </c>
      <c r="C1721" s="2">
        <v>22.0</v>
      </c>
      <c r="D1721" s="2" t="s">
        <v>19941</v>
      </c>
      <c r="E1721" s="3"/>
      <c r="F1721" s="2" t="s">
        <v>47</v>
      </c>
      <c r="G1721" s="2" t="s">
        <v>19988</v>
      </c>
      <c r="H1721" s="2"/>
    </row>
    <row r="1722">
      <c r="A1722" s="2" t="s">
        <v>19989</v>
      </c>
      <c r="B1722" s="2" t="s">
        <v>13954</v>
      </c>
      <c r="C1722" s="2">
        <v>23.0</v>
      </c>
      <c r="D1722" s="2" t="s">
        <v>19941</v>
      </c>
      <c r="E1722" s="3"/>
      <c r="F1722" s="2" t="s">
        <v>47</v>
      </c>
      <c r="G1722" s="2" t="s">
        <v>19990</v>
      </c>
      <c r="H1722" s="2"/>
    </row>
    <row r="1723">
      <c r="A1723" s="2" t="s">
        <v>19991</v>
      </c>
      <c r="B1723" s="2" t="s">
        <v>13954</v>
      </c>
      <c r="C1723" s="2">
        <v>24.0</v>
      </c>
      <c r="D1723" s="2" t="s">
        <v>19941</v>
      </c>
      <c r="E1723" s="3"/>
      <c r="F1723" s="2" t="s">
        <v>47</v>
      </c>
      <c r="G1723" s="2" t="s">
        <v>19992</v>
      </c>
      <c r="H1723" s="2"/>
    </row>
    <row r="1724">
      <c r="A1724" s="2" t="s">
        <v>19993</v>
      </c>
      <c r="B1724" s="2" t="s">
        <v>13954</v>
      </c>
      <c r="C1724" s="2">
        <v>25.0</v>
      </c>
      <c r="D1724" s="2" t="s">
        <v>19994</v>
      </c>
      <c r="E1724" s="3"/>
      <c r="F1724" s="2" t="s">
        <v>47</v>
      </c>
      <c r="G1724" s="2" t="s">
        <v>19995</v>
      </c>
      <c r="H1724" s="2"/>
    </row>
    <row r="1725">
      <c r="A1725" s="2" t="s">
        <v>19996</v>
      </c>
      <c r="B1725" s="2" t="s">
        <v>13954</v>
      </c>
      <c r="C1725" s="2">
        <v>26.0</v>
      </c>
      <c r="D1725" s="2" t="s">
        <v>19994</v>
      </c>
      <c r="E1725" s="3"/>
      <c r="F1725" s="2" t="s">
        <v>47</v>
      </c>
      <c r="G1725" s="2" t="s">
        <v>19997</v>
      </c>
      <c r="H1725" s="2"/>
    </row>
    <row r="1726">
      <c r="A1726" s="2" t="s">
        <v>19998</v>
      </c>
      <c r="B1726" s="2" t="s">
        <v>13958</v>
      </c>
      <c r="C1726" s="2">
        <v>1.0</v>
      </c>
      <c r="D1726" s="2" t="s">
        <v>19999</v>
      </c>
      <c r="E1726" s="3"/>
      <c r="F1726" s="2" t="s">
        <v>47</v>
      </c>
      <c r="G1726" s="2" t="s">
        <v>20000</v>
      </c>
      <c r="H1726" s="2"/>
    </row>
    <row r="1727">
      <c r="A1727" s="2" t="s">
        <v>20001</v>
      </c>
      <c r="B1727" s="2" t="s">
        <v>13958</v>
      </c>
      <c r="C1727" s="2">
        <v>2.0</v>
      </c>
      <c r="D1727" s="2" t="s">
        <v>19999</v>
      </c>
      <c r="E1727" s="3"/>
      <c r="F1727" s="2" t="s">
        <v>47</v>
      </c>
      <c r="G1727" s="2" t="s">
        <v>20002</v>
      </c>
      <c r="H1727" s="2"/>
    </row>
    <row r="1728">
      <c r="A1728" s="2" t="s">
        <v>20003</v>
      </c>
      <c r="B1728" s="2" t="s">
        <v>13958</v>
      </c>
      <c r="C1728" s="2">
        <v>3.0</v>
      </c>
      <c r="D1728" s="2" t="s">
        <v>19999</v>
      </c>
      <c r="E1728" s="3"/>
      <c r="F1728" s="2" t="s">
        <v>47</v>
      </c>
      <c r="G1728" s="2" t="s">
        <v>20005</v>
      </c>
      <c r="H1728" s="2"/>
    </row>
    <row r="1729">
      <c r="A1729" s="2" t="s">
        <v>20007</v>
      </c>
      <c r="B1729" s="2" t="s">
        <v>13958</v>
      </c>
      <c r="C1729" s="2">
        <v>4.0</v>
      </c>
      <c r="D1729" s="2" t="s">
        <v>19999</v>
      </c>
      <c r="E1729" s="3"/>
      <c r="F1729" s="2" t="s">
        <v>47</v>
      </c>
      <c r="G1729" s="2" t="s">
        <v>20008</v>
      </c>
      <c r="H1729" s="2"/>
    </row>
    <row r="1730">
      <c r="A1730" s="2" t="s">
        <v>20009</v>
      </c>
      <c r="B1730" s="2" t="s">
        <v>13958</v>
      </c>
      <c r="C1730" s="2">
        <v>5.0</v>
      </c>
      <c r="D1730" s="2" t="s">
        <v>19999</v>
      </c>
      <c r="E1730" s="3"/>
      <c r="F1730" s="2" t="s">
        <v>47</v>
      </c>
      <c r="G1730" s="2" t="s">
        <v>20010</v>
      </c>
      <c r="H1730" s="2"/>
    </row>
    <row r="1731">
      <c r="A1731" s="2" t="s">
        <v>20011</v>
      </c>
      <c r="B1731" s="2" t="s">
        <v>13958</v>
      </c>
      <c r="C1731" s="2">
        <v>6.0</v>
      </c>
      <c r="D1731" s="2" t="s">
        <v>19999</v>
      </c>
      <c r="E1731" s="3"/>
      <c r="F1731" s="2" t="s">
        <v>47</v>
      </c>
      <c r="G1731" s="2" t="s">
        <v>20013</v>
      </c>
      <c r="H1731" s="2"/>
    </row>
    <row r="1732">
      <c r="A1732" s="2" t="s">
        <v>20015</v>
      </c>
      <c r="B1732" s="2" t="s">
        <v>13958</v>
      </c>
      <c r="C1732" s="2">
        <v>7.0</v>
      </c>
      <c r="D1732" s="2" t="s">
        <v>19999</v>
      </c>
      <c r="E1732" s="3"/>
      <c r="F1732" s="2" t="s">
        <v>47</v>
      </c>
      <c r="G1732" s="2" t="s">
        <v>20018</v>
      </c>
      <c r="H1732" s="2"/>
    </row>
    <row r="1733">
      <c r="A1733" s="2" t="s">
        <v>20019</v>
      </c>
      <c r="B1733" s="2" t="s">
        <v>13958</v>
      </c>
      <c r="C1733" s="2">
        <v>8.0</v>
      </c>
      <c r="D1733" s="2" t="s">
        <v>19999</v>
      </c>
      <c r="E1733" s="3"/>
      <c r="F1733" s="2" t="s">
        <v>47</v>
      </c>
      <c r="G1733" s="2" t="s">
        <v>20025</v>
      </c>
      <c r="H1733" s="2"/>
    </row>
    <row r="1734">
      <c r="A1734" s="2" t="s">
        <v>20027</v>
      </c>
      <c r="B1734" s="2" t="s">
        <v>13958</v>
      </c>
      <c r="C1734" s="2">
        <v>9.0</v>
      </c>
      <c r="D1734" s="2" t="s">
        <v>19999</v>
      </c>
      <c r="E1734" s="3"/>
      <c r="F1734" s="2" t="s">
        <v>47</v>
      </c>
      <c r="G1734" s="2" t="s">
        <v>20032</v>
      </c>
      <c r="H1734" s="2"/>
    </row>
    <row r="1735">
      <c r="A1735" s="2" t="s">
        <v>20036</v>
      </c>
      <c r="B1735" s="2" t="s">
        <v>13958</v>
      </c>
      <c r="C1735" s="2">
        <v>10.0</v>
      </c>
      <c r="D1735" s="2" t="s">
        <v>19999</v>
      </c>
      <c r="E1735" s="3"/>
      <c r="F1735" s="2" t="s">
        <v>47</v>
      </c>
      <c r="G1735" s="2" t="s">
        <v>20040</v>
      </c>
      <c r="H1735" s="2"/>
    </row>
    <row r="1736">
      <c r="A1736" s="2" t="s">
        <v>20043</v>
      </c>
      <c r="B1736" s="2" t="s">
        <v>13958</v>
      </c>
      <c r="C1736" s="2">
        <v>11.0</v>
      </c>
      <c r="D1736" s="2" t="s">
        <v>19999</v>
      </c>
      <c r="E1736" s="3"/>
      <c r="F1736" s="2" t="s">
        <v>47</v>
      </c>
      <c r="G1736" s="2" t="s">
        <v>20045</v>
      </c>
      <c r="H1736" s="2"/>
    </row>
    <row r="1737">
      <c r="A1737" s="2" t="s">
        <v>20047</v>
      </c>
      <c r="B1737" s="2" t="s">
        <v>13958</v>
      </c>
      <c r="C1737" s="2">
        <v>12.0</v>
      </c>
      <c r="D1737" s="2" t="s">
        <v>19999</v>
      </c>
      <c r="E1737" s="3"/>
      <c r="F1737" s="2" t="s">
        <v>47</v>
      </c>
      <c r="G1737" s="2" t="s">
        <v>20049</v>
      </c>
      <c r="H1737" s="2"/>
    </row>
    <row r="1738">
      <c r="A1738" s="2" t="s">
        <v>20051</v>
      </c>
      <c r="B1738" s="2" t="s">
        <v>13958</v>
      </c>
      <c r="C1738" s="2">
        <v>13.0</v>
      </c>
      <c r="D1738" s="2" t="s">
        <v>19999</v>
      </c>
      <c r="E1738" s="3"/>
      <c r="F1738" s="2" t="s">
        <v>47</v>
      </c>
      <c r="G1738" s="2" t="s">
        <v>20054</v>
      </c>
      <c r="H1738" s="2"/>
    </row>
    <row r="1739">
      <c r="A1739" s="2" t="s">
        <v>20055</v>
      </c>
      <c r="B1739" s="2" t="s">
        <v>13958</v>
      </c>
      <c r="C1739" s="2">
        <v>14.0</v>
      </c>
      <c r="D1739" s="2" t="s">
        <v>19999</v>
      </c>
      <c r="E1739" s="3"/>
      <c r="F1739" s="2" t="s">
        <v>47</v>
      </c>
      <c r="G1739" s="2" t="s">
        <v>20059</v>
      </c>
      <c r="H1739" s="2"/>
    </row>
    <row r="1740">
      <c r="A1740" s="2" t="s">
        <v>20060</v>
      </c>
      <c r="B1740" s="2" t="s">
        <v>13958</v>
      </c>
      <c r="C1740" s="2">
        <v>15.0</v>
      </c>
      <c r="D1740" s="2" t="s">
        <v>19999</v>
      </c>
      <c r="E1740" s="3"/>
      <c r="F1740" s="2" t="s">
        <v>47</v>
      </c>
      <c r="G1740" s="2" t="s">
        <v>20063</v>
      </c>
      <c r="H1740" s="2"/>
    </row>
    <row r="1741">
      <c r="A1741" s="2" t="s">
        <v>20065</v>
      </c>
      <c r="B1741" s="2" t="s">
        <v>13958</v>
      </c>
      <c r="C1741" s="2">
        <v>16.0</v>
      </c>
      <c r="D1741" s="2" t="s">
        <v>19999</v>
      </c>
      <c r="E1741" s="3"/>
      <c r="F1741" s="2" t="s">
        <v>47</v>
      </c>
      <c r="G1741" s="2" t="s">
        <v>20068</v>
      </c>
      <c r="H1741" s="2"/>
    </row>
    <row r="1742">
      <c r="A1742" s="2" t="s">
        <v>20070</v>
      </c>
      <c r="B1742" s="2" t="s">
        <v>13958</v>
      </c>
      <c r="C1742" s="2">
        <v>17.0</v>
      </c>
      <c r="D1742" s="2" t="s">
        <v>19999</v>
      </c>
      <c r="E1742" s="3"/>
      <c r="F1742" s="2" t="s">
        <v>47</v>
      </c>
      <c r="G1742" s="2" t="s">
        <v>20073</v>
      </c>
      <c r="H1742" s="2"/>
    </row>
    <row r="1743">
      <c r="A1743" s="2" t="s">
        <v>20076</v>
      </c>
      <c r="B1743" s="2" t="s">
        <v>13958</v>
      </c>
      <c r="C1743" s="2">
        <v>18.0</v>
      </c>
      <c r="D1743" s="2" t="s">
        <v>19999</v>
      </c>
      <c r="E1743" s="3"/>
      <c r="F1743" s="2" t="s">
        <v>47</v>
      </c>
      <c r="G1743" s="2" t="s">
        <v>20079</v>
      </c>
      <c r="H1743" s="2"/>
    </row>
    <row r="1744">
      <c r="A1744" s="2" t="s">
        <v>20082</v>
      </c>
      <c r="B1744" s="2" t="s">
        <v>13958</v>
      </c>
      <c r="C1744" s="2">
        <v>19.0</v>
      </c>
      <c r="D1744" s="2" t="s">
        <v>19999</v>
      </c>
      <c r="E1744" s="3"/>
      <c r="F1744" s="2" t="s">
        <v>47</v>
      </c>
      <c r="G1744" s="2" t="s">
        <v>20084</v>
      </c>
      <c r="H1744" s="2"/>
    </row>
    <row r="1745">
      <c r="A1745" s="2" t="s">
        <v>20086</v>
      </c>
      <c r="B1745" s="2" t="s">
        <v>13958</v>
      </c>
      <c r="C1745" s="2">
        <v>20.0</v>
      </c>
      <c r="D1745" s="2" t="s">
        <v>19999</v>
      </c>
      <c r="E1745" s="3"/>
      <c r="F1745" s="2" t="s">
        <v>47</v>
      </c>
      <c r="G1745" s="2" t="s">
        <v>20089</v>
      </c>
      <c r="H1745" s="2"/>
    </row>
    <row r="1746">
      <c r="A1746" s="2" t="s">
        <v>20091</v>
      </c>
      <c r="B1746" s="2" t="s">
        <v>13958</v>
      </c>
      <c r="C1746" s="2">
        <v>21.0</v>
      </c>
      <c r="D1746" s="2" t="s">
        <v>19999</v>
      </c>
      <c r="E1746" s="3"/>
      <c r="F1746" s="2" t="s">
        <v>47</v>
      </c>
      <c r="G1746" s="2" t="s">
        <v>20095</v>
      </c>
      <c r="H1746" s="2"/>
    </row>
    <row r="1747">
      <c r="A1747" s="2" t="s">
        <v>20096</v>
      </c>
      <c r="B1747" s="2" t="s">
        <v>13958</v>
      </c>
      <c r="C1747" s="2">
        <v>22.0</v>
      </c>
      <c r="D1747" s="2" t="s">
        <v>19999</v>
      </c>
      <c r="E1747" s="3"/>
      <c r="F1747" s="2" t="s">
        <v>47</v>
      </c>
      <c r="G1747" s="2" t="s">
        <v>20099</v>
      </c>
      <c r="H1747" s="2"/>
    </row>
    <row r="1748">
      <c r="A1748" s="2" t="s">
        <v>20101</v>
      </c>
      <c r="B1748" s="2" t="s">
        <v>13958</v>
      </c>
      <c r="C1748" s="2">
        <v>23.0</v>
      </c>
      <c r="D1748" s="2" t="s">
        <v>19999</v>
      </c>
      <c r="E1748" s="3"/>
      <c r="F1748" s="2" t="s">
        <v>47</v>
      </c>
      <c r="G1748" s="2" t="s">
        <v>20103</v>
      </c>
      <c r="H1748" s="2"/>
    </row>
    <row r="1749">
      <c r="A1749" s="2" t="s">
        <v>20106</v>
      </c>
      <c r="B1749" s="2" t="s">
        <v>13958</v>
      </c>
      <c r="C1749" s="2">
        <v>24.0</v>
      </c>
      <c r="D1749" s="2" t="s">
        <v>19999</v>
      </c>
      <c r="E1749" s="3"/>
      <c r="F1749" s="2" t="s">
        <v>47</v>
      </c>
      <c r="G1749" s="2" t="s">
        <v>20109</v>
      </c>
      <c r="H1749" s="2"/>
    </row>
    <row r="1750">
      <c r="A1750" s="2" t="s">
        <v>20111</v>
      </c>
      <c r="B1750" s="2" t="s">
        <v>13958</v>
      </c>
      <c r="C1750" s="2">
        <v>25.0</v>
      </c>
      <c r="D1750" s="2" t="s">
        <v>20115</v>
      </c>
      <c r="E1750" s="3"/>
      <c r="F1750" s="2" t="s">
        <v>47</v>
      </c>
      <c r="G1750" s="2" t="s">
        <v>20116</v>
      </c>
      <c r="H1750" s="2"/>
    </row>
    <row r="1751">
      <c r="A1751" s="2" t="s">
        <v>20118</v>
      </c>
      <c r="B1751" s="2" t="s">
        <v>13958</v>
      </c>
      <c r="C1751" s="2">
        <v>26.0</v>
      </c>
      <c r="D1751" s="2" t="s">
        <v>20115</v>
      </c>
      <c r="E1751" s="3"/>
      <c r="F1751" s="2" t="s">
        <v>47</v>
      </c>
      <c r="G1751" s="2" t="s">
        <v>20121</v>
      </c>
      <c r="H1751" s="2"/>
    </row>
    <row r="1752">
      <c r="A1752" s="2" t="s">
        <v>20123</v>
      </c>
      <c r="B1752" s="2" t="s">
        <v>13961</v>
      </c>
      <c r="C1752" s="2">
        <v>1.0</v>
      </c>
      <c r="D1752" s="2" t="s">
        <v>20125</v>
      </c>
      <c r="E1752" s="3"/>
      <c r="F1752" s="2" t="s">
        <v>863</v>
      </c>
      <c r="G1752" s="2" t="s">
        <v>20127</v>
      </c>
      <c r="H1752" s="2"/>
    </row>
    <row r="1753">
      <c r="A1753" s="2" t="s">
        <v>20129</v>
      </c>
      <c r="B1753" s="2" t="s">
        <v>13961</v>
      </c>
      <c r="C1753" s="2">
        <v>2.0</v>
      </c>
      <c r="D1753" s="2" t="s">
        <v>20130</v>
      </c>
      <c r="E1753" s="3"/>
      <c r="F1753" s="2" t="s">
        <v>863</v>
      </c>
      <c r="G1753" s="2" t="s">
        <v>20134</v>
      </c>
      <c r="H1753" s="2"/>
    </row>
    <row r="1754">
      <c r="A1754" s="2" t="s">
        <v>20136</v>
      </c>
      <c r="B1754" s="2" t="s">
        <v>13961</v>
      </c>
      <c r="C1754" s="2">
        <v>3.0</v>
      </c>
      <c r="D1754" s="2" t="s">
        <v>20137</v>
      </c>
      <c r="E1754" s="3"/>
      <c r="F1754" s="2" t="s">
        <v>863</v>
      </c>
      <c r="G1754" s="2" t="s">
        <v>20141</v>
      </c>
      <c r="H1754" s="2"/>
    </row>
    <row r="1755">
      <c r="A1755" s="2" t="s">
        <v>20144</v>
      </c>
      <c r="B1755" s="2" t="s">
        <v>13961</v>
      </c>
      <c r="C1755" s="2">
        <v>4.0</v>
      </c>
      <c r="D1755" s="2" t="s">
        <v>20145</v>
      </c>
      <c r="E1755" s="3"/>
      <c r="F1755" s="2" t="s">
        <v>863</v>
      </c>
      <c r="G1755" s="2" t="s">
        <v>20148</v>
      </c>
      <c r="H1755" s="2"/>
    </row>
    <row r="1756">
      <c r="A1756" s="2" t="s">
        <v>20151</v>
      </c>
      <c r="B1756" s="2" t="s">
        <v>13961</v>
      </c>
      <c r="C1756" s="2">
        <v>5.0</v>
      </c>
      <c r="D1756" s="2" t="s">
        <v>20152</v>
      </c>
      <c r="E1756" s="3"/>
      <c r="F1756" s="2" t="s">
        <v>863</v>
      </c>
      <c r="G1756" s="2" t="s">
        <v>20156</v>
      </c>
      <c r="H1756" s="2"/>
    </row>
    <row r="1757">
      <c r="A1757" s="2" t="s">
        <v>20158</v>
      </c>
      <c r="B1757" s="2" t="s">
        <v>13961</v>
      </c>
      <c r="C1757" s="2">
        <v>6.0</v>
      </c>
      <c r="D1757" s="2" t="s">
        <v>20161</v>
      </c>
      <c r="E1757" s="3"/>
      <c r="F1757" s="2" t="s">
        <v>863</v>
      </c>
      <c r="G1757" s="2" t="s">
        <v>20162</v>
      </c>
      <c r="H1757" s="2"/>
    </row>
    <row r="1758">
      <c r="A1758" s="2" t="s">
        <v>20166</v>
      </c>
      <c r="B1758" s="2" t="s">
        <v>13961</v>
      </c>
      <c r="C1758" s="2">
        <v>7.0</v>
      </c>
      <c r="D1758" s="2" t="s">
        <v>20168</v>
      </c>
      <c r="E1758" s="3"/>
      <c r="F1758" s="2" t="s">
        <v>863</v>
      </c>
      <c r="G1758" s="2" t="s">
        <v>20169</v>
      </c>
      <c r="H1758" s="2"/>
    </row>
    <row r="1759">
      <c r="A1759" s="2" t="s">
        <v>20171</v>
      </c>
      <c r="B1759" s="2" t="s">
        <v>13961</v>
      </c>
      <c r="C1759" s="2">
        <v>8.0</v>
      </c>
      <c r="D1759" s="2" t="s">
        <v>20174</v>
      </c>
      <c r="E1759" s="3"/>
      <c r="F1759" s="2" t="s">
        <v>863</v>
      </c>
      <c r="G1759" s="2" t="s">
        <v>20176</v>
      </c>
      <c r="H1759" s="2"/>
    </row>
    <row r="1760">
      <c r="A1760" s="2" t="s">
        <v>20177</v>
      </c>
      <c r="B1760" s="2" t="s">
        <v>13961</v>
      </c>
      <c r="C1760" s="2">
        <v>9.0</v>
      </c>
      <c r="D1760" s="2" t="s">
        <v>20180</v>
      </c>
      <c r="E1760" s="3"/>
      <c r="F1760" s="2" t="s">
        <v>863</v>
      </c>
      <c r="G1760" s="2" t="s">
        <v>20183</v>
      </c>
      <c r="H1760" s="2"/>
    </row>
    <row r="1761">
      <c r="A1761" s="2" t="s">
        <v>20184</v>
      </c>
      <c r="B1761" s="2" t="s">
        <v>13961</v>
      </c>
      <c r="C1761" s="2">
        <v>10.0</v>
      </c>
      <c r="D1761" s="2" t="s">
        <v>20186</v>
      </c>
      <c r="E1761" s="3"/>
      <c r="F1761" s="2" t="s">
        <v>863</v>
      </c>
      <c r="G1761" s="2" t="s">
        <v>20189</v>
      </c>
      <c r="H1761" s="2"/>
    </row>
    <row r="1762">
      <c r="A1762" s="2" t="s">
        <v>20191</v>
      </c>
      <c r="B1762" s="2" t="s">
        <v>13961</v>
      </c>
      <c r="C1762" s="2">
        <v>11.0</v>
      </c>
      <c r="D1762" s="2" t="s">
        <v>20193</v>
      </c>
      <c r="E1762" s="3"/>
      <c r="F1762" s="2" t="s">
        <v>863</v>
      </c>
      <c r="G1762" s="2" t="s">
        <v>20195</v>
      </c>
      <c r="H1762" s="2"/>
    </row>
    <row r="1763">
      <c r="A1763" s="2" t="s">
        <v>20198</v>
      </c>
      <c r="B1763" s="2" t="s">
        <v>13961</v>
      </c>
      <c r="C1763" s="2">
        <v>12.0</v>
      </c>
      <c r="D1763" s="2" t="s">
        <v>20200</v>
      </c>
      <c r="E1763" s="3"/>
      <c r="F1763" s="2" t="s">
        <v>863</v>
      </c>
      <c r="G1763" s="2" t="s">
        <v>20203</v>
      </c>
      <c r="H1763" s="2"/>
    </row>
    <row r="1764">
      <c r="A1764" s="2" t="s">
        <v>20206</v>
      </c>
      <c r="B1764" s="2" t="s">
        <v>13961</v>
      </c>
      <c r="C1764" s="2">
        <v>13.0</v>
      </c>
      <c r="D1764" s="2" t="s">
        <v>20207</v>
      </c>
      <c r="E1764" s="3"/>
      <c r="F1764" s="2" t="s">
        <v>863</v>
      </c>
      <c r="G1764" s="2" t="s">
        <v>20209</v>
      </c>
      <c r="H1764" s="2"/>
    </row>
    <row r="1765">
      <c r="A1765" s="2" t="s">
        <v>20212</v>
      </c>
      <c r="B1765" s="2" t="s">
        <v>13961</v>
      </c>
      <c r="C1765" s="2">
        <v>14.0</v>
      </c>
      <c r="D1765" s="2" t="s">
        <v>20213</v>
      </c>
      <c r="E1765" s="3"/>
      <c r="F1765" s="2" t="s">
        <v>863</v>
      </c>
      <c r="G1765" s="2" t="s">
        <v>20216</v>
      </c>
      <c r="H1765" s="2"/>
    </row>
    <row r="1766">
      <c r="A1766" s="2" t="s">
        <v>20218</v>
      </c>
      <c r="B1766" s="2" t="s">
        <v>13965</v>
      </c>
      <c r="C1766" s="2">
        <v>1.0</v>
      </c>
      <c r="D1766" s="2" t="s">
        <v>20220</v>
      </c>
      <c r="E1766" s="3"/>
      <c r="F1766" s="2" t="s">
        <v>863</v>
      </c>
      <c r="G1766" s="2" t="s">
        <v>20195</v>
      </c>
      <c r="H1766" s="2"/>
    </row>
    <row r="1767">
      <c r="A1767" s="2" t="s">
        <v>20224</v>
      </c>
      <c r="B1767" s="2" t="s">
        <v>13965</v>
      </c>
      <c r="C1767" s="2">
        <v>2.0</v>
      </c>
      <c r="D1767" s="2" t="s">
        <v>20226</v>
      </c>
      <c r="E1767" s="3"/>
      <c r="F1767" s="2" t="s">
        <v>863</v>
      </c>
      <c r="G1767" s="2" t="s">
        <v>20229</v>
      </c>
      <c r="H1767" s="2"/>
    </row>
    <row r="1768">
      <c r="A1768" s="2" t="s">
        <v>20231</v>
      </c>
      <c r="B1768" s="2" t="s">
        <v>13965</v>
      </c>
      <c r="C1768" s="2">
        <v>3.0</v>
      </c>
      <c r="D1768" s="2" t="s">
        <v>20235</v>
      </c>
      <c r="E1768" s="3"/>
      <c r="F1768" s="2" t="s">
        <v>863</v>
      </c>
      <c r="G1768" s="2" t="s">
        <v>20156</v>
      </c>
      <c r="H1768" s="2"/>
    </row>
    <row r="1769">
      <c r="A1769" s="2" t="s">
        <v>20238</v>
      </c>
      <c r="B1769" s="2" t="s">
        <v>13965</v>
      </c>
      <c r="C1769" s="2">
        <v>4.0</v>
      </c>
      <c r="D1769" s="2" t="s">
        <v>20241</v>
      </c>
      <c r="E1769" s="3"/>
      <c r="F1769" s="2" t="s">
        <v>863</v>
      </c>
      <c r="G1769" s="2" t="s">
        <v>20245</v>
      </c>
      <c r="H1769" s="2"/>
    </row>
    <row r="1770">
      <c r="A1770" s="2" t="s">
        <v>20246</v>
      </c>
      <c r="B1770" s="2" t="s">
        <v>13965</v>
      </c>
      <c r="C1770" s="2">
        <v>5.0</v>
      </c>
      <c r="D1770" s="2" t="s">
        <v>20247</v>
      </c>
      <c r="E1770" s="3"/>
      <c r="F1770" s="2" t="s">
        <v>863</v>
      </c>
      <c r="G1770" s="2" t="s">
        <v>20176</v>
      </c>
      <c r="H1770" s="2"/>
    </row>
    <row r="1771">
      <c r="A1771" s="2" t="s">
        <v>20252</v>
      </c>
      <c r="B1771" s="2" t="s">
        <v>13965</v>
      </c>
      <c r="C1771" s="2">
        <v>6.0</v>
      </c>
      <c r="D1771" s="2" t="s">
        <v>20254</v>
      </c>
      <c r="E1771" s="3"/>
      <c r="F1771" s="2" t="s">
        <v>863</v>
      </c>
      <c r="G1771" s="2" t="s">
        <v>20255</v>
      </c>
      <c r="H1771" s="2"/>
    </row>
    <row r="1772">
      <c r="A1772" s="2" t="s">
        <v>20258</v>
      </c>
      <c r="B1772" s="2" t="s">
        <v>13965</v>
      </c>
      <c r="C1772" s="2">
        <v>7.0</v>
      </c>
      <c r="D1772" s="2" t="s">
        <v>20260</v>
      </c>
      <c r="E1772" s="3"/>
      <c r="F1772" s="2" t="s">
        <v>863</v>
      </c>
      <c r="G1772" s="2" t="s">
        <v>20127</v>
      </c>
      <c r="H1772" s="2"/>
    </row>
    <row r="1773">
      <c r="A1773" s="2" t="s">
        <v>20264</v>
      </c>
      <c r="B1773" s="2" t="s">
        <v>13965</v>
      </c>
      <c r="C1773" s="2">
        <v>8.0</v>
      </c>
      <c r="D1773" s="2" t="s">
        <v>20266</v>
      </c>
      <c r="E1773" s="3"/>
      <c r="F1773" s="2" t="s">
        <v>863</v>
      </c>
      <c r="G1773" s="2" t="s">
        <v>20148</v>
      </c>
      <c r="H1773" s="2"/>
    </row>
    <row r="1774">
      <c r="A1774" s="2" t="s">
        <v>20268</v>
      </c>
      <c r="B1774" s="2" t="s">
        <v>13965</v>
      </c>
      <c r="C1774" s="2">
        <v>9.0</v>
      </c>
      <c r="D1774" s="2" t="s">
        <v>20271</v>
      </c>
      <c r="E1774" s="3"/>
      <c r="F1774" s="2" t="s">
        <v>863</v>
      </c>
      <c r="G1774" s="2" t="s">
        <v>20273</v>
      </c>
      <c r="H1774" s="2"/>
    </row>
    <row r="1775">
      <c r="A1775" s="2" t="s">
        <v>20275</v>
      </c>
      <c r="B1775" s="2" t="s">
        <v>13965</v>
      </c>
      <c r="C1775" s="2">
        <v>10.0</v>
      </c>
      <c r="D1775" s="2" t="s">
        <v>20277</v>
      </c>
      <c r="E1775" s="3"/>
      <c r="F1775" s="2" t="s">
        <v>863</v>
      </c>
      <c r="G1775" s="2" t="s">
        <v>20134</v>
      </c>
      <c r="H1775" s="2"/>
    </row>
    <row r="1776">
      <c r="A1776" s="2" t="s">
        <v>20283</v>
      </c>
      <c r="B1776" s="2" t="s">
        <v>13965</v>
      </c>
      <c r="C1776" s="2">
        <v>11.0</v>
      </c>
      <c r="D1776" s="2" t="s">
        <v>20284</v>
      </c>
      <c r="E1776" s="3"/>
      <c r="F1776" s="2" t="s">
        <v>863</v>
      </c>
      <c r="G1776" s="2" t="s">
        <v>20141</v>
      </c>
      <c r="H1776" s="2"/>
    </row>
    <row r="1777">
      <c r="A1777" s="2" t="s">
        <v>20288</v>
      </c>
      <c r="B1777" s="2" t="s">
        <v>13965</v>
      </c>
      <c r="C1777" s="2">
        <v>12.0</v>
      </c>
      <c r="D1777" s="2" t="s">
        <v>20291</v>
      </c>
      <c r="E1777" s="3"/>
      <c r="F1777" s="2" t="s">
        <v>863</v>
      </c>
      <c r="G1777" s="2" t="s">
        <v>20162</v>
      </c>
      <c r="H1777" s="2"/>
    </row>
    <row r="1778">
      <c r="A1778" s="2" t="s">
        <v>20295</v>
      </c>
      <c r="B1778" s="2" t="s">
        <v>13965</v>
      </c>
      <c r="C1778" s="2">
        <v>13.0</v>
      </c>
      <c r="D1778" s="2" t="s">
        <v>20297</v>
      </c>
      <c r="E1778" s="3"/>
      <c r="F1778" s="2" t="s">
        <v>863</v>
      </c>
      <c r="G1778" s="2" t="s">
        <v>20299</v>
      </c>
      <c r="H1778" s="2"/>
    </row>
    <row r="1779">
      <c r="A1779" s="2" t="s">
        <v>20302</v>
      </c>
      <c r="B1779" s="2" t="s">
        <v>13965</v>
      </c>
      <c r="C1779" s="2">
        <v>14.0</v>
      </c>
      <c r="D1779" s="2" t="s">
        <v>20304</v>
      </c>
      <c r="E1779" s="3"/>
      <c r="F1779" s="2" t="s">
        <v>863</v>
      </c>
      <c r="G1779" s="2" t="s">
        <v>20306</v>
      </c>
      <c r="H1779" s="2"/>
    </row>
    <row r="1780">
      <c r="A1780" s="2" t="s">
        <v>20308</v>
      </c>
      <c r="B1780" s="2" t="s">
        <v>13969</v>
      </c>
      <c r="C1780" s="2">
        <v>1.0</v>
      </c>
      <c r="D1780" s="2" t="s">
        <v>20311</v>
      </c>
      <c r="E1780" s="3"/>
      <c r="F1780" s="2" t="s">
        <v>863</v>
      </c>
      <c r="G1780" s="2" t="s">
        <v>20313</v>
      </c>
      <c r="H1780" s="2"/>
    </row>
    <row r="1781">
      <c r="A1781" s="2" t="s">
        <v>20314</v>
      </c>
      <c r="B1781" s="2" t="s">
        <v>13969</v>
      </c>
      <c r="C1781" s="2">
        <v>2.0</v>
      </c>
      <c r="D1781" s="2" t="s">
        <v>20316</v>
      </c>
      <c r="E1781" s="3"/>
      <c r="F1781" s="2" t="s">
        <v>863</v>
      </c>
      <c r="G1781" s="2" t="s">
        <v>20319</v>
      </c>
      <c r="H1781" s="2"/>
    </row>
    <row r="1782">
      <c r="A1782" s="2" t="s">
        <v>20321</v>
      </c>
      <c r="B1782" s="2" t="s">
        <v>13969</v>
      </c>
      <c r="C1782" s="2">
        <v>3.0</v>
      </c>
      <c r="D1782" s="2" t="s">
        <v>20322</v>
      </c>
      <c r="E1782" s="3"/>
      <c r="F1782" s="2" t="s">
        <v>863</v>
      </c>
      <c r="G1782" s="2" t="s">
        <v>20324</v>
      </c>
      <c r="H1782" s="2"/>
    </row>
    <row r="1783">
      <c r="A1783" s="2" t="s">
        <v>20327</v>
      </c>
      <c r="B1783" s="2" t="s">
        <v>13969</v>
      </c>
      <c r="C1783" s="2">
        <v>4.0</v>
      </c>
      <c r="D1783" s="2" t="s">
        <v>20329</v>
      </c>
      <c r="E1783" s="3"/>
      <c r="F1783" s="2" t="s">
        <v>863</v>
      </c>
      <c r="G1783" s="2" t="s">
        <v>20331</v>
      </c>
      <c r="H1783" s="2"/>
    </row>
    <row r="1784">
      <c r="A1784" s="2" t="s">
        <v>20333</v>
      </c>
      <c r="B1784" s="2" t="s">
        <v>13969</v>
      </c>
      <c r="C1784" s="2">
        <v>5.0</v>
      </c>
      <c r="D1784" s="2" t="s">
        <v>20336</v>
      </c>
      <c r="E1784" s="3"/>
      <c r="F1784" s="2" t="s">
        <v>863</v>
      </c>
      <c r="G1784" s="2" t="s">
        <v>20339</v>
      </c>
      <c r="H1784" s="2"/>
    </row>
    <row r="1785">
      <c r="A1785" s="2" t="s">
        <v>20343</v>
      </c>
      <c r="B1785" s="2" t="s">
        <v>13969</v>
      </c>
      <c r="C1785" s="2">
        <v>6.0</v>
      </c>
      <c r="D1785" s="2" t="s">
        <v>20345</v>
      </c>
      <c r="E1785" s="3"/>
      <c r="F1785" s="2" t="s">
        <v>863</v>
      </c>
      <c r="G1785" s="2" t="s">
        <v>20346</v>
      </c>
      <c r="H1785" s="2"/>
    </row>
    <row r="1786">
      <c r="A1786" s="2" t="s">
        <v>20349</v>
      </c>
      <c r="B1786" s="2" t="s">
        <v>13969</v>
      </c>
      <c r="C1786" s="2">
        <v>7.0</v>
      </c>
      <c r="D1786" s="2" t="s">
        <v>20353</v>
      </c>
      <c r="E1786" s="3"/>
      <c r="F1786" s="2" t="s">
        <v>863</v>
      </c>
      <c r="G1786" s="2" t="s">
        <v>20354</v>
      </c>
      <c r="H1786" s="2"/>
    </row>
    <row r="1787">
      <c r="A1787" s="2" t="s">
        <v>20356</v>
      </c>
      <c r="B1787" s="2" t="s">
        <v>13969</v>
      </c>
      <c r="C1787" s="2">
        <v>8.0</v>
      </c>
      <c r="D1787" s="2" t="s">
        <v>20358</v>
      </c>
      <c r="E1787" s="3"/>
      <c r="F1787" s="2" t="s">
        <v>863</v>
      </c>
      <c r="G1787" s="2" t="s">
        <v>20360</v>
      </c>
      <c r="H1787" s="2"/>
    </row>
    <row r="1788">
      <c r="A1788" s="2" t="s">
        <v>20362</v>
      </c>
      <c r="B1788" s="2" t="s">
        <v>13969</v>
      </c>
      <c r="C1788" s="2">
        <v>9.0</v>
      </c>
      <c r="D1788" s="2" t="s">
        <v>20364</v>
      </c>
      <c r="E1788" s="3"/>
      <c r="F1788" s="2" t="s">
        <v>863</v>
      </c>
      <c r="G1788" s="2" t="s">
        <v>20366</v>
      </c>
      <c r="H1788" s="2"/>
    </row>
    <row r="1789">
      <c r="A1789" s="2" t="s">
        <v>20368</v>
      </c>
      <c r="B1789" s="2" t="s">
        <v>13969</v>
      </c>
      <c r="C1789" s="2">
        <v>10.0</v>
      </c>
      <c r="D1789" s="2" t="s">
        <v>20369</v>
      </c>
      <c r="E1789" s="3"/>
      <c r="F1789" s="2" t="s">
        <v>863</v>
      </c>
      <c r="G1789" s="2" t="s">
        <v>20371</v>
      </c>
      <c r="H1789" s="2"/>
    </row>
    <row r="1790">
      <c r="A1790" s="2" t="s">
        <v>20374</v>
      </c>
      <c r="B1790" s="2" t="s">
        <v>13969</v>
      </c>
      <c r="C1790" s="2">
        <v>11.0</v>
      </c>
      <c r="D1790" s="2" t="s">
        <v>20375</v>
      </c>
      <c r="E1790" s="3"/>
      <c r="F1790" s="2" t="s">
        <v>863</v>
      </c>
      <c r="G1790" s="2" t="s">
        <v>20377</v>
      </c>
      <c r="H1790" s="2"/>
    </row>
    <row r="1791">
      <c r="A1791" s="2" t="s">
        <v>20379</v>
      </c>
      <c r="B1791" s="2" t="s">
        <v>13969</v>
      </c>
      <c r="C1791" s="2">
        <v>12.0</v>
      </c>
      <c r="D1791" s="2" t="s">
        <v>20381</v>
      </c>
      <c r="E1791" s="3"/>
      <c r="F1791" s="2" t="s">
        <v>863</v>
      </c>
      <c r="G1791" s="2" t="s">
        <v>20384</v>
      </c>
      <c r="H1791" s="2"/>
    </row>
    <row r="1792">
      <c r="A1792" s="2" t="s">
        <v>20387</v>
      </c>
      <c r="B1792" s="2" t="s">
        <v>13969</v>
      </c>
      <c r="C1792" s="2">
        <v>13.0</v>
      </c>
      <c r="D1792" s="2" t="s">
        <v>20389</v>
      </c>
      <c r="E1792" s="3"/>
      <c r="F1792" s="2" t="s">
        <v>863</v>
      </c>
      <c r="G1792" s="2" t="s">
        <v>20391</v>
      </c>
      <c r="H1792" s="2"/>
    </row>
    <row r="1793">
      <c r="A1793" s="2" t="s">
        <v>20393</v>
      </c>
      <c r="B1793" s="2" t="s">
        <v>13969</v>
      </c>
      <c r="C1793" s="2">
        <v>14.0</v>
      </c>
      <c r="D1793" s="2" t="s">
        <v>20396</v>
      </c>
      <c r="E1793" s="3"/>
      <c r="F1793" s="2" t="s">
        <v>863</v>
      </c>
      <c r="G1793" s="2" t="s">
        <v>20398</v>
      </c>
      <c r="H1793" s="2"/>
    </row>
    <row r="1794">
      <c r="A1794" s="2" t="s">
        <v>20401</v>
      </c>
      <c r="B1794" s="2" t="s">
        <v>13975</v>
      </c>
      <c r="C1794" s="2">
        <v>1.0</v>
      </c>
      <c r="D1794" s="2" t="s">
        <v>20403</v>
      </c>
      <c r="E1794" s="3"/>
      <c r="F1794" s="2" t="s">
        <v>863</v>
      </c>
      <c r="G1794" s="2" t="s">
        <v>20406</v>
      </c>
      <c r="H1794" s="2"/>
    </row>
    <row r="1795">
      <c r="A1795" s="2" t="s">
        <v>20409</v>
      </c>
      <c r="B1795" s="2" t="s">
        <v>13975</v>
      </c>
      <c r="C1795" s="2">
        <v>2.0</v>
      </c>
      <c r="D1795" s="2" t="s">
        <v>20411</v>
      </c>
      <c r="E1795" s="3"/>
      <c r="F1795" s="2" t="s">
        <v>863</v>
      </c>
      <c r="G1795" s="2" t="s">
        <v>20412</v>
      </c>
      <c r="H1795" s="2"/>
    </row>
    <row r="1796">
      <c r="A1796" s="2" t="s">
        <v>20415</v>
      </c>
      <c r="B1796" s="2" t="s">
        <v>13975</v>
      </c>
      <c r="C1796" s="2">
        <v>3.0</v>
      </c>
      <c r="D1796" s="2" t="s">
        <v>20418</v>
      </c>
      <c r="E1796" s="3"/>
      <c r="F1796" s="2" t="s">
        <v>863</v>
      </c>
      <c r="G1796" s="2" t="s">
        <v>20419</v>
      </c>
      <c r="H1796" s="2"/>
    </row>
    <row r="1797">
      <c r="A1797" s="2" t="s">
        <v>20421</v>
      </c>
      <c r="B1797" s="2" t="s">
        <v>13975</v>
      </c>
      <c r="C1797" s="2">
        <v>4.0</v>
      </c>
      <c r="D1797" s="2" t="s">
        <v>20423</v>
      </c>
      <c r="E1797" s="3"/>
      <c r="F1797" s="2" t="s">
        <v>863</v>
      </c>
      <c r="G1797" s="2" t="s">
        <v>20425</v>
      </c>
      <c r="H1797" s="2"/>
    </row>
    <row r="1798">
      <c r="A1798" s="2" t="s">
        <v>20428</v>
      </c>
      <c r="B1798" s="2" t="s">
        <v>13975</v>
      </c>
      <c r="C1798" s="2">
        <v>5.0</v>
      </c>
      <c r="D1798" s="2" t="s">
        <v>20430</v>
      </c>
      <c r="E1798" s="3"/>
      <c r="F1798" s="2" t="s">
        <v>863</v>
      </c>
      <c r="G1798" s="2" t="s">
        <v>20432</v>
      </c>
      <c r="H1798" s="2"/>
    </row>
    <row r="1799">
      <c r="A1799" s="2" t="s">
        <v>20433</v>
      </c>
      <c r="B1799" s="2" t="s">
        <v>13975</v>
      </c>
      <c r="C1799" s="2">
        <v>6.0</v>
      </c>
      <c r="D1799" s="2" t="s">
        <v>20434</v>
      </c>
      <c r="E1799" s="3"/>
      <c r="F1799" s="2" t="s">
        <v>863</v>
      </c>
      <c r="G1799" s="2" t="s">
        <v>20438</v>
      </c>
      <c r="H1799" s="2"/>
    </row>
    <row r="1800">
      <c r="A1800" s="2" t="s">
        <v>20440</v>
      </c>
      <c r="B1800" s="2" t="s">
        <v>13975</v>
      </c>
      <c r="C1800" s="2">
        <v>7.0</v>
      </c>
      <c r="D1800" s="2" t="s">
        <v>20442</v>
      </c>
      <c r="E1800" s="3"/>
      <c r="F1800" s="2" t="s">
        <v>863</v>
      </c>
      <c r="G1800" s="2" t="s">
        <v>20324</v>
      </c>
      <c r="H1800" s="2"/>
    </row>
    <row r="1801">
      <c r="A1801" s="2" t="s">
        <v>20444</v>
      </c>
      <c r="B1801" s="2" t="s">
        <v>13975</v>
      </c>
      <c r="C1801" s="2">
        <v>8.0</v>
      </c>
      <c r="D1801" s="2" t="s">
        <v>20446</v>
      </c>
      <c r="E1801" s="3"/>
      <c r="F1801" s="2" t="s">
        <v>863</v>
      </c>
      <c r="G1801" s="2" t="s">
        <v>20319</v>
      </c>
      <c r="H1801" s="2"/>
    </row>
    <row r="1802">
      <c r="A1802" s="2" t="s">
        <v>20449</v>
      </c>
      <c r="B1802" s="2" t="s">
        <v>13975</v>
      </c>
      <c r="C1802" s="2">
        <v>9.0</v>
      </c>
      <c r="D1802" s="2" t="s">
        <v>20451</v>
      </c>
      <c r="E1802" s="3"/>
      <c r="F1802" s="2" t="s">
        <v>863</v>
      </c>
      <c r="G1802" s="2" t="s">
        <v>20454</v>
      </c>
      <c r="H1802" s="2"/>
    </row>
    <row r="1803">
      <c r="A1803" s="2" t="s">
        <v>20457</v>
      </c>
      <c r="B1803" s="2" t="s">
        <v>13975</v>
      </c>
      <c r="C1803" s="2">
        <v>10.0</v>
      </c>
      <c r="D1803" s="2" t="s">
        <v>20458</v>
      </c>
      <c r="E1803" s="3"/>
      <c r="F1803" s="2" t="s">
        <v>863</v>
      </c>
      <c r="G1803" s="2" t="s">
        <v>20313</v>
      </c>
      <c r="H1803" s="2"/>
    </row>
    <row r="1804">
      <c r="A1804" s="2" t="s">
        <v>20464</v>
      </c>
      <c r="B1804" s="2" t="s">
        <v>13975</v>
      </c>
      <c r="C1804" s="2">
        <v>11.0</v>
      </c>
      <c r="D1804" s="2" t="s">
        <v>20465</v>
      </c>
      <c r="E1804" s="3"/>
      <c r="F1804" s="2" t="s">
        <v>863</v>
      </c>
      <c r="G1804" s="2" t="s">
        <v>20331</v>
      </c>
      <c r="H1804" s="2"/>
    </row>
    <row r="1805">
      <c r="A1805" s="2" t="s">
        <v>20468</v>
      </c>
      <c r="B1805" s="2" t="s">
        <v>13975</v>
      </c>
      <c r="C1805" s="2">
        <v>12.0</v>
      </c>
      <c r="D1805" s="2" t="s">
        <v>20469</v>
      </c>
      <c r="E1805" s="3"/>
      <c r="F1805" s="2" t="s">
        <v>863</v>
      </c>
      <c r="G1805" s="2" t="s">
        <v>20339</v>
      </c>
      <c r="H1805" s="2"/>
    </row>
    <row r="1806">
      <c r="A1806" s="2" t="s">
        <v>20472</v>
      </c>
      <c r="B1806" s="2" t="s">
        <v>13975</v>
      </c>
      <c r="C1806" s="2">
        <v>13.0</v>
      </c>
      <c r="D1806" s="2" t="s">
        <v>20473</v>
      </c>
      <c r="E1806" s="3"/>
      <c r="F1806" s="2" t="s">
        <v>863</v>
      </c>
      <c r="G1806" s="2" t="s">
        <v>20391</v>
      </c>
      <c r="H1806" s="2"/>
    </row>
    <row r="1807">
      <c r="A1807" s="2" t="s">
        <v>20476</v>
      </c>
      <c r="B1807" s="2" t="s">
        <v>13975</v>
      </c>
      <c r="C1807" s="2">
        <v>14.0</v>
      </c>
      <c r="D1807" s="2" t="s">
        <v>20478</v>
      </c>
      <c r="E1807" s="3"/>
      <c r="F1807" s="2" t="s">
        <v>863</v>
      </c>
      <c r="G1807" s="2" t="s">
        <v>20479</v>
      </c>
      <c r="H1807" s="2"/>
    </row>
    <row r="1808">
      <c r="A1808" s="2" t="s">
        <v>20481</v>
      </c>
      <c r="B1808" s="2" t="s">
        <v>13978</v>
      </c>
      <c r="C1808" s="2">
        <v>1.0</v>
      </c>
      <c r="D1808" s="2" t="s">
        <v>20484</v>
      </c>
      <c r="E1808" s="3"/>
      <c r="F1808" s="2" t="s">
        <v>863</v>
      </c>
      <c r="G1808" s="2" t="s">
        <v>20195</v>
      </c>
      <c r="H1808" s="2"/>
    </row>
    <row r="1809">
      <c r="A1809" s="2" t="s">
        <v>20486</v>
      </c>
      <c r="B1809" s="2" t="s">
        <v>13978</v>
      </c>
      <c r="C1809" s="2">
        <v>2.0</v>
      </c>
      <c r="D1809" s="2" t="s">
        <v>20488</v>
      </c>
      <c r="E1809" s="3"/>
      <c r="F1809" s="2" t="s">
        <v>863</v>
      </c>
      <c r="G1809" s="2" t="s">
        <v>20127</v>
      </c>
      <c r="H1809" s="2"/>
    </row>
    <row r="1810">
      <c r="A1810" s="2" t="s">
        <v>20490</v>
      </c>
      <c r="B1810" s="2" t="s">
        <v>13978</v>
      </c>
      <c r="C1810" s="2">
        <v>3.0</v>
      </c>
      <c r="D1810" s="2" t="s">
        <v>20492</v>
      </c>
      <c r="E1810" s="3"/>
      <c r="F1810" s="2" t="s">
        <v>863</v>
      </c>
      <c r="G1810" s="2" t="s">
        <v>20148</v>
      </c>
      <c r="H1810" s="2"/>
    </row>
    <row r="1811">
      <c r="A1811" s="2" t="s">
        <v>20497</v>
      </c>
      <c r="B1811" s="2" t="s">
        <v>13978</v>
      </c>
      <c r="C1811" s="2">
        <v>4.0</v>
      </c>
      <c r="D1811" s="2" t="s">
        <v>20499</v>
      </c>
      <c r="E1811" s="3"/>
      <c r="F1811" s="2" t="s">
        <v>863</v>
      </c>
      <c r="G1811" s="2" t="s">
        <v>20255</v>
      </c>
      <c r="H1811" s="2"/>
    </row>
    <row r="1812">
      <c r="A1812" s="2" t="s">
        <v>20502</v>
      </c>
      <c r="B1812" s="2" t="s">
        <v>13978</v>
      </c>
      <c r="C1812" s="2">
        <v>5.0</v>
      </c>
      <c r="D1812" s="2" t="s">
        <v>20505</v>
      </c>
      <c r="E1812" s="3"/>
      <c r="F1812" s="2" t="s">
        <v>863</v>
      </c>
      <c r="G1812" s="2" t="s">
        <v>20183</v>
      </c>
      <c r="H1812" s="2"/>
    </row>
    <row r="1813">
      <c r="A1813" s="2" t="s">
        <v>20508</v>
      </c>
      <c r="B1813" s="2" t="s">
        <v>13978</v>
      </c>
      <c r="C1813" s="2">
        <v>6.0</v>
      </c>
      <c r="D1813" s="2" t="s">
        <v>20510</v>
      </c>
      <c r="E1813" s="3"/>
      <c r="F1813" s="2" t="s">
        <v>863</v>
      </c>
      <c r="G1813" s="2" t="s">
        <v>20134</v>
      </c>
      <c r="H1813" s="2"/>
    </row>
    <row r="1814">
      <c r="A1814" s="2" t="s">
        <v>20513</v>
      </c>
      <c r="B1814" s="2" t="s">
        <v>13978</v>
      </c>
      <c r="C1814" s="2">
        <v>7.0</v>
      </c>
      <c r="D1814" s="2" t="s">
        <v>20514</v>
      </c>
      <c r="E1814" s="3"/>
      <c r="F1814" s="2" t="s">
        <v>863</v>
      </c>
      <c r="G1814" s="2" t="s">
        <v>20162</v>
      </c>
      <c r="H1814" s="2"/>
    </row>
    <row r="1815">
      <c r="A1815" s="2" t="s">
        <v>20518</v>
      </c>
      <c r="B1815" s="2" t="s">
        <v>13978</v>
      </c>
      <c r="C1815" s="2">
        <v>8.0</v>
      </c>
      <c r="D1815" s="2" t="s">
        <v>20519</v>
      </c>
      <c r="E1815" s="3"/>
      <c r="F1815" s="2" t="s">
        <v>863</v>
      </c>
      <c r="G1815" s="2" t="s">
        <v>20522</v>
      </c>
      <c r="H1815" s="2"/>
    </row>
    <row r="1816">
      <c r="A1816" s="2" t="s">
        <v>20524</v>
      </c>
      <c r="B1816" s="2" t="s">
        <v>13978</v>
      </c>
      <c r="C1816" s="2">
        <v>9.0</v>
      </c>
      <c r="D1816" s="2" t="s">
        <v>20525</v>
      </c>
      <c r="E1816" s="3"/>
      <c r="F1816" s="2" t="s">
        <v>863</v>
      </c>
      <c r="G1816" s="2" t="s">
        <v>20203</v>
      </c>
      <c r="H1816" s="2"/>
    </row>
    <row r="1817">
      <c r="A1817" s="2" t="s">
        <v>20530</v>
      </c>
      <c r="B1817" s="2" t="s">
        <v>13978</v>
      </c>
      <c r="C1817" s="2">
        <v>10.0</v>
      </c>
      <c r="D1817" s="2" t="s">
        <v>20531</v>
      </c>
      <c r="E1817" s="3"/>
      <c r="F1817" s="2" t="s">
        <v>863</v>
      </c>
      <c r="G1817" s="2" t="s">
        <v>20189</v>
      </c>
      <c r="H1817" s="2"/>
    </row>
    <row r="1818">
      <c r="A1818" s="2" t="s">
        <v>20536</v>
      </c>
      <c r="B1818" s="2" t="s">
        <v>13978</v>
      </c>
      <c r="C1818" s="2">
        <v>11.0</v>
      </c>
      <c r="D1818" s="2" t="s">
        <v>20539</v>
      </c>
      <c r="E1818" s="3"/>
      <c r="F1818" s="2" t="s">
        <v>863</v>
      </c>
      <c r="G1818" s="2" t="s">
        <v>20543</v>
      </c>
      <c r="H1818" s="2"/>
    </row>
    <row r="1819">
      <c r="A1819" s="2" t="s">
        <v>20546</v>
      </c>
      <c r="B1819" s="2" t="s">
        <v>13978</v>
      </c>
      <c r="C1819" s="2">
        <v>12.0</v>
      </c>
      <c r="D1819" s="2" t="s">
        <v>20547</v>
      </c>
      <c r="E1819" s="3"/>
      <c r="F1819" s="2" t="s">
        <v>863</v>
      </c>
      <c r="G1819" s="2" t="s">
        <v>20552</v>
      </c>
      <c r="H1819" s="2"/>
    </row>
    <row r="1820">
      <c r="A1820" s="2" t="s">
        <v>20554</v>
      </c>
      <c r="B1820" s="2" t="s">
        <v>13978</v>
      </c>
      <c r="C1820" s="2">
        <v>13.0</v>
      </c>
      <c r="D1820" s="2" t="s">
        <v>20556</v>
      </c>
      <c r="E1820" s="3"/>
      <c r="F1820" s="2" t="s">
        <v>863</v>
      </c>
      <c r="G1820" s="2" t="s">
        <v>20559</v>
      </c>
      <c r="H1820" s="2"/>
    </row>
    <row r="1821">
      <c r="A1821" s="2" t="s">
        <v>20562</v>
      </c>
      <c r="B1821" s="2" t="s">
        <v>13978</v>
      </c>
      <c r="C1821" s="2">
        <v>14.0</v>
      </c>
      <c r="D1821" s="2" t="s">
        <v>20565</v>
      </c>
      <c r="E1821" s="3"/>
      <c r="F1821" s="2" t="s">
        <v>863</v>
      </c>
      <c r="G1821" s="2" t="s">
        <v>20209</v>
      </c>
      <c r="H1821" s="2"/>
    </row>
    <row r="1822">
      <c r="A1822" s="2" t="s">
        <v>20568</v>
      </c>
      <c r="B1822" s="2" t="s">
        <v>13981</v>
      </c>
      <c r="C1822" s="2">
        <v>1.0</v>
      </c>
      <c r="D1822" s="2" t="s">
        <v>20570</v>
      </c>
      <c r="E1822" s="3"/>
      <c r="F1822" s="2" t="s">
        <v>863</v>
      </c>
      <c r="G1822" s="2" t="s">
        <v>20522</v>
      </c>
      <c r="H1822" s="2"/>
    </row>
    <row r="1823">
      <c r="A1823" s="2" t="s">
        <v>20574</v>
      </c>
      <c r="B1823" s="2" t="s">
        <v>13981</v>
      </c>
      <c r="C1823" s="2">
        <v>2.0</v>
      </c>
      <c r="D1823" s="2" t="s">
        <v>20576</v>
      </c>
      <c r="E1823" s="3"/>
      <c r="F1823" s="2" t="s">
        <v>863</v>
      </c>
      <c r="G1823" s="2" t="s">
        <v>20195</v>
      </c>
      <c r="H1823" s="2"/>
    </row>
    <row r="1824">
      <c r="A1824" s="2" t="s">
        <v>20582</v>
      </c>
      <c r="B1824" s="2" t="s">
        <v>13981</v>
      </c>
      <c r="C1824" s="2">
        <v>3.0</v>
      </c>
      <c r="D1824" s="2" t="s">
        <v>20586</v>
      </c>
      <c r="E1824" s="3"/>
      <c r="F1824" s="2" t="s">
        <v>863</v>
      </c>
      <c r="G1824" s="2" t="s">
        <v>20543</v>
      </c>
      <c r="H1824" s="2"/>
    </row>
    <row r="1825">
      <c r="A1825" s="2" t="s">
        <v>20590</v>
      </c>
      <c r="B1825" s="2" t="s">
        <v>13981</v>
      </c>
      <c r="C1825" s="2">
        <v>4.0</v>
      </c>
      <c r="D1825" s="2" t="s">
        <v>20593</v>
      </c>
      <c r="E1825" s="3"/>
      <c r="F1825" s="2" t="s">
        <v>863</v>
      </c>
      <c r="G1825" s="2" t="s">
        <v>20595</v>
      </c>
      <c r="H1825" s="2"/>
    </row>
    <row r="1826">
      <c r="A1826" s="2" t="s">
        <v>20598</v>
      </c>
      <c r="B1826" s="2" t="s">
        <v>13981</v>
      </c>
      <c r="C1826" s="2">
        <v>5.0</v>
      </c>
      <c r="D1826" s="2" t="s">
        <v>20600</v>
      </c>
      <c r="E1826" s="3"/>
      <c r="F1826" s="2" t="s">
        <v>863</v>
      </c>
      <c r="G1826" s="2" t="s">
        <v>20602</v>
      </c>
      <c r="H1826" s="2"/>
    </row>
    <row r="1827">
      <c r="A1827" s="2" t="s">
        <v>20606</v>
      </c>
      <c r="B1827" s="2" t="s">
        <v>13981</v>
      </c>
      <c r="C1827" s="2">
        <v>6.0</v>
      </c>
      <c r="D1827" s="2" t="s">
        <v>20608</v>
      </c>
      <c r="E1827" s="3"/>
      <c r="F1827" s="2" t="s">
        <v>863</v>
      </c>
      <c r="G1827" s="2" t="s">
        <v>20127</v>
      </c>
      <c r="H1827" s="2"/>
    </row>
    <row r="1828">
      <c r="A1828" s="2" t="s">
        <v>20612</v>
      </c>
      <c r="B1828" s="2" t="s">
        <v>13981</v>
      </c>
      <c r="C1828" s="2">
        <v>7.0</v>
      </c>
      <c r="D1828" s="2" t="s">
        <v>20614</v>
      </c>
      <c r="E1828" s="3"/>
      <c r="F1828" s="2" t="s">
        <v>863</v>
      </c>
      <c r="G1828" s="2" t="s">
        <v>20255</v>
      </c>
      <c r="H1828" s="2"/>
    </row>
    <row r="1829">
      <c r="A1829" s="2" t="s">
        <v>20619</v>
      </c>
      <c r="B1829" s="2" t="s">
        <v>13981</v>
      </c>
      <c r="C1829" s="2">
        <v>8.0</v>
      </c>
      <c r="D1829" s="2" t="s">
        <v>20621</v>
      </c>
      <c r="E1829" s="3"/>
      <c r="F1829" s="2" t="s">
        <v>863</v>
      </c>
      <c r="G1829" s="2" t="s">
        <v>20229</v>
      </c>
      <c r="H1829" s="2"/>
    </row>
    <row r="1830">
      <c r="A1830" s="2" t="s">
        <v>20625</v>
      </c>
      <c r="B1830" s="2" t="s">
        <v>13981</v>
      </c>
      <c r="C1830" s="2">
        <v>9.0</v>
      </c>
      <c r="D1830" s="2" t="s">
        <v>20627</v>
      </c>
      <c r="E1830" s="3"/>
      <c r="F1830" s="2" t="s">
        <v>863</v>
      </c>
      <c r="G1830" s="2" t="s">
        <v>20148</v>
      </c>
      <c r="H1830" s="2"/>
    </row>
    <row r="1831">
      <c r="A1831" s="2" t="s">
        <v>20631</v>
      </c>
      <c r="B1831" s="2" t="s">
        <v>13981</v>
      </c>
      <c r="C1831" s="2">
        <v>10.0</v>
      </c>
      <c r="D1831" s="2" t="s">
        <v>20633</v>
      </c>
      <c r="E1831" s="3"/>
      <c r="F1831" s="2" t="s">
        <v>863</v>
      </c>
      <c r="G1831" s="2" t="s">
        <v>20273</v>
      </c>
      <c r="H1831" s="2"/>
    </row>
    <row r="1832">
      <c r="A1832" s="2" t="s">
        <v>20638</v>
      </c>
      <c r="B1832" s="2" t="s">
        <v>13981</v>
      </c>
      <c r="C1832" s="2">
        <v>11.0</v>
      </c>
      <c r="D1832" s="2" t="s">
        <v>20641</v>
      </c>
      <c r="E1832" s="3"/>
      <c r="F1832" s="2" t="s">
        <v>863</v>
      </c>
      <c r="G1832" s="2" t="s">
        <v>20134</v>
      </c>
      <c r="H1832" s="2"/>
    </row>
    <row r="1833">
      <c r="A1833" s="2" t="s">
        <v>20646</v>
      </c>
      <c r="B1833" s="2" t="s">
        <v>13981</v>
      </c>
      <c r="C1833" s="2">
        <v>12.0</v>
      </c>
      <c r="D1833" s="2" t="s">
        <v>20649</v>
      </c>
      <c r="E1833" s="3"/>
      <c r="F1833" s="2" t="s">
        <v>863</v>
      </c>
      <c r="G1833" s="2" t="s">
        <v>20162</v>
      </c>
      <c r="H1833" s="2"/>
    </row>
    <row r="1834">
      <c r="A1834" s="2" t="s">
        <v>20654</v>
      </c>
      <c r="B1834" s="2" t="s">
        <v>13981</v>
      </c>
      <c r="C1834" s="2">
        <v>13.0</v>
      </c>
      <c r="D1834" s="2" t="s">
        <v>20656</v>
      </c>
      <c r="E1834" s="3"/>
      <c r="F1834" s="2" t="s">
        <v>863</v>
      </c>
      <c r="G1834" s="2" t="s">
        <v>20657</v>
      </c>
      <c r="H1834" s="2"/>
    </row>
    <row r="1835">
      <c r="A1835" s="2" t="s">
        <v>20659</v>
      </c>
      <c r="B1835" s="2" t="s">
        <v>13981</v>
      </c>
      <c r="C1835" s="2">
        <v>14.0</v>
      </c>
      <c r="D1835" s="2" t="s">
        <v>20661</v>
      </c>
      <c r="E1835" s="3"/>
      <c r="F1835" s="2" t="s">
        <v>863</v>
      </c>
      <c r="G1835" s="2" t="s">
        <v>20665</v>
      </c>
      <c r="H1835" s="2"/>
    </row>
    <row r="1836">
      <c r="A1836" s="2" t="s">
        <v>20666</v>
      </c>
      <c r="B1836" s="2" t="s">
        <v>13984</v>
      </c>
      <c r="C1836" s="2">
        <v>1.0</v>
      </c>
      <c r="D1836" s="2" t="s">
        <v>20670</v>
      </c>
      <c r="E1836" s="3"/>
      <c r="F1836" s="2" t="s">
        <v>863</v>
      </c>
      <c r="G1836" s="2" t="s">
        <v>20313</v>
      </c>
      <c r="H1836" s="2"/>
    </row>
    <row r="1837">
      <c r="A1837" s="2" t="s">
        <v>20673</v>
      </c>
      <c r="B1837" s="2" t="s">
        <v>13984</v>
      </c>
      <c r="C1837" s="2">
        <v>2.0</v>
      </c>
      <c r="D1837" s="2" t="s">
        <v>20675</v>
      </c>
      <c r="E1837" s="3"/>
      <c r="F1837" s="2" t="s">
        <v>863</v>
      </c>
      <c r="G1837" s="2" t="s">
        <v>20319</v>
      </c>
      <c r="H1837" s="2"/>
    </row>
    <row r="1838">
      <c r="A1838" s="2" t="s">
        <v>20679</v>
      </c>
      <c r="B1838" s="2" t="s">
        <v>13984</v>
      </c>
      <c r="C1838" s="2">
        <v>3.0</v>
      </c>
      <c r="D1838" s="2" t="s">
        <v>20681</v>
      </c>
      <c r="E1838" s="3"/>
      <c r="F1838" s="2" t="s">
        <v>863</v>
      </c>
      <c r="G1838" s="2" t="s">
        <v>20324</v>
      </c>
      <c r="H1838" s="2"/>
    </row>
    <row r="1839">
      <c r="A1839" s="2" t="s">
        <v>20684</v>
      </c>
      <c r="B1839" s="2" t="s">
        <v>13984</v>
      </c>
      <c r="C1839" s="2">
        <v>4.0</v>
      </c>
      <c r="D1839" s="2" t="s">
        <v>20687</v>
      </c>
      <c r="E1839" s="3"/>
      <c r="F1839" s="2" t="s">
        <v>863</v>
      </c>
      <c r="G1839" s="2" t="s">
        <v>20331</v>
      </c>
      <c r="H1839" s="2"/>
    </row>
    <row r="1840">
      <c r="A1840" s="2" t="s">
        <v>20691</v>
      </c>
      <c r="B1840" s="2" t="s">
        <v>13984</v>
      </c>
      <c r="C1840" s="2">
        <v>5.0</v>
      </c>
      <c r="D1840" s="2" t="s">
        <v>20693</v>
      </c>
      <c r="E1840" s="3"/>
      <c r="F1840" s="2" t="s">
        <v>863</v>
      </c>
      <c r="G1840" s="2" t="s">
        <v>20339</v>
      </c>
      <c r="H1840" s="2"/>
    </row>
    <row r="1841">
      <c r="A1841" s="2" t="s">
        <v>20696</v>
      </c>
      <c r="B1841" s="2" t="s">
        <v>13984</v>
      </c>
      <c r="C1841" s="2">
        <v>6.0</v>
      </c>
      <c r="D1841" s="2" t="s">
        <v>20698</v>
      </c>
      <c r="E1841" s="3"/>
      <c r="F1841" s="2" t="s">
        <v>863</v>
      </c>
      <c r="G1841" s="2" t="s">
        <v>20346</v>
      </c>
      <c r="H1841" s="2"/>
    </row>
    <row r="1842">
      <c r="A1842" s="2" t="s">
        <v>20704</v>
      </c>
      <c r="B1842" s="2" t="s">
        <v>13984</v>
      </c>
      <c r="C1842" s="2">
        <v>7.0</v>
      </c>
      <c r="D1842" s="2" t="s">
        <v>20706</v>
      </c>
      <c r="E1842" s="3"/>
      <c r="F1842" s="2" t="s">
        <v>863</v>
      </c>
      <c r="G1842" s="2" t="s">
        <v>20354</v>
      </c>
      <c r="H1842" s="2"/>
    </row>
    <row r="1843">
      <c r="A1843" s="2" t="s">
        <v>20709</v>
      </c>
      <c r="B1843" s="2" t="s">
        <v>13984</v>
      </c>
      <c r="C1843" s="2">
        <v>8.0</v>
      </c>
      <c r="D1843" s="2" t="s">
        <v>20712</v>
      </c>
      <c r="E1843" s="3"/>
      <c r="F1843" s="2" t="s">
        <v>863</v>
      </c>
      <c r="G1843" s="2" t="s">
        <v>20360</v>
      </c>
      <c r="H1843" s="2"/>
    </row>
    <row r="1844">
      <c r="A1844" s="2" t="s">
        <v>20716</v>
      </c>
      <c r="B1844" s="2" t="s">
        <v>13984</v>
      </c>
      <c r="C1844" s="2">
        <v>9.0</v>
      </c>
      <c r="D1844" s="2" t="s">
        <v>20717</v>
      </c>
      <c r="E1844" s="3"/>
      <c r="F1844" s="2" t="s">
        <v>863</v>
      </c>
      <c r="G1844" s="2" t="s">
        <v>20366</v>
      </c>
      <c r="H1844" s="2"/>
    </row>
    <row r="1845">
      <c r="A1845" s="2" t="s">
        <v>20722</v>
      </c>
      <c r="B1845" s="2" t="s">
        <v>13984</v>
      </c>
      <c r="C1845" s="2">
        <v>10.0</v>
      </c>
      <c r="D1845" s="2" t="s">
        <v>20724</v>
      </c>
      <c r="E1845" s="3"/>
      <c r="F1845" s="2" t="s">
        <v>863</v>
      </c>
      <c r="G1845" s="2" t="s">
        <v>20371</v>
      </c>
      <c r="H1845" s="2"/>
    </row>
    <row r="1846">
      <c r="A1846" s="2" t="s">
        <v>20729</v>
      </c>
      <c r="B1846" s="2" t="s">
        <v>13984</v>
      </c>
      <c r="C1846" s="2">
        <v>11.0</v>
      </c>
      <c r="D1846" s="2" t="s">
        <v>20730</v>
      </c>
      <c r="E1846" s="3"/>
      <c r="F1846" s="2" t="s">
        <v>863</v>
      </c>
      <c r="G1846" s="2" t="s">
        <v>20377</v>
      </c>
      <c r="H1846" s="2"/>
    </row>
    <row r="1847">
      <c r="A1847" s="2" t="s">
        <v>20733</v>
      </c>
      <c r="B1847" s="2" t="s">
        <v>13984</v>
      </c>
      <c r="C1847" s="2">
        <v>12.0</v>
      </c>
      <c r="D1847" s="2" t="s">
        <v>20735</v>
      </c>
      <c r="E1847" s="3"/>
      <c r="F1847" s="2" t="s">
        <v>863</v>
      </c>
      <c r="G1847" s="2" t="s">
        <v>20384</v>
      </c>
      <c r="H1847" s="2"/>
    </row>
    <row r="1848">
      <c r="A1848" s="2" t="s">
        <v>20736</v>
      </c>
      <c r="B1848" s="2" t="s">
        <v>13984</v>
      </c>
      <c r="C1848" s="2">
        <v>13.0</v>
      </c>
      <c r="D1848" s="2" t="s">
        <v>20739</v>
      </c>
      <c r="E1848" s="3"/>
      <c r="F1848" s="2" t="s">
        <v>863</v>
      </c>
      <c r="G1848" s="2" t="s">
        <v>20391</v>
      </c>
      <c r="H1848" s="2"/>
    </row>
    <row r="1849">
      <c r="A1849" s="2" t="s">
        <v>20741</v>
      </c>
      <c r="B1849" s="2" t="s">
        <v>13984</v>
      </c>
      <c r="C1849" s="2">
        <v>14.0</v>
      </c>
      <c r="D1849" s="2" t="s">
        <v>20742</v>
      </c>
      <c r="E1849" s="3"/>
      <c r="F1849" s="2" t="s">
        <v>863</v>
      </c>
      <c r="G1849" s="2" t="s">
        <v>20398</v>
      </c>
      <c r="H1849" s="2"/>
    </row>
    <row r="1850">
      <c r="A1850" s="2" t="s">
        <v>20744</v>
      </c>
      <c r="B1850" s="2" t="s">
        <v>13987</v>
      </c>
      <c r="C1850" s="2">
        <v>1.0</v>
      </c>
      <c r="D1850" s="2" t="s">
        <v>20745</v>
      </c>
      <c r="E1850" s="3"/>
      <c r="F1850" s="2" t="s">
        <v>863</v>
      </c>
      <c r="G1850" s="2" t="s">
        <v>20406</v>
      </c>
      <c r="H1850" s="2"/>
    </row>
    <row r="1851">
      <c r="A1851" s="2" t="s">
        <v>20747</v>
      </c>
      <c r="B1851" s="2" t="s">
        <v>13987</v>
      </c>
      <c r="C1851" s="2">
        <v>2.0</v>
      </c>
      <c r="D1851" s="2" t="s">
        <v>20749</v>
      </c>
      <c r="E1851" s="3"/>
      <c r="F1851" s="2" t="s">
        <v>863</v>
      </c>
      <c r="G1851" s="2" t="s">
        <v>20412</v>
      </c>
      <c r="H1851" s="2"/>
    </row>
    <row r="1852">
      <c r="A1852" s="2" t="s">
        <v>20750</v>
      </c>
      <c r="B1852" s="2" t="s">
        <v>13987</v>
      </c>
      <c r="C1852" s="2">
        <v>3.0</v>
      </c>
      <c r="D1852" s="2" t="s">
        <v>20751</v>
      </c>
      <c r="E1852" s="3"/>
      <c r="F1852" s="2" t="s">
        <v>863</v>
      </c>
      <c r="G1852" s="2" t="s">
        <v>20419</v>
      </c>
      <c r="H1852" s="2"/>
    </row>
    <row r="1853">
      <c r="A1853" s="2" t="s">
        <v>20787</v>
      </c>
      <c r="B1853" s="2" t="s">
        <v>13987</v>
      </c>
      <c r="C1853" s="2">
        <v>4.0</v>
      </c>
      <c r="D1853" s="2" t="s">
        <v>20788</v>
      </c>
      <c r="E1853" s="3"/>
      <c r="F1853" s="2" t="s">
        <v>863</v>
      </c>
      <c r="G1853" s="2" t="s">
        <v>20425</v>
      </c>
      <c r="H1853" s="2"/>
    </row>
    <row r="1854">
      <c r="A1854" s="2" t="s">
        <v>20790</v>
      </c>
      <c r="B1854" s="2" t="s">
        <v>13987</v>
      </c>
      <c r="C1854" s="2">
        <v>5.0</v>
      </c>
      <c r="D1854" s="2" t="s">
        <v>20791</v>
      </c>
      <c r="E1854" s="3"/>
      <c r="F1854" s="2" t="s">
        <v>863</v>
      </c>
      <c r="G1854" s="2" t="s">
        <v>20432</v>
      </c>
      <c r="H1854" s="2"/>
    </row>
    <row r="1855">
      <c r="A1855" s="2" t="s">
        <v>20793</v>
      </c>
      <c r="B1855" s="2" t="s">
        <v>13987</v>
      </c>
      <c r="C1855" s="2">
        <v>6.0</v>
      </c>
      <c r="D1855" s="2" t="s">
        <v>20795</v>
      </c>
      <c r="E1855" s="3"/>
      <c r="F1855" s="2" t="s">
        <v>863</v>
      </c>
      <c r="G1855" s="2" t="s">
        <v>20438</v>
      </c>
      <c r="H1855" s="2"/>
    </row>
    <row r="1856">
      <c r="A1856" s="2" t="s">
        <v>20798</v>
      </c>
      <c r="B1856" s="2" t="s">
        <v>13987</v>
      </c>
      <c r="C1856" s="2">
        <v>7.0</v>
      </c>
      <c r="D1856" s="2" t="s">
        <v>20800</v>
      </c>
      <c r="E1856" s="3"/>
      <c r="F1856" s="2" t="s">
        <v>863</v>
      </c>
      <c r="G1856" s="2" t="s">
        <v>20324</v>
      </c>
      <c r="H1856" s="2"/>
    </row>
    <row r="1857">
      <c r="A1857" s="2" t="s">
        <v>20801</v>
      </c>
      <c r="B1857" s="2" t="s">
        <v>13987</v>
      </c>
      <c r="C1857" s="2">
        <v>8.0</v>
      </c>
      <c r="D1857" s="2" t="s">
        <v>20803</v>
      </c>
      <c r="E1857" s="3"/>
      <c r="F1857" s="2" t="s">
        <v>863</v>
      </c>
      <c r="G1857" s="2" t="s">
        <v>20319</v>
      </c>
      <c r="H1857" s="2"/>
    </row>
    <row r="1858">
      <c r="A1858" s="2" t="s">
        <v>20804</v>
      </c>
      <c r="B1858" s="2" t="s">
        <v>13987</v>
      </c>
      <c r="C1858" s="2">
        <v>9.0</v>
      </c>
      <c r="D1858" s="2" t="s">
        <v>20806</v>
      </c>
      <c r="E1858" s="3"/>
      <c r="F1858" s="2" t="s">
        <v>863</v>
      </c>
      <c r="G1858" s="2" t="s">
        <v>20454</v>
      </c>
      <c r="H1858" s="2"/>
    </row>
    <row r="1859">
      <c r="A1859" s="2" t="s">
        <v>20807</v>
      </c>
      <c r="B1859" s="2" t="s">
        <v>13987</v>
      </c>
      <c r="C1859" s="2">
        <v>10.0</v>
      </c>
      <c r="D1859" s="2" t="s">
        <v>20808</v>
      </c>
      <c r="E1859" s="3"/>
      <c r="F1859" s="2" t="s">
        <v>863</v>
      </c>
      <c r="G1859" s="2" t="s">
        <v>20313</v>
      </c>
      <c r="H1859" s="2"/>
    </row>
    <row r="1860">
      <c r="A1860" s="2" t="s">
        <v>20810</v>
      </c>
      <c r="B1860" s="2" t="s">
        <v>13987</v>
      </c>
      <c r="C1860" s="2">
        <v>11.0</v>
      </c>
      <c r="D1860" s="2" t="s">
        <v>20812</v>
      </c>
      <c r="E1860" s="3"/>
      <c r="F1860" s="2" t="s">
        <v>863</v>
      </c>
      <c r="G1860" s="2" t="s">
        <v>20331</v>
      </c>
      <c r="H1860" s="2"/>
    </row>
    <row r="1861">
      <c r="A1861" s="2" t="s">
        <v>20813</v>
      </c>
      <c r="B1861" s="2" t="s">
        <v>13987</v>
      </c>
      <c r="C1861" s="2">
        <v>12.0</v>
      </c>
      <c r="D1861" s="2" t="s">
        <v>20815</v>
      </c>
      <c r="E1861" s="3"/>
      <c r="F1861" s="2" t="s">
        <v>863</v>
      </c>
      <c r="G1861" s="2" t="s">
        <v>20339</v>
      </c>
      <c r="H1861" s="2"/>
    </row>
    <row r="1862">
      <c r="A1862" s="2" t="s">
        <v>20816</v>
      </c>
      <c r="B1862" s="2" t="s">
        <v>13987</v>
      </c>
      <c r="C1862" s="2">
        <v>13.0</v>
      </c>
      <c r="D1862" s="2" t="s">
        <v>20817</v>
      </c>
      <c r="E1862" s="3"/>
      <c r="F1862" s="2" t="s">
        <v>863</v>
      </c>
      <c r="G1862" s="2" t="s">
        <v>20391</v>
      </c>
      <c r="H1862" s="2"/>
    </row>
    <row r="1863">
      <c r="A1863" s="2" t="s">
        <v>20819</v>
      </c>
      <c r="B1863" s="2" t="s">
        <v>13987</v>
      </c>
      <c r="C1863" s="2">
        <v>14.0</v>
      </c>
      <c r="D1863" s="2" t="s">
        <v>20820</v>
      </c>
      <c r="E1863" s="3"/>
      <c r="F1863" s="2" t="s">
        <v>863</v>
      </c>
      <c r="G1863" s="2" t="s">
        <v>20479</v>
      </c>
      <c r="H1863" s="2"/>
    </row>
    <row r="1864">
      <c r="A1864" s="2" t="s">
        <v>20822</v>
      </c>
      <c r="B1864" s="2" t="s">
        <v>13992</v>
      </c>
      <c r="C1864" s="2">
        <v>1.0</v>
      </c>
      <c r="D1864" s="2" t="s">
        <v>20823</v>
      </c>
      <c r="E1864" s="3"/>
      <c r="F1864" s="2" t="s">
        <v>905</v>
      </c>
      <c r="G1864" s="2" t="s">
        <v>20825</v>
      </c>
      <c r="H1864" s="2"/>
    </row>
    <row r="1865">
      <c r="A1865" s="2" t="s">
        <v>20826</v>
      </c>
      <c r="B1865" s="2" t="s">
        <v>13992</v>
      </c>
      <c r="C1865" s="2">
        <v>2.0</v>
      </c>
      <c r="D1865" s="2" t="s">
        <v>20827</v>
      </c>
      <c r="E1865" s="3"/>
      <c r="F1865" s="2" t="s">
        <v>905</v>
      </c>
      <c r="G1865" s="2" t="s">
        <v>20829</v>
      </c>
      <c r="H1865" s="2"/>
    </row>
    <row r="1866">
      <c r="A1866" s="2" t="s">
        <v>20830</v>
      </c>
      <c r="B1866" s="2" t="s">
        <v>13992</v>
      </c>
      <c r="C1866" s="2">
        <v>3.0</v>
      </c>
      <c r="D1866" s="2" t="s">
        <v>20831</v>
      </c>
      <c r="E1866" s="3"/>
      <c r="F1866" s="2" t="s">
        <v>905</v>
      </c>
      <c r="G1866" s="2" t="s">
        <v>20833</v>
      </c>
      <c r="H1866" s="2"/>
    </row>
    <row r="1867">
      <c r="A1867" s="2" t="s">
        <v>20834</v>
      </c>
      <c r="B1867" s="2" t="s">
        <v>13992</v>
      </c>
      <c r="C1867" s="2">
        <v>4.0</v>
      </c>
      <c r="D1867" s="2" t="s">
        <v>20835</v>
      </c>
      <c r="E1867" s="3"/>
      <c r="F1867" s="2" t="s">
        <v>905</v>
      </c>
      <c r="G1867" s="2" t="s">
        <v>20836</v>
      </c>
      <c r="H1867" s="2"/>
    </row>
    <row r="1868">
      <c r="A1868" s="2" t="s">
        <v>20838</v>
      </c>
      <c r="B1868" s="2" t="s">
        <v>13992</v>
      </c>
      <c r="C1868" s="2">
        <v>5.0</v>
      </c>
      <c r="D1868" s="2" t="s">
        <v>20839</v>
      </c>
      <c r="E1868" s="3"/>
      <c r="F1868" s="2" t="s">
        <v>905</v>
      </c>
      <c r="G1868" s="2" t="s">
        <v>20840</v>
      </c>
      <c r="H1868" s="2"/>
    </row>
    <row r="1869">
      <c r="A1869" s="2" t="s">
        <v>20842</v>
      </c>
      <c r="B1869" s="2" t="s">
        <v>13992</v>
      </c>
      <c r="C1869" s="2">
        <v>6.0</v>
      </c>
      <c r="D1869" s="2" t="s">
        <v>20844</v>
      </c>
      <c r="E1869" s="3"/>
      <c r="F1869" s="2" t="s">
        <v>905</v>
      </c>
      <c r="G1869" s="2" t="s">
        <v>20845</v>
      </c>
      <c r="H1869" s="2"/>
    </row>
    <row r="1870">
      <c r="A1870" s="2" t="s">
        <v>20846</v>
      </c>
      <c r="B1870" s="2" t="s">
        <v>13992</v>
      </c>
      <c r="C1870" s="2">
        <v>7.0</v>
      </c>
      <c r="D1870" s="2" t="s">
        <v>20847</v>
      </c>
      <c r="E1870" s="3"/>
      <c r="F1870" s="2" t="s">
        <v>905</v>
      </c>
      <c r="G1870" s="2" t="s">
        <v>20849</v>
      </c>
      <c r="H1870" s="2"/>
    </row>
    <row r="1871">
      <c r="A1871" s="2" t="s">
        <v>20850</v>
      </c>
      <c r="B1871" s="2" t="s">
        <v>13992</v>
      </c>
      <c r="C1871" s="2">
        <v>8.0</v>
      </c>
      <c r="D1871" s="2" t="s">
        <v>20851</v>
      </c>
      <c r="E1871" s="3"/>
      <c r="F1871" s="2" t="s">
        <v>905</v>
      </c>
      <c r="G1871" s="2" t="s">
        <v>20852</v>
      </c>
      <c r="H1871" s="2"/>
    </row>
    <row r="1872">
      <c r="A1872" s="2" t="s">
        <v>20854</v>
      </c>
      <c r="B1872" s="2" t="s">
        <v>13992</v>
      </c>
      <c r="C1872" s="2">
        <v>9.0</v>
      </c>
      <c r="D1872" s="2" t="s">
        <v>20855</v>
      </c>
      <c r="E1872" s="3"/>
      <c r="F1872" s="2" t="s">
        <v>905</v>
      </c>
      <c r="G1872" s="2" t="s">
        <v>20856</v>
      </c>
      <c r="H1872" s="2"/>
    </row>
    <row r="1873">
      <c r="A1873" s="2" t="s">
        <v>20858</v>
      </c>
      <c r="B1873" s="2" t="s">
        <v>13992</v>
      </c>
      <c r="C1873" s="2">
        <v>10.0</v>
      </c>
      <c r="D1873" s="2" t="s">
        <v>20859</v>
      </c>
      <c r="E1873" s="3"/>
      <c r="F1873" s="2" t="s">
        <v>905</v>
      </c>
      <c r="G1873" s="2" t="s">
        <v>20860</v>
      </c>
      <c r="H1873" s="2"/>
    </row>
    <row r="1874">
      <c r="A1874" s="2" t="s">
        <v>20862</v>
      </c>
      <c r="B1874" s="2" t="s">
        <v>13992</v>
      </c>
      <c r="C1874" s="2">
        <v>11.0</v>
      </c>
      <c r="D1874" s="2" t="s">
        <v>20863</v>
      </c>
      <c r="E1874" s="3"/>
      <c r="F1874" s="2" t="s">
        <v>905</v>
      </c>
      <c r="G1874" s="2" t="s">
        <v>20864</v>
      </c>
      <c r="H1874" s="2"/>
    </row>
    <row r="1875">
      <c r="A1875" s="2" t="s">
        <v>20866</v>
      </c>
      <c r="B1875" s="2" t="s">
        <v>13992</v>
      </c>
      <c r="C1875" s="2">
        <v>12.0</v>
      </c>
      <c r="D1875" s="2" t="s">
        <v>20867</v>
      </c>
      <c r="E1875" s="3"/>
      <c r="F1875" s="2" t="s">
        <v>905</v>
      </c>
      <c r="G1875" s="2" t="s">
        <v>20868</v>
      </c>
      <c r="H1875" s="2"/>
    </row>
    <row r="1876">
      <c r="A1876" s="2" t="s">
        <v>20869</v>
      </c>
      <c r="B1876" s="2" t="s">
        <v>13992</v>
      </c>
      <c r="C1876" s="2">
        <v>13.0</v>
      </c>
      <c r="D1876" s="2" t="s">
        <v>20870</v>
      </c>
      <c r="E1876" s="3"/>
      <c r="F1876" s="2" t="s">
        <v>905</v>
      </c>
      <c r="G1876" s="2" t="s">
        <v>20872</v>
      </c>
      <c r="H1876" s="2"/>
    </row>
    <row r="1877">
      <c r="A1877" s="2" t="s">
        <v>20873</v>
      </c>
      <c r="B1877" s="2" t="s">
        <v>13992</v>
      </c>
      <c r="C1877" s="2">
        <v>14.0</v>
      </c>
      <c r="D1877" s="2" t="s">
        <v>20874</v>
      </c>
      <c r="E1877" s="3"/>
      <c r="F1877" s="2" t="s">
        <v>905</v>
      </c>
      <c r="G1877" s="2" t="s">
        <v>20875</v>
      </c>
      <c r="H1877" s="2"/>
    </row>
    <row r="1878">
      <c r="A1878" s="2" t="s">
        <v>20878</v>
      </c>
      <c r="B1878" s="2" t="s">
        <v>13996</v>
      </c>
      <c r="C1878" s="2">
        <v>1.0</v>
      </c>
      <c r="D1878" s="2" t="s">
        <v>20880</v>
      </c>
      <c r="E1878" s="3"/>
      <c r="F1878" s="2" t="s">
        <v>905</v>
      </c>
      <c r="G1878" s="2" t="s">
        <v>20849</v>
      </c>
      <c r="H1878" s="2"/>
    </row>
    <row r="1879">
      <c r="A1879" s="2" t="s">
        <v>20882</v>
      </c>
      <c r="B1879" s="2" t="s">
        <v>13996</v>
      </c>
      <c r="C1879" s="2">
        <v>2.0</v>
      </c>
      <c r="D1879" s="2" t="s">
        <v>20885</v>
      </c>
      <c r="E1879" s="3"/>
      <c r="F1879" s="2" t="s">
        <v>905</v>
      </c>
      <c r="G1879" s="2" t="s">
        <v>20829</v>
      </c>
      <c r="H1879" s="2"/>
    </row>
    <row r="1880">
      <c r="A1880" s="2" t="s">
        <v>20889</v>
      </c>
      <c r="B1880" s="2" t="s">
        <v>13996</v>
      </c>
      <c r="C1880" s="2">
        <v>3.0</v>
      </c>
      <c r="D1880" s="2" t="s">
        <v>20893</v>
      </c>
      <c r="E1880" s="3"/>
      <c r="F1880" s="2" t="s">
        <v>905</v>
      </c>
      <c r="G1880" s="2" t="s">
        <v>20833</v>
      </c>
      <c r="H1880" s="2"/>
    </row>
    <row r="1881">
      <c r="A1881" s="2" t="s">
        <v>20897</v>
      </c>
      <c r="B1881" s="2" t="s">
        <v>13996</v>
      </c>
      <c r="C1881" s="2">
        <v>4.0</v>
      </c>
      <c r="D1881" s="2" t="s">
        <v>20900</v>
      </c>
      <c r="E1881" s="3"/>
      <c r="F1881" s="2" t="s">
        <v>905</v>
      </c>
      <c r="G1881" s="2" t="s">
        <v>20836</v>
      </c>
      <c r="H1881" s="2"/>
    </row>
    <row r="1882">
      <c r="A1882" s="2" t="s">
        <v>20904</v>
      </c>
      <c r="B1882" s="2" t="s">
        <v>13996</v>
      </c>
      <c r="C1882" s="2">
        <v>5.0</v>
      </c>
      <c r="D1882" s="2" t="s">
        <v>20905</v>
      </c>
      <c r="E1882" s="3"/>
      <c r="F1882" s="2" t="s">
        <v>905</v>
      </c>
      <c r="G1882" s="2" t="s">
        <v>20840</v>
      </c>
      <c r="H1882" s="2"/>
    </row>
    <row r="1883">
      <c r="A1883" s="2" t="s">
        <v>20910</v>
      </c>
      <c r="B1883" s="2" t="s">
        <v>13996</v>
      </c>
      <c r="C1883" s="2">
        <v>6.0</v>
      </c>
      <c r="D1883" s="2" t="s">
        <v>20912</v>
      </c>
      <c r="E1883" s="3"/>
      <c r="F1883" s="2" t="s">
        <v>905</v>
      </c>
      <c r="G1883" s="2" t="s">
        <v>20845</v>
      </c>
      <c r="H1883" s="2"/>
    </row>
    <row r="1884">
      <c r="A1884" s="2" t="s">
        <v>20916</v>
      </c>
      <c r="B1884" s="2" t="s">
        <v>13996</v>
      </c>
      <c r="C1884" s="2">
        <v>7.0</v>
      </c>
      <c r="D1884" s="2" t="s">
        <v>20918</v>
      </c>
      <c r="E1884" s="3"/>
      <c r="F1884" s="2" t="s">
        <v>905</v>
      </c>
      <c r="G1884" s="2" t="s">
        <v>20852</v>
      </c>
      <c r="H1884" s="2"/>
    </row>
    <row r="1885">
      <c r="A1885" s="2" t="s">
        <v>20922</v>
      </c>
      <c r="B1885" s="2" t="s">
        <v>13996</v>
      </c>
      <c r="C1885" s="2">
        <v>8.0</v>
      </c>
      <c r="D1885" s="2" t="s">
        <v>20925</v>
      </c>
      <c r="E1885" s="3"/>
      <c r="F1885" s="2" t="s">
        <v>905</v>
      </c>
      <c r="G1885" s="2" t="s">
        <v>20856</v>
      </c>
      <c r="H1885" s="2"/>
    </row>
    <row r="1886">
      <c r="A1886" s="2" t="s">
        <v>20930</v>
      </c>
      <c r="B1886" s="2" t="s">
        <v>13996</v>
      </c>
      <c r="C1886" s="2">
        <v>9.0</v>
      </c>
      <c r="D1886" s="2" t="s">
        <v>20931</v>
      </c>
      <c r="E1886" s="3"/>
      <c r="F1886" s="2" t="s">
        <v>905</v>
      </c>
      <c r="G1886" s="2" t="s">
        <v>20860</v>
      </c>
      <c r="H1886" s="2"/>
    </row>
    <row r="1887">
      <c r="A1887" s="2" t="s">
        <v>20935</v>
      </c>
      <c r="B1887" s="2" t="s">
        <v>13996</v>
      </c>
      <c r="C1887" s="2">
        <v>10.0</v>
      </c>
      <c r="D1887" s="2" t="s">
        <v>20937</v>
      </c>
      <c r="E1887" s="3"/>
      <c r="F1887" s="2" t="s">
        <v>905</v>
      </c>
      <c r="G1887" s="2" t="s">
        <v>20941</v>
      </c>
      <c r="H1887" s="2"/>
    </row>
    <row r="1888">
      <c r="A1888" s="2" t="s">
        <v>20942</v>
      </c>
      <c r="B1888" s="2" t="s">
        <v>13996</v>
      </c>
      <c r="C1888" s="2">
        <v>11.0</v>
      </c>
      <c r="D1888" s="2" t="s">
        <v>20945</v>
      </c>
      <c r="E1888" s="3"/>
      <c r="F1888" s="2" t="s">
        <v>905</v>
      </c>
      <c r="G1888" s="2" t="s">
        <v>20825</v>
      </c>
      <c r="H1888" s="2"/>
    </row>
    <row r="1889">
      <c r="A1889" s="2" t="s">
        <v>20948</v>
      </c>
      <c r="B1889" s="2" t="s">
        <v>13996</v>
      </c>
      <c r="C1889" s="2">
        <v>12.0</v>
      </c>
      <c r="D1889" s="2" t="s">
        <v>20950</v>
      </c>
      <c r="E1889" s="3"/>
      <c r="F1889" s="2" t="s">
        <v>905</v>
      </c>
      <c r="G1889" s="2" t="s">
        <v>20953</v>
      </c>
      <c r="H1889" s="2"/>
    </row>
    <row r="1890">
      <c r="A1890" s="2" t="s">
        <v>20955</v>
      </c>
      <c r="B1890" s="2" t="s">
        <v>13996</v>
      </c>
      <c r="C1890" s="2">
        <v>13.0</v>
      </c>
      <c r="D1890" s="2" t="s">
        <v>20958</v>
      </c>
      <c r="E1890" s="3"/>
      <c r="F1890" s="2" t="s">
        <v>905</v>
      </c>
      <c r="G1890" s="2" t="s">
        <v>20872</v>
      </c>
      <c r="H1890" s="2"/>
    </row>
    <row r="1891">
      <c r="A1891" s="2" t="s">
        <v>20961</v>
      </c>
      <c r="B1891" s="2" t="s">
        <v>13996</v>
      </c>
      <c r="C1891" s="2">
        <v>14.0</v>
      </c>
      <c r="D1891" s="2" t="s">
        <v>20963</v>
      </c>
      <c r="E1891" s="3"/>
      <c r="F1891" s="2" t="s">
        <v>905</v>
      </c>
      <c r="G1891" s="2" t="s">
        <v>20875</v>
      </c>
      <c r="H1891" s="2"/>
    </row>
    <row r="1892">
      <c r="A1892" s="2" t="s">
        <v>20966</v>
      </c>
      <c r="B1892" s="2" t="s">
        <v>13999</v>
      </c>
      <c r="C1892" s="2">
        <v>1.0</v>
      </c>
      <c r="D1892" s="2" t="s">
        <v>20968</v>
      </c>
      <c r="E1892" s="3"/>
      <c r="F1892" s="2" t="s">
        <v>905</v>
      </c>
      <c r="G1892" s="2" t="s">
        <v>20971</v>
      </c>
      <c r="H1892" s="2"/>
    </row>
    <row r="1893">
      <c r="A1893" s="2" t="s">
        <v>20972</v>
      </c>
      <c r="B1893" s="2" t="s">
        <v>13999</v>
      </c>
      <c r="C1893" s="2">
        <v>2.0</v>
      </c>
      <c r="D1893" s="2" t="s">
        <v>20973</v>
      </c>
      <c r="E1893" s="3"/>
      <c r="F1893" s="2" t="s">
        <v>905</v>
      </c>
      <c r="G1893" s="2" t="s">
        <v>20976</v>
      </c>
      <c r="H1893" s="2"/>
    </row>
    <row r="1894">
      <c r="A1894" s="2" t="s">
        <v>20978</v>
      </c>
      <c r="B1894" s="2" t="s">
        <v>13999</v>
      </c>
      <c r="C1894" s="2">
        <v>3.0</v>
      </c>
      <c r="D1894" s="2" t="s">
        <v>20979</v>
      </c>
      <c r="E1894" s="3"/>
      <c r="F1894" s="2" t="s">
        <v>905</v>
      </c>
      <c r="G1894" s="2" t="s">
        <v>20981</v>
      </c>
      <c r="H1894" s="2"/>
    </row>
    <row r="1895">
      <c r="A1895" s="2" t="s">
        <v>20983</v>
      </c>
      <c r="B1895" s="2" t="s">
        <v>13999</v>
      </c>
      <c r="C1895" s="2">
        <v>4.0</v>
      </c>
      <c r="D1895" s="2" t="s">
        <v>20985</v>
      </c>
      <c r="E1895" s="3"/>
      <c r="F1895" s="2" t="s">
        <v>905</v>
      </c>
      <c r="G1895" s="2" t="s">
        <v>20986</v>
      </c>
      <c r="H1895" s="2"/>
    </row>
    <row r="1896">
      <c r="A1896" s="2" t="s">
        <v>20988</v>
      </c>
      <c r="B1896" s="2" t="s">
        <v>13999</v>
      </c>
      <c r="C1896" s="2">
        <v>5.0</v>
      </c>
      <c r="D1896" s="2" t="s">
        <v>20990</v>
      </c>
      <c r="E1896" s="3"/>
      <c r="F1896" s="2" t="s">
        <v>905</v>
      </c>
      <c r="G1896" s="2" t="s">
        <v>20992</v>
      </c>
      <c r="H1896" s="2"/>
    </row>
    <row r="1897">
      <c r="A1897" s="2" t="s">
        <v>20994</v>
      </c>
      <c r="B1897" s="2" t="s">
        <v>13999</v>
      </c>
      <c r="C1897" s="2">
        <v>6.0</v>
      </c>
      <c r="D1897" s="2" t="s">
        <v>20996</v>
      </c>
      <c r="E1897" s="3"/>
      <c r="F1897" s="2" t="s">
        <v>905</v>
      </c>
      <c r="G1897" s="2" t="s">
        <v>20998</v>
      </c>
      <c r="H1897" s="2"/>
    </row>
    <row r="1898">
      <c r="A1898" s="2" t="s">
        <v>20999</v>
      </c>
      <c r="B1898" s="2" t="s">
        <v>13999</v>
      </c>
      <c r="C1898" s="2">
        <v>7.0</v>
      </c>
      <c r="D1898" s="2" t="s">
        <v>21001</v>
      </c>
      <c r="E1898" s="3"/>
      <c r="F1898" s="2" t="s">
        <v>905</v>
      </c>
      <c r="G1898" s="2" t="s">
        <v>21004</v>
      </c>
      <c r="H1898" s="2"/>
    </row>
    <row r="1899">
      <c r="A1899" s="2" t="s">
        <v>21006</v>
      </c>
      <c r="B1899" s="2" t="s">
        <v>13999</v>
      </c>
      <c r="C1899" s="2">
        <v>8.0</v>
      </c>
      <c r="D1899" s="2" t="s">
        <v>21009</v>
      </c>
      <c r="E1899" s="3"/>
      <c r="F1899" s="2" t="s">
        <v>905</v>
      </c>
      <c r="G1899" s="2" t="s">
        <v>21011</v>
      </c>
      <c r="H1899" s="2"/>
    </row>
    <row r="1900">
      <c r="A1900" s="2" t="s">
        <v>21013</v>
      </c>
      <c r="B1900" s="2" t="s">
        <v>14002</v>
      </c>
      <c r="C1900" s="2">
        <v>1.0</v>
      </c>
      <c r="D1900" s="2" t="s">
        <v>21014</v>
      </c>
      <c r="E1900" s="3"/>
      <c r="F1900" s="2" t="s">
        <v>905</v>
      </c>
      <c r="G1900" s="2" t="s">
        <v>21015</v>
      </c>
      <c r="H1900" s="2"/>
    </row>
    <row r="1901">
      <c r="A1901" s="2" t="s">
        <v>21016</v>
      </c>
      <c r="B1901" s="2" t="s">
        <v>14002</v>
      </c>
      <c r="C1901" s="2">
        <v>2.0</v>
      </c>
      <c r="D1901" s="2" t="s">
        <v>21018</v>
      </c>
      <c r="E1901" s="3"/>
      <c r="F1901" s="2" t="s">
        <v>905</v>
      </c>
      <c r="G1901" s="2" t="s">
        <v>20976</v>
      </c>
      <c r="H1901" s="2"/>
    </row>
    <row r="1902">
      <c r="A1902" s="2" t="s">
        <v>21021</v>
      </c>
      <c r="B1902" s="2" t="s">
        <v>14002</v>
      </c>
      <c r="C1902" s="2">
        <v>3.0</v>
      </c>
      <c r="D1902" s="2" t="s">
        <v>21022</v>
      </c>
      <c r="E1902" s="3"/>
      <c r="F1902" s="2" t="s">
        <v>905</v>
      </c>
      <c r="G1902" s="2" t="s">
        <v>21024</v>
      </c>
      <c r="H1902" s="2"/>
    </row>
    <row r="1903">
      <c r="A1903" s="2" t="s">
        <v>21026</v>
      </c>
      <c r="B1903" s="2" t="s">
        <v>14002</v>
      </c>
      <c r="C1903" s="2">
        <v>4.0</v>
      </c>
      <c r="D1903" s="2" t="s">
        <v>21028</v>
      </c>
      <c r="E1903" s="3"/>
      <c r="F1903" s="2" t="s">
        <v>905</v>
      </c>
      <c r="G1903" s="2" t="s">
        <v>21029</v>
      </c>
      <c r="H1903" s="2"/>
    </row>
    <row r="1904">
      <c r="A1904" s="2" t="s">
        <v>21031</v>
      </c>
      <c r="B1904" s="2" t="s">
        <v>14002</v>
      </c>
      <c r="C1904" s="2">
        <v>5.0</v>
      </c>
      <c r="D1904" s="2" t="s">
        <v>21033</v>
      </c>
      <c r="E1904" s="3"/>
      <c r="F1904" s="2" t="s">
        <v>905</v>
      </c>
      <c r="G1904" s="2" t="s">
        <v>21035</v>
      </c>
      <c r="H1904" s="2"/>
    </row>
    <row r="1905">
      <c r="A1905" s="2" t="s">
        <v>21036</v>
      </c>
      <c r="B1905" s="2" t="s">
        <v>14002</v>
      </c>
      <c r="C1905" s="2">
        <v>6.0</v>
      </c>
      <c r="D1905" s="2" t="s">
        <v>21039</v>
      </c>
      <c r="E1905" s="3"/>
      <c r="F1905" s="2" t="s">
        <v>905</v>
      </c>
      <c r="G1905" s="2" t="s">
        <v>21041</v>
      </c>
      <c r="H1905" s="2"/>
    </row>
    <row r="1906">
      <c r="A1906" s="2" t="s">
        <v>21042</v>
      </c>
      <c r="B1906" s="2" t="s">
        <v>14002</v>
      </c>
      <c r="C1906" s="2">
        <v>7.0</v>
      </c>
      <c r="D1906" s="2" t="s">
        <v>21044</v>
      </c>
      <c r="E1906" s="3"/>
      <c r="F1906" s="2" t="s">
        <v>905</v>
      </c>
      <c r="G1906" s="2" t="s">
        <v>20986</v>
      </c>
      <c r="H1906" s="2"/>
    </row>
    <row r="1907">
      <c r="A1907" s="2" t="s">
        <v>21047</v>
      </c>
      <c r="B1907" s="2" t="s">
        <v>14002</v>
      </c>
      <c r="C1907" s="2">
        <v>8.0</v>
      </c>
      <c r="D1907" s="2" t="s">
        <v>21048</v>
      </c>
      <c r="E1907" s="3"/>
      <c r="F1907" s="2" t="s">
        <v>905</v>
      </c>
      <c r="G1907" s="2" t="s">
        <v>21051</v>
      </c>
      <c r="H1907" s="2"/>
    </row>
    <row r="1908">
      <c r="A1908" s="2" t="s">
        <v>21053</v>
      </c>
      <c r="B1908" s="2" t="s">
        <v>14002</v>
      </c>
      <c r="C1908" s="2">
        <v>9.0</v>
      </c>
      <c r="D1908" s="2" t="s">
        <v>21055</v>
      </c>
      <c r="E1908" s="3"/>
      <c r="F1908" s="2" t="s">
        <v>905</v>
      </c>
      <c r="G1908" s="2" t="s">
        <v>20981</v>
      </c>
      <c r="H1908" s="2"/>
    </row>
    <row r="1909">
      <c r="A1909" s="2" t="s">
        <v>21057</v>
      </c>
      <c r="B1909" s="2" t="s">
        <v>14002</v>
      </c>
      <c r="C1909" s="2">
        <v>10.0</v>
      </c>
      <c r="D1909" s="2" t="s">
        <v>21059</v>
      </c>
      <c r="E1909" s="3"/>
      <c r="F1909" s="2" t="s">
        <v>905</v>
      </c>
      <c r="G1909" s="2" t="s">
        <v>21061</v>
      </c>
      <c r="H1909" s="2"/>
    </row>
    <row r="1910">
      <c r="A1910" s="2" t="s">
        <v>21062</v>
      </c>
      <c r="B1910" s="2" t="s">
        <v>14002</v>
      </c>
      <c r="C1910" s="2">
        <v>11.0</v>
      </c>
      <c r="D1910" s="2" t="s">
        <v>21064</v>
      </c>
      <c r="E1910" s="3"/>
      <c r="F1910" s="2" t="s">
        <v>905</v>
      </c>
      <c r="G1910" s="2" t="s">
        <v>21066</v>
      </c>
      <c r="H1910" s="2"/>
    </row>
    <row r="1911">
      <c r="A1911" s="2" t="s">
        <v>21068</v>
      </c>
      <c r="B1911" s="2" t="s">
        <v>14002</v>
      </c>
      <c r="C1911" s="2">
        <v>12.0</v>
      </c>
      <c r="D1911" s="2" t="s">
        <v>21069</v>
      </c>
      <c r="E1911" s="3"/>
      <c r="F1911" s="2" t="s">
        <v>905</v>
      </c>
      <c r="G1911" s="2" t="s">
        <v>20971</v>
      </c>
      <c r="H1911" s="2"/>
    </row>
    <row r="1912">
      <c r="A1912" s="2" t="s">
        <v>21073</v>
      </c>
      <c r="B1912" s="2" t="s">
        <v>14002</v>
      </c>
      <c r="C1912" s="2">
        <v>13.0</v>
      </c>
      <c r="D1912" s="2" t="s">
        <v>21074</v>
      </c>
      <c r="E1912" s="3"/>
      <c r="F1912" s="2" t="s">
        <v>905</v>
      </c>
      <c r="G1912" s="2" t="s">
        <v>21004</v>
      </c>
      <c r="H1912" s="2"/>
    </row>
    <row r="1913">
      <c r="A1913" s="2" t="s">
        <v>21078</v>
      </c>
      <c r="B1913" s="2" t="s">
        <v>14002</v>
      </c>
      <c r="C1913" s="2">
        <v>14.0</v>
      </c>
      <c r="D1913" s="2" t="s">
        <v>21080</v>
      </c>
      <c r="E1913" s="3"/>
      <c r="F1913" s="2" t="s">
        <v>905</v>
      </c>
      <c r="G1913" s="2" t="s">
        <v>20998</v>
      </c>
      <c r="H1913" s="2"/>
    </row>
    <row r="1914">
      <c r="A1914" s="2" t="s">
        <v>21083</v>
      </c>
      <c r="B1914" s="2" t="s">
        <v>14007</v>
      </c>
      <c r="C1914" s="2">
        <v>1.0</v>
      </c>
      <c r="D1914" s="2" t="s">
        <v>21085</v>
      </c>
      <c r="E1914" s="3"/>
      <c r="F1914" s="2" t="s">
        <v>905</v>
      </c>
      <c r="G1914" s="2" t="s">
        <v>20849</v>
      </c>
      <c r="H1914" s="2"/>
    </row>
    <row r="1915">
      <c r="A1915" s="2" t="s">
        <v>21089</v>
      </c>
      <c r="B1915" s="2" t="s">
        <v>14007</v>
      </c>
      <c r="C1915" s="2">
        <v>2.0</v>
      </c>
      <c r="D1915" s="2" t="s">
        <v>21090</v>
      </c>
      <c r="E1915" s="3"/>
      <c r="F1915" s="2" t="s">
        <v>905</v>
      </c>
      <c r="G1915" s="2" t="s">
        <v>20829</v>
      </c>
      <c r="H1915" s="2"/>
    </row>
    <row r="1916">
      <c r="A1916" s="2" t="s">
        <v>21093</v>
      </c>
      <c r="B1916" s="2" t="s">
        <v>14007</v>
      </c>
      <c r="C1916" s="2">
        <v>3.0</v>
      </c>
      <c r="D1916" s="2" t="s">
        <v>21095</v>
      </c>
      <c r="E1916" s="3"/>
      <c r="F1916" s="2" t="s">
        <v>905</v>
      </c>
      <c r="G1916" s="2" t="s">
        <v>20833</v>
      </c>
      <c r="H1916" s="2"/>
    </row>
    <row r="1917">
      <c r="A1917" s="2" t="s">
        <v>21097</v>
      </c>
      <c r="B1917" s="2" t="s">
        <v>14007</v>
      </c>
      <c r="C1917" s="2">
        <v>4.0</v>
      </c>
      <c r="D1917" s="2" t="s">
        <v>21099</v>
      </c>
      <c r="E1917" s="3"/>
      <c r="F1917" s="2" t="s">
        <v>905</v>
      </c>
      <c r="G1917" s="2" t="s">
        <v>20836</v>
      </c>
      <c r="H1917" s="2"/>
    </row>
    <row r="1918">
      <c r="A1918" s="2" t="s">
        <v>21101</v>
      </c>
      <c r="B1918" s="2" t="s">
        <v>14007</v>
      </c>
      <c r="C1918" s="2">
        <v>5.0</v>
      </c>
      <c r="D1918" s="2" t="s">
        <v>21104</v>
      </c>
      <c r="E1918" s="3"/>
      <c r="F1918" s="2" t="s">
        <v>905</v>
      </c>
      <c r="G1918" s="2" t="s">
        <v>20840</v>
      </c>
      <c r="H1918" s="2"/>
    </row>
    <row r="1919">
      <c r="A1919" s="2" t="s">
        <v>21106</v>
      </c>
      <c r="B1919" s="2" t="s">
        <v>14007</v>
      </c>
      <c r="C1919" s="2">
        <v>6.0</v>
      </c>
      <c r="D1919" s="2" t="s">
        <v>21108</v>
      </c>
      <c r="E1919" s="3"/>
      <c r="F1919" s="2" t="s">
        <v>905</v>
      </c>
      <c r="G1919" s="2" t="s">
        <v>20845</v>
      </c>
      <c r="H1919" s="2"/>
    </row>
    <row r="1920">
      <c r="A1920" s="2" t="s">
        <v>21111</v>
      </c>
      <c r="B1920" s="2" t="s">
        <v>14007</v>
      </c>
      <c r="C1920" s="2">
        <v>7.0</v>
      </c>
      <c r="D1920" s="2" t="s">
        <v>21112</v>
      </c>
      <c r="E1920" s="3"/>
      <c r="F1920" s="2" t="s">
        <v>905</v>
      </c>
      <c r="G1920" s="2" t="s">
        <v>20852</v>
      </c>
      <c r="H1920" s="2"/>
    </row>
    <row r="1921">
      <c r="A1921" s="2" t="s">
        <v>21116</v>
      </c>
      <c r="B1921" s="2" t="s">
        <v>14007</v>
      </c>
      <c r="C1921" s="2">
        <v>8.0</v>
      </c>
      <c r="D1921" s="2" t="s">
        <v>21120</v>
      </c>
      <c r="E1921" s="3"/>
      <c r="F1921" s="2" t="s">
        <v>905</v>
      </c>
      <c r="G1921" s="2" t="s">
        <v>20856</v>
      </c>
      <c r="H1921" s="2"/>
    </row>
    <row r="1922">
      <c r="A1922" s="2" t="s">
        <v>21123</v>
      </c>
      <c r="B1922" s="2" t="s">
        <v>14007</v>
      </c>
      <c r="C1922" s="2">
        <v>9.0</v>
      </c>
      <c r="D1922" s="2" t="s">
        <v>21125</v>
      </c>
      <c r="E1922" s="3"/>
      <c r="F1922" s="2" t="s">
        <v>905</v>
      </c>
      <c r="G1922" s="2" t="s">
        <v>20860</v>
      </c>
      <c r="H1922" s="2"/>
    </row>
    <row r="1923">
      <c r="A1923" s="2" t="s">
        <v>21127</v>
      </c>
      <c r="B1923" s="2" t="s">
        <v>14007</v>
      </c>
      <c r="C1923" s="2">
        <v>10.0</v>
      </c>
      <c r="D1923" s="2" t="s">
        <v>21128</v>
      </c>
      <c r="E1923" s="3"/>
      <c r="F1923" s="2" t="s">
        <v>905</v>
      </c>
      <c r="G1923" s="2" t="s">
        <v>20825</v>
      </c>
      <c r="H1923" s="2"/>
    </row>
    <row r="1924">
      <c r="A1924" s="2" t="s">
        <v>21131</v>
      </c>
      <c r="B1924" s="2" t="s">
        <v>14007</v>
      </c>
      <c r="C1924" s="2">
        <v>11.0</v>
      </c>
      <c r="D1924" s="2" t="s">
        <v>21133</v>
      </c>
      <c r="E1924" s="3"/>
      <c r="F1924" s="2" t="s">
        <v>905</v>
      </c>
      <c r="G1924" s="2" t="s">
        <v>20864</v>
      </c>
      <c r="H1924" s="2"/>
    </row>
    <row r="1925">
      <c r="A1925" s="2" t="s">
        <v>21136</v>
      </c>
      <c r="B1925" s="2" t="s">
        <v>14007</v>
      </c>
      <c r="C1925" s="2">
        <v>12.0</v>
      </c>
      <c r="D1925" s="2" t="s">
        <v>21139</v>
      </c>
      <c r="E1925" s="3"/>
      <c r="F1925" s="2" t="s">
        <v>905</v>
      </c>
      <c r="G1925" s="2" t="s">
        <v>20868</v>
      </c>
      <c r="H1925" s="2"/>
    </row>
    <row r="1926">
      <c r="A1926" s="2" t="s">
        <v>21141</v>
      </c>
      <c r="B1926" s="2" t="s">
        <v>14007</v>
      </c>
      <c r="C1926" s="2">
        <v>13.0</v>
      </c>
      <c r="D1926" s="2" t="s">
        <v>21143</v>
      </c>
      <c r="E1926" s="3"/>
      <c r="F1926" s="2" t="s">
        <v>905</v>
      </c>
      <c r="G1926" s="2" t="s">
        <v>20872</v>
      </c>
      <c r="H1926" s="2"/>
    </row>
    <row r="1927">
      <c r="A1927" s="2" t="s">
        <v>21147</v>
      </c>
      <c r="B1927" s="2" t="s">
        <v>14007</v>
      </c>
      <c r="C1927" s="2">
        <v>14.0</v>
      </c>
      <c r="D1927" s="2" t="s">
        <v>21150</v>
      </c>
      <c r="E1927" s="3"/>
      <c r="F1927" s="2" t="s">
        <v>905</v>
      </c>
      <c r="G1927" s="2" t="s">
        <v>20875</v>
      </c>
      <c r="H1927" s="2"/>
    </row>
    <row r="1928">
      <c r="A1928" s="2" t="s">
        <v>21152</v>
      </c>
      <c r="B1928" s="2" t="s">
        <v>14011</v>
      </c>
      <c r="C1928" s="2">
        <v>1.0</v>
      </c>
      <c r="D1928" s="2" t="s">
        <v>21155</v>
      </c>
      <c r="E1928" s="3"/>
      <c r="F1928" s="2" t="s">
        <v>905</v>
      </c>
      <c r="G1928" s="2" t="s">
        <v>20941</v>
      </c>
      <c r="H1928" s="2"/>
    </row>
    <row r="1929">
      <c r="A1929" s="2" t="s">
        <v>21159</v>
      </c>
      <c r="B1929" s="2" t="s">
        <v>14011</v>
      </c>
      <c r="C1929" s="2">
        <v>2.0</v>
      </c>
      <c r="D1929" s="2" t="s">
        <v>21160</v>
      </c>
      <c r="E1929" s="3"/>
      <c r="F1929" s="2" t="s">
        <v>905</v>
      </c>
      <c r="G1929" s="2" t="s">
        <v>20849</v>
      </c>
      <c r="H1929" s="2"/>
    </row>
    <row r="1930">
      <c r="A1930" s="2" t="s">
        <v>21163</v>
      </c>
      <c r="B1930" s="2" t="s">
        <v>14011</v>
      </c>
      <c r="C1930" s="2">
        <v>3.0</v>
      </c>
      <c r="D1930" s="2" t="s">
        <v>21166</v>
      </c>
      <c r="E1930" s="3"/>
      <c r="F1930" s="2" t="s">
        <v>905</v>
      </c>
      <c r="G1930" s="2" t="s">
        <v>20829</v>
      </c>
      <c r="H1930" s="2"/>
    </row>
    <row r="1931">
      <c r="A1931" s="2" t="s">
        <v>21169</v>
      </c>
      <c r="B1931" s="2" t="s">
        <v>14011</v>
      </c>
      <c r="C1931" s="2">
        <v>4.0</v>
      </c>
      <c r="D1931" s="2" t="s">
        <v>21171</v>
      </c>
      <c r="E1931" s="3"/>
      <c r="F1931" s="2" t="s">
        <v>905</v>
      </c>
      <c r="G1931" s="2" t="s">
        <v>20953</v>
      </c>
      <c r="H1931" s="2"/>
    </row>
    <row r="1932">
      <c r="A1932" s="2" t="s">
        <v>21174</v>
      </c>
      <c r="B1932" s="2" t="s">
        <v>14011</v>
      </c>
      <c r="C1932" s="2">
        <v>5.0</v>
      </c>
      <c r="D1932" s="2" t="s">
        <v>21176</v>
      </c>
      <c r="E1932" s="3"/>
      <c r="F1932" s="2" t="s">
        <v>905</v>
      </c>
      <c r="G1932" s="2" t="s">
        <v>20836</v>
      </c>
      <c r="H1932" s="2"/>
    </row>
    <row r="1933">
      <c r="A1933" s="2" t="s">
        <v>21180</v>
      </c>
      <c r="B1933" s="2" t="s">
        <v>14011</v>
      </c>
      <c r="C1933" s="2">
        <v>6.0</v>
      </c>
      <c r="D1933" s="2" t="s">
        <v>21181</v>
      </c>
      <c r="E1933" s="3"/>
      <c r="F1933" s="2" t="s">
        <v>905</v>
      </c>
      <c r="G1933" s="2" t="s">
        <v>20833</v>
      </c>
      <c r="H1933" s="2"/>
    </row>
    <row r="1934">
      <c r="A1934" s="2" t="s">
        <v>21185</v>
      </c>
      <c r="B1934" s="2" t="s">
        <v>14011</v>
      </c>
      <c r="C1934" s="2">
        <v>7.0</v>
      </c>
      <c r="D1934" s="2" t="s">
        <v>21187</v>
      </c>
      <c r="E1934" s="3"/>
      <c r="F1934" s="2" t="s">
        <v>905</v>
      </c>
      <c r="G1934" s="2" t="s">
        <v>20840</v>
      </c>
      <c r="H1934" s="2"/>
    </row>
    <row r="1935">
      <c r="A1935" s="2" t="s">
        <v>21192</v>
      </c>
      <c r="B1935" s="2" t="s">
        <v>14011</v>
      </c>
      <c r="C1935" s="2">
        <v>8.0</v>
      </c>
      <c r="D1935" s="2" t="s">
        <v>21194</v>
      </c>
      <c r="E1935" s="3"/>
      <c r="F1935" s="2" t="s">
        <v>905</v>
      </c>
      <c r="G1935" s="2" t="s">
        <v>20845</v>
      </c>
      <c r="H1935" s="2"/>
    </row>
    <row r="1936">
      <c r="A1936" s="2" t="s">
        <v>21197</v>
      </c>
      <c r="B1936" s="2" t="s">
        <v>14011</v>
      </c>
      <c r="C1936" s="2">
        <v>9.0</v>
      </c>
      <c r="D1936" s="2" t="s">
        <v>21200</v>
      </c>
      <c r="E1936" s="3"/>
      <c r="F1936" s="2" t="s">
        <v>905</v>
      </c>
      <c r="G1936" s="2" t="s">
        <v>20852</v>
      </c>
      <c r="H1936" s="2"/>
    </row>
    <row r="1937">
      <c r="A1937" s="2" t="s">
        <v>21203</v>
      </c>
      <c r="B1937" s="2" t="s">
        <v>14011</v>
      </c>
      <c r="C1937" s="2">
        <v>10.0</v>
      </c>
      <c r="D1937" s="2" t="s">
        <v>21205</v>
      </c>
      <c r="E1937" s="3"/>
      <c r="F1937" s="2" t="s">
        <v>905</v>
      </c>
      <c r="G1937" s="2" t="s">
        <v>20856</v>
      </c>
      <c r="H1937" s="2"/>
    </row>
    <row r="1938">
      <c r="A1938" s="2" t="s">
        <v>21208</v>
      </c>
      <c r="B1938" s="2" t="s">
        <v>14011</v>
      </c>
      <c r="C1938" s="2">
        <v>11.0</v>
      </c>
      <c r="D1938" s="2" t="s">
        <v>21211</v>
      </c>
      <c r="E1938" s="3"/>
      <c r="F1938" s="2" t="s">
        <v>905</v>
      </c>
      <c r="G1938" s="2" t="s">
        <v>20860</v>
      </c>
      <c r="H1938" s="2"/>
    </row>
    <row r="1939">
      <c r="A1939" s="2" t="s">
        <v>21213</v>
      </c>
      <c r="B1939" s="2" t="s">
        <v>14011</v>
      </c>
      <c r="C1939" s="2">
        <v>12.0</v>
      </c>
      <c r="D1939" s="2" t="s">
        <v>21216</v>
      </c>
      <c r="E1939" s="3"/>
      <c r="F1939" s="2" t="s">
        <v>905</v>
      </c>
      <c r="G1939" s="2" t="s">
        <v>20825</v>
      </c>
      <c r="H1939" s="2"/>
    </row>
    <row r="1940">
      <c r="A1940" s="2" t="s">
        <v>21219</v>
      </c>
      <c r="B1940" s="2" t="s">
        <v>14011</v>
      </c>
      <c r="C1940" s="2">
        <v>13.0</v>
      </c>
      <c r="D1940" s="2" t="s">
        <v>21221</v>
      </c>
      <c r="E1940" s="3"/>
      <c r="F1940" s="2" t="s">
        <v>905</v>
      </c>
      <c r="G1940" s="2" t="s">
        <v>20872</v>
      </c>
      <c r="H1940" s="2"/>
    </row>
    <row r="1941">
      <c r="A1941" s="2" t="s">
        <v>21225</v>
      </c>
      <c r="B1941" s="2" t="s">
        <v>14011</v>
      </c>
      <c r="C1941" s="2">
        <v>14.0</v>
      </c>
      <c r="D1941" s="2" t="s">
        <v>21227</v>
      </c>
      <c r="E1941" s="3"/>
      <c r="F1941" s="2" t="s">
        <v>905</v>
      </c>
      <c r="G1941" s="2" t="s">
        <v>20875</v>
      </c>
      <c r="H1941" s="2"/>
    </row>
    <row r="1942">
      <c r="A1942" s="2" t="s">
        <v>21230</v>
      </c>
      <c r="B1942" s="2" t="s">
        <v>14014</v>
      </c>
      <c r="C1942" s="2">
        <v>1.0</v>
      </c>
      <c r="D1942" s="2" t="s">
        <v>21233</v>
      </c>
      <c r="E1942" s="3"/>
      <c r="F1942" s="2" t="s">
        <v>905</v>
      </c>
      <c r="G1942" s="2" t="s">
        <v>21237</v>
      </c>
      <c r="H1942" s="2"/>
    </row>
    <row r="1943">
      <c r="A1943" s="2" t="s">
        <v>21239</v>
      </c>
      <c r="B1943" s="2" t="s">
        <v>14014</v>
      </c>
      <c r="C1943" s="2">
        <v>2.0</v>
      </c>
      <c r="D1943" s="2" t="s">
        <v>21241</v>
      </c>
      <c r="E1943" s="3"/>
      <c r="F1943" s="2" t="s">
        <v>905</v>
      </c>
      <c r="G1943" s="2" t="s">
        <v>20976</v>
      </c>
      <c r="H1943" s="2"/>
    </row>
    <row r="1944">
      <c r="A1944" s="2" t="s">
        <v>21245</v>
      </c>
      <c r="B1944" s="2" t="s">
        <v>14014</v>
      </c>
      <c r="C1944" s="2">
        <v>3.0</v>
      </c>
      <c r="D1944" s="2" t="s">
        <v>21247</v>
      </c>
      <c r="E1944" s="3"/>
      <c r="F1944" s="2" t="s">
        <v>905</v>
      </c>
      <c r="G1944" s="2" t="s">
        <v>21249</v>
      </c>
      <c r="H1944" s="2"/>
    </row>
    <row r="1945">
      <c r="A1945" s="2" t="s">
        <v>21250</v>
      </c>
      <c r="B1945" s="2" t="s">
        <v>14014</v>
      </c>
      <c r="C1945" s="2">
        <v>4.0</v>
      </c>
      <c r="D1945" s="2" t="s">
        <v>21252</v>
      </c>
      <c r="E1945" s="3"/>
      <c r="F1945" s="2" t="s">
        <v>905</v>
      </c>
      <c r="G1945" s="2" t="s">
        <v>21256</v>
      </c>
      <c r="H1945" s="2"/>
    </row>
    <row r="1946">
      <c r="A1946" s="2" t="s">
        <v>21257</v>
      </c>
      <c r="B1946" s="2" t="s">
        <v>14014</v>
      </c>
      <c r="C1946" s="2">
        <v>5.0</v>
      </c>
      <c r="D1946" s="2" t="s">
        <v>21260</v>
      </c>
      <c r="E1946" s="3"/>
      <c r="F1946" s="2" t="s">
        <v>905</v>
      </c>
      <c r="G1946" s="2" t="s">
        <v>21262</v>
      </c>
      <c r="H1946" s="2"/>
    </row>
    <row r="1947">
      <c r="A1947" s="2" t="s">
        <v>21264</v>
      </c>
      <c r="B1947" s="2" t="s">
        <v>14014</v>
      </c>
      <c r="C1947" s="2">
        <v>6.0</v>
      </c>
      <c r="D1947" s="2" t="s">
        <v>21267</v>
      </c>
      <c r="E1947" s="3"/>
      <c r="F1947" s="2" t="s">
        <v>905</v>
      </c>
      <c r="G1947" s="2" t="s">
        <v>20986</v>
      </c>
      <c r="H1947" s="2"/>
    </row>
    <row r="1948">
      <c r="A1948" s="2" t="s">
        <v>21270</v>
      </c>
      <c r="B1948" s="2" t="s">
        <v>14014</v>
      </c>
      <c r="C1948" s="2">
        <v>7.0</v>
      </c>
      <c r="D1948" s="2" t="s">
        <v>21274</v>
      </c>
      <c r="E1948" s="3"/>
      <c r="F1948" s="2" t="s">
        <v>905</v>
      </c>
      <c r="G1948" s="2" t="s">
        <v>21276</v>
      </c>
      <c r="H1948" s="2"/>
    </row>
    <row r="1949">
      <c r="A1949" s="2" t="s">
        <v>21279</v>
      </c>
      <c r="B1949" s="2" t="s">
        <v>14014</v>
      </c>
      <c r="C1949" s="2">
        <v>8.0</v>
      </c>
      <c r="D1949" s="2" t="s">
        <v>21282</v>
      </c>
      <c r="E1949" s="3"/>
      <c r="F1949" s="2" t="s">
        <v>905</v>
      </c>
      <c r="G1949" s="2" t="s">
        <v>21284</v>
      </c>
      <c r="H1949" s="2"/>
    </row>
    <row r="1950">
      <c r="A1950" s="2" t="s">
        <v>21287</v>
      </c>
      <c r="B1950" s="2" t="s">
        <v>14014</v>
      </c>
      <c r="C1950" s="2">
        <v>9.0</v>
      </c>
      <c r="D1950" s="2" t="s">
        <v>21289</v>
      </c>
      <c r="E1950" s="3"/>
      <c r="F1950" s="2" t="s">
        <v>905</v>
      </c>
      <c r="G1950" s="2" t="s">
        <v>21292</v>
      </c>
      <c r="H1950" s="2"/>
    </row>
    <row r="1951">
      <c r="A1951" s="2" t="s">
        <v>21294</v>
      </c>
      <c r="B1951" s="2" t="s">
        <v>14014</v>
      </c>
      <c r="C1951" s="2">
        <v>10.0</v>
      </c>
      <c r="D1951" s="2" t="s">
        <v>21296</v>
      </c>
      <c r="E1951" s="3"/>
      <c r="F1951" s="2" t="s">
        <v>905</v>
      </c>
      <c r="G1951" s="2" t="s">
        <v>21300</v>
      </c>
      <c r="H1951" s="2"/>
    </row>
    <row r="1952">
      <c r="A1952" s="2" t="s">
        <v>21302</v>
      </c>
      <c r="B1952" s="2" t="s">
        <v>14014</v>
      </c>
      <c r="C1952" s="2">
        <v>11.0</v>
      </c>
      <c r="D1952" s="2" t="s">
        <v>21305</v>
      </c>
      <c r="E1952" s="3"/>
      <c r="F1952" s="2" t="s">
        <v>905</v>
      </c>
      <c r="G1952" s="2" t="s">
        <v>21308</v>
      </c>
      <c r="H1952" s="2"/>
    </row>
    <row r="1953">
      <c r="A1953" s="2" t="s">
        <v>21311</v>
      </c>
      <c r="B1953" s="2" t="s">
        <v>14017</v>
      </c>
      <c r="C1953" s="2">
        <v>1.0</v>
      </c>
      <c r="D1953" s="2" t="s">
        <v>21313</v>
      </c>
      <c r="E1953" s="3"/>
      <c r="F1953" s="2" t="s">
        <v>905</v>
      </c>
      <c r="G1953" s="2" t="s">
        <v>21276</v>
      </c>
      <c r="H1953" s="2"/>
    </row>
    <row r="1954">
      <c r="A1954" s="2" t="s">
        <v>21318</v>
      </c>
      <c r="B1954" s="2" t="s">
        <v>14017</v>
      </c>
      <c r="C1954" s="2">
        <v>2.0</v>
      </c>
      <c r="D1954" s="2" t="s">
        <v>21319</v>
      </c>
      <c r="E1954" s="3"/>
      <c r="F1954" s="2" t="s">
        <v>905</v>
      </c>
      <c r="G1954" s="2" t="s">
        <v>21284</v>
      </c>
      <c r="H1954" s="2"/>
    </row>
    <row r="1955">
      <c r="A1955" s="2" t="s">
        <v>21323</v>
      </c>
      <c r="B1955" s="2" t="s">
        <v>14017</v>
      </c>
      <c r="C1955" s="2">
        <v>3.0</v>
      </c>
      <c r="D1955" s="2" t="s">
        <v>21327</v>
      </c>
      <c r="E1955" s="3"/>
      <c r="F1955" s="2" t="s">
        <v>905</v>
      </c>
      <c r="G1955" s="2" t="s">
        <v>21330</v>
      </c>
      <c r="H1955" s="2"/>
    </row>
    <row r="1956">
      <c r="A1956" s="2" t="s">
        <v>21333</v>
      </c>
      <c r="B1956" s="2" t="s">
        <v>14017</v>
      </c>
      <c r="C1956" s="2">
        <v>4.0</v>
      </c>
      <c r="D1956" s="2" t="s">
        <v>21335</v>
      </c>
      <c r="E1956" s="3"/>
      <c r="F1956" s="2" t="s">
        <v>905</v>
      </c>
      <c r="G1956" s="2" t="s">
        <v>20986</v>
      </c>
      <c r="H1956" s="2"/>
    </row>
    <row r="1957">
      <c r="A1957" s="2" t="s">
        <v>21339</v>
      </c>
      <c r="B1957" s="2" t="s">
        <v>14017</v>
      </c>
      <c r="C1957" s="2">
        <v>5.0</v>
      </c>
      <c r="D1957" s="2" t="s">
        <v>21343</v>
      </c>
      <c r="E1957" s="3"/>
      <c r="F1957" s="2" t="s">
        <v>905</v>
      </c>
      <c r="G1957" s="2" t="s">
        <v>21345</v>
      </c>
      <c r="H1957" s="2"/>
    </row>
    <row r="1958">
      <c r="A1958" s="2" t="s">
        <v>21347</v>
      </c>
      <c r="B1958" s="2" t="s">
        <v>14017</v>
      </c>
      <c r="C1958" s="2">
        <v>6.0</v>
      </c>
      <c r="D1958" s="2" t="s">
        <v>21350</v>
      </c>
      <c r="E1958" s="3"/>
      <c r="F1958" s="2" t="s">
        <v>905</v>
      </c>
      <c r="G1958" s="2" t="s">
        <v>21352</v>
      </c>
      <c r="H1958" s="2"/>
    </row>
    <row r="1959">
      <c r="A1959" s="2" t="s">
        <v>21355</v>
      </c>
      <c r="B1959" s="2" t="s">
        <v>14017</v>
      </c>
      <c r="C1959" s="2">
        <v>7.0</v>
      </c>
      <c r="D1959" s="2" t="s">
        <v>21357</v>
      </c>
      <c r="E1959" s="3"/>
      <c r="F1959" s="2" t="s">
        <v>905</v>
      </c>
      <c r="G1959" s="2" t="s">
        <v>21256</v>
      </c>
      <c r="H1959" s="2"/>
    </row>
    <row r="1960">
      <c r="A1960" s="2" t="s">
        <v>21361</v>
      </c>
      <c r="B1960" s="2" t="s">
        <v>14017</v>
      </c>
      <c r="C1960" s="2">
        <v>8.0</v>
      </c>
      <c r="D1960" s="2" t="s">
        <v>21364</v>
      </c>
      <c r="E1960" s="3"/>
      <c r="F1960" s="2" t="s">
        <v>905</v>
      </c>
      <c r="G1960" s="2" t="s">
        <v>21367</v>
      </c>
      <c r="H1960" s="2"/>
    </row>
    <row r="1961">
      <c r="A1961" s="2" t="s">
        <v>21369</v>
      </c>
      <c r="B1961" s="2" t="s">
        <v>14017</v>
      </c>
      <c r="C1961" s="2">
        <v>9.0</v>
      </c>
      <c r="D1961" s="2" t="s">
        <v>21371</v>
      </c>
      <c r="E1961" s="3"/>
      <c r="F1961" s="2" t="s">
        <v>905</v>
      </c>
      <c r="G1961" s="2" t="s">
        <v>21375</v>
      </c>
      <c r="H1961" s="2"/>
    </row>
    <row r="1962">
      <c r="A1962" s="2" t="s">
        <v>21378</v>
      </c>
      <c r="B1962" s="2" t="s">
        <v>14017</v>
      </c>
      <c r="C1962" s="2">
        <v>10.0</v>
      </c>
      <c r="D1962" s="2" t="s">
        <v>21380</v>
      </c>
      <c r="E1962" s="3"/>
      <c r="F1962" s="2" t="s">
        <v>905</v>
      </c>
      <c r="G1962" s="2" t="s">
        <v>21382</v>
      </c>
      <c r="H1962" s="2"/>
    </row>
    <row r="1963">
      <c r="A1963" s="2" t="s">
        <v>21385</v>
      </c>
      <c r="B1963" s="2" t="s">
        <v>14017</v>
      </c>
      <c r="C1963" s="2">
        <v>11.0</v>
      </c>
      <c r="D1963" s="2" t="s">
        <v>21387</v>
      </c>
      <c r="E1963" s="3"/>
      <c r="F1963" s="2" t="s">
        <v>905</v>
      </c>
      <c r="G1963" s="2" t="s">
        <v>21237</v>
      </c>
      <c r="H1963" s="2"/>
    </row>
    <row r="1964">
      <c r="A1964" s="2" t="s">
        <v>21390</v>
      </c>
      <c r="B1964" s="2" t="s">
        <v>14017</v>
      </c>
      <c r="C1964" s="2">
        <v>12.0</v>
      </c>
      <c r="D1964" s="2" t="s">
        <v>21393</v>
      </c>
      <c r="E1964" s="3"/>
      <c r="F1964" s="2" t="s">
        <v>905</v>
      </c>
      <c r="G1964" s="2" t="s">
        <v>21395</v>
      </c>
      <c r="H1964" s="2"/>
    </row>
    <row r="1965">
      <c r="A1965" s="2" t="s">
        <v>21396</v>
      </c>
      <c r="B1965" s="2" t="s">
        <v>14017</v>
      </c>
      <c r="C1965" s="2">
        <v>13.0</v>
      </c>
      <c r="D1965" s="2" t="s">
        <v>21399</v>
      </c>
      <c r="E1965" s="3"/>
      <c r="F1965" s="2" t="s">
        <v>905</v>
      </c>
      <c r="G1965" s="2" t="s">
        <v>21292</v>
      </c>
      <c r="H1965" s="2"/>
    </row>
    <row r="1966">
      <c r="A1966" s="2" t="s">
        <v>21401</v>
      </c>
      <c r="B1966" s="2" t="s">
        <v>14017</v>
      </c>
      <c r="C1966" s="2">
        <v>14.0</v>
      </c>
      <c r="D1966" s="2" t="s">
        <v>21405</v>
      </c>
      <c r="E1966" s="3"/>
      <c r="F1966" s="2" t="s">
        <v>905</v>
      </c>
      <c r="G1966" s="2" t="s">
        <v>21300</v>
      </c>
      <c r="H1966" s="2"/>
    </row>
    <row r="1967">
      <c r="A1967" s="2" t="s">
        <v>21408</v>
      </c>
      <c r="B1967" s="2" t="s">
        <v>14020</v>
      </c>
      <c r="C1967" s="2">
        <v>1.0</v>
      </c>
      <c r="D1967" s="2" t="s">
        <v>21410</v>
      </c>
      <c r="E1967" s="3"/>
      <c r="F1967" s="2" t="s">
        <v>905</v>
      </c>
      <c r="G1967" s="2" t="s">
        <v>21412</v>
      </c>
      <c r="H1967" s="2"/>
    </row>
    <row r="1968">
      <c r="A1968" s="2" t="s">
        <v>21415</v>
      </c>
      <c r="B1968" s="2" t="s">
        <v>14020</v>
      </c>
      <c r="C1968" s="2">
        <v>2.0</v>
      </c>
      <c r="D1968" s="2" t="s">
        <v>21418</v>
      </c>
      <c r="E1968" s="3"/>
      <c r="F1968" s="2" t="s">
        <v>905</v>
      </c>
      <c r="G1968" s="2" t="s">
        <v>21419</v>
      </c>
      <c r="H1968" s="2"/>
    </row>
    <row r="1969">
      <c r="A1969" s="2" t="s">
        <v>21421</v>
      </c>
      <c r="B1969" s="2" t="s">
        <v>14020</v>
      </c>
      <c r="C1969" s="2">
        <v>3.0</v>
      </c>
      <c r="D1969" s="2" t="s">
        <v>21423</v>
      </c>
      <c r="E1969" s="3"/>
      <c r="F1969" s="2" t="s">
        <v>905</v>
      </c>
      <c r="G1969" s="2" t="s">
        <v>21425</v>
      </c>
      <c r="H1969" s="2"/>
    </row>
    <row r="1970">
      <c r="A1970" s="2" t="s">
        <v>21429</v>
      </c>
      <c r="B1970" s="2" t="s">
        <v>14020</v>
      </c>
      <c r="C1970" s="2">
        <v>4.0</v>
      </c>
      <c r="D1970" s="2" t="s">
        <v>21431</v>
      </c>
      <c r="E1970" s="3"/>
      <c r="F1970" s="2" t="s">
        <v>905</v>
      </c>
      <c r="G1970" s="2" t="s">
        <v>21434</v>
      </c>
      <c r="H1970" s="2"/>
    </row>
    <row r="1971">
      <c r="A1971" s="2" t="s">
        <v>21436</v>
      </c>
      <c r="B1971" s="2" t="s">
        <v>14020</v>
      </c>
      <c r="C1971" s="2">
        <v>5.0</v>
      </c>
      <c r="D1971" s="2" t="s">
        <v>21438</v>
      </c>
      <c r="E1971" s="3"/>
      <c r="F1971" s="2" t="s">
        <v>905</v>
      </c>
      <c r="G1971" s="2" t="s">
        <v>21441</v>
      </c>
      <c r="H1971" s="2"/>
    </row>
    <row r="1972">
      <c r="A1972" s="2" t="s">
        <v>21443</v>
      </c>
      <c r="B1972" s="2" t="s">
        <v>14020</v>
      </c>
      <c r="C1972" s="2">
        <v>6.0</v>
      </c>
      <c r="D1972" s="2" t="s">
        <v>21446</v>
      </c>
      <c r="E1972" s="3"/>
      <c r="F1972" s="2" t="s">
        <v>905</v>
      </c>
      <c r="G1972" s="2" t="s">
        <v>21448</v>
      </c>
      <c r="H1972" s="2"/>
    </row>
    <row r="1973">
      <c r="A1973" s="2" t="s">
        <v>21450</v>
      </c>
      <c r="B1973" s="2" t="s">
        <v>14020</v>
      </c>
      <c r="C1973" s="2">
        <v>7.0</v>
      </c>
      <c r="D1973" s="2" t="s">
        <v>21453</v>
      </c>
      <c r="E1973" s="3"/>
      <c r="F1973" s="2" t="s">
        <v>905</v>
      </c>
      <c r="G1973" s="2" t="s">
        <v>21455</v>
      </c>
      <c r="H1973" s="2"/>
    </row>
    <row r="1974">
      <c r="A1974" s="2" t="s">
        <v>21458</v>
      </c>
      <c r="B1974" s="2" t="s">
        <v>14020</v>
      </c>
      <c r="C1974" s="2">
        <v>8.0</v>
      </c>
      <c r="D1974" s="2" t="s">
        <v>21461</v>
      </c>
      <c r="E1974" s="3"/>
      <c r="F1974" s="2" t="s">
        <v>905</v>
      </c>
      <c r="G1974" s="2" t="s">
        <v>21462</v>
      </c>
      <c r="H1974" s="2"/>
    </row>
    <row r="1975">
      <c r="A1975" s="2" t="s">
        <v>21466</v>
      </c>
      <c r="B1975" s="2" t="s">
        <v>14020</v>
      </c>
      <c r="C1975" s="2">
        <v>9.0</v>
      </c>
      <c r="D1975" s="2" t="s">
        <v>21468</v>
      </c>
      <c r="E1975" s="3"/>
      <c r="F1975" s="2" t="s">
        <v>905</v>
      </c>
      <c r="G1975" s="2" t="s">
        <v>21469</v>
      </c>
      <c r="H1975" s="2"/>
    </row>
    <row r="1976">
      <c r="A1976" s="2" t="s">
        <v>21472</v>
      </c>
      <c r="B1976" s="2" t="s">
        <v>14020</v>
      </c>
      <c r="C1976" s="2">
        <v>10.0</v>
      </c>
      <c r="D1976" s="2" t="s">
        <v>21475</v>
      </c>
      <c r="E1976" s="3"/>
      <c r="F1976" s="2" t="s">
        <v>905</v>
      </c>
      <c r="G1976" s="2" t="s">
        <v>21477</v>
      </c>
      <c r="H1976" s="2"/>
    </row>
    <row r="1977">
      <c r="A1977" s="2" t="s">
        <v>21480</v>
      </c>
      <c r="B1977" s="2" t="s">
        <v>14020</v>
      </c>
      <c r="C1977" s="2">
        <v>11.0</v>
      </c>
      <c r="D1977" s="2" t="s">
        <v>21481</v>
      </c>
      <c r="E1977" s="3"/>
      <c r="F1977" s="2" t="s">
        <v>905</v>
      </c>
      <c r="G1977" s="2" t="s">
        <v>21485</v>
      </c>
      <c r="H1977" s="2"/>
    </row>
    <row r="1978">
      <c r="A1978" s="2" t="s">
        <v>21487</v>
      </c>
      <c r="B1978" s="2" t="s">
        <v>14020</v>
      </c>
      <c r="C1978" s="2">
        <v>12.0</v>
      </c>
      <c r="D1978" s="2" t="s">
        <v>21490</v>
      </c>
      <c r="E1978" s="3"/>
      <c r="F1978" s="2" t="s">
        <v>905</v>
      </c>
      <c r="G1978" s="2" t="s">
        <v>21492</v>
      </c>
      <c r="H1978" s="2"/>
    </row>
    <row r="1979">
      <c r="A1979" s="2" t="s">
        <v>21495</v>
      </c>
      <c r="B1979" s="2" t="s">
        <v>14020</v>
      </c>
      <c r="C1979" s="2">
        <v>13.0</v>
      </c>
      <c r="D1979" s="2" t="s">
        <v>21498</v>
      </c>
      <c r="E1979" s="3"/>
      <c r="F1979" s="2" t="s">
        <v>905</v>
      </c>
      <c r="G1979" s="2" t="s">
        <v>21499</v>
      </c>
      <c r="H1979" s="2"/>
    </row>
    <row r="1980">
      <c r="A1980" s="2" t="s">
        <v>21502</v>
      </c>
      <c r="B1980" s="2" t="s">
        <v>14020</v>
      </c>
      <c r="C1980" s="2">
        <v>14.0</v>
      </c>
      <c r="D1980" s="2" t="s">
        <v>21503</v>
      </c>
      <c r="E1980" s="3"/>
      <c r="F1980" s="2" t="s">
        <v>905</v>
      </c>
      <c r="G1980" s="2" t="s">
        <v>21505</v>
      </c>
      <c r="H1980" s="2"/>
    </row>
    <row r="1981">
      <c r="A1981" s="2" t="s">
        <v>21508</v>
      </c>
      <c r="B1981" s="2" t="s">
        <v>14024</v>
      </c>
      <c r="C1981" s="2">
        <v>1.0</v>
      </c>
      <c r="D1981" s="2" t="s">
        <v>21510</v>
      </c>
      <c r="E1981" s="3"/>
      <c r="F1981" s="2" t="s">
        <v>905</v>
      </c>
      <c r="G1981" s="2" t="s">
        <v>21425</v>
      </c>
      <c r="H1981" s="2"/>
    </row>
    <row r="1982">
      <c r="A1982" s="2" t="s">
        <v>21513</v>
      </c>
      <c r="B1982" s="2" t="s">
        <v>14024</v>
      </c>
      <c r="C1982" s="2">
        <v>2.0</v>
      </c>
      <c r="D1982" s="2" t="s">
        <v>21531</v>
      </c>
      <c r="E1982" s="3"/>
      <c r="F1982" s="2" t="s">
        <v>905</v>
      </c>
      <c r="G1982" s="2" t="s">
        <v>21477</v>
      </c>
      <c r="H1982" s="2"/>
    </row>
    <row r="1983">
      <c r="A1983" s="2" t="s">
        <v>21535</v>
      </c>
      <c r="B1983" s="2" t="s">
        <v>14024</v>
      </c>
      <c r="C1983" s="2">
        <v>3.0</v>
      </c>
      <c r="D1983" s="2" t="s">
        <v>21546</v>
      </c>
      <c r="E1983" s="3"/>
      <c r="F1983" s="2" t="s">
        <v>905</v>
      </c>
      <c r="G1983" s="2" t="s">
        <v>21448</v>
      </c>
      <c r="H1983" s="2"/>
    </row>
    <row r="1984">
      <c r="A1984" s="2" t="s">
        <v>21553</v>
      </c>
      <c r="B1984" s="2" t="s">
        <v>14024</v>
      </c>
      <c r="C1984" s="2">
        <v>4.0</v>
      </c>
      <c r="D1984" s="2" t="s">
        <v>21555</v>
      </c>
      <c r="E1984" s="3"/>
      <c r="F1984" s="2" t="s">
        <v>905</v>
      </c>
      <c r="G1984" s="2" t="s">
        <v>21462</v>
      </c>
      <c r="H1984" s="2"/>
    </row>
    <row r="1985">
      <c r="A1985" s="2" t="s">
        <v>21558</v>
      </c>
      <c r="B1985" s="2" t="s">
        <v>14024</v>
      </c>
      <c r="C1985" s="2">
        <v>5.0</v>
      </c>
      <c r="D1985" s="2" t="s">
        <v>21560</v>
      </c>
      <c r="E1985" s="3"/>
      <c r="F1985" s="2" t="s">
        <v>905</v>
      </c>
      <c r="G1985" s="2" t="s">
        <v>21455</v>
      </c>
      <c r="H1985" s="2"/>
    </row>
    <row r="1986">
      <c r="A1986" s="2" t="s">
        <v>21564</v>
      </c>
      <c r="B1986" s="2" t="s">
        <v>14024</v>
      </c>
      <c r="C1986" s="2">
        <v>6.0</v>
      </c>
      <c r="D1986" s="2" t="s">
        <v>21566</v>
      </c>
      <c r="E1986" s="3"/>
      <c r="F1986" s="2" t="s">
        <v>905</v>
      </c>
      <c r="G1986" s="2" t="s">
        <v>21434</v>
      </c>
      <c r="H1986" s="2"/>
    </row>
    <row r="1987">
      <c r="A1987" s="2" t="s">
        <v>21569</v>
      </c>
      <c r="B1987" s="2" t="s">
        <v>14024</v>
      </c>
      <c r="C1987" s="2">
        <v>7.0</v>
      </c>
      <c r="D1987" s="2" t="s">
        <v>21573</v>
      </c>
      <c r="E1987" s="3"/>
      <c r="F1987" s="2" t="s">
        <v>905</v>
      </c>
      <c r="G1987" s="2" t="s">
        <v>21469</v>
      </c>
      <c r="H1987" s="2"/>
    </row>
    <row r="1988">
      <c r="A1988" s="2" t="s">
        <v>21575</v>
      </c>
      <c r="B1988" s="2" t="s">
        <v>14024</v>
      </c>
      <c r="C1988" s="2">
        <v>8.0</v>
      </c>
      <c r="D1988" s="2" t="s">
        <v>21577</v>
      </c>
      <c r="E1988" s="3"/>
      <c r="F1988" s="2" t="s">
        <v>905</v>
      </c>
      <c r="G1988" s="2" t="s">
        <v>21441</v>
      </c>
      <c r="H1988" s="2"/>
    </row>
    <row r="1989">
      <c r="A1989" s="2" t="s">
        <v>21613</v>
      </c>
      <c r="B1989" s="2" t="s">
        <v>14024</v>
      </c>
      <c r="C1989" s="2">
        <v>9.0</v>
      </c>
      <c r="D1989" s="2" t="s">
        <v>21617</v>
      </c>
      <c r="E1989" s="3"/>
      <c r="F1989" s="2" t="s">
        <v>905</v>
      </c>
      <c r="G1989" s="2" t="s">
        <v>21492</v>
      </c>
      <c r="H1989" s="2"/>
    </row>
    <row r="1990">
      <c r="A1990" s="2" t="s">
        <v>21621</v>
      </c>
      <c r="B1990" s="2" t="s">
        <v>14024</v>
      </c>
      <c r="C1990" s="2">
        <v>10.0</v>
      </c>
      <c r="D1990" s="2" t="s">
        <v>21624</v>
      </c>
      <c r="E1990" s="3"/>
      <c r="F1990" s="2" t="s">
        <v>905</v>
      </c>
      <c r="G1990" s="2" t="s">
        <v>21485</v>
      </c>
      <c r="H1990" s="2"/>
    </row>
    <row r="1991">
      <c r="A1991" s="2" t="s">
        <v>21628</v>
      </c>
      <c r="B1991" s="2" t="s">
        <v>14024</v>
      </c>
      <c r="C1991" s="2">
        <v>11.0</v>
      </c>
      <c r="D1991" s="2" t="s">
        <v>21630</v>
      </c>
      <c r="E1991" s="3"/>
      <c r="F1991" s="2" t="s">
        <v>905</v>
      </c>
      <c r="G1991" s="2" t="s">
        <v>21412</v>
      </c>
      <c r="H1991" s="2"/>
    </row>
    <row r="1992">
      <c r="A1992" s="2" t="s">
        <v>21634</v>
      </c>
      <c r="B1992" s="2" t="s">
        <v>14024</v>
      </c>
      <c r="C1992" s="2">
        <v>12.0</v>
      </c>
      <c r="D1992" s="2" t="s">
        <v>21637</v>
      </c>
      <c r="E1992" s="3"/>
      <c r="F1992" s="2" t="s">
        <v>905</v>
      </c>
      <c r="G1992" s="2" t="s">
        <v>21419</v>
      </c>
      <c r="H1992" s="2"/>
    </row>
    <row r="1993">
      <c r="A1993" s="2" t="s">
        <v>21642</v>
      </c>
      <c r="B1993" s="2" t="s">
        <v>14024</v>
      </c>
      <c r="C1993" s="2">
        <v>13.0</v>
      </c>
      <c r="D1993" s="2" t="s">
        <v>21644</v>
      </c>
      <c r="E1993" s="3"/>
      <c r="F1993" s="2" t="s">
        <v>905</v>
      </c>
      <c r="G1993" s="2" t="s">
        <v>21499</v>
      </c>
      <c r="H1993" s="2"/>
    </row>
    <row r="1994">
      <c r="A1994" s="2" t="s">
        <v>21648</v>
      </c>
      <c r="B1994" s="2" t="s">
        <v>14024</v>
      </c>
      <c r="C1994" s="2">
        <v>14.0</v>
      </c>
      <c r="D1994" s="2" t="s">
        <v>21649</v>
      </c>
      <c r="E1994" s="3"/>
      <c r="F1994" s="2" t="s">
        <v>905</v>
      </c>
      <c r="G1994" s="2" t="s">
        <v>21505</v>
      </c>
      <c r="H1994" s="2"/>
    </row>
    <row r="1995">
      <c r="A1995" s="2" t="s">
        <v>21656</v>
      </c>
      <c r="B1995" s="2" t="s">
        <v>14027</v>
      </c>
      <c r="C1995" s="2">
        <v>1.0</v>
      </c>
      <c r="D1995" s="2" t="s">
        <v>21657</v>
      </c>
      <c r="E1995" s="3"/>
      <c r="F1995" s="2" t="s">
        <v>905</v>
      </c>
      <c r="G1995" s="2" t="s">
        <v>21660</v>
      </c>
      <c r="H1995" s="2"/>
    </row>
    <row r="1996">
      <c r="A1996" s="2" t="s">
        <v>21662</v>
      </c>
      <c r="B1996" s="2" t="s">
        <v>14027</v>
      </c>
      <c r="C1996" s="2">
        <v>2.0</v>
      </c>
      <c r="D1996" s="2" t="s">
        <v>21665</v>
      </c>
      <c r="E1996" s="3"/>
      <c r="F1996" s="2" t="s">
        <v>905</v>
      </c>
      <c r="G1996" s="2" t="s">
        <v>21666</v>
      </c>
      <c r="H1996" s="2"/>
    </row>
    <row r="1997">
      <c r="A1997" s="2" t="s">
        <v>21669</v>
      </c>
      <c r="B1997" s="2" t="s">
        <v>14027</v>
      </c>
      <c r="C1997" s="2">
        <v>3.0</v>
      </c>
      <c r="D1997" s="2" t="s">
        <v>21671</v>
      </c>
      <c r="E1997" s="3"/>
      <c r="F1997" s="2" t="s">
        <v>905</v>
      </c>
      <c r="G1997" s="2" t="s">
        <v>21674</v>
      </c>
      <c r="H1997" s="2"/>
    </row>
    <row r="1998">
      <c r="A1998" s="2" t="s">
        <v>21676</v>
      </c>
      <c r="B1998" s="2" t="s">
        <v>14027</v>
      </c>
      <c r="C1998" s="2">
        <v>4.0</v>
      </c>
      <c r="D1998" s="2" t="s">
        <v>21678</v>
      </c>
      <c r="E1998" s="3"/>
      <c r="F1998" s="2" t="s">
        <v>905</v>
      </c>
      <c r="G1998" s="2" t="s">
        <v>21681</v>
      </c>
      <c r="H1998" s="2"/>
    </row>
    <row r="1999">
      <c r="A1999" s="2" t="s">
        <v>21684</v>
      </c>
      <c r="B1999" s="2" t="s">
        <v>14027</v>
      </c>
      <c r="C1999" s="2">
        <v>5.0</v>
      </c>
      <c r="D1999" s="2" t="s">
        <v>21685</v>
      </c>
      <c r="E1999" s="3"/>
      <c r="F1999" s="2" t="s">
        <v>905</v>
      </c>
      <c r="G1999" s="2" t="s">
        <v>21689</v>
      </c>
      <c r="H1999" s="2"/>
    </row>
    <row r="2000">
      <c r="A2000" s="2" t="s">
        <v>21692</v>
      </c>
      <c r="B2000" s="2" t="s">
        <v>14027</v>
      </c>
      <c r="C2000" s="2">
        <v>6.0</v>
      </c>
      <c r="D2000" s="2" t="s">
        <v>21694</v>
      </c>
      <c r="E2000" s="3"/>
      <c r="F2000" s="2" t="s">
        <v>905</v>
      </c>
      <c r="G2000" s="2" t="s">
        <v>21697</v>
      </c>
      <c r="H2000" s="2"/>
    </row>
    <row r="2001">
      <c r="A2001" s="2" t="s">
        <v>21700</v>
      </c>
      <c r="B2001" s="2" t="s">
        <v>14027</v>
      </c>
      <c r="C2001" s="2">
        <v>7.0</v>
      </c>
      <c r="D2001" s="2" t="s">
        <v>21703</v>
      </c>
      <c r="E2001" s="3"/>
      <c r="F2001" s="2" t="s">
        <v>905</v>
      </c>
      <c r="G2001" s="2" t="s">
        <v>21705</v>
      </c>
      <c r="H2001" s="2"/>
    </row>
    <row r="2002">
      <c r="A2002" s="2" t="s">
        <v>21708</v>
      </c>
      <c r="B2002" s="2" t="s">
        <v>14027</v>
      </c>
      <c r="C2002" s="2">
        <v>8.0</v>
      </c>
      <c r="D2002" s="2" t="s">
        <v>21711</v>
      </c>
      <c r="E2002" s="3"/>
      <c r="F2002" s="2" t="s">
        <v>905</v>
      </c>
      <c r="G2002" s="2" t="s">
        <v>21712</v>
      </c>
      <c r="H2002" s="2"/>
    </row>
    <row r="2003">
      <c r="A2003" s="2" t="s">
        <v>21715</v>
      </c>
      <c r="B2003" s="2" t="s">
        <v>14027</v>
      </c>
      <c r="C2003" s="2">
        <v>9.0</v>
      </c>
      <c r="D2003" s="2" t="s">
        <v>21717</v>
      </c>
      <c r="E2003" s="3"/>
      <c r="F2003" s="2" t="s">
        <v>905</v>
      </c>
      <c r="G2003" s="2" t="s">
        <v>21720</v>
      </c>
      <c r="H2003" s="2"/>
    </row>
    <row r="2004">
      <c r="A2004" s="2" t="s">
        <v>21721</v>
      </c>
      <c r="B2004" s="2" t="s">
        <v>14027</v>
      </c>
      <c r="C2004" s="2">
        <v>10.0</v>
      </c>
      <c r="D2004" s="2" t="s">
        <v>21724</v>
      </c>
      <c r="E2004" s="3"/>
      <c r="F2004" s="2" t="s">
        <v>905</v>
      </c>
      <c r="G2004" s="2" t="s">
        <v>21728</v>
      </c>
      <c r="H2004" s="2"/>
    </row>
    <row r="2005">
      <c r="A2005" s="2" t="s">
        <v>21730</v>
      </c>
      <c r="B2005" s="2" t="s">
        <v>14027</v>
      </c>
      <c r="C2005" s="2">
        <v>11.0</v>
      </c>
      <c r="D2005" s="2" t="s">
        <v>21732</v>
      </c>
      <c r="E2005" s="3"/>
      <c r="F2005" s="2" t="s">
        <v>905</v>
      </c>
      <c r="G2005" s="2" t="s">
        <v>21735</v>
      </c>
      <c r="H2005" s="2"/>
    </row>
    <row r="2006">
      <c r="A2006" s="2" t="s">
        <v>21738</v>
      </c>
      <c r="B2006" s="2" t="s">
        <v>14027</v>
      </c>
      <c r="C2006" s="2">
        <v>12.0</v>
      </c>
      <c r="D2006" s="2" t="s">
        <v>21739</v>
      </c>
      <c r="E2006" s="3"/>
      <c r="F2006" s="2" t="s">
        <v>905</v>
      </c>
      <c r="G2006" s="2" t="s">
        <v>21741</v>
      </c>
      <c r="H2006" s="2"/>
    </row>
    <row r="2007">
      <c r="A2007" s="2" t="s">
        <v>21746</v>
      </c>
      <c r="B2007" s="2" t="s">
        <v>14027</v>
      </c>
      <c r="C2007" s="2">
        <v>13.0</v>
      </c>
      <c r="D2007" s="2" t="s">
        <v>21748</v>
      </c>
      <c r="E2007" s="3"/>
      <c r="F2007" s="2" t="s">
        <v>905</v>
      </c>
      <c r="G2007" s="2" t="s">
        <v>21749</v>
      </c>
      <c r="H2007" s="2"/>
    </row>
    <row r="2008">
      <c r="A2008" s="2" t="s">
        <v>21753</v>
      </c>
      <c r="B2008" s="2" t="s">
        <v>14027</v>
      </c>
      <c r="C2008" s="2">
        <v>14.0</v>
      </c>
      <c r="D2008" s="2" t="s">
        <v>21756</v>
      </c>
      <c r="E2008" s="3"/>
      <c r="F2008" s="2" t="s">
        <v>905</v>
      </c>
      <c r="G2008" s="2" t="s">
        <v>21758</v>
      </c>
      <c r="H2008" s="2"/>
    </row>
    <row r="2009">
      <c r="A2009" s="2" t="s">
        <v>21760</v>
      </c>
      <c r="B2009" s="2" t="s">
        <v>14027</v>
      </c>
      <c r="C2009" s="2">
        <v>15.0</v>
      </c>
      <c r="D2009" s="2" t="s">
        <v>21763</v>
      </c>
      <c r="E2009" s="3"/>
      <c r="F2009" s="2" t="s">
        <v>905</v>
      </c>
      <c r="G2009" s="2" t="s">
        <v>21766</v>
      </c>
      <c r="H2009" s="2"/>
    </row>
    <row r="2010">
      <c r="A2010" s="2" t="s">
        <v>21768</v>
      </c>
      <c r="B2010" s="2" t="s">
        <v>14027</v>
      </c>
      <c r="C2010" s="2">
        <v>16.0</v>
      </c>
      <c r="D2010" s="2" t="s">
        <v>21771</v>
      </c>
      <c r="E2010" s="3"/>
      <c r="F2010" s="2" t="s">
        <v>905</v>
      </c>
      <c r="G2010" s="2" t="s">
        <v>21775</v>
      </c>
      <c r="H2010" s="2"/>
    </row>
    <row r="2011">
      <c r="A2011" s="2" t="s">
        <v>21776</v>
      </c>
      <c r="B2011" s="2" t="s">
        <v>14027</v>
      </c>
      <c r="C2011" s="2">
        <v>17.0</v>
      </c>
      <c r="D2011" s="2" t="s">
        <v>21779</v>
      </c>
      <c r="E2011" s="3"/>
      <c r="F2011" s="2" t="s">
        <v>905</v>
      </c>
      <c r="G2011" s="2" t="s">
        <v>21784</v>
      </c>
      <c r="H2011" s="2"/>
    </row>
    <row r="2012">
      <c r="A2012" s="2" t="s">
        <v>21787</v>
      </c>
      <c r="B2012" s="2" t="s">
        <v>14031</v>
      </c>
      <c r="C2012" s="2">
        <v>1.0</v>
      </c>
      <c r="D2012" s="2" t="s">
        <v>21790</v>
      </c>
      <c r="E2012" s="3"/>
      <c r="F2012" s="2" t="s">
        <v>905</v>
      </c>
      <c r="G2012" s="2" t="s">
        <v>21666</v>
      </c>
      <c r="H2012" s="2"/>
    </row>
    <row r="2013">
      <c r="A2013" s="2" t="s">
        <v>21794</v>
      </c>
      <c r="B2013" s="2" t="s">
        <v>14031</v>
      </c>
      <c r="C2013" s="2">
        <v>2.0</v>
      </c>
      <c r="D2013" s="2" t="s">
        <v>21797</v>
      </c>
      <c r="E2013" s="3"/>
      <c r="F2013" s="2" t="s">
        <v>905</v>
      </c>
      <c r="G2013" s="2" t="s">
        <v>21660</v>
      </c>
      <c r="H2013" s="2"/>
    </row>
    <row r="2014">
      <c r="A2014" s="2" t="s">
        <v>21802</v>
      </c>
      <c r="B2014" s="2" t="s">
        <v>14031</v>
      </c>
      <c r="C2014" s="2">
        <v>3.0</v>
      </c>
      <c r="D2014" s="2" t="s">
        <v>21805</v>
      </c>
      <c r="E2014" s="3"/>
      <c r="F2014" s="2" t="s">
        <v>905</v>
      </c>
      <c r="G2014" s="2" t="s">
        <v>21674</v>
      </c>
      <c r="H2014" s="2"/>
    </row>
    <row r="2015">
      <c r="A2015" s="2" t="s">
        <v>21809</v>
      </c>
      <c r="B2015" s="2" t="s">
        <v>14031</v>
      </c>
      <c r="C2015" s="2">
        <v>4.0</v>
      </c>
      <c r="D2015" s="2" t="s">
        <v>21812</v>
      </c>
      <c r="E2015" s="3"/>
      <c r="F2015" s="2" t="s">
        <v>905</v>
      </c>
      <c r="G2015" s="2" t="s">
        <v>21681</v>
      </c>
      <c r="H2015" s="2"/>
    </row>
    <row r="2016">
      <c r="A2016" s="2" t="s">
        <v>21816</v>
      </c>
      <c r="B2016" s="2" t="s">
        <v>14031</v>
      </c>
      <c r="C2016" s="2">
        <v>5.0</v>
      </c>
      <c r="D2016" s="2" t="s">
        <v>21819</v>
      </c>
      <c r="E2016" s="3"/>
      <c r="F2016" s="2" t="s">
        <v>905</v>
      </c>
      <c r="G2016" s="2" t="s">
        <v>21689</v>
      </c>
      <c r="H2016" s="2"/>
    </row>
    <row r="2017">
      <c r="A2017" s="2" t="s">
        <v>21822</v>
      </c>
      <c r="B2017" s="2" t="s">
        <v>14031</v>
      </c>
      <c r="C2017" s="2">
        <v>6.0</v>
      </c>
      <c r="D2017" s="2" t="s">
        <v>21824</v>
      </c>
      <c r="E2017" s="3"/>
      <c r="F2017" s="2" t="s">
        <v>905</v>
      </c>
      <c r="G2017" s="2" t="s">
        <v>21697</v>
      </c>
      <c r="H2017" s="2"/>
    </row>
    <row r="2018">
      <c r="A2018" s="2" t="s">
        <v>21829</v>
      </c>
      <c r="B2018" s="2" t="s">
        <v>14031</v>
      </c>
      <c r="C2018" s="2">
        <v>7.0</v>
      </c>
      <c r="D2018" s="2" t="s">
        <v>21832</v>
      </c>
      <c r="E2018" s="3"/>
      <c r="F2018" s="2" t="s">
        <v>905</v>
      </c>
      <c r="G2018" s="2" t="s">
        <v>21705</v>
      </c>
      <c r="H2018" s="2"/>
    </row>
    <row r="2019">
      <c r="A2019" s="2" t="s">
        <v>21835</v>
      </c>
      <c r="B2019" s="2" t="s">
        <v>14031</v>
      </c>
      <c r="C2019" s="2">
        <v>8.0</v>
      </c>
      <c r="D2019" s="2" t="s">
        <v>21838</v>
      </c>
      <c r="E2019" s="3"/>
      <c r="F2019" s="2" t="s">
        <v>905</v>
      </c>
      <c r="G2019" s="2" t="s">
        <v>21712</v>
      </c>
      <c r="H2019" s="2"/>
    </row>
    <row r="2020">
      <c r="A2020" s="2" t="s">
        <v>21842</v>
      </c>
      <c r="B2020" s="2" t="s">
        <v>14031</v>
      </c>
      <c r="C2020" s="2">
        <v>9.0</v>
      </c>
      <c r="D2020" s="2" t="s">
        <v>21846</v>
      </c>
      <c r="E2020" s="3"/>
      <c r="F2020" s="2" t="s">
        <v>905</v>
      </c>
      <c r="G2020" s="2" t="s">
        <v>21720</v>
      </c>
      <c r="H2020" s="2"/>
    </row>
    <row r="2021">
      <c r="A2021" s="2" t="s">
        <v>21848</v>
      </c>
      <c r="B2021" s="2" t="s">
        <v>14031</v>
      </c>
      <c r="C2021" s="2">
        <v>10.0</v>
      </c>
      <c r="D2021" s="2" t="s">
        <v>21851</v>
      </c>
      <c r="E2021" s="3"/>
      <c r="F2021" s="2" t="s">
        <v>905</v>
      </c>
      <c r="G2021" s="2" t="s">
        <v>21728</v>
      </c>
      <c r="H2021" s="2"/>
    </row>
    <row r="2022">
      <c r="A2022" s="2" t="s">
        <v>21855</v>
      </c>
      <c r="B2022" s="2" t="s">
        <v>14031</v>
      </c>
      <c r="C2022" s="2">
        <v>11.0</v>
      </c>
      <c r="D2022" s="2" t="s">
        <v>21859</v>
      </c>
      <c r="E2022" s="3"/>
      <c r="F2022" s="2" t="s">
        <v>905</v>
      </c>
      <c r="G2022" s="2" t="s">
        <v>21735</v>
      </c>
      <c r="H2022" s="2"/>
    </row>
    <row r="2023">
      <c r="A2023" s="2" t="s">
        <v>21862</v>
      </c>
      <c r="B2023" s="2" t="s">
        <v>14031</v>
      </c>
      <c r="C2023" s="2">
        <v>12.0</v>
      </c>
      <c r="D2023" s="2" t="s">
        <v>21865</v>
      </c>
      <c r="E2023" s="3"/>
      <c r="F2023" s="2" t="s">
        <v>905</v>
      </c>
      <c r="G2023" s="2" t="s">
        <v>21741</v>
      </c>
      <c r="H2023" s="2"/>
    </row>
    <row r="2024">
      <c r="A2024" s="2" t="s">
        <v>21869</v>
      </c>
      <c r="B2024" s="2" t="s">
        <v>14031</v>
      </c>
      <c r="C2024" s="2">
        <v>13.0</v>
      </c>
      <c r="D2024" s="2" t="s">
        <v>21871</v>
      </c>
      <c r="E2024" s="3"/>
      <c r="F2024" s="2" t="s">
        <v>905</v>
      </c>
      <c r="G2024" s="2" t="s">
        <v>21784</v>
      </c>
      <c r="H2024" s="2"/>
    </row>
    <row r="2025">
      <c r="A2025" s="2" t="s">
        <v>21876</v>
      </c>
      <c r="B2025" s="2" t="s">
        <v>14031</v>
      </c>
      <c r="C2025" s="2">
        <v>14.0</v>
      </c>
      <c r="D2025" s="2" t="s">
        <v>21879</v>
      </c>
      <c r="E2025" s="3"/>
      <c r="F2025" s="2" t="s">
        <v>905</v>
      </c>
      <c r="G2025" s="2" t="s">
        <v>21880</v>
      </c>
      <c r="H2025" s="2"/>
    </row>
    <row r="2026">
      <c r="A2026" s="2" t="s">
        <v>21884</v>
      </c>
      <c r="B2026" s="2" t="s">
        <v>14034</v>
      </c>
      <c r="C2026" s="2">
        <v>1.0</v>
      </c>
      <c r="D2026" s="2" t="s">
        <v>21887</v>
      </c>
      <c r="E2026" s="3"/>
      <c r="F2026" s="2" t="s">
        <v>905</v>
      </c>
      <c r="G2026" s="2" t="s">
        <v>21425</v>
      </c>
      <c r="H2026" s="2"/>
    </row>
    <row r="2027">
      <c r="A2027" s="2" t="s">
        <v>21891</v>
      </c>
      <c r="B2027" s="2" t="s">
        <v>14034</v>
      </c>
      <c r="C2027" s="2">
        <v>2.0</v>
      </c>
      <c r="D2027" s="2" t="s">
        <v>21894</v>
      </c>
      <c r="E2027" s="3"/>
      <c r="F2027" s="2" t="s">
        <v>905</v>
      </c>
      <c r="G2027" s="2" t="s">
        <v>21455</v>
      </c>
      <c r="H2027" s="2"/>
    </row>
    <row r="2028">
      <c r="A2028" s="2" t="s">
        <v>21897</v>
      </c>
      <c r="B2028" s="2" t="s">
        <v>14034</v>
      </c>
      <c r="C2028" s="2">
        <v>3.0</v>
      </c>
      <c r="D2028" s="2" t="s">
        <v>21901</v>
      </c>
      <c r="E2028" s="3"/>
      <c r="F2028" s="2" t="s">
        <v>905</v>
      </c>
      <c r="G2028" s="2" t="s">
        <v>21462</v>
      </c>
      <c r="H2028" s="2"/>
    </row>
    <row r="2029">
      <c r="A2029" s="2" t="s">
        <v>21905</v>
      </c>
      <c r="B2029" s="2" t="s">
        <v>14034</v>
      </c>
      <c r="C2029" s="2">
        <v>4.0</v>
      </c>
      <c r="D2029" s="2" t="s">
        <v>21909</v>
      </c>
      <c r="E2029" s="3"/>
      <c r="F2029" s="2" t="s">
        <v>905</v>
      </c>
      <c r="G2029" s="2" t="s">
        <v>21477</v>
      </c>
      <c r="H2029" s="2"/>
    </row>
    <row r="2030">
      <c r="A2030" s="2" t="s">
        <v>21913</v>
      </c>
      <c r="B2030" s="2" t="s">
        <v>14034</v>
      </c>
      <c r="C2030" s="2">
        <v>5.0</v>
      </c>
      <c r="D2030" s="2" t="s">
        <v>21915</v>
      </c>
      <c r="E2030" s="3"/>
      <c r="F2030" s="2" t="s">
        <v>905</v>
      </c>
      <c r="G2030" s="2" t="s">
        <v>21485</v>
      </c>
      <c r="H2030" s="2"/>
    </row>
    <row r="2031">
      <c r="A2031" s="2" t="s">
        <v>21920</v>
      </c>
      <c r="B2031" s="2" t="s">
        <v>14034</v>
      </c>
      <c r="C2031" s="2">
        <v>6.0</v>
      </c>
      <c r="D2031" s="2" t="s">
        <v>21923</v>
      </c>
      <c r="E2031" s="3"/>
      <c r="F2031" s="2" t="s">
        <v>905</v>
      </c>
      <c r="G2031" s="2" t="s">
        <v>21448</v>
      </c>
      <c r="H2031" s="2"/>
    </row>
    <row r="2032">
      <c r="A2032" s="2" t="s">
        <v>21928</v>
      </c>
      <c r="B2032" s="2" t="s">
        <v>14034</v>
      </c>
      <c r="C2032" s="2">
        <v>7.0</v>
      </c>
      <c r="D2032" s="2" t="s">
        <v>21930</v>
      </c>
      <c r="E2032" s="3"/>
      <c r="F2032" s="2" t="s">
        <v>905</v>
      </c>
      <c r="G2032" s="2" t="s">
        <v>21441</v>
      </c>
      <c r="H2032" s="2"/>
    </row>
    <row r="2033">
      <c r="A2033" s="2" t="s">
        <v>21935</v>
      </c>
      <c r="B2033" s="2" t="s">
        <v>14034</v>
      </c>
      <c r="C2033" s="2">
        <v>8.0</v>
      </c>
      <c r="D2033" s="2" t="s">
        <v>21938</v>
      </c>
      <c r="E2033" s="3"/>
      <c r="F2033" s="2" t="s">
        <v>905</v>
      </c>
      <c r="G2033" s="2" t="s">
        <v>21492</v>
      </c>
      <c r="H2033" s="2"/>
    </row>
    <row r="2034">
      <c r="A2034" s="2" t="s">
        <v>21942</v>
      </c>
      <c r="B2034" s="2" t="s">
        <v>14034</v>
      </c>
      <c r="C2034" s="2">
        <v>9.0</v>
      </c>
      <c r="D2034" s="2" t="s">
        <v>21944</v>
      </c>
      <c r="E2034" s="3"/>
      <c r="F2034" s="2" t="s">
        <v>905</v>
      </c>
      <c r="G2034" s="2" t="s">
        <v>21469</v>
      </c>
      <c r="H2034" s="2"/>
    </row>
    <row r="2035">
      <c r="A2035" s="2" t="s">
        <v>21948</v>
      </c>
      <c r="B2035" s="2" t="s">
        <v>14034</v>
      </c>
      <c r="C2035" s="2">
        <v>10.0</v>
      </c>
      <c r="D2035" s="2" t="s">
        <v>21950</v>
      </c>
      <c r="E2035" s="3"/>
      <c r="F2035" s="2" t="s">
        <v>905</v>
      </c>
      <c r="G2035" s="2" t="s">
        <v>21434</v>
      </c>
      <c r="H2035" s="2"/>
    </row>
    <row r="2036">
      <c r="A2036" s="2" t="s">
        <v>21955</v>
      </c>
      <c r="B2036" s="2" t="s">
        <v>14034</v>
      </c>
      <c r="C2036" s="2">
        <v>11.0</v>
      </c>
      <c r="D2036" s="2" t="s">
        <v>21958</v>
      </c>
      <c r="E2036" s="3"/>
      <c r="F2036" s="2" t="s">
        <v>905</v>
      </c>
      <c r="G2036" s="2" t="s">
        <v>21412</v>
      </c>
      <c r="H2036" s="2"/>
    </row>
    <row r="2037">
      <c r="A2037" s="2" t="s">
        <v>21962</v>
      </c>
      <c r="B2037" s="2" t="s">
        <v>14034</v>
      </c>
      <c r="C2037" s="2">
        <v>12.0</v>
      </c>
      <c r="D2037" s="2" t="s">
        <v>21965</v>
      </c>
      <c r="E2037" s="3"/>
      <c r="F2037" s="2" t="s">
        <v>905</v>
      </c>
      <c r="G2037" s="2" t="s">
        <v>21419</v>
      </c>
      <c r="H2037" s="2"/>
    </row>
    <row r="2038">
      <c r="A2038" s="2" t="s">
        <v>21970</v>
      </c>
      <c r="B2038" s="2" t="s">
        <v>14034</v>
      </c>
      <c r="C2038" s="2">
        <v>13.0</v>
      </c>
      <c r="D2038" s="2" t="s">
        <v>21972</v>
      </c>
      <c r="E2038" s="3"/>
      <c r="F2038" s="2" t="s">
        <v>905</v>
      </c>
      <c r="G2038" s="2" t="s">
        <v>21499</v>
      </c>
      <c r="H2038" s="2"/>
    </row>
    <row r="2039">
      <c r="A2039" s="2" t="s">
        <v>21975</v>
      </c>
      <c r="B2039" s="2" t="s">
        <v>14034</v>
      </c>
      <c r="C2039" s="2">
        <v>14.0</v>
      </c>
      <c r="D2039" s="2" t="s">
        <v>21980</v>
      </c>
      <c r="E2039" s="3"/>
      <c r="F2039" s="2" t="s">
        <v>905</v>
      </c>
      <c r="G2039" s="2" t="s">
        <v>21505</v>
      </c>
      <c r="H2039" s="2"/>
    </row>
    <row r="2040">
      <c r="A2040" s="2" t="s">
        <v>21984</v>
      </c>
      <c r="B2040" s="2" t="s">
        <v>14037</v>
      </c>
      <c r="C2040" s="2">
        <v>1.0</v>
      </c>
      <c r="D2040" s="2" t="s">
        <v>21988</v>
      </c>
      <c r="E2040" s="3"/>
      <c r="F2040" s="2" t="s">
        <v>905</v>
      </c>
      <c r="G2040" s="2" t="s">
        <v>21425</v>
      </c>
      <c r="H2040" s="2"/>
    </row>
    <row r="2041">
      <c r="A2041" s="2" t="s">
        <v>21992</v>
      </c>
      <c r="B2041" s="2" t="s">
        <v>14037</v>
      </c>
      <c r="C2041" s="2">
        <v>2.0</v>
      </c>
      <c r="D2041" s="2" t="s">
        <v>21994</v>
      </c>
      <c r="E2041" s="3"/>
      <c r="F2041" s="2" t="s">
        <v>905</v>
      </c>
      <c r="G2041" s="2" t="s">
        <v>21477</v>
      </c>
      <c r="H2041" s="2"/>
    </row>
    <row r="2042">
      <c r="A2042" s="2" t="s">
        <v>21998</v>
      </c>
      <c r="B2042" s="2" t="s">
        <v>14037</v>
      </c>
      <c r="C2042" s="2">
        <v>3.0</v>
      </c>
      <c r="D2042" s="2" t="s">
        <v>22000</v>
      </c>
      <c r="E2042" s="3"/>
      <c r="F2042" s="2" t="s">
        <v>905</v>
      </c>
      <c r="G2042" s="2" t="s">
        <v>21448</v>
      </c>
      <c r="H2042" s="2"/>
    </row>
    <row r="2043">
      <c r="A2043" s="2" t="s">
        <v>22004</v>
      </c>
      <c r="B2043" s="2" t="s">
        <v>14037</v>
      </c>
      <c r="C2043" s="2">
        <v>4.0</v>
      </c>
      <c r="D2043" s="2" t="s">
        <v>22006</v>
      </c>
      <c r="E2043" s="3"/>
      <c r="F2043" s="2" t="s">
        <v>905</v>
      </c>
      <c r="G2043" s="2" t="s">
        <v>21462</v>
      </c>
      <c r="H2043" s="2"/>
    </row>
    <row r="2044">
      <c r="A2044" s="2" t="s">
        <v>22010</v>
      </c>
      <c r="B2044" s="2" t="s">
        <v>14037</v>
      </c>
      <c r="C2044" s="2">
        <v>5.0</v>
      </c>
      <c r="D2044" s="2" t="s">
        <v>22013</v>
      </c>
      <c r="E2044" s="3"/>
      <c r="F2044" s="2" t="s">
        <v>905</v>
      </c>
      <c r="G2044" s="2" t="s">
        <v>21455</v>
      </c>
      <c r="H2044" s="2"/>
    </row>
    <row r="2045">
      <c r="A2045" s="2" t="s">
        <v>22017</v>
      </c>
      <c r="B2045" s="2" t="s">
        <v>14037</v>
      </c>
      <c r="C2045" s="2">
        <v>6.0</v>
      </c>
      <c r="D2045" s="2" t="s">
        <v>22020</v>
      </c>
      <c r="E2045" s="3"/>
      <c r="F2045" s="2" t="s">
        <v>905</v>
      </c>
      <c r="G2045" s="2" t="s">
        <v>21434</v>
      </c>
      <c r="H2045" s="2"/>
    </row>
    <row r="2046">
      <c r="A2046" s="2" t="s">
        <v>22024</v>
      </c>
      <c r="B2046" s="2" t="s">
        <v>14037</v>
      </c>
      <c r="C2046" s="2">
        <v>7.0</v>
      </c>
      <c r="D2046" s="2" t="s">
        <v>22027</v>
      </c>
      <c r="E2046" s="3"/>
      <c r="F2046" s="2" t="s">
        <v>905</v>
      </c>
      <c r="G2046" s="2" t="s">
        <v>21469</v>
      </c>
      <c r="H2046" s="2"/>
    </row>
    <row r="2047">
      <c r="A2047" s="2" t="s">
        <v>22031</v>
      </c>
      <c r="B2047" s="2" t="s">
        <v>14037</v>
      </c>
      <c r="C2047" s="2">
        <v>8.0</v>
      </c>
      <c r="D2047" s="2" t="s">
        <v>22032</v>
      </c>
      <c r="E2047" s="3"/>
      <c r="F2047" s="2" t="s">
        <v>905</v>
      </c>
      <c r="G2047" s="2" t="s">
        <v>21441</v>
      </c>
      <c r="H2047" s="2"/>
    </row>
    <row r="2048">
      <c r="A2048" s="2" t="s">
        <v>22036</v>
      </c>
      <c r="B2048" s="2" t="s">
        <v>14037</v>
      </c>
      <c r="C2048" s="2">
        <v>9.0</v>
      </c>
      <c r="D2048" s="2" t="s">
        <v>22038</v>
      </c>
      <c r="E2048" s="3"/>
      <c r="F2048" s="2" t="s">
        <v>905</v>
      </c>
      <c r="G2048" s="2" t="s">
        <v>21492</v>
      </c>
      <c r="H2048" s="2"/>
    </row>
    <row r="2049">
      <c r="A2049" s="2" t="s">
        <v>22040</v>
      </c>
      <c r="B2049" s="2" t="s">
        <v>14037</v>
      </c>
      <c r="C2049" s="2">
        <v>10.0</v>
      </c>
      <c r="D2049" s="2" t="s">
        <v>22043</v>
      </c>
      <c r="E2049" s="3"/>
      <c r="F2049" s="2" t="s">
        <v>905</v>
      </c>
      <c r="G2049" s="2" t="s">
        <v>21485</v>
      </c>
      <c r="H2049" s="2"/>
    </row>
    <row r="2050">
      <c r="A2050" s="2" t="s">
        <v>22046</v>
      </c>
      <c r="B2050" s="2" t="s">
        <v>14037</v>
      </c>
      <c r="C2050" s="2">
        <v>11.0</v>
      </c>
      <c r="D2050" s="2" t="s">
        <v>22048</v>
      </c>
      <c r="E2050" s="3"/>
      <c r="F2050" s="2" t="s">
        <v>905</v>
      </c>
      <c r="G2050" s="2" t="s">
        <v>21412</v>
      </c>
      <c r="H2050" s="2"/>
    </row>
    <row r="2051">
      <c r="A2051" s="2" t="s">
        <v>22053</v>
      </c>
      <c r="B2051" s="2" t="s">
        <v>14037</v>
      </c>
      <c r="C2051" s="2">
        <v>12.0</v>
      </c>
      <c r="D2051" s="2" t="s">
        <v>22055</v>
      </c>
      <c r="E2051" s="3"/>
      <c r="F2051" s="2" t="s">
        <v>905</v>
      </c>
      <c r="G2051" s="2" t="s">
        <v>21419</v>
      </c>
      <c r="H2051" s="2"/>
    </row>
    <row r="2052">
      <c r="A2052" s="2" t="s">
        <v>22061</v>
      </c>
      <c r="B2052" s="2" t="s">
        <v>14037</v>
      </c>
      <c r="C2052" s="2">
        <v>13.0</v>
      </c>
      <c r="D2052" s="2" t="s">
        <v>22062</v>
      </c>
      <c r="E2052" s="3"/>
      <c r="F2052" s="2" t="s">
        <v>905</v>
      </c>
      <c r="G2052" s="2" t="s">
        <v>21499</v>
      </c>
      <c r="H2052" s="2"/>
    </row>
    <row r="2053">
      <c r="A2053" s="2" t="s">
        <v>22068</v>
      </c>
      <c r="B2053" s="2" t="s">
        <v>14037</v>
      </c>
      <c r="C2053" s="2">
        <v>14.0</v>
      </c>
      <c r="D2053" s="2" t="s">
        <v>22070</v>
      </c>
      <c r="E2053" s="3"/>
      <c r="F2053" s="2" t="s">
        <v>905</v>
      </c>
      <c r="G2053" s="2" t="s">
        <v>21505</v>
      </c>
      <c r="H2053" s="2"/>
    </row>
    <row r="2054">
      <c r="A2054" s="2" t="s">
        <v>22075</v>
      </c>
      <c r="B2054" s="2" t="s">
        <v>14040</v>
      </c>
      <c r="C2054" s="2">
        <v>1.0</v>
      </c>
      <c r="D2054" s="2" t="s">
        <v>22079</v>
      </c>
      <c r="E2054" s="3"/>
      <c r="F2054" s="2" t="s">
        <v>905</v>
      </c>
      <c r="G2054" s="2" t="s">
        <v>21660</v>
      </c>
      <c r="H2054" s="2"/>
    </row>
    <row r="2055">
      <c r="A2055" s="2" t="s">
        <v>22083</v>
      </c>
      <c r="B2055" s="2" t="s">
        <v>14040</v>
      </c>
      <c r="C2055" s="2">
        <v>2.0</v>
      </c>
      <c r="D2055" s="2" t="s">
        <v>22085</v>
      </c>
      <c r="E2055" s="3"/>
      <c r="F2055" s="2" t="s">
        <v>905</v>
      </c>
      <c r="G2055" s="2" t="s">
        <v>21741</v>
      </c>
      <c r="H2055" s="2"/>
    </row>
    <row r="2056">
      <c r="A2056" s="2" t="s">
        <v>22090</v>
      </c>
      <c r="B2056" s="2" t="s">
        <v>14040</v>
      </c>
      <c r="C2056" s="2">
        <v>3.0</v>
      </c>
      <c r="D2056" s="2" t="s">
        <v>22093</v>
      </c>
      <c r="E2056" s="3"/>
      <c r="F2056" s="2" t="s">
        <v>905</v>
      </c>
      <c r="G2056" s="2" t="s">
        <v>21689</v>
      </c>
      <c r="H2056" s="2"/>
    </row>
    <row r="2057">
      <c r="A2057" s="2" t="s">
        <v>22097</v>
      </c>
      <c r="B2057" s="2" t="s">
        <v>14040</v>
      </c>
      <c r="C2057" s="2">
        <v>4.0</v>
      </c>
      <c r="D2057" s="2" t="s">
        <v>22100</v>
      </c>
      <c r="E2057" s="3"/>
      <c r="F2057" s="2" t="s">
        <v>905</v>
      </c>
      <c r="G2057" s="2" t="s">
        <v>21681</v>
      </c>
      <c r="H2057" s="2"/>
    </row>
    <row r="2058">
      <c r="A2058" s="2" t="s">
        <v>22109</v>
      </c>
      <c r="B2058" s="2" t="s">
        <v>14040</v>
      </c>
      <c r="C2058" s="2">
        <v>5.0</v>
      </c>
      <c r="D2058" s="2" t="s">
        <v>22110</v>
      </c>
      <c r="E2058" s="3"/>
      <c r="F2058" s="2" t="s">
        <v>905</v>
      </c>
      <c r="G2058" s="2" t="s">
        <v>21705</v>
      </c>
      <c r="H2058" s="2"/>
    </row>
    <row r="2059">
      <c r="A2059" s="2" t="s">
        <v>22114</v>
      </c>
      <c r="B2059" s="2" t="s">
        <v>14040</v>
      </c>
      <c r="C2059" s="2">
        <v>6.0</v>
      </c>
      <c r="D2059" s="2" t="s">
        <v>22118</v>
      </c>
      <c r="E2059" s="3"/>
      <c r="F2059" s="2" t="s">
        <v>905</v>
      </c>
      <c r="G2059" s="2" t="s">
        <v>21674</v>
      </c>
      <c r="H2059" s="2"/>
    </row>
    <row r="2060">
      <c r="A2060" s="2" t="s">
        <v>22121</v>
      </c>
      <c r="B2060" s="2" t="s">
        <v>14040</v>
      </c>
      <c r="C2060" s="2">
        <v>7.0</v>
      </c>
      <c r="D2060" s="2" t="s">
        <v>22123</v>
      </c>
      <c r="E2060" s="3"/>
      <c r="F2060" s="2" t="s">
        <v>905</v>
      </c>
      <c r="G2060" s="2" t="s">
        <v>21720</v>
      </c>
      <c r="H2060" s="2"/>
    </row>
    <row r="2061">
      <c r="A2061" s="2" t="s">
        <v>22127</v>
      </c>
      <c r="B2061" s="2" t="s">
        <v>14040</v>
      </c>
      <c r="C2061" s="2">
        <v>8.0</v>
      </c>
      <c r="D2061" s="2" t="s">
        <v>22130</v>
      </c>
      <c r="E2061" s="3"/>
      <c r="F2061" s="2" t="s">
        <v>905</v>
      </c>
      <c r="G2061" s="2" t="s">
        <v>21728</v>
      </c>
      <c r="H2061" s="2"/>
    </row>
    <row r="2062">
      <c r="A2062" s="2" t="s">
        <v>22135</v>
      </c>
      <c r="B2062" s="2" t="s">
        <v>14040</v>
      </c>
      <c r="C2062" s="2">
        <v>9.0</v>
      </c>
      <c r="D2062" s="2" t="s">
        <v>22137</v>
      </c>
      <c r="E2062" s="3"/>
      <c r="F2062" s="2" t="s">
        <v>905</v>
      </c>
      <c r="G2062" s="2" t="s">
        <v>21735</v>
      </c>
      <c r="H2062" s="2"/>
    </row>
    <row r="2063">
      <c r="A2063" s="2" t="s">
        <v>22141</v>
      </c>
      <c r="B2063" s="2" t="s">
        <v>14040</v>
      </c>
      <c r="C2063" s="2">
        <v>10.0</v>
      </c>
      <c r="D2063" s="2" t="s">
        <v>22143</v>
      </c>
      <c r="E2063" s="3"/>
      <c r="F2063" s="2" t="s">
        <v>905</v>
      </c>
      <c r="G2063" s="2" t="s">
        <v>21758</v>
      </c>
      <c r="H2063" s="2"/>
    </row>
    <row r="2064">
      <c r="A2064" s="2" t="s">
        <v>22147</v>
      </c>
      <c r="B2064" s="2" t="s">
        <v>14040</v>
      </c>
      <c r="C2064" s="2">
        <v>11.0</v>
      </c>
      <c r="D2064" s="2" t="s">
        <v>22150</v>
      </c>
      <c r="E2064" s="3"/>
      <c r="F2064" s="2" t="s">
        <v>905</v>
      </c>
      <c r="G2064" s="2" t="s">
        <v>21712</v>
      </c>
      <c r="H2064" s="2"/>
    </row>
    <row r="2065">
      <c r="A2065" s="2" t="s">
        <v>22155</v>
      </c>
      <c r="B2065" s="2" t="s">
        <v>14040</v>
      </c>
      <c r="C2065" s="2">
        <v>12.0</v>
      </c>
      <c r="D2065" s="2" t="s">
        <v>22156</v>
      </c>
      <c r="E2065" s="3"/>
      <c r="F2065" s="2" t="s">
        <v>905</v>
      </c>
      <c r="G2065" s="2" t="s">
        <v>21749</v>
      </c>
      <c r="H2065" s="2"/>
    </row>
    <row r="2066">
      <c r="A2066" s="2" t="s">
        <v>22160</v>
      </c>
      <c r="B2066" s="2" t="s">
        <v>14040</v>
      </c>
      <c r="C2066" s="2">
        <v>13.0</v>
      </c>
      <c r="D2066" s="2" t="s">
        <v>22163</v>
      </c>
      <c r="E2066" s="3"/>
      <c r="F2066" s="2" t="s">
        <v>905</v>
      </c>
      <c r="G2066" s="2" t="s">
        <v>21766</v>
      </c>
      <c r="H2066" s="2"/>
    </row>
    <row r="2067">
      <c r="A2067" s="2" t="s">
        <v>22168</v>
      </c>
      <c r="B2067" s="2" t="s">
        <v>14040</v>
      </c>
      <c r="C2067" s="2">
        <v>14.0</v>
      </c>
      <c r="D2067" s="2" t="s">
        <v>22171</v>
      </c>
      <c r="E2067" s="3"/>
      <c r="F2067" s="2" t="s">
        <v>905</v>
      </c>
      <c r="G2067" s="2" t="s">
        <v>21775</v>
      </c>
      <c r="H2067" s="2"/>
    </row>
    <row r="2068">
      <c r="A2068" s="2" t="s">
        <v>22174</v>
      </c>
      <c r="B2068" s="2" t="s">
        <v>14040</v>
      </c>
      <c r="C2068" s="2">
        <v>15.0</v>
      </c>
      <c r="D2068" s="2" t="s">
        <v>22176</v>
      </c>
      <c r="E2068" s="3"/>
      <c r="F2068" s="2" t="s">
        <v>905</v>
      </c>
      <c r="G2068" s="2" t="s">
        <v>22179</v>
      </c>
      <c r="H2068" s="2"/>
    </row>
    <row r="2069">
      <c r="A2069" s="2" t="s">
        <v>22181</v>
      </c>
      <c r="B2069" s="2" t="s">
        <v>14040</v>
      </c>
      <c r="C2069" s="2">
        <v>16.0</v>
      </c>
      <c r="D2069" s="2" t="s">
        <v>22183</v>
      </c>
      <c r="E2069" s="3"/>
      <c r="F2069" s="2" t="s">
        <v>905</v>
      </c>
      <c r="G2069" s="2" t="s">
        <v>22187</v>
      </c>
      <c r="H2069" s="2"/>
    </row>
    <row r="2070">
      <c r="A2070" s="2" t="s">
        <v>22189</v>
      </c>
      <c r="B2070" s="2" t="s">
        <v>14040</v>
      </c>
      <c r="C2070" s="2">
        <v>17.0</v>
      </c>
      <c r="D2070" s="2" t="s">
        <v>22191</v>
      </c>
      <c r="E2070" s="3"/>
      <c r="F2070" s="2" t="s">
        <v>905</v>
      </c>
      <c r="G2070" s="2" t="s">
        <v>21784</v>
      </c>
      <c r="H2070" s="2"/>
    </row>
    <row r="2071">
      <c r="A2071" s="2" t="s">
        <v>22196</v>
      </c>
      <c r="B2071" s="2" t="s">
        <v>14043</v>
      </c>
      <c r="C2071" s="2">
        <v>1.0</v>
      </c>
      <c r="D2071" s="2" t="s">
        <v>22197</v>
      </c>
      <c r="E2071" s="3"/>
      <c r="F2071" s="2" t="s">
        <v>905</v>
      </c>
      <c r="G2071" s="2" t="s">
        <v>21660</v>
      </c>
      <c r="H2071" s="2"/>
    </row>
    <row r="2072">
      <c r="A2072" s="2" t="s">
        <v>22201</v>
      </c>
      <c r="B2072" s="2" t="s">
        <v>14043</v>
      </c>
      <c r="C2072" s="2">
        <v>2.0</v>
      </c>
      <c r="D2072" s="2" t="s">
        <v>22203</v>
      </c>
      <c r="E2072" s="3"/>
      <c r="F2072" s="2" t="s">
        <v>905</v>
      </c>
      <c r="G2072" s="2" t="s">
        <v>21741</v>
      </c>
      <c r="H2072" s="2"/>
    </row>
    <row r="2073">
      <c r="A2073" s="2" t="s">
        <v>22206</v>
      </c>
      <c r="B2073" s="2" t="s">
        <v>14043</v>
      </c>
      <c r="C2073" s="2">
        <v>3.0</v>
      </c>
      <c r="D2073" s="2" t="s">
        <v>22210</v>
      </c>
      <c r="E2073" s="3"/>
      <c r="F2073" s="2" t="s">
        <v>905</v>
      </c>
      <c r="G2073" s="2" t="s">
        <v>21689</v>
      </c>
      <c r="H2073" s="2"/>
    </row>
    <row r="2074">
      <c r="A2074" s="2" t="s">
        <v>22215</v>
      </c>
      <c r="B2074" s="2" t="s">
        <v>14043</v>
      </c>
      <c r="C2074" s="2">
        <v>4.0</v>
      </c>
      <c r="D2074" s="2" t="s">
        <v>22217</v>
      </c>
      <c r="E2074" s="3"/>
      <c r="F2074" s="2" t="s">
        <v>905</v>
      </c>
      <c r="G2074" s="2" t="s">
        <v>21681</v>
      </c>
      <c r="H2074" s="2"/>
    </row>
    <row r="2075">
      <c r="A2075" s="2" t="s">
        <v>22223</v>
      </c>
      <c r="B2075" s="2" t="s">
        <v>14043</v>
      </c>
      <c r="C2075" s="2">
        <v>5.0</v>
      </c>
      <c r="D2075" s="2" t="s">
        <v>22225</v>
      </c>
      <c r="E2075" s="3"/>
      <c r="F2075" s="2" t="s">
        <v>905</v>
      </c>
      <c r="G2075" s="2" t="s">
        <v>21705</v>
      </c>
      <c r="H2075" s="2"/>
    </row>
    <row r="2076">
      <c r="A2076" s="2" t="s">
        <v>22229</v>
      </c>
      <c r="B2076" s="2" t="s">
        <v>14043</v>
      </c>
      <c r="C2076" s="2">
        <v>6.0</v>
      </c>
      <c r="D2076" s="2" t="s">
        <v>22232</v>
      </c>
      <c r="E2076" s="3"/>
      <c r="F2076" s="2" t="s">
        <v>905</v>
      </c>
      <c r="G2076" s="2" t="s">
        <v>21674</v>
      </c>
      <c r="H2076" s="2"/>
    </row>
    <row r="2077">
      <c r="A2077" s="2" t="s">
        <v>22235</v>
      </c>
      <c r="B2077" s="2" t="s">
        <v>14043</v>
      </c>
      <c r="C2077" s="2">
        <v>7.0</v>
      </c>
      <c r="D2077" s="2" t="s">
        <v>22240</v>
      </c>
      <c r="E2077" s="3"/>
      <c r="F2077" s="2" t="s">
        <v>905</v>
      </c>
      <c r="G2077" s="2" t="s">
        <v>21720</v>
      </c>
      <c r="H2077" s="2"/>
    </row>
    <row r="2078">
      <c r="A2078" s="2" t="s">
        <v>22242</v>
      </c>
      <c r="B2078" s="2" t="s">
        <v>14043</v>
      </c>
      <c r="C2078" s="2">
        <v>8.0</v>
      </c>
      <c r="D2078" s="2" t="s">
        <v>22245</v>
      </c>
      <c r="E2078" s="3"/>
      <c r="F2078" s="2" t="s">
        <v>905</v>
      </c>
      <c r="G2078" s="2" t="s">
        <v>21728</v>
      </c>
      <c r="H2078" s="2"/>
    </row>
    <row r="2079">
      <c r="A2079" s="2" t="s">
        <v>22249</v>
      </c>
      <c r="B2079" s="2" t="s">
        <v>14043</v>
      </c>
      <c r="C2079" s="2">
        <v>9.0</v>
      </c>
      <c r="D2079" s="2" t="s">
        <v>22252</v>
      </c>
      <c r="E2079" s="3"/>
      <c r="F2079" s="2" t="s">
        <v>905</v>
      </c>
      <c r="G2079" s="2" t="s">
        <v>21735</v>
      </c>
      <c r="H2079" s="2"/>
    </row>
    <row r="2080">
      <c r="A2080" s="2" t="s">
        <v>22257</v>
      </c>
      <c r="B2080" s="2" t="s">
        <v>14043</v>
      </c>
      <c r="C2080" s="2">
        <v>10.0</v>
      </c>
      <c r="D2080" s="2" t="s">
        <v>22259</v>
      </c>
      <c r="E2080" s="3"/>
      <c r="F2080" s="2" t="s">
        <v>905</v>
      </c>
      <c r="G2080" s="2" t="s">
        <v>22179</v>
      </c>
      <c r="H2080" s="2"/>
    </row>
    <row r="2081">
      <c r="A2081" s="2" t="s">
        <v>22263</v>
      </c>
      <c r="B2081" s="2" t="s">
        <v>14043</v>
      </c>
      <c r="C2081" s="2">
        <v>11.0</v>
      </c>
      <c r="D2081" s="2" t="s">
        <v>22266</v>
      </c>
      <c r="E2081" s="3"/>
      <c r="F2081" s="2" t="s">
        <v>905</v>
      </c>
      <c r="G2081" s="2" t="s">
        <v>21749</v>
      </c>
      <c r="H2081" s="2"/>
    </row>
    <row r="2082">
      <c r="A2082" s="2" t="s">
        <v>22271</v>
      </c>
      <c r="B2082" s="2" t="s">
        <v>14043</v>
      </c>
      <c r="C2082" s="2">
        <v>12.0</v>
      </c>
      <c r="D2082" s="2" t="s">
        <v>22273</v>
      </c>
      <c r="E2082" s="3"/>
      <c r="F2082" s="2" t="s">
        <v>905</v>
      </c>
      <c r="G2082" s="2" t="s">
        <v>21758</v>
      </c>
      <c r="H2082" s="2"/>
    </row>
    <row r="2083">
      <c r="A2083" s="2" t="s">
        <v>22285</v>
      </c>
      <c r="B2083" s="2" t="s">
        <v>14043</v>
      </c>
      <c r="C2083" s="2">
        <v>13.0</v>
      </c>
      <c r="D2083" s="2" t="s">
        <v>22286</v>
      </c>
      <c r="E2083" s="3"/>
      <c r="F2083" s="2" t="s">
        <v>905</v>
      </c>
      <c r="G2083" s="2" t="s">
        <v>21784</v>
      </c>
      <c r="H2083" s="2"/>
    </row>
    <row r="2084">
      <c r="A2084" s="2" t="s">
        <v>22292</v>
      </c>
      <c r="B2084" s="2" t="s">
        <v>14043</v>
      </c>
      <c r="C2084" s="2">
        <v>14.0</v>
      </c>
      <c r="D2084" s="2" t="s">
        <v>22294</v>
      </c>
      <c r="E2084" s="3"/>
      <c r="F2084" s="2" t="s">
        <v>905</v>
      </c>
      <c r="G2084" s="2" t="s">
        <v>22297</v>
      </c>
      <c r="H2084" s="2"/>
    </row>
    <row r="2085">
      <c r="A2085" s="2" t="s">
        <v>22299</v>
      </c>
      <c r="B2085" s="2" t="s">
        <v>14047</v>
      </c>
      <c r="C2085" s="2">
        <v>1.0</v>
      </c>
      <c r="D2085" s="2" t="s">
        <v>22301</v>
      </c>
      <c r="E2085" s="3"/>
      <c r="F2085" s="2" t="s">
        <v>47</v>
      </c>
      <c r="G2085" s="2" t="s">
        <v>22306</v>
      </c>
      <c r="H2085" s="2"/>
    </row>
    <row r="2086">
      <c r="A2086" s="2" t="s">
        <v>22310</v>
      </c>
      <c r="B2086" s="2" t="s">
        <v>14047</v>
      </c>
      <c r="C2086" s="2">
        <v>2.0</v>
      </c>
      <c r="D2086" s="2" t="s">
        <v>22301</v>
      </c>
      <c r="E2086" s="3"/>
      <c r="F2086" s="2" t="s">
        <v>47</v>
      </c>
      <c r="G2086" s="2" t="s">
        <v>22313</v>
      </c>
      <c r="H2086" s="2"/>
    </row>
    <row r="2087">
      <c r="A2087" s="2" t="s">
        <v>22317</v>
      </c>
      <c r="B2087" s="2" t="s">
        <v>14047</v>
      </c>
      <c r="C2087" s="2">
        <v>3.0</v>
      </c>
      <c r="D2087" s="2" t="s">
        <v>22301</v>
      </c>
      <c r="E2087" s="3"/>
      <c r="F2087" s="2" t="s">
        <v>47</v>
      </c>
      <c r="G2087" s="2" t="s">
        <v>22324</v>
      </c>
      <c r="H2087" s="2"/>
    </row>
    <row r="2088">
      <c r="A2088" s="2" t="s">
        <v>22326</v>
      </c>
      <c r="B2088" s="2" t="s">
        <v>14047</v>
      </c>
      <c r="C2088" s="2">
        <v>4.0</v>
      </c>
      <c r="D2088" s="2" t="s">
        <v>22301</v>
      </c>
      <c r="E2088" s="3"/>
      <c r="F2088" s="2" t="s">
        <v>47</v>
      </c>
      <c r="G2088" s="2" t="s">
        <v>22332</v>
      </c>
      <c r="H2088" s="2"/>
    </row>
    <row r="2089">
      <c r="A2089" s="2" t="s">
        <v>22337</v>
      </c>
      <c r="B2089" s="2" t="s">
        <v>14047</v>
      </c>
      <c r="C2089" s="2">
        <v>5.0</v>
      </c>
      <c r="D2089" s="2" t="s">
        <v>22301</v>
      </c>
      <c r="E2089" s="3"/>
      <c r="F2089" s="2" t="s">
        <v>47</v>
      </c>
      <c r="G2089" s="2" t="s">
        <v>22340</v>
      </c>
      <c r="H2089" s="2"/>
    </row>
    <row r="2090">
      <c r="A2090" s="2" t="s">
        <v>22342</v>
      </c>
      <c r="B2090" s="2" t="s">
        <v>14047</v>
      </c>
      <c r="C2090" s="2">
        <v>6.0</v>
      </c>
      <c r="D2090" s="2" t="s">
        <v>22301</v>
      </c>
      <c r="E2090" s="3"/>
      <c r="F2090" s="2" t="s">
        <v>47</v>
      </c>
      <c r="G2090" s="2" t="s">
        <v>22348</v>
      </c>
      <c r="H2090" s="2"/>
    </row>
    <row r="2091">
      <c r="A2091" s="2" t="s">
        <v>22352</v>
      </c>
      <c r="B2091" s="2" t="s">
        <v>14047</v>
      </c>
      <c r="C2091" s="2">
        <v>7.0</v>
      </c>
      <c r="D2091" s="2" t="s">
        <v>22301</v>
      </c>
      <c r="E2091" s="3"/>
      <c r="F2091" s="2" t="s">
        <v>47</v>
      </c>
      <c r="G2091" s="2" t="s">
        <v>22355</v>
      </c>
      <c r="H2091" s="2"/>
    </row>
    <row r="2092">
      <c r="A2092" s="2" t="s">
        <v>22358</v>
      </c>
      <c r="B2092" s="2" t="s">
        <v>14047</v>
      </c>
      <c r="C2092" s="2">
        <v>8.0</v>
      </c>
      <c r="D2092" s="2" t="s">
        <v>22301</v>
      </c>
      <c r="E2092" s="3"/>
      <c r="F2092" s="2" t="s">
        <v>47</v>
      </c>
      <c r="G2092" s="2" t="s">
        <v>22365</v>
      </c>
      <c r="H2092" s="2"/>
    </row>
    <row r="2093">
      <c r="A2093" s="2" t="s">
        <v>22369</v>
      </c>
      <c r="B2093" s="2" t="s">
        <v>14047</v>
      </c>
      <c r="C2093" s="2">
        <v>9.0</v>
      </c>
      <c r="D2093" s="2" t="s">
        <v>22301</v>
      </c>
      <c r="E2093" s="3"/>
      <c r="F2093" s="2" t="s">
        <v>47</v>
      </c>
      <c r="G2093" s="2" t="s">
        <v>22372</v>
      </c>
      <c r="H2093" s="2"/>
    </row>
    <row r="2094">
      <c r="A2094" s="2" t="s">
        <v>22377</v>
      </c>
      <c r="B2094" s="2" t="s">
        <v>14047</v>
      </c>
      <c r="C2094" s="2">
        <v>10.0</v>
      </c>
      <c r="D2094" s="2" t="s">
        <v>22301</v>
      </c>
      <c r="E2094" s="3"/>
      <c r="F2094" s="2" t="s">
        <v>47</v>
      </c>
      <c r="G2094" s="2" t="s">
        <v>22380</v>
      </c>
      <c r="H2094" s="2"/>
    </row>
    <row r="2095">
      <c r="A2095" s="2" t="s">
        <v>22383</v>
      </c>
      <c r="B2095" s="2" t="s">
        <v>14047</v>
      </c>
      <c r="C2095" s="2">
        <v>11.0</v>
      </c>
      <c r="D2095" s="2" t="s">
        <v>22301</v>
      </c>
      <c r="E2095" s="3"/>
      <c r="F2095" s="2" t="s">
        <v>47</v>
      </c>
      <c r="G2095" s="2" t="s">
        <v>22387</v>
      </c>
      <c r="H2095" s="2"/>
    </row>
    <row r="2096">
      <c r="A2096" s="2" t="s">
        <v>22390</v>
      </c>
      <c r="B2096" s="2" t="s">
        <v>14047</v>
      </c>
      <c r="C2096" s="2">
        <v>12.0</v>
      </c>
      <c r="D2096" s="2" t="s">
        <v>22301</v>
      </c>
      <c r="E2096" s="3"/>
      <c r="F2096" s="2" t="s">
        <v>47</v>
      </c>
      <c r="G2096" s="2" t="s">
        <v>22395</v>
      </c>
      <c r="H2096" s="2"/>
    </row>
    <row r="2097">
      <c r="A2097" s="2" t="s">
        <v>22398</v>
      </c>
      <c r="B2097" s="2" t="s">
        <v>14047</v>
      </c>
      <c r="C2097" s="2">
        <v>13.0</v>
      </c>
      <c r="D2097" s="2" t="s">
        <v>22399</v>
      </c>
      <c r="E2097" s="3"/>
      <c r="F2097" s="2" t="s">
        <v>47</v>
      </c>
      <c r="G2097" s="2" t="s">
        <v>22401</v>
      </c>
      <c r="H2097" s="2"/>
    </row>
    <row r="2098">
      <c r="A2098" s="2" t="s">
        <v>22404</v>
      </c>
      <c r="B2098" s="2" t="s">
        <v>14047</v>
      </c>
      <c r="C2098" s="2">
        <v>14.0</v>
      </c>
      <c r="D2098" s="2" t="s">
        <v>22399</v>
      </c>
      <c r="E2098" s="3"/>
      <c r="F2098" s="2" t="s">
        <v>47</v>
      </c>
      <c r="G2098" s="2" t="s">
        <v>22409</v>
      </c>
      <c r="H2098" s="2"/>
    </row>
    <row r="2099">
      <c r="A2099" s="2" t="s">
        <v>22410</v>
      </c>
      <c r="B2099" s="2" t="s">
        <v>14047</v>
      </c>
      <c r="C2099" s="2">
        <v>15.0</v>
      </c>
      <c r="D2099" s="2" t="s">
        <v>22399</v>
      </c>
      <c r="E2099" s="3"/>
      <c r="F2099" s="2" t="s">
        <v>47</v>
      </c>
      <c r="G2099" s="2" t="s">
        <v>22414</v>
      </c>
      <c r="H2099" s="2"/>
    </row>
    <row r="2100">
      <c r="A2100" s="2" t="s">
        <v>22417</v>
      </c>
      <c r="B2100" s="2" t="s">
        <v>14047</v>
      </c>
      <c r="C2100" s="2">
        <v>16.0</v>
      </c>
      <c r="D2100" s="2" t="s">
        <v>22399</v>
      </c>
      <c r="E2100" s="3"/>
      <c r="F2100" s="2" t="s">
        <v>47</v>
      </c>
      <c r="G2100" s="2" t="s">
        <v>22420</v>
      </c>
      <c r="H2100" s="2"/>
    </row>
    <row r="2101">
      <c r="A2101" s="2" t="s">
        <v>22426</v>
      </c>
      <c r="B2101" s="2" t="s">
        <v>14047</v>
      </c>
      <c r="C2101" s="2">
        <v>17.0</v>
      </c>
      <c r="D2101" s="2" t="s">
        <v>22399</v>
      </c>
      <c r="E2101" s="3"/>
      <c r="F2101" s="2" t="s">
        <v>47</v>
      </c>
      <c r="G2101" s="2" t="s">
        <v>22431</v>
      </c>
      <c r="H2101" s="2"/>
    </row>
    <row r="2102">
      <c r="A2102" s="2" t="s">
        <v>22433</v>
      </c>
      <c r="B2102" s="2" t="s">
        <v>14047</v>
      </c>
      <c r="C2102" s="2">
        <v>18.0</v>
      </c>
      <c r="D2102" s="2" t="s">
        <v>22399</v>
      </c>
      <c r="E2102" s="3"/>
      <c r="F2102" s="2" t="s">
        <v>47</v>
      </c>
      <c r="G2102" s="2" t="s">
        <v>22437</v>
      </c>
      <c r="H2102" s="2"/>
    </row>
    <row r="2103">
      <c r="A2103" s="2" t="s">
        <v>22440</v>
      </c>
      <c r="B2103" s="2" t="s">
        <v>14047</v>
      </c>
      <c r="C2103" s="2">
        <v>19.0</v>
      </c>
      <c r="D2103" s="2" t="s">
        <v>22399</v>
      </c>
      <c r="E2103" s="3"/>
      <c r="F2103" s="2" t="s">
        <v>47</v>
      </c>
      <c r="G2103" s="2" t="s">
        <v>22444</v>
      </c>
      <c r="H2103" s="2"/>
    </row>
    <row r="2104">
      <c r="A2104" s="2" t="s">
        <v>22446</v>
      </c>
      <c r="B2104" s="2" t="s">
        <v>14047</v>
      </c>
      <c r="C2104" s="2">
        <v>20.0</v>
      </c>
      <c r="D2104" s="2" t="s">
        <v>22399</v>
      </c>
      <c r="E2104" s="3"/>
      <c r="F2104" s="2" t="s">
        <v>47</v>
      </c>
      <c r="G2104" s="2" t="s">
        <v>22450</v>
      </c>
      <c r="H2104" s="2"/>
    </row>
    <row r="2105">
      <c r="A2105" s="2" t="s">
        <v>22455</v>
      </c>
      <c r="B2105" s="2" t="s">
        <v>14047</v>
      </c>
      <c r="C2105" s="2">
        <v>21.0</v>
      </c>
      <c r="D2105" s="2" t="s">
        <v>22399</v>
      </c>
      <c r="E2105" s="3"/>
      <c r="F2105" s="2" t="s">
        <v>47</v>
      </c>
      <c r="G2105" s="2" t="s">
        <v>22459</v>
      </c>
      <c r="H2105" s="2"/>
    </row>
    <row r="2106">
      <c r="A2106" s="2" t="s">
        <v>22462</v>
      </c>
      <c r="B2106" s="2" t="s">
        <v>14047</v>
      </c>
      <c r="C2106" s="2">
        <v>22.0</v>
      </c>
      <c r="D2106" s="2" t="s">
        <v>22399</v>
      </c>
      <c r="E2106" s="3"/>
      <c r="F2106" s="2" t="s">
        <v>47</v>
      </c>
      <c r="G2106" s="2" t="s">
        <v>22466</v>
      </c>
      <c r="H2106" s="2"/>
    </row>
    <row r="2107">
      <c r="A2107" s="2" t="s">
        <v>22470</v>
      </c>
      <c r="B2107" s="2" t="s">
        <v>14047</v>
      </c>
      <c r="C2107" s="2">
        <v>23.0</v>
      </c>
      <c r="D2107" s="2" t="s">
        <v>22399</v>
      </c>
      <c r="E2107" s="3"/>
      <c r="F2107" s="2" t="s">
        <v>47</v>
      </c>
      <c r="G2107" s="2" t="s">
        <v>22473</v>
      </c>
      <c r="H2107" s="2"/>
    </row>
    <row r="2108">
      <c r="A2108" s="2" t="s">
        <v>22477</v>
      </c>
      <c r="B2108" s="2" t="s">
        <v>14047</v>
      </c>
      <c r="C2108" s="2">
        <v>24.0</v>
      </c>
      <c r="D2108" s="2" t="s">
        <v>22399</v>
      </c>
      <c r="E2108" s="3"/>
      <c r="F2108" s="2" t="s">
        <v>47</v>
      </c>
      <c r="G2108" s="2" t="s">
        <v>22481</v>
      </c>
      <c r="H2108" s="2"/>
    </row>
    <row r="2109">
      <c r="A2109" s="2" t="s">
        <v>22484</v>
      </c>
      <c r="B2109" s="2" t="s">
        <v>14047</v>
      </c>
      <c r="C2109" s="2">
        <v>25.0</v>
      </c>
      <c r="D2109" s="2" t="s">
        <v>22399</v>
      </c>
      <c r="E2109" s="3"/>
      <c r="F2109" s="2" t="s">
        <v>47</v>
      </c>
      <c r="G2109" s="2" t="s">
        <v>22487</v>
      </c>
      <c r="H2109" s="2"/>
    </row>
    <row r="2110">
      <c r="A2110" s="2" t="s">
        <v>22489</v>
      </c>
      <c r="B2110" s="2" t="s">
        <v>14047</v>
      </c>
      <c r="C2110" s="2">
        <v>26.0</v>
      </c>
      <c r="D2110" s="2" t="s">
        <v>22491</v>
      </c>
      <c r="E2110" s="3"/>
      <c r="F2110" s="2" t="s">
        <v>47</v>
      </c>
      <c r="G2110" s="2" t="s">
        <v>22495</v>
      </c>
      <c r="H2110" s="2"/>
    </row>
    <row r="2111">
      <c r="A2111" s="2" t="s">
        <v>22498</v>
      </c>
      <c r="B2111" s="2" t="s">
        <v>14047</v>
      </c>
      <c r="C2111" s="2">
        <v>27.0</v>
      </c>
      <c r="D2111" s="2" t="s">
        <v>22491</v>
      </c>
      <c r="E2111" s="3"/>
      <c r="F2111" s="2" t="s">
        <v>47</v>
      </c>
      <c r="G2111" s="2" t="s">
        <v>22502</v>
      </c>
      <c r="H2111" s="2"/>
    </row>
    <row r="2112">
      <c r="A2112" s="2" t="s">
        <v>22504</v>
      </c>
      <c r="B2112" s="2" t="s">
        <v>14047</v>
      </c>
      <c r="C2112" s="2">
        <v>28.0</v>
      </c>
      <c r="D2112" s="2" t="s">
        <v>22491</v>
      </c>
      <c r="E2112" s="3"/>
      <c r="F2112" s="2" t="s">
        <v>47</v>
      </c>
      <c r="G2112" s="2" t="s">
        <v>22509</v>
      </c>
      <c r="H2112" s="2"/>
    </row>
    <row r="2113">
      <c r="A2113" s="2" t="s">
        <v>22512</v>
      </c>
      <c r="B2113" s="2" t="s">
        <v>14047</v>
      </c>
      <c r="C2113" s="2">
        <v>29.0</v>
      </c>
      <c r="D2113" s="2" t="s">
        <v>22516</v>
      </c>
      <c r="E2113" s="3"/>
      <c r="F2113" s="2" t="s">
        <v>47</v>
      </c>
      <c r="G2113" s="2" t="s">
        <v>22518</v>
      </c>
      <c r="H2113" s="2"/>
    </row>
    <row r="2114">
      <c r="A2114" s="2" t="s">
        <v>22520</v>
      </c>
      <c r="B2114" s="2" t="s">
        <v>14047</v>
      </c>
      <c r="C2114" s="2">
        <v>30.0</v>
      </c>
      <c r="D2114" s="2" t="s">
        <v>22516</v>
      </c>
      <c r="E2114" s="3"/>
      <c r="F2114" s="2" t="s">
        <v>47</v>
      </c>
      <c r="G2114" s="2" t="s">
        <v>22525</v>
      </c>
      <c r="H2114" s="2"/>
    </row>
    <row r="2115">
      <c r="A2115" s="2" t="s">
        <v>22529</v>
      </c>
      <c r="B2115" s="2" t="s">
        <v>14047</v>
      </c>
      <c r="C2115" s="2">
        <v>31.0</v>
      </c>
      <c r="D2115" s="2" t="s">
        <v>22516</v>
      </c>
      <c r="E2115" s="3"/>
      <c r="F2115" s="2" t="s">
        <v>47</v>
      </c>
      <c r="G2115" s="2" t="s">
        <v>22532</v>
      </c>
      <c r="H2115" s="2"/>
    </row>
    <row r="2116">
      <c r="A2116" s="2" t="s">
        <v>22535</v>
      </c>
      <c r="B2116" s="2" t="s">
        <v>14053</v>
      </c>
      <c r="C2116" s="2">
        <v>1.0</v>
      </c>
      <c r="D2116" s="2" t="s">
        <v>22539</v>
      </c>
      <c r="E2116" s="3"/>
      <c r="F2116" s="2" t="s">
        <v>863</v>
      </c>
      <c r="G2116" s="2" t="s">
        <v>22541</v>
      </c>
      <c r="H2116" s="2"/>
    </row>
    <row r="2117">
      <c r="A2117" s="2" t="s">
        <v>22544</v>
      </c>
      <c r="B2117" s="2" t="s">
        <v>14053</v>
      </c>
      <c r="C2117" s="2">
        <v>2.0</v>
      </c>
      <c r="D2117" s="2" t="s">
        <v>22547</v>
      </c>
      <c r="E2117" s="3"/>
      <c r="F2117" s="2" t="s">
        <v>863</v>
      </c>
      <c r="G2117" s="2" t="s">
        <v>22541</v>
      </c>
      <c r="H2117" s="2"/>
    </row>
    <row r="2118">
      <c r="A2118" s="2" t="s">
        <v>22550</v>
      </c>
      <c r="B2118" s="2" t="s">
        <v>14053</v>
      </c>
      <c r="C2118" s="2">
        <v>3.0</v>
      </c>
      <c r="D2118" s="2" t="s">
        <v>22553</v>
      </c>
      <c r="E2118" s="3"/>
      <c r="F2118" s="2" t="s">
        <v>863</v>
      </c>
      <c r="G2118" s="2" t="s">
        <v>22541</v>
      </c>
      <c r="H2118" s="2"/>
    </row>
    <row r="2119">
      <c r="A2119" s="2" t="s">
        <v>22558</v>
      </c>
      <c r="B2119" s="2" t="s">
        <v>14053</v>
      </c>
      <c r="C2119" s="2">
        <v>4.0</v>
      </c>
      <c r="D2119" s="2" t="s">
        <v>22559</v>
      </c>
      <c r="E2119" s="3"/>
      <c r="F2119" s="2" t="s">
        <v>863</v>
      </c>
      <c r="G2119" s="2" t="s">
        <v>22541</v>
      </c>
      <c r="H2119" s="2"/>
    </row>
    <row r="2120">
      <c r="A2120" s="2" t="s">
        <v>22563</v>
      </c>
      <c r="B2120" s="2" t="s">
        <v>14053</v>
      </c>
      <c r="C2120" s="2">
        <v>5.0</v>
      </c>
      <c r="D2120" s="2" t="s">
        <v>22566</v>
      </c>
      <c r="E2120" s="3"/>
      <c r="F2120" s="2" t="s">
        <v>863</v>
      </c>
      <c r="G2120" s="2" t="s">
        <v>22541</v>
      </c>
      <c r="H2120" s="2"/>
    </row>
    <row r="2121">
      <c r="A2121" s="2" t="s">
        <v>22568</v>
      </c>
      <c r="B2121" s="2" t="s">
        <v>14053</v>
      </c>
      <c r="C2121" s="2">
        <v>6.0</v>
      </c>
      <c r="D2121" s="2" t="s">
        <v>22571</v>
      </c>
      <c r="E2121" s="3"/>
      <c r="F2121" s="2" t="s">
        <v>863</v>
      </c>
      <c r="G2121" s="2" t="s">
        <v>22541</v>
      </c>
      <c r="H2121" s="2"/>
    </row>
    <row r="2122">
      <c r="A2122" s="2" t="s">
        <v>22575</v>
      </c>
      <c r="B2122" s="2" t="s">
        <v>14053</v>
      </c>
      <c r="C2122" s="2">
        <v>7.0</v>
      </c>
      <c r="D2122" s="2" t="s">
        <v>22576</v>
      </c>
      <c r="E2122" s="3"/>
      <c r="F2122" s="2" t="s">
        <v>863</v>
      </c>
      <c r="G2122" s="2" t="s">
        <v>22541</v>
      </c>
      <c r="H2122" s="2"/>
    </row>
    <row r="2123">
      <c r="A2123" s="2" t="s">
        <v>22580</v>
      </c>
      <c r="B2123" s="2" t="s">
        <v>14053</v>
      </c>
      <c r="C2123" s="2">
        <v>8.0</v>
      </c>
      <c r="D2123" s="2" t="s">
        <v>22583</v>
      </c>
      <c r="E2123" s="3"/>
      <c r="F2123" s="2" t="s">
        <v>863</v>
      </c>
      <c r="G2123" s="2" t="s">
        <v>22541</v>
      </c>
      <c r="H2123" s="2"/>
    </row>
    <row r="2124">
      <c r="A2124" s="2" t="s">
        <v>22588</v>
      </c>
      <c r="B2124" s="2" t="s">
        <v>14053</v>
      </c>
      <c r="C2124" s="2">
        <v>9.0</v>
      </c>
      <c r="D2124" s="2" t="s">
        <v>22590</v>
      </c>
      <c r="E2124" s="3"/>
      <c r="F2124" s="2" t="s">
        <v>863</v>
      </c>
      <c r="G2124" s="2" t="s">
        <v>22541</v>
      </c>
      <c r="H2124" s="2"/>
    </row>
    <row r="2125">
      <c r="A2125" s="2" t="s">
        <v>22594</v>
      </c>
      <c r="B2125" s="2" t="s">
        <v>14053</v>
      </c>
      <c r="C2125" s="2">
        <v>10.0</v>
      </c>
      <c r="D2125" s="2" t="s">
        <v>22597</v>
      </c>
      <c r="E2125" s="3"/>
      <c r="F2125" s="2" t="s">
        <v>863</v>
      </c>
      <c r="G2125" s="2" t="s">
        <v>22541</v>
      </c>
      <c r="H2125" s="2"/>
    </row>
    <row r="2126">
      <c r="A2126" s="2" t="s">
        <v>22602</v>
      </c>
      <c r="B2126" s="2" t="s">
        <v>14053</v>
      </c>
      <c r="C2126" s="2">
        <v>11.0</v>
      </c>
      <c r="D2126" s="2" t="s">
        <v>22604</v>
      </c>
      <c r="E2126" s="3"/>
      <c r="F2126" s="2" t="s">
        <v>863</v>
      </c>
      <c r="G2126" s="2" t="s">
        <v>22541</v>
      </c>
      <c r="H2126" s="2"/>
    </row>
    <row r="2127">
      <c r="A2127" s="2" t="s">
        <v>22608</v>
      </c>
      <c r="B2127" s="2" t="s">
        <v>14053</v>
      </c>
      <c r="C2127" s="2">
        <v>12.0</v>
      </c>
      <c r="D2127" s="2" t="s">
        <v>22611</v>
      </c>
      <c r="E2127" s="3"/>
      <c r="F2127" s="2" t="s">
        <v>863</v>
      </c>
      <c r="G2127" s="2" t="s">
        <v>22541</v>
      </c>
      <c r="H2127" s="2"/>
    </row>
    <row r="2128">
      <c r="A2128" s="2" t="s">
        <v>22616</v>
      </c>
      <c r="B2128" s="2" t="s">
        <v>14053</v>
      </c>
      <c r="C2128" s="2">
        <v>13.0</v>
      </c>
      <c r="D2128" s="2" t="s">
        <v>22618</v>
      </c>
      <c r="E2128" s="3"/>
      <c r="F2128" s="2" t="s">
        <v>863</v>
      </c>
      <c r="G2128" s="2" t="s">
        <v>22541</v>
      </c>
      <c r="H2128" s="2"/>
    </row>
    <row r="2129">
      <c r="A2129" s="2" t="s">
        <v>22620</v>
      </c>
      <c r="B2129" s="2" t="s">
        <v>14053</v>
      </c>
      <c r="C2129" s="2">
        <v>14.0</v>
      </c>
      <c r="D2129" s="2" t="s">
        <v>22623</v>
      </c>
      <c r="E2129" s="3"/>
      <c r="F2129" s="2" t="s">
        <v>863</v>
      </c>
      <c r="G2129" s="2" t="s">
        <v>22541</v>
      </c>
      <c r="H2129" s="2"/>
    </row>
    <row r="2130">
      <c r="A2130" s="2" t="s">
        <v>22626</v>
      </c>
      <c r="B2130" s="2" t="s">
        <v>14058</v>
      </c>
      <c r="C2130" s="2">
        <v>1.0</v>
      </c>
      <c r="D2130" s="2" t="s">
        <v>22628</v>
      </c>
      <c r="E2130" s="3"/>
      <c r="F2130" s="2" t="s">
        <v>863</v>
      </c>
      <c r="G2130" s="2" t="s">
        <v>22541</v>
      </c>
      <c r="H2130" s="2"/>
    </row>
    <row r="2131">
      <c r="A2131" s="2" t="s">
        <v>22634</v>
      </c>
      <c r="B2131" s="2" t="s">
        <v>14058</v>
      </c>
      <c r="C2131" s="2">
        <v>2.0</v>
      </c>
      <c r="D2131" s="2" t="s">
        <v>22635</v>
      </c>
      <c r="E2131" s="3"/>
      <c r="F2131" s="2" t="s">
        <v>863</v>
      </c>
      <c r="G2131" s="2" t="s">
        <v>22541</v>
      </c>
      <c r="H2131" s="2"/>
    </row>
    <row r="2132">
      <c r="A2132" s="2" t="s">
        <v>22641</v>
      </c>
      <c r="B2132" s="2" t="s">
        <v>14058</v>
      </c>
      <c r="C2132" s="2">
        <v>3.0</v>
      </c>
      <c r="D2132" s="2" t="s">
        <v>22643</v>
      </c>
      <c r="E2132" s="3"/>
      <c r="F2132" s="2" t="s">
        <v>863</v>
      </c>
      <c r="G2132" s="2" t="s">
        <v>22541</v>
      </c>
      <c r="H2132" s="2"/>
    </row>
    <row r="2133">
      <c r="A2133" s="2" t="s">
        <v>22648</v>
      </c>
      <c r="B2133" s="2" t="s">
        <v>14058</v>
      </c>
      <c r="C2133" s="2">
        <v>4.0</v>
      </c>
      <c r="D2133" s="2" t="s">
        <v>22651</v>
      </c>
      <c r="E2133" s="3"/>
      <c r="F2133" s="2" t="s">
        <v>863</v>
      </c>
      <c r="G2133" s="2" t="s">
        <v>22541</v>
      </c>
      <c r="H2133" s="2"/>
    </row>
    <row r="2134">
      <c r="A2134" s="2" t="s">
        <v>22656</v>
      </c>
      <c r="B2134" s="2" t="s">
        <v>14058</v>
      </c>
      <c r="C2134" s="2">
        <v>5.0</v>
      </c>
      <c r="D2134" s="2" t="s">
        <v>22658</v>
      </c>
      <c r="E2134" s="3"/>
      <c r="F2134" s="2" t="s">
        <v>863</v>
      </c>
      <c r="G2134" s="2" t="s">
        <v>22541</v>
      </c>
      <c r="H2134" s="2"/>
    </row>
    <row r="2135">
      <c r="A2135" s="2" t="s">
        <v>22663</v>
      </c>
      <c r="B2135" s="2" t="s">
        <v>14058</v>
      </c>
      <c r="C2135" s="2">
        <v>6.0</v>
      </c>
      <c r="D2135" s="2" t="s">
        <v>22666</v>
      </c>
      <c r="E2135" s="3"/>
      <c r="F2135" s="2" t="s">
        <v>863</v>
      </c>
      <c r="G2135" s="2" t="s">
        <v>22541</v>
      </c>
      <c r="H2135" s="2"/>
    </row>
    <row r="2136">
      <c r="A2136" s="2" t="s">
        <v>22671</v>
      </c>
      <c r="B2136" s="2" t="s">
        <v>14058</v>
      </c>
      <c r="C2136" s="2">
        <v>7.0</v>
      </c>
      <c r="D2136" s="2" t="s">
        <v>22673</v>
      </c>
      <c r="E2136" s="3"/>
      <c r="F2136" s="2" t="s">
        <v>863</v>
      </c>
      <c r="G2136" s="2" t="s">
        <v>22541</v>
      </c>
      <c r="H2136" s="2"/>
    </row>
    <row r="2137">
      <c r="A2137" s="2" t="s">
        <v>22679</v>
      </c>
      <c r="B2137" s="2" t="s">
        <v>14058</v>
      </c>
      <c r="C2137" s="2">
        <v>8.0</v>
      </c>
      <c r="D2137" s="2" t="s">
        <v>22680</v>
      </c>
      <c r="E2137" s="3"/>
      <c r="F2137" s="2" t="s">
        <v>863</v>
      </c>
      <c r="G2137" s="2" t="s">
        <v>22541</v>
      </c>
      <c r="H2137" s="2"/>
    </row>
    <row r="2138">
      <c r="A2138" s="2" t="s">
        <v>22685</v>
      </c>
      <c r="B2138" s="2" t="s">
        <v>14058</v>
      </c>
      <c r="C2138" s="2">
        <v>9.0</v>
      </c>
      <c r="D2138" s="2" t="s">
        <v>22688</v>
      </c>
      <c r="E2138" s="3"/>
      <c r="F2138" s="2" t="s">
        <v>863</v>
      </c>
      <c r="G2138" s="2" t="s">
        <v>22541</v>
      </c>
      <c r="H2138" s="2"/>
    </row>
    <row r="2139">
      <c r="A2139" s="2" t="s">
        <v>22692</v>
      </c>
      <c r="B2139" s="2" t="s">
        <v>14058</v>
      </c>
      <c r="C2139" s="2">
        <v>10.0</v>
      </c>
      <c r="D2139" s="2" t="s">
        <v>22695</v>
      </c>
      <c r="E2139" s="3"/>
      <c r="F2139" s="2" t="s">
        <v>863</v>
      </c>
      <c r="G2139" s="2" t="s">
        <v>22541</v>
      </c>
      <c r="H2139" s="2"/>
    </row>
    <row r="2140">
      <c r="A2140" s="2" t="s">
        <v>22700</v>
      </c>
      <c r="B2140" s="2" t="s">
        <v>14058</v>
      </c>
      <c r="C2140" s="2">
        <v>11.0</v>
      </c>
      <c r="D2140" s="2" t="s">
        <v>22701</v>
      </c>
      <c r="E2140" s="3"/>
      <c r="F2140" s="2" t="s">
        <v>863</v>
      </c>
      <c r="G2140" s="2" t="s">
        <v>22541</v>
      </c>
      <c r="H2140" s="2"/>
    </row>
    <row r="2141">
      <c r="A2141" s="2" t="s">
        <v>22706</v>
      </c>
      <c r="B2141" s="2" t="s">
        <v>14058</v>
      </c>
      <c r="C2141" s="2">
        <v>12.0</v>
      </c>
      <c r="D2141" s="2" t="s">
        <v>22708</v>
      </c>
      <c r="E2141" s="3"/>
      <c r="F2141" s="2" t="s">
        <v>863</v>
      </c>
      <c r="G2141" s="2" t="s">
        <v>22541</v>
      </c>
      <c r="H2141" s="2"/>
    </row>
    <row r="2142">
      <c r="A2142" s="2" t="s">
        <v>22712</v>
      </c>
      <c r="B2142" s="2" t="s">
        <v>14058</v>
      </c>
      <c r="C2142" s="2">
        <v>13.0</v>
      </c>
      <c r="D2142" s="2" t="s">
        <v>22715</v>
      </c>
      <c r="E2142" s="3"/>
      <c r="F2142" s="2" t="s">
        <v>863</v>
      </c>
      <c r="G2142" s="2" t="s">
        <v>22541</v>
      </c>
      <c r="H2142" s="2"/>
    </row>
    <row r="2143">
      <c r="A2143" s="2" t="s">
        <v>22718</v>
      </c>
      <c r="B2143" s="2" t="s">
        <v>14058</v>
      </c>
      <c r="C2143" s="2">
        <v>14.0</v>
      </c>
      <c r="D2143" s="2" t="s">
        <v>22721</v>
      </c>
      <c r="E2143" s="3"/>
      <c r="F2143" s="2" t="s">
        <v>863</v>
      </c>
      <c r="G2143" s="2" t="s">
        <v>22541</v>
      </c>
      <c r="H2143" s="2"/>
    </row>
    <row r="2144">
      <c r="A2144" s="2" t="s">
        <v>22727</v>
      </c>
      <c r="B2144" s="2" t="s">
        <v>14063</v>
      </c>
      <c r="C2144" s="2">
        <v>1.0</v>
      </c>
      <c r="D2144" s="2" t="s">
        <v>22729</v>
      </c>
      <c r="E2144" s="3"/>
      <c r="F2144" s="2" t="s">
        <v>863</v>
      </c>
      <c r="G2144" s="2" t="s">
        <v>22541</v>
      </c>
      <c r="H2144" s="2"/>
    </row>
    <row r="2145">
      <c r="A2145" s="2" t="s">
        <v>22737</v>
      </c>
      <c r="B2145" s="2" t="s">
        <v>14063</v>
      </c>
      <c r="C2145" s="2">
        <v>2.0</v>
      </c>
      <c r="D2145" s="2" t="s">
        <v>22740</v>
      </c>
      <c r="E2145" s="3"/>
      <c r="F2145" s="2" t="s">
        <v>863</v>
      </c>
      <c r="G2145" s="2" t="s">
        <v>22541</v>
      </c>
      <c r="H2145" s="2"/>
    </row>
    <row r="2146">
      <c r="A2146" s="2" t="s">
        <v>22744</v>
      </c>
      <c r="B2146" s="2" t="s">
        <v>14063</v>
      </c>
      <c r="C2146" s="2">
        <v>3.0</v>
      </c>
      <c r="D2146" s="2" t="s">
        <v>22746</v>
      </c>
      <c r="E2146" s="3"/>
      <c r="F2146" s="2" t="s">
        <v>863</v>
      </c>
      <c r="G2146" s="2" t="s">
        <v>22541</v>
      </c>
      <c r="H2146" s="2"/>
    </row>
    <row r="2147">
      <c r="A2147" s="2" t="s">
        <v>22750</v>
      </c>
      <c r="B2147" s="2" t="s">
        <v>14063</v>
      </c>
      <c r="C2147" s="2">
        <v>4.0</v>
      </c>
      <c r="D2147" s="2" t="s">
        <v>22752</v>
      </c>
      <c r="E2147" s="3"/>
      <c r="F2147" s="2" t="s">
        <v>863</v>
      </c>
      <c r="G2147" s="2" t="s">
        <v>22541</v>
      </c>
      <c r="H2147" s="2"/>
    </row>
    <row r="2148">
      <c r="A2148" s="2" t="s">
        <v>22757</v>
      </c>
      <c r="B2148" s="2" t="s">
        <v>14063</v>
      </c>
      <c r="C2148" s="2">
        <v>5.0</v>
      </c>
      <c r="D2148" s="2" t="s">
        <v>22760</v>
      </c>
      <c r="E2148" s="3"/>
      <c r="F2148" s="2" t="s">
        <v>863</v>
      </c>
      <c r="G2148" s="2" t="s">
        <v>22541</v>
      </c>
      <c r="H2148" s="2"/>
    </row>
    <row r="2149">
      <c r="A2149" s="2" t="s">
        <v>22763</v>
      </c>
      <c r="B2149" s="2" t="s">
        <v>14063</v>
      </c>
      <c r="C2149" s="2">
        <v>6.0</v>
      </c>
      <c r="D2149" s="2" t="s">
        <v>22766</v>
      </c>
      <c r="E2149" s="3"/>
      <c r="F2149" s="2" t="s">
        <v>863</v>
      </c>
      <c r="G2149" s="2" t="s">
        <v>22541</v>
      </c>
      <c r="H2149" s="2"/>
    </row>
    <row r="2150">
      <c r="A2150" s="2" t="s">
        <v>22769</v>
      </c>
      <c r="B2150" s="2" t="s">
        <v>14063</v>
      </c>
      <c r="C2150" s="2">
        <v>7.0</v>
      </c>
      <c r="D2150" s="2" t="s">
        <v>22771</v>
      </c>
      <c r="E2150" s="3"/>
      <c r="F2150" s="2" t="s">
        <v>863</v>
      </c>
      <c r="G2150" s="2" t="s">
        <v>22541</v>
      </c>
      <c r="H2150" s="2"/>
    </row>
    <row r="2151">
      <c r="A2151" s="2" t="s">
        <v>22776</v>
      </c>
      <c r="B2151" s="2" t="s">
        <v>14063</v>
      </c>
      <c r="C2151" s="2">
        <v>8.0</v>
      </c>
      <c r="D2151" s="2" t="s">
        <v>22780</v>
      </c>
      <c r="E2151" s="3"/>
      <c r="F2151" s="2" t="s">
        <v>863</v>
      </c>
      <c r="G2151" s="2" t="s">
        <v>22541</v>
      </c>
      <c r="H2151" s="2"/>
    </row>
    <row r="2152">
      <c r="A2152" s="2" t="s">
        <v>22783</v>
      </c>
      <c r="B2152" s="2" t="s">
        <v>14063</v>
      </c>
      <c r="C2152" s="2">
        <v>9.0</v>
      </c>
      <c r="D2152" s="2" t="s">
        <v>22787</v>
      </c>
      <c r="E2152" s="3"/>
      <c r="F2152" s="2" t="s">
        <v>863</v>
      </c>
      <c r="G2152" s="2" t="s">
        <v>22541</v>
      </c>
      <c r="H2152" s="2"/>
    </row>
    <row r="2153">
      <c r="A2153" s="2" t="s">
        <v>22792</v>
      </c>
      <c r="B2153" s="2" t="s">
        <v>14063</v>
      </c>
      <c r="C2153" s="2">
        <v>10.0</v>
      </c>
      <c r="D2153" s="2" t="s">
        <v>22794</v>
      </c>
      <c r="E2153" s="3"/>
      <c r="F2153" s="2" t="s">
        <v>863</v>
      </c>
      <c r="G2153" s="2" t="s">
        <v>22541</v>
      </c>
      <c r="H2153" s="2"/>
    </row>
    <row r="2154">
      <c r="A2154" s="2" t="s">
        <v>22799</v>
      </c>
      <c r="B2154" s="2" t="s">
        <v>14063</v>
      </c>
      <c r="C2154" s="2">
        <v>11.0</v>
      </c>
      <c r="D2154" s="2" t="s">
        <v>22800</v>
      </c>
      <c r="E2154" s="3"/>
      <c r="F2154" s="2" t="s">
        <v>863</v>
      </c>
      <c r="G2154" s="2" t="s">
        <v>22541</v>
      </c>
      <c r="H2154" s="2"/>
    </row>
    <row r="2155">
      <c r="A2155" s="2" t="s">
        <v>22804</v>
      </c>
      <c r="B2155" s="2" t="s">
        <v>14063</v>
      </c>
      <c r="C2155" s="2">
        <v>12.0</v>
      </c>
      <c r="D2155" s="2" t="s">
        <v>22807</v>
      </c>
      <c r="E2155" s="3"/>
      <c r="F2155" s="2" t="s">
        <v>863</v>
      </c>
      <c r="G2155" s="2" t="s">
        <v>22541</v>
      </c>
      <c r="H2155" s="2"/>
    </row>
    <row r="2156">
      <c r="A2156" s="2" t="s">
        <v>22812</v>
      </c>
      <c r="B2156" s="2" t="s">
        <v>14063</v>
      </c>
      <c r="C2156" s="2">
        <v>13.0</v>
      </c>
      <c r="D2156" s="2" t="s">
        <v>22815</v>
      </c>
      <c r="E2156" s="3"/>
      <c r="F2156" s="2" t="s">
        <v>863</v>
      </c>
      <c r="G2156" s="2" t="s">
        <v>22541</v>
      </c>
      <c r="H2156" s="2"/>
    </row>
    <row r="2157">
      <c r="A2157" s="2" t="s">
        <v>22818</v>
      </c>
      <c r="B2157" s="2" t="s">
        <v>14063</v>
      </c>
      <c r="C2157" s="2">
        <v>14.0</v>
      </c>
      <c r="D2157" s="2" t="s">
        <v>22821</v>
      </c>
      <c r="E2157" s="3"/>
      <c r="F2157" s="2" t="s">
        <v>863</v>
      </c>
      <c r="G2157" s="2" t="s">
        <v>22541</v>
      </c>
      <c r="H2157" s="2"/>
    </row>
    <row r="2158">
      <c r="A2158" s="2" t="s">
        <v>22825</v>
      </c>
      <c r="B2158" s="2" t="s">
        <v>14067</v>
      </c>
      <c r="C2158" s="2">
        <v>1.0</v>
      </c>
      <c r="D2158" s="2" t="s">
        <v>22827</v>
      </c>
      <c r="E2158" s="3"/>
      <c r="F2158" s="2" t="s">
        <v>863</v>
      </c>
      <c r="G2158" s="2" t="s">
        <v>22541</v>
      </c>
      <c r="H2158" s="2"/>
    </row>
    <row r="2159">
      <c r="A2159" s="2" t="s">
        <v>22830</v>
      </c>
      <c r="B2159" s="2" t="s">
        <v>14067</v>
      </c>
      <c r="C2159" s="2">
        <v>2.0</v>
      </c>
      <c r="D2159" s="2" t="s">
        <v>22833</v>
      </c>
      <c r="E2159" s="3"/>
      <c r="F2159" s="2" t="s">
        <v>863</v>
      </c>
      <c r="G2159" s="2" t="s">
        <v>22541</v>
      </c>
      <c r="H2159" s="2"/>
    </row>
    <row r="2160">
      <c r="A2160" s="2" t="s">
        <v>22837</v>
      </c>
      <c r="B2160" s="2" t="s">
        <v>14067</v>
      </c>
      <c r="C2160" s="2">
        <v>3.0</v>
      </c>
      <c r="D2160" s="2" t="s">
        <v>22838</v>
      </c>
      <c r="E2160" s="3"/>
      <c r="F2160" s="2" t="s">
        <v>863</v>
      </c>
      <c r="G2160" s="2" t="s">
        <v>22541</v>
      </c>
      <c r="H2160" s="2"/>
    </row>
    <row r="2161">
      <c r="A2161" s="2" t="s">
        <v>22842</v>
      </c>
      <c r="B2161" s="2" t="s">
        <v>14067</v>
      </c>
      <c r="C2161" s="2">
        <v>4.0</v>
      </c>
      <c r="D2161" s="2" t="s">
        <v>22844</v>
      </c>
      <c r="E2161" s="3"/>
      <c r="F2161" s="2" t="s">
        <v>863</v>
      </c>
      <c r="G2161" s="2" t="s">
        <v>22541</v>
      </c>
      <c r="H2161" s="2"/>
    </row>
    <row r="2162">
      <c r="A2162" s="2" t="s">
        <v>22847</v>
      </c>
      <c r="B2162" s="2" t="s">
        <v>14067</v>
      </c>
      <c r="C2162" s="2">
        <v>5.0</v>
      </c>
      <c r="D2162" s="2" t="s">
        <v>22848</v>
      </c>
      <c r="E2162" s="3"/>
      <c r="F2162" s="2" t="s">
        <v>863</v>
      </c>
      <c r="G2162" s="2" t="s">
        <v>22541</v>
      </c>
      <c r="H2162" s="2"/>
    </row>
    <row r="2163">
      <c r="A2163" s="2" t="s">
        <v>22852</v>
      </c>
      <c r="B2163" s="2" t="s">
        <v>14067</v>
      </c>
      <c r="C2163" s="2">
        <v>6.0</v>
      </c>
      <c r="D2163" s="2" t="s">
        <v>22854</v>
      </c>
      <c r="E2163" s="3"/>
      <c r="F2163" s="2" t="s">
        <v>863</v>
      </c>
      <c r="G2163" s="2" t="s">
        <v>22541</v>
      </c>
      <c r="H2163" s="2"/>
    </row>
    <row r="2164">
      <c r="A2164" s="2" t="s">
        <v>22858</v>
      </c>
      <c r="B2164" s="2" t="s">
        <v>14067</v>
      </c>
      <c r="C2164" s="2">
        <v>7.0</v>
      </c>
      <c r="D2164" s="2" t="s">
        <v>22860</v>
      </c>
      <c r="E2164" s="3"/>
      <c r="F2164" s="2" t="s">
        <v>863</v>
      </c>
      <c r="G2164" s="2" t="s">
        <v>22541</v>
      </c>
      <c r="H2164" s="2"/>
    </row>
    <row r="2165">
      <c r="A2165" s="2" t="s">
        <v>22862</v>
      </c>
      <c r="B2165" s="2" t="s">
        <v>14067</v>
      </c>
      <c r="C2165" s="2">
        <v>8.0</v>
      </c>
      <c r="D2165" s="2" t="s">
        <v>22865</v>
      </c>
      <c r="E2165" s="3"/>
      <c r="F2165" s="2" t="s">
        <v>863</v>
      </c>
      <c r="G2165" s="2" t="s">
        <v>22541</v>
      </c>
      <c r="H2165" s="2"/>
    </row>
    <row r="2166">
      <c r="A2166" s="2" t="s">
        <v>22869</v>
      </c>
      <c r="B2166" s="2" t="s">
        <v>14067</v>
      </c>
      <c r="C2166" s="2">
        <v>9.0</v>
      </c>
      <c r="D2166" s="2" t="s">
        <v>22872</v>
      </c>
      <c r="E2166" s="3"/>
      <c r="F2166" s="2" t="s">
        <v>863</v>
      </c>
      <c r="G2166" s="2" t="s">
        <v>22541</v>
      </c>
      <c r="H2166" s="2"/>
    </row>
    <row r="2167">
      <c r="A2167" s="2" t="s">
        <v>22875</v>
      </c>
      <c r="B2167" s="2" t="s">
        <v>14067</v>
      </c>
      <c r="C2167" s="2">
        <v>10.0</v>
      </c>
      <c r="D2167" s="2" t="s">
        <v>22877</v>
      </c>
      <c r="E2167" s="3"/>
      <c r="F2167" s="2" t="s">
        <v>863</v>
      </c>
      <c r="G2167" s="2" t="s">
        <v>22541</v>
      </c>
      <c r="H2167" s="2"/>
    </row>
    <row r="2168">
      <c r="A2168" s="2" t="s">
        <v>22880</v>
      </c>
      <c r="B2168" s="2" t="s">
        <v>14067</v>
      </c>
      <c r="C2168" s="2">
        <v>11.0</v>
      </c>
      <c r="D2168" s="2" t="s">
        <v>22882</v>
      </c>
      <c r="E2168" s="3"/>
      <c r="F2168" s="2" t="s">
        <v>863</v>
      </c>
      <c r="G2168" s="2" t="s">
        <v>22541</v>
      </c>
      <c r="H2168" s="2"/>
    </row>
    <row r="2169">
      <c r="A2169" s="2" t="s">
        <v>22886</v>
      </c>
      <c r="B2169" s="2" t="s">
        <v>14067</v>
      </c>
      <c r="C2169" s="2">
        <v>12.0</v>
      </c>
      <c r="D2169" s="2" t="s">
        <v>22890</v>
      </c>
      <c r="E2169" s="3"/>
      <c r="F2169" s="2" t="s">
        <v>863</v>
      </c>
      <c r="G2169" s="2" t="s">
        <v>22541</v>
      </c>
      <c r="H2169" s="2"/>
    </row>
    <row r="2170">
      <c r="A2170" s="2" t="s">
        <v>22893</v>
      </c>
      <c r="B2170" s="2" t="s">
        <v>14067</v>
      </c>
      <c r="C2170" s="2">
        <v>13.0</v>
      </c>
      <c r="D2170" s="2" t="s">
        <v>22895</v>
      </c>
      <c r="E2170" s="3"/>
      <c r="F2170" s="2" t="s">
        <v>863</v>
      </c>
      <c r="G2170" s="2" t="s">
        <v>22541</v>
      </c>
      <c r="H2170" s="2"/>
    </row>
    <row r="2171">
      <c r="A2171" s="2" t="s">
        <v>22898</v>
      </c>
      <c r="B2171" s="2" t="s">
        <v>14067</v>
      </c>
      <c r="C2171" s="2">
        <v>14.0</v>
      </c>
      <c r="D2171" s="2" t="s">
        <v>22900</v>
      </c>
      <c r="E2171" s="3"/>
      <c r="F2171" s="2" t="s">
        <v>863</v>
      </c>
      <c r="G2171" s="2" t="s">
        <v>22541</v>
      </c>
      <c r="H2171" s="2"/>
    </row>
    <row r="2172">
      <c r="A2172" s="2" t="s">
        <v>22905</v>
      </c>
      <c r="B2172" s="2" t="s">
        <v>14075</v>
      </c>
      <c r="C2172" s="2">
        <v>1.0</v>
      </c>
      <c r="D2172" s="2" t="s">
        <v>22907</v>
      </c>
      <c r="E2172" s="3"/>
      <c r="F2172" s="2" t="s">
        <v>863</v>
      </c>
      <c r="G2172" s="2" t="s">
        <v>22909</v>
      </c>
      <c r="H2172" s="2"/>
    </row>
    <row r="2173">
      <c r="A2173" s="2" t="s">
        <v>22911</v>
      </c>
      <c r="B2173" s="2" t="s">
        <v>14075</v>
      </c>
      <c r="C2173" s="2">
        <v>2.0</v>
      </c>
      <c r="D2173" s="2" t="s">
        <v>22914</v>
      </c>
      <c r="E2173" s="3"/>
      <c r="F2173" s="2" t="s">
        <v>863</v>
      </c>
      <c r="G2173" s="2" t="s">
        <v>22909</v>
      </c>
      <c r="H2173" s="2"/>
    </row>
    <row r="2174">
      <c r="A2174" s="2" t="s">
        <v>22917</v>
      </c>
      <c r="B2174" s="2" t="s">
        <v>14075</v>
      </c>
      <c r="C2174" s="2">
        <v>3.0</v>
      </c>
      <c r="D2174" s="2" t="s">
        <v>22922</v>
      </c>
      <c r="E2174" s="3"/>
      <c r="F2174" s="2" t="s">
        <v>863</v>
      </c>
      <c r="G2174" s="2" t="s">
        <v>22909</v>
      </c>
      <c r="H2174" s="2"/>
    </row>
    <row r="2175">
      <c r="A2175" s="2" t="s">
        <v>22925</v>
      </c>
      <c r="B2175" s="2" t="s">
        <v>14075</v>
      </c>
      <c r="C2175" s="2">
        <v>4.0</v>
      </c>
      <c r="D2175" s="2" t="s">
        <v>22928</v>
      </c>
      <c r="E2175" s="3"/>
      <c r="F2175" s="2" t="s">
        <v>863</v>
      </c>
      <c r="G2175" s="2" t="s">
        <v>22909</v>
      </c>
      <c r="H2175" s="2"/>
    </row>
    <row r="2176">
      <c r="A2176" s="2" t="s">
        <v>22931</v>
      </c>
      <c r="B2176" s="2" t="s">
        <v>14075</v>
      </c>
      <c r="C2176" s="2">
        <v>5.0</v>
      </c>
      <c r="D2176" s="2" t="s">
        <v>22933</v>
      </c>
      <c r="E2176" s="3"/>
      <c r="F2176" s="2" t="s">
        <v>863</v>
      </c>
      <c r="G2176" s="2" t="s">
        <v>22909</v>
      </c>
      <c r="H2176" s="2"/>
    </row>
    <row r="2177">
      <c r="A2177" s="2" t="s">
        <v>22937</v>
      </c>
      <c r="B2177" s="2" t="s">
        <v>14075</v>
      </c>
      <c r="C2177" s="2">
        <v>6.0</v>
      </c>
      <c r="D2177" s="2" t="s">
        <v>22940</v>
      </c>
      <c r="E2177" s="3"/>
      <c r="F2177" s="2" t="s">
        <v>863</v>
      </c>
      <c r="G2177" s="2" t="s">
        <v>22909</v>
      </c>
      <c r="H2177" s="2"/>
    </row>
    <row r="2178">
      <c r="A2178" s="2" t="s">
        <v>22943</v>
      </c>
      <c r="B2178" s="2" t="s">
        <v>14075</v>
      </c>
      <c r="C2178" s="2">
        <v>7.0</v>
      </c>
      <c r="D2178" s="2" t="s">
        <v>22945</v>
      </c>
      <c r="E2178" s="3"/>
      <c r="F2178" s="2" t="s">
        <v>863</v>
      </c>
      <c r="G2178" s="2" t="s">
        <v>22909</v>
      </c>
      <c r="H2178" s="2"/>
    </row>
    <row r="2179">
      <c r="A2179" s="2" t="s">
        <v>22949</v>
      </c>
      <c r="B2179" s="2" t="s">
        <v>14075</v>
      </c>
      <c r="C2179" s="2">
        <v>8.0</v>
      </c>
      <c r="D2179" s="2" t="s">
        <v>22951</v>
      </c>
      <c r="E2179" s="3"/>
      <c r="F2179" s="2" t="s">
        <v>863</v>
      </c>
      <c r="G2179" s="2" t="s">
        <v>22909</v>
      </c>
      <c r="H2179" s="2"/>
    </row>
    <row r="2180">
      <c r="A2180" s="2" t="s">
        <v>22956</v>
      </c>
      <c r="B2180" s="2" t="s">
        <v>14075</v>
      </c>
      <c r="C2180" s="2">
        <v>9.0</v>
      </c>
      <c r="D2180" s="2" t="s">
        <v>22958</v>
      </c>
      <c r="E2180" s="3"/>
      <c r="F2180" s="2" t="s">
        <v>863</v>
      </c>
      <c r="G2180" s="2" t="s">
        <v>22960</v>
      </c>
      <c r="H2180" s="2"/>
    </row>
    <row r="2181">
      <c r="A2181" s="2" t="s">
        <v>22963</v>
      </c>
      <c r="B2181" s="2" t="s">
        <v>14075</v>
      </c>
      <c r="C2181" s="2">
        <v>10.0</v>
      </c>
      <c r="D2181" s="2" t="s">
        <v>22964</v>
      </c>
      <c r="E2181" s="3"/>
      <c r="F2181" s="2" t="s">
        <v>863</v>
      </c>
      <c r="G2181" s="2" t="s">
        <v>22909</v>
      </c>
      <c r="H2181" s="2"/>
    </row>
    <row r="2182">
      <c r="A2182" s="2" t="s">
        <v>22968</v>
      </c>
      <c r="B2182" s="2" t="s">
        <v>14075</v>
      </c>
      <c r="C2182" s="2">
        <v>11.0</v>
      </c>
      <c r="D2182" s="2" t="s">
        <v>22971</v>
      </c>
      <c r="E2182" s="3"/>
      <c r="F2182" s="2" t="s">
        <v>863</v>
      </c>
      <c r="G2182" s="2" t="s">
        <v>22909</v>
      </c>
      <c r="H2182" s="2"/>
    </row>
    <row r="2183">
      <c r="A2183" s="2" t="s">
        <v>22973</v>
      </c>
      <c r="B2183" s="2" t="s">
        <v>14075</v>
      </c>
      <c r="C2183" s="2">
        <v>12.0</v>
      </c>
      <c r="D2183" s="2" t="s">
        <v>22977</v>
      </c>
      <c r="E2183" s="3"/>
      <c r="F2183" s="2" t="s">
        <v>863</v>
      </c>
      <c r="G2183" s="2" t="s">
        <v>22960</v>
      </c>
      <c r="H2183" s="2"/>
    </row>
    <row r="2184">
      <c r="A2184" s="2" t="s">
        <v>22978</v>
      </c>
      <c r="B2184" s="2" t="s">
        <v>14075</v>
      </c>
      <c r="C2184" s="2">
        <v>13.0</v>
      </c>
      <c r="D2184" s="2" t="s">
        <v>22981</v>
      </c>
      <c r="E2184" s="3"/>
      <c r="F2184" s="2" t="s">
        <v>863</v>
      </c>
      <c r="G2184" s="2" t="s">
        <v>22909</v>
      </c>
      <c r="H2184" s="2"/>
    </row>
    <row r="2185">
      <c r="A2185" s="2" t="s">
        <v>22984</v>
      </c>
      <c r="B2185" s="2" t="s">
        <v>14075</v>
      </c>
      <c r="C2185" s="2">
        <v>14.0</v>
      </c>
      <c r="D2185" s="2" t="s">
        <v>22986</v>
      </c>
      <c r="E2185" s="3"/>
      <c r="F2185" s="2" t="s">
        <v>863</v>
      </c>
      <c r="G2185" s="2" t="s">
        <v>22909</v>
      </c>
      <c r="H2185" s="2"/>
    </row>
    <row r="2186">
      <c r="A2186" s="2" t="s">
        <v>22989</v>
      </c>
      <c r="B2186" s="2" t="s">
        <v>14079</v>
      </c>
      <c r="C2186" s="2">
        <v>1.0</v>
      </c>
      <c r="D2186" s="2" t="s">
        <v>22991</v>
      </c>
      <c r="E2186" s="3"/>
      <c r="F2186" s="2" t="s">
        <v>863</v>
      </c>
      <c r="G2186" s="2" t="s">
        <v>22909</v>
      </c>
      <c r="H2186" s="2"/>
    </row>
    <row r="2187">
      <c r="A2187" s="2" t="s">
        <v>22994</v>
      </c>
      <c r="B2187" s="2" t="s">
        <v>14079</v>
      </c>
      <c r="C2187" s="2">
        <v>2.0</v>
      </c>
      <c r="D2187" s="2" t="s">
        <v>22995</v>
      </c>
      <c r="E2187" s="3"/>
      <c r="F2187" s="2" t="s">
        <v>863</v>
      </c>
      <c r="G2187" s="2" t="s">
        <v>22909</v>
      </c>
      <c r="H2187" s="2"/>
    </row>
    <row r="2188">
      <c r="A2188" s="2" t="s">
        <v>22999</v>
      </c>
      <c r="B2188" s="2" t="s">
        <v>14079</v>
      </c>
      <c r="C2188" s="2">
        <v>3.0</v>
      </c>
      <c r="D2188" s="2" t="s">
        <v>23001</v>
      </c>
      <c r="E2188" s="3"/>
      <c r="F2188" s="2" t="s">
        <v>863</v>
      </c>
      <c r="G2188" s="2" t="s">
        <v>22909</v>
      </c>
      <c r="H2188" s="2"/>
    </row>
    <row r="2189">
      <c r="A2189" s="2" t="s">
        <v>23003</v>
      </c>
      <c r="B2189" s="2" t="s">
        <v>14079</v>
      </c>
      <c r="C2189" s="2">
        <v>4.0</v>
      </c>
      <c r="D2189" s="2" t="s">
        <v>23005</v>
      </c>
      <c r="E2189" s="3"/>
      <c r="F2189" s="2" t="s">
        <v>863</v>
      </c>
      <c r="G2189" s="2" t="s">
        <v>22909</v>
      </c>
      <c r="H2189" s="2"/>
    </row>
    <row r="2190">
      <c r="A2190" s="2" t="s">
        <v>23010</v>
      </c>
      <c r="B2190" s="2" t="s">
        <v>14079</v>
      </c>
      <c r="C2190" s="2">
        <v>5.0</v>
      </c>
      <c r="D2190" s="2" t="s">
        <v>23011</v>
      </c>
      <c r="E2190" s="3"/>
      <c r="F2190" s="2" t="s">
        <v>863</v>
      </c>
      <c r="G2190" s="2" t="s">
        <v>22909</v>
      </c>
      <c r="H2190" s="2"/>
    </row>
    <row r="2191">
      <c r="A2191" s="2" t="s">
        <v>23014</v>
      </c>
      <c r="B2191" s="2" t="s">
        <v>14079</v>
      </c>
      <c r="C2191" s="2">
        <v>6.0</v>
      </c>
      <c r="D2191" s="2" t="s">
        <v>23015</v>
      </c>
      <c r="E2191" s="3"/>
      <c r="F2191" s="2" t="s">
        <v>863</v>
      </c>
      <c r="G2191" s="2" t="s">
        <v>22909</v>
      </c>
      <c r="H2191" s="2"/>
    </row>
    <row r="2192">
      <c r="A2192" s="2" t="s">
        <v>23019</v>
      </c>
      <c r="B2192" s="2" t="s">
        <v>14079</v>
      </c>
      <c r="C2192" s="2">
        <v>7.0</v>
      </c>
      <c r="D2192" s="2" t="s">
        <v>23021</v>
      </c>
      <c r="E2192" s="3"/>
      <c r="F2192" s="2" t="s">
        <v>863</v>
      </c>
      <c r="G2192" s="2" t="s">
        <v>22909</v>
      </c>
      <c r="H2192" s="2"/>
    </row>
    <row r="2193">
      <c r="A2193" s="2" t="s">
        <v>23025</v>
      </c>
      <c r="B2193" s="2" t="s">
        <v>14079</v>
      </c>
      <c r="C2193" s="2">
        <v>8.0</v>
      </c>
      <c r="D2193" s="2" t="s">
        <v>23027</v>
      </c>
      <c r="E2193" s="3"/>
      <c r="F2193" s="2" t="s">
        <v>863</v>
      </c>
      <c r="G2193" s="2" t="s">
        <v>22909</v>
      </c>
      <c r="H2193" s="2"/>
    </row>
    <row r="2194">
      <c r="A2194" s="2" t="s">
        <v>23029</v>
      </c>
      <c r="B2194" s="2" t="s">
        <v>14079</v>
      </c>
      <c r="C2194" s="2">
        <v>9.0</v>
      </c>
      <c r="D2194" s="2" t="s">
        <v>23031</v>
      </c>
      <c r="E2194" s="3"/>
      <c r="F2194" s="2" t="s">
        <v>863</v>
      </c>
      <c r="G2194" s="2" t="s">
        <v>22909</v>
      </c>
      <c r="H2194" s="2"/>
    </row>
    <row r="2195">
      <c r="A2195" s="2" t="s">
        <v>23035</v>
      </c>
      <c r="B2195" s="2" t="s">
        <v>14079</v>
      </c>
      <c r="C2195" s="2">
        <v>10.0</v>
      </c>
      <c r="D2195" s="2" t="s">
        <v>23040</v>
      </c>
      <c r="E2195" s="3"/>
      <c r="F2195" s="2" t="s">
        <v>863</v>
      </c>
      <c r="G2195" s="2" t="s">
        <v>22960</v>
      </c>
      <c r="H2195" s="2"/>
    </row>
    <row r="2196">
      <c r="A2196" s="2" t="s">
        <v>23043</v>
      </c>
      <c r="B2196" s="2" t="s">
        <v>14079</v>
      </c>
      <c r="C2196" s="2">
        <v>11.0</v>
      </c>
      <c r="D2196" s="2" t="s">
        <v>23045</v>
      </c>
      <c r="E2196" s="3"/>
      <c r="F2196" s="2" t="s">
        <v>863</v>
      </c>
      <c r="G2196" s="2" t="s">
        <v>22909</v>
      </c>
      <c r="H2196" s="2"/>
    </row>
    <row r="2197">
      <c r="A2197" s="2" t="s">
        <v>23049</v>
      </c>
      <c r="B2197" s="2" t="s">
        <v>14079</v>
      </c>
      <c r="C2197" s="2">
        <v>12.0</v>
      </c>
      <c r="D2197" s="2" t="s">
        <v>23051</v>
      </c>
      <c r="E2197" s="3"/>
      <c r="F2197" s="2" t="s">
        <v>863</v>
      </c>
      <c r="G2197" s="2" t="s">
        <v>22960</v>
      </c>
      <c r="H2197" s="2"/>
    </row>
    <row r="2198">
      <c r="A2198" s="2" t="s">
        <v>23056</v>
      </c>
      <c r="B2198" s="2" t="s">
        <v>14079</v>
      </c>
      <c r="C2198" s="2">
        <v>13.0</v>
      </c>
      <c r="D2198" s="2" t="s">
        <v>23058</v>
      </c>
      <c r="E2198" s="3"/>
      <c r="F2198" s="2" t="s">
        <v>863</v>
      </c>
      <c r="G2198" s="2" t="s">
        <v>22909</v>
      </c>
      <c r="H2198" s="2"/>
    </row>
    <row r="2199">
      <c r="A2199" s="2" t="s">
        <v>23060</v>
      </c>
      <c r="B2199" s="2" t="s">
        <v>14079</v>
      </c>
      <c r="C2199" s="2">
        <v>14.0</v>
      </c>
      <c r="D2199" s="2" t="s">
        <v>23061</v>
      </c>
      <c r="E2199" s="3"/>
      <c r="F2199" s="2" t="s">
        <v>863</v>
      </c>
      <c r="G2199" s="2" t="s">
        <v>22909</v>
      </c>
      <c r="H2199" s="2"/>
    </row>
    <row r="2200">
      <c r="A2200" s="2" t="s">
        <v>23065</v>
      </c>
      <c r="B2200" s="2" t="s">
        <v>14083</v>
      </c>
      <c r="C2200" s="2">
        <v>1.0</v>
      </c>
      <c r="D2200" s="2" t="s">
        <v>23067</v>
      </c>
      <c r="E2200" s="3"/>
      <c r="F2200" s="2" t="s">
        <v>905</v>
      </c>
      <c r="G2200" s="2" t="s">
        <v>23069</v>
      </c>
      <c r="H2200" s="2"/>
    </row>
    <row r="2201">
      <c r="A2201" s="2" t="s">
        <v>23072</v>
      </c>
      <c r="B2201" s="2" t="s">
        <v>14083</v>
      </c>
      <c r="C2201" s="2">
        <v>2.0</v>
      </c>
      <c r="D2201" s="2" t="s">
        <v>23067</v>
      </c>
      <c r="E2201" s="3"/>
      <c r="F2201" s="2" t="s">
        <v>905</v>
      </c>
      <c r="G2201" s="2" t="s">
        <v>23069</v>
      </c>
      <c r="H2201" s="2"/>
    </row>
    <row r="2202">
      <c r="A2202" s="2" t="s">
        <v>23076</v>
      </c>
      <c r="B2202" s="2" t="s">
        <v>14083</v>
      </c>
      <c r="C2202" s="2">
        <v>3.0</v>
      </c>
      <c r="D2202" s="2" t="s">
        <v>23067</v>
      </c>
      <c r="E2202" s="3"/>
      <c r="F2202" s="2" t="s">
        <v>905</v>
      </c>
      <c r="G2202" s="2" t="s">
        <v>23069</v>
      </c>
      <c r="H2202" s="2"/>
    </row>
    <row r="2203">
      <c r="A2203" s="2" t="s">
        <v>23081</v>
      </c>
      <c r="B2203" s="2" t="s">
        <v>14083</v>
      </c>
      <c r="C2203" s="2">
        <v>4.0</v>
      </c>
      <c r="D2203" s="2" t="s">
        <v>23083</v>
      </c>
      <c r="E2203" s="3"/>
      <c r="F2203" s="2" t="s">
        <v>905</v>
      </c>
      <c r="G2203" s="2" t="s">
        <v>23069</v>
      </c>
      <c r="H2203" s="2"/>
    </row>
    <row r="2204">
      <c r="A2204" s="2" t="s">
        <v>23089</v>
      </c>
      <c r="B2204" s="2" t="s">
        <v>14083</v>
      </c>
      <c r="C2204" s="2">
        <v>5.0</v>
      </c>
      <c r="D2204" s="2" t="s">
        <v>23083</v>
      </c>
      <c r="E2204" s="3"/>
      <c r="F2204" s="2" t="s">
        <v>905</v>
      </c>
      <c r="G2204" s="2" t="s">
        <v>23069</v>
      </c>
      <c r="H2204" s="2"/>
    </row>
    <row r="2205">
      <c r="A2205" s="2" t="s">
        <v>23094</v>
      </c>
      <c r="B2205" s="2" t="s">
        <v>14083</v>
      </c>
      <c r="C2205" s="2">
        <v>6.0</v>
      </c>
      <c r="D2205" s="2" t="s">
        <v>23083</v>
      </c>
      <c r="E2205" s="3"/>
      <c r="F2205" s="2" t="s">
        <v>905</v>
      </c>
      <c r="G2205" s="2" t="s">
        <v>23069</v>
      </c>
      <c r="H2205" s="2"/>
    </row>
    <row r="2206">
      <c r="A2206" s="2" t="s">
        <v>23098</v>
      </c>
      <c r="B2206" s="2" t="s">
        <v>14083</v>
      </c>
      <c r="C2206" s="2">
        <v>7.0</v>
      </c>
      <c r="D2206" s="2" t="s">
        <v>23101</v>
      </c>
      <c r="E2206" s="3"/>
      <c r="F2206" s="2" t="s">
        <v>905</v>
      </c>
      <c r="G2206" s="2" t="s">
        <v>23069</v>
      </c>
      <c r="H2206" s="2"/>
    </row>
    <row r="2207">
      <c r="A2207" s="2" t="s">
        <v>23104</v>
      </c>
      <c r="B2207" s="2" t="s">
        <v>14083</v>
      </c>
      <c r="C2207" s="2">
        <v>8.0</v>
      </c>
      <c r="D2207" s="2" t="s">
        <v>23101</v>
      </c>
      <c r="E2207" s="3"/>
      <c r="F2207" s="2" t="s">
        <v>905</v>
      </c>
      <c r="G2207" s="2" t="s">
        <v>23069</v>
      </c>
      <c r="H2207" s="2"/>
    </row>
    <row r="2208">
      <c r="A2208" s="2" t="s">
        <v>23108</v>
      </c>
      <c r="B2208" s="2" t="s">
        <v>14083</v>
      </c>
      <c r="C2208" s="2">
        <v>9.0</v>
      </c>
      <c r="D2208" s="2" t="s">
        <v>23101</v>
      </c>
      <c r="E2208" s="3"/>
      <c r="F2208" s="2" t="s">
        <v>905</v>
      </c>
      <c r="G2208" s="2" t="s">
        <v>23069</v>
      </c>
      <c r="H2208" s="2"/>
    </row>
    <row r="2209">
      <c r="A2209" s="2" t="s">
        <v>23112</v>
      </c>
      <c r="B2209" s="2" t="s">
        <v>14083</v>
      </c>
      <c r="C2209" s="2">
        <v>10.0</v>
      </c>
      <c r="D2209" s="2" t="s">
        <v>23115</v>
      </c>
      <c r="E2209" s="3"/>
      <c r="F2209" s="2" t="s">
        <v>905</v>
      </c>
      <c r="G2209" s="2" t="s">
        <v>23069</v>
      </c>
      <c r="H2209" s="2"/>
    </row>
    <row r="2210">
      <c r="A2210" s="2" t="s">
        <v>23118</v>
      </c>
      <c r="B2210" s="2" t="s">
        <v>14083</v>
      </c>
      <c r="C2210" s="2">
        <v>11.0</v>
      </c>
      <c r="D2210" s="2" t="s">
        <v>23115</v>
      </c>
      <c r="E2210" s="3"/>
      <c r="F2210" s="2" t="s">
        <v>905</v>
      </c>
      <c r="G2210" s="2" t="s">
        <v>23069</v>
      </c>
      <c r="H2210" s="2"/>
    </row>
    <row r="2211">
      <c r="A2211" s="2" t="s">
        <v>23122</v>
      </c>
      <c r="B2211" s="2" t="s">
        <v>14083</v>
      </c>
      <c r="C2211" s="2">
        <v>12.0</v>
      </c>
      <c r="D2211" s="2" t="s">
        <v>23115</v>
      </c>
      <c r="E2211" s="3"/>
      <c r="F2211" s="2" t="s">
        <v>905</v>
      </c>
      <c r="G2211" s="2" t="s">
        <v>23069</v>
      </c>
      <c r="H2211" s="2"/>
    </row>
    <row r="2212">
      <c r="A2212" s="2" t="s">
        <v>23128</v>
      </c>
      <c r="B2212" s="2" t="s">
        <v>14083</v>
      </c>
      <c r="C2212" s="2">
        <v>13.0</v>
      </c>
      <c r="D2212" s="2" t="s">
        <v>23130</v>
      </c>
      <c r="E2212" s="3"/>
      <c r="F2212" s="2" t="s">
        <v>905</v>
      </c>
      <c r="G2212" s="2" t="s">
        <v>23069</v>
      </c>
      <c r="H2212" s="2"/>
    </row>
    <row r="2213">
      <c r="A2213" s="2" t="s">
        <v>23135</v>
      </c>
      <c r="B2213" s="2" t="s">
        <v>14083</v>
      </c>
      <c r="C2213" s="2">
        <v>14.0</v>
      </c>
      <c r="D2213" s="2" t="s">
        <v>23130</v>
      </c>
      <c r="E2213" s="3"/>
      <c r="F2213" s="2" t="s">
        <v>905</v>
      </c>
      <c r="G2213" s="2" t="s">
        <v>23069</v>
      </c>
      <c r="H2213" s="2"/>
    </row>
    <row r="2214">
      <c r="A2214" s="2" t="s">
        <v>23140</v>
      </c>
      <c r="B2214" s="2" t="s">
        <v>14083</v>
      </c>
      <c r="C2214" s="2">
        <v>15.0</v>
      </c>
      <c r="D2214" s="2" t="s">
        <v>23130</v>
      </c>
      <c r="E2214" s="3"/>
      <c r="F2214" s="2" t="s">
        <v>905</v>
      </c>
      <c r="G2214" s="2" t="s">
        <v>23069</v>
      </c>
      <c r="H2214" s="2"/>
    </row>
    <row r="2215">
      <c r="A2215" s="2" t="s">
        <v>23146</v>
      </c>
      <c r="B2215" s="2" t="s">
        <v>14083</v>
      </c>
      <c r="C2215" s="2">
        <v>16.0</v>
      </c>
      <c r="D2215" s="2" t="s">
        <v>23149</v>
      </c>
      <c r="E2215" s="3"/>
      <c r="F2215" s="2" t="s">
        <v>905</v>
      </c>
      <c r="G2215" s="2" t="s">
        <v>23069</v>
      </c>
      <c r="H2215" s="2"/>
    </row>
    <row r="2216">
      <c r="A2216" s="2" t="s">
        <v>23152</v>
      </c>
      <c r="B2216" s="2" t="s">
        <v>14083</v>
      </c>
      <c r="C2216" s="2">
        <v>17.0</v>
      </c>
      <c r="D2216" s="2" t="s">
        <v>23149</v>
      </c>
      <c r="E2216" s="3"/>
      <c r="F2216" s="2" t="s">
        <v>905</v>
      </c>
      <c r="G2216" s="2" t="s">
        <v>23069</v>
      </c>
      <c r="H2216" s="2"/>
    </row>
    <row r="2217">
      <c r="A2217" s="2" t="s">
        <v>23156</v>
      </c>
      <c r="B2217" s="2" t="s">
        <v>14083</v>
      </c>
      <c r="C2217" s="2">
        <v>18.0</v>
      </c>
      <c r="D2217" s="2" t="s">
        <v>23157</v>
      </c>
      <c r="E2217" s="3"/>
      <c r="F2217" s="2" t="s">
        <v>905</v>
      </c>
      <c r="G2217" s="2" t="s">
        <v>23069</v>
      </c>
      <c r="H2217" s="2"/>
    </row>
    <row r="2218">
      <c r="A2218" s="2" t="s">
        <v>23161</v>
      </c>
      <c r="B2218" s="2" t="s">
        <v>14083</v>
      </c>
      <c r="C2218" s="2">
        <v>19.0</v>
      </c>
      <c r="D2218" s="2" t="s">
        <v>23157</v>
      </c>
      <c r="E2218" s="3"/>
      <c r="F2218" s="2" t="s">
        <v>905</v>
      </c>
      <c r="G2218" s="2" t="s">
        <v>23069</v>
      </c>
      <c r="H2218" s="2"/>
    </row>
    <row r="2219">
      <c r="A2219" s="2" t="s">
        <v>23165</v>
      </c>
      <c r="B2219" s="2" t="s">
        <v>14083</v>
      </c>
      <c r="C2219" s="2">
        <v>20.0</v>
      </c>
      <c r="D2219" s="2" t="s">
        <v>23168</v>
      </c>
      <c r="E2219" s="3"/>
      <c r="F2219" s="2" t="s">
        <v>905</v>
      </c>
      <c r="G2219" s="2" t="s">
        <v>23069</v>
      </c>
      <c r="H2219" s="2"/>
    </row>
    <row r="2220">
      <c r="A2220" s="2" t="s">
        <v>23172</v>
      </c>
      <c r="B2220" s="2" t="s">
        <v>14083</v>
      </c>
      <c r="C2220" s="2">
        <v>21.0</v>
      </c>
      <c r="D2220" s="2" t="s">
        <v>23168</v>
      </c>
      <c r="E2220" s="3"/>
      <c r="F2220" s="2" t="s">
        <v>905</v>
      </c>
      <c r="G2220" s="2" t="s">
        <v>23069</v>
      </c>
      <c r="H2220" s="2"/>
    </row>
    <row r="2221">
      <c r="A2221" s="2" t="s">
        <v>23179</v>
      </c>
      <c r="B2221" s="2" t="s">
        <v>14083</v>
      </c>
      <c r="C2221" s="2">
        <v>22.0</v>
      </c>
      <c r="D2221" s="2" t="s">
        <v>23182</v>
      </c>
      <c r="E2221" s="3"/>
      <c r="F2221" s="2" t="s">
        <v>905</v>
      </c>
      <c r="G2221" s="2" t="s">
        <v>23069</v>
      </c>
      <c r="H2221" s="2"/>
    </row>
    <row r="2222">
      <c r="A2222" s="2" t="s">
        <v>23186</v>
      </c>
      <c r="B2222" s="2" t="s">
        <v>14083</v>
      </c>
      <c r="C2222" s="2">
        <v>23.0</v>
      </c>
      <c r="D2222" s="2" t="s">
        <v>23182</v>
      </c>
      <c r="E2222" s="3"/>
      <c r="F2222" s="2" t="s">
        <v>905</v>
      </c>
      <c r="G2222" s="2" t="s">
        <v>23069</v>
      </c>
      <c r="H2222" s="2"/>
    </row>
    <row r="2223">
      <c r="A2223" s="2" t="s">
        <v>23190</v>
      </c>
      <c r="B2223" s="2" t="s">
        <v>14083</v>
      </c>
      <c r="C2223" s="2">
        <v>24.0</v>
      </c>
      <c r="D2223" s="2" t="s">
        <v>23192</v>
      </c>
      <c r="E2223" s="3"/>
      <c r="F2223" s="2" t="s">
        <v>905</v>
      </c>
      <c r="G2223" s="2" t="s">
        <v>23069</v>
      </c>
      <c r="H2223" s="2"/>
    </row>
    <row r="2224">
      <c r="A2224" s="2" t="s">
        <v>23195</v>
      </c>
      <c r="B2224" s="2" t="s">
        <v>14083</v>
      </c>
      <c r="C2224" s="2">
        <v>25.0</v>
      </c>
      <c r="D2224" s="2" t="s">
        <v>23192</v>
      </c>
      <c r="E2224" s="3"/>
      <c r="F2224" s="2" t="s">
        <v>905</v>
      </c>
      <c r="G2224" s="2" t="s">
        <v>23069</v>
      </c>
      <c r="H2224" s="2"/>
    </row>
    <row r="2225">
      <c r="A2225" s="2" t="s">
        <v>23199</v>
      </c>
      <c r="B2225" s="2" t="s">
        <v>14083</v>
      </c>
      <c r="C2225" s="2">
        <v>26.0</v>
      </c>
      <c r="D2225" s="2" t="s">
        <v>23201</v>
      </c>
      <c r="E2225" s="3"/>
      <c r="F2225" s="2" t="s">
        <v>905</v>
      </c>
      <c r="G2225" s="2" t="s">
        <v>23069</v>
      </c>
      <c r="H2225" s="2"/>
    </row>
    <row r="2226">
      <c r="A2226" s="2" t="s">
        <v>23203</v>
      </c>
      <c r="B2226" s="2" t="s">
        <v>14083</v>
      </c>
      <c r="C2226" s="2">
        <v>27.0</v>
      </c>
      <c r="D2226" s="2" t="s">
        <v>23201</v>
      </c>
      <c r="E2226" s="3"/>
      <c r="F2226" s="2" t="s">
        <v>905</v>
      </c>
      <c r="G2226" s="2" t="s">
        <v>23069</v>
      </c>
      <c r="H2226" s="2"/>
    </row>
    <row r="2227">
      <c r="A2227" s="2" t="s">
        <v>23210</v>
      </c>
      <c r="B2227" s="2" t="s">
        <v>14083</v>
      </c>
      <c r="C2227" s="2">
        <v>28.0</v>
      </c>
      <c r="D2227" s="2" t="s">
        <v>23211</v>
      </c>
      <c r="E2227" s="3"/>
      <c r="F2227" s="2" t="s">
        <v>905</v>
      </c>
      <c r="G2227" s="2" t="s">
        <v>23069</v>
      </c>
      <c r="H2227" s="2"/>
    </row>
    <row r="2228">
      <c r="A2228" s="2" t="s">
        <v>23213</v>
      </c>
      <c r="B2228" s="2" t="s">
        <v>14083</v>
      </c>
      <c r="C2228" s="2">
        <v>29.0</v>
      </c>
      <c r="D2228" s="2" t="s">
        <v>23216</v>
      </c>
      <c r="E2228" s="3"/>
      <c r="F2228" s="2" t="s">
        <v>905</v>
      </c>
      <c r="G2228" s="2" t="s">
        <v>23218</v>
      </c>
      <c r="H2228" s="2"/>
    </row>
    <row r="2229">
      <c r="A2229" s="2" t="s">
        <v>23220</v>
      </c>
      <c r="B2229" s="2" t="s">
        <v>14083</v>
      </c>
      <c r="C2229" s="2">
        <v>30.0</v>
      </c>
      <c r="D2229" s="2" t="s">
        <v>23222</v>
      </c>
      <c r="E2229" s="3"/>
      <c r="F2229" s="2" t="s">
        <v>905</v>
      </c>
      <c r="G2229" s="2" t="s">
        <v>23218</v>
      </c>
      <c r="H2229" s="2"/>
    </row>
    <row r="2230">
      <c r="A2230" s="2" t="s">
        <v>23227</v>
      </c>
      <c r="B2230" s="2" t="s">
        <v>14083</v>
      </c>
      <c r="C2230" s="2">
        <v>31.0</v>
      </c>
      <c r="D2230" s="2" t="s">
        <v>23228</v>
      </c>
      <c r="E2230" s="3"/>
      <c r="F2230" s="2" t="s">
        <v>905</v>
      </c>
      <c r="G2230" s="2" t="s">
        <v>23218</v>
      </c>
      <c r="H2230" s="2"/>
    </row>
    <row r="2231">
      <c r="A2231" s="2" t="s">
        <v>23233</v>
      </c>
      <c r="B2231" s="2" t="s">
        <v>14087</v>
      </c>
      <c r="C2231" s="2">
        <v>1.0</v>
      </c>
      <c r="D2231" s="2" t="s">
        <v>23235</v>
      </c>
      <c r="E2231" s="3"/>
      <c r="F2231" s="2" t="s">
        <v>905</v>
      </c>
      <c r="G2231" s="2" t="s">
        <v>23069</v>
      </c>
      <c r="H2231" s="2"/>
    </row>
    <row r="2232">
      <c r="A2232" s="2" t="s">
        <v>23237</v>
      </c>
      <c r="B2232" s="2" t="s">
        <v>14087</v>
      </c>
      <c r="C2232" s="2">
        <v>2.0</v>
      </c>
      <c r="D2232" s="2" t="s">
        <v>23235</v>
      </c>
      <c r="E2232" s="3"/>
      <c r="F2232" s="2" t="s">
        <v>905</v>
      </c>
      <c r="G2232" s="2" t="s">
        <v>23069</v>
      </c>
      <c r="H2232" s="2"/>
    </row>
    <row r="2233">
      <c r="A2233" s="2" t="s">
        <v>23240</v>
      </c>
      <c r="B2233" s="2" t="s">
        <v>14087</v>
      </c>
      <c r="C2233" s="2">
        <v>3.0</v>
      </c>
      <c r="D2233" s="2" t="s">
        <v>23235</v>
      </c>
      <c r="E2233" s="3"/>
      <c r="F2233" s="2" t="s">
        <v>905</v>
      </c>
      <c r="G2233" s="2" t="s">
        <v>23069</v>
      </c>
      <c r="H2233" s="2"/>
    </row>
    <row r="2234">
      <c r="A2234" s="2" t="s">
        <v>23244</v>
      </c>
      <c r="B2234" s="2" t="s">
        <v>14087</v>
      </c>
      <c r="C2234" s="2">
        <v>4.0</v>
      </c>
      <c r="D2234" s="2" t="s">
        <v>23245</v>
      </c>
      <c r="E2234" s="3"/>
      <c r="F2234" s="2" t="s">
        <v>905</v>
      </c>
      <c r="G2234" s="2" t="s">
        <v>23069</v>
      </c>
      <c r="H2234" s="2"/>
    </row>
    <row r="2235">
      <c r="A2235" s="2" t="s">
        <v>23248</v>
      </c>
      <c r="B2235" s="2" t="s">
        <v>14087</v>
      </c>
      <c r="C2235" s="2">
        <v>5.0</v>
      </c>
      <c r="D2235" s="2" t="s">
        <v>23245</v>
      </c>
      <c r="E2235" s="3"/>
      <c r="F2235" s="2" t="s">
        <v>905</v>
      </c>
      <c r="G2235" s="2" t="s">
        <v>23069</v>
      </c>
      <c r="H2235" s="2"/>
    </row>
    <row r="2236">
      <c r="A2236" s="2" t="s">
        <v>23251</v>
      </c>
      <c r="B2236" s="2" t="s">
        <v>14087</v>
      </c>
      <c r="C2236" s="2">
        <v>6.0</v>
      </c>
      <c r="D2236" s="2" t="s">
        <v>23245</v>
      </c>
      <c r="E2236" s="3"/>
      <c r="F2236" s="2" t="s">
        <v>905</v>
      </c>
      <c r="G2236" s="2" t="s">
        <v>23069</v>
      </c>
      <c r="H2236" s="2"/>
    </row>
    <row r="2237">
      <c r="A2237" s="2" t="s">
        <v>23254</v>
      </c>
      <c r="B2237" s="2" t="s">
        <v>14087</v>
      </c>
      <c r="C2237" s="2">
        <v>7.0</v>
      </c>
      <c r="D2237" s="2" t="s">
        <v>23256</v>
      </c>
      <c r="E2237" s="3"/>
      <c r="F2237" s="2" t="s">
        <v>905</v>
      </c>
      <c r="G2237" s="2" t="s">
        <v>23069</v>
      </c>
      <c r="H2237" s="2"/>
    </row>
    <row r="2238">
      <c r="A2238" s="2" t="s">
        <v>23259</v>
      </c>
      <c r="B2238" s="2" t="s">
        <v>14087</v>
      </c>
      <c r="C2238" s="2">
        <v>8.0</v>
      </c>
      <c r="D2238" s="2" t="s">
        <v>23256</v>
      </c>
      <c r="E2238" s="3"/>
      <c r="F2238" s="2" t="s">
        <v>905</v>
      </c>
      <c r="G2238" s="2" t="s">
        <v>23069</v>
      </c>
      <c r="H2238" s="2"/>
    </row>
    <row r="2239">
      <c r="A2239" s="2" t="s">
        <v>23263</v>
      </c>
      <c r="B2239" s="2" t="s">
        <v>14087</v>
      </c>
      <c r="C2239" s="2">
        <v>9.0</v>
      </c>
      <c r="D2239" s="2" t="s">
        <v>23256</v>
      </c>
      <c r="E2239" s="3"/>
      <c r="F2239" s="2" t="s">
        <v>905</v>
      </c>
      <c r="G2239" s="2" t="s">
        <v>23069</v>
      </c>
      <c r="H2239" s="2"/>
    </row>
    <row r="2240">
      <c r="A2240" s="2" t="s">
        <v>23265</v>
      </c>
      <c r="B2240" s="2" t="s">
        <v>14087</v>
      </c>
      <c r="C2240" s="2">
        <v>10.0</v>
      </c>
      <c r="D2240" s="2" t="s">
        <v>23266</v>
      </c>
      <c r="E2240" s="3"/>
      <c r="F2240" s="2" t="s">
        <v>905</v>
      </c>
      <c r="G2240" s="2" t="s">
        <v>23069</v>
      </c>
      <c r="H2240" s="2"/>
    </row>
    <row r="2241">
      <c r="A2241" s="2" t="s">
        <v>23268</v>
      </c>
      <c r="B2241" s="2" t="s">
        <v>14087</v>
      </c>
      <c r="C2241" s="2">
        <v>11.0</v>
      </c>
      <c r="D2241" s="2" t="s">
        <v>23266</v>
      </c>
      <c r="E2241" s="3"/>
      <c r="F2241" s="2" t="s">
        <v>905</v>
      </c>
      <c r="G2241" s="2" t="s">
        <v>23069</v>
      </c>
      <c r="H2241" s="2"/>
    </row>
    <row r="2242">
      <c r="A2242" s="2" t="s">
        <v>23271</v>
      </c>
      <c r="B2242" s="2" t="s">
        <v>14087</v>
      </c>
      <c r="C2242" s="2">
        <v>12.0</v>
      </c>
      <c r="D2242" s="2" t="s">
        <v>23272</v>
      </c>
      <c r="E2242" s="3"/>
      <c r="F2242" s="2" t="s">
        <v>905</v>
      </c>
      <c r="G2242" s="2" t="s">
        <v>23069</v>
      </c>
      <c r="H2242" s="2"/>
    </row>
    <row r="2243">
      <c r="A2243" s="2" t="s">
        <v>23276</v>
      </c>
      <c r="B2243" s="2" t="s">
        <v>14087</v>
      </c>
      <c r="C2243" s="2">
        <v>13.0</v>
      </c>
      <c r="D2243" s="2" t="s">
        <v>23272</v>
      </c>
      <c r="E2243" s="3"/>
      <c r="F2243" s="2" t="s">
        <v>905</v>
      </c>
      <c r="G2243" s="2" t="s">
        <v>23069</v>
      </c>
      <c r="H2243" s="2"/>
    </row>
    <row r="2244">
      <c r="A2244" s="2" t="s">
        <v>23279</v>
      </c>
      <c r="B2244" s="2" t="s">
        <v>14087</v>
      </c>
      <c r="C2244" s="2">
        <v>14.0</v>
      </c>
      <c r="D2244" s="2" t="s">
        <v>23281</v>
      </c>
      <c r="E2244" s="3"/>
      <c r="F2244" s="2" t="s">
        <v>905</v>
      </c>
      <c r="G2244" s="2" t="s">
        <v>23069</v>
      </c>
      <c r="H2244" s="2"/>
    </row>
    <row r="2245">
      <c r="A2245" s="2" t="s">
        <v>23283</v>
      </c>
      <c r="B2245" s="2" t="s">
        <v>14087</v>
      </c>
      <c r="C2245" s="2">
        <v>15.0</v>
      </c>
      <c r="D2245" s="2" t="s">
        <v>23281</v>
      </c>
      <c r="E2245" s="3"/>
      <c r="F2245" s="2" t="s">
        <v>905</v>
      </c>
      <c r="G2245" s="2" t="s">
        <v>23069</v>
      </c>
      <c r="H2245" s="2"/>
    </row>
    <row r="2246">
      <c r="A2246" s="2" t="s">
        <v>23286</v>
      </c>
      <c r="B2246" s="2" t="s">
        <v>14087</v>
      </c>
      <c r="C2246" s="2">
        <v>16.0</v>
      </c>
      <c r="D2246" s="2" t="s">
        <v>23281</v>
      </c>
      <c r="E2246" s="3"/>
      <c r="F2246" s="2" t="s">
        <v>905</v>
      </c>
      <c r="G2246" s="2" t="s">
        <v>23069</v>
      </c>
      <c r="H2246" s="2"/>
    </row>
    <row r="2247">
      <c r="A2247" s="2" t="s">
        <v>23290</v>
      </c>
      <c r="B2247" s="2" t="s">
        <v>14087</v>
      </c>
      <c r="C2247" s="2">
        <v>17.0</v>
      </c>
      <c r="D2247" s="2" t="s">
        <v>23291</v>
      </c>
      <c r="E2247" s="3"/>
      <c r="F2247" s="2" t="s">
        <v>905</v>
      </c>
      <c r="G2247" s="2" t="s">
        <v>23069</v>
      </c>
      <c r="H2247" s="2"/>
    </row>
    <row r="2248">
      <c r="A2248" s="2" t="s">
        <v>23293</v>
      </c>
      <c r="B2248" s="2" t="s">
        <v>14087</v>
      </c>
      <c r="C2248" s="2">
        <v>18.0</v>
      </c>
      <c r="D2248" s="2" t="s">
        <v>23291</v>
      </c>
      <c r="E2248" s="3"/>
      <c r="F2248" s="2" t="s">
        <v>905</v>
      </c>
      <c r="G2248" s="2" t="s">
        <v>23069</v>
      </c>
      <c r="H2248" s="2"/>
    </row>
    <row r="2249">
      <c r="A2249" s="2" t="s">
        <v>23296</v>
      </c>
      <c r="B2249" s="2" t="s">
        <v>14087</v>
      </c>
      <c r="C2249" s="2">
        <v>19.0</v>
      </c>
      <c r="D2249" s="2" t="s">
        <v>23298</v>
      </c>
      <c r="E2249" s="3"/>
      <c r="F2249" s="2" t="s">
        <v>905</v>
      </c>
      <c r="G2249" s="2" t="s">
        <v>23069</v>
      </c>
      <c r="H2249" s="2"/>
    </row>
    <row r="2250">
      <c r="A2250" s="2" t="s">
        <v>23301</v>
      </c>
      <c r="B2250" s="2" t="s">
        <v>14087</v>
      </c>
      <c r="C2250" s="2">
        <v>20.0</v>
      </c>
      <c r="D2250" s="2" t="s">
        <v>23298</v>
      </c>
      <c r="E2250" s="3"/>
      <c r="F2250" s="2" t="s">
        <v>905</v>
      </c>
      <c r="G2250" s="2" t="s">
        <v>23069</v>
      </c>
      <c r="H2250" s="2"/>
    </row>
    <row r="2251">
      <c r="A2251" s="2" t="s">
        <v>23304</v>
      </c>
      <c r="B2251" s="2" t="s">
        <v>14087</v>
      </c>
      <c r="C2251" s="2">
        <v>21.0</v>
      </c>
      <c r="D2251" s="2" t="s">
        <v>23306</v>
      </c>
      <c r="E2251" s="3"/>
      <c r="F2251" s="2" t="s">
        <v>905</v>
      </c>
      <c r="G2251" s="2" t="s">
        <v>23069</v>
      </c>
      <c r="H2251" s="2"/>
    </row>
    <row r="2252">
      <c r="A2252" s="2" t="s">
        <v>23308</v>
      </c>
      <c r="B2252" s="2" t="s">
        <v>14087</v>
      </c>
      <c r="C2252" s="2">
        <v>22.0</v>
      </c>
      <c r="D2252" s="2" t="s">
        <v>23306</v>
      </c>
      <c r="E2252" s="3"/>
      <c r="F2252" s="2" t="s">
        <v>905</v>
      </c>
      <c r="G2252" s="2" t="s">
        <v>23069</v>
      </c>
      <c r="H2252" s="2"/>
    </row>
    <row r="2253">
      <c r="A2253" s="2" t="s">
        <v>23311</v>
      </c>
      <c r="B2253" s="2" t="s">
        <v>14087</v>
      </c>
      <c r="C2253" s="2">
        <v>23.0</v>
      </c>
      <c r="D2253" s="2" t="s">
        <v>23312</v>
      </c>
      <c r="E2253" s="3"/>
      <c r="F2253" s="2" t="s">
        <v>905</v>
      </c>
      <c r="G2253" s="2" t="s">
        <v>23069</v>
      </c>
      <c r="H2253" s="2"/>
    </row>
    <row r="2254">
      <c r="A2254" s="2" t="s">
        <v>23315</v>
      </c>
      <c r="B2254" s="2" t="s">
        <v>14087</v>
      </c>
      <c r="C2254" s="2">
        <v>24.0</v>
      </c>
      <c r="D2254" s="2" t="s">
        <v>23312</v>
      </c>
      <c r="E2254" s="3"/>
      <c r="F2254" s="2" t="s">
        <v>905</v>
      </c>
      <c r="G2254" s="2" t="s">
        <v>23069</v>
      </c>
      <c r="H2254" s="2"/>
    </row>
    <row r="2255">
      <c r="A2255" s="2" t="s">
        <v>23317</v>
      </c>
      <c r="B2255" s="2" t="s">
        <v>14087</v>
      </c>
      <c r="C2255" s="2">
        <v>25.0</v>
      </c>
      <c r="D2255" s="2" t="s">
        <v>23319</v>
      </c>
      <c r="E2255" s="3"/>
      <c r="F2255" s="2" t="s">
        <v>905</v>
      </c>
      <c r="G2255" s="2" t="s">
        <v>23069</v>
      </c>
      <c r="H2255" s="2"/>
    </row>
    <row r="2256">
      <c r="A2256" s="2" t="s">
        <v>23322</v>
      </c>
      <c r="B2256" s="2" t="s">
        <v>14087</v>
      </c>
      <c r="C2256" s="2">
        <v>26.0</v>
      </c>
      <c r="D2256" s="2" t="s">
        <v>23319</v>
      </c>
      <c r="E2256" s="3"/>
      <c r="F2256" s="2" t="s">
        <v>905</v>
      </c>
      <c r="G2256" s="2" t="s">
        <v>23069</v>
      </c>
      <c r="H2256" s="2"/>
    </row>
    <row r="2257">
      <c r="A2257" s="2" t="s">
        <v>23325</v>
      </c>
      <c r="B2257" s="2" t="s">
        <v>14087</v>
      </c>
      <c r="C2257" s="2">
        <v>27.0</v>
      </c>
      <c r="D2257" s="2" t="s">
        <v>23326</v>
      </c>
      <c r="E2257" s="3"/>
      <c r="F2257" s="2" t="s">
        <v>905</v>
      </c>
      <c r="G2257" s="2" t="s">
        <v>23069</v>
      </c>
      <c r="H2257" s="2"/>
    </row>
    <row r="2258">
      <c r="A2258" s="2" t="s">
        <v>23329</v>
      </c>
      <c r="B2258" s="2" t="s">
        <v>14087</v>
      </c>
      <c r="C2258" s="2">
        <v>28.0</v>
      </c>
      <c r="D2258" s="2" t="s">
        <v>23326</v>
      </c>
      <c r="E2258" s="3"/>
      <c r="F2258" s="2" t="s">
        <v>905</v>
      </c>
      <c r="G2258" s="2" t="s">
        <v>23069</v>
      </c>
      <c r="H2258" s="2"/>
    </row>
    <row r="2259">
      <c r="A2259" s="2" t="s">
        <v>23332</v>
      </c>
      <c r="B2259" s="2" t="s">
        <v>14087</v>
      </c>
      <c r="C2259" s="2">
        <v>29.0</v>
      </c>
      <c r="D2259" s="2" t="s">
        <v>23334</v>
      </c>
      <c r="E2259" s="3"/>
      <c r="F2259" s="2" t="s">
        <v>905</v>
      </c>
      <c r="G2259" s="2" t="s">
        <v>23218</v>
      </c>
      <c r="H2259" s="2"/>
    </row>
    <row r="2260">
      <c r="A2260" s="2" t="s">
        <v>23336</v>
      </c>
      <c r="B2260" s="2" t="s">
        <v>14087</v>
      </c>
      <c r="C2260" s="2">
        <v>30.0</v>
      </c>
      <c r="D2260" s="2" t="s">
        <v>23338</v>
      </c>
      <c r="E2260" s="3"/>
      <c r="F2260" s="2" t="s">
        <v>905</v>
      </c>
      <c r="G2260" s="2" t="s">
        <v>23218</v>
      </c>
      <c r="H2260" s="2"/>
    </row>
    <row r="2261">
      <c r="A2261" s="2" t="s">
        <v>23340</v>
      </c>
      <c r="B2261" s="2" t="s">
        <v>14087</v>
      </c>
      <c r="C2261" s="2">
        <v>31.0</v>
      </c>
      <c r="D2261" s="2" t="s">
        <v>23342</v>
      </c>
      <c r="E2261" s="3"/>
      <c r="F2261" s="2" t="s">
        <v>905</v>
      </c>
      <c r="G2261" s="2" t="s">
        <v>23218</v>
      </c>
      <c r="H2261" s="2"/>
    </row>
    <row r="2262">
      <c r="A2262" s="2" t="s">
        <v>23346</v>
      </c>
      <c r="B2262" s="2" t="s">
        <v>14092</v>
      </c>
      <c r="C2262" s="2">
        <v>1.0</v>
      </c>
      <c r="D2262" s="2" t="s">
        <v>23347</v>
      </c>
      <c r="E2262" s="3"/>
      <c r="F2262" s="2" t="s">
        <v>905</v>
      </c>
      <c r="G2262" s="2" t="s">
        <v>23069</v>
      </c>
      <c r="H2262" s="2"/>
    </row>
    <row r="2263">
      <c r="A2263" s="2" t="s">
        <v>23350</v>
      </c>
      <c r="B2263" s="2" t="s">
        <v>14092</v>
      </c>
      <c r="C2263" s="2">
        <v>2.0</v>
      </c>
      <c r="D2263" s="2" t="s">
        <v>23347</v>
      </c>
      <c r="E2263" s="3"/>
      <c r="F2263" s="2" t="s">
        <v>905</v>
      </c>
      <c r="G2263" s="2" t="s">
        <v>23069</v>
      </c>
      <c r="H2263" s="2"/>
    </row>
    <row r="2264">
      <c r="A2264" s="2" t="s">
        <v>23369</v>
      </c>
      <c r="B2264" s="2" t="s">
        <v>14092</v>
      </c>
      <c r="C2264" s="2">
        <v>3.0</v>
      </c>
      <c r="D2264" s="2" t="s">
        <v>23347</v>
      </c>
      <c r="E2264" s="3"/>
      <c r="F2264" s="2" t="s">
        <v>905</v>
      </c>
      <c r="G2264" s="2" t="s">
        <v>23069</v>
      </c>
      <c r="H2264" s="2"/>
    </row>
    <row r="2265">
      <c r="A2265" s="2" t="s">
        <v>23385</v>
      </c>
      <c r="B2265" s="2" t="s">
        <v>14092</v>
      </c>
      <c r="C2265" s="2">
        <v>4.0</v>
      </c>
      <c r="D2265" s="2" t="s">
        <v>23390</v>
      </c>
      <c r="E2265" s="3"/>
      <c r="F2265" s="2" t="s">
        <v>905</v>
      </c>
      <c r="G2265" s="2" t="s">
        <v>23069</v>
      </c>
      <c r="H2265" s="2"/>
    </row>
    <row r="2266">
      <c r="A2266" s="2" t="s">
        <v>23395</v>
      </c>
      <c r="B2266" s="2" t="s">
        <v>14092</v>
      </c>
      <c r="C2266" s="2">
        <v>5.0</v>
      </c>
      <c r="D2266" s="2" t="s">
        <v>23390</v>
      </c>
      <c r="E2266" s="3"/>
      <c r="F2266" s="2" t="s">
        <v>905</v>
      </c>
      <c r="G2266" s="2" t="s">
        <v>23069</v>
      </c>
      <c r="H2266" s="2"/>
    </row>
    <row r="2267">
      <c r="A2267" s="2" t="s">
        <v>23398</v>
      </c>
      <c r="B2267" s="2" t="s">
        <v>14092</v>
      </c>
      <c r="C2267" s="2">
        <v>6.0</v>
      </c>
      <c r="D2267" s="2" t="s">
        <v>23390</v>
      </c>
      <c r="E2267" s="3"/>
      <c r="F2267" s="2" t="s">
        <v>905</v>
      </c>
      <c r="G2267" s="2" t="s">
        <v>23069</v>
      </c>
      <c r="H2267" s="2"/>
    </row>
    <row r="2268">
      <c r="A2268" s="2" t="s">
        <v>23402</v>
      </c>
      <c r="B2268" s="2" t="s">
        <v>14092</v>
      </c>
      <c r="C2268" s="2">
        <v>7.0</v>
      </c>
      <c r="D2268" s="2" t="s">
        <v>23404</v>
      </c>
      <c r="E2268" s="3"/>
      <c r="F2268" s="2" t="s">
        <v>905</v>
      </c>
      <c r="G2268" s="2" t="s">
        <v>23069</v>
      </c>
      <c r="H2268" s="2"/>
    </row>
    <row r="2269">
      <c r="A2269" s="2" t="s">
        <v>23408</v>
      </c>
      <c r="B2269" s="2" t="s">
        <v>14092</v>
      </c>
      <c r="C2269" s="2">
        <v>8.0</v>
      </c>
      <c r="D2269" s="2" t="s">
        <v>23404</v>
      </c>
      <c r="E2269" s="3"/>
      <c r="F2269" s="2" t="s">
        <v>905</v>
      </c>
      <c r="G2269" s="2" t="s">
        <v>23069</v>
      </c>
      <c r="H2269" s="2"/>
    </row>
    <row r="2270">
      <c r="A2270" s="2" t="s">
        <v>23411</v>
      </c>
      <c r="B2270" s="2" t="s">
        <v>14092</v>
      </c>
      <c r="C2270" s="2">
        <v>9.0</v>
      </c>
      <c r="D2270" s="2" t="s">
        <v>23404</v>
      </c>
      <c r="E2270" s="3"/>
      <c r="F2270" s="2" t="s">
        <v>905</v>
      </c>
      <c r="G2270" s="2" t="s">
        <v>23069</v>
      </c>
      <c r="H2270" s="2"/>
    </row>
    <row r="2271">
      <c r="A2271" s="2" t="s">
        <v>23416</v>
      </c>
      <c r="B2271" s="2" t="s">
        <v>14092</v>
      </c>
      <c r="C2271" s="2">
        <v>10.0</v>
      </c>
      <c r="D2271" s="2" t="s">
        <v>23417</v>
      </c>
      <c r="E2271" s="3"/>
      <c r="F2271" s="2" t="s">
        <v>905</v>
      </c>
      <c r="G2271" s="2" t="s">
        <v>23069</v>
      </c>
      <c r="H2271" s="2"/>
    </row>
    <row r="2272">
      <c r="A2272" s="2" t="s">
        <v>23422</v>
      </c>
      <c r="B2272" s="2" t="s">
        <v>14092</v>
      </c>
      <c r="C2272" s="2">
        <v>11.0</v>
      </c>
      <c r="D2272" s="2" t="s">
        <v>23417</v>
      </c>
      <c r="E2272" s="3"/>
      <c r="F2272" s="2" t="s">
        <v>905</v>
      </c>
      <c r="G2272" s="2" t="s">
        <v>23069</v>
      </c>
      <c r="H2272" s="2"/>
    </row>
    <row r="2273">
      <c r="A2273" s="2" t="s">
        <v>23424</v>
      </c>
      <c r="B2273" s="2" t="s">
        <v>14092</v>
      </c>
      <c r="C2273" s="2">
        <v>12.0</v>
      </c>
      <c r="D2273" s="2" t="s">
        <v>23417</v>
      </c>
      <c r="E2273" s="3"/>
      <c r="F2273" s="2" t="s">
        <v>905</v>
      </c>
      <c r="G2273" s="2" t="s">
        <v>23069</v>
      </c>
      <c r="H2273" s="2"/>
    </row>
    <row r="2274">
      <c r="A2274" s="2" t="s">
        <v>23429</v>
      </c>
      <c r="B2274" s="2" t="s">
        <v>14092</v>
      </c>
      <c r="C2274" s="2">
        <v>13.0</v>
      </c>
      <c r="D2274" s="2" t="s">
        <v>23430</v>
      </c>
      <c r="E2274" s="3"/>
      <c r="F2274" s="2" t="s">
        <v>905</v>
      </c>
      <c r="G2274" s="2" t="s">
        <v>23069</v>
      </c>
      <c r="H2274" s="2"/>
    </row>
    <row r="2275">
      <c r="A2275" s="2" t="s">
        <v>23433</v>
      </c>
      <c r="B2275" s="2" t="s">
        <v>14092</v>
      </c>
      <c r="C2275" s="2">
        <v>14.0</v>
      </c>
      <c r="D2275" s="2" t="s">
        <v>23430</v>
      </c>
      <c r="E2275" s="3"/>
      <c r="F2275" s="2" t="s">
        <v>905</v>
      </c>
      <c r="G2275" s="2" t="s">
        <v>23069</v>
      </c>
      <c r="H2275" s="2"/>
    </row>
    <row r="2276">
      <c r="A2276" s="2" t="s">
        <v>23438</v>
      </c>
      <c r="B2276" s="2" t="s">
        <v>14092</v>
      </c>
      <c r="C2276" s="2">
        <v>15.0</v>
      </c>
      <c r="D2276" s="2" t="s">
        <v>23440</v>
      </c>
      <c r="E2276" s="3"/>
      <c r="F2276" s="2" t="s">
        <v>905</v>
      </c>
      <c r="G2276" s="2" t="s">
        <v>23069</v>
      </c>
      <c r="H2276" s="2"/>
    </row>
    <row r="2277">
      <c r="A2277" s="2" t="s">
        <v>23443</v>
      </c>
      <c r="B2277" s="2" t="s">
        <v>14092</v>
      </c>
      <c r="C2277" s="2">
        <v>16.0</v>
      </c>
      <c r="D2277" s="2" t="s">
        <v>23440</v>
      </c>
      <c r="E2277" s="3"/>
      <c r="F2277" s="2" t="s">
        <v>905</v>
      </c>
      <c r="G2277" s="2" t="s">
        <v>23069</v>
      </c>
      <c r="H2277" s="2"/>
    </row>
    <row r="2278">
      <c r="A2278" s="2" t="s">
        <v>23446</v>
      </c>
      <c r="B2278" s="2" t="s">
        <v>14092</v>
      </c>
      <c r="C2278" s="2">
        <v>17.0</v>
      </c>
      <c r="D2278" s="2" t="s">
        <v>23448</v>
      </c>
      <c r="E2278" s="3"/>
      <c r="F2278" s="2" t="s">
        <v>905</v>
      </c>
      <c r="G2278" s="2" t="s">
        <v>23069</v>
      </c>
      <c r="H2278" s="2"/>
    </row>
    <row r="2279">
      <c r="A2279" s="2" t="s">
        <v>23451</v>
      </c>
      <c r="B2279" s="2" t="s">
        <v>14092</v>
      </c>
      <c r="C2279" s="2">
        <v>18.0</v>
      </c>
      <c r="D2279" s="2" t="s">
        <v>23448</v>
      </c>
      <c r="E2279" s="3"/>
      <c r="F2279" s="2" t="s">
        <v>905</v>
      </c>
      <c r="G2279" s="2" t="s">
        <v>23069</v>
      </c>
      <c r="H2279" s="2"/>
    </row>
    <row r="2280">
      <c r="A2280" s="2" t="s">
        <v>23456</v>
      </c>
      <c r="B2280" s="2" t="s">
        <v>14092</v>
      </c>
      <c r="C2280" s="2">
        <v>19.0</v>
      </c>
      <c r="D2280" s="2" t="s">
        <v>23457</v>
      </c>
      <c r="E2280" s="3"/>
      <c r="F2280" s="2" t="s">
        <v>905</v>
      </c>
      <c r="G2280" s="2" t="s">
        <v>23069</v>
      </c>
      <c r="H2280" s="2"/>
    </row>
    <row r="2281">
      <c r="A2281" s="2" t="s">
        <v>23460</v>
      </c>
      <c r="B2281" s="2" t="s">
        <v>14092</v>
      </c>
      <c r="C2281" s="2">
        <v>20.0</v>
      </c>
      <c r="D2281" s="2" t="s">
        <v>23457</v>
      </c>
      <c r="E2281" s="3"/>
      <c r="F2281" s="2" t="s">
        <v>905</v>
      </c>
      <c r="G2281" s="2" t="s">
        <v>23069</v>
      </c>
      <c r="H2281" s="2"/>
    </row>
    <row r="2282">
      <c r="A2282" s="2" t="s">
        <v>23464</v>
      </c>
      <c r="B2282" s="2" t="s">
        <v>14092</v>
      </c>
      <c r="C2282" s="2">
        <v>21.0</v>
      </c>
      <c r="D2282" s="2" t="s">
        <v>23466</v>
      </c>
      <c r="E2282" s="3"/>
      <c r="F2282" s="2" t="s">
        <v>905</v>
      </c>
      <c r="G2282" s="2" t="s">
        <v>23069</v>
      </c>
      <c r="H2282" s="2"/>
    </row>
    <row r="2283">
      <c r="A2283" s="2" t="s">
        <v>23469</v>
      </c>
      <c r="B2283" s="2" t="s">
        <v>14092</v>
      </c>
      <c r="C2283" s="2">
        <v>22.0</v>
      </c>
      <c r="D2283" s="2" t="s">
        <v>23466</v>
      </c>
      <c r="E2283" s="3"/>
      <c r="F2283" s="2" t="s">
        <v>905</v>
      </c>
      <c r="G2283" s="2" t="s">
        <v>23069</v>
      </c>
      <c r="H2283" s="2"/>
    </row>
    <row r="2284">
      <c r="A2284" s="2" t="s">
        <v>23473</v>
      </c>
      <c r="B2284" s="2" t="s">
        <v>14092</v>
      </c>
      <c r="C2284" s="2">
        <v>23.0</v>
      </c>
      <c r="D2284" s="2" t="s">
        <v>23474</v>
      </c>
      <c r="E2284" s="3"/>
      <c r="F2284" s="2" t="s">
        <v>905</v>
      </c>
      <c r="G2284" s="2" t="s">
        <v>23069</v>
      </c>
      <c r="H2284" s="2"/>
    </row>
    <row r="2285">
      <c r="A2285" s="2" t="s">
        <v>23478</v>
      </c>
      <c r="B2285" s="2" t="s">
        <v>14092</v>
      </c>
      <c r="C2285" s="2">
        <v>24.0</v>
      </c>
      <c r="D2285" s="2" t="s">
        <v>23474</v>
      </c>
      <c r="E2285" s="3"/>
      <c r="F2285" s="2" t="s">
        <v>905</v>
      </c>
      <c r="G2285" s="2" t="s">
        <v>23069</v>
      </c>
      <c r="H2285" s="2"/>
    </row>
    <row r="2286">
      <c r="A2286" s="2" t="s">
        <v>23481</v>
      </c>
      <c r="B2286" s="2" t="s">
        <v>14092</v>
      </c>
      <c r="C2286" s="2">
        <v>25.0</v>
      </c>
      <c r="D2286" s="2" t="s">
        <v>23484</v>
      </c>
      <c r="E2286" s="3"/>
      <c r="F2286" s="2" t="s">
        <v>905</v>
      </c>
      <c r="G2286" s="2" t="s">
        <v>23069</v>
      </c>
      <c r="H2286" s="2"/>
    </row>
    <row r="2287">
      <c r="A2287" s="2" t="s">
        <v>23487</v>
      </c>
      <c r="B2287" s="2" t="s">
        <v>14092</v>
      </c>
      <c r="C2287" s="2">
        <v>26.0</v>
      </c>
      <c r="D2287" s="2" t="s">
        <v>23484</v>
      </c>
      <c r="E2287" s="3"/>
      <c r="F2287" s="2" t="s">
        <v>905</v>
      </c>
      <c r="G2287" s="2" t="s">
        <v>23069</v>
      </c>
      <c r="H2287" s="2"/>
    </row>
    <row r="2288">
      <c r="A2288" s="2" t="s">
        <v>23491</v>
      </c>
      <c r="B2288" s="2" t="s">
        <v>14092</v>
      </c>
      <c r="C2288" s="2">
        <v>27.0</v>
      </c>
      <c r="D2288" s="2" t="s">
        <v>23492</v>
      </c>
      <c r="E2288" s="3"/>
      <c r="F2288" s="2" t="s">
        <v>905</v>
      </c>
      <c r="G2288" s="2" t="s">
        <v>23069</v>
      </c>
      <c r="H2288" s="2"/>
    </row>
    <row r="2289">
      <c r="A2289" s="2" t="s">
        <v>23495</v>
      </c>
      <c r="B2289" s="2" t="s">
        <v>14092</v>
      </c>
      <c r="C2289" s="2">
        <v>28.0</v>
      </c>
      <c r="D2289" s="2" t="s">
        <v>23492</v>
      </c>
      <c r="E2289" s="3"/>
      <c r="F2289" s="2" t="s">
        <v>905</v>
      </c>
      <c r="G2289" s="2" t="s">
        <v>23069</v>
      </c>
      <c r="H2289" s="2"/>
    </row>
    <row r="2290">
      <c r="A2290" s="2" t="s">
        <v>23499</v>
      </c>
      <c r="B2290" s="2" t="s">
        <v>14092</v>
      </c>
      <c r="C2290" s="2">
        <v>29.0</v>
      </c>
      <c r="D2290" s="2" t="s">
        <v>23501</v>
      </c>
      <c r="E2290" s="3"/>
      <c r="F2290" s="2" t="s">
        <v>905</v>
      </c>
      <c r="G2290" s="2" t="s">
        <v>23218</v>
      </c>
      <c r="H2290" s="2"/>
    </row>
    <row r="2291">
      <c r="A2291" s="2" t="s">
        <v>23503</v>
      </c>
      <c r="B2291" s="2" t="s">
        <v>14092</v>
      </c>
      <c r="C2291" s="2">
        <v>30.0</v>
      </c>
      <c r="D2291" s="2" t="s">
        <v>23506</v>
      </c>
      <c r="E2291" s="3"/>
      <c r="F2291" s="2" t="s">
        <v>905</v>
      </c>
      <c r="G2291" s="2" t="s">
        <v>23218</v>
      </c>
      <c r="H2291" s="2"/>
    </row>
    <row r="2292">
      <c r="A2292" s="2" t="s">
        <v>23509</v>
      </c>
      <c r="B2292" s="2" t="s">
        <v>14092</v>
      </c>
      <c r="C2292" s="2">
        <v>31.0</v>
      </c>
      <c r="D2292" s="2" t="s">
        <v>23510</v>
      </c>
      <c r="E2292" s="3"/>
      <c r="F2292" s="2" t="s">
        <v>905</v>
      </c>
      <c r="G2292" s="2" t="s">
        <v>23218</v>
      </c>
      <c r="H2292" s="2"/>
    </row>
    <row r="2293">
      <c r="A2293" s="2" t="s">
        <v>23513</v>
      </c>
      <c r="B2293" s="2" t="s">
        <v>14096</v>
      </c>
      <c r="C2293" s="2">
        <v>1.0</v>
      </c>
      <c r="D2293" s="2" t="s">
        <v>23515</v>
      </c>
      <c r="E2293" s="3"/>
      <c r="F2293" s="2" t="s">
        <v>905</v>
      </c>
      <c r="G2293" s="2" t="s">
        <v>23069</v>
      </c>
      <c r="H2293" s="2"/>
    </row>
    <row r="2294">
      <c r="A2294" s="2" t="s">
        <v>23517</v>
      </c>
      <c r="B2294" s="2" t="s">
        <v>14096</v>
      </c>
      <c r="C2294" s="2">
        <v>2.0</v>
      </c>
      <c r="D2294" s="2" t="s">
        <v>23515</v>
      </c>
      <c r="E2294" s="3"/>
      <c r="F2294" s="2" t="s">
        <v>905</v>
      </c>
      <c r="G2294" s="2" t="s">
        <v>23069</v>
      </c>
      <c r="H2294" s="2"/>
    </row>
    <row r="2295">
      <c r="A2295" s="2" t="s">
        <v>23531</v>
      </c>
      <c r="B2295" s="2" t="s">
        <v>14096</v>
      </c>
      <c r="C2295" s="2">
        <v>3.0</v>
      </c>
      <c r="D2295" s="2" t="s">
        <v>23515</v>
      </c>
      <c r="E2295" s="3"/>
      <c r="F2295" s="2" t="s">
        <v>905</v>
      </c>
      <c r="G2295" s="2" t="s">
        <v>23069</v>
      </c>
      <c r="H2295" s="2"/>
    </row>
    <row r="2296">
      <c r="A2296" s="2" t="s">
        <v>23535</v>
      </c>
      <c r="B2296" s="2" t="s">
        <v>14096</v>
      </c>
      <c r="C2296" s="2">
        <v>4.0</v>
      </c>
      <c r="D2296" s="2" t="s">
        <v>23538</v>
      </c>
      <c r="E2296" s="3"/>
      <c r="F2296" s="2" t="s">
        <v>905</v>
      </c>
      <c r="G2296" s="2" t="s">
        <v>23069</v>
      </c>
      <c r="H2296" s="2"/>
    </row>
    <row r="2297">
      <c r="A2297" s="2" t="s">
        <v>23540</v>
      </c>
      <c r="B2297" s="2" t="s">
        <v>14096</v>
      </c>
      <c r="C2297" s="2">
        <v>5.0</v>
      </c>
      <c r="D2297" s="2" t="s">
        <v>23538</v>
      </c>
      <c r="E2297" s="3"/>
      <c r="F2297" s="2" t="s">
        <v>905</v>
      </c>
      <c r="G2297" s="2" t="s">
        <v>23069</v>
      </c>
      <c r="H2297" s="2"/>
    </row>
    <row r="2298">
      <c r="A2298" s="2" t="s">
        <v>23543</v>
      </c>
      <c r="B2298" s="2" t="s">
        <v>14096</v>
      </c>
      <c r="C2298" s="2">
        <v>6.0</v>
      </c>
      <c r="D2298" s="2" t="s">
        <v>23538</v>
      </c>
      <c r="E2298" s="3"/>
      <c r="F2298" s="2" t="s">
        <v>905</v>
      </c>
      <c r="G2298" s="2" t="s">
        <v>23069</v>
      </c>
      <c r="H2298" s="2"/>
    </row>
    <row r="2299">
      <c r="A2299" s="2" t="s">
        <v>23547</v>
      </c>
      <c r="B2299" s="2" t="s">
        <v>14096</v>
      </c>
      <c r="C2299" s="2">
        <v>7.0</v>
      </c>
      <c r="D2299" s="2" t="s">
        <v>23548</v>
      </c>
      <c r="E2299" s="3"/>
      <c r="F2299" s="2" t="s">
        <v>905</v>
      </c>
      <c r="G2299" s="2" t="s">
        <v>23069</v>
      </c>
      <c r="H2299" s="2"/>
    </row>
    <row r="2300">
      <c r="A2300" s="2" t="s">
        <v>23552</v>
      </c>
      <c r="B2300" s="2" t="s">
        <v>14096</v>
      </c>
      <c r="C2300" s="2">
        <v>8.0</v>
      </c>
      <c r="D2300" s="2" t="s">
        <v>23548</v>
      </c>
      <c r="E2300" s="3"/>
      <c r="F2300" s="2" t="s">
        <v>905</v>
      </c>
      <c r="G2300" s="2" t="s">
        <v>23069</v>
      </c>
      <c r="H2300" s="2"/>
    </row>
    <row r="2301">
      <c r="A2301" s="2" t="s">
        <v>23556</v>
      </c>
      <c r="B2301" s="2" t="s">
        <v>14096</v>
      </c>
      <c r="C2301" s="2">
        <v>9.0</v>
      </c>
      <c r="D2301" s="2" t="s">
        <v>23548</v>
      </c>
      <c r="E2301" s="3"/>
      <c r="F2301" s="2" t="s">
        <v>905</v>
      </c>
      <c r="G2301" s="2" t="s">
        <v>23069</v>
      </c>
      <c r="H2301" s="2"/>
    </row>
    <row r="2302">
      <c r="A2302" s="2" t="s">
        <v>23559</v>
      </c>
      <c r="B2302" s="2" t="s">
        <v>14096</v>
      </c>
      <c r="C2302" s="2">
        <v>10.0</v>
      </c>
      <c r="D2302" s="2" t="s">
        <v>23561</v>
      </c>
      <c r="E2302" s="3"/>
      <c r="F2302" s="2" t="s">
        <v>905</v>
      </c>
      <c r="G2302" s="2" t="s">
        <v>23069</v>
      </c>
      <c r="H2302" s="2"/>
    </row>
    <row r="2303">
      <c r="A2303" s="2" t="s">
        <v>23563</v>
      </c>
      <c r="B2303" s="2" t="s">
        <v>14096</v>
      </c>
      <c r="C2303" s="2">
        <v>11.0</v>
      </c>
      <c r="D2303" s="2" t="s">
        <v>23561</v>
      </c>
      <c r="E2303" s="3"/>
      <c r="F2303" s="2" t="s">
        <v>905</v>
      </c>
      <c r="G2303" s="2" t="s">
        <v>23069</v>
      </c>
      <c r="H2303" s="2"/>
    </row>
    <row r="2304">
      <c r="A2304" s="2" t="s">
        <v>23568</v>
      </c>
      <c r="B2304" s="2" t="s">
        <v>14096</v>
      </c>
      <c r="C2304" s="2">
        <v>12.0</v>
      </c>
      <c r="D2304" s="2" t="s">
        <v>23570</v>
      </c>
      <c r="E2304" s="3"/>
      <c r="F2304" s="2" t="s">
        <v>905</v>
      </c>
      <c r="G2304" s="2" t="s">
        <v>23069</v>
      </c>
      <c r="H2304" s="2"/>
    </row>
    <row r="2305">
      <c r="A2305" s="2" t="s">
        <v>23573</v>
      </c>
      <c r="B2305" s="2" t="s">
        <v>14096</v>
      </c>
      <c r="C2305" s="2">
        <v>13.0</v>
      </c>
      <c r="D2305" s="2" t="s">
        <v>23570</v>
      </c>
      <c r="E2305" s="3"/>
      <c r="F2305" s="2" t="s">
        <v>905</v>
      </c>
      <c r="G2305" s="2" t="s">
        <v>23069</v>
      </c>
      <c r="H2305" s="2"/>
    </row>
    <row r="2306">
      <c r="A2306" s="2" t="s">
        <v>23576</v>
      </c>
      <c r="B2306" s="2" t="s">
        <v>14096</v>
      </c>
      <c r="C2306" s="2">
        <v>14.0</v>
      </c>
      <c r="D2306" s="2" t="s">
        <v>23570</v>
      </c>
      <c r="E2306" s="3"/>
      <c r="F2306" s="2" t="s">
        <v>905</v>
      </c>
      <c r="G2306" s="2" t="s">
        <v>23069</v>
      </c>
      <c r="H2306" s="2"/>
    </row>
    <row r="2307">
      <c r="A2307" s="2" t="s">
        <v>23581</v>
      </c>
      <c r="B2307" s="2" t="s">
        <v>14096</v>
      </c>
      <c r="C2307" s="2">
        <v>15.0</v>
      </c>
      <c r="D2307" s="2" t="s">
        <v>23582</v>
      </c>
      <c r="E2307" s="3"/>
      <c r="F2307" s="2" t="s">
        <v>905</v>
      </c>
      <c r="G2307" s="2" t="s">
        <v>23069</v>
      </c>
      <c r="H2307" s="2"/>
    </row>
    <row r="2308">
      <c r="A2308" s="2" t="s">
        <v>23585</v>
      </c>
      <c r="B2308" s="2" t="s">
        <v>14096</v>
      </c>
      <c r="C2308" s="2">
        <v>16.0</v>
      </c>
      <c r="D2308" s="2" t="s">
        <v>23582</v>
      </c>
      <c r="E2308" s="3"/>
      <c r="F2308" s="2" t="s">
        <v>905</v>
      </c>
      <c r="G2308" s="2" t="s">
        <v>23069</v>
      </c>
      <c r="H2308" s="2"/>
    </row>
    <row r="2309">
      <c r="A2309" s="2" t="s">
        <v>23589</v>
      </c>
      <c r="B2309" s="2" t="s">
        <v>14096</v>
      </c>
      <c r="C2309" s="2">
        <v>17.0</v>
      </c>
      <c r="D2309" s="2" t="s">
        <v>23591</v>
      </c>
      <c r="E2309" s="3"/>
      <c r="F2309" s="2" t="s">
        <v>905</v>
      </c>
      <c r="G2309" s="2" t="s">
        <v>23069</v>
      </c>
      <c r="H2309" s="2"/>
    </row>
    <row r="2310">
      <c r="A2310" s="2" t="s">
        <v>23594</v>
      </c>
      <c r="B2310" s="2" t="s">
        <v>14096</v>
      </c>
      <c r="C2310" s="2">
        <v>18.0</v>
      </c>
      <c r="D2310" s="2" t="s">
        <v>23591</v>
      </c>
      <c r="E2310" s="3"/>
      <c r="F2310" s="2" t="s">
        <v>905</v>
      </c>
      <c r="G2310" s="2" t="s">
        <v>23069</v>
      </c>
      <c r="H2310" s="2"/>
    </row>
    <row r="2311">
      <c r="A2311" s="2" t="s">
        <v>23598</v>
      </c>
      <c r="B2311" s="2" t="s">
        <v>14096</v>
      </c>
      <c r="C2311" s="2">
        <v>19.0</v>
      </c>
      <c r="D2311" s="2" t="s">
        <v>23600</v>
      </c>
      <c r="E2311" s="3"/>
      <c r="F2311" s="2" t="s">
        <v>905</v>
      </c>
      <c r="G2311" s="2" t="s">
        <v>23069</v>
      </c>
      <c r="H2311" s="2"/>
    </row>
    <row r="2312">
      <c r="A2312" s="2" t="s">
        <v>23604</v>
      </c>
      <c r="B2312" s="2" t="s">
        <v>14096</v>
      </c>
      <c r="C2312" s="2">
        <v>20.0</v>
      </c>
      <c r="D2312" s="2" t="s">
        <v>23600</v>
      </c>
      <c r="E2312" s="3"/>
      <c r="F2312" s="2" t="s">
        <v>905</v>
      </c>
      <c r="G2312" s="2" t="s">
        <v>23069</v>
      </c>
      <c r="H2312" s="2"/>
    </row>
    <row r="2313">
      <c r="A2313" s="2" t="s">
        <v>23608</v>
      </c>
      <c r="B2313" s="2" t="s">
        <v>14096</v>
      </c>
      <c r="C2313" s="2">
        <v>21.0</v>
      </c>
      <c r="D2313" s="2" t="s">
        <v>23609</v>
      </c>
      <c r="E2313" s="3"/>
      <c r="F2313" s="2" t="s">
        <v>905</v>
      </c>
      <c r="G2313" s="2" t="s">
        <v>23069</v>
      </c>
      <c r="H2313" s="2"/>
    </row>
    <row r="2314">
      <c r="A2314" s="2" t="s">
        <v>23612</v>
      </c>
      <c r="B2314" s="2" t="s">
        <v>14096</v>
      </c>
      <c r="C2314" s="2">
        <v>22.0</v>
      </c>
      <c r="D2314" s="2" t="s">
        <v>23609</v>
      </c>
      <c r="E2314" s="3"/>
      <c r="F2314" s="2" t="s">
        <v>905</v>
      </c>
      <c r="G2314" s="2" t="s">
        <v>23069</v>
      </c>
      <c r="H2314" s="2"/>
    </row>
    <row r="2315">
      <c r="A2315" s="2" t="s">
        <v>23614</v>
      </c>
      <c r="B2315" s="2" t="s">
        <v>14096</v>
      </c>
      <c r="C2315" s="2">
        <v>23.0</v>
      </c>
      <c r="D2315" s="2" t="s">
        <v>23617</v>
      </c>
      <c r="E2315" s="3"/>
      <c r="F2315" s="2" t="s">
        <v>905</v>
      </c>
      <c r="G2315" s="2" t="s">
        <v>23069</v>
      </c>
      <c r="H2315" s="2"/>
    </row>
    <row r="2316">
      <c r="A2316" s="2" t="s">
        <v>23619</v>
      </c>
      <c r="B2316" s="2" t="s">
        <v>14096</v>
      </c>
      <c r="C2316" s="2">
        <v>24.0</v>
      </c>
      <c r="D2316" s="2" t="s">
        <v>23617</v>
      </c>
      <c r="E2316" s="3"/>
      <c r="F2316" s="2" t="s">
        <v>905</v>
      </c>
      <c r="G2316" s="2" t="s">
        <v>23069</v>
      </c>
      <c r="H2316" s="2"/>
    </row>
    <row r="2317">
      <c r="A2317" s="2" t="s">
        <v>23624</v>
      </c>
      <c r="B2317" s="2" t="s">
        <v>14096</v>
      </c>
      <c r="C2317" s="2">
        <v>25.0</v>
      </c>
      <c r="D2317" s="2" t="s">
        <v>23626</v>
      </c>
      <c r="E2317" s="3"/>
      <c r="F2317" s="2" t="s">
        <v>905</v>
      </c>
      <c r="G2317" s="2" t="s">
        <v>23069</v>
      </c>
      <c r="H2317" s="2"/>
    </row>
    <row r="2318">
      <c r="A2318" s="2" t="s">
        <v>23628</v>
      </c>
      <c r="B2318" s="2" t="s">
        <v>14096</v>
      </c>
      <c r="C2318" s="2">
        <v>26.0</v>
      </c>
      <c r="D2318" s="2" t="s">
        <v>23626</v>
      </c>
      <c r="E2318" s="3"/>
      <c r="F2318" s="2" t="s">
        <v>905</v>
      </c>
      <c r="G2318" s="2" t="s">
        <v>23069</v>
      </c>
      <c r="H2318" s="2"/>
    </row>
    <row r="2319">
      <c r="A2319" s="2" t="s">
        <v>23632</v>
      </c>
      <c r="B2319" s="2" t="s">
        <v>14096</v>
      </c>
      <c r="C2319" s="2">
        <v>27.0</v>
      </c>
      <c r="D2319" s="2" t="s">
        <v>23633</v>
      </c>
      <c r="E2319" s="3"/>
      <c r="F2319" s="2" t="s">
        <v>905</v>
      </c>
      <c r="G2319" s="2" t="s">
        <v>23069</v>
      </c>
      <c r="H2319" s="2"/>
    </row>
    <row r="2320">
      <c r="A2320" s="2" t="s">
        <v>23636</v>
      </c>
      <c r="B2320" s="2" t="s">
        <v>14096</v>
      </c>
      <c r="C2320" s="2">
        <v>28.0</v>
      </c>
      <c r="D2320" s="2" t="s">
        <v>23633</v>
      </c>
      <c r="E2320" s="3"/>
      <c r="F2320" s="2" t="s">
        <v>905</v>
      </c>
      <c r="G2320" s="2" t="s">
        <v>23069</v>
      </c>
      <c r="H2320" s="2"/>
    </row>
    <row r="2321">
      <c r="A2321" s="2" t="s">
        <v>23640</v>
      </c>
      <c r="B2321" s="2" t="s">
        <v>14096</v>
      </c>
      <c r="C2321" s="2">
        <v>29.0</v>
      </c>
      <c r="D2321" s="2" t="s">
        <v>23642</v>
      </c>
      <c r="E2321" s="3"/>
      <c r="F2321" s="2" t="s">
        <v>905</v>
      </c>
      <c r="G2321" s="2" t="s">
        <v>23218</v>
      </c>
      <c r="H2321" s="2"/>
    </row>
    <row r="2322">
      <c r="A2322" s="2" t="s">
        <v>23645</v>
      </c>
      <c r="B2322" s="2" t="s">
        <v>14096</v>
      </c>
      <c r="C2322" s="2">
        <v>30.0</v>
      </c>
      <c r="D2322" s="2" t="s">
        <v>23647</v>
      </c>
      <c r="E2322" s="3"/>
      <c r="F2322" s="2" t="s">
        <v>905</v>
      </c>
      <c r="G2322" s="2" t="s">
        <v>23218</v>
      </c>
      <c r="H2322" s="2"/>
    </row>
    <row r="2323">
      <c r="A2323" s="2" t="s">
        <v>23651</v>
      </c>
      <c r="B2323" s="2" t="s">
        <v>14096</v>
      </c>
      <c r="C2323" s="2">
        <v>31.0</v>
      </c>
      <c r="D2323" s="2" t="s">
        <v>23652</v>
      </c>
      <c r="E2323" s="3"/>
      <c r="F2323" s="2" t="s">
        <v>905</v>
      </c>
      <c r="G2323" s="2" t="s">
        <v>23218</v>
      </c>
      <c r="H2323" s="2"/>
    </row>
    <row r="2324">
      <c r="A2324" s="2" t="s">
        <v>23657</v>
      </c>
      <c r="B2324" s="2" t="s">
        <v>14100</v>
      </c>
      <c r="C2324" s="2">
        <v>1.0</v>
      </c>
      <c r="D2324" s="2" t="s">
        <v>23659</v>
      </c>
      <c r="E2324" s="3"/>
      <c r="F2324" s="2" t="s">
        <v>905</v>
      </c>
      <c r="G2324" s="2" t="s">
        <v>23069</v>
      </c>
      <c r="H2324" s="2"/>
    </row>
    <row r="2325">
      <c r="A2325" s="2" t="s">
        <v>23660</v>
      </c>
      <c r="B2325" s="2" t="s">
        <v>14100</v>
      </c>
      <c r="C2325" s="2">
        <v>2.0</v>
      </c>
      <c r="D2325" s="2" t="s">
        <v>23659</v>
      </c>
      <c r="E2325" s="3"/>
      <c r="F2325" s="2" t="s">
        <v>905</v>
      </c>
      <c r="G2325" s="2" t="s">
        <v>23069</v>
      </c>
      <c r="H2325" s="2"/>
    </row>
    <row r="2326">
      <c r="A2326" s="2" t="s">
        <v>23665</v>
      </c>
      <c r="B2326" s="2" t="s">
        <v>14100</v>
      </c>
      <c r="C2326" s="2">
        <v>3.0</v>
      </c>
      <c r="D2326" s="2" t="s">
        <v>23659</v>
      </c>
      <c r="E2326" s="3"/>
      <c r="F2326" s="2" t="s">
        <v>905</v>
      </c>
      <c r="G2326" s="2" t="s">
        <v>23069</v>
      </c>
      <c r="H2326" s="2"/>
    </row>
    <row r="2327">
      <c r="A2327" s="2" t="s">
        <v>23670</v>
      </c>
      <c r="B2327" s="2" t="s">
        <v>14100</v>
      </c>
      <c r="C2327" s="2">
        <v>4.0</v>
      </c>
      <c r="D2327" s="2" t="s">
        <v>23671</v>
      </c>
      <c r="E2327" s="3"/>
      <c r="F2327" s="2" t="s">
        <v>905</v>
      </c>
      <c r="G2327" s="2" t="s">
        <v>23069</v>
      </c>
      <c r="H2327" s="2"/>
    </row>
    <row r="2328">
      <c r="A2328" s="2" t="s">
        <v>23675</v>
      </c>
      <c r="B2328" s="2" t="s">
        <v>14100</v>
      </c>
      <c r="C2328" s="2">
        <v>5.0</v>
      </c>
      <c r="D2328" s="2" t="s">
        <v>23671</v>
      </c>
      <c r="E2328" s="3"/>
      <c r="F2328" s="2" t="s">
        <v>905</v>
      </c>
      <c r="G2328" s="2" t="s">
        <v>23069</v>
      </c>
      <c r="H2328" s="2"/>
    </row>
    <row r="2329">
      <c r="A2329" s="2" t="s">
        <v>23678</v>
      </c>
      <c r="B2329" s="2" t="s">
        <v>14100</v>
      </c>
      <c r="C2329" s="2">
        <v>6.0</v>
      </c>
      <c r="D2329" s="2" t="s">
        <v>23671</v>
      </c>
      <c r="E2329" s="3"/>
      <c r="F2329" s="2" t="s">
        <v>905</v>
      </c>
      <c r="G2329" s="2" t="s">
        <v>23069</v>
      </c>
      <c r="H2329" s="2"/>
    </row>
    <row r="2330">
      <c r="A2330" s="2" t="s">
        <v>23682</v>
      </c>
      <c r="B2330" s="2" t="s">
        <v>14100</v>
      </c>
      <c r="C2330" s="2">
        <v>7.0</v>
      </c>
      <c r="D2330" s="2" t="s">
        <v>23796</v>
      </c>
      <c r="E2330" s="3"/>
      <c r="F2330" s="2" t="s">
        <v>905</v>
      </c>
      <c r="G2330" s="2" t="s">
        <v>23069</v>
      </c>
      <c r="H2330" s="2"/>
    </row>
    <row r="2331">
      <c r="A2331" s="2" t="s">
        <v>23798</v>
      </c>
      <c r="B2331" s="2" t="s">
        <v>14100</v>
      </c>
      <c r="C2331" s="2">
        <v>8.0</v>
      </c>
      <c r="D2331" s="2" t="s">
        <v>23796</v>
      </c>
      <c r="E2331" s="3"/>
      <c r="F2331" s="2" t="s">
        <v>905</v>
      </c>
      <c r="G2331" s="2" t="s">
        <v>23069</v>
      </c>
      <c r="H2331" s="2"/>
    </row>
    <row r="2332">
      <c r="A2332" s="2" t="s">
        <v>23799</v>
      </c>
      <c r="B2332" s="2" t="s">
        <v>14100</v>
      </c>
      <c r="C2332" s="2">
        <v>9.0</v>
      </c>
      <c r="D2332" s="2" t="s">
        <v>23796</v>
      </c>
      <c r="E2332" s="3"/>
      <c r="F2332" s="2" t="s">
        <v>905</v>
      </c>
      <c r="G2332" s="2" t="s">
        <v>23069</v>
      </c>
      <c r="H2332" s="2"/>
    </row>
    <row r="2333">
      <c r="A2333" s="2" t="s">
        <v>23800</v>
      </c>
      <c r="B2333" s="2" t="s">
        <v>14100</v>
      </c>
      <c r="C2333" s="2">
        <v>10.0</v>
      </c>
      <c r="D2333" s="2" t="s">
        <v>23801</v>
      </c>
      <c r="E2333" s="3"/>
      <c r="F2333" s="2" t="s">
        <v>905</v>
      </c>
      <c r="G2333" s="2" t="s">
        <v>23069</v>
      </c>
      <c r="H2333" s="2"/>
    </row>
    <row r="2334">
      <c r="A2334" s="2" t="s">
        <v>23802</v>
      </c>
      <c r="B2334" s="2" t="s">
        <v>14100</v>
      </c>
      <c r="C2334" s="2">
        <v>11.0</v>
      </c>
      <c r="D2334" s="2" t="s">
        <v>23801</v>
      </c>
      <c r="E2334" s="3"/>
      <c r="F2334" s="2" t="s">
        <v>905</v>
      </c>
      <c r="G2334" s="2" t="s">
        <v>23069</v>
      </c>
      <c r="H2334" s="2"/>
    </row>
    <row r="2335">
      <c r="A2335" s="2" t="s">
        <v>23803</v>
      </c>
      <c r="B2335" s="2" t="s">
        <v>14100</v>
      </c>
      <c r="C2335" s="2">
        <v>12.0</v>
      </c>
      <c r="D2335" s="2" t="s">
        <v>23801</v>
      </c>
      <c r="E2335" s="3"/>
      <c r="F2335" s="2" t="s">
        <v>905</v>
      </c>
      <c r="G2335" s="2" t="s">
        <v>23069</v>
      </c>
      <c r="H2335" s="2"/>
    </row>
    <row r="2336">
      <c r="A2336" s="2" t="s">
        <v>23804</v>
      </c>
      <c r="B2336" s="2" t="s">
        <v>14100</v>
      </c>
      <c r="C2336" s="2">
        <v>13.0</v>
      </c>
      <c r="D2336" s="2" t="s">
        <v>23805</v>
      </c>
      <c r="E2336" s="3"/>
      <c r="F2336" s="2" t="s">
        <v>905</v>
      </c>
      <c r="G2336" s="2" t="s">
        <v>23069</v>
      </c>
      <c r="H2336" s="2"/>
    </row>
    <row r="2337">
      <c r="A2337" s="2" t="s">
        <v>23806</v>
      </c>
      <c r="B2337" s="2" t="s">
        <v>14100</v>
      </c>
      <c r="C2337" s="2">
        <v>14.0</v>
      </c>
      <c r="D2337" s="2" t="s">
        <v>23805</v>
      </c>
      <c r="E2337" s="3"/>
      <c r="F2337" s="2" t="s">
        <v>905</v>
      </c>
      <c r="G2337" s="2" t="s">
        <v>23069</v>
      </c>
      <c r="H2337" s="2"/>
    </row>
    <row r="2338">
      <c r="A2338" s="2" t="s">
        <v>23807</v>
      </c>
      <c r="B2338" s="2" t="s">
        <v>14100</v>
      </c>
      <c r="C2338" s="2">
        <v>15.0</v>
      </c>
      <c r="D2338" s="2" t="s">
        <v>23805</v>
      </c>
      <c r="E2338" s="3"/>
      <c r="F2338" s="2" t="s">
        <v>905</v>
      </c>
      <c r="G2338" s="2" t="s">
        <v>23069</v>
      </c>
      <c r="H2338" s="2"/>
    </row>
    <row r="2339">
      <c r="A2339" s="2" t="s">
        <v>23809</v>
      </c>
      <c r="B2339" s="2" t="s">
        <v>14100</v>
      </c>
      <c r="C2339" s="2">
        <v>16.0</v>
      </c>
      <c r="D2339" s="2" t="s">
        <v>23810</v>
      </c>
      <c r="E2339" s="3"/>
      <c r="F2339" s="2" t="s">
        <v>905</v>
      </c>
      <c r="G2339" s="2" t="s">
        <v>23069</v>
      </c>
      <c r="H2339" s="2"/>
    </row>
    <row r="2340">
      <c r="A2340" s="2" t="s">
        <v>23811</v>
      </c>
      <c r="B2340" s="2" t="s">
        <v>14100</v>
      </c>
      <c r="C2340" s="2">
        <v>17.0</v>
      </c>
      <c r="D2340" s="2" t="s">
        <v>23810</v>
      </c>
      <c r="E2340" s="3"/>
      <c r="F2340" s="2" t="s">
        <v>905</v>
      </c>
      <c r="G2340" s="2" t="s">
        <v>23069</v>
      </c>
      <c r="H2340" s="2"/>
    </row>
    <row r="2341">
      <c r="A2341" s="2" t="s">
        <v>23812</v>
      </c>
      <c r="B2341" s="2" t="s">
        <v>14100</v>
      </c>
      <c r="C2341" s="2">
        <v>18.0</v>
      </c>
      <c r="D2341" s="2" t="s">
        <v>23813</v>
      </c>
      <c r="E2341" s="3"/>
      <c r="F2341" s="2" t="s">
        <v>905</v>
      </c>
      <c r="G2341" s="2" t="s">
        <v>23069</v>
      </c>
      <c r="H2341" s="2"/>
    </row>
    <row r="2342">
      <c r="A2342" s="2" t="s">
        <v>23814</v>
      </c>
      <c r="B2342" s="2" t="s">
        <v>14100</v>
      </c>
      <c r="C2342" s="2">
        <v>19.0</v>
      </c>
      <c r="D2342" s="2" t="s">
        <v>23813</v>
      </c>
      <c r="E2342" s="3"/>
      <c r="F2342" s="2" t="s">
        <v>905</v>
      </c>
      <c r="G2342" s="2" t="s">
        <v>23069</v>
      </c>
      <c r="H2342" s="2"/>
    </row>
    <row r="2343">
      <c r="A2343" s="2" t="s">
        <v>23815</v>
      </c>
      <c r="B2343" s="2" t="s">
        <v>14100</v>
      </c>
      <c r="C2343" s="2">
        <v>20.0</v>
      </c>
      <c r="D2343" s="2" t="s">
        <v>23816</v>
      </c>
      <c r="E2343" s="3"/>
      <c r="F2343" s="2" t="s">
        <v>905</v>
      </c>
      <c r="G2343" s="2" t="s">
        <v>23069</v>
      </c>
      <c r="H2343" s="2"/>
    </row>
    <row r="2344">
      <c r="A2344" s="2" t="s">
        <v>23817</v>
      </c>
      <c r="B2344" s="2" t="s">
        <v>14100</v>
      </c>
      <c r="C2344" s="2">
        <v>21.0</v>
      </c>
      <c r="D2344" s="2" t="s">
        <v>23816</v>
      </c>
      <c r="E2344" s="3"/>
      <c r="F2344" s="2" t="s">
        <v>905</v>
      </c>
      <c r="G2344" s="2" t="s">
        <v>23069</v>
      </c>
      <c r="H2344" s="2"/>
    </row>
    <row r="2345">
      <c r="A2345" s="2" t="s">
        <v>23818</v>
      </c>
      <c r="B2345" s="2" t="s">
        <v>14100</v>
      </c>
      <c r="C2345" s="2">
        <v>22.0</v>
      </c>
      <c r="D2345" s="2" t="s">
        <v>23819</v>
      </c>
      <c r="E2345" s="3"/>
      <c r="F2345" s="2" t="s">
        <v>905</v>
      </c>
      <c r="G2345" s="2" t="s">
        <v>23069</v>
      </c>
      <c r="H2345" s="2"/>
    </row>
    <row r="2346">
      <c r="A2346" s="2" t="s">
        <v>23820</v>
      </c>
      <c r="B2346" s="2" t="s">
        <v>14100</v>
      </c>
      <c r="C2346" s="2">
        <v>23.0</v>
      </c>
      <c r="D2346" s="2" t="s">
        <v>23819</v>
      </c>
      <c r="E2346" s="3"/>
      <c r="F2346" s="2" t="s">
        <v>905</v>
      </c>
      <c r="G2346" s="2" t="s">
        <v>23069</v>
      </c>
      <c r="H2346" s="2"/>
    </row>
    <row r="2347">
      <c r="A2347" s="2" t="s">
        <v>23821</v>
      </c>
      <c r="B2347" s="2" t="s">
        <v>14100</v>
      </c>
      <c r="C2347" s="2">
        <v>24.0</v>
      </c>
      <c r="D2347" s="2" t="s">
        <v>23822</v>
      </c>
      <c r="E2347" s="3"/>
      <c r="F2347" s="2" t="s">
        <v>905</v>
      </c>
      <c r="G2347" s="2" t="s">
        <v>23069</v>
      </c>
      <c r="H2347" s="2"/>
    </row>
    <row r="2348">
      <c r="A2348" s="2" t="s">
        <v>23823</v>
      </c>
      <c r="B2348" s="2" t="s">
        <v>14100</v>
      </c>
      <c r="C2348" s="2">
        <v>25.0</v>
      </c>
      <c r="D2348" s="2" t="s">
        <v>23822</v>
      </c>
      <c r="E2348" s="3"/>
      <c r="F2348" s="2" t="s">
        <v>905</v>
      </c>
      <c r="G2348" s="2" t="s">
        <v>23069</v>
      </c>
      <c r="H2348" s="2"/>
    </row>
    <row r="2349">
      <c r="A2349" s="2" t="s">
        <v>23824</v>
      </c>
      <c r="B2349" s="2" t="s">
        <v>14100</v>
      </c>
      <c r="C2349" s="2">
        <v>26.0</v>
      </c>
      <c r="D2349" s="2" t="s">
        <v>23825</v>
      </c>
      <c r="E2349" s="3"/>
      <c r="F2349" s="2" t="s">
        <v>905</v>
      </c>
      <c r="G2349" s="2" t="s">
        <v>23069</v>
      </c>
      <c r="H2349" s="2"/>
    </row>
    <row r="2350">
      <c r="A2350" s="2" t="s">
        <v>23826</v>
      </c>
      <c r="B2350" s="2" t="s">
        <v>14100</v>
      </c>
      <c r="C2350" s="2">
        <v>27.0</v>
      </c>
      <c r="D2350" s="2" t="s">
        <v>23825</v>
      </c>
      <c r="E2350" s="3"/>
      <c r="F2350" s="2" t="s">
        <v>905</v>
      </c>
      <c r="G2350" s="2" t="s">
        <v>23069</v>
      </c>
      <c r="H2350" s="2"/>
    </row>
    <row r="2351">
      <c r="A2351" s="2" t="s">
        <v>23827</v>
      </c>
      <c r="B2351" s="2" t="s">
        <v>14100</v>
      </c>
      <c r="C2351" s="2">
        <v>28.0</v>
      </c>
      <c r="D2351" s="2" t="s">
        <v>23828</v>
      </c>
      <c r="E2351" s="3"/>
      <c r="F2351" s="2" t="s">
        <v>905</v>
      </c>
      <c r="G2351" s="2" t="s">
        <v>23069</v>
      </c>
      <c r="H2351" s="2"/>
    </row>
    <row r="2352">
      <c r="A2352" s="2" t="s">
        <v>23829</v>
      </c>
      <c r="B2352" s="2" t="s">
        <v>14100</v>
      </c>
      <c r="C2352" s="2">
        <v>29.0</v>
      </c>
      <c r="D2352" s="2" t="s">
        <v>23830</v>
      </c>
      <c r="E2352" s="3"/>
      <c r="F2352" s="2" t="s">
        <v>905</v>
      </c>
      <c r="G2352" s="2" t="s">
        <v>23218</v>
      </c>
      <c r="H2352" s="2"/>
    </row>
    <row r="2353">
      <c r="A2353" s="2" t="s">
        <v>23831</v>
      </c>
      <c r="B2353" s="2" t="s">
        <v>14100</v>
      </c>
      <c r="C2353" s="2">
        <v>30.0</v>
      </c>
      <c r="D2353" s="2" t="s">
        <v>23833</v>
      </c>
      <c r="E2353" s="3"/>
      <c r="F2353" s="2" t="s">
        <v>905</v>
      </c>
      <c r="G2353" s="2" t="s">
        <v>23218</v>
      </c>
      <c r="H2353" s="2"/>
    </row>
    <row r="2354">
      <c r="A2354" s="2" t="s">
        <v>23834</v>
      </c>
      <c r="B2354" s="2" t="s">
        <v>14100</v>
      </c>
      <c r="C2354" s="2">
        <v>31.0</v>
      </c>
      <c r="D2354" s="2" t="s">
        <v>23835</v>
      </c>
      <c r="E2354" s="3"/>
      <c r="F2354" s="2" t="s">
        <v>905</v>
      </c>
      <c r="G2354" s="2" t="s">
        <v>23218</v>
      </c>
      <c r="H2354" s="2"/>
    </row>
    <row r="2355">
      <c r="A2355" s="2" t="s">
        <v>23836</v>
      </c>
      <c r="B2355" s="2" t="s">
        <v>14104</v>
      </c>
      <c r="C2355" s="2">
        <v>1.0</v>
      </c>
      <c r="D2355" s="2" t="s">
        <v>23837</v>
      </c>
      <c r="E2355" s="3"/>
      <c r="F2355" s="2" t="s">
        <v>905</v>
      </c>
      <c r="G2355" s="2" t="s">
        <v>23069</v>
      </c>
      <c r="H2355" s="2"/>
    </row>
    <row r="2356">
      <c r="A2356" s="2" t="s">
        <v>23838</v>
      </c>
      <c r="B2356" s="2" t="s">
        <v>14104</v>
      </c>
      <c r="C2356" s="2">
        <v>2.0</v>
      </c>
      <c r="D2356" s="2" t="s">
        <v>23837</v>
      </c>
      <c r="E2356" s="3"/>
      <c r="F2356" s="2" t="s">
        <v>905</v>
      </c>
      <c r="G2356" s="2" t="s">
        <v>23069</v>
      </c>
      <c r="H2356" s="2"/>
    </row>
    <row r="2357">
      <c r="A2357" s="2" t="s">
        <v>23839</v>
      </c>
      <c r="B2357" s="2" t="s">
        <v>14104</v>
      </c>
      <c r="C2357" s="2">
        <v>3.0</v>
      </c>
      <c r="D2357" s="2" t="s">
        <v>23837</v>
      </c>
      <c r="E2357" s="3"/>
      <c r="F2357" s="2" t="s">
        <v>905</v>
      </c>
      <c r="G2357" s="2" t="s">
        <v>23069</v>
      </c>
      <c r="H2357" s="2"/>
    </row>
    <row r="2358">
      <c r="A2358" s="2" t="s">
        <v>23841</v>
      </c>
      <c r="B2358" s="2" t="s">
        <v>14104</v>
      </c>
      <c r="C2358" s="2">
        <v>4.0</v>
      </c>
      <c r="D2358" s="2" t="s">
        <v>23843</v>
      </c>
      <c r="E2358" s="3"/>
      <c r="F2358" s="2" t="s">
        <v>905</v>
      </c>
      <c r="G2358" s="2" t="s">
        <v>23069</v>
      </c>
      <c r="H2358" s="2"/>
    </row>
    <row r="2359">
      <c r="A2359" s="2" t="s">
        <v>23845</v>
      </c>
      <c r="B2359" s="2" t="s">
        <v>14104</v>
      </c>
      <c r="C2359" s="2">
        <v>5.0</v>
      </c>
      <c r="D2359" s="2" t="s">
        <v>23843</v>
      </c>
      <c r="E2359" s="3"/>
      <c r="F2359" s="2" t="s">
        <v>905</v>
      </c>
      <c r="G2359" s="2" t="s">
        <v>23069</v>
      </c>
      <c r="H2359" s="2"/>
    </row>
    <row r="2360">
      <c r="A2360" s="2" t="s">
        <v>23850</v>
      </c>
      <c r="B2360" s="2" t="s">
        <v>14104</v>
      </c>
      <c r="C2360" s="2">
        <v>6.0</v>
      </c>
      <c r="D2360" s="2" t="s">
        <v>23843</v>
      </c>
      <c r="E2360" s="3"/>
      <c r="F2360" s="2" t="s">
        <v>905</v>
      </c>
      <c r="G2360" s="2" t="s">
        <v>23069</v>
      </c>
      <c r="H2360" s="2"/>
    </row>
    <row r="2361">
      <c r="A2361" s="2" t="s">
        <v>23853</v>
      </c>
      <c r="B2361" s="2" t="s">
        <v>14104</v>
      </c>
      <c r="C2361" s="2">
        <v>7.0</v>
      </c>
      <c r="D2361" s="2" t="s">
        <v>23855</v>
      </c>
      <c r="E2361" s="3"/>
      <c r="F2361" s="2" t="s">
        <v>905</v>
      </c>
      <c r="G2361" s="2" t="s">
        <v>23069</v>
      </c>
      <c r="H2361" s="2"/>
    </row>
    <row r="2362">
      <c r="A2362" s="2" t="s">
        <v>23858</v>
      </c>
      <c r="B2362" s="2" t="s">
        <v>14104</v>
      </c>
      <c r="C2362" s="2">
        <v>8.0</v>
      </c>
      <c r="D2362" s="2" t="s">
        <v>23855</v>
      </c>
      <c r="E2362" s="3"/>
      <c r="F2362" s="2" t="s">
        <v>905</v>
      </c>
      <c r="G2362" s="2" t="s">
        <v>23069</v>
      </c>
      <c r="H2362" s="2"/>
    </row>
    <row r="2363">
      <c r="A2363" s="2" t="s">
        <v>23862</v>
      </c>
      <c r="B2363" s="2" t="s">
        <v>14104</v>
      </c>
      <c r="C2363" s="2">
        <v>9.0</v>
      </c>
      <c r="D2363" s="2" t="s">
        <v>23855</v>
      </c>
      <c r="E2363" s="3"/>
      <c r="F2363" s="2" t="s">
        <v>905</v>
      </c>
      <c r="G2363" s="2" t="s">
        <v>23069</v>
      </c>
      <c r="H2363" s="2"/>
    </row>
    <row r="2364">
      <c r="A2364" s="2" t="s">
        <v>23867</v>
      </c>
      <c r="B2364" s="2" t="s">
        <v>14104</v>
      </c>
      <c r="C2364" s="2">
        <v>10.0</v>
      </c>
      <c r="D2364" s="2" t="s">
        <v>23869</v>
      </c>
      <c r="E2364" s="3"/>
      <c r="F2364" s="2" t="s">
        <v>905</v>
      </c>
      <c r="G2364" s="2" t="s">
        <v>23069</v>
      </c>
      <c r="H2364" s="2"/>
    </row>
    <row r="2365">
      <c r="A2365" s="2" t="s">
        <v>23872</v>
      </c>
      <c r="B2365" s="2" t="s">
        <v>14104</v>
      </c>
      <c r="C2365" s="2">
        <v>11.0</v>
      </c>
      <c r="D2365" s="2" t="s">
        <v>23869</v>
      </c>
      <c r="E2365" s="3"/>
      <c r="F2365" s="2" t="s">
        <v>905</v>
      </c>
      <c r="G2365" s="2" t="s">
        <v>23069</v>
      </c>
      <c r="H2365" s="2"/>
    </row>
    <row r="2366">
      <c r="A2366" s="2" t="s">
        <v>23876</v>
      </c>
      <c r="B2366" s="2" t="s">
        <v>14104</v>
      </c>
      <c r="C2366" s="2">
        <v>12.0</v>
      </c>
      <c r="D2366" s="2" t="s">
        <v>23877</v>
      </c>
      <c r="E2366" s="3"/>
      <c r="F2366" s="2" t="s">
        <v>905</v>
      </c>
      <c r="G2366" s="2" t="s">
        <v>23069</v>
      </c>
      <c r="H2366" s="2"/>
    </row>
    <row r="2367">
      <c r="A2367" s="2" t="s">
        <v>23880</v>
      </c>
      <c r="B2367" s="2" t="s">
        <v>14104</v>
      </c>
      <c r="C2367" s="2">
        <v>13.0</v>
      </c>
      <c r="D2367" s="2" t="s">
        <v>23877</v>
      </c>
      <c r="E2367" s="3"/>
      <c r="F2367" s="2" t="s">
        <v>905</v>
      </c>
      <c r="G2367" s="2" t="s">
        <v>23069</v>
      </c>
      <c r="H2367" s="2"/>
    </row>
    <row r="2368">
      <c r="A2368" s="2" t="s">
        <v>23883</v>
      </c>
      <c r="B2368" s="2" t="s">
        <v>14104</v>
      </c>
      <c r="C2368" s="2">
        <v>14.0</v>
      </c>
      <c r="D2368" s="2" t="s">
        <v>23885</v>
      </c>
      <c r="E2368" s="3"/>
      <c r="F2368" s="2" t="s">
        <v>905</v>
      </c>
      <c r="G2368" s="2" t="s">
        <v>23069</v>
      </c>
      <c r="H2368" s="2"/>
    </row>
    <row r="2369">
      <c r="A2369" s="2" t="s">
        <v>23887</v>
      </c>
      <c r="B2369" s="2" t="s">
        <v>14104</v>
      </c>
      <c r="C2369" s="2">
        <v>15.0</v>
      </c>
      <c r="D2369" s="2" t="s">
        <v>23885</v>
      </c>
      <c r="E2369" s="3"/>
      <c r="F2369" s="2" t="s">
        <v>905</v>
      </c>
      <c r="G2369" s="2" t="s">
        <v>23069</v>
      </c>
      <c r="H2369" s="2"/>
    </row>
    <row r="2370">
      <c r="A2370" s="2" t="s">
        <v>23894</v>
      </c>
      <c r="B2370" s="2" t="s">
        <v>14104</v>
      </c>
      <c r="C2370" s="2">
        <v>16.0</v>
      </c>
      <c r="D2370" s="2" t="s">
        <v>23885</v>
      </c>
      <c r="E2370" s="3"/>
      <c r="F2370" s="2" t="s">
        <v>905</v>
      </c>
      <c r="G2370" s="2" t="s">
        <v>23069</v>
      </c>
      <c r="H2370" s="2"/>
    </row>
    <row r="2371">
      <c r="A2371" s="2" t="s">
        <v>23897</v>
      </c>
      <c r="B2371" s="2" t="s">
        <v>14104</v>
      </c>
      <c r="C2371" s="2">
        <v>17.0</v>
      </c>
      <c r="D2371" s="2" t="s">
        <v>23899</v>
      </c>
      <c r="E2371" s="3"/>
      <c r="F2371" s="2" t="s">
        <v>905</v>
      </c>
      <c r="G2371" s="2" t="s">
        <v>23069</v>
      </c>
      <c r="H2371" s="2"/>
    </row>
    <row r="2372">
      <c r="A2372" s="2" t="s">
        <v>23902</v>
      </c>
      <c r="B2372" s="2" t="s">
        <v>14104</v>
      </c>
      <c r="C2372" s="2">
        <v>18.0</v>
      </c>
      <c r="D2372" s="2" t="s">
        <v>23899</v>
      </c>
      <c r="E2372" s="3"/>
      <c r="F2372" s="2" t="s">
        <v>905</v>
      </c>
      <c r="G2372" s="2" t="s">
        <v>23069</v>
      </c>
      <c r="H2372" s="2"/>
    </row>
    <row r="2373">
      <c r="A2373" s="2" t="s">
        <v>23906</v>
      </c>
      <c r="B2373" s="2" t="s">
        <v>14104</v>
      </c>
      <c r="C2373" s="2">
        <v>19.0</v>
      </c>
      <c r="D2373" s="2" t="s">
        <v>23907</v>
      </c>
      <c r="E2373" s="3"/>
      <c r="F2373" s="2" t="s">
        <v>905</v>
      </c>
      <c r="G2373" s="2" t="s">
        <v>23069</v>
      </c>
      <c r="H2373" s="2"/>
    </row>
    <row r="2374">
      <c r="A2374" s="2" t="s">
        <v>23910</v>
      </c>
      <c r="B2374" s="2" t="s">
        <v>14104</v>
      </c>
      <c r="C2374" s="2">
        <v>20.0</v>
      </c>
      <c r="D2374" s="2" t="s">
        <v>23907</v>
      </c>
      <c r="E2374" s="3"/>
      <c r="F2374" s="2" t="s">
        <v>905</v>
      </c>
      <c r="G2374" s="2" t="s">
        <v>23069</v>
      </c>
      <c r="H2374" s="2"/>
    </row>
    <row r="2375">
      <c r="A2375" s="2" t="s">
        <v>23913</v>
      </c>
      <c r="B2375" s="2" t="s">
        <v>14104</v>
      </c>
      <c r="C2375" s="2">
        <v>21.0</v>
      </c>
      <c r="D2375" s="2" t="s">
        <v>23915</v>
      </c>
      <c r="E2375" s="3"/>
      <c r="F2375" s="2" t="s">
        <v>905</v>
      </c>
      <c r="G2375" s="2" t="s">
        <v>23069</v>
      </c>
      <c r="H2375" s="2"/>
    </row>
    <row r="2376">
      <c r="A2376" s="2" t="s">
        <v>23918</v>
      </c>
      <c r="B2376" s="2" t="s">
        <v>14104</v>
      </c>
      <c r="C2376" s="2">
        <v>22.0</v>
      </c>
      <c r="D2376" s="2" t="s">
        <v>23915</v>
      </c>
      <c r="E2376" s="3"/>
      <c r="F2376" s="2" t="s">
        <v>905</v>
      </c>
      <c r="G2376" s="2" t="s">
        <v>23069</v>
      </c>
      <c r="H2376" s="2"/>
    </row>
    <row r="2377">
      <c r="A2377" s="2" t="s">
        <v>23921</v>
      </c>
      <c r="B2377" s="2" t="s">
        <v>14104</v>
      </c>
      <c r="C2377" s="2">
        <v>23.0</v>
      </c>
      <c r="D2377" s="2" t="s">
        <v>23923</v>
      </c>
      <c r="E2377" s="3"/>
      <c r="F2377" s="2" t="s">
        <v>905</v>
      </c>
      <c r="G2377" s="2" t="s">
        <v>23069</v>
      </c>
      <c r="H2377" s="2"/>
    </row>
    <row r="2378">
      <c r="A2378" s="2" t="s">
        <v>23925</v>
      </c>
      <c r="B2378" s="2" t="s">
        <v>14104</v>
      </c>
      <c r="C2378" s="2">
        <v>24.0</v>
      </c>
      <c r="D2378" s="2" t="s">
        <v>23923</v>
      </c>
      <c r="E2378" s="3"/>
      <c r="F2378" s="2" t="s">
        <v>905</v>
      </c>
      <c r="G2378" s="2" t="s">
        <v>23069</v>
      </c>
      <c r="H2378" s="2"/>
    </row>
    <row r="2379">
      <c r="A2379" s="2" t="s">
        <v>23928</v>
      </c>
      <c r="B2379" s="2" t="s">
        <v>14104</v>
      </c>
      <c r="C2379" s="2">
        <v>25.0</v>
      </c>
      <c r="D2379" s="2" t="s">
        <v>23931</v>
      </c>
      <c r="E2379" s="3"/>
      <c r="F2379" s="2" t="s">
        <v>905</v>
      </c>
      <c r="G2379" s="2" t="s">
        <v>23069</v>
      </c>
      <c r="H2379" s="2"/>
    </row>
    <row r="2380">
      <c r="A2380" s="2" t="s">
        <v>23934</v>
      </c>
      <c r="B2380" s="2" t="s">
        <v>14104</v>
      </c>
      <c r="C2380" s="2">
        <v>26.0</v>
      </c>
      <c r="D2380" s="2" t="s">
        <v>23931</v>
      </c>
      <c r="E2380" s="3"/>
      <c r="F2380" s="2" t="s">
        <v>905</v>
      </c>
      <c r="G2380" s="2" t="s">
        <v>23069</v>
      </c>
      <c r="H2380" s="2"/>
    </row>
    <row r="2381">
      <c r="A2381" s="2" t="s">
        <v>23937</v>
      </c>
      <c r="B2381" s="2" t="s">
        <v>14104</v>
      </c>
      <c r="C2381" s="2">
        <v>27.0</v>
      </c>
      <c r="D2381" s="2" t="s">
        <v>23939</v>
      </c>
      <c r="E2381" s="3"/>
      <c r="F2381" s="2" t="s">
        <v>905</v>
      </c>
      <c r="G2381" s="2" t="s">
        <v>23069</v>
      </c>
      <c r="H2381" s="2"/>
    </row>
    <row r="2382">
      <c r="A2382" s="2" t="s">
        <v>23941</v>
      </c>
      <c r="B2382" s="2" t="s">
        <v>14104</v>
      </c>
      <c r="C2382" s="2">
        <v>28.0</v>
      </c>
      <c r="D2382" s="2" t="s">
        <v>23939</v>
      </c>
      <c r="E2382" s="3"/>
      <c r="F2382" s="2" t="s">
        <v>905</v>
      </c>
      <c r="G2382" s="2" t="s">
        <v>23069</v>
      </c>
      <c r="H2382" s="2"/>
    </row>
    <row r="2383">
      <c r="A2383" s="2" t="s">
        <v>23944</v>
      </c>
      <c r="B2383" s="2" t="s">
        <v>14104</v>
      </c>
      <c r="C2383" s="2">
        <v>29.0</v>
      </c>
      <c r="D2383" s="2" t="s">
        <v>23947</v>
      </c>
      <c r="E2383" s="3"/>
      <c r="F2383" s="2" t="s">
        <v>905</v>
      </c>
      <c r="G2383" s="2" t="s">
        <v>23218</v>
      </c>
      <c r="H2383" s="2"/>
    </row>
    <row r="2384">
      <c r="A2384" s="2" t="s">
        <v>23949</v>
      </c>
      <c r="B2384" s="2" t="s">
        <v>14104</v>
      </c>
      <c r="C2384" s="2">
        <v>30.0</v>
      </c>
      <c r="D2384" s="2" t="s">
        <v>23951</v>
      </c>
      <c r="E2384" s="3"/>
      <c r="F2384" s="2" t="s">
        <v>905</v>
      </c>
      <c r="G2384" s="2" t="s">
        <v>23218</v>
      </c>
      <c r="H2384" s="2"/>
    </row>
    <row r="2385">
      <c r="A2385" s="2" t="s">
        <v>23954</v>
      </c>
      <c r="B2385" s="2" t="s">
        <v>14104</v>
      </c>
      <c r="C2385" s="2">
        <v>31.0</v>
      </c>
      <c r="D2385" s="2" t="s">
        <v>23955</v>
      </c>
      <c r="E2385" s="3"/>
      <c r="F2385" s="2" t="s">
        <v>905</v>
      </c>
      <c r="G2385" s="2" t="s">
        <v>23218</v>
      </c>
      <c r="H2385" s="2"/>
    </row>
    <row r="2386">
      <c r="A2386" s="2" t="s">
        <v>23958</v>
      </c>
      <c r="B2386" s="2" t="s">
        <v>14108</v>
      </c>
      <c r="C2386" s="2">
        <v>1.0</v>
      </c>
      <c r="D2386" s="2" t="s">
        <v>23960</v>
      </c>
      <c r="E2386" s="3"/>
      <c r="F2386" s="2" t="s">
        <v>905</v>
      </c>
      <c r="G2386" s="2" t="s">
        <v>23069</v>
      </c>
      <c r="H2386" s="2"/>
    </row>
    <row r="2387">
      <c r="A2387" s="2" t="s">
        <v>23963</v>
      </c>
      <c r="B2387" s="2" t="s">
        <v>14108</v>
      </c>
      <c r="C2387" s="2">
        <v>2.0</v>
      </c>
      <c r="D2387" s="2" t="s">
        <v>23960</v>
      </c>
      <c r="E2387" s="3"/>
      <c r="F2387" s="2" t="s">
        <v>905</v>
      </c>
      <c r="G2387" s="2" t="s">
        <v>23069</v>
      </c>
      <c r="H2387" s="2"/>
    </row>
    <row r="2388">
      <c r="A2388" s="2" t="s">
        <v>23966</v>
      </c>
      <c r="B2388" s="2" t="s">
        <v>14108</v>
      </c>
      <c r="C2388" s="2">
        <v>3.0</v>
      </c>
      <c r="D2388" s="2" t="s">
        <v>23960</v>
      </c>
      <c r="E2388" s="3"/>
      <c r="F2388" s="2" t="s">
        <v>905</v>
      </c>
      <c r="G2388" s="2" t="s">
        <v>23069</v>
      </c>
      <c r="H2388" s="2"/>
    </row>
    <row r="2389">
      <c r="A2389" s="2" t="s">
        <v>23971</v>
      </c>
      <c r="B2389" s="2" t="s">
        <v>14108</v>
      </c>
      <c r="C2389" s="2">
        <v>4.0</v>
      </c>
      <c r="D2389" s="2" t="s">
        <v>23973</v>
      </c>
      <c r="E2389" s="3"/>
      <c r="F2389" s="2" t="s">
        <v>905</v>
      </c>
      <c r="G2389" s="2" t="s">
        <v>23069</v>
      </c>
      <c r="H2389" s="2"/>
    </row>
    <row r="2390">
      <c r="A2390" s="2" t="s">
        <v>23976</v>
      </c>
      <c r="B2390" s="2" t="s">
        <v>14108</v>
      </c>
      <c r="C2390" s="2">
        <v>5.0</v>
      </c>
      <c r="D2390" s="2" t="s">
        <v>23973</v>
      </c>
      <c r="E2390" s="3"/>
      <c r="F2390" s="2" t="s">
        <v>905</v>
      </c>
      <c r="G2390" s="2" t="s">
        <v>23069</v>
      </c>
      <c r="H2390" s="2"/>
    </row>
    <row r="2391">
      <c r="A2391" s="2" t="s">
        <v>23979</v>
      </c>
      <c r="B2391" s="2" t="s">
        <v>14108</v>
      </c>
      <c r="C2391" s="2">
        <v>6.0</v>
      </c>
      <c r="D2391" s="2" t="s">
        <v>23973</v>
      </c>
      <c r="E2391" s="3"/>
      <c r="F2391" s="2" t="s">
        <v>905</v>
      </c>
      <c r="G2391" s="2" t="s">
        <v>23069</v>
      </c>
      <c r="H2391" s="2"/>
    </row>
    <row r="2392">
      <c r="A2392" s="2" t="s">
        <v>23983</v>
      </c>
      <c r="B2392" s="2" t="s">
        <v>14108</v>
      </c>
      <c r="C2392" s="2">
        <v>7.0</v>
      </c>
      <c r="D2392" s="2" t="s">
        <v>23984</v>
      </c>
      <c r="E2392" s="3"/>
      <c r="F2392" s="2" t="s">
        <v>905</v>
      </c>
      <c r="G2392" s="2" t="s">
        <v>23069</v>
      </c>
      <c r="H2392" s="2"/>
    </row>
    <row r="2393">
      <c r="A2393" s="2" t="s">
        <v>23987</v>
      </c>
      <c r="B2393" s="2" t="s">
        <v>14108</v>
      </c>
      <c r="C2393" s="2">
        <v>8.0</v>
      </c>
      <c r="D2393" s="2" t="s">
        <v>23984</v>
      </c>
      <c r="E2393" s="3"/>
      <c r="F2393" s="2" t="s">
        <v>905</v>
      </c>
      <c r="G2393" s="2" t="s">
        <v>23069</v>
      </c>
      <c r="H2393" s="2"/>
    </row>
    <row r="2394">
      <c r="A2394" s="2" t="s">
        <v>23990</v>
      </c>
      <c r="B2394" s="2" t="s">
        <v>14108</v>
      </c>
      <c r="C2394" s="2">
        <v>9.0</v>
      </c>
      <c r="D2394" s="2" t="s">
        <v>23984</v>
      </c>
      <c r="E2394" s="3"/>
      <c r="F2394" s="2" t="s">
        <v>905</v>
      </c>
      <c r="G2394" s="2" t="s">
        <v>23069</v>
      </c>
      <c r="H2394" s="2"/>
    </row>
    <row r="2395">
      <c r="A2395" s="2" t="s">
        <v>23993</v>
      </c>
      <c r="B2395" s="2" t="s">
        <v>14108</v>
      </c>
      <c r="C2395" s="2">
        <v>10.0</v>
      </c>
      <c r="D2395" s="2" t="s">
        <v>23995</v>
      </c>
      <c r="E2395" s="3"/>
      <c r="F2395" s="2" t="s">
        <v>905</v>
      </c>
      <c r="G2395" s="2" t="s">
        <v>23069</v>
      </c>
      <c r="H2395" s="2"/>
    </row>
    <row r="2396">
      <c r="A2396" s="2" t="s">
        <v>23998</v>
      </c>
      <c r="B2396" s="2" t="s">
        <v>14108</v>
      </c>
      <c r="C2396" s="2">
        <v>11.0</v>
      </c>
      <c r="D2396" s="2" t="s">
        <v>23995</v>
      </c>
      <c r="E2396" s="3"/>
      <c r="F2396" s="2" t="s">
        <v>905</v>
      </c>
      <c r="G2396" s="2" t="s">
        <v>23069</v>
      </c>
      <c r="H2396" s="2"/>
    </row>
    <row r="2397">
      <c r="A2397" s="2" t="s">
        <v>23999</v>
      </c>
      <c r="B2397" s="2" t="s">
        <v>14108</v>
      </c>
      <c r="C2397" s="2">
        <v>12.0</v>
      </c>
      <c r="D2397" s="2" t="s">
        <v>23995</v>
      </c>
      <c r="E2397" s="3"/>
      <c r="F2397" s="2" t="s">
        <v>905</v>
      </c>
      <c r="G2397" s="2" t="s">
        <v>23069</v>
      </c>
      <c r="H2397" s="2"/>
    </row>
    <row r="2398">
      <c r="A2398" s="2" t="s">
        <v>24003</v>
      </c>
      <c r="B2398" s="2" t="s">
        <v>14108</v>
      </c>
      <c r="C2398" s="2">
        <v>13.0</v>
      </c>
      <c r="D2398" s="2" t="s">
        <v>24004</v>
      </c>
      <c r="E2398" s="3"/>
      <c r="F2398" s="2" t="s">
        <v>905</v>
      </c>
      <c r="G2398" s="2" t="s">
        <v>23069</v>
      </c>
      <c r="H2398" s="2"/>
    </row>
    <row r="2399">
      <c r="A2399" s="2" t="s">
        <v>24007</v>
      </c>
      <c r="B2399" s="2" t="s">
        <v>14108</v>
      </c>
      <c r="C2399" s="2">
        <v>14.0</v>
      </c>
      <c r="D2399" s="2" t="s">
        <v>24004</v>
      </c>
      <c r="E2399" s="3"/>
      <c r="F2399" s="2" t="s">
        <v>905</v>
      </c>
      <c r="G2399" s="2" t="s">
        <v>23069</v>
      </c>
      <c r="H2399" s="2"/>
    </row>
    <row r="2400">
      <c r="A2400" s="2" t="s">
        <v>24008</v>
      </c>
      <c r="B2400" s="2" t="s">
        <v>14108</v>
      </c>
      <c r="C2400" s="2">
        <v>15.0</v>
      </c>
      <c r="D2400" s="2" t="s">
        <v>24010</v>
      </c>
      <c r="E2400" s="3"/>
      <c r="F2400" s="2" t="s">
        <v>905</v>
      </c>
      <c r="G2400" s="2" t="s">
        <v>23069</v>
      </c>
      <c r="H2400" s="2"/>
    </row>
    <row r="2401">
      <c r="A2401" s="2" t="s">
        <v>24013</v>
      </c>
      <c r="B2401" s="2" t="s">
        <v>14108</v>
      </c>
      <c r="C2401" s="2">
        <v>16.0</v>
      </c>
      <c r="D2401" s="2" t="s">
        <v>24010</v>
      </c>
      <c r="E2401" s="3"/>
      <c r="F2401" s="2" t="s">
        <v>905</v>
      </c>
      <c r="G2401" s="2" t="s">
        <v>23069</v>
      </c>
      <c r="H2401" s="2"/>
    </row>
    <row r="2402">
      <c r="A2402" s="2" t="s">
        <v>24017</v>
      </c>
      <c r="B2402" s="2" t="s">
        <v>14108</v>
      </c>
      <c r="C2402" s="2">
        <v>17.0</v>
      </c>
      <c r="D2402" s="2" t="s">
        <v>24018</v>
      </c>
      <c r="E2402" s="3"/>
      <c r="F2402" s="2" t="s">
        <v>905</v>
      </c>
      <c r="G2402" s="2" t="s">
        <v>23069</v>
      </c>
      <c r="H2402" s="2"/>
    </row>
    <row r="2403">
      <c r="A2403" s="2" t="s">
        <v>24020</v>
      </c>
      <c r="B2403" s="2" t="s">
        <v>14108</v>
      </c>
      <c r="C2403" s="2">
        <v>18.0</v>
      </c>
      <c r="D2403" s="2" t="s">
        <v>24018</v>
      </c>
      <c r="E2403" s="3"/>
      <c r="F2403" s="2" t="s">
        <v>905</v>
      </c>
      <c r="G2403" s="2" t="s">
        <v>23069</v>
      </c>
      <c r="H2403" s="2"/>
    </row>
    <row r="2404">
      <c r="A2404" s="2" t="s">
        <v>24023</v>
      </c>
      <c r="B2404" s="2" t="s">
        <v>14108</v>
      </c>
      <c r="C2404" s="2">
        <v>19.0</v>
      </c>
      <c r="D2404" s="2" t="s">
        <v>24024</v>
      </c>
      <c r="E2404" s="3"/>
      <c r="F2404" s="2" t="s">
        <v>905</v>
      </c>
      <c r="G2404" s="2" t="s">
        <v>23069</v>
      </c>
      <c r="H2404" s="2"/>
    </row>
    <row r="2405">
      <c r="A2405" s="2" t="s">
        <v>24028</v>
      </c>
      <c r="B2405" s="2" t="s">
        <v>14108</v>
      </c>
      <c r="C2405" s="2">
        <v>20.0</v>
      </c>
      <c r="D2405" s="2" t="s">
        <v>24024</v>
      </c>
      <c r="E2405" s="3"/>
      <c r="F2405" s="2" t="s">
        <v>905</v>
      </c>
      <c r="G2405" s="2" t="s">
        <v>23069</v>
      </c>
      <c r="H2405" s="2"/>
    </row>
    <row r="2406">
      <c r="A2406" s="2" t="s">
        <v>24031</v>
      </c>
      <c r="B2406" s="2" t="s">
        <v>14108</v>
      </c>
      <c r="C2406" s="2">
        <v>21.0</v>
      </c>
      <c r="D2406" s="2" t="s">
        <v>24032</v>
      </c>
      <c r="E2406" s="3"/>
      <c r="F2406" s="2" t="s">
        <v>905</v>
      </c>
      <c r="G2406" s="2" t="s">
        <v>23069</v>
      </c>
      <c r="H2406" s="2"/>
    </row>
    <row r="2407">
      <c r="A2407" s="2" t="s">
        <v>24034</v>
      </c>
      <c r="B2407" s="2" t="s">
        <v>14108</v>
      </c>
      <c r="C2407" s="2">
        <v>22.0</v>
      </c>
      <c r="D2407" s="2" t="s">
        <v>24032</v>
      </c>
      <c r="E2407" s="3"/>
      <c r="F2407" s="2" t="s">
        <v>905</v>
      </c>
      <c r="G2407" s="2" t="s">
        <v>23069</v>
      </c>
      <c r="H2407" s="2"/>
    </row>
    <row r="2408">
      <c r="A2408" s="2" t="s">
        <v>24037</v>
      </c>
      <c r="B2408" s="2" t="s">
        <v>14108</v>
      </c>
      <c r="C2408" s="2">
        <v>23.0</v>
      </c>
      <c r="D2408" s="2" t="s">
        <v>24038</v>
      </c>
      <c r="E2408" s="3"/>
      <c r="F2408" s="2" t="s">
        <v>905</v>
      </c>
      <c r="G2408" s="2" t="s">
        <v>23069</v>
      </c>
      <c r="H2408" s="2"/>
    </row>
    <row r="2409">
      <c r="A2409" s="2" t="s">
        <v>24041</v>
      </c>
      <c r="B2409" s="2" t="s">
        <v>14108</v>
      </c>
      <c r="C2409" s="2">
        <v>24.0</v>
      </c>
      <c r="D2409" s="2" t="s">
        <v>24038</v>
      </c>
      <c r="E2409" s="3"/>
      <c r="F2409" s="2" t="s">
        <v>905</v>
      </c>
      <c r="G2409" s="2" t="s">
        <v>23069</v>
      </c>
      <c r="H2409" s="2"/>
    </row>
    <row r="2410">
      <c r="A2410" s="2" t="s">
        <v>24045</v>
      </c>
      <c r="B2410" s="2" t="s">
        <v>14108</v>
      </c>
      <c r="C2410" s="2">
        <v>25.0</v>
      </c>
      <c r="D2410" s="2" t="s">
        <v>24046</v>
      </c>
      <c r="E2410" s="3"/>
      <c r="F2410" s="2" t="s">
        <v>905</v>
      </c>
      <c r="G2410" s="2" t="s">
        <v>23069</v>
      </c>
      <c r="H2410" s="2"/>
    </row>
    <row r="2411">
      <c r="A2411" s="2" t="s">
        <v>24047</v>
      </c>
      <c r="B2411" s="2" t="s">
        <v>14108</v>
      </c>
      <c r="C2411" s="2">
        <v>26.0</v>
      </c>
      <c r="D2411" s="2" t="s">
        <v>24046</v>
      </c>
      <c r="E2411" s="3"/>
      <c r="F2411" s="2" t="s">
        <v>905</v>
      </c>
      <c r="G2411" s="2" t="s">
        <v>23069</v>
      </c>
      <c r="H2411" s="2"/>
    </row>
    <row r="2412">
      <c r="A2412" s="2" t="s">
        <v>24051</v>
      </c>
      <c r="B2412" s="2" t="s">
        <v>14108</v>
      </c>
      <c r="C2412" s="2">
        <v>27.0</v>
      </c>
      <c r="D2412" s="2" t="s">
        <v>24052</v>
      </c>
      <c r="E2412" s="3"/>
      <c r="F2412" s="2" t="s">
        <v>905</v>
      </c>
      <c r="G2412" s="2" t="s">
        <v>23069</v>
      </c>
      <c r="H2412" s="2"/>
    </row>
    <row r="2413">
      <c r="A2413" s="2" t="s">
        <v>24055</v>
      </c>
      <c r="B2413" s="2" t="s">
        <v>14108</v>
      </c>
      <c r="C2413" s="2">
        <v>28.0</v>
      </c>
      <c r="D2413" s="2" t="s">
        <v>24052</v>
      </c>
      <c r="E2413" s="3"/>
      <c r="F2413" s="2" t="s">
        <v>905</v>
      </c>
      <c r="G2413" s="2" t="s">
        <v>23069</v>
      </c>
      <c r="H2413" s="2"/>
    </row>
    <row r="2414">
      <c r="A2414" s="2" t="s">
        <v>24059</v>
      </c>
      <c r="B2414" s="2" t="s">
        <v>14108</v>
      </c>
      <c r="C2414" s="2">
        <v>29.0</v>
      </c>
      <c r="D2414" s="2" t="s">
        <v>24061</v>
      </c>
      <c r="E2414" s="3"/>
      <c r="F2414" s="2" t="s">
        <v>905</v>
      </c>
      <c r="G2414" s="2" t="s">
        <v>23218</v>
      </c>
      <c r="H2414" s="2"/>
    </row>
    <row r="2415">
      <c r="A2415" s="2" t="s">
        <v>24062</v>
      </c>
      <c r="B2415" s="2" t="s">
        <v>14108</v>
      </c>
      <c r="C2415" s="2">
        <v>30.0</v>
      </c>
      <c r="D2415" s="2" t="s">
        <v>24064</v>
      </c>
      <c r="E2415" s="3"/>
      <c r="F2415" s="2" t="s">
        <v>905</v>
      </c>
      <c r="G2415" s="2" t="s">
        <v>23218</v>
      </c>
      <c r="H2415" s="2"/>
    </row>
    <row r="2416">
      <c r="A2416" s="2" t="s">
        <v>24067</v>
      </c>
      <c r="B2416" s="2" t="s">
        <v>14108</v>
      </c>
      <c r="C2416" s="2">
        <v>31.0</v>
      </c>
      <c r="D2416" s="2" t="s">
        <v>24068</v>
      </c>
      <c r="E2416" s="3"/>
      <c r="F2416" s="2" t="s">
        <v>905</v>
      </c>
      <c r="G2416" s="2" t="s">
        <v>23218</v>
      </c>
      <c r="H2416" s="2"/>
    </row>
    <row r="2417">
      <c r="A2417" s="2" t="s">
        <v>24071</v>
      </c>
      <c r="B2417" s="2" t="s">
        <v>14114</v>
      </c>
      <c r="C2417" s="2">
        <v>1.0</v>
      </c>
      <c r="D2417" s="2" t="s">
        <v>24073</v>
      </c>
      <c r="E2417" s="3"/>
      <c r="F2417" s="2" t="s">
        <v>905</v>
      </c>
      <c r="G2417" s="2" t="s">
        <v>23069</v>
      </c>
      <c r="H2417" s="2"/>
    </row>
    <row r="2418">
      <c r="A2418" s="2" t="s">
        <v>24077</v>
      </c>
      <c r="B2418" s="2" t="s">
        <v>14114</v>
      </c>
      <c r="C2418" s="2">
        <v>2.0</v>
      </c>
      <c r="D2418" s="2" t="s">
        <v>24073</v>
      </c>
      <c r="E2418" s="3"/>
      <c r="F2418" s="2" t="s">
        <v>905</v>
      </c>
      <c r="G2418" s="2" t="s">
        <v>23069</v>
      </c>
      <c r="H2418" s="2"/>
    </row>
    <row r="2419">
      <c r="A2419" s="2" t="s">
        <v>24078</v>
      </c>
      <c r="B2419" s="2" t="s">
        <v>14114</v>
      </c>
      <c r="C2419" s="2">
        <v>3.0</v>
      </c>
      <c r="D2419" s="2" t="s">
        <v>24073</v>
      </c>
      <c r="E2419" s="3"/>
      <c r="F2419" s="2" t="s">
        <v>905</v>
      </c>
      <c r="G2419" s="2" t="s">
        <v>23069</v>
      </c>
      <c r="H2419" s="2"/>
    </row>
    <row r="2420">
      <c r="A2420" s="2" t="s">
        <v>24082</v>
      </c>
      <c r="B2420" s="2" t="s">
        <v>14114</v>
      </c>
      <c r="C2420" s="2">
        <v>4.0</v>
      </c>
      <c r="D2420" s="2" t="s">
        <v>24084</v>
      </c>
      <c r="E2420" s="3"/>
      <c r="F2420" s="2" t="s">
        <v>905</v>
      </c>
      <c r="G2420" s="2" t="s">
        <v>23069</v>
      </c>
      <c r="H2420" s="2"/>
    </row>
    <row r="2421">
      <c r="A2421" s="2" t="s">
        <v>24086</v>
      </c>
      <c r="B2421" s="2" t="s">
        <v>14114</v>
      </c>
      <c r="C2421" s="2">
        <v>5.0</v>
      </c>
      <c r="D2421" s="2" t="s">
        <v>24084</v>
      </c>
      <c r="E2421" s="3"/>
      <c r="F2421" s="2" t="s">
        <v>905</v>
      </c>
      <c r="G2421" s="2" t="s">
        <v>23069</v>
      </c>
      <c r="H2421" s="2"/>
    </row>
    <row r="2422">
      <c r="A2422" s="2" t="s">
        <v>24089</v>
      </c>
      <c r="B2422" s="2" t="s">
        <v>14114</v>
      </c>
      <c r="C2422" s="2">
        <v>6.0</v>
      </c>
      <c r="D2422" s="2" t="s">
        <v>24084</v>
      </c>
      <c r="E2422" s="3"/>
      <c r="F2422" s="2" t="s">
        <v>905</v>
      </c>
      <c r="G2422" s="2" t="s">
        <v>23069</v>
      </c>
      <c r="H2422" s="2"/>
    </row>
    <row r="2423">
      <c r="A2423" s="2" t="s">
        <v>24093</v>
      </c>
      <c r="B2423" s="2" t="s">
        <v>14114</v>
      </c>
      <c r="C2423" s="2">
        <v>7.0</v>
      </c>
      <c r="D2423" s="2" t="s">
        <v>24095</v>
      </c>
      <c r="E2423" s="3"/>
      <c r="F2423" s="2" t="s">
        <v>905</v>
      </c>
      <c r="G2423" s="2" t="s">
        <v>23069</v>
      </c>
      <c r="H2423" s="2"/>
    </row>
    <row r="2424">
      <c r="A2424" s="2" t="s">
        <v>24097</v>
      </c>
      <c r="B2424" s="2" t="s">
        <v>14114</v>
      </c>
      <c r="C2424" s="2">
        <v>8.0</v>
      </c>
      <c r="D2424" s="2" t="s">
        <v>24095</v>
      </c>
      <c r="E2424" s="3"/>
      <c r="F2424" s="2" t="s">
        <v>905</v>
      </c>
      <c r="G2424" s="2" t="s">
        <v>23069</v>
      </c>
      <c r="H2424" s="2"/>
    </row>
    <row r="2425">
      <c r="A2425" s="2" t="s">
        <v>24100</v>
      </c>
      <c r="B2425" s="2" t="s">
        <v>14114</v>
      </c>
      <c r="C2425" s="2">
        <v>9.0</v>
      </c>
      <c r="D2425" s="2" t="s">
        <v>24095</v>
      </c>
      <c r="E2425" s="3"/>
      <c r="F2425" s="2" t="s">
        <v>905</v>
      </c>
      <c r="G2425" s="2" t="s">
        <v>23069</v>
      </c>
      <c r="H2425" s="2"/>
    </row>
    <row r="2426">
      <c r="A2426" s="2" t="s">
        <v>24105</v>
      </c>
      <c r="B2426" s="2" t="s">
        <v>14114</v>
      </c>
      <c r="C2426" s="2">
        <v>10.0</v>
      </c>
      <c r="D2426" s="2" t="s">
        <v>24106</v>
      </c>
      <c r="E2426" s="3"/>
      <c r="F2426" s="2" t="s">
        <v>905</v>
      </c>
      <c r="G2426" s="2" t="s">
        <v>23069</v>
      </c>
      <c r="H2426" s="2"/>
    </row>
    <row r="2427">
      <c r="A2427" s="2" t="s">
        <v>24108</v>
      </c>
      <c r="B2427" s="2" t="s">
        <v>14114</v>
      </c>
      <c r="C2427" s="2">
        <v>11.0</v>
      </c>
      <c r="D2427" s="2" t="s">
        <v>24106</v>
      </c>
      <c r="E2427" s="3"/>
      <c r="F2427" s="2" t="s">
        <v>905</v>
      </c>
      <c r="G2427" s="2" t="s">
        <v>23069</v>
      </c>
      <c r="H2427" s="2"/>
    </row>
    <row r="2428">
      <c r="A2428" s="2" t="s">
        <v>24111</v>
      </c>
      <c r="B2428" s="2" t="s">
        <v>14114</v>
      </c>
      <c r="C2428" s="2">
        <v>12.0</v>
      </c>
      <c r="D2428" s="2" t="s">
        <v>24112</v>
      </c>
      <c r="E2428" s="3"/>
      <c r="F2428" s="2" t="s">
        <v>905</v>
      </c>
      <c r="G2428" s="2" t="s">
        <v>23069</v>
      </c>
      <c r="H2428" s="2"/>
    </row>
    <row r="2429">
      <c r="A2429" s="2" t="s">
        <v>24115</v>
      </c>
      <c r="B2429" s="2" t="s">
        <v>14114</v>
      </c>
      <c r="C2429" s="2">
        <v>13.0</v>
      </c>
      <c r="D2429" s="2" t="s">
        <v>24112</v>
      </c>
      <c r="E2429" s="3"/>
      <c r="F2429" s="2" t="s">
        <v>905</v>
      </c>
      <c r="G2429" s="2" t="s">
        <v>23069</v>
      </c>
      <c r="H2429" s="2"/>
    </row>
    <row r="2430">
      <c r="A2430" s="2" t="s">
        <v>24118</v>
      </c>
      <c r="B2430" s="2" t="s">
        <v>14114</v>
      </c>
      <c r="C2430" s="2">
        <v>14.0</v>
      </c>
      <c r="D2430" s="2" t="s">
        <v>24112</v>
      </c>
      <c r="E2430" s="3"/>
      <c r="F2430" s="2" t="s">
        <v>905</v>
      </c>
      <c r="G2430" s="2" t="s">
        <v>23069</v>
      </c>
      <c r="H2430" s="2"/>
    </row>
    <row r="2431">
      <c r="A2431" s="2" t="s">
        <v>24121</v>
      </c>
      <c r="B2431" s="2" t="s">
        <v>14114</v>
      </c>
      <c r="C2431" s="2">
        <v>15.0</v>
      </c>
      <c r="D2431" s="2" t="s">
        <v>24124</v>
      </c>
      <c r="E2431" s="3"/>
      <c r="F2431" s="2" t="s">
        <v>905</v>
      </c>
      <c r="G2431" s="2" t="s">
        <v>23069</v>
      </c>
      <c r="H2431" s="2"/>
    </row>
    <row r="2432">
      <c r="A2432" s="2" t="s">
        <v>24126</v>
      </c>
      <c r="B2432" s="2" t="s">
        <v>14114</v>
      </c>
      <c r="C2432" s="2">
        <v>16.0</v>
      </c>
      <c r="D2432" s="2" t="s">
        <v>24124</v>
      </c>
      <c r="E2432" s="3"/>
      <c r="F2432" s="2" t="s">
        <v>905</v>
      </c>
      <c r="G2432" s="2" t="s">
        <v>23069</v>
      </c>
      <c r="H2432" s="2"/>
    </row>
    <row r="2433">
      <c r="A2433" s="2" t="s">
        <v>24130</v>
      </c>
      <c r="B2433" s="2" t="s">
        <v>14114</v>
      </c>
      <c r="C2433" s="2">
        <v>17.0</v>
      </c>
      <c r="D2433" s="2" t="s">
        <v>24131</v>
      </c>
      <c r="E2433" s="3"/>
      <c r="F2433" s="2" t="s">
        <v>905</v>
      </c>
      <c r="G2433" s="2" t="s">
        <v>23069</v>
      </c>
      <c r="H2433" s="2"/>
    </row>
    <row r="2434">
      <c r="A2434" s="2" t="s">
        <v>24134</v>
      </c>
      <c r="B2434" s="2" t="s">
        <v>14114</v>
      </c>
      <c r="C2434" s="2">
        <v>18.0</v>
      </c>
      <c r="D2434" s="2" t="s">
        <v>24131</v>
      </c>
      <c r="E2434" s="3"/>
      <c r="F2434" s="2" t="s">
        <v>905</v>
      </c>
      <c r="G2434" s="2" t="s">
        <v>23069</v>
      </c>
      <c r="H2434" s="2"/>
    </row>
    <row r="2435">
      <c r="A2435" s="2" t="s">
        <v>24137</v>
      </c>
      <c r="B2435" s="2" t="s">
        <v>14114</v>
      </c>
      <c r="C2435" s="2">
        <v>19.0</v>
      </c>
      <c r="D2435" s="2" t="s">
        <v>24140</v>
      </c>
      <c r="E2435" s="3"/>
      <c r="F2435" s="2" t="s">
        <v>905</v>
      </c>
      <c r="G2435" s="2" t="s">
        <v>23069</v>
      </c>
      <c r="H2435" s="2"/>
    </row>
    <row r="2436">
      <c r="A2436" s="2" t="s">
        <v>24141</v>
      </c>
      <c r="B2436" s="2" t="s">
        <v>14114</v>
      </c>
      <c r="C2436" s="2">
        <v>20.0</v>
      </c>
      <c r="D2436" s="2" t="s">
        <v>24140</v>
      </c>
      <c r="E2436" s="3"/>
      <c r="F2436" s="2" t="s">
        <v>905</v>
      </c>
      <c r="G2436" s="2" t="s">
        <v>23069</v>
      </c>
      <c r="H2436" s="2"/>
    </row>
    <row r="2437">
      <c r="A2437" s="2" t="s">
        <v>24144</v>
      </c>
      <c r="B2437" s="2" t="s">
        <v>14114</v>
      </c>
      <c r="C2437" s="2">
        <v>21.0</v>
      </c>
      <c r="D2437" s="2" t="s">
        <v>24146</v>
      </c>
      <c r="E2437" s="3"/>
      <c r="F2437" s="2" t="s">
        <v>905</v>
      </c>
      <c r="G2437" s="2" t="s">
        <v>23069</v>
      </c>
      <c r="H2437" s="2"/>
    </row>
    <row r="2438">
      <c r="A2438" s="2" t="s">
        <v>24147</v>
      </c>
      <c r="B2438" s="2" t="s">
        <v>14114</v>
      </c>
      <c r="C2438" s="2">
        <v>22.0</v>
      </c>
      <c r="D2438" s="2" t="s">
        <v>24146</v>
      </c>
      <c r="E2438" s="3"/>
      <c r="F2438" s="2" t="s">
        <v>905</v>
      </c>
      <c r="G2438" s="2" t="s">
        <v>23069</v>
      </c>
      <c r="H2438" s="2"/>
    </row>
    <row r="2439">
      <c r="A2439" s="2" t="s">
        <v>24151</v>
      </c>
      <c r="B2439" s="2" t="s">
        <v>14114</v>
      </c>
      <c r="C2439" s="2">
        <v>23.0</v>
      </c>
      <c r="D2439" s="2" t="s">
        <v>24152</v>
      </c>
      <c r="E2439" s="3"/>
      <c r="F2439" s="2" t="s">
        <v>905</v>
      </c>
      <c r="G2439" s="2" t="s">
        <v>23069</v>
      </c>
      <c r="H2439" s="2"/>
    </row>
    <row r="2440">
      <c r="A2440" s="2" t="s">
        <v>24156</v>
      </c>
      <c r="B2440" s="2" t="s">
        <v>14114</v>
      </c>
      <c r="C2440" s="2">
        <v>24.0</v>
      </c>
      <c r="D2440" s="2" t="s">
        <v>24152</v>
      </c>
      <c r="E2440" s="3"/>
      <c r="F2440" s="2" t="s">
        <v>905</v>
      </c>
      <c r="G2440" s="2" t="s">
        <v>23069</v>
      </c>
      <c r="H2440" s="2"/>
    </row>
    <row r="2441">
      <c r="A2441" s="2" t="s">
        <v>24158</v>
      </c>
      <c r="B2441" s="2" t="s">
        <v>14114</v>
      </c>
      <c r="C2441" s="2">
        <v>25.0</v>
      </c>
      <c r="D2441" s="2" t="s">
        <v>24161</v>
      </c>
      <c r="E2441" s="3"/>
      <c r="F2441" s="2" t="s">
        <v>905</v>
      </c>
      <c r="G2441" s="2" t="s">
        <v>23069</v>
      </c>
      <c r="H2441" s="2"/>
    </row>
    <row r="2442">
      <c r="A2442" s="2" t="s">
        <v>24163</v>
      </c>
      <c r="B2442" s="2" t="s">
        <v>14114</v>
      </c>
      <c r="C2442" s="2">
        <v>26.0</v>
      </c>
      <c r="D2442" s="2" t="s">
        <v>24161</v>
      </c>
      <c r="E2442" s="3"/>
      <c r="F2442" s="2" t="s">
        <v>905</v>
      </c>
      <c r="G2442" s="2" t="s">
        <v>23069</v>
      </c>
      <c r="H2442" s="2"/>
    </row>
    <row r="2443">
      <c r="A2443" s="2" t="s">
        <v>24167</v>
      </c>
      <c r="B2443" s="2" t="s">
        <v>14114</v>
      </c>
      <c r="C2443" s="2">
        <v>27.0</v>
      </c>
      <c r="D2443" s="2" t="s">
        <v>24170</v>
      </c>
      <c r="E2443" s="3"/>
      <c r="F2443" s="2" t="s">
        <v>905</v>
      </c>
      <c r="G2443" s="2" t="s">
        <v>23069</v>
      </c>
      <c r="H2443" s="2"/>
    </row>
    <row r="2444">
      <c r="A2444" s="2" t="s">
        <v>24171</v>
      </c>
      <c r="B2444" s="2" t="s">
        <v>14114</v>
      </c>
      <c r="C2444" s="2">
        <v>28.0</v>
      </c>
      <c r="D2444" s="2" t="s">
        <v>24170</v>
      </c>
      <c r="E2444" s="3"/>
      <c r="F2444" s="2" t="s">
        <v>905</v>
      </c>
      <c r="G2444" s="2" t="s">
        <v>23069</v>
      </c>
      <c r="H2444" s="2"/>
    </row>
    <row r="2445">
      <c r="A2445" s="2" t="s">
        <v>24176</v>
      </c>
      <c r="B2445" s="2" t="s">
        <v>14114</v>
      </c>
      <c r="C2445" s="2">
        <v>29.0</v>
      </c>
      <c r="D2445" s="2" t="s">
        <v>24177</v>
      </c>
      <c r="E2445" s="3"/>
      <c r="F2445" s="2" t="s">
        <v>905</v>
      </c>
      <c r="G2445" s="2" t="s">
        <v>23218</v>
      </c>
      <c r="H2445" s="2"/>
    </row>
    <row r="2446">
      <c r="A2446" s="2" t="s">
        <v>24181</v>
      </c>
      <c r="B2446" s="2" t="s">
        <v>14114</v>
      </c>
      <c r="C2446" s="2">
        <v>30.0</v>
      </c>
      <c r="D2446" s="2" t="s">
        <v>24182</v>
      </c>
      <c r="E2446" s="3"/>
      <c r="F2446" s="2" t="s">
        <v>905</v>
      </c>
      <c r="G2446" s="2" t="s">
        <v>23218</v>
      </c>
      <c r="H2446" s="2"/>
    </row>
    <row r="2447">
      <c r="A2447" s="2" t="s">
        <v>24185</v>
      </c>
      <c r="B2447" s="2" t="s">
        <v>14114</v>
      </c>
      <c r="C2447" s="2">
        <v>31.0</v>
      </c>
      <c r="D2447" s="2" t="s">
        <v>24187</v>
      </c>
      <c r="E2447" s="3"/>
      <c r="F2447" s="2" t="s">
        <v>905</v>
      </c>
      <c r="G2447" s="2" t="s">
        <v>23218</v>
      </c>
      <c r="H2447" s="2"/>
    </row>
    <row r="2448">
      <c r="A2448" s="2" t="s">
        <v>24189</v>
      </c>
      <c r="B2448" s="2" t="s">
        <v>14120</v>
      </c>
      <c r="C2448" s="2">
        <v>1.0</v>
      </c>
      <c r="D2448" s="2" t="s">
        <v>24191</v>
      </c>
      <c r="E2448" s="3"/>
      <c r="F2448" s="2" t="s">
        <v>863</v>
      </c>
      <c r="G2448" s="2" t="s">
        <v>24194</v>
      </c>
      <c r="H2448" s="2"/>
    </row>
    <row r="2449">
      <c r="A2449" s="2" t="s">
        <v>24196</v>
      </c>
      <c r="B2449" s="2" t="s">
        <v>14120</v>
      </c>
      <c r="C2449" s="2">
        <v>2.0</v>
      </c>
      <c r="D2449" s="2" t="s">
        <v>24197</v>
      </c>
      <c r="E2449" s="3"/>
      <c r="F2449" s="2" t="s">
        <v>863</v>
      </c>
      <c r="G2449" s="2" t="s">
        <v>24194</v>
      </c>
      <c r="H2449" s="2"/>
    </row>
    <row r="2450">
      <c r="A2450" s="2" t="s">
        <v>24200</v>
      </c>
      <c r="B2450" s="2" t="s">
        <v>14120</v>
      </c>
      <c r="C2450" s="2">
        <v>3.0</v>
      </c>
      <c r="D2450" s="2" t="s">
        <v>24203</v>
      </c>
      <c r="E2450" s="3"/>
      <c r="F2450" s="2" t="s">
        <v>863</v>
      </c>
      <c r="G2450" s="2" t="s">
        <v>24194</v>
      </c>
      <c r="H2450" s="2"/>
    </row>
    <row r="2451">
      <c r="A2451" s="2" t="s">
        <v>24206</v>
      </c>
      <c r="B2451" s="2" t="s">
        <v>14120</v>
      </c>
      <c r="C2451" s="2">
        <v>4.0</v>
      </c>
      <c r="D2451" s="2" t="s">
        <v>24208</v>
      </c>
      <c r="E2451" s="3"/>
      <c r="F2451" s="2" t="s">
        <v>863</v>
      </c>
      <c r="G2451" s="2" t="s">
        <v>24194</v>
      </c>
      <c r="H2451" s="2"/>
    </row>
    <row r="2452">
      <c r="A2452" s="2" t="s">
        <v>24211</v>
      </c>
      <c r="B2452" s="2" t="s">
        <v>14120</v>
      </c>
      <c r="C2452" s="2">
        <v>5.0</v>
      </c>
      <c r="D2452" s="2" t="s">
        <v>24213</v>
      </c>
      <c r="E2452" s="3"/>
      <c r="F2452" s="2" t="s">
        <v>863</v>
      </c>
      <c r="G2452" s="2" t="s">
        <v>24194</v>
      </c>
      <c r="H2452" s="2"/>
    </row>
    <row r="2453">
      <c r="A2453" s="2" t="s">
        <v>24216</v>
      </c>
      <c r="B2453" s="2" t="s">
        <v>14120</v>
      </c>
      <c r="C2453" s="2">
        <v>6.0</v>
      </c>
      <c r="D2453" s="2" t="s">
        <v>24217</v>
      </c>
      <c r="E2453" s="3"/>
      <c r="F2453" s="2" t="s">
        <v>863</v>
      </c>
      <c r="G2453" s="2" t="s">
        <v>24194</v>
      </c>
      <c r="H2453" s="2"/>
    </row>
    <row r="2454">
      <c r="A2454" s="2" t="s">
        <v>24220</v>
      </c>
      <c r="B2454" s="2" t="s">
        <v>14120</v>
      </c>
      <c r="C2454" s="2">
        <v>7.0</v>
      </c>
      <c r="D2454" s="2" t="s">
        <v>24223</v>
      </c>
      <c r="E2454" s="3"/>
      <c r="F2454" s="2" t="s">
        <v>863</v>
      </c>
      <c r="G2454" s="2" t="s">
        <v>24194</v>
      </c>
      <c r="H2454" s="2"/>
    </row>
    <row r="2455">
      <c r="A2455" s="2" t="s">
        <v>24225</v>
      </c>
      <c r="B2455" s="2" t="s">
        <v>14120</v>
      </c>
      <c r="C2455" s="2">
        <v>8.0</v>
      </c>
      <c r="D2455" s="2" t="s">
        <v>24228</v>
      </c>
      <c r="E2455" s="3"/>
      <c r="F2455" s="2" t="s">
        <v>863</v>
      </c>
      <c r="G2455" s="2" t="s">
        <v>24194</v>
      </c>
      <c r="H2455" s="2"/>
    </row>
    <row r="2456">
      <c r="A2456" s="2" t="s">
        <v>24230</v>
      </c>
      <c r="B2456" s="2" t="s">
        <v>14120</v>
      </c>
      <c r="C2456" s="2">
        <v>9.0</v>
      </c>
      <c r="D2456" s="2" t="s">
        <v>24232</v>
      </c>
      <c r="E2456" s="3"/>
      <c r="F2456" s="2" t="s">
        <v>863</v>
      </c>
      <c r="G2456" s="2" t="s">
        <v>24194</v>
      </c>
      <c r="H2456" s="2"/>
    </row>
    <row r="2457">
      <c r="A2457" s="2" t="s">
        <v>24235</v>
      </c>
      <c r="B2457" s="2" t="s">
        <v>14120</v>
      </c>
      <c r="C2457" s="2">
        <v>10.0</v>
      </c>
      <c r="D2457" s="2" t="s">
        <v>24237</v>
      </c>
      <c r="E2457" s="3"/>
      <c r="F2457" s="2" t="s">
        <v>863</v>
      </c>
      <c r="G2457" s="2" t="s">
        <v>24194</v>
      </c>
      <c r="H2457" s="2"/>
    </row>
    <row r="2458">
      <c r="A2458" s="2" t="s">
        <v>24241</v>
      </c>
      <c r="B2458" s="2" t="s">
        <v>14120</v>
      </c>
      <c r="C2458" s="2">
        <v>11.0</v>
      </c>
      <c r="D2458" s="2" t="s">
        <v>24242</v>
      </c>
      <c r="E2458" s="3"/>
      <c r="F2458" s="2" t="s">
        <v>863</v>
      </c>
      <c r="G2458" s="2" t="s">
        <v>24194</v>
      </c>
      <c r="H2458" s="2"/>
    </row>
    <row r="2459">
      <c r="A2459" s="2" t="s">
        <v>24247</v>
      </c>
      <c r="B2459" s="2" t="s">
        <v>14120</v>
      </c>
      <c r="C2459" s="2">
        <v>12.0</v>
      </c>
      <c r="D2459" s="2" t="s">
        <v>24249</v>
      </c>
      <c r="E2459" s="3"/>
      <c r="F2459" s="2" t="s">
        <v>863</v>
      </c>
      <c r="G2459" s="2" t="s">
        <v>24194</v>
      </c>
      <c r="H2459" s="2"/>
    </row>
    <row r="2460">
      <c r="A2460" s="2" t="s">
        <v>24251</v>
      </c>
      <c r="B2460" s="2" t="s">
        <v>14120</v>
      </c>
      <c r="C2460" s="2">
        <v>13.0</v>
      </c>
      <c r="D2460" s="2" t="s">
        <v>24254</v>
      </c>
      <c r="E2460" s="3"/>
      <c r="F2460" s="2" t="s">
        <v>863</v>
      </c>
      <c r="G2460" s="2" t="s">
        <v>24194</v>
      </c>
      <c r="H2460" s="2"/>
    </row>
    <row r="2461">
      <c r="A2461" s="2" t="s">
        <v>24259</v>
      </c>
      <c r="B2461" s="2" t="s">
        <v>14120</v>
      </c>
      <c r="C2461" s="2">
        <v>14.0</v>
      </c>
      <c r="D2461" s="2" t="s">
        <v>24261</v>
      </c>
      <c r="E2461" s="3"/>
      <c r="F2461" s="2" t="s">
        <v>863</v>
      </c>
      <c r="G2461" s="2" t="s">
        <v>24194</v>
      </c>
      <c r="H2461" s="2"/>
    </row>
    <row r="2462">
      <c r="A2462" s="2" t="s">
        <v>24265</v>
      </c>
      <c r="B2462" s="2" t="s">
        <v>14124</v>
      </c>
      <c r="C2462" s="2">
        <v>1.0</v>
      </c>
      <c r="D2462" s="2" t="s">
        <v>24266</v>
      </c>
      <c r="E2462" s="3"/>
      <c r="F2462" s="2" t="s">
        <v>863</v>
      </c>
      <c r="G2462" s="2" t="s">
        <v>24194</v>
      </c>
      <c r="H2462" s="2"/>
    </row>
    <row r="2463">
      <c r="A2463" s="2" t="s">
        <v>24271</v>
      </c>
      <c r="B2463" s="2" t="s">
        <v>14124</v>
      </c>
      <c r="C2463" s="2">
        <v>2.0</v>
      </c>
      <c r="D2463" s="2" t="s">
        <v>24272</v>
      </c>
      <c r="E2463" s="3"/>
      <c r="F2463" s="2" t="s">
        <v>863</v>
      </c>
      <c r="G2463" s="2" t="s">
        <v>24194</v>
      </c>
      <c r="H2463" s="2"/>
    </row>
    <row r="2464">
      <c r="A2464" s="2" t="s">
        <v>24276</v>
      </c>
      <c r="B2464" s="2" t="s">
        <v>14124</v>
      </c>
      <c r="C2464" s="2">
        <v>3.0</v>
      </c>
      <c r="D2464" s="2" t="s">
        <v>24277</v>
      </c>
      <c r="E2464" s="3"/>
      <c r="F2464" s="2" t="s">
        <v>863</v>
      </c>
      <c r="G2464" s="2" t="s">
        <v>24194</v>
      </c>
      <c r="H2464" s="2"/>
    </row>
    <row r="2465">
      <c r="A2465" s="2" t="s">
        <v>24281</v>
      </c>
      <c r="B2465" s="2" t="s">
        <v>14124</v>
      </c>
      <c r="C2465" s="2">
        <v>4.0</v>
      </c>
      <c r="D2465" s="2" t="s">
        <v>24283</v>
      </c>
      <c r="E2465" s="3"/>
      <c r="F2465" s="2" t="s">
        <v>863</v>
      </c>
      <c r="G2465" s="2" t="s">
        <v>24194</v>
      </c>
      <c r="H2465" s="2"/>
    </row>
    <row r="2466">
      <c r="A2466" s="2" t="s">
        <v>24286</v>
      </c>
      <c r="B2466" s="2" t="s">
        <v>14124</v>
      </c>
      <c r="C2466" s="2">
        <v>5.0</v>
      </c>
      <c r="D2466" s="2" t="s">
        <v>24288</v>
      </c>
      <c r="E2466" s="3"/>
      <c r="F2466" s="2" t="s">
        <v>863</v>
      </c>
      <c r="G2466" s="2" t="s">
        <v>24194</v>
      </c>
      <c r="H2466" s="2"/>
    </row>
    <row r="2467">
      <c r="A2467" s="2" t="s">
        <v>24291</v>
      </c>
      <c r="B2467" s="2" t="s">
        <v>14124</v>
      </c>
      <c r="C2467" s="2">
        <v>6.0</v>
      </c>
      <c r="D2467" s="2" t="s">
        <v>24293</v>
      </c>
      <c r="E2467" s="3"/>
      <c r="F2467" s="2" t="s">
        <v>863</v>
      </c>
      <c r="G2467" s="2" t="s">
        <v>24194</v>
      </c>
      <c r="H2467" s="2"/>
    </row>
    <row r="2468">
      <c r="A2468" s="2" t="s">
        <v>24295</v>
      </c>
      <c r="B2468" s="2" t="s">
        <v>14124</v>
      </c>
      <c r="C2468" s="2">
        <v>7.0</v>
      </c>
      <c r="D2468" s="2" t="s">
        <v>24297</v>
      </c>
      <c r="E2468" s="3"/>
      <c r="F2468" s="2" t="s">
        <v>863</v>
      </c>
      <c r="G2468" s="2" t="s">
        <v>24194</v>
      </c>
      <c r="H2468" s="2"/>
    </row>
    <row r="2469">
      <c r="A2469" s="2" t="s">
        <v>24299</v>
      </c>
      <c r="B2469" s="2" t="s">
        <v>14124</v>
      </c>
      <c r="C2469" s="2">
        <v>8.0</v>
      </c>
      <c r="D2469" s="2" t="s">
        <v>24301</v>
      </c>
      <c r="E2469" s="3"/>
      <c r="F2469" s="2" t="s">
        <v>863</v>
      </c>
      <c r="G2469" s="2" t="s">
        <v>24194</v>
      </c>
      <c r="H2469" s="2"/>
    </row>
    <row r="2470">
      <c r="A2470" s="2" t="s">
        <v>24304</v>
      </c>
      <c r="B2470" s="2" t="s">
        <v>14124</v>
      </c>
      <c r="C2470" s="2">
        <v>9.0</v>
      </c>
      <c r="D2470" s="2" t="s">
        <v>24305</v>
      </c>
      <c r="E2470" s="3"/>
      <c r="F2470" s="2" t="s">
        <v>863</v>
      </c>
      <c r="G2470" s="2" t="s">
        <v>24194</v>
      </c>
      <c r="H2470" s="2"/>
    </row>
    <row r="2471">
      <c r="A2471" s="2" t="s">
        <v>24309</v>
      </c>
      <c r="B2471" s="2" t="s">
        <v>14124</v>
      </c>
      <c r="C2471" s="2">
        <v>10.0</v>
      </c>
      <c r="D2471" s="2" t="s">
        <v>24310</v>
      </c>
      <c r="E2471" s="3"/>
      <c r="F2471" s="2" t="s">
        <v>863</v>
      </c>
      <c r="G2471" s="2" t="s">
        <v>24194</v>
      </c>
      <c r="H2471" s="2"/>
    </row>
    <row r="2472">
      <c r="A2472" s="2" t="s">
        <v>24313</v>
      </c>
      <c r="B2472" s="2" t="s">
        <v>14124</v>
      </c>
      <c r="C2472" s="2">
        <v>11.0</v>
      </c>
      <c r="D2472" s="2" t="s">
        <v>24315</v>
      </c>
      <c r="E2472" s="3"/>
      <c r="F2472" s="2" t="s">
        <v>863</v>
      </c>
      <c r="G2472" s="2" t="s">
        <v>24194</v>
      </c>
      <c r="H2472" s="2"/>
    </row>
    <row r="2473">
      <c r="A2473" s="2" t="s">
        <v>24317</v>
      </c>
      <c r="B2473" s="2" t="s">
        <v>14124</v>
      </c>
      <c r="C2473" s="2">
        <v>12.0</v>
      </c>
      <c r="D2473" s="2" t="s">
        <v>24320</v>
      </c>
      <c r="E2473" s="3"/>
      <c r="F2473" s="2" t="s">
        <v>863</v>
      </c>
      <c r="G2473" s="2" t="s">
        <v>24194</v>
      </c>
      <c r="H2473" s="2"/>
    </row>
    <row r="2474">
      <c r="A2474" s="2" t="s">
        <v>24322</v>
      </c>
      <c r="B2474" s="2" t="s">
        <v>14124</v>
      </c>
      <c r="C2474" s="2">
        <v>13.0</v>
      </c>
      <c r="D2474" s="2" t="s">
        <v>24334</v>
      </c>
      <c r="E2474" s="3"/>
      <c r="F2474" s="2" t="s">
        <v>863</v>
      </c>
      <c r="G2474" s="2" t="s">
        <v>24194</v>
      </c>
      <c r="H2474" s="2"/>
    </row>
    <row r="2475">
      <c r="A2475" s="2" t="s">
        <v>24338</v>
      </c>
      <c r="B2475" s="2" t="s">
        <v>14124</v>
      </c>
      <c r="C2475" s="2">
        <v>14.0</v>
      </c>
      <c r="D2475" s="2" t="s">
        <v>24339</v>
      </c>
      <c r="E2475" s="3"/>
      <c r="F2475" s="2" t="s">
        <v>863</v>
      </c>
      <c r="G2475" s="2" t="s">
        <v>24194</v>
      </c>
      <c r="H2475" s="2"/>
    </row>
    <row r="2476">
      <c r="A2476" s="2" t="s">
        <v>24341</v>
      </c>
      <c r="B2476" s="2" t="s">
        <v>14128</v>
      </c>
      <c r="C2476" s="2">
        <v>1.0</v>
      </c>
      <c r="D2476" s="2" t="s">
        <v>24342</v>
      </c>
      <c r="E2476" s="3"/>
      <c r="F2476" s="2" t="s">
        <v>863</v>
      </c>
      <c r="G2476" s="2" t="s">
        <v>24194</v>
      </c>
      <c r="H2476" s="2"/>
    </row>
    <row r="2477">
      <c r="A2477" s="2" t="s">
        <v>24343</v>
      </c>
      <c r="B2477" s="2" t="s">
        <v>14128</v>
      </c>
      <c r="C2477" s="2">
        <v>2.0</v>
      </c>
      <c r="D2477" s="2" t="s">
        <v>24344</v>
      </c>
      <c r="E2477" s="3"/>
      <c r="F2477" s="2" t="s">
        <v>863</v>
      </c>
      <c r="G2477" s="2" t="s">
        <v>24194</v>
      </c>
      <c r="H2477" s="2"/>
    </row>
    <row r="2478">
      <c r="A2478" s="2" t="s">
        <v>24345</v>
      </c>
      <c r="B2478" s="2" t="s">
        <v>14128</v>
      </c>
      <c r="C2478" s="2">
        <v>3.0</v>
      </c>
      <c r="D2478" s="2" t="s">
        <v>24346</v>
      </c>
      <c r="E2478" s="3"/>
      <c r="F2478" s="2" t="s">
        <v>863</v>
      </c>
      <c r="G2478" s="2" t="s">
        <v>24194</v>
      </c>
      <c r="H2478" s="2"/>
    </row>
    <row r="2479">
      <c r="A2479" s="2" t="s">
        <v>24347</v>
      </c>
      <c r="B2479" s="2" t="s">
        <v>14128</v>
      </c>
      <c r="C2479" s="2">
        <v>4.0</v>
      </c>
      <c r="D2479" s="2" t="s">
        <v>24348</v>
      </c>
      <c r="E2479" s="3"/>
      <c r="F2479" s="2" t="s">
        <v>863</v>
      </c>
      <c r="G2479" s="2" t="s">
        <v>24194</v>
      </c>
      <c r="H2479" s="2"/>
    </row>
    <row r="2480">
      <c r="A2480" s="2" t="s">
        <v>24349</v>
      </c>
      <c r="B2480" s="2" t="s">
        <v>14128</v>
      </c>
      <c r="C2480" s="2">
        <v>5.0</v>
      </c>
      <c r="D2480" s="2" t="s">
        <v>24350</v>
      </c>
      <c r="E2480" s="3"/>
      <c r="F2480" s="2" t="s">
        <v>863</v>
      </c>
      <c r="G2480" s="2" t="s">
        <v>24194</v>
      </c>
      <c r="H2480" s="2"/>
    </row>
    <row r="2481">
      <c r="A2481" s="2" t="s">
        <v>24352</v>
      </c>
      <c r="B2481" s="2" t="s">
        <v>14128</v>
      </c>
      <c r="C2481" s="2">
        <v>6.0</v>
      </c>
      <c r="D2481" s="2" t="s">
        <v>24353</v>
      </c>
      <c r="E2481" s="3"/>
      <c r="F2481" s="2" t="s">
        <v>863</v>
      </c>
      <c r="G2481" s="2" t="s">
        <v>24194</v>
      </c>
      <c r="H2481" s="2"/>
    </row>
    <row r="2482">
      <c r="A2482" s="2" t="s">
        <v>24354</v>
      </c>
      <c r="B2482" s="2" t="s">
        <v>14128</v>
      </c>
      <c r="C2482" s="2">
        <v>7.0</v>
      </c>
      <c r="D2482" s="2" t="s">
        <v>24356</v>
      </c>
      <c r="E2482" s="3"/>
      <c r="F2482" s="2" t="s">
        <v>863</v>
      </c>
      <c r="G2482" s="2" t="s">
        <v>24194</v>
      </c>
      <c r="H2482" s="2"/>
    </row>
    <row r="2483">
      <c r="A2483" s="2" t="s">
        <v>24357</v>
      </c>
      <c r="B2483" s="2" t="s">
        <v>14128</v>
      </c>
      <c r="C2483" s="2">
        <v>8.0</v>
      </c>
      <c r="D2483" s="2" t="s">
        <v>24362</v>
      </c>
      <c r="E2483" s="3"/>
      <c r="F2483" s="2" t="s">
        <v>863</v>
      </c>
      <c r="G2483" s="2" t="s">
        <v>24194</v>
      </c>
      <c r="H2483" s="2"/>
    </row>
    <row r="2484">
      <c r="A2484" s="2" t="s">
        <v>24364</v>
      </c>
      <c r="B2484" s="2" t="s">
        <v>14128</v>
      </c>
      <c r="C2484" s="2">
        <v>9.0</v>
      </c>
      <c r="D2484" s="2" t="s">
        <v>24365</v>
      </c>
      <c r="E2484" s="3"/>
      <c r="F2484" s="2" t="s">
        <v>863</v>
      </c>
      <c r="G2484" s="2" t="s">
        <v>24194</v>
      </c>
      <c r="H2484" s="2"/>
    </row>
    <row r="2485">
      <c r="A2485" s="2" t="s">
        <v>24366</v>
      </c>
      <c r="B2485" s="2" t="s">
        <v>14128</v>
      </c>
      <c r="C2485" s="2">
        <v>10.0</v>
      </c>
      <c r="D2485" s="2" t="s">
        <v>24369</v>
      </c>
      <c r="E2485" s="3"/>
      <c r="F2485" s="2" t="s">
        <v>863</v>
      </c>
      <c r="G2485" s="2" t="s">
        <v>24194</v>
      </c>
      <c r="H2485" s="2"/>
    </row>
    <row r="2486">
      <c r="A2486" s="2" t="s">
        <v>24371</v>
      </c>
      <c r="B2486" s="2" t="s">
        <v>14128</v>
      </c>
      <c r="C2486" s="2">
        <v>11.0</v>
      </c>
      <c r="D2486" s="2" t="s">
        <v>24372</v>
      </c>
      <c r="E2486" s="3"/>
      <c r="F2486" s="2" t="s">
        <v>863</v>
      </c>
      <c r="G2486" s="2" t="s">
        <v>24194</v>
      </c>
      <c r="H2486" s="2"/>
    </row>
    <row r="2487">
      <c r="A2487" s="2" t="s">
        <v>24373</v>
      </c>
      <c r="B2487" s="2" t="s">
        <v>14128</v>
      </c>
      <c r="C2487" s="2">
        <v>12.0</v>
      </c>
      <c r="D2487" s="2" t="s">
        <v>24374</v>
      </c>
      <c r="E2487" s="3"/>
      <c r="F2487" s="2" t="s">
        <v>863</v>
      </c>
      <c r="G2487" s="2" t="s">
        <v>24194</v>
      </c>
      <c r="H2487" s="2"/>
    </row>
    <row r="2488">
      <c r="A2488" s="2" t="s">
        <v>24375</v>
      </c>
      <c r="B2488" s="2" t="s">
        <v>14128</v>
      </c>
      <c r="C2488" s="2">
        <v>13.0</v>
      </c>
      <c r="D2488" s="2" t="s">
        <v>24376</v>
      </c>
      <c r="E2488" s="3"/>
      <c r="F2488" s="2" t="s">
        <v>863</v>
      </c>
      <c r="G2488" s="2" t="s">
        <v>24194</v>
      </c>
      <c r="H2488" s="2"/>
    </row>
    <row r="2489">
      <c r="A2489" s="2" t="s">
        <v>24377</v>
      </c>
      <c r="B2489" s="2" t="s">
        <v>14128</v>
      </c>
      <c r="C2489" s="2">
        <v>14.0</v>
      </c>
      <c r="D2489" s="2" t="s">
        <v>24379</v>
      </c>
      <c r="E2489" s="3"/>
      <c r="F2489" s="2" t="s">
        <v>863</v>
      </c>
      <c r="G2489" s="2" t="s">
        <v>24194</v>
      </c>
      <c r="H2489" s="2"/>
    </row>
    <row r="2490">
      <c r="A2490" s="2" t="s">
        <v>24380</v>
      </c>
      <c r="B2490" s="2" t="s">
        <v>14132</v>
      </c>
      <c r="C2490" s="2">
        <v>1.0</v>
      </c>
      <c r="D2490" s="2" t="s">
        <v>24382</v>
      </c>
      <c r="E2490" s="3"/>
      <c r="F2490" s="2" t="s">
        <v>863</v>
      </c>
      <c r="G2490" s="2" t="s">
        <v>24194</v>
      </c>
      <c r="H2490" s="2"/>
    </row>
    <row r="2491">
      <c r="A2491" s="2" t="s">
        <v>24383</v>
      </c>
      <c r="B2491" s="2" t="s">
        <v>14132</v>
      </c>
      <c r="C2491" s="2">
        <v>2.0</v>
      </c>
      <c r="D2491" s="2" t="s">
        <v>24384</v>
      </c>
      <c r="E2491" s="3"/>
      <c r="F2491" s="2" t="s">
        <v>863</v>
      </c>
      <c r="G2491" s="2" t="s">
        <v>24194</v>
      </c>
      <c r="H2491" s="2"/>
    </row>
    <row r="2492">
      <c r="A2492" s="2" t="s">
        <v>24386</v>
      </c>
      <c r="B2492" s="2" t="s">
        <v>14132</v>
      </c>
      <c r="C2492" s="2">
        <v>3.0</v>
      </c>
      <c r="D2492" s="2" t="s">
        <v>24387</v>
      </c>
      <c r="E2492" s="3"/>
      <c r="F2492" s="2" t="s">
        <v>863</v>
      </c>
      <c r="G2492" s="2" t="s">
        <v>24194</v>
      </c>
      <c r="H2492" s="2"/>
    </row>
    <row r="2493">
      <c r="A2493" s="2" t="s">
        <v>24388</v>
      </c>
      <c r="B2493" s="2" t="s">
        <v>14132</v>
      </c>
      <c r="C2493" s="2">
        <v>4.0</v>
      </c>
      <c r="D2493" s="2" t="s">
        <v>24389</v>
      </c>
      <c r="E2493" s="3"/>
      <c r="F2493" s="2" t="s">
        <v>863</v>
      </c>
      <c r="G2493" s="2" t="s">
        <v>24194</v>
      </c>
      <c r="H2493" s="2"/>
    </row>
    <row r="2494">
      <c r="A2494" s="2" t="s">
        <v>24390</v>
      </c>
      <c r="B2494" s="2" t="s">
        <v>14132</v>
      </c>
      <c r="C2494" s="2">
        <v>5.0</v>
      </c>
      <c r="D2494" s="2" t="s">
        <v>24391</v>
      </c>
      <c r="E2494" s="3"/>
      <c r="F2494" s="2" t="s">
        <v>863</v>
      </c>
      <c r="G2494" s="2" t="s">
        <v>24194</v>
      </c>
      <c r="H2494" s="2"/>
    </row>
    <row r="2495">
      <c r="A2495" s="2" t="s">
        <v>24393</v>
      </c>
      <c r="B2495" s="2" t="s">
        <v>14132</v>
      </c>
      <c r="C2495" s="2">
        <v>6.0</v>
      </c>
      <c r="D2495" s="2" t="s">
        <v>24394</v>
      </c>
      <c r="E2495" s="3"/>
      <c r="F2495" s="2" t="s">
        <v>863</v>
      </c>
      <c r="G2495" s="2" t="s">
        <v>24194</v>
      </c>
      <c r="H2495" s="2"/>
    </row>
    <row r="2496">
      <c r="A2496" s="2" t="s">
        <v>24396</v>
      </c>
      <c r="B2496" s="2" t="s">
        <v>14132</v>
      </c>
      <c r="C2496" s="2">
        <v>7.0</v>
      </c>
      <c r="D2496" s="2" t="s">
        <v>24398</v>
      </c>
      <c r="E2496" s="3"/>
      <c r="F2496" s="2" t="s">
        <v>863</v>
      </c>
      <c r="G2496" s="2" t="s">
        <v>24194</v>
      </c>
      <c r="H2496" s="2"/>
    </row>
    <row r="2497">
      <c r="A2497" s="2" t="s">
        <v>24399</v>
      </c>
      <c r="B2497" s="2" t="s">
        <v>14132</v>
      </c>
      <c r="C2497" s="2">
        <v>8.0</v>
      </c>
      <c r="D2497" s="2" t="s">
        <v>24400</v>
      </c>
      <c r="E2497" s="3"/>
      <c r="F2497" s="2" t="s">
        <v>863</v>
      </c>
      <c r="G2497" s="2" t="s">
        <v>24194</v>
      </c>
      <c r="H2497" s="2"/>
    </row>
    <row r="2498">
      <c r="A2498" s="2" t="s">
        <v>24405</v>
      </c>
      <c r="B2498" s="2" t="s">
        <v>14132</v>
      </c>
      <c r="C2498" s="2">
        <v>9.0</v>
      </c>
      <c r="D2498" s="2" t="s">
        <v>24406</v>
      </c>
      <c r="E2498" s="3"/>
      <c r="F2498" s="2" t="s">
        <v>863</v>
      </c>
      <c r="G2498" s="2" t="s">
        <v>24194</v>
      </c>
      <c r="H2498" s="2"/>
    </row>
    <row r="2499">
      <c r="A2499" s="2" t="s">
        <v>24408</v>
      </c>
      <c r="B2499" s="2" t="s">
        <v>14132</v>
      </c>
      <c r="C2499" s="2">
        <v>10.0</v>
      </c>
      <c r="D2499" s="2" t="s">
        <v>24412</v>
      </c>
      <c r="E2499" s="3"/>
      <c r="F2499" s="2" t="s">
        <v>863</v>
      </c>
      <c r="G2499" s="2" t="s">
        <v>24194</v>
      </c>
      <c r="H2499" s="2"/>
    </row>
    <row r="2500">
      <c r="A2500" s="2" t="s">
        <v>24413</v>
      </c>
      <c r="B2500" s="2" t="s">
        <v>14132</v>
      </c>
      <c r="C2500" s="2">
        <v>11.0</v>
      </c>
      <c r="D2500" s="2" t="s">
        <v>24415</v>
      </c>
      <c r="E2500" s="3"/>
      <c r="F2500" s="2" t="s">
        <v>863</v>
      </c>
      <c r="G2500" s="2" t="s">
        <v>24194</v>
      </c>
      <c r="H2500" s="2"/>
    </row>
    <row r="2501">
      <c r="A2501" s="2" t="s">
        <v>24418</v>
      </c>
      <c r="B2501" s="2" t="s">
        <v>14132</v>
      </c>
      <c r="C2501" s="2">
        <v>12.0</v>
      </c>
      <c r="D2501" s="2" t="s">
        <v>24419</v>
      </c>
      <c r="E2501" s="3"/>
      <c r="F2501" s="2" t="s">
        <v>863</v>
      </c>
      <c r="G2501" s="2" t="s">
        <v>24194</v>
      </c>
      <c r="H2501" s="2"/>
    </row>
    <row r="2502">
      <c r="A2502" s="2" t="s">
        <v>24422</v>
      </c>
      <c r="B2502" s="2" t="s">
        <v>14132</v>
      </c>
      <c r="C2502" s="2">
        <v>13.0</v>
      </c>
      <c r="D2502" s="2" t="s">
        <v>24424</v>
      </c>
      <c r="E2502" s="3"/>
      <c r="F2502" s="2" t="s">
        <v>863</v>
      </c>
      <c r="G2502" s="2" t="s">
        <v>24194</v>
      </c>
      <c r="H2502" s="2"/>
    </row>
    <row r="2503">
      <c r="A2503" s="2" t="s">
        <v>24426</v>
      </c>
      <c r="B2503" s="2" t="s">
        <v>14132</v>
      </c>
      <c r="C2503" s="2">
        <v>14.0</v>
      </c>
      <c r="D2503" s="2" t="s">
        <v>24429</v>
      </c>
      <c r="E2503" s="3"/>
      <c r="F2503" s="2" t="s">
        <v>863</v>
      </c>
      <c r="G2503" s="2" t="s">
        <v>24194</v>
      </c>
      <c r="H2503" s="2"/>
    </row>
    <row r="2504">
      <c r="A2504" s="2" t="s">
        <v>24432</v>
      </c>
      <c r="B2504" s="2" t="s">
        <v>14135</v>
      </c>
      <c r="C2504" s="2">
        <v>1.0</v>
      </c>
      <c r="D2504" s="2" t="s">
        <v>24433</v>
      </c>
      <c r="E2504" s="3"/>
      <c r="F2504" s="2" t="s">
        <v>863</v>
      </c>
      <c r="G2504" s="2" t="s">
        <v>24194</v>
      </c>
      <c r="H2504" s="2"/>
    </row>
    <row r="2505">
      <c r="A2505" s="2" t="s">
        <v>24435</v>
      </c>
      <c r="B2505" s="2" t="s">
        <v>14135</v>
      </c>
      <c r="C2505" s="2">
        <v>2.0</v>
      </c>
      <c r="D2505" s="2" t="s">
        <v>24436</v>
      </c>
      <c r="E2505" s="3"/>
      <c r="F2505" s="2" t="s">
        <v>863</v>
      </c>
      <c r="G2505" s="2" t="s">
        <v>24194</v>
      </c>
      <c r="H2505" s="2"/>
    </row>
    <row r="2506">
      <c r="A2506" s="2" t="s">
        <v>24438</v>
      </c>
      <c r="B2506" s="2" t="s">
        <v>14135</v>
      </c>
      <c r="C2506" s="2">
        <v>3.0</v>
      </c>
      <c r="D2506" s="2" t="s">
        <v>24439</v>
      </c>
      <c r="E2506" s="3"/>
      <c r="F2506" s="2" t="s">
        <v>863</v>
      </c>
      <c r="G2506" s="2" t="s">
        <v>24194</v>
      </c>
      <c r="H2506" s="2"/>
    </row>
    <row r="2507">
      <c r="A2507" s="2" t="s">
        <v>24442</v>
      </c>
      <c r="B2507" s="2" t="s">
        <v>14135</v>
      </c>
      <c r="C2507" s="2">
        <v>4.0</v>
      </c>
      <c r="D2507" s="2" t="s">
        <v>24443</v>
      </c>
      <c r="E2507" s="3"/>
      <c r="F2507" s="2" t="s">
        <v>863</v>
      </c>
      <c r="G2507" s="2" t="s">
        <v>24194</v>
      </c>
      <c r="H2507" s="2"/>
    </row>
    <row r="2508">
      <c r="A2508" s="2" t="s">
        <v>24447</v>
      </c>
      <c r="B2508" s="2" t="s">
        <v>14135</v>
      </c>
      <c r="C2508" s="2">
        <v>5.0</v>
      </c>
      <c r="D2508" s="2" t="s">
        <v>24448</v>
      </c>
      <c r="E2508" s="3"/>
      <c r="F2508" s="2" t="s">
        <v>863</v>
      </c>
      <c r="G2508" s="2" t="s">
        <v>24194</v>
      </c>
      <c r="H2508" s="2"/>
    </row>
    <row r="2509">
      <c r="A2509" s="2" t="s">
        <v>24451</v>
      </c>
      <c r="B2509" s="2" t="s">
        <v>14135</v>
      </c>
      <c r="C2509" s="2">
        <v>6.0</v>
      </c>
      <c r="D2509" s="2" t="s">
        <v>24453</v>
      </c>
      <c r="E2509" s="3"/>
      <c r="F2509" s="2" t="s">
        <v>863</v>
      </c>
      <c r="G2509" s="2" t="s">
        <v>24194</v>
      </c>
      <c r="H2509" s="2"/>
    </row>
    <row r="2510">
      <c r="A2510" s="2" t="s">
        <v>24455</v>
      </c>
      <c r="B2510" s="2" t="s">
        <v>14135</v>
      </c>
      <c r="C2510" s="2">
        <v>7.0</v>
      </c>
      <c r="D2510" s="2" t="s">
        <v>24458</v>
      </c>
      <c r="E2510" s="3"/>
      <c r="F2510" s="2" t="s">
        <v>863</v>
      </c>
      <c r="G2510" s="2" t="s">
        <v>24194</v>
      </c>
      <c r="H2510" s="2"/>
    </row>
    <row r="2511">
      <c r="A2511" s="2" t="s">
        <v>24459</v>
      </c>
      <c r="B2511" s="2" t="s">
        <v>14135</v>
      </c>
      <c r="C2511" s="2">
        <v>8.0</v>
      </c>
      <c r="D2511" s="2" t="s">
        <v>24462</v>
      </c>
      <c r="E2511" s="3"/>
      <c r="F2511" s="2" t="s">
        <v>863</v>
      </c>
      <c r="G2511" s="2" t="s">
        <v>24194</v>
      </c>
      <c r="H2511" s="2"/>
    </row>
    <row r="2512">
      <c r="A2512" s="2" t="s">
        <v>24464</v>
      </c>
      <c r="B2512" s="2" t="s">
        <v>14135</v>
      </c>
      <c r="C2512" s="2">
        <v>9.0</v>
      </c>
      <c r="D2512" s="2" t="s">
        <v>24466</v>
      </c>
      <c r="E2512" s="3"/>
      <c r="F2512" s="2" t="s">
        <v>863</v>
      </c>
      <c r="G2512" s="2" t="s">
        <v>24194</v>
      </c>
      <c r="H2512" s="2"/>
    </row>
    <row r="2513">
      <c r="A2513" s="2" t="s">
        <v>24469</v>
      </c>
      <c r="B2513" s="2" t="s">
        <v>14135</v>
      </c>
      <c r="C2513" s="2">
        <v>10.0</v>
      </c>
      <c r="D2513" s="2" t="s">
        <v>24470</v>
      </c>
      <c r="E2513" s="3"/>
      <c r="F2513" s="2" t="s">
        <v>863</v>
      </c>
      <c r="G2513" s="2" t="s">
        <v>24194</v>
      </c>
      <c r="H2513" s="2"/>
    </row>
    <row r="2514">
      <c r="A2514" s="2" t="s">
        <v>24474</v>
      </c>
      <c r="B2514" s="2" t="s">
        <v>14135</v>
      </c>
      <c r="C2514" s="2">
        <v>11.0</v>
      </c>
      <c r="D2514" s="2" t="s">
        <v>24475</v>
      </c>
      <c r="E2514" s="3"/>
      <c r="F2514" s="2" t="s">
        <v>863</v>
      </c>
      <c r="G2514" s="2" t="s">
        <v>24194</v>
      </c>
      <c r="H2514" s="2"/>
    </row>
    <row r="2515">
      <c r="A2515" s="2" t="s">
        <v>24477</v>
      </c>
      <c r="B2515" s="2" t="s">
        <v>14135</v>
      </c>
      <c r="C2515" s="2">
        <v>12.0</v>
      </c>
      <c r="D2515" s="2" t="s">
        <v>24480</v>
      </c>
      <c r="E2515" s="3"/>
      <c r="F2515" s="2" t="s">
        <v>863</v>
      </c>
      <c r="G2515" s="2" t="s">
        <v>24194</v>
      </c>
      <c r="H2515" s="2"/>
    </row>
    <row r="2516">
      <c r="A2516" s="2" t="s">
        <v>24481</v>
      </c>
      <c r="B2516" s="2" t="s">
        <v>14135</v>
      </c>
      <c r="C2516" s="2">
        <v>13.0</v>
      </c>
      <c r="D2516" s="2" t="s">
        <v>24483</v>
      </c>
      <c r="E2516" s="3"/>
      <c r="F2516" s="2" t="s">
        <v>863</v>
      </c>
      <c r="G2516" s="2" t="s">
        <v>24194</v>
      </c>
      <c r="H2516" s="2"/>
    </row>
    <row r="2517">
      <c r="A2517" s="2" t="s">
        <v>24486</v>
      </c>
      <c r="B2517" s="2" t="s">
        <v>14135</v>
      </c>
      <c r="C2517" s="2">
        <v>14.0</v>
      </c>
      <c r="D2517" s="2" t="s">
        <v>24487</v>
      </c>
      <c r="E2517" s="3"/>
      <c r="F2517" s="2" t="s">
        <v>863</v>
      </c>
      <c r="G2517" s="2" t="s">
        <v>24194</v>
      </c>
      <c r="H2517" s="2"/>
    </row>
    <row r="2518">
      <c r="A2518" s="2" t="s">
        <v>24489</v>
      </c>
      <c r="B2518" s="2" t="s">
        <v>14139</v>
      </c>
      <c r="C2518" s="2">
        <v>1.0</v>
      </c>
      <c r="D2518" s="2" t="s">
        <v>24491</v>
      </c>
      <c r="E2518" s="3"/>
      <c r="F2518" s="2" t="s">
        <v>863</v>
      </c>
      <c r="G2518" s="2" t="s">
        <v>24194</v>
      </c>
      <c r="H2518" s="2"/>
    </row>
    <row r="2519">
      <c r="A2519" s="2" t="s">
        <v>24493</v>
      </c>
      <c r="B2519" s="2" t="s">
        <v>14139</v>
      </c>
      <c r="C2519" s="2">
        <v>2.0</v>
      </c>
      <c r="D2519" s="2" t="s">
        <v>24494</v>
      </c>
      <c r="E2519" s="3"/>
      <c r="F2519" s="2" t="s">
        <v>863</v>
      </c>
      <c r="G2519" s="2" t="s">
        <v>24194</v>
      </c>
      <c r="H2519" s="2"/>
    </row>
    <row r="2520">
      <c r="A2520" s="2" t="s">
        <v>24498</v>
      </c>
      <c r="B2520" s="2" t="s">
        <v>14139</v>
      </c>
      <c r="C2520" s="2">
        <v>3.0</v>
      </c>
      <c r="D2520" s="2" t="s">
        <v>24499</v>
      </c>
      <c r="E2520" s="3"/>
      <c r="F2520" s="2" t="s">
        <v>863</v>
      </c>
      <c r="G2520" s="2" t="s">
        <v>24194</v>
      </c>
      <c r="H2520" s="2"/>
    </row>
    <row r="2521">
      <c r="A2521" s="2" t="s">
        <v>24501</v>
      </c>
      <c r="B2521" s="2" t="s">
        <v>14139</v>
      </c>
      <c r="C2521" s="2">
        <v>4.0</v>
      </c>
      <c r="D2521" s="2" t="s">
        <v>24503</v>
      </c>
      <c r="E2521" s="3"/>
      <c r="F2521" s="2" t="s">
        <v>863</v>
      </c>
      <c r="G2521" s="2" t="s">
        <v>24194</v>
      </c>
      <c r="H2521" s="2"/>
    </row>
    <row r="2522">
      <c r="A2522" s="2" t="s">
        <v>24505</v>
      </c>
      <c r="B2522" s="2" t="s">
        <v>14139</v>
      </c>
      <c r="C2522" s="2">
        <v>5.0</v>
      </c>
      <c r="D2522" s="2" t="s">
        <v>24506</v>
      </c>
      <c r="E2522" s="3"/>
      <c r="F2522" s="2" t="s">
        <v>863</v>
      </c>
      <c r="G2522" s="2" t="s">
        <v>24194</v>
      </c>
      <c r="H2522" s="2"/>
    </row>
    <row r="2523">
      <c r="A2523" s="2" t="s">
        <v>24509</v>
      </c>
      <c r="B2523" s="2" t="s">
        <v>14139</v>
      </c>
      <c r="C2523" s="2">
        <v>6.0</v>
      </c>
      <c r="D2523" s="2" t="s">
        <v>24511</v>
      </c>
      <c r="E2523" s="3"/>
      <c r="F2523" s="2" t="s">
        <v>863</v>
      </c>
      <c r="G2523" s="2" t="s">
        <v>24194</v>
      </c>
      <c r="H2523" s="2"/>
    </row>
    <row r="2524">
      <c r="A2524" s="2" t="s">
        <v>24513</v>
      </c>
      <c r="B2524" s="2" t="s">
        <v>14139</v>
      </c>
      <c r="C2524" s="2">
        <v>7.0</v>
      </c>
      <c r="D2524" s="2" t="s">
        <v>24515</v>
      </c>
      <c r="E2524" s="3"/>
      <c r="F2524" s="2" t="s">
        <v>863</v>
      </c>
      <c r="G2524" s="2" t="s">
        <v>24194</v>
      </c>
      <c r="H2524" s="2"/>
    </row>
    <row r="2525">
      <c r="A2525" s="2" t="s">
        <v>24517</v>
      </c>
      <c r="B2525" s="2" t="s">
        <v>14139</v>
      </c>
      <c r="C2525" s="2">
        <v>8.0</v>
      </c>
      <c r="D2525" s="2" t="s">
        <v>24519</v>
      </c>
      <c r="E2525" s="3"/>
      <c r="F2525" s="2" t="s">
        <v>863</v>
      </c>
      <c r="G2525" s="2" t="s">
        <v>24194</v>
      </c>
      <c r="H2525" s="2"/>
    </row>
    <row r="2526">
      <c r="A2526" s="2" t="s">
        <v>24522</v>
      </c>
      <c r="B2526" s="2" t="s">
        <v>14139</v>
      </c>
      <c r="C2526" s="2">
        <v>9.0</v>
      </c>
      <c r="D2526" s="2" t="s">
        <v>24523</v>
      </c>
      <c r="E2526" s="3"/>
      <c r="F2526" s="2" t="s">
        <v>863</v>
      </c>
      <c r="G2526" s="2" t="s">
        <v>24194</v>
      </c>
      <c r="H2526" s="2"/>
    </row>
    <row r="2527">
      <c r="A2527" s="2" t="s">
        <v>24525</v>
      </c>
      <c r="B2527" s="2" t="s">
        <v>14139</v>
      </c>
      <c r="C2527" s="2">
        <v>10.0</v>
      </c>
      <c r="D2527" s="2" t="s">
        <v>24528</v>
      </c>
      <c r="E2527" s="3"/>
      <c r="F2527" s="2" t="s">
        <v>863</v>
      </c>
      <c r="G2527" s="2" t="s">
        <v>24194</v>
      </c>
      <c r="H2527" s="2"/>
    </row>
    <row r="2528">
      <c r="A2528" s="2" t="s">
        <v>24529</v>
      </c>
      <c r="B2528" s="2" t="s">
        <v>14139</v>
      </c>
      <c r="C2528" s="2">
        <v>11.0</v>
      </c>
      <c r="D2528" s="2" t="s">
        <v>24531</v>
      </c>
      <c r="E2528" s="3"/>
      <c r="F2528" s="2" t="s">
        <v>863</v>
      </c>
      <c r="G2528" s="2" t="s">
        <v>24194</v>
      </c>
      <c r="H2528" s="2"/>
    </row>
    <row r="2529">
      <c r="A2529" s="2" t="s">
        <v>24534</v>
      </c>
      <c r="B2529" s="2" t="s">
        <v>14139</v>
      </c>
      <c r="C2529" s="2">
        <v>12.0</v>
      </c>
      <c r="D2529" s="2" t="s">
        <v>24535</v>
      </c>
      <c r="E2529" s="3"/>
      <c r="F2529" s="2" t="s">
        <v>863</v>
      </c>
      <c r="G2529" s="2" t="s">
        <v>24194</v>
      </c>
      <c r="H2529" s="2"/>
    </row>
    <row r="2530">
      <c r="A2530" s="2" t="s">
        <v>24537</v>
      </c>
      <c r="B2530" s="2" t="s">
        <v>14139</v>
      </c>
      <c r="C2530" s="2">
        <v>13.0</v>
      </c>
      <c r="D2530" s="2" t="s">
        <v>24539</v>
      </c>
      <c r="E2530" s="3"/>
      <c r="F2530" s="2" t="s">
        <v>863</v>
      </c>
      <c r="G2530" s="2" t="s">
        <v>24194</v>
      </c>
      <c r="H2530" s="2"/>
    </row>
    <row r="2531">
      <c r="A2531" s="2" t="s">
        <v>24540</v>
      </c>
      <c r="B2531" s="2" t="s">
        <v>14139</v>
      </c>
      <c r="C2531" s="2">
        <v>14.0</v>
      </c>
      <c r="D2531" s="2" t="s">
        <v>24542</v>
      </c>
      <c r="E2531" s="3"/>
      <c r="F2531" s="2" t="s">
        <v>863</v>
      </c>
      <c r="G2531" s="2" t="s">
        <v>24194</v>
      </c>
      <c r="H2531" s="2"/>
    </row>
    <row r="2532">
      <c r="A2532" s="2" t="s">
        <v>24545</v>
      </c>
      <c r="B2532" s="2" t="s">
        <v>14145</v>
      </c>
      <c r="C2532" s="2">
        <v>1.0</v>
      </c>
      <c r="D2532" s="2" t="s">
        <v>24547</v>
      </c>
      <c r="E2532" s="3"/>
      <c r="F2532" s="2" t="s">
        <v>863</v>
      </c>
      <c r="G2532" s="2" t="s">
        <v>24194</v>
      </c>
      <c r="H2532" s="2"/>
    </row>
    <row r="2533">
      <c r="A2533" s="2" t="s">
        <v>24551</v>
      </c>
      <c r="B2533" s="2" t="s">
        <v>14145</v>
      </c>
      <c r="C2533" s="2">
        <v>2.0</v>
      </c>
      <c r="D2533" s="2" t="s">
        <v>24552</v>
      </c>
      <c r="E2533" s="3"/>
      <c r="F2533" s="2" t="s">
        <v>863</v>
      </c>
      <c r="G2533" s="2" t="s">
        <v>24194</v>
      </c>
      <c r="H2533" s="2"/>
    </row>
    <row r="2534">
      <c r="A2534" s="2" t="s">
        <v>24557</v>
      </c>
      <c r="B2534" s="2" t="s">
        <v>14145</v>
      </c>
      <c r="C2534" s="2">
        <v>3.0</v>
      </c>
      <c r="D2534" s="2" t="s">
        <v>24558</v>
      </c>
      <c r="E2534" s="3"/>
      <c r="F2534" s="2" t="s">
        <v>863</v>
      </c>
      <c r="G2534" s="2" t="s">
        <v>24194</v>
      </c>
      <c r="H2534" s="2"/>
    </row>
    <row r="2535">
      <c r="A2535" s="2" t="s">
        <v>24561</v>
      </c>
      <c r="B2535" s="2" t="s">
        <v>14145</v>
      </c>
      <c r="C2535" s="2">
        <v>4.0</v>
      </c>
      <c r="D2535" s="2" t="s">
        <v>24564</v>
      </c>
      <c r="E2535" s="3"/>
      <c r="F2535" s="2" t="s">
        <v>863</v>
      </c>
      <c r="G2535" s="2" t="s">
        <v>24194</v>
      </c>
      <c r="H2535" s="2"/>
    </row>
    <row r="2536">
      <c r="A2536" s="2" t="s">
        <v>24566</v>
      </c>
      <c r="B2536" s="2" t="s">
        <v>14145</v>
      </c>
      <c r="C2536" s="2">
        <v>5.0</v>
      </c>
      <c r="D2536" s="2" t="s">
        <v>24568</v>
      </c>
      <c r="E2536" s="3"/>
      <c r="F2536" s="2" t="s">
        <v>863</v>
      </c>
      <c r="G2536" s="2" t="s">
        <v>24194</v>
      </c>
      <c r="H2536" s="2"/>
    </row>
    <row r="2537">
      <c r="A2537" s="2" t="s">
        <v>24571</v>
      </c>
      <c r="B2537" s="2" t="s">
        <v>14145</v>
      </c>
      <c r="C2537" s="2">
        <v>6.0</v>
      </c>
      <c r="D2537" s="2" t="s">
        <v>24573</v>
      </c>
      <c r="E2537" s="3"/>
      <c r="F2537" s="2" t="s">
        <v>863</v>
      </c>
      <c r="G2537" s="2" t="s">
        <v>24194</v>
      </c>
      <c r="H2537" s="2"/>
    </row>
    <row r="2538">
      <c r="A2538" s="2" t="s">
        <v>24581</v>
      </c>
      <c r="B2538" s="2" t="s">
        <v>14145</v>
      </c>
      <c r="C2538" s="2">
        <v>7.0</v>
      </c>
      <c r="D2538" s="2" t="s">
        <v>24586</v>
      </c>
      <c r="E2538" s="3"/>
      <c r="F2538" s="2" t="s">
        <v>863</v>
      </c>
      <c r="G2538" s="2" t="s">
        <v>24194</v>
      </c>
      <c r="H2538" s="2"/>
    </row>
    <row r="2539">
      <c r="A2539" s="2" t="s">
        <v>24594</v>
      </c>
      <c r="B2539" s="2" t="s">
        <v>14145</v>
      </c>
      <c r="C2539" s="2">
        <v>8.0</v>
      </c>
      <c r="D2539" s="2" t="s">
        <v>24595</v>
      </c>
      <c r="E2539" s="3"/>
      <c r="F2539" s="2" t="s">
        <v>863</v>
      </c>
      <c r="G2539" s="2" t="s">
        <v>24194</v>
      </c>
      <c r="H2539" s="2"/>
    </row>
    <row r="2540">
      <c r="A2540" s="2" t="s">
        <v>24600</v>
      </c>
      <c r="B2540" s="2" t="s">
        <v>14145</v>
      </c>
      <c r="C2540" s="2">
        <v>9.0</v>
      </c>
      <c r="D2540" s="2" t="s">
        <v>24601</v>
      </c>
      <c r="E2540" s="3"/>
      <c r="F2540" s="2" t="s">
        <v>863</v>
      </c>
      <c r="G2540" s="2" t="s">
        <v>24194</v>
      </c>
      <c r="H2540" s="2"/>
    </row>
    <row r="2541">
      <c r="A2541" s="2" t="s">
        <v>24607</v>
      </c>
      <c r="B2541" s="2" t="s">
        <v>14145</v>
      </c>
      <c r="C2541" s="2">
        <v>10.0</v>
      </c>
      <c r="D2541" s="2" t="s">
        <v>24612</v>
      </c>
      <c r="E2541" s="3"/>
      <c r="F2541" s="2" t="s">
        <v>863</v>
      </c>
      <c r="G2541" s="2" t="s">
        <v>24194</v>
      </c>
      <c r="H2541" s="2"/>
    </row>
    <row r="2542">
      <c r="A2542" s="2" t="s">
        <v>24618</v>
      </c>
      <c r="B2542" s="2" t="s">
        <v>14145</v>
      </c>
      <c r="C2542" s="2">
        <v>11.0</v>
      </c>
      <c r="D2542" s="2" t="s">
        <v>24621</v>
      </c>
      <c r="E2542" s="3"/>
      <c r="F2542" s="2" t="s">
        <v>863</v>
      </c>
      <c r="G2542" s="2" t="s">
        <v>24194</v>
      </c>
      <c r="H2542" s="2"/>
    </row>
    <row r="2543">
      <c r="A2543" s="2" t="s">
        <v>24627</v>
      </c>
      <c r="B2543" s="2" t="s">
        <v>14145</v>
      </c>
      <c r="C2543" s="2">
        <v>12.0</v>
      </c>
      <c r="D2543" s="2" t="s">
        <v>24628</v>
      </c>
      <c r="E2543" s="3"/>
      <c r="F2543" s="2" t="s">
        <v>863</v>
      </c>
      <c r="G2543" s="2" t="s">
        <v>24194</v>
      </c>
      <c r="H2543" s="2"/>
    </row>
    <row r="2544">
      <c r="A2544" s="2" t="s">
        <v>24633</v>
      </c>
      <c r="B2544" s="2" t="s">
        <v>14145</v>
      </c>
      <c r="C2544" s="2">
        <v>13.0</v>
      </c>
      <c r="D2544" s="2" t="s">
        <v>24634</v>
      </c>
      <c r="E2544" s="3"/>
      <c r="F2544" s="2" t="s">
        <v>863</v>
      </c>
      <c r="G2544" s="2" t="s">
        <v>24194</v>
      </c>
      <c r="H2544" s="2"/>
    </row>
    <row r="2545">
      <c r="A2545" s="2" t="s">
        <v>24636</v>
      </c>
      <c r="B2545" s="2" t="s">
        <v>14145</v>
      </c>
      <c r="C2545" s="2">
        <v>14.0</v>
      </c>
      <c r="D2545" s="2" t="s">
        <v>24638</v>
      </c>
      <c r="E2545" s="3"/>
      <c r="F2545" s="2" t="s">
        <v>863</v>
      </c>
      <c r="G2545" s="2" t="s">
        <v>24194</v>
      </c>
      <c r="H2545" s="2"/>
    </row>
    <row r="2546">
      <c r="A2546" s="2" t="s">
        <v>24641</v>
      </c>
      <c r="B2546" s="2" t="s">
        <v>14149</v>
      </c>
      <c r="C2546" s="2">
        <v>1.0</v>
      </c>
      <c r="D2546" s="2" t="s">
        <v>24643</v>
      </c>
      <c r="E2546" s="3"/>
      <c r="F2546" s="2" t="s">
        <v>863</v>
      </c>
      <c r="G2546" s="2" t="s">
        <v>24194</v>
      </c>
      <c r="H2546" s="2"/>
    </row>
    <row r="2547">
      <c r="A2547" s="2" t="s">
        <v>24650</v>
      </c>
      <c r="B2547" s="2" t="s">
        <v>14149</v>
      </c>
      <c r="C2547" s="2">
        <v>2.0</v>
      </c>
      <c r="D2547" s="2" t="s">
        <v>24653</v>
      </c>
      <c r="E2547" s="3"/>
      <c r="F2547" s="2" t="s">
        <v>863</v>
      </c>
      <c r="G2547" s="2" t="s">
        <v>24194</v>
      </c>
      <c r="H2547" s="2"/>
    </row>
    <row r="2548">
      <c r="A2548" s="2" t="s">
        <v>24656</v>
      </c>
      <c r="B2548" s="2" t="s">
        <v>14149</v>
      </c>
      <c r="C2548" s="2">
        <v>3.0</v>
      </c>
      <c r="D2548" s="2" t="s">
        <v>24659</v>
      </c>
      <c r="E2548" s="3"/>
      <c r="F2548" s="2" t="s">
        <v>863</v>
      </c>
      <c r="G2548" s="2" t="s">
        <v>24194</v>
      </c>
      <c r="H2548" s="2"/>
    </row>
    <row r="2549">
      <c r="A2549" s="2" t="s">
        <v>24663</v>
      </c>
      <c r="B2549" s="2" t="s">
        <v>14149</v>
      </c>
      <c r="C2549" s="2">
        <v>4.0</v>
      </c>
      <c r="D2549" s="2" t="s">
        <v>24665</v>
      </c>
      <c r="E2549" s="3"/>
      <c r="F2549" s="2" t="s">
        <v>863</v>
      </c>
      <c r="G2549" s="2" t="s">
        <v>24194</v>
      </c>
      <c r="H2549" s="2"/>
    </row>
    <row r="2550">
      <c r="A2550" s="2" t="s">
        <v>24671</v>
      </c>
      <c r="B2550" s="2" t="s">
        <v>14149</v>
      </c>
      <c r="C2550" s="2">
        <v>5.0</v>
      </c>
      <c r="D2550" s="2" t="s">
        <v>24675</v>
      </c>
      <c r="E2550" s="3"/>
      <c r="F2550" s="2" t="s">
        <v>863</v>
      </c>
      <c r="G2550" s="2" t="s">
        <v>24194</v>
      </c>
      <c r="H2550" s="2"/>
    </row>
    <row r="2551">
      <c r="A2551" s="2" t="s">
        <v>24677</v>
      </c>
      <c r="B2551" s="2" t="s">
        <v>14149</v>
      </c>
      <c r="C2551" s="2">
        <v>6.0</v>
      </c>
      <c r="D2551" s="2" t="s">
        <v>24679</v>
      </c>
      <c r="E2551" s="3"/>
      <c r="F2551" s="2" t="s">
        <v>863</v>
      </c>
      <c r="G2551" s="2" t="s">
        <v>24194</v>
      </c>
      <c r="H2551" s="2"/>
    </row>
    <row r="2552">
      <c r="A2552" s="2" t="s">
        <v>24683</v>
      </c>
      <c r="B2552" s="2" t="s">
        <v>14149</v>
      </c>
      <c r="C2552" s="2">
        <v>7.0</v>
      </c>
      <c r="D2552" s="2" t="s">
        <v>24684</v>
      </c>
      <c r="E2552" s="3"/>
      <c r="F2552" s="2" t="s">
        <v>863</v>
      </c>
      <c r="G2552" s="2" t="s">
        <v>24194</v>
      </c>
      <c r="H2552" s="2"/>
    </row>
    <row r="2553">
      <c r="A2553" s="2" t="s">
        <v>24685</v>
      </c>
      <c r="B2553" s="2" t="s">
        <v>14149</v>
      </c>
      <c r="C2553" s="2">
        <v>8.0</v>
      </c>
      <c r="D2553" s="2" t="s">
        <v>24686</v>
      </c>
      <c r="E2553" s="3"/>
      <c r="F2553" s="2" t="s">
        <v>863</v>
      </c>
      <c r="G2553" s="2" t="s">
        <v>24194</v>
      </c>
      <c r="H2553" s="2"/>
    </row>
    <row r="2554">
      <c r="A2554" s="2" t="s">
        <v>24689</v>
      </c>
      <c r="B2554" s="2" t="s">
        <v>14149</v>
      </c>
      <c r="C2554" s="2">
        <v>9.0</v>
      </c>
      <c r="D2554" s="2" t="s">
        <v>24704</v>
      </c>
      <c r="E2554" s="3"/>
      <c r="F2554" s="2" t="s">
        <v>863</v>
      </c>
      <c r="G2554" s="2" t="s">
        <v>24194</v>
      </c>
      <c r="H2554" s="2"/>
    </row>
    <row r="2555">
      <c r="A2555" s="2" t="s">
        <v>24711</v>
      </c>
      <c r="B2555" s="2" t="s">
        <v>14149</v>
      </c>
      <c r="C2555" s="2">
        <v>10.0</v>
      </c>
      <c r="D2555" s="2" t="s">
        <v>24713</v>
      </c>
      <c r="E2555" s="3"/>
      <c r="F2555" s="2" t="s">
        <v>863</v>
      </c>
      <c r="G2555" s="2" t="s">
        <v>24194</v>
      </c>
      <c r="H2555" s="2"/>
    </row>
    <row r="2556">
      <c r="A2556" s="2" t="s">
        <v>24723</v>
      </c>
      <c r="B2556" s="2" t="s">
        <v>14149</v>
      </c>
      <c r="C2556" s="2">
        <v>11.0</v>
      </c>
      <c r="D2556" s="2" t="s">
        <v>24726</v>
      </c>
      <c r="E2556" s="3"/>
      <c r="F2556" s="2" t="s">
        <v>863</v>
      </c>
      <c r="G2556" s="2" t="s">
        <v>24194</v>
      </c>
      <c r="H2556" s="2"/>
    </row>
    <row r="2557">
      <c r="A2557" s="2" t="s">
        <v>24734</v>
      </c>
      <c r="B2557" s="2" t="s">
        <v>14149</v>
      </c>
      <c r="C2557" s="2">
        <v>12.0</v>
      </c>
      <c r="D2557" s="2" t="s">
        <v>24738</v>
      </c>
      <c r="E2557" s="3"/>
      <c r="F2557" s="2" t="s">
        <v>863</v>
      </c>
      <c r="G2557" s="2" t="s">
        <v>24194</v>
      </c>
      <c r="H2557" s="2"/>
    </row>
    <row r="2558">
      <c r="A2558" s="2" t="s">
        <v>24744</v>
      </c>
      <c r="B2558" s="2" t="s">
        <v>14149</v>
      </c>
      <c r="C2558" s="2">
        <v>13.0</v>
      </c>
      <c r="D2558" s="2" t="s">
        <v>24748</v>
      </c>
      <c r="E2558" s="3"/>
      <c r="F2558" s="2" t="s">
        <v>863</v>
      </c>
      <c r="G2558" s="2" t="s">
        <v>24194</v>
      </c>
      <c r="H2558" s="2"/>
    </row>
    <row r="2559">
      <c r="A2559" s="2" t="s">
        <v>24753</v>
      </c>
      <c r="B2559" s="2" t="s">
        <v>14149</v>
      </c>
      <c r="C2559" s="2">
        <v>14.0</v>
      </c>
      <c r="D2559" s="2" t="s">
        <v>24756</v>
      </c>
      <c r="E2559" s="3"/>
      <c r="F2559" s="2" t="s">
        <v>863</v>
      </c>
      <c r="G2559" s="2" t="s">
        <v>24194</v>
      </c>
      <c r="H2559" s="2"/>
    </row>
    <row r="2560">
      <c r="A2560" s="2" t="s">
        <v>24764</v>
      </c>
      <c r="B2560" s="2" t="s">
        <v>14153</v>
      </c>
      <c r="C2560" s="2">
        <v>1.0</v>
      </c>
      <c r="D2560" s="2" t="s">
        <v>24768</v>
      </c>
      <c r="E2560" s="3"/>
      <c r="F2560" s="2" t="s">
        <v>863</v>
      </c>
      <c r="G2560" s="2" t="s">
        <v>24194</v>
      </c>
      <c r="H2560" s="2"/>
    </row>
    <row r="2561">
      <c r="A2561" s="2" t="s">
        <v>24772</v>
      </c>
      <c r="B2561" s="2" t="s">
        <v>14153</v>
      </c>
      <c r="C2561" s="2">
        <v>2.0</v>
      </c>
      <c r="D2561" s="2" t="s">
        <v>24776</v>
      </c>
      <c r="E2561" s="3"/>
      <c r="F2561" s="2" t="s">
        <v>863</v>
      </c>
      <c r="G2561" s="2" t="s">
        <v>24194</v>
      </c>
      <c r="H2561" s="2"/>
    </row>
    <row r="2562">
      <c r="A2562" s="2" t="s">
        <v>24781</v>
      </c>
      <c r="B2562" s="2" t="s">
        <v>14153</v>
      </c>
      <c r="C2562" s="2">
        <v>3.0</v>
      </c>
      <c r="D2562" s="2" t="s">
        <v>24784</v>
      </c>
      <c r="E2562" s="3"/>
      <c r="F2562" s="2" t="s">
        <v>863</v>
      </c>
      <c r="G2562" s="2" t="s">
        <v>24194</v>
      </c>
      <c r="H2562" s="2"/>
    </row>
    <row r="2563">
      <c r="A2563" s="2" t="s">
        <v>24791</v>
      </c>
      <c r="B2563" s="2" t="s">
        <v>14153</v>
      </c>
      <c r="C2563" s="2">
        <v>4.0</v>
      </c>
      <c r="D2563" s="2" t="s">
        <v>24795</v>
      </c>
      <c r="E2563" s="3"/>
      <c r="F2563" s="2" t="s">
        <v>863</v>
      </c>
      <c r="G2563" s="2" t="s">
        <v>24194</v>
      </c>
      <c r="H2563" s="2"/>
    </row>
    <row r="2564">
      <c r="A2564" s="2" t="s">
        <v>24799</v>
      </c>
      <c r="B2564" s="2" t="s">
        <v>14153</v>
      </c>
      <c r="C2564" s="2">
        <v>5.0</v>
      </c>
      <c r="D2564" s="2" t="s">
        <v>24803</v>
      </c>
      <c r="E2564" s="3"/>
      <c r="F2564" s="2" t="s">
        <v>863</v>
      </c>
      <c r="G2564" s="2" t="s">
        <v>24194</v>
      </c>
      <c r="H2564" s="2"/>
    </row>
    <row r="2565">
      <c r="A2565" s="2" t="s">
        <v>24811</v>
      </c>
      <c r="B2565" s="2" t="s">
        <v>14153</v>
      </c>
      <c r="C2565" s="2">
        <v>6.0</v>
      </c>
      <c r="D2565" s="2" t="s">
        <v>24814</v>
      </c>
      <c r="E2565" s="3"/>
      <c r="F2565" s="2" t="s">
        <v>863</v>
      </c>
      <c r="G2565" s="2" t="s">
        <v>24194</v>
      </c>
      <c r="H2565" s="2"/>
    </row>
    <row r="2566">
      <c r="A2566" s="2" t="s">
        <v>24820</v>
      </c>
      <c r="B2566" s="2" t="s">
        <v>14153</v>
      </c>
      <c r="C2566" s="2">
        <v>7.0</v>
      </c>
      <c r="D2566" s="2" t="s">
        <v>24823</v>
      </c>
      <c r="E2566" s="3"/>
      <c r="F2566" s="2" t="s">
        <v>863</v>
      </c>
      <c r="G2566" s="2" t="s">
        <v>24194</v>
      </c>
      <c r="H2566" s="2"/>
    </row>
    <row r="2567">
      <c r="A2567" s="2" t="s">
        <v>24829</v>
      </c>
      <c r="B2567" s="2" t="s">
        <v>14153</v>
      </c>
      <c r="C2567" s="2">
        <v>8.0</v>
      </c>
      <c r="D2567" s="2" t="s">
        <v>24832</v>
      </c>
      <c r="E2567" s="3"/>
      <c r="F2567" s="2" t="s">
        <v>863</v>
      </c>
      <c r="G2567" s="2" t="s">
        <v>24194</v>
      </c>
      <c r="H2567" s="2"/>
    </row>
    <row r="2568">
      <c r="A2568" s="2" t="s">
        <v>24839</v>
      </c>
      <c r="B2568" s="2" t="s">
        <v>14153</v>
      </c>
      <c r="C2568" s="2">
        <v>9.0</v>
      </c>
      <c r="D2568" s="2" t="s">
        <v>24843</v>
      </c>
      <c r="E2568" s="3"/>
      <c r="F2568" s="2" t="s">
        <v>863</v>
      </c>
      <c r="G2568" s="2" t="s">
        <v>24194</v>
      </c>
      <c r="H2568" s="2"/>
    </row>
    <row r="2569">
      <c r="A2569" s="2" t="s">
        <v>24848</v>
      </c>
      <c r="B2569" s="2" t="s">
        <v>14153</v>
      </c>
      <c r="C2569" s="2">
        <v>10.0</v>
      </c>
      <c r="D2569" s="2" t="s">
        <v>24851</v>
      </c>
      <c r="E2569" s="3"/>
      <c r="F2569" s="2" t="s">
        <v>863</v>
      </c>
      <c r="G2569" s="2" t="s">
        <v>24194</v>
      </c>
      <c r="H2569" s="2"/>
    </row>
    <row r="2570">
      <c r="A2570" s="2" t="s">
        <v>24857</v>
      </c>
      <c r="B2570" s="2" t="s">
        <v>14153</v>
      </c>
      <c r="C2570" s="2">
        <v>11.0</v>
      </c>
      <c r="D2570" s="2" t="s">
        <v>24859</v>
      </c>
      <c r="E2570" s="3"/>
      <c r="F2570" s="2" t="s">
        <v>863</v>
      </c>
      <c r="G2570" s="2" t="s">
        <v>24194</v>
      </c>
      <c r="H2570" s="2"/>
    </row>
    <row r="2571">
      <c r="A2571" s="2" t="s">
        <v>24869</v>
      </c>
      <c r="B2571" s="2" t="s">
        <v>14153</v>
      </c>
      <c r="C2571" s="2">
        <v>12.0</v>
      </c>
      <c r="D2571" s="2" t="s">
        <v>24873</v>
      </c>
      <c r="E2571" s="3"/>
      <c r="F2571" s="2" t="s">
        <v>863</v>
      </c>
      <c r="G2571" s="2" t="s">
        <v>24194</v>
      </c>
      <c r="H2571" s="2"/>
    </row>
    <row r="2572">
      <c r="A2572" s="2" t="s">
        <v>24879</v>
      </c>
      <c r="B2572" s="2" t="s">
        <v>14153</v>
      </c>
      <c r="C2572" s="2">
        <v>13.0</v>
      </c>
      <c r="D2572" s="2" t="s">
        <v>24881</v>
      </c>
      <c r="E2572" s="3"/>
      <c r="F2572" s="2" t="s">
        <v>863</v>
      </c>
      <c r="G2572" s="2" t="s">
        <v>24194</v>
      </c>
      <c r="H2572" s="2"/>
    </row>
    <row r="2573">
      <c r="A2573" s="2" t="s">
        <v>24888</v>
      </c>
      <c r="B2573" s="2" t="s">
        <v>14153</v>
      </c>
      <c r="C2573" s="2">
        <v>14.0</v>
      </c>
      <c r="D2573" s="2" t="s">
        <v>24889</v>
      </c>
      <c r="E2573" s="3"/>
      <c r="F2573" s="2" t="s">
        <v>863</v>
      </c>
      <c r="G2573" s="2" t="s">
        <v>24194</v>
      </c>
      <c r="H2573" s="2"/>
    </row>
    <row r="2574">
      <c r="A2574" s="2" t="s">
        <v>24895</v>
      </c>
      <c r="B2574" s="2" t="s">
        <v>14157</v>
      </c>
      <c r="C2574" s="2">
        <v>1.0</v>
      </c>
      <c r="D2574" s="2" t="s">
        <v>24899</v>
      </c>
      <c r="E2574" s="3"/>
      <c r="F2574" s="2" t="s">
        <v>863</v>
      </c>
      <c r="G2574" s="2" t="s">
        <v>24194</v>
      </c>
      <c r="H2574" s="2"/>
    </row>
    <row r="2575">
      <c r="A2575" s="2" t="s">
        <v>24904</v>
      </c>
      <c r="B2575" s="2" t="s">
        <v>14157</v>
      </c>
      <c r="C2575" s="2">
        <v>2.0</v>
      </c>
      <c r="D2575" s="2" t="s">
        <v>24908</v>
      </c>
      <c r="E2575" s="3"/>
      <c r="F2575" s="2" t="s">
        <v>863</v>
      </c>
      <c r="G2575" s="2" t="s">
        <v>24194</v>
      </c>
      <c r="H2575" s="2"/>
    </row>
    <row r="2576">
      <c r="A2576" s="2" t="s">
        <v>24912</v>
      </c>
      <c r="B2576" s="2" t="s">
        <v>14157</v>
      </c>
      <c r="C2576" s="2">
        <v>3.0</v>
      </c>
      <c r="D2576" s="2" t="s">
        <v>24916</v>
      </c>
      <c r="E2576" s="3"/>
      <c r="F2576" s="2" t="s">
        <v>863</v>
      </c>
      <c r="G2576" s="2" t="s">
        <v>24194</v>
      </c>
      <c r="H2576" s="2"/>
    </row>
    <row r="2577">
      <c r="A2577" s="2" t="s">
        <v>24920</v>
      </c>
      <c r="B2577" s="2" t="s">
        <v>14157</v>
      </c>
      <c r="C2577" s="2">
        <v>4.0</v>
      </c>
      <c r="D2577" s="2" t="s">
        <v>24923</v>
      </c>
      <c r="E2577" s="3"/>
      <c r="F2577" s="2" t="s">
        <v>863</v>
      </c>
      <c r="G2577" s="2" t="s">
        <v>24194</v>
      </c>
      <c r="H2577" s="2"/>
    </row>
    <row r="2578">
      <c r="A2578" s="2" t="s">
        <v>24929</v>
      </c>
      <c r="B2578" s="2" t="s">
        <v>14157</v>
      </c>
      <c r="C2578" s="2">
        <v>5.0</v>
      </c>
      <c r="D2578" s="2" t="s">
        <v>24931</v>
      </c>
      <c r="E2578" s="3"/>
      <c r="F2578" s="2" t="s">
        <v>863</v>
      </c>
      <c r="G2578" s="2" t="s">
        <v>24194</v>
      </c>
      <c r="H2578" s="2"/>
    </row>
    <row r="2579">
      <c r="A2579" s="2" t="s">
        <v>24937</v>
      </c>
      <c r="B2579" s="2" t="s">
        <v>14157</v>
      </c>
      <c r="C2579" s="2">
        <v>6.0</v>
      </c>
      <c r="D2579" s="2" t="s">
        <v>24939</v>
      </c>
      <c r="E2579" s="3"/>
      <c r="F2579" s="2" t="s">
        <v>863</v>
      </c>
      <c r="G2579" s="2" t="s">
        <v>24194</v>
      </c>
      <c r="H2579" s="2"/>
    </row>
    <row r="2580">
      <c r="A2580" s="2" t="s">
        <v>24944</v>
      </c>
      <c r="B2580" s="2" t="s">
        <v>14157</v>
      </c>
      <c r="C2580" s="2">
        <v>7.0</v>
      </c>
      <c r="D2580" s="2" t="s">
        <v>24947</v>
      </c>
      <c r="E2580" s="3"/>
      <c r="F2580" s="2" t="s">
        <v>863</v>
      </c>
      <c r="G2580" s="2" t="s">
        <v>24194</v>
      </c>
      <c r="H2580" s="2"/>
    </row>
    <row r="2581">
      <c r="A2581" s="2" t="s">
        <v>24952</v>
      </c>
      <c r="B2581" s="2" t="s">
        <v>14157</v>
      </c>
      <c r="C2581" s="2">
        <v>8.0</v>
      </c>
      <c r="D2581" s="2" t="s">
        <v>24956</v>
      </c>
      <c r="E2581" s="3"/>
      <c r="F2581" s="2" t="s">
        <v>863</v>
      </c>
      <c r="G2581" s="2" t="s">
        <v>24194</v>
      </c>
      <c r="H2581" s="2"/>
    </row>
    <row r="2582">
      <c r="A2582" s="2" t="s">
        <v>24961</v>
      </c>
      <c r="B2582" s="2" t="s">
        <v>14157</v>
      </c>
      <c r="C2582" s="2">
        <v>9.0</v>
      </c>
      <c r="D2582" s="2" t="s">
        <v>24964</v>
      </c>
      <c r="E2582" s="3"/>
      <c r="F2582" s="2" t="s">
        <v>863</v>
      </c>
      <c r="G2582" s="2" t="s">
        <v>24194</v>
      </c>
      <c r="H2582" s="2"/>
    </row>
    <row r="2583">
      <c r="A2583" s="2" t="s">
        <v>24969</v>
      </c>
      <c r="B2583" s="2" t="s">
        <v>14157</v>
      </c>
      <c r="C2583" s="2">
        <v>10.0</v>
      </c>
      <c r="D2583" s="2" t="s">
        <v>24971</v>
      </c>
      <c r="E2583" s="3"/>
      <c r="F2583" s="2" t="s">
        <v>863</v>
      </c>
      <c r="G2583" s="2" t="s">
        <v>24194</v>
      </c>
      <c r="H2583" s="2"/>
    </row>
    <row r="2584">
      <c r="A2584" s="2" t="s">
        <v>24975</v>
      </c>
      <c r="B2584" s="2" t="s">
        <v>14157</v>
      </c>
      <c r="C2584" s="2">
        <v>11.0</v>
      </c>
      <c r="D2584" s="2" t="s">
        <v>24978</v>
      </c>
      <c r="E2584" s="3"/>
      <c r="F2584" s="2" t="s">
        <v>863</v>
      </c>
      <c r="G2584" s="2" t="s">
        <v>24194</v>
      </c>
      <c r="H2584" s="2"/>
    </row>
    <row r="2585">
      <c r="A2585" s="2" t="s">
        <v>24985</v>
      </c>
      <c r="B2585" s="2" t="s">
        <v>14157</v>
      </c>
      <c r="C2585" s="2">
        <v>12.0</v>
      </c>
      <c r="D2585" s="2" t="s">
        <v>24988</v>
      </c>
      <c r="E2585" s="3"/>
      <c r="F2585" s="2" t="s">
        <v>863</v>
      </c>
      <c r="G2585" s="2" t="s">
        <v>24194</v>
      </c>
      <c r="H2585" s="2"/>
    </row>
    <row r="2586">
      <c r="A2586" s="2" t="s">
        <v>24994</v>
      </c>
      <c r="B2586" s="2" t="s">
        <v>14157</v>
      </c>
      <c r="C2586" s="2">
        <v>13.0</v>
      </c>
      <c r="D2586" s="2" t="s">
        <v>24996</v>
      </c>
      <c r="E2586" s="3"/>
      <c r="F2586" s="2" t="s">
        <v>863</v>
      </c>
      <c r="G2586" s="2" t="s">
        <v>24194</v>
      </c>
      <c r="H2586" s="2"/>
    </row>
    <row r="2587">
      <c r="A2587" s="2" t="s">
        <v>25001</v>
      </c>
      <c r="B2587" s="2" t="s">
        <v>14157</v>
      </c>
      <c r="C2587" s="2">
        <v>14.0</v>
      </c>
      <c r="D2587" s="2" t="s">
        <v>25005</v>
      </c>
      <c r="E2587" s="3"/>
      <c r="F2587" s="2" t="s">
        <v>863</v>
      </c>
      <c r="G2587" s="2" t="s">
        <v>24194</v>
      </c>
      <c r="H2587" s="2"/>
    </row>
    <row r="2588">
      <c r="A2588" s="2" t="s">
        <v>25009</v>
      </c>
      <c r="B2588" s="2" t="s">
        <v>14161</v>
      </c>
      <c r="C2588" s="2">
        <v>1.0</v>
      </c>
      <c r="D2588" s="2" t="s">
        <v>25014</v>
      </c>
      <c r="E2588" s="3"/>
      <c r="F2588" s="2" t="s">
        <v>863</v>
      </c>
      <c r="G2588" s="2" t="s">
        <v>24194</v>
      </c>
      <c r="H2588" s="2"/>
    </row>
    <row r="2589">
      <c r="A2589" s="2" t="s">
        <v>25020</v>
      </c>
      <c r="B2589" s="2" t="s">
        <v>14161</v>
      </c>
      <c r="C2589" s="2">
        <v>2.0</v>
      </c>
      <c r="D2589" s="2" t="s">
        <v>25022</v>
      </c>
      <c r="E2589" s="3"/>
      <c r="F2589" s="2" t="s">
        <v>863</v>
      </c>
      <c r="G2589" s="2" t="s">
        <v>24194</v>
      </c>
      <c r="H2589" s="2"/>
    </row>
    <row r="2590">
      <c r="A2590" s="2" t="s">
        <v>25033</v>
      </c>
      <c r="B2590" s="2" t="s">
        <v>14161</v>
      </c>
      <c r="C2590" s="2">
        <v>3.0</v>
      </c>
      <c r="D2590" s="2" t="s">
        <v>25040</v>
      </c>
      <c r="E2590" s="3"/>
      <c r="F2590" s="2" t="s">
        <v>863</v>
      </c>
      <c r="G2590" s="2" t="s">
        <v>24194</v>
      </c>
      <c r="H2590" s="2"/>
    </row>
    <row r="2591">
      <c r="A2591" s="2" t="s">
        <v>25045</v>
      </c>
      <c r="B2591" s="2" t="s">
        <v>14161</v>
      </c>
      <c r="C2591" s="2">
        <v>4.0</v>
      </c>
      <c r="D2591" s="2" t="s">
        <v>25046</v>
      </c>
      <c r="E2591" s="3"/>
      <c r="F2591" s="2" t="s">
        <v>863</v>
      </c>
      <c r="G2591" s="2" t="s">
        <v>24194</v>
      </c>
      <c r="H2591" s="2"/>
    </row>
    <row r="2592">
      <c r="A2592" s="2" t="s">
        <v>25052</v>
      </c>
      <c r="B2592" s="2" t="s">
        <v>14161</v>
      </c>
      <c r="C2592" s="2">
        <v>5.0</v>
      </c>
      <c r="D2592" s="2" t="s">
        <v>25056</v>
      </c>
      <c r="E2592" s="3"/>
      <c r="F2592" s="2" t="s">
        <v>863</v>
      </c>
      <c r="G2592" s="2" t="s">
        <v>24194</v>
      </c>
      <c r="H2592" s="2"/>
    </row>
    <row r="2593">
      <c r="A2593" s="2" t="s">
        <v>25064</v>
      </c>
      <c r="B2593" s="2" t="s">
        <v>14161</v>
      </c>
      <c r="C2593" s="2">
        <v>6.0</v>
      </c>
      <c r="D2593" s="2" t="s">
        <v>25069</v>
      </c>
      <c r="E2593" s="3"/>
      <c r="F2593" s="2" t="s">
        <v>863</v>
      </c>
      <c r="G2593" s="2" t="s">
        <v>24194</v>
      </c>
      <c r="H2593" s="2"/>
    </row>
    <row r="2594">
      <c r="A2594" s="2" t="s">
        <v>25075</v>
      </c>
      <c r="B2594" s="2" t="s">
        <v>14161</v>
      </c>
      <c r="C2594" s="2">
        <v>7.0</v>
      </c>
      <c r="D2594" s="2" t="s">
        <v>25078</v>
      </c>
      <c r="E2594" s="3"/>
      <c r="F2594" s="2" t="s">
        <v>863</v>
      </c>
      <c r="G2594" s="2" t="s">
        <v>24194</v>
      </c>
      <c r="H2594" s="2"/>
    </row>
    <row r="2595">
      <c r="A2595" s="2" t="s">
        <v>25088</v>
      </c>
      <c r="B2595" s="2" t="s">
        <v>14161</v>
      </c>
      <c r="C2595" s="2">
        <v>8.0</v>
      </c>
      <c r="D2595" s="2" t="s">
        <v>25090</v>
      </c>
      <c r="E2595" s="3"/>
      <c r="F2595" s="2" t="s">
        <v>863</v>
      </c>
      <c r="G2595" s="2" t="s">
        <v>24194</v>
      </c>
      <c r="H2595" s="2"/>
    </row>
    <row r="2596">
      <c r="A2596" s="2" t="s">
        <v>25097</v>
      </c>
      <c r="B2596" s="2" t="s">
        <v>14161</v>
      </c>
      <c r="C2596" s="2">
        <v>9.0</v>
      </c>
      <c r="D2596" s="2" t="s">
        <v>25101</v>
      </c>
      <c r="E2596" s="3"/>
      <c r="F2596" s="2" t="s">
        <v>863</v>
      </c>
      <c r="G2596" s="2" t="s">
        <v>24194</v>
      </c>
      <c r="H2596" s="2"/>
    </row>
    <row r="2597">
      <c r="A2597" s="2" t="s">
        <v>25104</v>
      </c>
      <c r="B2597" s="2" t="s">
        <v>14161</v>
      </c>
      <c r="C2597" s="2">
        <v>10.0</v>
      </c>
      <c r="D2597" s="2" t="s">
        <v>25108</v>
      </c>
      <c r="E2597" s="3"/>
      <c r="F2597" s="2" t="s">
        <v>863</v>
      </c>
      <c r="G2597" s="2" t="s">
        <v>24194</v>
      </c>
      <c r="H2597" s="2"/>
    </row>
    <row r="2598">
      <c r="A2598" s="2" t="s">
        <v>25115</v>
      </c>
      <c r="B2598" s="2" t="s">
        <v>14161</v>
      </c>
      <c r="C2598" s="2">
        <v>11.0</v>
      </c>
      <c r="D2598" s="2" t="s">
        <v>25117</v>
      </c>
      <c r="E2598" s="3"/>
      <c r="F2598" s="2" t="s">
        <v>863</v>
      </c>
      <c r="G2598" s="2" t="s">
        <v>24194</v>
      </c>
      <c r="H2598" s="2"/>
    </row>
    <row r="2599">
      <c r="A2599" s="2" t="s">
        <v>25124</v>
      </c>
      <c r="B2599" s="2" t="s">
        <v>14161</v>
      </c>
      <c r="C2599" s="2">
        <v>12.0</v>
      </c>
      <c r="D2599" s="2" t="s">
        <v>25128</v>
      </c>
      <c r="E2599" s="3"/>
      <c r="F2599" s="2" t="s">
        <v>863</v>
      </c>
      <c r="G2599" s="2" t="s">
        <v>24194</v>
      </c>
      <c r="H2599" s="2"/>
    </row>
    <row r="2600">
      <c r="A2600" s="2" t="s">
        <v>25132</v>
      </c>
      <c r="B2600" s="2" t="s">
        <v>14161</v>
      </c>
      <c r="C2600" s="2">
        <v>13.0</v>
      </c>
      <c r="D2600" s="2" t="s">
        <v>25136</v>
      </c>
      <c r="E2600" s="3"/>
      <c r="F2600" s="2" t="s">
        <v>863</v>
      </c>
      <c r="G2600" s="2" t="s">
        <v>24194</v>
      </c>
      <c r="H2600" s="2"/>
    </row>
    <row r="2601">
      <c r="A2601" s="2" t="s">
        <v>25138</v>
      </c>
      <c r="B2601" s="2" t="s">
        <v>14161</v>
      </c>
      <c r="C2601" s="2">
        <v>14.0</v>
      </c>
      <c r="D2601" s="2" t="s">
        <v>25141</v>
      </c>
      <c r="E2601" s="3"/>
      <c r="F2601" s="2" t="s">
        <v>863</v>
      </c>
      <c r="G2601" s="2" t="s">
        <v>24194</v>
      </c>
      <c r="H2601" s="2"/>
    </row>
    <row r="2602">
      <c r="A2602" s="2" t="s">
        <v>25147</v>
      </c>
      <c r="B2602" s="2" t="s">
        <v>14164</v>
      </c>
      <c r="C2602" s="2">
        <v>1.0</v>
      </c>
      <c r="D2602" s="2" t="s">
        <v>25151</v>
      </c>
      <c r="E2602" s="3"/>
      <c r="F2602" s="2" t="s">
        <v>863</v>
      </c>
      <c r="G2602" s="2" t="s">
        <v>24194</v>
      </c>
      <c r="H2602" s="2"/>
    </row>
    <row r="2603">
      <c r="A2603" s="2" t="s">
        <v>25155</v>
      </c>
      <c r="B2603" s="2" t="s">
        <v>14164</v>
      </c>
      <c r="C2603" s="2">
        <v>2.0</v>
      </c>
      <c r="D2603" s="2" t="s">
        <v>25156</v>
      </c>
      <c r="E2603" s="3"/>
      <c r="F2603" s="2" t="s">
        <v>863</v>
      </c>
      <c r="G2603" s="2" t="s">
        <v>24194</v>
      </c>
      <c r="H2603" s="2"/>
    </row>
    <row r="2604">
      <c r="A2604" s="2" t="s">
        <v>25159</v>
      </c>
      <c r="B2604" s="2" t="s">
        <v>14164</v>
      </c>
      <c r="C2604" s="2">
        <v>3.0</v>
      </c>
      <c r="D2604" s="2" t="s">
        <v>25162</v>
      </c>
      <c r="E2604" s="3"/>
      <c r="F2604" s="2" t="s">
        <v>863</v>
      </c>
      <c r="G2604" s="2" t="s">
        <v>24194</v>
      </c>
      <c r="H2604" s="2"/>
    </row>
    <row r="2605">
      <c r="A2605" s="2" t="s">
        <v>25166</v>
      </c>
      <c r="B2605" s="2" t="s">
        <v>14164</v>
      </c>
      <c r="C2605" s="2">
        <v>4.0</v>
      </c>
      <c r="D2605" s="2" t="s">
        <v>25167</v>
      </c>
      <c r="E2605" s="3"/>
      <c r="F2605" s="2" t="s">
        <v>863</v>
      </c>
      <c r="G2605" s="2" t="s">
        <v>24194</v>
      </c>
      <c r="H2605" s="2"/>
    </row>
    <row r="2606">
      <c r="A2606" s="2" t="s">
        <v>25173</v>
      </c>
      <c r="B2606" s="2" t="s">
        <v>14164</v>
      </c>
      <c r="C2606" s="2">
        <v>5.0</v>
      </c>
      <c r="D2606" s="2" t="s">
        <v>25175</v>
      </c>
      <c r="E2606" s="3"/>
      <c r="F2606" s="2" t="s">
        <v>863</v>
      </c>
      <c r="G2606" s="2" t="s">
        <v>24194</v>
      </c>
      <c r="H2606" s="2"/>
    </row>
    <row r="2607">
      <c r="A2607" s="2" t="s">
        <v>25180</v>
      </c>
      <c r="B2607" s="2" t="s">
        <v>14164</v>
      </c>
      <c r="C2607" s="2">
        <v>6.0</v>
      </c>
      <c r="D2607" s="2" t="s">
        <v>25182</v>
      </c>
      <c r="E2607" s="3"/>
      <c r="F2607" s="2" t="s">
        <v>863</v>
      </c>
      <c r="G2607" s="2" t="s">
        <v>24194</v>
      </c>
      <c r="H2607" s="2"/>
    </row>
    <row r="2608">
      <c r="A2608" s="2" t="s">
        <v>25187</v>
      </c>
      <c r="B2608" s="2" t="s">
        <v>14164</v>
      </c>
      <c r="C2608" s="2">
        <v>7.0</v>
      </c>
      <c r="D2608" s="2" t="s">
        <v>25190</v>
      </c>
      <c r="E2608" s="3"/>
      <c r="F2608" s="2" t="s">
        <v>863</v>
      </c>
      <c r="G2608" s="2" t="s">
        <v>24194</v>
      </c>
      <c r="H2608" s="2"/>
    </row>
    <row r="2609">
      <c r="A2609" s="2" t="s">
        <v>25198</v>
      </c>
      <c r="B2609" s="2" t="s">
        <v>14164</v>
      </c>
      <c r="C2609" s="2">
        <v>8.0</v>
      </c>
      <c r="D2609" s="2" t="s">
        <v>25199</v>
      </c>
      <c r="E2609" s="3"/>
      <c r="F2609" s="2" t="s">
        <v>863</v>
      </c>
      <c r="G2609" s="2" t="s">
        <v>24194</v>
      </c>
      <c r="H2609" s="2"/>
    </row>
    <row r="2610">
      <c r="A2610" s="2" t="s">
        <v>25203</v>
      </c>
      <c r="B2610" s="2" t="s">
        <v>14164</v>
      </c>
      <c r="C2610" s="2">
        <v>9.0</v>
      </c>
      <c r="D2610" s="2" t="s">
        <v>25206</v>
      </c>
      <c r="E2610" s="3"/>
      <c r="F2610" s="2" t="s">
        <v>863</v>
      </c>
      <c r="G2610" s="2" t="s">
        <v>24194</v>
      </c>
      <c r="H2610" s="2"/>
    </row>
    <row r="2611">
      <c r="A2611" s="2" t="s">
        <v>25214</v>
      </c>
      <c r="B2611" s="2" t="s">
        <v>14164</v>
      </c>
      <c r="C2611" s="2">
        <v>10.0</v>
      </c>
      <c r="D2611" s="2" t="s">
        <v>25216</v>
      </c>
      <c r="E2611" s="3"/>
      <c r="F2611" s="2" t="s">
        <v>863</v>
      </c>
      <c r="G2611" s="2" t="s">
        <v>24194</v>
      </c>
      <c r="H2611" s="2"/>
    </row>
    <row r="2612">
      <c r="A2612" s="2" t="s">
        <v>25220</v>
      </c>
      <c r="B2612" s="2" t="s">
        <v>14164</v>
      </c>
      <c r="C2612" s="2">
        <v>11.0</v>
      </c>
      <c r="D2612" s="2" t="s">
        <v>25223</v>
      </c>
      <c r="E2612" s="3"/>
      <c r="F2612" s="2" t="s">
        <v>863</v>
      </c>
      <c r="G2612" s="2" t="s">
        <v>24194</v>
      </c>
      <c r="H2612" s="2"/>
    </row>
    <row r="2613">
      <c r="A2613" s="2" t="s">
        <v>25226</v>
      </c>
      <c r="B2613" s="2" t="s">
        <v>14164</v>
      </c>
      <c r="C2613" s="2">
        <v>12.0</v>
      </c>
      <c r="D2613" s="2" t="s">
        <v>25228</v>
      </c>
      <c r="E2613" s="3"/>
      <c r="F2613" s="2" t="s">
        <v>863</v>
      </c>
      <c r="G2613" s="2" t="s">
        <v>24194</v>
      </c>
      <c r="H2613" s="2"/>
    </row>
    <row r="2614">
      <c r="A2614" s="2" t="s">
        <v>25233</v>
      </c>
      <c r="B2614" s="2" t="s">
        <v>14164</v>
      </c>
      <c r="C2614" s="2">
        <v>13.0</v>
      </c>
      <c r="D2614" s="2" t="s">
        <v>25234</v>
      </c>
      <c r="E2614" s="3"/>
      <c r="F2614" s="2" t="s">
        <v>863</v>
      </c>
      <c r="G2614" s="2" t="s">
        <v>24194</v>
      </c>
      <c r="H2614" s="2"/>
    </row>
    <row r="2615">
      <c r="A2615" s="2" t="s">
        <v>25236</v>
      </c>
      <c r="B2615" s="2" t="s">
        <v>14164</v>
      </c>
      <c r="C2615" s="2">
        <v>14.0</v>
      </c>
      <c r="D2615" s="2" t="s">
        <v>25238</v>
      </c>
      <c r="E2615" s="3"/>
      <c r="F2615" s="2" t="s">
        <v>863</v>
      </c>
      <c r="G2615" s="2" t="s">
        <v>24194</v>
      </c>
      <c r="H2615" s="2"/>
    </row>
    <row r="2616">
      <c r="A2616" s="2" t="s">
        <v>25240</v>
      </c>
      <c r="B2616" s="2" t="s">
        <v>14168</v>
      </c>
      <c r="C2616" s="2">
        <v>1.0</v>
      </c>
      <c r="D2616" s="2" t="s">
        <v>25241</v>
      </c>
      <c r="E2616" s="3"/>
      <c r="F2616" s="2" t="s">
        <v>863</v>
      </c>
      <c r="G2616" s="2" t="s">
        <v>24194</v>
      </c>
      <c r="H2616" s="2"/>
    </row>
    <row r="2617">
      <c r="A2617" s="2" t="s">
        <v>25245</v>
      </c>
      <c r="B2617" s="2" t="s">
        <v>14168</v>
      </c>
      <c r="C2617" s="2">
        <v>2.0</v>
      </c>
      <c r="D2617" s="2" t="s">
        <v>25246</v>
      </c>
      <c r="E2617" s="3"/>
      <c r="F2617" s="2" t="s">
        <v>863</v>
      </c>
      <c r="G2617" s="2" t="s">
        <v>24194</v>
      </c>
      <c r="H2617" s="2"/>
    </row>
    <row r="2618">
      <c r="A2618" s="2" t="s">
        <v>25248</v>
      </c>
      <c r="B2618" s="2" t="s">
        <v>14168</v>
      </c>
      <c r="C2618" s="2">
        <v>3.0</v>
      </c>
      <c r="D2618" s="2" t="s">
        <v>25250</v>
      </c>
      <c r="E2618" s="3"/>
      <c r="F2618" s="2" t="s">
        <v>863</v>
      </c>
      <c r="G2618" s="2" t="s">
        <v>24194</v>
      </c>
      <c r="H2618" s="2"/>
    </row>
    <row r="2619">
      <c r="A2619" s="2" t="s">
        <v>25253</v>
      </c>
      <c r="B2619" s="2" t="s">
        <v>14168</v>
      </c>
      <c r="C2619" s="2">
        <v>4.0</v>
      </c>
      <c r="D2619" s="2" t="s">
        <v>25256</v>
      </c>
      <c r="E2619" s="3"/>
      <c r="F2619" s="2" t="s">
        <v>863</v>
      </c>
      <c r="G2619" s="2" t="s">
        <v>24194</v>
      </c>
      <c r="H2619" s="2"/>
    </row>
    <row r="2620">
      <c r="A2620" s="2" t="s">
        <v>25259</v>
      </c>
      <c r="B2620" s="2" t="s">
        <v>14168</v>
      </c>
      <c r="C2620" s="2">
        <v>5.0</v>
      </c>
      <c r="D2620" s="2" t="s">
        <v>25260</v>
      </c>
      <c r="E2620" s="3"/>
      <c r="F2620" s="2" t="s">
        <v>863</v>
      </c>
      <c r="G2620" s="2" t="s">
        <v>24194</v>
      </c>
      <c r="H2620" s="2"/>
    </row>
    <row r="2621">
      <c r="A2621" s="2" t="s">
        <v>25262</v>
      </c>
      <c r="B2621" s="2" t="s">
        <v>14168</v>
      </c>
      <c r="C2621" s="2">
        <v>6.0</v>
      </c>
      <c r="D2621" s="2" t="s">
        <v>25263</v>
      </c>
      <c r="E2621" s="3"/>
      <c r="F2621" s="2" t="s">
        <v>863</v>
      </c>
      <c r="G2621" s="2" t="s">
        <v>24194</v>
      </c>
      <c r="H2621" s="2"/>
    </row>
    <row r="2622">
      <c r="A2622" s="2" t="s">
        <v>25264</v>
      </c>
      <c r="B2622" s="2" t="s">
        <v>14168</v>
      </c>
      <c r="C2622" s="2">
        <v>7.0</v>
      </c>
      <c r="D2622" s="2" t="s">
        <v>25265</v>
      </c>
      <c r="E2622" s="3"/>
      <c r="F2622" s="2" t="s">
        <v>863</v>
      </c>
      <c r="G2622" s="2" t="s">
        <v>24194</v>
      </c>
      <c r="H2622" s="2"/>
    </row>
    <row r="2623">
      <c r="A2623" s="2" t="s">
        <v>25267</v>
      </c>
      <c r="B2623" s="2" t="s">
        <v>14168</v>
      </c>
      <c r="C2623" s="2">
        <v>8.0</v>
      </c>
      <c r="D2623" s="2" t="s">
        <v>25269</v>
      </c>
      <c r="E2623" s="3"/>
      <c r="F2623" s="2" t="s">
        <v>863</v>
      </c>
      <c r="G2623" s="2" t="s">
        <v>24194</v>
      </c>
      <c r="H2623" s="2"/>
    </row>
    <row r="2624">
      <c r="A2624" s="2" t="s">
        <v>25271</v>
      </c>
      <c r="B2624" s="2" t="s">
        <v>14168</v>
      </c>
      <c r="C2624" s="2">
        <v>9.0</v>
      </c>
      <c r="D2624" s="2" t="s">
        <v>25272</v>
      </c>
      <c r="E2624" s="3"/>
      <c r="F2624" s="2" t="s">
        <v>863</v>
      </c>
      <c r="G2624" s="2" t="s">
        <v>24194</v>
      </c>
      <c r="H2624" s="2"/>
    </row>
    <row r="2625">
      <c r="A2625" s="2" t="s">
        <v>25275</v>
      </c>
      <c r="B2625" s="2" t="s">
        <v>14168</v>
      </c>
      <c r="C2625" s="2">
        <v>10.0</v>
      </c>
      <c r="D2625" s="2" t="s">
        <v>25278</v>
      </c>
      <c r="E2625" s="3"/>
      <c r="F2625" s="2" t="s">
        <v>863</v>
      </c>
      <c r="G2625" s="2" t="s">
        <v>24194</v>
      </c>
      <c r="H2625" s="2"/>
    </row>
    <row r="2626">
      <c r="A2626" s="2" t="s">
        <v>25282</v>
      </c>
      <c r="B2626" s="2" t="s">
        <v>14168</v>
      </c>
      <c r="C2626" s="2">
        <v>11.0</v>
      </c>
      <c r="D2626" s="2" t="s">
        <v>25283</v>
      </c>
      <c r="E2626" s="3"/>
      <c r="F2626" s="2" t="s">
        <v>863</v>
      </c>
      <c r="G2626" s="2" t="s">
        <v>24194</v>
      </c>
      <c r="H2626" s="2"/>
    </row>
    <row r="2627">
      <c r="A2627" s="2" t="s">
        <v>25285</v>
      </c>
      <c r="B2627" s="2" t="s">
        <v>14168</v>
      </c>
      <c r="C2627" s="2">
        <v>12.0</v>
      </c>
      <c r="D2627" s="2" t="s">
        <v>25286</v>
      </c>
      <c r="E2627" s="3"/>
      <c r="F2627" s="2" t="s">
        <v>863</v>
      </c>
      <c r="G2627" s="2" t="s">
        <v>24194</v>
      </c>
      <c r="H2627" s="2"/>
    </row>
    <row r="2628">
      <c r="A2628" s="2" t="s">
        <v>25289</v>
      </c>
      <c r="B2628" s="2" t="s">
        <v>14168</v>
      </c>
      <c r="C2628" s="2">
        <v>13.0</v>
      </c>
      <c r="D2628" s="2" t="s">
        <v>25290</v>
      </c>
      <c r="E2628" s="3"/>
      <c r="F2628" s="2" t="s">
        <v>863</v>
      </c>
      <c r="G2628" s="2" t="s">
        <v>24194</v>
      </c>
      <c r="H2628" s="2"/>
    </row>
    <row r="2629">
      <c r="A2629" s="2" t="s">
        <v>25293</v>
      </c>
      <c r="B2629" s="2" t="s">
        <v>14168</v>
      </c>
      <c r="C2629" s="2">
        <v>14.0</v>
      </c>
      <c r="D2629" s="2" t="s">
        <v>25295</v>
      </c>
      <c r="E2629" s="3"/>
      <c r="F2629" s="2" t="s">
        <v>863</v>
      </c>
      <c r="G2629" s="2" t="s">
        <v>24194</v>
      </c>
      <c r="H2629" s="2"/>
    </row>
    <row r="2630">
      <c r="A2630" s="2" t="s">
        <v>25297</v>
      </c>
      <c r="B2630" s="2" t="s">
        <v>14173</v>
      </c>
      <c r="C2630" s="2">
        <v>1.0</v>
      </c>
      <c r="D2630" s="2" t="s">
        <v>25298</v>
      </c>
      <c r="E2630" s="3"/>
      <c r="F2630" s="2" t="s">
        <v>863</v>
      </c>
      <c r="G2630" s="2" t="s">
        <v>24194</v>
      </c>
      <c r="H2630" s="2"/>
    </row>
    <row r="2631">
      <c r="A2631" s="2" t="s">
        <v>25301</v>
      </c>
      <c r="B2631" s="2" t="s">
        <v>14173</v>
      </c>
      <c r="C2631" s="2">
        <v>2.0</v>
      </c>
      <c r="D2631" s="2" t="s">
        <v>25303</v>
      </c>
      <c r="E2631" s="3"/>
      <c r="F2631" s="2" t="s">
        <v>863</v>
      </c>
      <c r="G2631" s="2" t="s">
        <v>24194</v>
      </c>
      <c r="H2631" s="2"/>
    </row>
    <row r="2632">
      <c r="A2632" s="2" t="s">
        <v>25304</v>
      </c>
      <c r="B2632" s="2" t="s">
        <v>14173</v>
      </c>
      <c r="C2632" s="2">
        <v>3.0</v>
      </c>
      <c r="D2632" s="2" t="s">
        <v>25306</v>
      </c>
      <c r="E2632" s="3"/>
      <c r="F2632" s="2" t="s">
        <v>863</v>
      </c>
      <c r="G2632" s="2" t="s">
        <v>24194</v>
      </c>
      <c r="H2632" s="2"/>
    </row>
    <row r="2633">
      <c r="A2633" s="2" t="s">
        <v>25309</v>
      </c>
      <c r="B2633" s="2" t="s">
        <v>14173</v>
      </c>
      <c r="C2633" s="2">
        <v>4.0</v>
      </c>
      <c r="D2633" s="2" t="s">
        <v>25310</v>
      </c>
      <c r="E2633" s="3"/>
      <c r="F2633" s="2" t="s">
        <v>863</v>
      </c>
      <c r="G2633" s="2" t="s">
        <v>24194</v>
      </c>
      <c r="H2633" s="2"/>
    </row>
    <row r="2634">
      <c r="A2634" s="2" t="s">
        <v>25313</v>
      </c>
      <c r="B2634" s="2" t="s">
        <v>14173</v>
      </c>
      <c r="C2634" s="2">
        <v>5.0</v>
      </c>
      <c r="D2634" s="2" t="s">
        <v>25315</v>
      </c>
      <c r="E2634" s="3"/>
      <c r="F2634" s="2" t="s">
        <v>863</v>
      </c>
      <c r="G2634" s="2" t="s">
        <v>24194</v>
      </c>
      <c r="H2634" s="2"/>
    </row>
    <row r="2635">
      <c r="A2635" s="2" t="s">
        <v>25317</v>
      </c>
      <c r="B2635" s="2" t="s">
        <v>14173</v>
      </c>
      <c r="C2635" s="2">
        <v>6.0</v>
      </c>
      <c r="D2635" s="2" t="s">
        <v>25319</v>
      </c>
      <c r="E2635" s="3"/>
      <c r="F2635" s="2" t="s">
        <v>863</v>
      </c>
      <c r="G2635" s="2" t="s">
        <v>24194</v>
      </c>
      <c r="H2635" s="2"/>
    </row>
    <row r="2636">
      <c r="A2636" s="2" t="s">
        <v>25322</v>
      </c>
      <c r="B2636" s="2" t="s">
        <v>14173</v>
      </c>
      <c r="C2636" s="2">
        <v>7.0</v>
      </c>
      <c r="D2636" s="2" t="s">
        <v>25323</v>
      </c>
      <c r="E2636" s="3"/>
      <c r="F2636" s="2" t="s">
        <v>863</v>
      </c>
      <c r="G2636" s="2" t="s">
        <v>24194</v>
      </c>
      <c r="H2636" s="2"/>
    </row>
    <row r="2637">
      <c r="A2637" s="2" t="s">
        <v>25326</v>
      </c>
      <c r="B2637" s="2" t="s">
        <v>14173</v>
      </c>
      <c r="C2637" s="2">
        <v>8.0</v>
      </c>
      <c r="D2637" s="2" t="s">
        <v>25328</v>
      </c>
      <c r="E2637" s="3"/>
      <c r="F2637" s="2" t="s">
        <v>863</v>
      </c>
      <c r="G2637" s="2" t="s">
        <v>24194</v>
      </c>
      <c r="H2637" s="2"/>
    </row>
    <row r="2638">
      <c r="A2638" s="2" t="s">
        <v>25329</v>
      </c>
      <c r="B2638" s="2" t="s">
        <v>14173</v>
      </c>
      <c r="C2638" s="2">
        <v>9.0</v>
      </c>
      <c r="D2638" s="2" t="s">
        <v>25332</v>
      </c>
      <c r="E2638" s="3"/>
      <c r="F2638" s="2" t="s">
        <v>863</v>
      </c>
      <c r="G2638" s="2" t="s">
        <v>24194</v>
      </c>
      <c r="H2638" s="2"/>
    </row>
    <row r="2639">
      <c r="A2639" s="2" t="s">
        <v>25334</v>
      </c>
      <c r="B2639" s="2" t="s">
        <v>14173</v>
      </c>
      <c r="C2639" s="2">
        <v>10.0</v>
      </c>
      <c r="D2639" s="2" t="s">
        <v>25337</v>
      </c>
      <c r="E2639" s="3"/>
      <c r="F2639" s="2" t="s">
        <v>863</v>
      </c>
      <c r="G2639" s="2" t="s">
        <v>24194</v>
      </c>
      <c r="H2639" s="2"/>
    </row>
    <row r="2640">
      <c r="A2640" s="2" t="s">
        <v>25340</v>
      </c>
      <c r="B2640" s="2" t="s">
        <v>14173</v>
      </c>
      <c r="C2640" s="2">
        <v>11.0</v>
      </c>
      <c r="D2640" s="2" t="s">
        <v>25342</v>
      </c>
      <c r="E2640" s="3"/>
      <c r="F2640" s="2" t="s">
        <v>863</v>
      </c>
      <c r="G2640" s="2" t="s">
        <v>24194</v>
      </c>
      <c r="H2640" s="2"/>
    </row>
    <row r="2641">
      <c r="A2641" s="2" t="s">
        <v>25345</v>
      </c>
      <c r="B2641" s="2" t="s">
        <v>14173</v>
      </c>
      <c r="C2641" s="2">
        <v>12.0</v>
      </c>
      <c r="D2641" s="2" t="s">
        <v>25346</v>
      </c>
      <c r="E2641" s="3"/>
      <c r="F2641" s="2" t="s">
        <v>863</v>
      </c>
      <c r="G2641" s="2" t="s">
        <v>24194</v>
      </c>
      <c r="H2641" s="2"/>
    </row>
    <row r="2642">
      <c r="A2642" s="2" t="s">
        <v>25349</v>
      </c>
      <c r="B2642" s="2" t="s">
        <v>14173</v>
      </c>
      <c r="C2642" s="2">
        <v>13.0</v>
      </c>
      <c r="D2642" s="2" t="s">
        <v>25351</v>
      </c>
      <c r="E2642" s="3"/>
      <c r="F2642" s="2" t="s">
        <v>863</v>
      </c>
      <c r="G2642" s="2" t="s">
        <v>24194</v>
      </c>
      <c r="H2642" s="2"/>
    </row>
    <row r="2643">
      <c r="A2643" s="2" t="s">
        <v>25355</v>
      </c>
      <c r="B2643" s="2" t="s">
        <v>14173</v>
      </c>
      <c r="C2643" s="2">
        <v>14.0</v>
      </c>
      <c r="D2643" s="2" t="s">
        <v>25357</v>
      </c>
      <c r="E2643" s="3"/>
      <c r="F2643" s="2" t="s">
        <v>863</v>
      </c>
      <c r="G2643" s="2" t="s">
        <v>24194</v>
      </c>
      <c r="H2643" s="2"/>
    </row>
    <row r="2644">
      <c r="A2644" s="2" t="s">
        <v>25361</v>
      </c>
      <c r="B2644" s="2" t="s">
        <v>14177</v>
      </c>
      <c r="C2644" s="2">
        <v>1.0</v>
      </c>
      <c r="D2644" s="2" t="s">
        <v>25364</v>
      </c>
      <c r="E2644" s="3"/>
      <c r="F2644" s="2" t="s">
        <v>863</v>
      </c>
      <c r="G2644" s="2" t="s">
        <v>24194</v>
      </c>
      <c r="H2644" s="2"/>
    </row>
    <row r="2645">
      <c r="A2645" s="2" t="s">
        <v>25367</v>
      </c>
      <c r="B2645" s="2" t="s">
        <v>14177</v>
      </c>
      <c r="C2645" s="2">
        <v>2.0</v>
      </c>
      <c r="D2645" s="2" t="s">
        <v>25368</v>
      </c>
      <c r="E2645" s="3"/>
      <c r="F2645" s="2" t="s">
        <v>863</v>
      </c>
      <c r="G2645" s="2" t="s">
        <v>24194</v>
      </c>
      <c r="H2645" s="2"/>
    </row>
    <row r="2646">
      <c r="A2646" s="2" t="s">
        <v>25369</v>
      </c>
      <c r="B2646" s="2" t="s">
        <v>14177</v>
      </c>
      <c r="C2646" s="2">
        <v>3.0</v>
      </c>
      <c r="D2646" s="2" t="s">
        <v>25371</v>
      </c>
      <c r="E2646" s="3"/>
      <c r="F2646" s="2" t="s">
        <v>863</v>
      </c>
      <c r="G2646" s="2" t="s">
        <v>24194</v>
      </c>
      <c r="H2646" s="2"/>
    </row>
    <row r="2647">
      <c r="A2647" s="2" t="s">
        <v>25374</v>
      </c>
      <c r="B2647" s="2" t="s">
        <v>14177</v>
      </c>
      <c r="C2647" s="2">
        <v>4.0</v>
      </c>
      <c r="D2647" s="2" t="s">
        <v>25376</v>
      </c>
      <c r="E2647" s="3"/>
      <c r="F2647" s="2" t="s">
        <v>863</v>
      </c>
      <c r="G2647" s="2" t="s">
        <v>24194</v>
      </c>
      <c r="H2647" s="2"/>
    </row>
    <row r="2648">
      <c r="A2648" s="2" t="s">
        <v>25379</v>
      </c>
      <c r="B2648" s="2" t="s">
        <v>14177</v>
      </c>
      <c r="C2648" s="2">
        <v>5.0</v>
      </c>
      <c r="D2648" s="2" t="s">
        <v>25381</v>
      </c>
      <c r="E2648" s="3"/>
      <c r="F2648" s="2" t="s">
        <v>863</v>
      </c>
      <c r="G2648" s="2" t="s">
        <v>24194</v>
      </c>
      <c r="H2648" s="2"/>
    </row>
    <row r="2649">
      <c r="A2649" s="2" t="s">
        <v>25384</v>
      </c>
      <c r="B2649" s="2" t="s">
        <v>14177</v>
      </c>
      <c r="C2649" s="2">
        <v>6.0</v>
      </c>
      <c r="D2649" s="2" t="s">
        <v>25388</v>
      </c>
      <c r="E2649" s="3"/>
      <c r="F2649" s="2" t="s">
        <v>863</v>
      </c>
      <c r="G2649" s="2" t="s">
        <v>24194</v>
      </c>
      <c r="H2649" s="2"/>
    </row>
    <row r="2650">
      <c r="A2650" s="2" t="s">
        <v>25392</v>
      </c>
      <c r="B2650" s="2" t="s">
        <v>14177</v>
      </c>
      <c r="C2650" s="2">
        <v>7.0</v>
      </c>
      <c r="D2650" s="2" t="s">
        <v>25394</v>
      </c>
      <c r="E2650" s="3"/>
      <c r="F2650" s="2" t="s">
        <v>863</v>
      </c>
      <c r="G2650" s="2" t="s">
        <v>24194</v>
      </c>
      <c r="H2650" s="2"/>
    </row>
    <row r="2651">
      <c r="A2651" s="2" t="s">
        <v>25398</v>
      </c>
      <c r="B2651" s="2" t="s">
        <v>14177</v>
      </c>
      <c r="C2651" s="2">
        <v>8.0</v>
      </c>
      <c r="D2651" s="2" t="s">
        <v>25400</v>
      </c>
      <c r="E2651" s="3"/>
      <c r="F2651" s="2" t="s">
        <v>863</v>
      </c>
      <c r="G2651" s="2" t="s">
        <v>24194</v>
      </c>
      <c r="H2651" s="2"/>
    </row>
    <row r="2652">
      <c r="A2652" s="2" t="s">
        <v>25402</v>
      </c>
      <c r="B2652" s="2" t="s">
        <v>14177</v>
      </c>
      <c r="C2652" s="2">
        <v>9.0</v>
      </c>
      <c r="D2652" s="2" t="s">
        <v>25403</v>
      </c>
      <c r="E2652" s="3"/>
      <c r="F2652" s="2" t="s">
        <v>863</v>
      </c>
      <c r="G2652" s="2" t="s">
        <v>24194</v>
      </c>
      <c r="H2652" s="2"/>
    </row>
    <row r="2653">
      <c r="A2653" s="2" t="s">
        <v>25407</v>
      </c>
      <c r="B2653" s="2" t="s">
        <v>14177</v>
      </c>
      <c r="C2653" s="2">
        <v>10.0</v>
      </c>
      <c r="D2653" s="2" t="s">
        <v>25409</v>
      </c>
      <c r="E2653" s="3"/>
      <c r="F2653" s="2" t="s">
        <v>863</v>
      </c>
      <c r="G2653" s="2" t="s">
        <v>24194</v>
      </c>
      <c r="H2653" s="2"/>
    </row>
    <row r="2654">
      <c r="A2654" s="2" t="s">
        <v>25412</v>
      </c>
      <c r="B2654" s="2" t="s">
        <v>14177</v>
      </c>
      <c r="C2654" s="2">
        <v>11.0</v>
      </c>
      <c r="D2654" s="2" t="s">
        <v>25414</v>
      </c>
      <c r="E2654" s="3"/>
      <c r="F2654" s="2" t="s">
        <v>863</v>
      </c>
      <c r="G2654" s="2" t="s">
        <v>24194</v>
      </c>
      <c r="H2654" s="2"/>
    </row>
    <row r="2655">
      <c r="A2655" s="2" t="s">
        <v>25417</v>
      </c>
      <c r="B2655" s="2" t="s">
        <v>14177</v>
      </c>
      <c r="C2655" s="2">
        <v>12.0</v>
      </c>
      <c r="D2655" s="2" t="s">
        <v>25418</v>
      </c>
      <c r="E2655" s="3"/>
      <c r="F2655" s="2" t="s">
        <v>863</v>
      </c>
      <c r="G2655" s="2" t="s">
        <v>24194</v>
      </c>
      <c r="H2655" s="2"/>
    </row>
    <row r="2656">
      <c r="A2656" s="2" t="s">
        <v>25422</v>
      </c>
      <c r="B2656" s="2" t="s">
        <v>14177</v>
      </c>
      <c r="C2656" s="2">
        <v>13.0</v>
      </c>
      <c r="D2656" s="2" t="s">
        <v>25423</v>
      </c>
      <c r="E2656" s="3"/>
      <c r="F2656" s="2" t="s">
        <v>863</v>
      </c>
      <c r="G2656" s="2" t="s">
        <v>24194</v>
      </c>
      <c r="H2656" s="2"/>
    </row>
    <row r="2657">
      <c r="A2657" s="2" t="s">
        <v>25426</v>
      </c>
      <c r="B2657" s="2" t="s">
        <v>14177</v>
      </c>
      <c r="C2657" s="2">
        <v>14.0</v>
      </c>
      <c r="D2657" s="2" t="s">
        <v>25428</v>
      </c>
      <c r="E2657" s="3"/>
      <c r="F2657" s="2" t="s">
        <v>863</v>
      </c>
      <c r="G2657" s="2" t="s">
        <v>24194</v>
      </c>
      <c r="H2657" s="2"/>
    </row>
    <row r="2658">
      <c r="A2658" s="2" t="s">
        <v>25431</v>
      </c>
      <c r="B2658" s="2" t="s">
        <v>14182</v>
      </c>
      <c r="C2658" s="2">
        <v>1.0</v>
      </c>
      <c r="D2658" s="2" t="s">
        <v>25433</v>
      </c>
      <c r="E2658" s="3"/>
      <c r="F2658" s="2" t="s">
        <v>863</v>
      </c>
      <c r="G2658" s="2" t="s">
        <v>24194</v>
      </c>
      <c r="H2658" s="2"/>
    </row>
    <row r="2659">
      <c r="A2659" s="2" t="s">
        <v>25436</v>
      </c>
      <c r="B2659" s="2" t="s">
        <v>14182</v>
      </c>
      <c r="C2659" s="2">
        <v>2.0</v>
      </c>
      <c r="D2659" s="2" t="s">
        <v>25438</v>
      </c>
      <c r="E2659" s="3"/>
      <c r="F2659" s="2" t="s">
        <v>863</v>
      </c>
      <c r="G2659" s="2" t="s">
        <v>24194</v>
      </c>
      <c r="H2659" s="2"/>
    </row>
    <row r="2660">
      <c r="A2660" s="2" t="s">
        <v>25442</v>
      </c>
      <c r="B2660" s="2" t="s">
        <v>14182</v>
      </c>
      <c r="C2660" s="2">
        <v>3.0</v>
      </c>
      <c r="D2660" s="2" t="s">
        <v>25443</v>
      </c>
      <c r="E2660" s="3"/>
      <c r="F2660" s="2" t="s">
        <v>863</v>
      </c>
      <c r="G2660" s="2" t="s">
        <v>24194</v>
      </c>
      <c r="H2660" s="2"/>
    </row>
    <row r="2661">
      <c r="A2661" s="2" t="s">
        <v>25447</v>
      </c>
      <c r="B2661" s="2" t="s">
        <v>14182</v>
      </c>
      <c r="C2661" s="2">
        <v>4.0</v>
      </c>
      <c r="D2661" s="2" t="s">
        <v>25450</v>
      </c>
      <c r="E2661" s="3"/>
      <c r="F2661" s="2" t="s">
        <v>863</v>
      </c>
      <c r="G2661" s="2" t="s">
        <v>24194</v>
      </c>
      <c r="H2661" s="2"/>
    </row>
    <row r="2662">
      <c r="A2662" s="2" t="s">
        <v>25453</v>
      </c>
      <c r="B2662" s="2" t="s">
        <v>14182</v>
      </c>
      <c r="C2662" s="2">
        <v>5.0</v>
      </c>
      <c r="D2662" s="2" t="s">
        <v>25456</v>
      </c>
      <c r="E2662" s="3"/>
      <c r="F2662" s="2" t="s">
        <v>863</v>
      </c>
      <c r="G2662" s="2" t="s">
        <v>24194</v>
      </c>
      <c r="H2662" s="2"/>
    </row>
    <row r="2663">
      <c r="A2663" s="2" t="s">
        <v>25460</v>
      </c>
      <c r="B2663" s="2" t="s">
        <v>14182</v>
      </c>
      <c r="C2663" s="2">
        <v>6.0</v>
      </c>
      <c r="D2663" s="2" t="s">
        <v>25461</v>
      </c>
      <c r="E2663" s="3"/>
      <c r="F2663" s="2" t="s">
        <v>863</v>
      </c>
      <c r="G2663" s="2" t="s">
        <v>24194</v>
      </c>
      <c r="H2663" s="2"/>
    </row>
    <row r="2664">
      <c r="A2664" s="2" t="s">
        <v>25465</v>
      </c>
      <c r="B2664" s="2" t="s">
        <v>14182</v>
      </c>
      <c r="C2664" s="2">
        <v>7.0</v>
      </c>
      <c r="D2664" s="2" t="s">
        <v>25467</v>
      </c>
      <c r="E2664" s="3"/>
      <c r="F2664" s="2" t="s">
        <v>863</v>
      </c>
      <c r="G2664" s="2" t="s">
        <v>24194</v>
      </c>
      <c r="H2664" s="2"/>
    </row>
    <row r="2665">
      <c r="A2665" s="2" t="s">
        <v>25468</v>
      </c>
      <c r="B2665" s="2" t="s">
        <v>14182</v>
      </c>
      <c r="C2665" s="2">
        <v>8.0</v>
      </c>
      <c r="D2665" s="2" t="s">
        <v>25469</v>
      </c>
      <c r="E2665" s="3"/>
      <c r="F2665" s="2" t="s">
        <v>863</v>
      </c>
      <c r="G2665" s="2" t="s">
        <v>24194</v>
      </c>
      <c r="H2665" s="2"/>
    </row>
    <row r="2666">
      <c r="A2666" s="2" t="s">
        <v>25470</v>
      </c>
      <c r="B2666" s="2" t="s">
        <v>14182</v>
      </c>
      <c r="C2666" s="2">
        <v>9.0</v>
      </c>
      <c r="D2666" s="2" t="s">
        <v>25472</v>
      </c>
      <c r="E2666" s="3"/>
      <c r="F2666" s="2" t="s">
        <v>863</v>
      </c>
      <c r="G2666" s="2" t="s">
        <v>24194</v>
      </c>
      <c r="H2666" s="2"/>
    </row>
    <row r="2667">
      <c r="A2667" s="2" t="s">
        <v>25473</v>
      </c>
      <c r="B2667" s="2" t="s">
        <v>14182</v>
      </c>
      <c r="C2667" s="2">
        <v>10.0</v>
      </c>
      <c r="D2667" s="2" t="s">
        <v>25474</v>
      </c>
      <c r="E2667" s="3"/>
      <c r="F2667" s="2" t="s">
        <v>863</v>
      </c>
      <c r="G2667" s="2" t="s">
        <v>24194</v>
      </c>
      <c r="H2667" s="2"/>
    </row>
    <row r="2668">
      <c r="A2668" s="2" t="s">
        <v>25476</v>
      </c>
      <c r="B2668" s="2" t="s">
        <v>14182</v>
      </c>
      <c r="C2668" s="2">
        <v>11.0</v>
      </c>
      <c r="D2668" s="2" t="s">
        <v>25477</v>
      </c>
      <c r="E2668" s="3"/>
      <c r="F2668" s="2" t="s">
        <v>863</v>
      </c>
      <c r="G2668" s="2" t="s">
        <v>24194</v>
      </c>
      <c r="H2668" s="2"/>
    </row>
    <row r="2669">
      <c r="A2669" s="2" t="s">
        <v>25478</v>
      </c>
      <c r="B2669" s="2" t="s">
        <v>14182</v>
      </c>
      <c r="C2669" s="2">
        <v>12.0</v>
      </c>
      <c r="D2669" s="2" t="s">
        <v>25479</v>
      </c>
      <c r="E2669" s="3"/>
      <c r="F2669" s="2" t="s">
        <v>863</v>
      </c>
      <c r="G2669" s="2" t="s">
        <v>24194</v>
      </c>
      <c r="H2669" s="2"/>
    </row>
    <row r="2670">
      <c r="A2670" s="2" t="s">
        <v>25481</v>
      </c>
      <c r="B2670" s="2" t="s">
        <v>14182</v>
      </c>
      <c r="C2670" s="2">
        <v>13.0</v>
      </c>
      <c r="D2670" s="2" t="s">
        <v>25482</v>
      </c>
      <c r="E2670" s="3"/>
      <c r="F2670" s="2" t="s">
        <v>863</v>
      </c>
      <c r="G2670" s="2" t="s">
        <v>24194</v>
      </c>
      <c r="H2670" s="2"/>
    </row>
    <row r="2671">
      <c r="A2671" s="2" t="s">
        <v>25483</v>
      </c>
      <c r="B2671" s="2" t="s">
        <v>14182</v>
      </c>
      <c r="C2671" s="2">
        <v>14.0</v>
      </c>
      <c r="D2671" s="2" t="s">
        <v>25484</v>
      </c>
      <c r="E2671" s="3"/>
      <c r="F2671" s="2" t="s">
        <v>863</v>
      </c>
      <c r="G2671" s="2" t="s">
        <v>24194</v>
      </c>
      <c r="H2671" s="2"/>
    </row>
    <row r="2672">
      <c r="A2672" s="2" t="s">
        <v>25486</v>
      </c>
      <c r="B2672" s="2" t="s">
        <v>14186</v>
      </c>
      <c r="C2672" s="2">
        <v>1.0</v>
      </c>
      <c r="D2672" s="2" t="s">
        <v>25487</v>
      </c>
      <c r="E2672" s="3"/>
      <c r="F2672" s="2" t="s">
        <v>47</v>
      </c>
      <c r="G2672" s="2" t="s">
        <v>25488</v>
      </c>
      <c r="H2672" s="2"/>
    </row>
    <row r="2673">
      <c r="A2673" s="2" t="s">
        <v>25489</v>
      </c>
      <c r="B2673" s="2" t="s">
        <v>14186</v>
      </c>
      <c r="C2673" s="2">
        <v>2.0</v>
      </c>
      <c r="D2673" s="2" t="s">
        <v>25491</v>
      </c>
      <c r="E2673" s="3"/>
      <c r="F2673" s="2" t="s">
        <v>47</v>
      </c>
      <c r="G2673" s="2" t="s">
        <v>25488</v>
      </c>
      <c r="H2673" s="2"/>
    </row>
    <row r="2674">
      <c r="A2674" s="2" t="s">
        <v>25492</v>
      </c>
      <c r="B2674" s="2" t="s">
        <v>14186</v>
      </c>
      <c r="C2674" s="2">
        <v>3.0</v>
      </c>
      <c r="D2674" s="2" t="s">
        <v>25493</v>
      </c>
      <c r="E2674" s="3"/>
      <c r="F2674" s="2" t="s">
        <v>47</v>
      </c>
      <c r="G2674" s="2" t="s">
        <v>25488</v>
      </c>
      <c r="H2674" s="2"/>
    </row>
    <row r="2675">
      <c r="A2675" s="2" t="s">
        <v>25495</v>
      </c>
      <c r="B2675" s="2" t="s">
        <v>14186</v>
      </c>
      <c r="C2675" s="2">
        <v>4.0</v>
      </c>
      <c r="D2675" s="2" t="s">
        <v>25496</v>
      </c>
      <c r="E2675" s="3"/>
      <c r="F2675" s="2" t="s">
        <v>47</v>
      </c>
      <c r="G2675" s="2" t="s">
        <v>25488</v>
      </c>
      <c r="H2675" s="2"/>
    </row>
    <row r="2676">
      <c r="A2676" s="2" t="s">
        <v>25497</v>
      </c>
      <c r="B2676" s="2" t="s">
        <v>14186</v>
      </c>
      <c r="C2676" s="2">
        <v>5.0</v>
      </c>
      <c r="D2676" s="2" t="s">
        <v>25498</v>
      </c>
      <c r="E2676" s="3"/>
      <c r="F2676" s="2" t="s">
        <v>47</v>
      </c>
      <c r="G2676" s="2" t="s">
        <v>25488</v>
      </c>
      <c r="H2676" s="2"/>
    </row>
    <row r="2677">
      <c r="A2677" s="2" t="s">
        <v>25500</v>
      </c>
      <c r="B2677" s="2" t="s">
        <v>14186</v>
      </c>
      <c r="C2677" s="2">
        <v>6.0</v>
      </c>
      <c r="D2677" s="2" t="s">
        <v>25501</v>
      </c>
      <c r="E2677" s="3"/>
      <c r="F2677" s="2" t="s">
        <v>47</v>
      </c>
      <c r="G2677" s="2" t="s">
        <v>25488</v>
      </c>
      <c r="H2677" s="2"/>
    </row>
    <row r="2678">
      <c r="A2678" s="2" t="s">
        <v>25502</v>
      </c>
      <c r="B2678" s="2" t="s">
        <v>14186</v>
      </c>
      <c r="C2678" s="2">
        <v>7.0</v>
      </c>
      <c r="D2678" s="2" t="s">
        <v>25503</v>
      </c>
      <c r="E2678" s="3"/>
      <c r="F2678" s="2" t="s">
        <v>47</v>
      </c>
      <c r="G2678" s="2" t="s">
        <v>25488</v>
      </c>
      <c r="H2678" s="2"/>
    </row>
    <row r="2679">
      <c r="A2679" s="2" t="s">
        <v>25505</v>
      </c>
      <c r="B2679" s="2" t="s">
        <v>14186</v>
      </c>
      <c r="C2679" s="2">
        <v>8.0</v>
      </c>
      <c r="D2679" s="2" t="s">
        <v>25506</v>
      </c>
      <c r="E2679" s="3"/>
      <c r="F2679" s="2" t="s">
        <v>47</v>
      </c>
      <c r="G2679" s="2" t="s">
        <v>25488</v>
      </c>
      <c r="H2679" s="2"/>
    </row>
    <row r="2680">
      <c r="A2680" s="2" t="s">
        <v>25508</v>
      </c>
      <c r="B2680" s="2" t="s">
        <v>14186</v>
      </c>
      <c r="C2680" s="2">
        <v>9.0</v>
      </c>
      <c r="D2680" s="2" t="s">
        <v>25509</v>
      </c>
      <c r="E2680" s="3"/>
      <c r="F2680" s="2" t="s">
        <v>47</v>
      </c>
      <c r="G2680" s="2" t="s">
        <v>25488</v>
      </c>
      <c r="H2680" s="2"/>
    </row>
    <row r="2681">
      <c r="A2681" s="2" t="s">
        <v>25510</v>
      </c>
      <c r="B2681" s="2" t="s">
        <v>14186</v>
      </c>
      <c r="C2681" s="2">
        <v>10.0</v>
      </c>
      <c r="D2681" s="2" t="s">
        <v>25512</v>
      </c>
      <c r="E2681" s="3"/>
      <c r="F2681" s="2" t="s">
        <v>47</v>
      </c>
      <c r="G2681" s="2" t="s">
        <v>25488</v>
      </c>
      <c r="H2681" s="2"/>
    </row>
    <row r="2682">
      <c r="A2682" s="2" t="s">
        <v>25513</v>
      </c>
      <c r="B2682" s="2" t="s">
        <v>14186</v>
      </c>
      <c r="C2682" s="2">
        <v>11.0</v>
      </c>
      <c r="D2682" s="2" t="s">
        <v>25514</v>
      </c>
      <c r="E2682" s="3"/>
      <c r="F2682" s="2" t="s">
        <v>47</v>
      </c>
      <c r="G2682" s="2" t="s">
        <v>25488</v>
      </c>
      <c r="H2682" s="2"/>
    </row>
    <row r="2683">
      <c r="A2683" s="2" t="s">
        <v>25516</v>
      </c>
      <c r="B2683" s="2" t="s">
        <v>14186</v>
      </c>
      <c r="C2683" s="2">
        <v>12.0</v>
      </c>
      <c r="D2683" s="2" t="s">
        <v>25517</v>
      </c>
      <c r="E2683" s="3"/>
      <c r="F2683" s="2" t="s">
        <v>47</v>
      </c>
      <c r="G2683" s="2" t="s">
        <v>25488</v>
      </c>
      <c r="H2683" s="2"/>
    </row>
    <row r="2684">
      <c r="A2684" s="2" t="s">
        <v>25518</v>
      </c>
      <c r="B2684" s="2" t="s">
        <v>14186</v>
      </c>
      <c r="C2684" s="2">
        <v>13.0</v>
      </c>
      <c r="D2684" s="2" t="s">
        <v>25519</v>
      </c>
      <c r="E2684" s="3"/>
      <c r="F2684" s="2" t="s">
        <v>47</v>
      </c>
      <c r="G2684" s="2" t="s">
        <v>25488</v>
      </c>
      <c r="H2684" s="2"/>
    </row>
    <row r="2685">
      <c r="A2685" s="2" t="s">
        <v>25521</v>
      </c>
      <c r="B2685" s="2" t="s">
        <v>14186</v>
      </c>
      <c r="C2685" s="2">
        <v>14.0</v>
      </c>
      <c r="D2685" s="2" t="s">
        <v>25522</v>
      </c>
      <c r="E2685" s="3"/>
      <c r="F2685" s="2" t="s">
        <v>47</v>
      </c>
      <c r="G2685" s="2" t="s">
        <v>25488</v>
      </c>
      <c r="H2685" s="2"/>
    </row>
    <row r="2686">
      <c r="A2686" s="2" t="s">
        <v>25523</v>
      </c>
      <c r="B2686" s="2" t="s">
        <v>14186</v>
      </c>
      <c r="C2686" s="2">
        <v>15.0</v>
      </c>
      <c r="D2686" s="2" t="s">
        <v>25524</v>
      </c>
      <c r="E2686" s="3"/>
      <c r="F2686" s="2" t="s">
        <v>47</v>
      </c>
      <c r="G2686" s="2" t="s">
        <v>25488</v>
      </c>
      <c r="H2686" s="2"/>
    </row>
    <row r="2687">
      <c r="A2687" s="2" t="s">
        <v>25526</v>
      </c>
      <c r="B2687" s="2" t="s">
        <v>14186</v>
      </c>
      <c r="C2687" s="2">
        <v>16.0</v>
      </c>
      <c r="D2687" s="2" t="s">
        <v>25527</v>
      </c>
      <c r="E2687" s="3"/>
      <c r="F2687" s="2" t="s">
        <v>47</v>
      </c>
      <c r="G2687" s="2" t="s">
        <v>25488</v>
      </c>
      <c r="H2687" s="2"/>
    </row>
    <row r="2688">
      <c r="A2688" s="2" t="s">
        <v>25528</v>
      </c>
      <c r="B2688" s="2" t="s">
        <v>14186</v>
      </c>
      <c r="C2688" s="2">
        <v>17.0</v>
      </c>
      <c r="D2688" s="2" t="s">
        <v>25529</v>
      </c>
      <c r="E2688" s="3"/>
      <c r="F2688" s="2" t="s">
        <v>47</v>
      </c>
      <c r="G2688" s="2" t="s">
        <v>25488</v>
      </c>
      <c r="H2688" s="2"/>
    </row>
    <row r="2689">
      <c r="A2689" s="2" t="s">
        <v>25531</v>
      </c>
      <c r="B2689" s="2" t="s">
        <v>14189</v>
      </c>
      <c r="C2689" s="2">
        <v>1.0</v>
      </c>
      <c r="D2689" s="2" t="s">
        <v>25532</v>
      </c>
      <c r="E2689" s="3"/>
      <c r="F2689" s="2" t="s">
        <v>47</v>
      </c>
      <c r="G2689" s="2" t="s">
        <v>25488</v>
      </c>
      <c r="H2689" s="2"/>
    </row>
    <row r="2690">
      <c r="A2690" s="2" t="s">
        <v>25533</v>
      </c>
      <c r="B2690" s="2" t="s">
        <v>14189</v>
      </c>
      <c r="C2690" s="2">
        <v>2.0</v>
      </c>
      <c r="D2690" s="2" t="s">
        <v>25534</v>
      </c>
      <c r="E2690" s="3"/>
      <c r="F2690" s="2" t="s">
        <v>47</v>
      </c>
      <c r="G2690" s="2" t="s">
        <v>25488</v>
      </c>
      <c r="H2690" s="2"/>
    </row>
    <row r="2691">
      <c r="A2691" s="2" t="s">
        <v>25536</v>
      </c>
      <c r="B2691" s="2" t="s">
        <v>14189</v>
      </c>
      <c r="C2691" s="2">
        <v>3.0</v>
      </c>
      <c r="D2691" s="2" t="s">
        <v>25537</v>
      </c>
      <c r="E2691" s="3"/>
      <c r="F2691" s="2" t="s">
        <v>47</v>
      </c>
      <c r="G2691" s="2" t="s">
        <v>25488</v>
      </c>
      <c r="H2691" s="2"/>
    </row>
    <row r="2692">
      <c r="A2692" s="2" t="s">
        <v>25539</v>
      </c>
      <c r="B2692" s="2" t="s">
        <v>14189</v>
      </c>
      <c r="C2692" s="2">
        <v>4.0</v>
      </c>
      <c r="D2692" s="2" t="s">
        <v>25540</v>
      </c>
      <c r="E2692" s="3"/>
      <c r="F2692" s="2" t="s">
        <v>47</v>
      </c>
      <c r="G2692" s="2" t="s">
        <v>25488</v>
      </c>
      <c r="H2692" s="2"/>
    </row>
    <row r="2693">
      <c r="A2693" s="2" t="s">
        <v>25541</v>
      </c>
      <c r="B2693" s="2" t="s">
        <v>14189</v>
      </c>
      <c r="C2693" s="2">
        <v>5.0</v>
      </c>
      <c r="D2693" s="2" t="s">
        <v>25542</v>
      </c>
      <c r="E2693" s="3"/>
      <c r="F2693" s="2" t="s">
        <v>47</v>
      </c>
      <c r="G2693" s="2" t="s">
        <v>25488</v>
      </c>
      <c r="H2693" s="2"/>
    </row>
    <row r="2694">
      <c r="A2694" s="2" t="s">
        <v>25543</v>
      </c>
      <c r="B2694" s="2" t="s">
        <v>14189</v>
      </c>
      <c r="C2694" s="2">
        <v>6.0</v>
      </c>
      <c r="D2694" s="2" t="s">
        <v>25544</v>
      </c>
      <c r="E2694" s="3"/>
      <c r="F2694" s="2" t="s">
        <v>47</v>
      </c>
      <c r="G2694" s="2" t="s">
        <v>25488</v>
      </c>
      <c r="H2694" s="2"/>
    </row>
    <row r="2695">
      <c r="A2695" s="2" t="s">
        <v>25545</v>
      </c>
      <c r="B2695" s="2" t="s">
        <v>14189</v>
      </c>
      <c r="C2695" s="2">
        <v>7.0</v>
      </c>
      <c r="D2695" s="2" t="s">
        <v>25546</v>
      </c>
      <c r="E2695" s="3"/>
      <c r="F2695" s="2" t="s">
        <v>47</v>
      </c>
      <c r="G2695" s="2" t="s">
        <v>25488</v>
      </c>
      <c r="H2695" s="2"/>
    </row>
    <row r="2696">
      <c r="A2696" s="2" t="s">
        <v>25547</v>
      </c>
      <c r="B2696" s="2" t="s">
        <v>14189</v>
      </c>
      <c r="C2696" s="2">
        <v>8.0</v>
      </c>
      <c r="D2696" s="2" t="s">
        <v>25548</v>
      </c>
      <c r="E2696" s="3"/>
      <c r="F2696" s="2" t="s">
        <v>47</v>
      </c>
      <c r="G2696" s="2" t="s">
        <v>25488</v>
      </c>
      <c r="H2696" s="2"/>
    </row>
    <row r="2697">
      <c r="A2697" s="2" t="s">
        <v>25549</v>
      </c>
      <c r="B2697" s="2" t="s">
        <v>14189</v>
      </c>
      <c r="C2697" s="2">
        <v>9.0</v>
      </c>
      <c r="D2697" s="2" t="s">
        <v>25550</v>
      </c>
      <c r="E2697" s="3"/>
      <c r="F2697" s="2" t="s">
        <v>47</v>
      </c>
      <c r="G2697" s="2" t="s">
        <v>25488</v>
      </c>
      <c r="H2697" s="2"/>
    </row>
    <row r="2698">
      <c r="A2698" s="2" t="s">
        <v>25551</v>
      </c>
      <c r="B2698" s="2" t="s">
        <v>14189</v>
      </c>
      <c r="C2698" s="2">
        <v>10.0</v>
      </c>
      <c r="D2698" s="2" t="s">
        <v>25552</v>
      </c>
      <c r="E2698" s="3"/>
      <c r="F2698" s="2" t="s">
        <v>47</v>
      </c>
      <c r="G2698" s="2" t="s">
        <v>25488</v>
      </c>
      <c r="H2698" s="2"/>
    </row>
    <row r="2699">
      <c r="A2699" s="2" t="s">
        <v>25553</v>
      </c>
      <c r="B2699" s="2" t="s">
        <v>14189</v>
      </c>
      <c r="C2699" s="2">
        <v>11.0</v>
      </c>
      <c r="D2699" s="2" t="s">
        <v>25554</v>
      </c>
      <c r="E2699" s="3"/>
      <c r="F2699" s="2" t="s">
        <v>47</v>
      </c>
      <c r="G2699" s="2" t="s">
        <v>25488</v>
      </c>
      <c r="H2699" s="2"/>
    </row>
    <row r="2700">
      <c r="A2700" s="2" t="s">
        <v>25555</v>
      </c>
      <c r="B2700" s="2" t="s">
        <v>14189</v>
      </c>
      <c r="C2700" s="2">
        <v>12.0</v>
      </c>
      <c r="D2700" s="2" t="s">
        <v>25556</v>
      </c>
      <c r="E2700" s="3"/>
      <c r="F2700" s="2" t="s">
        <v>47</v>
      </c>
      <c r="G2700" s="2" t="s">
        <v>25488</v>
      </c>
      <c r="H2700" s="2"/>
    </row>
    <row r="2701">
      <c r="A2701" s="2" t="s">
        <v>25557</v>
      </c>
      <c r="B2701" s="2" t="s">
        <v>14189</v>
      </c>
      <c r="C2701" s="2">
        <v>13.0</v>
      </c>
      <c r="D2701" s="2" t="s">
        <v>25558</v>
      </c>
      <c r="E2701" s="3"/>
      <c r="F2701" s="2" t="s">
        <v>47</v>
      </c>
      <c r="G2701" s="2" t="s">
        <v>25488</v>
      </c>
      <c r="H2701" s="2"/>
    </row>
    <row r="2702">
      <c r="A2702" s="2" t="s">
        <v>25559</v>
      </c>
      <c r="B2702" s="2" t="s">
        <v>14189</v>
      </c>
      <c r="C2702" s="2">
        <v>14.0</v>
      </c>
      <c r="D2702" s="2" t="s">
        <v>25560</v>
      </c>
      <c r="E2702" s="3"/>
      <c r="F2702" s="2" t="s">
        <v>47</v>
      </c>
      <c r="G2702" s="2" t="s">
        <v>25488</v>
      </c>
      <c r="H2702" s="2"/>
    </row>
    <row r="2703">
      <c r="A2703" s="2" t="s">
        <v>25561</v>
      </c>
      <c r="B2703" s="2" t="s">
        <v>14189</v>
      </c>
      <c r="C2703" s="2">
        <v>15.0</v>
      </c>
      <c r="D2703" s="2" t="s">
        <v>25562</v>
      </c>
      <c r="E2703" s="3"/>
      <c r="F2703" s="2" t="s">
        <v>47</v>
      </c>
      <c r="G2703" s="2" t="s">
        <v>25488</v>
      </c>
      <c r="H2703" s="2"/>
    </row>
    <row r="2704">
      <c r="A2704" s="2" t="s">
        <v>25563</v>
      </c>
      <c r="B2704" s="2" t="s">
        <v>14189</v>
      </c>
      <c r="C2704" s="2">
        <v>16.0</v>
      </c>
      <c r="D2704" s="2" t="s">
        <v>25564</v>
      </c>
      <c r="E2704" s="3"/>
      <c r="F2704" s="2" t="s">
        <v>47</v>
      </c>
      <c r="G2704" s="2" t="s">
        <v>25488</v>
      </c>
      <c r="H2704" s="2"/>
    </row>
    <row r="2705">
      <c r="A2705" s="2" t="s">
        <v>25565</v>
      </c>
      <c r="B2705" s="2" t="s">
        <v>14189</v>
      </c>
      <c r="C2705" s="2">
        <v>17.0</v>
      </c>
      <c r="D2705" s="2" t="s">
        <v>25566</v>
      </c>
      <c r="E2705" s="3"/>
      <c r="F2705" s="2" t="s">
        <v>47</v>
      </c>
      <c r="G2705" s="2" t="s">
        <v>25488</v>
      </c>
      <c r="H2705" s="2"/>
    </row>
    <row r="2706">
      <c r="A2706" s="2" t="s">
        <v>25567</v>
      </c>
      <c r="B2706" s="2" t="s">
        <v>14193</v>
      </c>
      <c r="C2706" s="2">
        <v>1.0</v>
      </c>
      <c r="D2706" s="2" t="s">
        <v>25568</v>
      </c>
      <c r="E2706" s="3"/>
      <c r="F2706" s="2" t="s">
        <v>47</v>
      </c>
      <c r="G2706" s="2" t="s">
        <v>25488</v>
      </c>
      <c r="H2706" s="2"/>
    </row>
    <row r="2707">
      <c r="A2707" s="2" t="s">
        <v>25569</v>
      </c>
      <c r="B2707" s="2" t="s">
        <v>14193</v>
      </c>
      <c r="C2707" s="2">
        <v>2.0</v>
      </c>
      <c r="D2707" s="2" t="s">
        <v>25570</v>
      </c>
      <c r="E2707" s="3"/>
      <c r="F2707" s="2" t="s">
        <v>47</v>
      </c>
      <c r="G2707" s="2" t="s">
        <v>25488</v>
      </c>
      <c r="H2707" s="2"/>
    </row>
    <row r="2708">
      <c r="A2708" s="2" t="s">
        <v>25571</v>
      </c>
      <c r="B2708" s="2" t="s">
        <v>14193</v>
      </c>
      <c r="C2708" s="2">
        <v>3.0</v>
      </c>
      <c r="D2708" s="2" t="s">
        <v>25572</v>
      </c>
      <c r="E2708" s="3"/>
      <c r="F2708" s="2" t="s">
        <v>47</v>
      </c>
      <c r="G2708" s="2" t="s">
        <v>25488</v>
      </c>
      <c r="H2708" s="2"/>
    </row>
    <row r="2709">
      <c r="A2709" s="2" t="s">
        <v>25573</v>
      </c>
      <c r="B2709" s="2" t="s">
        <v>14193</v>
      </c>
      <c r="C2709" s="2">
        <v>4.0</v>
      </c>
      <c r="D2709" s="2" t="s">
        <v>25574</v>
      </c>
      <c r="E2709" s="3"/>
      <c r="F2709" s="2" t="s">
        <v>47</v>
      </c>
      <c r="G2709" s="2" t="s">
        <v>25488</v>
      </c>
      <c r="H2709" s="2"/>
    </row>
    <row r="2710">
      <c r="A2710" s="2" t="s">
        <v>25575</v>
      </c>
      <c r="B2710" s="2" t="s">
        <v>14193</v>
      </c>
      <c r="C2710" s="2">
        <v>5.0</v>
      </c>
      <c r="D2710" s="2" t="s">
        <v>25576</v>
      </c>
      <c r="E2710" s="3"/>
      <c r="F2710" s="2" t="s">
        <v>47</v>
      </c>
      <c r="G2710" s="2" t="s">
        <v>25488</v>
      </c>
      <c r="H2710" s="2"/>
    </row>
    <row r="2711">
      <c r="A2711" s="2" t="s">
        <v>25577</v>
      </c>
      <c r="B2711" s="2" t="s">
        <v>14193</v>
      </c>
      <c r="C2711" s="2">
        <v>6.0</v>
      </c>
      <c r="D2711" s="2" t="s">
        <v>25578</v>
      </c>
      <c r="E2711" s="3"/>
      <c r="F2711" s="2" t="s">
        <v>47</v>
      </c>
      <c r="G2711" s="2" t="s">
        <v>25488</v>
      </c>
      <c r="H2711" s="2"/>
    </row>
    <row r="2712">
      <c r="A2712" s="2" t="s">
        <v>25579</v>
      </c>
      <c r="B2712" s="2" t="s">
        <v>14193</v>
      </c>
      <c r="C2712" s="2">
        <v>7.0</v>
      </c>
      <c r="D2712" s="2" t="s">
        <v>25580</v>
      </c>
      <c r="E2712" s="3"/>
      <c r="F2712" s="2" t="s">
        <v>47</v>
      </c>
      <c r="G2712" s="2" t="s">
        <v>25488</v>
      </c>
      <c r="H2712" s="2"/>
    </row>
    <row r="2713">
      <c r="A2713" s="2" t="s">
        <v>25581</v>
      </c>
      <c r="B2713" s="2" t="s">
        <v>14193</v>
      </c>
      <c r="C2713" s="2">
        <v>8.0</v>
      </c>
      <c r="D2713" s="2" t="s">
        <v>25582</v>
      </c>
      <c r="E2713" s="3"/>
      <c r="F2713" s="2" t="s">
        <v>47</v>
      </c>
      <c r="G2713" s="2" t="s">
        <v>25488</v>
      </c>
      <c r="H2713" s="2"/>
    </row>
    <row r="2714">
      <c r="A2714" s="2" t="s">
        <v>25583</v>
      </c>
      <c r="B2714" s="2" t="s">
        <v>14193</v>
      </c>
      <c r="C2714" s="2">
        <v>9.0</v>
      </c>
      <c r="D2714" s="2" t="s">
        <v>25584</v>
      </c>
      <c r="E2714" s="3"/>
      <c r="F2714" s="2" t="s">
        <v>47</v>
      </c>
      <c r="G2714" s="2" t="s">
        <v>25488</v>
      </c>
      <c r="H2714" s="2"/>
    </row>
    <row r="2715">
      <c r="A2715" s="2" t="s">
        <v>25585</v>
      </c>
      <c r="B2715" s="2" t="s">
        <v>14193</v>
      </c>
      <c r="C2715" s="2">
        <v>10.0</v>
      </c>
      <c r="D2715" s="2" t="s">
        <v>25586</v>
      </c>
      <c r="E2715" s="3"/>
      <c r="F2715" s="2" t="s">
        <v>47</v>
      </c>
      <c r="G2715" s="2" t="s">
        <v>25488</v>
      </c>
      <c r="H2715" s="2"/>
    </row>
    <row r="2716">
      <c r="A2716" s="2" t="s">
        <v>25587</v>
      </c>
      <c r="B2716" s="2" t="s">
        <v>14193</v>
      </c>
      <c r="C2716" s="2">
        <v>11.0</v>
      </c>
      <c r="D2716" s="2" t="s">
        <v>25588</v>
      </c>
      <c r="E2716" s="3"/>
      <c r="F2716" s="2" t="s">
        <v>47</v>
      </c>
      <c r="G2716" s="2" t="s">
        <v>25488</v>
      </c>
      <c r="H2716" s="2"/>
    </row>
    <row r="2717">
      <c r="A2717" s="2" t="s">
        <v>25589</v>
      </c>
      <c r="B2717" s="2" t="s">
        <v>14193</v>
      </c>
      <c r="C2717" s="2">
        <v>12.0</v>
      </c>
      <c r="D2717" s="2" t="s">
        <v>25590</v>
      </c>
      <c r="E2717" s="3"/>
      <c r="F2717" s="2" t="s">
        <v>47</v>
      </c>
      <c r="G2717" s="2" t="s">
        <v>25488</v>
      </c>
      <c r="H2717" s="2"/>
    </row>
    <row r="2718">
      <c r="A2718" s="2" t="s">
        <v>25591</v>
      </c>
      <c r="B2718" s="2" t="s">
        <v>14193</v>
      </c>
      <c r="C2718" s="2">
        <v>13.0</v>
      </c>
      <c r="D2718" s="2" t="s">
        <v>25592</v>
      </c>
      <c r="E2718" s="3"/>
      <c r="F2718" s="2" t="s">
        <v>47</v>
      </c>
      <c r="G2718" s="2" t="s">
        <v>25488</v>
      </c>
      <c r="H2718" s="2"/>
    </row>
    <row r="2719">
      <c r="A2719" s="2" t="s">
        <v>25595</v>
      </c>
      <c r="B2719" s="2" t="s">
        <v>14193</v>
      </c>
      <c r="C2719" s="2">
        <v>14.0</v>
      </c>
      <c r="D2719" s="2" t="s">
        <v>25598</v>
      </c>
      <c r="E2719" s="3"/>
      <c r="F2719" s="2" t="s">
        <v>47</v>
      </c>
      <c r="G2719" s="2" t="s">
        <v>25488</v>
      </c>
      <c r="H2719" s="2"/>
    </row>
    <row r="2720">
      <c r="A2720" s="2" t="s">
        <v>25601</v>
      </c>
      <c r="B2720" s="2" t="s">
        <v>14193</v>
      </c>
      <c r="C2720" s="2">
        <v>15.0</v>
      </c>
      <c r="D2720" s="2" t="s">
        <v>25602</v>
      </c>
      <c r="E2720" s="3"/>
      <c r="F2720" s="2" t="s">
        <v>47</v>
      </c>
      <c r="G2720" s="2" t="s">
        <v>25488</v>
      </c>
      <c r="H2720" s="2"/>
    </row>
    <row r="2721">
      <c r="A2721" s="2" t="s">
        <v>25605</v>
      </c>
      <c r="B2721" s="2" t="s">
        <v>14193</v>
      </c>
      <c r="C2721" s="2">
        <v>16.0</v>
      </c>
      <c r="D2721" s="2" t="s">
        <v>25606</v>
      </c>
      <c r="E2721" s="3"/>
      <c r="F2721" s="2" t="s">
        <v>47</v>
      </c>
      <c r="G2721" s="2" t="s">
        <v>25488</v>
      </c>
      <c r="H2721" s="2"/>
    </row>
    <row r="2722">
      <c r="A2722" s="2" t="s">
        <v>25608</v>
      </c>
      <c r="B2722" s="2" t="s">
        <v>14193</v>
      </c>
      <c r="C2722" s="2">
        <v>17.0</v>
      </c>
      <c r="D2722" s="2" t="s">
        <v>25609</v>
      </c>
      <c r="E2722" s="3"/>
      <c r="F2722" s="2" t="s">
        <v>47</v>
      </c>
      <c r="G2722" s="2" t="s">
        <v>25488</v>
      </c>
      <c r="H2722" s="2"/>
    </row>
    <row r="2723">
      <c r="A2723" s="2" t="s">
        <v>25612</v>
      </c>
      <c r="B2723" s="2" t="s">
        <v>14197</v>
      </c>
      <c r="C2723" s="2">
        <v>1.0</v>
      </c>
      <c r="D2723" s="2" t="s">
        <v>25614</v>
      </c>
      <c r="E2723" s="3"/>
      <c r="F2723" s="2" t="s">
        <v>47</v>
      </c>
      <c r="G2723" s="2" t="s">
        <v>25488</v>
      </c>
      <c r="H2723" s="2"/>
    </row>
    <row r="2724">
      <c r="A2724" s="2" t="s">
        <v>25617</v>
      </c>
      <c r="B2724" s="2" t="s">
        <v>14197</v>
      </c>
      <c r="C2724" s="2">
        <v>2.0</v>
      </c>
      <c r="D2724" s="2" t="s">
        <v>25619</v>
      </c>
      <c r="E2724" s="3"/>
      <c r="F2724" s="2" t="s">
        <v>47</v>
      </c>
      <c r="G2724" s="2" t="s">
        <v>25488</v>
      </c>
      <c r="H2724" s="2"/>
    </row>
    <row r="2725">
      <c r="A2725" s="2" t="s">
        <v>25621</v>
      </c>
      <c r="B2725" s="2" t="s">
        <v>14197</v>
      </c>
      <c r="C2725" s="2">
        <v>3.0</v>
      </c>
      <c r="D2725" s="2" t="s">
        <v>25623</v>
      </c>
      <c r="E2725" s="3"/>
      <c r="F2725" s="2" t="s">
        <v>47</v>
      </c>
      <c r="G2725" s="2" t="s">
        <v>25488</v>
      </c>
      <c r="H2725" s="2"/>
    </row>
    <row r="2726">
      <c r="A2726" s="2" t="s">
        <v>25625</v>
      </c>
      <c r="B2726" s="2" t="s">
        <v>14197</v>
      </c>
      <c r="C2726" s="2">
        <v>4.0</v>
      </c>
      <c r="D2726" s="2" t="s">
        <v>25626</v>
      </c>
      <c r="E2726" s="3"/>
      <c r="F2726" s="2" t="s">
        <v>47</v>
      </c>
      <c r="G2726" s="2" t="s">
        <v>25488</v>
      </c>
      <c r="H2726" s="2"/>
    </row>
    <row r="2727">
      <c r="A2727" s="2" t="s">
        <v>25628</v>
      </c>
      <c r="B2727" s="2" t="s">
        <v>14197</v>
      </c>
      <c r="C2727" s="2">
        <v>5.0</v>
      </c>
      <c r="D2727" s="2" t="s">
        <v>25630</v>
      </c>
      <c r="E2727" s="3"/>
      <c r="F2727" s="2" t="s">
        <v>47</v>
      </c>
      <c r="G2727" s="2" t="s">
        <v>25488</v>
      </c>
      <c r="H2727" s="2"/>
    </row>
    <row r="2728">
      <c r="A2728" s="2" t="s">
        <v>25632</v>
      </c>
      <c r="B2728" s="2" t="s">
        <v>14197</v>
      </c>
      <c r="C2728" s="2">
        <v>6.0</v>
      </c>
      <c r="D2728" s="2" t="s">
        <v>25633</v>
      </c>
      <c r="E2728" s="3"/>
      <c r="F2728" s="2" t="s">
        <v>47</v>
      </c>
      <c r="G2728" s="2" t="s">
        <v>25488</v>
      </c>
      <c r="H2728" s="2"/>
    </row>
    <row r="2729">
      <c r="A2729" s="2" t="s">
        <v>25636</v>
      </c>
      <c r="B2729" s="2" t="s">
        <v>14197</v>
      </c>
      <c r="C2729" s="2">
        <v>7.0</v>
      </c>
      <c r="D2729" s="2" t="s">
        <v>25638</v>
      </c>
      <c r="E2729" s="3"/>
      <c r="F2729" s="2" t="s">
        <v>47</v>
      </c>
      <c r="G2729" s="2" t="s">
        <v>25488</v>
      </c>
      <c r="H2729" s="2"/>
    </row>
    <row r="2730">
      <c r="A2730" s="2" t="s">
        <v>25640</v>
      </c>
      <c r="B2730" s="2" t="s">
        <v>14197</v>
      </c>
      <c r="C2730" s="2">
        <v>8.0</v>
      </c>
      <c r="D2730" s="2" t="s">
        <v>25642</v>
      </c>
      <c r="E2730" s="3"/>
      <c r="F2730" s="2" t="s">
        <v>47</v>
      </c>
      <c r="G2730" s="2" t="s">
        <v>25488</v>
      </c>
      <c r="H2730" s="2"/>
    </row>
    <row r="2731">
      <c r="A2731" s="2" t="s">
        <v>25644</v>
      </c>
      <c r="B2731" s="2" t="s">
        <v>14197</v>
      </c>
      <c r="C2731" s="2">
        <v>9.0</v>
      </c>
      <c r="D2731" s="2" t="s">
        <v>25645</v>
      </c>
      <c r="E2731" s="3"/>
      <c r="F2731" s="2" t="s">
        <v>47</v>
      </c>
      <c r="G2731" s="2" t="s">
        <v>25488</v>
      </c>
      <c r="H2731" s="2"/>
    </row>
    <row r="2732">
      <c r="A2732" s="2" t="s">
        <v>25647</v>
      </c>
      <c r="B2732" s="2" t="s">
        <v>14197</v>
      </c>
      <c r="C2732" s="2">
        <v>10.0</v>
      </c>
      <c r="D2732" s="2" t="s">
        <v>25648</v>
      </c>
      <c r="E2732" s="3"/>
      <c r="F2732" s="2" t="s">
        <v>47</v>
      </c>
      <c r="G2732" s="2" t="s">
        <v>25488</v>
      </c>
      <c r="H2732" s="2"/>
    </row>
    <row r="2733">
      <c r="A2733" s="2" t="s">
        <v>25650</v>
      </c>
      <c r="B2733" s="2" t="s">
        <v>14197</v>
      </c>
      <c r="C2733" s="2">
        <v>11.0</v>
      </c>
      <c r="D2733" s="2" t="s">
        <v>25653</v>
      </c>
      <c r="E2733" s="3"/>
      <c r="F2733" s="2" t="s">
        <v>47</v>
      </c>
      <c r="G2733" s="2" t="s">
        <v>25488</v>
      </c>
      <c r="H2733" s="2"/>
    </row>
    <row r="2734">
      <c r="A2734" s="2" t="s">
        <v>25655</v>
      </c>
      <c r="B2734" s="2" t="s">
        <v>14197</v>
      </c>
      <c r="C2734" s="2">
        <v>12.0</v>
      </c>
      <c r="D2734" s="2" t="s">
        <v>25656</v>
      </c>
      <c r="E2734" s="3"/>
      <c r="F2734" s="2" t="s">
        <v>47</v>
      </c>
      <c r="G2734" s="2" t="s">
        <v>25488</v>
      </c>
      <c r="H2734" s="2"/>
    </row>
    <row r="2735">
      <c r="A2735" s="2" t="s">
        <v>25658</v>
      </c>
      <c r="B2735" s="2" t="s">
        <v>14197</v>
      </c>
      <c r="C2735" s="2">
        <v>13.0</v>
      </c>
      <c r="D2735" s="2" t="s">
        <v>25660</v>
      </c>
      <c r="E2735" s="3"/>
      <c r="F2735" s="2" t="s">
        <v>47</v>
      </c>
      <c r="G2735" s="2" t="s">
        <v>25488</v>
      </c>
      <c r="H2735" s="2"/>
    </row>
    <row r="2736">
      <c r="A2736" s="2" t="s">
        <v>25662</v>
      </c>
      <c r="B2736" s="2" t="s">
        <v>14197</v>
      </c>
      <c r="C2736" s="2">
        <v>14.0</v>
      </c>
      <c r="D2736" s="2" t="s">
        <v>25663</v>
      </c>
      <c r="E2736" s="3"/>
      <c r="F2736" s="2" t="s">
        <v>47</v>
      </c>
      <c r="G2736" s="2" t="s">
        <v>25488</v>
      </c>
      <c r="H2736" s="2"/>
    </row>
    <row r="2737">
      <c r="A2737" s="2" t="s">
        <v>25665</v>
      </c>
      <c r="B2737" s="2" t="s">
        <v>14197</v>
      </c>
      <c r="C2737" s="2">
        <v>15.0</v>
      </c>
      <c r="D2737" s="2" t="s">
        <v>25666</v>
      </c>
      <c r="E2737" s="3"/>
      <c r="F2737" s="2" t="s">
        <v>47</v>
      </c>
      <c r="G2737" s="2" t="s">
        <v>25488</v>
      </c>
      <c r="H2737" s="2"/>
    </row>
    <row r="2738">
      <c r="A2738" s="2" t="s">
        <v>25669</v>
      </c>
      <c r="B2738" s="2" t="s">
        <v>14197</v>
      </c>
      <c r="C2738" s="2">
        <v>16.0</v>
      </c>
      <c r="D2738" s="2" t="s">
        <v>25670</v>
      </c>
      <c r="E2738" s="3"/>
      <c r="F2738" s="2" t="s">
        <v>47</v>
      </c>
      <c r="G2738" s="2" t="s">
        <v>25488</v>
      </c>
      <c r="H2738" s="2"/>
    </row>
    <row r="2739">
      <c r="A2739" s="2" t="s">
        <v>25672</v>
      </c>
      <c r="B2739" s="2" t="s">
        <v>14197</v>
      </c>
      <c r="C2739" s="2">
        <v>17.0</v>
      </c>
      <c r="D2739" s="2" t="s">
        <v>25675</v>
      </c>
      <c r="E2739" s="3"/>
      <c r="F2739" s="2" t="s">
        <v>47</v>
      </c>
      <c r="G2739" s="2" t="s">
        <v>25488</v>
      </c>
      <c r="H2739" s="2"/>
    </row>
    <row r="2740">
      <c r="A2740" s="2" t="s">
        <v>25677</v>
      </c>
      <c r="B2740" s="2" t="s">
        <v>14202</v>
      </c>
      <c r="C2740" s="2">
        <v>1.0</v>
      </c>
      <c r="D2740" s="2" t="s">
        <v>25678</v>
      </c>
      <c r="E2740" s="3"/>
      <c r="F2740" s="2" t="s">
        <v>47</v>
      </c>
      <c r="G2740" s="2" t="s">
        <v>25488</v>
      </c>
      <c r="H2740" s="2"/>
    </row>
    <row r="2741">
      <c r="A2741" s="2" t="s">
        <v>25680</v>
      </c>
      <c r="B2741" s="2" t="s">
        <v>14202</v>
      </c>
      <c r="C2741" s="2">
        <v>2.0</v>
      </c>
      <c r="D2741" s="2" t="s">
        <v>25682</v>
      </c>
      <c r="E2741" s="3"/>
      <c r="F2741" s="2" t="s">
        <v>47</v>
      </c>
      <c r="G2741" s="2" t="s">
        <v>25488</v>
      </c>
      <c r="H2741" s="2"/>
    </row>
    <row r="2742">
      <c r="A2742" s="2" t="s">
        <v>25684</v>
      </c>
      <c r="B2742" s="2" t="s">
        <v>14202</v>
      </c>
      <c r="C2742" s="2">
        <v>3.0</v>
      </c>
      <c r="D2742" s="2" t="s">
        <v>25685</v>
      </c>
      <c r="E2742" s="3"/>
      <c r="F2742" s="2" t="s">
        <v>47</v>
      </c>
      <c r="G2742" s="2" t="s">
        <v>25488</v>
      </c>
      <c r="H2742" s="2"/>
    </row>
    <row r="2743">
      <c r="A2743" s="2" t="s">
        <v>25687</v>
      </c>
      <c r="B2743" s="2" t="s">
        <v>14202</v>
      </c>
      <c r="C2743" s="2">
        <v>4.0</v>
      </c>
      <c r="D2743" s="2" t="s">
        <v>25689</v>
      </c>
      <c r="E2743" s="3"/>
      <c r="F2743" s="2" t="s">
        <v>47</v>
      </c>
      <c r="G2743" s="2" t="s">
        <v>25488</v>
      </c>
      <c r="H2743" s="2"/>
    </row>
    <row r="2744">
      <c r="A2744" s="2" t="s">
        <v>25690</v>
      </c>
      <c r="B2744" s="2" t="s">
        <v>14202</v>
      </c>
      <c r="C2744" s="2">
        <v>5.0</v>
      </c>
      <c r="D2744" s="2" t="s">
        <v>25692</v>
      </c>
      <c r="E2744" s="3"/>
      <c r="F2744" s="2" t="s">
        <v>47</v>
      </c>
      <c r="G2744" s="2" t="s">
        <v>25488</v>
      </c>
      <c r="H2744" s="2"/>
    </row>
    <row r="2745">
      <c r="A2745" s="2" t="s">
        <v>25694</v>
      </c>
      <c r="B2745" s="2" t="s">
        <v>14202</v>
      </c>
      <c r="C2745" s="2">
        <v>6.0</v>
      </c>
      <c r="D2745" s="2" t="s">
        <v>25695</v>
      </c>
      <c r="E2745" s="3"/>
      <c r="F2745" s="2" t="s">
        <v>47</v>
      </c>
      <c r="G2745" s="2" t="s">
        <v>25488</v>
      </c>
      <c r="H2745" s="2"/>
    </row>
    <row r="2746">
      <c r="A2746" s="2" t="s">
        <v>25697</v>
      </c>
      <c r="B2746" s="2" t="s">
        <v>14202</v>
      </c>
      <c r="C2746" s="2">
        <v>7.0</v>
      </c>
      <c r="D2746" s="2" t="s">
        <v>25698</v>
      </c>
      <c r="E2746" s="3"/>
      <c r="F2746" s="2" t="s">
        <v>47</v>
      </c>
      <c r="G2746" s="2" t="s">
        <v>25488</v>
      </c>
      <c r="H2746" s="2"/>
    </row>
    <row r="2747">
      <c r="A2747" s="2" t="s">
        <v>25700</v>
      </c>
      <c r="B2747" s="2" t="s">
        <v>14202</v>
      </c>
      <c r="C2747" s="2">
        <v>8.0</v>
      </c>
      <c r="D2747" s="2" t="s">
        <v>25702</v>
      </c>
      <c r="E2747" s="3"/>
      <c r="F2747" s="2" t="s">
        <v>47</v>
      </c>
      <c r="G2747" s="2" t="s">
        <v>25488</v>
      </c>
      <c r="H2747" s="2"/>
    </row>
    <row r="2748">
      <c r="A2748" s="2" t="s">
        <v>25705</v>
      </c>
      <c r="B2748" s="2" t="s">
        <v>14202</v>
      </c>
      <c r="C2748" s="2">
        <v>9.0</v>
      </c>
      <c r="D2748" s="2" t="s">
        <v>25708</v>
      </c>
      <c r="E2748" s="3"/>
      <c r="F2748" s="2" t="s">
        <v>47</v>
      </c>
      <c r="G2748" s="2" t="s">
        <v>25488</v>
      </c>
      <c r="H2748" s="2"/>
    </row>
    <row r="2749">
      <c r="A2749" s="2" t="s">
        <v>25710</v>
      </c>
      <c r="B2749" s="2" t="s">
        <v>14202</v>
      </c>
      <c r="C2749" s="2">
        <v>10.0</v>
      </c>
      <c r="D2749" s="2" t="s">
        <v>25711</v>
      </c>
      <c r="E2749" s="3"/>
      <c r="F2749" s="2" t="s">
        <v>47</v>
      </c>
      <c r="G2749" s="2" t="s">
        <v>25488</v>
      </c>
      <c r="H2749" s="2"/>
    </row>
    <row r="2750">
      <c r="A2750" s="2" t="s">
        <v>25715</v>
      </c>
      <c r="B2750" s="2" t="s">
        <v>14202</v>
      </c>
      <c r="C2750" s="2">
        <v>11.0</v>
      </c>
      <c r="D2750" s="2" t="s">
        <v>25716</v>
      </c>
      <c r="E2750" s="3"/>
      <c r="F2750" s="2" t="s">
        <v>47</v>
      </c>
      <c r="G2750" s="2" t="s">
        <v>25488</v>
      </c>
      <c r="H2750" s="2"/>
    </row>
    <row r="2751">
      <c r="A2751" s="2" t="s">
        <v>25719</v>
      </c>
      <c r="B2751" s="2" t="s">
        <v>14202</v>
      </c>
      <c r="C2751" s="2">
        <v>12.0</v>
      </c>
      <c r="D2751" s="2" t="s">
        <v>25721</v>
      </c>
      <c r="E2751" s="3"/>
      <c r="F2751" s="2" t="s">
        <v>47</v>
      </c>
      <c r="G2751" s="2" t="s">
        <v>25488</v>
      </c>
      <c r="H2751" s="2"/>
    </row>
    <row r="2752">
      <c r="A2752" s="2" t="s">
        <v>25723</v>
      </c>
      <c r="B2752" s="2" t="s">
        <v>14202</v>
      </c>
      <c r="C2752" s="2">
        <v>13.0</v>
      </c>
      <c r="D2752" s="2" t="s">
        <v>25725</v>
      </c>
      <c r="E2752" s="3"/>
      <c r="F2752" s="2" t="s">
        <v>47</v>
      </c>
      <c r="G2752" s="2" t="s">
        <v>25488</v>
      </c>
      <c r="H2752" s="2"/>
    </row>
    <row r="2753">
      <c r="A2753" s="2" t="s">
        <v>25727</v>
      </c>
      <c r="B2753" s="2" t="s">
        <v>14202</v>
      </c>
      <c r="C2753" s="2">
        <v>14.0</v>
      </c>
      <c r="D2753" s="2" t="s">
        <v>25728</v>
      </c>
      <c r="E2753" s="3"/>
      <c r="F2753" s="2" t="s">
        <v>47</v>
      </c>
      <c r="G2753" s="2" t="s">
        <v>25488</v>
      </c>
      <c r="H2753" s="2"/>
    </row>
    <row r="2754">
      <c r="A2754" s="2" t="s">
        <v>25731</v>
      </c>
      <c r="B2754" s="2" t="s">
        <v>14202</v>
      </c>
      <c r="C2754" s="2">
        <v>15.0</v>
      </c>
      <c r="D2754" s="2" t="s">
        <v>25733</v>
      </c>
      <c r="E2754" s="3"/>
      <c r="F2754" s="2" t="s">
        <v>47</v>
      </c>
      <c r="G2754" s="2" t="s">
        <v>25488</v>
      </c>
      <c r="H2754" s="2"/>
    </row>
    <row r="2755">
      <c r="A2755" s="2" t="s">
        <v>25736</v>
      </c>
      <c r="B2755" s="2" t="s">
        <v>14202</v>
      </c>
      <c r="C2755" s="2">
        <v>16.0</v>
      </c>
      <c r="D2755" s="2" t="s">
        <v>25737</v>
      </c>
      <c r="E2755" s="3"/>
      <c r="F2755" s="2" t="s">
        <v>47</v>
      </c>
      <c r="G2755" s="2" t="s">
        <v>25488</v>
      </c>
      <c r="H2755" s="2"/>
    </row>
    <row r="2756">
      <c r="A2756" s="2" t="s">
        <v>25739</v>
      </c>
      <c r="B2756" s="2" t="s">
        <v>14202</v>
      </c>
      <c r="C2756" s="2">
        <v>17.0</v>
      </c>
      <c r="D2756" s="2" t="s">
        <v>25742</v>
      </c>
      <c r="E2756" s="3"/>
      <c r="F2756" s="2" t="s">
        <v>47</v>
      </c>
      <c r="G2756" s="2" t="s">
        <v>25488</v>
      </c>
      <c r="H2756" s="2"/>
    </row>
    <row r="2757">
      <c r="A2757" s="2" t="s">
        <v>25746</v>
      </c>
      <c r="B2757" s="2" t="s">
        <v>14207</v>
      </c>
      <c r="C2757" s="2">
        <v>1.0</v>
      </c>
      <c r="D2757" s="2" t="s">
        <v>25748</v>
      </c>
      <c r="E2757" s="3"/>
      <c r="F2757" s="2" t="s">
        <v>47</v>
      </c>
      <c r="G2757" s="2" t="s">
        <v>25488</v>
      </c>
      <c r="H2757" s="2"/>
    </row>
    <row r="2758">
      <c r="A2758" s="2" t="s">
        <v>25752</v>
      </c>
      <c r="B2758" s="2" t="s">
        <v>14207</v>
      </c>
      <c r="C2758" s="2">
        <v>2.0</v>
      </c>
      <c r="D2758" s="2" t="s">
        <v>25753</v>
      </c>
      <c r="E2758" s="3"/>
      <c r="F2758" s="2" t="s">
        <v>47</v>
      </c>
      <c r="G2758" s="2" t="s">
        <v>25488</v>
      </c>
      <c r="H2758" s="2"/>
    </row>
    <row r="2759">
      <c r="A2759" s="2" t="s">
        <v>25756</v>
      </c>
      <c r="B2759" s="2" t="s">
        <v>14207</v>
      </c>
      <c r="C2759" s="2">
        <v>3.0</v>
      </c>
      <c r="D2759" s="2" t="s">
        <v>25757</v>
      </c>
      <c r="E2759" s="3"/>
      <c r="F2759" s="2" t="s">
        <v>47</v>
      </c>
      <c r="G2759" s="2" t="s">
        <v>25488</v>
      </c>
      <c r="H2759" s="2"/>
    </row>
    <row r="2760">
      <c r="A2760" s="2" t="s">
        <v>25760</v>
      </c>
      <c r="B2760" s="2" t="s">
        <v>14207</v>
      </c>
      <c r="C2760" s="2">
        <v>4.0</v>
      </c>
      <c r="D2760" s="2" t="s">
        <v>25761</v>
      </c>
      <c r="E2760" s="3"/>
      <c r="F2760" s="2" t="s">
        <v>47</v>
      </c>
      <c r="G2760" s="2" t="s">
        <v>25488</v>
      </c>
      <c r="H2760" s="2"/>
    </row>
    <row r="2761">
      <c r="A2761" s="2" t="s">
        <v>25765</v>
      </c>
      <c r="B2761" s="2" t="s">
        <v>14207</v>
      </c>
      <c r="C2761" s="2">
        <v>5.0</v>
      </c>
      <c r="D2761" s="2" t="s">
        <v>25767</v>
      </c>
      <c r="E2761" s="3"/>
      <c r="F2761" s="2" t="s">
        <v>47</v>
      </c>
      <c r="G2761" s="2" t="s">
        <v>25488</v>
      </c>
      <c r="H2761" s="2"/>
    </row>
    <row r="2762">
      <c r="A2762" s="2" t="s">
        <v>25769</v>
      </c>
      <c r="B2762" s="2" t="s">
        <v>14207</v>
      </c>
      <c r="C2762" s="2">
        <v>6.0</v>
      </c>
      <c r="D2762" s="2" t="s">
        <v>25770</v>
      </c>
      <c r="E2762" s="3"/>
      <c r="F2762" s="2" t="s">
        <v>47</v>
      </c>
      <c r="G2762" s="2" t="s">
        <v>25488</v>
      </c>
      <c r="H2762" s="2"/>
    </row>
    <row r="2763">
      <c r="A2763" s="2" t="s">
        <v>25773</v>
      </c>
      <c r="B2763" s="2" t="s">
        <v>14207</v>
      </c>
      <c r="C2763" s="2">
        <v>7.0</v>
      </c>
      <c r="D2763" s="2" t="s">
        <v>25775</v>
      </c>
      <c r="E2763" s="3"/>
      <c r="F2763" s="2" t="s">
        <v>47</v>
      </c>
      <c r="G2763" s="2" t="s">
        <v>25488</v>
      </c>
      <c r="H2763" s="2"/>
    </row>
    <row r="2764">
      <c r="A2764" s="2" t="s">
        <v>25777</v>
      </c>
      <c r="B2764" s="2" t="s">
        <v>14207</v>
      </c>
      <c r="C2764" s="2">
        <v>8.0</v>
      </c>
      <c r="D2764" s="2" t="s">
        <v>25779</v>
      </c>
      <c r="E2764" s="3"/>
      <c r="F2764" s="2" t="s">
        <v>47</v>
      </c>
      <c r="G2764" s="2" t="s">
        <v>25488</v>
      </c>
      <c r="H2764" s="2"/>
    </row>
    <row r="2765">
      <c r="A2765" s="2" t="s">
        <v>25781</v>
      </c>
      <c r="B2765" s="2" t="s">
        <v>14207</v>
      </c>
      <c r="C2765" s="2">
        <v>9.0</v>
      </c>
      <c r="D2765" s="2" t="s">
        <v>25783</v>
      </c>
      <c r="E2765" s="3"/>
      <c r="F2765" s="2" t="s">
        <v>47</v>
      </c>
      <c r="G2765" s="2" t="s">
        <v>25488</v>
      </c>
      <c r="H2765" s="2"/>
    </row>
    <row r="2766">
      <c r="A2766" s="2" t="s">
        <v>25784</v>
      </c>
      <c r="B2766" s="2" t="s">
        <v>14207</v>
      </c>
      <c r="C2766" s="2">
        <v>10.0</v>
      </c>
      <c r="D2766" s="2" t="s">
        <v>25785</v>
      </c>
      <c r="E2766" s="3"/>
      <c r="F2766" s="2" t="s">
        <v>47</v>
      </c>
      <c r="G2766" s="2" t="s">
        <v>25488</v>
      </c>
      <c r="H2766" s="2"/>
    </row>
    <row r="2767">
      <c r="A2767" s="2" t="s">
        <v>25787</v>
      </c>
      <c r="B2767" s="2" t="s">
        <v>14207</v>
      </c>
      <c r="C2767" s="2">
        <v>11.0</v>
      </c>
      <c r="D2767" s="2" t="s">
        <v>25789</v>
      </c>
      <c r="E2767" s="3"/>
      <c r="F2767" s="2" t="s">
        <v>47</v>
      </c>
      <c r="G2767" s="2" t="s">
        <v>25488</v>
      </c>
      <c r="H2767" s="2"/>
    </row>
    <row r="2768">
      <c r="A2768" s="2" t="s">
        <v>25792</v>
      </c>
      <c r="B2768" s="2" t="s">
        <v>14207</v>
      </c>
      <c r="C2768" s="2">
        <v>12.0</v>
      </c>
      <c r="D2768" s="2" t="s">
        <v>25794</v>
      </c>
      <c r="E2768" s="3"/>
      <c r="F2768" s="2" t="s">
        <v>47</v>
      </c>
      <c r="G2768" s="2" t="s">
        <v>25488</v>
      </c>
      <c r="H2768" s="2"/>
    </row>
    <row r="2769">
      <c r="A2769" s="2" t="s">
        <v>25797</v>
      </c>
      <c r="B2769" s="2" t="s">
        <v>14207</v>
      </c>
      <c r="C2769" s="2">
        <v>13.0</v>
      </c>
      <c r="D2769" s="2" t="s">
        <v>25800</v>
      </c>
      <c r="E2769" s="3"/>
      <c r="F2769" s="2" t="s">
        <v>47</v>
      </c>
      <c r="G2769" s="2" t="s">
        <v>25488</v>
      </c>
      <c r="H2769" s="2"/>
    </row>
    <row r="2770">
      <c r="A2770" s="2" t="s">
        <v>25802</v>
      </c>
      <c r="B2770" s="2" t="s">
        <v>14207</v>
      </c>
      <c r="C2770" s="2">
        <v>14.0</v>
      </c>
      <c r="D2770" s="2" t="s">
        <v>25805</v>
      </c>
      <c r="E2770" s="3"/>
      <c r="F2770" s="2" t="s">
        <v>47</v>
      </c>
      <c r="G2770" s="2" t="s">
        <v>25488</v>
      </c>
      <c r="H2770" s="2"/>
    </row>
    <row r="2771">
      <c r="A2771" s="2" t="s">
        <v>25810</v>
      </c>
      <c r="B2771" s="2" t="s">
        <v>14207</v>
      </c>
      <c r="C2771" s="2">
        <v>15.0</v>
      </c>
      <c r="D2771" s="2" t="s">
        <v>25812</v>
      </c>
      <c r="E2771" s="3"/>
      <c r="F2771" s="2" t="s">
        <v>47</v>
      </c>
      <c r="G2771" s="2" t="s">
        <v>25488</v>
      </c>
      <c r="H2771" s="2"/>
    </row>
    <row r="2772">
      <c r="A2772" s="2" t="s">
        <v>25814</v>
      </c>
      <c r="B2772" s="2" t="s">
        <v>14207</v>
      </c>
      <c r="C2772" s="2">
        <v>16.0</v>
      </c>
      <c r="D2772" s="2" t="s">
        <v>25815</v>
      </c>
      <c r="E2772" s="3"/>
      <c r="F2772" s="2" t="s">
        <v>47</v>
      </c>
      <c r="G2772" s="2" t="s">
        <v>25488</v>
      </c>
      <c r="H2772" s="2"/>
    </row>
    <row r="2773">
      <c r="A2773" s="2" t="s">
        <v>25816</v>
      </c>
      <c r="B2773" s="2" t="s">
        <v>14207</v>
      </c>
      <c r="C2773" s="2">
        <v>17.0</v>
      </c>
      <c r="D2773" s="2" t="s">
        <v>25817</v>
      </c>
      <c r="E2773" s="3"/>
      <c r="F2773" s="2" t="s">
        <v>47</v>
      </c>
      <c r="G2773" s="2" t="s">
        <v>25488</v>
      </c>
      <c r="H2773" s="2"/>
    </row>
    <row r="2774">
      <c r="A2774" s="2" t="s">
        <v>25819</v>
      </c>
      <c r="B2774" s="2" t="s">
        <v>14211</v>
      </c>
      <c r="C2774" s="2">
        <v>1.0</v>
      </c>
      <c r="D2774" s="2" t="s">
        <v>25820</v>
      </c>
      <c r="E2774" s="3"/>
      <c r="F2774" s="2" t="s">
        <v>47</v>
      </c>
      <c r="G2774" s="2" t="s">
        <v>25488</v>
      </c>
      <c r="H2774" s="2"/>
    </row>
    <row r="2775">
      <c r="A2775" s="2" t="s">
        <v>25823</v>
      </c>
      <c r="B2775" s="2" t="s">
        <v>14211</v>
      </c>
      <c r="C2775" s="2">
        <v>2.0</v>
      </c>
      <c r="D2775" s="2" t="s">
        <v>25824</v>
      </c>
      <c r="E2775" s="3"/>
      <c r="F2775" s="2" t="s">
        <v>47</v>
      </c>
      <c r="G2775" s="2" t="s">
        <v>25488</v>
      </c>
      <c r="H2775" s="2"/>
    </row>
    <row r="2776">
      <c r="A2776" s="2" t="s">
        <v>25829</v>
      </c>
      <c r="B2776" s="2" t="s">
        <v>14211</v>
      </c>
      <c r="C2776" s="2">
        <v>3.0</v>
      </c>
      <c r="D2776" s="2" t="s">
        <v>25831</v>
      </c>
      <c r="E2776" s="3"/>
      <c r="F2776" s="2" t="s">
        <v>47</v>
      </c>
      <c r="G2776" s="2" t="s">
        <v>25488</v>
      </c>
      <c r="H2776" s="2"/>
    </row>
    <row r="2777">
      <c r="A2777" s="2" t="s">
        <v>25834</v>
      </c>
      <c r="B2777" s="2" t="s">
        <v>14211</v>
      </c>
      <c r="C2777" s="2">
        <v>4.0</v>
      </c>
      <c r="D2777" s="2" t="s">
        <v>25836</v>
      </c>
      <c r="E2777" s="3"/>
      <c r="F2777" s="2" t="s">
        <v>47</v>
      </c>
      <c r="G2777" s="2" t="s">
        <v>25488</v>
      </c>
      <c r="H2777" s="2"/>
    </row>
    <row r="2778">
      <c r="A2778" s="2" t="s">
        <v>25841</v>
      </c>
      <c r="B2778" s="2" t="s">
        <v>14211</v>
      </c>
      <c r="C2778" s="2">
        <v>5.0</v>
      </c>
      <c r="D2778" s="2" t="s">
        <v>25843</v>
      </c>
      <c r="E2778" s="3"/>
      <c r="F2778" s="2" t="s">
        <v>47</v>
      </c>
      <c r="G2778" s="2" t="s">
        <v>25488</v>
      </c>
      <c r="H2778" s="2"/>
    </row>
    <row r="2779">
      <c r="A2779" s="2" t="s">
        <v>25846</v>
      </c>
      <c r="B2779" s="2" t="s">
        <v>14211</v>
      </c>
      <c r="C2779" s="2">
        <v>6.0</v>
      </c>
      <c r="D2779" s="2" t="s">
        <v>25847</v>
      </c>
      <c r="E2779" s="3"/>
      <c r="F2779" s="2" t="s">
        <v>47</v>
      </c>
      <c r="G2779" s="2" t="s">
        <v>25488</v>
      </c>
      <c r="H2779" s="2"/>
    </row>
    <row r="2780">
      <c r="A2780" s="2" t="s">
        <v>25850</v>
      </c>
      <c r="B2780" s="2" t="s">
        <v>14211</v>
      </c>
      <c r="C2780" s="2">
        <v>7.0</v>
      </c>
      <c r="D2780" s="2" t="s">
        <v>25852</v>
      </c>
      <c r="E2780" s="3"/>
      <c r="F2780" s="2" t="s">
        <v>47</v>
      </c>
      <c r="G2780" s="2" t="s">
        <v>25488</v>
      </c>
      <c r="H2780" s="2"/>
    </row>
    <row r="2781">
      <c r="A2781" s="2" t="s">
        <v>25854</v>
      </c>
      <c r="B2781" s="2" t="s">
        <v>14211</v>
      </c>
      <c r="C2781" s="2">
        <v>8.0</v>
      </c>
      <c r="D2781" s="2" t="s">
        <v>25856</v>
      </c>
      <c r="E2781" s="3"/>
      <c r="F2781" s="2" t="s">
        <v>47</v>
      </c>
      <c r="G2781" s="2" t="s">
        <v>25488</v>
      </c>
      <c r="H2781" s="2"/>
    </row>
    <row r="2782">
      <c r="A2782" s="2" t="s">
        <v>25860</v>
      </c>
      <c r="B2782" s="2" t="s">
        <v>14211</v>
      </c>
      <c r="C2782" s="2">
        <v>9.0</v>
      </c>
      <c r="D2782" s="2" t="s">
        <v>25861</v>
      </c>
      <c r="E2782" s="3"/>
      <c r="F2782" s="2" t="s">
        <v>47</v>
      </c>
      <c r="G2782" s="2" t="s">
        <v>25488</v>
      </c>
      <c r="H2782" s="2"/>
    </row>
    <row r="2783">
      <c r="A2783" s="2" t="s">
        <v>25865</v>
      </c>
      <c r="B2783" s="2" t="s">
        <v>14211</v>
      </c>
      <c r="C2783" s="2">
        <v>10.0</v>
      </c>
      <c r="D2783" s="2" t="s">
        <v>25867</v>
      </c>
      <c r="E2783" s="3"/>
      <c r="F2783" s="2" t="s">
        <v>47</v>
      </c>
      <c r="G2783" s="2" t="s">
        <v>25488</v>
      </c>
      <c r="H2783" s="2"/>
    </row>
    <row r="2784">
      <c r="A2784" s="2" t="s">
        <v>25872</v>
      </c>
      <c r="B2784" s="2" t="s">
        <v>14211</v>
      </c>
      <c r="C2784" s="2">
        <v>11.0</v>
      </c>
      <c r="D2784" s="2" t="s">
        <v>25875</v>
      </c>
      <c r="E2784" s="3"/>
      <c r="F2784" s="2" t="s">
        <v>47</v>
      </c>
      <c r="G2784" s="2" t="s">
        <v>25488</v>
      </c>
      <c r="H2784" s="2"/>
    </row>
    <row r="2785">
      <c r="A2785" s="2" t="s">
        <v>25878</v>
      </c>
      <c r="B2785" s="2" t="s">
        <v>14211</v>
      </c>
      <c r="C2785" s="2">
        <v>12.0</v>
      </c>
      <c r="D2785" s="2" t="s">
        <v>25880</v>
      </c>
      <c r="E2785" s="3"/>
      <c r="F2785" s="2" t="s">
        <v>47</v>
      </c>
      <c r="G2785" s="2" t="s">
        <v>25488</v>
      </c>
      <c r="H2785" s="2"/>
    </row>
    <row r="2786">
      <c r="A2786" s="2" t="s">
        <v>25883</v>
      </c>
      <c r="B2786" s="2" t="s">
        <v>14211</v>
      </c>
      <c r="C2786" s="2">
        <v>13.0</v>
      </c>
      <c r="D2786" s="2" t="s">
        <v>25884</v>
      </c>
      <c r="E2786" s="3"/>
      <c r="F2786" s="2" t="s">
        <v>47</v>
      </c>
      <c r="G2786" s="2" t="s">
        <v>25488</v>
      </c>
      <c r="H2786" s="2"/>
    </row>
    <row r="2787">
      <c r="A2787" s="2" t="s">
        <v>25887</v>
      </c>
      <c r="B2787" s="2" t="s">
        <v>14211</v>
      </c>
      <c r="C2787" s="2">
        <v>14.0</v>
      </c>
      <c r="D2787" s="2" t="s">
        <v>25889</v>
      </c>
      <c r="E2787" s="3"/>
      <c r="F2787" s="2" t="s">
        <v>47</v>
      </c>
      <c r="G2787" s="2" t="s">
        <v>25488</v>
      </c>
      <c r="H2787" s="2"/>
    </row>
    <row r="2788">
      <c r="A2788" s="2" t="s">
        <v>25892</v>
      </c>
      <c r="B2788" s="2" t="s">
        <v>14211</v>
      </c>
      <c r="C2788" s="2">
        <v>15.0</v>
      </c>
      <c r="D2788" s="2" t="s">
        <v>25893</v>
      </c>
      <c r="E2788" s="3"/>
      <c r="F2788" s="2" t="s">
        <v>47</v>
      </c>
      <c r="G2788" s="2" t="s">
        <v>25488</v>
      </c>
      <c r="H2788" s="2"/>
    </row>
    <row r="2789">
      <c r="A2789" s="2" t="s">
        <v>25896</v>
      </c>
      <c r="B2789" s="2" t="s">
        <v>14211</v>
      </c>
      <c r="C2789" s="2">
        <v>16.0</v>
      </c>
      <c r="D2789" s="2" t="s">
        <v>25898</v>
      </c>
      <c r="E2789" s="3"/>
      <c r="F2789" s="2" t="s">
        <v>47</v>
      </c>
      <c r="G2789" s="2" t="s">
        <v>25488</v>
      </c>
      <c r="H2789" s="2"/>
    </row>
    <row r="2790">
      <c r="A2790" s="2" t="s">
        <v>25901</v>
      </c>
      <c r="B2790" s="2" t="s">
        <v>14211</v>
      </c>
      <c r="C2790" s="2">
        <v>17.0</v>
      </c>
      <c r="D2790" s="2" t="s">
        <v>25903</v>
      </c>
      <c r="E2790" s="3"/>
      <c r="F2790" s="2" t="s">
        <v>47</v>
      </c>
      <c r="G2790" s="2" t="s">
        <v>25488</v>
      </c>
      <c r="H2790" s="2"/>
    </row>
    <row r="2791">
      <c r="A2791" s="2" t="s">
        <v>25905</v>
      </c>
      <c r="B2791" s="2" t="s">
        <v>14216</v>
      </c>
      <c r="C2791" s="2">
        <v>1.0</v>
      </c>
      <c r="D2791" s="2" t="s">
        <v>25907</v>
      </c>
      <c r="E2791" s="3"/>
      <c r="F2791" s="2" t="s">
        <v>47</v>
      </c>
      <c r="G2791" s="2" t="s">
        <v>25488</v>
      </c>
      <c r="H2791" s="2"/>
    </row>
    <row r="2792">
      <c r="A2792" s="2" t="s">
        <v>25909</v>
      </c>
      <c r="B2792" s="2" t="s">
        <v>14216</v>
      </c>
      <c r="C2792" s="2">
        <v>2.0</v>
      </c>
      <c r="D2792" s="2" t="s">
        <v>25911</v>
      </c>
      <c r="E2792" s="3"/>
      <c r="F2792" s="2" t="s">
        <v>47</v>
      </c>
      <c r="G2792" s="2" t="s">
        <v>25488</v>
      </c>
      <c r="H2792" s="2"/>
    </row>
    <row r="2793">
      <c r="A2793" s="2" t="s">
        <v>25913</v>
      </c>
      <c r="B2793" s="2" t="s">
        <v>14216</v>
      </c>
      <c r="C2793" s="2">
        <v>3.0</v>
      </c>
      <c r="D2793" s="2" t="s">
        <v>25917</v>
      </c>
      <c r="E2793" s="3"/>
      <c r="F2793" s="2" t="s">
        <v>47</v>
      </c>
      <c r="G2793" s="2" t="s">
        <v>25488</v>
      </c>
      <c r="H2793" s="2"/>
    </row>
    <row r="2794">
      <c r="A2794" s="2" t="s">
        <v>25922</v>
      </c>
      <c r="B2794" s="2" t="s">
        <v>14216</v>
      </c>
      <c r="C2794" s="2">
        <v>4.0</v>
      </c>
      <c r="D2794" s="2" t="s">
        <v>25924</v>
      </c>
      <c r="E2794" s="3"/>
      <c r="F2794" s="2" t="s">
        <v>47</v>
      </c>
      <c r="G2794" s="2" t="s">
        <v>25488</v>
      </c>
      <c r="H2794" s="2"/>
    </row>
    <row r="2795">
      <c r="A2795" s="2" t="s">
        <v>25927</v>
      </c>
      <c r="B2795" s="2" t="s">
        <v>14216</v>
      </c>
      <c r="C2795" s="2">
        <v>5.0</v>
      </c>
      <c r="D2795" s="2" t="s">
        <v>25929</v>
      </c>
      <c r="E2795" s="3"/>
      <c r="F2795" s="2" t="s">
        <v>47</v>
      </c>
      <c r="G2795" s="2" t="s">
        <v>25488</v>
      </c>
      <c r="H2795" s="2"/>
    </row>
    <row r="2796">
      <c r="A2796" s="2" t="s">
        <v>25931</v>
      </c>
      <c r="B2796" s="2" t="s">
        <v>14216</v>
      </c>
      <c r="C2796" s="2">
        <v>6.0</v>
      </c>
      <c r="D2796" s="2" t="s">
        <v>25933</v>
      </c>
      <c r="E2796" s="3"/>
      <c r="F2796" s="2" t="s">
        <v>47</v>
      </c>
      <c r="G2796" s="2" t="s">
        <v>25488</v>
      </c>
      <c r="H2796" s="2"/>
    </row>
    <row r="2797">
      <c r="A2797" s="2" t="s">
        <v>25935</v>
      </c>
      <c r="B2797" s="2" t="s">
        <v>14216</v>
      </c>
      <c r="C2797" s="2">
        <v>7.0</v>
      </c>
      <c r="D2797" s="2" t="s">
        <v>25937</v>
      </c>
      <c r="E2797" s="3"/>
      <c r="F2797" s="2" t="s">
        <v>47</v>
      </c>
      <c r="G2797" s="2" t="s">
        <v>25488</v>
      </c>
      <c r="H2797" s="2"/>
    </row>
    <row r="2798">
      <c r="A2798" s="2" t="s">
        <v>25940</v>
      </c>
      <c r="B2798" s="2" t="s">
        <v>14216</v>
      </c>
      <c r="C2798" s="2">
        <v>8.0</v>
      </c>
      <c r="D2798" s="2" t="s">
        <v>25942</v>
      </c>
      <c r="E2798" s="3"/>
      <c r="F2798" s="2" t="s">
        <v>47</v>
      </c>
      <c r="G2798" s="2" t="s">
        <v>25488</v>
      </c>
      <c r="H2798" s="2"/>
    </row>
    <row r="2799">
      <c r="A2799" s="2" t="s">
        <v>25944</v>
      </c>
      <c r="B2799" s="2" t="s">
        <v>14216</v>
      </c>
      <c r="C2799" s="2">
        <v>9.0</v>
      </c>
      <c r="D2799" s="2" t="s">
        <v>25946</v>
      </c>
      <c r="E2799" s="3"/>
      <c r="F2799" s="2" t="s">
        <v>47</v>
      </c>
      <c r="G2799" s="2" t="s">
        <v>25488</v>
      </c>
      <c r="H2799" s="2"/>
    </row>
    <row r="2800">
      <c r="A2800" s="2" t="s">
        <v>25949</v>
      </c>
      <c r="B2800" s="2" t="s">
        <v>14216</v>
      </c>
      <c r="C2800" s="2">
        <v>10.0</v>
      </c>
      <c r="D2800" s="2" t="s">
        <v>25951</v>
      </c>
      <c r="E2800" s="3"/>
      <c r="F2800" s="2" t="s">
        <v>47</v>
      </c>
      <c r="G2800" s="2" t="s">
        <v>25488</v>
      </c>
      <c r="H2800" s="2"/>
    </row>
    <row r="2801">
      <c r="A2801" s="2" t="s">
        <v>25954</v>
      </c>
      <c r="B2801" s="2" t="s">
        <v>14216</v>
      </c>
      <c r="C2801" s="2">
        <v>11.0</v>
      </c>
      <c r="D2801" s="2" t="s">
        <v>25955</v>
      </c>
      <c r="E2801" s="3"/>
      <c r="F2801" s="2" t="s">
        <v>47</v>
      </c>
      <c r="G2801" s="2" t="s">
        <v>25488</v>
      </c>
      <c r="H2801" s="2"/>
    </row>
    <row r="2802">
      <c r="A2802" s="2" t="s">
        <v>25958</v>
      </c>
      <c r="B2802" s="2" t="s">
        <v>14216</v>
      </c>
      <c r="C2802" s="2">
        <v>12.0</v>
      </c>
      <c r="D2802" s="2" t="s">
        <v>25959</v>
      </c>
      <c r="E2802" s="3"/>
      <c r="F2802" s="2" t="s">
        <v>47</v>
      </c>
      <c r="G2802" s="2" t="s">
        <v>25488</v>
      </c>
      <c r="H2802" s="2"/>
    </row>
    <row r="2803">
      <c r="A2803" s="2" t="s">
        <v>25961</v>
      </c>
      <c r="B2803" s="2" t="s">
        <v>14216</v>
      </c>
      <c r="C2803" s="2">
        <v>13.0</v>
      </c>
      <c r="D2803" s="2" t="s">
        <v>25963</v>
      </c>
      <c r="E2803" s="3"/>
      <c r="F2803" s="2" t="s">
        <v>47</v>
      </c>
      <c r="G2803" s="2" t="s">
        <v>25488</v>
      </c>
      <c r="H2803" s="2"/>
    </row>
    <row r="2804">
      <c r="A2804" s="2" t="s">
        <v>25967</v>
      </c>
      <c r="B2804" s="2" t="s">
        <v>14216</v>
      </c>
      <c r="C2804" s="2">
        <v>14.0</v>
      </c>
      <c r="D2804" s="2" t="s">
        <v>25968</v>
      </c>
      <c r="E2804" s="3"/>
      <c r="F2804" s="2" t="s">
        <v>47</v>
      </c>
      <c r="G2804" s="2" t="s">
        <v>25488</v>
      </c>
      <c r="H2804" s="2"/>
    </row>
    <row r="2805">
      <c r="A2805" s="2" t="s">
        <v>25972</v>
      </c>
      <c r="B2805" s="2" t="s">
        <v>14216</v>
      </c>
      <c r="C2805" s="2">
        <v>15.0</v>
      </c>
      <c r="D2805" s="2" t="s">
        <v>25976</v>
      </c>
      <c r="E2805" s="3"/>
      <c r="F2805" s="2" t="s">
        <v>47</v>
      </c>
      <c r="G2805" s="2" t="s">
        <v>25488</v>
      </c>
      <c r="H2805" s="2"/>
    </row>
    <row r="2806">
      <c r="A2806" s="2" t="s">
        <v>25980</v>
      </c>
      <c r="B2806" s="2" t="s">
        <v>14216</v>
      </c>
      <c r="C2806" s="2">
        <v>16.0</v>
      </c>
      <c r="D2806" s="2" t="s">
        <v>25981</v>
      </c>
      <c r="E2806" s="3"/>
      <c r="F2806" s="2" t="s">
        <v>47</v>
      </c>
      <c r="G2806" s="2" t="s">
        <v>25488</v>
      </c>
      <c r="H2806" s="2"/>
    </row>
    <row r="2807">
      <c r="A2807" s="2" t="s">
        <v>25985</v>
      </c>
      <c r="B2807" s="2" t="s">
        <v>14216</v>
      </c>
      <c r="C2807" s="2">
        <v>17.0</v>
      </c>
      <c r="D2807" s="2" t="s">
        <v>25987</v>
      </c>
      <c r="E2807" s="3"/>
      <c r="F2807" s="2" t="s">
        <v>47</v>
      </c>
      <c r="G2807" s="2" t="s">
        <v>25488</v>
      </c>
      <c r="H2807" s="2"/>
    </row>
    <row r="2808">
      <c r="A2808" s="2" t="s">
        <v>25990</v>
      </c>
      <c r="B2808" s="2" t="s">
        <v>14220</v>
      </c>
      <c r="C2808" s="2">
        <v>1.0</v>
      </c>
      <c r="D2808" s="2" t="s">
        <v>25992</v>
      </c>
      <c r="E2808" s="3"/>
      <c r="F2808" s="2" t="s">
        <v>47</v>
      </c>
      <c r="G2808" s="2" t="s">
        <v>25488</v>
      </c>
      <c r="H2808" s="2"/>
    </row>
    <row r="2809">
      <c r="A2809" s="2" t="s">
        <v>25994</v>
      </c>
      <c r="B2809" s="2" t="s">
        <v>14220</v>
      </c>
      <c r="C2809" s="2">
        <v>2.0</v>
      </c>
      <c r="D2809" s="2" t="s">
        <v>25995</v>
      </c>
      <c r="E2809" s="3"/>
      <c r="F2809" s="2" t="s">
        <v>47</v>
      </c>
      <c r="G2809" s="2" t="s">
        <v>25488</v>
      </c>
      <c r="H2809" s="2"/>
    </row>
    <row r="2810">
      <c r="A2810" s="2" t="s">
        <v>25997</v>
      </c>
      <c r="B2810" s="2" t="s">
        <v>14220</v>
      </c>
      <c r="C2810" s="2">
        <v>3.0</v>
      </c>
      <c r="D2810" s="2" t="s">
        <v>25998</v>
      </c>
      <c r="E2810" s="3"/>
      <c r="F2810" s="2" t="s">
        <v>47</v>
      </c>
      <c r="G2810" s="2" t="s">
        <v>25488</v>
      </c>
      <c r="H2810" s="2"/>
    </row>
    <row r="2811">
      <c r="A2811" s="2" t="s">
        <v>26002</v>
      </c>
      <c r="B2811" s="2" t="s">
        <v>14220</v>
      </c>
      <c r="C2811" s="2">
        <v>4.0</v>
      </c>
      <c r="D2811" s="2" t="s">
        <v>26004</v>
      </c>
      <c r="E2811" s="3"/>
      <c r="F2811" s="2" t="s">
        <v>47</v>
      </c>
      <c r="G2811" s="2" t="s">
        <v>25488</v>
      </c>
      <c r="H2811" s="2"/>
    </row>
    <row r="2812">
      <c r="A2812" s="2" t="s">
        <v>26007</v>
      </c>
      <c r="B2812" s="2" t="s">
        <v>14220</v>
      </c>
      <c r="C2812" s="2">
        <v>5.0</v>
      </c>
      <c r="D2812" s="2" t="s">
        <v>26009</v>
      </c>
      <c r="E2812" s="3"/>
      <c r="F2812" s="2" t="s">
        <v>47</v>
      </c>
      <c r="G2812" s="2" t="s">
        <v>25488</v>
      </c>
      <c r="H2812" s="2"/>
    </row>
    <row r="2813">
      <c r="A2813" s="2" t="s">
        <v>26011</v>
      </c>
      <c r="B2813" s="2" t="s">
        <v>14220</v>
      </c>
      <c r="C2813" s="2">
        <v>6.0</v>
      </c>
      <c r="D2813" s="2" t="s">
        <v>26012</v>
      </c>
      <c r="E2813" s="3"/>
      <c r="F2813" s="2" t="s">
        <v>47</v>
      </c>
      <c r="G2813" s="2" t="s">
        <v>25488</v>
      </c>
      <c r="H2813" s="2"/>
    </row>
    <row r="2814">
      <c r="A2814" s="2" t="s">
        <v>26016</v>
      </c>
      <c r="B2814" s="2" t="s">
        <v>14220</v>
      </c>
      <c r="C2814" s="2">
        <v>7.0</v>
      </c>
      <c r="D2814" s="2" t="s">
        <v>26018</v>
      </c>
      <c r="E2814" s="3"/>
      <c r="F2814" s="2" t="s">
        <v>47</v>
      </c>
      <c r="G2814" s="2" t="s">
        <v>25488</v>
      </c>
      <c r="H2814" s="2"/>
    </row>
    <row r="2815">
      <c r="A2815" s="2" t="s">
        <v>26020</v>
      </c>
      <c r="B2815" s="2" t="s">
        <v>14220</v>
      </c>
      <c r="C2815" s="2">
        <v>8.0</v>
      </c>
      <c r="D2815" s="2" t="s">
        <v>26022</v>
      </c>
      <c r="E2815" s="3"/>
      <c r="F2815" s="2" t="s">
        <v>47</v>
      </c>
      <c r="G2815" s="2" t="s">
        <v>25488</v>
      </c>
      <c r="H2815" s="2"/>
    </row>
    <row r="2816">
      <c r="A2816" s="2" t="s">
        <v>26024</v>
      </c>
      <c r="B2816" s="2" t="s">
        <v>14220</v>
      </c>
      <c r="C2816" s="2">
        <v>9.0</v>
      </c>
      <c r="D2816" s="2" t="s">
        <v>26025</v>
      </c>
      <c r="E2816" s="3"/>
      <c r="F2816" s="2" t="s">
        <v>47</v>
      </c>
      <c r="G2816" s="2" t="s">
        <v>25488</v>
      </c>
      <c r="H2816" s="2"/>
    </row>
    <row r="2817">
      <c r="A2817" s="2" t="s">
        <v>26028</v>
      </c>
      <c r="B2817" s="2" t="s">
        <v>14220</v>
      </c>
      <c r="C2817" s="2">
        <v>10.0</v>
      </c>
      <c r="D2817" s="2" t="s">
        <v>26029</v>
      </c>
      <c r="E2817" s="3"/>
      <c r="F2817" s="2" t="s">
        <v>47</v>
      </c>
      <c r="G2817" s="2" t="s">
        <v>25488</v>
      </c>
      <c r="H2817" s="2"/>
    </row>
    <row r="2818">
      <c r="A2818" s="2" t="s">
        <v>26033</v>
      </c>
      <c r="B2818" s="2" t="s">
        <v>14220</v>
      </c>
      <c r="C2818" s="2">
        <v>11.0</v>
      </c>
      <c r="D2818" s="2" t="s">
        <v>26035</v>
      </c>
      <c r="E2818" s="3"/>
      <c r="F2818" s="2" t="s">
        <v>47</v>
      </c>
      <c r="G2818" s="2" t="s">
        <v>25488</v>
      </c>
      <c r="H2818" s="2"/>
    </row>
    <row r="2819">
      <c r="A2819" s="2" t="s">
        <v>26037</v>
      </c>
      <c r="B2819" s="2" t="s">
        <v>14220</v>
      </c>
      <c r="C2819" s="2">
        <v>12.0</v>
      </c>
      <c r="D2819" s="2" t="s">
        <v>26039</v>
      </c>
      <c r="E2819" s="3"/>
      <c r="F2819" s="2" t="s">
        <v>47</v>
      </c>
      <c r="G2819" s="2" t="s">
        <v>25488</v>
      </c>
      <c r="H2819" s="2"/>
    </row>
    <row r="2820">
      <c r="A2820" s="2" t="s">
        <v>26041</v>
      </c>
      <c r="B2820" s="2" t="s">
        <v>14220</v>
      </c>
      <c r="C2820" s="2">
        <v>13.0</v>
      </c>
      <c r="D2820" s="2" t="s">
        <v>26043</v>
      </c>
      <c r="E2820" s="3"/>
      <c r="F2820" s="2" t="s">
        <v>47</v>
      </c>
      <c r="G2820" s="2" t="s">
        <v>25488</v>
      </c>
      <c r="H2820" s="2"/>
    </row>
    <row r="2821">
      <c r="A2821" s="2" t="s">
        <v>26045</v>
      </c>
      <c r="B2821" s="2" t="s">
        <v>14220</v>
      </c>
      <c r="C2821" s="2">
        <v>14.0</v>
      </c>
      <c r="D2821" s="2" t="s">
        <v>26047</v>
      </c>
      <c r="E2821" s="3"/>
      <c r="F2821" s="2" t="s">
        <v>47</v>
      </c>
      <c r="G2821" s="2" t="s">
        <v>25488</v>
      </c>
      <c r="H2821" s="2"/>
    </row>
    <row r="2822">
      <c r="A2822" s="2" t="s">
        <v>26050</v>
      </c>
      <c r="B2822" s="2" t="s">
        <v>14220</v>
      </c>
      <c r="C2822" s="2">
        <v>15.0</v>
      </c>
      <c r="D2822" s="2" t="s">
        <v>26052</v>
      </c>
      <c r="E2822" s="3"/>
      <c r="F2822" s="2" t="s">
        <v>47</v>
      </c>
      <c r="G2822" s="2" t="s">
        <v>25488</v>
      </c>
      <c r="H2822" s="2"/>
    </row>
    <row r="2823">
      <c r="A2823" s="2" t="s">
        <v>26056</v>
      </c>
      <c r="B2823" s="2" t="s">
        <v>14220</v>
      </c>
      <c r="C2823" s="2">
        <v>16.0</v>
      </c>
      <c r="D2823" s="2" t="s">
        <v>26057</v>
      </c>
      <c r="E2823" s="3"/>
      <c r="F2823" s="2" t="s">
        <v>47</v>
      </c>
      <c r="G2823" s="2" t="s">
        <v>25488</v>
      </c>
      <c r="H2823" s="2"/>
    </row>
    <row r="2824">
      <c r="A2824" s="2" t="s">
        <v>26060</v>
      </c>
      <c r="B2824" s="2" t="s">
        <v>14220</v>
      </c>
      <c r="C2824" s="2">
        <v>17.0</v>
      </c>
      <c r="D2824" s="2" t="s">
        <v>26062</v>
      </c>
      <c r="E2824" s="3"/>
      <c r="F2824" s="2" t="s">
        <v>47</v>
      </c>
      <c r="G2824" s="2" t="s">
        <v>25488</v>
      </c>
      <c r="H2824" s="2"/>
    </row>
    <row r="2825">
      <c r="A2825" s="2" t="s">
        <v>26063</v>
      </c>
      <c r="B2825" s="2" t="s">
        <v>14224</v>
      </c>
      <c r="C2825" s="2">
        <v>1.0</v>
      </c>
      <c r="D2825" s="2" t="s">
        <v>26065</v>
      </c>
      <c r="E2825" s="3"/>
      <c r="F2825" s="2" t="s">
        <v>47</v>
      </c>
      <c r="G2825" s="2" t="s">
        <v>25488</v>
      </c>
      <c r="H2825" s="2"/>
    </row>
    <row r="2826">
      <c r="A2826" s="2" t="s">
        <v>26067</v>
      </c>
      <c r="B2826" s="2" t="s">
        <v>14224</v>
      </c>
      <c r="C2826" s="2">
        <v>2.0</v>
      </c>
      <c r="D2826" s="2" t="s">
        <v>26069</v>
      </c>
      <c r="E2826" s="3"/>
      <c r="F2826" s="2" t="s">
        <v>47</v>
      </c>
      <c r="G2826" s="2" t="s">
        <v>25488</v>
      </c>
      <c r="H2826" s="2"/>
    </row>
    <row r="2827">
      <c r="A2827" s="2" t="s">
        <v>26074</v>
      </c>
      <c r="B2827" s="2" t="s">
        <v>14224</v>
      </c>
      <c r="C2827" s="2">
        <v>3.0</v>
      </c>
      <c r="D2827" s="2" t="s">
        <v>26076</v>
      </c>
      <c r="E2827" s="3"/>
      <c r="F2827" s="2" t="s">
        <v>47</v>
      </c>
      <c r="G2827" s="2" t="s">
        <v>25488</v>
      </c>
      <c r="H2827" s="2"/>
    </row>
    <row r="2828">
      <c r="A2828" s="2" t="s">
        <v>26079</v>
      </c>
      <c r="B2828" s="2" t="s">
        <v>14224</v>
      </c>
      <c r="C2828" s="2">
        <v>4.0</v>
      </c>
      <c r="D2828" s="2" t="s">
        <v>26080</v>
      </c>
      <c r="E2828" s="3"/>
      <c r="F2828" s="2" t="s">
        <v>47</v>
      </c>
      <c r="G2828" s="2" t="s">
        <v>25488</v>
      </c>
      <c r="H2828" s="2"/>
    </row>
    <row r="2829">
      <c r="A2829" s="2" t="s">
        <v>26083</v>
      </c>
      <c r="B2829" s="2" t="s">
        <v>14224</v>
      </c>
      <c r="C2829" s="2">
        <v>5.0</v>
      </c>
      <c r="D2829" s="2" t="s">
        <v>26085</v>
      </c>
      <c r="E2829" s="3"/>
      <c r="F2829" s="2" t="s">
        <v>47</v>
      </c>
      <c r="G2829" s="2" t="s">
        <v>25488</v>
      </c>
      <c r="H2829" s="2"/>
    </row>
    <row r="2830">
      <c r="A2830" s="2" t="s">
        <v>26086</v>
      </c>
      <c r="B2830" s="2" t="s">
        <v>14224</v>
      </c>
      <c r="C2830" s="2">
        <v>6.0</v>
      </c>
      <c r="D2830" s="2" t="s">
        <v>26087</v>
      </c>
      <c r="E2830" s="3"/>
      <c r="F2830" s="2" t="s">
        <v>47</v>
      </c>
      <c r="G2830" s="2" t="s">
        <v>25488</v>
      </c>
      <c r="H2830" s="2"/>
    </row>
    <row r="2831">
      <c r="A2831" s="2" t="s">
        <v>26090</v>
      </c>
      <c r="B2831" s="2" t="s">
        <v>14224</v>
      </c>
      <c r="C2831" s="2">
        <v>7.0</v>
      </c>
      <c r="D2831" s="2" t="s">
        <v>26092</v>
      </c>
      <c r="E2831" s="3"/>
      <c r="F2831" s="2" t="s">
        <v>47</v>
      </c>
      <c r="G2831" s="2" t="s">
        <v>25488</v>
      </c>
      <c r="H2831" s="2"/>
    </row>
    <row r="2832">
      <c r="A2832" s="2" t="s">
        <v>26095</v>
      </c>
      <c r="B2832" s="2" t="s">
        <v>14224</v>
      </c>
      <c r="C2832" s="2">
        <v>8.0</v>
      </c>
      <c r="D2832" s="2" t="s">
        <v>26097</v>
      </c>
      <c r="E2832" s="3"/>
      <c r="F2832" s="2" t="s">
        <v>47</v>
      </c>
      <c r="G2832" s="2" t="s">
        <v>25488</v>
      </c>
      <c r="H2832" s="2"/>
    </row>
    <row r="2833">
      <c r="A2833" s="2" t="s">
        <v>26100</v>
      </c>
      <c r="B2833" s="2" t="s">
        <v>14224</v>
      </c>
      <c r="C2833" s="2">
        <v>9.0</v>
      </c>
      <c r="D2833" s="2" t="s">
        <v>26101</v>
      </c>
      <c r="E2833" s="3"/>
      <c r="F2833" s="2" t="s">
        <v>47</v>
      </c>
      <c r="G2833" s="2" t="s">
        <v>25488</v>
      </c>
      <c r="H2833" s="2"/>
    </row>
    <row r="2834">
      <c r="A2834" s="2" t="s">
        <v>26103</v>
      </c>
      <c r="B2834" s="2" t="s">
        <v>14224</v>
      </c>
      <c r="C2834" s="2">
        <v>10.0</v>
      </c>
      <c r="D2834" s="2" t="s">
        <v>26105</v>
      </c>
      <c r="E2834" s="3"/>
      <c r="F2834" s="2" t="s">
        <v>47</v>
      </c>
      <c r="G2834" s="2" t="s">
        <v>25488</v>
      </c>
      <c r="H2834" s="2"/>
    </row>
    <row r="2835">
      <c r="A2835" s="2" t="s">
        <v>26106</v>
      </c>
      <c r="B2835" s="2" t="s">
        <v>14224</v>
      </c>
      <c r="C2835" s="2">
        <v>11.0</v>
      </c>
      <c r="D2835" s="2" t="s">
        <v>26108</v>
      </c>
      <c r="E2835" s="3"/>
      <c r="F2835" s="2" t="s">
        <v>47</v>
      </c>
      <c r="G2835" s="2" t="s">
        <v>25488</v>
      </c>
      <c r="H2835" s="2"/>
    </row>
    <row r="2836">
      <c r="A2836" s="2" t="s">
        <v>26111</v>
      </c>
      <c r="B2836" s="2" t="s">
        <v>14224</v>
      </c>
      <c r="C2836" s="2">
        <v>12.0</v>
      </c>
      <c r="D2836" s="2" t="s">
        <v>26114</v>
      </c>
      <c r="E2836" s="3"/>
      <c r="F2836" s="2" t="s">
        <v>47</v>
      </c>
      <c r="G2836" s="2" t="s">
        <v>25488</v>
      </c>
      <c r="H2836" s="2"/>
    </row>
    <row r="2837">
      <c r="A2837" s="2" t="s">
        <v>26116</v>
      </c>
      <c r="B2837" s="2" t="s">
        <v>14224</v>
      </c>
      <c r="C2837" s="2">
        <v>13.0</v>
      </c>
      <c r="D2837" s="2" t="s">
        <v>26118</v>
      </c>
      <c r="E2837" s="3"/>
      <c r="F2837" s="2" t="s">
        <v>47</v>
      </c>
      <c r="G2837" s="2" t="s">
        <v>25488</v>
      </c>
      <c r="H2837" s="2"/>
    </row>
    <row r="2838">
      <c r="A2838" s="2" t="s">
        <v>26120</v>
      </c>
      <c r="B2838" s="2" t="s">
        <v>14224</v>
      </c>
      <c r="C2838" s="2">
        <v>14.0</v>
      </c>
      <c r="D2838" s="2" t="s">
        <v>26121</v>
      </c>
      <c r="E2838" s="3"/>
      <c r="F2838" s="2" t="s">
        <v>47</v>
      </c>
      <c r="G2838" s="2" t="s">
        <v>25488</v>
      </c>
      <c r="H2838" s="2"/>
    </row>
    <row r="2839">
      <c r="A2839" s="2" t="s">
        <v>26122</v>
      </c>
      <c r="B2839" s="2" t="s">
        <v>14224</v>
      </c>
      <c r="C2839" s="2">
        <v>15.0</v>
      </c>
      <c r="D2839" s="2" t="s">
        <v>26123</v>
      </c>
      <c r="E2839" s="3"/>
      <c r="F2839" s="2" t="s">
        <v>47</v>
      </c>
      <c r="G2839" s="2" t="s">
        <v>25488</v>
      </c>
      <c r="H2839" s="2"/>
    </row>
    <row r="2840">
      <c r="A2840" s="2" t="s">
        <v>26124</v>
      </c>
      <c r="B2840" s="2" t="s">
        <v>14224</v>
      </c>
      <c r="C2840" s="2">
        <v>16.0</v>
      </c>
      <c r="D2840" s="2" t="s">
        <v>26125</v>
      </c>
      <c r="E2840" s="3"/>
      <c r="F2840" s="2" t="s">
        <v>47</v>
      </c>
      <c r="G2840" s="2" t="s">
        <v>25488</v>
      </c>
      <c r="H2840" s="2"/>
    </row>
    <row r="2841">
      <c r="A2841" s="2" t="s">
        <v>26126</v>
      </c>
      <c r="B2841" s="2" t="s">
        <v>14224</v>
      </c>
      <c r="C2841" s="2">
        <v>17.0</v>
      </c>
      <c r="D2841" s="2" t="s">
        <v>26127</v>
      </c>
      <c r="E2841" s="3"/>
      <c r="F2841" s="2" t="s">
        <v>47</v>
      </c>
      <c r="G2841" s="2" t="s">
        <v>25488</v>
      </c>
      <c r="H2841" s="2"/>
    </row>
    <row r="2842">
      <c r="A2842" s="2" t="s">
        <v>26128</v>
      </c>
      <c r="B2842" s="2" t="s">
        <v>14228</v>
      </c>
      <c r="C2842" s="2">
        <v>1.0</v>
      </c>
      <c r="D2842" s="2" t="s">
        <v>26129</v>
      </c>
      <c r="E2842" s="3"/>
      <c r="F2842" s="2" t="s">
        <v>47</v>
      </c>
      <c r="G2842" s="2" t="s">
        <v>25488</v>
      </c>
      <c r="H2842" s="2"/>
    </row>
    <row r="2843">
      <c r="A2843" s="2" t="s">
        <v>26130</v>
      </c>
      <c r="B2843" s="2" t="s">
        <v>14228</v>
      </c>
      <c r="C2843" s="2">
        <v>2.0</v>
      </c>
      <c r="D2843" s="2" t="s">
        <v>26131</v>
      </c>
      <c r="E2843" s="3"/>
      <c r="F2843" s="2" t="s">
        <v>47</v>
      </c>
      <c r="G2843" s="2" t="s">
        <v>25488</v>
      </c>
      <c r="H2843" s="2"/>
    </row>
    <row r="2844">
      <c r="A2844" s="2" t="s">
        <v>26132</v>
      </c>
      <c r="B2844" s="2" t="s">
        <v>14228</v>
      </c>
      <c r="C2844" s="2">
        <v>3.0</v>
      </c>
      <c r="D2844" s="2" t="s">
        <v>26133</v>
      </c>
      <c r="E2844" s="3"/>
      <c r="F2844" s="2" t="s">
        <v>47</v>
      </c>
      <c r="G2844" s="2" t="s">
        <v>25488</v>
      </c>
      <c r="H2844" s="2"/>
    </row>
    <row r="2845">
      <c r="A2845" s="2" t="s">
        <v>26134</v>
      </c>
      <c r="B2845" s="2" t="s">
        <v>14228</v>
      </c>
      <c r="C2845" s="2">
        <v>4.0</v>
      </c>
      <c r="D2845" s="2" t="s">
        <v>26135</v>
      </c>
      <c r="E2845" s="3"/>
      <c r="F2845" s="2" t="s">
        <v>47</v>
      </c>
      <c r="G2845" s="2" t="s">
        <v>25488</v>
      </c>
      <c r="H2845" s="2"/>
    </row>
    <row r="2846">
      <c r="A2846" s="2" t="s">
        <v>26136</v>
      </c>
      <c r="B2846" s="2" t="s">
        <v>14228</v>
      </c>
      <c r="C2846" s="2">
        <v>5.0</v>
      </c>
      <c r="D2846" s="2" t="s">
        <v>26137</v>
      </c>
      <c r="E2846" s="3"/>
      <c r="F2846" s="2" t="s">
        <v>47</v>
      </c>
      <c r="G2846" s="2" t="s">
        <v>25488</v>
      </c>
      <c r="H2846" s="2"/>
    </row>
    <row r="2847">
      <c r="A2847" s="2" t="s">
        <v>26138</v>
      </c>
      <c r="B2847" s="2" t="s">
        <v>14228</v>
      </c>
      <c r="C2847" s="2">
        <v>6.0</v>
      </c>
      <c r="D2847" s="2" t="s">
        <v>26139</v>
      </c>
      <c r="E2847" s="3"/>
      <c r="F2847" s="2" t="s">
        <v>47</v>
      </c>
      <c r="G2847" s="2" t="s">
        <v>25488</v>
      </c>
      <c r="H2847" s="2"/>
    </row>
    <row r="2848">
      <c r="A2848" s="2" t="s">
        <v>26140</v>
      </c>
      <c r="B2848" s="2" t="s">
        <v>14228</v>
      </c>
      <c r="C2848" s="2">
        <v>7.0</v>
      </c>
      <c r="D2848" s="2" t="s">
        <v>26141</v>
      </c>
      <c r="E2848" s="3"/>
      <c r="F2848" s="2" t="s">
        <v>47</v>
      </c>
      <c r="G2848" s="2" t="s">
        <v>25488</v>
      </c>
      <c r="H2848" s="2"/>
    </row>
    <row r="2849">
      <c r="A2849" s="2" t="s">
        <v>26142</v>
      </c>
      <c r="B2849" s="2" t="s">
        <v>14228</v>
      </c>
      <c r="C2849" s="2">
        <v>8.0</v>
      </c>
      <c r="D2849" s="2" t="s">
        <v>26143</v>
      </c>
      <c r="E2849" s="3"/>
      <c r="F2849" s="2" t="s">
        <v>47</v>
      </c>
      <c r="G2849" s="2" t="s">
        <v>25488</v>
      </c>
      <c r="H2849" s="2"/>
    </row>
    <row r="2850">
      <c r="A2850" s="2" t="s">
        <v>26144</v>
      </c>
      <c r="B2850" s="2" t="s">
        <v>14228</v>
      </c>
      <c r="C2850" s="2">
        <v>9.0</v>
      </c>
      <c r="D2850" s="2" t="s">
        <v>26145</v>
      </c>
      <c r="E2850" s="3"/>
      <c r="F2850" s="2" t="s">
        <v>47</v>
      </c>
      <c r="G2850" s="2" t="s">
        <v>25488</v>
      </c>
      <c r="H2850" s="2"/>
    </row>
    <row r="2851">
      <c r="A2851" s="2" t="s">
        <v>26146</v>
      </c>
      <c r="B2851" s="2" t="s">
        <v>14228</v>
      </c>
      <c r="C2851" s="2">
        <v>10.0</v>
      </c>
      <c r="D2851" s="2" t="s">
        <v>26147</v>
      </c>
      <c r="E2851" s="3"/>
      <c r="F2851" s="2" t="s">
        <v>47</v>
      </c>
      <c r="G2851" s="2" t="s">
        <v>25488</v>
      </c>
      <c r="H2851" s="2"/>
    </row>
    <row r="2852">
      <c r="A2852" s="2" t="s">
        <v>26149</v>
      </c>
      <c r="B2852" s="2" t="s">
        <v>14228</v>
      </c>
      <c r="C2852" s="2">
        <v>11.0</v>
      </c>
      <c r="D2852" s="2" t="s">
        <v>26150</v>
      </c>
      <c r="E2852" s="3"/>
      <c r="F2852" s="2" t="s">
        <v>47</v>
      </c>
      <c r="G2852" s="2" t="s">
        <v>25488</v>
      </c>
      <c r="H2852" s="2"/>
    </row>
    <row r="2853">
      <c r="A2853" s="2" t="s">
        <v>26151</v>
      </c>
      <c r="B2853" s="2" t="s">
        <v>14228</v>
      </c>
      <c r="C2853" s="2">
        <v>12.0</v>
      </c>
      <c r="D2853" s="2" t="s">
        <v>26152</v>
      </c>
      <c r="E2853" s="3"/>
      <c r="F2853" s="2" t="s">
        <v>47</v>
      </c>
      <c r="G2853" s="2" t="s">
        <v>25488</v>
      </c>
      <c r="H2853" s="2"/>
    </row>
    <row r="2854">
      <c r="A2854" s="2" t="s">
        <v>26154</v>
      </c>
      <c r="B2854" s="2" t="s">
        <v>14228</v>
      </c>
      <c r="C2854" s="2">
        <v>13.0</v>
      </c>
      <c r="D2854" s="2" t="s">
        <v>26155</v>
      </c>
      <c r="E2854" s="3"/>
      <c r="F2854" s="2" t="s">
        <v>47</v>
      </c>
      <c r="G2854" s="2" t="s">
        <v>25488</v>
      </c>
      <c r="H2854" s="2"/>
    </row>
    <row r="2855">
      <c r="A2855" s="2" t="s">
        <v>26156</v>
      </c>
      <c r="B2855" s="2" t="s">
        <v>14228</v>
      </c>
      <c r="C2855" s="2">
        <v>14.0</v>
      </c>
      <c r="D2855" s="2" t="s">
        <v>26157</v>
      </c>
      <c r="E2855" s="3"/>
      <c r="F2855" s="2" t="s">
        <v>47</v>
      </c>
      <c r="G2855" s="2" t="s">
        <v>25488</v>
      </c>
      <c r="H2855" s="2"/>
    </row>
    <row r="2856">
      <c r="A2856" s="2" t="s">
        <v>26159</v>
      </c>
      <c r="B2856" s="2" t="s">
        <v>14228</v>
      </c>
      <c r="C2856" s="2">
        <v>15.0</v>
      </c>
      <c r="D2856" s="2" t="s">
        <v>26160</v>
      </c>
      <c r="E2856" s="3"/>
      <c r="F2856" s="2" t="s">
        <v>47</v>
      </c>
      <c r="G2856" s="2" t="s">
        <v>25488</v>
      </c>
      <c r="H2856" s="2"/>
    </row>
    <row r="2857">
      <c r="A2857" s="2" t="s">
        <v>26161</v>
      </c>
      <c r="B2857" s="2" t="s">
        <v>14228</v>
      </c>
      <c r="C2857" s="2">
        <v>16.0</v>
      </c>
      <c r="D2857" s="2" t="s">
        <v>26163</v>
      </c>
      <c r="E2857" s="3"/>
      <c r="F2857" s="2" t="s">
        <v>47</v>
      </c>
      <c r="G2857" s="2" t="s">
        <v>25488</v>
      </c>
      <c r="H2857" s="2"/>
    </row>
    <row r="2858">
      <c r="A2858" s="2" t="s">
        <v>26164</v>
      </c>
      <c r="B2858" s="2" t="s">
        <v>14228</v>
      </c>
      <c r="C2858" s="2">
        <v>17.0</v>
      </c>
      <c r="D2858" s="2" t="s">
        <v>26165</v>
      </c>
      <c r="E2858" s="3"/>
      <c r="F2858" s="2" t="s">
        <v>47</v>
      </c>
      <c r="G2858" s="2" t="s">
        <v>25488</v>
      </c>
      <c r="H2858" s="2"/>
    </row>
    <row r="2859">
      <c r="A2859" s="2" t="s">
        <v>26167</v>
      </c>
      <c r="B2859" s="2" t="s">
        <v>14232</v>
      </c>
      <c r="C2859" s="2">
        <v>1.0</v>
      </c>
      <c r="D2859" s="2" t="s">
        <v>26168</v>
      </c>
      <c r="E2859" s="3"/>
      <c r="F2859" s="2" t="s">
        <v>47</v>
      </c>
      <c r="G2859" s="2" t="s">
        <v>25488</v>
      </c>
      <c r="H2859" s="2"/>
    </row>
    <row r="2860">
      <c r="A2860" s="2" t="s">
        <v>26169</v>
      </c>
      <c r="B2860" s="2" t="s">
        <v>14232</v>
      </c>
      <c r="C2860" s="2">
        <v>2.0</v>
      </c>
      <c r="D2860" s="2" t="s">
        <v>26170</v>
      </c>
      <c r="E2860" s="3"/>
      <c r="F2860" s="2" t="s">
        <v>47</v>
      </c>
      <c r="G2860" s="2" t="s">
        <v>25488</v>
      </c>
      <c r="H2860" s="2"/>
    </row>
    <row r="2861">
      <c r="A2861" s="2" t="s">
        <v>26172</v>
      </c>
      <c r="B2861" s="2" t="s">
        <v>14232</v>
      </c>
      <c r="C2861" s="2">
        <v>3.0</v>
      </c>
      <c r="D2861" s="2" t="s">
        <v>26174</v>
      </c>
      <c r="E2861" s="3"/>
      <c r="F2861" s="2" t="s">
        <v>47</v>
      </c>
      <c r="G2861" s="2" t="s">
        <v>25488</v>
      </c>
      <c r="H2861" s="2"/>
    </row>
    <row r="2862">
      <c r="A2862" s="2" t="s">
        <v>26176</v>
      </c>
      <c r="B2862" s="2" t="s">
        <v>14232</v>
      </c>
      <c r="C2862" s="2">
        <v>4.0</v>
      </c>
      <c r="D2862" s="2" t="s">
        <v>26177</v>
      </c>
      <c r="E2862" s="3"/>
      <c r="F2862" s="2" t="s">
        <v>47</v>
      </c>
      <c r="G2862" s="2" t="s">
        <v>25488</v>
      </c>
      <c r="H2862" s="2"/>
    </row>
    <row r="2863">
      <c r="A2863" s="2" t="s">
        <v>26179</v>
      </c>
      <c r="B2863" s="2" t="s">
        <v>14232</v>
      </c>
      <c r="C2863" s="2">
        <v>5.0</v>
      </c>
      <c r="D2863" s="2" t="s">
        <v>26180</v>
      </c>
      <c r="E2863" s="3"/>
      <c r="F2863" s="2" t="s">
        <v>47</v>
      </c>
      <c r="G2863" s="2" t="s">
        <v>25488</v>
      </c>
      <c r="H2863" s="2"/>
    </row>
    <row r="2864">
      <c r="A2864" s="2" t="s">
        <v>26183</v>
      </c>
      <c r="B2864" s="2" t="s">
        <v>14232</v>
      </c>
      <c r="C2864" s="2">
        <v>6.0</v>
      </c>
      <c r="D2864" s="2" t="s">
        <v>26186</v>
      </c>
      <c r="E2864" s="3"/>
      <c r="F2864" s="2" t="s">
        <v>47</v>
      </c>
      <c r="G2864" s="2" t="s">
        <v>25488</v>
      </c>
      <c r="H2864" s="2"/>
    </row>
    <row r="2865">
      <c r="A2865" s="2" t="s">
        <v>26188</v>
      </c>
      <c r="B2865" s="2" t="s">
        <v>14232</v>
      </c>
      <c r="C2865" s="2">
        <v>7.0</v>
      </c>
      <c r="D2865" s="2" t="s">
        <v>26189</v>
      </c>
      <c r="E2865" s="3"/>
      <c r="F2865" s="2" t="s">
        <v>47</v>
      </c>
      <c r="G2865" s="2" t="s">
        <v>25488</v>
      </c>
      <c r="H2865" s="2"/>
    </row>
    <row r="2866">
      <c r="A2866" s="2" t="s">
        <v>26192</v>
      </c>
      <c r="B2866" s="2" t="s">
        <v>14232</v>
      </c>
      <c r="C2866" s="2">
        <v>8.0</v>
      </c>
      <c r="D2866" s="2" t="s">
        <v>26194</v>
      </c>
      <c r="E2866" s="3"/>
      <c r="F2866" s="2" t="s">
        <v>47</v>
      </c>
      <c r="G2866" s="2" t="s">
        <v>25488</v>
      </c>
      <c r="H2866" s="2"/>
    </row>
    <row r="2867">
      <c r="A2867" s="2" t="s">
        <v>26196</v>
      </c>
      <c r="B2867" s="2" t="s">
        <v>14232</v>
      </c>
      <c r="C2867" s="2">
        <v>9.0</v>
      </c>
      <c r="D2867" s="2" t="s">
        <v>26197</v>
      </c>
      <c r="E2867" s="3"/>
      <c r="F2867" s="2" t="s">
        <v>47</v>
      </c>
      <c r="G2867" s="2" t="s">
        <v>25488</v>
      </c>
      <c r="H2867" s="2"/>
    </row>
    <row r="2868">
      <c r="A2868" s="2" t="s">
        <v>26199</v>
      </c>
      <c r="B2868" s="2" t="s">
        <v>14232</v>
      </c>
      <c r="C2868" s="2">
        <v>10.0</v>
      </c>
      <c r="D2868" s="2" t="s">
        <v>26201</v>
      </c>
      <c r="E2868" s="3"/>
      <c r="F2868" s="2" t="s">
        <v>47</v>
      </c>
      <c r="G2868" s="2" t="s">
        <v>25488</v>
      </c>
      <c r="H2868" s="2"/>
    </row>
    <row r="2869">
      <c r="A2869" s="2" t="s">
        <v>26205</v>
      </c>
      <c r="B2869" s="2" t="s">
        <v>14232</v>
      </c>
      <c r="C2869" s="2">
        <v>11.0</v>
      </c>
      <c r="D2869" s="2" t="s">
        <v>26206</v>
      </c>
      <c r="E2869" s="3"/>
      <c r="F2869" s="2" t="s">
        <v>47</v>
      </c>
      <c r="G2869" s="2" t="s">
        <v>25488</v>
      </c>
      <c r="H2869" s="2"/>
    </row>
    <row r="2870">
      <c r="A2870" s="2" t="s">
        <v>26209</v>
      </c>
      <c r="B2870" s="2" t="s">
        <v>14232</v>
      </c>
      <c r="C2870" s="2">
        <v>12.0</v>
      </c>
      <c r="D2870" s="2" t="s">
        <v>26210</v>
      </c>
      <c r="E2870" s="3"/>
      <c r="F2870" s="2" t="s">
        <v>47</v>
      </c>
      <c r="G2870" s="2" t="s">
        <v>25488</v>
      </c>
      <c r="H2870" s="2"/>
    </row>
    <row r="2871">
      <c r="A2871" s="2" t="s">
        <v>26212</v>
      </c>
      <c r="B2871" s="2" t="s">
        <v>14232</v>
      </c>
      <c r="C2871" s="2">
        <v>13.0</v>
      </c>
      <c r="D2871" s="2" t="s">
        <v>26213</v>
      </c>
      <c r="E2871" s="3"/>
      <c r="F2871" s="2" t="s">
        <v>47</v>
      </c>
      <c r="G2871" s="2" t="s">
        <v>25488</v>
      </c>
      <c r="H2871" s="2"/>
    </row>
    <row r="2872">
      <c r="A2872" s="2" t="s">
        <v>26216</v>
      </c>
      <c r="B2872" s="2" t="s">
        <v>14232</v>
      </c>
      <c r="C2872" s="2">
        <v>14.0</v>
      </c>
      <c r="D2872" s="2" t="s">
        <v>26217</v>
      </c>
      <c r="E2872" s="3"/>
      <c r="F2872" s="2" t="s">
        <v>47</v>
      </c>
      <c r="G2872" s="2" t="s">
        <v>25488</v>
      </c>
      <c r="H2872" s="2"/>
    </row>
    <row r="2873">
      <c r="A2873" s="2" t="s">
        <v>26219</v>
      </c>
      <c r="B2873" s="2" t="s">
        <v>14232</v>
      </c>
      <c r="C2873" s="2">
        <v>15.0</v>
      </c>
      <c r="D2873" s="2" t="s">
        <v>26221</v>
      </c>
      <c r="E2873" s="3"/>
      <c r="F2873" s="2" t="s">
        <v>47</v>
      </c>
      <c r="G2873" s="2" t="s">
        <v>25488</v>
      </c>
      <c r="H2873" s="2"/>
    </row>
    <row r="2874">
      <c r="A2874" s="2" t="s">
        <v>26224</v>
      </c>
      <c r="B2874" s="2" t="s">
        <v>14232</v>
      </c>
      <c r="C2874" s="2">
        <v>16.0</v>
      </c>
      <c r="D2874" s="2" t="s">
        <v>26226</v>
      </c>
      <c r="E2874" s="3"/>
      <c r="F2874" s="2" t="s">
        <v>47</v>
      </c>
      <c r="G2874" s="2" t="s">
        <v>25488</v>
      </c>
      <c r="H2874" s="2"/>
    </row>
    <row r="2875">
      <c r="A2875" s="2" t="s">
        <v>26272</v>
      </c>
      <c r="B2875" s="2" t="s">
        <v>14232</v>
      </c>
      <c r="C2875" s="2">
        <v>17.0</v>
      </c>
      <c r="D2875" s="2" t="s">
        <v>26274</v>
      </c>
      <c r="E2875" s="3"/>
      <c r="F2875" s="2" t="s">
        <v>47</v>
      </c>
      <c r="G2875" s="2" t="s">
        <v>25488</v>
      </c>
      <c r="H2875" s="2"/>
    </row>
    <row r="2876">
      <c r="A2876" s="2" t="s">
        <v>26276</v>
      </c>
      <c r="B2876" s="2" t="s">
        <v>14238</v>
      </c>
      <c r="C2876" s="2">
        <v>1.0</v>
      </c>
      <c r="D2876" s="2" t="s">
        <v>26278</v>
      </c>
      <c r="E2876" s="3"/>
      <c r="F2876" s="2" t="s">
        <v>47</v>
      </c>
      <c r="G2876" s="2" t="s">
        <v>25488</v>
      </c>
      <c r="H2876" s="2"/>
    </row>
    <row r="2877">
      <c r="A2877" s="2" t="s">
        <v>26282</v>
      </c>
      <c r="B2877" s="2" t="s">
        <v>14238</v>
      </c>
      <c r="C2877" s="2">
        <v>2.0</v>
      </c>
      <c r="D2877" s="2" t="s">
        <v>26284</v>
      </c>
      <c r="E2877" s="3"/>
      <c r="F2877" s="2" t="s">
        <v>47</v>
      </c>
      <c r="G2877" s="2" t="s">
        <v>25488</v>
      </c>
      <c r="H2877" s="2"/>
    </row>
    <row r="2878">
      <c r="A2878" s="2" t="s">
        <v>26287</v>
      </c>
      <c r="B2878" s="2" t="s">
        <v>14238</v>
      </c>
      <c r="C2878" s="2">
        <v>3.0</v>
      </c>
      <c r="D2878" s="2" t="s">
        <v>26289</v>
      </c>
      <c r="E2878" s="3"/>
      <c r="F2878" s="2" t="s">
        <v>47</v>
      </c>
      <c r="G2878" s="2" t="s">
        <v>25488</v>
      </c>
      <c r="H2878" s="2"/>
    </row>
    <row r="2879">
      <c r="A2879" s="2" t="s">
        <v>26291</v>
      </c>
      <c r="B2879" s="2" t="s">
        <v>14238</v>
      </c>
      <c r="C2879" s="2">
        <v>4.0</v>
      </c>
      <c r="D2879" s="2" t="s">
        <v>26293</v>
      </c>
      <c r="E2879" s="3"/>
      <c r="F2879" s="2" t="s">
        <v>47</v>
      </c>
      <c r="G2879" s="2" t="s">
        <v>25488</v>
      </c>
      <c r="H2879" s="2"/>
    </row>
    <row r="2880">
      <c r="A2880" s="2" t="s">
        <v>26294</v>
      </c>
      <c r="B2880" s="2" t="s">
        <v>14238</v>
      </c>
      <c r="C2880" s="2">
        <v>5.0</v>
      </c>
      <c r="D2880" s="2" t="s">
        <v>26296</v>
      </c>
      <c r="E2880" s="3"/>
      <c r="F2880" s="2" t="s">
        <v>47</v>
      </c>
      <c r="G2880" s="2" t="s">
        <v>25488</v>
      </c>
      <c r="H2880" s="2"/>
    </row>
    <row r="2881">
      <c r="A2881" s="2" t="s">
        <v>26300</v>
      </c>
      <c r="B2881" s="2" t="s">
        <v>14238</v>
      </c>
      <c r="C2881" s="2">
        <v>6.0</v>
      </c>
      <c r="D2881" s="2" t="s">
        <v>26302</v>
      </c>
      <c r="E2881" s="3"/>
      <c r="F2881" s="2" t="s">
        <v>47</v>
      </c>
      <c r="G2881" s="2" t="s">
        <v>25488</v>
      </c>
      <c r="H2881" s="2"/>
    </row>
    <row r="2882">
      <c r="A2882" s="2" t="s">
        <v>26305</v>
      </c>
      <c r="B2882" s="2" t="s">
        <v>14238</v>
      </c>
      <c r="C2882" s="2">
        <v>7.0</v>
      </c>
      <c r="D2882" s="2" t="s">
        <v>26306</v>
      </c>
      <c r="E2882" s="3"/>
      <c r="F2882" s="2" t="s">
        <v>47</v>
      </c>
      <c r="G2882" s="2" t="s">
        <v>25488</v>
      </c>
      <c r="H2882" s="2"/>
    </row>
    <row r="2883">
      <c r="A2883" s="2" t="s">
        <v>26308</v>
      </c>
      <c r="B2883" s="2" t="s">
        <v>14238</v>
      </c>
      <c r="C2883" s="2">
        <v>8.0</v>
      </c>
      <c r="D2883" s="2" t="s">
        <v>26310</v>
      </c>
      <c r="E2883" s="3"/>
      <c r="F2883" s="2" t="s">
        <v>47</v>
      </c>
      <c r="G2883" s="2" t="s">
        <v>25488</v>
      </c>
      <c r="H2883" s="2"/>
    </row>
    <row r="2884">
      <c r="A2884" s="2" t="s">
        <v>26312</v>
      </c>
      <c r="B2884" s="2" t="s">
        <v>14238</v>
      </c>
      <c r="C2884" s="2">
        <v>9.0</v>
      </c>
      <c r="D2884" s="2" t="s">
        <v>26313</v>
      </c>
      <c r="E2884" s="3"/>
      <c r="F2884" s="2" t="s">
        <v>47</v>
      </c>
      <c r="G2884" s="2" t="s">
        <v>25488</v>
      </c>
      <c r="H2884" s="2"/>
    </row>
    <row r="2885">
      <c r="A2885" s="2" t="s">
        <v>26318</v>
      </c>
      <c r="B2885" s="2" t="s">
        <v>14238</v>
      </c>
      <c r="C2885" s="2">
        <v>10.0</v>
      </c>
      <c r="D2885" s="2" t="s">
        <v>26319</v>
      </c>
      <c r="E2885" s="3"/>
      <c r="F2885" s="2" t="s">
        <v>47</v>
      </c>
      <c r="G2885" s="2" t="s">
        <v>25488</v>
      </c>
      <c r="H2885" s="2"/>
    </row>
    <row r="2886">
      <c r="A2886" s="2" t="s">
        <v>26322</v>
      </c>
      <c r="B2886" s="2" t="s">
        <v>14238</v>
      </c>
      <c r="C2886" s="2">
        <v>11.0</v>
      </c>
      <c r="D2886" s="2" t="s">
        <v>26324</v>
      </c>
      <c r="E2886" s="3"/>
      <c r="F2886" s="2" t="s">
        <v>47</v>
      </c>
      <c r="G2886" s="2" t="s">
        <v>25488</v>
      </c>
      <c r="H2886" s="2"/>
    </row>
    <row r="2887">
      <c r="A2887" s="2" t="s">
        <v>26328</v>
      </c>
      <c r="B2887" s="2" t="s">
        <v>14238</v>
      </c>
      <c r="C2887" s="2">
        <v>12.0</v>
      </c>
      <c r="D2887" s="2" t="s">
        <v>26329</v>
      </c>
      <c r="E2887" s="3"/>
      <c r="F2887" s="2" t="s">
        <v>47</v>
      </c>
      <c r="G2887" s="2" t="s">
        <v>25488</v>
      </c>
      <c r="H2887" s="2"/>
    </row>
    <row r="2888">
      <c r="A2888" s="2" t="s">
        <v>26331</v>
      </c>
      <c r="B2888" s="2" t="s">
        <v>14238</v>
      </c>
      <c r="C2888" s="2">
        <v>13.0</v>
      </c>
      <c r="D2888" s="2" t="s">
        <v>26333</v>
      </c>
      <c r="E2888" s="3"/>
      <c r="F2888" s="2" t="s">
        <v>47</v>
      </c>
      <c r="G2888" s="2" t="s">
        <v>25488</v>
      </c>
      <c r="H2888" s="2"/>
    </row>
    <row r="2889">
      <c r="A2889" s="2" t="s">
        <v>26335</v>
      </c>
      <c r="B2889" s="2" t="s">
        <v>14238</v>
      </c>
      <c r="C2889" s="2">
        <v>14.0</v>
      </c>
      <c r="D2889" s="2" t="s">
        <v>26337</v>
      </c>
      <c r="E2889" s="3"/>
      <c r="F2889" s="2" t="s">
        <v>47</v>
      </c>
      <c r="G2889" s="2" t="s">
        <v>25488</v>
      </c>
      <c r="H2889" s="2"/>
    </row>
    <row r="2890">
      <c r="A2890" s="2" t="s">
        <v>26339</v>
      </c>
      <c r="B2890" s="2" t="s">
        <v>14238</v>
      </c>
      <c r="C2890" s="2">
        <v>15.0</v>
      </c>
      <c r="D2890" s="2" t="s">
        <v>26341</v>
      </c>
      <c r="E2890" s="3"/>
      <c r="F2890" s="2" t="s">
        <v>47</v>
      </c>
      <c r="G2890" s="2" t="s">
        <v>25488</v>
      </c>
      <c r="H2890" s="2"/>
    </row>
    <row r="2891">
      <c r="A2891" s="2" t="s">
        <v>26344</v>
      </c>
      <c r="B2891" s="2" t="s">
        <v>14238</v>
      </c>
      <c r="C2891" s="2">
        <v>16.0</v>
      </c>
      <c r="D2891" s="2" t="s">
        <v>26346</v>
      </c>
      <c r="E2891" s="3"/>
      <c r="F2891" s="2" t="s">
        <v>47</v>
      </c>
      <c r="G2891" s="2" t="s">
        <v>25488</v>
      </c>
      <c r="H2891" s="2"/>
    </row>
    <row r="2892">
      <c r="A2892" s="2" t="s">
        <v>26348</v>
      </c>
      <c r="B2892" s="2" t="s">
        <v>14238</v>
      </c>
      <c r="C2892" s="2">
        <v>17.0</v>
      </c>
      <c r="D2892" s="2" t="s">
        <v>26350</v>
      </c>
      <c r="E2892" s="3"/>
      <c r="F2892" s="2" t="s">
        <v>47</v>
      </c>
      <c r="G2892" s="2" t="s">
        <v>25488</v>
      </c>
      <c r="H2892" s="2"/>
    </row>
    <row r="2893">
      <c r="A2893" s="2" t="s">
        <v>26352</v>
      </c>
      <c r="B2893" s="2" t="s">
        <v>14243</v>
      </c>
      <c r="C2893" s="2">
        <v>1.0</v>
      </c>
      <c r="D2893" s="2" t="s">
        <v>26354</v>
      </c>
      <c r="E2893" s="3"/>
      <c r="F2893" s="2" t="s">
        <v>47</v>
      </c>
      <c r="G2893" s="2" t="s">
        <v>25488</v>
      </c>
      <c r="H2893" s="2"/>
    </row>
    <row r="2894">
      <c r="A2894" s="2" t="s">
        <v>26356</v>
      </c>
      <c r="B2894" s="2" t="s">
        <v>14243</v>
      </c>
      <c r="C2894" s="2">
        <v>2.0</v>
      </c>
      <c r="D2894" s="2" t="s">
        <v>26357</v>
      </c>
      <c r="E2894" s="3"/>
      <c r="F2894" s="2" t="s">
        <v>47</v>
      </c>
      <c r="G2894" s="2" t="s">
        <v>25488</v>
      </c>
      <c r="H2894" s="2"/>
    </row>
    <row r="2895">
      <c r="A2895" s="2" t="s">
        <v>26359</v>
      </c>
      <c r="B2895" s="2" t="s">
        <v>14243</v>
      </c>
      <c r="C2895" s="2">
        <v>3.0</v>
      </c>
      <c r="D2895" s="2" t="s">
        <v>26361</v>
      </c>
      <c r="E2895" s="3"/>
      <c r="F2895" s="2" t="s">
        <v>47</v>
      </c>
      <c r="G2895" s="2" t="s">
        <v>25488</v>
      </c>
      <c r="H2895" s="2"/>
    </row>
    <row r="2896">
      <c r="A2896" s="2" t="s">
        <v>26365</v>
      </c>
      <c r="B2896" s="2" t="s">
        <v>14243</v>
      </c>
      <c r="C2896" s="2">
        <v>4.0</v>
      </c>
      <c r="D2896" s="2" t="s">
        <v>26367</v>
      </c>
      <c r="E2896" s="3"/>
      <c r="F2896" s="2" t="s">
        <v>47</v>
      </c>
      <c r="G2896" s="2" t="s">
        <v>25488</v>
      </c>
      <c r="H2896" s="2"/>
    </row>
    <row r="2897">
      <c r="A2897" s="2" t="s">
        <v>26369</v>
      </c>
      <c r="B2897" s="2" t="s">
        <v>14243</v>
      </c>
      <c r="C2897" s="2">
        <v>5.0</v>
      </c>
      <c r="D2897" s="2" t="s">
        <v>26370</v>
      </c>
      <c r="E2897" s="3"/>
      <c r="F2897" s="2" t="s">
        <v>47</v>
      </c>
      <c r="G2897" s="2" t="s">
        <v>25488</v>
      </c>
      <c r="H2897" s="2"/>
    </row>
    <row r="2898">
      <c r="A2898" s="2" t="s">
        <v>26372</v>
      </c>
      <c r="B2898" s="2" t="s">
        <v>14243</v>
      </c>
      <c r="C2898" s="2">
        <v>6.0</v>
      </c>
      <c r="D2898" s="2" t="s">
        <v>26374</v>
      </c>
      <c r="E2898" s="3"/>
      <c r="F2898" s="2" t="s">
        <v>47</v>
      </c>
      <c r="G2898" s="2" t="s">
        <v>25488</v>
      </c>
      <c r="H2898" s="2"/>
    </row>
    <row r="2899">
      <c r="A2899" s="2" t="s">
        <v>26376</v>
      </c>
      <c r="B2899" s="2" t="s">
        <v>14243</v>
      </c>
      <c r="C2899" s="2">
        <v>7.0</v>
      </c>
      <c r="D2899" s="2" t="s">
        <v>26378</v>
      </c>
      <c r="E2899" s="3"/>
      <c r="F2899" s="2" t="s">
        <v>47</v>
      </c>
      <c r="G2899" s="2" t="s">
        <v>25488</v>
      </c>
      <c r="H2899" s="2"/>
    </row>
    <row r="2900">
      <c r="A2900" s="2" t="s">
        <v>26380</v>
      </c>
      <c r="B2900" s="2" t="s">
        <v>14243</v>
      </c>
      <c r="C2900" s="2">
        <v>8.0</v>
      </c>
      <c r="D2900" s="2" t="s">
        <v>26383</v>
      </c>
      <c r="E2900" s="3"/>
      <c r="F2900" s="2" t="s">
        <v>47</v>
      </c>
      <c r="G2900" s="2" t="s">
        <v>25488</v>
      </c>
      <c r="H2900" s="2"/>
    </row>
    <row r="2901">
      <c r="A2901" s="2" t="s">
        <v>26386</v>
      </c>
      <c r="B2901" s="2" t="s">
        <v>14243</v>
      </c>
      <c r="C2901" s="2">
        <v>9.0</v>
      </c>
      <c r="D2901" s="2" t="s">
        <v>26388</v>
      </c>
      <c r="E2901" s="3"/>
      <c r="F2901" s="2" t="s">
        <v>47</v>
      </c>
      <c r="G2901" s="2" t="s">
        <v>25488</v>
      </c>
      <c r="H2901" s="2"/>
    </row>
    <row r="2902">
      <c r="A2902" s="2" t="s">
        <v>26390</v>
      </c>
      <c r="B2902" s="2" t="s">
        <v>14243</v>
      </c>
      <c r="C2902" s="2">
        <v>10.0</v>
      </c>
      <c r="D2902" s="2" t="s">
        <v>26391</v>
      </c>
      <c r="E2902" s="3"/>
      <c r="F2902" s="2" t="s">
        <v>47</v>
      </c>
      <c r="G2902" s="2" t="s">
        <v>25488</v>
      </c>
      <c r="H2902" s="2"/>
    </row>
    <row r="2903">
      <c r="A2903" s="2" t="s">
        <v>26393</v>
      </c>
      <c r="B2903" s="2" t="s">
        <v>14243</v>
      </c>
      <c r="C2903" s="2">
        <v>11.0</v>
      </c>
      <c r="D2903" s="2" t="s">
        <v>26394</v>
      </c>
      <c r="E2903" s="3"/>
      <c r="F2903" s="2" t="s">
        <v>47</v>
      </c>
      <c r="G2903" s="2" t="s">
        <v>25488</v>
      </c>
      <c r="H2903" s="2"/>
    </row>
    <row r="2904">
      <c r="A2904" s="2" t="s">
        <v>26398</v>
      </c>
      <c r="B2904" s="2" t="s">
        <v>14243</v>
      </c>
      <c r="C2904" s="2">
        <v>12.0</v>
      </c>
      <c r="D2904" s="2" t="s">
        <v>26399</v>
      </c>
      <c r="E2904" s="3"/>
      <c r="F2904" s="2" t="s">
        <v>47</v>
      </c>
      <c r="G2904" s="2" t="s">
        <v>25488</v>
      </c>
      <c r="H2904" s="2"/>
    </row>
    <row r="2905">
      <c r="A2905" s="2" t="s">
        <v>26403</v>
      </c>
      <c r="B2905" s="2" t="s">
        <v>14243</v>
      </c>
      <c r="C2905" s="2">
        <v>13.0</v>
      </c>
      <c r="D2905" s="2" t="s">
        <v>26405</v>
      </c>
      <c r="E2905" s="3"/>
      <c r="F2905" s="2" t="s">
        <v>47</v>
      </c>
      <c r="G2905" s="2" t="s">
        <v>25488</v>
      </c>
      <c r="H2905" s="2"/>
    </row>
    <row r="2906">
      <c r="A2906" s="2" t="s">
        <v>26407</v>
      </c>
      <c r="B2906" s="2" t="s">
        <v>14243</v>
      </c>
      <c r="C2906" s="2">
        <v>14.0</v>
      </c>
      <c r="D2906" s="2" t="s">
        <v>26409</v>
      </c>
      <c r="E2906" s="3"/>
      <c r="F2906" s="2" t="s">
        <v>47</v>
      </c>
      <c r="G2906" s="2" t="s">
        <v>25488</v>
      </c>
      <c r="H2906" s="2"/>
    </row>
    <row r="2907">
      <c r="A2907" s="2" t="s">
        <v>26412</v>
      </c>
      <c r="B2907" s="2" t="s">
        <v>14243</v>
      </c>
      <c r="C2907" s="2">
        <v>15.0</v>
      </c>
      <c r="D2907" s="2" t="s">
        <v>26413</v>
      </c>
      <c r="E2907" s="3"/>
      <c r="F2907" s="2" t="s">
        <v>47</v>
      </c>
      <c r="G2907" s="2" t="s">
        <v>25488</v>
      </c>
      <c r="H2907" s="2"/>
    </row>
    <row r="2908">
      <c r="A2908" s="2" t="s">
        <v>26416</v>
      </c>
      <c r="B2908" s="2" t="s">
        <v>14243</v>
      </c>
      <c r="C2908" s="2">
        <v>16.0</v>
      </c>
      <c r="D2908" s="2" t="s">
        <v>26417</v>
      </c>
      <c r="E2908" s="3"/>
      <c r="F2908" s="2" t="s">
        <v>47</v>
      </c>
      <c r="G2908" s="2" t="s">
        <v>25488</v>
      </c>
      <c r="H2908" s="2"/>
    </row>
    <row r="2909">
      <c r="A2909" s="2" t="s">
        <v>26420</v>
      </c>
      <c r="B2909" s="2" t="s">
        <v>14243</v>
      </c>
      <c r="C2909" s="2">
        <v>17.0</v>
      </c>
      <c r="D2909" s="2" t="s">
        <v>26422</v>
      </c>
      <c r="E2909" s="3"/>
      <c r="F2909" s="2" t="s">
        <v>47</v>
      </c>
      <c r="G2909" s="2" t="s">
        <v>25488</v>
      </c>
      <c r="H2909" s="2"/>
    </row>
    <row r="2910">
      <c r="A2910" s="2" t="s">
        <v>26424</v>
      </c>
      <c r="B2910" s="2" t="s">
        <v>14247</v>
      </c>
      <c r="C2910" s="2">
        <v>1.0</v>
      </c>
      <c r="D2910" s="2" t="s">
        <v>26426</v>
      </c>
      <c r="E2910" s="3"/>
      <c r="F2910" s="2" t="s">
        <v>47</v>
      </c>
      <c r="G2910" s="2" t="s">
        <v>25488</v>
      </c>
      <c r="H2910" s="2"/>
    </row>
    <row r="2911">
      <c r="A2911" s="2" t="s">
        <v>26428</v>
      </c>
      <c r="B2911" s="2" t="s">
        <v>14247</v>
      </c>
      <c r="C2911" s="2">
        <v>2.0</v>
      </c>
      <c r="D2911" s="2" t="s">
        <v>26430</v>
      </c>
      <c r="E2911" s="3"/>
      <c r="F2911" s="2" t="s">
        <v>47</v>
      </c>
      <c r="G2911" s="2" t="s">
        <v>25488</v>
      </c>
      <c r="H2911" s="2"/>
    </row>
    <row r="2912">
      <c r="A2912" s="2" t="s">
        <v>26432</v>
      </c>
      <c r="B2912" s="2" t="s">
        <v>14247</v>
      </c>
      <c r="C2912" s="2">
        <v>3.0</v>
      </c>
      <c r="D2912" s="2" t="s">
        <v>26434</v>
      </c>
      <c r="E2912" s="3"/>
      <c r="F2912" s="2" t="s">
        <v>47</v>
      </c>
      <c r="G2912" s="2" t="s">
        <v>25488</v>
      </c>
      <c r="H2912" s="2"/>
    </row>
    <row r="2913">
      <c r="A2913" s="2" t="s">
        <v>26435</v>
      </c>
      <c r="B2913" s="2" t="s">
        <v>14247</v>
      </c>
      <c r="C2913" s="2">
        <v>4.0</v>
      </c>
      <c r="D2913" s="2" t="s">
        <v>26437</v>
      </c>
      <c r="E2913" s="3"/>
      <c r="F2913" s="2" t="s">
        <v>47</v>
      </c>
      <c r="G2913" s="2" t="s">
        <v>25488</v>
      </c>
      <c r="H2913" s="2"/>
    </row>
    <row r="2914">
      <c r="A2914" s="2" t="s">
        <v>26439</v>
      </c>
      <c r="B2914" s="2" t="s">
        <v>14247</v>
      </c>
      <c r="C2914" s="2">
        <v>5.0</v>
      </c>
      <c r="D2914" s="2" t="s">
        <v>26441</v>
      </c>
      <c r="E2914" s="3"/>
      <c r="F2914" s="2" t="s">
        <v>47</v>
      </c>
      <c r="G2914" s="2" t="s">
        <v>25488</v>
      </c>
      <c r="H2914" s="2"/>
    </row>
    <row r="2915">
      <c r="A2915" s="2" t="s">
        <v>26443</v>
      </c>
      <c r="B2915" s="2" t="s">
        <v>14247</v>
      </c>
      <c r="C2915" s="2">
        <v>6.0</v>
      </c>
      <c r="D2915" s="2" t="s">
        <v>26445</v>
      </c>
      <c r="E2915" s="3"/>
      <c r="F2915" s="2" t="s">
        <v>47</v>
      </c>
      <c r="G2915" s="2" t="s">
        <v>25488</v>
      </c>
      <c r="H2915" s="2"/>
    </row>
    <row r="2916">
      <c r="A2916" s="2" t="s">
        <v>26447</v>
      </c>
      <c r="B2916" s="2" t="s">
        <v>14247</v>
      </c>
      <c r="C2916" s="2">
        <v>7.0</v>
      </c>
      <c r="D2916" s="2" t="s">
        <v>26448</v>
      </c>
      <c r="E2916" s="3"/>
      <c r="F2916" s="2" t="s">
        <v>47</v>
      </c>
      <c r="G2916" s="2" t="s">
        <v>25488</v>
      </c>
      <c r="H2916" s="2"/>
    </row>
    <row r="2917">
      <c r="A2917" s="2" t="s">
        <v>26451</v>
      </c>
      <c r="B2917" s="2" t="s">
        <v>14247</v>
      </c>
      <c r="C2917" s="2">
        <v>8.0</v>
      </c>
      <c r="D2917" s="2" t="s">
        <v>26452</v>
      </c>
      <c r="E2917" s="3"/>
      <c r="F2917" s="2" t="s">
        <v>47</v>
      </c>
      <c r="G2917" s="2" t="s">
        <v>25488</v>
      </c>
      <c r="H2917" s="2"/>
    </row>
    <row r="2918">
      <c r="A2918" s="2" t="s">
        <v>26455</v>
      </c>
      <c r="B2918" s="2" t="s">
        <v>14247</v>
      </c>
      <c r="C2918" s="2">
        <v>9.0</v>
      </c>
      <c r="D2918" s="2" t="s">
        <v>26457</v>
      </c>
      <c r="E2918" s="3"/>
      <c r="F2918" s="2" t="s">
        <v>47</v>
      </c>
      <c r="G2918" s="2" t="s">
        <v>25488</v>
      </c>
      <c r="H2918" s="2"/>
    </row>
    <row r="2919">
      <c r="A2919" s="2" t="s">
        <v>26460</v>
      </c>
      <c r="B2919" s="2" t="s">
        <v>14247</v>
      </c>
      <c r="C2919" s="2">
        <v>10.0</v>
      </c>
      <c r="D2919" s="2" t="s">
        <v>26462</v>
      </c>
      <c r="E2919" s="3"/>
      <c r="F2919" s="2" t="s">
        <v>47</v>
      </c>
      <c r="G2919" s="2" t="s">
        <v>25488</v>
      </c>
      <c r="H2919" s="2"/>
    </row>
    <row r="2920">
      <c r="A2920" s="2" t="s">
        <v>26465</v>
      </c>
      <c r="B2920" s="2" t="s">
        <v>14247</v>
      </c>
      <c r="C2920" s="2">
        <v>11.0</v>
      </c>
      <c r="D2920" s="2" t="s">
        <v>26467</v>
      </c>
      <c r="E2920" s="3"/>
      <c r="F2920" s="2" t="s">
        <v>47</v>
      </c>
      <c r="G2920" s="2" t="s">
        <v>25488</v>
      </c>
      <c r="H2920" s="2"/>
    </row>
    <row r="2921">
      <c r="A2921" s="2" t="s">
        <v>26469</v>
      </c>
      <c r="B2921" s="2" t="s">
        <v>14247</v>
      </c>
      <c r="C2921" s="2">
        <v>12.0</v>
      </c>
      <c r="D2921" s="2" t="s">
        <v>26471</v>
      </c>
      <c r="E2921" s="3"/>
      <c r="F2921" s="2" t="s">
        <v>47</v>
      </c>
      <c r="G2921" s="2" t="s">
        <v>25488</v>
      </c>
      <c r="H2921" s="2"/>
    </row>
    <row r="2922">
      <c r="A2922" s="2" t="s">
        <v>26472</v>
      </c>
      <c r="B2922" s="2" t="s">
        <v>14247</v>
      </c>
      <c r="C2922" s="2">
        <v>13.0</v>
      </c>
      <c r="D2922" s="2" t="s">
        <v>26474</v>
      </c>
      <c r="E2922" s="3"/>
      <c r="F2922" s="2" t="s">
        <v>47</v>
      </c>
      <c r="G2922" s="2" t="s">
        <v>25488</v>
      </c>
      <c r="H2922" s="2"/>
    </row>
    <row r="2923">
      <c r="A2923" s="2" t="s">
        <v>26476</v>
      </c>
      <c r="B2923" s="2" t="s">
        <v>14247</v>
      </c>
      <c r="C2923" s="2">
        <v>14.0</v>
      </c>
      <c r="D2923" s="2" t="s">
        <v>26477</v>
      </c>
      <c r="E2923" s="3"/>
      <c r="F2923" s="2" t="s">
        <v>47</v>
      </c>
      <c r="G2923" s="2" t="s">
        <v>25488</v>
      </c>
      <c r="H2923" s="2"/>
    </row>
    <row r="2924">
      <c r="A2924" s="2" t="s">
        <v>26481</v>
      </c>
      <c r="B2924" s="2" t="s">
        <v>14247</v>
      </c>
      <c r="C2924" s="2">
        <v>15.0</v>
      </c>
      <c r="D2924" s="2" t="s">
        <v>26483</v>
      </c>
      <c r="E2924" s="3"/>
      <c r="F2924" s="2" t="s">
        <v>47</v>
      </c>
      <c r="G2924" s="2" t="s">
        <v>25488</v>
      </c>
      <c r="H2924" s="2"/>
    </row>
    <row r="2925">
      <c r="A2925" s="2" t="s">
        <v>26486</v>
      </c>
      <c r="B2925" s="2" t="s">
        <v>14247</v>
      </c>
      <c r="C2925" s="2">
        <v>16.0</v>
      </c>
      <c r="D2925" s="2" t="s">
        <v>26488</v>
      </c>
      <c r="E2925" s="3"/>
      <c r="F2925" s="2" t="s">
        <v>47</v>
      </c>
      <c r="G2925" s="2" t="s">
        <v>25488</v>
      </c>
      <c r="H2925" s="2"/>
    </row>
    <row r="2926">
      <c r="A2926" s="2" t="s">
        <v>26490</v>
      </c>
      <c r="B2926" s="2" t="s">
        <v>14247</v>
      </c>
      <c r="C2926" s="2">
        <v>17.0</v>
      </c>
      <c r="D2926" s="2" t="s">
        <v>26492</v>
      </c>
      <c r="E2926" s="3"/>
      <c r="F2926" s="2" t="s">
        <v>47</v>
      </c>
      <c r="G2926" s="2" t="s">
        <v>25488</v>
      </c>
      <c r="H2926" s="2"/>
    </row>
    <row r="2927">
      <c r="A2927" s="2" t="s">
        <v>26494</v>
      </c>
      <c r="B2927" s="2" t="s">
        <v>14251</v>
      </c>
      <c r="C2927" s="2">
        <v>1.0</v>
      </c>
      <c r="D2927" s="2" t="s">
        <v>26495</v>
      </c>
      <c r="E2927" s="3"/>
      <c r="F2927" s="2" t="s">
        <v>47</v>
      </c>
      <c r="G2927" s="2" t="s">
        <v>25488</v>
      </c>
      <c r="H2927" s="2"/>
    </row>
    <row r="2928">
      <c r="A2928" s="2" t="s">
        <v>26498</v>
      </c>
      <c r="B2928" s="2" t="s">
        <v>14251</v>
      </c>
      <c r="C2928" s="2">
        <v>2.0</v>
      </c>
      <c r="D2928" s="2" t="s">
        <v>26500</v>
      </c>
      <c r="E2928" s="3"/>
      <c r="F2928" s="2" t="s">
        <v>47</v>
      </c>
      <c r="G2928" s="2" t="s">
        <v>25488</v>
      </c>
      <c r="H2928" s="2"/>
    </row>
    <row r="2929">
      <c r="A2929" s="2" t="s">
        <v>26502</v>
      </c>
      <c r="B2929" s="2" t="s">
        <v>14251</v>
      </c>
      <c r="C2929" s="2">
        <v>3.0</v>
      </c>
      <c r="D2929" s="2" t="s">
        <v>26504</v>
      </c>
      <c r="E2929" s="3"/>
      <c r="F2929" s="2" t="s">
        <v>47</v>
      </c>
      <c r="G2929" s="2" t="s">
        <v>25488</v>
      </c>
      <c r="H2929" s="2"/>
    </row>
    <row r="2930">
      <c r="A2930" s="2" t="s">
        <v>26508</v>
      </c>
      <c r="B2930" s="2" t="s">
        <v>14251</v>
      </c>
      <c r="C2930" s="2">
        <v>4.0</v>
      </c>
      <c r="D2930" s="2" t="s">
        <v>26510</v>
      </c>
      <c r="E2930" s="3"/>
      <c r="F2930" s="2" t="s">
        <v>47</v>
      </c>
      <c r="G2930" s="2" t="s">
        <v>25488</v>
      </c>
      <c r="H2930" s="2"/>
    </row>
    <row r="2931">
      <c r="A2931" s="2" t="s">
        <v>26512</v>
      </c>
      <c r="B2931" s="2" t="s">
        <v>14251</v>
      </c>
      <c r="C2931" s="2">
        <v>5.0</v>
      </c>
      <c r="D2931" s="2" t="s">
        <v>26514</v>
      </c>
      <c r="E2931" s="3"/>
      <c r="F2931" s="2" t="s">
        <v>47</v>
      </c>
      <c r="G2931" s="2" t="s">
        <v>25488</v>
      </c>
      <c r="H2931" s="2"/>
    </row>
    <row r="2932">
      <c r="A2932" s="2" t="s">
        <v>26516</v>
      </c>
      <c r="B2932" s="2" t="s">
        <v>14251</v>
      </c>
      <c r="C2932" s="2">
        <v>6.0</v>
      </c>
      <c r="D2932" s="2" t="s">
        <v>26518</v>
      </c>
      <c r="E2932" s="3"/>
      <c r="F2932" s="2" t="s">
        <v>47</v>
      </c>
      <c r="G2932" s="2" t="s">
        <v>25488</v>
      </c>
      <c r="H2932" s="2"/>
    </row>
    <row r="2933">
      <c r="A2933" s="2" t="s">
        <v>26521</v>
      </c>
      <c r="B2933" s="2" t="s">
        <v>14251</v>
      </c>
      <c r="C2933" s="2">
        <v>7.0</v>
      </c>
      <c r="D2933" s="2" t="s">
        <v>26522</v>
      </c>
      <c r="E2933" s="3"/>
      <c r="F2933" s="2" t="s">
        <v>47</v>
      </c>
      <c r="G2933" s="2" t="s">
        <v>25488</v>
      </c>
      <c r="H2933" s="2"/>
    </row>
    <row r="2934">
      <c r="A2934" s="2" t="s">
        <v>26525</v>
      </c>
      <c r="B2934" s="2" t="s">
        <v>14251</v>
      </c>
      <c r="C2934" s="2">
        <v>8.0</v>
      </c>
      <c r="D2934" s="2" t="s">
        <v>26529</v>
      </c>
      <c r="E2934" s="3"/>
      <c r="F2934" s="2" t="s">
        <v>47</v>
      </c>
      <c r="G2934" s="2" t="s">
        <v>25488</v>
      </c>
      <c r="H2934" s="2"/>
    </row>
    <row r="2935">
      <c r="A2935" s="2" t="s">
        <v>26533</v>
      </c>
      <c r="B2935" s="2" t="s">
        <v>14251</v>
      </c>
      <c r="C2935" s="2">
        <v>9.0</v>
      </c>
      <c r="D2935" s="2" t="s">
        <v>26534</v>
      </c>
      <c r="E2935" s="3"/>
      <c r="F2935" s="2" t="s">
        <v>47</v>
      </c>
      <c r="G2935" s="2" t="s">
        <v>25488</v>
      </c>
      <c r="H2935" s="2"/>
    </row>
    <row r="2936">
      <c r="A2936" s="2" t="s">
        <v>26537</v>
      </c>
      <c r="B2936" s="2" t="s">
        <v>14251</v>
      </c>
      <c r="C2936" s="2">
        <v>10.0</v>
      </c>
      <c r="D2936" s="2" t="s">
        <v>26540</v>
      </c>
      <c r="E2936" s="3"/>
      <c r="F2936" s="2" t="s">
        <v>47</v>
      </c>
      <c r="G2936" s="2" t="s">
        <v>25488</v>
      </c>
      <c r="H2936" s="2"/>
    </row>
    <row r="2937">
      <c r="A2937" s="2" t="s">
        <v>26543</v>
      </c>
      <c r="B2937" s="2" t="s">
        <v>14251</v>
      </c>
      <c r="C2937" s="2">
        <v>11.0</v>
      </c>
      <c r="D2937" s="2" t="s">
        <v>26544</v>
      </c>
      <c r="E2937" s="3"/>
      <c r="F2937" s="2" t="s">
        <v>47</v>
      </c>
      <c r="G2937" s="2" t="s">
        <v>25488</v>
      </c>
      <c r="H2937" s="2"/>
    </row>
    <row r="2938">
      <c r="A2938" s="2" t="s">
        <v>26548</v>
      </c>
      <c r="B2938" s="2" t="s">
        <v>14251</v>
      </c>
      <c r="C2938" s="2">
        <v>12.0</v>
      </c>
      <c r="D2938" s="2" t="s">
        <v>26549</v>
      </c>
      <c r="E2938" s="3"/>
      <c r="F2938" s="2" t="s">
        <v>47</v>
      </c>
      <c r="G2938" s="2" t="s">
        <v>25488</v>
      </c>
      <c r="H2938" s="2"/>
    </row>
    <row r="2939">
      <c r="A2939" s="2" t="s">
        <v>26552</v>
      </c>
      <c r="B2939" s="2" t="s">
        <v>14251</v>
      </c>
      <c r="C2939" s="2">
        <v>13.0</v>
      </c>
      <c r="D2939" s="2" t="s">
        <v>26553</v>
      </c>
      <c r="E2939" s="3"/>
      <c r="F2939" s="2" t="s">
        <v>47</v>
      </c>
      <c r="G2939" s="2" t="s">
        <v>25488</v>
      </c>
      <c r="H2939" s="2"/>
    </row>
    <row r="2940">
      <c r="A2940" s="2" t="s">
        <v>26555</v>
      </c>
      <c r="B2940" s="2" t="s">
        <v>14251</v>
      </c>
      <c r="C2940" s="2">
        <v>14.0</v>
      </c>
      <c r="D2940" s="2" t="s">
        <v>26557</v>
      </c>
      <c r="E2940" s="3"/>
      <c r="F2940" s="2" t="s">
        <v>47</v>
      </c>
      <c r="G2940" s="2" t="s">
        <v>25488</v>
      </c>
      <c r="H2940" s="2"/>
    </row>
    <row r="2941">
      <c r="A2941" s="2" t="s">
        <v>26560</v>
      </c>
      <c r="B2941" s="2" t="s">
        <v>14251</v>
      </c>
      <c r="C2941" s="2">
        <v>15.0</v>
      </c>
      <c r="D2941" s="2" t="s">
        <v>26562</v>
      </c>
      <c r="E2941" s="3"/>
      <c r="F2941" s="2" t="s">
        <v>47</v>
      </c>
      <c r="G2941" s="2" t="s">
        <v>25488</v>
      </c>
      <c r="H2941" s="2"/>
    </row>
    <row r="2942">
      <c r="A2942" s="2" t="s">
        <v>26564</v>
      </c>
      <c r="B2942" s="2" t="s">
        <v>14251</v>
      </c>
      <c r="C2942" s="2">
        <v>16.0</v>
      </c>
      <c r="D2942" s="2" t="s">
        <v>26566</v>
      </c>
      <c r="E2942" s="3"/>
      <c r="F2942" s="2" t="s">
        <v>47</v>
      </c>
      <c r="G2942" s="2" t="s">
        <v>25488</v>
      </c>
      <c r="H2942" s="2"/>
    </row>
    <row r="2943">
      <c r="A2943" s="2" t="s">
        <v>26571</v>
      </c>
      <c r="B2943" s="2" t="s">
        <v>14251</v>
      </c>
      <c r="C2943" s="2">
        <v>17.0</v>
      </c>
      <c r="D2943" s="2" t="s">
        <v>26572</v>
      </c>
      <c r="E2943" s="3"/>
      <c r="F2943" s="2" t="s">
        <v>47</v>
      </c>
      <c r="G2943" s="2" t="s">
        <v>25488</v>
      </c>
      <c r="H2943" s="2"/>
    </row>
    <row r="2944">
      <c r="A2944" s="2" t="s">
        <v>26573</v>
      </c>
      <c r="B2944" s="2" t="s">
        <v>14255</v>
      </c>
      <c r="C2944" s="2">
        <v>1.0</v>
      </c>
      <c r="D2944" s="2" t="s">
        <v>26574</v>
      </c>
      <c r="E2944" s="3"/>
      <c r="F2944" s="2" t="s">
        <v>47</v>
      </c>
      <c r="G2944" s="2" t="s">
        <v>25488</v>
      </c>
      <c r="H2944" s="2"/>
    </row>
    <row r="2945">
      <c r="A2945" s="2" t="s">
        <v>26575</v>
      </c>
      <c r="B2945" s="2" t="s">
        <v>14255</v>
      </c>
      <c r="C2945" s="2">
        <v>2.0</v>
      </c>
      <c r="D2945" s="2" t="s">
        <v>26576</v>
      </c>
      <c r="E2945" s="3"/>
      <c r="F2945" s="2" t="s">
        <v>47</v>
      </c>
      <c r="G2945" s="2" t="s">
        <v>25488</v>
      </c>
      <c r="H2945" s="2"/>
    </row>
    <row r="2946">
      <c r="A2946" s="2" t="s">
        <v>26577</v>
      </c>
      <c r="B2946" s="2" t="s">
        <v>14255</v>
      </c>
      <c r="C2946" s="2">
        <v>3.0</v>
      </c>
      <c r="D2946" s="2" t="s">
        <v>26578</v>
      </c>
      <c r="E2946" s="3"/>
      <c r="F2946" s="2" t="s">
        <v>47</v>
      </c>
      <c r="G2946" s="2" t="s">
        <v>25488</v>
      </c>
      <c r="H2946" s="2"/>
    </row>
    <row r="2947">
      <c r="A2947" s="2" t="s">
        <v>26579</v>
      </c>
      <c r="B2947" s="2" t="s">
        <v>14255</v>
      </c>
      <c r="C2947" s="2">
        <v>4.0</v>
      </c>
      <c r="D2947" s="2" t="s">
        <v>26580</v>
      </c>
      <c r="E2947" s="3"/>
      <c r="F2947" s="2" t="s">
        <v>47</v>
      </c>
      <c r="G2947" s="2" t="s">
        <v>25488</v>
      </c>
      <c r="H2947" s="2"/>
    </row>
    <row r="2948">
      <c r="A2948" s="2" t="s">
        <v>26581</v>
      </c>
      <c r="B2948" s="2" t="s">
        <v>14255</v>
      </c>
      <c r="C2948" s="2">
        <v>5.0</v>
      </c>
      <c r="D2948" s="2" t="s">
        <v>26582</v>
      </c>
      <c r="E2948" s="3"/>
      <c r="F2948" s="2" t="s">
        <v>47</v>
      </c>
      <c r="G2948" s="2" t="s">
        <v>25488</v>
      </c>
      <c r="H2948" s="2"/>
    </row>
    <row r="2949">
      <c r="A2949" s="2" t="s">
        <v>26584</v>
      </c>
      <c r="B2949" s="2" t="s">
        <v>14255</v>
      </c>
      <c r="C2949" s="2">
        <v>6.0</v>
      </c>
      <c r="D2949" s="2" t="s">
        <v>26585</v>
      </c>
      <c r="E2949" s="3"/>
      <c r="F2949" s="2" t="s">
        <v>47</v>
      </c>
      <c r="G2949" s="2" t="s">
        <v>25488</v>
      </c>
      <c r="H2949" s="2"/>
    </row>
    <row r="2950">
      <c r="A2950" s="2" t="s">
        <v>26588</v>
      </c>
      <c r="B2950" s="2" t="s">
        <v>14255</v>
      </c>
      <c r="C2950" s="2">
        <v>7.0</v>
      </c>
      <c r="D2950" s="2" t="s">
        <v>26589</v>
      </c>
      <c r="E2950" s="3"/>
      <c r="F2950" s="2" t="s">
        <v>47</v>
      </c>
      <c r="G2950" s="2" t="s">
        <v>25488</v>
      </c>
      <c r="H2950" s="2"/>
    </row>
    <row r="2951">
      <c r="A2951" s="2" t="s">
        <v>26593</v>
      </c>
      <c r="B2951" s="2" t="s">
        <v>14255</v>
      </c>
      <c r="C2951" s="2">
        <v>8.0</v>
      </c>
      <c r="D2951" s="2" t="s">
        <v>26596</v>
      </c>
      <c r="E2951" s="3"/>
      <c r="F2951" s="2" t="s">
        <v>47</v>
      </c>
      <c r="G2951" s="2" t="s">
        <v>25488</v>
      </c>
      <c r="H2951" s="2"/>
    </row>
    <row r="2952">
      <c r="A2952" s="2" t="s">
        <v>26600</v>
      </c>
      <c r="B2952" s="2" t="s">
        <v>14255</v>
      </c>
      <c r="C2952" s="2">
        <v>9.0</v>
      </c>
      <c r="D2952" s="2" t="s">
        <v>26601</v>
      </c>
      <c r="E2952" s="3"/>
      <c r="F2952" s="2" t="s">
        <v>47</v>
      </c>
      <c r="G2952" s="2" t="s">
        <v>25488</v>
      </c>
      <c r="H2952" s="2"/>
    </row>
    <row r="2953">
      <c r="A2953" s="2" t="s">
        <v>26619</v>
      </c>
      <c r="B2953" s="2" t="s">
        <v>14255</v>
      </c>
      <c r="C2953" s="2">
        <v>10.0</v>
      </c>
      <c r="D2953" s="2" t="s">
        <v>26620</v>
      </c>
      <c r="E2953" s="3"/>
      <c r="F2953" s="2" t="s">
        <v>47</v>
      </c>
      <c r="G2953" s="2" t="s">
        <v>25488</v>
      </c>
      <c r="H2953" s="2"/>
    </row>
    <row r="2954">
      <c r="A2954" s="2" t="s">
        <v>26624</v>
      </c>
      <c r="B2954" s="2" t="s">
        <v>14255</v>
      </c>
      <c r="C2954" s="2">
        <v>11.0</v>
      </c>
      <c r="D2954" s="2" t="s">
        <v>26627</v>
      </c>
      <c r="E2954" s="3"/>
      <c r="F2954" s="2" t="s">
        <v>47</v>
      </c>
      <c r="G2954" s="2" t="s">
        <v>25488</v>
      </c>
      <c r="H2954" s="2"/>
    </row>
    <row r="2955">
      <c r="A2955" s="2" t="s">
        <v>26631</v>
      </c>
      <c r="B2955" s="2" t="s">
        <v>14255</v>
      </c>
      <c r="C2955" s="2">
        <v>12.0</v>
      </c>
      <c r="D2955" s="2" t="s">
        <v>26634</v>
      </c>
      <c r="E2955" s="3"/>
      <c r="F2955" s="2" t="s">
        <v>47</v>
      </c>
      <c r="G2955" s="2" t="s">
        <v>25488</v>
      </c>
      <c r="H2955" s="2"/>
    </row>
    <row r="2956">
      <c r="A2956" s="2" t="s">
        <v>26637</v>
      </c>
      <c r="B2956" s="2" t="s">
        <v>14255</v>
      </c>
      <c r="C2956" s="2">
        <v>13.0</v>
      </c>
      <c r="D2956" s="2" t="s">
        <v>26639</v>
      </c>
      <c r="E2956" s="3"/>
      <c r="F2956" s="2" t="s">
        <v>47</v>
      </c>
      <c r="G2956" s="2" t="s">
        <v>25488</v>
      </c>
      <c r="H2956" s="2"/>
    </row>
    <row r="2957">
      <c r="A2957" s="2" t="s">
        <v>26653</v>
      </c>
      <c r="B2957" s="2" t="s">
        <v>14255</v>
      </c>
      <c r="C2957" s="2">
        <v>14.0</v>
      </c>
      <c r="D2957" s="2" t="s">
        <v>26655</v>
      </c>
      <c r="E2957" s="3"/>
      <c r="F2957" s="2" t="s">
        <v>47</v>
      </c>
      <c r="G2957" s="2" t="s">
        <v>25488</v>
      </c>
      <c r="H2957" s="2"/>
    </row>
    <row r="2958">
      <c r="A2958" s="2" t="s">
        <v>26659</v>
      </c>
      <c r="B2958" s="2" t="s">
        <v>14259</v>
      </c>
      <c r="C2958" s="2">
        <v>1.0</v>
      </c>
      <c r="D2958" s="2" t="s">
        <v>26661</v>
      </c>
      <c r="E2958" s="3"/>
      <c r="F2958" s="2" t="s">
        <v>47</v>
      </c>
      <c r="G2958" s="2" t="s">
        <v>25488</v>
      </c>
      <c r="H2958" s="2"/>
    </row>
    <row r="2959">
      <c r="A2959" s="2" t="s">
        <v>26665</v>
      </c>
      <c r="B2959" s="2" t="s">
        <v>14259</v>
      </c>
      <c r="C2959" s="2">
        <v>2.0</v>
      </c>
      <c r="D2959" s="2" t="s">
        <v>26667</v>
      </c>
      <c r="E2959" s="3"/>
      <c r="F2959" s="2" t="s">
        <v>47</v>
      </c>
      <c r="G2959" s="2" t="s">
        <v>25488</v>
      </c>
      <c r="H2959" s="2"/>
    </row>
    <row r="2960">
      <c r="A2960" s="2" t="s">
        <v>26671</v>
      </c>
      <c r="B2960" s="2" t="s">
        <v>14259</v>
      </c>
      <c r="C2960" s="2">
        <v>3.0</v>
      </c>
      <c r="D2960" s="2" t="s">
        <v>26676</v>
      </c>
      <c r="E2960" s="3"/>
      <c r="F2960" s="2" t="s">
        <v>47</v>
      </c>
      <c r="G2960" s="2" t="s">
        <v>25488</v>
      </c>
      <c r="H2960" s="2"/>
    </row>
    <row r="2961">
      <c r="A2961" s="2" t="s">
        <v>26680</v>
      </c>
      <c r="B2961" s="2" t="s">
        <v>14259</v>
      </c>
      <c r="C2961" s="2">
        <v>4.0</v>
      </c>
      <c r="D2961" s="2" t="s">
        <v>26681</v>
      </c>
      <c r="E2961" s="3"/>
      <c r="F2961" s="2" t="s">
        <v>47</v>
      </c>
      <c r="G2961" s="2" t="s">
        <v>25488</v>
      </c>
      <c r="H2961" s="2"/>
    </row>
    <row r="2962">
      <c r="A2962" s="2" t="s">
        <v>26685</v>
      </c>
      <c r="B2962" s="2" t="s">
        <v>14259</v>
      </c>
      <c r="C2962" s="2">
        <v>5.0</v>
      </c>
      <c r="D2962" s="2" t="s">
        <v>26688</v>
      </c>
      <c r="E2962" s="3"/>
      <c r="F2962" s="2" t="s">
        <v>47</v>
      </c>
      <c r="G2962" s="2" t="s">
        <v>25488</v>
      </c>
      <c r="H2962" s="2"/>
    </row>
    <row r="2963">
      <c r="A2963" s="2" t="s">
        <v>26694</v>
      </c>
      <c r="B2963" s="2" t="s">
        <v>14259</v>
      </c>
      <c r="C2963" s="2">
        <v>6.0</v>
      </c>
      <c r="D2963" s="2" t="s">
        <v>26697</v>
      </c>
      <c r="E2963" s="3"/>
      <c r="F2963" s="2" t="s">
        <v>47</v>
      </c>
      <c r="G2963" s="2" t="s">
        <v>25488</v>
      </c>
      <c r="H2963" s="2"/>
    </row>
    <row r="2964">
      <c r="A2964" s="2" t="s">
        <v>26700</v>
      </c>
      <c r="B2964" s="2" t="s">
        <v>14259</v>
      </c>
      <c r="C2964" s="2">
        <v>7.0</v>
      </c>
      <c r="D2964" s="2" t="s">
        <v>26702</v>
      </c>
      <c r="E2964" s="3"/>
      <c r="F2964" s="2" t="s">
        <v>47</v>
      </c>
      <c r="G2964" s="2" t="s">
        <v>25488</v>
      </c>
      <c r="H2964" s="2"/>
    </row>
    <row r="2965">
      <c r="A2965" s="2" t="s">
        <v>26704</v>
      </c>
      <c r="B2965" s="2" t="s">
        <v>14259</v>
      </c>
      <c r="C2965" s="2">
        <v>8.0</v>
      </c>
      <c r="D2965" s="2" t="s">
        <v>26706</v>
      </c>
      <c r="E2965" s="3"/>
      <c r="F2965" s="2" t="s">
        <v>47</v>
      </c>
      <c r="G2965" s="2" t="s">
        <v>25488</v>
      </c>
      <c r="H2965" s="2"/>
    </row>
    <row r="2966">
      <c r="A2966" s="2" t="s">
        <v>26709</v>
      </c>
      <c r="B2966" s="2" t="s">
        <v>14259</v>
      </c>
      <c r="C2966" s="2">
        <v>9.0</v>
      </c>
      <c r="D2966" s="2" t="s">
        <v>26710</v>
      </c>
      <c r="E2966" s="3"/>
      <c r="F2966" s="2" t="s">
        <v>47</v>
      </c>
      <c r="G2966" s="2" t="s">
        <v>25488</v>
      </c>
      <c r="H2966" s="2"/>
    </row>
    <row r="2967">
      <c r="A2967" s="2" t="s">
        <v>26715</v>
      </c>
      <c r="B2967" s="2" t="s">
        <v>14259</v>
      </c>
      <c r="C2967" s="2">
        <v>10.0</v>
      </c>
      <c r="D2967" s="2" t="s">
        <v>26717</v>
      </c>
      <c r="E2967" s="3"/>
      <c r="F2967" s="2" t="s">
        <v>47</v>
      </c>
      <c r="G2967" s="2" t="s">
        <v>25488</v>
      </c>
      <c r="H2967" s="2"/>
    </row>
    <row r="2968">
      <c r="A2968" s="2" t="s">
        <v>26719</v>
      </c>
      <c r="B2968" s="2" t="s">
        <v>14259</v>
      </c>
      <c r="C2968" s="2">
        <v>11.0</v>
      </c>
      <c r="D2968" s="2" t="s">
        <v>26721</v>
      </c>
      <c r="E2968" s="3"/>
      <c r="F2968" s="2" t="s">
        <v>47</v>
      </c>
      <c r="G2968" s="2" t="s">
        <v>25488</v>
      </c>
      <c r="H2968" s="2"/>
    </row>
    <row r="2969">
      <c r="A2969" s="2" t="s">
        <v>26724</v>
      </c>
      <c r="B2969" s="2" t="s">
        <v>14259</v>
      </c>
      <c r="C2969" s="2">
        <v>12.0</v>
      </c>
      <c r="D2969" s="2" t="s">
        <v>26725</v>
      </c>
      <c r="E2969" s="3"/>
      <c r="F2969" s="2" t="s">
        <v>47</v>
      </c>
      <c r="G2969" s="2" t="s">
        <v>25488</v>
      </c>
      <c r="H2969" s="2"/>
    </row>
    <row r="2970">
      <c r="A2970" s="2" t="s">
        <v>26729</v>
      </c>
      <c r="B2970" s="2" t="s">
        <v>14259</v>
      </c>
      <c r="C2970" s="2">
        <v>13.0</v>
      </c>
      <c r="D2970" s="2" t="s">
        <v>26731</v>
      </c>
      <c r="E2970" s="3"/>
      <c r="F2970" s="2" t="s">
        <v>47</v>
      </c>
      <c r="G2970" s="2" t="s">
        <v>25488</v>
      </c>
      <c r="H2970" s="2"/>
    </row>
    <row r="2971">
      <c r="A2971" s="2" t="s">
        <v>26737</v>
      </c>
      <c r="B2971" s="2" t="s">
        <v>14259</v>
      </c>
      <c r="C2971" s="2">
        <v>14.0</v>
      </c>
      <c r="D2971" s="2" t="s">
        <v>26739</v>
      </c>
      <c r="E2971" s="3"/>
      <c r="F2971" s="2" t="s">
        <v>47</v>
      </c>
      <c r="G2971" s="2" t="s">
        <v>25488</v>
      </c>
      <c r="H2971" s="2"/>
    </row>
    <row r="2972">
      <c r="A2972" s="2" t="s">
        <v>26743</v>
      </c>
      <c r="B2972" s="2" t="s">
        <v>14263</v>
      </c>
      <c r="C2972" s="2">
        <v>1.0</v>
      </c>
      <c r="D2972" s="2" t="s">
        <v>26745</v>
      </c>
      <c r="E2972" s="3"/>
      <c r="F2972" s="2" t="s">
        <v>47</v>
      </c>
      <c r="G2972" s="2" t="s">
        <v>25488</v>
      </c>
      <c r="H2972" s="2"/>
    </row>
    <row r="2973">
      <c r="A2973" s="2" t="s">
        <v>26750</v>
      </c>
      <c r="B2973" s="2" t="s">
        <v>14263</v>
      </c>
      <c r="C2973" s="2">
        <v>2.0</v>
      </c>
      <c r="D2973" s="2" t="s">
        <v>26754</v>
      </c>
      <c r="E2973" s="3"/>
      <c r="F2973" s="2" t="s">
        <v>47</v>
      </c>
      <c r="G2973" s="2" t="s">
        <v>25488</v>
      </c>
      <c r="H2973" s="2"/>
    </row>
    <row r="2974">
      <c r="A2974" s="2" t="s">
        <v>26758</v>
      </c>
      <c r="B2974" s="2" t="s">
        <v>14263</v>
      </c>
      <c r="C2974" s="2">
        <v>3.0</v>
      </c>
      <c r="D2974" s="2" t="s">
        <v>26760</v>
      </c>
      <c r="E2974" s="3"/>
      <c r="F2974" s="2" t="s">
        <v>47</v>
      </c>
      <c r="G2974" s="2" t="s">
        <v>25488</v>
      </c>
      <c r="H2974" s="2"/>
    </row>
    <row r="2975">
      <c r="A2975" s="2" t="s">
        <v>26763</v>
      </c>
      <c r="B2975" s="2" t="s">
        <v>14263</v>
      </c>
      <c r="C2975" s="2">
        <v>4.0</v>
      </c>
      <c r="D2975" s="2" t="s">
        <v>26765</v>
      </c>
      <c r="E2975" s="3"/>
      <c r="F2975" s="2" t="s">
        <v>47</v>
      </c>
      <c r="G2975" s="2" t="s">
        <v>25488</v>
      </c>
      <c r="H2975" s="2"/>
    </row>
    <row r="2976">
      <c r="A2976" s="2" t="s">
        <v>26768</v>
      </c>
      <c r="B2976" s="2" t="s">
        <v>14263</v>
      </c>
      <c r="C2976" s="2">
        <v>5.0</v>
      </c>
      <c r="D2976" s="2" t="s">
        <v>26770</v>
      </c>
      <c r="E2976" s="3"/>
      <c r="F2976" s="2" t="s">
        <v>47</v>
      </c>
      <c r="G2976" s="2" t="s">
        <v>25488</v>
      </c>
      <c r="H2976" s="2"/>
    </row>
    <row r="2977">
      <c r="A2977" s="2" t="s">
        <v>26773</v>
      </c>
      <c r="B2977" s="2" t="s">
        <v>14263</v>
      </c>
      <c r="C2977" s="2">
        <v>6.0</v>
      </c>
      <c r="D2977" s="2" t="s">
        <v>26775</v>
      </c>
      <c r="E2977" s="3"/>
      <c r="F2977" s="2" t="s">
        <v>47</v>
      </c>
      <c r="G2977" s="2" t="s">
        <v>25488</v>
      </c>
      <c r="H2977" s="2"/>
    </row>
    <row r="2978">
      <c r="A2978" s="2" t="s">
        <v>26777</v>
      </c>
      <c r="B2978" s="2" t="s">
        <v>14263</v>
      </c>
      <c r="C2978" s="2">
        <v>7.0</v>
      </c>
      <c r="D2978" s="2" t="s">
        <v>26779</v>
      </c>
      <c r="E2978" s="3"/>
      <c r="F2978" s="2" t="s">
        <v>47</v>
      </c>
      <c r="G2978" s="2" t="s">
        <v>25488</v>
      </c>
      <c r="H2978" s="2"/>
    </row>
    <row r="2979">
      <c r="A2979" s="2" t="s">
        <v>26782</v>
      </c>
      <c r="B2979" s="2" t="s">
        <v>14263</v>
      </c>
      <c r="C2979" s="2">
        <v>8.0</v>
      </c>
      <c r="D2979" s="2" t="s">
        <v>26785</v>
      </c>
      <c r="E2979" s="3"/>
      <c r="F2979" s="2" t="s">
        <v>47</v>
      </c>
      <c r="G2979" s="2" t="s">
        <v>25488</v>
      </c>
      <c r="H2979" s="2"/>
    </row>
    <row r="2980">
      <c r="A2980" s="2" t="s">
        <v>26787</v>
      </c>
      <c r="B2980" s="2" t="s">
        <v>14263</v>
      </c>
      <c r="C2980" s="2">
        <v>9.0</v>
      </c>
      <c r="D2980" s="2" t="s">
        <v>26789</v>
      </c>
      <c r="E2980" s="3"/>
      <c r="F2980" s="2" t="s">
        <v>47</v>
      </c>
      <c r="G2980" s="2" t="s">
        <v>25488</v>
      </c>
      <c r="H2980" s="2"/>
    </row>
    <row r="2981">
      <c r="A2981" s="2" t="s">
        <v>26792</v>
      </c>
      <c r="B2981" s="2" t="s">
        <v>14263</v>
      </c>
      <c r="C2981" s="2">
        <v>10.0</v>
      </c>
      <c r="D2981" s="2" t="s">
        <v>26793</v>
      </c>
      <c r="E2981" s="3"/>
      <c r="F2981" s="2" t="s">
        <v>47</v>
      </c>
      <c r="G2981" s="2" t="s">
        <v>25488</v>
      </c>
      <c r="H2981" s="2"/>
    </row>
    <row r="2982">
      <c r="A2982" s="2" t="s">
        <v>26796</v>
      </c>
      <c r="B2982" s="2" t="s">
        <v>14263</v>
      </c>
      <c r="C2982" s="2">
        <v>11.0</v>
      </c>
      <c r="D2982" s="2" t="s">
        <v>26799</v>
      </c>
      <c r="E2982" s="3"/>
      <c r="F2982" s="2" t="s">
        <v>47</v>
      </c>
      <c r="G2982" s="2" t="s">
        <v>25488</v>
      </c>
      <c r="H2982" s="2"/>
    </row>
    <row r="2983">
      <c r="A2983" s="2" t="s">
        <v>26801</v>
      </c>
      <c r="B2983" s="2" t="s">
        <v>14263</v>
      </c>
      <c r="C2983" s="2">
        <v>12.0</v>
      </c>
      <c r="D2983" s="2" t="s">
        <v>26803</v>
      </c>
      <c r="E2983" s="3"/>
      <c r="F2983" s="2" t="s">
        <v>47</v>
      </c>
      <c r="G2983" s="2" t="s">
        <v>25488</v>
      </c>
      <c r="H2983" s="2"/>
    </row>
    <row r="2984">
      <c r="A2984" s="2" t="s">
        <v>26807</v>
      </c>
      <c r="B2984" s="2" t="s">
        <v>14263</v>
      </c>
      <c r="C2984" s="2">
        <v>13.0</v>
      </c>
      <c r="D2984" s="2" t="s">
        <v>26808</v>
      </c>
      <c r="E2984" s="3"/>
      <c r="F2984" s="2" t="s">
        <v>47</v>
      </c>
      <c r="G2984" s="2" t="s">
        <v>25488</v>
      </c>
      <c r="H2984" s="2"/>
    </row>
    <row r="2985">
      <c r="A2985" s="2" t="s">
        <v>26811</v>
      </c>
      <c r="B2985" s="2" t="s">
        <v>14263</v>
      </c>
      <c r="C2985" s="2">
        <v>14.0</v>
      </c>
      <c r="D2985" s="2" t="s">
        <v>26812</v>
      </c>
      <c r="E2985" s="3"/>
      <c r="F2985" s="2" t="s">
        <v>47</v>
      </c>
      <c r="G2985" s="2" t="s">
        <v>25488</v>
      </c>
      <c r="H2985" s="2"/>
    </row>
    <row r="2986">
      <c r="A2986" s="2" t="s">
        <v>26817</v>
      </c>
      <c r="B2986" s="2" t="s">
        <v>14266</v>
      </c>
      <c r="C2986" s="2">
        <v>1.0</v>
      </c>
      <c r="D2986" s="2" t="s">
        <v>26819</v>
      </c>
      <c r="E2986" s="3"/>
      <c r="F2986" s="2" t="s">
        <v>47</v>
      </c>
      <c r="G2986" s="2" t="s">
        <v>25488</v>
      </c>
      <c r="H2986" s="2"/>
    </row>
    <row r="2987">
      <c r="A2987" s="2" t="s">
        <v>26823</v>
      </c>
      <c r="B2987" s="2" t="s">
        <v>14266</v>
      </c>
      <c r="C2987" s="2">
        <v>2.0</v>
      </c>
      <c r="D2987" s="2" t="s">
        <v>26826</v>
      </c>
      <c r="E2987" s="3"/>
      <c r="F2987" s="2" t="s">
        <v>47</v>
      </c>
      <c r="G2987" s="2" t="s">
        <v>25488</v>
      </c>
      <c r="H2987" s="2"/>
    </row>
    <row r="2988">
      <c r="A2988" s="2" t="s">
        <v>26828</v>
      </c>
      <c r="B2988" s="2" t="s">
        <v>14266</v>
      </c>
      <c r="C2988" s="2">
        <v>3.0</v>
      </c>
      <c r="D2988" s="2" t="s">
        <v>26830</v>
      </c>
      <c r="E2988" s="3"/>
      <c r="F2988" s="2" t="s">
        <v>47</v>
      </c>
      <c r="G2988" s="2" t="s">
        <v>25488</v>
      </c>
      <c r="H2988" s="2"/>
    </row>
    <row r="2989">
      <c r="A2989" s="2" t="s">
        <v>26833</v>
      </c>
      <c r="B2989" s="2" t="s">
        <v>14266</v>
      </c>
      <c r="C2989" s="2">
        <v>4.0</v>
      </c>
      <c r="D2989" s="2" t="s">
        <v>26836</v>
      </c>
      <c r="E2989" s="3"/>
      <c r="F2989" s="2" t="s">
        <v>47</v>
      </c>
      <c r="G2989" s="2" t="s">
        <v>25488</v>
      </c>
      <c r="H2989" s="2"/>
    </row>
    <row r="2990">
      <c r="A2990" s="2" t="s">
        <v>26842</v>
      </c>
      <c r="B2990" s="2" t="s">
        <v>14266</v>
      </c>
      <c r="C2990" s="2">
        <v>5.0</v>
      </c>
      <c r="D2990" s="2" t="s">
        <v>26843</v>
      </c>
      <c r="E2990" s="3"/>
      <c r="F2990" s="2" t="s">
        <v>47</v>
      </c>
      <c r="G2990" s="2" t="s">
        <v>25488</v>
      </c>
      <c r="H2990" s="2"/>
    </row>
    <row r="2991">
      <c r="A2991" s="2" t="s">
        <v>26846</v>
      </c>
      <c r="B2991" s="2" t="s">
        <v>14266</v>
      </c>
      <c r="C2991" s="2">
        <v>6.0</v>
      </c>
      <c r="D2991" s="2" t="s">
        <v>26848</v>
      </c>
      <c r="E2991" s="3"/>
      <c r="F2991" s="2" t="s">
        <v>47</v>
      </c>
      <c r="G2991" s="2" t="s">
        <v>25488</v>
      </c>
      <c r="H2991" s="2"/>
    </row>
    <row r="2992">
      <c r="A2992" s="2" t="s">
        <v>26854</v>
      </c>
      <c r="B2992" s="2" t="s">
        <v>14266</v>
      </c>
      <c r="C2992" s="2">
        <v>7.0</v>
      </c>
      <c r="D2992" s="2" t="s">
        <v>26855</v>
      </c>
      <c r="E2992" s="3"/>
      <c r="F2992" s="2" t="s">
        <v>47</v>
      </c>
      <c r="G2992" s="2" t="s">
        <v>25488</v>
      </c>
      <c r="H2992" s="2"/>
    </row>
    <row r="2993">
      <c r="A2993" s="2" t="s">
        <v>26858</v>
      </c>
      <c r="B2993" s="2" t="s">
        <v>14266</v>
      </c>
      <c r="C2993" s="2">
        <v>8.0</v>
      </c>
      <c r="D2993" s="2" t="s">
        <v>26860</v>
      </c>
      <c r="E2993" s="3"/>
      <c r="F2993" s="2" t="s">
        <v>47</v>
      </c>
      <c r="G2993" s="2" t="s">
        <v>25488</v>
      </c>
      <c r="H2993" s="2"/>
    </row>
    <row r="2994">
      <c r="A2994" s="2" t="s">
        <v>26863</v>
      </c>
      <c r="B2994" s="2" t="s">
        <v>14266</v>
      </c>
      <c r="C2994" s="2">
        <v>9.0</v>
      </c>
      <c r="D2994" s="2" t="s">
        <v>26864</v>
      </c>
      <c r="E2994" s="3"/>
      <c r="F2994" s="2" t="s">
        <v>47</v>
      </c>
      <c r="G2994" s="2" t="s">
        <v>25488</v>
      </c>
      <c r="H2994" s="2"/>
    </row>
    <row r="2995">
      <c r="A2995" s="2" t="s">
        <v>26868</v>
      </c>
      <c r="B2995" s="2" t="s">
        <v>14266</v>
      </c>
      <c r="C2995" s="2">
        <v>10.0</v>
      </c>
      <c r="D2995" s="2" t="s">
        <v>26870</v>
      </c>
      <c r="E2995" s="3"/>
      <c r="F2995" s="2" t="s">
        <v>47</v>
      </c>
      <c r="G2995" s="2" t="s">
        <v>25488</v>
      </c>
      <c r="H2995" s="2"/>
    </row>
    <row r="2996">
      <c r="A2996" s="2" t="s">
        <v>26874</v>
      </c>
      <c r="B2996" s="2" t="s">
        <v>14266</v>
      </c>
      <c r="C2996" s="2">
        <v>11.0</v>
      </c>
      <c r="D2996" s="2" t="s">
        <v>26875</v>
      </c>
      <c r="E2996" s="3"/>
      <c r="F2996" s="2" t="s">
        <v>47</v>
      </c>
      <c r="G2996" s="2" t="s">
        <v>25488</v>
      </c>
      <c r="H2996" s="2"/>
    </row>
    <row r="2997">
      <c r="A2997" s="2" t="s">
        <v>26878</v>
      </c>
      <c r="B2997" s="2" t="s">
        <v>14266</v>
      </c>
      <c r="C2997" s="2">
        <v>12.0</v>
      </c>
      <c r="D2997" s="2" t="s">
        <v>26880</v>
      </c>
      <c r="E2997" s="3"/>
      <c r="F2997" s="2" t="s">
        <v>47</v>
      </c>
      <c r="G2997" s="2" t="s">
        <v>25488</v>
      </c>
      <c r="H2997" s="2"/>
    </row>
    <row r="2998">
      <c r="A2998" s="2" t="s">
        <v>26881</v>
      </c>
      <c r="B2998" s="2" t="s">
        <v>14266</v>
      </c>
      <c r="C2998" s="2">
        <v>13.0</v>
      </c>
      <c r="D2998" s="2" t="s">
        <v>26884</v>
      </c>
      <c r="E2998" s="3"/>
      <c r="F2998" s="2" t="s">
        <v>47</v>
      </c>
      <c r="G2998" s="2" t="s">
        <v>25488</v>
      </c>
      <c r="H2998" s="2"/>
    </row>
    <row r="2999">
      <c r="A2999" s="2" t="s">
        <v>26887</v>
      </c>
      <c r="B2999" s="2" t="s">
        <v>14266</v>
      </c>
      <c r="C2999" s="2">
        <v>14.0</v>
      </c>
      <c r="D2999" s="2" t="s">
        <v>26888</v>
      </c>
      <c r="E2999" s="3"/>
      <c r="F2999" s="2" t="s">
        <v>47</v>
      </c>
      <c r="G2999" s="2" t="s">
        <v>25488</v>
      </c>
      <c r="H2999" s="2"/>
    </row>
    <row r="3000">
      <c r="A3000" s="2" t="s">
        <v>26892</v>
      </c>
      <c r="B3000" s="2" t="s">
        <v>14272</v>
      </c>
      <c r="C3000" s="2">
        <v>1.0</v>
      </c>
      <c r="D3000" s="2" t="s">
        <v>26893</v>
      </c>
      <c r="E3000" s="3"/>
      <c r="F3000" s="2" t="s">
        <v>47</v>
      </c>
      <c r="G3000" s="2" t="s">
        <v>25488</v>
      </c>
      <c r="H3000" s="2"/>
    </row>
    <row r="3001">
      <c r="A3001" s="2" t="s">
        <v>26897</v>
      </c>
      <c r="B3001" s="2" t="s">
        <v>14272</v>
      </c>
      <c r="C3001" s="2">
        <v>2.0</v>
      </c>
      <c r="D3001" s="2" t="s">
        <v>26899</v>
      </c>
      <c r="E3001" s="3"/>
      <c r="F3001" s="2" t="s">
        <v>47</v>
      </c>
      <c r="G3001" s="2" t="s">
        <v>25488</v>
      </c>
      <c r="H3001" s="2"/>
    </row>
    <row r="3002">
      <c r="A3002" s="2" t="s">
        <v>26905</v>
      </c>
      <c r="B3002" s="2" t="s">
        <v>14272</v>
      </c>
      <c r="C3002" s="2">
        <v>3.0</v>
      </c>
      <c r="D3002" s="2" t="s">
        <v>26906</v>
      </c>
      <c r="E3002" s="3"/>
      <c r="F3002" s="2" t="s">
        <v>47</v>
      </c>
      <c r="G3002" s="2" t="s">
        <v>25488</v>
      </c>
      <c r="H3002" s="2"/>
    </row>
    <row r="3003">
      <c r="A3003" s="2" t="s">
        <v>26908</v>
      </c>
      <c r="B3003" s="2" t="s">
        <v>14272</v>
      </c>
      <c r="C3003" s="2">
        <v>4.0</v>
      </c>
      <c r="D3003" s="2" t="s">
        <v>26910</v>
      </c>
      <c r="E3003" s="3"/>
      <c r="F3003" s="2" t="s">
        <v>47</v>
      </c>
      <c r="G3003" s="2" t="s">
        <v>25488</v>
      </c>
      <c r="H3003" s="2"/>
    </row>
    <row r="3004">
      <c r="A3004" s="2" t="s">
        <v>26912</v>
      </c>
      <c r="B3004" s="2" t="s">
        <v>14272</v>
      </c>
      <c r="C3004" s="2">
        <v>5.0</v>
      </c>
      <c r="D3004" s="2" t="s">
        <v>26913</v>
      </c>
      <c r="E3004" s="3"/>
      <c r="F3004" s="2" t="s">
        <v>47</v>
      </c>
      <c r="G3004" s="2" t="s">
        <v>25488</v>
      </c>
      <c r="H3004" s="2"/>
    </row>
    <row r="3005">
      <c r="A3005" s="2" t="s">
        <v>26918</v>
      </c>
      <c r="B3005" s="2" t="s">
        <v>14272</v>
      </c>
      <c r="C3005" s="2">
        <v>6.0</v>
      </c>
      <c r="D3005" s="2" t="s">
        <v>26920</v>
      </c>
      <c r="E3005" s="3"/>
      <c r="F3005" s="2" t="s">
        <v>47</v>
      </c>
      <c r="G3005" s="2" t="s">
        <v>25488</v>
      </c>
      <c r="H3005" s="2"/>
    </row>
    <row r="3006">
      <c r="A3006" s="2" t="s">
        <v>26924</v>
      </c>
      <c r="B3006" s="2" t="s">
        <v>14272</v>
      </c>
      <c r="C3006" s="2">
        <v>7.0</v>
      </c>
      <c r="D3006" s="2" t="s">
        <v>26927</v>
      </c>
      <c r="E3006" s="3"/>
      <c r="F3006" s="2" t="s">
        <v>47</v>
      </c>
      <c r="G3006" s="2" t="s">
        <v>25488</v>
      </c>
      <c r="H3006" s="2"/>
    </row>
    <row r="3007">
      <c r="A3007" s="2" t="s">
        <v>26930</v>
      </c>
      <c r="B3007" s="2" t="s">
        <v>14272</v>
      </c>
      <c r="C3007" s="2">
        <v>8.0</v>
      </c>
      <c r="D3007" s="2" t="s">
        <v>26931</v>
      </c>
      <c r="E3007" s="3"/>
      <c r="F3007" s="2" t="s">
        <v>47</v>
      </c>
      <c r="G3007" s="2" t="s">
        <v>25488</v>
      </c>
      <c r="H3007" s="2"/>
    </row>
    <row r="3008">
      <c r="A3008" s="2" t="s">
        <v>26934</v>
      </c>
      <c r="B3008" s="2" t="s">
        <v>14272</v>
      </c>
      <c r="C3008" s="2">
        <v>9.0</v>
      </c>
      <c r="D3008" s="2" t="s">
        <v>26935</v>
      </c>
      <c r="E3008" s="3"/>
      <c r="F3008" s="2" t="s">
        <v>47</v>
      </c>
      <c r="G3008" s="2" t="s">
        <v>25488</v>
      </c>
      <c r="H3008" s="2"/>
    </row>
    <row r="3009">
      <c r="A3009" s="2" t="s">
        <v>26939</v>
      </c>
      <c r="B3009" s="2" t="s">
        <v>14272</v>
      </c>
      <c r="C3009" s="2">
        <v>10.0</v>
      </c>
      <c r="D3009" s="2" t="s">
        <v>26941</v>
      </c>
      <c r="E3009" s="3"/>
      <c r="F3009" s="2" t="s">
        <v>47</v>
      </c>
      <c r="G3009" s="2" t="s">
        <v>25488</v>
      </c>
      <c r="H3009" s="2"/>
    </row>
    <row r="3010">
      <c r="A3010" s="2" t="s">
        <v>26944</v>
      </c>
      <c r="B3010" s="2" t="s">
        <v>14272</v>
      </c>
      <c r="C3010" s="2">
        <v>11.0</v>
      </c>
      <c r="D3010" s="2" t="s">
        <v>26946</v>
      </c>
      <c r="E3010" s="3"/>
      <c r="F3010" s="2" t="s">
        <v>47</v>
      </c>
      <c r="G3010" s="2" t="s">
        <v>25488</v>
      </c>
      <c r="H3010" s="2"/>
    </row>
    <row r="3011">
      <c r="A3011" s="2" t="s">
        <v>26950</v>
      </c>
      <c r="B3011" s="2" t="s">
        <v>14272</v>
      </c>
      <c r="C3011" s="2">
        <v>12.0</v>
      </c>
      <c r="D3011" s="2" t="s">
        <v>26953</v>
      </c>
      <c r="E3011" s="3"/>
      <c r="F3011" s="2" t="s">
        <v>47</v>
      </c>
      <c r="G3011" s="2" t="s">
        <v>25488</v>
      </c>
      <c r="H3011" s="2"/>
    </row>
    <row r="3012">
      <c r="A3012" s="2" t="s">
        <v>26956</v>
      </c>
      <c r="B3012" s="2" t="s">
        <v>14272</v>
      </c>
      <c r="C3012" s="2">
        <v>13.0</v>
      </c>
      <c r="D3012" s="2" t="s">
        <v>26957</v>
      </c>
      <c r="E3012" s="3"/>
      <c r="F3012" s="2" t="s">
        <v>47</v>
      </c>
      <c r="G3012" s="2" t="s">
        <v>25488</v>
      </c>
      <c r="H3012" s="2"/>
    </row>
    <row r="3013">
      <c r="A3013" s="2" t="s">
        <v>26961</v>
      </c>
      <c r="B3013" s="2" t="s">
        <v>14272</v>
      </c>
      <c r="C3013" s="2">
        <v>14.0</v>
      </c>
      <c r="D3013" s="2" t="s">
        <v>26962</v>
      </c>
      <c r="E3013" s="3"/>
      <c r="F3013" s="2" t="s">
        <v>47</v>
      </c>
      <c r="G3013" s="2" t="s">
        <v>25488</v>
      </c>
      <c r="H3013" s="2"/>
    </row>
    <row r="3014">
      <c r="A3014" s="2" t="s">
        <v>26965</v>
      </c>
      <c r="B3014" s="2" t="s">
        <v>14278</v>
      </c>
      <c r="C3014" s="2">
        <v>1.0</v>
      </c>
      <c r="D3014" s="2" t="s">
        <v>26966</v>
      </c>
      <c r="E3014" s="3"/>
      <c r="F3014" s="2" t="s">
        <v>47</v>
      </c>
      <c r="G3014" s="2" t="s">
        <v>25488</v>
      </c>
      <c r="H3014" s="2"/>
    </row>
    <row r="3015">
      <c r="A3015" s="2" t="s">
        <v>26971</v>
      </c>
      <c r="B3015" s="2" t="s">
        <v>14278</v>
      </c>
      <c r="C3015" s="2">
        <v>2.0</v>
      </c>
      <c r="D3015" s="2" t="s">
        <v>26972</v>
      </c>
      <c r="E3015" s="3"/>
      <c r="F3015" s="2" t="s">
        <v>47</v>
      </c>
      <c r="G3015" s="2" t="s">
        <v>25488</v>
      </c>
      <c r="H3015" s="2"/>
    </row>
    <row r="3016">
      <c r="A3016" s="2" t="s">
        <v>26978</v>
      </c>
      <c r="B3016" s="2" t="s">
        <v>14278</v>
      </c>
      <c r="C3016" s="2">
        <v>3.0</v>
      </c>
      <c r="D3016" s="2" t="s">
        <v>26979</v>
      </c>
      <c r="E3016" s="3"/>
      <c r="F3016" s="2" t="s">
        <v>47</v>
      </c>
      <c r="G3016" s="2" t="s">
        <v>25488</v>
      </c>
      <c r="H3016" s="2"/>
    </row>
    <row r="3017">
      <c r="A3017" s="2" t="s">
        <v>26981</v>
      </c>
      <c r="B3017" s="2" t="s">
        <v>14278</v>
      </c>
      <c r="C3017" s="2">
        <v>4.0</v>
      </c>
      <c r="D3017" s="2" t="s">
        <v>26983</v>
      </c>
      <c r="E3017" s="3"/>
      <c r="F3017" s="2" t="s">
        <v>47</v>
      </c>
      <c r="G3017" s="2" t="s">
        <v>25488</v>
      </c>
      <c r="H3017" s="2"/>
    </row>
    <row r="3018">
      <c r="A3018" s="2" t="s">
        <v>26986</v>
      </c>
      <c r="B3018" s="2" t="s">
        <v>14278</v>
      </c>
      <c r="C3018" s="2">
        <v>5.0</v>
      </c>
      <c r="D3018" s="2" t="s">
        <v>26989</v>
      </c>
      <c r="E3018" s="3"/>
      <c r="F3018" s="2" t="s">
        <v>47</v>
      </c>
      <c r="G3018" s="2" t="s">
        <v>25488</v>
      </c>
      <c r="H3018" s="2"/>
    </row>
    <row r="3019">
      <c r="A3019" s="2" t="s">
        <v>26992</v>
      </c>
      <c r="B3019" s="2" t="s">
        <v>14278</v>
      </c>
      <c r="C3019" s="2">
        <v>6.0</v>
      </c>
      <c r="D3019" s="2" t="s">
        <v>26993</v>
      </c>
      <c r="E3019" s="3"/>
      <c r="F3019" s="2" t="s">
        <v>47</v>
      </c>
      <c r="G3019" s="2" t="s">
        <v>25488</v>
      </c>
      <c r="H3019" s="2"/>
    </row>
    <row r="3020">
      <c r="A3020" s="2" t="s">
        <v>26997</v>
      </c>
      <c r="B3020" s="2" t="s">
        <v>14278</v>
      </c>
      <c r="C3020" s="2">
        <v>7.0</v>
      </c>
      <c r="D3020" s="2" t="s">
        <v>27000</v>
      </c>
      <c r="E3020" s="3"/>
      <c r="F3020" s="2" t="s">
        <v>47</v>
      </c>
      <c r="G3020" s="2" t="s">
        <v>25488</v>
      </c>
      <c r="H3020" s="2"/>
    </row>
    <row r="3021">
      <c r="A3021" s="2" t="s">
        <v>27003</v>
      </c>
      <c r="B3021" s="2" t="s">
        <v>14278</v>
      </c>
      <c r="C3021" s="2">
        <v>8.0</v>
      </c>
      <c r="D3021" s="2" t="s">
        <v>27006</v>
      </c>
      <c r="E3021" s="3"/>
      <c r="F3021" s="2" t="s">
        <v>47</v>
      </c>
      <c r="G3021" s="2" t="s">
        <v>25488</v>
      </c>
      <c r="H3021" s="2"/>
    </row>
    <row r="3022">
      <c r="A3022" s="2" t="s">
        <v>27009</v>
      </c>
      <c r="B3022" s="2" t="s">
        <v>14278</v>
      </c>
      <c r="C3022" s="2">
        <v>9.0</v>
      </c>
      <c r="D3022" s="2" t="s">
        <v>27013</v>
      </c>
      <c r="E3022" s="3"/>
      <c r="F3022" s="2" t="s">
        <v>47</v>
      </c>
      <c r="G3022" s="2" t="s">
        <v>25488</v>
      </c>
      <c r="H3022" s="2"/>
    </row>
    <row r="3023">
      <c r="A3023" s="2" t="s">
        <v>27015</v>
      </c>
      <c r="B3023" s="2" t="s">
        <v>14278</v>
      </c>
      <c r="C3023" s="2">
        <v>10.0</v>
      </c>
      <c r="D3023" s="2" t="s">
        <v>27016</v>
      </c>
      <c r="E3023" s="3"/>
      <c r="F3023" s="2" t="s">
        <v>47</v>
      </c>
      <c r="G3023" s="2" t="s">
        <v>25488</v>
      </c>
      <c r="H3023" s="2"/>
    </row>
    <row r="3024">
      <c r="A3024" s="2" t="s">
        <v>27019</v>
      </c>
      <c r="B3024" s="2" t="s">
        <v>14278</v>
      </c>
      <c r="C3024" s="2">
        <v>11.0</v>
      </c>
      <c r="D3024" s="2" t="s">
        <v>27021</v>
      </c>
      <c r="E3024" s="3"/>
      <c r="F3024" s="2" t="s">
        <v>47</v>
      </c>
      <c r="G3024" s="2" t="s">
        <v>25488</v>
      </c>
      <c r="H3024" s="2"/>
    </row>
    <row r="3025">
      <c r="A3025" s="2" t="s">
        <v>27025</v>
      </c>
      <c r="B3025" s="2" t="s">
        <v>14278</v>
      </c>
      <c r="C3025" s="2">
        <v>12.0</v>
      </c>
      <c r="D3025" s="2" t="s">
        <v>27030</v>
      </c>
      <c r="E3025" s="3"/>
      <c r="F3025" s="2" t="s">
        <v>47</v>
      </c>
      <c r="G3025" s="2" t="s">
        <v>25488</v>
      </c>
      <c r="H3025" s="2"/>
    </row>
    <row r="3026">
      <c r="A3026" s="2" t="s">
        <v>27034</v>
      </c>
      <c r="B3026" s="2" t="s">
        <v>14278</v>
      </c>
      <c r="C3026" s="2">
        <v>13.0</v>
      </c>
      <c r="D3026" s="2" t="s">
        <v>27036</v>
      </c>
      <c r="E3026" s="3"/>
      <c r="F3026" s="2" t="s">
        <v>47</v>
      </c>
      <c r="G3026" s="2" t="s">
        <v>25488</v>
      </c>
      <c r="H3026" s="2"/>
    </row>
    <row r="3027">
      <c r="A3027" s="2" t="s">
        <v>27039</v>
      </c>
      <c r="B3027" s="2" t="s">
        <v>14278</v>
      </c>
      <c r="C3027" s="2">
        <v>14.0</v>
      </c>
      <c r="D3027" s="2" t="s">
        <v>27041</v>
      </c>
      <c r="E3027" s="3"/>
      <c r="F3027" s="2" t="s">
        <v>47</v>
      </c>
      <c r="G3027" s="2" t="s">
        <v>25488</v>
      </c>
      <c r="H3027" s="2"/>
    </row>
    <row r="3028">
      <c r="A3028" s="2" t="s">
        <v>27044</v>
      </c>
      <c r="B3028" s="2" t="s">
        <v>14282</v>
      </c>
      <c r="C3028" s="2">
        <v>1.0</v>
      </c>
      <c r="D3028" s="2" t="s">
        <v>27046</v>
      </c>
      <c r="E3028" s="3"/>
      <c r="F3028" s="2" t="s">
        <v>47</v>
      </c>
      <c r="G3028" s="2" t="s">
        <v>25488</v>
      </c>
      <c r="H3028" s="2"/>
    </row>
    <row r="3029">
      <c r="A3029" s="2" t="s">
        <v>27048</v>
      </c>
      <c r="B3029" s="2" t="s">
        <v>14282</v>
      </c>
      <c r="C3029" s="2">
        <v>2.0</v>
      </c>
      <c r="D3029" s="2" t="s">
        <v>27050</v>
      </c>
      <c r="E3029" s="3"/>
      <c r="F3029" s="2" t="s">
        <v>47</v>
      </c>
      <c r="G3029" s="2" t="s">
        <v>25488</v>
      </c>
      <c r="H3029" s="2"/>
    </row>
    <row r="3030">
      <c r="A3030" s="2" t="s">
        <v>27052</v>
      </c>
      <c r="B3030" s="2" t="s">
        <v>14282</v>
      </c>
      <c r="C3030" s="2">
        <v>3.0</v>
      </c>
      <c r="D3030" s="2" t="s">
        <v>27054</v>
      </c>
      <c r="E3030" s="3"/>
      <c r="F3030" s="2" t="s">
        <v>47</v>
      </c>
      <c r="G3030" s="2" t="s">
        <v>25488</v>
      </c>
      <c r="H3030" s="2"/>
    </row>
    <row r="3031">
      <c r="A3031" s="2" t="s">
        <v>27059</v>
      </c>
      <c r="B3031" s="2" t="s">
        <v>14282</v>
      </c>
      <c r="C3031" s="2">
        <v>4.0</v>
      </c>
      <c r="D3031" s="2" t="s">
        <v>27061</v>
      </c>
      <c r="E3031" s="3"/>
      <c r="F3031" s="2" t="s">
        <v>47</v>
      </c>
      <c r="G3031" s="2" t="s">
        <v>25488</v>
      </c>
      <c r="H3031" s="2"/>
    </row>
    <row r="3032">
      <c r="A3032" s="2" t="s">
        <v>27064</v>
      </c>
      <c r="B3032" s="2" t="s">
        <v>14282</v>
      </c>
      <c r="C3032" s="2">
        <v>5.0</v>
      </c>
      <c r="D3032" s="2" t="s">
        <v>27066</v>
      </c>
      <c r="E3032" s="3"/>
      <c r="F3032" s="2" t="s">
        <v>47</v>
      </c>
      <c r="G3032" s="2" t="s">
        <v>25488</v>
      </c>
      <c r="H3032" s="2"/>
    </row>
    <row r="3033">
      <c r="A3033" s="2" t="s">
        <v>27068</v>
      </c>
      <c r="B3033" s="2" t="s">
        <v>14282</v>
      </c>
      <c r="C3033" s="2">
        <v>6.0</v>
      </c>
      <c r="D3033" s="2" t="s">
        <v>27070</v>
      </c>
      <c r="E3033" s="3"/>
      <c r="F3033" s="2" t="s">
        <v>47</v>
      </c>
      <c r="G3033" s="2" t="s">
        <v>25488</v>
      </c>
      <c r="H3033" s="2"/>
    </row>
    <row r="3034">
      <c r="A3034" s="2" t="s">
        <v>27072</v>
      </c>
      <c r="B3034" s="2" t="s">
        <v>14282</v>
      </c>
      <c r="C3034" s="2">
        <v>7.0</v>
      </c>
      <c r="D3034" s="2" t="s">
        <v>27074</v>
      </c>
      <c r="E3034" s="3"/>
      <c r="F3034" s="2" t="s">
        <v>47</v>
      </c>
      <c r="G3034" s="2" t="s">
        <v>25488</v>
      </c>
      <c r="H3034" s="2"/>
    </row>
    <row r="3035">
      <c r="A3035" s="2" t="s">
        <v>27077</v>
      </c>
      <c r="B3035" s="2" t="s">
        <v>14282</v>
      </c>
      <c r="C3035" s="2">
        <v>8.0</v>
      </c>
      <c r="D3035" s="2" t="s">
        <v>27080</v>
      </c>
      <c r="E3035" s="3"/>
      <c r="F3035" s="2" t="s">
        <v>47</v>
      </c>
      <c r="G3035" s="2" t="s">
        <v>25488</v>
      </c>
      <c r="H3035" s="2"/>
    </row>
    <row r="3036">
      <c r="A3036" s="2" t="s">
        <v>27083</v>
      </c>
      <c r="B3036" s="2" t="s">
        <v>14282</v>
      </c>
      <c r="C3036" s="2">
        <v>9.0</v>
      </c>
      <c r="D3036" s="2" t="s">
        <v>27086</v>
      </c>
      <c r="E3036" s="3"/>
      <c r="F3036" s="2" t="s">
        <v>47</v>
      </c>
      <c r="G3036" s="2" t="s">
        <v>25488</v>
      </c>
      <c r="H3036" s="2"/>
    </row>
    <row r="3037">
      <c r="A3037" s="2" t="s">
        <v>27089</v>
      </c>
      <c r="B3037" s="2" t="s">
        <v>14282</v>
      </c>
      <c r="C3037" s="2">
        <v>10.0</v>
      </c>
      <c r="D3037" s="2" t="s">
        <v>27091</v>
      </c>
      <c r="E3037" s="3"/>
      <c r="F3037" s="2" t="s">
        <v>47</v>
      </c>
      <c r="G3037" s="2" t="s">
        <v>25488</v>
      </c>
      <c r="H3037" s="2"/>
    </row>
    <row r="3038">
      <c r="A3038" s="2" t="s">
        <v>27095</v>
      </c>
      <c r="B3038" s="2" t="s">
        <v>14282</v>
      </c>
      <c r="C3038" s="2">
        <v>11.0</v>
      </c>
      <c r="D3038" s="2" t="s">
        <v>27098</v>
      </c>
      <c r="E3038" s="3"/>
      <c r="F3038" s="2" t="s">
        <v>47</v>
      </c>
      <c r="G3038" s="2" t="s">
        <v>25488</v>
      </c>
      <c r="H3038" s="2"/>
    </row>
    <row r="3039">
      <c r="A3039" s="2" t="s">
        <v>27100</v>
      </c>
      <c r="B3039" s="2" t="s">
        <v>14282</v>
      </c>
      <c r="C3039" s="2">
        <v>12.0</v>
      </c>
      <c r="D3039" s="2" t="s">
        <v>27102</v>
      </c>
      <c r="E3039" s="3"/>
      <c r="F3039" s="2" t="s">
        <v>47</v>
      </c>
      <c r="G3039" s="2" t="s">
        <v>25488</v>
      </c>
      <c r="H3039" s="2"/>
    </row>
    <row r="3040">
      <c r="A3040" s="2" t="s">
        <v>27106</v>
      </c>
      <c r="B3040" s="2" t="s">
        <v>14282</v>
      </c>
      <c r="C3040" s="2">
        <v>13.0</v>
      </c>
      <c r="D3040" s="2" t="s">
        <v>27108</v>
      </c>
      <c r="E3040" s="3"/>
      <c r="F3040" s="2" t="s">
        <v>47</v>
      </c>
      <c r="G3040" s="2" t="s">
        <v>25488</v>
      </c>
      <c r="H3040" s="2"/>
    </row>
    <row r="3041">
      <c r="A3041" s="2" t="s">
        <v>27109</v>
      </c>
      <c r="B3041" s="2" t="s">
        <v>14282</v>
      </c>
      <c r="C3041" s="2">
        <v>14.0</v>
      </c>
      <c r="D3041" s="2" t="s">
        <v>27111</v>
      </c>
      <c r="E3041" s="3"/>
      <c r="F3041" s="2" t="s">
        <v>47</v>
      </c>
      <c r="G3041" s="2" t="s">
        <v>25488</v>
      </c>
      <c r="H3041" s="2"/>
    </row>
    <row r="3042">
      <c r="A3042" s="2" t="s">
        <v>27115</v>
      </c>
      <c r="B3042" s="2" t="s">
        <v>14285</v>
      </c>
      <c r="C3042" s="2">
        <v>1.0</v>
      </c>
      <c r="D3042" s="2" t="s">
        <v>27118</v>
      </c>
      <c r="E3042" s="3"/>
      <c r="F3042" s="2" t="s">
        <v>47</v>
      </c>
      <c r="G3042" s="2" t="s">
        <v>25488</v>
      </c>
      <c r="H3042" s="2"/>
    </row>
    <row r="3043">
      <c r="A3043" s="2" t="s">
        <v>27121</v>
      </c>
      <c r="B3043" s="2" t="s">
        <v>14285</v>
      </c>
      <c r="C3043" s="2">
        <v>2.0</v>
      </c>
      <c r="D3043" s="2" t="s">
        <v>27122</v>
      </c>
      <c r="E3043" s="3"/>
      <c r="F3043" s="2" t="s">
        <v>47</v>
      </c>
      <c r="G3043" s="2" t="s">
        <v>25488</v>
      </c>
      <c r="H3043" s="2"/>
    </row>
    <row r="3044">
      <c r="A3044" s="2" t="s">
        <v>27125</v>
      </c>
      <c r="B3044" s="2" t="s">
        <v>14285</v>
      </c>
      <c r="C3044" s="2">
        <v>3.0</v>
      </c>
      <c r="D3044" s="2" t="s">
        <v>27129</v>
      </c>
      <c r="E3044" s="3"/>
      <c r="F3044" s="2" t="s">
        <v>47</v>
      </c>
      <c r="G3044" s="2" t="s">
        <v>25488</v>
      </c>
      <c r="H3044" s="2"/>
    </row>
    <row r="3045">
      <c r="A3045" s="2" t="s">
        <v>27131</v>
      </c>
      <c r="B3045" s="2" t="s">
        <v>14285</v>
      </c>
      <c r="C3045" s="2">
        <v>4.0</v>
      </c>
      <c r="D3045" s="2" t="s">
        <v>27132</v>
      </c>
      <c r="E3045" s="3"/>
      <c r="F3045" s="2" t="s">
        <v>47</v>
      </c>
      <c r="G3045" s="2" t="s">
        <v>25488</v>
      </c>
      <c r="H3045" s="2"/>
    </row>
    <row r="3046">
      <c r="A3046" s="2" t="s">
        <v>27136</v>
      </c>
      <c r="B3046" s="2" t="s">
        <v>14285</v>
      </c>
      <c r="C3046" s="2">
        <v>5.0</v>
      </c>
      <c r="D3046" s="2" t="s">
        <v>27138</v>
      </c>
      <c r="E3046" s="3"/>
      <c r="F3046" s="2" t="s">
        <v>47</v>
      </c>
      <c r="G3046" s="2" t="s">
        <v>25488</v>
      </c>
      <c r="H3046" s="2"/>
    </row>
    <row r="3047">
      <c r="A3047" s="2" t="s">
        <v>27140</v>
      </c>
      <c r="B3047" s="2" t="s">
        <v>14285</v>
      </c>
      <c r="C3047" s="2">
        <v>6.0</v>
      </c>
      <c r="D3047" s="2" t="s">
        <v>27142</v>
      </c>
      <c r="E3047" s="3"/>
      <c r="F3047" s="2" t="s">
        <v>47</v>
      </c>
      <c r="G3047" s="2" t="s">
        <v>25488</v>
      </c>
      <c r="H3047" s="2"/>
    </row>
    <row r="3048">
      <c r="A3048" s="2" t="s">
        <v>27144</v>
      </c>
      <c r="B3048" s="2" t="s">
        <v>14285</v>
      </c>
      <c r="C3048" s="2">
        <v>7.0</v>
      </c>
      <c r="D3048" s="2" t="s">
        <v>27147</v>
      </c>
      <c r="E3048" s="3"/>
      <c r="F3048" s="2" t="s">
        <v>47</v>
      </c>
      <c r="G3048" s="2" t="s">
        <v>25488</v>
      </c>
      <c r="H3048" s="2"/>
    </row>
    <row r="3049">
      <c r="A3049" s="2" t="s">
        <v>27150</v>
      </c>
      <c r="B3049" s="2" t="s">
        <v>14285</v>
      </c>
      <c r="C3049" s="2">
        <v>8.0</v>
      </c>
      <c r="D3049" s="2" t="s">
        <v>27151</v>
      </c>
      <c r="E3049" s="3"/>
      <c r="F3049" s="2" t="s">
        <v>47</v>
      </c>
      <c r="G3049" s="2" t="s">
        <v>25488</v>
      </c>
      <c r="H3049" s="2"/>
    </row>
    <row r="3050">
      <c r="A3050" s="2" t="s">
        <v>27154</v>
      </c>
      <c r="B3050" s="2" t="s">
        <v>14285</v>
      </c>
      <c r="C3050" s="2">
        <v>9.0</v>
      </c>
      <c r="D3050" s="2" t="s">
        <v>27155</v>
      </c>
      <c r="E3050" s="3"/>
      <c r="F3050" s="2" t="s">
        <v>47</v>
      </c>
      <c r="G3050" s="2" t="s">
        <v>25488</v>
      </c>
      <c r="H3050" s="2"/>
    </row>
    <row r="3051">
      <c r="A3051" s="2" t="s">
        <v>27158</v>
      </c>
      <c r="B3051" s="2" t="s">
        <v>14285</v>
      </c>
      <c r="C3051" s="2">
        <v>10.0</v>
      </c>
      <c r="D3051" s="2" t="s">
        <v>27159</v>
      </c>
      <c r="E3051" s="3"/>
      <c r="F3051" s="2" t="s">
        <v>47</v>
      </c>
      <c r="G3051" s="2" t="s">
        <v>25488</v>
      </c>
      <c r="H3051" s="2"/>
    </row>
    <row r="3052">
      <c r="A3052" s="2" t="s">
        <v>27163</v>
      </c>
      <c r="B3052" s="2" t="s">
        <v>14285</v>
      </c>
      <c r="C3052" s="2">
        <v>11.0</v>
      </c>
      <c r="D3052" s="2" t="s">
        <v>27164</v>
      </c>
      <c r="E3052" s="3"/>
      <c r="F3052" s="2" t="s">
        <v>47</v>
      </c>
      <c r="G3052" s="2" t="s">
        <v>25488</v>
      </c>
      <c r="H3052" s="2"/>
    </row>
    <row r="3053">
      <c r="A3053" s="2" t="s">
        <v>27169</v>
      </c>
      <c r="B3053" s="2" t="s">
        <v>14285</v>
      </c>
      <c r="C3053" s="2">
        <v>12.0</v>
      </c>
      <c r="D3053" s="2" t="s">
        <v>27170</v>
      </c>
      <c r="E3053" s="3"/>
      <c r="F3053" s="2" t="s">
        <v>47</v>
      </c>
      <c r="G3053" s="2" t="s">
        <v>25488</v>
      </c>
      <c r="H3053" s="2"/>
    </row>
    <row r="3054">
      <c r="A3054" s="2" t="s">
        <v>27173</v>
      </c>
      <c r="B3054" s="2" t="s">
        <v>14285</v>
      </c>
      <c r="C3054" s="2">
        <v>13.0</v>
      </c>
      <c r="D3054" s="2" t="s">
        <v>27174</v>
      </c>
      <c r="E3054" s="3"/>
      <c r="F3054" s="2" t="s">
        <v>47</v>
      </c>
      <c r="G3054" s="2" t="s">
        <v>25488</v>
      </c>
      <c r="H3054" s="2"/>
    </row>
    <row r="3055">
      <c r="A3055" s="2" t="s">
        <v>27178</v>
      </c>
      <c r="B3055" s="2" t="s">
        <v>14285</v>
      </c>
      <c r="C3055" s="2">
        <v>14.0</v>
      </c>
      <c r="D3055" s="2" t="s">
        <v>27180</v>
      </c>
      <c r="E3055" s="3"/>
      <c r="F3055" s="2" t="s">
        <v>47</v>
      </c>
      <c r="G3055" s="2" t="s">
        <v>25488</v>
      </c>
      <c r="H3055" s="2"/>
    </row>
    <row r="3056">
      <c r="A3056" s="2" t="s">
        <v>27185</v>
      </c>
      <c r="B3056" s="2" t="s">
        <v>14289</v>
      </c>
      <c r="C3056" s="2">
        <v>1.0</v>
      </c>
      <c r="D3056" s="2" t="s">
        <v>27187</v>
      </c>
      <c r="E3056" s="3"/>
      <c r="F3056" s="2" t="s">
        <v>47</v>
      </c>
      <c r="G3056" s="2" t="s">
        <v>27188</v>
      </c>
      <c r="H3056" s="2"/>
    </row>
    <row r="3057">
      <c r="A3057" s="2" t="s">
        <v>27190</v>
      </c>
      <c r="B3057" s="2" t="s">
        <v>14289</v>
      </c>
      <c r="C3057" s="2">
        <v>2.0</v>
      </c>
      <c r="D3057" s="2" t="s">
        <v>27187</v>
      </c>
      <c r="E3057" s="3"/>
      <c r="F3057" s="2" t="s">
        <v>47</v>
      </c>
      <c r="G3057" s="2" t="s">
        <v>27188</v>
      </c>
      <c r="H3057" s="2"/>
    </row>
    <row r="3058">
      <c r="A3058" s="2" t="s">
        <v>27193</v>
      </c>
      <c r="B3058" s="2" t="s">
        <v>14289</v>
      </c>
      <c r="C3058" s="2">
        <v>3.0</v>
      </c>
      <c r="D3058" s="2" t="s">
        <v>27187</v>
      </c>
      <c r="E3058" s="3"/>
      <c r="F3058" s="2" t="s">
        <v>47</v>
      </c>
      <c r="G3058" s="2" t="s">
        <v>27188</v>
      </c>
      <c r="H3058" s="2"/>
    </row>
    <row r="3059">
      <c r="A3059" s="2" t="s">
        <v>27198</v>
      </c>
      <c r="B3059" s="2" t="s">
        <v>14289</v>
      </c>
      <c r="C3059" s="2">
        <v>4.0</v>
      </c>
      <c r="D3059" s="2" t="s">
        <v>27200</v>
      </c>
      <c r="E3059" s="3"/>
      <c r="F3059" s="2" t="s">
        <v>47</v>
      </c>
      <c r="G3059" s="2" t="s">
        <v>27188</v>
      </c>
      <c r="H3059" s="2"/>
    </row>
    <row r="3060">
      <c r="A3060" s="2" t="s">
        <v>27203</v>
      </c>
      <c r="B3060" s="2" t="s">
        <v>14289</v>
      </c>
      <c r="C3060" s="2">
        <v>5.0</v>
      </c>
      <c r="D3060" s="2" t="s">
        <v>27200</v>
      </c>
      <c r="E3060" s="3"/>
      <c r="F3060" s="2" t="s">
        <v>47</v>
      </c>
      <c r="G3060" s="2" t="s">
        <v>27188</v>
      </c>
      <c r="H3060" s="2"/>
    </row>
    <row r="3061">
      <c r="A3061" s="2" t="s">
        <v>27208</v>
      </c>
      <c r="B3061" s="2" t="s">
        <v>14289</v>
      </c>
      <c r="C3061" s="2">
        <v>6.0</v>
      </c>
      <c r="D3061" s="2" t="s">
        <v>27200</v>
      </c>
      <c r="E3061" s="3"/>
      <c r="F3061" s="2" t="s">
        <v>47</v>
      </c>
      <c r="G3061" s="2" t="s">
        <v>27188</v>
      </c>
      <c r="H3061" s="2"/>
    </row>
    <row r="3062">
      <c r="A3062" s="2" t="s">
        <v>27212</v>
      </c>
      <c r="B3062" s="2" t="s">
        <v>14289</v>
      </c>
      <c r="C3062" s="2">
        <v>7.0</v>
      </c>
      <c r="D3062" s="2" t="s">
        <v>27213</v>
      </c>
      <c r="E3062" s="3"/>
      <c r="F3062" s="2" t="s">
        <v>47</v>
      </c>
      <c r="G3062" s="2" t="s">
        <v>27188</v>
      </c>
      <c r="H3062" s="2"/>
    </row>
    <row r="3063">
      <c r="A3063" s="2" t="s">
        <v>27215</v>
      </c>
      <c r="B3063" s="2" t="s">
        <v>14289</v>
      </c>
      <c r="C3063" s="2">
        <v>8.0</v>
      </c>
      <c r="D3063" s="2" t="s">
        <v>27213</v>
      </c>
      <c r="E3063" s="3"/>
      <c r="F3063" s="2" t="s">
        <v>47</v>
      </c>
      <c r="G3063" s="2" t="s">
        <v>27188</v>
      </c>
      <c r="H3063" s="2"/>
    </row>
    <row r="3064">
      <c r="A3064" s="2" t="s">
        <v>27219</v>
      </c>
      <c r="B3064" s="2" t="s">
        <v>14289</v>
      </c>
      <c r="C3064" s="2">
        <v>9.0</v>
      </c>
      <c r="D3064" s="2" t="s">
        <v>27213</v>
      </c>
      <c r="E3064" s="3"/>
      <c r="F3064" s="2" t="s">
        <v>47</v>
      </c>
      <c r="G3064" s="2" t="s">
        <v>27188</v>
      </c>
      <c r="H3064" s="2"/>
    </row>
    <row r="3065">
      <c r="A3065" s="2" t="s">
        <v>27223</v>
      </c>
      <c r="B3065" s="2" t="s">
        <v>14289</v>
      </c>
      <c r="C3065" s="2">
        <v>10.0</v>
      </c>
      <c r="D3065" s="2" t="s">
        <v>27225</v>
      </c>
      <c r="E3065" s="3"/>
      <c r="F3065" s="2" t="s">
        <v>47</v>
      </c>
      <c r="G3065" s="2" t="s">
        <v>27188</v>
      </c>
      <c r="H3065" s="2"/>
    </row>
    <row r="3066">
      <c r="A3066" s="2" t="s">
        <v>27230</v>
      </c>
      <c r="B3066" s="2" t="s">
        <v>14289</v>
      </c>
      <c r="C3066" s="2">
        <v>11.0</v>
      </c>
      <c r="D3066" s="2" t="s">
        <v>27225</v>
      </c>
      <c r="E3066" s="3"/>
      <c r="F3066" s="2" t="s">
        <v>47</v>
      </c>
      <c r="G3066" s="2" t="s">
        <v>27188</v>
      </c>
      <c r="H3066" s="2"/>
    </row>
    <row r="3067">
      <c r="A3067" s="2" t="s">
        <v>27233</v>
      </c>
      <c r="B3067" s="2" t="s">
        <v>14289</v>
      </c>
      <c r="C3067" s="2">
        <v>12.0</v>
      </c>
      <c r="D3067" s="2" t="s">
        <v>27225</v>
      </c>
      <c r="E3067" s="3"/>
      <c r="F3067" s="2" t="s">
        <v>47</v>
      </c>
      <c r="G3067" s="2" t="s">
        <v>27188</v>
      </c>
      <c r="H3067" s="2"/>
    </row>
    <row r="3068">
      <c r="A3068" s="2" t="s">
        <v>27235</v>
      </c>
      <c r="B3068" s="2" t="s">
        <v>14289</v>
      </c>
      <c r="C3068" s="2">
        <v>13.0</v>
      </c>
      <c r="D3068" s="2" t="s">
        <v>27237</v>
      </c>
      <c r="E3068" s="3"/>
      <c r="F3068" s="2" t="s">
        <v>47</v>
      </c>
      <c r="G3068" s="2" t="s">
        <v>27188</v>
      </c>
      <c r="H3068" s="2"/>
    </row>
    <row r="3069">
      <c r="A3069" s="2" t="s">
        <v>27240</v>
      </c>
      <c r="B3069" s="2" t="s">
        <v>14289</v>
      </c>
      <c r="C3069" s="2">
        <v>14.0</v>
      </c>
      <c r="D3069" s="2" t="s">
        <v>27237</v>
      </c>
      <c r="E3069" s="3"/>
      <c r="F3069" s="2" t="s">
        <v>47</v>
      </c>
      <c r="G3069" s="2" t="s">
        <v>27188</v>
      </c>
      <c r="H3069" s="2"/>
    </row>
    <row r="3070">
      <c r="A3070" s="2" t="s">
        <v>27245</v>
      </c>
      <c r="B3070" s="2" t="s">
        <v>14289</v>
      </c>
      <c r="C3070" s="2">
        <v>15.0</v>
      </c>
      <c r="D3070" s="2" t="s">
        <v>27237</v>
      </c>
      <c r="E3070" s="3"/>
      <c r="F3070" s="2" t="s">
        <v>47</v>
      </c>
      <c r="G3070" s="2" t="s">
        <v>27188</v>
      </c>
      <c r="H3070" s="2"/>
    </row>
    <row r="3071">
      <c r="A3071" s="2" t="s">
        <v>27248</v>
      </c>
      <c r="B3071" s="2" t="s">
        <v>14289</v>
      </c>
      <c r="C3071" s="2">
        <v>16.0</v>
      </c>
      <c r="D3071" s="2" t="s">
        <v>27249</v>
      </c>
      <c r="E3071" s="3"/>
      <c r="F3071" s="2" t="s">
        <v>47</v>
      </c>
      <c r="G3071" s="2" t="s">
        <v>27188</v>
      </c>
      <c r="H3071" s="2"/>
    </row>
    <row r="3072">
      <c r="A3072" s="2" t="s">
        <v>27251</v>
      </c>
      <c r="B3072" s="2" t="s">
        <v>14289</v>
      </c>
      <c r="C3072" s="2">
        <v>17.0</v>
      </c>
      <c r="D3072" s="2" t="s">
        <v>27249</v>
      </c>
      <c r="E3072" s="3"/>
      <c r="F3072" s="2" t="s">
        <v>47</v>
      </c>
      <c r="G3072" s="2" t="s">
        <v>27188</v>
      </c>
      <c r="H3072" s="2"/>
    </row>
    <row r="3073">
      <c r="A3073" s="2" t="s">
        <v>27254</v>
      </c>
      <c r="B3073" s="2" t="s">
        <v>14289</v>
      </c>
      <c r="C3073" s="2">
        <v>18.0</v>
      </c>
      <c r="D3073" s="2" t="s">
        <v>27255</v>
      </c>
      <c r="E3073" s="3"/>
      <c r="F3073" s="2" t="s">
        <v>47</v>
      </c>
      <c r="G3073" s="2" t="s">
        <v>27188</v>
      </c>
      <c r="H3073" s="2"/>
    </row>
    <row r="3074">
      <c r="A3074" s="2" t="s">
        <v>27260</v>
      </c>
      <c r="B3074" s="2" t="s">
        <v>14289</v>
      </c>
      <c r="C3074" s="2">
        <v>19.0</v>
      </c>
      <c r="D3074" s="2" t="s">
        <v>27255</v>
      </c>
      <c r="E3074" s="3"/>
      <c r="F3074" s="2" t="s">
        <v>47</v>
      </c>
      <c r="G3074" s="2" t="s">
        <v>27188</v>
      </c>
      <c r="H3074" s="2"/>
    </row>
    <row r="3075">
      <c r="A3075" s="2" t="s">
        <v>27263</v>
      </c>
      <c r="B3075" s="2" t="s">
        <v>14289</v>
      </c>
      <c r="C3075" s="2">
        <v>20.0</v>
      </c>
      <c r="D3075" s="2" t="s">
        <v>27265</v>
      </c>
      <c r="E3075" s="3"/>
      <c r="F3075" s="2" t="s">
        <v>47</v>
      </c>
      <c r="G3075" s="2" t="s">
        <v>27188</v>
      </c>
      <c r="H3075" s="2"/>
    </row>
    <row r="3076">
      <c r="A3076" s="2" t="s">
        <v>27269</v>
      </c>
      <c r="B3076" s="2" t="s">
        <v>14289</v>
      </c>
      <c r="C3076" s="2">
        <v>21.0</v>
      </c>
      <c r="D3076" s="2" t="s">
        <v>27265</v>
      </c>
      <c r="E3076" s="3"/>
      <c r="F3076" s="2" t="s">
        <v>47</v>
      </c>
      <c r="G3076" s="2" t="s">
        <v>27188</v>
      </c>
      <c r="H3076" s="2"/>
    </row>
    <row r="3077">
      <c r="A3077" s="2" t="s">
        <v>27271</v>
      </c>
      <c r="B3077" s="2" t="s">
        <v>14289</v>
      </c>
      <c r="C3077" s="2">
        <v>22.0</v>
      </c>
      <c r="D3077" s="2" t="s">
        <v>27273</v>
      </c>
      <c r="E3077" s="3"/>
      <c r="F3077" s="2" t="s">
        <v>47</v>
      </c>
      <c r="G3077" s="2" t="s">
        <v>27188</v>
      </c>
      <c r="H3077" s="2"/>
    </row>
    <row r="3078">
      <c r="A3078" s="2" t="s">
        <v>27275</v>
      </c>
      <c r="B3078" s="2" t="s">
        <v>14289</v>
      </c>
      <c r="C3078" s="2">
        <v>23.0</v>
      </c>
      <c r="D3078" s="2" t="s">
        <v>27273</v>
      </c>
      <c r="E3078" s="3"/>
      <c r="F3078" s="2" t="s">
        <v>47</v>
      </c>
      <c r="G3078" s="2" t="s">
        <v>27188</v>
      </c>
      <c r="H3078" s="2"/>
    </row>
    <row r="3079">
      <c r="A3079" s="2" t="s">
        <v>27279</v>
      </c>
      <c r="B3079" s="2" t="s">
        <v>14289</v>
      </c>
      <c r="C3079" s="2">
        <v>24.0</v>
      </c>
      <c r="D3079" s="2" t="s">
        <v>27281</v>
      </c>
      <c r="E3079" s="3"/>
      <c r="F3079" s="2" t="s">
        <v>47</v>
      </c>
      <c r="G3079" s="2" t="s">
        <v>27188</v>
      </c>
      <c r="H3079" s="2"/>
    </row>
    <row r="3080">
      <c r="A3080" s="2" t="s">
        <v>27285</v>
      </c>
      <c r="B3080" s="2" t="s">
        <v>14289</v>
      </c>
      <c r="C3080" s="2">
        <v>25.0</v>
      </c>
      <c r="D3080" s="2" t="s">
        <v>27281</v>
      </c>
      <c r="E3080" s="3"/>
      <c r="F3080" s="2" t="s">
        <v>47</v>
      </c>
      <c r="G3080" s="2" t="s">
        <v>27188</v>
      </c>
      <c r="H3080" s="2"/>
    </row>
    <row r="3081">
      <c r="A3081" s="2" t="s">
        <v>27287</v>
      </c>
      <c r="B3081" s="2" t="s">
        <v>14289</v>
      </c>
      <c r="C3081" s="2">
        <v>26.0</v>
      </c>
      <c r="D3081" s="2" t="s">
        <v>27289</v>
      </c>
      <c r="E3081" s="3"/>
      <c r="F3081" s="2" t="s">
        <v>47</v>
      </c>
      <c r="G3081" s="2" t="s">
        <v>27188</v>
      </c>
      <c r="H3081" s="2"/>
    </row>
    <row r="3082">
      <c r="A3082" s="2" t="s">
        <v>27291</v>
      </c>
      <c r="B3082" s="2" t="s">
        <v>14289</v>
      </c>
      <c r="C3082" s="2">
        <v>27.0</v>
      </c>
      <c r="D3082" s="2" t="s">
        <v>27289</v>
      </c>
      <c r="E3082" s="3"/>
      <c r="F3082" s="2" t="s">
        <v>47</v>
      </c>
      <c r="G3082" s="2" t="s">
        <v>27188</v>
      </c>
      <c r="H3082" s="2"/>
    </row>
    <row r="3083">
      <c r="A3083" s="2" t="s">
        <v>27296</v>
      </c>
      <c r="B3083" s="2" t="s">
        <v>14289</v>
      </c>
      <c r="C3083" s="2">
        <v>28.0</v>
      </c>
      <c r="D3083" s="2" t="s">
        <v>27298</v>
      </c>
      <c r="E3083" s="3"/>
      <c r="F3083" s="2" t="s">
        <v>47</v>
      </c>
      <c r="G3083" s="2" t="s">
        <v>27188</v>
      </c>
      <c r="H3083" s="2"/>
    </row>
    <row r="3084">
      <c r="A3084" s="2" t="s">
        <v>27302</v>
      </c>
      <c r="B3084" s="2" t="s">
        <v>14289</v>
      </c>
      <c r="C3084" s="2">
        <v>29.0</v>
      </c>
      <c r="D3084" s="2" t="s">
        <v>27305</v>
      </c>
      <c r="E3084" s="3"/>
      <c r="F3084" s="2" t="s">
        <v>47</v>
      </c>
      <c r="G3084" s="2" t="s">
        <v>27188</v>
      </c>
      <c r="H3084" s="2"/>
    </row>
    <row r="3085">
      <c r="A3085" s="2" t="s">
        <v>27306</v>
      </c>
      <c r="B3085" s="2" t="s">
        <v>14289</v>
      </c>
      <c r="C3085" s="2">
        <v>30.0</v>
      </c>
      <c r="D3085" s="2" t="s">
        <v>27307</v>
      </c>
      <c r="E3085" s="3"/>
      <c r="F3085" s="2" t="s">
        <v>47</v>
      </c>
      <c r="G3085" s="2" t="s">
        <v>27188</v>
      </c>
      <c r="H3085" s="2"/>
    </row>
    <row r="3086">
      <c r="A3086" s="2" t="s">
        <v>27309</v>
      </c>
      <c r="B3086" s="2" t="s">
        <v>14289</v>
      </c>
      <c r="C3086" s="2">
        <v>31.0</v>
      </c>
      <c r="D3086" s="2" t="s">
        <v>27311</v>
      </c>
      <c r="E3086" s="3"/>
      <c r="F3086" s="2" t="s">
        <v>47</v>
      </c>
      <c r="G3086" s="2" t="s">
        <v>27188</v>
      </c>
      <c r="H3086" s="2"/>
    </row>
    <row r="3087">
      <c r="A3087" s="2" t="s">
        <v>27313</v>
      </c>
      <c r="B3087" s="2" t="s">
        <v>14293</v>
      </c>
      <c r="C3087" s="2">
        <v>1.0</v>
      </c>
      <c r="D3087" s="2" t="s">
        <v>27316</v>
      </c>
      <c r="E3087" s="3"/>
      <c r="F3087" s="2" t="s">
        <v>47</v>
      </c>
      <c r="G3087" s="2" t="s">
        <v>27188</v>
      </c>
      <c r="H3087" s="2"/>
    </row>
    <row r="3088">
      <c r="A3088" s="2" t="s">
        <v>27321</v>
      </c>
      <c r="B3088" s="2" t="s">
        <v>14293</v>
      </c>
      <c r="C3088" s="2">
        <v>2.0</v>
      </c>
      <c r="D3088" s="2" t="s">
        <v>27316</v>
      </c>
      <c r="E3088" s="3"/>
      <c r="F3088" s="2" t="s">
        <v>47</v>
      </c>
      <c r="G3088" s="2" t="s">
        <v>27188</v>
      </c>
      <c r="H3088" s="2"/>
    </row>
    <row r="3089">
      <c r="A3089" s="2" t="s">
        <v>27326</v>
      </c>
      <c r="B3089" s="2" t="s">
        <v>14293</v>
      </c>
      <c r="C3089" s="2">
        <v>3.0</v>
      </c>
      <c r="D3089" s="2" t="s">
        <v>27316</v>
      </c>
      <c r="E3089" s="3"/>
      <c r="F3089" s="2" t="s">
        <v>47</v>
      </c>
      <c r="G3089" s="2" t="s">
        <v>27188</v>
      </c>
      <c r="H3089" s="2"/>
    </row>
    <row r="3090">
      <c r="A3090" s="2" t="s">
        <v>27329</v>
      </c>
      <c r="B3090" s="2" t="s">
        <v>14293</v>
      </c>
      <c r="C3090" s="2">
        <v>4.0</v>
      </c>
      <c r="D3090" s="2" t="s">
        <v>27330</v>
      </c>
      <c r="E3090" s="3"/>
      <c r="F3090" s="2" t="s">
        <v>47</v>
      </c>
      <c r="G3090" s="2" t="s">
        <v>27188</v>
      </c>
      <c r="H3090" s="2"/>
    </row>
    <row r="3091">
      <c r="A3091" s="2" t="s">
        <v>27332</v>
      </c>
      <c r="B3091" s="2" t="s">
        <v>14293</v>
      </c>
      <c r="C3091" s="2">
        <v>5.0</v>
      </c>
      <c r="D3091" s="2" t="s">
        <v>27330</v>
      </c>
      <c r="E3091" s="3"/>
      <c r="F3091" s="2" t="s">
        <v>47</v>
      </c>
      <c r="G3091" s="2" t="s">
        <v>27188</v>
      </c>
      <c r="H3091" s="2"/>
    </row>
    <row r="3092">
      <c r="A3092" s="2" t="s">
        <v>27336</v>
      </c>
      <c r="B3092" s="2" t="s">
        <v>14293</v>
      </c>
      <c r="C3092" s="2">
        <v>6.0</v>
      </c>
      <c r="D3092" s="2" t="s">
        <v>27330</v>
      </c>
      <c r="E3092" s="3"/>
      <c r="F3092" s="2" t="s">
        <v>47</v>
      </c>
      <c r="G3092" s="2" t="s">
        <v>27188</v>
      </c>
      <c r="H3092" s="2"/>
    </row>
    <row r="3093">
      <c r="A3093" s="2" t="s">
        <v>27340</v>
      </c>
      <c r="B3093" s="2" t="s">
        <v>14293</v>
      </c>
      <c r="C3093" s="2">
        <v>7.0</v>
      </c>
      <c r="D3093" s="2" t="s">
        <v>27341</v>
      </c>
      <c r="E3093" s="3"/>
      <c r="F3093" s="2" t="s">
        <v>47</v>
      </c>
      <c r="G3093" s="2" t="s">
        <v>27188</v>
      </c>
      <c r="H3093" s="2"/>
    </row>
    <row r="3094">
      <c r="A3094" s="2" t="s">
        <v>27344</v>
      </c>
      <c r="B3094" s="2" t="s">
        <v>14293</v>
      </c>
      <c r="C3094" s="2">
        <v>8.0</v>
      </c>
      <c r="D3094" s="2" t="s">
        <v>27341</v>
      </c>
      <c r="E3094" s="3"/>
      <c r="F3094" s="2" t="s">
        <v>47</v>
      </c>
      <c r="G3094" s="2" t="s">
        <v>27188</v>
      </c>
      <c r="H3094" s="2"/>
    </row>
    <row r="3095">
      <c r="A3095" s="2" t="s">
        <v>27347</v>
      </c>
      <c r="B3095" s="2" t="s">
        <v>14293</v>
      </c>
      <c r="C3095" s="2">
        <v>9.0</v>
      </c>
      <c r="D3095" s="2" t="s">
        <v>27341</v>
      </c>
      <c r="E3095" s="3"/>
      <c r="F3095" s="2" t="s">
        <v>47</v>
      </c>
      <c r="G3095" s="2" t="s">
        <v>27188</v>
      </c>
      <c r="H3095" s="2"/>
    </row>
    <row r="3096">
      <c r="A3096" s="2" t="s">
        <v>27352</v>
      </c>
      <c r="B3096" s="2" t="s">
        <v>14293</v>
      </c>
      <c r="C3096" s="2">
        <v>10.0</v>
      </c>
      <c r="D3096" s="2" t="s">
        <v>27354</v>
      </c>
      <c r="E3096" s="3"/>
      <c r="F3096" s="2" t="s">
        <v>47</v>
      </c>
      <c r="G3096" s="2" t="s">
        <v>27188</v>
      </c>
      <c r="H3096" s="2"/>
    </row>
    <row r="3097">
      <c r="A3097" s="2" t="s">
        <v>27356</v>
      </c>
      <c r="B3097" s="2" t="s">
        <v>14293</v>
      </c>
      <c r="C3097" s="2">
        <v>11.0</v>
      </c>
      <c r="D3097" s="2" t="s">
        <v>27354</v>
      </c>
      <c r="E3097" s="3"/>
      <c r="F3097" s="2" t="s">
        <v>47</v>
      </c>
      <c r="G3097" s="2" t="s">
        <v>27188</v>
      </c>
      <c r="H3097" s="2"/>
    </row>
    <row r="3098">
      <c r="A3098" s="2" t="s">
        <v>27358</v>
      </c>
      <c r="B3098" s="2" t="s">
        <v>14293</v>
      </c>
      <c r="C3098" s="2">
        <v>12.0</v>
      </c>
      <c r="D3098" s="2" t="s">
        <v>27360</v>
      </c>
      <c r="E3098" s="3"/>
      <c r="F3098" s="2" t="s">
        <v>47</v>
      </c>
      <c r="G3098" s="2" t="s">
        <v>27188</v>
      </c>
      <c r="H3098" s="2"/>
    </row>
    <row r="3099">
      <c r="A3099" s="2" t="s">
        <v>27362</v>
      </c>
      <c r="B3099" s="2" t="s">
        <v>14293</v>
      </c>
      <c r="C3099" s="2">
        <v>13.0</v>
      </c>
      <c r="D3099" s="2" t="s">
        <v>27360</v>
      </c>
      <c r="E3099" s="3"/>
      <c r="F3099" s="2" t="s">
        <v>47</v>
      </c>
      <c r="G3099" s="2" t="s">
        <v>27188</v>
      </c>
      <c r="H3099" s="2"/>
    </row>
    <row r="3100">
      <c r="A3100" s="2" t="s">
        <v>27366</v>
      </c>
      <c r="B3100" s="2" t="s">
        <v>14293</v>
      </c>
      <c r="C3100" s="2">
        <v>14.0</v>
      </c>
      <c r="D3100" s="2" t="s">
        <v>27369</v>
      </c>
      <c r="E3100" s="3"/>
      <c r="F3100" s="2" t="s">
        <v>47</v>
      </c>
      <c r="G3100" s="2" t="s">
        <v>27188</v>
      </c>
      <c r="H3100" s="2"/>
    </row>
    <row r="3101">
      <c r="A3101" s="2" t="s">
        <v>27372</v>
      </c>
      <c r="B3101" s="2" t="s">
        <v>14293</v>
      </c>
      <c r="C3101" s="2">
        <v>15.0</v>
      </c>
      <c r="D3101" s="2" t="s">
        <v>27369</v>
      </c>
      <c r="E3101" s="3"/>
      <c r="F3101" s="2" t="s">
        <v>47</v>
      </c>
      <c r="G3101" s="2" t="s">
        <v>27188</v>
      </c>
      <c r="H3101" s="2"/>
    </row>
    <row r="3102">
      <c r="A3102" s="2" t="s">
        <v>27375</v>
      </c>
      <c r="B3102" s="2" t="s">
        <v>14293</v>
      </c>
      <c r="C3102" s="2">
        <v>16.0</v>
      </c>
      <c r="D3102" s="2" t="s">
        <v>27369</v>
      </c>
      <c r="E3102" s="3"/>
      <c r="F3102" s="2" t="s">
        <v>47</v>
      </c>
      <c r="G3102" s="2" t="s">
        <v>27188</v>
      </c>
      <c r="H3102" s="2"/>
    </row>
    <row r="3103">
      <c r="A3103" s="2" t="s">
        <v>27378</v>
      </c>
      <c r="B3103" s="2" t="s">
        <v>14293</v>
      </c>
      <c r="C3103" s="2">
        <v>17.0</v>
      </c>
      <c r="D3103" s="2" t="s">
        <v>27380</v>
      </c>
      <c r="E3103" s="3"/>
      <c r="F3103" s="2" t="s">
        <v>47</v>
      </c>
      <c r="G3103" s="2" t="s">
        <v>27188</v>
      </c>
      <c r="H3103" s="2"/>
    </row>
    <row r="3104">
      <c r="A3104" s="2" t="s">
        <v>27383</v>
      </c>
      <c r="B3104" s="2" t="s">
        <v>14293</v>
      </c>
      <c r="C3104" s="2">
        <v>18.0</v>
      </c>
      <c r="D3104" s="2" t="s">
        <v>27380</v>
      </c>
      <c r="E3104" s="3"/>
      <c r="F3104" s="2" t="s">
        <v>47</v>
      </c>
      <c r="G3104" s="2" t="s">
        <v>27188</v>
      </c>
      <c r="H3104" s="2"/>
    </row>
    <row r="3105">
      <c r="A3105" s="2" t="s">
        <v>27388</v>
      </c>
      <c r="B3105" s="2" t="s">
        <v>14293</v>
      </c>
      <c r="C3105" s="2">
        <v>19.0</v>
      </c>
      <c r="D3105" s="2" t="s">
        <v>27389</v>
      </c>
      <c r="E3105" s="3"/>
      <c r="F3105" s="2" t="s">
        <v>47</v>
      </c>
      <c r="G3105" s="2" t="s">
        <v>27188</v>
      </c>
      <c r="H3105" s="2"/>
    </row>
    <row r="3106">
      <c r="A3106" s="2" t="s">
        <v>27392</v>
      </c>
      <c r="B3106" s="2" t="s">
        <v>14293</v>
      </c>
      <c r="C3106" s="2">
        <v>20.0</v>
      </c>
      <c r="D3106" s="2" t="s">
        <v>27389</v>
      </c>
      <c r="E3106" s="3"/>
      <c r="F3106" s="2" t="s">
        <v>47</v>
      </c>
      <c r="G3106" s="2" t="s">
        <v>27188</v>
      </c>
      <c r="H3106" s="2"/>
    </row>
    <row r="3107">
      <c r="A3107" s="2" t="s">
        <v>27397</v>
      </c>
      <c r="B3107" s="2" t="s">
        <v>14293</v>
      </c>
      <c r="C3107" s="2">
        <v>21.0</v>
      </c>
      <c r="D3107" s="2" t="s">
        <v>27399</v>
      </c>
      <c r="E3107" s="3"/>
      <c r="F3107" s="2" t="s">
        <v>47</v>
      </c>
      <c r="G3107" s="2" t="s">
        <v>27188</v>
      </c>
      <c r="H3107" s="2"/>
    </row>
    <row r="3108">
      <c r="A3108" s="2" t="s">
        <v>27402</v>
      </c>
      <c r="B3108" s="2" t="s">
        <v>14293</v>
      </c>
      <c r="C3108" s="2">
        <v>22.0</v>
      </c>
      <c r="D3108" s="2" t="s">
        <v>27399</v>
      </c>
      <c r="E3108" s="3"/>
      <c r="F3108" s="2" t="s">
        <v>47</v>
      </c>
      <c r="G3108" s="2" t="s">
        <v>27188</v>
      </c>
      <c r="H3108" s="2"/>
    </row>
    <row r="3109">
      <c r="A3109" s="2" t="s">
        <v>27407</v>
      </c>
      <c r="B3109" s="2" t="s">
        <v>14293</v>
      </c>
      <c r="C3109" s="2">
        <v>23.0</v>
      </c>
      <c r="D3109" s="2" t="s">
        <v>27409</v>
      </c>
      <c r="E3109" s="3"/>
      <c r="F3109" s="2" t="s">
        <v>47</v>
      </c>
      <c r="G3109" s="2" t="s">
        <v>27188</v>
      </c>
      <c r="H3109" s="2"/>
    </row>
    <row r="3110">
      <c r="A3110" s="2" t="s">
        <v>27411</v>
      </c>
      <c r="B3110" s="2" t="s">
        <v>14293</v>
      </c>
      <c r="C3110" s="2">
        <v>24.0</v>
      </c>
      <c r="D3110" s="2" t="s">
        <v>27409</v>
      </c>
      <c r="E3110" s="3"/>
      <c r="F3110" s="2" t="s">
        <v>47</v>
      </c>
      <c r="G3110" s="2" t="s">
        <v>27188</v>
      </c>
      <c r="H3110" s="2"/>
    </row>
    <row r="3111">
      <c r="A3111" s="2" t="s">
        <v>27415</v>
      </c>
      <c r="B3111" s="2" t="s">
        <v>14293</v>
      </c>
      <c r="C3111" s="2">
        <v>25.0</v>
      </c>
      <c r="D3111" s="2" t="s">
        <v>27417</v>
      </c>
      <c r="E3111" s="3"/>
      <c r="F3111" s="2" t="s">
        <v>47</v>
      </c>
      <c r="G3111" s="2" t="s">
        <v>27188</v>
      </c>
      <c r="H3111" s="2"/>
    </row>
    <row r="3112">
      <c r="A3112" s="2" t="s">
        <v>27419</v>
      </c>
      <c r="B3112" s="2" t="s">
        <v>14293</v>
      </c>
      <c r="C3112" s="2">
        <v>26.0</v>
      </c>
      <c r="D3112" s="2" t="s">
        <v>27417</v>
      </c>
      <c r="E3112" s="3"/>
      <c r="F3112" s="2" t="s">
        <v>47</v>
      </c>
      <c r="G3112" s="2" t="s">
        <v>27188</v>
      </c>
      <c r="H3112" s="2"/>
    </row>
    <row r="3113">
      <c r="A3113" s="2" t="s">
        <v>27424</v>
      </c>
      <c r="B3113" s="2" t="s">
        <v>14293</v>
      </c>
      <c r="C3113" s="2">
        <v>27.0</v>
      </c>
      <c r="D3113" s="2" t="s">
        <v>27426</v>
      </c>
      <c r="E3113" s="3"/>
      <c r="F3113" s="2" t="s">
        <v>47</v>
      </c>
      <c r="G3113" s="2" t="s">
        <v>27188</v>
      </c>
      <c r="H3113" s="2"/>
    </row>
    <row r="3114">
      <c r="A3114" s="2" t="s">
        <v>27428</v>
      </c>
      <c r="B3114" s="2" t="s">
        <v>14293</v>
      </c>
      <c r="C3114" s="2">
        <v>28.0</v>
      </c>
      <c r="D3114" s="2" t="s">
        <v>27426</v>
      </c>
      <c r="E3114" s="3"/>
      <c r="F3114" s="2" t="s">
        <v>47</v>
      </c>
      <c r="G3114" s="2" t="s">
        <v>27188</v>
      </c>
      <c r="H3114" s="2"/>
    </row>
    <row r="3115">
      <c r="A3115" s="2" t="s">
        <v>27430</v>
      </c>
      <c r="B3115" s="2" t="s">
        <v>14293</v>
      </c>
      <c r="C3115" s="2">
        <v>29.0</v>
      </c>
      <c r="D3115" s="2" t="s">
        <v>27432</v>
      </c>
      <c r="E3115" s="3"/>
      <c r="F3115" s="2" t="s">
        <v>47</v>
      </c>
      <c r="G3115" s="2" t="s">
        <v>27188</v>
      </c>
      <c r="H3115" s="2"/>
    </row>
    <row r="3116">
      <c r="A3116" s="2" t="s">
        <v>27434</v>
      </c>
      <c r="B3116" s="2" t="s">
        <v>14293</v>
      </c>
      <c r="C3116" s="2">
        <v>30.0</v>
      </c>
      <c r="D3116" s="2" t="s">
        <v>27436</v>
      </c>
      <c r="E3116" s="3"/>
      <c r="F3116" s="2" t="s">
        <v>47</v>
      </c>
      <c r="G3116" s="2" t="s">
        <v>27188</v>
      </c>
      <c r="H3116" s="2"/>
    </row>
    <row r="3117">
      <c r="A3117" s="2" t="s">
        <v>27439</v>
      </c>
      <c r="B3117" s="2" t="s">
        <v>14293</v>
      </c>
      <c r="C3117" s="2">
        <v>31.0</v>
      </c>
      <c r="D3117" s="2" t="s">
        <v>27441</v>
      </c>
      <c r="E3117" s="3"/>
      <c r="F3117" s="2" t="s">
        <v>47</v>
      </c>
      <c r="G3117" s="2" t="s">
        <v>27188</v>
      </c>
      <c r="H3117" s="2"/>
    </row>
    <row r="3118">
      <c r="A3118" s="2" t="s">
        <v>27445</v>
      </c>
      <c r="B3118" s="2" t="s">
        <v>14298</v>
      </c>
      <c r="C3118" s="2">
        <v>1.0</v>
      </c>
      <c r="D3118" s="2" t="s">
        <v>27447</v>
      </c>
      <c r="E3118" s="3"/>
      <c r="F3118" s="2" t="s">
        <v>47</v>
      </c>
      <c r="G3118" s="2" t="s">
        <v>27188</v>
      </c>
      <c r="H3118" s="2"/>
    </row>
    <row r="3119">
      <c r="A3119" s="2" t="s">
        <v>27449</v>
      </c>
      <c r="B3119" s="2" t="s">
        <v>14298</v>
      </c>
      <c r="C3119" s="2">
        <v>2.0</v>
      </c>
      <c r="D3119" s="2" t="s">
        <v>27447</v>
      </c>
      <c r="E3119" s="3"/>
      <c r="F3119" s="2" t="s">
        <v>47</v>
      </c>
      <c r="G3119" s="2" t="s">
        <v>27188</v>
      </c>
      <c r="H3119" s="2"/>
    </row>
    <row r="3120">
      <c r="A3120" s="2" t="s">
        <v>27453</v>
      </c>
      <c r="B3120" s="2" t="s">
        <v>14298</v>
      </c>
      <c r="C3120" s="2">
        <v>3.0</v>
      </c>
      <c r="D3120" s="2" t="s">
        <v>27447</v>
      </c>
      <c r="E3120" s="3"/>
      <c r="F3120" s="2" t="s">
        <v>47</v>
      </c>
      <c r="G3120" s="2" t="s">
        <v>27188</v>
      </c>
      <c r="H3120" s="2"/>
    </row>
    <row r="3121">
      <c r="A3121" s="2" t="s">
        <v>27459</v>
      </c>
      <c r="B3121" s="2" t="s">
        <v>14298</v>
      </c>
      <c r="C3121" s="2">
        <v>4.0</v>
      </c>
      <c r="D3121" s="2" t="s">
        <v>27461</v>
      </c>
      <c r="E3121" s="3"/>
      <c r="F3121" s="2" t="s">
        <v>47</v>
      </c>
      <c r="G3121" s="2" t="s">
        <v>27188</v>
      </c>
      <c r="H3121" s="2"/>
    </row>
    <row r="3122">
      <c r="A3122" s="2" t="s">
        <v>27464</v>
      </c>
      <c r="B3122" s="2" t="s">
        <v>14298</v>
      </c>
      <c r="C3122" s="2">
        <v>5.0</v>
      </c>
      <c r="D3122" s="2" t="s">
        <v>27461</v>
      </c>
      <c r="E3122" s="3"/>
      <c r="F3122" s="2" t="s">
        <v>47</v>
      </c>
      <c r="G3122" s="2" t="s">
        <v>27188</v>
      </c>
      <c r="H3122" s="2"/>
    </row>
    <row r="3123">
      <c r="A3123" s="2" t="s">
        <v>27469</v>
      </c>
      <c r="B3123" s="2" t="s">
        <v>14298</v>
      </c>
      <c r="C3123" s="2">
        <v>6.0</v>
      </c>
      <c r="D3123" s="2" t="s">
        <v>27461</v>
      </c>
      <c r="E3123" s="3"/>
      <c r="F3123" s="2" t="s">
        <v>47</v>
      </c>
      <c r="G3123" s="2" t="s">
        <v>27188</v>
      </c>
      <c r="H3123" s="2"/>
    </row>
    <row r="3124">
      <c r="A3124" s="2" t="s">
        <v>27472</v>
      </c>
      <c r="B3124" s="2" t="s">
        <v>14298</v>
      </c>
      <c r="C3124" s="2">
        <v>7.0</v>
      </c>
      <c r="D3124" s="2" t="s">
        <v>27473</v>
      </c>
      <c r="E3124" s="3"/>
      <c r="F3124" s="2" t="s">
        <v>47</v>
      </c>
      <c r="G3124" s="2" t="s">
        <v>27188</v>
      </c>
      <c r="H3124" s="2"/>
    </row>
    <row r="3125">
      <c r="A3125" s="2" t="s">
        <v>27476</v>
      </c>
      <c r="B3125" s="2" t="s">
        <v>14298</v>
      </c>
      <c r="C3125" s="2">
        <v>8.0</v>
      </c>
      <c r="D3125" s="2" t="s">
        <v>27473</v>
      </c>
      <c r="E3125" s="3"/>
      <c r="F3125" s="2" t="s">
        <v>47</v>
      </c>
      <c r="G3125" s="2" t="s">
        <v>27188</v>
      </c>
      <c r="H3125" s="2"/>
    </row>
    <row r="3126">
      <c r="A3126" s="2" t="s">
        <v>27480</v>
      </c>
      <c r="B3126" s="2" t="s">
        <v>14298</v>
      </c>
      <c r="C3126" s="2">
        <v>9.0</v>
      </c>
      <c r="D3126" s="2" t="s">
        <v>27473</v>
      </c>
      <c r="E3126" s="3"/>
      <c r="F3126" s="2" t="s">
        <v>47</v>
      </c>
      <c r="G3126" s="2" t="s">
        <v>27188</v>
      </c>
      <c r="H3126" s="2"/>
    </row>
    <row r="3127">
      <c r="A3127" s="2" t="s">
        <v>27485</v>
      </c>
      <c r="B3127" s="2" t="s">
        <v>14298</v>
      </c>
      <c r="C3127" s="2">
        <v>10.0</v>
      </c>
      <c r="D3127" s="2" t="s">
        <v>27486</v>
      </c>
      <c r="E3127" s="3"/>
      <c r="F3127" s="2" t="s">
        <v>47</v>
      </c>
      <c r="G3127" s="2" t="s">
        <v>27188</v>
      </c>
      <c r="H3127" s="2"/>
    </row>
    <row r="3128">
      <c r="A3128" s="2" t="s">
        <v>27489</v>
      </c>
      <c r="B3128" s="2" t="s">
        <v>14298</v>
      </c>
      <c r="C3128" s="2">
        <v>11.0</v>
      </c>
      <c r="D3128" s="2" t="s">
        <v>27486</v>
      </c>
      <c r="E3128" s="3"/>
      <c r="F3128" s="2" t="s">
        <v>47</v>
      </c>
      <c r="G3128" s="2" t="s">
        <v>27188</v>
      </c>
      <c r="H3128" s="2"/>
    </row>
    <row r="3129">
      <c r="A3129" s="2" t="s">
        <v>27492</v>
      </c>
      <c r="B3129" s="2" t="s">
        <v>14298</v>
      </c>
      <c r="C3129" s="2">
        <v>12.0</v>
      </c>
      <c r="D3129" s="2" t="s">
        <v>27494</v>
      </c>
      <c r="E3129" s="3"/>
      <c r="F3129" s="2" t="s">
        <v>47</v>
      </c>
      <c r="G3129" s="2" t="s">
        <v>27188</v>
      </c>
      <c r="H3129" s="2"/>
    </row>
    <row r="3130">
      <c r="A3130" s="2" t="s">
        <v>27497</v>
      </c>
      <c r="B3130" s="2" t="s">
        <v>14298</v>
      </c>
      <c r="C3130" s="2">
        <v>13.0</v>
      </c>
      <c r="D3130" s="2" t="s">
        <v>27494</v>
      </c>
      <c r="E3130" s="3"/>
      <c r="F3130" s="2" t="s">
        <v>47</v>
      </c>
      <c r="G3130" s="2" t="s">
        <v>27188</v>
      </c>
      <c r="H3130" s="2"/>
    </row>
    <row r="3131">
      <c r="A3131" s="2" t="s">
        <v>27502</v>
      </c>
      <c r="B3131" s="2" t="s">
        <v>14298</v>
      </c>
      <c r="C3131" s="2">
        <v>14.0</v>
      </c>
      <c r="D3131" s="2" t="s">
        <v>27503</v>
      </c>
      <c r="E3131" s="3"/>
      <c r="F3131" s="2" t="s">
        <v>47</v>
      </c>
      <c r="G3131" s="2" t="s">
        <v>27188</v>
      </c>
      <c r="H3131" s="2"/>
    </row>
    <row r="3132">
      <c r="A3132" s="2" t="s">
        <v>27506</v>
      </c>
      <c r="B3132" s="2" t="s">
        <v>14298</v>
      </c>
      <c r="C3132" s="2">
        <v>15.0</v>
      </c>
      <c r="D3132" s="2" t="s">
        <v>27503</v>
      </c>
      <c r="E3132" s="3"/>
      <c r="F3132" s="2" t="s">
        <v>47</v>
      </c>
      <c r="G3132" s="2" t="s">
        <v>27188</v>
      </c>
      <c r="H3132" s="2"/>
    </row>
    <row r="3133">
      <c r="A3133" s="2" t="s">
        <v>27509</v>
      </c>
      <c r="B3133" s="2" t="s">
        <v>14298</v>
      </c>
      <c r="C3133" s="2">
        <v>16.0</v>
      </c>
      <c r="D3133" s="2" t="s">
        <v>27503</v>
      </c>
      <c r="E3133" s="3"/>
      <c r="F3133" s="2" t="s">
        <v>47</v>
      </c>
      <c r="G3133" s="2" t="s">
        <v>27188</v>
      </c>
      <c r="H3133" s="2"/>
    </row>
    <row r="3134">
      <c r="A3134" s="2" t="s">
        <v>27514</v>
      </c>
      <c r="B3134" s="2" t="s">
        <v>14298</v>
      </c>
      <c r="C3134" s="2">
        <v>17.0</v>
      </c>
      <c r="D3134" s="2" t="s">
        <v>27516</v>
      </c>
      <c r="E3134" s="3"/>
      <c r="F3134" s="2" t="s">
        <v>47</v>
      </c>
      <c r="G3134" s="2" t="s">
        <v>27188</v>
      </c>
      <c r="H3134" s="2"/>
    </row>
    <row r="3135">
      <c r="A3135" s="2" t="s">
        <v>27519</v>
      </c>
      <c r="B3135" s="2" t="s">
        <v>14298</v>
      </c>
      <c r="C3135" s="2">
        <v>18.0</v>
      </c>
      <c r="D3135" s="2" t="s">
        <v>27516</v>
      </c>
      <c r="E3135" s="3"/>
      <c r="F3135" s="2" t="s">
        <v>47</v>
      </c>
      <c r="G3135" s="2" t="s">
        <v>27188</v>
      </c>
      <c r="H3135" s="2"/>
    </row>
    <row r="3136">
      <c r="A3136" s="2" t="s">
        <v>27524</v>
      </c>
      <c r="B3136" s="2" t="s">
        <v>14298</v>
      </c>
      <c r="C3136" s="2">
        <v>19.0</v>
      </c>
      <c r="D3136" s="2" t="s">
        <v>27525</v>
      </c>
      <c r="E3136" s="3"/>
      <c r="F3136" s="2" t="s">
        <v>47</v>
      </c>
      <c r="G3136" s="2" t="s">
        <v>27188</v>
      </c>
      <c r="H3136" s="2"/>
    </row>
    <row r="3137">
      <c r="A3137" s="2" t="s">
        <v>27528</v>
      </c>
      <c r="B3137" s="2" t="s">
        <v>14298</v>
      </c>
      <c r="C3137" s="2">
        <v>20.0</v>
      </c>
      <c r="D3137" s="2" t="s">
        <v>27525</v>
      </c>
      <c r="E3137" s="3"/>
      <c r="F3137" s="2" t="s">
        <v>47</v>
      </c>
      <c r="G3137" s="2" t="s">
        <v>27188</v>
      </c>
      <c r="H3137" s="2"/>
    </row>
    <row r="3138">
      <c r="A3138" s="2" t="s">
        <v>27531</v>
      </c>
      <c r="B3138" s="2" t="s">
        <v>14298</v>
      </c>
      <c r="C3138" s="2">
        <v>21.0</v>
      </c>
      <c r="D3138" s="2" t="s">
        <v>27533</v>
      </c>
      <c r="E3138" s="3"/>
      <c r="F3138" s="2" t="s">
        <v>47</v>
      </c>
      <c r="G3138" s="2" t="s">
        <v>27188</v>
      </c>
      <c r="H3138" s="2"/>
    </row>
    <row r="3139">
      <c r="A3139" s="2" t="s">
        <v>27536</v>
      </c>
      <c r="B3139" s="2" t="s">
        <v>14298</v>
      </c>
      <c r="C3139" s="2">
        <v>22.0</v>
      </c>
      <c r="D3139" s="2" t="s">
        <v>27533</v>
      </c>
      <c r="E3139" s="3"/>
      <c r="F3139" s="2" t="s">
        <v>47</v>
      </c>
      <c r="G3139" s="2" t="s">
        <v>27188</v>
      </c>
      <c r="H3139" s="2"/>
    </row>
    <row r="3140">
      <c r="A3140" s="2" t="s">
        <v>27541</v>
      </c>
      <c r="B3140" s="2" t="s">
        <v>14298</v>
      </c>
      <c r="C3140" s="2">
        <v>23.0</v>
      </c>
      <c r="D3140" s="2" t="s">
        <v>27542</v>
      </c>
      <c r="E3140" s="3"/>
      <c r="F3140" s="2" t="s">
        <v>47</v>
      </c>
      <c r="G3140" s="2" t="s">
        <v>27188</v>
      </c>
      <c r="H3140" s="2"/>
    </row>
    <row r="3141">
      <c r="A3141" s="2" t="s">
        <v>27545</v>
      </c>
      <c r="B3141" s="2" t="s">
        <v>14298</v>
      </c>
      <c r="C3141" s="2">
        <v>24.0</v>
      </c>
      <c r="D3141" s="2" t="s">
        <v>27542</v>
      </c>
      <c r="E3141" s="3"/>
      <c r="F3141" s="2" t="s">
        <v>47</v>
      </c>
      <c r="G3141" s="2" t="s">
        <v>27188</v>
      </c>
      <c r="H3141" s="2"/>
    </row>
    <row r="3142">
      <c r="A3142" s="2" t="s">
        <v>27551</v>
      </c>
      <c r="B3142" s="2" t="s">
        <v>14298</v>
      </c>
      <c r="C3142" s="2">
        <v>25.0</v>
      </c>
      <c r="D3142" s="2" t="s">
        <v>27553</v>
      </c>
      <c r="E3142" s="3"/>
      <c r="F3142" s="2" t="s">
        <v>47</v>
      </c>
      <c r="G3142" s="2" t="s">
        <v>27188</v>
      </c>
      <c r="H3142" s="2"/>
    </row>
    <row r="3143">
      <c r="A3143" s="2" t="s">
        <v>27559</v>
      </c>
      <c r="B3143" s="2" t="s">
        <v>14298</v>
      </c>
      <c r="C3143" s="2">
        <v>26.0</v>
      </c>
      <c r="D3143" s="2" t="s">
        <v>27553</v>
      </c>
      <c r="E3143" s="3"/>
      <c r="F3143" s="2" t="s">
        <v>47</v>
      </c>
      <c r="G3143" s="2" t="s">
        <v>27188</v>
      </c>
      <c r="H3143" s="2"/>
    </row>
    <row r="3144">
      <c r="A3144" s="2" t="s">
        <v>27565</v>
      </c>
      <c r="B3144" s="2" t="s">
        <v>14298</v>
      </c>
      <c r="C3144" s="2">
        <v>27.0</v>
      </c>
      <c r="D3144" s="2" t="s">
        <v>27567</v>
      </c>
      <c r="E3144" s="3"/>
      <c r="F3144" s="2" t="s">
        <v>47</v>
      </c>
      <c r="G3144" s="2" t="s">
        <v>27188</v>
      </c>
      <c r="H3144" s="2"/>
    </row>
    <row r="3145">
      <c r="A3145" s="2" t="s">
        <v>27573</v>
      </c>
      <c r="B3145" s="2" t="s">
        <v>14298</v>
      </c>
      <c r="C3145" s="2">
        <v>28.0</v>
      </c>
      <c r="D3145" s="2" t="s">
        <v>27567</v>
      </c>
      <c r="E3145" s="3"/>
      <c r="F3145" s="2" t="s">
        <v>47</v>
      </c>
      <c r="G3145" s="2" t="s">
        <v>27188</v>
      </c>
      <c r="H3145" s="2"/>
    </row>
    <row r="3146">
      <c r="A3146" s="2" t="s">
        <v>27579</v>
      </c>
      <c r="B3146" s="2" t="s">
        <v>14298</v>
      </c>
      <c r="C3146" s="2">
        <v>29.0</v>
      </c>
      <c r="D3146" s="2" t="s">
        <v>27582</v>
      </c>
      <c r="E3146" s="3"/>
      <c r="F3146" s="2" t="s">
        <v>47</v>
      </c>
      <c r="G3146" s="2" t="s">
        <v>27188</v>
      </c>
      <c r="H3146" s="2"/>
    </row>
    <row r="3147">
      <c r="A3147" s="2" t="s">
        <v>27586</v>
      </c>
      <c r="B3147" s="2" t="s">
        <v>14298</v>
      </c>
      <c r="C3147" s="2">
        <v>30.0</v>
      </c>
      <c r="D3147" s="2" t="s">
        <v>27589</v>
      </c>
      <c r="E3147" s="3"/>
      <c r="F3147" s="2" t="s">
        <v>47</v>
      </c>
      <c r="G3147" s="2" t="s">
        <v>27188</v>
      </c>
      <c r="H3147" s="2"/>
    </row>
    <row r="3148">
      <c r="A3148" s="2" t="s">
        <v>27593</v>
      </c>
      <c r="B3148" s="2" t="s">
        <v>14298</v>
      </c>
      <c r="C3148" s="2">
        <v>31.0</v>
      </c>
      <c r="D3148" s="2" t="s">
        <v>27596</v>
      </c>
      <c r="E3148" s="3"/>
      <c r="F3148" s="2" t="s">
        <v>47</v>
      </c>
      <c r="G3148" s="2" t="s">
        <v>27188</v>
      </c>
      <c r="H3148" s="2"/>
    </row>
    <row r="3149">
      <c r="A3149" s="2" t="s">
        <v>27600</v>
      </c>
      <c r="B3149" s="2" t="s">
        <v>14304</v>
      </c>
      <c r="C3149" s="2">
        <v>1.0</v>
      </c>
      <c r="D3149" s="2" t="s">
        <v>27602</v>
      </c>
      <c r="E3149" s="3"/>
      <c r="F3149" s="2" t="s">
        <v>47</v>
      </c>
      <c r="G3149" s="2" t="s">
        <v>27188</v>
      </c>
      <c r="H3149" s="2"/>
    </row>
    <row r="3150">
      <c r="A3150" s="2" t="s">
        <v>27606</v>
      </c>
      <c r="B3150" s="2" t="s">
        <v>14304</v>
      </c>
      <c r="C3150" s="2">
        <v>2.0</v>
      </c>
      <c r="D3150" s="2" t="s">
        <v>27602</v>
      </c>
      <c r="E3150" s="3"/>
      <c r="F3150" s="2" t="s">
        <v>47</v>
      </c>
      <c r="G3150" s="2" t="s">
        <v>27188</v>
      </c>
      <c r="H3150" s="2"/>
    </row>
    <row r="3151">
      <c r="A3151" s="2" t="s">
        <v>27612</v>
      </c>
      <c r="B3151" s="2" t="s">
        <v>14304</v>
      </c>
      <c r="C3151" s="2">
        <v>3.0</v>
      </c>
      <c r="D3151" s="2" t="s">
        <v>27602</v>
      </c>
      <c r="E3151" s="3"/>
      <c r="F3151" s="2" t="s">
        <v>47</v>
      </c>
      <c r="G3151" s="2" t="s">
        <v>27188</v>
      </c>
      <c r="H3151" s="2"/>
    </row>
    <row r="3152">
      <c r="A3152" s="2" t="s">
        <v>27616</v>
      </c>
      <c r="B3152" s="2" t="s">
        <v>14304</v>
      </c>
      <c r="C3152" s="2">
        <v>4.0</v>
      </c>
      <c r="D3152" s="2" t="s">
        <v>27618</v>
      </c>
      <c r="E3152" s="3"/>
      <c r="F3152" s="2" t="s">
        <v>47</v>
      </c>
      <c r="G3152" s="2" t="s">
        <v>27188</v>
      </c>
      <c r="H3152" s="2"/>
    </row>
    <row r="3153">
      <c r="A3153" s="2" t="s">
        <v>27620</v>
      </c>
      <c r="B3153" s="2" t="s">
        <v>14304</v>
      </c>
      <c r="C3153" s="2">
        <v>5.0</v>
      </c>
      <c r="D3153" s="2" t="s">
        <v>27618</v>
      </c>
      <c r="E3153" s="3"/>
      <c r="F3153" s="2" t="s">
        <v>47</v>
      </c>
      <c r="G3153" s="2" t="s">
        <v>27188</v>
      </c>
      <c r="H3153" s="2"/>
    </row>
    <row r="3154">
      <c r="A3154" s="2" t="s">
        <v>27624</v>
      </c>
      <c r="B3154" s="2" t="s">
        <v>14304</v>
      </c>
      <c r="C3154" s="2">
        <v>6.0</v>
      </c>
      <c r="D3154" s="2" t="s">
        <v>27618</v>
      </c>
      <c r="E3154" s="3"/>
      <c r="F3154" s="2" t="s">
        <v>47</v>
      </c>
      <c r="G3154" s="2" t="s">
        <v>27188</v>
      </c>
      <c r="H3154" s="2"/>
    </row>
    <row r="3155">
      <c r="A3155" s="2" t="s">
        <v>27627</v>
      </c>
      <c r="B3155" s="2" t="s">
        <v>14304</v>
      </c>
      <c r="C3155" s="2">
        <v>7.0</v>
      </c>
      <c r="D3155" s="2" t="s">
        <v>27628</v>
      </c>
      <c r="E3155" s="3"/>
      <c r="F3155" s="2" t="s">
        <v>47</v>
      </c>
      <c r="G3155" s="2" t="s">
        <v>27188</v>
      </c>
      <c r="H3155" s="2"/>
    </row>
    <row r="3156">
      <c r="A3156" s="2" t="s">
        <v>27632</v>
      </c>
      <c r="B3156" s="2" t="s">
        <v>14304</v>
      </c>
      <c r="C3156" s="2">
        <v>8.0</v>
      </c>
      <c r="D3156" s="2" t="s">
        <v>27628</v>
      </c>
      <c r="E3156" s="3"/>
      <c r="F3156" s="2" t="s">
        <v>47</v>
      </c>
      <c r="G3156" s="2" t="s">
        <v>27188</v>
      </c>
      <c r="H3156" s="2"/>
    </row>
    <row r="3157">
      <c r="A3157" s="2" t="s">
        <v>27636</v>
      </c>
      <c r="B3157" s="2" t="s">
        <v>14304</v>
      </c>
      <c r="C3157" s="2">
        <v>9.0</v>
      </c>
      <c r="D3157" s="2" t="s">
        <v>27628</v>
      </c>
      <c r="E3157" s="3"/>
      <c r="F3157" s="2" t="s">
        <v>47</v>
      </c>
      <c r="G3157" s="2" t="s">
        <v>27188</v>
      </c>
      <c r="H3157" s="2"/>
    </row>
    <row r="3158">
      <c r="A3158" s="2" t="s">
        <v>27641</v>
      </c>
      <c r="B3158" s="2" t="s">
        <v>14304</v>
      </c>
      <c r="C3158" s="2">
        <v>10.0</v>
      </c>
      <c r="D3158" s="2" t="s">
        <v>27643</v>
      </c>
      <c r="E3158" s="3"/>
      <c r="F3158" s="2" t="s">
        <v>47</v>
      </c>
      <c r="G3158" s="2" t="s">
        <v>27188</v>
      </c>
      <c r="H3158" s="2"/>
    </row>
    <row r="3159">
      <c r="A3159" s="2" t="s">
        <v>27645</v>
      </c>
      <c r="B3159" s="2" t="s">
        <v>14304</v>
      </c>
      <c r="C3159" s="2">
        <v>11.0</v>
      </c>
      <c r="D3159" s="2" t="s">
        <v>27643</v>
      </c>
      <c r="E3159" s="3"/>
      <c r="F3159" s="2" t="s">
        <v>47</v>
      </c>
      <c r="G3159" s="2" t="s">
        <v>27188</v>
      </c>
      <c r="H3159" s="2"/>
    </row>
    <row r="3160">
      <c r="A3160" s="2" t="s">
        <v>27649</v>
      </c>
      <c r="B3160" s="2" t="s">
        <v>14304</v>
      </c>
      <c r="C3160" s="2">
        <v>12.0</v>
      </c>
      <c r="D3160" s="2" t="s">
        <v>27651</v>
      </c>
      <c r="E3160" s="3"/>
      <c r="F3160" s="2" t="s">
        <v>47</v>
      </c>
      <c r="G3160" s="2" t="s">
        <v>27188</v>
      </c>
      <c r="H3160" s="2"/>
    </row>
    <row r="3161">
      <c r="A3161" s="2" t="s">
        <v>27654</v>
      </c>
      <c r="B3161" s="2" t="s">
        <v>14304</v>
      </c>
      <c r="C3161" s="2">
        <v>13.0</v>
      </c>
      <c r="D3161" s="2" t="s">
        <v>27651</v>
      </c>
      <c r="E3161" s="3"/>
      <c r="F3161" s="2" t="s">
        <v>47</v>
      </c>
      <c r="G3161" s="2" t="s">
        <v>27188</v>
      </c>
      <c r="H3161" s="2"/>
    </row>
    <row r="3162">
      <c r="A3162" s="2" t="s">
        <v>27659</v>
      </c>
      <c r="B3162" s="2" t="s">
        <v>14304</v>
      </c>
      <c r="C3162" s="2">
        <v>14.0</v>
      </c>
      <c r="D3162" s="2" t="s">
        <v>27651</v>
      </c>
      <c r="E3162" s="3"/>
      <c r="F3162" s="2" t="s">
        <v>47</v>
      </c>
      <c r="G3162" s="2" t="s">
        <v>27188</v>
      </c>
      <c r="H3162" s="2"/>
    </row>
    <row r="3163">
      <c r="A3163" s="2" t="s">
        <v>27663</v>
      </c>
      <c r="B3163" s="2" t="s">
        <v>14304</v>
      </c>
      <c r="C3163" s="2">
        <v>15.0</v>
      </c>
      <c r="D3163" s="2" t="s">
        <v>27665</v>
      </c>
      <c r="E3163" s="3"/>
      <c r="F3163" s="2" t="s">
        <v>47</v>
      </c>
      <c r="G3163" s="2" t="s">
        <v>27188</v>
      </c>
      <c r="H3163" s="2"/>
    </row>
    <row r="3164">
      <c r="A3164" s="2" t="s">
        <v>27668</v>
      </c>
      <c r="B3164" s="2" t="s">
        <v>14304</v>
      </c>
      <c r="C3164" s="2">
        <v>16.0</v>
      </c>
      <c r="D3164" s="2" t="s">
        <v>27665</v>
      </c>
      <c r="E3164" s="3"/>
      <c r="F3164" s="2" t="s">
        <v>47</v>
      </c>
      <c r="G3164" s="2" t="s">
        <v>27188</v>
      </c>
      <c r="H3164" s="2"/>
    </row>
    <row r="3165">
      <c r="A3165" s="2" t="s">
        <v>27671</v>
      </c>
      <c r="B3165" s="2" t="s">
        <v>14304</v>
      </c>
      <c r="C3165" s="2">
        <v>17.0</v>
      </c>
      <c r="D3165" s="2" t="s">
        <v>27675</v>
      </c>
      <c r="E3165" s="3"/>
      <c r="F3165" s="2" t="s">
        <v>47</v>
      </c>
      <c r="G3165" s="2" t="s">
        <v>27188</v>
      </c>
      <c r="H3165" s="2"/>
    </row>
    <row r="3166">
      <c r="A3166" s="2" t="s">
        <v>27677</v>
      </c>
      <c r="B3166" s="2" t="s">
        <v>14304</v>
      </c>
      <c r="C3166" s="2">
        <v>18.0</v>
      </c>
      <c r="D3166" s="2" t="s">
        <v>27675</v>
      </c>
      <c r="E3166" s="3"/>
      <c r="F3166" s="2" t="s">
        <v>47</v>
      </c>
      <c r="G3166" s="2" t="s">
        <v>27188</v>
      </c>
      <c r="H3166" s="2"/>
    </row>
    <row r="3167">
      <c r="A3167" s="2" t="s">
        <v>27682</v>
      </c>
      <c r="B3167" s="2" t="s">
        <v>14304</v>
      </c>
      <c r="C3167" s="2">
        <v>19.0</v>
      </c>
      <c r="D3167" s="2" t="s">
        <v>27685</v>
      </c>
      <c r="E3167" s="3"/>
      <c r="F3167" s="2" t="s">
        <v>47</v>
      </c>
      <c r="G3167" s="2" t="s">
        <v>27188</v>
      </c>
      <c r="H3167" s="2"/>
    </row>
    <row r="3168">
      <c r="A3168" s="2" t="s">
        <v>27687</v>
      </c>
      <c r="B3168" s="2" t="s">
        <v>14304</v>
      </c>
      <c r="C3168" s="2">
        <v>20.0</v>
      </c>
      <c r="D3168" s="2" t="s">
        <v>27685</v>
      </c>
      <c r="E3168" s="3"/>
      <c r="F3168" s="2" t="s">
        <v>47</v>
      </c>
      <c r="G3168" s="2" t="s">
        <v>27188</v>
      </c>
      <c r="H3168" s="2"/>
    </row>
    <row r="3169">
      <c r="A3169" s="2" t="s">
        <v>27692</v>
      </c>
      <c r="B3169" s="2" t="s">
        <v>14304</v>
      </c>
      <c r="C3169" s="2">
        <v>21.0</v>
      </c>
      <c r="D3169" s="2" t="s">
        <v>27695</v>
      </c>
      <c r="E3169" s="3"/>
      <c r="F3169" s="2" t="s">
        <v>47</v>
      </c>
      <c r="G3169" s="2" t="s">
        <v>27188</v>
      </c>
      <c r="H3169" s="2"/>
    </row>
    <row r="3170">
      <c r="A3170" s="2" t="s">
        <v>27701</v>
      </c>
      <c r="B3170" s="2" t="s">
        <v>14304</v>
      </c>
      <c r="C3170" s="2">
        <v>22.0</v>
      </c>
      <c r="D3170" s="2" t="s">
        <v>27695</v>
      </c>
      <c r="E3170" s="3"/>
      <c r="F3170" s="2" t="s">
        <v>47</v>
      </c>
      <c r="G3170" s="2" t="s">
        <v>27188</v>
      </c>
      <c r="H3170" s="2"/>
    </row>
    <row r="3171">
      <c r="A3171" s="2" t="s">
        <v>27706</v>
      </c>
      <c r="B3171" s="2" t="s">
        <v>14304</v>
      </c>
      <c r="C3171" s="2">
        <v>23.0</v>
      </c>
      <c r="D3171" s="2" t="s">
        <v>27708</v>
      </c>
      <c r="E3171" s="3"/>
      <c r="F3171" s="2" t="s">
        <v>47</v>
      </c>
      <c r="G3171" s="2" t="s">
        <v>27188</v>
      </c>
      <c r="H3171" s="2"/>
    </row>
    <row r="3172">
      <c r="A3172" s="2" t="s">
        <v>27712</v>
      </c>
      <c r="B3172" s="2" t="s">
        <v>14304</v>
      </c>
      <c r="C3172" s="2">
        <v>24.0</v>
      </c>
      <c r="D3172" s="2" t="s">
        <v>27708</v>
      </c>
      <c r="E3172" s="3"/>
      <c r="F3172" s="2" t="s">
        <v>47</v>
      </c>
      <c r="G3172" s="2" t="s">
        <v>27188</v>
      </c>
      <c r="H3172" s="2"/>
    </row>
    <row r="3173">
      <c r="A3173" s="2" t="s">
        <v>27718</v>
      </c>
      <c r="B3173" s="2" t="s">
        <v>14304</v>
      </c>
      <c r="C3173" s="2">
        <v>25.0</v>
      </c>
      <c r="D3173" s="2" t="s">
        <v>27720</v>
      </c>
      <c r="E3173" s="3"/>
      <c r="F3173" s="2" t="s">
        <v>47</v>
      </c>
      <c r="G3173" s="2" t="s">
        <v>27188</v>
      </c>
      <c r="H3173" s="2"/>
    </row>
    <row r="3174">
      <c r="A3174" s="2" t="s">
        <v>27727</v>
      </c>
      <c r="B3174" s="2" t="s">
        <v>14304</v>
      </c>
      <c r="C3174" s="2">
        <v>26.0</v>
      </c>
      <c r="D3174" s="2" t="s">
        <v>27720</v>
      </c>
      <c r="E3174" s="3"/>
      <c r="F3174" s="2" t="s">
        <v>47</v>
      </c>
      <c r="G3174" s="2" t="s">
        <v>27188</v>
      </c>
      <c r="H3174" s="2"/>
    </row>
    <row r="3175">
      <c r="A3175" s="2" t="s">
        <v>27729</v>
      </c>
      <c r="B3175" s="2" t="s">
        <v>14304</v>
      </c>
      <c r="C3175" s="2">
        <v>27.0</v>
      </c>
      <c r="D3175" s="2" t="s">
        <v>27730</v>
      </c>
      <c r="E3175" s="3"/>
      <c r="F3175" s="2" t="s">
        <v>47</v>
      </c>
      <c r="G3175" s="2" t="s">
        <v>27188</v>
      </c>
      <c r="H3175" s="2"/>
    </row>
    <row r="3176">
      <c r="A3176" s="2" t="s">
        <v>27732</v>
      </c>
      <c r="B3176" s="2" t="s">
        <v>14304</v>
      </c>
      <c r="C3176" s="2">
        <v>28.0</v>
      </c>
      <c r="D3176" s="2" t="s">
        <v>27730</v>
      </c>
      <c r="E3176" s="3"/>
      <c r="F3176" s="2" t="s">
        <v>47</v>
      </c>
      <c r="G3176" s="2" t="s">
        <v>27188</v>
      </c>
      <c r="H3176" s="2"/>
    </row>
    <row r="3177">
      <c r="A3177" s="2" t="s">
        <v>27736</v>
      </c>
      <c r="B3177" s="2" t="s">
        <v>14304</v>
      </c>
      <c r="C3177" s="2">
        <v>29.0</v>
      </c>
      <c r="D3177" s="2" t="s">
        <v>27738</v>
      </c>
      <c r="E3177" s="3"/>
      <c r="F3177" s="2" t="s">
        <v>47</v>
      </c>
      <c r="G3177" s="2" t="s">
        <v>27188</v>
      </c>
      <c r="H3177" s="2"/>
    </row>
    <row r="3178">
      <c r="A3178" s="2" t="s">
        <v>27741</v>
      </c>
      <c r="B3178" s="2" t="s">
        <v>14304</v>
      </c>
      <c r="C3178" s="2">
        <v>30.0</v>
      </c>
      <c r="D3178" s="2" t="s">
        <v>27743</v>
      </c>
      <c r="E3178" s="3"/>
      <c r="F3178" s="2" t="s">
        <v>47</v>
      </c>
      <c r="G3178" s="2" t="s">
        <v>27188</v>
      </c>
      <c r="H3178" s="2"/>
    </row>
    <row r="3179">
      <c r="A3179" s="2" t="s">
        <v>27747</v>
      </c>
      <c r="B3179" s="2" t="s">
        <v>14304</v>
      </c>
      <c r="C3179" s="2">
        <v>31.0</v>
      </c>
      <c r="D3179" s="2" t="s">
        <v>27749</v>
      </c>
      <c r="E3179" s="3"/>
      <c r="F3179" s="2" t="s">
        <v>47</v>
      </c>
      <c r="G3179" s="2" t="s">
        <v>27188</v>
      </c>
      <c r="H3179" s="2"/>
    </row>
    <row r="3180">
      <c r="A3180" s="2" t="s">
        <v>27751</v>
      </c>
      <c r="B3180" s="2" t="s">
        <v>14309</v>
      </c>
      <c r="C3180" s="2">
        <v>1.0</v>
      </c>
      <c r="D3180" s="2" t="s">
        <v>27753</v>
      </c>
      <c r="E3180" s="3"/>
      <c r="F3180" s="2" t="s">
        <v>47</v>
      </c>
      <c r="G3180" s="2" t="s">
        <v>27188</v>
      </c>
      <c r="H3180" s="2"/>
    </row>
    <row r="3181">
      <c r="A3181" s="2" t="s">
        <v>27757</v>
      </c>
      <c r="B3181" s="2" t="s">
        <v>14309</v>
      </c>
      <c r="C3181" s="2">
        <v>2.0</v>
      </c>
      <c r="D3181" s="2" t="s">
        <v>27753</v>
      </c>
      <c r="E3181" s="3"/>
      <c r="F3181" s="2" t="s">
        <v>47</v>
      </c>
      <c r="G3181" s="2" t="s">
        <v>27188</v>
      </c>
      <c r="H3181" s="2"/>
    </row>
    <row r="3182">
      <c r="A3182" s="2" t="s">
        <v>27761</v>
      </c>
      <c r="B3182" s="2" t="s">
        <v>14309</v>
      </c>
      <c r="C3182" s="2">
        <v>3.0</v>
      </c>
      <c r="D3182" s="2" t="s">
        <v>27753</v>
      </c>
      <c r="E3182" s="3"/>
      <c r="F3182" s="2" t="s">
        <v>47</v>
      </c>
      <c r="G3182" s="2" t="s">
        <v>27188</v>
      </c>
      <c r="H3182" s="2"/>
    </row>
    <row r="3183">
      <c r="A3183" s="2" t="s">
        <v>27764</v>
      </c>
      <c r="B3183" s="2" t="s">
        <v>14309</v>
      </c>
      <c r="C3183" s="2">
        <v>4.0</v>
      </c>
      <c r="D3183" s="2" t="s">
        <v>27768</v>
      </c>
      <c r="E3183" s="3"/>
      <c r="F3183" s="2" t="s">
        <v>47</v>
      </c>
      <c r="G3183" s="2" t="s">
        <v>27188</v>
      </c>
      <c r="H3183" s="2"/>
    </row>
    <row r="3184">
      <c r="A3184" s="2" t="s">
        <v>27771</v>
      </c>
      <c r="B3184" s="2" t="s">
        <v>14309</v>
      </c>
      <c r="C3184" s="2">
        <v>5.0</v>
      </c>
      <c r="D3184" s="2" t="s">
        <v>27768</v>
      </c>
      <c r="E3184" s="3"/>
      <c r="F3184" s="2" t="s">
        <v>47</v>
      </c>
      <c r="G3184" s="2" t="s">
        <v>27188</v>
      </c>
      <c r="H3184" s="2"/>
    </row>
    <row r="3185">
      <c r="A3185" s="2" t="s">
        <v>27776</v>
      </c>
      <c r="B3185" s="2" t="s">
        <v>14309</v>
      </c>
      <c r="C3185" s="2">
        <v>6.0</v>
      </c>
      <c r="D3185" s="2" t="s">
        <v>27768</v>
      </c>
      <c r="E3185" s="3"/>
      <c r="F3185" s="2" t="s">
        <v>47</v>
      </c>
      <c r="G3185" s="2" t="s">
        <v>27188</v>
      </c>
      <c r="H3185" s="2"/>
    </row>
    <row r="3186">
      <c r="A3186" s="2" t="s">
        <v>27780</v>
      </c>
      <c r="B3186" s="2" t="s">
        <v>14309</v>
      </c>
      <c r="C3186" s="2">
        <v>7.0</v>
      </c>
      <c r="D3186" s="2" t="s">
        <v>27782</v>
      </c>
      <c r="E3186" s="3"/>
      <c r="F3186" s="2" t="s">
        <v>47</v>
      </c>
      <c r="G3186" s="2" t="s">
        <v>27188</v>
      </c>
      <c r="H3186" s="2"/>
    </row>
    <row r="3187">
      <c r="A3187" s="2" t="s">
        <v>27787</v>
      </c>
      <c r="B3187" s="2" t="s">
        <v>14309</v>
      </c>
      <c r="C3187" s="2">
        <v>8.0</v>
      </c>
      <c r="D3187" s="2" t="s">
        <v>27782</v>
      </c>
      <c r="E3187" s="3"/>
      <c r="F3187" s="2" t="s">
        <v>47</v>
      </c>
      <c r="G3187" s="2" t="s">
        <v>27188</v>
      </c>
      <c r="H3187" s="2"/>
    </row>
    <row r="3188">
      <c r="A3188" s="2" t="s">
        <v>27792</v>
      </c>
      <c r="B3188" s="2" t="s">
        <v>14309</v>
      </c>
      <c r="C3188" s="2">
        <v>9.0</v>
      </c>
      <c r="D3188" s="2" t="s">
        <v>27782</v>
      </c>
      <c r="E3188" s="3"/>
      <c r="F3188" s="2" t="s">
        <v>47</v>
      </c>
      <c r="G3188" s="2" t="s">
        <v>27188</v>
      </c>
      <c r="H3188" s="2"/>
    </row>
    <row r="3189">
      <c r="A3189" s="2" t="s">
        <v>27796</v>
      </c>
      <c r="B3189" s="2" t="s">
        <v>14309</v>
      </c>
      <c r="C3189" s="2">
        <v>10.0</v>
      </c>
      <c r="D3189" s="2" t="s">
        <v>27799</v>
      </c>
      <c r="E3189" s="3"/>
      <c r="F3189" s="2" t="s">
        <v>47</v>
      </c>
      <c r="G3189" s="2" t="s">
        <v>27188</v>
      </c>
      <c r="H3189" s="2"/>
    </row>
    <row r="3190">
      <c r="A3190" s="2" t="s">
        <v>27807</v>
      </c>
      <c r="B3190" s="2" t="s">
        <v>14309</v>
      </c>
      <c r="C3190" s="2">
        <v>11.0</v>
      </c>
      <c r="D3190" s="2" t="s">
        <v>27799</v>
      </c>
      <c r="E3190" s="3"/>
      <c r="F3190" s="2" t="s">
        <v>47</v>
      </c>
      <c r="G3190" s="2" t="s">
        <v>27188</v>
      </c>
      <c r="H3190" s="2"/>
    </row>
    <row r="3191">
      <c r="A3191" s="2" t="s">
        <v>27812</v>
      </c>
      <c r="B3191" s="2" t="s">
        <v>14309</v>
      </c>
      <c r="C3191" s="2">
        <v>12.0</v>
      </c>
      <c r="D3191" s="2" t="s">
        <v>27814</v>
      </c>
      <c r="E3191" s="3"/>
      <c r="F3191" s="2" t="s">
        <v>47</v>
      </c>
      <c r="G3191" s="2" t="s">
        <v>27188</v>
      </c>
      <c r="H3191" s="2"/>
    </row>
    <row r="3192">
      <c r="A3192" s="2" t="s">
        <v>27821</v>
      </c>
      <c r="B3192" s="2" t="s">
        <v>14309</v>
      </c>
      <c r="C3192" s="2">
        <v>13.0</v>
      </c>
      <c r="D3192" s="2" t="s">
        <v>27814</v>
      </c>
      <c r="E3192" s="3"/>
      <c r="F3192" s="2" t="s">
        <v>47</v>
      </c>
      <c r="G3192" s="2" t="s">
        <v>27188</v>
      </c>
      <c r="H3192" s="2"/>
    </row>
    <row r="3193">
      <c r="A3193" s="2" t="s">
        <v>27827</v>
      </c>
      <c r="B3193" s="2" t="s">
        <v>14309</v>
      </c>
      <c r="C3193" s="2">
        <v>14.0</v>
      </c>
      <c r="D3193" s="2" t="s">
        <v>27814</v>
      </c>
      <c r="E3193" s="3"/>
      <c r="F3193" s="2" t="s">
        <v>47</v>
      </c>
      <c r="G3193" s="2" t="s">
        <v>27188</v>
      </c>
      <c r="H3193" s="2"/>
    </row>
    <row r="3194">
      <c r="A3194" s="2" t="s">
        <v>27831</v>
      </c>
      <c r="B3194" s="2" t="s">
        <v>14309</v>
      </c>
      <c r="C3194" s="2">
        <v>15.0</v>
      </c>
      <c r="D3194" s="2" t="s">
        <v>27833</v>
      </c>
      <c r="E3194" s="3"/>
      <c r="F3194" s="2" t="s">
        <v>47</v>
      </c>
      <c r="G3194" s="2" t="s">
        <v>27188</v>
      </c>
      <c r="H3194" s="2"/>
    </row>
    <row r="3195">
      <c r="A3195" s="2" t="s">
        <v>27839</v>
      </c>
      <c r="B3195" s="2" t="s">
        <v>14309</v>
      </c>
      <c r="C3195" s="2">
        <v>16.0</v>
      </c>
      <c r="D3195" s="2" t="s">
        <v>27833</v>
      </c>
      <c r="E3195" s="3"/>
      <c r="F3195" s="2" t="s">
        <v>47</v>
      </c>
      <c r="G3195" s="2" t="s">
        <v>27188</v>
      </c>
      <c r="H3195" s="2"/>
    </row>
    <row r="3196">
      <c r="A3196" s="2" t="s">
        <v>27844</v>
      </c>
      <c r="B3196" s="2" t="s">
        <v>14309</v>
      </c>
      <c r="C3196" s="2">
        <v>17.0</v>
      </c>
      <c r="D3196" s="2" t="s">
        <v>27845</v>
      </c>
      <c r="E3196" s="3"/>
      <c r="F3196" s="2" t="s">
        <v>47</v>
      </c>
      <c r="G3196" s="2" t="s">
        <v>27188</v>
      </c>
      <c r="H3196" s="2"/>
    </row>
    <row r="3197">
      <c r="A3197" s="2" t="s">
        <v>27848</v>
      </c>
      <c r="B3197" s="2" t="s">
        <v>14309</v>
      </c>
      <c r="C3197" s="2">
        <v>18.0</v>
      </c>
      <c r="D3197" s="2" t="s">
        <v>27845</v>
      </c>
      <c r="E3197" s="3"/>
      <c r="F3197" s="2" t="s">
        <v>47</v>
      </c>
      <c r="G3197" s="2" t="s">
        <v>27188</v>
      </c>
      <c r="H3197" s="2"/>
    </row>
    <row r="3198">
      <c r="A3198" s="2" t="s">
        <v>27852</v>
      </c>
      <c r="B3198" s="2" t="s">
        <v>14309</v>
      </c>
      <c r="C3198" s="2">
        <v>19.0</v>
      </c>
      <c r="D3198" s="2" t="s">
        <v>27855</v>
      </c>
      <c r="E3198" s="3"/>
      <c r="F3198" s="2" t="s">
        <v>47</v>
      </c>
      <c r="G3198" s="2" t="s">
        <v>27188</v>
      </c>
      <c r="H3198" s="2"/>
    </row>
    <row r="3199">
      <c r="A3199" s="2" t="s">
        <v>27857</v>
      </c>
      <c r="B3199" s="2" t="s">
        <v>14309</v>
      </c>
      <c r="C3199" s="2">
        <v>20.0</v>
      </c>
      <c r="D3199" s="2" t="s">
        <v>27855</v>
      </c>
      <c r="E3199" s="3"/>
      <c r="F3199" s="2" t="s">
        <v>47</v>
      </c>
      <c r="G3199" s="2" t="s">
        <v>27188</v>
      </c>
      <c r="H3199" s="2"/>
    </row>
    <row r="3200">
      <c r="A3200" s="2" t="s">
        <v>27861</v>
      </c>
      <c r="B3200" s="2" t="s">
        <v>14309</v>
      </c>
      <c r="C3200" s="2">
        <v>21.0</v>
      </c>
      <c r="D3200" s="2" t="s">
        <v>27863</v>
      </c>
      <c r="E3200" s="3"/>
      <c r="F3200" s="2" t="s">
        <v>47</v>
      </c>
      <c r="G3200" s="2" t="s">
        <v>27188</v>
      </c>
      <c r="H3200" s="2"/>
    </row>
    <row r="3201">
      <c r="A3201" s="2" t="s">
        <v>27866</v>
      </c>
      <c r="B3201" s="2" t="s">
        <v>14309</v>
      </c>
      <c r="C3201" s="2">
        <v>22.0</v>
      </c>
      <c r="D3201" s="2" t="s">
        <v>27863</v>
      </c>
      <c r="E3201" s="3"/>
      <c r="F3201" s="2" t="s">
        <v>47</v>
      </c>
      <c r="G3201" s="2" t="s">
        <v>27188</v>
      </c>
      <c r="H3201" s="2"/>
    </row>
    <row r="3202">
      <c r="A3202" s="2" t="s">
        <v>27872</v>
      </c>
      <c r="B3202" s="2" t="s">
        <v>14309</v>
      </c>
      <c r="C3202" s="2">
        <v>23.0</v>
      </c>
      <c r="D3202" s="2" t="s">
        <v>27873</v>
      </c>
      <c r="E3202" s="3"/>
      <c r="F3202" s="2" t="s">
        <v>47</v>
      </c>
      <c r="G3202" s="2" t="s">
        <v>27188</v>
      </c>
      <c r="H3202" s="2"/>
    </row>
    <row r="3203">
      <c r="A3203" s="2" t="s">
        <v>27877</v>
      </c>
      <c r="B3203" s="2" t="s">
        <v>14309</v>
      </c>
      <c r="C3203" s="2">
        <v>24.0</v>
      </c>
      <c r="D3203" s="2" t="s">
        <v>27873</v>
      </c>
      <c r="E3203" s="3"/>
      <c r="F3203" s="2" t="s">
        <v>47</v>
      </c>
      <c r="G3203" s="2" t="s">
        <v>27188</v>
      </c>
      <c r="H3203" s="2"/>
    </row>
    <row r="3204">
      <c r="A3204" s="2" t="s">
        <v>27881</v>
      </c>
      <c r="B3204" s="2" t="s">
        <v>14309</v>
      </c>
      <c r="C3204" s="2">
        <v>25.0</v>
      </c>
      <c r="D3204" s="2" t="s">
        <v>27884</v>
      </c>
      <c r="E3204" s="3"/>
      <c r="F3204" s="2" t="s">
        <v>47</v>
      </c>
      <c r="G3204" s="2" t="s">
        <v>27188</v>
      </c>
      <c r="H3204" s="2"/>
    </row>
    <row r="3205">
      <c r="A3205" s="2" t="s">
        <v>27889</v>
      </c>
      <c r="B3205" s="2" t="s">
        <v>14309</v>
      </c>
      <c r="C3205" s="2">
        <v>26.0</v>
      </c>
      <c r="D3205" s="2" t="s">
        <v>27884</v>
      </c>
      <c r="E3205" s="3"/>
      <c r="F3205" s="2" t="s">
        <v>47</v>
      </c>
      <c r="G3205" s="2" t="s">
        <v>27188</v>
      </c>
      <c r="H3205" s="2"/>
    </row>
    <row r="3206">
      <c r="A3206" s="2" t="s">
        <v>27894</v>
      </c>
      <c r="B3206" s="2" t="s">
        <v>14309</v>
      </c>
      <c r="C3206" s="2">
        <v>27.0</v>
      </c>
      <c r="D3206" s="2" t="s">
        <v>27896</v>
      </c>
      <c r="E3206" s="3"/>
      <c r="F3206" s="2" t="s">
        <v>47</v>
      </c>
      <c r="G3206" s="2" t="s">
        <v>27188</v>
      </c>
      <c r="H3206" s="2"/>
    </row>
    <row r="3207">
      <c r="A3207" s="2" t="s">
        <v>27900</v>
      </c>
      <c r="B3207" s="2" t="s">
        <v>14309</v>
      </c>
      <c r="C3207" s="2">
        <v>28.0</v>
      </c>
      <c r="D3207" s="2" t="s">
        <v>27896</v>
      </c>
      <c r="E3207" s="3"/>
      <c r="F3207" s="2" t="s">
        <v>47</v>
      </c>
      <c r="G3207" s="2" t="s">
        <v>27188</v>
      </c>
      <c r="H3207" s="2"/>
    </row>
    <row r="3208">
      <c r="A3208" s="2" t="s">
        <v>27907</v>
      </c>
      <c r="B3208" s="2" t="s">
        <v>14309</v>
      </c>
      <c r="C3208" s="2">
        <v>29.0</v>
      </c>
      <c r="D3208" s="2" t="s">
        <v>27908</v>
      </c>
      <c r="E3208" s="3"/>
      <c r="F3208" s="2" t="s">
        <v>47</v>
      </c>
      <c r="G3208" s="2" t="s">
        <v>27188</v>
      </c>
      <c r="H3208" s="2"/>
    </row>
    <row r="3209">
      <c r="A3209" s="2" t="s">
        <v>27912</v>
      </c>
      <c r="B3209" s="2" t="s">
        <v>14309</v>
      </c>
      <c r="C3209" s="2">
        <v>30.0</v>
      </c>
      <c r="D3209" s="2" t="s">
        <v>27914</v>
      </c>
      <c r="E3209" s="3"/>
      <c r="F3209" s="2" t="s">
        <v>47</v>
      </c>
      <c r="G3209" s="2" t="s">
        <v>27188</v>
      </c>
      <c r="H3209" s="2"/>
    </row>
    <row r="3210">
      <c r="A3210" s="2" t="s">
        <v>27918</v>
      </c>
      <c r="B3210" s="2" t="s">
        <v>14309</v>
      </c>
      <c r="C3210" s="2">
        <v>31.0</v>
      </c>
      <c r="D3210" s="2" t="s">
        <v>27921</v>
      </c>
      <c r="E3210" s="3"/>
      <c r="F3210" s="2" t="s">
        <v>47</v>
      </c>
      <c r="G3210" s="2" t="s">
        <v>27188</v>
      </c>
      <c r="H3210" s="2"/>
    </row>
    <row r="3211">
      <c r="A3211" s="2" t="s">
        <v>27926</v>
      </c>
      <c r="B3211" s="2" t="s">
        <v>14313</v>
      </c>
      <c r="C3211" s="2">
        <v>1.0</v>
      </c>
      <c r="D3211" s="2" t="s">
        <v>27929</v>
      </c>
      <c r="E3211" s="3"/>
      <c r="F3211" s="2" t="s">
        <v>47</v>
      </c>
      <c r="G3211" s="2" t="s">
        <v>27188</v>
      </c>
      <c r="H3211" s="2"/>
    </row>
    <row r="3212">
      <c r="A3212" s="2" t="s">
        <v>27932</v>
      </c>
      <c r="B3212" s="2" t="s">
        <v>14313</v>
      </c>
      <c r="C3212" s="2">
        <v>2.0</v>
      </c>
      <c r="D3212" s="2" t="s">
        <v>27929</v>
      </c>
      <c r="E3212" s="3"/>
      <c r="F3212" s="2" t="s">
        <v>47</v>
      </c>
      <c r="G3212" s="2" t="s">
        <v>27188</v>
      </c>
      <c r="H3212" s="2"/>
    </row>
    <row r="3213">
      <c r="A3213" s="2" t="s">
        <v>27938</v>
      </c>
      <c r="B3213" s="2" t="s">
        <v>14313</v>
      </c>
      <c r="C3213" s="2">
        <v>3.0</v>
      </c>
      <c r="D3213" s="2" t="s">
        <v>27929</v>
      </c>
      <c r="E3213" s="3"/>
      <c r="F3213" s="2" t="s">
        <v>47</v>
      </c>
      <c r="G3213" s="2" t="s">
        <v>27188</v>
      </c>
      <c r="H3213" s="2"/>
    </row>
    <row r="3214">
      <c r="A3214" s="2" t="s">
        <v>27943</v>
      </c>
      <c r="B3214" s="2" t="s">
        <v>14313</v>
      </c>
      <c r="C3214" s="2">
        <v>4.0</v>
      </c>
      <c r="D3214" s="2" t="s">
        <v>27946</v>
      </c>
      <c r="E3214" s="3"/>
      <c r="F3214" s="2" t="s">
        <v>47</v>
      </c>
      <c r="G3214" s="2" t="s">
        <v>27188</v>
      </c>
      <c r="H3214" s="2"/>
    </row>
    <row r="3215">
      <c r="A3215" s="2" t="s">
        <v>27949</v>
      </c>
      <c r="B3215" s="2" t="s">
        <v>14313</v>
      </c>
      <c r="C3215" s="2">
        <v>5.0</v>
      </c>
      <c r="D3215" s="2" t="s">
        <v>27946</v>
      </c>
      <c r="E3215" s="3"/>
      <c r="F3215" s="2" t="s">
        <v>47</v>
      </c>
      <c r="G3215" s="2" t="s">
        <v>27188</v>
      </c>
      <c r="H3215" s="2"/>
    </row>
    <row r="3216">
      <c r="A3216" s="2" t="s">
        <v>27954</v>
      </c>
      <c r="B3216" s="2" t="s">
        <v>14313</v>
      </c>
      <c r="C3216" s="2">
        <v>6.0</v>
      </c>
      <c r="D3216" s="2" t="s">
        <v>27946</v>
      </c>
      <c r="E3216" s="3"/>
      <c r="F3216" s="2" t="s">
        <v>47</v>
      </c>
      <c r="G3216" s="2" t="s">
        <v>27188</v>
      </c>
      <c r="H3216" s="2"/>
    </row>
    <row r="3217">
      <c r="A3217" s="2" t="s">
        <v>27960</v>
      </c>
      <c r="B3217" s="2" t="s">
        <v>14313</v>
      </c>
      <c r="C3217" s="2">
        <v>7.0</v>
      </c>
      <c r="D3217" s="2" t="s">
        <v>27962</v>
      </c>
      <c r="E3217" s="3"/>
      <c r="F3217" s="2" t="s">
        <v>47</v>
      </c>
      <c r="G3217" s="2" t="s">
        <v>27188</v>
      </c>
      <c r="H3217" s="2"/>
    </row>
    <row r="3218">
      <c r="A3218" s="2" t="s">
        <v>27966</v>
      </c>
      <c r="B3218" s="2" t="s">
        <v>14313</v>
      </c>
      <c r="C3218" s="2">
        <v>8.0</v>
      </c>
      <c r="D3218" s="2" t="s">
        <v>27962</v>
      </c>
      <c r="E3218" s="3"/>
      <c r="F3218" s="2" t="s">
        <v>47</v>
      </c>
      <c r="G3218" s="2" t="s">
        <v>27188</v>
      </c>
      <c r="H3218" s="2"/>
    </row>
    <row r="3219">
      <c r="A3219" s="2" t="s">
        <v>27971</v>
      </c>
      <c r="B3219" s="2" t="s">
        <v>14313</v>
      </c>
      <c r="C3219" s="2">
        <v>9.0</v>
      </c>
      <c r="D3219" s="2" t="s">
        <v>27962</v>
      </c>
      <c r="E3219" s="3"/>
      <c r="F3219" s="2" t="s">
        <v>47</v>
      </c>
      <c r="G3219" s="2" t="s">
        <v>27188</v>
      </c>
      <c r="H3219" s="2"/>
    </row>
    <row r="3220">
      <c r="A3220" s="2" t="s">
        <v>27977</v>
      </c>
      <c r="B3220" s="2" t="s">
        <v>14313</v>
      </c>
      <c r="C3220" s="2">
        <v>10.0</v>
      </c>
      <c r="D3220" s="2" t="s">
        <v>27978</v>
      </c>
      <c r="E3220" s="3"/>
      <c r="F3220" s="2" t="s">
        <v>47</v>
      </c>
      <c r="G3220" s="2" t="s">
        <v>27188</v>
      </c>
      <c r="H3220" s="2"/>
    </row>
    <row r="3221">
      <c r="A3221" s="2" t="s">
        <v>27982</v>
      </c>
      <c r="B3221" s="2" t="s">
        <v>14313</v>
      </c>
      <c r="C3221" s="2">
        <v>11.0</v>
      </c>
      <c r="D3221" s="2" t="s">
        <v>27978</v>
      </c>
      <c r="E3221" s="3"/>
      <c r="F3221" s="2" t="s">
        <v>47</v>
      </c>
      <c r="G3221" s="2" t="s">
        <v>27188</v>
      </c>
      <c r="H3221" s="2"/>
    </row>
    <row r="3222">
      <c r="A3222" s="2" t="s">
        <v>27986</v>
      </c>
      <c r="B3222" s="2" t="s">
        <v>14313</v>
      </c>
      <c r="C3222" s="2">
        <v>12.0</v>
      </c>
      <c r="D3222" s="2" t="s">
        <v>27990</v>
      </c>
      <c r="E3222" s="3"/>
      <c r="F3222" s="2" t="s">
        <v>47</v>
      </c>
      <c r="G3222" s="2" t="s">
        <v>27188</v>
      </c>
      <c r="H3222" s="2"/>
    </row>
    <row r="3223">
      <c r="A3223" s="2" t="s">
        <v>27995</v>
      </c>
      <c r="B3223" s="2" t="s">
        <v>14313</v>
      </c>
      <c r="C3223" s="2">
        <v>13.0</v>
      </c>
      <c r="D3223" s="2" t="s">
        <v>27990</v>
      </c>
      <c r="E3223" s="3"/>
      <c r="F3223" s="2" t="s">
        <v>47</v>
      </c>
      <c r="G3223" s="2" t="s">
        <v>27188</v>
      </c>
      <c r="H3223" s="2"/>
    </row>
    <row r="3224">
      <c r="A3224" s="2" t="s">
        <v>28000</v>
      </c>
      <c r="B3224" s="2" t="s">
        <v>14313</v>
      </c>
      <c r="C3224" s="2">
        <v>14.0</v>
      </c>
      <c r="D3224" s="2" t="s">
        <v>27990</v>
      </c>
      <c r="E3224" s="3"/>
      <c r="F3224" s="2" t="s">
        <v>47</v>
      </c>
      <c r="G3224" s="2" t="s">
        <v>27188</v>
      </c>
      <c r="H3224" s="2"/>
    </row>
    <row r="3225">
      <c r="A3225" s="2" t="s">
        <v>28005</v>
      </c>
      <c r="B3225" s="2" t="s">
        <v>14313</v>
      </c>
      <c r="C3225" s="2">
        <v>15.0</v>
      </c>
      <c r="D3225" s="2" t="s">
        <v>28008</v>
      </c>
      <c r="E3225" s="3"/>
      <c r="F3225" s="2" t="s">
        <v>47</v>
      </c>
      <c r="G3225" s="2" t="s">
        <v>27188</v>
      </c>
      <c r="H3225" s="2"/>
    </row>
    <row r="3226">
      <c r="A3226" s="2" t="s">
        <v>28013</v>
      </c>
      <c r="B3226" s="2" t="s">
        <v>14313</v>
      </c>
      <c r="C3226" s="2">
        <v>16.0</v>
      </c>
      <c r="D3226" s="2" t="s">
        <v>28008</v>
      </c>
      <c r="E3226" s="3"/>
      <c r="F3226" s="2" t="s">
        <v>47</v>
      </c>
      <c r="G3226" s="2" t="s">
        <v>27188</v>
      </c>
      <c r="H3226" s="2"/>
    </row>
    <row r="3227">
      <c r="A3227" s="2" t="s">
        <v>28018</v>
      </c>
      <c r="B3227" s="2" t="s">
        <v>14313</v>
      </c>
      <c r="C3227" s="2">
        <v>17.0</v>
      </c>
      <c r="D3227" s="2" t="s">
        <v>28020</v>
      </c>
      <c r="E3227" s="3"/>
      <c r="F3227" s="2" t="s">
        <v>47</v>
      </c>
      <c r="G3227" s="2" t="s">
        <v>27188</v>
      </c>
      <c r="H3227" s="2"/>
    </row>
    <row r="3228">
      <c r="A3228" s="2" t="s">
        <v>28024</v>
      </c>
      <c r="B3228" s="2" t="s">
        <v>14313</v>
      </c>
      <c r="C3228" s="2">
        <v>18.0</v>
      </c>
      <c r="D3228" s="2" t="s">
        <v>28020</v>
      </c>
      <c r="E3228" s="3"/>
      <c r="F3228" s="2" t="s">
        <v>47</v>
      </c>
      <c r="G3228" s="2" t="s">
        <v>27188</v>
      </c>
      <c r="H3228" s="2"/>
    </row>
    <row r="3229">
      <c r="A3229" s="2" t="s">
        <v>28030</v>
      </c>
      <c r="B3229" s="2" t="s">
        <v>14313</v>
      </c>
      <c r="C3229" s="2">
        <v>19.0</v>
      </c>
      <c r="D3229" s="2" t="s">
        <v>28033</v>
      </c>
      <c r="E3229" s="3"/>
      <c r="F3229" s="2" t="s">
        <v>47</v>
      </c>
      <c r="G3229" s="2" t="s">
        <v>27188</v>
      </c>
      <c r="H3229" s="2"/>
    </row>
    <row r="3230">
      <c r="A3230" s="2" t="s">
        <v>28036</v>
      </c>
      <c r="B3230" s="2" t="s">
        <v>14313</v>
      </c>
      <c r="C3230" s="2">
        <v>20.0</v>
      </c>
      <c r="D3230" s="2" t="s">
        <v>28033</v>
      </c>
      <c r="E3230" s="3"/>
      <c r="F3230" s="2" t="s">
        <v>47</v>
      </c>
      <c r="G3230" s="2" t="s">
        <v>27188</v>
      </c>
      <c r="H3230" s="2"/>
    </row>
    <row r="3231">
      <c r="A3231" s="2" t="s">
        <v>28042</v>
      </c>
      <c r="B3231" s="2" t="s">
        <v>14313</v>
      </c>
      <c r="C3231" s="2">
        <v>21.0</v>
      </c>
      <c r="D3231" s="2" t="s">
        <v>28046</v>
      </c>
      <c r="E3231" s="3"/>
      <c r="F3231" s="2" t="s">
        <v>47</v>
      </c>
      <c r="G3231" s="2" t="s">
        <v>27188</v>
      </c>
      <c r="H3231" s="2"/>
    </row>
    <row r="3232">
      <c r="A3232" s="2" t="s">
        <v>28051</v>
      </c>
      <c r="B3232" s="2" t="s">
        <v>14313</v>
      </c>
      <c r="C3232" s="2">
        <v>22.0</v>
      </c>
      <c r="D3232" s="2" t="s">
        <v>28046</v>
      </c>
      <c r="E3232" s="3"/>
      <c r="F3232" s="2" t="s">
        <v>47</v>
      </c>
      <c r="G3232" s="2" t="s">
        <v>27188</v>
      </c>
      <c r="H3232" s="2"/>
    </row>
    <row r="3233">
      <c r="A3233" s="2" t="s">
        <v>28056</v>
      </c>
      <c r="B3233" s="2" t="s">
        <v>14313</v>
      </c>
      <c r="C3233" s="2">
        <v>23.0</v>
      </c>
      <c r="D3233" s="2" t="s">
        <v>28058</v>
      </c>
      <c r="E3233" s="3"/>
      <c r="F3233" s="2" t="s">
        <v>47</v>
      </c>
      <c r="G3233" s="2" t="s">
        <v>27188</v>
      </c>
      <c r="H3233" s="2"/>
    </row>
    <row r="3234">
      <c r="A3234" s="2" t="s">
        <v>28065</v>
      </c>
      <c r="B3234" s="2" t="s">
        <v>14313</v>
      </c>
      <c r="C3234" s="2">
        <v>24.0</v>
      </c>
      <c r="D3234" s="2" t="s">
        <v>28058</v>
      </c>
      <c r="E3234" s="3"/>
      <c r="F3234" s="2" t="s">
        <v>47</v>
      </c>
      <c r="G3234" s="2" t="s">
        <v>27188</v>
      </c>
      <c r="H3234" s="2"/>
    </row>
    <row r="3235">
      <c r="A3235" s="2" t="s">
        <v>28070</v>
      </c>
      <c r="B3235" s="2" t="s">
        <v>14313</v>
      </c>
      <c r="C3235" s="2">
        <v>25.0</v>
      </c>
      <c r="D3235" s="2" t="s">
        <v>28072</v>
      </c>
      <c r="E3235" s="3"/>
      <c r="F3235" s="2" t="s">
        <v>47</v>
      </c>
      <c r="G3235" s="2" t="s">
        <v>27188</v>
      </c>
      <c r="H3235" s="2"/>
    </row>
    <row r="3236">
      <c r="A3236" s="2" t="s">
        <v>28075</v>
      </c>
      <c r="B3236" s="2" t="s">
        <v>14313</v>
      </c>
      <c r="C3236" s="2">
        <v>26.0</v>
      </c>
      <c r="D3236" s="2" t="s">
        <v>28072</v>
      </c>
      <c r="E3236" s="3"/>
      <c r="F3236" s="2" t="s">
        <v>47</v>
      </c>
      <c r="G3236" s="2" t="s">
        <v>27188</v>
      </c>
      <c r="H3236" s="2"/>
    </row>
    <row r="3237">
      <c r="A3237" s="2" t="s">
        <v>28083</v>
      </c>
      <c r="B3237" s="2" t="s">
        <v>14313</v>
      </c>
      <c r="C3237" s="2">
        <v>27.0</v>
      </c>
      <c r="D3237" s="2" t="s">
        <v>28085</v>
      </c>
      <c r="E3237" s="3"/>
      <c r="F3237" s="2" t="s">
        <v>47</v>
      </c>
      <c r="G3237" s="2" t="s">
        <v>27188</v>
      </c>
      <c r="H3237" s="2"/>
    </row>
    <row r="3238">
      <c r="A3238" s="2" t="s">
        <v>28089</v>
      </c>
      <c r="B3238" s="2" t="s">
        <v>14313</v>
      </c>
      <c r="C3238" s="2">
        <v>28.0</v>
      </c>
      <c r="D3238" s="2" t="s">
        <v>28085</v>
      </c>
      <c r="E3238" s="3"/>
      <c r="F3238" s="2" t="s">
        <v>47</v>
      </c>
      <c r="G3238" s="2" t="s">
        <v>27188</v>
      </c>
      <c r="H3238" s="2"/>
    </row>
    <row r="3239">
      <c r="A3239" s="2" t="s">
        <v>28094</v>
      </c>
      <c r="B3239" s="2" t="s">
        <v>14313</v>
      </c>
      <c r="C3239" s="2">
        <v>29.0</v>
      </c>
      <c r="D3239" s="2" t="s">
        <v>28097</v>
      </c>
      <c r="E3239" s="3"/>
      <c r="F3239" s="2" t="s">
        <v>47</v>
      </c>
      <c r="G3239" s="2" t="s">
        <v>27188</v>
      </c>
      <c r="H3239" s="2"/>
    </row>
    <row r="3240">
      <c r="A3240" s="2" t="s">
        <v>28100</v>
      </c>
      <c r="B3240" s="2" t="s">
        <v>14313</v>
      </c>
      <c r="C3240" s="2">
        <v>30.0</v>
      </c>
      <c r="D3240" s="2" t="s">
        <v>28102</v>
      </c>
      <c r="E3240" s="3"/>
      <c r="F3240" s="2" t="s">
        <v>47</v>
      </c>
      <c r="G3240" s="2" t="s">
        <v>27188</v>
      </c>
      <c r="H3240" s="2"/>
    </row>
    <row r="3241">
      <c r="A3241" s="2" t="s">
        <v>28106</v>
      </c>
      <c r="B3241" s="2" t="s">
        <v>14313</v>
      </c>
      <c r="C3241" s="2">
        <v>31.0</v>
      </c>
      <c r="D3241" s="2" t="s">
        <v>28107</v>
      </c>
      <c r="E3241" s="3"/>
      <c r="F3241" s="2" t="s">
        <v>47</v>
      </c>
      <c r="G3241" s="2" t="s">
        <v>27188</v>
      </c>
      <c r="H3241" s="2"/>
    </row>
    <row r="3242">
      <c r="A3242" s="2" t="s">
        <v>28114</v>
      </c>
      <c r="B3242" s="2" t="s">
        <v>14318</v>
      </c>
      <c r="C3242" s="2">
        <v>1.0</v>
      </c>
      <c r="D3242" s="2" t="s">
        <v>28117</v>
      </c>
      <c r="E3242" s="3"/>
      <c r="F3242" s="2" t="s">
        <v>47</v>
      </c>
      <c r="G3242" s="2" t="s">
        <v>27188</v>
      </c>
      <c r="H3242" s="2"/>
    </row>
    <row r="3243">
      <c r="A3243" s="2" t="s">
        <v>28119</v>
      </c>
      <c r="B3243" s="2" t="s">
        <v>14318</v>
      </c>
      <c r="C3243" s="2">
        <v>2.0</v>
      </c>
      <c r="D3243" s="2" t="s">
        <v>28117</v>
      </c>
      <c r="E3243" s="3"/>
      <c r="F3243" s="2" t="s">
        <v>47</v>
      </c>
      <c r="G3243" s="2" t="s">
        <v>27188</v>
      </c>
      <c r="H3243" s="2"/>
    </row>
    <row r="3244">
      <c r="A3244" s="2" t="s">
        <v>28125</v>
      </c>
      <c r="B3244" s="2" t="s">
        <v>14318</v>
      </c>
      <c r="C3244" s="2">
        <v>3.0</v>
      </c>
      <c r="D3244" s="2" t="s">
        <v>28117</v>
      </c>
      <c r="E3244" s="3"/>
      <c r="F3244" s="2" t="s">
        <v>47</v>
      </c>
      <c r="G3244" s="2" t="s">
        <v>27188</v>
      </c>
      <c r="H3244" s="2"/>
    </row>
    <row r="3245">
      <c r="A3245" s="2" t="s">
        <v>28128</v>
      </c>
      <c r="B3245" s="2" t="s">
        <v>14318</v>
      </c>
      <c r="C3245" s="2">
        <v>4.0</v>
      </c>
      <c r="D3245" s="2" t="s">
        <v>28132</v>
      </c>
      <c r="E3245" s="3"/>
      <c r="F3245" s="2" t="s">
        <v>47</v>
      </c>
      <c r="G3245" s="2" t="s">
        <v>27188</v>
      </c>
      <c r="H3245" s="2"/>
    </row>
    <row r="3246">
      <c r="A3246" s="2" t="s">
        <v>28137</v>
      </c>
      <c r="B3246" s="2" t="s">
        <v>14318</v>
      </c>
      <c r="C3246" s="2">
        <v>5.0</v>
      </c>
      <c r="D3246" s="2" t="s">
        <v>28132</v>
      </c>
      <c r="E3246" s="3"/>
      <c r="F3246" s="2" t="s">
        <v>47</v>
      </c>
      <c r="G3246" s="2" t="s">
        <v>27188</v>
      </c>
      <c r="H3246" s="2"/>
    </row>
    <row r="3247">
      <c r="A3247" s="2" t="s">
        <v>28142</v>
      </c>
      <c r="B3247" s="2" t="s">
        <v>14318</v>
      </c>
      <c r="C3247" s="2">
        <v>6.0</v>
      </c>
      <c r="D3247" s="2" t="s">
        <v>28132</v>
      </c>
      <c r="E3247" s="3"/>
      <c r="F3247" s="2" t="s">
        <v>47</v>
      </c>
      <c r="G3247" s="2" t="s">
        <v>27188</v>
      </c>
      <c r="H3247" s="2"/>
    </row>
    <row r="3248">
      <c r="A3248" s="2" t="s">
        <v>28146</v>
      </c>
      <c r="B3248" s="2" t="s">
        <v>14318</v>
      </c>
      <c r="C3248" s="2">
        <v>7.0</v>
      </c>
      <c r="D3248" s="2" t="s">
        <v>28149</v>
      </c>
      <c r="E3248" s="3"/>
      <c r="F3248" s="2" t="s">
        <v>47</v>
      </c>
      <c r="G3248" s="2" t="s">
        <v>27188</v>
      </c>
      <c r="H3248" s="2"/>
    </row>
    <row r="3249">
      <c r="A3249" s="2" t="s">
        <v>28154</v>
      </c>
      <c r="B3249" s="2" t="s">
        <v>14318</v>
      </c>
      <c r="C3249" s="2">
        <v>8.0</v>
      </c>
      <c r="D3249" s="2" t="s">
        <v>28149</v>
      </c>
      <c r="E3249" s="3"/>
      <c r="F3249" s="2" t="s">
        <v>47</v>
      </c>
      <c r="G3249" s="2" t="s">
        <v>27188</v>
      </c>
      <c r="H3249" s="2"/>
    </row>
    <row r="3250">
      <c r="A3250" s="2" t="s">
        <v>28159</v>
      </c>
      <c r="B3250" s="2" t="s">
        <v>14318</v>
      </c>
      <c r="C3250" s="2">
        <v>9.0</v>
      </c>
      <c r="D3250" s="2" t="s">
        <v>28149</v>
      </c>
      <c r="E3250" s="3"/>
      <c r="F3250" s="2" t="s">
        <v>47</v>
      </c>
      <c r="G3250" s="2" t="s">
        <v>27188</v>
      </c>
      <c r="H3250" s="2"/>
    </row>
    <row r="3251">
      <c r="A3251" s="2" t="s">
        <v>28163</v>
      </c>
      <c r="B3251" s="2" t="s">
        <v>14318</v>
      </c>
      <c r="C3251" s="2">
        <v>10.0</v>
      </c>
      <c r="D3251" s="2" t="s">
        <v>28166</v>
      </c>
      <c r="E3251" s="3"/>
      <c r="F3251" s="2" t="s">
        <v>47</v>
      </c>
      <c r="G3251" s="2" t="s">
        <v>27188</v>
      </c>
      <c r="H3251" s="2"/>
    </row>
    <row r="3252">
      <c r="A3252" s="2" t="s">
        <v>28170</v>
      </c>
      <c r="B3252" s="2" t="s">
        <v>14318</v>
      </c>
      <c r="C3252" s="2">
        <v>11.0</v>
      </c>
      <c r="D3252" s="2" t="s">
        <v>28166</v>
      </c>
      <c r="E3252" s="3"/>
      <c r="F3252" s="2" t="s">
        <v>47</v>
      </c>
      <c r="G3252" s="2" t="s">
        <v>27188</v>
      </c>
      <c r="H3252" s="2"/>
    </row>
    <row r="3253">
      <c r="A3253" s="2" t="s">
        <v>28176</v>
      </c>
      <c r="B3253" s="2" t="s">
        <v>14318</v>
      </c>
      <c r="C3253" s="2">
        <v>12.0</v>
      </c>
      <c r="D3253" s="2" t="s">
        <v>28166</v>
      </c>
      <c r="E3253" s="3"/>
      <c r="F3253" s="2" t="s">
        <v>47</v>
      </c>
      <c r="G3253" s="2" t="s">
        <v>27188</v>
      </c>
      <c r="H3253" s="2"/>
    </row>
    <row r="3254">
      <c r="A3254" s="2" t="s">
        <v>28180</v>
      </c>
      <c r="B3254" s="2" t="s">
        <v>14318</v>
      </c>
      <c r="C3254" s="2">
        <v>13.0</v>
      </c>
      <c r="D3254" s="2" t="s">
        <v>28182</v>
      </c>
      <c r="E3254" s="3"/>
      <c r="F3254" s="2" t="s">
        <v>47</v>
      </c>
      <c r="G3254" s="2" t="s">
        <v>27188</v>
      </c>
      <c r="H3254" s="2"/>
    </row>
    <row r="3255">
      <c r="A3255" s="2" t="s">
        <v>28187</v>
      </c>
      <c r="B3255" s="2" t="s">
        <v>14318</v>
      </c>
      <c r="C3255" s="2">
        <v>14.0</v>
      </c>
      <c r="D3255" s="2" t="s">
        <v>28182</v>
      </c>
      <c r="E3255" s="3"/>
      <c r="F3255" s="2" t="s">
        <v>47</v>
      </c>
      <c r="G3255" s="2" t="s">
        <v>27188</v>
      </c>
      <c r="H3255" s="2"/>
    </row>
    <row r="3256">
      <c r="A3256" s="2" t="s">
        <v>28191</v>
      </c>
      <c r="B3256" s="2" t="s">
        <v>14318</v>
      </c>
      <c r="C3256" s="2">
        <v>15.0</v>
      </c>
      <c r="D3256" s="2" t="s">
        <v>28182</v>
      </c>
      <c r="E3256" s="3"/>
      <c r="F3256" s="2" t="s">
        <v>47</v>
      </c>
      <c r="G3256" s="2" t="s">
        <v>27188</v>
      </c>
      <c r="H3256" s="2"/>
    </row>
    <row r="3257">
      <c r="A3257" s="2" t="s">
        <v>28195</v>
      </c>
      <c r="B3257" s="2" t="s">
        <v>14318</v>
      </c>
      <c r="C3257" s="2">
        <v>16.0</v>
      </c>
      <c r="D3257" s="2" t="s">
        <v>28197</v>
      </c>
      <c r="E3257" s="3"/>
      <c r="F3257" s="2" t="s">
        <v>47</v>
      </c>
      <c r="G3257" s="2" t="s">
        <v>27188</v>
      </c>
      <c r="H3257" s="2"/>
    </row>
    <row r="3258">
      <c r="A3258" s="2" t="s">
        <v>28203</v>
      </c>
      <c r="B3258" s="2" t="s">
        <v>14318</v>
      </c>
      <c r="C3258" s="2">
        <v>17.0</v>
      </c>
      <c r="D3258" s="2" t="s">
        <v>28197</v>
      </c>
      <c r="E3258" s="3"/>
      <c r="F3258" s="2" t="s">
        <v>47</v>
      </c>
      <c r="G3258" s="2" t="s">
        <v>27188</v>
      </c>
      <c r="H3258" s="2"/>
    </row>
    <row r="3259">
      <c r="A3259" s="2" t="s">
        <v>28208</v>
      </c>
      <c r="B3259" s="2" t="s">
        <v>14318</v>
      </c>
      <c r="C3259" s="2">
        <v>18.0</v>
      </c>
      <c r="D3259" s="2" t="s">
        <v>28211</v>
      </c>
      <c r="E3259" s="3"/>
      <c r="F3259" s="2" t="s">
        <v>47</v>
      </c>
      <c r="G3259" s="2" t="s">
        <v>27188</v>
      </c>
      <c r="H3259" s="2"/>
    </row>
    <row r="3260">
      <c r="A3260" s="2" t="s">
        <v>28215</v>
      </c>
      <c r="B3260" s="2" t="s">
        <v>14318</v>
      </c>
      <c r="C3260" s="2">
        <v>19.0</v>
      </c>
      <c r="D3260" s="2" t="s">
        <v>28211</v>
      </c>
      <c r="E3260" s="3"/>
      <c r="F3260" s="2" t="s">
        <v>47</v>
      </c>
      <c r="G3260" s="2" t="s">
        <v>27188</v>
      </c>
      <c r="H3260" s="2"/>
    </row>
    <row r="3261">
      <c r="A3261" s="2" t="s">
        <v>28220</v>
      </c>
      <c r="B3261" s="2" t="s">
        <v>14318</v>
      </c>
      <c r="C3261" s="2">
        <v>20.0</v>
      </c>
      <c r="D3261" s="2" t="s">
        <v>28223</v>
      </c>
      <c r="E3261" s="3"/>
      <c r="F3261" s="2" t="s">
        <v>47</v>
      </c>
      <c r="G3261" s="2" t="s">
        <v>27188</v>
      </c>
      <c r="H3261" s="2"/>
    </row>
    <row r="3262">
      <c r="A3262" s="2" t="s">
        <v>28226</v>
      </c>
      <c r="B3262" s="2" t="s">
        <v>14318</v>
      </c>
      <c r="C3262" s="2">
        <v>21.0</v>
      </c>
      <c r="D3262" s="2" t="s">
        <v>28223</v>
      </c>
      <c r="E3262" s="3"/>
      <c r="F3262" s="2" t="s">
        <v>47</v>
      </c>
      <c r="G3262" s="2" t="s">
        <v>27188</v>
      </c>
      <c r="H3262" s="2"/>
    </row>
    <row r="3263">
      <c r="A3263" s="2" t="s">
        <v>28232</v>
      </c>
      <c r="B3263" s="2" t="s">
        <v>14318</v>
      </c>
      <c r="C3263" s="2">
        <v>22.0</v>
      </c>
      <c r="D3263" s="2" t="s">
        <v>28234</v>
      </c>
      <c r="E3263" s="3"/>
      <c r="F3263" s="2" t="s">
        <v>47</v>
      </c>
      <c r="G3263" s="2" t="s">
        <v>27188</v>
      </c>
      <c r="H3263" s="2"/>
    </row>
    <row r="3264">
      <c r="A3264" s="2" t="s">
        <v>28241</v>
      </c>
      <c r="B3264" s="2" t="s">
        <v>14318</v>
      </c>
      <c r="C3264" s="2">
        <v>23.0</v>
      </c>
      <c r="D3264" s="2" t="s">
        <v>28234</v>
      </c>
      <c r="E3264" s="3"/>
      <c r="F3264" s="2" t="s">
        <v>47</v>
      </c>
      <c r="G3264" s="2" t="s">
        <v>27188</v>
      </c>
      <c r="H3264" s="2"/>
    </row>
    <row r="3265">
      <c r="A3265" s="2" t="s">
        <v>28245</v>
      </c>
      <c r="B3265" s="2" t="s">
        <v>14318</v>
      </c>
      <c r="C3265" s="2">
        <v>24.0</v>
      </c>
      <c r="D3265" s="2" t="s">
        <v>28247</v>
      </c>
      <c r="E3265" s="3"/>
      <c r="F3265" s="2" t="s">
        <v>47</v>
      </c>
      <c r="G3265" s="2" t="s">
        <v>27188</v>
      </c>
      <c r="H3265" s="2"/>
    </row>
    <row r="3266">
      <c r="A3266" s="2" t="s">
        <v>28250</v>
      </c>
      <c r="B3266" s="2" t="s">
        <v>14318</v>
      </c>
      <c r="C3266" s="2">
        <v>25.0</v>
      </c>
      <c r="D3266" s="2" t="s">
        <v>28247</v>
      </c>
      <c r="E3266" s="3"/>
      <c r="F3266" s="2" t="s">
        <v>47</v>
      </c>
      <c r="G3266" s="2" t="s">
        <v>27188</v>
      </c>
      <c r="H3266" s="2"/>
    </row>
    <row r="3267">
      <c r="A3267" s="2" t="s">
        <v>28255</v>
      </c>
      <c r="B3267" s="2" t="s">
        <v>14318</v>
      </c>
      <c r="C3267" s="2">
        <v>26.0</v>
      </c>
      <c r="D3267" s="2" t="s">
        <v>28258</v>
      </c>
      <c r="E3267" s="3"/>
      <c r="F3267" s="2" t="s">
        <v>47</v>
      </c>
      <c r="G3267" s="2" t="s">
        <v>27188</v>
      </c>
      <c r="H3267" s="2"/>
    </row>
    <row r="3268">
      <c r="A3268" s="2" t="s">
        <v>28261</v>
      </c>
      <c r="B3268" s="2" t="s">
        <v>14318</v>
      </c>
      <c r="C3268" s="2">
        <v>27.0</v>
      </c>
      <c r="D3268" s="2" t="s">
        <v>28258</v>
      </c>
      <c r="E3268" s="3"/>
      <c r="F3268" s="2" t="s">
        <v>47</v>
      </c>
      <c r="G3268" s="2" t="s">
        <v>27188</v>
      </c>
      <c r="H3268" s="2"/>
    </row>
    <row r="3269">
      <c r="A3269" s="2" t="s">
        <v>28265</v>
      </c>
      <c r="B3269" s="2" t="s">
        <v>14318</v>
      </c>
      <c r="C3269" s="2">
        <v>28.0</v>
      </c>
      <c r="D3269" s="2" t="s">
        <v>28267</v>
      </c>
      <c r="E3269" s="3"/>
      <c r="F3269" s="2" t="s">
        <v>47</v>
      </c>
      <c r="G3269" s="2" t="s">
        <v>27188</v>
      </c>
      <c r="H3269" s="2"/>
    </row>
    <row r="3270">
      <c r="A3270" s="2" t="s">
        <v>28271</v>
      </c>
      <c r="B3270" s="2" t="s">
        <v>14318</v>
      </c>
      <c r="C3270" s="2">
        <v>29.0</v>
      </c>
      <c r="D3270" s="2" t="s">
        <v>28274</v>
      </c>
      <c r="E3270" s="3"/>
      <c r="F3270" s="2" t="s">
        <v>47</v>
      </c>
      <c r="G3270" s="2" t="s">
        <v>27188</v>
      </c>
      <c r="H3270" s="2"/>
    </row>
    <row r="3271">
      <c r="A3271" s="2" t="s">
        <v>28278</v>
      </c>
      <c r="B3271" s="2" t="s">
        <v>14318</v>
      </c>
      <c r="C3271" s="2">
        <v>30.0</v>
      </c>
      <c r="D3271" s="2" t="s">
        <v>28279</v>
      </c>
      <c r="E3271" s="3"/>
      <c r="F3271" s="2" t="s">
        <v>47</v>
      </c>
      <c r="G3271" s="2" t="s">
        <v>27188</v>
      </c>
      <c r="H3271" s="2"/>
    </row>
    <row r="3272">
      <c r="A3272" s="2" t="s">
        <v>28283</v>
      </c>
      <c r="B3272" s="2" t="s">
        <v>14318</v>
      </c>
      <c r="C3272" s="2">
        <v>31.0</v>
      </c>
      <c r="D3272" s="2" t="s">
        <v>28285</v>
      </c>
      <c r="E3272" s="3"/>
      <c r="F3272" s="2" t="s">
        <v>47</v>
      </c>
      <c r="G3272" s="2" t="s">
        <v>27188</v>
      </c>
      <c r="H3272" s="2"/>
    </row>
    <row r="3273">
      <c r="A3273" s="2" t="s">
        <v>28288</v>
      </c>
      <c r="B3273" s="2" t="s">
        <v>14323</v>
      </c>
      <c r="C3273" s="2">
        <v>1.0</v>
      </c>
      <c r="D3273" s="2" t="s">
        <v>28291</v>
      </c>
      <c r="E3273" s="3"/>
      <c r="F3273" s="2" t="s">
        <v>47</v>
      </c>
      <c r="G3273" s="2" t="s">
        <v>27188</v>
      </c>
      <c r="H3273" s="2"/>
    </row>
    <row r="3274">
      <c r="A3274" s="2" t="s">
        <v>28296</v>
      </c>
      <c r="B3274" s="2" t="s">
        <v>14323</v>
      </c>
      <c r="C3274" s="2">
        <v>2.0</v>
      </c>
      <c r="D3274" s="2" t="s">
        <v>28291</v>
      </c>
      <c r="E3274" s="3"/>
      <c r="F3274" s="2" t="s">
        <v>47</v>
      </c>
      <c r="G3274" s="2" t="s">
        <v>27188</v>
      </c>
      <c r="H3274" s="2"/>
    </row>
    <row r="3275">
      <c r="A3275" s="2" t="s">
        <v>28299</v>
      </c>
      <c r="B3275" s="2" t="s">
        <v>14323</v>
      </c>
      <c r="C3275" s="2">
        <v>3.0</v>
      </c>
      <c r="D3275" s="2" t="s">
        <v>28291</v>
      </c>
      <c r="E3275" s="3"/>
      <c r="F3275" s="2" t="s">
        <v>47</v>
      </c>
      <c r="G3275" s="2" t="s">
        <v>27188</v>
      </c>
      <c r="H3275" s="2"/>
    </row>
    <row r="3276">
      <c r="A3276" s="2" t="s">
        <v>28303</v>
      </c>
      <c r="B3276" s="2" t="s">
        <v>14323</v>
      </c>
      <c r="C3276" s="2">
        <v>4.0</v>
      </c>
      <c r="D3276" s="2" t="s">
        <v>28305</v>
      </c>
      <c r="E3276" s="3"/>
      <c r="F3276" s="2" t="s">
        <v>47</v>
      </c>
      <c r="G3276" s="2" t="s">
        <v>27188</v>
      </c>
      <c r="H3276" s="2"/>
    </row>
    <row r="3277">
      <c r="A3277" s="2" t="s">
        <v>28310</v>
      </c>
      <c r="B3277" s="2" t="s">
        <v>14323</v>
      </c>
      <c r="C3277" s="2">
        <v>5.0</v>
      </c>
      <c r="D3277" s="2" t="s">
        <v>28305</v>
      </c>
      <c r="E3277" s="3"/>
      <c r="F3277" s="2" t="s">
        <v>47</v>
      </c>
      <c r="G3277" s="2" t="s">
        <v>27188</v>
      </c>
      <c r="H3277" s="2"/>
    </row>
    <row r="3278">
      <c r="A3278" s="2" t="s">
        <v>28315</v>
      </c>
      <c r="B3278" s="2" t="s">
        <v>14323</v>
      </c>
      <c r="C3278" s="2">
        <v>6.0</v>
      </c>
      <c r="D3278" s="2" t="s">
        <v>28305</v>
      </c>
      <c r="E3278" s="3"/>
      <c r="F3278" s="2" t="s">
        <v>47</v>
      </c>
      <c r="G3278" s="2" t="s">
        <v>27188</v>
      </c>
      <c r="H3278" s="2"/>
    </row>
    <row r="3279">
      <c r="A3279" s="2" t="s">
        <v>28320</v>
      </c>
      <c r="B3279" s="2" t="s">
        <v>14323</v>
      </c>
      <c r="C3279" s="2">
        <v>7.0</v>
      </c>
      <c r="D3279" s="2" t="s">
        <v>28321</v>
      </c>
      <c r="E3279" s="3"/>
      <c r="F3279" s="2" t="s">
        <v>47</v>
      </c>
      <c r="G3279" s="2" t="s">
        <v>27188</v>
      </c>
      <c r="H3279" s="2"/>
    </row>
    <row r="3280">
      <c r="A3280" s="2" t="s">
        <v>28325</v>
      </c>
      <c r="B3280" s="2" t="s">
        <v>14323</v>
      </c>
      <c r="C3280" s="2">
        <v>8.0</v>
      </c>
      <c r="D3280" s="2" t="s">
        <v>28321</v>
      </c>
      <c r="E3280" s="3"/>
      <c r="F3280" s="2" t="s">
        <v>47</v>
      </c>
      <c r="G3280" s="2" t="s">
        <v>27188</v>
      </c>
      <c r="H3280" s="2"/>
    </row>
    <row r="3281">
      <c r="A3281" s="2" t="s">
        <v>28332</v>
      </c>
      <c r="B3281" s="2" t="s">
        <v>14323</v>
      </c>
      <c r="C3281" s="2">
        <v>9.0</v>
      </c>
      <c r="D3281" s="2" t="s">
        <v>28321</v>
      </c>
      <c r="E3281" s="3"/>
      <c r="F3281" s="2" t="s">
        <v>47</v>
      </c>
      <c r="G3281" s="2" t="s">
        <v>27188</v>
      </c>
      <c r="H3281" s="2"/>
    </row>
    <row r="3282">
      <c r="A3282" s="2" t="s">
        <v>28335</v>
      </c>
      <c r="B3282" s="2" t="s">
        <v>14323</v>
      </c>
      <c r="C3282" s="2">
        <v>10.0</v>
      </c>
      <c r="D3282" s="2" t="s">
        <v>28337</v>
      </c>
      <c r="E3282" s="3"/>
      <c r="F3282" s="2" t="s">
        <v>47</v>
      </c>
      <c r="G3282" s="2" t="s">
        <v>27188</v>
      </c>
      <c r="H3282" s="2"/>
    </row>
    <row r="3283">
      <c r="A3283" s="2" t="s">
        <v>28340</v>
      </c>
      <c r="B3283" s="2" t="s">
        <v>14323</v>
      </c>
      <c r="C3283" s="2">
        <v>11.0</v>
      </c>
      <c r="D3283" s="2" t="s">
        <v>28337</v>
      </c>
      <c r="E3283" s="3"/>
      <c r="F3283" s="2" t="s">
        <v>47</v>
      </c>
      <c r="G3283" s="2" t="s">
        <v>27188</v>
      </c>
      <c r="H3283" s="2"/>
    </row>
    <row r="3284">
      <c r="A3284" s="2" t="s">
        <v>28347</v>
      </c>
      <c r="B3284" s="2" t="s">
        <v>14323</v>
      </c>
      <c r="C3284" s="2">
        <v>12.0</v>
      </c>
      <c r="D3284" s="2" t="s">
        <v>28349</v>
      </c>
      <c r="E3284" s="3"/>
      <c r="F3284" s="2" t="s">
        <v>47</v>
      </c>
      <c r="G3284" s="2" t="s">
        <v>27188</v>
      </c>
      <c r="H3284" s="2"/>
    </row>
    <row r="3285">
      <c r="A3285" s="2" t="s">
        <v>28352</v>
      </c>
      <c r="B3285" s="2" t="s">
        <v>14323</v>
      </c>
      <c r="C3285" s="2">
        <v>13.0</v>
      </c>
      <c r="D3285" s="2" t="s">
        <v>28349</v>
      </c>
      <c r="E3285" s="3"/>
      <c r="F3285" s="2" t="s">
        <v>47</v>
      </c>
      <c r="G3285" s="2" t="s">
        <v>27188</v>
      </c>
      <c r="H3285" s="2"/>
    </row>
    <row r="3286">
      <c r="A3286" s="2" t="s">
        <v>28355</v>
      </c>
      <c r="B3286" s="2" t="s">
        <v>14323</v>
      </c>
      <c r="C3286" s="2">
        <v>14.0</v>
      </c>
      <c r="D3286" s="2" t="s">
        <v>28357</v>
      </c>
      <c r="E3286" s="3"/>
      <c r="F3286" s="2" t="s">
        <v>47</v>
      </c>
      <c r="G3286" s="2" t="s">
        <v>27188</v>
      </c>
      <c r="H3286" s="2"/>
    </row>
    <row r="3287">
      <c r="A3287" s="2" t="s">
        <v>28361</v>
      </c>
      <c r="B3287" s="2" t="s">
        <v>14323</v>
      </c>
      <c r="C3287" s="2">
        <v>15.0</v>
      </c>
      <c r="D3287" s="2" t="s">
        <v>28357</v>
      </c>
      <c r="E3287" s="3"/>
      <c r="F3287" s="2" t="s">
        <v>47</v>
      </c>
      <c r="G3287" s="2" t="s">
        <v>27188</v>
      </c>
      <c r="H3287" s="2"/>
    </row>
    <row r="3288">
      <c r="A3288" s="2" t="s">
        <v>28371</v>
      </c>
      <c r="B3288" s="2" t="s">
        <v>14323</v>
      </c>
      <c r="C3288" s="2">
        <v>16.0</v>
      </c>
      <c r="D3288" s="2" t="s">
        <v>28357</v>
      </c>
      <c r="E3288" s="3"/>
      <c r="F3288" s="2" t="s">
        <v>47</v>
      </c>
      <c r="G3288" s="2" t="s">
        <v>27188</v>
      </c>
      <c r="H3288" s="2"/>
    </row>
    <row r="3289">
      <c r="A3289" s="2" t="s">
        <v>28374</v>
      </c>
      <c r="B3289" s="2" t="s">
        <v>14323</v>
      </c>
      <c r="C3289" s="2">
        <v>17.0</v>
      </c>
      <c r="D3289" s="2" t="s">
        <v>28377</v>
      </c>
      <c r="E3289" s="3"/>
      <c r="F3289" s="2" t="s">
        <v>47</v>
      </c>
      <c r="G3289" s="2" t="s">
        <v>27188</v>
      </c>
      <c r="H3289" s="2"/>
    </row>
    <row r="3290">
      <c r="A3290" s="2" t="s">
        <v>28381</v>
      </c>
      <c r="B3290" s="2" t="s">
        <v>14323</v>
      </c>
      <c r="C3290" s="2">
        <v>18.0</v>
      </c>
      <c r="D3290" s="2" t="s">
        <v>28377</v>
      </c>
      <c r="E3290" s="3"/>
      <c r="F3290" s="2" t="s">
        <v>47</v>
      </c>
      <c r="G3290" s="2" t="s">
        <v>27188</v>
      </c>
      <c r="H3290" s="2"/>
    </row>
    <row r="3291">
      <c r="A3291" s="2" t="s">
        <v>28384</v>
      </c>
      <c r="B3291" s="2" t="s">
        <v>14323</v>
      </c>
      <c r="C3291" s="2">
        <v>19.0</v>
      </c>
      <c r="D3291" s="2" t="s">
        <v>28388</v>
      </c>
      <c r="E3291" s="3"/>
      <c r="F3291" s="2" t="s">
        <v>47</v>
      </c>
      <c r="G3291" s="2" t="s">
        <v>27188</v>
      </c>
      <c r="H3291" s="2"/>
    </row>
    <row r="3292">
      <c r="A3292" s="2" t="s">
        <v>28392</v>
      </c>
      <c r="B3292" s="2" t="s">
        <v>14323</v>
      </c>
      <c r="C3292" s="2">
        <v>20.0</v>
      </c>
      <c r="D3292" s="2" t="s">
        <v>28388</v>
      </c>
      <c r="E3292" s="3"/>
      <c r="F3292" s="2" t="s">
        <v>47</v>
      </c>
      <c r="G3292" s="2" t="s">
        <v>27188</v>
      </c>
      <c r="H3292" s="2"/>
    </row>
    <row r="3293">
      <c r="A3293" s="2" t="s">
        <v>28395</v>
      </c>
      <c r="B3293" s="2" t="s">
        <v>14323</v>
      </c>
      <c r="C3293" s="2">
        <v>21.0</v>
      </c>
      <c r="D3293" s="2" t="s">
        <v>28398</v>
      </c>
      <c r="E3293" s="3"/>
      <c r="F3293" s="2" t="s">
        <v>47</v>
      </c>
      <c r="G3293" s="2" t="s">
        <v>27188</v>
      </c>
      <c r="H3293" s="2"/>
    </row>
    <row r="3294">
      <c r="A3294" s="2" t="s">
        <v>28402</v>
      </c>
      <c r="B3294" s="2" t="s">
        <v>14323</v>
      </c>
      <c r="C3294" s="2">
        <v>22.0</v>
      </c>
      <c r="D3294" s="2" t="s">
        <v>28398</v>
      </c>
      <c r="E3294" s="3"/>
      <c r="F3294" s="2" t="s">
        <v>47</v>
      </c>
      <c r="G3294" s="2" t="s">
        <v>27188</v>
      </c>
      <c r="H3294" s="2"/>
    </row>
    <row r="3295">
      <c r="A3295" s="2" t="s">
        <v>28406</v>
      </c>
      <c r="B3295" s="2" t="s">
        <v>14323</v>
      </c>
      <c r="C3295" s="2">
        <v>23.0</v>
      </c>
      <c r="D3295" s="2" t="s">
        <v>28409</v>
      </c>
      <c r="E3295" s="3"/>
      <c r="F3295" s="2" t="s">
        <v>47</v>
      </c>
      <c r="G3295" s="2" t="s">
        <v>27188</v>
      </c>
      <c r="H3295" s="2"/>
    </row>
    <row r="3296">
      <c r="A3296" s="2" t="s">
        <v>28411</v>
      </c>
      <c r="B3296" s="2" t="s">
        <v>14323</v>
      </c>
      <c r="C3296" s="2">
        <v>24.0</v>
      </c>
      <c r="D3296" s="2" t="s">
        <v>28409</v>
      </c>
      <c r="E3296" s="3"/>
      <c r="F3296" s="2" t="s">
        <v>47</v>
      </c>
      <c r="G3296" s="2" t="s">
        <v>27188</v>
      </c>
      <c r="H3296" s="2"/>
    </row>
    <row r="3297">
      <c r="A3297" s="2" t="s">
        <v>28416</v>
      </c>
      <c r="B3297" s="2" t="s">
        <v>14323</v>
      </c>
      <c r="C3297" s="2">
        <v>25.0</v>
      </c>
      <c r="D3297" s="2" t="s">
        <v>28417</v>
      </c>
      <c r="E3297" s="3"/>
      <c r="F3297" s="2" t="s">
        <v>47</v>
      </c>
      <c r="G3297" s="2" t="s">
        <v>27188</v>
      </c>
      <c r="H3297" s="2"/>
    </row>
    <row r="3298">
      <c r="A3298" s="2" t="s">
        <v>28421</v>
      </c>
      <c r="B3298" s="2" t="s">
        <v>14323</v>
      </c>
      <c r="C3298" s="2">
        <v>26.0</v>
      </c>
      <c r="D3298" s="2" t="s">
        <v>28417</v>
      </c>
      <c r="E3298" s="3"/>
      <c r="F3298" s="2" t="s">
        <v>47</v>
      </c>
      <c r="G3298" s="2" t="s">
        <v>27188</v>
      </c>
      <c r="H3298" s="2"/>
    </row>
    <row r="3299">
      <c r="A3299" s="2" t="s">
        <v>28424</v>
      </c>
      <c r="B3299" s="2" t="s">
        <v>14323</v>
      </c>
      <c r="C3299" s="2">
        <v>27.0</v>
      </c>
      <c r="D3299" s="2" t="s">
        <v>28426</v>
      </c>
      <c r="E3299" s="3"/>
      <c r="F3299" s="2" t="s">
        <v>47</v>
      </c>
      <c r="G3299" s="2" t="s">
        <v>27188</v>
      </c>
      <c r="H3299" s="2"/>
    </row>
    <row r="3300">
      <c r="A3300" s="2" t="s">
        <v>28430</v>
      </c>
      <c r="B3300" s="2" t="s">
        <v>14323</v>
      </c>
      <c r="C3300" s="2">
        <v>28.0</v>
      </c>
      <c r="D3300" s="2" t="s">
        <v>28426</v>
      </c>
      <c r="E3300" s="3"/>
      <c r="F3300" s="2" t="s">
        <v>47</v>
      </c>
      <c r="G3300" s="2" t="s">
        <v>27188</v>
      </c>
      <c r="H3300" s="2"/>
    </row>
    <row r="3301">
      <c r="A3301" s="2" t="s">
        <v>28433</v>
      </c>
      <c r="B3301" s="2" t="s">
        <v>14323</v>
      </c>
      <c r="C3301" s="2">
        <v>29.0</v>
      </c>
      <c r="D3301" s="2" t="s">
        <v>28435</v>
      </c>
      <c r="E3301" s="3"/>
      <c r="F3301" s="2" t="s">
        <v>47</v>
      </c>
      <c r="G3301" s="2" t="s">
        <v>27188</v>
      </c>
      <c r="H3301" s="2"/>
    </row>
    <row r="3302">
      <c r="A3302" s="2" t="s">
        <v>28440</v>
      </c>
      <c r="B3302" s="2" t="s">
        <v>14323</v>
      </c>
      <c r="C3302" s="2">
        <v>30.0</v>
      </c>
      <c r="D3302" s="2" t="s">
        <v>28442</v>
      </c>
      <c r="E3302" s="3"/>
      <c r="F3302" s="2" t="s">
        <v>47</v>
      </c>
      <c r="G3302" s="2" t="s">
        <v>27188</v>
      </c>
      <c r="H3302" s="2"/>
    </row>
    <row r="3303">
      <c r="A3303" s="2" t="s">
        <v>28447</v>
      </c>
      <c r="B3303" s="2" t="s">
        <v>14323</v>
      </c>
      <c r="C3303" s="2">
        <v>31.0</v>
      </c>
      <c r="D3303" s="2" t="s">
        <v>28449</v>
      </c>
      <c r="E3303" s="3"/>
      <c r="F3303" s="2" t="s">
        <v>47</v>
      </c>
      <c r="G3303" s="2" t="s">
        <v>27188</v>
      </c>
      <c r="H3303" s="2"/>
    </row>
    <row r="3304">
      <c r="A3304" s="2" t="s">
        <v>28451</v>
      </c>
      <c r="B3304" s="2" t="s">
        <v>14329</v>
      </c>
      <c r="C3304" s="2">
        <v>1.0</v>
      </c>
      <c r="D3304" s="2" t="s">
        <v>28453</v>
      </c>
      <c r="E3304" s="3"/>
      <c r="F3304" s="2" t="s">
        <v>47</v>
      </c>
      <c r="G3304" s="2" t="s">
        <v>27188</v>
      </c>
      <c r="H3304" s="2"/>
    </row>
    <row r="3305">
      <c r="A3305" s="2" t="s">
        <v>28457</v>
      </c>
      <c r="B3305" s="2" t="s">
        <v>14329</v>
      </c>
      <c r="C3305" s="2">
        <v>2.0</v>
      </c>
      <c r="D3305" s="2" t="s">
        <v>28453</v>
      </c>
      <c r="E3305" s="3"/>
      <c r="F3305" s="2" t="s">
        <v>47</v>
      </c>
      <c r="G3305" s="2" t="s">
        <v>27188</v>
      </c>
      <c r="H3305" s="2"/>
    </row>
    <row r="3306">
      <c r="A3306" s="2" t="s">
        <v>28462</v>
      </c>
      <c r="B3306" s="2" t="s">
        <v>14329</v>
      </c>
      <c r="C3306" s="2">
        <v>3.0</v>
      </c>
      <c r="D3306" s="2" t="s">
        <v>28453</v>
      </c>
      <c r="E3306" s="3"/>
      <c r="F3306" s="2" t="s">
        <v>47</v>
      </c>
      <c r="G3306" s="2" t="s">
        <v>27188</v>
      </c>
      <c r="H3306" s="2"/>
    </row>
    <row r="3307">
      <c r="A3307" s="2" t="s">
        <v>28465</v>
      </c>
      <c r="B3307" s="2" t="s">
        <v>14329</v>
      </c>
      <c r="C3307" s="2">
        <v>4.0</v>
      </c>
      <c r="D3307" s="2" t="s">
        <v>28466</v>
      </c>
      <c r="E3307" s="3"/>
      <c r="F3307" s="2" t="s">
        <v>47</v>
      </c>
      <c r="G3307" s="2" t="s">
        <v>27188</v>
      </c>
      <c r="H3307" s="2"/>
    </row>
    <row r="3308">
      <c r="A3308" s="2" t="s">
        <v>28467</v>
      </c>
      <c r="B3308" s="2" t="s">
        <v>14329</v>
      </c>
      <c r="C3308" s="2">
        <v>5.0</v>
      </c>
      <c r="D3308" s="2" t="s">
        <v>28466</v>
      </c>
      <c r="E3308" s="3"/>
      <c r="F3308" s="2" t="s">
        <v>47</v>
      </c>
      <c r="G3308" s="2" t="s">
        <v>27188</v>
      </c>
      <c r="H3308" s="2"/>
    </row>
    <row r="3309">
      <c r="A3309" s="2" t="s">
        <v>28468</v>
      </c>
      <c r="B3309" s="2" t="s">
        <v>14329</v>
      </c>
      <c r="C3309" s="2">
        <v>6.0</v>
      </c>
      <c r="D3309" s="2" t="s">
        <v>28466</v>
      </c>
      <c r="E3309" s="3"/>
      <c r="F3309" s="2" t="s">
        <v>47</v>
      </c>
      <c r="G3309" s="2" t="s">
        <v>27188</v>
      </c>
      <c r="H3309" s="2"/>
    </row>
    <row r="3310">
      <c r="A3310" s="2" t="s">
        <v>28469</v>
      </c>
      <c r="B3310" s="2" t="s">
        <v>14329</v>
      </c>
      <c r="C3310" s="2">
        <v>7.0</v>
      </c>
      <c r="D3310" s="2" t="s">
        <v>28470</v>
      </c>
      <c r="E3310" s="3"/>
      <c r="F3310" s="2" t="s">
        <v>47</v>
      </c>
      <c r="G3310" s="2" t="s">
        <v>27188</v>
      </c>
      <c r="H3310" s="2"/>
    </row>
    <row r="3311">
      <c r="A3311" s="2" t="s">
        <v>28473</v>
      </c>
      <c r="B3311" s="2" t="s">
        <v>14329</v>
      </c>
      <c r="C3311" s="2">
        <v>8.0</v>
      </c>
      <c r="D3311" s="2" t="s">
        <v>28470</v>
      </c>
      <c r="E3311" s="3"/>
      <c r="F3311" s="2" t="s">
        <v>47</v>
      </c>
      <c r="G3311" s="2" t="s">
        <v>27188</v>
      </c>
      <c r="H3311" s="2"/>
    </row>
    <row r="3312">
      <c r="A3312" s="2" t="s">
        <v>28474</v>
      </c>
      <c r="B3312" s="2" t="s">
        <v>14329</v>
      </c>
      <c r="C3312" s="2">
        <v>9.0</v>
      </c>
      <c r="D3312" s="2" t="s">
        <v>28470</v>
      </c>
      <c r="E3312" s="3"/>
      <c r="F3312" s="2" t="s">
        <v>47</v>
      </c>
      <c r="G3312" s="2" t="s">
        <v>27188</v>
      </c>
      <c r="H3312" s="2"/>
    </row>
    <row r="3313">
      <c r="A3313" s="2" t="s">
        <v>28475</v>
      </c>
      <c r="B3313" s="2" t="s">
        <v>14329</v>
      </c>
      <c r="C3313" s="2">
        <v>10.0</v>
      </c>
      <c r="D3313" s="2" t="s">
        <v>28476</v>
      </c>
      <c r="E3313" s="3"/>
      <c r="F3313" s="2" t="s">
        <v>47</v>
      </c>
      <c r="G3313" s="2" t="s">
        <v>27188</v>
      </c>
      <c r="H3313" s="2"/>
    </row>
    <row r="3314">
      <c r="A3314" s="2" t="s">
        <v>28477</v>
      </c>
      <c r="B3314" s="2" t="s">
        <v>14329</v>
      </c>
      <c r="C3314" s="2">
        <v>11.0</v>
      </c>
      <c r="D3314" s="2" t="s">
        <v>28476</v>
      </c>
      <c r="E3314" s="3"/>
      <c r="F3314" s="2" t="s">
        <v>47</v>
      </c>
      <c r="G3314" s="2" t="s">
        <v>27188</v>
      </c>
      <c r="H3314" s="2"/>
    </row>
    <row r="3315">
      <c r="A3315" s="2" t="s">
        <v>28481</v>
      </c>
      <c r="B3315" s="2" t="s">
        <v>14329</v>
      </c>
      <c r="C3315" s="2">
        <v>12.0</v>
      </c>
      <c r="D3315" s="2" t="s">
        <v>28483</v>
      </c>
      <c r="E3315" s="3"/>
      <c r="F3315" s="2" t="s">
        <v>47</v>
      </c>
      <c r="G3315" s="2" t="s">
        <v>27188</v>
      </c>
      <c r="H3315" s="2"/>
    </row>
    <row r="3316">
      <c r="A3316" s="2" t="s">
        <v>28486</v>
      </c>
      <c r="B3316" s="2" t="s">
        <v>14329</v>
      </c>
      <c r="C3316" s="2">
        <v>13.0</v>
      </c>
      <c r="D3316" s="2" t="s">
        <v>28483</v>
      </c>
      <c r="E3316" s="3"/>
      <c r="F3316" s="2" t="s">
        <v>47</v>
      </c>
      <c r="G3316" s="2" t="s">
        <v>27188</v>
      </c>
      <c r="H3316" s="2"/>
    </row>
    <row r="3317">
      <c r="A3317" s="2" t="s">
        <v>28491</v>
      </c>
      <c r="B3317" s="2" t="s">
        <v>14329</v>
      </c>
      <c r="C3317" s="2">
        <v>14.0</v>
      </c>
      <c r="D3317" s="2" t="s">
        <v>28493</v>
      </c>
      <c r="E3317" s="3"/>
      <c r="F3317" s="2" t="s">
        <v>47</v>
      </c>
      <c r="G3317" s="2" t="s">
        <v>27188</v>
      </c>
      <c r="H3317" s="2"/>
    </row>
    <row r="3318">
      <c r="A3318" s="2" t="s">
        <v>28497</v>
      </c>
      <c r="B3318" s="2" t="s">
        <v>14329</v>
      </c>
      <c r="C3318" s="2">
        <v>15.0</v>
      </c>
      <c r="D3318" s="2" t="s">
        <v>28493</v>
      </c>
      <c r="E3318" s="3"/>
      <c r="F3318" s="2" t="s">
        <v>47</v>
      </c>
      <c r="G3318" s="2" t="s">
        <v>27188</v>
      </c>
      <c r="H3318" s="2"/>
    </row>
    <row r="3319">
      <c r="A3319" s="2" t="s">
        <v>28500</v>
      </c>
      <c r="B3319" s="2" t="s">
        <v>14329</v>
      </c>
      <c r="C3319" s="2">
        <v>16.0</v>
      </c>
      <c r="D3319" s="2" t="s">
        <v>28493</v>
      </c>
      <c r="E3319" s="3"/>
      <c r="F3319" s="2" t="s">
        <v>47</v>
      </c>
      <c r="G3319" s="2" t="s">
        <v>27188</v>
      </c>
      <c r="H3319" s="2"/>
    </row>
    <row r="3320">
      <c r="A3320" s="2" t="s">
        <v>28505</v>
      </c>
      <c r="B3320" s="2" t="s">
        <v>14329</v>
      </c>
      <c r="C3320" s="2">
        <v>17.0</v>
      </c>
      <c r="D3320" s="2" t="s">
        <v>28507</v>
      </c>
      <c r="E3320" s="3"/>
      <c r="F3320" s="2" t="s">
        <v>47</v>
      </c>
      <c r="G3320" s="2" t="s">
        <v>27188</v>
      </c>
      <c r="H3320" s="2"/>
    </row>
    <row r="3321">
      <c r="A3321" s="2" t="s">
        <v>28510</v>
      </c>
      <c r="B3321" s="2" t="s">
        <v>14329</v>
      </c>
      <c r="C3321" s="2">
        <v>18.0</v>
      </c>
      <c r="D3321" s="2" t="s">
        <v>28507</v>
      </c>
      <c r="E3321" s="3"/>
      <c r="F3321" s="2" t="s">
        <v>47</v>
      </c>
      <c r="G3321" s="2" t="s">
        <v>27188</v>
      </c>
      <c r="H3321" s="2"/>
    </row>
    <row r="3322">
      <c r="A3322" s="2" t="s">
        <v>28513</v>
      </c>
      <c r="B3322" s="2" t="s">
        <v>14329</v>
      </c>
      <c r="C3322" s="2">
        <v>19.0</v>
      </c>
      <c r="D3322" s="2" t="s">
        <v>28515</v>
      </c>
      <c r="E3322" s="3"/>
      <c r="F3322" s="2" t="s">
        <v>47</v>
      </c>
      <c r="G3322" s="2" t="s">
        <v>27188</v>
      </c>
      <c r="H3322" s="2"/>
    </row>
    <row r="3323">
      <c r="A3323" s="2" t="s">
        <v>28518</v>
      </c>
      <c r="B3323" s="2" t="s">
        <v>14329</v>
      </c>
      <c r="C3323" s="2">
        <v>20.0</v>
      </c>
      <c r="D3323" s="2" t="s">
        <v>28515</v>
      </c>
      <c r="E3323" s="3"/>
      <c r="F3323" s="2" t="s">
        <v>47</v>
      </c>
      <c r="G3323" s="2" t="s">
        <v>27188</v>
      </c>
      <c r="H3323" s="2"/>
    </row>
    <row r="3324">
      <c r="A3324" s="2" t="s">
        <v>28521</v>
      </c>
      <c r="B3324" s="2" t="s">
        <v>14329</v>
      </c>
      <c r="C3324" s="2">
        <v>21.0</v>
      </c>
      <c r="D3324" s="2" t="s">
        <v>28523</v>
      </c>
      <c r="E3324" s="3"/>
      <c r="F3324" s="2" t="s">
        <v>47</v>
      </c>
      <c r="G3324" s="2" t="s">
        <v>27188</v>
      </c>
      <c r="H3324" s="2"/>
    </row>
    <row r="3325">
      <c r="A3325" s="2" t="s">
        <v>28527</v>
      </c>
      <c r="B3325" s="2" t="s">
        <v>14329</v>
      </c>
      <c r="C3325" s="2">
        <v>22.0</v>
      </c>
      <c r="D3325" s="2" t="s">
        <v>28523</v>
      </c>
      <c r="E3325" s="3"/>
      <c r="F3325" s="2" t="s">
        <v>47</v>
      </c>
      <c r="G3325" s="2" t="s">
        <v>27188</v>
      </c>
      <c r="H3325" s="2"/>
    </row>
    <row r="3326">
      <c r="A3326" s="2" t="s">
        <v>28532</v>
      </c>
      <c r="B3326" s="2" t="s">
        <v>14329</v>
      </c>
      <c r="C3326" s="2">
        <v>23.0</v>
      </c>
      <c r="D3326" s="2" t="s">
        <v>28534</v>
      </c>
      <c r="E3326" s="3"/>
      <c r="F3326" s="2" t="s">
        <v>47</v>
      </c>
      <c r="G3326" s="2" t="s">
        <v>27188</v>
      </c>
      <c r="H3326" s="2"/>
    </row>
    <row r="3327">
      <c r="A3327" s="2" t="s">
        <v>28538</v>
      </c>
      <c r="B3327" s="2" t="s">
        <v>14329</v>
      </c>
      <c r="C3327" s="2">
        <v>24.0</v>
      </c>
      <c r="D3327" s="2" t="s">
        <v>28534</v>
      </c>
      <c r="E3327" s="3"/>
      <c r="F3327" s="2" t="s">
        <v>47</v>
      </c>
      <c r="G3327" s="2" t="s">
        <v>27188</v>
      </c>
      <c r="H3327" s="2"/>
    </row>
    <row r="3328">
      <c r="A3328" s="2" t="s">
        <v>28541</v>
      </c>
      <c r="B3328" s="2" t="s">
        <v>14329</v>
      </c>
      <c r="C3328" s="2">
        <v>25.0</v>
      </c>
      <c r="D3328" s="2" t="s">
        <v>28543</v>
      </c>
      <c r="E3328" s="3"/>
      <c r="F3328" s="2" t="s">
        <v>47</v>
      </c>
      <c r="G3328" s="2" t="s">
        <v>27188</v>
      </c>
      <c r="H3328" s="2"/>
    </row>
    <row r="3329">
      <c r="A3329" s="2" t="s">
        <v>28546</v>
      </c>
      <c r="B3329" s="2" t="s">
        <v>14329</v>
      </c>
      <c r="C3329" s="2">
        <v>26.0</v>
      </c>
      <c r="D3329" s="2" t="s">
        <v>28543</v>
      </c>
      <c r="E3329" s="3"/>
      <c r="F3329" s="2" t="s">
        <v>47</v>
      </c>
      <c r="G3329" s="2" t="s">
        <v>27188</v>
      </c>
      <c r="H3329" s="2"/>
    </row>
    <row r="3330">
      <c r="A3330" s="2" t="s">
        <v>28550</v>
      </c>
      <c r="B3330" s="2" t="s">
        <v>14329</v>
      </c>
      <c r="C3330" s="2">
        <v>27.0</v>
      </c>
      <c r="D3330" s="2" t="s">
        <v>28552</v>
      </c>
      <c r="E3330" s="3"/>
      <c r="F3330" s="2" t="s">
        <v>47</v>
      </c>
      <c r="G3330" s="2" t="s">
        <v>27188</v>
      </c>
      <c r="H3330" s="2"/>
    </row>
    <row r="3331">
      <c r="A3331" s="2" t="s">
        <v>28555</v>
      </c>
      <c r="B3331" s="2" t="s">
        <v>14329</v>
      </c>
      <c r="C3331" s="2">
        <v>28.0</v>
      </c>
      <c r="D3331" s="2" t="s">
        <v>28552</v>
      </c>
      <c r="E3331" s="3"/>
      <c r="F3331" s="2" t="s">
        <v>47</v>
      </c>
      <c r="G3331" s="2" t="s">
        <v>27188</v>
      </c>
      <c r="H3331" s="2"/>
    </row>
    <row r="3332">
      <c r="A3332" s="2" t="s">
        <v>28558</v>
      </c>
      <c r="B3332" s="2" t="s">
        <v>14329</v>
      </c>
      <c r="C3332" s="2">
        <v>29.0</v>
      </c>
      <c r="D3332" s="2" t="s">
        <v>28560</v>
      </c>
      <c r="E3332" s="3"/>
      <c r="F3332" s="2" t="s">
        <v>47</v>
      </c>
      <c r="G3332" s="2" t="s">
        <v>27188</v>
      </c>
      <c r="H3332" s="2"/>
    </row>
    <row r="3333">
      <c r="A3333" s="2" t="s">
        <v>28564</v>
      </c>
      <c r="B3333" s="2" t="s">
        <v>14329</v>
      </c>
      <c r="C3333" s="2">
        <v>30.0</v>
      </c>
      <c r="D3333" s="2" t="s">
        <v>28565</v>
      </c>
      <c r="E3333" s="3"/>
      <c r="F3333" s="2" t="s">
        <v>47</v>
      </c>
      <c r="G3333" s="2" t="s">
        <v>27188</v>
      </c>
      <c r="H3333" s="2"/>
    </row>
    <row r="3334">
      <c r="A3334" s="2" t="s">
        <v>28569</v>
      </c>
      <c r="B3334" s="2" t="s">
        <v>14329</v>
      </c>
      <c r="C3334" s="2">
        <v>31.0</v>
      </c>
      <c r="D3334" s="2" t="s">
        <v>28571</v>
      </c>
      <c r="E3334" s="3"/>
      <c r="F3334" s="2" t="s">
        <v>47</v>
      </c>
      <c r="G3334" s="2" t="s">
        <v>27188</v>
      </c>
      <c r="H3334" s="2"/>
    </row>
    <row r="3335">
      <c r="A3335" s="2" t="s">
        <v>28575</v>
      </c>
      <c r="B3335" s="2" t="s">
        <v>14336</v>
      </c>
      <c r="C3335" s="2">
        <v>1.0</v>
      </c>
      <c r="D3335" s="2" t="s">
        <v>28577</v>
      </c>
      <c r="E3335" s="3"/>
      <c r="F3335" s="2" t="s">
        <v>47</v>
      </c>
      <c r="G3335" s="2" t="s">
        <v>27188</v>
      </c>
      <c r="H3335" s="2"/>
    </row>
    <row r="3336">
      <c r="A3336" s="2" t="s">
        <v>28579</v>
      </c>
      <c r="B3336" s="2" t="s">
        <v>14336</v>
      </c>
      <c r="C3336" s="2">
        <v>2.0</v>
      </c>
      <c r="D3336" s="2" t="s">
        <v>28577</v>
      </c>
      <c r="E3336" s="3"/>
      <c r="F3336" s="2" t="s">
        <v>47</v>
      </c>
      <c r="G3336" s="2" t="s">
        <v>27188</v>
      </c>
      <c r="H3336" s="2"/>
    </row>
    <row r="3337">
      <c r="A3337" s="2" t="s">
        <v>28584</v>
      </c>
      <c r="B3337" s="2" t="s">
        <v>14336</v>
      </c>
      <c r="C3337" s="2">
        <v>3.0</v>
      </c>
      <c r="D3337" s="2" t="s">
        <v>28577</v>
      </c>
      <c r="E3337" s="3"/>
      <c r="F3337" s="2" t="s">
        <v>47</v>
      </c>
      <c r="G3337" s="2" t="s">
        <v>27188</v>
      </c>
      <c r="H3337" s="2"/>
    </row>
    <row r="3338">
      <c r="A3338" s="2" t="s">
        <v>28589</v>
      </c>
      <c r="B3338" s="2" t="s">
        <v>14336</v>
      </c>
      <c r="C3338" s="2">
        <v>4.0</v>
      </c>
      <c r="D3338" s="2" t="s">
        <v>28590</v>
      </c>
      <c r="E3338" s="3"/>
      <c r="F3338" s="2" t="s">
        <v>47</v>
      </c>
      <c r="G3338" s="2" t="s">
        <v>27188</v>
      </c>
      <c r="H3338" s="2"/>
    </row>
    <row r="3339">
      <c r="A3339" s="2" t="s">
        <v>28594</v>
      </c>
      <c r="B3339" s="2" t="s">
        <v>14336</v>
      </c>
      <c r="C3339" s="2">
        <v>5.0</v>
      </c>
      <c r="D3339" s="2" t="s">
        <v>28590</v>
      </c>
      <c r="E3339" s="3"/>
      <c r="F3339" s="2" t="s">
        <v>47</v>
      </c>
      <c r="G3339" s="2" t="s">
        <v>27188</v>
      </c>
      <c r="H3339" s="2"/>
    </row>
    <row r="3340">
      <c r="A3340" s="2" t="s">
        <v>28597</v>
      </c>
      <c r="B3340" s="2" t="s">
        <v>14336</v>
      </c>
      <c r="C3340" s="2">
        <v>6.0</v>
      </c>
      <c r="D3340" s="2" t="s">
        <v>28590</v>
      </c>
      <c r="E3340" s="3"/>
      <c r="F3340" s="2" t="s">
        <v>47</v>
      </c>
      <c r="G3340" s="2" t="s">
        <v>27188</v>
      </c>
      <c r="H3340" s="2"/>
    </row>
    <row r="3341">
      <c r="A3341" s="2" t="s">
        <v>28600</v>
      </c>
      <c r="B3341" s="2" t="s">
        <v>14336</v>
      </c>
      <c r="C3341" s="2">
        <v>7.0</v>
      </c>
      <c r="D3341" s="2" t="s">
        <v>28601</v>
      </c>
      <c r="E3341" s="3"/>
      <c r="F3341" s="2" t="s">
        <v>47</v>
      </c>
      <c r="G3341" s="2" t="s">
        <v>27188</v>
      </c>
      <c r="H3341" s="2"/>
    </row>
    <row r="3342">
      <c r="A3342" s="2" t="s">
        <v>28604</v>
      </c>
      <c r="B3342" s="2" t="s">
        <v>14336</v>
      </c>
      <c r="C3342" s="2">
        <v>8.0</v>
      </c>
      <c r="D3342" s="2" t="s">
        <v>28601</v>
      </c>
      <c r="E3342" s="3"/>
      <c r="F3342" s="2" t="s">
        <v>47</v>
      </c>
      <c r="G3342" s="2" t="s">
        <v>27188</v>
      </c>
      <c r="H3342" s="2"/>
    </row>
    <row r="3343">
      <c r="A3343" s="2" t="s">
        <v>28608</v>
      </c>
      <c r="B3343" s="2" t="s">
        <v>14336</v>
      </c>
      <c r="C3343" s="2">
        <v>9.0</v>
      </c>
      <c r="D3343" s="2" t="s">
        <v>28601</v>
      </c>
      <c r="E3343" s="3"/>
      <c r="F3343" s="2" t="s">
        <v>47</v>
      </c>
      <c r="G3343" s="2" t="s">
        <v>27188</v>
      </c>
      <c r="H3343" s="2"/>
    </row>
    <row r="3344">
      <c r="A3344" s="2" t="s">
        <v>28613</v>
      </c>
      <c r="B3344" s="2" t="s">
        <v>14336</v>
      </c>
      <c r="C3344" s="2">
        <v>10.0</v>
      </c>
      <c r="D3344" s="2" t="s">
        <v>28615</v>
      </c>
      <c r="E3344" s="3"/>
      <c r="F3344" s="2" t="s">
        <v>47</v>
      </c>
      <c r="G3344" s="2" t="s">
        <v>27188</v>
      </c>
      <c r="H3344" s="2"/>
    </row>
    <row r="3345">
      <c r="A3345" s="2" t="s">
        <v>28616</v>
      </c>
      <c r="B3345" s="2" t="s">
        <v>14336</v>
      </c>
      <c r="C3345" s="2">
        <v>11.0</v>
      </c>
      <c r="D3345" s="2" t="s">
        <v>28615</v>
      </c>
      <c r="E3345" s="3"/>
      <c r="F3345" s="2" t="s">
        <v>47</v>
      </c>
      <c r="G3345" s="2" t="s">
        <v>27188</v>
      </c>
      <c r="H3345" s="2"/>
    </row>
    <row r="3346">
      <c r="A3346" s="2" t="s">
        <v>28619</v>
      </c>
      <c r="B3346" s="2" t="s">
        <v>14336</v>
      </c>
      <c r="C3346" s="2">
        <v>12.0</v>
      </c>
      <c r="D3346" s="2" t="s">
        <v>28622</v>
      </c>
      <c r="E3346" s="3"/>
      <c r="F3346" s="2" t="s">
        <v>47</v>
      </c>
      <c r="G3346" s="2" t="s">
        <v>27188</v>
      </c>
      <c r="H3346" s="2"/>
    </row>
    <row r="3347">
      <c r="A3347" s="2" t="s">
        <v>28625</v>
      </c>
      <c r="B3347" s="2" t="s">
        <v>14336</v>
      </c>
      <c r="C3347" s="2">
        <v>13.0</v>
      </c>
      <c r="D3347" s="2" t="s">
        <v>28622</v>
      </c>
      <c r="E3347" s="3"/>
      <c r="F3347" s="2" t="s">
        <v>47</v>
      </c>
      <c r="G3347" s="2" t="s">
        <v>27188</v>
      </c>
      <c r="H3347" s="2"/>
    </row>
    <row r="3348">
      <c r="A3348" s="2" t="s">
        <v>28629</v>
      </c>
      <c r="B3348" s="2" t="s">
        <v>14336</v>
      </c>
      <c r="C3348" s="2">
        <v>14.0</v>
      </c>
      <c r="D3348" s="2" t="s">
        <v>28622</v>
      </c>
      <c r="E3348" s="3"/>
      <c r="F3348" s="2" t="s">
        <v>47</v>
      </c>
      <c r="G3348" s="2" t="s">
        <v>27188</v>
      </c>
      <c r="H3348" s="2"/>
    </row>
    <row r="3349">
      <c r="A3349" s="2" t="s">
        <v>28633</v>
      </c>
      <c r="B3349" s="2" t="s">
        <v>14336</v>
      </c>
      <c r="C3349" s="2">
        <v>15.0</v>
      </c>
      <c r="D3349" s="2" t="s">
        <v>28634</v>
      </c>
      <c r="E3349" s="3"/>
      <c r="F3349" s="2" t="s">
        <v>47</v>
      </c>
      <c r="G3349" s="2" t="s">
        <v>27188</v>
      </c>
      <c r="H3349" s="2"/>
    </row>
    <row r="3350">
      <c r="A3350" s="2" t="s">
        <v>28637</v>
      </c>
      <c r="B3350" s="2" t="s">
        <v>14336</v>
      </c>
      <c r="C3350" s="2">
        <v>16.0</v>
      </c>
      <c r="D3350" s="2" t="s">
        <v>28634</v>
      </c>
      <c r="E3350" s="3"/>
      <c r="F3350" s="2" t="s">
        <v>47</v>
      </c>
      <c r="G3350" s="2" t="s">
        <v>27188</v>
      </c>
      <c r="H3350" s="2"/>
    </row>
    <row r="3351">
      <c r="A3351" s="2" t="s">
        <v>28641</v>
      </c>
      <c r="B3351" s="2" t="s">
        <v>14336</v>
      </c>
      <c r="C3351" s="2">
        <v>17.0</v>
      </c>
      <c r="D3351" s="2" t="s">
        <v>28642</v>
      </c>
      <c r="E3351" s="3"/>
      <c r="F3351" s="2" t="s">
        <v>47</v>
      </c>
      <c r="G3351" s="2" t="s">
        <v>27188</v>
      </c>
      <c r="H3351" s="2"/>
    </row>
    <row r="3352">
      <c r="A3352" s="2" t="s">
        <v>28645</v>
      </c>
      <c r="B3352" s="2" t="s">
        <v>14336</v>
      </c>
      <c r="C3352" s="2">
        <v>18.0</v>
      </c>
      <c r="D3352" s="2" t="s">
        <v>28642</v>
      </c>
      <c r="E3352" s="3"/>
      <c r="F3352" s="2" t="s">
        <v>47</v>
      </c>
      <c r="G3352" s="2" t="s">
        <v>27188</v>
      </c>
      <c r="H3352" s="2"/>
    </row>
    <row r="3353">
      <c r="A3353" s="2" t="s">
        <v>28648</v>
      </c>
      <c r="B3353" s="2" t="s">
        <v>14336</v>
      </c>
      <c r="C3353" s="2">
        <v>19.0</v>
      </c>
      <c r="D3353" s="2" t="s">
        <v>28651</v>
      </c>
      <c r="E3353" s="3"/>
      <c r="F3353" s="2" t="s">
        <v>47</v>
      </c>
      <c r="G3353" s="2" t="s">
        <v>27188</v>
      </c>
      <c r="H3353" s="2"/>
    </row>
    <row r="3354">
      <c r="A3354" s="2" t="s">
        <v>28655</v>
      </c>
      <c r="B3354" s="2" t="s">
        <v>14336</v>
      </c>
      <c r="C3354" s="2">
        <v>20.0</v>
      </c>
      <c r="D3354" s="2" t="s">
        <v>28651</v>
      </c>
      <c r="E3354" s="3"/>
      <c r="F3354" s="2" t="s">
        <v>47</v>
      </c>
      <c r="G3354" s="2" t="s">
        <v>27188</v>
      </c>
      <c r="H3354" s="2"/>
    </row>
    <row r="3355">
      <c r="A3355" s="2" t="s">
        <v>28659</v>
      </c>
      <c r="B3355" s="2" t="s">
        <v>14336</v>
      </c>
      <c r="C3355" s="2">
        <v>21.0</v>
      </c>
      <c r="D3355" s="2" t="s">
        <v>28661</v>
      </c>
      <c r="E3355" s="3"/>
      <c r="F3355" s="2" t="s">
        <v>47</v>
      </c>
      <c r="G3355" s="2" t="s">
        <v>27188</v>
      </c>
      <c r="H3355" s="2"/>
    </row>
    <row r="3356">
      <c r="A3356" s="2" t="s">
        <v>28665</v>
      </c>
      <c r="B3356" s="2" t="s">
        <v>14336</v>
      </c>
      <c r="C3356" s="2">
        <v>22.0</v>
      </c>
      <c r="D3356" s="2" t="s">
        <v>28661</v>
      </c>
      <c r="E3356" s="3"/>
      <c r="F3356" s="2" t="s">
        <v>47</v>
      </c>
      <c r="G3356" s="2" t="s">
        <v>27188</v>
      </c>
      <c r="H3356" s="2"/>
    </row>
    <row r="3357">
      <c r="A3357" s="2" t="s">
        <v>28670</v>
      </c>
      <c r="B3357" s="2" t="s">
        <v>14336</v>
      </c>
      <c r="C3357" s="2">
        <v>23.0</v>
      </c>
      <c r="D3357" s="2" t="s">
        <v>28672</v>
      </c>
      <c r="E3357" s="3"/>
      <c r="F3357" s="2" t="s">
        <v>47</v>
      </c>
      <c r="G3357" s="2" t="s">
        <v>27188</v>
      </c>
      <c r="H3357" s="2"/>
    </row>
    <row r="3358">
      <c r="A3358" s="2" t="s">
        <v>28676</v>
      </c>
      <c r="B3358" s="2" t="s">
        <v>14336</v>
      </c>
      <c r="C3358" s="2">
        <v>24.0</v>
      </c>
      <c r="D3358" s="2" t="s">
        <v>28672</v>
      </c>
      <c r="E3358" s="3"/>
      <c r="F3358" s="2" t="s">
        <v>47</v>
      </c>
      <c r="G3358" s="2" t="s">
        <v>27188</v>
      </c>
      <c r="H3358" s="2"/>
    </row>
    <row r="3359">
      <c r="A3359" s="2" t="s">
        <v>28680</v>
      </c>
      <c r="B3359" s="2" t="s">
        <v>14336</v>
      </c>
      <c r="C3359" s="2">
        <v>25.0</v>
      </c>
      <c r="D3359" s="2" t="s">
        <v>28682</v>
      </c>
      <c r="E3359" s="3"/>
      <c r="F3359" s="2" t="s">
        <v>47</v>
      </c>
      <c r="G3359" s="2" t="s">
        <v>27188</v>
      </c>
      <c r="H3359" s="2"/>
    </row>
    <row r="3360">
      <c r="A3360" s="2" t="s">
        <v>28686</v>
      </c>
      <c r="B3360" s="2" t="s">
        <v>14336</v>
      </c>
      <c r="C3360" s="2">
        <v>26.0</v>
      </c>
      <c r="D3360" s="2" t="s">
        <v>28682</v>
      </c>
      <c r="E3360" s="3"/>
      <c r="F3360" s="2" t="s">
        <v>47</v>
      </c>
      <c r="G3360" s="2" t="s">
        <v>27188</v>
      </c>
      <c r="H3360" s="2"/>
    </row>
    <row r="3361">
      <c r="A3361" s="2" t="s">
        <v>28689</v>
      </c>
      <c r="B3361" s="2" t="s">
        <v>14336</v>
      </c>
      <c r="C3361" s="2">
        <v>27.0</v>
      </c>
      <c r="D3361" s="2" t="s">
        <v>28691</v>
      </c>
      <c r="E3361" s="3"/>
      <c r="F3361" s="2" t="s">
        <v>47</v>
      </c>
      <c r="G3361" s="2" t="s">
        <v>27188</v>
      </c>
      <c r="H3361" s="2"/>
    </row>
    <row r="3362">
      <c r="A3362" s="2" t="s">
        <v>28695</v>
      </c>
      <c r="B3362" s="2" t="s">
        <v>14336</v>
      </c>
      <c r="C3362" s="2">
        <v>28.0</v>
      </c>
      <c r="D3362" s="2" t="s">
        <v>28691</v>
      </c>
      <c r="E3362" s="3"/>
      <c r="F3362" s="2" t="s">
        <v>47</v>
      </c>
      <c r="G3362" s="2" t="s">
        <v>27188</v>
      </c>
      <c r="H3362" s="2"/>
    </row>
    <row r="3363">
      <c r="A3363" s="2" t="s">
        <v>28699</v>
      </c>
      <c r="B3363" s="2" t="s">
        <v>14336</v>
      </c>
      <c r="C3363" s="2">
        <v>29.0</v>
      </c>
      <c r="D3363" s="2" t="s">
        <v>28701</v>
      </c>
      <c r="E3363" s="3"/>
      <c r="F3363" s="2" t="s">
        <v>47</v>
      </c>
      <c r="G3363" s="2" t="s">
        <v>27188</v>
      </c>
      <c r="H3363" s="2"/>
    </row>
    <row r="3364">
      <c r="A3364" s="2" t="s">
        <v>28704</v>
      </c>
      <c r="B3364" s="2" t="s">
        <v>14336</v>
      </c>
      <c r="C3364" s="2">
        <v>30.0</v>
      </c>
      <c r="D3364" s="2" t="s">
        <v>28706</v>
      </c>
      <c r="E3364" s="3"/>
      <c r="F3364" s="2" t="s">
        <v>47</v>
      </c>
      <c r="G3364" s="2" t="s">
        <v>27188</v>
      </c>
      <c r="H3364" s="2"/>
    </row>
    <row r="3365">
      <c r="A3365" s="2" t="s">
        <v>28708</v>
      </c>
      <c r="B3365" s="2" t="s">
        <v>14336</v>
      </c>
      <c r="C3365" s="2">
        <v>31.0</v>
      </c>
      <c r="D3365" s="2" t="s">
        <v>28709</v>
      </c>
      <c r="E3365" s="3"/>
      <c r="F3365" s="2" t="s">
        <v>47</v>
      </c>
      <c r="G3365" s="2" t="s">
        <v>27188</v>
      </c>
      <c r="H3365" s="2"/>
    </row>
    <row r="3366">
      <c r="A3366" s="2" t="s">
        <v>28712</v>
      </c>
      <c r="B3366" s="2" t="s">
        <v>14343</v>
      </c>
      <c r="C3366" s="2">
        <v>1.0</v>
      </c>
      <c r="D3366" s="2" t="s">
        <v>28714</v>
      </c>
      <c r="E3366" s="3"/>
      <c r="F3366" s="2" t="s">
        <v>47</v>
      </c>
      <c r="G3366" s="2" t="s">
        <v>27188</v>
      </c>
      <c r="H3366" s="2"/>
    </row>
    <row r="3367">
      <c r="A3367" s="2" t="s">
        <v>28718</v>
      </c>
      <c r="B3367" s="2" t="s">
        <v>14343</v>
      </c>
      <c r="C3367" s="2">
        <v>2.0</v>
      </c>
      <c r="D3367" s="2" t="s">
        <v>28714</v>
      </c>
      <c r="E3367" s="3"/>
      <c r="F3367" s="2" t="s">
        <v>47</v>
      </c>
      <c r="G3367" s="2" t="s">
        <v>27188</v>
      </c>
      <c r="H3367" s="2"/>
    </row>
    <row r="3368">
      <c r="A3368" s="2" t="s">
        <v>28721</v>
      </c>
      <c r="B3368" s="2" t="s">
        <v>14343</v>
      </c>
      <c r="C3368" s="2">
        <v>3.0</v>
      </c>
      <c r="D3368" s="2" t="s">
        <v>28714</v>
      </c>
      <c r="E3368" s="3"/>
      <c r="F3368" s="2" t="s">
        <v>47</v>
      </c>
      <c r="G3368" s="2" t="s">
        <v>27188</v>
      </c>
      <c r="H3368" s="2"/>
    </row>
    <row r="3369">
      <c r="A3369" s="2" t="s">
        <v>28725</v>
      </c>
      <c r="B3369" s="2" t="s">
        <v>14343</v>
      </c>
      <c r="C3369" s="2">
        <v>4.0</v>
      </c>
      <c r="D3369" s="2" t="s">
        <v>28727</v>
      </c>
      <c r="E3369" s="3"/>
      <c r="F3369" s="2" t="s">
        <v>47</v>
      </c>
      <c r="G3369" s="2" t="s">
        <v>27188</v>
      </c>
      <c r="H3369" s="2"/>
    </row>
    <row r="3370">
      <c r="A3370" s="2" t="s">
        <v>28729</v>
      </c>
      <c r="B3370" s="2" t="s">
        <v>14343</v>
      </c>
      <c r="C3370" s="2">
        <v>5.0</v>
      </c>
      <c r="D3370" s="2" t="s">
        <v>28727</v>
      </c>
      <c r="E3370" s="3"/>
      <c r="F3370" s="2" t="s">
        <v>47</v>
      </c>
      <c r="G3370" s="2" t="s">
        <v>27188</v>
      </c>
      <c r="H3370" s="2"/>
    </row>
    <row r="3371">
      <c r="A3371" s="2" t="s">
        <v>28733</v>
      </c>
      <c r="B3371" s="2" t="s">
        <v>14343</v>
      </c>
      <c r="C3371" s="2">
        <v>6.0</v>
      </c>
      <c r="D3371" s="2" t="s">
        <v>28727</v>
      </c>
      <c r="E3371" s="3"/>
      <c r="F3371" s="2" t="s">
        <v>47</v>
      </c>
      <c r="G3371" s="2" t="s">
        <v>27188</v>
      </c>
      <c r="H3371" s="2"/>
    </row>
    <row r="3372">
      <c r="A3372" s="2" t="s">
        <v>28738</v>
      </c>
      <c r="B3372" s="2" t="s">
        <v>14343</v>
      </c>
      <c r="C3372" s="2">
        <v>7.0</v>
      </c>
      <c r="D3372" s="2" t="s">
        <v>28739</v>
      </c>
      <c r="E3372" s="3"/>
      <c r="F3372" s="2" t="s">
        <v>47</v>
      </c>
      <c r="G3372" s="2" t="s">
        <v>27188</v>
      </c>
      <c r="H3372" s="2"/>
    </row>
    <row r="3373">
      <c r="A3373" s="2" t="s">
        <v>28741</v>
      </c>
      <c r="B3373" s="2" t="s">
        <v>14343</v>
      </c>
      <c r="C3373" s="2">
        <v>8.0</v>
      </c>
      <c r="D3373" s="2" t="s">
        <v>28739</v>
      </c>
      <c r="E3373" s="3"/>
      <c r="F3373" s="2" t="s">
        <v>47</v>
      </c>
      <c r="G3373" s="2" t="s">
        <v>27188</v>
      </c>
      <c r="H3373" s="2"/>
    </row>
    <row r="3374">
      <c r="A3374" s="2" t="s">
        <v>28747</v>
      </c>
      <c r="B3374" s="2" t="s">
        <v>14343</v>
      </c>
      <c r="C3374" s="2">
        <v>9.0</v>
      </c>
      <c r="D3374" s="2" t="s">
        <v>28739</v>
      </c>
      <c r="E3374" s="3"/>
      <c r="F3374" s="2" t="s">
        <v>47</v>
      </c>
      <c r="G3374" s="2" t="s">
        <v>27188</v>
      </c>
      <c r="H3374" s="2"/>
    </row>
    <row r="3375">
      <c r="A3375" s="2" t="s">
        <v>28750</v>
      </c>
      <c r="B3375" s="2" t="s">
        <v>14343</v>
      </c>
      <c r="C3375" s="2">
        <v>10.0</v>
      </c>
      <c r="D3375" s="2" t="s">
        <v>28752</v>
      </c>
      <c r="E3375" s="3"/>
      <c r="F3375" s="2" t="s">
        <v>47</v>
      </c>
      <c r="G3375" s="2" t="s">
        <v>27188</v>
      </c>
      <c r="H3375" s="2"/>
    </row>
    <row r="3376">
      <c r="A3376" s="2" t="s">
        <v>28756</v>
      </c>
      <c r="B3376" s="2" t="s">
        <v>14343</v>
      </c>
      <c r="C3376" s="2">
        <v>11.0</v>
      </c>
      <c r="D3376" s="2" t="s">
        <v>28752</v>
      </c>
      <c r="E3376" s="3"/>
      <c r="F3376" s="2" t="s">
        <v>47</v>
      </c>
      <c r="G3376" s="2" t="s">
        <v>27188</v>
      </c>
      <c r="H3376" s="2"/>
    </row>
    <row r="3377">
      <c r="A3377" s="2" t="s">
        <v>28759</v>
      </c>
      <c r="B3377" s="2" t="s">
        <v>14343</v>
      </c>
      <c r="C3377" s="2">
        <v>12.0</v>
      </c>
      <c r="D3377" s="2" t="s">
        <v>28761</v>
      </c>
      <c r="E3377" s="3"/>
      <c r="F3377" s="2" t="s">
        <v>47</v>
      </c>
      <c r="G3377" s="2" t="s">
        <v>27188</v>
      </c>
      <c r="H3377" s="2"/>
    </row>
    <row r="3378">
      <c r="A3378" s="2" t="s">
        <v>28764</v>
      </c>
      <c r="B3378" s="2" t="s">
        <v>14343</v>
      </c>
      <c r="C3378" s="2">
        <v>13.0</v>
      </c>
      <c r="D3378" s="2" t="s">
        <v>28761</v>
      </c>
      <c r="E3378" s="3"/>
      <c r="F3378" s="2" t="s">
        <v>47</v>
      </c>
      <c r="G3378" s="2" t="s">
        <v>27188</v>
      </c>
      <c r="H3378" s="2"/>
    </row>
    <row r="3379">
      <c r="A3379" s="2" t="s">
        <v>28768</v>
      </c>
      <c r="B3379" s="2" t="s">
        <v>14343</v>
      </c>
      <c r="C3379" s="2">
        <v>14.0</v>
      </c>
      <c r="D3379" s="2" t="s">
        <v>28761</v>
      </c>
      <c r="E3379" s="3"/>
      <c r="F3379" s="2" t="s">
        <v>47</v>
      </c>
      <c r="G3379" s="2" t="s">
        <v>27188</v>
      </c>
      <c r="H3379" s="2"/>
    </row>
    <row r="3380">
      <c r="A3380" s="2" t="s">
        <v>28772</v>
      </c>
      <c r="B3380" s="2" t="s">
        <v>14343</v>
      </c>
      <c r="C3380" s="2">
        <v>15.0</v>
      </c>
      <c r="D3380" s="2" t="s">
        <v>28773</v>
      </c>
      <c r="E3380" s="3"/>
      <c r="F3380" s="2" t="s">
        <v>47</v>
      </c>
      <c r="G3380" s="2" t="s">
        <v>27188</v>
      </c>
      <c r="H3380" s="2"/>
    </row>
    <row r="3381">
      <c r="A3381" s="2" t="s">
        <v>28776</v>
      </c>
      <c r="B3381" s="2" t="s">
        <v>14343</v>
      </c>
      <c r="C3381" s="2">
        <v>16.0</v>
      </c>
      <c r="D3381" s="2" t="s">
        <v>28773</v>
      </c>
      <c r="E3381" s="3"/>
      <c r="F3381" s="2" t="s">
        <v>47</v>
      </c>
      <c r="G3381" s="2" t="s">
        <v>27188</v>
      </c>
      <c r="H3381" s="2"/>
    </row>
    <row r="3382">
      <c r="A3382" s="2" t="s">
        <v>28780</v>
      </c>
      <c r="B3382" s="2" t="s">
        <v>14343</v>
      </c>
      <c r="C3382" s="2">
        <v>17.0</v>
      </c>
      <c r="D3382" s="2" t="s">
        <v>28781</v>
      </c>
      <c r="E3382" s="3"/>
      <c r="F3382" s="2" t="s">
        <v>47</v>
      </c>
      <c r="G3382" s="2" t="s">
        <v>27188</v>
      </c>
      <c r="H3382" s="2"/>
    </row>
    <row r="3383">
      <c r="A3383" s="2" t="s">
        <v>28784</v>
      </c>
      <c r="B3383" s="2" t="s">
        <v>14343</v>
      </c>
      <c r="C3383" s="2">
        <v>18.0</v>
      </c>
      <c r="D3383" s="2" t="s">
        <v>28781</v>
      </c>
      <c r="E3383" s="3"/>
      <c r="F3383" s="2" t="s">
        <v>47</v>
      </c>
      <c r="G3383" s="2" t="s">
        <v>27188</v>
      </c>
      <c r="H3383" s="2"/>
    </row>
    <row r="3384">
      <c r="A3384" s="2" t="s">
        <v>28790</v>
      </c>
      <c r="B3384" s="2" t="s">
        <v>14343</v>
      </c>
      <c r="C3384" s="2">
        <v>19.0</v>
      </c>
      <c r="D3384" s="2" t="s">
        <v>28791</v>
      </c>
      <c r="E3384" s="3"/>
      <c r="F3384" s="2" t="s">
        <v>47</v>
      </c>
      <c r="G3384" s="2" t="s">
        <v>27188</v>
      </c>
      <c r="H3384" s="2"/>
    </row>
    <row r="3385">
      <c r="A3385" s="2" t="s">
        <v>28795</v>
      </c>
      <c r="B3385" s="2" t="s">
        <v>14343</v>
      </c>
      <c r="C3385" s="2">
        <v>20.0</v>
      </c>
      <c r="D3385" s="2" t="s">
        <v>28791</v>
      </c>
      <c r="E3385" s="3"/>
      <c r="F3385" s="2" t="s">
        <v>47</v>
      </c>
      <c r="G3385" s="2" t="s">
        <v>27188</v>
      </c>
      <c r="H3385" s="2"/>
    </row>
    <row r="3386">
      <c r="A3386" s="2" t="s">
        <v>28798</v>
      </c>
      <c r="B3386" s="2" t="s">
        <v>14343</v>
      </c>
      <c r="C3386" s="2">
        <v>21.0</v>
      </c>
      <c r="D3386" s="2" t="s">
        <v>28800</v>
      </c>
      <c r="E3386" s="3"/>
      <c r="F3386" s="2" t="s">
        <v>47</v>
      </c>
      <c r="G3386" s="2" t="s">
        <v>27188</v>
      </c>
      <c r="H3386" s="2"/>
    </row>
    <row r="3387">
      <c r="A3387" s="2" t="s">
        <v>28805</v>
      </c>
      <c r="B3387" s="2" t="s">
        <v>14343</v>
      </c>
      <c r="C3387" s="2">
        <v>22.0</v>
      </c>
      <c r="D3387" s="2" t="s">
        <v>28800</v>
      </c>
      <c r="E3387" s="3"/>
      <c r="F3387" s="2" t="s">
        <v>47</v>
      </c>
      <c r="G3387" s="2" t="s">
        <v>27188</v>
      </c>
      <c r="H3387" s="2"/>
    </row>
    <row r="3388">
      <c r="A3388" s="2" t="s">
        <v>28810</v>
      </c>
      <c r="B3388" s="2" t="s">
        <v>14343</v>
      </c>
      <c r="C3388" s="2">
        <v>23.0</v>
      </c>
      <c r="D3388" s="2" t="s">
        <v>28813</v>
      </c>
      <c r="E3388" s="3"/>
      <c r="F3388" s="2" t="s">
        <v>47</v>
      </c>
      <c r="G3388" s="2" t="s">
        <v>27188</v>
      </c>
      <c r="H3388" s="2"/>
    </row>
    <row r="3389">
      <c r="A3389" s="2" t="s">
        <v>28818</v>
      </c>
      <c r="B3389" s="2" t="s">
        <v>14343</v>
      </c>
      <c r="C3389" s="2">
        <v>24.0</v>
      </c>
      <c r="D3389" s="2" t="s">
        <v>28813</v>
      </c>
      <c r="E3389" s="3"/>
      <c r="F3389" s="2" t="s">
        <v>47</v>
      </c>
      <c r="G3389" s="2" t="s">
        <v>27188</v>
      </c>
      <c r="H3389" s="2"/>
    </row>
    <row r="3390">
      <c r="A3390" s="2" t="s">
        <v>28823</v>
      </c>
      <c r="B3390" s="2" t="s">
        <v>14343</v>
      </c>
      <c r="C3390" s="2">
        <v>25.0</v>
      </c>
      <c r="D3390" s="2" t="s">
        <v>28825</v>
      </c>
      <c r="E3390" s="3"/>
      <c r="F3390" s="2" t="s">
        <v>47</v>
      </c>
      <c r="G3390" s="2" t="s">
        <v>27188</v>
      </c>
      <c r="H3390" s="2"/>
    </row>
    <row r="3391">
      <c r="A3391" s="2" t="s">
        <v>28828</v>
      </c>
      <c r="B3391" s="2" t="s">
        <v>14343</v>
      </c>
      <c r="C3391" s="2">
        <v>26.0</v>
      </c>
      <c r="D3391" s="2" t="s">
        <v>28825</v>
      </c>
      <c r="E3391" s="3"/>
      <c r="F3391" s="2" t="s">
        <v>47</v>
      </c>
      <c r="G3391" s="2" t="s">
        <v>27188</v>
      </c>
      <c r="H3391" s="2"/>
    </row>
    <row r="3392">
      <c r="A3392" s="2" t="s">
        <v>28832</v>
      </c>
      <c r="B3392" s="2" t="s">
        <v>14343</v>
      </c>
      <c r="C3392" s="2">
        <v>27.0</v>
      </c>
      <c r="D3392" s="2" t="s">
        <v>28835</v>
      </c>
      <c r="E3392" s="3"/>
      <c r="F3392" s="2" t="s">
        <v>47</v>
      </c>
      <c r="G3392" s="2" t="s">
        <v>27188</v>
      </c>
      <c r="H3392" s="2"/>
    </row>
    <row r="3393">
      <c r="A3393" s="2" t="s">
        <v>28839</v>
      </c>
      <c r="B3393" s="2" t="s">
        <v>14343</v>
      </c>
      <c r="C3393" s="2">
        <v>28.0</v>
      </c>
      <c r="D3393" s="2" t="s">
        <v>28835</v>
      </c>
      <c r="E3393" s="3"/>
      <c r="F3393" s="2" t="s">
        <v>47</v>
      </c>
      <c r="G3393" s="2" t="s">
        <v>27188</v>
      </c>
      <c r="H3393" s="2"/>
    </row>
    <row r="3394">
      <c r="A3394" s="2" t="s">
        <v>28842</v>
      </c>
      <c r="B3394" s="2" t="s">
        <v>14343</v>
      </c>
      <c r="C3394" s="2">
        <v>29.0</v>
      </c>
      <c r="D3394" s="2" t="s">
        <v>28845</v>
      </c>
      <c r="E3394" s="3"/>
      <c r="F3394" s="2" t="s">
        <v>47</v>
      </c>
      <c r="G3394" s="2" t="s">
        <v>27188</v>
      </c>
      <c r="H3394" s="2"/>
    </row>
    <row r="3395">
      <c r="A3395" s="2" t="s">
        <v>28848</v>
      </c>
      <c r="B3395" s="2" t="s">
        <v>14343</v>
      </c>
      <c r="C3395" s="2">
        <v>30.0</v>
      </c>
      <c r="D3395" s="2" t="s">
        <v>28851</v>
      </c>
      <c r="E3395" s="3"/>
      <c r="F3395" s="2" t="s">
        <v>47</v>
      </c>
      <c r="G3395" s="2" t="s">
        <v>27188</v>
      </c>
      <c r="H3395" s="2"/>
    </row>
    <row r="3396">
      <c r="A3396" s="2" t="s">
        <v>28854</v>
      </c>
      <c r="B3396" s="2" t="s">
        <v>14343</v>
      </c>
      <c r="C3396" s="2">
        <v>31.0</v>
      </c>
      <c r="D3396" s="2" t="s">
        <v>28856</v>
      </c>
      <c r="E3396" s="3"/>
      <c r="F3396" s="2" t="s">
        <v>47</v>
      </c>
      <c r="G3396" s="2" t="s">
        <v>27188</v>
      </c>
      <c r="H3396" s="2"/>
    </row>
    <row r="3397">
      <c r="A3397" s="2" t="s">
        <v>28859</v>
      </c>
      <c r="B3397" s="2" t="s">
        <v>14349</v>
      </c>
      <c r="C3397" s="2">
        <v>1.0</v>
      </c>
      <c r="D3397" s="2" t="s">
        <v>28861</v>
      </c>
      <c r="E3397" s="3"/>
      <c r="F3397" s="2" t="s">
        <v>47</v>
      </c>
      <c r="G3397" s="2" t="s">
        <v>27188</v>
      </c>
      <c r="H3397" s="2"/>
    </row>
    <row r="3398">
      <c r="A3398" s="2" t="s">
        <v>28864</v>
      </c>
      <c r="B3398" s="2" t="s">
        <v>14349</v>
      </c>
      <c r="C3398" s="2">
        <v>2.0</v>
      </c>
      <c r="D3398" s="2" t="s">
        <v>28861</v>
      </c>
      <c r="E3398" s="3"/>
      <c r="F3398" s="2" t="s">
        <v>47</v>
      </c>
      <c r="G3398" s="2" t="s">
        <v>27188</v>
      </c>
      <c r="H3398" s="2"/>
    </row>
    <row r="3399">
      <c r="A3399" s="2" t="s">
        <v>28866</v>
      </c>
      <c r="B3399" s="2" t="s">
        <v>14349</v>
      </c>
      <c r="C3399" s="2">
        <v>3.0</v>
      </c>
      <c r="D3399" s="2" t="s">
        <v>28861</v>
      </c>
      <c r="E3399" s="3"/>
      <c r="F3399" s="2" t="s">
        <v>47</v>
      </c>
      <c r="G3399" s="2" t="s">
        <v>27188</v>
      </c>
      <c r="H3399" s="2"/>
    </row>
    <row r="3400">
      <c r="A3400" s="2" t="s">
        <v>28870</v>
      </c>
      <c r="B3400" s="2" t="s">
        <v>14349</v>
      </c>
      <c r="C3400" s="2">
        <v>4.0</v>
      </c>
      <c r="D3400" s="2" t="s">
        <v>28872</v>
      </c>
      <c r="E3400" s="3"/>
      <c r="F3400" s="2" t="s">
        <v>47</v>
      </c>
      <c r="G3400" s="2" t="s">
        <v>27188</v>
      </c>
      <c r="H3400" s="2"/>
    </row>
    <row r="3401">
      <c r="A3401" s="2" t="s">
        <v>28875</v>
      </c>
      <c r="B3401" s="2" t="s">
        <v>14349</v>
      </c>
      <c r="C3401" s="2">
        <v>5.0</v>
      </c>
      <c r="D3401" s="2" t="s">
        <v>28872</v>
      </c>
      <c r="E3401" s="3"/>
      <c r="F3401" s="2" t="s">
        <v>47</v>
      </c>
      <c r="G3401" s="2" t="s">
        <v>27188</v>
      </c>
      <c r="H3401" s="2"/>
    </row>
    <row r="3402">
      <c r="A3402" s="2" t="s">
        <v>28881</v>
      </c>
      <c r="B3402" s="2" t="s">
        <v>14349</v>
      </c>
      <c r="C3402" s="2">
        <v>6.0</v>
      </c>
      <c r="D3402" s="2" t="s">
        <v>28872</v>
      </c>
      <c r="E3402" s="3"/>
      <c r="F3402" s="2" t="s">
        <v>47</v>
      </c>
      <c r="G3402" s="2" t="s">
        <v>27188</v>
      </c>
      <c r="H3402" s="2"/>
    </row>
    <row r="3403">
      <c r="A3403" s="2" t="s">
        <v>28885</v>
      </c>
      <c r="B3403" s="2" t="s">
        <v>14349</v>
      </c>
      <c r="C3403" s="2">
        <v>7.0</v>
      </c>
      <c r="D3403" s="2" t="s">
        <v>28886</v>
      </c>
      <c r="E3403" s="3"/>
      <c r="F3403" s="2" t="s">
        <v>47</v>
      </c>
      <c r="G3403" s="2" t="s">
        <v>27188</v>
      </c>
      <c r="H3403" s="2"/>
    </row>
    <row r="3404">
      <c r="A3404" s="2" t="s">
        <v>28889</v>
      </c>
      <c r="B3404" s="2" t="s">
        <v>14349</v>
      </c>
      <c r="C3404" s="2">
        <v>8.0</v>
      </c>
      <c r="D3404" s="2" t="s">
        <v>28886</v>
      </c>
      <c r="E3404" s="3"/>
      <c r="F3404" s="2" t="s">
        <v>47</v>
      </c>
      <c r="G3404" s="2" t="s">
        <v>27188</v>
      </c>
      <c r="H3404" s="2"/>
    </row>
    <row r="3405">
      <c r="A3405" s="2" t="s">
        <v>28893</v>
      </c>
      <c r="B3405" s="2" t="s">
        <v>14349</v>
      </c>
      <c r="C3405" s="2">
        <v>9.0</v>
      </c>
      <c r="D3405" s="2" t="s">
        <v>28886</v>
      </c>
      <c r="E3405" s="3"/>
      <c r="F3405" s="2" t="s">
        <v>47</v>
      </c>
      <c r="G3405" s="2" t="s">
        <v>27188</v>
      </c>
      <c r="H3405" s="2"/>
    </row>
    <row r="3406">
      <c r="A3406" s="2" t="s">
        <v>28896</v>
      </c>
      <c r="B3406" s="2" t="s">
        <v>14349</v>
      </c>
      <c r="C3406" s="2">
        <v>10.0</v>
      </c>
      <c r="D3406" s="2" t="s">
        <v>28898</v>
      </c>
      <c r="E3406" s="3"/>
      <c r="F3406" s="2" t="s">
        <v>47</v>
      </c>
      <c r="G3406" s="2" t="s">
        <v>27188</v>
      </c>
      <c r="H3406" s="2"/>
    </row>
    <row r="3407">
      <c r="A3407" s="2" t="s">
        <v>28901</v>
      </c>
      <c r="B3407" s="2" t="s">
        <v>14349</v>
      </c>
      <c r="C3407" s="2">
        <v>11.0</v>
      </c>
      <c r="D3407" s="2" t="s">
        <v>28898</v>
      </c>
      <c r="E3407" s="3"/>
      <c r="F3407" s="2" t="s">
        <v>47</v>
      </c>
      <c r="G3407" s="2" t="s">
        <v>27188</v>
      </c>
      <c r="H3407" s="2"/>
    </row>
    <row r="3408">
      <c r="A3408" s="2" t="s">
        <v>28907</v>
      </c>
      <c r="B3408" s="2" t="s">
        <v>14349</v>
      </c>
      <c r="C3408" s="2">
        <v>12.0</v>
      </c>
      <c r="D3408" s="2" t="s">
        <v>28908</v>
      </c>
      <c r="E3408" s="3"/>
      <c r="F3408" s="2" t="s">
        <v>47</v>
      </c>
      <c r="G3408" s="2" t="s">
        <v>27188</v>
      </c>
      <c r="H3408" s="2"/>
    </row>
    <row r="3409">
      <c r="A3409" s="2" t="s">
        <v>28911</v>
      </c>
      <c r="B3409" s="2" t="s">
        <v>14349</v>
      </c>
      <c r="C3409" s="2">
        <v>13.0</v>
      </c>
      <c r="D3409" s="2" t="s">
        <v>28908</v>
      </c>
      <c r="E3409" s="3"/>
      <c r="F3409" s="2" t="s">
        <v>47</v>
      </c>
      <c r="G3409" s="2" t="s">
        <v>27188</v>
      </c>
      <c r="H3409" s="2"/>
    </row>
    <row r="3410">
      <c r="A3410" s="2" t="s">
        <v>28914</v>
      </c>
      <c r="B3410" s="2" t="s">
        <v>14349</v>
      </c>
      <c r="C3410" s="2">
        <v>14.0</v>
      </c>
      <c r="D3410" s="2" t="s">
        <v>28908</v>
      </c>
      <c r="E3410" s="3"/>
      <c r="F3410" s="2" t="s">
        <v>47</v>
      </c>
      <c r="G3410" s="2" t="s">
        <v>27188</v>
      </c>
      <c r="H3410" s="2"/>
    </row>
    <row r="3411">
      <c r="A3411" s="2" t="s">
        <v>28917</v>
      </c>
      <c r="B3411" s="2" t="s">
        <v>14349</v>
      </c>
      <c r="C3411" s="2">
        <v>15.0</v>
      </c>
      <c r="D3411" s="2" t="s">
        <v>28919</v>
      </c>
      <c r="E3411" s="3"/>
      <c r="F3411" s="2" t="s">
        <v>47</v>
      </c>
      <c r="G3411" s="2" t="s">
        <v>27188</v>
      </c>
      <c r="H3411" s="2"/>
    </row>
    <row r="3412">
      <c r="A3412" s="2" t="s">
        <v>28921</v>
      </c>
      <c r="B3412" s="2" t="s">
        <v>14349</v>
      </c>
      <c r="C3412" s="2">
        <v>16.0</v>
      </c>
      <c r="D3412" s="2" t="s">
        <v>28919</v>
      </c>
      <c r="E3412" s="3"/>
      <c r="F3412" s="2" t="s">
        <v>47</v>
      </c>
      <c r="G3412" s="2" t="s">
        <v>27188</v>
      </c>
      <c r="H3412" s="2"/>
    </row>
    <row r="3413">
      <c r="A3413" s="2" t="s">
        <v>28926</v>
      </c>
      <c r="B3413" s="2" t="s">
        <v>14349</v>
      </c>
      <c r="C3413" s="2">
        <v>17.0</v>
      </c>
      <c r="D3413" s="2" t="s">
        <v>28927</v>
      </c>
      <c r="E3413" s="3"/>
      <c r="F3413" s="2" t="s">
        <v>47</v>
      </c>
      <c r="G3413" s="2" t="s">
        <v>27188</v>
      </c>
      <c r="H3413" s="2"/>
    </row>
    <row r="3414">
      <c r="A3414" s="2" t="s">
        <v>28929</v>
      </c>
      <c r="B3414" s="2" t="s">
        <v>14349</v>
      </c>
      <c r="C3414" s="2">
        <v>18.0</v>
      </c>
      <c r="D3414" s="2" t="s">
        <v>28927</v>
      </c>
      <c r="E3414" s="3"/>
      <c r="F3414" s="2" t="s">
        <v>47</v>
      </c>
      <c r="G3414" s="2" t="s">
        <v>27188</v>
      </c>
      <c r="H3414" s="2"/>
    </row>
    <row r="3415">
      <c r="A3415" s="2" t="s">
        <v>28930</v>
      </c>
      <c r="B3415" s="2" t="s">
        <v>14349</v>
      </c>
      <c r="C3415" s="2">
        <v>19.0</v>
      </c>
      <c r="D3415" s="2" t="s">
        <v>28931</v>
      </c>
      <c r="E3415" s="3"/>
      <c r="F3415" s="2" t="s">
        <v>47</v>
      </c>
      <c r="G3415" s="2" t="s">
        <v>27188</v>
      </c>
      <c r="H3415" s="2"/>
    </row>
    <row r="3416">
      <c r="A3416" s="2" t="s">
        <v>28932</v>
      </c>
      <c r="B3416" s="2" t="s">
        <v>14349</v>
      </c>
      <c r="C3416" s="2">
        <v>20.0</v>
      </c>
      <c r="D3416" s="2" t="s">
        <v>28931</v>
      </c>
      <c r="E3416" s="3"/>
      <c r="F3416" s="2" t="s">
        <v>47</v>
      </c>
      <c r="G3416" s="2" t="s">
        <v>27188</v>
      </c>
      <c r="H3416" s="2"/>
    </row>
    <row r="3417">
      <c r="A3417" s="2" t="s">
        <v>28933</v>
      </c>
      <c r="B3417" s="2" t="s">
        <v>14349</v>
      </c>
      <c r="C3417" s="2">
        <v>21.0</v>
      </c>
      <c r="D3417" s="2" t="s">
        <v>28934</v>
      </c>
      <c r="E3417" s="3"/>
      <c r="F3417" s="2" t="s">
        <v>47</v>
      </c>
      <c r="G3417" s="2" t="s">
        <v>27188</v>
      </c>
      <c r="H3417" s="2"/>
    </row>
    <row r="3418">
      <c r="A3418" s="2" t="s">
        <v>28935</v>
      </c>
      <c r="B3418" s="2" t="s">
        <v>14349</v>
      </c>
      <c r="C3418" s="2">
        <v>22.0</v>
      </c>
      <c r="D3418" s="2" t="s">
        <v>28934</v>
      </c>
      <c r="E3418" s="3"/>
      <c r="F3418" s="2" t="s">
        <v>47</v>
      </c>
      <c r="G3418" s="2" t="s">
        <v>27188</v>
      </c>
      <c r="H3418" s="2"/>
    </row>
    <row r="3419">
      <c r="A3419" s="2" t="s">
        <v>28936</v>
      </c>
      <c r="B3419" s="2" t="s">
        <v>14349</v>
      </c>
      <c r="C3419" s="2">
        <v>23.0</v>
      </c>
      <c r="D3419" s="2" t="s">
        <v>28937</v>
      </c>
      <c r="E3419" s="3"/>
      <c r="F3419" s="2" t="s">
        <v>47</v>
      </c>
      <c r="G3419" s="2" t="s">
        <v>27188</v>
      </c>
      <c r="H3419" s="2"/>
    </row>
    <row r="3420">
      <c r="A3420" s="2" t="s">
        <v>28938</v>
      </c>
      <c r="B3420" s="2" t="s">
        <v>14349</v>
      </c>
      <c r="C3420" s="2">
        <v>24.0</v>
      </c>
      <c r="D3420" s="2" t="s">
        <v>28937</v>
      </c>
      <c r="E3420" s="3"/>
      <c r="F3420" s="2" t="s">
        <v>47</v>
      </c>
      <c r="G3420" s="2" t="s">
        <v>27188</v>
      </c>
      <c r="H3420" s="2"/>
    </row>
    <row r="3421">
      <c r="A3421" s="2" t="s">
        <v>28939</v>
      </c>
      <c r="B3421" s="2" t="s">
        <v>14349</v>
      </c>
      <c r="C3421" s="2">
        <v>25.0</v>
      </c>
      <c r="D3421" s="2" t="s">
        <v>28940</v>
      </c>
      <c r="E3421" s="3"/>
      <c r="F3421" s="2" t="s">
        <v>47</v>
      </c>
      <c r="G3421" s="2" t="s">
        <v>27188</v>
      </c>
      <c r="H3421" s="2"/>
    </row>
    <row r="3422">
      <c r="A3422" s="2" t="s">
        <v>28941</v>
      </c>
      <c r="B3422" s="2" t="s">
        <v>14349</v>
      </c>
      <c r="C3422" s="2">
        <v>26.0</v>
      </c>
      <c r="D3422" s="2" t="s">
        <v>28940</v>
      </c>
      <c r="E3422" s="3"/>
      <c r="F3422" s="2" t="s">
        <v>47</v>
      </c>
      <c r="G3422" s="2" t="s">
        <v>27188</v>
      </c>
      <c r="H3422" s="2"/>
    </row>
    <row r="3423">
      <c r="A3423" s="2" t="s">
        <v>28942</v>
      </c>
      <c r="B3423" s="2" t="s">
        <v>14349</v>
      </c>
      <c r="C3423" s="2">
        <v>27.0</v>
      </c>
      <c r="D3423" s="2" t="s">
        <v>28943</v>
      </c>
      <c r="E3423" s="3"/>
      <c r="F3423" s="2" t="s">
        <v>47</v>
      </c>
      <c r="G3423" s="2" t="s">
        <v>27188</v>
      </c>
      <c r="H3423" s="2"/>
    </row>
    <row r="3424">
      <c r="A3424" s="2" t="s">
        <v>28944</v>
      </c>
      <c r="B3424" s="2" t="s">
        <v>14349</v>
      </c>
      <c r="C3424" s="2">
        <v>28.0</v>
      </c>
      <c r="D3424" s="2" t="s">
        <v>28943</v>
      </c>
      <c r="E3424" s="3"/>
      <c r="F3424" s="2" t="s">
        <v>47</v>
      </c>
      <c r="G3424" s="2" t="s">
        <v>27188</v>
      </c>
      <c r="H3424" s="2"/>
    </row>
    <row r="3425">
      <c r="A3425" s="2" t="s">
        <v>28945</v>
      </c>
      <c r="B3425" s="2" t="s">
        <v>14349</v>
      </c>
      <c r="C3425" s="2">
        <v>29.0</v>
      </c>
      <c r="D3425" s="2" t="s">
        <v>28946</v>
      </c>
      <c r="E3425" s="3"/>
      <c r="F3425" s="2" t="s">
        <v>47</v>
      </c>
      <c r="G3425" s="2" t="s">
        <v>27188</v>
      </c>
      <c r="H3425" s="2"/>
    </row>
    <row r="3426">
      <c r="A3426" s="2" t="s">
        <v>28947</v>
      </c>
      <c r="B3426" s="2" t="s">
        <v>14349</v>
      </c>
      <c r="C3426" s="2">
        <v>30.0</v>
      </c>
      <c r="D3426" s="2" t="s">
        <v>28948</v>
      </c>
      <c r="E3426" s="3"/>
      <c r="F3426" s="2" t="s">
        <v>47</v>
      </c>
      <c r="G3426" s="2" t="s">
        <v>27188</v>
      </c>
      <c r="H3426" s="2"/>
    </row>
    <row r="3427">
      <c r="A3427" s="2" t="s">
        <v>28949</v>
      </c>
      <c r="B3427" s="2" t="s">
        <v>14349</v>
      </c>
      <c r="C3427" s="2">
        <v>31.0</v>
      </c>
      <c r="D3427" s="2" t="s">
        <v>28950</v>
      </c>
      <c r="E3427" s="3"/>
      <c r="F3427" s="2" t="s">
        <v>47</v>
      </c>
      <c r="G3427" s="2" t="s">
        <v>27188</v>
      </c>
      <c r="H3427" s="2"/>
    </row>
    <row r="3428">
      <c r="A3428" s="2" t="s">
        <v>28951</v>
      </c>
      <c r="B3428" s="2" t="s">
        <v>14354</v>
      </c>
      <c r="C3428" s="2">
        <v>1.0</v>
      </c>
      <c r="D3428" s="2" t="s">
        <v>28952</v>
      </c>
      <c r="E3428" s="3"/>
      <c r="F3428" s="2" t="s">
        <v>47</v>
      </c>
      <c r="G3428" s="2" t="s">
        <v>27188</v>
      </c>
      <c r="H3428" s="2"/>
    </row>
    <row r="3429">
      <c r="A3429" s="2" t="s">
        <v>28953</v>
      </c>
      <c r="B3429" s="2" t="s">
        <v>14354</v>
      </c>
      <c r="C3429" s="2">
        <v>2.0</v>
      </c>
      <c r="D3429" s="2" t="s">
        <v>28954</v>
      </c>
      <c r="E3429" s="3"/>
      <c r="F3429" s="2" t="s">
        <v>47</v>
      </c>
      <c r="G3429" s="2" t="s">
        <v>27188</v>
      </c>
      <c r="H3429" s="2"/>
    </row>
    <row r="3430">
      <c r="A3430" s="2" t="s">
        <v>28955</v>
      </c>
      <c r="B3430" s="2" t="s">
        <v>14354</v>
      </c>
      <c r="C3430" s="2">
        <v>3.0</v>
      </c>
      <c r="D3430" s="2" t="s">
        <v>28956</v>
      </c>
      <c r="E3430" s="3"/>
      <c r="F3430" s="2" t="s">
        <v>47</v>
      </c>
      <c r="G3430" s="2" t="s">
        <v>27188</v>
      </c>
      <c r="H3430" s="2"/>
    </row>
    <row r="3431">
      <c r="A3431" s="2" t="s">
        <v>28957</v>
      </c>
      <c r="B3431" s="2" t="s">
        <v>14354</v>
      </c>
      <c r="C3431" s="2">
        <v>4.0</v>
      </c>
      <c r="D3431" s="2" t="s">
        <v>28958</v>
      </c>
      <c r="E3431" s="3"/>
      <c r="F3431" s="2" t="s">
        <v>47</v>
      </c>
      <c r="G3431" s="2" t="s">
        <v>27188</v>
      </c>
      <c r="H3431" s="2"/>
    </row>
    <row r="3432">
      <c r="A3432" s="2" t="s">
        <v>28959</v>
      </c>
      <c r="B3432" s="2" t="s">
        <v>14354</v>
      </c>
      <c r="C3432" s="2">
        <v>5.0</v>
      </c>
      <c r="D3432" s="2" t="s">
        <v>28960</v>
      </c>
      <c r="E3432" s="3"/>
      <c r="F3432" s="2" t="s">
        <v>47</v>
      </c>
      <c r="G3432" s="2" t="s">
        <v>27188</v>
      </c>
      <c r="H3432" s="2"/>
    </row>
    <row r="3433">
      <c r="A3433" s="2" t="s">
        <v>28961</v>
      </c>
      <c r="B3433" s="2" t="s">
        <v>14354</v>
      </c>
      <c r="C3433" s="2">
        <v>6.0</v>
      </c>
      <c r="D3433" s="2" t="s">
        <v>28962</v>
      </c>
      <c r="E3433" s="3"/>
      <c r="F3433" s="2" t="s">
        <v>47</v>
      </c>
      <c r="G3433" s="2" t="s">
        <v>27188</v>
      </c>
      <c r="H3433" s="2"/>
    </row>
    <row r="3434">
      <c r="A3434" s="2" t="s">
        <v>28963</v>
      </c>
      <c r="B3434" s="2" t="s">
        <v>14354</v>
      </c>
      <c r="C3434" s="2">
        <v>7.0</v>
      </c>
      <c r="D3434" s="2" t="s">
        <v>28964</v>
      </c>
      <c r="E3434" s="3"/>
      <c r="F3434" s="2" t="s">
        <v>47</v>
      </c>
      <c r="G3434" s="2" t="s">
        <v>27188</v>
      </c>
      <c r="H3434" s="2"/>
    </row>
    <row r="3435">
      <c r="A3435" s="2" t="s">
        <v>28965</v>
      </c>
      <c r="B3435" s="2" t="s">
        <v>14354</v>
      </c>
      <c r="C3435" s="2">
        <v>8.0</v>
      </c>
      <c r="D3435" s="2" t="s">
        <v>28966</v>
      </c>
      <c r="E3435" s="3"/>
      <c r="F3435" s="2" t="s">
        <v>47</v>
      </c>
      <c r="G3435" s="2" t="s">
        <v>27188</v>
      </c>
      <c r="H3435" s="2"/>
    </row>
    <row r="3436">
      <c r="A3436" s="2" t="s">
        <v>28967</v>
      </c>
      <c r="B3436" s="2" t="s">
        <v>14354</v>
      </c>
      <c r="C3436" s="2">
        <v>9.0</v>
      </c>
      <c r="D3436" s="2" t="s">
        <v>28968</v>
      </c>
      <c r="E3436" s="3"/>
      <c r="F3436" s="2" t="s">
        <v>47</v>
      </c>
      <c r="G3436" s="2" t="s">
        <v>27188</v>
      </c>
      <c r="H3436" s="2"/>
    </row>
    <row r="3437">
      <c r="A3437" s="2" t="s">
        <v>28970</v>
      </c>
      <c r="B3437" s="2" t="s">
        <v>14354</v>
      </c>
      <c r="C3437" s="2">
        <v>10.0</v>
      </c>
      <c r="D3437" s="2" t="s">
        <v>28972</v>
      </c>
      <c r="E3437" s="3"/>
      <c r="F3437" s="2" t="s">
        <v>47</v>
      </c>
      <c r="G3437" s="2" t="s">
        <v>27188</v>
      </c>
      <c r="H3437" s="2"/>
    </row>
    <row r="3438">
      <c r="A3438" s="2" t="s">
        <v>28973</v>
      </c>
      <c r="B3438" s="2" t="s">
        <v>14354</v>
      </c>
      <c r="C3438" s="2">
        <v>11.0</v>
      </c>
      <c r="D3438" s="2" t="s">
        <v>28975</v>
      </c>
      <c r="E3438" s="3"/>
      <c r="F3438" s="2" t="s">
        <v>47</v>
      </c>
      <c r="G3438" s="2" t="s">
        <v>27188</v>
      </c>
      <c r="H3438" s="2"/>
    </row>
    <row r="3439">
      <c r="A3439" s="2" t="s">
        <v>28978</v>
      </c>
      <c r="B3439" s="2" t="s">
        <v>14354</v>
      </c>
      <c r="C3439" s="2">
        <v>12.0</v>
      </c>
      <c r="D3439" s="2" t="s">
        <v>28981</v>
      </c>
      <c r="E3439" s="3"/>
      <c r="F3439" s="2" t="s">
        <v>47</v>
      </c>
      <c r="G3439" s="2" t="s">
        <v>27188</v>
      </c>
      <c r="H3439" s="2"/>
    </row>
    <row r="3440">
      <c r="A3440" s="2" t="s">
        <v>28983</v>
      </c>
      <c r="B3440" s="2" t="s">
        <v>14354</v>
      </c>
      <c r="C3440" s="2">
        <v>13.0</v>
      </c>
      <c r="D3440" s="2" t="s">
        <v>28984</v>
      </c>
      <c r="E3440" s="3"/>
      <c r="F3440" s="2" t="s">
        <v>47</v>
      </c>
      <c r="G3440" s="2" t="s">
        <v>27188</v>
      </c>
      <c r="H3440" s="2"/>
    </row>
    <row r="3441">
      <c r="A3441" s="2" t="s">
        <v>28986</v>
      </c>
      <c r="B3441" s="2" t="s">
        <v>14354</v>
      </c>
      <c r="C3441" s="2">
        <v>14.0</v>
      </c>
      <c r="D3441" s="2" t="s">
        <v>28988</v>
      </c>
      <c r="E3441" s="3"/>
      <c r="F3441" s="2" t="s">
        <v>47</v>
      </c>
      <c r="G3441" s="2" t="s">
        <v>27188</v>
      </c>
      <c r="H3441" s="2"/>
    </row>
    <row r="3442">
      <c r="A3442" s="2" t="s">
        <v>28992</v>
      </c>
      <c r="B3442" s="2" t="s">
        <v>14354</v>
      </c>
      <c r="C3442" s="2">
        <v>15.0</v>
      </c>
      <c r="D3442" s="2" t="s">
        <v>28993</v>
      </c>
      <c r="E3442" s="3"/>
      <c r="F3442" s="2" t="s">
        <v>47</v>
      </c>
      <c r="G3442" s="2" t="s">
        <v>27188</v>
      </c>
      <c r="H3442" s="2"/>
    </row>
    <row r="3443">
      <c r="A3443" s="2" t="s">
        <v>28995</v>
      </c>
      <c r="B3443" s="2" t="s">
        <v>14354</v>
      </c>
      <c r="C3443" s="2">
        <v>16.0</v>
      </c>
      <c r="D3443" s="2" t="s">
        <v>28996</v>
      </c>
      <c r="E3443" s="3"/>
      <c r="F3443" s="2" t="s">
        <v>47</v>
      </c>
      <c r="G3443" s="2" t="s">
        <v>27188</v>
      </c>
      <c r="H3443" s="2"/>
    </row>
    <row r="3444">
      <c r="A3444" s="2" t="s">
        <v>28999</v>
      </c>
      <c r="B3444" s="2" t="s">
        <v>14354</v>
      </c>
      <c r="C3444" s="2">
        <v>17.0</v>
      </c>
      <c r="D3444" s="2" t="s">
        <v>29001</v>
      </c>
      <c r="E3444" s="3"/>
      <c r="F3444" s="2" t="s">
        <v>47</v>
      </c>
      <c r="G3444" s="2" t="s">
        <v>27188</v>
      </c>
      <c r="H3444" s="2"/>
    </row>
    <row r="3445">
      <c r="A3445" s="2" t="s">
        <v>29005</v>
      </c>
      <c r="B3445" s="2" t="s">
        <v>14360</v>
      </c>
      <c r="C3445" s="2">
        <v>1.0</v>
      </c>
      <c r="D3445" s="2" t="s">
        <v>29007</v>
      </c>
      <c r="E3445" s="3"/>
      <c r="F3445" s="2" t="s">
        <v>47</v>
      </c>
      <c r="G3445" s="2" t="s">
        <v>27188</v>
      </c>
      <c r="H3445" s="2"/>
    </row>
    <row r="3446">
      <c r="A3446" s="2" t="s">
        <v>29009</v>
      </c>
      <c r="B3446" s="2" t="s">
        <v>14360</v>
      </c>
      <c r="C3446" s="2">
        <v>2.0</v>
      </c>
      <c r="D3446" s="2" t="s">
        <v>29010</v>
      </c>
      <c r="E3446" s="3"/>
      <c r="F3446" s="2" t="s">
        <v>47</v>
      </c>
      <c r="G3446" s="2" t="s">
        <v>27188</v>
      </c>
      <c r="H3446" s="2"/>
    </row>
    <row r="3447">
      <c r="A3447" s="2" t="s">
        <v>29013</v>
      </c>
      <c r="B3447" s="2" t="s">
        <v>14360</v>
      </c>
      <c r="C3447" s="2">
        <v>3.0</v>
      </c>
      <c r="D3447" s="2" t="s">
        <v>29015</v>
      </c>
      <c r="E3447" s="3"/>
      <c r="F3447" s="2" t="s">
        <v>47</v>
      </c>
      <c r="G3447" s="2" t="s">
        <v>27188</v>
      </c>
      <c r="H3447" s="2"/>
    </row>
    <row r="3448">
      <c r="A3448" s="2" t="s">
        <v>29016</v>
      </c>
      <c r="B3448" s="2" t="s">
        <v>14360</v>
      </c>
      <c r="C3448" s="2">
        <v>4.0</v>
      </c>
      <c r="D3448" s="2" t="s">
        <v>29017</v>
      </c>
      <c r="E3448" s="3"/>
      <c r="F3448" s="2" t="s">
        <v>47</v>
      </c>
      <c r="G3448" s="2" t="s">
        <v>27188</v>
      </c>
      <c r="H3448" s="2"/>
    </row>
    <row r="3449">
      <c r="A3449" s="2" t="s">
        <v>29020</v>
      </c>
      <c r="B3449" s="2" t="s">
        <v>14360</v>
      </c>
      <c r="C3449" s="2">
        <v>5.0</v>
      </c>
      <c r="D3449" s="2" t="s">
        <v>29023</v>
      </c>
      <c r="E3449" s="3"/>
      <c r="F3449" s="2" t="s">
        <v>47</v>
      </c>
      <c r="G3449" s="2" t="s">
        <v>27188</v>
      </c>
      <c r="H3449" s="2"/>
    </row>
    <row r="3450">
      <c r="A3450" s="2" t="s">
        <v>29027</v>
      </c>
      <c r="B3450" s="2" t="s">
        <v>14360</v>
      </c>
      <c r="C3450" s="2">
        <v>6.0</v>
      </c>
      <c r="D3450" s="2" t="s">
        <v>29029</v>
      </c>
      <c r="E3450" s="3"/>
      <c r="F3450" s="2" t="s">
        <v>47</v>
      </c>
      <c r="G3450" s="2" t="s">
        <v>27188</v>
      </c>
      <c r="H3450" s="2"/>
    </row>
    <row r="3451">
      <c r="A3451" s="2" t="s">
        <v>29034</v>
      </c>
      <c r="B3451" s="2" t="s">
        <v>14360</v>
      </c>
      <c r="C3451" s="2">
        <v>7.0</v>
      </c>
      <c r="D3451" s="2" t="s">
        <v>29036</v>
      </c>
      <c r="E3451" s="3"/>
      <c r="F3451" s="2" t="s">
        <v>47</v>
      </c>
      <c r="G3451" s="2" t="s">
        <v>27188</v>
      </c>
      <c r="H3451" s="2"/>
    </row>
    <row r="3452">
      <c r="A3452" s="2" t="s">
        <v>29039</v>
      </c>
      <c r="B3452" s="2" t="s">
        <v>14360</v>
      </c>
      <c r="C3452" s="2">
        <v>8.0</v>
      </c>
      <c r="D3452" s="2" t="s">
        <v>29042</v>
      </c>
      <c r="E3452" s="3"/>
      <c r="F3452" s="2" t="s">
        <v>47</v>
      </c>
      <c r="G3452" s="2" t="s">
        <v>27188</v>
      </c>
      <c r="H3452" s="2"/>
    </row>
    <row r="3453">
      <c r="A3453" s="2" t="s">
        <v>29046</v>
      </c>
      <c r="B3453" s="2" t="s">
        <v>14360</v>
      </c>
      <c r="C3453" s="2">
        <v>9.0</v>
      </c>
      <c r="D3453" s="2" t="s">
        <v>29049</v>
      </c>
      <c r="E3453" s="3"/>
      <c r="F3453" s="2" t="s">
        <v>47</v>
      </c>
      <c r="G3453" s="2" t="s">
        <v>27188</v>
      </c>
      <c r="H3453" s="2"/>
    </row>
    <row r="3454">
      <c r="A3454" s="2" t="s">
        <v>29052</v>
      </c>
      <c r="B3454" s="2" t="s">
        <v>14360</v>
      </c>
      <c r="C3454" s="2">
        <v>10.0</v>
      </c>
      <c r="D3454" s="2" t="s">
        <v>29053</v>
      </c>
      <c r="E3454" s="3"/>
      <c r="F3454" s="2" t="s">
        <v>47</v>
      </c>
      <c r="G3454" s="2" t="s">
        <v>27188</v>
      </c>
      <c r="H3454" s="2"/>
    </row>
    <row r="3455">
      <c r="A3455" s="2" t="s">
        <v>29056</v>
      </c>
      <c r="B3455" s="2" t="s">
        <v>14360</v>
      </c>
      <c r="C3455" s="2">
        <v>11.0</v>
      </c>
      <c r="D3455" s="2" t="s">
        <v>29058</v>
      </c>
      <c r="E3455" s="3"/>
      <c r="F3455" s="2" t="s">
        <v>47</v>
      </c>
      <c r="G3455" s="2" t="s">
        <v>27188</v>
      </c>
      <c r="H3455" s="2"/>
    </row>
    <row r="3456">
      <c r="A3456" s="2" t="s">
        <v>29060</v>
      </c>
      <c r="B3456" s="2" t="s">
        <v>14360</v>
      </c>
      <c r="C3456" s="2">
        <v>12.0</v>
      </c>
      <c r="D3456" s="2" t="s">
        <v>29063</v>
      </c>
      <c r="E3456" s="3"/>
      <c r="F3456" s="2" t="s">
        <v>47</v>
      </c>
      <c r="G3456" s="2" t="s">
        <v>27188</v>
      </c>
      <c r="H3456" s="2"/>
    </row>
    <row r="3457">
      <c r="A3457" s="2" t="s">
        <v>29066</v>
      </c>
      <c r="B3457" s="2" t="s">
        <v>14360</v>
      </c>
      <c r="C3457" s="2">
        <v>13.0</v>
      </c>
      <c r="D3457" s="2" t="s">
        <v>29069</v>
      </c>
      <c r="E3457" s="3"/>
      <c r="F3457" s="2" t="s">
        <v>47</v>
      </c>
      <c r="G3457" s="2" t="s">
        <v>27188</v>
      </c>
      <c r="H3457" s="2"/>
    </row>
    <row r="3458">
      <c r="A3458" s="2" t="s">
        <v>29072</v>
      </c>
      <c r="B3458" s="2" t="s">
        <v>14360</v>
      </c>
      <c r="C3458" s="2">
        <v>14.0</v>
      </c>
      <c r="D3458" s="2" t="s">
        <v>29074</v>
      </c>
      <c r="E3458" s="3"/>
      <c r="F3458" s="2" t="s">
        <v>47</v>
      </c>
      <c r="G3458" s="2" t="s">
        <v>27188</v>
      </c>
      <c r="H3458" s="2"/>
    </row>
    <row r="3459">
      <c r="A3459" s="2" t="s">
        <v>29077</v>
      </c>
      <c r="B3459" s="2" t="s">
        <v>14360</v>
      </c>
      <c r="C3459" s="2">
        <v>15.0</v>
      </c>
      <c r="D3459" s="2" t="s">
        <v>29079</v>
      </c>
      <c r="E3459" s="3"/>
      <c r="F3459" s="2" t="s">
        <v>47</v>
      </c>
      <c r="G3459" s="2" t="s">
        <v>27188</v>
      </c>
      <c r="H3459" s="2"/>
    </row>
    <row r="3460">
      <c r="A3460" s="2" t="s">
        <v>29082</v>
      </c>
      <c r="B3460" s="2" t="s">
        <v>14360</v>
      </c>
      <c r="C3460" s="2">
        <v>16.0</v>
      </c>
      <c r="D3460" s="2" t="s">
        <v>29083</v>
      </c>
      <c r="E3460" s="3"/>
      <c r="F3460" s="2" t="s">
        <v>47</v>
      </c>
      <c r="G3460" s="2" t="s">
        <v>27188</v>
      </c>
      <c r="H3460" s="2"/>
    </row>
    <row r="3461">
      <c r="A3461" s="2" t="s">
        <v>29084</v>
      </c>
      <c r="B3461" s="2" t="s">
        <v>14360</v>
      </c>
      <c r="C3461" s="2">
        <v>17.0</v>
      </c>
      <c r="D3461" s="2" t="s">
        <v>29085</v>
      </c>
      <c r="E3461" s="3"/>
      <c r="F3461" s="2" t="s">
        <v>47</v>
      </c>
      <c r="G3461" s="2" t="s">
        <v>27188</v>
      </c>
      <c r="H3461" s="2"/>
    </row>
    <row r="3462">
      <c r="A3462" s="2" t="s">
        <v>29087</v>
      </c>
      <c r="B3462" s="2" t="s">
        <v>14366</v>
      </c>
      <c r="C3462" s="2">
        <v>1.0</v>
      </c>
      <c r="D3462" s="2" t="s">
        <v>29090</v>
      </c>
      <c r="E3462" s="3"/>
      <c r="F3462" s="2" t="s">
        <v>47</v>
      </c>
      <c r="G3462" s="2" t="s">
        <v>27188</v>
      </c>
      <c r="H3462" s="2"/>
    </row>
    <row r="3463">
      <c r="A3463" s="2" t="s">
        <v>29092</v>
      </c>
      <c r="B3463" s="2" t="s">
        <v>14366</v>
      </c>
      <c r="C3463" s="2">
        <v>2.0</v>
      </c>
      <c r="D3463" s="2" t="s">
        <v>29093</v>
      </c>
      <c r="E3463" s="3"/>
      <c r="F3463" s="2" t="s">
        <v>47</v>
      </c>
      <c r="G3463" s="2" t="s">
        <v>27188</v>
      </c>
      <c r="H3463" s="2"/>
    </row>
    <row r="3464">
      <c r="A3464" s="2" t="s">
        <v>29098</v>
      </c>
      <c r="B3464" s="2" t="s">
        <v>14366</v>
      </c>
      <c r="C3464" s="2">
        <v>3.0</v>
      </c>
      <c r="D3464" s="2" t="s">
        <v>29100</v>
      </c>
      <c r="E3464" s="3"/>
      <c r="F3464" s="2" t="s">
        <v>47</v>
      </c>
      <c r="G3464" s="2" t="s">
        <v>27188</v>
      </c>
      <c r="H3464" s="2"/>
    </row>
    <row r="3465">
      <c r="A3465" s="2" t="s">
        <v>29103</v>
      </c>
      <c r="B3465" s="2" t="s">
        <v>14366</v>
      </c>
      <c r="C3465" s="2">
        <v>4.0</v>
      </c>
      <c r="D3465" s="2" t="s">
        <v>29104</v>
      </c>
      <c r="E3465" s="3"/>
      <c r="F3465" s="2" t="s">
        <v>47</v>
      </c>
      <c r="G3465" s="2" t="s">
        <v>27188</v>
      </c>
      <c r="H3465" s="2"/>
    </row>
    <row r="3466">
      <c r="A3466" s="2" t="s">
        <v>29109</v>
      </c>
      <c r="B3466" s="2" t="s">
        <v>14366</v>
      </c>
      <c r="C3466" s="2">
        <v>5.0</v>
      </c>
      <c r="D3466" s="2" t="s">
        <v>29110</v>
      </c>
      <c r="E3466" s="3"/>
      <c r="F3466" s="2" t="s">
        <v>47</v>
      </c>
      <c r="G3466" s="2" t="s">
        <v>27188</v>
      </c>
      <c r="H3466" s="2"/>
    </row>
    <row r="3467">
      <c r="A3467" s="2" t="s">
        <v>29111</v>
      </c>
      <c r="B3467" s="2" t="s">
        <v>14366</v>
      </c>
      <c r="C3467" s="2">
        <v>6.0</v>
      </c>
      <c r="D3467" s="2" t="s">
        <v>29112</v>
      </c>
      <c r="E3467" s="3"/>
      <c r="F3467" s="2" t="s">
        <v>47</v>
      </c>
      <c r="G3467" s="2" t="s">
        <v>27188</v>
      </c>
      <c r="H3467" s="2"/>
    </row>
    <row r="3468">
      <c r="A3468" s="2" t="s">
        <v>29113</v>
      </c>
      <c r="B3468" s="2" t="s">
        <v>14366</v>
      </c>
      <c r="C3468" s="2">
        <v>7.0</v>
      </c>
      <c r="D3468" s="2" t="s">
        <v>29114</v>
      </c>
      <c r="E3468" s="3"/>
      <c r="F3468" s="2" t="s">
        <v>47</v>
      </c>
      <c r="G3468" s="2" t="s">
        <v>27188</v>
      </c>
      <c r="H3468" s="2"/>
    </row>
    <row r="3469">
      <c r="A3469" s="2" t="s">
        <v>29117</v>
      </c>
      <c r="B3469" s="2" t="s">
        <v>14366</v>
      </c>
      <c r="C3469" s="2">
        <v>8.0</v>
      </c>
      <c r="D3469" s="2" t="s">
        <v>29119</v>
      </c>
      <c r="E3469" s="3"/>
      <c r="F3469" s="2" t="s">
        <v>47</v>
      </c>
      <c r="G3469" s="2" t="s">
        <v>27188</v>
      </c>
      <c r="H3469" s="2"/>
    </row>
    <row r="3470">
      <c r="A3470" s="2" t="s">
        <v>29122</v>
      </c>
      <c r="B3470" s="2" t="s">
        <v>14366</v>
      </c>
      <c r="C3470" s="2">
        <v>9.0</v>
      </c>
      <c r="D3470" s="2" t="s">
        <v>29123</v>
      </c>
      <c r="E3470" s="3"/>
      <c r="F3470" s="2" t="s">
        <v>47</v>
      </c>
      <c r="G3470" s="2" t="s">
        <v>27188</v>
      </c>
      <c r="H3470" s="2"/>
    </row>
    <row r="3471">
      <c r="A3471" s="2" t="s">
        <v>29126</v>
      </c>
      <c r="B3471" s="2" t="s">
        <v>14366</v>
      </c>
      <c r="C3471" s="2">
        <v>10.0</v>
      </c>
      <c r="D3471" s="2" t="s">
        <v>29128</v>
      </c>
      <c r="E3471" s="3"/>
      <c r="F3471" s="2" t="s">
        <v>47</v>
      </c>
      <c r="G3471" s="2" t="s">
        <v>27188</v>
      </c>
      <c r="H3471" s="2"/>
    </row>
    <row r="3472">
      <c r="A3472" s="2" t="s">
        <v>29129</v>
      </c>
      <c r="B3472" s="2" t="s">
        <v>14366</v>
      </c>
      <c r="C3472" s="2">
        <v>11.0</v>
      </c>
      <c r="D3472" s="2" t="s">
        <v>29130</v>
      </c>
      <c r="E3472" s="3"/>
      <c r="F3472" s="2" t="s">
        <v>47</v>
      </c>
      <c r="G3472" s="2" t="s">
        <v>27188</v>
      </c>
      <c r="H3472" s="2"/>
    </row>
    <row r="3473">
      <c r="A3473" s="2" t="s">
        <v>29133</v>
      </c>
      <c r="B3473" s="2" t="s">
        <v>14366</v>
      </c>
      <c r="C3473" s="2">
        <v>12.0</v>
      </c>
      <c r="D3473" s="2" t="s">
        <v>29136</v>
      </c>
      <c r="E3473" s="3"/>
      <c r="F3473" s="2" t="s">
        <v>47</v>
      </c>
      <c r="G3473" s="2" t="s">
        <v>27188</v>
      </c>
      <c r="H3473" s="2"/>
    </row>
    <row r="3474">
      <c r="A3474" s="2" t="s">
        <v>29137</v>
      </c>
      <c r="B3474" s="2" t="s">
        <v>14366</v>
      </c>
      <c r="C3474" s="2">
        <v>13.0</v>
      </c>
      <c r="D3474" s="2" t="s">
        <v>29139</v>
      </c>
      <c r="E3474" s="3"/>
      <c r="F3474" s="2" t="s">
        <v>47</v>
      </c>
      <c r="G3474" s="2" t="s">
        <v>27188</v>
      </c>
      <c r="H3474" s="2"/>
    </row>
    <row r="3475">
      <c r="A3475" s="2" t="s">
        <v>29142</v>
      </c>
      <c r="B3475" s="2" t="s">
        <v>14366</v>
      </c>
      <c r="C3475" s="2">
        <v>14.0</v>
      </c>
      <c r="D3475" s="2" t="s">
        <v>29144</v>
      </c>
      <c r="E3475" s="3"/>
      <c r="F3475" s="2" t="s">
        <v>47</v>
      </c>
      <c r="G3475" s="2" t="s">
        <v>27188</v>
      </c>
      <c r="H3475" s="2"/>
    </row>
    <row r="3476">
      <c r="A3476" s="2" t="s">
        <v>29147</v>
      </c>
      <c r="B3476" s="2" t="s">
        <v>14366</v>
      </c>
      <c r="C3476" s="2">
        <v>15.0</v>
      </c>
      <c r="D3476" s="2" t="s">
        <v>29149</v>
      </c>
      <c r="E3476" s="3"/>
      <c r="F3476" s="2" t="s">
        <v>47</v>
      </c>
      <c r="G3476" s="2" t="s">
        <v>27188</v>
      </c>
      <c r="H3476" s="2"/>
    </row>
    <row r="3477">
      <c r="A3477" s="2" t="s">
        <v>29152</v>
      </c>
      <c r="B3477" s="2" t="s">
        <v>14366</v>
      </c>
      <c r="C3477" s="2">
        <v>16.0</v>
      </c>
      <c r="D3477" s="2" t="s">
        <v>29153</v>
      </c>
      <c r="E3477" s="3"/>
      <c r="F3477" s="2" t="s">
        <v>47</v>
      </c>
      <c r="G3477" s="2" t="s">
        <v>27188</v>
      </c>
      <c r="H3477" s="2"/>
    </row>
    <row r="3478">
      <c r="A3478" s="2" t="s">
        <v>29154</v>
      </c>
      <c r="B3478" s="2" t="s">
        <v>14366</v>
      </c>
      <c r="C3478" s="2">
        <v>17.0</v>
      </c>
      <c r="D3478" s="2" t="s">
        <v>29156</v>
      </c>
      <c r="E3478" s="3"/>
      <c r="F3478" s="2" t="s">
        <v>47</v>
      </c>
      <c r="G3478" s="2" t="s">
        <v>27188</v>
      </c>
      <c r="H3478" s="2"/>
    </row>
    <row r="3479">
      <c r="A3479" s="2" t="s">
        <v>29159</v>
      </c>
      <c r="B3479" s="2" t="s">
        <v>14370</v>
      </c>
      <c r="C3479" s="2">
        <v>1.0</v>
      </c>
      <c r="D3479" s="2" t="s">
        <v>29160</v>
      </c>
      <c r="E3479" s="3"/>
      <c r="F3479" s="2" t="s">
        <v>47</v>
      </c>
      <c r="G3479" s="2" t="s">
        <v>27188</v>
      </c>
      <c r="H3479" s="2"/>
    </row>
    <row r="3480">
      <c r="A3480" s="2" t="s">
        <v>29162</v>
      </c>
      <c r="B3480" s="2" t="s">
        <v>14370</v>
      </c>
      <c r="C3480" s="2">
        <v>2.0</v>
      </c>
      <c r="D3480" s="2" t="s">
        <v>29163</v>
      </c>
      <c r="E3480" s="3"/>
      <c r="F3480" s="2" t="s">
        <v>47</v>
      </c>
      <c r="G3480" s="2" t="s">
        <v>27188</v>
      </c>
      <c r="H3480" s="2"/>
    </row>
    <row r="3481">
      <c r="A3481" s="2" t="s">
        <v>29164</v>
      </c>
      <c r="B3481" s="2" t="s">
        <v>14370</v>
      </c>
      <c r="C3481" s="2">
        <v>3.0</v>
      </c>
      <c r="D3481" s="2" t="s">
        <v>29165</v>
      </c>
      <c r="E3481" s="3"/>
      <c r="F3481" s="2" t="s">
        <v>47</v>
      </c>
      <c r="G3481" s="2" t="s">
        <v>27188</v>
      </c>
      <c r="H3481" s="2"/>
    </row>
    <row r="3482">
      <c r="A3482" s="2" t="s">
        <v>29166</v>
      </c>
      <c r="B3482" s="2" t="s">
        <v>14370</v>
      </c>
      <c r="C3482" s="2">
        <v>4.0</v>
      </c>
      <c r="D3482" s="2" t="s">
        <v>29168</v>
      </c>
      <c r="E3482" s="3"/>
      <c r="F3482" s="2" t="s">
        <v>47</v>
      </c>
      <c r="G3482" s="2" t="s">
        <v>27188</v>
      </c>
      <c r="H3482" s="2"/>
    </row>
    <row r="3483">
      <c r="A3483" s="2" t="s">
        <v>29170</v>
      </c>
      <c r="B3483" s="2" t="s">
        <v>14370</v>
      </c>
      <c r="C3483" s="2">
        <v>5.0</v>
      </c>
      <c r="D3483" s="2" t="s">
        <v>29172</v>
      </c>
      <c r="E3483" s="3"/>
      <c r="F3483" s="2" t="s">
        <v>47</v>
      </c>
      <c r="G3483" s="2" t="s">
        <v>27188</v>
      </c>
      <c r="H3483" s="2"/>
    </row>
    <row r="3484">
      <c r="A3484" s="2" t="s">
        <v>29176</v>
      </c>
      <c r="B3484" s="2" t="s">
        <v>14370</v>
      </c>
      <c r="C3484" s="2">
        <v>6.0</v>
      </c>
      <c r="D3484" s="2" t="s">
        <v>29178</v>
      </c>
      <c r="E3484" s="3"/>
      <c r="F3484" s="2" t="s">
        <v>47</v>
      </c>
      <c r="G3484" s="2" t="s">
        <v>27188</v>
      </c>
      <c r="H3484" s="2"/>
    </row>
    <row r="3485">
      <c r="A3485" s="2" t="s">
        <v>29181</v>
      </c>
      <c r="B3485" s="2" t="s">
        <v>14370</v>
      </c>
      <c r="C3485" s="2">
        <v>7.0</v>
      </c>
      <c r="D3485" s="2" t="s">
        <v>29182</v>
      </c>
      <c r="E3485" s="3"/>
      <c r="F3485" s="2" t="s">
        <v>47</v>
      </c>
      <c r="G3485" s="2" t="s">
        <v>27188</v>
      </c>
      <c r="H3485" s="2"/>
    </row>
    <row r="3486">
      <c r="A3486" s="2" t="s">
        <v>29184</v>
      </c>
      <c r="B3486" s="2" t="s">
        <v>14370</v>
      </c>
      <c r="C3486" s="2">
        <v>8.0</v>
      </c>
      <c r="D3486" s="2" t="s">
        <v>29185</v>
      </c>
      <c r="E3486" s="3"/>
      <c r="F3486" s="2" t="s">
        <v>47</v>
      </c>
      <c r="G3486" s="2" t="s">
        <v>27188</v>
      </c>
      <c r="H3486" s="2"/>
    </row>
    <row r="3487">
      <c r="A3487" s="2" t="s">
        <v>29188</v>
      </c>
      <c r="B3487" s="2" t="s">
        <v>14370</v>
      </c>
      <c r="C3487" s="2">
        <v>9.0</v>
      </c>
      <c r="D3487" s="2" t="s">
        <v>29189</v>
      </c>
      <c r="E3487" s="3"/>
      <c r="F3487" s="2" t="s">
        <v>47</v>
      </c>
      <c r="G3487" s="2" t="s">
        <v>27188</v>
      </c>
      <c r="H3487" s="2"/>
    </row>
    <row r="3488">
      <c r="A3488" s="2" t="s">
        <v>29190</v>
      </c>
      <c r="B3488" s="2" t="s">
        <v>14370</v>
      </c>
      <c r="C3488" s="2">
        <v>10.0</v>
      </c>
      <c r="D3488" s="2" t="s">
        <v>29191</v>
      </c>
      <c r="E3488" s="3"/>
      <c r="F3488" s="2" t="s">
        <v>47</v>
      </c>
      <c r="G3488" s="2" t="s">
        <v>27188</v>
      </c>
      <c r="H3488" s="2"/>
    </row>
    <row r="3489">
      <c r="A3489" s="2" t="s">
        <v>29197</v>
      </c>
      <c r="B3489" s="2" t="s">
        <v>14370</v>
      </c>
      <c r="C3489" s="2">
        <v>11.0</v>
      </c>
      <c r="D3489" s="2" t="s">
        <v>29199</v>
      </c>
      <c r="E3489" s="3"/>
      <c r="F3489" s="2" t="s">
        <v>47</v>
      </c>
      <c r="G3489" s="2" t="s">
        <v>27188</v>
      </c>
      <c r="H3489" s="2"/>
    </row>
    <row r="3490">
      <c r="A3490" s="2" t="s">
        <v>29200</v>
      </c>
      <c r="B3490" s="2" t="s">
        <v>14370</v>
      </c>
      <c r="C3490" s="2">
        <v>12.0</v>
      </c>
      <c r="D3490" s="2" t="s">
        <v>29202</v>
      </c>
      <c r="E3490" s="3"/>
      <c r="F3490" s="2" t="s">
        <v>47</v>
      </c>
      <c r="G3490" s="2" t="s">
        <v>27188</v>
      </c>
      <c r="H3490" s="2"/>
    </row>
    <row r="3491">
      <c r="A3491" s="2" t="s">
        <v>29205</v>
      </c>
      <c r="B3491" s="2" t="s">
        <v>14370</v>
      </c>
      <c r="C3491" s="2">
        <v>13.0</v>
      </c>
      <c r="D3491" s="2" t="s">
        <v>29206</v>
      </c>
      <c r="E3491" s="3"/>
      <c r="F3491" s="2" t="s">
        <v>47</v>
      </c>
      <c r="G3491" s="2" t="s">
        <v>27188</v>
      </c>
      <c r="H3491" s="2"/>
    </row>
    <row r="3492">
      <c r="A3492" s="2" t="s">
        <v>29208</v>
      </c>
      <c r="B3492" s="2" t="s">
        <v>14370</v>
      </c>
      <c r="C3492" s="2">
        <v>14.0</v>
      </c>
      <c r="D3492" s="2" t="s">
        <v>29211</v>
      </c>
      <c r="E3492" s="3"/>
      <c r="F3492" s="2" t="s">
        <v>47</v>
      </c>
      <c r="G3492" s="2" t="s">
        <v>27188</v>
      </c>
      <c r="H3492" s="2"/>
    </row>
    <row r="3493">
      <c r="A3493" s="2" t="s">
        <v>29212</v>
      </c>
      <c r="B3493" s="2" t="s">
        <v>14370</v>
      </c>
      <c r="C3493" s="2">
        <v>15.0</v>
      </c>
      <c r="D3493" s="2" t="s">
        <v>29213</v>
      </c>
      <c r="E3493" s="3"/>
      <c r="F3493" s="2" t="s">
        <v>47</v>
      </c>
      <c r="G3493" s="2" t="s">
        <v>27188</v>
      </c>
      <c r="H3493" s="2"/>
    </row>
    <row r="3494">
      <c r="A3494" s="2" t="s">
        <v>29215</v>
      </c>
      <c r="B3494" s="2" t="s">
        <v>14370</v>
      </c>
      <c r="C3494" s="2">
        <v>16.0</v>
      </c>
      <c r="D3494" s="2" t="s">
        <v>29216</v>
      </c>
      <c r="E3494" s="3"/>
      <c r="F3494" s="2" t="s">
        <v>47</v>
      </c>
      <c r="G3494" s="2" t="s">
        <v>27188</v>
      </c>
      <c r="H3494" s="2"/>
    </row>
    <row r="3495">
      <c r="A3495" s="2" t="s">
        <v>29217</v>
      </c>
      <c r="B3495" s="2" t="s">
        <v>14370</v>
      </c>
      <c r="C3495" s="2">
        <v>17.0</v>
      </c>
      <c r="D3495" s="2" t="s">
        <v>29219</v>
      </c>
      <c r="E3495" s="3"/>
      <c r="F3495" s="2" t="s">
        <v>47</v>
      </c>
      <c r="G3495" s="2" t="s">
        <v>27188</v>
      </c>
      <c r="H3495" s="2"/>
    </row>
    <row r="3496">
      <c r="A3496" s="2" t="s">
        <v>29222</v>
      </c>
      <c r="B3496" s="2" t="s">
        <v>14374</v>
      </c>
      <c r="C3496" s="2">
        <v>1.0</v>
      </c>
      <c r="D3496" s="2" t="s">
        <v>29224</v>
      </c>
      <c r="E3496" s="3"/>
      <c r="F3496" s="2" t="s">
        <v>47</v>
      </c>
      <c r="G3496" s="2" t="s">
        <v>27188</v>
      </c>
      <c r="H3496" s="2"/>
    </row>
    <row r="3497">
      <c r="A3497" s="2" t="s">
        <v>29227</v>
      </c>
      <c r="B3497" s="2" t="s">
        <v>14374</v>
      </c>
      <c r="C3497" s="2">
        <v>2.0</v>
      </c>
      <c r="D3497" s="2" t="s">
        <v>29229</v>
      </c>
      <c r="E3497" s="3"/>
      <c r="F3497" s="2" t="s">
        <v>47</v>
      </c>
      <c r="G3497" s="2" t="s">
        <v>27188</v>
      </c>
      <c r="H3497" s="2"/>
    </row>
    <row r="3498">
      <c r="A3498" s="2" t="s">
        <v>29232</v>
      </c>
      <c r="B3498" s="2" t="s">
        <v>14374</v>
      </c>
      <c r="C3498" s="2">
        <v>3.0</v>
      </c>
      <c r="D3498" s="2" t="s">
        <v>29233</v>
      </c>
      <c r="E3498" s="3"/>
      <c r="F3498" s="2" t="s">
        <v>47</v>
      </c>
      <c r="G3498" s="2" t="s">
        <v>27188</v>
      </c>
      <c r="H3498" s="2"/>
    </row>
    <row r="3499">
      <c r="A3499" s="2" t="s">
        <v>29235</v>
      </c>
      <c r="B3499" s="2" t="s">
        <v>14374</v>
      </c>
      <c r="C3499" s="2">
        <v>4.0</v>
      </c>
      <c r="D3499" s="2" t="s">
        <v>29236</v>
      </c>
      <c r="E3499" s="3"/>
      <c r="F3499" s="2" t="s">
        <v>47</v>
      </c>
      <c r="G3499" s="2" t="s">
        <v>27188</v>
      </c>
      <c r="H3499" s="2"/>
    </row>
    <row r="3500">
      <c r="A3500" s="2" t="s">
        <v>29240</v>
      </c>
      <c r="B3500" s="2" t="s">
        <v>14374</v>
      </c>
      <c r="C3500" s="2">
        <v>5.0</v>
      </c>
      <c r="D3500" s="2" t="s">
        <v>29241</v>
      </c>
      <c r="E3500" s="3"/>
      <c r="F3500" s="2" t="s">
        <v>47</v>
      </c>
      <c r="G3500" s="2" t="s">
        <v>27188</v>
      </c>
      <c r="H3500" s="2"/>
    </row>
    <row r="3501">
      <c r="A3501" s="2" t="s">
        <v>29243</v>
      </c>
      <c r="B3501" s="2" t="s">
        <v>14374</v>
      </c>
      <c r="C3501" s="2">
        <v>6.0</v>
      </c>
      <c r="D3501" s="2" t="s">
        <v>29244</v>
      </c>
      <c r="E3501" s="3"/>
      <c r="F3501" s="2" t="s">
        <v>47</v>
      </c>
      <c r="G3501" s="2" t="s">
        <v>27188</v>
      </c>
      <c r="H3501" s="2"/>
    </row>
    <row r="3502">
      <c r="A3502" s="2" t="s">
        <v>29248</v>
      </c>
      <c r="B3502" s="2" t="s">
        <v>14374</v>
      </c>
      <c r="C3502" s="2">
        <v>7.0</v>
      </c>
      <c r="D3502" s="2" t="s">
        <v>29249</v>
      </c>
      <c r="E3502" s="3"/>
      <c r="F3502" s="2" t="s">
        <v>47</v>
      </c>
      <c r="G3502" s="2" t="s">
        <v>27188</v>
      </c>
      <c r="H3502" s="2"/>
    </row>
    <row r="3503">
      <c r="A3503" s="2" t="s">
        <v>29252</v>
      </c>
      <c r="B3503" s="2" t="s">
        <v>14374</v>
      </c>
      <c r="C3503" s="2">
        <v>8.0</v>
      </c>
      <c r="D3503" s="2" t="s">
        <v>29253</v>
      </c>
      <c r="E3503" s="3"/>
      <c r="F3503" s="2" t="s">
        <v>47</v>
      </c>
      <c r="G3503" s="2" t="s">
        <v>27188</v>
      </c>
      <c r="H3503" s="2"/>
    </row>
    <row r="3504">
      <c r="A3504" s="2" t="s">
        <v>29256</v>
      </c>
      <c r="B3504" s="2" t="s">
        <v>14374</v>
      </c>
      <c r="C3504" s="2">
        <v>9.0</v>
      </c>
      <c r="D3504" s="2" t="s">
        <v>29257</v>
      </c>
      <c r="E3504" s="3"/>
      <c r="F3504" s="2" t="s">
        <v>47</v>
      </c>
      <c r="G3504" s="2" t="s">
        <v>27188</v>
      </c>
      <c r="H3504" s="2"/>
    </row>
    <row r="3505">
      <c r="A3505" s="2" t="s">
        <v>29260</v>
      </c>
      <c r="B3505" s="2" t="s">
        <v>14374</v>
      </c>
      <c r="C3505" s="2">
        <v>10.0</v>
      </c>
      <c r="D3505" s="2" t="s">
        <v>29262</v>
      </c>
      <c r="E3505" s="3"/>
      <c r="F3505" s="2" t="s">
        <v>47</v>
      </c>
      <c r="G3505" s="2" t="s">
        <v>27188</v>
      </c>
      <c r="H3505" s="2"/>
    </row>
    <row r="3506">
      <c r="A3506" s="2" t="s">
        <v>29263</v>
      </c>
      <c r="B3506" s="2" t="s">
        <v>14374</v>
      </c>
      <c r="C3506" s="2">
        <v>11.0</v>
      </c>
      <c r="D3506" s="2" t="s">
        <v>29264</v>
      </c>
      <c r="E3506" s="3"/>
      <c r="F3506" s="2" t="s">
        <v>47</v>
      </c>
      <c r="G3506" s="2" t="s">
        <v>27188</v>
      </c>
      <c r="H3506" s="2"/>
    </row>
    <row r="3507">
      <c r="A3507" s="2" t="s">
        <v>29266</v>
      </c>
      <c r="B3507" s="2" t="s">
        <v>14374</v>
      </c>
      <c r="C3507" s="2">
        <v>12.0</v>
      </c>
      <c r="D3507" s="2" t="s">
        <v>29269</v>
      </c>
      <c r="E3507" s="3"/>
      <c r="F3507" s="2" t="s">
        <v>47</v>
      </c>
      <c r="G3507" s="2" t="s">
        <v>27188</v>
      </c>
      <c r="H3507" s="2"/>
    </row>
    <row r="3508">
      <c r="A3508" s="2" t="s">
        <v>29271</v>
      </c>
      <c r="B3508" s="2" t="s">
        <v>14374</v>
      </c>
      <c r="C3508" s="2">
        <v>13.0</v>
      </c>
      <c r="D3508" s="2" t="s">
        <v>29273</v>
      </c>
      <c r="E3508" s="3"/>
      <c r="F3508" s="2" t="s">
        <v>47</v>
      </c>
      <c r="G3508" s="2" t="s">
        <v>27188</v>
      </c>
      <c r="H3508" s="2"/>
    </row>
    <row r="3509">
      <c r="A3509" s="2" t="s">
        <v>29274</v>
      </c>
      <c r="B3509" s="2" t="s">
        <v>14374</v>
      </c>
      <c r="C3509" s="2">
        <v>14.0</v>
      </c>
      <c r="D3509" s="2" t="s">
        <v>29276</v>
      </c>
      <c r="E3509" s="3"/>
      <c r="F3509" s="2" t="s">
        <v>47</v>
      </c>
      <c r="G3509" s="2" t="s">
        <v>27188</v>
      </c>
      <c r="H3509" s="2"/>
    </row>
    <row r="3510">
      <c r="A3510" s="2" t="s">
        <v>29278</v>
      </c>
      <c r="B3510" s="2" t="s">
        <v>14374</v>
      </c>
      <c r="C3510" s="2">
        <v>15.0</v>
      </c>
      <c r="D3510" s="2" t="s">
        <v>29279</v>
      </c>
      <c r="E3510" s="3"/>
      <c r="F3510" s="2" t="s">
        <v>47</v>
      </c>
      <c r="G3510" s="2" t="s">
        <v>27188</v>
      </c>
      <c r="H3510" s="2"/>
    </row>
    <row r="3511">
      <c r="A3511" s="2" t="s">
        <v>29282</v>
      </c>
      <c r="B3511" s="2" t="s">
        <v>14374</v>
      </c>
      <c r="C3511" s="2">
        <v>16.0</v>
      </c>
      <c r="D3511" s="2" t="s">
        <v>29284</v>
      </c>
      <c r="E3511" s="3"/>
      <c r="F3511" s="2" t="s">
        <v>47</v>
      </c>
      <c r="G3511" s="2" t="s">
        <v>27188</v>
      </c>
      <c r="H3511" s="2"/>
    </row>
    <row r="3512">
      <c r="A3512" s="2" t="s">
        <v>29285</v>
      </c>
      <c r="B3512" s="2" t="s">
        <v>14374</v>
      </c>
      <c r="C3512" s="2">
        <v>17.0</v>
      </c>
      <c r="D3512" s="2" t="s">
        <v>29287</v>
      </c>
      <c r="E3512" s="3"/>
      <c r="F3512" s="2" t="s">
        <v>47</v>
      </c>
      <c r="G3512" s="2" t="s">
        <v>27188</v>
      </c>
      <c r="H3512" s="2"/>
    </row>
    <row r="3513">
      <c r="A3513" s="2" t="s">
        <v>29290</v>
      </c>
      <c r="B3513" s="2" t="s">
        <v>14378</v>
      </c>
      <c r="C3513" s="2">
        <v>1.0</v>
      </c>
      <c r="D3513" s="2" t="s">
        <v>29292</v>
      </c>
      <c r="E3513" s="3"/>
      <c r="F3513" s="2" t="s">
        <v>47</v>
      </c>
      <c r="G3513" s="2" t="s">
        <v>27188</v>
      </c>
      <c r="H3513" s="2"/>
    </row>
    <row r="3514">
      <c r="A3514" s="2" t="s">
        <v>29295</v>
      </c>
      <c r="B3514" s="2" t="s">
        <v>14378</v>
      </c>
      <c r="C3514" s="2">
        <v>2.0</v>
      </c>
      <c r="D3514" s="2" t="s">
        <v>29296</v>
      </c>
      <c r="E3514" s="3"/>
      <c r="F3514" s="2" t="s">
        <v>47</v>
      </c>
      <c r="G3514" s="2" t="s">
        <v>27188</v>
      </c>
      <c r="H3514" s="2"/>
    </row>
    <row r="3515">
      <c r="A3515" s="2" t="s">
        <v>29299</v>
      </c>
      <c r="B3515" s="2" t="s">
        <v>14378</v>
      </c>
      <c r="C3515" s="2">
        <v>3.0</v>
      </c>
      <c r="D3515" s="2" t="s">
        <v>29300</v>
      </c>
      <c r="E3515" s="3"/>
      <c r="F3515" s="2" t="s">
        <v>47</v>
      </c>
      <c r="G3515" s="2" t="s">
        <v>27188</v>
      </c>
      <c r="H3515" s="2"/>
    </row>
    <row r="3516">
      <c r="A3516" s="2" t="s">
        <v>29302</v>
      </c>
      <c r="B3516" s="2" t="s">
        <v>14378</v>
      </c>
      <c r="C3516" s="2">
        <v>4.0</v>
      </c>
      <c r="D3516" s="2" t="s">
        <v>29305</v>
      </c>
      <c r="E3516" s="3"/>
      <c r="F3516" s="2" t="s">
        <v>47</v>
      </c>
      <c r="G3516" s="2" t="s">
        <v>27188</v>
      </c>
      <c r="H3516" s="2"/>
    </row>
    <row r="3517">
      <c r="A3517" s="2" t="s">
        <v>29306</v>
      </c>
      <c r="B3517" s="2" t="s">
        <v>14378</v>
      </c>
      <c r="C3517" s="2">
        <v>5.0</v>
      </c>
      <c r="D3517" s="2" t="s">
        <v>29308</v>
      </c>
      <c r="E3517" s="3"/>
      <c r="F3517" s="2" t="s">
        <v>47</v>
      </c>
      <c r="G3517" s="2" t="s">
        <v>27188</v>
      </c>
      <c r="H3517" s="2"/>
    </row>
    <row r="3518">
      <c r="A3518" s="2" t="s">
        <v>29312</v>
      </c>
      <c r="B3518" s="2" t="s">
        <v>14378</v>
      </c>
      <c r="C3518" s="2">
        <v>6.0</v>
      </c>
      <c r="D3518" s="2" t="s">
        <v>29314</v>
      </c>
      <c r="E3518" s="3"/>
      <c r="F3518" s="2" t="s">
        <v>47</v>
      </c>
      <c r="G3518" s="2" t="s">
        <v>27188</v>
      </c>
      <c r="H3518" s="2"/>
    </row>
    <row r="3519">
      <c r="A3519" s="2" t="s">
        <v>29316</v>
      </c>
      <c r="B3519" s="2" t="s">
        <v>14378</v>
      </c>
      <c r="C3519" s="2">
        <v>7.0</v>
      </c>
      <c r="D3519" s="2" t="s">
        <v>29318</v>
      </c>
      <c r="E3519" s="3"/>
      <c r="F3519" s="2" t="s">
        <v>47</v>
      </c>
      <c r="G3519" s="2" t="s">
        <v>27188</v>
      </c>
      <c r="H3519" s="2"/>
    </row>
    <row r="3520">
      <c r="A3520" s="2" t="s">
        <v>29321</v>
      </c>
      <c r="B3520" s="2" t="s">
        <v>14378</v>
      </c>
      <c r="C3520" s="2">
        <v>8.0</v>
      </c>
      <c r="D3520" s="2" t="s">
        <v>29322</v>
      </c>
      <c r="E3520" s="3"/>
      <c r="F3520" s="2" t="s">
        <v>47</v>
      </c>
      <c r="G3520" s="2" t="s">
        <v>27188</v>
      </c>
      <c r="H3520" s="2"/>
    </row>
    <row r="3521">
      <c r="A3521" s="2" t="s">
        <v>29323</v>
      </c>
      <c r="B3521" s="2" t="s">
        <v>14378</v>
      </c>
      <c r="C3521" s="2">
        <v>9.0</v>
      </c>
      <c r="D3521" s="2" t="s">
        <v>29325</v>
      </c>
      <c r="E3521" s="3"/>
      <c r="F3521" s="2" t="s">
        <v>47</v>
      </c>
      <c r="G3521" s="2" t="s">
        <v>27188</v>
      </c>
      <c r="H3521" s="2"/>
    </row>
    <row r="3522">
      <c r="A3522" s="2" t="s">
        <v>29328</v>
      </c>
      <c r="B3522" s="2" t="s">
        <v>14378</v>
      </c>
      <c r="C3522" s="2">
        <v>10.0</v>
      </c>
      <c r="D3522" s="2" t="s">
        <v>29329</v>
      </c>
      <c r="E3522" s="3"/>
      <c r="F3522" s="2" t="s">
        <v>47</v>
      </c>
      <c r="G3522" s="2" t="s">
        <v>27188</v>
      </c>
      <c r="H3522" s="2"/>
    </row>
    <row r="3523">
      <c r="A3523" s="2" t="s">
        <v>29332</v>
      </c>
      <c r="B3523" s="2" t="s">
        <v>14378</v>
      </c>
      <c r="C3523" s="2">
        <v>11.0</v>
      </c>
      <c r="D3523" s="2" t="s">
        <v>29335</v>
      </c>
      <c r="E3523" s="3"/>
      <c r="F3523" s="2" t="s">
        <v>47</v>
      </c>
      <c r="G3523" s="2" t="s">
        <v>27188</v>
      </c>
      <c r="H3523" s="2"/>
    </row>
    <row r="3524">
      <c r="A3524" s="2" t="s">
        <v>29338</v>
      </c>
      <c r="B3524" s="2" t="s">
        <v>14378</v>
      </c>
      <c r="C3524" s="2">
        <v>12.0</v>
      </c>
      <c r="D3524" s="2" t="s">
        <v>29339</v>
      </c>
      <c r="E3524" s="3"/>
      <c r="F3524" s="2" t="s">
        <v>47</v>
      </c>
      <c r="G3524" s="2" t="s">
        <v>27188</v>
      </c>
      <c r="H3524" s="2"/>
    </row>
    <row r="3525">
      <c r="A3525" s="2" t="s">
        <v>29342</v>
      </c>
      <c r="B3525" s="2" t="s">
        <v>14378</v>
      </c>
      <c r="C3525" s="2">
        <v>13.0</v>
      </c>
      <c r="D3525" s="2" t="s">
        <v>29344</v>
      </c>
      <c r="E3525" s="3"/>
      <c r="F3525" s="2" t="s">
        <v>47</v>
      </c>
      <c r="G3525" s="2" t="s">
        <v>27188</v>
      </c>
      <c r="H3525" s="2"/>
    </row>
    <row r="3526">
      <c r="A3526" s="2" t="s">
        <v>29345</v>
      </c>
      <c r="B3526" s="2" t="s">
        <v>14378</v>
      </c>
      <c r="C3526" s="2">
        <v>14.0</v>
      </c>
      <c r="D3526" s="2" t="s">
        <v>29347</v>
      </c>
      <c r="E3526" s="3"/>
      <c r="F3526" s="2" t="s">
        <v>47</v>
      </c>
      <c r="G3526" s="2" t="s">
        <v>27188</v>
      </c>
      <c r="H3526" s="2"/>
    </row>
    <row r="3527">
      <c r="A3527" s="2" t="s">
        <v>29350</v>
      </c>
      <c r="B3527" s="2" t="s">
        <v>14378</v>
      </c>
      <c r="C3527" s="2">
        <v>15.0</v>
      </c>
      <c r="D3527" s="2" t="s">
        <v>29351</v>
      </c>
      <c r="E3527" s="3"/>
      <c r="F3527" s="2" t="s">
        <v>47</v>
      </c>
      <c r="G3527" s="2" t="s">
        <v>27188</v>
      </c>
      <c r="H3527" s="2"/>
    </row>
    <row r="3528">
      <c r="A3528" s="2" t="s">
        <v>29353</v>
      </c>
      <c r="B3528" s="2" t="s">
        <v>14378</v>
      </c>
      <c r="C3528" s="2">
        <v>16.0</v>
      </c>
      <c r="D3528" s="2" t="s">
        <v>29356</v>
      </c>
      <c r="E3528" s="3"/>
      <c r="F3528" s="2" t="s">
        <v>47</v>
      </c>
      <c r="G3528" s="2" t="s">
        <v>27188</v>
      </c>
      <c r="H3528" s="2"/>
    </row>
    <row r="3529">
      <c r="A3529" s="2" t="s">
        <v>29358</v>
      </c>
      <c r="B3529" s="2" t="s">
        <v>14378</v>
      </c>
      <c r="C3529" s="2">
        <v>17.0</v>
      </c>
      <c r="D3529" s="2" t="s">
        <v>29359</v>
      </c>
      <c r="E3529" s="3"/>
      <c r="F3529" s="2" t="s">
        <v>47</v>
      </c>
      <c r="G3529" s="2" t="s">
        <v>27188</v>
      </c>
      <c r="H3529" s="2"/>
    </row>
    <row r="3530">
      <c r="A3530" s="2" t="s">
        <v>29361</v>
      </c>
      <c r="B3530" s="2" t="s">
        <v>14383</v>
      </c>
      <c r="C3530" s="2">
        <v>1.0</v>
      </c>
      <c r="D3530" s="2" t="s">
        <v>29363</v>
      </c>
      <c r="E3530" s="3"/>
      <c r="F3530" s="2" t="s">
        <v>47</v>
      </c>
      <c r="G3530" s="2" t="s">
        <v>27188</v>
      </c>
      <c r="H3530" s="2"/>
    </row>
    <row r="3531">
      <c r="A3531" s="2" t="s">
        <v>29365</v>
      </c>
      <c r="B3531" s="2" t="s">
        <v>14383</v>
      </c>
      <c r="C3531" s="2">
        <v>2.0</v>
      </c>
      <c r="D3531" s="2" t="s">
        <v>29367</v>
      </c>
      <c r="E3531" s="3"/>
      <c r="F3531" s="2" t="s">
        <v>47</v>
      </c>
      <c r="G3531" s="2" t="s">
        <v>27188</v>
      </c>
      <c r="H3531" s="2"/>
    </row>
    <row r="3532">
      <c r="A3532" s="2" t="s">
        <v>29370</v>
      </c>
      <c r="B3532" s="2" t="s">
        <v>14383</v>
      </c>
      <c r="C3532" s="2">
        <v>3.0</v>
      </c>
      <c r="D3532" s="2" t="s">
        <v>29371</v>
      </c>
      <c r="E3532" s="3"/>
      <c r="F3532" s="2" t="s">
        <v>47</v>
      </c>
      <c r="G3532" s="2" t="s">
        <v>27188</v>
      </c>
      <c r="H3532" s="2"/>
    </row>
    <row r="3533">
      <c r="A3533" s="2" t="s">
        <v>29374</v>
      </c>
      <c r="B3533" s="2" t="s">
        <v>14383</v>
      </c>
      <c r="C3533" s="2">
        <v>4.0</v>
      </c>
      <c r="D3533" s="2" t="s">
        <v>29375</v>
      </c>
      <c r="E3533" s="3"/>
      <c r="F3533" s="2" t="s">
        <v>47</v>
      </c>
      <c r="G3533" s="2" t="s">
        <v>27188</v>
      </c>
      <c r="H3533" s="2"/>
    </row>
    <row r="3534">
      <c r="A3534" s="2" t="s">
        <v>29377</v>
      </c>
      <c r="B3534" s="2" t="s">
        <v>14383</v>
      </c>
      <c r="C3534" s="2">
        <v>5.0</v>
      </c>
      <c r="D3534" s="2" t="s">
        <v>29379</v>
      </c>
      <c r="E3534" s="3"/>
      <c r="F3534" s="2" t="s">
        <v>47</v>
      </c>
      <c r="G3534" s="2" t="s">
        <v>27188</v>
      </c>
      <c r="H3534" s="2"/>
    </row>
    <row r="3535">
      <c r="A3535" s="2" t="s">
        <v>29382</v>
      </c>
      <c r="B3535" s="2" t="s">
        <v>14383</v>
      </c>
      <c r="C3535" s="2">
        <v>6.0</v>
      </c>
      <c r="D3535" s="2" t="s">
        <v>29383</v>
      </c>
      <c r="E3535" s="3"/>
      <c r="F3535" s="2" t="s">
        <v>47</v>
      </c>
      <c r="G3535" s="2" t="s">
        <v>27188</v>
      </c>
      <c r="H3535" s="2"/>
    </row>
    <row r="3536">
      <c r="A3536" s="2" t="s">
        <v>29386</v>
      </c>
      <c r="B3536" s="2" t="s">
        <v>14383</v>
      </c>
      <c r="C3536" s="2">
        <v>7.0</v>
      </c>
      <c r="D3536" s="2" t="s">
        <v>29388</v>
      </c>
      <c r="E3536" s="3"/>
      <c r="F3536" s="2" t="s">
        <v>47</v>
      </c>
      <c r="G3536" s="2" t="s">
        <v>27188</v>
      </c>
      <c r="H3536" s="2"/>
    </row>
    <row r="3537">
      <c r="A3537" s="2" t="s">
        <v>29390</v>
      </c>
      <c r="B3537" s="2" t="s">
        <v>14383</v>
      </c>
      <c r="C3537" s="2">
        <v>8.0</v>
      </c>
      <c r="D3537" s="2" t="s">
        <v>29391</v>
      </c>
      <c r="E3537" s="3"/>
      <c r="F3537" s="2" t="s">
        <v>47</v>
      </c>
      <c r="G3537" s="2" t="s">
        <v>27188</v>
      </c>
      <c r="H3537" s="2"/>
    </row>
    <row r="3538">
      <c r="A3538" s="2" t="s">
        <v>29395</v>
      </c>
      <c r="B3538" s="2" t="s">
        <v>14383</v>
      </c>
      <c r="C3538" s="2">
        <v>9.0</v>
      </c>
      <c r="D3538" s="2" t="s">
        <v>29396</v>
      </c>
      <c r="E3538" s="3"/>
      <c r="F3538" s="2" t="s">
        <v>47</v>
      </c>
      <c r="G3538" s="2" t="s">
        <v>27188</v>
      </c>
      <c r="H3538" s="2"/>
    </row>
    <row r="3539">
      <c r="A3539" s="2" t="s">
        <v>29397</v>
      </c>
      <c r="B3539" s="2" t="s">
        <v>14383</v>
      </c>
      <c r="C3539" s="2">
        <v>10.0</v>
      </c>
      <c r="D3539" s="2" t="s">
        <v>29398</v>
      </c>
      <c r="E3539" s="3"/>
      <c r="F3539" s="2" t="s">
        <v>47</v>
      </c>
      <c r="G3539" s="2" t="s">
        <v>27188</v>
      </c>
      <c r="H3539" s="2"/>
    </row>
    <row r="3540">
      <c r="A3540" s="2" t="s">
        <v>29401</v>
      </c>
      <c r="B3540" s="2" t="s">
        <v>14383</v>
      </c>
      <c r="C3540" s="2">
        <v>11.0</v>
      </c>
      <c r="D3540" s="2" t="s">
        <v>29404</v>
      </c>
      <c r="E3540" s="3"/>
      <c r="F3540" s="2" t="s">
        <v>47</v>
      </c>
      <c r="G3540" s="2" t="s">
        <v>27188</v>
      </c>
      <c r="H3540" s="2"/>
    </row>
    <row r="3541">
      <c r="A3541" s="2" t="s">
        <v>29406</v>
      </c>
      <c r="B3541" s="2" t="s">
        <v>14383</v>
      </c>
      <c r="C3541" s="2">
        <v>12.0</v>
      </c>
      <c r="D3541" s="2" t="s">
        <v>29408</v>
      </c>
      <c r="E3541" s="3"/>
      <c r="F3541" s="2" t="s">
        <v>47</v>
      </c>
      <c r="G3541" s="2" t="s">
        <v>27188</v>
      </c>
      <c r="H3541" s="2"/>
    </row>
    <row r="3542">
      <c r="A3542" s="2" t="s">
        <v>29411</v>
      </c>
      <c r="B3542" s="2" t="s">
        <v>14383</v>
      </c>
      <c r="C3542" s="2">
        <v>13.0</v>
      </c>
      <c r="D3542" s="2" t="s">
        <v>29412</v>
      </c>
      <c r="E3542" s="3"/>
      <c r="F3542" s="2" t="s">
        <v>47</v>
      </c>
      <c r="G3542" s="2" t="s">
        <v>27188</v>
      </c>
      <c r="H3542" s="2"/>
    </row>
    <row r="3543">
      <c r="A3543" s="2" t="s">
        <v>29416</v>
      </c>
      <c r="B3543" s="2" t="s">
        <v>14383</v>
      </c>
      <c r="C3543" s="2">
        <v>14.0</v>
      </c>
      <c r="D3543" s="2" t="s">
        <v>29417</v>
      </c>
      <c r="E3543" s="3"/>
      <c r="F3543" s="2" t="s">
        <v>47</v>
      </c>
      <c r="G3543" s="2" t="s">
        <v>27188</v>
      </c>
      <c r="H3543" s="2"/>
    </row>
    <row r="3544">
      <c r="A3544" s="2" t="s">
        <v>29419</v>
      </c>
      <c r="B3544" s="2" t="s">
        <v>14383</v>
      </c>
      <c r="C3544" s="2">
        <v>15.0</v>
      </c>
      <c r="D3544" s="2" t="s">
        <v>29420</v>
      </c>
      <c r="E3544" s="3"/>
      <c r="F3544" s="2" t="s">
        <v>47</v>
      </c>
      <c r="G3544" s="2" t="s">
        <v>27188</v>
      </c>
      <c r="H3544" s="2"/>
    </row>
    <row r="3545">
      <c r="A3545" s="2" t="s">
        <v>29424</v>
      </c>
      <c r="B3545" s="2" t="s">
        <v>14383</v>
      </c>
      <c r="C3545" s="2">
        <v>16.0</v>
      </c>
      <c r="D3545" s="2" t="s">
        <v>29425</v>
      </c>
      <c r="E3545" s="3"/>
      <c r="F3545" s="2" t="s">
        <v>47</v>
      </c>
      <c r="G3545" s="2" t="s">
        <v>27188</v>
      </c>
      <c r="H3545" s="2"/>
    </row>
    <row r="3546">
      <c r="A3546" s="2" t="s">
        <v>29427</v>
      </c>
      <c r="B3546" s="2" t="s">
        <v>14383</v>
      </c>
      <c r="C3546" s="2">
        <v>17.0</v>
      </c>
      <c r="D3546" s="2" t="s">
        <v>29428</v>
      </c>
      <c r="E3546" s="3"/>
      <c r="F3546" s="2" t="s">
        <v>47</v>
      </c>
      <c r="G3546" s="2" t="s">
        <v>27188</v>
      </c>
      <c r="H3546" s="2"/>
    </row>
    <row r="3547">
      <c r="A3547" s="2" t="s">
        <v>29431</v>
      </c>
      <c r="B3547" s="2" t="s">
        <v>14388</v>
      </c>
      <c r="C3547" s="2">
        <v>1.0</v>
      </c>
      <c r="D3547" s="2" t="s">
        <v>29432</v>
      </c>
      <c r="E3547" s="3"/>
      <c r="F3547" s="2" t="s">
        <v>47</v>
      </c>
      <c r="G3547" s="2" t="s">
        <v>27188</v>
      </c>
      <c r="H3547" s="2"/>
    </row>
    <row r="3548">
      <c r="A3548" s="2" t="s">
        <v>29435</v>
      </c>
      <c r="B3548" s="2" t="s">
        <v>14388</v>
      </c>
      <c r="C3548" s="2">
        <v>2.0</v>
      </c>
      <c r="D3548" s="2" t="s">
        <v>29438</v>
      </c>
      <c r="E3548" s="3"/>
      <c r="F3548" s="2" t="s">
        <v>47</v>
      </c>
      <c r="G3548" s="2" t="s">
        <v>27188</v>
      </c>
      <c r="H3548" s="2"/>
    </row>
    <row r="3549">
      <c r="A3549" s="2" t="s">
        <v>29443</v>
      </c>
      <c r="B3549" s="2" t="s">
        <v>14388</v>
      </c>
      <c r="C3549" s="2">
        <v>3.0</v>
      </c>
      <c r="D3549" s="2" t="s">
        <v>29444</v>
      </c>
      <c r="E3549" s="3"/>
      <c r="F3549" s="2" t="s">
        <v>47</v>
      </c>
      <c r="G3549" s="2" t="s">
        <v>27188</v>
      </c>
      <c r="H3549" s="2"/>
    </row>
    <row r="3550">
      <c r="A3550" s="2" t="s">
        <v>29448</v>
      </c>
      <c r="B3550" s="2" t="s">
        <v>14388</v>
      </c>
      <c r="C3550" s="2">
        <v>4.0</v>
      </c>
      <c r="D3550" s="2" t="s">
        <v>29449</v>
      </c>
      <c r="E3550" s="3"/>
      <c r="F3550" s="2" t="s">
        <v>47</v>
      </c>
      <c r="G3550" s="2" t="s">
        <v>27188</v>
      </c>
      <c r="H3550" s="2"/>
    </row>
    <row r="3551">
      <c r="A3551" s="2" t="s">
        <v>29451</v>
      </c>
      <c r="B3551" s="2" t="s">
        <v>14388</v>
      </c>
      <c r="C3551" s="2">
        <v>5.0</v>
      </c>
      <c r="D3551" s="2" t="s">
        <v>29453</v>
      </c>
      <c r="E3551" s="3"/>
      <c r="F3551" s="2" t="s">
        <v>47</v>
      </c>
      <c r="G3551" s="2" t="s">
        <v>27188</v>
      </c>
      <c r="H3551" s="2"/>
    </row>
    <row r="3552">
      <c r="A3552" s="2" t="s">
        <v>29457</v>
      </c>
      <c r="B3552" s="2" t="s">
        <v>14388</v>
      </c>
      <c r="C3552" s="2">
        <v>6.0</v>
      </c>
      <c r="D3552" s="2" t="s">
        <v>29458</v>
      </c>
      <c r="E3552" s="3"/>
      <c r="F3552" s="2" t="s">
        <v>47</v>
      </c>
      <c r="G3552" s="2" t="s">
        <v>27188</v>
      </c>
      <c r="H3552" s="2"/>
    </row>
    <row r="3553">
      <c r="A3553" s="2" t="s">
        <v>29461</v>
      </c>
      <c r="B3553" s="2" t="s">
        <v>14388</v>
      </c>
      <c r="C3553" s="2">
        <v>7.0</v>
      </c>
      <c r="D3553" s="2" t="s">
        <v>29463</v>
      </c>
      <c r="E3553" s="3"/>
      <c r="F3553" s="2" t="s">
        <v>47</v>
      </c>
      <c r="G3553" s="2" t="s">
        <v>27188</v>
      </c>
      <c r="H3553" s="2"/>
    </row>
    <row r="3554">
      <c r="A3554" s="2" t="s">
        <v>29465</v>
      </c>
      <c r="B3554" s="2" t="s">
        <v>14388</v>
      </c>
      <c r="C3554" s="2">
        <v>8.0</v>
      </c>
      <c r="D3554" s="2" t="s">
        <v>29467</v>
      </c>
      <c r="E3554" s="3"/>
      <c r="F3554" s="2" t="s">
        <v>47</v>
      </c>
      <c r="G3554" s="2" t="s">
        <v>27188</v>
      </c>
      <c r="H3554" s="2"/>
    </row>
    <row r="3555">
      <c r="A3555" s="2" t="s">
        <v>29470</v>
      </c>
      <c r="B3555" s="2" t="s">
        <v>14388</v>
      </c>
      <c r="C3555" s="2">
        <v>9.0</v>
      </c>
      <c r="D3555" s="2" t="s">
        <v>29471</v>
      </c>
      <c r="E3555" s="3"/>
      <c r="F3555" s="2" t="s">
        <v>47</v>
      </c>
      <c r="G3555" s="2" t="s">
        <v>27188</v>
      </c>
      <c r="H3555" s="2"/>
    </row>
    <row r="3556">
      <c r="A3556" s="2" t="s">
        <v>29474</v>
      </c>
      <c r="B3556" s="2" t="s">
        <v>14388</v>
      </c>
      <c r="C3556" s="2">
        <v>10.0</v>
      </c>
      <c r="D3556" s="2" t="s">
        <v>29477</v>
      </c>
      <c r="E3556" s="3"/>
      <c r="F3556" s="2" t="s">
        <v>47</v>
      </c>
      <c r="G3556" s="2" t="s">
        <v>27188</v>
      </c>
      <c r="H3556" s="2"/>
    </row>
    <row r="3557">
      <c r="A3557" s="2" t="s">
        <v>29479</v>
      </c>
      <c r="B3557" s="2" t="s">
        <v>14388</v>
      </c>
      <c r="C3557" s="2">
        <v>11.0</v>
      </c>
      <c r="D3557" s="2" t="s">
        <v>29481</v>
      </c>
      <c r="E3557" s="3"/>
      <c r="F3557" s="2" t="s">
        <v>47</v>
      </c>
      <c r="G3557" s="2" t="s">
        <v>27188</v>
      </c>
      <c r="H3557" s="2"/>
    </row>
    <row r="3558">
      <c r="A3558" s="2" t="s">
        <v>29484</v>
      </c>
      <c r="B3558" s="2" t="s">
        <v>14388</v>
      </c>
      <c r="C3558" s="2">
        <v>12.0</v>
      </c>
      <c r="D3558" s="2" t="s">
        <v>29485</v>
      </c>
      <c r="E3558" s="3"/>
      <c r="F3558" s="2" t="s">
        <v>47</v>
      </c>
      <c r="G3558" s="2" t="s">
        <v>27188</v>
      </c>
      <c r="H3558" s="2"/>
    </row>
    <row r="3559">
      <c r="A3559" s="2" t="s">
        <v>29487</v>
      </c>
      <c r="B3559" s="2" t="s">
        <v>14388</v>
      </c>
      <c r="C3559" s="2">
        <v>13.0</v>
      </c>
      <c r="D3559" s="2" t="s">
        <v>29490</v>
      </c>
      <c r="E3559" s="3"/>
      <c r="F3559" s="2" t="s">
        <v>47</v>
      </c>
      <c r="G3559" s="2" t="s">
        <v>27188</v>
      </c>
      <c r="H3559" s="2"/>
    </row>
    <row r="3560">
      <c r="A3560" s="2" t="s">
        <v>29492</v>
      </c>
      <c r="B3560" s="2" t="s">
        <v>14388</v>
      </c>
      <c r="C3560" s="2">
        <v>14.0</v>
      </c>
      <c r="D3560" s="2" t="s">
        <v>29494</v>
      </c>
      <c r="E3560" s="3"/>
      <c r="F3560" s="2" t="s">
        <v>47</v>
      </c>
      <c r="G3560" s="2" t="s">
        <v>27188</v>
      </c>
      <c r="H3560" s="2"/>
    </row>
    <row r="3561">
      <c r="A3561" s="2" t="s">
        <v>29496</v>
      </c>
      <c r="B3561" s="2" t="s">
        <v>14388</v>
      </c>
      <c r="C3561" s="2">
        <v>15.0</v>
      </c>
      <c r="D3561" s="2" t="s">
        <v>29498</v>
      </c>
      <c r="E3561" s="3"/>
      <c r="F3561" s="2" t="s">
        <v>47</v>
      </c>
      <c r="G3561" s="2" t="s">
        <v>27188</v>
      </c>
      <c r="H3561" s="2"/>
    </row>
    <row r="3562">
      <c r="A3562" s="2" t="s">
        <v>29502</v>
      </c>
      <c r="B3562" s="2" t="s">
        <v>14388</v>
      </c>
      <c r="C3562" s="2">
        <v>16.0</v>
      </c>
      <c r="D3562" s="2" t="s">
        <v>29505</v>
      </c>
      <c r="E3562" s="3"/>
      <c r="F3562" s="2" t="s">
        <v>47</v>
      </c>
      <c r="G3562" s="2" t="s">
        <v>27188</v>
      </c>
      <c r="H3562" s="2"/>
    </row>
    <row r="3563">
      <c r="A3563" s="2" t="s">
        <v>29508</v>
      </c>
      <c r="B3563" s="2" t="s">
        <v>14388</v>
      </c>
      <c r="C3563" s="2">
        <v>17.0</v>
      </c>
      <c r="D3563" s="2" t="s">
        <v>29509</v>
      </c>
      <c r="E3563" s="3"/>
      <c r="F3563" s="2" t="s">
        <v>47</v>
      </c>
      <c r="G3563" s="2" t="s">
        <v>27188</v>
      </c>
      <c r="H3563" s="2"/>
    </row>
    <row r="3564">
      <c r="A3564" s="2" t="s">
        <v>29511</v>
      </c>
      <c r="B3564" s="2" t="s">
        <v>14393</v>
      </c>
      <c r="C3564" s="2">
        <v>1.0</v>
      </c>
      <c r="D3564" s="2" t="s">
        <v>29512</v>
      </c>
      <c r="E3564" s="3"/>
      <c r="F3564" s="2" t="s">
        <v>47</v>
      </c>
      <c r="G3564" s="2" t="s">
        <v>27188</v>
      </c>
      <c r="H3564" s="2"/>
    </row>
    <row r="3565">
      <c r="A3565" s="2" t="s">
        <v>29515</v>
      </c>
      <c r="B3565" s="2" t="s">
        <v>14393</v>
      </c>
      <c r="C3565" s="2">
        <v>2.0</v>
      </c>
      <c r="D3565" s="2" t="s">
        <v>29516</v>
      </c>
      <c r="E3565" s="3"/>
      <c r="F3565" s="2" t="s">
        <v>47</v>
      </c>
      <c r="G3565" s="2" t="s">
        <v>27188</v>
      </c>
      <c r="H3565" s="2"/>
    </row>
    <row r="3566">
      <c r="A3566" s="2" t="s">
        <v>29518</v>
      </c>
      <c r="B3566" s="2" t="s">
        <v>14393</v>
      </c>
      <c r="C3566" s="2">
        <v>3.0</v>
      </c>
      <c r="D3566" s="2" t="s">
        <v>29519</v>
      </c>
      <c r="E3566" s="3"/>
      <c r="F3566" s="2" t="s">
        <v>47</v>
      </c>
      <c r="G3566" s="2" t="s">
        <v>27188</v>
      </c>
      <c r="H3566" s="2"/>
    </row>
    <row r="3567">
      <c r="A3567" s="2" t="s">
        <v>29523</v>
      </c>
      <c r="B3567" s="2" t="s">
        <v>14393</v>
      </c>
      <c r="C3567" s="2">
        <v>4.0</v>
      </c>
      <c r="D3567" s="2" t="s">
        <v>29525</v>
      </c>
      <c r="E3567" s="3"/>
      <c r="F3567" s="2" t="s">
        <v>47</v>
      </c>
      <c r="G3567" s="2" t="s">
        <v>27188</v>
      </c>
      <c r="H3567" s="2"/>
    </row>
    <row r="3568">
      <c r="A3568" s="2" t="s">
        <v>29529</v>
      </c>
      <c r="B3568" s="2" t="s">
        <v>14393</v>
      </c>
      <c r="C3568" s="2">
        <v>5.0</v>
      </c>
      <c r="D3568" s="2" t="s">
        <v>29531</v>
      </c>
      <c r="E3568" s="3"/>
      <c r="F3568" s="2" t="s">
        <v>47</v>
      </c>
      <c r="G3568" s="2" t="s">
        <v>27188</v>
      </c>
      <c r="H3568" s="2"/>
    </row>
    <row r="3569">
      <c r="A3569" s="2" t="s">
        <v>29533</v>
      </c>
      <c r="B3569" s="2" t="s">
        <v>14393</v>
      </c>
      <c r="C3569" s="2">
        <v>6.0</v>
      </c>
      <c r="D3569" s="2" t="s">
        <v>29535</v>
      </c>
      <c r="E3569" s="3"/>
      <c r="F3569" s="2" t="s">
        <v>47</v>
      </c>
      <c r="G3569" s="2" t="s">
        <v>27188</v>
      </c>
      <c r="H3569" s="2"/>
    </row>
    <row r="3570">
      <c r="A3570" s="2" t="s">
        <v>29538</v>
      </c>
      <c r="B3570" s="2" t="s">
        <v>14393</v>
      </c>
      <c r="C3570" s="2">
        <v>7.0</v>
      </c>
      <c r="D3570" s="2" t="s">
        <v>29539</v>
      </c>
      <c r="E3570" s="3"/>
      <c r="F3570" s="2" t="s">
        <v>47</v>
      </c>
      <c r="G3570" s="2" t="s">
        <v>27188</v>
      </c>
      <c r="H3570" s="2"/>
    </row>
    <row r="3571">
      <c r="A3571" s="2" t="s">
        <v>29543</v>
      </c>
      <c r="B3571" s="2" t="s">
        <v>14393</v>
      </c>
      <c r="C3571" s="2">
        <v>8.0</v>
      </c>
      <c r="D3571" s="2" t="s">
        <v>29545</v>
      </c>
      <c r="E3571" s="3"/>
      <c r="F3571" s="2" t="s">
        <v>47</v>
      </c>
      <c r="G3571" s="2" t="s">
        <v>27188</v>
      </c>
      <c r="H3571" s="2"/>
    </row>
    <row r="3572">
      <c r="A3572" s="2" t="s">
        <v>29547</v>
      </c>
      <c r="B3572" s="2" t="s">
        <v>14393</v>
      </c>
      <c r="C3572" s="2">
        <v>9.0</v>
      </c>
      <c r="D3572" s="2" t="s">
        <v>29550</v>
      </c>
      <c r="E3572" s="3"/>
      <c r="F3572" s="2" t="s">
        <v>47</v>
      </c>
      <c r="G3572" s="2" t="s">
        <v>27188</v>
      </c>
      <c r="H3572" s="2"/>
    </row>
    <row r="3573">
      <c r="A3573" s="2" t="s">
        <v>29552</v>
      </c>
      <c r="B3573" s="2" t="s">
        <v>14393</v>
      </c>
      <c r="C3573" s="2">
        <v>10.0</v>
      </c>
      <c r="D3573" s="2" t="s">
        <v>29553</v>
      </c>
      <c r="E3573" s="3"/>
      <c r="F3573" s="2" t="s">
        <v>47</v>
      </c>
      <c r="G3573" s="2" t="s">
        <v>27188</v>
      </c>
      <c r="H3573" s="2"/>
    </row>
    <row r="3574">
      <c r="A3574" s="2" t="s">
        <v>29558</v>
      </c>
      <c r="B3574" s="2" t="s">
        <v>14393</v>
      </c>
      <c r="C3574" s="2">
        <v>11.0</v>
      </c>
      <c r="D3574" s="2" t="s">
        <v>29559</v>
      </c>
      <c r="E3574" s="3"/>
      <c r="F3574" s="2" t="s">
        <v>47</v>
      </c>
      <c r="G3574" s="2" t="s">
        <v>27188</v>
      </c>
      <c r="H3574" s="2"/>
    </row>
    <row r="3575">
      <c r="A3575" s="2" t="s">
        <v>29564</v>
      </c>
      <c r="B3575" s="2" t="s">
        <v>14393</v>
      </c>
      <c r="C3575" s="2">
        <v>12.0</v>
      </c>
      <c r="D3575" s="2" t="s">
        <v>29566</v>
      </c>
      <c r="E3575" s="3"/>
      <c r="F3575" s="2" t="s">
        <v>47</v>
      </c>
      <c r="G3575" s="2" t="s">
        <v>27188</v>
      </c>
      <c r="H3575" s="2"/>
    </row>
    <row r="3576">
      <c r="A3576" s="2" t="s">
        <v>29569</v>
      </c>
      <c r="B3576" s="2" t="s">
        <v>14393</v>
      </c>
      <c r="C3576" s="2">
        <v>13.0</v>
      </c>
      <c r="D3576" s="2" t="s">
        <v>29571</v>
      </c>
      <c r="E3576" s="3"/>
      <c r="F3576" s="2" t="s">
        <v>47</v>
      </c>
      <c r="G3576" s="2" t="s">
        <v>27188</v>
      </c>
      <c r="H3576" s="2"/>
    </row>
    <row r="3577">
      <c r="A3577" s="2" t="s">
        <v>29573</v>
      </c>
      <c r="B3577" s="2" t="s">
        <v>14393</v>
      </c>
      <c r="C3577" s="2">
        <v>14.0</v>
      </c>
      <c r="D3577" s="2" t="s">
        <v>29575</v>
      </c>
      <c r="E3577" s="3"/>
      <c r="F3577" s="2" t="s">
        <v>47</v>
      </c>
      <c r="G3577" s="2" t="s">
        <v>27188</v>
      </c>
      <c r="H3577" s="2"/>
    </row>
    <row r="3578">
      <c r="A3578" s="2" t="s">
        <v>29577</v>
      </c>
      <c r="B3578" s="2" t="s">
        <v>14393</v>
      </c>
      <c r="C3578" s="2">
        <v>15.0</v>
      </c>
      <c r="D3578" s="2" t="s">
        <v>29578</v>
      </c>
      <c r="E3578" s="3"/>
      <c r="F3578" s="2" t="s">
        <v>47</v>
      </c>
      <c r="G3578" s="2" t="s">
        <v>27188</v>
      </c>
      <c r="H3578" s="2"/>
    </row>
    <row r="3579">
      <c r="A3579" s="2" t="s">
        <v>29580</v>
      </c>
      <c r="B3579" s="2" t="s">
        <v>14393</v>
      </c>
      <c r="C3579" s="2">
        <v>16.0</v>
      </c>
      <c r="D3579" s="2" t="s">
        <v>29583</v>
      </c>
      <c r="E3579" s="3"/>
      <c r="F3579" s="2" t="s">
        <v>47</v>
      </c>
      <c r="G3579" s="2" t="s">
        <v>27188</v>
      </c>
      <c r="H3579" s="2"/>
    </row>
    <row r="3580">
      <c r="A3580" s="2" t="s">
        <v>29585</v>
      </c>
      <c r="B3580" s="2" t="s">
        <v>14393</v>
      </c>
      <c r="C3580" s="2">
        <v>17.0</v>
      </c>
      <c r="D3580" s="2" t="s">
        <v>29586</v>
      </c>
      <c r="E3580" s="3"/>
      <c r="F3580" s="2" t="s">
        <v>47</v>
      </c>
      <c r="G3580" s="2" t="s">
        <v>27188</v>
      </c>
      <c r="H3580" s="2"/>
    </row>
    <row r="3581">
      <c r="A3581" s="2" t="s">
        <v>29589</v>
      </c>
      <c r="B3581" s="2" t="s">
        <v>14397</v>
      </c>
      <c r="C3581" s="2">
        <v>1.0</v>
      </c>
      <c r="D3581" s="2" t="s">
        <v>29590</v>
      </c>
      <c r="E3581" s="3"/>
      <c r="F3581" s="2" t="s">
        <v>47</v>
      </c>
      <c r="G3581" s="2" t="s">
        <v>27188</v>
      </c>
      <c r="H3581" s="2"/>
    </row>
    <row r="3582">
      <c r="A3582" s="2" t="s">
        <v>29593</v>
      </c>
      <c r="B3582" s="2" t="s">
        <v>14397</v>
      </c>
      <c r="C3582" s="2">
        <v>2.0</v>
      </c>
      <c r="D3582" s="2" t="s">
        <v>29595</v>
      </c>
      <c r="E3582" s="3"/>
      <c r="F3582" s="2" t="s">
        <v>47</v>
      </c>
      <c r="G3582" s="2" t="s">
        <v>27188</v>
      </c>
      <c r="H3582" s="2"/>
    </row>
    <row r="3583">
      <c r="A3583" s="2" t="s">
        <v>29596</v>
      </c>
      <c r="B3583" s="2" t="s">
        <v>14397</v>
      </c>
      <c r="C3583" s="2">
        <v>3.0</v>
      </c>
      <c r="D3583" s="2" t="s">
        <v>29598</v>
      </c>
      <c r="E3583" s="3"/>
      <c r="F3583" s="2" t="s">
        <v>47</v>
      </c>
      <c r="G3583" s="2" t="s">
        <v>27188</v>
      </c>
      <c r="H3583" s="2"/>
    </row>
    <row r="3584">
      <c r="A3584" s="2" t="s">
        <v>29601</v>
      </c>
      <c r="B3584" s="2" t="s">
        <v>14397</v>
      </c>
      <c r="C3584" s="2">
        <v>4.0</v>
      </c>
      <c r="D3584" s="2" t="s">
        <v>29603</v>
      </c>
      <c r="E3584" s="3"/>
      <c r="F3584" s="2" t="s">
        <v>47</v>
      </c>
      <c r="G3584" s="2" t="s">
        <v>27188</v>
      </c>
      <c r="H3584" s="2"/>
    </row>
    <row r="3585">
      <c r="A3585" s="2" t="s">
        <v>29605</v>
      </c>
      <c r="B3585" s="2" t="s">
        <v>14397</v>
      </c>
      <c r="C3585" s="2">
        <v>5.0</v>
      </c>
      <c r="D3585" s="2" t="s">
        <v>29606</v>
      </c>
      <c r="E3585" s="3"/>
      <c r="F3585" s="2" t="s">
        <v>47</v>
      </c>
      <c r="G3585" s="2" t="s">
        <v>27188</v>
      </c>
      <c r="H3585" s="2"/>
    </row>
    <row r="3586">
      <c r="A3586" s="2" t="s">
        <v>29609</v>
      </c>
      <c r="B3586" s="2" t="s">
        <v>14397</v>
      </c>
      <c r="C3586" s="2">
        <v>6.0</v>
      </c>
      <c r="D3586" s="2" t="s">
        <v>29610</v>
      </c>
      <c r="E3586" s="3"/>
      <c r="F3586" s="2" t="s">
        <v>47</v>
      </c>
      <c r="G3586" s="2" t="s">
        <v>27188</v>
      </c>
      <c r="H3586" s="2"/>
    </row>
    <row r="3587">
      <c r="A3587" s="2" t="s">
        <v>29613</v>
      </c>
      <c r="B3587" s="2" t="s">
        <v>14397</v>
      </c>
      <c r="C3587" s="2">
        <v>7.0</v>
      </c>
      <c r="D3587" s="2" t="s">
        <v>29615</v>
      </c>
      <c r="E3587" s="3"/>
      <c r="F3587" s="2" t="s">
        <v>47</v>
      </c>
      <c r="G3587" s="2" t="s">
        <v>27188</v>
      </c>
      <c r="H3587" s="2"/>
    </row>
    <row r="3588">
      <c r="A3588" s="2" t="s">
        <v>29616</v>
      </c>
      <c r="B3588" s="2" t="s">
        <v>14397</v>
      </c>
      <c r="C3588" s="2">
        <v>8.0</v>
      </c>
      <c r="D3588" s="2" t="s">
        <v>29617</v>
      </c>
      <c r="E3588" s="3"/>
      <c r="F3588" s="2" t="s">
        <v>47</v>
      </c>
      <c r="G3588" s="2" t="s">
        <v>27188</v>
      </c>
      <c r="H3588" s="2"/>
    </row>
    <row r="3589">
      <c r="A3589" s="2" t="s">
        <v>29621</v>
      </c>
      <c r="B3589" s="2" t="s">
        <v>14397</v>
      </c>
      <c r="C3589" s="2">
        <v>9.0</v>
      </c>
      <c r="D3589" s="2" t="s">
        <v>29623</v>
      </c>
      <c r="E3589" s="3"/>
      <c r="F3589" s="2" t="s">
        <v>47</v>
      </c>
      <c r="G3589" s="2" t="s">
        <v>27188</v>
      </c>
      <c r="H3589" s="2"/>
    </row>
    <row r="3590">
      <c r="A3590" s="2" t="s">
        <v>29625</v>
      </c>
      <c r="B3590" s="2" t="s">
        <v>14397</v>
      </c>
      <c r="C3590" s="2">
        <v>10.0</v>
      </c>
      <c r="D3590" s="2" t="s">
        <v>29626</v>
      </c>
      <c r="E3590" s="3"/>
      <c r="F3590" s="2" t="s">
        <v>47</v>
      </c>
      <c r="G3590" s="2" t="s">
        <v>27188</v>
      </c>
      <c r="H3590" s="2"/>
    </row>
    <row r="3591">
      <c r="A3591" s="2" t="s">
        <v>29629</v>
      </c>
      <c r="B3591" s="2" t="s">
        <v>14397</v>
      </c>
      <c r="C3591" s="2">
        <v>11.0</v>
      </c>
      <c r="D3591" s="2" t="s">
        <v>29630</v>
      </c>
      <c r="E3591" s="3"/>
      <c r="F3591" s="2" t="s">
        <v>47</v>
      </c>
      <c r="G3591" s="2" t="s">
        <v>27188</v>
      </c>
      <c r="H3591" s="2"/>
    </row>
    <row r="3592">
      <c r="A3592" s="2" t="s">
        <v>29632</v>
      </c>
      <c r="B3592" s="2" t="s">
        <v>14397</v>
      </c>
      <c r="C3592" s="2">
        <v>12.0</v>
      </c>
      <c r="D3592" s="2" t="s">
        <v>29636</v>
      </c>
      <c r="E3592" s="3"/>
      <c r="F3592" s="2" t="s">
        <v>47</v>
      </c>
      <c r="G3592" s="2" t="s">
        <v>27188</v>
      </c>
      <c r="H3592" s="2"/>
    </row>
    <row r="3593">
      <c r="A3593" s="2" t="s">
        <v>29638</v>
      </c>
      <c r="B3593" s="2" t="s">
        <v>14397</v>
      </c>
      <c r="C3593" s="2">
        <v>13.0</v>
      </c>
      <c r="D3593" s="2" t="s">
        <v>29640</v>
      </c>
      <c r="E3593" s="3"/>
      <c r="F3593" s="2" t="s">
        <v>47</v>
      </c>
      <c r="G3593" s="2" t="s">
        <v>27188</v>
      </c>
      <c r="H3593" s="2"/>
    </row>
    <row r="3594">
      <c r="A3594" s="2" t="s">
        <v>29643</v>
      </c>
      <c r="B3594" s="2" t="s">
        <v>14397</v>
      </c>
      <c r="C3594" s="2">
        <v>14.0</v>
      </c>
      <c r="D3594" s="2" t="s">
        <v>29646</v>
      </c>
      <c r="E3594" s="3"/>
      <c r="F3594" s="2" t="s">
        <v>47</v>
      </c>
      <c r="G3594" s="2" t="s">
        <v>27188</v>
      </c>
      <c r="H3594" s="2"/>
    </row>
    <row r="3595">
      <c r="A3595" s="2" t="s">
        <v>29649</v>
      </c>
      <c r="B3595" s="2" t="s">
        <v>14397</v>
      </c>
      <c r="C3595" s="2">
        <v>15.0</v>
      </c>
      <c r="D3595" s="2" t="s">
        <v>29650</v>
      </c>
      <c r="E3595" s="3"/>
      <c r="F3595" s="2" t="s">
        <v>47</v>
      </c>
      <c r="G3595" s="2" t="s">
        <v>27188</v>
      </c>
      <c r="H3595" s="2"/>
    </row>
    <row r="3596">
      <c r="A3596" s="2" t="s">
        <v>29653</v>
      </c>
      <c r="B3596" s="2" t="s">
        <v>14397</v>
      </c>
      <c r="C3596" s="2">
        <v>16.0</v>
      </c>
      <c r="D3596" s="2" t="s">
        <v>29655</v>
      </c>
      <c r="E3596" s="3"/>
      <c r="F3596" s="2" t="s">
        <v>47</v>
      </c>
      <c r="G3596" s="2" t="s">
        <v>27188</v>
      </c>
      <c r="H3596" s="2"/>
    </row>
    <row r="3597">
      <c r="A3597" s="2" t="s">
        <v>29657</v>
      </c>
      <c r="B3597" s="2" t="s">
        <v>14397</v>
      </c>
      <c r="C3597" s="2">
        <v>17.0</v>
      </c>
      <c r="D3597" s="2" t="s">
        <v>29659</v>
      </c>
      <c r="E3597" s="3"/>
      <c r="F3597" s="2" t="s">
        <v>47</v>
      </c>
      <c r="G3597" s="2" t="s">
        <v>27188</v>
      </c>
      <c r="H3597" s="2"/>
    </row>
    <row r="3598">
      <c r="A3598" s="2" t="s">
        <v>29661</v>
      </c>
      <c r="B3598" s="2" t="s">
        <v>14401</v>
      </c>
      <c r="C3598" s="2">
        <v>1.0</v>
      </c>
      <c r="D3598" s="2" t="s">
        <v>29662</v>
      </c>
      <c r="E3598" s="3"/>
      <c r="F3598" s="2" t="s">
        <v>47</v>
      </c>
      <c r="G3598" s="2" t="s">
        <v>27188</v>
      </c>
      <c r="H3598" s="2"/>
    </row>
    <row r="3599">
      <c r="A3599" s="2" t="s">
        <v>29668</v>
      </c>
      <c r="B3599" s="2" t="s">
        <v>14401</v>
      </c>
      <c r="C3599" s="2">
        <v>2.0</v>
      </c>
      <c r="D3599" s="2" t="s">
        <v>29669</v>
      </c>
      <c r="E3599" s="3"/>
      <c r="F3599" s="2" t="s">
        <v>47</v>
      </c>
      <c r="G3599" s="2" t="s">
        <v>27188</v>
      </c>
      <c r="H3599" s="2"/>
    </row>
    <row r="3600">
      <c r="A3600" s="2" t="s">
        <v>29672</v>
      </c>
      <c r="B3600" s="2" t="s">
        <v>14401</v>
      </c>
      <c r="C3600" s="2">
        <v>3.0</v>
      </c>
      <c r="D3600" s="2" t="s">
        <v>29673</v>
      </c>
      <c r="E3600" s="3"/>
      <c r="F3600" s="2" t="s">
        <v>47</v>
      </c>
      <c r="G3600" s="2" t="s">
        <v>27188</v>
      </c>
      <c r="H3600" s="2"/>
    </row>
    <row r="3601">
      <c r="A3601" s="2" t="s">
        <v>29676</v>
      </c>
      <c r="B3601" s="2" t="s">
        <v>14401</v>
      </c>
      <c r="C3601" s="2">
        <v>4.0</v>
      </c>
      <c r="D3601" s="2" t="s">
        <v>29678</v>
      </c>
      <c r="E3601" s="3"/>
      <c r="F3601" s="2" t="s">
        <v>47</v>
      </c>
      <c r="G3601" s="2" t="s">
        <v>27188</v>
      </c>
      <c r="H3601" s="2"/>
    </row>
    <row r="3602">
      <c r="A3602" s="2" t="s">
        <v>29679</v>
      </c>
      <c r="B3602" s="2" t="s">
        <v>14401</v>
      </c>
      <c r="C3602" s="2">
        <v>5.0</v>
      </c>
      <c r="D3602" s="2" t="s">
        <v>29680</v>
      </c>
      <c r="E3602" s="3"/>
      <c r="F3602" s="2" t="s">
        <v>47</v>
      </c>
      <c r="G3602" s="2" t="s">
        <v>27188</v>
      </c>
      <c r="H3602" s="2"/>
    </row>
    <row r="3603">
      <c r="A3603" s="2" t="s">
        <v>29685</v>
      </c>
      <c r="B3603" s="2" t="s">
        <v>14401</v>
      </c>
      <c r="C3603" s="2">
        <v>6.0</v>
      </c>
      <c r="D3603" s="2" t="s">
        <v>29687</v>
      </c>
      <c r="E3603" s="3"/>
      <c r="F3603" s="2" t="s">
        <v>47</v>
      </c>
      <c r="G3603" s="2" t="s">
        <v>27188</v>
      </c>
      <c r="H3603" s="2"/>
    </row>
    <row r="3604">
      <c r="A3604" s="2" t="s">
        <v>29690</v>
      </c>
      <c r="B3604" s="2" t="s">
        <v>14401</v>
      </c>
      <c r="C3604" s="2">
        <v>7.0</v>
      </c>
      <c r="D3604" s="2" t="s">
        <v>29692</v>
      </c>
      <c r="E3604" s="3"/>
      <c r="F3604" s="2" t="s">
        <v>47</v>
      </c>
      <c r="G3604" s="2" t="s">
        <v>27188</v>
      </c>
      <c r="H3604" s="2"/>
    </row>
    <row r="3605">
      <c r="A3605" s="2" t="s">
        <v>29694</v>
      </c>
      <c r="B3605" s="2" t="s">
        <v>14401</v>
      </c>
      <c r="C3605" s="2">
        <v>8.0</v>
      </c>
      <c r="D3605" s="2" t="s">
        <v>29695</v>
      </c>
      <c r="E3605" s="3"/>
      <c r="F3605" s="2" t="s">
        <v>47</v>
      </c>
      <c r="G3605" s="2" t="s">
        <v>27188</v>
      </c>
      <c r="H3605" s="2"/>
    </row>
    <row r="3606">
      <c r="A3606" s="2" t="s">
        <v>29698</v>
      </c>
      <c r="B3606" s="2" t="s">
        <v>14401</v>
      </c>
      <c r="C3606" s="2">
        <v>9.0</v>
      </c>
      <c r="D3606" s="2" t="s">
        <v>29701</v>
      </c>
      <c r="E3606" s="3"/>
      <c r="F3606" s="2" t="s">
        <v>47</v>
      </c>
      <c r="G3606" s="2" t="s">
        <v>27188</v>
      </c>
      <c r="H3606" s="2"/>
    </row>
    <row r="3607">
      <c r="A3607" s="2" t="s">
        <v>29703</v>
      </c>
      <c r="B3607" s="2" t="s">
        <v>14401</v>
      </c>
      <c r="C3607" s="2">
        <v>10.0</v>
      </c>
      <c r="D3607" s="2" t="s">
        <v>29704</v>
      </c>
      <c r="E3607" s="3"/>
      <c r="F3607" s="2" t="s">
        <v>47</v>
      </c>
      <c r="G3607" s="2" t="s">
        <v>27188</v>
      </c>
      <c r="H3607" s="2"/>
    </row>
    <row r="3608">
      <c r="A3608" s="2" t="s">
        <v>29707</v>
      </c>
      <c r="B3608" s="2" t="s">
        <v>14401</v>
      </c>
      <c r="C3608" s="2">
        <v>11.0</v>
      </c>
      <c r="D3608" s="2" t="s">
        <v>29709</v>
      </c>
      <c r="E3608" s="3"/>
      <c r="F3608" s="2" t="s">
        <v>47</v>
      </c>
      <c r="G3608" s="2" t="s">
        <v>27188</v>
      </c>
      <c r="H3608" s="2"/>
    </row>
    <row r="3609">
      <c r="A3609" s="2" t="s">
        <v>29712</v>
      </c>
      <c r="B3609" s="2" t="s">
        <v>14401</v>
      </c>
      <c r="C3609" s="2">
        <v>12.0</v>
      </c>
      <c r="D3609" s="2" t="s">
        <v>29715</v>
      </c>
      <c r="E3609" s="3"/>
      <c r="F3609" s="2" t="s">
        <v>47</v>
      </c>
      <c r="G3609" s="2" t="s">
        <v>27188</v>
      </c>
      <c r="H3609" s="2"/>
    </row>
    <row r="3610">
      <c r="A3610" s="2" t="s">
        <v>29719</v>
      </c>
      <c r="B3610" s="2" t="s">
        <v>14401</v>
      </c>
      <c r="C3610" s="2">
        <v>13.0</v>
      </c>
      <c r="D3610" s="2" t="s">
        <v>29721</v>
      </c>
      <c r="E3610" s="3"/>
      <c r="F3610" s="2" t="s">
        <v>47</v>
      </c>
      <c r="G3610" s="2" t="s">
        <v>27188</v>
      </c>
      <c r="H3610" s="2"/>
    </row>
    <row r="3611">
      <c r="A3611" s="2" t="s">
        <v>29725</v>
      </c>
      <c r="B3611" s="2" t="s">
        <v>14401</v>
      </c>
      <c r="C3611" s="2">
        <v>14.0</v>
      </c>
      <c r="D3611" s="2" t="s">
        <v>29726</v>
      </c>
      <c r="E3611" s="3"/>
      <c r="F3611" s="2" t="s">
        <v>47</v>
      </c>
      <c r="G3611" s="2" t="s">
        <v>27188</v>
      </c>
      <c r="H3611" s="2"/>
    </row>
    <row r="3612">
      <c r="A3612" s="2" t="s">
        <v>29729</v>
      </c>
      <c r="B3612" s="2" t="s">
        <v>14401</v>
      </c>
      <c r="C3612" s="2">
        <v>15.0</v>
      </c>
      <c r="D3612" s="2" t="s">
        <v>29730</v>
      </c>
      <c r="E3612" s="3"/>
      <c r="F3612" s="2" t="s">
        <v>47</v>
      </c>
      <c r="G3612" s="2" t="s">
        <v>27188</v>
      </c>
      <c r="H3612" s="2"/>
    </row>
    <row r="3613">
      <c r="A3613" s="2" t="s">
        <v>29733</v>
      </c>
      <c r="B3613" s="2" t="s">
        <v>14401</v>
      </c>
      <c r="C3613" s="2">
        <v>16.0</v>
      </c>
      <c r="D3613" s="2" t="s">
        <v>29735</v>
      </c>
      <c r="E3613" s="3"/>
      <c r="F3613" s="2" t="s">
        <v>47</v>
      </c>
      <c r="G3613" s="2" t="s">
        <v>27188</v>
      </c>
      <c r="H3613" s="2"/>
    </row>
    <row r="3614">
      <c r="A3614" s="2" t="s">
        <v>29740</v>
      </c>
      <c r="B3614" s="2" t="s">
        <v>14401</v>
      </c>
      <c r="C3614" s="2">
        <v>17.0</v>
      </c>
      <c r="D3614" s="2" t="s">
        <v>29741</v>
      </c>
      <c r="E3614" s="3"/>
      <c r="F3614" s="2" t="s">
        <v>47</v>
      </c>
      <c r="G3614" s="2" t="s">
        <v>27188</v>
      </c>
      <c r="H3614" s="2"/>
    </row>
    <row r="3615">
      <c r="A3615" s="2" t="s">
        <v>29746</v>
      </c>
      <c r="B3615" s="2" t="s">
        <v>14408</v>
      </c>
      <c r="C3615" s="2">
        <v>1.0</v>
      </c>
      <c r="D3615" s="2" t="s">
        <v>29748</v>
      </c>
      <c r="E3615" s="3"/>
      <c r="F3615" s="2" t="s">
        <v>47</v>
      </c>
      <c r="G3615" s="2" t="s">
        <v>27188</v>
      </c>
      <c r="H3615" s="2"/>
    </row>
    <row r="3616">
      <c r="A3616" s="2" t="s">
        <v>29751</v>
      </c>
      <c r="B3616" s="2" t="s">
        <v>14408</v>
      </c>
      <c r="C3616" s="2">
        <v>2.0</v>
      </c>
      <c r="D3616" s="2" t="s">
        <v>29753</v>
      </c>
      <c r="E3616" s="3"/>
      <c r="F3616" s="2" t="s">
        <v>47</v>
      </c>
      <c r="G3616" s="2" t="s">
        <v>27188</v>
      </c>
      <c r="H3616" s="2"/>
    </row>
    <row r="3617">
      <c r="A3617" s="2" t="s">
        <v>29757</v>
      </c>
      <c r="B3617" s="2" t="s">
        <v>14408</v>
      </c>
      <c r="C3617" s="2">
        <v>3.0</v>
      </c>
      <c r="D3617" s="2" t="s">
        <v>29759</v>
      </c>
      <c r="E3617" s="3"/>
      <c r="F3617" s="2" t="s">
        <v>47</v>
      </c>
      <c r="G3617" s="2" t="s">
        <v>27188</v>
      </c>
      <c r="H3617" s="2"/>
    </row>
    <row r="3618">
      <c r="A3618" s="2" t="s">
        <v>29762</v>
      </c>
      <c r="B3618" s="2" t="s">
        <v>14408</v>
      </c>
      <c r="C3618" s="2">
        <v>4.0</v>
      </c>
      <c r="D3618" s="2" t="s">
        <v>29764</v>
      </c>
      <c r="E3618" s="3"/>
      <c r="F3618" s="2" t="s">
        <v>47</v>
      </c>
      <c r="G3618" s="2" t="s">
        <v>27188</v>
      </c>
      <c r="H3618" s="2"/>
    </row>
    <row r="3619">
      <c r="A3619" s="2" t="s">
        <v>29772</v>
      </c>
      <c r="B3619" s="2" t="s">
        <v>14408</v>
      </c>
      <c r="C3619" s="2">
        <v>5.0</v>
      </c>
      <c r="D3619" s="2" t="s">
        <v>29774</v>
      </c>
      <c r="E3619" s="3"/>
      <c r="F3619" s="2" t="s">
        <v>47</v>
      </c>
      <c r="G3619" s="2" t="s">
        <v>27188</v>
      </c>
      <c r="H3619" s="2"/>
    </row>
    <row r="3620">
      <c r="A3620" s="2" t="s">
        <v>29779</v>
      </c>
      <c r="B3620" s="2" t="s">
        <v>14408</v>
      </c>
      <c r="C3620" s="2">
        <v>6.0</v>
      </c>
      <c r="D3620" s="2" t="s">
        <v>29781</v>
      </c>
      <c r="E3620" s="3"/>
      <c r="F3620" s="2" t="s">
        <v>47</v>
      </c>
      <c r="G3620" s="2" t="s">
        <v>27188</v>
      </c>
      <c r="H3620" s="2"/>
    </row>
    <row r="3621">
      <c r="A3621" s="2" t="s">
        <v>29783</v>
      </c>
      <c r="B3621" s="2" t="s">
        <v>14408</v>
      </c>
      <c r="C3621" s="2">
        <v>7.0</v>
      </c>
      <c r="D3621" s="2" t="s">
        <v>29785</v>
      </c>
      <c r="E3621" s="3"/>
      <c r="F3621" s="2" t="s">
        <v>47</v>
      </c>
      <c r="G3621" s="2" t="s">
        <v>27188</v>
      </c>
      <c r="H3621" s="2"/>
    </row>
    <row r="3622">
      <c r="A3622" s="2" t="s">
        <v>29788</v>
      </c>
      <c r="B3622" s="2" t="s">
        <v>14408</v>
      </c>
      <c r="C3622" s="2">
        <v>8.0</v>
      </c>
      <c r="D3622" s="2" t="s">
        <v>29791</v>
      </c>
      <c r="E3622" s="3"/>
      <c r="F3622" s="2" t="s">
        <v>47</v>
      </c>
      <c r="G3622" s="2" t="s">
        <v>27188</v>
      </c>
      <c r="H3622" s="2"/>
    </row>
    <row r="3623">
      <c r="A3623" s="2" t="s">
        <v>29793</v>
      </c>
      <c r="B3623" s="2" t="s">
        <v>14408</v>
      </c>
      <c r="C3623" s="2">
        <v>9.0</v>
      </c>
      <c r="D3623" s="2" t="s">
        <v>29795</v>
      </c>
      <c r="E3623" s="3"/>
      <c r="F3623" s="2" t="s">
        <v>47</v>
      </c>
      <c r="G3623" s="2" t="s">
        <v>27188</v>
      </c>
      <c r="H3623" s="2"/>
    </row>
    <row r="3624">
      <c r="A3624" s="2" t="s">
        <v>29800</v>
      </c>
      <c r="B3624" s="2" t="s">
        <v>14408</v>
      </c>
      <c r="C3624" s="2">
        <v>10.0</v>
      </c>
      <c r="D3624" s="2" t="s">
        <v>29803</v>
      </c>
      <c r="E3624" s="3"/>
      <c r="F3624" s="2" t="s">
        <v>47</v>
      </c>
      <c r="G3624" s="2" t="s">
        <v>27188</v>
      </c>
      <c r="H3624" s="2"/>
    </row>
    <row r="3625">
      <c r="A3625" s="2" t="s">
        <v>29807</v>
      </c>
      <c r="B3625" s="2" t="s">
        <v>14408</v>
      </c>
      <c r="C3625" s="2">
        <v>11.0</v>
      </c>
      <c r="D3625" s="2" t="s">
        <v>29810</v>
      </c>
      <c r="E3625" s="3"/>
      <c r="F3625" s="2" t="s">
        <v>47</v>
      </c>
      <c r="G3625" s="2" t="s">
        <v>27188</v>
      </c>
      <c r="H3625" s="2"/>
    </row>
    <row r="3626">
      <c r="A3626" s="2" t="s">
        <v>29814</v>
      </c>
      <c r="B3626" s="2" t="s">
        <v>14408</v>
      </c>
      <c r="C3626" s="2">
        <v>12.0</v>
      </c>
      <c r="D3626" s="2" t="s">
        <v>29816</v>
      </c>
      <c r="E3626" s="3"/>
      <c r="F3626" s="2" t="s">
        <v>47</v>
      </c>
      <c r="G3626" s="2" t="s">
        <v>27188</v>
      </c>
      <c r="H3626" s="2"/>
    </row>
    <row r="3627">
      <c r="A3627" s="2" t="s">
        <v>29821</v>
      </c>
      <c r="B3627" s="2" t="s">
        <v>14408</v>
      </c>
      <c r="C3627" s="2">
        <v>13.0</v>
      </c>
      <c r="D3627" s="2" t="s">
        <v>29823</v>
      </c>
      <c r="E3627" s="3"/>
      <c r="F3627" s="2" t="s">
        <v>47</v>
      </c>
      <c r="G3627" s="2" t="s">
        <v>27188</v>
      </c>
      <c r="H3627" s="2"/>
    </row>
    <row r="3628">
      <c r="A3628" s="2" t="s">
        <v>29826</v>
      </c>
      <c r="B3628" s="2" t="s">
        <v>14408</v>
      </c>
      <c r="C3628" s="2">
        <v>14.0</v>
      </c>
      <c r="D3628" s="2" t="s">
        <v>29828</v>
      </c>
      <c r="E3628" s="3"/>
      <c r="F3628" s="2" t="s">
        <v>47</v>
      </c>
      <c r="G3628" s="2" t="s">
        <v>27188</v>
      </c>
      <c r="H3628" s="2"/>
    </row>
    <row r="3629">
      <c r="A3629" s="2" t="s">
        <v>29831</v>
      </c>
      <c r="B3629" s="2" t="s">
        <v>14408</v>
      </c>
      <c r="C3629" s="2">
        <v>15.0</v>
      </c>
      <c r="D3629" s="2" t="s">
        <v>29836</v>
      </c>
      <c r="E3629" s="3"/>
      <c r="F3629" s="2" t="s">
        <v>47</v>
      </c>
      <c r="G3629" s="2" t="s">
        <v>27188</v>
      </c>
      <c r="H3629" s="2"/>
    </row>
    <row r="3630">
      <c r="A3630" s="2" t="s">
        <v>29839</v>
      </c>
      <c r="B3630" s="2" t="s">
        <v>14408</v>
      </c>
      <c r="C3630" s="2">
        <v>16.0</v>
      </c>
      <c r="D3630" s="2" t="s">
        <v>29842</v>
      </c>
      <c r="E3630" s="3"/>
      <c r="F3630" s="2" t="s">
        <v>47</v>
      </c>
      <c r="G3630" s="2" t="s">
        <v>27188</v>
      </c>
      <c r="H3630" s="2"/>
    </row>
    <row r="3631">
      <c r="A3631" s="2" t="s">
        <v>29847</v>
      </c>
      <c r="B3631" s="2" t="s">
        <v>14408</v>
      </c>
      <c r="C3631" s="2">
        <v>17.0</v>
      </c>
      <c r="D3631" s="2" t="s">
        <v>29849</v>
      </c>
      <c r="E3631" s="3"/>
      <c r="F3631" s="2" t="s">
        <v>47</v>
      </c>
      <c r="G3631" s="2" t="s">
        <v>27188</v>
      </c>
      <c r="H3631" s="2"/>
    </row>
    <row r="3632">
      <c r="A3632" s="2" t="s">
        <v>29852</v>
      </c>
      <c r="B3632" s="2" t="s">
        <v>14413</v>
      </c>
      <c r="C3632" s="2">
        <v>1.0</v>
      </c>
      <c r="D3632" s="2" t="s">
        <v>29854</v>
      </c>
      <c r="E3632" s="3"/>
      <c r="F3632" s="2" t="s">
        <v>47</v>
      </c>
      <c r="G3632" s="2" t="s">
        <v>27188</v>
      </c>
      <c r="H3632" s="2"/>
    </row>
    <row r="3633">
      <c r="A3633" s="2" t="s">
        <v>29857</v>
      </c>
      <c r="B3633" s="2" t="s">
        <v>14413</v>
      </c>
      <c r="C3633" s="2">
        <v>2.0</v>
      </c>
      <c r="D3633" s="2" t="s">
        <v>29859</v>
      </c>
      <c r="E3633" s="3"/>
      <c r="F3633" s="2" t="s">
        <v>47</v>
      </c>
      <c r="G3633" s="2" t="s">
        <v>27188</v>
      </c>
      <c r="H3633" s="2"/>
    </row>
    <row r="3634">
      <c r="A3634" s="2" t="s">
        <v>29862</v>
      </c>
      <c r="B3634" s="2" t="s">
        <v>14413</v>
      </c>
      <c r="C3634" s="2">
        <v>3.0</v>
      </c>
      <c r="D3634" s="2" t="s">
        <v>29868</v>
      </c>
      <c r="E3634" s="3"/>
      <c r="F3634" s="2" t="s">
        <v>47</v>
      </c>
      <c r="G3634" s="2" t="s">
        <v>27188</v>
      </c>
      <c r="H3634" s="2"/>
    </row>
    <row r="3635">
      <c r="A3635" s="2" t="s">
        <v>29870</v>
      </c>
      <c r="B3635" s="2" t="s">
        <v>14413</v>
      </c>
      <c r="C3635" s="2">
        <v>4.0</v>
      </c>
      <c r="D3635" s="2" t="s">
        <v>29873</v>
      </c>
      <c r="E3635" s="3"/>
      <c r="F3635" s="2" t="s">
        <v>47</v>
      </c>
      <c r="G3635" s="2" t="s">
        <v>27188</v>
      </c>
      <c r="H3635" s="2"/>
    </row>
    <row r="3636">
      <c r="A3636" s="2" t="s">
        <v>29877</v>
      </c>
      <c r="B3636" s="2" t="s">
        <v>14413</v>
      </c>
      <c r="C3636" s="2">
        <v>5.0</v>
      </c>
      <c r="D3636" s="2" t="s">
        <v>29879</v>
      </c>
      <c r="E3636" s="3"/>
      <c r="F3636" s="2" t="s">
        <v>47</v>
      </c>
      <c r="G3636" s="2" t="s">
        <v>27188</v>
      </c>
      <c r="H3636" s="2"/>
    </row>
    <row r="3637">
      <c r="A3637" s="2" t="s">
        <v>29884</v>
      </c>
      <c r="B3637" s="2" t="s">
        <v>14413</v>
      </c>
      <c r="C3637" s="2">
        <v>6.0</v>
      </c>
      <c r="D3637" s="2" t="s">
        <v>29886</v>
      </c>
      <c r="E3637" s="3"/>
      <c r="F3637" s="2" t="s">
        <v>47</v>
      </c>
      <c r="G3637" s="2" t="s">
        <v>27188</v>
      </c>
      <c r="H3637" s="2"/>
    </row>
    <row r="3638">
      <c r="A3638" s="2" t="s">
        <v>29889</v>
      </c>
      <c r="B3638" s="2" t="s">
        <v>14413</v>
      </c>
      <c r="C3638" s="2">
        <v>7.0</v>
      </c>
      <c r="D3638" s="2" t="s">
        <v>29891</v>
      </c>
      <c r="E3638" s="3"/>
      <c r="F3638" s="2" t="s">
        <v>47</v>
      </c>
      <c r="G3638" s="2" t="s">
        <v>27188</v>
      </c>
      <c r="H3638" s="2"/>
    </row>
    <row r="3639">
      <c r="A3639" s="2" t="s">
        <v>29894</v>
      </c>
      <c r="B3639" s="2" t="s">
        <v>14413</v>
      </c>
      <c r="C3639" s="2">
        <v>8.0</v>
      </c>
      <c r="D3639" s="2" t="s">
        <v>29897</v>
      </c>
      <c r="E3639" s="3"/>
      <c r="F3639" s="2" t="s">
        <v>47</v>
      </c>
      <c r="G3639" s="2" t="s">
        <v>27188</v>
      </c>
      <c r="H3639" s="2"/>
    </row>
    <row r="3640">
      <c r="A3640" s="2" t="s">
        <v>29900</v>
      </c>
      <c r="B3640" s="2" t="s">
        <v>14413</v>
      </c>
      <c r="C3640" s="2">
        <v>9.0</v>
      </c>
      <c r="D3640" s="2" t="s">
        <v>29902</v>
      </c>
      <c r="E3640" s="3"/>
      <c r="F3640" s="2" t="s">
        <v>47</v>
      </c>
      <c r="G3640" s="2" t="s">
        <v>27188</v>
      </c>
      <c r="H3640" s="2"/>
    </row>
    <row r="3641">
      <c r="A3641" s="2" t="s">
        <v>29906</v>
      </c>
      <c r="B3641" s="2" t="s">
        <v>14413</v>
      </c>
      <c r="C3641" s="2">
        <v>10.0</v>
      </c>
      <c r="D3641" s="2" t="s">
        <v>29908</v>
      </c>
      <c r="E3641" s="3"/>
      <c r="F3641" s="2" t="s">
        <v>47</v>
      </c>
      <c r="G3641" s="2" t="s">
        <v>27188</v>
      </c>
      <c r="H3641" s="2"/>
    </row>
    <row r="3642">
      <c r="A3642" s="2" t="s">
        <v>29912</v>
      </c>
      <c r="B3642" s="2" t="s">
        <v>14413</v>
      </c>
      <c r="C3642" s="2">
        <v>11.0</v>
      </c>
      <c r="D3642" s="2" t="s">
        <v>29915</v>
      </c>
      <c r="E3642" s="3"/>
      <c r="F3642" s="2" t="s">
        <v>47</v>
      </c>
      <c r="G3642" s="2" t="s">
        <v>27188</v>
      </c>
      <c r="H3642" s="2"/>
    </row>
    <row r="3643">
      <c r="A3643" s="2" t="s">
        <v>29918</v>
      </c>
      <c r="B3643" s="2" t="s">
        <v>14413</v>
      </c>
      <c r="C3643" s="2">
        <v>12.0</v>
      </c>
      <c r="D3643" s="2" t="s">
        <v>29920</v>
      </c>
      <c r="E3643" s="3"/>
      <c r="F3643" s="2" t="s">
        <v>47</v>
      </c>
      <c r="G3643" s="2" t="s">
        <v>27188</v>
      </c>
      <c r="H3643" s="2"/>
    </row>
    <row r="3644">
      <c r="A3644" s="2" t="s">
        <v>29925</v>
      </c>
      <c r="B3644" s="2" t="s">
        <v>14413</v>
      </c>
      <c r="C3644" s="2">
        <v>13.0</v>
      </c>
      <c r="D3644" s="2" t="s">
        <v>29927</v>
      </c>
      <c r="E3644" s="3"/>
      <c r="F3644" s="2" t="s">
        <v>47</v>
      </c>
      <c r="G3644" s="2" t="s">
        <v>27188</v>
      </c>
      <c r="H3644" s="2"/>
    </row>
    <row r="3645">
      <c r="A3645" s="2" t="s">
        <v>29931</v>
      </c>
      <c r="B3645" s="2" t="s">
        <v>14413</v>
      </c>
      <c r="C3645" s="2">
        <v>14.0</v>
      </c>
      <c r="D3645" s="2" t="s">
        <v>29933</v>
      </c>
      <c r="E3645" s="3"/>
      <c r="F3645" s="2" t="s">
        <v>47</v>
      </c>
      <c r="G3645" s="2" t="s">
        <v>27188</v>
      </c>
      <c r="H3645" s="2"/>
    </row>
    <row r="3646">
      <c r="A3646" s="2" t="s">
        <v>29938</v>
      </c>
      <c r="B3646" s="2" t="s">
        <v>14413</v>
      </c>
      <c r="C3646" s="2">
        <v>15.0</v>
      </c>
      <c r="D3646" s="2" t="s">
        <v>29940</v>
      </c>
      <c r="E3646" s="3"/>
      <c r="F3646" s="2" t="s">
        <v>47</v>
      </c>
      <c r="G3646" s="2" t="s">
        <v>27188</v>
      </c>
      <c r="H3646" s="2"/>
    </row>
    <row r="3647">
      <c r="A3647" s="2" t="s">
        <v>29943</v>
      </c>
      <c r="B3647" s="2" t="s">
        <v>14413</v>
      </c>
      <c r="C3647" s="2">
        <v>16.0</v>
      </c>
      <c r="D3647" s="2" t="s">
        <v>29947</v>
      </c>
      <c r="E3647" s="3"/>
      <c r="F3647" s="2" t="s">
        <v>47</v>
      </c>
      <c r="G3647" s="2" t="s">
        <v>27188</v>
      </c>
      <c r="H3647" s="2"/>
    </row>
    <row r="3648">
      <c r="A3648" s="2" t="s">
        <v>29951</v>
      </c>
      <c r="B3648" s="2" t="s">
        <v>14413</v>
      </c>
      <c r="C3648" s="2">
        <v>17.0</v>
      </c>
      <c r="D3648" s="2" t="s">
        <v>29954</v>
      </c>
      <c r="E3648" s="3"/>
      <c r="F3648" s="2" t="s">
        <v>47</v>
      </c>
      <c r="G3648" s="2" t="s">
        <v>27188</v>
      </c>
      <c r="H3648" s="2"/>
    </row>
    <row r="3649">
      <c r="A3649" s="2" t="s">
        <v>29957</v>
      </c>
      <c r="B3649" s="2" t="s">
        <v>14417</v>
      </c>
      <c r="C3649" s="2">
        <v>1.0</v>
      </c>
      <c r="D3649" s="2" t="s">
        <v>29959</v>
      </c>
      <c r="E3649" s="3"/>
      <c r="F3649" s="2" t="s">
        <v>47</v>
      </c>
      <c r="G3649" s="2" t="s">
        <v>27188</v>
      </c>
      <c r="H3649" s="2"/>
    </row>
    <row r="3650">
      <c r="A3650" s="2" t="s">
        <v>29964</v>
      </c>
      <c r="B3650" s="2" t="s">
        <v>14417</v>
      </c>
      <c r="C3650" s="2">
        <v>2.0</v>
      </c>
      <c r="D3650" s="2" t="s">
        <v>29966</v>
      </c>
      <c r="E3650" s="3"/>
      <c r="F3650" s="2" t="s">
        <v>47</v>
      </c>
      <c r="G3650" s="2" t="s">
        <v>27188</v>
      </c>
      <c r="H3650" s="2"/>
    </row>
    <row r="3651">
      <c r="A3651" s="2" t="s">
        <v>29969</v>
      </c>
      <c r="B3651" s="2" t="s">
        <v>14417</v>
      </c>
      <c r="C3651" s="2">
        <v>3.0</v>
      </c>
      <c r="D3651" s="2" t="s">
        <v>29972</v>
      </c>
      <c r="E3651" s="3"/>
      <c r="F3651" s="2" t="s">
        <v>47</v>
      </c>
      <c r="G3651" s="2" t="s">
        <v>27188</v>
      </c>
      <c r="H3651" s="2"/>
    </row>
    <row r="3652">
      <c r="A3652" s="2" t="s">
        <v>29975</v>
      </c>
      <c r="B3652" s="2" t="s">
        <v>14417</v>
      </c>
      <c r="C3652" s="2">
        <v>4.0</v>
      </c>
      <c r="D3652" s="2" t="s">
        <v>29977</v>
      </c>
      <c r="E3652" s="3"/>
      <c r="F3652" s="2" t="s">
        <v>47</v>
      </c>
      <c r="G3652" s="2" t="s">
        <v>27188</v>
      </c>
      <c r="H3652" s="2"/>
    </row>
    <row r="3653">
      <c r="A3653" s="2" t="s">
        <v>29982</v>
      </c>
      <c r="B3653" s="2" t="s">
        <v>14417</v>
      </c>
      <c r="C3653" s="2">
        <v>5.0</v>
      </c>
      <c r="D3653" s="2" t="s">
        <v>29984</v>
      </c>
      <c r="E3653" s="3"/>
      <c r="F3653" s="2" t="s">
        <v>47</v>
      </c>
      <c r="G3653" s="2" t="s">
        <v>27188</v>
      </c>
      <c r="H3653" s="2"/>
    </row>
    <row r="3654">
      <c r="A3654" s="2" t="s">
        <v>29990</v>
      </c>
      <c r="B3654" s="2" t="s">
        <v>14417</v>
      </c>
      <c r="C3654" s="2">
        <v>6.0</v>
      </c>
      <c r="D3654" s="2" t="s">
        <v>29991</v>
      </c>
      <c r="E3654" s="3"/>
      <c r="F3654" s="2" t="s">
        <v>47</v>
      </c>
      <c r="G3654" s="2" t="s">
        <v>27188</v>
      </c>
      <c r="H3654" s="2"/>
    </row>
    <row r="3655">
      <c r="A3655" s="2" t="s">
        <v>29994</v>
      </c>
      <c r="B3655" s="2" t="s">
        <v>14417</v>
      </c>
      <c r="C3655" s="2">
        <v>7.0</v>
      </c>
      <c r="D3655" s="2" t="s">
        <v>29996</v>
      </c>
      <c r="E3655" s="3"/>
      <c r="F3655" s="2" t="s">
        <v>47</v>
      </c>
      <c r="G3655" s="2" t="s">
        <v>27188</v>
      </c>
      <c r="H3655" s="2"/>
    </row>
    <row r="3656">
      <c r="A3656" s="2" t="s">
        <v>30000</v>
      </c>
      <c r="B3656" s="2" t="s">
        <v>14417</v>
      </c>
      <c r="C3656" s="2">
        <v>8.0</v>
      </c>
      <c r="D3656" s="2" t="s">
        <v>30002</v>
      </c>
      <c r="E3656" s="3"/>
      <c r="F3656" s="2" t="s">
        <v>47</v>
      </c>
      <c r="G3656" s="2" t="s">
        <v>27188</v>
      </c>
      <c r="H3656" s="2"/>
    </row>
    <row r="3657">
      <c r="A3657" s="2" t="s">
        <v>30005</v>
      </c>
      <c r="B3657" s="2" t="s">
        <v>14417</v>
      </c>
      <c r="C3657" s="2">
        <v>9.0</v>
      </c>
      <c r="D3657" s="2" t="s">
        <v>30007</v>
      </c>
      <c r="E3657" s="3"/>
      <c r="F3657" s="2" t="s">
        <v>47</v>
      </c>
      <c r="G3657" s="2" t="s">
        <v>27188</v>
      </c>
      <c r="H3657" s="2"/>
    </row>
    <row r="3658">
      <c r="A3658" s="2" t="s">
        <v>30012</v>
      </c>
      <c r="B3658" s="2" t="s">
        <v>14417</v>
      </c>
      <c r="C3658" s="2">
        <v>10.0</v>
      </c>
      <c r="D3658" s="2" t="s">
        <v>30013</v>
      </c>
      <c r="E3658" s="3"/>
      <c r="F3658" s="2" t="s">
        <v>47</v>
      </c>
      <c r="G3658" s="2" t="s">
        <v>27188</v>
      </c>
      <c r="H3658" s="2"/>
    </row>
    <row r="3659">
      <c r="A3659" s="2" t="s">
        <v>30016</v>
      </c>
      <c r="B3659" s="2" t="s">
        <v>14417</v>
      </c>
      <c r="C3659" s="2">
        <v>11.0</v>
      </c>
      <c r="D3659" s="2" t="s">
        <v>30019</v>
      </c>
      <c r="E3659" s="3"/>
      <c r="F3659" s="2" t="s">
        <v>47</v>
      </c>
      <c r="G3659" s="2" t="s">
        <v>27188</v>
      </c>
      <c r="H3659" s="2"/>
    </row>
    <row r="3660">
      <c r="A3660" s="2" t="s">
        <v>30021</v>
      </c>
      <c r="B3660" s="2" t="s">
        <v>14417</v>
      </c>
      <c r="C3660" s="2">
        <v>12.0</v>
      </c>
      <c r="D3660" s="2" t="s">
        <v>30024</v>
      </c>
      <c r="E3660" s="3"/>
      <c r="F3660" s="2" t="s">
        <v>47</v>
      </c>
      <c r="G3660" s="2" t="s">
        <v>27188</v>
      </c>
      <c r="H3660" s="2"/>
    </row>
    <row r="3661">
      <c r="A3661" s="2" t="s">
        <v>30027</v>
      </c>
      <c r="B3661" s="2" t="s">
        <v>14417</v>
      </c>
      <c r="C3661" s="2">
        <v>13.0</v>
      </c>
      <c r="D3661" s="2" t="s">
        <v>30029</v>
      </c>
      <c r="E3661" s="3"/>
      <c r="F3661" s="2" t="s">
        <v>47</v>
      </c>
      <c r="G3661" s="2" t="s">
        <v>27188</v>
      </c>
      <c r="H3661" s="2"/>
    </row>
    <row r="3662">
      <c r="A3662" s="2" t="s">
        <v>30031</v>
      </c>
      <c r="B3662" s="2" t="s">
        <v>14417</v>
      </c>
      <c r="C3662" s="2">
        <v>14.0</v>
      </c>
      <c r="D3662" s="2" t="s">
        <v>30033</v>
      </c>
      <c r="E3662" s="3"/>
      <c r="F3662" s="2" t="s">
        <v>47</v>
      </c>
      <c r="G3662" s="2" t="s">
        <v>27188</v>
      </c>
      <c r="H3662" s="2"/>
    </row>
    <row r="3663">
      <c r="A3663" s="2" t="s">
        <v>30036</v>
      </c>
      <c r="B3663" s="2" t="s">
        <v>14417</v>
      </c>
      <c r="C3663" s="2">
        <v>15.0</v>
      </c>
      <c r="D3663" s="2" t="s">
        <v>30037</v>
      </c>
      <c r="E3663" s="3"/>
      <c r="F3663" s="2" t="s">
        <v>47</v>
      </c>
      <c r="G3663" s="2" t="s">
        <v>27188</v>
      </c>
      <c r="H3663" s="2"/>
    </row>
    <row r="3664">
      <c r="A3664" s="2" t="s">
        <v>30041</v>
      </c>
      <c r="B3664" s="2" t="s">
        <v>14417</v>
      </c>
      <c r="C3664" s="2">
        <v>16.0</v>
      </c>
      <c r="D3664" s="2" t="s">
        <v>30043</v>
      </c>
      <c r="E3664" s="3"/>
      <c r="F3664" s="2" t="s">
        <v>47</v>
      </c>
      <c r="G3664" s="2" t="s">
        <v>27188</v>
      </c>
      <c r="H3664" s="2"/>
    </row>
    <row r="3665">
      <c r="A3665" s="2" t="s">
        <v>30048</v>
      </c>
      <c r="B3665" s="2" t="s">
        <v>14417</v>
      </c>
      <c r="C3665" s="2">
        <v>17.0</v>
      </c>
      <c r="D3665" s="2" t="s">
        <v>30050</v>
      </c>
      <c r="E3665" s="3"/>
      <c r="F3665" s="2" t="s">
        <v>47</v>
      </c>
      <c r="G3665" s="2" t="s">
        <v>27188</v>
      </c>
      <c r="H3665" s="2"/>
    </row>
    <row r="3666">
      <c r="A3666" s="2" t="s">
        <v>30054</v>
      </c>
      <c r="B3666" s="2" t="s">
        <v>14421</v>
      </c>
      <c r="C3666" s="2">
        <v>1.0</v>
      </c>
      <c r="D3666" s="2" t="s">
        <v>30056</v>
      </c>
      <c r="E3666" s="3"/>
      <c r="F3666" s="2" t="s">
        <v>47</v>
      </c>
      <c r="G3666" s="2" t="s">
        <v>27188</v>
      </c>
      <c r="H3666" s="2"/>
    </row>
    <row r="3667">
      <c r="A3667" s="2" t="s">
        <v>30059</v>
      </c>
      <c r="B3667" s="2" t="s">
        <v>14421</v>
      </c>
      <c r="C3667" s="2">
        <v>2.0</v>
      </c>
      <c r="D3667" s="2" t="s">
        <v>30060</v>
      </c>
      <c r="E3667" s="3"/>
      <c r="F3667" s="2" t="s">
        <v>47</v>
      </c>
      <c r="G3667" s="2" t="s">
        <v>27188</v>
      </c>
      <c r="H3667" s="2"/>
    </row>
    <row r="3668">
      <c r="A3668" s="2" t="s">
        <v>30064</v>
      </c>
      <c r="B3668" s="2" t="s">
        <v>14421</v>
      </c>
      <c r="C3668" s="2">
        <v>3.0</v>
      </c>
      <c r="D3668" s="2" t="s">
        <v>30066</v>
      </c>
      <c r="E3668" s="3"/>
      <c r="F3668" s="2" t="s">
        <v>47</v>
      </c>
      <c r="G3668" s="2" t="s">
        <v>27188</v>
      </c>
      <c r="H3668" s="2"/>
    </row>
    <row r="3669">
      <c r="A3669" s="2" t="s">
        <v>30070</v>
      </c>
      <c r="B3669" s="2" t="s">
        <v>14421</v>
      </c>
      <c r="C3669" s="2">
        <v>4.0</v>
      </c>
      <c r="D3669" s="2" t="s">
        <v>30072</v>
      </c>
      <c r="E3669" s="3"/>
      <c r="F3669" s="2" t="s">
        <v>47</v>
      </c>
      <c r="G3669" s="2" t="s">
        <v>27188</v>
      </c>
      <c r="H3669" s="2"/>
    </row>
    <row r="3670">
      <c r="A3670" s="2" t="s">
        <v>30077</v>
      </c>
      <c r="B3670" s="2" t="s">
        <v>14421</v>
      </c>
      <c r="C3670" s="2">
        <v>5.0</v>
      </c>
      <c r="D3670" s="2" t="s">
        <v>30078</v>
      </c>
      <c r="E3670" s="3"/>
      <c r="F3670" s="2" t="s">
        <v>47</v>
      </c>
      <c r="G3670" s="2" t="s">
        <v>27188</v>
      </c>
      <c r="H3670" s="2"/>
    </row>
    <row r="3671">
      <c r="A3671" s="2" t="s">
        <v>30081</v>
      </c>
      <c r="B3671" s="2" t="s">
        <v>14421</v>
      </c>
      <c r="C3671" s="2">
        <v>6.0</v>
      </c>
      <c r="D3671" s="2" t="s">
        <v>30084</v>
      </c>
      <c r="E3671" s="3"/>
      <c r="F3671" s="2" t="s">
        <v>47</v>
      </c>
      <c r="G3671" s="2" t="s">
        <v>27188</v>
      </c>
      <c r="H3671" s="2"/>
    </row>
    <row r="3672">
      <c r="A3672" s="2" t="s">
        <v>30088</v>
      </c>
      <c r="B3672" s="2" t="s">
        <v>14421</v>
      </c>
      <c r="C3672" s="2">
        <v>7.0</v>
      </c>
      <c r="D3672" s="2" t="s">
        <v>30090</v>
      </c>
      <c r="E3672" s="3"/>
      <c r="F3672" s="2" t="s">
        <v>47</v>
      </c>
      <c r="G3672" s="2" t="s">
        <v>27188</v>
      </c>
      <c r="H3672" s="2"/>
    </row>
    <row r="3673">
      <c r="A3673" s="2" t="s">
        <v>30093</v>
      </c>
      <c r="B3673" s="2" t="s">
        <v>14421</v>
      </c>
      <c r="C3673" s="2">
        <v>8.0</v>
      </c>
      <c r="D3673" s="2" t="s">
        <v>30096</v>
      </c>
      <c r="E3673" s="3"/>
      <c r="F3673" s="2" t="s">
        <v>47</v>
      </c>
      <c r="G3673" s="2" t="s">
        <v>27188</v>
      </c>
      <c r="H3673" s="2"/>
    </row>
    <row r="3674">
      <c r="A3674" s="2" t="s">
        <v>30101</v>
      </c>
      <c r="B3674" s="2" t="s">
        <v>14421</v>
      </c>
      <c r="C3674" s="2">
        <v>9.0</v>
      </c>
      <c r="D3674" s="2" t="s">
        <v>30103</v>
      </c>
      <c r="E3674" s="3"/>
      <c r="F3674" s="2" t="s">
        <v>47</v>
      </c>
      <c r="G3674" s="2" t="s">
        <v>27188</v>
      </c>
      <c r="H3674" s="2"/>
    </row>
    <row r="3675">
      <c r="A3675" s="2" t="s">
        <v>30108</v>
      </c>
      <c r="B3675" s="2" t="s">
        <v>14421</v>
      </c>
      <c r="C3675" s="2">
        <v>10.0</v>
      </c>
      <c r="D3675" s="2" t="s">
        <v>30111</v>
      </c>
      <c r="E3675" s="3"/>
      <c r="F3675" s="2" t="s">
        <v>47</v>
      </c>
      <c r="G3675" s="2" t="s">
        <v>27188</v>
      </c>
      <c r="H3675" s="2"/>
    </row>
    <row r="3676">
      <c r="A3676" s="2" t="s">
        <v>30115</v>
      </c>
      <c r="B3676" s="2" t="s">
        <v>14421</v>
      </c>
      <c r="C3676" s="2">
        <v>11.0</v>
      </c>
      <c r="D3676" s="2" t="s">
        <v>30118</v>
      </c>
      <c r="E3676" s="3"/>
      <c r="F3676" s="2" t="s">
        <v>47</v>
      </c>
      <c r="G3676" s="2" t="s">
        <v>27188</v>
      </c>
      <c r="H3676" s="2"/>
    </row>
    <row r="3677">
      <c r="A3677" s="2" t="s">
        <v>30120</v>
      </c>
      <c r="B3677" s="2" t="s">
        <v>14421</v>
      </c>
      <c r="C3677" s="2">
        <v>12.0</v>
      </c>
      <c r="D3677" s="2" t="s">
        <v>30124</v>
      </c>
      <c r="E3677" s="3"/>
      <c r="F3677" s="2" t="s">
        <v>47</v>
      </c>
      <c r="G3677" s="2" t="s">
        <v>27188</v>
      </c>
      <c r="H3677" s="2"/>
    </row>
    <row r="3678">
      <c r="A3678" s="2" t="s">
        <v>30128</v>
      </c>
      <c r="B3678" s="2" t="s">
        <v>14421</v>
      </c>
      <c r="C3678" s="2">
        <v>13.0</v>
      </c>
      <c r="D3678" s="2" t="s">
        <v>30130</v>
      </c>
      <c r="E3678" s="3"/>
      <c r="F3678" s="2" t="s">
        <v>47</v>
      </c>
      <c r="G3678" s="2" t="s">
        <v>27188</v>
      </c>
      <c r="H3678" s="2"/>
    </row>
    <row r="3679">
      <c r="A3679" s="2" t="s">
        <v>30133</v>
      </c>
      <c r="B3679" s="2" t="s">
        <v>14421</v>
      </c>
      <c r="C3679" s="2">
        <v>14.0</v>
      </c>
      <c r="D3679" s="2" t="s">
        <v>30134</v>
      </c>
      <c r="E3679" s="3"/>
      <c r="F3679" s="2" t="s">
        <v>47</v>
      </c>
      <c r="G3679" s="2" t="s">
        <v>27188</v>
      </c>
      <c r="H3679" s="2"/>
    </row>
    <row r="3680">
      <c r="A3680" s="2" t="s">
        <v>30137</v>
      </c>
      <c r="B3680" s="2" t="s">
        <v>14421</v>
      </c>
      <c r="C3680" s="2">
        <v>15.0</v>
      </c>
      <c r="D3680" s="2" t="s">
        <v>30138</v>
      </c>
      <c r="E3680" s="3"/>
      <c r="F3680" s="2" t="s">
        <v>47</v>
      </c>
      <c r="G3680" s="2" t="s">
        <v>27188</v>
      </c>
      <c r="H3680" s="2"/>
    </row>
    <row r="3681">
      <c r="A3681" s="2" t="s">
        <v>30140</v>
      </c>
      <c r="B3681" s="2" t="s">
        <v>14421</v>
      </c>
      <c r="C3681" s="2">
        <v>16.0</v>
      </c>
      <c r="D3681" s="2" t="s">
        <v>30141</v>
      </c>
      <c r="E3681" s="3"/>
      <c r="F3681" s="2" t="s">
        <v>47</v>
      </c>
      <c r="G3681" s="2" t="s">
        <v>27188</v>
      </c>
      <c r="H3681" s="2"/>
    </row>
    <row r="3682">
      <c r="A3682" s="2" t="s">
        <v>30145</v>
      </c>
      <c r="B3682" s="2" t="s">
        <v>14421</v>
      </c>
      <c r="C3682" s="2">
        <v>17.0</v>
      </c>
      <c r="D3682" s="2" t="s">
        <v>30147</v>
      </c>
      <c r="E3682" s="3"/>
      <c r="F3682" s="2" t="s">
        <v>47</v>
      </c>
      <c r="G3682" s="2" t="s">
        <v>27188</v>
      </c>
      <c r="H3682" s="2"/>
    </row>
    <row r="3683">
      <c r="A3683" s="2" t="s">
        <v>30149</v>
      </c>
      <c r="B3683" s="2" t="s">
        <v>14425</v>
      </c>
      <c r="C3683" s="2">
        <v>1.0</v>
      </c>
      <c r="D3683" s="2" t="s">
        <v>30152</v>
      </c>
      <c r="E3683" s="3"/>
      <c r="F3683" s="2" t="s">
        <v>47</v>
      </c>
      <c r="G3683" s="2" t="s">
        <v>27188</v>
      </c>
      <c r="H3683" s="2"/>
    </row>
    <row r="3684">
      <c r="A3684" s="2" t="s">
        <v>30155</v>
      </c>
      <c r="B3684" s="2" t="s">
        <v>14425</v>
      </c>
      <c r="C3684" s="2">
        <v>2.0</v>
      </c>
      <c r="D3684" s="2" t="s">
        <v>30157</v>
      </c>
      <c r="E3684" s="3"/>
      <c r="F3684" s="2" t="s">
        <v>47</v>
      </c>
      <c r="G3684" s="2" t="s">
        <v>27188</v>
      </c>
      <c r="H3684" s="2"/>
    </row>
    <row r="3685">
      <c r="A3685" s="2" t="s">
        <v>30160</v>
      </c>
      <c r="B3685" s="2" t="s">
        <v>14425</v>
      </c>
      <c r="C3685" s="2">
        <v>3.0</v>
      </c>
      <c r="D3685" s="2" t="s">
        <v>30161</v>
      </c>
      <c r="E3685" s="3"/>
      <c r="F3685" s="2" t="s">
        <v>47</v>
      </c>
      <c r="G3685" s="2" t="s">
        <v>27188</v>
      </c>
      <c r="H3685" s="2"/>
    </row>
    <row r="3686">
      <c r="A3686" s="2" t="s">
        <v>30165</v>
      </c>
      <c r="B3686" s="2" t="s">
        <v>14425</v>
      </c>
      <c r="C3686" s="2">
        <v>4.0</v>
      </c>
      <c r="D3686" s="2" t="s">
        <v>30166</v>
      </c>
      <c r="E3686" s="3"/>
      <c r="F3686" s="2" t="s">
        <v>47</v>
      </c>
      <c r="G3686" s="2" t="s">
        <v>27188</v>
      </c>
      <c r="H3686" s="2"/>
    </row>
    <row r="3687">
      <c r="A3687" s="2" t="s">
        <v>30170</v>
      </c>
      <c r="B3687" s="2" t="s">
        <v>14425</v>
      </c>
      <c r="C3687" s="2">
        <v>5.0</v>
      </c>
      <c r="D3687" s="2" t="s">
        <v>30174</v>
      </c>
      <c r="E3687" s="3"/>
      <c r="F3687" s="2" t="s">
        <v>47</v>
      </c>
      <c r="G3687" s="2" t="s">
        <v>27188</v>
      </c>
      <c r="H3687" s="2"/>
    </row>
    <row r="3688">
      <c r="A3688" s="2" t="s">
        <v>30177</v>
      </c>
      <c r="B3688" s="2" t="s">
        <v>14425</v>
      </c>
      <c r="C3688" s="2">
        <v>6.0</v>
      </c>
      <c r="D3688" s="2" t="s">
        <v>30179</v>
      </c>
      <c r="E3688" s="3"/>
      <c r="F3688" s="2" t="s">
        <v>47</v>
      </c>
      <c r="G3688" s="2" t="s">
        <v>27188</v>
      </c>
      <c r="H3688" s="2"/>
    </row>
    <row r="3689">
      <c r="A3689" s="2" t="s">
        <v>30181</v>
      </c>
      <c r="B3689" s="2" t="s">
        <v>14425</v>
      </c>
      <c r="C3689" s="2">
        <v>7.0</v>
      </c>
      <c r="D3689" s="2" t="s">
        <v>30183</v>
      </c>
      <c r="E3689" s="3"/>
      <c r="F3689" s="2" t="s">
        <v>47</v>
      </c>
      <c r="G3689" s="2" t="s">
        <v>27188</v>
      </c>
      <c r="H3689" s="2"/>
    </row>
    <row r="3690">
      <c r="A3690" s="2" t="s">
        <v>30187</v>
      </c>
      <c r="B3690" s="2" t="s">
        <v>14425</v>
      </c>
      <c r="C3690" s="2">
        <v>8.0</v>
      </c>
      <c r="D3690" s="2" t="s">
        <v>30189</v>
      </c>
      <c r="E3690" s="3"/>
      <c r="F3690" s="2" t="s">
        <v>47</v>
      </c>
      <c r="G3690" s="2" t="s">
        <v>27188</v>
      </c>
      <c r="H3690" s="2"/>
    </row>
    <row r="3691">
      <c r="A3691" s="2" t="s">
        <v>30192</v>
      </c>
      <c r="B3691" s="2" t="s">
        <v>14425</v>
      </c>
      <c r="C3691" s="2">
        <v>9.0</v>
      </c>
      <c r="D3691" s="2" t="s">
        <v>30194</v>
      </c>
      <c r="E3691" s="3"/>
      <c r="F3691" s="2" t="s">
        <v>47</v>
      </c>
      <c r="G3691" s="2" t="s">
        <v>27188</v>
      </c>
      <c r="H3691" s="2"/>
    </row>
    <row r="3692">
      <c r="A3692" s="2" t="s">
        <v>30198</v>
      </c>
      <c r="B3692" s="2" t="s">
        <v>14425</v>
      </c>
      <c r="C3692" s="2">
        <v>10.0</v>
      </c>
      <c r="D3692" s="2" t="s">
        <v>30200</v>
      </c>
      <c r="E3692" s="3"/>
      <c r="F3692" s="2" t="s">
        <v>47</v>
      </c>
      <c r="G3692" s="2" t="s">
        <v>27188</v>
      </c>
      <c r="H3692" s="2"/>
    </row>
    <row r="3693">
      <c r="A3693" s="2" t="s">
        <v>30205</v>
      </c>
      <c r="B3693" s="2" t="s">
        <v>14425</v>
      </c>
      <c r="C3693" s="2">
        <v>11.0</v>
      </c>
      <c r="D3693" s="2" t="s">
        <v>30206</v>
      </c>
      <c r="E3693" s="3"/>
      <c r="F3693" s="2" t="s">
        <v>47</v>
      </c>
      <c r="G3693" s="2" t="s">
        <v>27188</v>
      </c>
      <c r="H3693" s="2"/>
    </row>
    <row r="3694">
      <c r="A3694" s="2" t="s">
        <v>30210</v>
      </c>
      <c r="B3694" s="2" t="s">
        <v>14425</v>
      </c>
      <c r="C3694" s="2">
        <v>12.0</v>
      </c>
      <c r="D3694" s="2" t="s">
        <v>30212</v>
      </c>
      <c r="E3694" s="3"/>
      <c r="F3694" s="2" t="s">
        <v>47</v>
      </c>
      <c r="G3694" s="2" t="s">
        <v>27188</v>
      </c>
      <c r="H3694" s="2"/>
    </row>
    <row r="3695">
      <c r="A3695" s="2" t="s">
        <v>30215</v>
      </c>
      <c r="B3695" s="2" t="s">
        <v>14425</v>
      </c>
      <c r="C3695" s="2">
        <v>13.0</v>
      </c>
      <c r="D3695" s="2" t="s">
        <v>30218</v>
      </c>
      <c r="E3695" s="3"/>
      <c r="F3695" s="2" t="s">
        <v>47</v>
      </c>
      <c r="G3695" s="2" t="s">
        <v>27188</v>
      </c>
      <c r="H3695" s="2"/>
    </row>
    <row r="3696">
      <c r="A3696" s="2" t="s">
        <v>30222</v>
      </c>
      <c r="B3696" s="2" t="s">
        <v>14425</v>
      </c>
      <c r="C3696" s="2">
        <v>14.0</v>
      </c>
      <c r="D3696" s="2" t="s">
        <v>30224</v>
      </c>
      <c r="E3696" s="3"/>
      <c r="F3696" s="2" t="s">
        <v>47</v>
      </c>
      <c r="G3696" s="2" t="s">
        <v>27188</v>
      </c>
      <c r="H3696" s="2"/>
    </row>
    <row r="3697">
      <c r="A3697" s="2" t="s">
        <v>30230</v>
      </c>
      <c r="B3697" s="2" t="s">
        <v>14425</v>
      </c>
      <c r="C3697" s="2">
        <v>15.0</v>
      </c>
      <c r="D3697" s="2" t="s">
        <v>30231</v>
      </c>
      <c r="E3697" s="3"/>
      <c r="F3697" s="2" t="s">
        <v>47</v>
      </c>
      <c r="G3697" s="2" t="s">
        <v>27188</v>
      </c>
      <c r="H3697" s="2"/>
    </row>
    <row r="3698">
      <c r="A3698" s="2" t="s">
        <v>30233</v>
      </c>
      <c r="B3698" s="2" t="s">
        <v>14425</v>
      </c>
      <c r="C3698" s="2">
        <v>16.0</v>
      </c>
      <c r="D3698" s="2" t="s">
        <v>30235</v>
      </c>
      <c r="E3698" s="3"/>
      <c r="F3698" s="2" t="s">
        <v>47</v>
      </c>
      <c r="G3698" s="2" t="s">
        <v>27188</v>
      </c>
      <c r="H3698" s="2"/>
    </row>
    <row r="3699">
      <c r="A3699" s="2" t="s">
        <v>30240</v>
      </c>
      <c r="B3699" s="2" t="s">
        <v>14425</v>
      </c>
      <c r="C3699" s="2">
        <v>17.0</v>
      </c>
      <c r="D3699" s="2" t="s">
        <v>30241</v>
      </c>
      <c r="E3699" s="3"/>
      <c r="F3699" s="2" t="s">
        <v>47</v>
      </c>
      <c r="G3699" s="2" t="s">
        <v>27188</v>
      </c>
      <c r="H3699" s="2"/>
    </row>
    <row r="3700">
      <c r="A3700" s="2" t="s">
        <v>30245</v>
      </c>
      <c r="B3700" s="2" t="s">
        <v>14431</v>
      </c>
      <c r="C3700" s="2">
        <v>1.0</v>
      </c>
      <c r="D3700" s="2" t="s">
        <v>30246</v>
      </c>
      <c r="E3700" s="3"/>
      <c r="F3700" s="2" t="s">
        <v>47</v>
      </c>
      <c r="G3700" s="2" t="s">
        <v>27188</v>
      </c>
      <c r="H3700" s="2"/>
    </row>
    <row r="3701">
      <c r="A3701" s="2" t="s">
        <v>30251</v>
      </c>
      <c r="B3701" s="2" t="s">
        <v>14431</v>
      </c>
      <c r="C3701" s="2">
        <v>2.0</v>
      </c>
      <c r="D3701" s="2" t="s">
        <v>30253</v>
      </c>
      <c r="E3701" s="3"/>
      <c r="F3701" s="2" t="s">
        <v>47</v>
      </c>
      <c r="G3701" s="2" t="s">
        <v>27188</v>
      </c>
      <c r="H3701" s="2"/>
    </row>
    <row r="3702">
      <c r="A3702" s="2" t="s">
        <v>30256</v>
      </c>
      <c r="B3702" s="2" t="s">
        <v>14431</v>
      </c>
      <c r="C3702" s="2">
        <v>3.0</v>
      </c>
      <c r="D3702" s="2" t="s">
        <v>30259</v>
      </c>
      <c r="E3702" s="3"/>
      <c r="F3702" s="2" t="s">
        <v>47</v>
      </c>
      <c r="G3702" s="2" t="s">
        <v>27188</v>
      </c>
      <c r="H3702" s="2"/>
    </row>
    <row r="3703">
      <c r="A3703" s="2" t="s">
        <v>30263</v>
      </c>
      <c r="B3703" s="2" t="s">
        <v>14431</v>
      </c>
      <c r="C3703" s="2">
        <v>4.0</v>
      </c>
      <c r="D3703" s="2" t="s">
        <v>30266</v>
      </c>
      <c r="E3703" s="3"/>
      <c r="F3703" s="2" t="s">
        <v>47</v>
      </c>
      <c r="G3703" s="2" t="s">
        <v>27188</v>
      </c>
      <c r="H3703" s="2"/>
    </row>
    <row r="3704">
      <c r="A3704" s="2" t="s">
        <v>30270</v>
      </c>
      <c r="B3704" s="2" t="s">
        <v>14431</v>
      </c>
      <c r="C3704" s="2">
        <v>5.0</v>
      </c>
      <c r="D3704" s="2" t="s">
        <v>30271</v>
      </c>
      <c r="E3704" s="3"/>
      <c r="F3704" s="2" t="s">
        <v>47</v>
      </c>
      <c r="G3704" s="2" t="s">
        <v>27188</v>
      </c>
      <c r="H3704" s="2"/>
    </row>
    <row r="3705">
      <c r="A3705" s="2" t="s">
        <v>30273</v>
      </c>
      <c r="B3705" s="2" t="s">
        <v>14431</v>
      </c>
      <c r="C3705" s="2">
        <v>6.0</v>
      </c>
      <c r="D3705" s="2" t="s">
        <v>30277</v>
      </c>
      <c r="E3705" s="3"/>
      <c r="F3705" s="2" t="s">
        <v>47</v>
      </c>
      <c r="G3705" s="2" t="s">
        <v>27188</v>
      </c>
      <c r="H3705" s="2"/>
    </row>
    <row r="3706">
      <c r="A3706" s="2" t="s">
        <v>30282</v>
      </c>
      <c r="B3706" s="2" t="s">
        <v>14431</v>
      </c>
      <c r="C3706" s="2">
        <v>7.0</v>
      </c>
      <c r="D3706" s="2" t="s">
        <v>30284</v>
      </c>
      <c r="E3706" s="3"/>
      <c r="F3706" s="2" t="s">
        <v>47</v>
      </c>
      <c r="G3706" s="2" t="s">
        <v>27188</v>
      </c>
      <c r="H3706" s="2"/>
    </row>
    <row r="3707">
      <c r="A3707" s="2" t="s">
        <v>30287</v>
      </c>
      <c r="B3707" s="2" t="s">
        <v>14431</v>
      </c>
      <c r="C3707" s="2">
        <v>8.0</v>
      </c>
      <c r="D3707" s="2" t="s">
        <v>30289</v>
      </c>
      <c r="E3707" s="3"/>
      <c r="F3707" s="2" t="s">
        <v>47</v>
      </c>
      <c r="G3707" s="2" t="s">
        <v>27188</v>
      </c>
      <c r="H3707" s="2"/>
    </row>
    <row r="3708">
      <c r="A3708" s="2" t="s">
        <v>30292</v>
      </c>
      <c r="B3708" s="2" t="s">
        <v>14431</v>
      </c>
      <c r="C3708" s="2">
        <v>9.0</v>
      </c>
      <c r="D3708" s="2" t="s">
        <v>30295</v>
      </c>
      <c r="E3708" s="3"/>
      <c r="F3708" s="2" t="s">
        <v>47</v>
      </c>
      <c r="G3708" s="2" t="s">
        <v>27188</v>
      </c>
      <c r="H3708" s="2"/>
    </row>
    <row r="3709">
      <c r="A3709" s="2" t="s">
        <v>30298</v>
      </c>
      <c r="B3709" s="2" t="s">
        <v>14431</v>
      </c>
      <c r="C3709" s="2">
        <v>10.0</v>
      </c>
      <c r="D3709" s="2" t="s">
        <v>30299</v>
      </c>
      <c r="E3709" s="3"/>
      <c r="F3709" s="2" t="s">
        <v>47</v>
      </c>
      <c r="G3709" s="2" t="s">
        <v>27188</v>
      </c>
      <c r="H3709" s="2"/>
    </row>
    <row r="3710">
      <c r="A3710" s="2" t="s">
        <v>30305</v>
      </c>
      <c r="B3710" s="2" t="s">
        <v>14431</v>
      </c>
      <c r="C3710" s="2">
        <v>11.0</v>
      </c>
      <c r="D3710" s="2" t="s">
        <v>30307</v>
      </c>
      <c r="E3710" s="3"/>
      <c r="F3710" s="2" t="s">
        <v>47</v>
      </c>
      <c r="G3710" s="2" t="s">
        <v>27188</v>
      </c>
      <c r="H3710" s="2"/>
    </row>
    <row r="3711">
      <c r="A3711" s="2" t="s">
        <v>30310</v>
      </c>
      <c r="B3711" s="2" t="s">
        <v>14431</v>
      </c>
      <c r="C3711" s="2">
        <v>12.0</v>
      </c>
      <c r="D3711" s="2" t="s">
        <v>30311</v>
      </c>
      <c r="E3711" s="3"/>
      <c r="F3711" s="2" t="s">
        <v>47</v>
      </c>
      <c r="G3711" s="2" t="s">
        <v>27188</v>
      </c>
      <c r="H3711" s="2"/>
    </row>
    <row r="3712">
      <c r="A3712" s="2" t="s">
        <v>30316</v>
      </c>
      <c r="B3712" s="2" t="s">
        <v>14431</v>
      </c>
      <c r="C3712" s="2">
        <v>13.0</v>
      </c>
      <c r="D3712" s="2" t="s">
        <v>30319</v>
      </c>
      <c r="E3712" s="3"/>
      <c r="F3712" s="2" t="s">
        <v>47</v>
      </c>
      <c r="G3712" s="2" t="s">
        <v>27188</v>
      </c>
      <c r="H3712" s="2"/>
    </row>
    <row r="3713">
      <c r="A3713" s="2" t="s">
        <v>30322</v>
      </c>
      <c r="B3713" s="2" t="s">
        <v>14431</v>
      </c>
      <c r="C3713" s="2">
        <v>14.0</v>
      </c>
      <c r="D3713" s="2" t="s">
        <v>30324</v>
      </c>
      <c r="E3713" s="3"/>
      <c r="F3713" s="2" t="s">
        <v>47</v>
      </c>
      <c r="G3713" s="2" t="s">
        <v>27188</v>
      </c>
      <c r="H3713" s="2"/>
    </row>
    <row r="3714">
      <c r="A3714" s="2" t="s">
        <v>30327</v>
      </c>
      <c r="B3714" s="2" t="s">
        <v>14431</v>
      </c>
      <c r="C3714" s="2">
        <v>15.0</v>
      </c>
      <c r="D3714" s="2" t="s">
        <v>30328</v>
      </c>
      <c r="E3714" s="3"/>
      <c r="F3714" s="2" t="s">
        <v>47</v>
      </c>
      <c r="G3714" s="2" t="s">
        <v>27188</v>
      </c>
      <c r="H3714" s="2"/>
    </row>
    <row r="3715">
      <c r="A3715" s="2" t="s">
        <v>30333</v>
      </c>
      <c r="B3715" s="2" t="s">
        <v>14431</v>
      </c>
      <c r="C3715" s="2">
        <v>16.0</v>
      </c>
      <c r="D3715" s="2" t="s">
        <v>30336</v>
      </c>
      <c r="E3715" s="3"/>
      <c r="F3715" s="2" t="s">
        <v>47</v>
      </c>
      <c r="G3715" s="2" t="s">
        <v>27188</v>
      </c>
      <c r="H3715" s="2"/>
    </row>
    <row r="3716">
      <c r="A3716" s="2" t="s">
        <v>30340</v>
      </c>
      <c r="B3716" s="2" t="s">
        <v>14431</v>
      </c>
      <c r="C3716" s="2">
        <v>17.0</v>
      </c>
      <c r="D3716" s="2" t="s">
        <v>30342</v>
      </c>
      <c r="E3716" s="3"/>
      <c r="F3716" s="2" t="s">
        <v>47</v>
      </c>
      <c r="G3716" s="2" t="s">
        <v>27188</v>
      </c>
      <c r="H3716" s="2"/>
    </row>
    <row r="3717">
      <c r="A3717" s="2" t="s">
        <v>30344</v>
      </c>
      <c r="B3717" s="2" t="s">
        <v>14436</v>
      </c>
      <c r="C3717" s="2">
        <v>1.0</v>
      </c>
      <c r="D3717" s="2" t="s">
        <v>30345</v>
      </c>
      <c r="E3717" s="3"/>
      <c r="F3717" s="2" t="s">
        <v>47</v>
      </c>
      <c r="G3717" s="2" t="s">
        <v>27188</v>
      </c>
      <c r="H3717" s="2"/>
    </row>
    <row r="3718">
      <c r="A3718" s="2" t="s">
        <v>30349</v>
      </c>
      <c r="B3718" s="2" t="s">
        <v>14436</v>
      </c>
      <c r="C3718" s="2">
        <v>2.0</v>
      </c>
      <c r="D3718" s="2" t="s">
        <v>30352</v>
      </c>
      <c r="E3718" s="3"/>
      <c r="F3718" s="2" t="s">
        <v>47</v>
      </c>
      <c r="G3718" s="2" t="s">
        <v>27188</v>
      </c>
      <c r="H3718" s="2"/>
    </row>
    <row r="3719">
      <c r="A3719" s="2" t="s">
        <v>30355</v>
      </c>
      <c r="B3719" s="2" t="s">
        <v>14436</v>
      </c>
      <c r="C3719" s="2">
        <v>3.0</v>
      </c>
      <c r="D3719" s="2" t="s">
        <v>30360</v>
      </c>
      <c r="E3719" s="3"/>
      <c r="F3719" s="2" t="s">
        <v>47</v>
      </c>
      <c r="G3719" s="2" t="s">
        <v>27188</v>
      </c>
      <c r="H3719" s="2"/>
    </row>
    <row r="3720">
      <c r="A3720" s="2" t="s">
        <v>30364</v>
      </c>
      <c r="B3720" s="2" t="s">
        <v>14436</v>
      </c>
      <c r="C3720" s="2">
        <v>4.0</v>
      </c>
      <c r="D3720" s="2" t="s">
        <v>30366</v>
      </c>
      <c r="E3720" s="3"/>
      <c r="F3720" s="2" t="s">
        <v>47</v>
      </c>
      <c r="G3720" s="2" t="s">
        <v>27188</v>
      </c>
      <c r="H3720" s="2"/>
    </row>
    <row r="3721">
      <c r="A3721" s="2" t="s">
        <v>30369</v>
      </c>
      <c r="B3721" s="2" t="s">
        <v>14436</v>
      </c>
      <c r="C3721" s="2">
        <v>5.0</v>
      </c>
      <c r="D3721" s="2" t="s">
        <v>30372</v>
      </c>
      <c r="E3721" s="3"/>
      <c r="F3721" s="2" t="s">
        <v>47</v>
      </c>
      <c r="G3721" s="2" t="s">
        <v>27188</v>
      </c>
      <c r="H3721" s="2"/>
    </row>
    <row r="3722">
      <c r="A3722" s="2" t="s">
        <v>30376</v>
      </c>
      <c r="B3722" s="2" t="s">
        <v>14436</v>
      </c>
      <c r="C3722" s="2">
        <v>6.0</v>
      </c>
      <c r="D3722" s="2" t="s">
        <v>30377</v>
      </c>
      <c r="E3722" s="3"/>
      <c r="F3722" s="2" t="s">
        <v>47</v>
      </c>
      <c r="G3722" s="2" t="s">
        <v>27188</v>
      </c>
      <c r="H3722" s="2"/>
    </row>
    <row r="3723">
      <c r="A3723" s="2" t="s">
        <v>30381</v>
      </c>
      <c r="B3723" s="2" t="s">
        <v>14436</v>
      </c>
      <c r="C3723" s="2">
        <v>7.0</v>
      </c>
      <c r="D3723" s="2" t="s">
        <v>30384</v>
      </c>
      <c r="E3723" s="3"/>
      <c r="F3723" s="2" t="s">
        <v>47</v>
      </c>
      <c r="G3723" s="2" t="s">
        <v>27188</v>
      </c>
      <c r="H3723" s="2"/>
    </row>
    <row r="3724">
      <c r="A3724" s="2" t="s">
        <v>30388</v>
      </c>
      <c r="B3724" s="2" t="s">
        <v>14436</v>
      </c>
      <c r="C3724" s="2">
        <v>8.0</v>
      </c>
      <c r="D3724" s="2" t="s">
        <v>30391</v>
      </c>
      <c r="E3724" s="3"/>
      <c r="F3724" s="2" t="s">
        <v>47</v>
      </c>
      <c r="G3724" s="2" t="s">
        <v>27188</v>
      </c>
      <c r="H3724" s="2"/>
    </row>
    <row r="3725">
      <c r="A3725" s="2" t="s">
        <v>30394</v>
      </c>
      <c r="B3725" s="2" t="s">
        <v>14436</v>
      </c>
      <c r="C3725" s="2">
        <v>9.0</v>
      </c>
      <c r="D3725" s="2" t="s">
        <v>30395</v>
      </c>
      <c r="E3725" s="3"/>
      <c r="F3725" s="2" t="s">
        <v>47</v>
      </c>
      <c r="G3725" s="2" t="s">
        <v>27188</v>
      </c>
      <c r="H3725" s="2"/>
    </row>
    <row r="3726">
      <c r="A3726" s="2" t="s">
        <v>30398</v>
      </c>
      <c r="B3726" s="2" t="s">
        <v>14436</v>
      </c>
      <c r="C3726" s="2">
        <v>10.0</v>
      </c>
      <c r="D3726" s="2" t="s">
        <v>30401</v>
      </c>
      <c r="E3726" s="3"/>
      <c r="F3726" s="2" t="s">
        <v>47</v>
      </c>
      <c r="G3726" s="2" t="s">
        <v>27188</v>
      </c>
      <c r="H3726" s="2"/>
    </row>
    <row r="3727">
      <c r="A3727" s="2" t="s">
        <v>30406</v>
      </c>
      <c r="B3727" s="2" t="s">
        <v>14436</v>
      </c>
      <c r="C3727" s="2">
        <v>11.0</v>
      </c>
      <c r="D3727" s="2" t="s">
        <v>30408</v>
      </c>
      <c r="E3727" s="3"/>
      <c r="F3727" s="2" t="s">
        <v>47</v>
      </c>
      <c r="G3727" s="2" t="s">
        <v>27188</v>
      </c>
      <c r="H3727" s="2"/>
    </row>
    <row r="3728">
      <c r="A3728" s="2" t="s">
        <v>30412</v>
      </c>
      <c r="B3728" s="2" t="s">
        <v>14436</v>
      </c>
      <c r="C3728" s="2">
        <v>12.0</v>
      </c>
      <c r="D3728" s="2" t="s">
        <v>30414</v>
      </c>
      <c r="E3728" s="3"/>
      <c r="F3728" s="2" t="s">
        <v>47</v>
      </c>
      <c r="G3728" s="2" t="s">
        <v>27188</v>
      </c>
      <c r="H3728" s="2"/>
    </row>
    <row r="3729">
      <c r="A3729" s="2" t="s">
        <v>30420</v>
      </c>
      <c r="B3729" s="2" t="s">
        <v>14436</v>
      </c>
      <c r="C3729" s="2">
        <v>13.0</v>
      </c>
      <c r="D3729" s="2" t="s">
        <v>30422</v>
      </c>
      <c r="E3729" s="3"/>
      <c r="F3729" s="2" t="s">
        <v>47</v>
      </c>
      <c r="G3729" s="2" t="s">
        <v>27188</v>
      </c>
      <c r="H3729" s="2"/>
    </row>
    <row r="3730">
      <c r="A3730" s="2" t="s">
        <v>30424</v>
      </c>
      <c r="B3730" s="2" t="s">
        <v>14436</v>
      </c>
      <c r="C3730" s="2">
        <v>14.0</v>
      </c>
      <c r="D3730" s="2" t="s">
        <v>30425</v>
      </c>
      <c r="E3730" s="3"/>
      <c r="F3730" s="2" t="s">
        <v>47</v>
      </c>
      <c r="G3730" s="2" t="s">
        <v>27188</v>
      </c>
      <c r="H3730" s="2"/>
    </row>
    <row r="3731">
      <c r="A3731" s="2" t="s">
        <v>30430</v>
      </c>
      <c r="B3731" s="2" t="s">
        <v>14436</v>
      </c>
      <c r="C3731" s="2">
        <v>15.0</v>
      </c>
      <c r="D3731" s="2" t="s">
        <v>30431</v>
      </c>
      <c r="E3731" s="3"/>
      <c r="F3731" s="2" t="s">
        <v>47</v>
      </c>
      <c r="G3731" s="2" t="s">
        <v>27188</v>
      </c>
      <c r="H3731" s="2"/>
    </row>
    <row r="3732">
      <c r="A3732" s="2" t="s">
        <v>30432</v>
      </c>
      <c r="B3732" s="2" t="s">
        <v>14436</v>
      </c>
      <c r="C3732" s="2">
        <v>16.0</v>
      </c>
      <c r="D3732" s="2" t="s">
        <v>30433</v>
      </c>
      <c r="E3732" s="3"/>
      <c r="F3732" s="2" t="s">
        <v>47</v>
      </c>
      <c r="G3732" s="2" t="s">
        <v>27188</v>
      </c>
      <c r="H3732" s="2"/>
    </row>
    <row r="3733">
      <c r="A3733" s="2" t="s">
        <v>30435</v>
      </c>
      <c r="B3733" s="2" t="s">
        <v>14436</v>
      </c>
      <c r="C3733" s="2">
        <v>17.0</v>
      </c>
      <c r="D3733" s="2" t="s">
        <v>30437</v>
      </c>
      <c r="E3733" s="3"/>
      <c r="F3733" s="2" t="s">
        <v>47</v>
      </c>
      <c r="G3733" s="2" t="s">
        <v>27188</v>
      </c>
      <c r="H3733" s="2"/>
    </row>
    <row r="3734">
      <c r="A3734" s="2" t="s">
        <v>30440</v>
      </c>
      <c r="B3734" s="2" t="s">
        <v>14440</v>
      </c>
      <c r="C3734" s="2">
        <v>1.0</v>
      </c>
      <c r="D3734" s="2" t="s">
        <v>30441</v>
      </c>
      <c r="E3734" s="3"/>
      <c r="F3734" s="2" t="s">
        <v>47</v>
      </c>
      <c r="G3734" s="2" t="s">
        <v>27188</v>
      </c>
      <c r="H3734" s="2"/>
    </row>
    <row r="3735">
      <c r="A3735" s="2" t="s">
        <v>30444</v>
      </c>
      <c r="B3735" s="2" t="s">
        <v>14440</v>
      </c>
      <c r="C3735" s="2">
        <v>2.0</v>
      </c>
      <c r="D3735" s="2" t="s">
        <v>30448</v>
      </c>
      <c r="E3735" s="3"/>
      <c r="F3735" s="2" t="s">
        <v>47</v>
      </c>
      <c r="G3735" s="2" t="s">
        <v>27188</v>
      </c>
      <c r="H3735" s="2"/>
    </row>
    <row r="3736">
      <c r="A3736" s="2" t="s">
        <v>30451</v>
      </c>
      <c r="B3736" s="2" t="s">
        <v>14440</v>
      </c>
      <c r="C3736" s="2">
        <v>3.0</v>
      </c>
      <c r="D3736" s="2" t="s">
        <v>30453</v>
      </c>
      <c r="E3736" s="3"/>
      <c r="F3736" s="2" t="s">
        <v>47</v>
      </c>
      <c r="G3736" s="2" t="s">
        <v>27188</v>
      </c>
      <c r="H3736" s="2"/>
    </row>
    <row r="3737">
      <c r="A3737" s="2" t="s">
        <v>30457</v>
      </c>
      <c r="B3737" s="2" t="s">
        <v>14440</v>
      </c>
      <c r="C3737" s="2">
        <v>4.0</v>
      </c>
      <c r="D3737" s="2" t="s">
        <v>30459</v>
      </c>
      <c r="E3737" s="3"/>
      <c r="F3737" s="2" t="s">
        <v>47</v>
      </c>
      <c r="G3737" s="2" t="s">
        <v>27188</v>
      </c>
      <c r="H3737" s="2"/>
    </row>
    <row r="3738">
      <c r="A3738" s="2" t="s">
        <v>30461</v>
      </c>
      <c r="B3738" s="2" t="s">
        <v>14440</v>
      </c>
      <c r="C3738" s="2">
        <v>5.0</v>
      </c>
      <c r="D3738" s="2" t="s">
        <v>30463</v>
      </c>
      <c r="E3738" s="3"/>
      <c r="F3738" s="2" t="s">
        <v>47</v>
      </c>
      <c r="G3738" s="2" t="s">
        <v>27188</v>
      </c>
      <c r="H3738" s="2"/>
    </row>
    <row r="3739">
      <c r="A3739" s="2" t="s">
        <v>30466</v>
      </c>
      <c r="B3739" s="2" t="s">
        <v>14440</v>
      </c>
      <c r="C3739" s="2">
        <v>6.0</v>
      </c>
      <c r="D3739" s="2" t="s">
        <v>30468</v>
      </c>
      <c r="E3739" s="3"/>
      <c r="F3739" s="2" t="s">
        <v>47</v>
      </c>
      <c r="G3739" s="2" t="s">
        <v>27188</v>
      </c>
      <c r="H3739" s="2"/>
    </row>
    <row r="3740">
      <c r="A3740" s="2" t="s">
        <v>30474</v>
      </c>
      <c r="B3740" s="2" t="s">
        <v>14440</v>
      </c>
      <c r="C3740" s="2">
        <v>7.0</v>
      </c>
      <c r="D3740" s="2" t="s">
        <v>30477</v>
      </c>
      <c r="E3740" s="3"/>
      <c r="F3740" s="2" t="s">
        <v>47</v>
      </c>
      <c r="G3740" s="2" t="s">
        <v>27188</v>
      </c>
      <c r="H3740" s="2"/>
    </row>
    <row r="3741">
      <c r="A3741" s="2" t="s">
        <v>30480</v>
      </c>
      <c r="B3741" s="2" t="s">
        <v>14440</v>
      </c>
      <c r="C3741" s="2">
        <v>8.0</v>
      </c>
      <c r="D3741" s="2" t="s">
        <v>30483</v>
      </c>
      <c r="E3741" s="3"/>
      <c r="F3741" s="2" t="s">
        <v>47</v>
      </c>
      <c r="G3741" s="2" t="s">
        <v>27188</v>
      </c>
      <c r="H3741" s="2"/>
    </row>
    <row r="3742">
      <c r="A3742" s="2" t="s">
        <v>30486</v>
      </c>
      <c r="B3742" s="2" t="s">
        <v>14440</v>
      </c>
      <c r="C3742" s="2">
        <v>9.0</v>
      </c>
      <c r="D3742" s="2" t="s">
        <v>30488</v>
      </c>
      <c r="E3742" s="3"/>
      <c r="F3742" s="2" t="s">
        <v>47</v>
      </c>
      <c r="G3742" s="2" t="s">
        <v>27188</v>
      </c>
      <c r="H3742" s="2"/>
    </row>
    <row r="3743">
      <c r="A3743" s="2" t="s">
        <v>30492</v>
      </c>
      <c r="B3743" s="2" t="s">
        <v>14440</v>
      </c>
      <c r="C3743" s="2">
        <v>10.0</v>
      </c>
      <c r="D3743" s="2" t="s">
        <v>30494</v>
      </c>
      <c r="E3743" s="3"/>
      <c r="F3743" s="2" t="s">
        <v>47</v>
      </c>
      <c r="G3743" s="2" t="s">
        <v>27188</v>
      </c>
      <c r="H3743" s="2"/>
    </row>
    <row r="3744">
      <c r="A3744" s="2" t="s">
        <v>30498</v>
      </c>
      <c r="B3744" s="2" t="s">
        <v>14440</v>
      </c>
      <c r="C3744" s="2">
        <v>11.0</v>
      </c>
      <c r="D3744" s="2" t="s">
        <v>30499</v>
      </c>
      <c r="E3744" s="3"/>
      <c r="F3744" s="2" t="s">
        <v>47</v>
      </c>
      <c r="G3744" s="2" t="s">
        <v>27188</v>
      </c>
      <c r="H3744" s="2"/>
    </row>
    <row r="3745">
      <c r="A3745" s="2" t="s">
        <v>30501</v>
      </c>
      <c r="B3745" s="2" t="s">
        <v>14440</v>
      </c>
      <c r="C3745" s="2">
        <v>12.0</v>
      </c>
      <c r="D3745" s="2" t="s">
        <v>30503</v>
      </c>
      <c r="E3745" s="3"/>
      <c r="F3745" s="2" t="s">
        <v>47</v>
      </c>
      <c r="G3745" s="2" t="s">
        <v>27188</v>
      </c>
      <c r="H3745" s="2"/>
    </row>
    <row r="3746">
      <c r="A3746" s="2" t="s">
        <v>30506</v>
      </c>
      <c r="B3746" s="2" t="s">
        <v>14440</v>
      </c>
      <c r="C3746" s="2">
        <v>13.0</v>
      </c>
      <c r="D3746" s="2" t="s">
        <v>30508</v>
      </c>
      <c r="E3746" s="3"/>
      <c r="F3746" s="2" t="s">
        <v>47</v>
      </c>
      <c r="G3746" s="2" t="s">
        <v>27188</v>
      </c>
      <c r="H3746" s="2"/>
    </row>
    <row r="3747">
      <c r="A3747" s="2" t="s">
        <v>30510</v>
      </c>
      <c r="B3747" s="2" t="s">
        <v>14440</v>
      </c>
      <c r="C3747" s="2">
        <v>14.0</v>
      </c>
      <c r="D3747" s="2" t="s">
        <v>30511</v>
      </c>
      <c r="E3747" s="3"/>
      <c r="F3747" s="2" t="s">
        <v>47</v>
      </c>
      <c r="G3747" s="2" t="s">
        <v>27188</v>
      </c>
      <c r="H3747" s="2"/>
    </row>
    <row r="3748">
      <c r="A3748" s="2" t="s">
        <v>30512</v>
      </c>
      <c r="B3748" s="2" t="s">
        <v>14440</v>
      </c>
      <c r="C3748" s="2">
        <v>15.0</v>
      </c>
      <c r="D3748" s="2" t="s">
        <v>30515</v>
      </c>
      <c r="E3748" s="3"/>
      <c r="F3748" s="2" t="s">
        <v>47</v>
      </c>
      <c r="G3748" s="2" t="s">
        <v>27188</v>
      </c>
      <c r="H3748" s="2"/>
    </row>
    <row r="3749">
      <c r="A3749" s="2" t="s">
        <v>30517</v>
      </c>
      <c r="B3749" s="2" t="s">
        <v>14440</v>
      </c>
      <c r="C3749" s="2">
        <v>16.0</v>
      </c>
      <c r="D3749" s="2" t="s">
        <v>30519</v>
      </c>
      <c r="E3749" s="3"/>
      <c r="F3749" s="2" t="s">
        <v>47</v>
      </c>
      <c r="G3749" s="2" t="s">
        <v>27188</v>
      </c>
      <c r="H3749" s="2"/>
    </row>
    <row r="3750">
      <c r="A3750" s="2" t="s">
        <v>30521</v>
      </c>
      <c r="B3750" s="2" t="s">
        <v>14440</v>
      </c>
      <c r="C3750" s="2">
        <v>17.0</v>
      </c>
      <c r="D3750" s="2" t="s">
        <v>30524</v>
      </c>
      <c r="E3750" s="3"/>
      <c r="F3750" s="2" t="s">
        <v>47</v>
      </c>
      <c r="G3750" s="2" t="s">
        <v>27188</v>
      </c>
      <c r="H3750" s="2"/>
    </row>
    <row r="3751">
      <c r="A3751" s="2" t="s">
        <v>30527</v>
      </c>
      <c r="B3751" s="2" t="s">
        <v>14444</v>
      </c>
      <c r="C3751" s="2">
        <v>1.0</v>
      </c>
      <c r="D3751" s="2" t="s">
        <v>30530</v>
      </c>
      <c r="E3751" s="3"/>
      <c r="F3751" s="2" t="s">
        <v>47</v>
      </c>
      <c r="G3751" s="2" t="s">
        <v>27188</v>
      </c>
      <c r="H3751" s="2"/>
    </row>
    <row r="3752">
      <c r="A3752" s="2" t="s">
        <v>30531</v>
      </c>
      <c r="B3752" s="2" t="s">
        <v>14444</v>
      </c>
      <c r="C3752" s="2">
        <v>2.0</v>
      </c>
      <c r="D3752" s="2" t="s">
        <v>30534</v>
      </c>
      <c r="E3752" s="3"/>
      <c r="F3752" s="2" t="s">
        <v>47</v>
      </c>
      <c r="G3752" s="2" t="s">
        <v>27188</v>
      </c>
      <c r="H3752" s="2"/>
    </row>
    <row r="3753">
      <c r="A3753" s="2" t="s">
        <v>30538</v>
      </c>
      <c r="B3753" s="2" t="s">
        <v>14444</v>
      </c>
      <c r="C3753" s="2">
        <v>3.0</v>
      </c>
      <c r="D3753" s="2" t="s">
        <v>30540</v>
      </c>
      <c r="E3753" s="3"/>
      <c r="F3753" s="2" t="s">
        <v>47</v>
      </c>
      <c r="G3753" s="2" t="s">
        <v>27188</v>
      </c>
      <c r="H3753" s="2"/>
    </row>
    <row r="3754">
      <c r="A3754" s="2" t="s">
        <v>30544</v>
      </c>
      <c r="B3754" s="2" t="s">
        <v>14444</v>
      </c>
      <c r="C3754" s="2">
        <v>4.0</v>
      </c>
      <c r="D3754" s="2" t="s">
        <v>30545</v>
      </c>
      <c r="E3754" s="3"/>
      <c r="F3754" s="2" t="s">
        <v>47</v>
      </c>
      <c r="G3754" s="2" t="s">
        <v>27188</v>
      </c>
      <c r="H3754" s="2"/>
    </row>
    <row r="3755">
      <c r="A3755" s="2" t="s">
        <v>30548</v>
      </c>
      <c r="B3755" s="2" t="s">
        <v>14444</v>
      </c>
      <c r="C3755" s="2">
        <v>5.0</v>
      </c>
      <c r="D3755" s="2" t="s">
        <v>30550</v>
      </c>
      <c r="E3755" s="3"/>
      <c r="F3755" s="2" t="s">
        <v>47</v>
      </c>
      <c r="G3755" s="2" t="s">
        <v>27188</v>
      </c>
      <c r="H3755" s="2"/>
    </row>
    <row r="3756">
      <c r="A3756" s="2" t="s">
        <v>30555</v>
      </c>
      <c r="B3756" s="2" t="s">
        <v>14444</v>
      </c>
      <c r="C3756" s="2">
        <v>6.0</v>
      </c>
      <c r="D3756" s="2" t="s">
        <v>30557</v>
      </c>
      <c r="E3756" s="3"/>
      <c r="F3756" s="2" t="s">
        <v>47</v>
      </c>
      <c r="G3756" s="2" t="s">
        <v>27188</v>
      </c>
      <c r="H3756" s="2"/>
    </row>
    <row r="3757">
      <c r="A3757" s="2" t="s">
        <v>30562</v>
      </c>
      <c r="B3757" s="2" t="s">
        <v>14444</v>
      </c>
      <c r="C3757" s="2">
        <v>7.0</v>
      </c>
      <c r="D3757" s="2" t="s">
        <v>30564</v>
      </c>
      <c r="E3757" s="3"/>
      <c r="F3757" s="2" t="s">
        <v>47</v>
      </c>
      <c r="G3757" s="2" t="s">
        <v>27188</v>
      </c>
      <c r="H3757" s="2"/>
    </row>
    <row r="3758">
      <c r="A3758" s="2" t="s">
        <v>30569</v>
      </c>
      <c r="B3758" s="2" t="s">
        <v>14444</v>
      </c>
      <c r="C3758" s="2">
        <v>8.0</v>
      </c>
      <c r="D3758" s="2" t="s">
        <v>30571</v>
      </c>
      <c r="E3758" s="3"/>
      <c r="F3758" s="2" t="s">
        <v>47</v>
      </c>
      <c r="G3758" s="2" t="s">
        <v>27188</v>
      </c>
      <c r="H3758" s="2"/>
    </row>
    <row r="3759">
      <c r="A3759" s="2" t="s">
        <v>30576</v>
      </c>
      <c r="B3759" s="2" t="s">
        <v>14444</v>
      </c>
      <c r="C3759" s="2">
        <v>9.0</v>
      </c>
      <c r="D3759" s="2" t="s">
        <v>30578</v>
      </c>
      <c r="E3759" s="3"/>
      <c r="F3759" s="2" t="s">
        <v>47</v>
      </c>
      <c r="G3759" s="2" t="s">
        <v>27188</v>
      </c>
      <c r="H3759" s="2"/>
    </row>
    <row r="3760">
      <c r="A3760" s="2" t="s">
        <v>30581</v>
      </c>
      <c r="B3760" s="2" t="s">
        <v>14444</v>
      </c>
      <c r="C3760" s="2">
        <v>10.0</v>
      </c>
      <c r="D3760" s="2" t="s">
        <v>30583</v>
      </c>
      <c r="E3760" s="3"/>
      <c r="F3760" s="2" t="s">
        <v>47</v>
      </c>
      <c r="G3760" s="2" t="s">
        <v>27188</v>
      </c>
      <c r="H3760" s="2"/>
    </row>
    <row r="3761">
      <c r="A3761" s="2" t="s">
        <v>30584</v>
      </c>
      <c r="B3761" s="2" t="s">
        <v>14444</v>
      </c>
      <c r="C3761" s="2">
        <v>11.0</v>
      </c>
      <c r="D3761" s="2" t="s">
        <v>30586</v>
      </c>
      <c r="E3761" s="3"/>
      <c r="F3761" s="2" t="s">
        <v>47</v>
      </c>
      <c r="G3761" s="2" t="s">
        <v>27188</v>
      </c>
      <c r="H3761" s="2"/>
    </row>
    <row r="3762">
      <c r="A3762" s="2" t="s">
        <v>30591</v>
      </c>
      <c r="B3762" s="2" t="s">
        <v>14444</v>
      </c>
      <c r="C3762" s="2">
        <v>12.0</v>
      </c>
      <c r="D3762" s="2" t="s">
        <v>30593</v>
      </c>
      <c r="E3762" s="3"/>
      <c r="F3762" s="2" t="s">
        <v>47</v>
      </c>
      <c r="G3762" s="2" t="s">
        <v>27188</v>
      </c>
      <c r="H3762" s="2"/>
    </row>
    <row r="3763">
      <c r="A3763" s="2" t="s">
        <v>30597</v>
      </c>
      <c r="B3763" s="2" t="s">
        <v>14444</v>
      </c>
      <c r="C3763" s="2">
        <v>13.0</v>
      </c>
      <c r="D3763" s="2" t="s">
        <v>30599</v>
      </c>
      <c r="E3763" s="3"/>
      <c r="F3763" s="2" t="s">
        <v>47</v>
      </c>
      <c r="G3763" s="2" t="s">
        <v>27188</v>
      </c>
      <c r="H3763" s="2"/>
    </row>
    <row r="3764">
      <c r="A3764" s="2" t="s">
        <v>30602</v>
      </c>
      <c r="B3764" s="2" t="s">
        <v>14444</v>
      </c>
      <c r="C3764" s="2">
        <v>14.0</v>
      </c>
      <c r="D3764" s="2" t="s">
        <v>30605</v>
      </c>
      <c r="E3764" s="3"/>
      <c r="F3764" s="2" t="s">
        <v>47</v>
      </c>
      <c r="G3764" s="2" t="s">
        <v>27188</v>
      </c>
      <c r="H3764" s="2"/>
    </row>
    <row r="3765">
      <c r="A3765" s="2" t="s">
        <v>30609</v>
      </c>
      <c r="B3765" s="2" t="s">
        <v>14444</v>
      </c>
      <c r="C3765" s="2">
        <v>15.0</v>
      </c>
      <c r="D3765" s="2" t="s">
        <v>30613</v>
      </c>
      <c r="E3765" s="3"/>
      <c r="F3765" s="2" t="s">
        <v>47</v>
      </c>
      <c r="G3765" s="2" t="s">
        <v>27188</v>
      </c>
      <c r="H3765" s="2"/>
    </row>
    <row r="3766">
      <c r="A3766" s="2" t="s">
        <v>30615</v>
      </c>
      <c r="B3766" s="2" t="s">
        <v>14444</v>
      </c>
      <c r="C3766" s="2">
        <v>16.0</v>
      </c>
      <c r="D3766" s="2" t="s">
        <v>30617</v>
      </c>
      <c r="E3766" s="3"/>
      <c r="F3766" s="2" t="s">
        <v>47</v>
      </c>
      <c r="G3766" s="2" t="s">
        <v>27188</v>
      </c>
      <c r="H3766" s="2"/>
    </row>
    <row r="3767">
      <c r="A3767" s="2" t="s">
        <v>30622</v>
      </c>
      <c r="B3767" s="2" t="s">
        <v>14444</v>
      </c>
      <c r="C3767" s="2">
        <v>17.0</v>
      </c>
      <c r="D3767" s="2" t="s">
        <v>30624</v>
      </c>
      <c r="E3767" s="3"/>
      <c r="F3767" s="2" t="s">
        <v>47</v>
      </c>
      <c r="G3767" s="2" t="s">
        <v>27188</v>
      </c>
      <c r="H3767" s="2"/>
    </row>
    <row r="3768">
      <c r="A3768" s="2" t="s">
        <v>30629</v>
      </c>
      <c r="B3768" s="2" t="s">
        <v>14450</v>
      </c>
      <c r="C3768" s="2">
        <v>1.0</v>
      </c>
      <c r="D3768" s="2" t="s">
        <v>30631</v>
      </c>
      <c r="E3768" s="3"/>
      <c r="F3768" s="2" t="s">
        <v>47</v>
      </c>
      <c r="G3768" s="2" t="s">
        <v>27188</v>
      </c>
      <c r="H3768" s="2"/>
    </row>
    <row r="3769">
      <c r="A3769" s="2" t="s">
        <v>30633</v>
      </c>
      <c r="B3769" s="2" t="s">
        <v>14450</v>
      </c>
      <c r="C3769" s="2">
        <v>2.0</v>
      </c>
      <c r="D3769" s="2" t="s">
        <v>30635</v>
      </c>
      <c r="E3769" s="3"/>
      <c r="F3769" s="2" t="s">
        <v>47</v>
      </c>
      <c r="G3769" s="2" t="s">
        <v>27188</v>
      </c>
      <c r="H3769" s="2"/>
    </row>
    <row r="3770">
      <c r="A3770" s="2" t="s">
        <v>30640</v>
      </c>
      <c r="B3770" s="2" t="s">
        <v>14450</v>
      </c>
      <c r="C3770" s="2">
        <v>3.0</v>
      </c>
      <c r="D3770" s="2" t="s">
        <v>30642</v>
      </c>
      <c r="E3770" s="3"/>
      <c r="F3770" s="2" t="s">
        <v>47</v>
      </c>
      <c r="G3770" s="2" t="s">
        <v>27188</v>
      </c>
      <c r="H3770" s="2"/>
    </row>
    <row r="3771">
      <c r="A3771" s="2" t="s">
        <v>30647</v>
      </c>
      <c r="B3771" s="2" t="s">
        <v>14450</v>
      </c>
      <c r="C3771" s="2">
        <v>4.0</v>
      </c>
      <c r="D3771" s="2" t="s">
        <v>30649</v>
      </c>
      <c r="E3771" s="3"/>
      <c r="F3771" s="2" t="s">
        <v>47</v>
      </c>
      <c r="G3771" s="2" t="s">
        <v>27188</v>
      </c>
      <c r="H3771" s="2"/>
    </row>
    <row r="3772">
      <c r="A3772" s="2" t="s">
        <v>30652</v>
      </c>
      <c r="B3772" s="2" t="s">
        <v>14450</v>
      </c>
      <c r="C3772" s="2">
        <v>5.0</v>
      </c>
      <c r="D3772" s="2" t="s">
        <v>30654</v>
      </c>
      <c r="E3772" s="3"/>
      <c r="F3772" s="2" t="s">
        <v>47</v>
      </c>
      <c r="G3772" s="2" t="s">
        <v>27188</v>
      </c>
      <c r="H3772" s="2"/>
    </row>
    <row r="3773">
      <c r="A3773" s="2" t="s">
        <v>30658</v>
      </c>
      <c r="B3773" s="2" t="s">
        <v>14450</v>
      </c>
      <c r="C3773" s="2">
        <v>6.0</v>
      </c>
      <c r="D3773" s="2" t="s">
        <v>30659</v>
      </c>
      <c r="E3773" s="3"/>
      <c r="F3773" s="2" t="s">
        <v>47</v>
      </c>
      <c r="G3773" s="2" t="s">
        <v>27188</v>
      </c>
      <c r="H3773" s="2"/>
    </row>
    <row r="3774">
      <c r="A3774" s="2" t="s">
        <v>30662</v>
      </c>
      <c r="B3774" s="2" t="s">
        <v>14450</v>
      </c>
      <c r="C3774" s="2">
        <v>7.0</v>
      </c>
      <c r="D3774" s="2" t="s">
        <v>30664</v>
      </c>
      <c r="E3774" s="3"/>
      <c r="F3774" s="2" t="s">
        <v>47</v>
      </c>
      <c r="G3774" s="2" t="s">
        <v>27188</v>
      </c>
      <c r="H3774" s="2"/>
    </row>
    <row r="3775">
      <c r="A3775" s="2" t="s">
        <v>30667</v>
      </c>
      <c r="B3775" s="2" t="s">
        <v>14450</v>
      </c>
      <c r="C3775" s="2">
        <v>8.0</v>
      </c>
      <c r="D3775" s="2" t="s">
        <v>30668</v>
      </c>
      <c r="E3775" s="3"/>
      <c r="F3775" s="2" t="s">
        <v>47</v>
      </c>
      <c r="G3775" s="2" t="s">
        <v>27188</v>
      </c>
      <c r="H3775" s="2"/>
    </row>
    <row r="3776">
      <c r="A3776" s="2" t="s">
        <v>30671</v>
      </c>
      <c r="B3776" s="2" t="s">
        <v>14450</v>
      </c>
      <c r="C3776" s="2">
        <v>9.0</v>
      </c>
      <c r="D3776" s="2" t="s">
        <v>30673</v>
      </c>
      <c r="E3776" s="3"/>
      <c r="F3776" s="2" t="s">
        <v>47</v>
      </c>
      <c r="G3776" s="2" t="s">
        <v>27188</v>
      </c>
      <c r="H3776" s="2"/>
    </row>
    <row r="3777">
      <c r="A3777" s="2" t="s">
        <v>30676</v>
      </c>
      <c r="B3777" s="2" t="s">
        <v>14450</v>
      </c>
      <c r="C3777" s="2">
        <v>10.0</v>
      </c>
      <c r="D3777" s="2" t="s">
        <v>30678</v>
      </c>
      <c r="E3777" s="3"/>
      <c r="F3777" s="2" t="s">
        <v>47</v>
      </c>
      <c r="G3777" s="2" t="s">
        <v>27188</v>
      </c>
      <c r="H3777" s="2"/>
    </row>
    <row r="3778">
      <c r="A3778" s="2" t="s">
        <v>30680</v>
      </c>
      <c r="B3778" s="2" t="s">
        <v>14450</v>
      </c>
      <c r="C3778" s="2">
        <v>11.0</v>
      </c>
      <c r="D3778" s="2" t="s">
        <v>30683</v>
      </c>
      <c r="E3778" s="3"/>
      <c r="F3778" s="2" t="s">
        <v>47</v>
      </c>
      <c r="G3778" s="2" t="s">
        <v>27188</v>
      </c>
      <c r="H3778" s="2"/>
    </row>
    <row r="3779">
      <c r="A3779" s="2" t="s">
        <v>30686</v>
      </c>
      <c r="B3779" s="2" t="s">
        <v>14450</v>
      </c>
      <c r="C3779" s="2">
        <v>12.0</v>
      </c>
      <c r="D3779" s="2" t="s">
        <v>30687</v>
      </c>
      <c r="E3779" s="3"/>
      <c r="F3779" s="2" t="s">
        <v>47</v>
      </c>
      <c r="G3779" s="2" t="s">
        <v>27188</v>
      </c>
      <c r="H3779" s="2"/>
    </row>
    <row r="3780">
      <c r="A3780" s="2" t="s">
        <v>30689</v>
      </c>
      <c r="B3780" s="2" t="s">
        <v>14450</v>
      </c>
      <c r="C3780" s="2">
        <v>13.0</v>
      </c>
      <c r="D3780" s="2" t="s">
        <v>30691</v>
      </c>
      <c r="E3780" s="3"/>
      <c r="F3780" s="2" t="s">
        <v>47</v>
      </c>
      <c r="G3780" s="2" t="s">
        <v>27188</v>
      </c>
      <c r="H3780" s="2"/>
    </row>
    <row r="3781">
      <c r="A3781" s="2" t="s">
        <v>30693</v>
      </c>
      <c r="B3781" s="2" t="s">
        <v>14450</v>
      </c>
      <c r="C3781" s="2">
        <v>14.0</v>
      </c>
      <c r="D3781" s="2" t="s">
        <v>30695</v>
      </c>
      <c r="E3781" s="3"/>
      <c r="F3781" s="2" t="s">
        <v>47</v>
      </c>
      <c r="G3781" s="2" t="s">
        <v>27188</v>
      </c>
      <c r="H3781" s="2"/>
    </row>
    <row r="3782">
      <c r="A3782" s="2" t="s">
        <v>30697</v>
      </c>
      <c r="B3782" s="2" t="s">
        <v>14456</v>
      </c>
      <c r="C3782" s="2">
        <v>1.0</v>
      </c>
      <c r="D3782" s="2" t="s">
        <v>30699</v>
      </c>
      <c r="E3782" s="3"/>
      <c r="F3782" s="2" t="s">
        <v>47</v>
      </c>
      <c r="G3782" s="2" t="s">
        <v>27188</v>
      </c>
      <c r="H3782" s="2"/>
    </row>
    <row r="3783">
      <c r="A3783" s="2" t="s">
        <v>30702</v>
      </c>
      <c r="B3783" s="2" t="s">
        <v>14456</v>
      </c>
      <c r="C3783" s="2">
        <v>2.0</v>
      </c>
      <c r="D3783" s="2" t="s">
        <v>30704</v>
      </c>
      <c r="E3783" s="3"/>
      <c r="F3783" s="2" t="s">
        <v>47</v>
      </c>
      <c r="G3783" s="2" t="s">
        <v>27188</v>
      </c>
      <c r="H3783" s="2"/>
    </row>
    <row r="3784">
      <c r="A3784" s="2" t="s">
        <v>30706</v>
      </c>
      <c r="B3784" s="2" t="s">
        <v>14456</v>
      </c>
      <c r="C3784" s="2">
        <v>3.0</v>
      </c>
      <c r="D3784" s="2" t="s">
        <v>30709</v>
      </c>
      <c r="E3784" s="3"/>
      <c r="F3784" s="2" t="s">
        <v>47</v>
      </c>
      <c r="G3784" s="2" t="s">
        <v>27188</v>
      </c>
      <c r="H3784" s="2"/>
    </row>
    <row r="3785">
      <c r="A3785" s="2" t="s">
        <v>30712</v>
      </c>
      <c r="B3785" s="2" t="s">
        <v>14456</v>
      </c>
      <c r="C3785" s="2">
        <v>4.0</v>
      </c>
      <c r="D3785" s="2" t="s">
        <v>30713</v>
      </c>
      <c r="E3785" s="3"/>
      <c r="F3785" s="2" t="s">
        <v>47</v>
      </c>
      <c r="G3785" s="2" t="s">
        <v>27188</v>
      </c>
      <c r="H3785" s="2"/>
    </row>
    <row r="3786">
      <c r="A3786" s="2" t="s">
        <v>30716</v>
      </c>
      <c r="B3786" s="2" t="s">
        <v>14456</v>
      </c>
      <c r="C3786" s="2">
        <v>5.0</v>
      </c>
      <c r="D3786" s="2" t="s">
        <v>30717</v>
      </c>
      <c r="E3786" s="3"/>
      <c r="F3786" s="2" t="s">
        <v>47</v>
      </c>
      <c r="G3786" s="2" t="s">
        <v>27188</v>
      </c>
      <c r="H3786" s="2"/>
    </row>
    <row r="3787">
      <c r="A3787" s="2" t="s">
        <v>30720</v>
      </c>
      <c r="B3787" s="2" t="s">
        <v>14456</v>
      </c>
      <c r="C3787" s="2">
        <v>6.0</v>
      </c>
      <c r="D3787" s="2" t="s">
        <v>30722</v>
      </c>
      <c r="E3787" s="3"/>
      <c r="F3787" s="2" t="s">
        <v>47</v>
      </c>
      <c r="G3787" s="2" t="s">
        <v>27188</v>
      </c>
      <c r="H3787" s="2"/>
    </row>
    <row r="3788">
      <c r="A3788" s="2" t="s">
        <v>30726</v>
      </c>
      <c r="B3788" s="2" t="s">
        <v>14456</v>
      </c>
      <c r="C3788" s="2">
        <v>7.0</v>
      </c>
      <c r="D3788" s="2" t="s">
        <v>30728</v>
      </c>
      <c r="E3788" s="3"/>
      <c r="F3788" s="2" t="s">
        <v>47</v>
      </c>
      <c r="G3788" s="2" t="s">
        <v>27188</v>
      </c>
      <c r="H3788" s="2"/>
    </row>
    <row r="3789">
      <c r="A3789" s="2" t="s">
        <v>30732</v>
      </c>
      <c r="B3789" s="2" t="s">
        <v>14456</v>
      </c>
      <c r="C3789" s="2">
        <v>8.0</v>
      </c>
      <c r="D3789" s="2" t="s">
        <v>30734</v>
      </c>
      <c r="E3789" s="3"/>
      <c r="F3789" s="2" t="s">
        <v>47</v>
      </c>
      <c r="G3789" s="2" t="s">
        <v>27188</v>
      </c>
      <c r="H3789" s="2"/>
    </row>
    <row r="3790">
      <c r="A3790" s="2" t="s">
        <v>30738</v>
      </c>
      <c r="B3790" s="2" t="s">
        <v>14456</v>
      </c>
      <c r="C3790" s="2">
        <v>9.0</v>
      </c>
      <c r="D3790" s="2" t="s">
        <v>30739</v>
      </c>
      <c r="E3790" s="3"/>
      <c r="F3790" s="2" t="s">
        <v>47</v>
      </c>
      <c r="G3790" s="2" t="s">
        <v>27188</v>
      </c>
      <c r="H3790" s="2"/>
    </row>
    <row r="3791">
      <c r="A3791" s="2" t="s">
        <v>30742</v>
      </c>
      <c r="B3791" s="2" t="s">
        <v>14456</v>
      </c>
      <c r="C3791" s="2">
        <v>10.0</v>
      </c>
      <c r="D3791" s="2" t="s">
        <v>30745</v>
      </c>
      <c r="E3791" s="3"/>
      <c r="F3791" s="2" t="s">
        <v>47</v>
      </c>
      <c r="G3791" s="2" t="s">
        <v>27188</v>
      </c>
      <c r="H3791" s="2"/>
    </row>
    <row r="3792">
      <c r="A3792" s="2" t="s">
        <v>30749</v>
      </c>
      <c r="B3792" s="2" t="s">
        <v>14456</v>
      </c>
      <c r="C3792" s="2">
        <v>11.0</v>
      </c>
      <c r="D3792" s="2" t="s">
        <v>30751</v>
      </c>
      <c r="E3792" s="3"/>
      <c r="F3792" s="2" t="s">
        <v>47</v>
      </c>
      <c r="G3792" s="2" t="s">
        <v>27188</v>
      </c>
      <c r="H3792" s="2"/>
    </row>
    <row r="3793">
      <c r="A3793" s="2" t="s">
        <v>30753</v>
      </c>
      <c r="B3793" s="2" t="s">
        <v>14456</v>
      </c>
      <c r="C3793" s="2">
        <v>12.0</v>
      </c>
      <c r="D3793" s="2" t="s">
        <v>30756</v>
      </c>
      <c r="E3793" s="3"/>
      <c r="F3793" s="2" t="s">
        <v>47</v>
      </c>
      <c r="G3793" s="2" t="s">
        <v>27188</v>
      </c>
      <c r="H3793" s="2"/>
    </row>
    <row r="3794">
      <c r="A3794" s="2" t="s">
        <v>30758</v>
      </c>
      <c r="B3794" s="2" t="s">
        <v>14456</v>
      </c>
      <c r="C3794" s="2">
        <v>13.0</v>
      </c>
      <c r="D3794" s="2" t="s">
        <v>30760</v>
      </c>
      <c r="E3794" s="3"/>
      <c r="F3794" s="2" t="s">
        <v>47</v>
      </c>
      <c r="G3794" s="2" t="s">
        <v>27188</v>
      </c>
      <c r="H3794" s="2"/>
    </row>
    <row r="3795">
      <c r="A3795" s="2" t="s">
        <v>30763</v>
      </c>
      <c r="B3795" s="2" t="s">
        <v>14456</v>
      </c>
      <c r="C3795" s="2">
        <v>14.0</v>
      </c>
      <c r="D3795" s="2" t="s">
        <v>30766</v>
      </c>
      <c r="E3795" s="3"/>
      <c r="F3795" s="2" t="s">
        <v>47</v>
      </c>
      <c r="G3795" s="2" t="s">
        <v>27188</v>
      </c>
      <c r="H3795" s="2"/>
    </row>
    <row r="3796">
      <c r="A3796" s="2" t="s">
        <v>30769</v>
      </c>
      <c r="B3796" s="2" t="s">
        <v>14460</v>
      </c>
      <c r="C3796" s="2">
        <v>1.0</v>
      </c>
      <c r="D3796" s="2" t="s">
        <v>30770</v>
      </c>
      <c r="E3796" s="3"/>
      <c r="F3796" s="2" t="s">
        <v>47</v>
      </c>
      <c r="G3796" s="2" t="s">
        <v>27188</v>
      </c>
      <c r="H3796" s="2"/>
    </row>
    <row r="3797">
      <c r="A3797" s="2" t="s">
        <v>30773</v>
      </c>
      <c r="B3797" s="2" t="s">
        <v>14460</v>
      </c>
      <c r="C3797" s="2">
        <v>2.0</v>
      </c>
      <c r="D3797" s="2" t="s">
        <v>30775</v>
      </c>
      <c r="E3797" s="3"/>
      <c r="F3797" s="2" t="s">
        <v>47</v>
      </c>
      <c r="G3797" s="2" t="s">
        <v>27188</v>
      </c>
      <c r="H3797" s="2"/>
    </row>
    <row r="3798">
      <c r="A3798" s="2" t="s">
        <v>30777</v>
      </c>
      <c r="B3798" s="2" t="s">
        <v>14460</v>
      </c>
      <c r="C3798" s="2">
        <v>3.0</v>
      </c>
      <c r="D3798" s="2" t="s">
        <v>30778</v>
      </c>
      <c r="E3798" s="3"/>
      <c r="F3798" s="2" t="s">
        <v>47</v>
      </c>
      <c r="G3798" s="2" t="s">
        <v>27188</v>
      </c>
      <c r="H3798" s="2"/>
    </row>
    <row r="3799">
      <c r="A3799" s="2" t="s">
        <v>30781</v>
      </c>
      <c r="B3799" s="2" t="s">
        <v>14460</v>
      </c>
      <c r="C3799" s="2">
        <v>4.0</v>
      </c>
      <c r="D3799" s="2" t="s">
        <v>30784</v>
      </c>
      <c r="E3799" s="3"/>
      <c r="F3799" s="2" t="s">
        <v>47</v>
      </c>
      <c r="G3799" s="2" t="s">
        <v>27188</v>
      </c>
      <c r="H3799" s="2"/>
    </row>
    <row r="3800">
      <c r="A3800" s="2" t="s">
        <v>30787</v>
      </c>
      <c r="B3800" s="2" t="s">
        <v>14460</v>
      </c>
      <c r="C3800" s="2">
        <v>5.0</v>
      </c>
      <c r="D3800" s="2" t="s">
        <v>30789</v>
      </c>
      <c r="E3800" s="3"/>
      <c r="F3800" s="2" t="s">
        <v>47</v>
      </c>
      <c r="G3800" s="2" t="s">
        <v>27188</v>
      </c>
      <c r="H3800" s="2"/>
    </row>
    <row r="3801">
      <c r="A3801" s="2" t="s">
        <v>30792</v>
      </c>
      <c r="B3801" s="2" t="s">
        <v>14460</v>
      </c>
      <c r="C3801" s="2">
        <v>6.0</v>
      </c>
      <c r="D3801" s="2" t="s">
        <v>30794</v>
      </c>
      <c r="E3801" s="3"/>
      <c r="F3801" s="2" t="s">
        <v>47</v>
      </c>
      <c r="G3801" s="2" t="s">
        <v>27188</v>
      </c>
      <c r="H3801" s="2"/>
    </row>
    <row r="3802">
      <c r="A3802" s="2" t="s">
        <v>30797</v>
      </c>
      <c r="B3802" s="2" t="s">
        <v>14460</v>
      </c>
      <c r="C3802" s="2">
        <v>7.0</v>
      </c>
      <c r="D3802" s="2" t="s">
        <v>30798</v>
      </c>
      <c r="E3802" s="3"/>
      <c r="F3802" s="2" t="s">
        <v>47</v>
      </c>
      <c r="G3802" s="2" t="s">
        <v>27188</v>
      </c>
      <c r="H3802" s="2"/>
    </row>
    <row r="3803">
      <c r="A3803" s="2" t="s">
        <v>30801</v>
      </c>
      <c r="B3803" s="2" t="s">
        <v>14460</v>
      </c>
      <c r="C3803" s="2">
        <v>8.0</v>
      </c>
      <c r="D3803" s="2" t="s">
        <v>30802</v>
      </c>
      <c r="E3803" s="3"/>
      <c r="F3803" s="2" t="s">
        <v>47</v>
      </c>
      <c r="G3803" s="2" t="s">
        <v>27188</v>
      </c>
      <c r="H3803" s="2"/>
    </row>
    <row r="3804">
      <c r="A3804" s="2" t="s">
        <v>30805</v>
      </c>
      <c r="B3804" s="2" t="s">
        <v>14460</v>
      </c>
      <c r="C3804" s="2">
        <v>9.0</v>
      </c>
      <c r="D3804" s="2" t="s">
        <v>30807</v>
      </c>
      <c r="E3804" s="3"/>
      <c r="F3804" s="2" t="s">
        <v>47</v>
      </c>
      <c r="G3804" s="2" t="s">
        <v>27188</v>
      </c>
      <c r="H3804" s="2"/>
    </row>
    <row r="3805">
      <c r="A3805" s="2" t="s">
        <v>30810</v>
      </c>
      <c r="B3805" s="2" t="s">
        <v>14460</v>
      </c>
      <c r="C3805" s="2">
        <v>10.0</v>
      </c>
      <c r="D3805" s="2" t="s">
        <v>30811</v>
      </c>
      <c r="E3805" s="3"/>
      <c r="F3805" s="2" t="s">
        <v>47</v>
      </c>
      <c r="G3805" s="2" t="s">
        <v>27188</v>
      </c>
      <c r="H3805" s="2"/>
    </row>
    <row r="3806">
      <c r="A3806" s="2" t="s">
        <v>30814</v>
      </c>
      <c r="B3806" s="2" t="s">
        <v>14460</v>
      </c>
      <c r="C3806" s="2">
        <v>11.0</v>
      </c>
      <c r="D3806" s="2" t="s">
        <v>30815</v>
      </c>
      <c r="E3806" s="3"/>
      <c r="F3806" s="2" t="s">
        <v>47</v>
      </c>
      <c r="G3806" s="2" t="s">
        <v>27188</v>
      </c>
      <c r="H3806" s="2"/>
    </row>
    <row r="3807">
      <c r="A3807" s="2" t="s">
        <v>30817</v>
      </c>
      <c r="B3807" s="2" t="s">
        <v>14460</v>
      </c>
      <c r="C3807" s="2">
        <v>12.0</v>
      </c>
      <c r="D3807" s="2" t="s">
        <v>30820</v>
      </c>
      <c r="E3807" s="3"/>
      <c r="F3807" s="2" t="s">
        <v>47</v>
      </c>
      <c r="G3807" s="2" t="s">
        <v>27188</v>
      </c>
      <c r="H3807" s="2"/>
    </row>
    <row r="3808">
      <c r="A3808" s="2" t="s">
        <v>30822</v>
      </c>
      <c r="B3808" s="2" t="s">
        <v>14460</v>
      </c>
      <c r="C3808" s="2">
        <v>13.0</v>
      </c>
      <c r="D3808" s="2" t="s">
        <v>30824</v>
      </c>
      <c r="E3808" s="3"/>
      <c r="F3808" s="2" t="s">
        <v>47</v>
      </c>
      <c r="G3808" s="2" t="s">
        <v>27188</v>
      </c>
      <c r="H3808" s="2"/>
    </row>
    <row r="3809">
      <c r="A3809" s="2" t="s">
        <v>30827</v>
      </c>
      <c r="B3809" s="2" t="s">
        <v>14460</v>
      </c>
      <c r="C3809" s="2">
        <v>14.0</v>
      </c>
      <c r="D3809" s="2" t="s">
        <v>30829</v>
      </c>
      <c r="E3809" s="3"/>
      <c r="F3809" s="2" t="s">
        <v>47</v>
      </c>
      <c r="G3809" s="2" t="s">
        <v>27188</v>
      </c>
      <c r="H3809" s="2"/>
    </row>
    <row r="3810">
      <c r="A3810" s="2" t="s">
        <v>30833</v>
      </c>
      <c r="B3810" s="2" t="s">
        <v>14464</v>
      </c>
      <c r="C3810" s="2">
        <v>1.0</v>
      </c>
      <c r="D3810" s="2" t="s">
        <v>30835</v>
      </c>
      <c r="E3810" s="3"/>
      <c r="F3810" s="2" t="s">
        <v>47</v>
      </c>
      <c r="G3810" s="2" t="s">
        <v>27188</v>
      </c>
      <c r="H3810" s="2"/>
    </row>
    <row r="3811">
      <c r="A3811" s="2" t="s">
        <v>30840</v>
      </c>
      <c r="B3811" s="2" t="s">
        <v>14464</v>
      </c>
      <c r="C3811" s="2">
        <v>2.0</v>
      </c>
      <c r="D3811" s="2" t="s">
        <v>30842</v>
      </c>
      <c r="E3811" s="3"/>
      <c r="F3811" s="2" t="s">
        <v>47</v>
      </c>
      <c r="G3811" s="2" t="s">
        <v>27188</v>
      </c>
      <c r="H3811" s="2"/>
    </row>
    <row r="3812">
      <c r="A3812" s="2" t="s">
        <v>30844</v>
      </c>
      <c r="B3812" s="2" t="s">
        <v>14464</v>
      </c>
      <c r="C3812" s="2">
        <v>3.0</v>
      </c>
      <c r="D3812" s="2" t="s">
        <v>30846</v>
      </c>
      <c r="E3812" s="3"/>
      <c r="F3812" s="2" t="s">
        <v>47</v>
      </c>
      <c r="G3812" s="2" t="s">
        <v>27188</v>
      </c>
      <c r="H3812" s="2"/>
    </row>
    <row r="3813">
      <c r="A3813" s="2" t="s">
        <v>30852</v>
      </c>
      <c r="B3813" s="2" t="s">
        <v>14464</v>
      </c>
      <c r="C3813" s="2">
        <v>4.0</v>
      </c>
      <c r="D3813" s="2" t="s">
        <v>30854</v>
      </c>
      <c r="E3813" s="3"/>
      <c r="F3813" s="2" t="s">
        <v>47</v>
      </c>
      <c r="G3813" s="2" t="s">
        <v>27188</v>
      </c>
      <c r="H3813" s="2"/>
    </row>
    <row r="3814">
      <c r="A3814" s="2" t="s">
        <v>30858</v>
      </c>
      <c r="B3814" s="2" t="s">
        <v>14464</v>
      </c>
      <c r="C3814" s="2">
        <v>5.0</v>
      </c>
      <c r="D3814" s="2" t="s">
        <v>30860</v>
      </c>
      <c r="E3814" s="3"/>
      <c r="F3814" s="2" t="s">
        <v>47</v>
      </c>
      <c r="G3814" s="2" t="s">
        <v>27188</v>
      </c>
      <c r="H3814" s="2"/>
    </row>
    <row r="3815">
      <c r="A3815" s="2" t="s">
        <v>30862</v>
      </c>
      <c r="B3815" s="2" t="s">
        <v>14464</v>
      </c>
      <c r="C3815" s="2">
        <v>6.0</v>
      </c>
      <c r="D3815" s="2" t="s">
        <v>30865</v>
      </c>
      <c r="E3815" s="3"/>
      <c r="F3815" s="2" t="s">
        <v>47</v>
      </c>
      <c r="G3815" s="2" t="s">
        <v>27188</v>
      </c>
      <c r="H3815" s="2"/>
    </row>
    <row r="3816">
      <c r="A3816" s="2" t="s">
        <v>30868</v>
      </c>
      <c r="B3816" s="2" t="s">
        <v>14464</v>
      </c>
      <c r="C3816" s="2">
        <v>7.0</v>
      </c>
      <c r="D3816" s="2" t="s">
        <v>30869</v>
      </c>
      <c r="E3816" s="3"/>
      <c r="F3816" s="2" t="s">
        <v>47</v>
      </c>
      <c r="G3816" s="2" t="s">
        <v>27188</v>
      </c>
      <c r="H3816" s="2"/>
    </row>
    <row r="3817">
      <c r="A3817" s="2" t="s">
        <v>30872</v>
      </c>
      <c r="B3817" s="2" t="s">
        <v>14464</v>
      </c>
      <c r="C3817" s="2">
        <v>8.0</v>
      </c>
      <c r="D3817" s="2" t="s">
        <v>30874</v>
      </c>
      <c r="E3817" s="3"/>
      <c r="F3817" s="2" t="s">
        <v>47</v>
      </c>
      <c r="G3817" s="2" t="s">
        <v>27188</v>
      </c>
      <c r="H3817" s="2"/>
    </row>
    <row r="3818">
      <c r="A3818" s="2" t="s">
        <v>30878</v>
      </c>
      <c r="B3818" s="2" t="s">
        <v>14464</v>
      </c>
      <c r="C3818" s="2">
        <v>9.0</v>
      </c>
      <c r="D3818" s="2" t="s">
        <v>30880</v>
      </c>
      <c r="E3818" s="3"/>
      <c r="F3818" s="2" t="s">
        <v>47</v>
      </c>
      <c r="G3818" s="2" t="s">
        <v>27188</v>
      </c>
      <c r="H3818" s="2"/>
    </row>
    <row r="3819">
      <c r="A3819" s="2" t="s">
        <v>30883</v>
      </c>
      <c r="B3819" s="2" t="s">
        <v>14464</v>
      </c>
      <c r="C3819" s="2">
        <v>10.0</v>
      </c>
      <c r="D3819" s="2" t="s">
        <v>30885</v>
      </c>
      <c r="E3819" s="3"/>
      <c r="F3819" s="2" t="s">
        <v>47</v>
      </c>
      <c r="G3819" s="2" t="s">
        <v>27188</v>
      </c>
      <c r="H3819" s="2"/>
    </row>
    <row r="3820">
      <c r="A3820" s="2" t="s">
        <v>30889</v>
      </c>
      <c r="B3820" s="2" t="s">
        <v>14464</v>
      </c>
      <c r="C3820" s="2">
        <v>11.0</v>
      </c>
      <c r="D3820" s="2" t="s">
        <v>30891</v>
      </c>
      <c r="E3820" s="3"/>
      <c r="F3820" s="2" t="s">
        <v>47</v>
      </c>
      <c r="G3820" s="2" t="s">
        <v>27188</v>
      </c>
      <c r="H3820" s="2"/>
    </row>
    <row r="3821">
      <c r="A3821" s="2" t="s">
        <v>30894</v>
      </c>
      <c r="B3821" s="2" t="s">
        <v>14464</v>
      </c>
      <c r="C3821" s="2">
        <v>12.0</v>
      </c>
      <c r="D3821" s="2" t="s">
        <v>30896</v>
      </c>
      <c r="E3821" s="3"/>
      <c r="F3821" s="2" t="s">
        <v>47</v>
      </c>
      <c r="G3821" s="2" t="s">
        <v>27188</v>
      </c>
      <c r="H3821" s="2"/>
    </row>
    <row r="3822">
      <c r="A3822" s="2" t="s">
        <v>30900</v>
      </c>
      <c r="B3822" s="2" t="s">
        <v>14464</v>
      </c>
      <c r="C3822" s="2">
        <v>13.0</v>
      </c>
      <c r="D3822" s="2" t="s">
        <v>30901</v>
      </c>
      <c r="E3822" s="3"/>
      <c r="F3822" s="2" t="s">
        <v>47</v>
      </c>
      <c r="G3822" s="2" t="s">
        <v>27188</v>
      </c>
      <c r="H3822" s="2"/>
    </row>
    <row r="3823">
      <c r="A3823" s="2" t="s">
        <v>30904</v>
      </c>
      <c r="B3823" s="2" t="s">
        <v>14464</v>
      </c>
      <c r="C3823" s="2">
        <v>14.0</v>
      </c>
      <c r="D3823" s="2" t="s">
        <v>30905</v>
      </c>
      <c r="E3823" s="3"/>
      <c r="F3823" s="2" t="s">
        <v>47</v>
      </c>
      <c r="G3823" s="2" t="s">
        <v>27188</v>
      </c>
      <c r="H3823" s="2"/>
    </row>
    <row r="3824">
      <c r="A3824" s="2" t="s">
        <v>30908</v>
      </c>
      <c r="B3824" s="2" t="s">
        <v>14468</v>
      </c>
      <c r="C3824" s="2">
        <v>1.0</v>
      </c>
      <c r="D3824" s="2" t="s">
        <v>30910</v>
      </c>
      <c r="E3824" s="3"/>
      <c r="F3824" s="2" t="s">
        <v>47</v>
      </c>
      <c r="G3824" s="2" t="s">
        <v>27188</v>
      </c>
      <c r="H3824" s="2"/>
    </row>
    <row r="3825">
      <c r="A3825" s="2" t="s">
        <v>30915</v>
      </c>
      <c r="B3825" s="2" t="s">
        <v>14468</v>
      </c>
      <c r="C3825" s="2">
        <v>2.0</v>
      </c>
      <c r="D3825" s="2" t="s">
        <v>30916</v>
      </c>
      <c r="E3825" s="3"/>
      <c r="F3825" s="2" t="s">
        <v>47</v>
      </c>
      <c r="G3825" s="2" t="s">
        <v>27188</v>
      </c>
      <c r="H3825" s="2"/>
    </row>
    <row r="3826">
      <c r="A3826" s="2" t="s">
        <v>30921</v>
      </c>
      <c r="B3826" s="2" t="s">
        <v>14468</v>
      </c>
      <c r="C3826" s="2">
        <v>3.0</v>
      </c>
      <c r="D3826" s="2" t="s">
        <v>30923</v>
      </c>
      <c r="E3826" s="3"/>
      <c r="F3826" s="2" t="s">
        <v>47</v>
      </c>
      <c r="G3826" s="2" t="s">
        <v>27188</v>
      </c>
      <c r="H3826" s="2"/>
    </row>
    <row r="3827">
      <c r="A3827" s="2" t="s">
        <v>30927</v>
      </c>
      <c r="B3827" s="2" t="s">
        <v>14468</v>
      </c>
      <c r="C3827" s="2">
        <v>4.0</v>
      </c>
      <c r="D3827" s="2" t="s">
        <v>30930</v>
      </c>
      <c r="E3827" s="3"/>
      <c r="F3827" s="2" t="s">
        <v>47</v>
      </c>
      <c r="G3827" s="2" t="s">
        <v>27188</v>
      </c>
      <c r="H3827" s="2"/>
    </row>
    <row r="3828">
      <c r="A3828" s="2" t="s">
        <v>30933</v>
      </c>
      <c r="B3828" s="2" t="s">
        <v>14468</v>
      </c>
      <c r="C3828" s="2">
        <v>5.0</v>
      </c>
      <c r="D3828" s="2" t="s">
        <v>30935</v>
      </c>
      <c r="E3828" s="3"/>
      <c r="F3828" s="2" t="s">
        <v>47</v>
      </c>
      <c r="G3828" s="2" t="s">
        <v>27188</v>
      </c>
      <c r="H3828" s="2"/>
    </row>
    <row r="3829">
      <c r="A3829" s="2" t="s">
        <v>30939</v>
      </c>
      <c r="B3829" s="2" t="s">
        <v>14468</v>
      </c>
      <c r="C3829" s="2">
        <v>6.0</v>
      </c>
      <c r="D3829" s="2" t="s">
        <v>30941</v>
      </c>
      <c r="E3829" s="3"/>
      <c r="F3829" s="2" t="s">
        <v>47</v>
      </c>
      <c r="G3829" s="2" t="s">
        <v>27188</v>
      </c>
      <c r="H3829" s="2"/>
    </row>
    <row r="3830">
      <c r="A3830" s="2" t="s">
        <v>30947</v>
      </c>
      <c r="B3830" s="2" t="s">
        <v>14468</v>
      </c>
      <c r="C3830" s="2">
        <v>7.0</v>
      </c>
      <c r="D3830" s="2" t="s">
        <v>30949</v>
      </c>
      <c r="E3830" s="3"/>
      <c r="F3830" s="2" t="s">
        <v>47</v>
      </c>
      <c r="G3830" s="2" t="s">
        <v>27188</v>
      </c>
      <c r="H3830" s="2"/>
    </row>
    <row r="3831">
      <c r="A3831" s="2" t="s">
        <v>30952</v>
      </c>
      <c r="B3831" s="2" t="s">
        <v>14468</v>
      </c>
      <c r="C3831" s="2">
        <v>8.0</v>
      </c>
      <c r="D3831" s="2" t="s">
        <v>30955</v>
      </c>
      <c r="E3831" s="3"/>
      <c r="F3831" s="2" t="s">
        <v>47</v>
      </c>
      <c r="G3831" s="2" t="s">
        <v>27188</v>
      </c>
      <c r="H3831" s="2"/>
    </row>
    <row r="3832">
      <c r="A3832" s="2" t="s">
        <v>30958</v>
      </c>
      <c r="B3832" s="2" t="s">
        <v>14468</v>
      </c>
      <c r="C3832" s="2">
        <v>9.0</v>
      </c>
      <c r="D3832" s="2" t="s">
        <v>30961</v>
      </c>
      <c r="E3832" s="3"/>
      <c r="F3832" s="2" t="s">
        <v>47</v>
      </c>
      <c r="G3832" s="2" t="s">
        <v>27188</v>
      </c>
      <c r="H3832" s="2"/>
    </row>
    <row r="3833">
      <c r="A3833" s="2" t="s">
        <v>30965</v>
      </c>
      <c r="B3833" s="2" t="s">
        <v>14468</v>
      </c>
      <c r="C3833" s="2">
        <v>10.0</v>
      </c>
      <c r="D3833" s="2" t="s">
        <v>30966</v>
      </c>
      <c r="E3833" s="3"/>
      <c r="F3833" s="2" t="s">
        <v>47</v>
      </c>
      <c r="G3833" s="2" t="s">
        <v>27188</v>
      </c>
      <c r="H3833" s="2"/>
    </row>
    <row r="3834">
      <c r="A3834" s="2" t="s">
        <v>30970</v>
      </c>
      <c r="B3834" s="2" t="s">
        <v>14468</v>
      </c>
      <c r="C3834" s="2">
        <v>11.0</v>
      </c>
      <c r="D3834" s="2" t="s">
        <v>30972</v>
      </c>
      <c r="E3834" s="3"/>
      <c r="F3834" s="2" t="s">
        <v>47</v>
      </c>
      <c r="G3834" s="2" t="s">
        <v>27188</v>
      </c>
      <c r="H3834" s="2"/>
    </row>
    <row r="3835">
      <c r="A3835" s="2" t="s">
        <v>30974</v>
      </c>
      <c r="B3835" s="2" t="s">
        <v>14468</v>
      </c>
      <c r="C3835" s="2">
        <v>12.0</v>
      </c>
      <c r="D3835" s="2" t="s">
        <v>30976</v>
      </c>
      <c r="E3835" s="3"/>
      <c r="F3835" s="2" t="s">
        <v>47</v>
      </c>
      <c r="G3835" s="2" t="s">
        <v>27188</v>
      </c>
      <c r="H3835" s="2"/>
    </row>
    <row r="3836">
      <c r="A3836" s="2" t="s">
        <v>30978</v>
      </c>
      <c r="B3836" s="2" t="s">
        <v>14468</v>
      </c>
      <c r="C3836" s="2">
        <v>13.0</v>
      </c>
      <c r="D3836" s="2" t="s">
        <v>30981</v>
      </c>
      <c r="E3836" s="3"/>
      <c r="F3836" s="2" t="s">
        <v>47</v>
      </c>
      <c r="G3836" s="2" t="s">
        <v>27188</v>
      </c>
      <c r="H3836" s="2"/>
    </row>
    <row r="3837">
      <c r="A3837" s="2" t="s">
        <v>30984</v>
      </c>
      <c r="B3837" s="2" t="s">
        <v>14468</v>
      </c>
      <c r="C3837" s="2">
        <v>14.0</v>
      </c>
      <c r="D3837" s="2" t="s">
        <v>30985</v>
      </c>
      <c r="E3837" s="3"/>
      <c r="F3837" s="2" t="s">
        <v>47</v>
      </c>
      <c r="G3837" s="2" t="s">
        <v>27188</v>
      </c>
      <c r="H3837" s="2"/>
    </row>
    <row r="3838">
      <c r="A3838" s="2" t="s">
        <v>30989</v>
      </c>
      <c r="B3838" s="2" t="s">
        <v>14474</v>
      </c>
      <c r="C3838" s="2">
        <v>1.0</v>
      </c>
      <c r="D3838" s="2" t="s">
        <v>30991</v>
      </c>
      <c r="E3838" s="3"/>
      <c r="F3838" s="2" t="s">
        <v>47</v>
      </c>
      <c r="G3838" s="2" t="s">
        <v>27188</v>
      </c>
      <c r="H3838" s="2"/>
    </row>
    <row r="3839">
      <c r="A3839" s="2" t="s">
        <v>30993</v>
      </c>
      <c r="B3839" s="2" t="s">
        <v>14474</v>
      </c>
      <c r="C3839" s="2">
        <v>2.0</v>
      </c>
      <c r="D3839" s="2" t="s">
        <v>30995</v>
      </c>
      <c r="E3839" s="3"/>
      <c r="F3839" s="2" t="s">
        <v>47</v>
      </c>
      <c r="G3839" s="2" t="s">
        <v>27188</v>
      </c>
      <c r="H3839" s="2"/>
    </row>
    <row r="3840">
      <c r="A3840" s="2" t="s">
        <v>30997</v>
      </c>
      <c r="B3840" s="2" t="s">
        <v>14474</v>
      </c>
      <c r="C3840" s="2">
        <v>3.0</v>
      </c>
      <c r="D3840" s="2" t="s">
        <v>30998</v>
      </c>
      <c r="E3840" s="3"/>
      <c r="F3840" s="2" t="s">
        <v>47</v>
      </c>
      <c r="G3840" s="2" t="s">
        <v>27188</v>
      </c>
      <c r="H3840" s="2"/>
    </row>
    <row r="3841">
      <c r="A3841" s="2" t="s">
        <v>31001</v>
      </c>
      <c r="B3841" s="2" t="s">
        <v>14474</v>
      </c>
      <c r="C3841" s="2">
        <v>4.0</v>
      </c>
      <c r="D3841" s="2" t="s">
        <v>31003</v>
      </c>
      <c r="E3841" s="3"/>
      <c r="F3841" s="2" t="s">
        <v>47</v>
      </c>
      <c r="G3841" s="2" t="s">
        <v>27188</v>
      </c>
      <c r="H3841" s="2"/>
    </row>
    <row r="3842">
      <c r="A3842" s="2" t="s">
        <v>31007</v>
      </c>
      <c r="B3842" s="2" t="s">
        <v>14474</v>
      </c>
      <c r="C3842" s="2">
        <v>5.0</v>
      </c>
      <c r="D3842" s="2" t="s">
        <v>31009</v>
      </c>
      <c r="E3842" s="3"/>
      <c r="F3842" s="2" t="s">
        <v>47</v>
      </c>
      <c r="G3842" s="2" t="s">
        <v>27188</v>
      </c>
      <c r="H3842" s="2"/>
    </row>
    <row r="3843">
      <c r="A3843" s="2" t="s">
        <v>31011</v>
      </c>
      <c r="B3843" s="2" t="s">
        <v>14474</v>
      </c>
      <c r="C3843" s="2">
        <v>6.0</v>
      </c>
      <c r="D3843" s="2" t="s">
        <v>31013</v>
      </c>
      <c r="E3843" s="3"/>
      <c r="F3843" s="2" t="s">
        <v>47</v>
      </c>
      <c r="G3843" s="2" t="s">
        <v>27188</v>
      </c>
      <c r="H3843" s="2"/>
    </row>
    <row r="3844">
      <c r="A3844" s="2" t="s">
        <v>31017</v>
      </c>
      <c r="B3844" s="2" t="s">
        <v>14474</v>
      </c>
      <c r="C3844" s="2">
        <v>7.0</v>
      </c>
      <c r="D3844" s="2" t="s">
        <v>31019</v>
      </c>
      <c r="E3844" s="3"/>
      <c r="F3844" s="2" t="s">
        <v>47</v>
      </c>
      <c r="G3844" s="2" t="s">
        <v>27188</v>
      </c>
      <c r="H3844" s="2"/>
    </row>
    <row r="3845">
      <c r="A3845" s="2" t="s">
        <v>31023</v>
      </c>
      <c r="B3845" s="2" t="s">
        <v>14474</v>
      </c>
      <c r="C3845" s="2">
        <v>8.0</v>
      </c>
      <c r="D3845" s="2" t="s">
        <v>31024</v>
      </c>
      <c r="E3845" s="3"/>
      <c r="F3845" s="2" t="s">
        <v>47</v>
      </c>
      <c r="G3845" s="2" t="s">
        <v>27188</v>
      </c>
      <c r="H3845" s="2"/>
    </row>
    <row r="3846">
      <c r="A3846" s="2" t="s">
        <v>31027</v>
      </c>
      <c r="B3846" s="2" t="s">
        <v>14474</v>
      </c>
      <c r="C3846" s="2">
        <v>9.0</v>
      </c>
      <c r="D3846" s="2" t="s">
        <v>31029</v>
      </c>
      <c r="E3846" s="3"/>
      <c r="F3846" s="2" t="s">
        <v>47</v>
      </c>
      <c r="G3846" s="2" t="s">
        <v>27188</v>
      </c>
      <c r="H3846" s="2"/>
    </row>
    <row r="3847">
      <c r="A3847" s="2" t="s">
        <v>31031</v>
      </c>
      <c r="B3847" s="2" t="s">
        <v>14474</v>
      </c>
      <c r="C3847" s="2">
        <v>10.0</v>
      </c>
      <c r="D3847" s="2" t="s">
        <v>31032</v>
      </c>
      <c r="E3847" s="3"/>
      <c r="F3847" s="2" t="s">
        <v>47</v>
      </c>
      <c r="G3847" s="2" t="s">
        <v>27188</v>
      </c>
      <c r="H3847" s="2"/>
    </row>
    <row r="3848">
      <c r="A3848" s="2" t="s">
        <v>31034</v>
      </c>
      <c r="B3848" s="2" t="s">
        <v>14474</v>
      </c>
      <c r="C3848" s="2">
        <v>11.0</v>
      </c>
      <c r="D3848" s="2" t="s">
        <v>31035</v>
      </c>
      <c r="E3848" s="3"/>
      <c r="F3848" s="2" t="s">
        <v>47</v>
      </c>
      <c r="G3848" s="2" t="s">
        <v>27188</v>
      </c>
      <c r="H3848" s="2"/>
    </row>
    <row r="3849">
      <c r="A3849" s="2" t="s">
        <v>31038</v>
      </c>
      <c r="B3849" s="2" t="s">
        <v>14474</v>
      </c>
      <c r="C3849" s="2">
        <v>12.0</v>
      </c>
      <c r="D3849" s="2" t="s">
        <v>31039</v>
      </c>
      <c r="E3849" s="3"/>
      <c r="F3849" s="2" t="s">
        <v>47</v>
      </c>
      <c r="G3849" s="2" t="s">
        <v>27188</v>
      </c>
      <c r="H3849" s="2"/>
    </row>
    <row r="3850">
      <c r="A3850" s="2" t="s">
        <v>31041</v>
      </c>
      <c r="B3850" s="2" t="s">
        <v>14474</v>
      </c>
      <c r="C3850" s="2">
        <v>13.0</v>
      </c>
      <c r="D3850" s="2" t="s">
        <v>31043</v>
      </c>
      <c r="E3850" s="3"/>
      <c r="F3850" s="2" t="s">
        <v>47</v>
      </c>
      <c r="G3850" s="2" t="s">
        <v>27188</v>
      </c>
      <c r="H3850" s="2"/>
    </row>
    <row r="3851">
      <c r="A3851" s="2" t="s">
        <v>31047</v>
      </c>
      <c r="B3851" s="2" t="s">
        <v>14474</v>
      </c>
      <c r="C3851" s="2">
        <v>14.0</v>
      </c>
      <c r="D3851" s="2" t="s">
        <v>31049</v>
      </c>
      <c r="E3851" s="3"/>
      <c r="F3851" s="2" t="s">
        <v>47</v>
      </c>
      <c r="G3851" s="2" t="s">
        <v>27188</v>
      </c>
      <c r="H3851" s="2"/>
    </row>
    <row r="3852">
      <c r="A3852" s="2" t="s">
        <v>31051</v>
      </c>
      <c r="B3852" s="2" t="s">
        <v>14479</v>
      </c>
      <c r="C3852" s="2">
        <v>1.0</v>
      </c>
      <c r="D3852" s="2" t="s">
        <v>31052</v>
      </c>
      <c r="E3852" s="3"/>
      <c r="F3852" s="2" t="s">
        <v>47</v>
      </c>
      <c r="G3852" s="2" t="s">
        <v>27188</v>
      </c>
      <c r="H3852" s="2"/>
    </row>
    <row r="3853">
      <c r="A3853" s="2" t="s">
        <v>31055</v>
      </c>
      <c r="B3853" s="2" t="s">
        <v>14479</v>
      </c>
      <c r="C3853" s="2">
        <v>2.0</v>
      </c>
      <c r="D3853" s="2" t="s">
        <v>31057</v>
      </c>
      <c r="E3853" s="3"/>
      <c r="F3853" s="2" t="s">
        <v>47</v>
      </c>
      <c r="G3853" s="2" t="s">
        <v>27188</v>
      </c>
      <c r="H3853" s="2"/>
    </row>
    <row r="3854">
      <c r="A3854" s="2" t="s">
        <v>31060</v>
      </c>
      <c r="B3854" s="2" t="s">
        <v>14479</v>
      </c>
      <c r="C3854" s="2">
        <v>3.0</v>
      </c>
      <c r="D3854" s="2" t="s">
        <v>31062</v>
      </c>
      <c r="E3854" s="3"/>
      <c r="F3854" s="2" t="s">
        <v>47</v>
      </c>
      <c r="G3854" s="2" t="s">
        <v>27188</v>
      </c>
      <c r="H3854" s="2"/>
    </row>
    <row r="3855">
      <c r="A3855" s="2" t="s">
        <v>31064</v>
      </c>
      <c r="B3855" s="2" t="s">
        <v>14479</v>
      </c>
      <c r="C3855" s="2">
        <v>4.0</v>
      </c>
      <c r="D3855" s="2" t="s">
        <v>31065</v>
      </c>
      <c r="E3855" s="3"/>
      <c r="F3855" s="2" t="s">
        <v>47</v>
      </c>
      <c r="G3855" s="2" t="s">
        <v>27188</v>
      </c>
      <c r="H3855" s="2"/>
    </row>
    <row r="3856">
      <c r="A3856" s="2" t="s">
        <v>31067</v>
      </c>
      <c r="B3856" s="2" t="s">
        <v>14479</v>
      </c>
      <c r="C3856" s="2">
        <v>5.0</v>
      </c>
      <c r="D3856" s="2" t="s">
        <v>31069</v>
      </c>
      <c r="E3856" s="3"/>
      <c r="F3856" s="2" t="s">
        <v>47</v>
      </c>
      <c r="G3856" s="2" t="s">
        <v>27188</v>
      </c>
      <c r="H3856" s="2"/>
    </row>
    <row r="3857">
      <c r="A3857" s="2" t="s">
        <v>31071</v>
      </c>
      <c r="B3857" s="2" t="s">
        <v>14479</v>
      </c>
      <c r="C3857" s="2">
        <v>6.0</v>
      </c>
      <c r="D3857" s="2" t="s">
        <v>31073</v>
      </c>
      <c r="E3857" s="3"/>
      <c r="F3857" s="2" t="s">
        <v>47</v>
      </c>
      <c r="G3857" s="2" t="s">
        <v>27188</v>
      </c>
      <c r="H3857" s="2"/>
    </row>
    <row r="3858">
      <c r="A3858" s="2" t="s">
        <v>31076</v>
      </c>
      <c r="B3858" s="2" t="s">
        <v>14479</v>
      </c>
      <c r="C3858" s="2">
        <v>7.0</v>
      </c>
      <c r="D3858" s="2" t="s">
        <v>31078</v>
      </c>
      <c r="E3858" s="3"/>
      <c r="F3858" s="2" t="s">
        <v>47</v>
      </c>
      <c r="G3858" s="2" t="s">
        <v>27188</v>
      </c>
      <c r="H3858" s="2"/>
    </row>
    <row r="3859">
      <c r="A3859" s="2" t="s">
        <v>31081</v>
      </c>
      <c r="B3859" s="2" t="s">
        <v>14479</v>
      </c>
      <c r="C3859" s="2">
        <v>8.0</v>
      </c>
      <c r="D3859" s="2" t="s">
        <v>31083</v>
      </c>
      <c r="E3859" s="3"/>
      <c r="F3859" s="2" t="s">
        <v>47</v>
      </c>
      <c r="G3859" s="2" t="s">
        <v>27188</v>
      </c>
      <c r="H3859" s="2"/>
    </row>
    <row r="3860">
      <c r="A3860" s="2" t="s">
        <v>31088</v>
      </c>
      <c r="B3860" s="2" t="s">
        <v>14479</v>
      </c>
      <c r="C3860" s="2">
        <v>9.0</v>
      </c>
      <c r="D3860" s="2" t="s">
        <v>31089</v>
      </c>
      <c r="E3860" s="3"/>
      <c r="F3860" s="2" t="s">
        <v>47</v>
      </c>
      <c r="G3860" s="2" t="s">
        <v>27188</v>
      </c>
      <c r="H3860" s="2"/>
    </row>
    <row r="3861">
      <c r="A3861" s="2" t="s">
        <v>31093</v>
      </c>
      <c r="B3861" s="2" t="s">
        <v>14479</v>
      </c>
      <c r="C3861" s="2">
        <v>10.0</v>
      </c>
      <c r="D3861" s="2" t="s">
        <v>31095</v>
      </c>
      <c r="E3861" s="3"/>
      <c r="F3861" s="2" t="s">
        <v>47</v>
      </c>
      <c r="G3861" s="2" t="s">
        <v>27188</v>
      </c>
      <c r="H3861" s="2"/>
    </row>
    <row r="3862">
      <c r="A3862" s="2" t="s">
        <v>31100</v>
      </c>
      <c r="B3862" s="2" t="s">
        <v>14479</v>
      </c>
      <c r="C3862" s="2">
        <v>11.0</v>
      </c>
      <c r="D3862" s="2" t="s">
        <v>31102</v>
      </c>
      <c r="E3862" s="3"/>
      <c r="F3862" s="2" t="s">
        <v>47</v>
      </c>
      <c r="G3862" s="2" t="s">
        <v>27188</v>
      </c>
      <c r="H3862" s="2"/>
    </row>
    <row r="3863">
      <c r="A3863" s="2" t="s">
        <v>31104</v>
      </c>
      <c r="B3863" s="2" t="s">
        <v>14479</v>
      </c>
      <c r="C3863" s="2">
        <v>12.0</v>
      </c>
      <c r="D3863" s="2" t="s">
        <v>31108</v>
      </c>
      <c r="E3863" s="3"/>
      <c r="F3863" s="2" t="s">
        <v>47</v>
      </c>
      <c r="G3863" s="2" t="s">
        <v>27188</v>
      </c>
      <c r="H3863" s="2"/>
    </row>
    <row r="3864">
      <c r="A3864" s="2" t="s">
        <v>31110</v>
      </c>
      <c r="B3864" s="2" t="s">
        <v>14479</v>
      </c>
      <c r="C3864" s="2">
        <v>13.0</v>
      </c>
      <c r="D3864" s="2" t="s">
        <v>31112</v>
      </c>
      <c r="E3864" s="3"/>
      <c r="F3864" s="2" t="s">
        <v>47</v>
      </c>
      <c r="G3864" s="2" t="s">
        <v>27188</v>
      </c>
      <c r="H3864" s="2"/>
    </row>
    <row r="3865">
      <c r="A3865" s="2" t="s">
        <v>31114</v>
      </c>
      <c r="B3865" s="2" t="s">
        <v>14479</v>
      </c>
      <c r="C3865" s="2">
        <v>14.0</v>
      </c>
      <c r="D3865" s="2" t="s">
        <v>31116</v>
      </c>
      <c r="E3865" s="3"/>
      <c r="F3865" s="2" t="s">
        <v>47</v>
      </c>
      <c r="G3865" s="2" t="s">
        <v>27188</v>
      </c>
      <c r="H3865" s="2"/>
    </row>
    <row r="3866">
      <c r="A3866" s="2" t="s">
        <v>31118</v>
      </c>
      <c r="B3866" s="2" t="s">
        <v>14483</v>
      </c>
      <c r="C3866" s="2">
        <v>1.0</v>
      </c>
      <c r="D3866" s="2" t="s">
        <v>31120</v>
      </c>
      <c r="E3866" s="3"/>
      <c r="F3866" s="2" t="s">
        <v>47</v>
      </c>
      <c r="G3866" s="2" t="s">
        <v>27188</v>
      </c>
      <c r="H3866" s="2"/>
    </row>
    <row r="3867">
      <c r="A3867" s="2" t="s">
        <v>31122</v>
      </c>
      <c r="B3867" s="2" t="s">
        <v>14483</v>
      </c>
      <c r="C3867" s="2">
        <v>2.0</v>
      </c>
      <c r="D3867" s="2" t="s">
        <v>31124</v>
      </c>
      <c r="E3867" s="3"/>
      <c r="F3867" s="2" t="s">
        <v>47</v>
      </c>
      <c r="G3867" s="2" t="s">
        <v>27188</v>
      </c>
      <c r="H3867" s="2"/>
    </row>
    <row r="3868">
      <c r="A3868" s="2" t="s">
        <v>31127</v>
      </c>
      <c r="B3868" s="2" t="s">
        <v>14483</v>
      </c>
      <c r="C3868" s="2">
        <v>3.0</v>
      </c>
      <c r="D3868" s="2" t="s">
        <v>31128</v>
      </c>
      <c r="E3868" s="3"/>
      <c r="F3868" s="2" t="s">
        <v>47</v>
      </c>
      <c r="G3868" s="2" t="s">
        <v>27188</v>
      </c>
      <c r="H3868" s="2"/>
    </row>
    <row r="3869">
      <c r="A3869" s="2" t="s">
        <v>31132</v>
      </c>
      <c r="B3869" s="2" t="s">
        <v>14483</v>
      </c>
      <c r="C3869" s="2">
        <v>4.0</v>
      </c>
      <c r="D3869" s="2" t="s">
        <v>31134</v>
      </c>
      <c r="E3869" s="3"/>
      <c r="F3869" s="2" t="s">
        <v>47</v>
      </c>
      <c r="G3869" s="2" t="s">
        <v>27188</v>
      </c>
      <c r="H3869" s="2"/>
    </row>
    <row r="3870">
      <c r="A3870" s="2" t="s">
        <v>31137</v>
      </c>
      <c r="B3870" s="2" t="s">
        <v>14483</v>
      </c>
      <c r="C3870" s="2">
        <v>5.0</v>
      </c>
      <c r="D3870" s="2" t="s">
        <v>31138</v>
      </c>
      <c r="E3870" s="3"/>
      <c r="F3870" s="2" t="s">
        <v>47</v>
      </c>
      <c r="G3870" s="2" t="s">
        <v>27188</v>
      </c>
      <c r="H3870" s="2"/>
    </row>
    <row r="3871">
      <c r="A3871" s="2" t="s">
        <v>31142</v>
      </c>
      <c r="B3871" s="2" t="s">
        <v>14483</v>
      </c>
      <c r="C3871" s="2">
        <v>6.0</v>
      </c>
      <c r="D3871" s="2" t="s">
        <v>31144</v>
      </c>
      <c r="E3871" s="3"/>
      <c r="F3871" s="2" t="s">
        <v>47</v>
      </c>
      <c r="G3871" s="2" t="s">
        <v>27188</v>
      </c>
      <c r="H3871" s="2"/>
    </row>
    <row r="3872">
      <c r="A3872" s="2" t="s">
        <v>31146</v>
      </c>
      <c r="B3872" s="2" t="s">
        <v>14483</v>
      </c>
      <c r="C3872" s="2">
        <v>7.0</v>
      </c>
      <c r="D3872" s="2" t="s">
        <v>31147</v>
      </c>
      <c r="E3872" s="3"/>
      <c r="F3872" s="2" t="s">
        <v>47</v>
      </c>
      <c r="G3872" s="2" t="s">
        <v>27188</v>
      </c>
      <c r="H3872" s="2"/>
    </row>
    <row r="3873">
      <c r="A3873" s="2" t="s">
        <v>31149</v>
      </c>
      <c r="B3873" s="2" t="s">
        <v>14483</v>
      </c>
      <c r="C3873" s="2">
        <v>8.0</v>
      </c>
      <c r="D3873" s="2" t="s">
        <v>31151</v>
      </c>
      <c r="E3873" s="3"/>
      <c r="F3873" s="2" t="s">
        <v>47</v>
      </c>
      <c r="G3873" s="2" t="s">
        <v>27188</v>
      </c>
      <c r="H3873" s="2"/>
    </row>
    <row r="3874">
      <c r="A3874" s="2" t="s">
        <v>31152</v>
      </c>
      <c r="B3874" s="2" t="s">
        <v>14483</v>
      </c>
      <c r="C3874" s="2">
        <v>9.0</v>
      </c>
      <c r="D3874" s="2" t="s">
        <v>31154</v>
      </c>
      <c r="E3874" s="3"/>
      <c r="F3874" s="2" t="s">
        <v>47</v>
      </c>
      <c r="G3874" s="2" t="s">
        <v>27188</v>
      </c>
      <c r="H3874" s="2"/>
    </row>
    <row r="3875">
      <c r="A3875" s="2" t="s">
        <v>31156</v>
      </c>
      <c r="B3875" s="2" t="s">
        <v>14483</v>
      </c>
      <c r="C3875" s="2">
        <v>10.0</v>
      </c>
      <c r="D3875" s="2" t="s">
        <v>31158</v>
      </c>
      <c r="E3875" s="3"/>
      <c r="F3875" s="2" t="s">
        <v>47</v>
      </c>
      <c r="G3875" s="2" t="s">
        <v>27188</v>
      </c>
      <c r="H3875" s="2"/>
    </row>
    <row r="3876">
      <c r="A3876" s="2" t="s">
        <v>31161</v>
      </c>
      <c r="B3876" s="2" t="s">
        <v>14483</v>
      </c>
      <c r="C3876" s="2">
        <v>11.0</v>
      </c>
      <c r="D3876" s="2" t="s">
        <v>31162</v>
      </c>
      <c r="E3876" s="3"/>
      <c r="F3876" s="2" t="s">
        <v>47</v>
      </c>
      <c r="G3876" s="2" t="s">
        <v>27188</v>
      </c>
      <c r="H3876" s="2"/>
    </row>
    <row r="3877">
      <c r="A3877" s="2" t="s">
        <v>31168</v>
      </c>
      <c r="B3877" s="2" t="s">
        <v>14483</v>
      </c>
      <c r="C3877" s="2">
        <v>12.0</v>
      </c>
      <c r="D3877" s="2" t="s">
        <v>31169</v>
      </c>
      <c r="E3877" s="3"/>
      <c r="F3877" s="2" t="s">
        <v>47</v>
      </c>
      <c r="G3877" s="2" t="s">
        <v>27188</v>
      </c>
      <c r="H3877" s="2"/>
    </row>
    <row r="3878">
      <c r="A3878" s="2" t="s">
        <v>31173</v>
      </c>
      <c r="B3878" s="2" t="s">
        <v>14483</v>
      </c>
      <c r="C3878" s="2">
        <v>13.0</v>
      </c>
      <c r="D3878" s="2" t="s">
        <v>31175</v>
      </c>
      <c r="E3878" s="3"/>
      <c r="F3878" s="2" t="s">
        <v>47</v>
      </c>
      <c r="G3878" s="2" t="s">
        <v>27188</v>
      </c>
      <c r="H3878" s="2"/>
    </row>
    <row r="3879">
      <c r="A3879" s="2" t="s">
        <v>31178</v>
      </c>
      <c r="B3879" s="2" t="s">
        <v>14483</v>
      </c>
      <c r="C3879" s="2">
        <v>14.0</v>
      </c>
      <c r="D3879" s="2" t="s">
        <v>31179</v>
      </c>
      <c r="E3879" s="3"/>
      <c r="F3879" s="2" t="s">
        <v>47</v>
      </c>
      <c r="G3879" s="2" t="s">
        <v>27188</v>
      </c>
      <c r="H3879" s="2"/>
    </row>
    <row r="3880">
      <c r="A3880" s="2" t="s">
        <v>31181</v>
      </c>
      <c r="B3880" s="2" t="s">
        <v>14487</v>
      </c>
      <c r="C3880" s="2">
        <v>1.0</v>
      </c>
      <c r="D3880" s="2" t="s">
        <v>31183</v>
      </c>
      <c r="E3880" s="3"/>
      <c r="F3880" s="2" t="s">
        <v>47</v>
      </c>
      <c r="G3880" s="2" t="s">
        <v>27188</v>
      </c>
      <c r="H3880" s="2"/>
    </row>
    <row r="3881">
      <c r="A3881" s="2" t="s">
        <v>31185</v>
      </c>
      <c r="B3881" s="2" t="s">
        <v>14487</v>
      </c>
      <c r="C3881" s="2">
        <v>2.0</v>
      </c>
      <c r="D3881" s="2" t="s">
        <v>31187</v>
      </c>
      <c r="E3881" s="3"/>
      <c r="F3881" s="2" t="s">
        <v>47</v>
      </c>
      <c r="G3881" s="2" t="s">
        <v>27188</v>
      </c>
      <c r="H3881" s="2"/>
    </row>
    <row r="3882">
      <c r="A3882" s="2" t="s">
        <v>31189</v>
      </c>
      <c r="B3882" s="2" t="s">
        <v>14487</v>
      </c>
      <c r="C3882" s="2">
        <v>3.0</v>
      </c>
      <c r="D3882" s="2" t="s">
        <v>31190</v>
      </c>
      <c r="E3882" s="3"/>
      <c r="F3882" s="2" t="s">
        <v>47</v>
      </c>
      <c r="G3882" s="2" t="s">
        <v>27188</v>
      </c>
      <c r="H3882" s="2"/>
    </row>
    <row r="3883">
      <c r="A3883" s="2" t="s">
        <v>31192</v>
      </c>
      <c r="B3883" s="2" t="s">
        <v>14487</v>
      </c>
      <c r="C3883" s="2">
        <v>4.0</v>
      </c>
      <c r="D3883" s="2" t="s">
        <v>31193</v>
      </c>
      <c r="E3883" s="3"/>
      <c r="F3883" s="2" t="s">
        <v>47</v>
      </c>
      <c r="G3883" s="2" t="s">
        <v>27188</v>
      </c>
      <c r="H3883" s="2"/>
    </row>
    <row r="3884">
      <c r="A3884" s="2" t="s">
        <v>31196</v>
      </c>
      <c r="B3884" s="2" t="s">
        <v>14487</v>
      </c>
      <c r="C3884" s="2">
        <v>5.0</v>
      </c>
      <c r="D3884" s="2" t="s">
        <v>31197</v>
      </c>
      <c r="E3884" s="3"/>
      <c r="F3884" s="2" t="s">
        <v>47</v>
      </c>
      <c r="G3884" s="2" t="s">
        <v>27188</v>
      </c>
      <c r="H3884" s="2"/>
    </row>
    <row r="3885">
      <c r="A3885" s="2" t="s">
        <v>31200</v>
      </c>
      <c r="B3885" s="2" t="s">
        <v>14487</v>
      </c>
      <c r="C3885" s="2">
        <v>6.0</v>
      </c>
      <c r="D3885" s="2" t="s">
        <v>31202</v>
      </c>
      <c r="E3885" s="3"/>
      <c r="F3885" s="2" t="s">
        <v>47</v>
      </c>
      <c r="G3885" s="2" t="s">
        <v>27188</v>
      </c>
      <c r="H3885" s="2"/>
    </row>
    <row r="3886">
      <c r="A3886" s="2" t="s">
        <v>31207</v>
      </c>
      <c r="B3886" s="2" t="s">
        <v>14487</v>
      </c>
      <c r="C3886" s="2">
        <v>7.0</v>
      </c>
      <c r="D3886" s="2" t="s">
        <v>31209</v>
      </c>
      <c r="E3886" s="3"/>
      <c r="F3886" s="2" t="s">
        <v>47</v>
      </c>
      <c r="G3886" s="2" t="s">
        <v>27188</v>
      </c>
      <c r="H3886" s="2"/>
    </row>
    <row r="3887">
      <c r="A3887" s="2" t="s">
        <v>31214</v>
      </c>
      <c r="B3887" s="2" t="s">
        <v>14487</v>
      </c>
      <c r="C3887" s="2">
        <v>8.0</v>
      </c>
      <c r="D3887" s="2" t="s">
        <v>31216</v>
      </c>
      <c r="E3887" s="3"/>
      <c r="F3887" s="2" t="s">
        <v>47</v>
      </c>
      <c r="G3887" s="2" t="s">
        <v>27188</v>
      </c>
      <c r="H3887" s="2"/>
    </row>
    <row r="3888">
      <c r="A3888" s="2" t="s">
        <v>31220</v>
      </c>
      <c r="B3888" s="2" t="s">
        <v>14487</v>
      </c>
      <c r="C3888" s="2">
        <v>9.0</v>
      </c>
      <c r="D3888" s="2" t="s">
        <v>31223</v>
      </c>
      <c r="E3888" s="3"/>
      <c r="F3888" s="2" t="s">
        <v>47</v>
      </c>
      <c r="G3888" s="2" t="s">
        <v>27188</v>
      </c>
      <c r="H3888" s="2"/>
    </row>
    <row r="3889">
      <c r="A3889" s="2" t="s">
        <v>31226</v>
      </c>
      <c r="B3889" s="2" t="s">
        <v>14487</v>
      </c>
      <c r="C3889" s="2">
        <v>10.0</v>
      </c>
      <c r="D3889" s="2" t="s">
        <v>31228</v>
      </c>
      <c r="E3889" s="3"/>
      <c r="F3889" s="2" t="s">
        <v>47</v>
      </c>
      <c r="G3889" s="2" t="s">
        <v>27188</v>
      </c>
      <c r="H3889" s="2"/>
    </row>
    <row r="3890">
      <c r="A3890" s="2" t="s">
        <v>31232</v>
      </c>
      <c r="B3890" s="2" t="s">
        <v>14487</v>
      </c>
      <c r="C3890" s="2">
        <v>11.0</v>
      </c>
      <c r="D3890" s="2" t="s">
        <v>31234</v>
      </c>
      <c r="E3890" s="3"/>
      <c r="F3890" s="2" t="s">
        <v>47</v>
      </c>
      <c r="G3890" s="2" t="s">
        <v>27188</v>
      </c>
      <c r="H3890" s="2"/>
    </row>
    <row r="3891">
      <c r="A3891" s="2" t="s">
        <v>31240</v>
      </c>
      <c r="B3891" s="2" t="s">
        <v>14487</v>
      </c>
      <c r="C3891" s="2">
        <v>12.0</v>
      </c>
      <c r="D3891" s="2" t="s">
        <v>31242</v>
      </c>
      <c r="E3891" s="3"/>
      <c r="F3891" s="2" t="s">
        <v>47</v>
      </c>
      <c r="G3891" s="2" t="s">
        <v>27188</v>
      </c>
      <c r="H3891" s="2"/>
    </row>
    <row r="3892">
      <c r="A3892" s="2" t="s">
        <v>31246</v>
      </c>
      <c r="B3892" s="2" t="s">
        <v>14487</v>
      </c>
      <c r="C3892" s="2">
        <v>13.0</v>
      </c>
      <c r="D3892" s="2" t="s">
        <v>31248</v>
      </c>
      <c r="E3892" s="3"/>
      <c r="F3892" s="2" t="s">
        <v>47</v>
      </c>
      <c r="G3892" s="2" t="s">
        <v>27188</v>
      </c>
      <c r="H3892" s="2"/>
    </row>
    <row r="3893">
      <c r="A3893" s="2" t="s">
        <v>31251</v>
      </c>
      <c r="B3893" s="2" t="s">
        <v>14487</v>
      </c>
      <c r="C3893" s="2">
        <v>14.0</v>
      </c>
      <c r="D3893" s="2" t="s">
        <v>31253</v>
      </c>
      <c r="E3893" s="3"/>
      <c r="F3893" s="2" t="s">
        <v>47</v>
      </c>
      <c r="G3893" s="2" t="s">
        <v>27188</v>
      </c>
      <c r="H3893" s="2"/>
    </row>
    <row r="3894">
      <c r="A3894" s="2" t="s">
        <v>31256</v>
      </c>
      <c r="B3894" s="2" t="s">
        <v>14492</v>
      </c>
      <c r="C3894" s="2">
        <v>1.0</v>
      </c>
      <c r="D3894" s="2" t="s">
        <v>31259</v>
      </c>
      <c r="E3894" s="3"/>
      <c r="F3894" s="2" t="s">
        <v>47</v>
      </c>
      <c r="G3894" s="2" t="s">
        <v>27188</v>
      </c>
      <c r="H3894" s="2"/>
    </row>
    <row r="3895">
      <c r="A3895" s="2" t="s">
        <v>31263</v>
      </c>
      <c r="B3895" s="2" t="s">
        <v>14492</v>
      </c>
      <c r="C3895" s="2">
        <v>2.0</v>
      </c>
      <c r="D3895" s="2" t="s">
        <v>31265</v>
      </c>
      <c r="E3895" s="3"/>
      <c r="F3895" s="2" t="s">
        <v>47</v>
      </c>
      <c r="G3895" s="2" t="s">
        <v>27188</v>
      </c>
      <c r="H3895" s="2"/>
    </row>
    <row r="3896">
      <c r="A3896" s="2" t="s">
        <v>31270</v>
      </c>
      <c r="B3896" s="2" t="s">
        <v>14492</v>
      </c>
      <c r="C3896" s="2">
        <v>3.0</v>
      </c>
      <c r="D3896" s="2" t="s">
        <v>31272</v>
      </c>
      <c r="E3896" s="3"/>
      <c r="F3896" s="2" t="s">
        <v>47</v>
      </c>
      <c r="G3896" s="2" t="s">
        <v>27188</v>
      </c>
      <c r="H3896" s="2"/>
    </row>
    <row r="3897">
      <c r="A3897" s="2" t="s">
        <v>31274</v>
      </c>
      <c r="B3897" s="2" t="s">
        <v>14492</v>
      </c>
      <c r="C3897" s="2">
        <v>4.0</v>
      </c>
      <c r="D3897" s="2" t="s">
        <v>31277</v>
      </c>
      <c r="E3897" s="3"/>
      <c r="F3897" s="2" t="s">
        <v>47</v>
      </c>
      <c r="G3897" s="2" t="s">
        <v>27188</v>
      </c>
      <c r="H3897" s="2"/>
    </row>
    <row r="3898">
      <c r="A3898" s="2" t="s">
        <v>31281</v>
      </c>
      <c r="B3898" s="2" t="s">
        <v>14492</v>
      </c>
      <c r="C3898" s="2">
        <v>5.0</v>
      </c>
      <c r="D3898" s="2" t="s">
        <v>31282</v>
      </c>
      <c r="E3898" s="3"/>
      <c r="F3898" s="2" t="s">
        <v>47</v>
      </c>
      <c r="G3898" s="2" t="s">
        <v>27188</v>
      </c>
      <c r="H3898" s="2"/>
    </row>
    <row r="3899">
      <c r="A3899" s="2" t="s">
        <v>31286</v>
      </c>
      <c r="B3899" s="2" t="s">
        <v>14492</v>
      </c>
      <c r="C3899" s="2">
        <v>6.0</v>
      </c>
      <c r="D3899" s="2" t="s">
        <v>31288</v>
      </c>
      <c r="E3899" s="3"/>
      <c r="F3899" s="2" t="s">
        <v>47</v>
      </c>
      <c r="G3899" s="2" t="s">
        <v>27188</v>
      </c>
      <c r="H3899" s="2"/>
    </row>
    <row r="3900">
      <c r="A3900" s="2" t="s">
        <v>31290</v>
      </c>
      <c r="B3900" s="2" t="s">
        <v>14492</v>
      </c>
      <c r="C3900" s="2">
        <v>7.0</v>
      </c>
      <c r="D3900" s="2" t="s">
        <v>31292</v>
      </c>
      <c r="E3900" s="3"/>
      <c r="F3900" s="2" t="s">
        <v>47</v>
      </c>
      <c r="G3900" s="2" t="s">
        <v>27188</v>
      </c>
      <c r="H3900" s="2"/>
    </row>
    <row r="3901">
      <c r="A3901" s="2" t="s">
        <v>31295</v>
      </c>
      <c r="B3901" s="2" t="s">
        <v>14492</v>
      </c>
      <c r="C3901" s="2">
        <v>8.0</v>
      </c>
      <c r="D3901" s="2" t="s">
        <v>31296</v>
      </c>
      <c r="E3901" s="3"/>
      <c r="F3901" s="2" t="s">
        <v>47</v>
      </c>
      <c r="G3901" s="2" t="s">
        <v>27188</v>
      </c>
      <c r="H3901" s="2"/>
    </row>
    <row r="3902">
      <c r="A3902" s="2" t="s">
        <v>31300</v>
      </c>
      <c r="B3902" s="2" t="s">
        <v>14492</v>
      </c>
      <c r="C3902" s="2">
        <v>9.0</v>
      </c>
      <c r="D3902" s="2" t="s">
        <v>31301</v>
      </c>
      <c r="E3902" s="3"/>
      <c r="F3902" s="2" t="s">
        <v>47</v>
      </c>
      <c r="G3902" s="2" t="s">
        <v>27188</v>
      </c>
      <c r="H3902" s="2"/>
    </row>
    <row r="3903">
      <c r="A3903" s="2" t="s">
        <v>31304</v>
      </c>
      <c r="B3903" s="2" t="s">
        <v>14492</v>
      </c>
      <c r="C3903" s="2">
        <v>10.0</v>
      </c>
      <c r="D3903" s="2" t="s">
        <v>31305</v>
      </c>
      <c r="E3903" s="3"/>
      <c r="F3903" s="2" t="s">
        <v>47</v>
      </c>
      <c r="G3903" s="2" t="s">
        <v>27188</v>
      </c>
      <c r="H3903" s="2"/>
    </row>
    <row r="3904">
      <c r="A3904" s="2" t="s">
        <v>31308</v>
      </c>
      <c r="B3904" s="2" t="s">
        <v>14492</v>
      </c>
      <c r="C3904" s="2">
        <v>11.0</v>
      </c>
      <c r="D3904" s="2" t="s">
        <v>31312</v>
      </c>
      <c r="E3904" s="3"/>
      <c r="F3904" s="2" t="s">
        <v>47</v>
      </c>
      <c r="G3904" s="2" t="s">
        <v>27188</v>
      </c>
      <c r="H3904" s="2"/>
    </row>
    <row r="3905">
      <c r="A3905" s="2" t="s">
        <v>31315</v>
      </c>
      <c r="B3905" s="2" t="s">
        <v>14492</v>
      </c>
      <c r="C3905" s="2">
        <v>12.0</v>
      </c>
      <c r="D3905" s="2" t="s">
        <v>31317</v>
      </c>
      <c r="E3905" s="3"/>
      <c r="F3905" s="2" t="s">
        <v>47</v>
      </c>
      <c r="G3905" s="2" t="s">
        <v>27188</v>
      </c>
      <c r="H3905" s="2"/>
    </row>
    <row r="3906">
      <c r="A3906" s="2" t="s">
        <v>31321</v>
      </c>
      <c r="B3906" s="2" t="s">
        <v>14492</v>
      </c>
      <c r="C3906" s="2">
        <v>13.0</v>
      </c>
      <c r="D3906" s="2" t="s">
        <v>31323</v>
      </c>
      <c r="E3906" s="3"/>
      <c r="F3906" s="2" t="s">
        <v>47</v>
      </c>
      <c r="G3906" s="2" t="s">
        <v>27188</v>
      </c>
      <c r="H3906" s="2"/>
    </row>
    <row r="3907">
      <c r="A3907" s="2" t="s">
        <v>31325</v>
      </c>
      <c r="B3907" s="2" t="s">
        <v>14492</v>
      </c>
      <c r="C3907" s="2">
        <v>14.0</v>
      </c>
      <c r="D3907" s="2" t="s">
        <v>31327</v>
      </c>
      <c r="E3907" s="3"/>
      <c r="F3907" s="2" t="s">
        <v>47</v>
      </c>
      <c r="G3907" s="2" t="s">
        <v>27188</v>
      </c>
      <c r="H3907" s="2"/>
    </row>
    <row r="3908">
      <c r="A3908" s="2" t="s">
        <v>31331</v>
      </c>
      <c r="B3908" s="2" t="s">
        <v>14496</v>
      </c>
      <c r="C3908" s="2">
        <v>1.0</v>
      </c>
      <c r="D3908" s="2" t="s">
        <v>31333</v>
      </c>
      <c r="E3908" s="3"/>
      <c r="F3908" s="2" t="s">
        <v>47</v>
      </c>
      <c r="G3908" s="2" t="s">
        <v>27188</v>
      </c>
      <c r="H3908" s="2"/>
    </row>
    <row r="3909">
      <c r="A3909" s="2" t="s">
        <v>31337</v>
      </c>
      <c r="B3909" s="2" t="s">
        <v>14496</v>
      </c>
      <c r="C3909" s="2">
        <v>2.0</v>
      </c>
      <c r="D3909" s="2" t="s">
        <v>31338</v>
      </c>
      <c r="E3909" s="3"/>
      <c r="F3909" s="2" t="s">
        <v>47</v>
      </c>
      <c r="G3909" s="2" t="s">
        <v>27188</v>
      </c>
      <c r="H3909" s="2"/>
    </row>
    <row r="3910">
      <c r="A3910" s="2" t="s">
        <v>31341</v>
      </c>
      <c r="B3910" s="2" t="s">
        <v>14496</v>
      </c>
      <c r="C3910" s="2">
        <v>3.0</v>
      </c>
      <c r="D3910" s="2" t="s">
        <v>31343</v>
      </c>
      <c r="E3910" s="3"/>
      <c r="F3910" s="2" t="s">
        <v>47</v>
      </c>
      <c r="G3910" s="2" t="s">
        <v>27188</v>
      </c>
      <c r="H3910" s="2"/>
    </row>
    <row r="3911">
      <c r="A3911" s="2" t="s">
        <v>31346</v>
      </c>
      <c r="B3911" s="2" t="s">
        <v>14496</v>
      </c>
      <c r="C3911" s="2">
        <v>4.0</v>
      </c>
      <c r="D3911" s="2" t="s">
        <v>31348</v>
      </c>
      <c r="E3911" s="3"/>
      <c r="F3911" s="2" t="s">
        <v>47</v>
      </c>
      <c r="G3911" s="2" t="s">
        <v>27188</v>
      </c>
      <c r="H3911" s="2"/>
    </row>
    <row r="3912">
      <c r="A3912" s="2" t="s">
        <v>31350</v>
      </c>
      <c r="B3912" s="2" t="s">
        <v>14496</v>
      </c>
      <c r="C3912" s="2">
        <v>5.0</v>
      </c>
      <c r="D3912" s="2" t="s">
        <v>31351</v>
      </c>
      <c r="E3912" s="3"/>
      <c r="F3912" s="2" t="s">
        <v>47</v>
      </c>
      <c r="G3912" s="2" t="s">
        <v>27188</v>
      </c>
      <c r="H3912" s="2"/>
    </row>
    <row r="3913">
      <c r="A3913" s="2" t="s">
        <v>31354</v>
      </c>
      <c r="B3913" s="2" t="s">
        <v>14496</v>
      </c>
      <c r="C3913" s="2">
        <v>6.0</v>
      </c>
      <c r="D3913" s="2" t="s">
        <v>31356</v>
      </c>
      <c r="E3913" s="3"/>
      <c r="F3913" s="2" t="s">
        <v>47</v>
      </c>
      <c r="G3913" s="2" t="s">
        <v>27188</v>
      </c>
      <c r="H3913" s="2"/>
    </row>
    <row r="3914">
      <c r="A3914" s="2" t="s">
        <v>31358</v>
      </c>
      <c r="B3914" s="2" t="s">
        <v>14496</v>
      </c>
      <c r="C3914" s="2">
        <v>7.0</v>
      </c>
      <c r="D3914" s="2" t="s">
        <v>31360</v>
      </c>
      <c r="E3914" s="3"/>
      <c r="F3914" s="2" t="s">
        <v>47</v>
      </c>
      <c r="G3914" s="2" t="s">
        <v>27188</v>
      </c>
      <c r="H3914" s="2"/>
    </row>
    <row r="3915">
      <c r="A3915" s="2" t="s">
        <v>31362</v>
      </c>
      <c r="B3915" s="2" t="s">
        <v>14496</v>
      </c>
      <c r="C3915" s="2">
        <v>8.0</v>
      </c>
      <c r="D3915" s="2" t="s">
        <v>31363</v>
      </c>
      <c r="E3915" s="3"/>
      <c r="F3915" s="2" t="s">
        <v>47</v>
      </c>
      <c r="G3915" s="2" t="s">
        <v>27188</v>
      </c>
      <c r="H3915" s="2"/>
    </row>
    <row r="3916">
      <c r="A3916" s="2" t="s">
        <v>31366</v>
      </c>
      <c r="B3916" s="2" t="s">
        <v>14496</v>
      </c>
      <c r="C3916" s="2">
        <v>9.0</v>
      </c>
      <c r="D3916" s="2" t="s">
        <v>31368</v>
      </c>
      <c r="E3916" s="3"/>
      <c r="F3916" s="2" t="s">
        <v>47</v>
      </c>
      <c r="G3916" s="2" t="s">
        <v>27188</v>
      </c>
      <c r="H3916" s="2"/>
    </row>
    <row r="3917">
      <c r="A3917" s="2" t="s">
        <v>31370</v>
      </c>
      <c r="B3917" s="2" t="s">
        <v>14496</v>
      </c>
      <c r="C3917" s="2">
        <v>10.0</v>
      </c>
      <c r="D3917" s="2" t="s">
        <v>31371</v>
      </c>
      <c r="E3917" s="3"/>
      <c r="F3917" s="2" t="s">
        <v>47</v>
      </c>
      <c r="G3917" s="2" t="s">
        <v>27188</v>
      </c>
      <c r="H3917" s="2"/>
    </row>
    <row r="3918">
      <c r="A3918" s="2" t="s">
        <v>31372</v>
      </c>
      <c r="B3918" s="2" t="s">
        <v>14496</v>
      </c>
      <c r="C3918" s="2">
        <v>11.0</v>
      </c>
      <c r="D3918" s="2" t="s">
        <v>31374</v>
      </c>
      <c r="E3918" s="3"/>
      <c r="F3918" s="2" t="s">
        <v>47</v>
      </c>
      <c r="G3918" s="2" t="s">
        <v>27188</v>
      </c>
      <c r="H3918" s="2"/>
    </row>
    <row r="3919">
      <c r="A3919" s="2" t="s">
        <v>31375</v>
      </c>
      <c r="B3919" s="2" t="s">
        <v>14496</v>
      </c>
      <c r="C3919" s="2">
        <v>12.0</v>
      </c>
      <c r="D3919" s="2" t="s">
        <v>31377</v>
      </c>
      <c r="E3919" s="3"/>
      <c r="F3919" s="2" t="s">
        <v>47</v>
      </c>
      <c r="G3919" s="2" t="s">
        <v>27188</v>
      </c>
      <c r="H3919" s="2"/>
    </row>
    <row r="3920">
      <c r="A3920" s="2" t="s">
        <v>31379</v>
      </c>
      <c r="B3920" s="2" t="s">
        <v>14496</v>
      </c>
      <c r="C3920" s="2">
        <v>13.0</v>
      </c>
      <c r="D3920" s="2" t="s">
        <v>31380</v>
      </c>
      <c r="E3920" s="3"/>
      <c r="F3920" s="2" t="s">
        <v>47</v>
      </c>
      <c r="G3920" s="2" t="s">
        <v>27188</v>
      </c>
      <c r="H3920" s="2"/>
    </row>
    <row r="3921">
      <c r="A3921" s="2" t="s">
        <v>31381</v>
      </c>
      <c r="B3921" s="2" t="s">
        <v>14496</v>
      </c>
      <c r="C3921" s="2">
        <v>14.0</v>
      </c>
      <c r="D3921" s="2" t="s">
        <v>31383</v>
      </c>
      <c r="E3921" s="3"/>
      <c r="F3921" s="2" t="s">
        <v>47</v>
      </c>
      <c r="G3921" s="2" t="s">
        <v>27188</v>
      </c>
      <c r="H3921" s="2"/>
    </row>
    <row r="3922">
      <c r="A3922" s="2" t="s">
        <v>31385</v>
      </c>
      <c r="B3922" s="2" t="s">
        <v>14499</v>
      </c>
      <c r="C3922" s="2">
        <v>1.0</v>
      </c>
      <c r="D3922" s="2" t="s">
        <v>31386</v>
      </c>
      <c r="E3922" s="3"/>
      <c r="F3922" s="2" t="s">
        <v>47</v>
      </c>
      <c r="G3922" s="2" t="s">
        <v>27188</v>
      </c>
      <c r="H3922" s="2"/>
    </row>
    <row r="3923">
      <c r="A3923" s="2" t="s">
        <v>31389</v>
      </c>
      <c r="B3923" s="2" t="s">
        <v>14499</v>
      </c>
      <c r="C3923" s="2">
        <v>2.0</v>
      </c>
      <c r="D3923" s="2" t="s">
        <v>31390</v>
      </c>
      <c r="E3923" s="3"/>
      <c r="F3923" s="2" t="s">
        <v>47</v>
      </c>
      <c r="G3923" s="2" t="s">
        <v>27188</v>
      </c>
      <c r="H3923" s="2"/>
    </row>
    <row r="3924">
      <c r="A3924" s="2" t="s">
        <v>31393</v>
      </c>
      <c r="B3924" s="2" t="s">
        <v>14499</v>
      </c>
      <c r="C3924" s="2">
        <v>3.0</v>
      </c>
      <c r="D3924" s="2" t="s">
        <v>31394</v>
      </c>
      <c r="E3924" s="3"/>
      <c r="F3924" s="2" t="s">
        <v>47</v>
      </c>
      <c r="G3924" s="2" t="s">
        <v>27188</v>
      </c>
      <c r="H3924" s="2"/>
    </row>
    <row r="3925">
      <c r="A3925" s="2" t="s">
        <v>31397</v>
      </c>
      <c r="B3925" s="2" t="s">
        <v>14499</v>
      </c>
      <c r="C3925" s="2">
        <v>4.0</v>
      </c>
      <c r="D3925" s="2" t="s">
        <v>31398</v>
      </c>
      <c r="E3925" s="3"/>
      <c r="F3925" s="2" t="s">
        <v>47</v>
      </c>
      <c r="G3925" s="2" t="s">
        <v>27188</v>
      </c>
      <c r="H3925" s="2"/>
    </row>
    <row r="3926">
      <c r="A3926" s="2" t="s">
        <v>31401</v>
      </c>
      <c r="B3926" s="2" t="s">
        <v>14499</v>
      </c>
      <c r="C3926" s="2">
        <v>5.0</v>
      </c>
      <c r="D3926" s="2" t="s">
        <v>31403</v>
      </c>
      <c r="E3926" s="3"/>
      <c r="F3926" s="2" t="s">
        <v>47</v>
      </c>
      <c r="G3926" s="2" t="s">
        <v>27188</v>
      </c>
      <c r="H3926" s="2"/>
    </row>
    <row r="3927">
      <c r="A3927" s="2" t="s">
        <v>31408</v>
      </c>
      <c r="B3927" s="2" t="s">
        <v>14499</v>
      </c>
      <c r="C3927" s="2">
        <v>6.0</v>
      </c>
      <c r="D3927" s="2" t="s">
        <v>31409</v>
      </c>
      <c r="E3927" s="3"/>
      <c r="F3927" s="2" t="s">
        <v>47</v>
      </c>
      <c r="G3927" s="2" t="s">
        <v>27188</v>
      </c>
      <c r="H3927" s="2"/>
    </row>
    <row r="3928">
      <c r="A3928" s="2" t="s">
        <v>31411</v>
      </c>
      <c r="B3928" s="2" t="s">
        <v>14499</v>
      </c>
      <c r="C3928" s="2">
        <v>7.0</v>
      </c>
      <c r="D3928" s="2" t="s">
        <v>31413</v>
      </c>
      <c r="E3928" s="3"/>
      <c r="F3928" s="2" t="s">
        <v>47</v>
      </c>
      <c r="G3928" s="2" t="s">
        <v>27188</v>
      </c>
      <c r="H3928" s="2"/>
    </row>
    <row r="3929">
      <c r="A3929" s="2" t="s">
        <v>31414</v>
      </c>
      <c r="B3929" s="2" t="s">
        <v>14499</v>
      </c>
      <c r="C3929" s="2">
        <v>8.0</v>
      </c>
      <c r="D3929" s="2" t="s">
        <v>31416</v>
      </c>
      <c r="E3929" s="3"/>
      <c r="F3929" s="2" t="s">
        <v>47</v>
      </c>
      <c r="G3929" s="2" t="s">
        <v>27188</v>
      </c>
      <c r="H3929" s="2"/>
    </row>
    <row r="3930">
      <c r="A3930" s="2" t="s">
        <v>31417</v>
      </c>
      <c r="B3930" s="2" t="s">
        <v>14499</v>
      </c>
      <c r="C3930" s="2">
        <v>9.0</v>
      </c>
      <c r="D3930" s="2" t="s">
        <v>31419</v>
      </c>
      <c r="E3930" s="3"/>
      <c r="F3930" s="2" t="s">
        <v>47</v>
      </c>
      <c r="G3930" s="2" t="s">
        <v>27188</v>
      </c>
      <c r="H3930" s="2"/>
    </row>
    <row r="3931">
      <c r="A3931" s="2" t="s">
        <v>31421</v>
      </c>
      <c r="B3931" s="2" t="s">
        <v>14499</v>
      </c>
      <c r="C3931" s="2">
        <v>10.0</v>
      </c>
      <c r="D3931" s="2" t="s">
        <v>31422</v>
      </c>
      <c r="E3931" s="3"/>
      <c r="F3931" s="2" t="s">
        <v>47</v>
      </c>
      <c r="G3931" s="2" t="s">
        <v>27188</v>
      </c>
      <c r="H3931" s="2"/>
    </row>
    <row r="3932">
      <c r="A3932" s="2" t="s">
        <v>31424</v>
      </c>
      <c r="B3932" s="2" t="s">
        <v>14499</v>
      </c>
      <c r="C3932" s="2">
        <v>11.0</v>
      </c>
      <c r="D3932" s="2" t="s">
        <v>31426</v>
      </c>
      <c r="E3932" s="3"/>
      <c r="F3932" s="2" t="s">
        <v>47</v>
      </c>
      <c r="G3932" s="2" t="s">
        <v>27188</v>
      </c>
      <c r="H3932" s="2"/>
    </row>
    <row r="3933">
      <c r="A3933" s="2" t="s">
        <v>31428</v>
      </c>
      <c r="B3933" s="2" t="s">
        <v>14499</v>
      </c>
      <c r="C3933" s="2">
        <v>12.0</v>
      </c>
      <c r="D3933" s="2" t="s">
        <v>31430</v>
      </c>
      <c r="E3933" s="3"/>
      <c r="F3933" s="2" t="s">
        <v>47</v>
      </c>
      <c r="G3933" s="2" t="s">
        <v>27188</v>
      </c>
      <c r="H3933" s="2"/>
    </row>
    <row r="3934">
      <c r="A3934" s="2" t="s">
        <v>31435</v>
      </c>
      <c r="B3934" s="2" t="s">
        <v>14499</v>
      </c>
      <c r="C3934" s="2">
        <v>13.0</v>
      </c>
      <c r="D3934" s="2" t="s">
        <v>31438</v>
      </c>
      <c r="E3934" s="3"/>
      <c r="F3934" s="2" t="s">
        <v>47</v>
      </c>
      <c r="G3934" s="2" t="s">
        <v>27188</v>
      </c>
      <c r="H3934" s="2"/>
    </row>
    <row r="3935">
      <c r="A3935" s="2" t="s">
        <v>31442</v>
      </c>
      <c r="B3935" s="2" t="s">
        <v>14499</v>
      </c>
      <c r="C3935" s="2">
        <v>14.0</v>
      </c>
      <c r="D3935" s="2" t="s">
        <v>31446</v>
      </c>
      <c r="E3935" s="3"/>
      <c r="F3935" s="2" t="s">
        <v>47</v>
      </c>
      <c r="G3935" s="2" t="s">
        <v>27188</v>
      </c>
      <c r="H3935" s="2"/>
    </row>
    <row r="3936">
      <c r="A3936" s="2"/>
      <c r="B3936" s="2"/>
      <c r="C3936" s="2"/>
      <c r="D3936" s="2"/>
      <c r="E3936" s="3"/>
      <c r="F3936" s="2"/>
      <c r="G3936" s="2"/>
      <c r="H3936" s="2"/>
    </row>
    <row r="3937">
      <c r="A3937" s="2"/>
      <c r="B3937" s="2"/>
      <c r="C3937" s="2"/>
      <c r="D3937" s="2"/>
      <c r="E3937" s="3"/>
      <c r="F3937" s="2"/>
      <c r="G3937" s="2"/>
      <c r="H3937" s="2"/>
    </row>
    <row r="3938">
      <c r="A3938" s="2"/>
      <c r="B3938" s="2"/>
      <c r="C3938" s="2"/>
      <c r="D3938" s="2"/>
      <c r="E3938" s="3"/>
      <c r="F3938" s="2"/>
      <c r="G3938" s="2"/>
      <c r="H3938" s="2"/>
    </row>
    <row r="3939">
      <c r="A3939" s="2"/>
      <c r="B3939" s="2"/>
      <c r="C3939" s="2"/>
      <c r="D3939" s="2"/>
      <c r="E3939" s="3"/>
      <c r="F3939" s="2"/>
      <c r="G3939" s="2"/>
      <c r="H3939" s="2"/>
    </row>
    <row r="3940">
      <c r="A3940" s="2"/>
      <c r="B3940" s="2"/>
      <c r="C3940" s="2"/>
      <c r="D3940" s="2"/>
      <c r="E3940" s="3"/>
      <c r="F3940" s="2"/>
      <c r="G3940" s="2"/>
      <c r="H3940" s="2"/>
    </row>
    <row r="3941">
      <c r="A3941" s="2"/>
      <c r="B3941" s="2"/>
      <c r="C3941" s="2"/>
      <c r="D3941" s="2"/>
      <c r="E3941" s="3"/>
      <c r="F3941" s="2"/>
      <c r="G3941" s="2"/>
      <c r="H3941" s="2"/>
    </row>
    <row r="3942">
      <c r="A3942" s="2"/>
      <c r="B3942" s="2"/>
      <c r="C3942" s="2"/>
      <c r="D3942" s="2"/>
      <c r="E3942" s="3"/>
      <c r="F3942" s="2"/>
      <c r="G3942" s="2"/>
      <c r="H3942" s="2"/>
    </row>
    <row r="3943">
      <c r="A3943" s="2"/>
      <c r="B3943" s="2"/>
      <c r="C3943" s="2"/>
      <c r="D3943" s="2"/>
      <c r="E3943" s="3"/>
      <c r="F3943" s="2"/>
      <c r="G3943" s="2"/>
      <c r="H3943" s="2"/>
    </row>
    <row r="3944">
      <c r="A3944" s="2"/>
      <c r="B3944" s="2"/>
      <c r="C3944" s="2"/>
      <c r="D3944" s="2"/>
      <c r="E3944" s="3"/>
      <c r="F3944" s="2"/>
      <c r="G3944" s="2"/>
      <c r="H3944" s="2"/>
    </row>
    <row r="3945">
      <c r="A3945" s="2"/>
      <c r="B3945" s="2"/>
      <c r="C3945" s="2"/>
      <c r="D3945" s="2"/>
      <c r="E3945" s="3"/>
      <c r="F3945" s="2"/>
      <c r="G3945" s="2"/>
      <c r="H3945" s="2"/>
    </row>
    <row r="3946">
      <c r="A3946" s="2"/>
      <c r="B3946" s="2"/>
      <c r="C3946" s="2"/>
      <c r="D3946" s="2"/>
      <c r="E3946" s="3"/>
      <c r="F3946" s="2"/>
      <c r="G3946" s="2"/>
      <c r="H3946" s="2"/>
    </row>
    <row r="3947">
      <c r="A3947" s="2"/>
      <c r="B3947" s="2"/>
      <c r="C3947" s="2"/>
      <c r="D3947" s="2"/>
      <c r="E3947" s="3"/>
      <c r="F3947" s="2"/>
      <c r="G3947" s="2"/>
      <c r="H3947" s="2"/>
    </row>
    <row r="3948">
      <c r="A3948" s="2"/>
      <c r="B3948" s="2"/>
      <c r="C3948" s="2"/>
      <c r="D3948" s="2"/>
      <c r="E3948" s="3"/>
      <c r="F3948" s="2"/>
      <c r="G3948" s="2"/>
      <c r="H3948" s="2"/>
    </row>
    <row r="3949">
      <c r="A3949" s="2"/>
      <c r="B3949" s="2"/>
      <c r="C3949" s="2"/>
      <c r="D3949" s="2"/>
      <c r="E3949" s="3"/>
      <c r="F3949" s="2"/>
      <c r="G3949" s="2"/>
      <c r="H3949" s="2"/>
    </row>
    <row r="3950">
      <c r="A3950" s="2"/>
      <c r="B3950" s="2"/>
      <c r="C3950" s="2"/>
      <c r="D3950" s="2"/>
      <c r="E3950" s="3"/>
      <c r="F3950" s="2"/>
      <c r="G3950" s="2"/>
      <c r="H3950" s="2"/>
    </row>
    <row r="3951">
      <c r="A3951" s="2"/>
      <c r="B3951" s="2"/>
      <c r="C3951" s="2"/>
      <c r="D3951" s="2"/>
      <c r="E3951" s="3"/>
      <c r="F3951" s="2"/>
      <c r="G3951" s="2"/>
      <c r="H3951" s="2"/>
    </row>
    <row r="3952">
      <c r="A3952" s="2"/>
      <c r="B3952" s="2"/>
      <c r="C3952" s="2"/>
      <c r="D3952" s="2"/>
      <c r="E3952" s="3"/>
      <c r="F3952" s="2"/>
      <c r="G3952" s="2"/>
      <c r="H3952" s="2"/>
    </row>
    <row r="3953">
      <c r="A3953" s="2"/>
      <c r="B3953" s="2"/>
      <c r="C3953" s="2"/>
      <c r="D3953" s="2"/>
      <c r="E3953" s="3"/>
      <c r="F3953" s="2"/>
      <c r="G3953" s="2"/>
      <c r="H3953" s="2"/>
    </row>
    <row r="3954">
      <c r="A3954" s="2"/>
      <c r="B3954" s="2"/>
      <c r="C3954" s="2"/>
      <c r="D3954" s="2"/>
      <c r="E3954" s="3"/>
      <c r="F3954" s="2"/>
      <c r="G3954" s="2"/>
      <c r="H3954" s="2"/>
    </row>
    <row r="3955">
      <c r="A3955" s="2"/>
      <c r="B3955" s="2"/>
      <c r="C3955" s="2"/>
      <c r="D3955" s="2"/>
      <c r="E3955" s="3"/>
      <c r="F3955" s="2"/>
      <c r="G3955" s="2"/>
      <c r="H3955" s="2"/>
    </row>
    <row r="3956">
      <c r="A3956" s="2"/>
      <c r="B3956" s="2"/>
      <c r="C3956" s="2"/>
      <c r="D3956" s="2"/>
      <c r="E3956" s="3"/>
      <c r="F3956" s="2"/>
      <c r="G3956" s="2"/>
      <c r="H3956" s="2"/>
    </row>
    <row r="3957">
      <c r="A3957" s="2"/>
      <c r="B3957" s="2"/>
      <c r="C3957" s="2"/>
      <c r="D3957" s="2"/>
      <c r="E3957" s="3"/>
      <c r="F3957" s="2"/>
      <c r="G3957" s="2"/>
      <c r="H3957" s="2"/>
    </row>
    <row r="3958">
      <c r="A3958" s="2"/>
      <c r="B3958" s="2"/>
      <c r="C3958" s="2"/>
      <c r="D3958" s="2"/>
      <c r="E3958" s="3"/>
      <c r="F3958" s="2"/>
      <c r="G3958" s="2"/>
      <c r="H3958" s="2"/>
    </row>
    <row r="3959">
      <c r="A3959" s="2"/>
      <c r="B3959" s="2"/>
      <c r="C3959" s="2"/>
      <c r="D3959" s="2"/>
      <c r="E3959" s="3"/>
      <c r="F3959" s="2"/>
      <c r="G3959" s="2"/>
      <c r="H3959" s="2"/>
    </row>
    <row r="3960">
      <c r="A3960" s="2"/>
      <c r="B3960" s="2"/>
      <c r="C3960" s="2"/>
      <c r="D3960" s="2"/>
      <c r="E3960" s="3"/>
      <c r="F3960" s="2"/>
      <c r="G3960" s="2"/>
      <c r="H3960" s="2"/>
    </row>
    <row r="3961">
      <c r="A3961" s="2"/>
      <c r="B3961" s="2"/>
      <c r="C3961" s="2"/>
      <c r="D3961" s="2"/>
      <c r="E3961" s="3"/>
      <c r="F3961" s="2"/>
      <c r="G3961" s="2"/>
      <c r="H3961" s="2"/>
    </row>
    <row r="3962">
      <c r="A3962" s="2"/>
      <c r="B3962" s="2"/>
      <c r="C3962" s="2"/>
      <c r="D3962" s="2"/>
      <c r="E3962" s="3"/>
      <c r="F3962" s="2"/>
      <c r="G3962" s="2"/>
      <c r="H3962" s="2"/>
    </row>
    <row r="3963">
      <c r="A3963" s="2"/>
      <c r="B3963" s="2"/>
      <c r="C3963" s="2"/>
      <c r="D3963" s="2"/>
      <c r="E3963" s="3"/>
      <c r="F3963" s="2"/>
      <c r="G3963" s="2"/>
      <c r="H3963" s="2"/>
    </row>
    <row r="3964">
      <c r="A3964" s="2"/>
      <c r="B3964" s="2"/>
      <c r="C3964" s="2"/>
      <c r="D3964" s="2"/>
      <c r="E3964" s="3"/>
      <c r="F3964" s="2"/>
      <c r="G3964" s="2"/>
      <c r="H3964" s="2"/>
    </row>
    <row r="3965">
      <c r="A3965" s="2"/>
      <c r="B3965" s="2"/>
      <c r="C3965" s="2"/>
      <c r="D3965" s="2"/>
      <c r="E3965" s="3"/>
      <c r="F3965" s="2"/>
      <c r="G3965" s="2"/>
      <c r="H3965" s="2"/>
    </row>
    <row r="3966">
      <c r="A3966" s="2"/>
      <c r="B3966" s="2"/>
      <c r="C3966" s="2"/>
      <c r="D3966" s="2"/>
      <c r="E3966" s="3"/>
      <c r="F3966" s="2"/>
      <c r="G3966" s="2"/>
      <c r="H3966" s="2"/>
    </row>
    <row r="3967">
      <c r="A3967" s="2"/>
      <c r="B3967" s="2"/>
      <c r="C3967" s="2"/>
      <c r="D3967" s="2"/>
      <c r="E3967" s="3"/>
      <c r="F3967" s="2"/>
      <c r="G3967" s="2"/>
      <c r="H3967" s="2"/>
    </row>
    <row r="3968">
      <c r="A3968" s="2"/>
      <c r="B3968" s="2"/>
      <c r="C3968" s="2"/>
      <c r="D3968" s="2"/>
      <c r="E3968" s="3"/>
      <c r="F3968" s="2"/>
      <c r="G3968" s="2"/>
      <c r="H3968" s="2"/>
    </row>
    <row r="3969">
      <c r="A3969" s="2"/>
      <c r="B3969" s="2"/>
      <c r="C3969" s="2"/>
      <c r="D3969" s="2"/>
      <c r="E3969" s="3"/>
      <c r="F3969" s="2"/>
      <c r="G3969" s="2"/>
      <c r="H3969" s="2"/>
    </row>
    <row r="3970">
      <c r="A3970" s="2"/>
      <c r="B3970" s="2"/>
      <c r="C3970" s="2"/>
      <c r="D3970" s="2"/>
      <c r="E3970" s="3"/>
      <c r="F3970" s="2"/>
      <c r="G3970" s="2"/>
      <c r="H3970" s="2"/>
    </row>
    <row r="3971">
      <c r="A3971" s="2"/>
      <c r="B3971" s="2"/>
      <c r="C3971" s="2"/>
      <c r="D3971" s="2"/>
      <c r="E3971" s="3"/>
      <c r="F3971" s="2"/>
      <c r="G3971" s="2"/>
      <c r="H3971" s="2"/>
    </row>
    <row r="3972">
      <c r="A3972" s="2"/>
      <c r="B3972" s="2"/>
      <c r="C3972" s="2"/>
      <c r="D3972" s="2"/>
      <c r="E3972" s="3"/>
      <c r="F3972" s="2"/>
      <c r="G3972" s="2"/>
      <c r="H3972" s="2"/>
    </row>
    <row r="3973">
      <c r="A3973" s="2"/>
      <c r="B3973" s="2"/>
      <c r="C3973" s="2"/>
      <c r="D3973" s="2"/>
      <c r="E3973" s="3"/>
      <c r="F3973" s="2"/>
      <c r="G3973" s="2"/>
      <c r="H3973" s="2"/>
    </row>
    <row r="3974">
      <c r="A3974" s="2"/>
      <c r="B3974" s="2"/>
      <c r="C3974" s="2"/>
      <c r="D3974" s="2"/>
      <c r="E3974" s="3"/>
      <c r="F3974" s="2"/>
      <c r="G3974" s="2"/>
      <c r="H3974" s="2"/>
    </row>
    <row r="3975">
      <c r="A3975" s="2"/>
      <c r="B3975" s="2"/>
      <c r="C3975" s="2"/>
      <c r="D3975" s="2"/>
      <c r="E3975" s="3"/>
      <c r="F3975" s="2"/>
      <c r="G3975" s="2"/>
      <c r="H3975" s="2"/>
    </row>
    <row r="3976">
      <c r="A3976" s="2"/>
      <c r="B3976" s="2"/>
      <c r="C3976" s="2"/>
      <c r="D3976" s="2"/>
      <c r="E3976" s="3"/>
      <c r="F3976" s="2"/>
      <c r="G3976" s="2"/>
      <c r="H3976" s="2"/>
    </row>
    <row r="3977">
      <c r="A3977" s="2"/>
      <c r="B3977" s="2"/>
      <c r="C3977" s="2"/>
      <c r="D3977" s="2"/>
      <c r="E3977" s="3"/>
      <c r="F3977" s="2"/>
      <c r="G3977" s="2"/>
      <c r="H3977" s="2"/>
    </row>
    <row r="3978">
      <c r="A3978" s="2"/>
      <c r="B3978" s="2"/>
      <c r="C3978" s="2"/>
      <c r="D3978" s="2"/>
      <c r="E3978" s="3"/>
      <c r="F3978" s="2"/>
      <c r="G3978" s="2"/>
      <c r="H3978" s="2"/>
    </row>
    <row r="3979">
      <c r="A3979" s="2"/>
      <c r="B3979" s="2"/>
      <c r="C3979" s="2"/>
      <c r="D3979" s="2"/>
      <c r="E3979" s="3"/>
      <c r="F3979" s="2"/>
      <c r="G3979" s="2"/>
      <c r="H3979" s="2"/>
    </row>
    <row r="3980">
      <c r="A3980" s="2"/>
      <c r="B3980" s="2"/>
      <c r="C3980" s="2"/>
      <c r="D3980" s="2"/>
      <c r="E3980" s="3"/>
      <c r="F3980" s="2"/>
      <c r="G3980" s="2"/>
      <c r="H3980" s="2"/>
    </row>
    <row r="3981">
      <c r="A3981" s="2"/>
      <c r="B3981" s="2"/>
      <c r="C3981" s="2"/>
      <c r="D3981" s="2"/>
      <c r="E3981" s="3"/>
      <c r="F3981" s="2"/>
      <c r="G3981" s="2"/>
      <c r="H3981" s="2"/>
    </row>
    <row r="3982">
      <c r="A3982" s="2"/>
      <c r="B3982" s="2"/>
      <c r="C3982" s="2"/>
      <c r="D3982" s="2"/>
      <c r="E3982" s="3"/>
      <c r="F3982" s="2"/>
      <c r="G3982" s="2"/>
      <c r="H3982" s="2"/>
    </row>
    <row r="3983">
      <c r="A3983" s="2"/>
      <c r="B3983" s="2"/>
      <c r="C3983" s="2"/>
      <c r="D3983" s="2"/>
      <c r="E3983" s="3"/>
      <c r="F3983" s="2"/>
      <c r="G3983" s="2"/>
      <c r="H3983" s="2"/>
    </row>
    <row r="3984">
      <c r="A3984" s="2"/>
      <c r="B3984" s="2"/>
      <c r="C3984" s="2"/>
      <c r="D3984" s="2"/>
      <c r="E3984" s="3"/>
      <c r="F3984" s="2"/>
      <c r="G3984" s="2"/>
      <c r="H3984" s="2"/>
    </row>
    <row r="3985">
      <c r="A3985" s="2"/>
      <c r="B3985" s="2"/>
      <c r="C3985" s="2"/>
      <c r="D3985" s="2"/>
      <c r="E3985" s="3"/>
      <c r="F3985" s="2"/>
      <c r="G3985" s="2"/>
      <c r="H3985" s="2"/>
    </row>
    <row r="3986">
      <c r="A3986" s="2"/>
      <c r="B3986" s="2"/>
      <c r="C3986" s="2"/>
      <c r="D3986" s="2"/>
      <c r="E3986" s="3"/>
      <c r="F3986" s="2"/>
      <c r="G3986" s="2"/>
      <c r="H3986" s="2"/>
    </row>
    <row r="3987">
      <c r="A3987" s="2"/>
      <c r="B3987" s="2"/>
      <c r="C3987" s="2"/>
      <c r="D3987" s="2"/>
      <c r="E3987" s="3"/>
      <c r="F3987" s="2"/>
      <c r="G3987" s="2"/>
      <c r="H3987" s="2"/>
    </row>
    <row r="3988">
      <c r="A3988" s="2"/>
      <c r="B3988" s="2"/>
      <c r="C3988" s="2"/>
      <c r="D3988" s="2"/>
      <c r="E3988" s="3"/>
      <c r="F3988" s="2"/>
      <c r="G3988" s="2"/>
      <c r="H3988" s="2"/>
    </row>
    <row r="3989">
      <c r="A3989" s="2"/>
      <c r="B3989" s="2"/>
      <c r="C3989" s="2"/>
      <c r="D3989" s="2"/>
      <c r="E3989" s="3"/>
      <c r="F3989" s="2"/>
      <c r="G3989" s="2"/>
      <c r="H3989" s="2"/>
    </row>
    <row r="3990">
      <c r="A3990" s="2"/>
      <c r="B3990" s="2"/>
      <c r="C3990" s="2"/>
      <c r="D3990" s="2"/>
      <c r="E3990" s="3"/>
      <c r="F3990" s="2"/>
      <c r="G3990" s="2"/>
      <c r="H3990" s="2"/>
    </row>
    <row r="3991">
      <c r="A3991" s="2"/>
      <c r="B3991" s="2"/>
      <c r="C3991" s="2"/>
      <c r="D3991" s="2"/>
      <c r="E3991" s="3"/>
      <c r="F3991" s="2"/>
      <c r="G3991" s="2"/>
      <c r="H3991" s="2"/>
    </row>
    <row r="3992">
      <c r="A3992" s="2"/>
      <c r="B3992" s="2"/>
      <c r="C3992" s="2"/>
      <c r="D3992" s="2"/>
      <c r="E3992" s="3"/>
      <c r="F3992" s="2"/>
      <c r="G3992" s="2"/>
      <c r="H3992" s="2"/>
    </row>
    <row r="3993">
      <c r="A3993" s="2"/>
      <c r="B3993" s="2"/>
      <c r="C3993" s="2"/>
      <c r="D3993" s="2"/>
      <c r="E3993" s="3"/>
      <c r="F3993" s="2"/>
      <c r="G3993" s="2"/>
      <c r="H3993" s="2"/>
    </row>
    <row r="3994">
      <c r="A3994" s="2"/>
      <c r="B3994" s="2"/>
      <c r="C3994" s="2"/>
      <c r="D3994" s="2"/>
      <c r="E3994" s="3"/>
      <c r="F3994" s="2"/>
      <c r="G3994" s="2"/>
      <c r="H3994" s="2"/>
    </row>
    <row r="3995">
      <c r="A3995" s="2"/>
      <c r="B3995" s="2"/>
      <c r="C3995" s="2"/>
      <c r="D3995" s="2"/>
      <c r="E3995" s="3"/>
      <c r="F3995" s="2"/>
      <c r="G3995" s="2"/>
      <c r="H3995" s="2"/>
    </row>
    <row r="3996">
      <c r="A3996" s="2"/>
      <c r="B3996" s="2"/>
      <c r="C3996" s="2"/>
      <c r="D3996" s="2"/>
      <c r="E3996" s="3"/>
      <c r="F3996" s="2"/>
      <c r="G3996" s="2"/>
      <c r="H3996" s="2"/>
    </row>
    <row r="3997">
      <c r="A3997" s="2"/>
      <c r="B3997" s="2"/>
      <c r="C3997" s="2"/>
      <c r="D3997" s="2"/>
      <c r="E3997" s="3"/>
      <c r="F3997" s="2"/>
      <c r="G3997" s="2"/>
      <c r="H3997" s="2"/>
    </row>
    <row r="3998">
      <c r="A3998" s="2"/>
      <c r="B3998" s="2"/>
      <c r="C3998" s="2"/>
      <c r="D3998" s="2"/>
      <c r="E3998" s="3"/>
      <c r="F3998" s="2"/>
      <c r="G3998" s="2"/>
      <c r="H3998" s="2"/>
    </row>
    <row r="3999">
      <c r="A3999" s="2"/>
      <c r="B3999" s="2"/>
      <c r="C3999" s="2"/>
      <c r="D3999" s="2"/>
      <c r="E3999" s="3"/>
      <c r="F3999" s="2"/>
      <c r="G3999" s="2"/>
      <c r="H3999" s="2"/>
    </row>
    <row r="4000">
      <c r="A4000" s="2"/>
      <c r="B4000" s="2"/>
      <c r="C4000" s="2"/>
      <c r="D4000" s="2"/>
      <c r="E4000" s="3"/>
      <c r="F4000" s="2"/>
      <c r="G4000" s="2"/>
      <c r="H4000" s="2"/>
    </row>
    <row r="4001">
      <c r="A4001" s="2"/>
      <c r="B4001" s="2"/>
      <c r="C4001" s="2"/>
      <c r="D4001" s="2"/>
      <c r="E4001" s="3"/>
      <c r="F4001" s="2"/>
      <c r="G4001" s="2"/>
      <c r="H4001" s="2"/>
    </row>
    <row r="4002">
      <c r="A4002" s="2"/>
      <c r="B4002" s="2"/>
      <c r="C4002" s="2"/>
      <c r="D4002" s="2"/>
      <c r="E4002" s="3"/>
      <c r="F4002" s="2"/>
      <c r="G4002" s="2"/>
      <c r="H4002" s="2"/>
    </row>
    <row r="4003">
      <c r="A4003" s="2"/>
      <c r="B4003" s="2"/>
      <c r="C4003" s="2"/>
      <c r="D4003" s="2"/>
      <c r="E4003" s="3"/>
      <c r="F4003" s="2"/>
      <c r="G4003" s="2"/>
      <c r="H4003" s="2"/>
    </row>
    <row r="4004">
      <c r="A4004" s="2"/>
      <c r="B4004" s="2"/>
      <c r="C4004" s="2"/>
      <c r="D4004" s="2"/>
      <c r="E4004" s="3"/>
      <c r="F4004" s="2"/>
      <c r="G4004" s="2"/>
      <c r="H4004" s="2"/>
    </row>
    <row r="4005">
      <c r="A4005" s="2"/>
      <c r="B4005" s="2"/>
      <c r="C4005" s="2"/>
      <c r="D4005" s="2"/>
      <c r="E4005" s="3"/>
      <c r="F4005" s="2"/>
      <c r="G4005" s="2"/>
      <c r="H4005" s="2"/>
    </row>
    <row r="4006">
      <c r="A4006" s="2"/>
      <c r="B4006" s="2"/>
      <c r="C4006" s="2"/>
      <c r="D4006" s="2"/>
      <c r="E4006" s="3"/>
      <c r="F4006" s="2"/>
      <c r="G4006" s="2"/>
      <c r="H4006" s="2"/>
    </row>
    <row r="4007">
      <c r="A4007" s="2"/>
      <c r="B4007" s="2"/>
      <c r="C4007" s="2"/>
      <c r="D4007" s="2"/>
      <c r="E4007" s="3"/>
      <c r="F4007" s="2"/>
      <c r="G4007" s="2"/>
      <c r="H4007" s="2"/>
    </row>
    <row r="4008">
      <c r="A4008" s="2"/>
      <c r="B4008" s="2"/>
      <c r="C4008" s="2"/>
      <c r="D4008" s="2"/>
      <c r="E4008" s="3"/>
      <c r="F4008" s="2"/>
      <c r="G4008" s="2"/>
      <c r="H4008" s="2"/>
    </row>
    <row r="4009">
      <c r="A4009" s="2"/>
      <c r="B4009" s="2"/>
      <c r="C4009" s="2"/>
      <c r="D4009" s="2"/>
      <c r="E4009" s="3"/>
      <c r="F4009" s="2"/>
      <c r="G4009" s="2"/>
      <c r="H4009" s="2"/>
    </row>
    <row r="4010">
      <c r="A4010" s="2"/>
      <c r="B4010" s="2"/>
      <c r="C4010" s="2"/>
      <c r="D4010" s="2"/>
      <c r="E4010" s="3"/>
      <c r="F4010" s="2"/>
      <c r="G4010" s="2"/>
      <c r="H4010" s="2"/>
    </row>
    <row r="4011">
      <c r="A4011" s="2"/>
      <c r="B4011" s="2"/>
      <c r="C4011" s="2"/>
      <c r="D4011" s="2"/>
      <c r="E4011" s="3"/>
      <c r="F4011" s="2"/>
      <c r="G4011" s="2"/>
      <c r="H4011" s="2"/>
    </row>
    <row r="4012">
      <c r="A4012" s="2"/>
      <c r="B4012" s="2"/>
      <c r="C4012" s="2"/>
      <c r="D4012" s="2"/>
      <c r="E4012" s="3"/>
      <c r="F4012" s="2"/>
      <c r="G4012" s="2"/>
      <c r="H4012" s="2"/>
    </row>
    <row r="4013">
      <c r="A4013" s="2"/>
      <c r="B4013" s="2"/>
      <c r="C4013" s="2"/>
      <c r="D4013" s="2"/>
      <c r="E4013" s="3"/>
      <c r="F4013" s="2"/>
      <c r="G4013" s="2"/>
      <c r="H4013" s="2"/>
    </row>
    <row r="4014">
      <c r="A4014" s="2"/>
      <c r="B4014" s="2"/>
      <c r="C4014" s="2"/>
      <c r="D4014" s="2"/>
      <c r="E4014" s="3"/>
      <c r="F4014" s="2"/>
      <c r="G4014" s="2"/>
      <c r="H4014" s="2"/>
    </row>
    <row r="4015">
      <c r="A4015" s="2"/>
      <c r="B4015" s="2"/>
      <c r="C4015" s="2"/>
      <c r="D4015" s="2"/>
      <c r="E4015" s="3"/>
      <c r="F4015" s="2"/>
      <c r="G4015" s="2"/>
      <c r="H4015" s="2"/>
    </row>
    <row r="4016">
      <c r="A4016" s="2"/>
      <c r="B4016" s="2"/>
      <c r="C4016" s="2"/>
      <c r="D4016" s="2"/>
      <c r="E4016" s="3"/>
      <c r="F4016" s="2"/>
      <c r="G4016" s="2"/>
      <c r="H4016" s="2"/>
    </row>
    <row r="4017">
      <c r="A4017" s="2"/>
      <c r="B4017" s="2"/>
      <c r="C4017" s="2"/>
      <c r="D4017" s="2"/>
      <c r="E4017" s="3"/>
      <c r="F4017" s="2"/>
      <c r="G4017" s="2"/>
      <c r="H4017" s="2"/>
    </row>
    <row r="4018">
      <c r="A4018" s="2"/>
      <c r="B4018" s="2"/>
      <c r="C4018" s="2"/>
      <c r="D4018" s="2"/>
      <c r="E4018" s="3"/>
      <c r="F4018" s="2"/>
      <c r="G4018" s="2"/>
      <c r="H4018" s="2"/>
    </row>
    <row r="4019">
      <c r="A4019" s="2"/>
      <c r="B4019" s="2"/>
      <c r="C4019" s="2"/>
      <c r="D4019" s="2"/>
      <c r="E4019" s="3"/>
      <c r="F4019" s="2"/>
      <c r="G4019" s="2"/>
      <c r="H4019" s="2"/>
    </row>
    <row r="4020">
      <c r="A4020" s="2"/>
      <c r="B4020" s="2"/>
      <c r="C4020" s="2"/>
      <c r="D4020" s="2"/>
      <c r="E4020" s="3"/>
      <c r="F4020" s="2"/>
      <c r="G4020" s="2"/>
      <c r="H4020" s="2"/>
    </row>
    <row r="4021">
      <c r="A4021" s="2"/>
      <c r="B4021" s="2"/>
      <c r="C4021" s="2"/>
      <c r="D4021" s="2"/>
      <c r="E4021" s="3"/>
      <c r="F4021" s="2"/>
      <c r="G4021" s="2"/>
      <c r="H4021" s="2"/>
    </row>
    <row r="4022">
      <c r="A4022" s="2"/>
      <c r="B4022" s="2"/>
      <c r="C4022" s="2"/>
      <c r="D4022" s="2"/>
      <c r="E4022" s="3"/>
      <c r="F4022" s="2"/>
      <c r="G4022" s="2"/>
      <c r="H4022" s="2"/>
    </row>
    <row r="4023">
      <c r="A4023" s="2"/>
      <c r="B4023" s="2"/>
      <c r="C4023" s="2"/>
      <c r="D4023" s="2"/>
      <c r="E4023" s="3"/>
      <c r="F4023" s="2"/>
      <c r="G4023" s="2"/>
      <c r="H4023" s="2"/>
    </row>
    <row r="4024">
      <c r="A4024" s="2"/>
      <c r="B4024" s="2"/>
      <c r="C4024" s="2"/>
      <c r="D4024" s="2"/>
      <c r="E4024" s="3"/>
      <c r="F4024" s="2"/>
      <c r="G4024" s="2"/>
      <c r="H4024" s="2"/>
    </row>
    <row r="4025">
      <c r="A4025" s="2"/>
      <c r="B4025" s="2"/>
      <c r="C4025" s="2"/>
      <c r="D4025" s="2"/>
      <c r="E4025" s="3"/>
      <c r="F4025" s="2"/>
      <c r="G4025" s="2"/>
      <c r="H4025" s="2"/>
    </row>
    <row r="4026">
      <c r="A4026" s="2"/>
      <c r="B4026" s="2"/>
      <c r="C4026" s="2"/>
      <c r="D4026" s="2"/>
      <c r="E4026" s="3"/>
      <c r="F4026" s="2"/>
      <c r="G4026" s="2"/>
      <c r="H4026" s="2"/>
    </row>
    <row r="4027">
      <c r="A4027" s="2"/>
      <c r="B4027" s="2"/>
      <c r="C4027" s="2"/>
      <c r="D4027" s="2"/>
      <c r="E4027" s="3"/>
      <c r="F4027" s="2"/>
      <c r="G4027" s="2"/>
      <c r="H4027" s="2"/>
    </row>
    <row r="4028">
      <c r="A4028" s="2"/>
      <c r="B4028" s="2"/>
      <c r="C4028" s="2"/>
      <c r="D4028" s="2"/>
      <c r="E4028" s="3"/>
      <c r="F4028" s="2"/>
      <c r="G4028" s="2"/>
      <c r="H4028" s="2"/>
    </row>
    <row r="4029">
      <c r="A4029" s="2"/>
      <c r="B4029" s="2"/>
      <c r="C4029" s="2"/>
      <c r="D4029" s="2"/>
      <c r="E4029" s="3"/>
      <c r="F4029" s="2"/>
      <c r="G4029" s="2"/>
      <c r="H4029" s="2"/>
    </row>
    <row r="4030">
      <c r="A4030" s="2"/>
      <c r="B4030" s="2"/>
      <c r="C4030" s="2"/>
      <c r="D4030" s="2"/>
      <c r="E4030" s="3"/>
      <c r="F4030" s="2"/>
      <c r="G4030" s="2"/>
      <c r="H4030" s="2"/>
    </row>
    <row r="4031">
      <c r="A4031" s="2"/>
      <c r="B4031" s="2"/>
      <c r="C4031" s="2"/>
      <c r="D4031" s="2"/>
      <c r="E4031" s="3"/>
      <c r="F4031" s="2"/>
      <c r="G4031" s="2"/>
      <c r="H4031" s="2"/>
    </row>
    <row r="4032">
      <c r="A4032" s="2"/>
      <c r="B4032" s="2"/>
      <c r="C4032" s="2"/>
      <c r="D4032" s="2"/>
      <c r="E4032" s="3"/>
      <c r="F4032" s="2"/>
      <c r="G4032" s="2"/>
      <c r="H4032" s="2"/>
    </row>
    <row r="4033">
      <c r="A4033" s="2"/>
      <c r="B4033" s="2"/>
      <c r="C4033" s="2"/>
      <c r="D4033" s="2"/>
      <c r="E4033" s="3"/>
      <c r="F4033" s="2"/>
      <c r="G4033" s="2"/>
      <c r="H4033" s="2"/>
    </row>
    <row r="4034">
      <c r="A4034" s="2"/>
      <c r="B4034" s="2"/>
      <c r="C4034" s="2"/>
      <c r="D4034" s="2"/>
      <c r="E4034" s="3"/>
      <c r="F4034" s="2"/>
      <c r="G4034" s="2"/>
      <c r="H4034" s="2"/>
    </row>
    <row r="4035">
      <c r="A4035" s="2"/>
      <c r="B4035" s="2"/>
      <c r="C4035" s="2"/>
      <c r="D4035" s="2"/>
      <c r="E4035" s="3"/>
      <c r="F4035" s="2"/>
      <c r="G4035" s="2"/>
      <c r="H4035" s="2"/>
    </row>
    <row r="4036">
      <c r="A4036" s="2"/>
      <c r="B4036" s="2"/>
      <c r="C4036" s="2"/>
      <c r="D4036" s="2"/>
      <c r="E4036" s="3"/>
      <c r="F4036" s="2"/>
      <c r="G4036" s="2"/>
      <c r="H4036" s="2"/>
    </row>
    <row r="4037">
      <c r="A4037" s="2"/>
      <c r="B4037" s="2"/>
      <c r="C4037" s="2"/>
      <c r="D4037" s="2"/>
      <c r="E4037" s="3"/>
      <c r="F4037" s="2"/>
      <c r="G4037" s="2"/>
      <c r="H4037" s="2"/>
    </row>
    <row r="4038">
      <c r="A4038" s="2"/>
      <c r="B4038" s="2"/>
      <c r="C4038" s="2"/>
      <c r="D4038" s="2"/>
      <c r="E4038" s="3"/>
      <c r="F4038" s="2"/>
      <c r="G4038" s="2"/>
      <c r="H4038" s="2"/>
    </row>
    <row r="4039">
      <c r="A4039" s="2"/>
      <c r="B4039" s="2"/>
      <c r="C4039" s="2"/>
      <c r="D4039" s="2"/>
      <c r="E4039" s="3"/>
      <c r="F4039" s="2"/>
      <c r="G4039" s="2"/>
      <c r="H4039" s="2"/>
    </row>
    <row r="4040">
      <c r="A4040" s="2"/>
      <c r="B4040" s="2"/>
      <c r="C4040" s="2"/>
      <c r="D4040" s="2"/>
      <c r="E4040" s="3"/>
      <c r="F4040" s="2"/>
      <c r="G4040" s="2"/>
      <c r="H4040" s="2"/>
    </row>
    <row r="4041">
      <c r="A4041" s="2"/>
      <c r="B4041" s="2"/>
      <c r="C4041" s="2"/>
      <c r="D4041" s="2"/>
      <c r="E4041" s="3"/>
      <c r="F4041" s="2"/>
      <c r="G4041" s="2"/>
      <c r="H4041" s="2"/>
    </row>
    <row r="4042">
      <c r="A4042" s="2"/>
      <c r="B4042" s="2"/>
      <c r="C4042" s="2"/>
      <c r="D4042" s="2"/>
      <c r="E4042" s="3"/>
      <c r="F4042" s="2"/>
      <c r="G4042" s="2"/>
      <c r="H4042" s="2"/>
    </row>
    <row r="4043">
      <c r="A4043" s="2"/>
      <c r="B4043" s="2"/>
      <c r="C4043" s="2"/>
      <c r="D4043" s="2"/>
      <c r="E4043" s="3"/>
      <c r="F4043" s="2"/>
      <c r="G4043" s="2"/>
      <c r="H4043" s="2"/>
    </row>
    <row r="4044">
      <c r="A4044" s="2"/>
      <c r="B4044" s="2"/>
      <c r="C4044" s="2"/>
      <c r="D4044" s="2"/>
      <c r="E4044" s="3"/>
      <c r="F4044" s="2"/>
      <c r="G4044" s="2"/>
      <c r="H4044" s="2"/>
    </row>
    <row r="4045">
      <c r="A4045" s="2"/>
      <c r="B4045" s="2"/>
      <c r="C4045" s="2"/>
      <c r="D4045" s="2"/>
      <c r="E4045" s="3"/>
      <c r="F4045" s="2"/>
      <c r="G4045" s="2"/>
      <c r="H4045" s="2"/>
    </row>
    <row r="4046">
      <c r="A4046" s="2"/>
      <c r="B4046" s="2"/>
      <c r="C4046" s="2"/>
      <c r="D4046" s="2"/>
      <c r="E4046" s="3"/>
      <c r="F4046" s="2"/>
      <c r="G4046" s="2"/>
      <c r="H4046" s="2"/>
    </row>
    <row r="4047">
      <c r="A4047" s="2"/>
      <c r="B4047" s="2"/>
      <c r="C4047" s="2"/>
      <c r="D4047" s="2"/>
      <c r="E4047" s="3"/>
      <c r="F4047" s="2"/>
      <c r="G4047" s="2"/>
      <c r="H4047" s="2"/>
    </row>
    <row r="4048">
      <c r="A4048" s="2"/>
      <c r="B4048" s="2"/>
      <c r="C4048" s="2"/>
      <c r="D4048" s="2"/>
      <c r="E4048" s="3"/>
      <c r="F4048" s="2"/>
      <c r="G4048" s="2"/>
      <c r="H4048" s="2"/>
    </row>
    <row r="4049">
      <c r="A4049" s="2"/>
      <c r="B4049" s="2"/>
      <c r="C4049" s="2"/>
      <c r="D4049" s="2"/>
      <c r="E4049" s="3"/>
      <c r="F4049" s="2"/>
      <c r="G4049" s="2"/>
      <c r="H4049" s="2"/>
    </row>
    <row r="4050">
      <c r="A4050" s="2"/>
      <c r="B4050" s="2"/>
      <c r="C4050" s="2"/>
      <c r="D4050" s="2"/>
      <c r="E4050" s="3"/>
      <c r="F4050" s="2"/>
      <c r="G4050" s="2"/>
      <c r="H4050" s="2"/>
    </row>
    <row r="4051">
      <c r="A4051" s="2"/>
      <c r="B4051" s="2"/>
      <c r="C4051" s="2"/>
      <c r="D4051" s="2"/>
      <c r="E4051" s="3"/>
      <c r="F4051" s="2"/>
      <c r="G4051" s="2"/>
      <c r="H4051" s="2"/>
    </row>
    <row r="4052">
      <c r="A4052" s="2"/>
      <c r="B4052" s="2"/>
      <c r="C4052" s="2"/>
      <c r="D4052" s="2"/>
      <c r="E4052" s="3"/>
      <c r="F4052" s="2"/>
      <c r="G4052" s="2"/>
      <c r="H4052" s="2"/>
    </row>
    <row r="4053">
      <c r="A4053" s="2"/>
      <c r="B4053" s="2"/>
      <c r="C4053" s="2"/>
      <c r="D4053" s="2"/>
      <c r="E4053" s="3"/>
      <c r="F4053" s="2"/>
      <c r="G4053" s="2"/>
      <c r="H4053" s="2"/>
    </row>
    <row r="4054">
      <c r="A4054" s="2"/>
      <c r="B4054" s="2"/>
      <c r="C4054" s="2"/>
      <c r="D4054" s="2"/>
      <c r="E4054" s="3"/>
      <c r="F4054" s="2"/>
      <c r="G4054" s="2"/>
      <c r="H4054" s="2"/>
    </row>
    <row r="4055">
      <c r="A4055" s="2"/>
      <c r="B4055" s="2"/>
      <c r="C4055" s="2"/>
      <c r="D4055" s="2"/>
      <c r="E4055" s="3"/>
      <c r="F4055" s="2"/>
      <c r="G4055" s="2"/>
      <c r="H4055" s="2"/>
    </row>
    <row r="4056">
      <c r="A4056" s="2"/>
      <c r="B4056" s="2"/>
      <c r="C4056" s="2"/>
      <c r="D4056" s="2"/>
      <c r="E4056" s="3"/>
      <c r="F4056" s="2"/>
      <c r="G4056" s="2"/>
      <c r="H4056" s="2"/>
    </row>
    <row r="4057">
      <c r="A4057" s="2"/>
      <c r="B4057" s="2"/>
      <c r="C4057" s="2"/>
      <c r="D4057" s="2"/>
      <c r="E4057" s="3"/>
      <c r="F4057" s="2"/>
      <c r="G4057" s="2"/>
      <c r="H4057" s="2"/>
    </row>
    <row r="4058">
      <c r="A4058" s="2"/>
      <c r="B4058" s="2"/>
      <c r="C4058" s="2"/>
      <c r="D4058" s="2"/>
      <c r="E4058" s="3"/>
      <c r="F4058" s="2"/>
      <c r="G4058" s="2"/>
      <c r="H4058" s="2"/>
    </row>
    <row r="4059">
      <c r="A4059" s="2"/>
      <c r="B4059" s="2"/>
      <c r="C4059" s="2"/>
      <c r="D4059" s="2"/>
      <c r="E4059" s="3"/>
      <c r="F4059" s="2"/>
      <c r="G4059" s="2"/>
      <c r="H4059" s="2"/>
    </row>
    <row r="4060">
      <c r="A4060" s="2"/>
      <c r="B4060" s="2"/>
      <c r="C4060" s="2"/>
      <c r="D4060" s="2"/>
      <c r="E4060" s="3"/>
      <c r="F4060" s="2"/>
      <c r="G4060" s="2"/>
      <c r="H4060" s="2"/>
    </row>
    <row r="4061">
      <c r="A4061" s="2"/>
      <c r="B4061" s="2"/>
      <c r="C4061" s="2"/>
      <c r="D4061" s="2"/>
      <c r="E4061" s="3"/>
      <c r="F4061" s="2"/>
      <c r="G4061" s="2"/>
      <c r="H4061" s="2"/>
    </row>
    <row r="4062">
      <c r="A4062" s="2"/>
      <c r="B4062" s="2"/>
      <c r="C4062" s="2"/>
      <c r="D4062" s="2"/>
      <c r="E4062" s="3"/>
      <c r="F4062" s="2"/>
      <c r="G4062" s="2"/>
      <c r="H4062" s="2"/>
    </row>
    <row r="4063">
      <c r="A4063" s="2"/>
      <c r="B4063" s="2"/>
      <c r="C4063" s="2"/>
      <c r="D4063" s="2"/>
      <c r="E4063" s="3"/>
      <c r="F4063" s="2"/>
      <c r="G4063" s="2"/>
      <c r="H4063" s="2"/>
    </row>
    <row r="4064">
      <c r="A4064" s="2"/>
      <c r="B4064" s="2"/>
      <c r="C4064" s="2"/>
      <c r="D4064" s="2"/>
      <c r="E4064" s="3"/>
      <c r="F4064" s="2"/>
      <c r="G4064" s="2"/>
      <c r="H4064" s="2"/>
    </row>
    <row r="4065">
      <c r="A4065" s="2"/>
      <c r="B4065" s="2"/>
      <c r="C4065" s="2"/>
      <c r="D4065" s="2"/>
      <c r="E4065" s="3"/>
      <c r="F4065" s="2"/>
      <c r="G4065" s="2"/>
      <c r="H4065" s="2"/>
    </row>
    <row r="4066">
      <c r="A4066" s="2"/>
      <c r="B4066" s="2"/>
      <c r="C4066" s="2"/>
      <c r="D4066" s="2"/>
      <c r="E4066" s="3"/>
      <c r="F4066" s="2"/>
      <c r="G4066" s="2"/>
      <c r="H4066" s="2"/>
    </row>
    <row r="4067">
      <c r="A4067" s="2"/>
      <c r="B4067" s="2"/>
      <c r="C4067" s="2"/>
      <c r="D4067" s="2"/>
      <c r="E4067" s="3"/>
      <c r="F4067" s="2"/>
      <c r="G4067" s="2"/>
      <c r="H4067" s="2"/>
    </row>
    <row r="4068">
      <c r="A4068" s="2"/>
      <c r="B4068" s="2"/>
      <c r="C4068" s="2"/>
      <c r="D4068" s="2"/>
      <c r="E4068" s="3"/>
      <c r="F4068" s="2"/>
      <c r="G4068" s="2"/>
      <c r="H4068" s="2"/>
    </row>
    <row r="4069">
      <c r="A4069" s="2"/>
      <c r="B4069" s="2"/>
      <c r="C4069" s="2"/>
      <c r="D4069" s="2"/>
      <c r="E4069" s="3"/>
      <c r="F4069" s="2"/>
      <c r="G4069" s="2"/>
      <c r="H4069" s="2"/>
    </row>
    <row r="4070">
      <c r="A4070" s="2"/>
      <c r="B4070" s="2"/>
      <c r="C4070" s="2"/>
      <c r="D4070" s="2"/>
      <c r="E4070" s="3"/>
      <c r="F4070" s="2"/>
      <c r="G4070" s="2"/>
      <c r="H4070" s="2"/>
    </row>
    <row r="4071">
      <c r="A4071" s="2"/>
      <c r="B4071" s="2"/>
      <c r="C4071" s="2"/>
      <c r="D4071" s="2"/>
      <c r="E4071" s="3"/>
      <c r="F4071" s="2"/>
      <c r="G4071" s="2"/>
      <c r="H4071" s="2"/>
    </row>
    <row r="4072">
      <c r="A4072" s="2"/>
      <c r="B4072" s="2"/>
      <c r="C4072" s="2"/>
      <c r="D4072" s="2"/>
      <c r="E4072" s="3"/>
      <c r="F4072" s="2"/>
      <c r="G4072" s="2"/>
      <c r="H4072" s="2"/>
    </row>
    <row r="4073">
      <c r="A4073" s="2"/>
      <c r="B4073" s="2"/>
      <c r="C4073" s="2"/>
      <c r="D4073" s="2"/>
      <c r="E4073" s="3"/>
      <c r="F4073" s="2"/>
      <c r="G4073" s="2"/>
      <c r="H4073" s="2"/>
    </row>
    <row r="4074">
      <c r="A4074" s="2"/>
      <c r="B4074" s="2"/>
      <c r="C4074" s="2"/>
      <c r="D4074" s="2"/>
      <c r="E4074" s="3"/>
      <c r="F4074" s="2"/>
      <c r="G4074" s="2"/>
      <c r="H4074" s="2"/>
    </row>
    <row r="4075">
      <c r="A4075" s="2"/>
      <c r="B4075" s="2"/>
      <c r="C4075" s="2"/>
      <c r="D4075" s="2"/>
      <c r="E4075" s="3"/>
      <c r="F4075" s="2"/>
      <c r="G4075" s="2"/>
      <c r="H4075" s="2"/>
    </row>
    <row r="4076">
      <c r="A4076" s="2"/>
      <c r="B4076" s="2"/>
      <c r="C4076" s="2"/>
      <c r="D4076" s="2"/>
      <c r="E4076" s="3"/>
      <c r="F4076" s="2"/>
      <c r="G4076" s="2"/>
      <c r="H4076" s="2"/>
    </row>
    <row r="4077">
      <c r="A4077" s="2"/>
      <c r="B4077" s="2"/>
      <c r="C4077" s="2"/>
      <c r="D4077" s="2"/>
      <c r="E4077" s="3"/>
      <c r="F4077" s="2"/>
      <c r="G4077" s="2"/>
      <c r="H4077" s="2"/>
    </row>
    <row r="4078">
      <c r="A4078" s="2"/>
      <c r="B4078" s="2"/>
      <c r="C4078" s="2"/>
      <c r="D4078" s="2"/>
      <c r="E4078" s="3"/>
      <c r="F4078" s="2"/>
      <c r="G4078" s="2"/>
      <c r="H4078" s="2"/>
    </row>
    <row r="4079">
      <c r="A4079" s="2"/>
      <c r="B4079" s="2"/>
      <c r="C4079" s="2"/>
      <c r="D4079" s="2"/>
      <c r="E4079" s="3"/>
      <c r="F4079" s="2"/>
      <c r="G4079" s="2"/>
      <c r="H4079" s="2"/>
    </row>
    <row r="4080">
      <c r="A4080" s="2"/>
      <c r="B4080" s="2"/>
      <c r="C4080" s="2"/>
      <c r="D4080" s="2"/>
      <c r="E4080" s="3"/>
      <c r="F4080" s="2"/>
      <c r="G4080" s="2"/>
      <c r="H4080" s="2"/>
    </row>
    <row r="4081">
      <c r="A4081" s="2"/>
      <c r="B4081" s="2"/>
      <c r="C4081" s="2"/>
      <c r="D4081" s="2"/>
      <c r="E4081" s="3"/>
      <c r="F4081" s="2"/>
      <c r="G4081" s="2"/>
      <c r="H4081" s="2"/>
    </row>
    <row r="4082">
      <c r="A4082" s="2"/>
      <c r="B4082" s="2"/>
      <c r="C4082" s="2"/>
      <c r="D4082" s="2"/>
      <c r="E4082" s="3"/>
      <c r="F4082" s="2"/>
      <c r="G4082" s="2"/>
      <c r="H4082" s="2"/>
    </row>
    <row r="4083">
      <c r="A4083" s="2"/>
      <c r="B4083" s="2"/>
      <c r="C4083" s="2"/>
      <c r="D4083" s="2"/>
      <c r="E4083" s="3"/>
      <c r="F4083" s="2"/>
      <c r="G4083" s="2"/>
      <c r="H4083" s="2"/>
    </row>
    <row r="4084">
      <c r="A4084" s="2"/>
      <c r="B4084" s="2"/>
      <c r="C4084" s="2"/>
      <c r="D4084" s="2"/>
      <c r="E4084" s="3"/>
      <c r="F4084" s="2"/>
      <c r="G4084" s="2"/>
      <c r="H4084" s="2"/>
    </row>
    <row r="4085">
      <c r="A4085" s="2"/>
      <c r="B4085" s="2"/>
      <c r="C4085" s="2"/>
      <c r="D4085" s="2"/>
      <c r="E4085" s="3"/>
      <c r="F4085" s="2"/>
      <c r="G4085" s="2"/>
      <c r="H4085" s="2"/>
    </row>
    <row r="4086">
      <c r="A4086" s="2"/>
      <c r="B4086" s="2"/>
      <c r="C4086" s="2"/>
      <c r="D4086" s="2"/>
      <c r="E4086" s="3"/>
      <c r="F4086" s="2"/>
      <c r="G4086" s="2"/>
      <c r="H4086" s="2"/>
    </row>
    <row r="4087">
      <c r="A4087" s="2"/>
      <c r="B4087" s="2"/>
      <c r="C4087" s="2"/>
      <c r="D4087" s="2"/>
      <c r="E4087" s="3"/>
      <c r="F4087" s="2"/>
      <c r="G4087" s="2"/>
      <c r="H4087" s="2"/>
    </row>
    <row r="4088">
      <c r="A4088" s="2"/>
      <c r="B4088" s="2"/>
      <c r="C4088" s="2"/>
      <c r="D4088" s="2"/>
      <c r="E4088" s="3"/>
      <c r="F4088" s="2"/>
      <c r="G4088" s="2"/>
      <c r="H4088" s="2"/>
    </row>
    <row r="4089">
      <c r="A4089" s="2"/>
      <c r="B4089" s="2"/>
      <c r="C4089" s="2"/>
      <c r="D4089" s="2"/>
      <c r="E4089" s="3"/>
      <c r="F4089" s="2"/>
      <c r="G4089" s="2"/>
      <c r="H4089" s="2"/>
    </row>
    <row r="4090">
      <c r="A4090" s="2"/>
      <c r="B4090" s="2"/>
      <c r="C4090" s="2"/>
      <c r="D4090" s="2"/>
      <c r="E4090" s="3"/>
      <c r="F4090" s="2"/>
      <c r="G4090" s="2"/>
      <c r="H4090" s="2"/>
    </row>
    <row r="4091">
      <c r="A4091" s="2"/>
      <c r="B4091" s="2"/>
      <c r="C4091" s="2"/>
      <c r="D4091" s="2"/>
      <c r="E4091" s="3"/>
      <c r="F4091" s="2"/>
      <c r="G4091" s="2"/>
      <c r="H4091" s="2"/>
    </row>
    <row r="4092">
      <c r="A4092" s="2"/>
      <c r="B4092" s="2"/>
      <c r="C4092" s="2"/>
      <c r="D4092" s="2"/>
      <c r="E4092" s="3"/>
      <c r="F4092" s="2"/>
      <c r="G4092" s="2"/>
      <c r="H4092" s="2"/>
    </row>
    <row r="4093">
      <c r="A4093" s="2"/>
      <c r="B4093" s="2"/>
      <c r="C4093" s="2"/>
      <c r="D4093" s="2"/>
      <c r="E4093" s="3"/>
      <c r="F4093" s="2"/>
      <c r="G4093" s="2"/>
      <c r="H4093" s="2"/>
    </row>
    <row r="4094">
      <c r="A4094" s="2"/>
      <c r="B4094" s="2"/>
      <c r="C4094" s="2"/>
      <c r="D4094" s="2"/>
      <c r="E4094" s="3"/>
      <c r="F4094" s="2"/>
      <c r="G4094" s="2"/>
      <c r="H4094" s="2"/>
    </row>
    <row r="4095">
      <c r="A4095" s="2"/>
      <c r="B4095" s="2"/>
      <c r="C4095" s="2"/>
      <c r="D4095" s="2"/>
      <c r="E4095" s="3"/>
      <c r="F4095" s="2"/>
      <c r="G4095" s="2"/>
      <c r="H4095" s="2"/>
    </row>
    <row r="4096">
      <c r="A4096" s="2"/>
      <c r="B4096" s="2"/>
      <c r="C4096" s="2"/>
      <c r="D4096" s="2"/>
      <c r="E4096" s="3"/>
      <c r="F4096" s="2"/>
      <c r="G4096" s="2"/>
      <c r="H4096" s="2"/>
    </row>
    <row r="4097">
      <c r="A4097" s="2"/>
      <c r="B4097" s="2"/>
      <c r="C4097" s="2"/>
      <c r="D4097" s="2"/>
      <c r="E4097" s="3"/>
      <c r="F4097" s="2"/>
      <c r="G4097" s="2"/>
      <c r="H4097" s="2"/>
    </row>
    <row r="4098">
      <c r="A4098" s="2"/>
      <c r="B4098" s="2"/>
      <c r="C4098" s="2"/>
      <c r="D4098" s="2"/>
      <c r="E4098" s="3"/>
      <c r="F4098" s="2"/>
      <c r="G4098" s="2"/>
      <c r="H4098" s="2"/>
    </row>
    <row r="4099">
      <c r="A4099" s="2"/>
      <c r="B4099" s="2"/>
      <c r="C4099" s="2"/>
      <c r="D4099" s="2"/>
      <c r="E4099" s="3"/>
      <c r="F4099" s="2"/>
      <c r="G4099" s="2"/>
      <c r="H4099" s="2"/>
    </row>
    <row r="4100">
      <c r="A4100" s="2"/>
      <c r="B4100" s="2"/>
      <c r="C4100" s="2"/>
      <c r="D4100" s="2"/>
      <c r="E4100" s="3"/>
      <c r="F4100" s="2"/>
      <c r="G4100" s="2"/>
      <c r="H4100" s="2"/>
    </row>
    <row r="4101">
      <c r="A4101" s="2"/>
      <c r="B4101" s="2"/>
      <c r="C4101" s="2"/>
      <c r="D4101" s="2"/>
      <c r="E4101" s="3"/>
      <c r="F4101" s="2"/>
      <c r="G4101" s="2"/>
      <c r="H4101" s="2"/>
    </row>
    <row r="4102">
      <c r="A4102" s="2"/>
      <c r="B4102" s="2"/>
      <c r="C4102" s="2"/>
      <c r="D4102" s="2"/>
      <c r="E4102" s="3"/>
      <c r="F4102" s="2"/>
      <c r="G4102" s="2"/>
      <c r="H4102" s="2"/>
    </row>
    <row r="4103">
      <c r="A4103" s="2"/>
      <c r="B4103" s="2"/>
      <c r="C4103" s="2"/>
      <c r="D4103" s="2"/>
      <c r="E4103" s="3"/>
      <c r="F4103" s="2"/>
      <c r="G4103" s="2"/>
      <c r="H4103" s="2"/>
    </row>
    <row r="4104">
      <c r="A4104" s="2"/>
      <c r="B4104" s="2"/>
      <c r="C4104" s="2"/>
      <c r="D4104" s="2"/>
      <c r="E4104" s="3"/>
      <c r="F4104" s="2"/>
      <c r="G4104" s="2"/>
      <c r="H4104" s="2"/>
    </row>
    <row r="4105">
      <c r="A4105" s="2"/>
      <c r="B4105" s="2"/>
      <c r="C4105" s="2"/>
      <c r="D4105" s="2"/>
      <c r="E4105" s="3"/>
      <c r="F4105" s="2"/>
      <c r="G4105" s="2"/>
      <c r="H4105" s="2"/>
    </row>
    <row r="4106">
      <c r="A4106" s="2"/>
      <c r="B4106" s="2"/>
      <c r="C4106" s="2"/>
      <c r="D4106" s="2"/>
      <c r="E4106" s="3"/>
      <c r="F4106" s="2"/>
      <c r="G4106" s="2"/>
      <c r="H4106" s="2"/>
    </row>
    <row r="4107">
      <c r="A4107" s="2"/>
      <c r="B4107" s="2"/>
      <c r="C4107" s="2"/>
      <c r="D4107" s="2"/>
      <c r="E4107" s="3"/>
      <c r="F4107" s="2"/>
      <c r="G4107" s="2"/>
      <c r="H4107" s="2"/>
    </row>
    <row r="4108">
      <c r="A4108" s="2"/>
      <c r="B4108" s="2"/>
      <c r="C4108" s="2"/>
      <c r="D4108" s="2"/>
      <c r="E4108" s="3"/>
      <c r="F4108" s="2"/>
      <c r="G4108" s="2"/>
      <c r="H4108" s="2"/>
    </row>
    <row r="4109">
      <c r="A4109" s="2"/>
      <c r="B4109" s="2"/>
      <c r="C4109" s="2"/>
      <c r="D4109" s="2"/>
      <c r="E4109" s="3"/>
      <c r="F4109" s="2"/>
      <c r="G4109" s="2"/>
      <c r="H4109" s="2"/>
    </row>
    <row r="4110">
      <c r="A4110" s="2"/>
      <c r="B4110" s="2"/>
      <c r="C4110" s="2"/>
      <c r="D4110" s="2"/>
      <c r="E4110" s="3"/>
      <c r="F4110" s="2"/>
      <c r="G4110" s="2"/>
      <c r="H4110" s="2"/>
    </row>
    <row r="4111">
      <c r="A4111" s="2"/>
      <c r="B4111" s="2"/>
      <c r="C4111" s="2"/>
      <c r="D4111" s="2"/>
      <c r="E4111" s="3"/>
      <c r="F4111" s="2"/>
      <c r="G4111" s="2"/>
      <c r="H4111" s="2"/>
    </row>
    <row r="4112">
      <c r="A4112" s="2"/>
      <c r="B4112" s="2"/>
      <c r="C4112" s="2"/>
      <c r="D4112" s="2"/>
      <c r="E4112" s="3"/>
      <c r="F4112" s="2"/>
      <c r="G4112" s="2"/>
      <c r="H4112" s="2"/>
    </row>
    <row r="4113">
      <c r="A4113" s="2"/>
      <c r="B4113" s="2"/>
      <c r="C4113" s="2"/>
      <c r="D4113" s="2"/>
      <c r="E4113" s="3"/>
      <c r="F4113" s="2"/>
      <c r="G4113" s="2"/>
      <c r="H4113" s="2"/>
    </row>
    <row r="4114">
      <c r="A4114" s="2"/>
      <c r="B4114" s="2"/>
      <c r="C4114" s="2"/>
      <c r="D4114" s="2"/>
      <c r="E4114" s="3"/>
      <c r="F4114" s="2"/>
      <c r="G4114" s="2"/>
      <c r="H4114" s="2"/>
    </row>
    <row r="4115">
      <c r="A4115" s="2"/>
      <c r="B4115" s="2"/>
      <c r="C4115" s="2"/>
      <c r="D4115" s="2"/>
      <c r="E4115" s="3"/>
      <c r="F4115" s="2"/>
      <c r="G4115" s="2"/>
      <c r="H4115" s="2"/>
    </row>
    <row r="4116">
      <c r="A4116" s="2"/>
      <c r="B4116" s="2"/>
      <c r="C4116" s="2"/>
      <c r="D4116" s="2"/>
      <c r="E4116" s="3"/>
      <c r="F4116" s="2"/>
      <c r="G4116" s="2"/>
      <c r="H4116" s="2"/>
    </row>
    <row r="4117">
      <c r="A4117" s="2"/>
      <c r="B4117" s="2"/>
      <c r="C4117" s="2"/>
      <c r="D4117" s="2"/>
      <c r="E4117" s="3"/>
      <c r="F4117" s="2"/>
      <c r="G4117" s="2"/>
      <c r="H4117" s="2"/>
    </row>
    <row r="4118">
      <c r="A4118" s="2"/>
      <c r="B4118" s="2"/>
      <c r="C4118" s="2"/>
      <c r="D4118" s="2"/>
      <c r="E4118" s="3"/>
      <c r="F4118" s="2"/>
      <c r="G4118" s="2"/>
      <c r="H4118" s="2"/>
    </row>
    <row r="4119">
      <c r="A4119" s="2"/>
      <c r="B4119" s="2"/>
      <c r="C4119" s="2"/>
      <c r="D4119" s="2"/>
      <c r="E4119" s="3"/>
      <c r="F4119" s="2"/>
      <c r="G4119" s="2"/>
      <c r="H4119" s="2"/>
    </row>
    <row r="4120">
      <c r="A4120" s="2"/>
      <c r="B4120" s="2"/>
      <c r="C4120" s="2"/>
      <c r="D4120" s="2"/>
      <c r="E4120" s="3"/>
      <c r="F4120" s="2"/>
      <c r="G4120" s="2"/>
      <c r="H4120" s="2"/>
    </row>
    <row r="4121">
      <c r="A4121" s="2"/>
      <c r="B4121" s="2"/>
      <c r="C4121" s="2"/>
      <c r="D4121" s="2"/>
      <c r="E4121" s="3"/>
      <c r="F4121" s="2"/>
      <c r="G4121" s="2"/>
      <c r="H4121" s="2"/>
    </row>
    <row r="4122">
      <c r="A4122" s="2"/>
      <c r="B4122" s="2"/>
      <c r="C4122" s="2"/>
      <c r="D4122" s="2"/>
      <c r="E4122" s="3"/>
      <c r="F4122" s="2"/>
      <c r="G4122" s="2"/>
      <c r="H4122" s="2"/>
    </row>
    <row r="4123">
      <c r="A4123" s="2"/>
      <c r="B4123" s="2"/>
      <c r="C4123" s="2"/>
      <c r="D4123" s="2"/>
      <c r="E4123" s="3"/>
      <c r="F4123" s="2"/>
      <c r="G4123" s="2"/>
      <c r="H4123" s="2"/>
    </row>
    <row r="4124">
      <c r="A4124" s="2"/>
      <c r="B4124" s="2"/>
      <c r="C4124" s="2"/>
      <c r="D4124" s="2"/>
      <c r="E4124" s="3"/>
      <c r="F4124" s="2"/>
      <c r="G4124" s="2"/>
      <c r="H4124" s="2"/>
    </row>
    <row r="4125">
      <c r="A4125" s="2"/>
      <c r="B4125" s="2"/>
      <c r="C4125" s="2"/>
      <c r="D4125" s="2"/>
      <c r="E4125" s="3"/>
      <c r="F4125" s="2"/>
      <c r="G4125" s="2"/>
      <c r="H4125" s="2"/>
    </row>
    <row r="4126">
      <c r="A4126" s="2"/>
      <c r="B4126" s="2"/>
      <c r="C4126" s="2"/>
      <c r="D4126" s="2"/>
      <c r="E4126" s="3"/>
      <c r="F4126" s="2"/>
      <c r="G4126" s="2"/>
      <c r="H4126" s="2"/>
    </row>
    <row r="4127">
      <c r="A4127" s="2"/>
      <c r="B4127" s="2"/>
      <c r="C4127" s="2"/>
      <c r="D4127" s="2"/>
      <c r="E4127" s="3"/>
      <c r="F4127" s="2"/>
      <c r="G4127" s="2"/>
      <c r="H4127" s="2"/>
    </row>
    <row r="4128">
      <c r="A4128" s="2"/>
      <c r="B4128" s="2"/>
      <c r="C4128" s="2"/>
      <c r="D4128" s="2"/>
      <c r="E4128" s="3"/>
      <c r="F4128" s="2"/>
      <c r="G4128" s="2"/>
      <c r="H4128" s="2"/>
    </row>
    <row r="4129">
      <c r="A4129" s="2"/>
      <c r="B4129" s="2"/>
      <c r="C4129" s="2"/>
      <c r="D4129" s="2"/>
      <c r="E4129" s="3"/>
      <c r="F4129" s="2"/>
      <c r="G4129" s="2"/>
      <c r="H4129" s="2"/>
    </row>
    <row r="4130">
      <c r="A4130" s="2"/>
      <c r="B4130" s="2"/>
      <c r="C4130" s="2"/>
      <c r="D4130" s="2"/>
      <c r="E4130" s="3"/>
      <c r="F4130" s="2"/>
      <c r="G4130" s="2"/>
      <c r="H4130" s="2"/>
    </row>
    <row r="4131">
      <c r="A4131" s="2"/>
      <c r="B4131" s="2"/>
      <c r="C4131" s="2"/>
      <c r="D4131" s="2"/>
      <c r="E4131" s="3"/>
      <c r="F4131" s="2"/>
      <c r="G4131" s="2"/>
      <c r="H4131" s="2"/>
    </row>
    <row r="4132">
      <c r="A4132" s="2"/>
      <c r="B4132" s="2"/>
      <c r="C4132" s="2"/>
      <c r="D4132" s="2"/>
      <c r="E4132" s="3"/>
      <c r="F4132" s="2"/>
      <c r="G4132" s="2"/>
      <c r="H4132" s="2"/>
    </row>
    <row r="4133">
      <c r="A4133" s="2"/>
      <c r="B4133" s="2"/>
      <c r="C4133" s="2"/>
      <c r="D4133" s="2"/>
      <c r="E4133" s="3"/>
      <c r="F4133" s="2"/>
      <c r="G4133" s="2"/>
      <c r="H4133" s="2"/>
    </row>
    <row r="4134">
      <c r="A4134" s="2"/>
      <c r="B4134" s="2"/>
      <c r="C4134" s="2"/>
      <c r="D4134" s="2"/>
      <c r="E4134" s="3"/>
      <c r="F4134" s="2"/>
      <c r="G4134" s="2"/>
      <c r="H4134" s="2"/>
    </row>
    <row r="4135">
      <c r="A4135" s="2"/>
      <c r="B4135" s="2"/>
      <c r="C4135" s="2"/>
      <c r="D4135" s="2"/>
      <c r="E4135" s="3"/>
      <c r="F4135" s="2"/>
      <c r="G4135" s="2"/>
      <c r="H4135" s="2"/>
    </row>
    <row r="4136">
      <c r="A4136" s="2"/>
      <c r="B4136" s="2"/>
      <c r="C4136" s="2"/>
      <c r="D4136" s="2"/>
      <c r="E4136" s="3"/>
      <c r="F4136" s="2"/>
      <c r="G4136" s="2"/>
      <c r="H4136" s="2"/>
    </row>
    <row r="4137">
      <c r="A4137" s="2"/>
      <c r="B4137" s="2"/>
      <c r="C4137" s="2"/>
      <c r="D4137" s="2"/>
      <c r="E4137" s="3"/>
      <c r="F4137" s="2"/>
      <c r="G4137" s="2"/>
      <c r="H4137" s="2"/>
    </row>
    <row r="4138">
      <c r="A4138" s="2"/>
      <c r="B4138" s="2"/>
      <c r="C4138" s="2"/>
      <c r="D4138" s="2"/>
      <c r="E4138" s="3"/>
      <c r="F4138" s="2"/>
      <c r="G4138" s="2"/>
      <c r="H4138" s="2"/>
    </row>
    <row r="4139">
      <c r="A4139" s="2"/>
      <c r="B4139" s="2"/>
      <c r="C4139" s="2"/>
      <c r="D4139" s="2"/>
      <c r="E4139" s="3"/>
      <c r="F4139" s="2"/>
      <c r="G4139" s="2"/>
      <c r="H4139" s="2"/>
    </row>
    <row r="4140">
      <c r="A4140" s="2"/>
      <c r="B4140" s="2"/>
      <c r="C4140" s="2"/>
      <c r="D4140" s="2"/>
      <c r="E4140" s="3"/>
      <c r="F4140" s="2"/>
      <c r="G4140" s="2"/>
      <c r="H4140" s="2"/>
    </row>
    <row r="4141">
      <c r="A4141" s="2"/>
      <c r="B4141" s="2"/>
      <c r="C4141" s="2"/>
      <c r="D4141" s="2"/>
      <c r="E4141" s="3"/>
      <c r="F4141" s="2"/>
      <c r="G4141" s="2"/>
      <c r="H4141" s="2"/>
    </row>
    <row r="4142">
      <c r="A4142" s="2"/>
      <c r="B4142" s="2"/>
      <c r="C4142" s="2"/>
      <c r="D4142" s="2"/>
      <c r="E4142" s="3"/>
      <c r="F4142" s="2"/>
      <c r="G4142" s="2"/>
      <c r="H4142" s="2"/>
    </row>
    <row r="4143">
      <c r="A4143" s="2"/>
      <c r="B4143" s="2"/>
      <c r="C4143" s="2"/>
      <c r="D4143" s="2"/>
      <c r="E4143" s="3"/>
      <c r="F4143" s="2"/>
      <c r="G4143" s="2"/>
      <c r="H4143" s="2"/>
    </row>
    <row r="4144">
      <c r="A4144" s="2"/>
      <c r="B4144" s="2"/>
      <c r="C4144" s="2"/>
      <c r="D4144" s="2"/>
      <c r="E4144" s="3"/>
      <c r="F4144" s="2"/>
      <c r="G4144" s="2"/>
      <c r="H4144" s="2"/>
    </row>
    <row r="4145">
      <c r="A4145" s="2"/>
      <c r="B4145" s="2"/>
      <c r="C4145" s="2"/>
      <c r="D4145" s="2"/>
      <c r="E4145" s="3"/>
      <c r="F4145" s="2"/>
      <c r="G4145" s="2"/>
      <c r="H4145" s="2"/>
    </row>
    <row r="4146">
      <c r="A4146" s="2"/>
      <c r="B4146" s="2"/>
      <c r="C4146" s="2"/>
      <c r="D4146" s="2"/>
      <c r="E4146" s="3"/>
      <c r="F4146" s="2"/>
      <c r="G4146" s="2"/>
      <c r="H4146" s="2"/>
    </row>
    <row r="4147">
      <c r="A4147" s="2"/>
      <c r="B4147" s="2"/>
      <c r="C4147" s="2"/>
      <c r="D4147" s="2"/>
      <c r="E4147" s="3"/>
      <c r="F4147" s="2"/>
      <c r="G4147" s="2"/>
      <c r="H4147" s="2"/>
    </row>
    <row r="4148">
      <c r="A4148" s="2"/>
      <c r="B4148" s="2"/>
      <c r="C4148" s="2"/>
      <c r="D4148" s="2"/>
      <c r="E4148" s="3"/>
      <c r="F4148" s="2"/>
      <c r="G4148" s="2"/>
      <c r="H4148" s="2"/>
    </row>
    <row r="4149">
      <c r="A4149" s="2"/>
      <c r="B4149" s="2"/>
      <c r="C4149" s="2"/>
      <c r="D4149" s="2"/>
      <c r="E4149" s="3"/>
      <c r="F4149" s="2"/>
      <c r="G4149" s="2"/>
      <c r="H4149" s="2"/>
    </row>
    <row r="4150">
      <c r="A4150" s="2"/>
      <c r="B4150" s="2"/>
      <c r="C4150" s="2"/>
      <c r="D4150" s="2"/>
      <c r="E4150" s="3"/>
      <c r="F4150" s="2"/>
      <c r="G4150" s="2"/>
      <c r="H4150" s="2"/>
    </row>
    <row r="4151">
      <c r="A4151" s="2"/>
      <c r="B4151" s="2"/>
      <c r="C4151" s="2"/>
      <c r="D4151" s="2"/>
      <c r="E4151" s="3"/>
      <c r="F4151" s="2"/>
      <c r="G4151" s="2"/>
      <c r="H4151" s="2"/>
    </row>
    <row r="4152">
      <c r="A4152" s="2"/>
      <c r="B4152" s="2"/>
      <c r="C4152" s="2"/>
      <c r="D4152" s="2"/>
      <c r="E4152" s="3"/>
      <c r="F4152" s="2"/>
      <c r="G4152" s="2"/>
      <c r="H4152" s="2"/>
    </row>
    <row r="4153">
      <c r="A4153" s="2"/>
      <c r="B4153" s="2"/>
      <c r="C4153" s="2"/>
      <c r="D4153" s="2"/>
      <c r="E4153" s="3"/>
      <c r="F4153" s="2"/>
      <c r="G4153" s="2"/>
      <c r="H4153" s="2"/>
    </row>
    <row r="4154">
      <c r="A4154" s="2"/>
      <c r="B4154" s="2"/>
      <c r="C4154" s="2"/>
      <c r="D4154" s="2"/>
      <c r="E4154" s="3"/>
      <c r="F4154" s="2"/>
      <c r="G4154" s="2"/>
      <c r="H4154" s="2"/>
    </row>
    <row r="4155">
      <c r="A4155" s="2"/>
      <c r="B4155" s="2"/>
      <c r="C4155" s="2"/>
      <c r="D4155" s="2"/>
      <c r="E4155" s="3"/>
      <c r="F4155" s="2"/>
      <c r="G4155" s="2"/>
      <c r="H4155" s="2"/>
    </row>
    <row r="4156">
      <c r="A4156" s="2"/>
      <c r="B4156" s="2"/>
      <c r="C4156" s="2"/>
      <c r="D4156" s="2"/>
      <c r="E4156" s="3"/>
      <c r="F4156" s="2"/>
      <c r="G4156" s="2"/>
      <c r="H4156" s="2"/>
    </row>
    <row r="4157">
      <c r="A4157" s="2"/>
      <c r="B4157" s="2"/>
      <c r="C4157" s="2"/>
      <c r="D4157" s="2"/>
      <c r="E4157" s="3"/>
      <c r="F4157" s="2"/>
      <c r="G4157" s="2"/>
      <c r="H4157" s="2"/>
    </row>
    <row r="4158">
      <c r="A4158" s="2"/>
      <c r="B4158" s="2"/>
      <c r="C4158" s="2"/>
      <c r="D4158" s="2"/>
      <c r="E4158" s="3"/>
      <c r="F4158" s="2"/>
      <c r="G4158" s="2"/>
      <c r="H4158" s="2"/>
    </row>
    <row r="4159">
      <c r="A4159" s="2"/>
      <c r="B4159" s="2"/>
      <c r="C4159" s="2"/>
      <c r="D4159" s="2"/>
      <c r="E4159" s="3"/>
      <c r="F4159" s="2"/>
      <c r="G4159" s="2"/>
      <c r="H4159" s="2"/>
    </row>
    <row r="4160">
      <c r="A4160" s="2"/>
      <c r="B4160" s="2"/>
      <c r="C4160" s="2"/>
      <c r="D4160" s="2"/>
      <c r="E4160" s="3"/>
      <c r="F4160" s="2"/>
      <c r="G4160" s="2"/>
      <c r="H4160" s="2"/>
    </row>
    <row r="4161">
      <c r="A4161" s="2"/>
      <c r="B4161" s="2"/>
      <c r="C4161" s="2"/>
      <c r="D4161" s="2"/>
      <c r="E4161" s="3"/>
      <c r="F4161" s="2"/>
      <c r="G4161" s="2"/>
      <c r="H4161" s="2"/>
    </row>
    <row r="4162">
      <c r="A4162" s="2"/>
      <c r="B4162" s="2"/>
      <c r="C4162" s="2"/>
      <c r="D4162" s="2"/>
      <c r="E4162" s="3"/>
      <c r="F4162" s="2"/>
      <c r="G4162" s="2"/>
      <c r="H4162" s="2"/>
    </row>
    <row r="4163">
      <c r="A4163" s="2"/>
      <c r="B4163" s="2"/>
      <c r="C4163" s="2"/>
      <c r="D4163" s="2"/>
      <c r="E4163" s="3"/>
      <c r="F4163" s="2"/>
      <c r="G4163" s="2"/>
      <c r="H4163" s="2"/>
    </row>
    <row r="4164">
      <c r="A4164" s="2"/>
      <c r="B4164" s="2"/>
      <c r="C4164" s="2"/>
      <c r="D4164" s="2"/>
      <c r="E4164" s="3"/>
      <c r="F4164" s="2"/>
      <c r="G4164" s="2"/>
      <c r="H4164" s="2"/>
    </row>
    <row r="4165">
      <c r="A4165" s="2"/>
      <c r="B4165" s="2"/>
      <c r="C4165" s="2"/>
      <c r="D4165" s="2"/>
      <c r="E4165" s="3"/>
      <c r="F4165" s="2"/>
      <c r="G4165" s="2"/>
      <c r="H4165" s="2"/>
    </row>
    <row r="4166">
      <c r="A4166" s="2"/>
      <c r="B4166" s="2"/>
      <c r="C4166" s="2"/>
      <c r="D4166" s="2"/>
      <c r="E4166" s="3"/>
      <c r="F4166" s="2"/>
      <c r="G4166" s="2"/>
      <c r="H4166" s="2"/>
    </row>
    <row r="4167">
      <c r="A4167" s="2"/>
      <c r="B4167" s="2"/>
      <c r="C4167" s="2"/>
      <c r="D4167" s="2"/>
      <c r="E4167" s="3"/>
      <c r="F4167" s="2"/>
      <c r="G4167" s="2"/>
      <c r="H4167" s="2"/>
    </row>
    <row r="4168">
      <c r="A4168" s="2"/>
      <c r="B4168" s="2"/>
      <c r="C4168" s="2"/>
      <c r="D4168" s="2"/>
      <c r="E4168" s="3"/>
      <c r="F4168" s="2"/>
      <c r="G4168" s="2"/>
      <c r="H4168" s="2"/>
    </row>
    <row r="4169">
      <c r="A4169" s="2"/>
      <c r="B4169" s="2"/>
      <c r="C4169" s="2"/>
      <c r="D4169" s="2"/>
      <c r="E4169" s="3"/>
      <c r="F4169" s="2"/>
      <c r="G4169" s="2"/>
      <c r="H4169" s="2"/>
    </row>
    <row r="4170">
      <c r="A4170" s="2"/>
      <c r="B4170" s="2"/>
      <c r="C4170" s="2"/>
      <c r="D4170" s="2"/>
      <c r="E4170" s="3"/>
      <c r="F4170" s="2"/>
      <c r="G4170" s="2"/>
      <c r="H4170" s="2"/>
    </row>
    <row r="4171">
      <c r="A4171" s="2"/>
      <c r="B4171" s="2"/>
      <c r="C4171" s="2"/>
      <c r="D4171" s="2"/>
      <c r="E4171" s="3"/>
      <c r="F4171" s="2"/>
      <c r="G4171" s="2"/>
      <c r="H4171" s="2"/>
    </row>
    <row r="4172">
      <c r="A4172" s="2"/>
      <c r="B4172" s="2"/>
      <c r="C4172" s="2"/>
      <c r="D4172" s="2"/>
      <c r="E4172" s="3"/>
      <c r="F4172" s="2"/>
      <c r="G4172" s="2"/>
      <c r="H4172" s="2"/>
    </row>
    <row r="4173">
      <c r="A4173" s="2"/>
      <c r="B4173" s="2"/>
      <c r="C4173" s="2"/>
      <c r="D4173" s="2"/>
      <c r="E4173" s="3"/>
      <c r="F4173" s="2"/>
      <c r="G4173" s="2"/>
      <c r="H4173" s="2"/>
    </row>
    <row r="4174">
      <c r="A4174" s="2"/>
      <c r="B4174" s="2"/>
      <c r="C4174" s="2"/>
      <c r="D4174" s="2"/>
      <c r="E4174" s="3"/>
      <c r="F4174" s="2"/>
      <c r="G4174" s="2"/>
      <c r="H4174" s="2"/>
    </row>
    <row r="4175">
      <c r="A4175" s="2"/>
      <c r="B4175" s="2"/>
      <c r="C4175" s="2"/>
      <c r="D4175" s="2"/>
      <c r="E4175" s="3"/>
      <c r="F4175" s="2"/>
      <c r="G4175" s="2"/>
      <c r="H4175" s="2"/>
    </row>
    <row r="4176">
      <c r="A4176" s="2"/>
      <c r="B4176" s="2"/>
      <c r="C4176" s="2"/>
      <c r="D4176" s="2"/>
      <c r="E4176" s="3"/>
      <c r="F4176" s="2"/>
      <c r="G4176" s="2"/>
      <c r="H4176" s="2"/>
    </row>
    <row r="4177">
      <c r="A4177" s="2"/>
      <c r="B4177" s="2"/>
      <c r="C4177" s="2"/>
      <c r="D4177" s="2"/>
      <c r="E4177" s="3"/>
      <c r="F4177" s="2"/>
      <c r="G4177" s="2"/>
      <c r="H4177" s="2"/>
    </row>
    <row r="4178">
      <c r="A4178" s="2"/>
      <c r="B4178" s="2"/>
      <c r="C4178" s="2"/>
      <c r="D4178" s="2"/>
      <c r="E4178" s="3"/>
      <c r="F4178" s="2"/>
      <c r="G4178" s="2"/>
      <c r="H4178" s="2"/>
    </row>
    <row r="4179">
      <c r="A4179" s="2"/>
      <c r="B4179" s="2"/>
      <c r="C4179" s="2"/>
      <c r="D4179" s="2"/>
      <c r="E4179" s="3"/>
      <c r="F4179" s="2"/>
      <c r="G4179" s="2"/>
      <c r="H4179" s="2"/>
    </row>
    <row r="4180">
      <c r="A4180" s="2"/>
      <c r="B4180" s="2"/>
      <c r="C4180" s="2"/>
      <c r="D4180" s="2"/>
      <c r="E4180" s="3"/>
      <c r="F4180" s="2"/>
      <c r="G4180" s="2"/>
      <c r="H4180" s="2"/>
    </row>
    <row r="4181">
      <c r="A4181" s="2"/>
      <c r="B4181" s="2"/>
      <c r="C4181" s="2"/>
      <c r="D4181" s="2"/>
      <c r="E4181" s="3"/>
      <c r="F4181" s="2"/>
      <c r="G4181" s="2"/>
      <c r="H4181" s="2"/>
    </row>
    <row r="4182">
      <c r="A4182" s="2"/>
      <c r="B4182" s="2"/>
      <c r="C4182" s="2"/>
      <c r="D4182" s="2"/>
      <c r="E4182" s="3"/>
      <c r="F4182" s="2"/>
      <c r="G4182" s="2"/>
      <c r="H4182" s="2"/>
    </row>
    <row r="4183">
      <c r="A4183" s="2"/>
      <c r="B4183" s="2"/>
      <c r="C4183" s="2"/>
      <c r="D4183" s="2"/>
      <c r="E4183" s="3"/>
      <c r="F4183" s="2"/>
      <c r="G4183" s="2"/>
      <c r="H4183" s="2"/>
    </row>
    <row r="4184">
      <c r="A4184" s="2"/>
      <c r="B4184" s="2"/>
      <c r="C4184" s="2"/>
      <c r="D4184" s="2"/>
      <c r="E4184" s="3"/>
      <c r="F4184" s="2"/>
      <c r="G4184" s="2"/>
      <c r="H4184" s="2"/>
    </row>
    <row r="4185">
      <c r="A4185" s="2"/>
      <c r="B4185" s="2"/>
      <c r="C4185" s="2"/>
      <c r="D4185" s="2"/>
      <c r="E4185" s="3"/>
      <c r="F4185" s="2"/>
      <c r="G4185" s="2"/>
      <c r="H4185" s="2"/>
    </row>
    <row r="4186">
      <c r="A4186" s="2"/>
      <c r="B4186" s="2"/>
      <c r="C4186" s="2"/>
      <c r="D4186" s="2"/>
      <c r="E4186" s="3"/>
      <c r="F4186" s="2"/>
      <c r="G4186" s="2"/>
      <c r="H4186" s="2"/>
    </row>
    <row r="4187">
      <c r="A4187" s="2"/>
      <c r="B4187" s="2"/>
      <c r="C4187" s="2"/>
      <c r="D4187" s="2"/>
      <c r="E4187" s="3"/>
      <c r="F4187" s="2"/>
      <c r="G4187" s="2"/>
      <c r="H4187" s="2"/>
    </row>
    <row r="4188">
      <c r="A4188" s="2"/>
      <c r="B4188" s="2"/>
      <c r="C4188" s="2"/>
      <c r="D4188" s="2"/>
      <c r="E4188" s="3"/>
      <c r="F4188" s="2"/>
      <c r="G4188" s="2"/>
      <c r="H4188" s="2"/>
    </row>
    <row r="4189">
      <c r="A4189" s="2"/>
      <c r="B4189" s="2"/>
      <c r="C4189" s="2"/>
      <c r="D4189" s="2"/>
      <c r="E4189" s="3"/>
      <c r="F4189" s="2"/>
      <c r="G4189" s="2"/>
      <c r="H4189" s="2"/>
    </row>
    <row r="4190">
      <c r="A4190" s="2"/>
      <c r="B4190" s="2"/>
      <c r="C4190" s="2"/>
      <c r="D4190" s="2"/>
      <c r="E4190" s="3"/>
      <c r="F4190" s="2"/>
      <c r="G4190" s="2"/>
      <c r="H4190" s="2"/>
    </row>
    <row r="4191">
      <c r="A4191" s="2"/>
      <c r="B4191" s="2"/>
      <c r="C4191" s="2"/>
      <c r="D4191" s="2"/>
      <c r="E4191" s="3"/>
      <c r="F4191" s="2"/>
      <c r="G4191" s="2"/>
      <c r="H4191" s="2"/>
    </row>
    <row r="4192">
      <c r="A4192" s="2"/>
      <c r="B4192" s="2"/>
      <c r="C4192" s="2"/>
      <c r="D4192" s="2"/>
      <c r="E4192" s="3"/>
      <c r="F4192" s="2"/>
      <c r="G4192" s="2"/>
      <c r="H4192" s="2"/>
    </row>
    <row r="4193">
      <c r="A4193" s="2"/>
      <c r="B4193" s="2"/>
      <c r="C4193" s="2"/>
      <c r="D4193" s="2"/>
      <c r="E4193" s="3"/>
      <c r="F4193" s="2"/>
      <c r="G4193" s="2"/>
      <c r="H4193" s="2"/>
    </row>
    <row r="4194">
      <c r="A4194" s="2"/>
      <c r="B4194" s="2"/>
      <c r="C4194" s="2"/>
      <c r="D4194" s="2"/>
      <c r="E4194" s="3"/>
      <c r="F4194" s="2"/>
      <c r="G4194" s="2"/>
      <c r="H4194" s="2"/>
    </row>
    <row r="4195">
      <c r="A4195" s="2"/>
      <c r="B4195" s="2"/>
      <c r="C4195" s="2"/>
      <c r="D4195" s="2"/>
      <c r="E4195" s="3"/>
      <c r="F4195" s="2"/>
      <c r="G4195" s="2"/>
      <c r="H4195" s="2"/>
    </row>
    <row r="4196">
      <c r="A4196" s="2"/>
      <c r="B4196" s="2"/>
      <c r="C4196" s="2"/>
      <c r="D4196" s="2"/>
      <c r="E4196" s="3"/>
      <c r="F4196" s="2"/>
      <c r="G4196" s="2"/>
      <c r="H4196" s="2"/>
    </row>
    <row r="4197">
      <c r="A4197" s="2"/>
      <c r="B4197" s="2"/>
      <c r="C4197" s="2"/>
      <c r="D4197" s="2"/>
      <c r="E4197" s="3"/>
      <c r="F4197" s="2"/>
      <c r="G4197" s="2"/>
      <c r="H4197" s="2"/>
    </row>
    <row r="4198">
      <c r="A4198" s="2"/>
      <c r="B4198" s="2"/>
      <c r="C4198" s="2"/>
      <c r="D4198" s="2"/>
      <c r="E4198" s="3"/>
      <c r="F4198" s="2"/>
      <c r="G4198" s="2"/>
      <c r="H4198" s="2"/>
    </row>
    <row r="4199">
      <c r="A4199" s="2"/>
      <c r="B4199" s="2"/>
      <c r="C4199" s="2"/>
      <c r="D4199" s="2"/>
      <c r="E4199" s="3"/>
      <c r="F4199" s="2"/>
      <c r="G4199" s="2"/>
      <c r="H4199" s="2"/>
    </row>
    <row r="4200">
      <c r="A4200" s="2"/>
      <c r="B4200" s="2"/>
      <c r="C4200" s="2"/>
      <c r="D4200" s="2"/>
      <c r="E4200" s="3"/>
      <c r="F4200" s="2"/>
      <c r="G4200" s="2"/>
      <c r="H4200" s="2"/>
    </row>
    <row r="4201">
      <c r="A4201" s="2"/>
      <c r="B4201" s="2"/>
      <c r="C4201" s="2"/>
      <c r="D4201" s="2"/>
      <c r="E4201" s="3"/>
      <c r="F4201" s="2"/>
      <c r="G4201" s="2"/>
      <c r="H4201" s="2"/>
    </row>
    <row r="4202">
      <c r="A4202" s="2"/>
      <c r="B4202" s="2"/>
      <c r="C4202" s="2"/>
      <c r="D4202" s="2"/>
      <c r="E4202" s="3"/>
      <c r="F4202" s="2"/>
      <c r="G4202" s="2"/>
      <c r="H4202" s="2"/>
    </row>
    <row r="4203">
      <c r="A4203" s="2"/>
      <c r="B4203" s="2"/>
      <c r="C4203" s="2"/>
      <c r="D4203" s="2"/>
      <c r="E4203" s="3"/>
      <c r="F4203" s="2"/>
      <c r="G4203" s="2"/>
      <c r="H4203" s="2"/>
    </row>
    <row r="4204">
      <c r="A4204" s="2"/>
      <c r="B4204" s="2"/>
      <c r="C4204" s="2"/>
      <c r="D4204" s="2"/>
      <c r="E4204" s="3"/>
      <c r="F4204" s="2"/>
      <c r="G4204" s="2"/>
      <c r="H4204" s="2"/>
    </row>
    <row r="4205">
      <c r="A4205" s="2"/>
      <c r="B4205" s="2"/>
      <c r="C4205" s="2"/>
      <c r="D4205" s="2"/>
      <c r="E4205" s="3"/>
      <c r="F4205" s="2"/>
      <c r="G4205" s="2"/>
      <c r="H4205" s="2"/>
    </row>
    <row r="4206">
      <c r="A4206" s="2"/>
      <c r="B4206" s="2"/>
      <c r="C4206" s="2"/>
      <c r="D4206" s="2"/>
      <c r="E4206" s="3"/>
      <c r="F4206" s="2"/>
      <c r="G4206" s="2"/>
      <c r="H4206" s="2"/>
    </row>
    <row r="4207">
      <c r="A4207" s="2"/>
      <c r="B4207" s="2"/>
      <c r="C4207" s="2"/>
      <c r="D4207" s="2"/>
      <c r="E4207" s="3"/>
      <c r="F4207" s="2"/>
      <c r="G4207" s="2"/>
      <c r="H4207" s="2"/>
    </row>
    <row r="4208">
      <c r="A4208" s="2"/>
      <c r="B4208" s="2"/>
      <c r="C4208" s="2"/>
      <c r="D4208" s="2"/>
      <c r="E4208" s="3"/>
      <c r="F4208" s="2"/>
      <c r="G4208" s="2"/>
      <c r="H4208" s="2"/>
    </row>
    <row r="4209">
      <c r="A4209" s="2"/>
      <c r="B4209" s="2"/>
      <c r="C4209" s="2"/>
      <c r="D4209" s="2"/>
      <c r="E4209" s="3"/>
      <c r="F4209" s="2"/>
      <c r="G4209" s="2"/>
      <c r="H4209" s="2"/>
    </row>
    <row r="4210">
      <c r="A4210" s="2"/>
      <c r="B4210" s="2"/>
      <c r="C4210" s="2"/>
      <c r="D4210" s="2"/>
      <c r="E4210" s="3"/>
      <c r="F4210" s="2"/>
      <c r="G4210" s="2"/>
      <c r="H4210" s="2"/>
    </row>
    <row r="4211">
      <c r="A4211" s="2"/>
      <c r="B4211" s="2"/>
      <c r="C4211" s="2"/>
      <c r="D4211" s="2"/>
      <c r="E4211" s="3"/>
      <c r="F4211" s="2"/>
      <c r="G4211" s="2"/>
      <c r="H4211" s="2"/>
    </row>
    <row r="4212">
      <c r="A4212" s="2"/>
      <c r="B4212" s="2"/>
      <c r="C4212" s="2"/>
      <c r="D4212" s="2"/>
      <c r="E4212" s="3"/>
      <c r="F4212" s="2"/>
      <c r="G4212" s="2"/>
      <c r="H4212" s="2"/>
    </row>
    <row r="4213">
      <c r="A4213" s="2"/>
      <c r="B4213" s="2"/>
      <c r="C4213" s="2"/>
      <c r="D4213" s="2"/>
      <c r="E4213" s="3"/>
      <c r="F4213" s="2"/>
      <c r="G4213" s="2"/>
      <c r="H4213" s="2"/>
    </row>
    <row r="4214">
      <c r="A4214" s="2"/>
      <c r="B4214" s="2"/>
      <c r="C4214" s="2"/>
      <c r="D4214" s="2"/>
      <c r="E4214" s="3"/>
      <c r="F4214" s="2"/>
      <c r="G4214" s="2"/>
      <c r="H4214" s="2"/>
    </row>
    <row r="4215">
      <c r="A4215" s="2"/>
      <c r="B4215" s="2"/>
      <c r="C4215" s="2"/>
      <c r="D4215" s="2"/>
      <c r="E4215" s="3"/>
      <c r="F4215" s="2"/>
      <c r="G4215" s="2"/>
      <c r="H4215" s="2"/>
    </row>
    <row r="4216">
      <c r="A4216" s="2"/>
      <c r="B4216" s="2"/>
      <c r="C4216" s="2"/>
      <c r="D4216" s="2"/>
      <c r="E4216" s="3"/>
      <c r="F4216" s="2"/>
      <c r="G4216" s="2"/>
      <c r="H4216" s="2"/>
    </row>
    <row r="4217">
      <c r="A4217" s="2"/>
      <c r="B4217" s="2"/>
      <c r="C4217" s="2"/>
      <c r="D4217" s="2"/>
      <c r="E4217" s="3"/>
      <c r="F4217" s="2"/>
      <c r="G4217" s="2"/>
      <c r="H4217" s="2"/>
    </row>
    <row r="4218">
      <c r="A4218" s="2"/>
      <c r="B4218" s="2"/>
      <c r="C4218" s="2"/>
      <c r="D4218" s="2"/>
      <c r="E4218" s="3"/>
      <c r="F4218" s="2"/>
      <c r="G4218" s="2"/>
      <c r="H4218" s="2"/>
    </row>
    <row r="4219">
      <c r="A4219" s="2"/>
      <c r="B4219" s="2"/>
      <c r="C4219" s="2"/>
      <c r="D4219" s="2"/>
      <c r="E4219" s="3"/>
      <c r="F4219" s="2"/>
      <c r="G4219" s="2"/>
      <c r="H4219" s="2"/>
    </row>
    <row r="4220">
      <c r="A4220" s="2"/>
      <c r="B4220" s="2"/>
      <c r="C4220" s="2"/>
      <c r="D4220" s="2"/>
      <c r="E4220" s="3"/>
      <c r="F4220" s="2"/>
      <c r="G4220" s="2"/>
      <c r="H4220" s="2"/>
    </row>
    <row r="4221">
      <c r="A4221" s="2"/>
      <c r="B4221" s="2"/>
      <c r="C4221" s="2"/>
      <c r="D4221" s="2"/>
      <c r="E4221" s="3"/>
      <c r="F4221" s="2"/>
      <c r="G4221" s="2"/>
      <c r="H4221" s="2"/>
    </row>
    <row r="4222">
      <c r="A4222" s="2"/>
      <c r="B4222" s="2"/>
      <c r="C4222" s="2"/>
      <c r="D4222" s="2"/>
      <c r="E4222" s="3"/>
      <c r="F4222" s="2"/>
      <c r="G4222" s="2"/>
      <c r="H4222" s="2"/>
    </row>
    <row r="4223">
      <c r="A4223" s="2"/>
      <c r="B4223" s="2"/>
      <c r="C4223" s="2"/>
      <c r="D4223" s="2"/>
      <c r="E4223" s="3"/>
      <c r="F4223" s="2"/>
      <c r="G4223" s="2"/>
      <c r="H4223" s="2"/>
    </row>
    <row r="4224">
      <c r="A4224" s="2"/>
      <c r="B4224" s="2"/>
      <c r="C4224" s="2"/>
      <c r="D4224" s="2"/>
      <c r="E4224" s="3"/>
      <c r="F4224" s="2"/>
      <c r="G4224" s="2"/>
      <c r="H4224" s="2"/>
    </row>
    <row r="4225">
      <c r="A4225" s="2"/>
      <c r="B4225" s="2"/>
      <c r="C4225" s="2"/>
      <c r="D4225" s="2"/>
      <c r="E4225" s="3"/>
      <c r="F4225" s="2"/>
      <c r="G4225" s="2"/>
      <c r="H4225" s="2"/>
    </row>
    <row r="4226">
      <c r="A4226" s="2"/>
      <c r="B4226" s="2"/>
      <c r="C4226" s="2"/>
      <c r="D4226" s="2"/>
      <c r="E4226" s="3"/>
      <c r="F4226" s="2"/>
      <c r="G4226" s="2"/>
      <c r="H4226" s="2"/>
    </row>
    <row r="4227">
      <c r="A4227" s="2"/>
      <c r="B4227" s="2"/>
      <c r="C4227" s="2"/>
      <c r="D4227" s="2"/>
      <c r="E4227" s="3"/>
      <c r="F4227" s="2"/>
      <c r="G4227" s="2"/>
      <c r="H4227" s="2"/>
    </row>
    <row r="4228">
      <c r="A4228" s="2"/>
      <c r="B4228" s="2"/>
      <c r="C4228" s="2"/>
      <c r="D4228" s="2"/>
      <c r="E4228" s="3"/>
      <c r="F4228" s="2"/>
      <c r="G4228" s="2"/>
      <c r="H4228" s="2"/>
    </row>
    <row r="4229">
      <c r="A4229" s="2"/>
      <c r="B4229" s="2"/>
      <c r="C4229" s="2"/>
      <c r="D4229" s="2"/>
      <c r="E4229" s="3"/>
      <c r="F4229" s="2"/>
      <c r="G4229" s="2"/>
      <c r="H4229" s="2"/>
    </row>
    <row r="4230">
      <c r="A4230" s="2"/>
      <c r="B4230" s="2"/>
      <c r="C4230" s="2"/>
      <c r="D4230" s="2"/>
      <c r="E4230" s="3"/>
      <c r="F4230" s="2"/>
      <c r="G4230" s="2"/>
      <c r="H4230" s="2"/>
    </row>
    <row r="4231">
      <c r="A4231" s="2"/>
      <c r="B4231" s="2"/>
      <c r="C4231" s="2"/>
      <c r="D4231" s="2"/>
      <c r="E4231" s="3"/>
      <c r="F4231" s="2"/>
      <c r="G4231" s="2"/>
      <c r="H4231" s="2"/>
    </row>
    <row r="4232">
      <c r="A4232" s="2"/>
      <c r="B4232" s="2"/>
      <c r="C4232" s="2"/>
      <c r="D4232" s="2"/>
      <c r="E4232" s="3"/>
      <c r="F4232" s="2"/>
      <c r="G4232" s="2"/>
      <c r="H4232" s="2"/>
    </row>
    <row r="4233">
      <c r="A4233" s="2"/>
      <c r="B4233" s="2"/>
      <c r="C4233" s="2"/>
      <c r="D4233" s="2"/>
      <c r="E4233" s="3"/>
      <c r="F4233" s="2"/>
      <c r="G4233" s="2"/>
      <c r="H4233" s="2"/>
    </row>
    <row r="4234">
      <c r="A4234" s="2"/>
      <c r="B4234" s="2"/>
      <c r="C4234" s="2"/>
      <c r="D4234" s="2"/>
      <c r="E4234" s="3"/>
      <c r="F4234" s="2"/>
      <c r="G4234" s="2"/>
      <c r="H4234" s="2"/>
    </row>
    <row r="4235">
      <c r="A4235" s="2"/>
      <c r="B4235" s="2"/>
      <c r="C4235" s="2"/>
      <c r="D4235" s="2"/>
      <c r="E4235" s="3"/>
      <c r="F4235" s="2"/>
      <c r="G4235" s="2"/>
      <c r="H4235" s="2"/>
    </row>
    <row r="4236">
      <c r="A4236" s="2"/>
      <c r="B4236" s="2"/>
      <c r="C4236" s="2"/>
      <c r="D4236" s="2"/>
      <c r="E4236" s="3"/>
      <c r="F4236" s="2"/>
      <c r="G4236" s="2"/>
      <c r="H4236" s="2"/>
    </row>
    <row r="4237">
      <c r="A4237" s="2"/>
      <c r="B4237" s="2"/>
      <c r="C4237" s="2"/>
      <c r="D4237" s="2"/>
      <c r="E4237" s="3"/>
      <c r="F4237" s="2"/>
      <c r="G4237" s="2"/>
      <c r="H4237" s="2"/>
    </row>
    <row r="4238">
      <c r="A4238" s="2"/>
      <c r="B4238" s="2"/>
      <c r="C4238" s="2"/>
      <c r="D4238" s="2"/>
      <c r="E4238" s="3"/>
      <c r="F4238" s="2"/>
      <c r="G4238" s="2"/>
      <c r="H4238" s="2"/>
    </row>
    <row r="4239">
      <c r="A4239" s="2"/>
      <c r="B4239" s="2"/>
      <c r="C4239" s="2"/>
      <c r="D4239" s="2"/>
      <c r="E4239" s="3"/>
      <c r="F4239" s="2"/>
      <c r="G4239" s="2"/>
      <c r="H4239" s="2"/>
    </row>
    <row r="4240">
      <c r="A4240" s="2"/>
      <c r="B4240" s="2"/>
      <c r="C4240" s="2"/>
      <c r="D4240" s="2"/>
      <c r="E4240" s="3"/>
      <c r="F4240" s="2"/>
      <c r="G4240" s="2"/>
      <c r="H4240" s="2"/>
    </row>
    <row r="4241">
      <c r="A4241" s="2"/>
      <c r="B4241" s="2"/>
      <c r="C4241" s="2"/>
      <c r="D4241" s="2"/>
      <c r="E4241" s="3"/>
      <c r="F4241" s="2"/>
      <c r="G4241" s="2"/>
      <c r="H4241" s="2"/>
    </row>
    <row r="4242">
      <c r="A4242" s="2"/>
      <c r="B4242" s="2"/>
      <c r="C4242" s="2"/>
      <c r="D4242" s="2"/>
      <c r="E4242" s="3"/>
      <c r="F4242" s="2"/>
      <c r="G4242" s="2"/>
      <c r="H4242" s="2"/>
    </row>
    <row r="4243">
      <c r="A4243" s="2"/>
      <c r="B4243" s="2"/>
      <c r="C4243" s="2"/>
      <c r="D4243" s="2"/>
      <c r="E4243" s="3"/>
      <c r="F4243" s="2"/>
      <c r="G4243" s="2"/>
      <c r="H4243" s="2"/>
    </row>
    <row r="4244">
      <c r="A4244" s="2"/>
      <c r="B4244" s="2"/>
      <c r="C4244" s="2"/>
      <c r="D4244" s="2"/>
      <c r="E4244" s="3"/>
      <c r="F4244" s="2"/>
      <c r="G4244" s="2"/>
      <c r="H4244" s="2"/>
    </row>
    <row r="4245">
      <c r="A4245" s="2"/>
      <c r="B4245" s="2"/>
      <c r="C4245" s="2"/>
      <c r="D4245" s="2"/>
      <c r="E4245" s="3"/>
      <c r="F4245" s="2"/>
      <c r="G4245" s="2"/>
      <c r="H4245" s="2"/>
    </row>
    <row r="4246">
      <c r="A4246" s="2"/>
      <c r="B4246" s="2"/>
      <c r="C4246" s="2"/>
      <c r="D4246" s="2"/>
      <c r="E4246" s="3"/>
      <c r="F4246" s="2"/>
      <c r="G4246" s="2"/>
      <c r="H4246" s="2"/>
    </row>
    <row r="4247">
      <c r="A4247" s="2"/>
      <c r="B4247" s="2"/>
      <c r="C4247" s="2"/>
      <c r="D4247" s="2"/>
      <c r="E4247" s="3"/>
      <c r="F4247" s="2"/>
      <c r="G4247" s="2"/>
      <c r="H4247" s="2"/>
    </row>
    <row r="4248">
      <c r="A4248" s="2"/>
      <c r="B4248" s="2"/>
      <c r="C4248" s="2"/>
      <c r="D4248" s="2"/>
      <c r="E4248" s="3"/>
      <c r="F4248" s="2"/>
      <c r="G4248" s="2"/>
      <c r="H4248" s="2"/>
    </row>
    <row r="4249">
      <c r="A4249" s="2"/>
      <c r="B4249" s="2"/>
      <c r="C4249" s="2"/>
      <c r="D4249" s="2"/>
      <c r="E4249" s="3"/>
      <c r="F4249" s="2"/>
      <c r="G4249" s="2"/>
      <c r="H4249" s="2"/>
    </row>
    <row r="4250">
      <c r="A4250" s="2"/>
      <c r="B4250" s="2"/>
      <c r="C4250" s="2"/>
      <c r="D4250" s="2"/>
      <c r="E4250" s="3"/>
      <c r="F4250" s="2"/>
      <c r="G4250" s="2"/>
      <c r="H4250" s="2"/>
    </row>
    <row r="4251">
      <c r="A4251" s="2"/>
      <c r="B4251" s="2"/>
      <c r="C4251" s="2"/>
      <c r="D4251" s="2"/>
      <c r="E4251" s="3"/>
      <c r="F4251" s="2"/>
      <c r="G4251" s="2"/>
      <c r="H4251" s="2"/>
    </row>
    <row r="4252">
      <c r="A4252" s="2"/>
      <c r="B4252" s="2"/>
      <c r="C4252" s="2"/>
      <c r="D4252" s="2"/>
      <c r="E4252" s="3"/>
      <c r="F4252" s="2"/>
      <c r="G4252" s="2"/>
      <c r="H4252" s="2"/>
    </row>
    <row r="4253">
      <c r="A4253" s="2"/>
      <c r="B4253" s="2"/>
      <c r="C4253" s="2"/>
      <c r="D4253" s="2"/>
      <c r="E4253" s="3"/>
      <c r="F4253" s="2"/>
      <c r="G4253" s="2"/>
      <c r="H4253" s="2"/>
    </row>
    <row r="4254">
      <c r="A4254" s="2"/>
      <c r="B4254" s="2"/>
      <c r="C4254" s="2"/>
      <c r="D4254" s="2"/>
      <c r="E4254" s="3"/>
      <c r="F4254" s="2"/>
      <c r="G4254" s="2"/>
      <c r="H4254" s="2"/>
    </row>
    <row r="4255">
      <c r="A4255" s="2"/>
      <c r="B4255" s="2"/>
      <c r="C4255" s="2"/>
      <c r="D4255" s="2"/>
      <c r="E4255" s="3"/>
      <c r="F4255" s="2"/>
      <c r="G4255" s="2"/>
      <c r="H4255" s="2"/>
    </row>
    <row r="4256">
      <c r="A4256" s="2"/>
      <c r="B4256" s="2"/>
      <c r="C4256" s="2"/>
      <c r="D4256" s="2"/>
      <c r="E4256" s="3"/>
      <c r="F4256" s="2"/>
      <c r="G4256" s="2"/>
      <c r="H4256" s="2"/>
    </row>
    <row r="4257">
      <c r="A4257" s="2"/>
      <c r="B4257" s="2"/>
      <c r="C4257" s="2"/>
      <c r="D4257" s="2"/>
      <c r="E4257" s="3"/>
      <c r="F4257" s="2"/>
      <c r="G4257" s="2"/>
      <c r="H4257" s="2"/>
    </row>
    <row r="4258">
      <c r="A4258" s="2"/>
      <c r="B4258" s="2"/>
      <c r="C4258" s="2"/>
      <c r="D4258" s="2"/>
      <c r="E4258" s="3"/>
      <c r="F4258" s="2"/>
      <c r="G4258" s="2"/>
      <c r="H4258" s="2"/>
    </row>
    <row r="4259">
      <c r="A4259" s="2"/>
      <c r="B4259" s="2"/>
      <c r="C4259" s="2"/>
      <c r="D4259" s="2"/>
      <c r="E4259" s="3"/>
      <c r="F4259" s="2"/>
      <c r="G4259" s="2"/>
      <c r="H4259" s="2"/>
    </row>
    <row r="4260">
      <c r="A4260" s="2"/>
      <c r="B4260" s="2"/>
      <c r="C4260" s="2"/>
      <c r="D4260" s="2"/>
      <c r="E4260" s="3"/>
      <c r="F4260" s="2"/>
      <c r="G4260" s="2"/>
      <c r="H4260" s="2"/>
    </row>
    <row r="4261">
      <c r="A4261" s="2"/>
      <c r="B4261" s="2"/>
      <c r="C4261" s="2"/>
      <c r="D4261" s="2"/>
      <c r="E4261" s="3"/>
      <c r="F4261" s="2"/>
      <c r="G4261" s="2"/>
      <c r="H4261" s="2"/>
    </row>
    <row r="4262">
      <c r="A4262" s="2"/>
      <c r="B4262" s="2"/>
      <c r="C4262" s="2"/>
      <c r="D4262" s="2"/>
      <c r="E4262" s="3"/>
      <c r="F4262" s="2"/>
      <c r="G4262" s="2"/>
      <c r="H4262" s="2"/>
    </row>
    <row r="4263">
      <c r="A4263" s="2"/>
      <c r="B4263" s="2"/>
      <c r="C4263" s="2"/>
      <c r="D4263" s="2"/>
      <c r="E4263" s="3"/>
      <c r="F4263" s="2"/>
      <c r="G4263" s="2"/>
      <c r="H4263" s="2"/>
    </row>
    <row r="4264">
      <c r="A4264" s="2"/>
      <c r="B4264" s="2"/>
      <c r="C4264" s="2"/>
      <c r="D4264" s="2"/>
      <c r="E4264" s="3"/>
      <c r="F4264" s="2"/>
      <c r="G4264" s="2"/>
      <c r="H4264" s="2"/>
    </row>
    <row r="4265">
      <c r="A4265" s="2"/>
      <c r="B4265" s="2"/>
      <c r="C4265" s="2"/>
      <c r="D4265" s="2"/>
      <c r="E4265" s="3"/>
      <c r="F4265" s="2"/>
      <c r="G4265" s="2"/>
      <c r="H4265" s="2"/>
    </row>
    <row r="4266">
      <c r="A4266" s="2"/>
      <c r="B4266" s="2"/>
      <c r="C4266" s="2"/>
      <c r="D4266" s="2"/>
      <c r="E4266" s="3"/>
      <c r="F4266" s="2"/>
      <c r="G4266" s="2"/>
      <c r="H4266" s="2"/>
    </row>
    <row r="4267">
      <c r="A4267" s="2"/>
      <c r="B4267" s="2"/>
      <c r="C4267" s="2"/>
      <c r="D4267" s="2"/>
      <c r="E4267" s="3"/>
      <c r="F4267" s="2"/>
      <c r="G4267" s="2"/>
      <c r="H4267" s="2"/>
    </row>
    <row r="4268">
      <c r="A4268" s="2"/>
      <c r="B4268" s="2"/>
      <c r="C4268" s="2"/>
      <c r="D4268" s="2"/>
      <c r="E4268" s="3"/>
      <c r="F4268" s="2"/>
      <c r="G4268" s="2"/>
      <c r="H4268" s="2"/>
    </row>
    <row r="4269">
      <c r="A4269" s="2"/>
      <c r="B4269" s="2"/>
      <c r="C4269" s="2"/>
      <c r="D4269" s="2"/>
      <c r="E4269" s="3"/>
      <c r="F4269" s="2"/>
      <c r="G4269" s="2"/>
      <c r="H4269" s="2"/>
    </row>
    <row r="4270">
      <c r="A4270" s="2"/>
      <c r="B4270" s="2"/>
      <c r="C4270" s="2"/>
      <c r="D4270" s="2"/>
      <c r="E4270" s="3"/>
      <c r="F4270" s="2"/>
      <c r="G4270" s="2"/>
      <c r="H4270" s="2"/>
    </row>
    <row r="4271">
      <c r="A4271" s="2"/>
      <c r="B4271" s="2"/>
      <c r="C4271" s="2"/>
      <c r="D4271" s="2"/>
      <c r="E4271" s="3"/>
      <c r="F4271" s="2"/>
      <c r="G4271" s="2"/>
      <c r="H4271" s="2"/>
    </row>
    <row r="4272">
      <c r="A4272" s="2"/>
      <c r="B4272" s="2"/>
      <c r="C4272" s="2"/>
      <c r="D4272" s="2"/>
      <c r="E4272" s="3"/>
      <c r="F4272" s="2"/>
      <c r="G4272" s="2"/>
      <c r="H4272" s="2"/>
    </row>
    <row r="4273">
      <c r="A4273" s="2"/>
      <c r="B4273" s="2"/>
      <c r="C4273" s="2"/>
      <c r="D4273" s="2"/>
      <c r="E4273" s="3"/>
      <c r="F4273" s="2"/>
      <c r="G4273" s="2"/>
      <c r="H4273" s="2"/>
    </row>
    <row r="4274">
      <c r="A4274" s="2"/>
      <c r="B4274" s="2"/>
      <c r="C4274" s="2"/>
      <c r="D4274" s="2"/>
      <c r="E4274" s="3"/>
      <c r="F4274" s="2"/>
      <c r="G4274" s="2"/>
      <c r="H4274" s="2"/>
    </row>
    <row r="4275">
      <c r="A4275" s="2"/>
      <c r="B4275" s="2"/>
      <c r="C4275" s="2"/>
      <c r="D4275" s="2"/>
      <c r="E4275" s="3"/>
      <c r="F4275" s="2"/>
      <c r="G4275" s="2"/>
      <c r="H4275" s="2"/>
    </row>
    <row r="4276">
      <c r="A4276" s="2"/>
      <c r="B4276" s="2"/>
      <c r="C4276" s="2"/>
      <c r="D4276" s="2"/>
      <c r="E4276" s="3"/>
      <c r="F4276" s="2"/>
      <c r="G4276" s="2"/>
      <c r="H4276" s="2"/>
    </row>
    <row r="4277">
      <c r="A4277" s="2"/>
      <c r="B4277" s="2"/>
      <c r="C4277" s="2"/>
      <c r="D4277" s="2"/>
      <c r="E4277" s="3"/>
      <c r="F4277" s="2"/>
      <c r="G4277" s="2"/>
      <c r="H4277" s="2"/>
    </row>
    <row r="4278">
      <c r="A4278" s="2"/>
      <c r="B4278" s="2"/>
      <c r="C4278" s="2"/>
      <c r="D4278" s="2"/>
      <c r="E4278" s="3"/>
      <c r="F4278" s="2"/>
      <c r="G4278" s="2"/>
      <c r="H4278" s="2"/>
    </row>
    <row r="4279">
      <c r="A4279" s="2"/>
      <c r="B4279" s="2"/>
      <c r="C4279" s="2"/>
      <c r="D4279" s="2"/>
      <c r="E4279" s="3"/>
      <c r="F4279" s="2"/>
      <c r="G4279" s="2"/>
      <c r="H4279" s="2"/>
    </row>
    <row r="4280">
      <c r="A4280" s="2"/>
      <c r="B4280" s="2"/>
      <c r="C4280" s="2"/>
      <c r="D4280" s="2"/>
      <c r="E4280" s="3"/>
      <c r="F4280" s="2"/>
      <c r="G4280" s="2"/>
      <c r="H4280" s="2"/>
    </row>
    <row r="4281">
      <c r="A4281" s="2"/>
      <c r="B4281" s="2"/>
      <c r="C4281" s="2"/>
      <c r="D4281" s="2"/>
      <c r="E4281" s="3"/>
      <c r="F4281" s="2"/>
      <c r="G4281" s="2"/>
      <c r="H4281" s="2"/>
    </row>
    <row r="4282">
      <c r="A4282" s="2"/>
      <c r="B4282" s="2"/>
      <c r="C4282" s="2"/>
      <c r="D4282" s="2"/>
      <c r="E4282" s="3"/>
      <c r="F4282" s="2"/>
      <c r="G4282" s="2"/>
      <c r="H4282" s="2"/>
    </row>
    <row r="4283">
      <c r="A4283" s="2"/>
      <c r="B4283" s="2"/>
      <c r="C4283" s="2"/>
      <c r="D4283" s="2"/>
      <c r="E4283" s="3"/>
      <c r="F4283" s="2"/>
      <c r="G4283" s="2"/>
      <c r="H4283" s="2"/>
    </row>
    <row r="4284">
      <c r="A4284" s="2"/>
      <c r="B4284" s="2"/>
      <c r="C4284" s="2"/>
      <c r="D4284" s="2"/>
      <c r="E4284" s="3"/>
      <c r="F4284" s="2"/>
      <c r="G4284" s="2"/>
      <c r="H4284" s="2"/>
    </row>
    <row r="4285">
      <c r="A4285" s="2"/>
      <c r="B4285" s="2"/>
      <c r="C4285" s="2"/>
      <c r="D4285" s="2"/>
      <c r="E4285" s="3"/>
      <c r="F4285" s="2"/>
      <c r="G4285" s="2"/>
      <c r="H4285" s="2"/>
    </row>
    <row r="4286">
      <c r="A4286" s="2"/>
      <c r="B4286" s="2"/>
      <c r="C4286" s="2"/>
      <c r="D4286" s="2"/>
      <c r="E4286" s="3"/>
      <c r="F4286" s="2"/>
      <c r="G4286" s="2"/>
      <c r="H4286" s="2"/>
    </row>
    <row r="4287">
      <c r="A4287" s="2"/>
      <c r="B4287" s="2"/>
      <c r="C4287" s="2"/>
      <c r="D4287" s="2"/>
      <c r="E4287" s="3"/>
      <c r="F4287" s="2"/>
      <c r="G4287" s="2"/>
      <c r="H4287" s="2"/>
    </row>
    <row r="4288">
      <c r="A4288" s="2"/>
      <c r="B4288" s="2"/>
      <c r="C4288" s="2"/>
      <c r="D4288" s="2"/>
      <c r="E4288" s="3"/>
      <c r="F4288" s="2"/>
      <c r="G4288" s="2"/>
      <c r="H4288" s="2"/>
    </row>
    <row r="4289">
      <c r="A4289" s="2"/>
      <c r="B4289" s="2"/>
      <c r="C4289" s="2"/>
      <c r="D4289" s="2"/>
      <c r="E4289" s="3"/>
      <c r="F4289" s="2"/>
      <c r="G4289" s="2"/>
      <c r="H4289" s="2"/>
    </row>
    <row r="4290">
      <c r="A4290" s="2"/>
      <c r="B4290" s="2"/>
      <c r="C4290" s="2"/>
      <c r="D4290" s="2"/>
      <c r="E4290" s="3"/>
      <c r="F4290" s="2"/>
      <c r="G4290" s="2"/>
      <c r="H4290" s="2"/>
    </row>
    <row r="4291">
      <c r="A4291" s="2"/>
      <c r="B4291" s="2"/>
      <c r="C4291" s="2"/>
      <c r="D4291" s="2"/>
      <c r="E4291" s="3"/>
      <c r="F4291" s="2"/>
      <c r="G4291" s="2"/>
      <c r="H4291" s="2"/>
    </row>
    <row r="4292">
      <c r="A4292" s="2"/>
      <c r="B4292" s="2"/>
      <c r="C4292" s="2"/>
      <c r="D4292" s="2"/>
      <c r="E4292" s="3"/>
      <c r="F4292" s="2"/>
      <c r="G4292" s="2"/>
      <c r="H4292" s="2"/>
    </row>
    <row r="4293">
      <c r="A4293" s="2"/>
      <c r="B4293" s="2"/>
      <c r="C4293" s="2"/>
      <c r="D4293" s="2"/>
      <c r="E4293" s="3"/>
      <c r="F4293" s="2"/>
      <c r="G4293" s="2"/>
      <c r="H4293" s="2"/>
    </row>
    <row r="4294">
      <c r="A4294" s="2"/>
      <c r="B4294" s="2"/>
      <c r="C4294" s="2"/>
      <c r="D4294" s="2"/>
      <c r="E4294" s="3"/>
      <c r="F4294" s="2"/>
      <c r="G4294" s="2"/>
      <c r="H4294" s="2"/>
    </row>
    <row r="4295">
      <c r="A4295" s="2"/>
      <c r="B4295" s="2"/>
      <c r="C4295" s="2"/>
      <c r="D4295" s="2"/>
      <c r="E4295" s="3"/>
      <c r="F4295" s="2"/>
      <c r="G4295" s="2"/>
      <c r="H4295" s="2"/>
    </row>
    <row r="4296">
      <c r="A4296" s="2"/>
      <c r="B4296" s="2"/>
      <c r="C4296" s="2"/>
      <c r="D4296" s="2"/>
      <c r="E4296" s="3"/>
      <c r="F4296" s="2"/>
      <c r="G4296" s="2"/>
      <c r="H4296" s="2"/>
    </row>
    <row r="4297">
      <c r="A4297" s="2"/>
      <c r="B4297" s="2"/>
      <c r="C4297" s="2"/>
      <c r="D4297" s="2"/>
      <c r="E4297" s="3"/>
      <c r="F4297" s="2"/>
      <c r="G4297" s="2"/>
      <c r="H4297" s="2"/>
    </row>
    <row r="4298">
      <c r="A4298" s="2"/>
      <c r="B4298" s="2"/>
      <c r="C4298" s="2"/>
      <c r="D4298" s="2"/>
      <c r="E4298" s="3"/>
      <c r="F4298" s="2"/>
      <c r="G4298" s="2"/>
      <c r="H4298" s="2"/>
    </row>
    <row r="4299">
      <c r="A4299" s="2"/>
      <c r="B4299" s="2"/>
      <c r="C4299" s="2"/>
      <c r="D4299" s="2"/>
      <c r="E4299" s="3"/>
      <c r="F4299" s="2"/>
      <c r="G4299" s="2"/>
      <c r="H4299" s="2"/>
    </row>
    <row r="4300">
      <c r="A4300" s="2"/>
      <c r="B4300" s="2"/>
      <c r="C4300" s="2"/>
      <c r="D4300" s="2"/>
      <c r="E4300" s="3"/>
      <c r="F4300" s="2"/>
      <c r="G4300" s="2"/>
      <c r="H4300" s="2"/>
    </row>
    <row r="4301">
      <c r="A4301" s="2"/>
      <c r="B4301" s="2"/>
      <c r="C4301" s="2"/>
      <c r="D4301" s="2"/>
      <c r="E4301" s="3"/>
      <c r="F4301" s="2"/>
      <c r="G4301" s="2"/>
      <c r="H4301" s="2"/>
    </row>
    <row r="4302">
      <c r="A4302" s="2"/>
      <c r="B4302" s="2"/>
      <c r="C4302" s="2"/>
      <c r="D4302" s="2"/>
      <c r="E4302" s="3"/>
      <c r="F4302" s="2"/>
      <c r="G4302" s="2"/>
      <c r="H4302" s="2"/>
    </row>
    <row r="4303">
      <c r="A4303" s="2"/>
      <c r="B4303" s="2"/>
      <c r="C4303" s="2"/>
      <c r="D4303" s="2"/>
      <c r="E4303" s="3"/>
      <c r="F4303" s="2"/>
      <c r="G4303" s="2"/>
      <c r="H4303" s="2"/>
    </row>
    <row r="4304">
      <c r="A4304" s="2"/>
      <c r="B4304" s="2"/>
      <c r="C4304" s="2"/>
      <c r="D4304" s="2"/>
      <c r="E4304" s="3"/>
      <c r="F4304" s="2"/>
      <c r="G4304" s="2"/>
      <c r="H4304" s="2"/>
    </row>
    <row r="4305">
      <c r="A4305" s="2"/>
      <c r="B4305" s="2"/>
      <c r="C4305" s="2"/>
      <c r="D4305" s="2"/>
      <c r="E4305" s="3"/>
      <c r="F4305" s="2"/>
      <c r="G4305" s="2"/>
      <c r="H4305" s="2"/>
    </row>
    <row r="4306">
      <c r="A4306" s="2"/>
      <c r="B4306" s="2"/>
      <c r="C4306" s="2"/>
      <c r="D4306" s="2"/>
      <c r="E4306" s="3"/>
      <c r="F4306" s="2"/>
      <c r="G4306" s="2"/>
      <c r="H4306" s="2"/>
    </row>
    <row r="4307">
      <c r="A4307" s="2"/>
      <c r="B4307" s="2"/>
      <c r="C4307" s="2"/>
      <c r="D4307" s="2"/>
      <c r="E4307" s="3"/>
      <c r="F4307" s="2"/>
      <c r="G4307" s="2"/>
      <c r="H4307" s="2"/>
    </row>
    <row r="4308">
      <c r="A4308" s="2"/>
      <c r="B4308" s="2"/>
      <c r="C4308" s="2"/>
      <c r="D4308" s="2"/>
      <c r="E4308" s="3"/>
      <c r="F4308" s="2"/>
      <c r="G4308" s="2"/>
      <c r="H4308" s="2"/>
    </row>
    <row r="4309">
      <c r="A4309" s="2"/>
      <c r="B4309" s="2"/>
      <c r="C4309" s="2"/>
      <c r="D4309" s="2"/>
      <c r="E4309" s="3"/>
      <c r="F4309" s="2"/>
      <c r="G4309" s="2"/>
      <c r="H4309" s="2"/>
    </row>
    <row r="4310">
      <c r="A4310" s="2"/>
      <c r="B4310" s="2"/>
      <c r="C4310" s="2"/>
      <c r="D4310" s="2"/>
      <c r="E4310" s="3"/>
      <c r="F4310" s="2"/>
      <c r="G4310" s="2"/>
      <c r="H4310" s="2"/>
    </row>
    <row r="4311">
      <c r="A4311" s="2"/>
      <c r="B4311" s="2"/>
      <c r="C4311" s="2"/>
      <c r="D4311" s="2"/>
      <c r="E4311" s="3"/>
      <c r="F4311" s="2"/>
      <c r="G4311" s="2"/>
      <c r="H4311" s="2"/>
    </row>
    <row r="4312">
      <c r="A4312" s="2"/>
      <c r="B4312" s="2"/>
      <c r="C4312" s="2"/>
      <c r="D4312" s="2"/>
      <c r="E4312" s="3"/>
      <c r="F4312" s="2"/>
      <c r="G4312" s="2"/>
      <c r="H4312" s="2"/>
    </row>
    <row r="4313">
      <c r="A4313" s="2"/>
      <c r="B4313" s="2"/>
      <c r="C4313" s="2"/>
      <c r="D4313" s="2"/>
      <c r="E4313" s="3"/>
      <c r="F4313" s="2"/>
      <c r="G4313" s="2"/>
      <c r="H4313" s="2"/>
    </row>
    <row r="4314">
      <c r="A4314" s="2"/>
      <c r="B4314" s="2"/>
      <c r="C4314" s="2"/>
      <c r="D4314" s="2"/>
      <c r="E4314" s="3"/>
      <c r="F4314" s="2"/>
      <c r="G4314" s="2"/>
      <c r="H4314" s="2"/>
    </row>
    <row r="4315">
      <c r="A4315" s="2"/>
      <c r="B4315" s="2"/>
      <c r="C4315" s="2"/>
      <c r="D4315" s="2"/>
      <c r="E4315" s="3"/>
      <c r="F4315" s="2"/>
      <c r="G4315" s="2"/>
      <c r="H4315" s="2"/>
    </row>
    <row r="4316">
      <c r="A4316" s="2"/>
      <c r="B4316" s="2"/>
      <c r="C4316" s="2"/>
      <c r="D4316" s="2"/>
      <c r="E4316" s="3"/>
      <c r="F4316" s="2"/>
      <c r="G4316" s="2"/>
      <c r="H4316" s="2"/>
    </row>
    <row r="4317">
      <c r="A4317" s="2"/>
      <c r="B4317" s="2"/>
      <c r="C4317" s="2"/>
      <c r="D4317" s="2"/>
      <c r="E4317" s="3"/>
      <c r="F4317" s="2"/>
      <c r="G4317" s="2"/>
      <c r="H4317" s="2"/>
    </row>
    <row r="4318">
      <c r="A4318" s="2"/>
      <c r="B4318" s="2"/>
      <c r="C4318" s="2"/>
      <c r="D4318" s="2"/>
      <c r="E4318" s="3"/>
      <c r="F4318" s="2"/>
      <c r="G4318" s="2"/>
      <c r="H4318" s="2"/>
    </row>
    <row r="4319">
      <c r="A4319" s="2"/>
      <c r="B4319" s="2"/>
      <c r="C4319" s="2"/>
      <c r="D4319" s="2"/>
      <c r="E4319" s="3"/>
      <c r="F4319" s="2"/>
      <c r="G4319" s="2"/>
      <c r="H4319" s="2"/>
    </row>
    <row r="4320">
      <c r="A4320" s="2"/>
      <c r="B4320" s="2"/>
      <c r="C4320" s="2"/>
      <c r="D4320" s="2"/>
      <c r="E4320" s="3"/>
      <c r="F4320" s="2"/>
      <c r="G4320" s="2"/>
      <c r="H4320" s="2"/>
    </row>
    <row r="4321">
      <c r="A4321" s="2"/>
      <c r="B4321" s="2"/>
      <c r="C4321" s="2"/>
      <c r="D4321" s="2"/>
      <c r="E4321" s="3"/>
      <c r="F4321" s="2"/>
      <c r="G4321" s="2"/>
      <c r="H4321" s="2"/>
    </row>
    <row r="4322">
      <c r="A4322" s="2"/>
      <c r="B4322" s="2"/>
      <c r="C4322" s="2"/>
      <c r="D4322" s="2"/>
      <c r="E4322" s="3"/>
      <c r="F4322" s="2"/>
      <c r="G4322" s="2"/>
      <c r="H4322" s="2"/>
    </row>
    <row r="4323">
      <c r="A4323" s="2"/>
      <c r="B4323" s="2"/>
      <c r="C4323" s="2"/>
      <c r="D4323" s="2"/>
      <c r="E4323" s="3"/>
      <c r="F4323" s="2"/>
      <c r="G4323" s="2"/>
      <c r="H4323" s="2"/>
    </row>
    <row r="4324">
      <c r="A4324" s="2"/>
      <c r="B4324" s="2"/>
      <c r="C4324" s="2"/>
      <c r="D4324" s="2"/>
      <c r="E4324" s="3"/>
      <c r="F4324" s="2"/>
      <c r="G4324" s="2"/>
      <c r="H4324" s="2"/>
    </row>
    <row r="4325">
      <c r="A4325" s="2"/>
      <c r="B4325" s="2"/>
      <c r="C4325" s="2"/>
      <c r="D4325" s="2"/>
      <c r="E4325" s="3"/>
      <c r="F4325" s="2"/>
      <c r="G4325" s="2"/>
      <c r="H4325" s="2"/>
    </row>
    <row r="4326">
      <c r="A4326" s="2"/>
      <c r="B4326" s="2"/>
      <c r="C4326" s="2"/>
      <c r="D4326" s="2"/>
      <c r="E4326" s="3"/>
      <c r="F4326" s="2"/>
      <c r="G4326" s="2"/>
      <c r="H4326" s="2"/>
    </row>
    <row r="4327">
      <c r="A4327" s="2"/>
      <c r="B4327" s="2"/>
      <c r="C4327" s="2"/>
      <c r="D4327" s="2"/>
      <c r="E4327" s="3"/>
      <c r="F4327" s="2"/>
      <c r="G4327" s="2"/>
      <c r="H4327" s="2"/>
    </row>
    <row r="4328">
      <c r="A4328" s="2"/>
      <c r="B4328" s="2"/>
      <c r="C4328" s="2"/>
      <c r="D4328" s="2"/>
      <c r="E4328" s="3"/>
      <c r="F4328" s="2"/>
      <c r="G4328" s="2"/>
      <c r="H4328" s="2"/>
    </row>
    <row r="4329">
      <c r="A4329" s="2"/>
      <c r="B4329" s="2"/>
      <c r="C4329" s="2"/>
      <c r="D4329" s="2"/>
      <c r="E4329" s="3"/>
      <c r="F4329" s="2"/>
      <c r="G4329" s="2"/>
      <c r="H4329" s="2"/>
    </row>
    <row r="4330">
      <c r="A4330" s="2"/>
      <c r="B4330" s="2"/>
      <c r="C4330" s="2"/>
      <c r="D4330" s="2"/>
      <c r="E4330" s="3"/>
      <c r="F4330" s="2"/>
      <c r="G4330" s="2"/>
      <c r="H4330" s="2"/>
    </row>
    <row r="4331">
      <c r="A4331" s="2"/>
      <c r="B4331" s="2"/>
      <c r="C4331" s="2"/>
      <c r="D4331" s="2"/>
      <c r="E4331" s="3"/>
      <c r="F4331" s="2"/>
      <c r="G4331" s="2"/>
      <c r="H4331" s="2"/>
    </row>
    <row r="4332">
      <c r="A4332" s="2"/>
      <c r="B4332" s="2"/>
      <c r="C4332" s="2"/>
      <c r="D4332" s="2"/>
      <c r="E4332" s="3"/>
      <c r="F4332" s="2"/>
      <c r="G4332" s="2"/>
      <c r="H4332" s="2"/>
    </row>
    <row r="4333">
      <c r="A4333" s="2"/>
      <c r="B4333" s="2"/>
      <c r="C4333" s="2"/>
      <c r="D4333" s="2"/>
      <c r="E4333" s="3"/>
      <c r="F4333" s="2"/>
      <c r="G4333" s="2"/>
      <c r="H4333" s="2"/>
    </row>
    <row r="4334">
      <c r="A4334" s="2"/>
      <c r="B4334" s="2"/>
      <c r="C4334" s="2"/>
      <c r="D4334" s="2"/>
      <c r="E4334" s="3"/>
      <c r="F4334" s="2"/>
      <c r="G4334" s="2"/>
      <c r="H4334" s="2"/>
    </row>
    <row r="4335">
      <c r="A4335" s="2"/>
      <c r="B4335" s="2"/>
      <c r="C4335" s="2"/>
      <c r="D4335" s="2"/>
      <c r="E4335" s="3"/>
      <c r="F4335" s="2"/>
      <c r="G4335" s="2"/>
      <c r="H4335" s="2"/>
    </row>
    <row r="4336">
      <c r="A4336" s="2"/>
      <c r="B4336" s="2"/>
      <c r="C4336" s="2"/>
      <c r="D4336" s="2"/>
      <c r="E4336" s="3"/>
      <c r="F4336" s="2"/>
      <c r="G4336" s="2"/>
      <c r="H4336" s="2"/>
    </row>
    <row r="4337">
      <c r="A4337" s="2"/>
      <c r="B4337" s="2"/>
      <c r="C4337" s="2"/>
      <c r="D4337" s="2"/>
      <c r="E4337" s="3"/>
      <c r="F4337" s="2"/>
      <c r="G4337" s="2"/>
      <c r="H4337" s="2"/>
    </row>
    <row r="4338">
      <c r="A4338" s="2"/>
      <c r="B4338" s="2"/>
      <c r="C4338" s="2"/>
      <c r="D4338" s="2"/>
      <c r="E4338" s="3"/>
      <c r="F4338" s="2"/>
      <c r="G4338" s="2"/>
      <c r="H4338" s="2"/>
    </row>
    <row r="4339">
      <c r="A4339" s="2"/>
      <c r="B4339" s="2"/>
      <c r="C4339" s="2"/>
      <c r="D4339" s="2"/>
      <c r="E4339" s="3"/>
      <c r="F4339" s="2"/>
      <c r="G4339" s="2"/>
      <c r="H4339" s="2"/>
    </row>
    <row r="4340">
      <c r="A4340" s="2"/>
      <c r="B4340" s="2"/>
      <c r="C4340" s="2"/>
      <c r="D4340" s="2"/>
      <c r="E4340" s="3"/>
      <c r="F4340" s="2"/>
      <c r="G4340" s="2"/>
      <c r="H4340" s="2"/>
    </row>
    <row r="4341">
      <c r="A4341" s="2"/>
      <c r="B4341" s="2"/>
      <c r="C4341" s="2"/>
      <c r="D4341" s="2"/>
      <c r="E4341" s="3"/>
      <c r="F4341" s="2"/>
      <c r="G4341" s="2"/>
      <c r="H4341" s="2"/>
    </row>
    <row r="4342">
      <c r="A4342" s="2"/>
      <c r="B4342" s="2"/>
      <c r="C4342" s="2"/>
      <c r="D4342" s="2"/>
      <c r="E4342" s="3"/>
      <c r="F4342" s="2"/>
      <c r="G4342" s="2"/>
      <c r="H4342" s="2"/>
    </row>
  </sheetData>
  <autoFilter ref="$A$1:$G$1420"/>
  <dataValidations>
    <dataValidation type="custom" allowBlank="1" showDropDown="1" showInputMessage="1" showErrorMessage="1" prompt="Khóa duy nhất: để trống hoặc nhập giá trị chưa tồn tại." sqref="A2:A4342">
      <formula1>OR(A2="",COUNTIF($A$2:$A$1000,A2)=1)</formula1>
    </dataValidation>
    <dataValidation type="list" allowBlank="1" showErrorMessage="1" sqref="F2:F4342">
      <formula1>"DRAFT,PENDING,REVIEW,APPROVED,ACTIVE,INACTIVE,REJECTED,ARCHIVED"</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11.88"/>
    <col customWidth="1" min="3" max="3" width="12.25"/>
    <col customWidth="1" min="4" max="4" width="12.63"/>
    <col customWidth="1" min="5" max="5" width="12.38"/>
    <col customWidth="1" min="6" max="6" width="11.63"/>
    <col customWidth="1" min="7" max="7" width="12.13"/>
    <col customWidth="1" min="8" max="8" width="12.0"/>
    <col customWidth="1" min="9" max="9" width="10.25"/>
    <col customWidth="1" min="10" max="10" width="9.38"/>
    <col customWidth="1" min="11" max="11" width="7.5"/>
  </cols>
  <sheetData>
    <row r="1">
      <c r="A1" s="1" t="s">
        <v>15863</v>
      </c>
      <c r="B1" s="1" t="s">
        <v>15864</v>
      </c>
      <c r="C1" s="1" t="s">
        <v>15867</v>
      </c>
      <c r="D1" s="1" t="s">
        <v>13699</v>
      </c>
      <c r="E1" s="1" t="s">
        <v>893</v>
      </c>
      <c r="F1" s="1" t="s">
        <v>15869</v>
      </c>
      <c r="G1" s="1" t="s">
        <v>932</v>
      </c>
      <c r="H1" s="1" t="s">
        <v>13697</v>
      </c>
      <c r="I1" s="1" t="s">
        <v>894</v>
      </c>
      <c r="J1" s="1" t="s">
        <v>11</v>
      </c>
      <c r="K1" s="1" t="s">
        <v>26</v>
      </c>
      <c r="L1" s="10" t="s">
        <v>15875</v>
      </c>
      <c r="M1" s="10" t="s">
        <v>15877</v>
      </c>
      <c r="N1" s="10" t="s">
        <v>15879</v>
      </c>
      <c r="O1" s="10" t="s">
        <v>13703</v>
      </c>
    </row>
    <row r="2">
      <c r="A2" s="2" t="s">
        <v>15883</v>
      </c>
      <c r="B2" s="2" t="s">
        <v>15885</v>
      </c>
      <c r="C2" s="2" t="s">
        <v>15887</v>
      </c>
      <c r="D2" s="2" t="s">
        <v>1139</v>
      </c>
      <c r="E2" s="2" t="s">
        <v>15888</v>
      </c>
      <c r="G2" s="2">
        <v>50.0</v>
      </c>
      <c r="H2" s="2" t="s">
        <v>13713</v>
      </c>
      <c r="I2" s="2">
        <v>1.0</v>
      </c>
      <c r="J2" s="2" t="s">
        <v>47</v>
      </c>
      <c r="K2" s="2" t="s">
        <v>15893</v>
      </c>
      <c r="L2" s="2">
        <v>2.0</v>
      </c>
      <c r="M2" s="2" t="s">
        <v>15895</v>
      </c>
      <c r="N2" s="2" t="s">
        <v>15896</v>
      </c>
      <c r="O2" s="2" t="s">
        <v>15898</v>
      </c>
    </row>
    <row r="3">
      <c r="A3" s="5"/>
      <c r="J3" s="5"/>
    </row>
    <row r="4">
      <c r="A4" s="5"/>
      <c r="J4" s="5"/>
    </row>
    <row r="5">
      <c r="A5" s="5"/>
      <c r="J5" s="5"/>
    </row>
    <row r="6">
      <c r="A6" s="5"/>
      <c r="J6" s="5"/>
    </row>
    <row r="7">
      <c r="A7" s="5"/>
      <c r="J7" s="5"/>
    </row>
    <row r="8">
      <c r="A8" s="5"/>
      <c r="J8" s="5"/>
    </row>
    <row r="9">
      <c r="A9" s="5"/>
      <c r="J9" s="5"/>
    </row>
    <row r="10">
      <c r="A10" s="5"/>
      <c r="J10" s="5"/>
    </row>
    <row r="11">
      <c r="A11" s="5"/>
      <c r="J11" s="5"/>
    </row>
    <row r="12">
      <c r="A12" s="5"/>
      <c r="J12" s="5"/>
    </row>
    <row r="13">
      <c r="A13" s="5"/>
      <c r="J13" s="5"/>
    </row>
    <row r="14">
      <c r="A14" s="5"/>
      <c r="J14" s="5"/>
    </row>
    <row r="15">
      <c r="A15" s="5"/>
      <c r="J15" s="5"/>
    </row>
    <row r="16">
      <c r="A16" s="5"/>
      <c r="J16" s="5"/>
    </row>
    <row r="17">
      <c r="A17" s="5"/>
      <c r="J17" s="5"/>
    </row>
    <row r="18">
      <c r="A18" s="5"/>
      <c r="J18" s="5"/>
    </row>
    <row r="19">
      <c r="A19" s="5"/>
      <c r="J19" s="5"/>
    </row>
    <row r="20">
      <c r="A20" s="5"/>
      <c r="J20" s="5"/>
    </row>
    <row r="21">
      <c r="A21" s="5"/>
      <c r="J21" s="5"/>
    </row>
    <row r="22">
      <c r="A22" s="5"/>
      <c r="J22" s="5"/>
    </row>
    <row r="23">
      <c r="A23" s="5"/>
      <c r="J23" s="5"/>
    </row>
    <row r="24">
      <c r="A24" s="5"/>
      <c r="J24" s="5"/>
    </row>
    <row r="25">
      <c r="A25" s="5"/>
      <c r="J25" s="5"/>
    </row>
    <row r="26">
      <c r="A26" s="5"/>
      <c r="J26" s="5"/>
    </row>
    <row r="27">
      <c r="A27" s="5"/>
      <c r="J27" s="5"/>
    </row>
    <row r="28">
      <c r="A28" s="5"/>
      <c r="J28" s="5"/>
    </row>
    <row r="29">
      <c r="A29" s="5"/>
      <c r="J29" s="5"/>
    </row>
    <row r="30">
      <c r="A30" s="5"/>
      <c r="J30" s="5"/>
    </row>
    <row r="31">
      <c r="A31" s="5"/>
      <c r="J31" s="5"/>
    </row>
    <row r="32">
      <c r="A32" s="5"/>
      <c r="J32" s="5"/>
    </row>
    <row r="33">
      <c r="A33" s="5"/>
      <c r="J33" s="5"/>
    </row>
    <row r="34">
      <c r="A34" s="5"/>
      <c r="J34" s="5"/>
    </row>
    <row r="35">
      <c r="A35" s="5"/>
      <c r="J35" s="5"/>
    </row>
    <row r="36">
      <c r="A36" s="5"/>
      <c r="J36" s="5"/>
    </row>
    <row r="37">
      <c r="A37" s="5"/>
      <c r="J37" s="5"/>
    </row>
    <row r="38">
      <c r="A38" s="5"/>
      <c r="J38" s="5"/>
    </row>
    <row r="39">
      <c r="A39" s="5"/>
      <c r="J39" s="5"/>
    </row>
    <row r="40">
      <c r="A40" s="5"/>
      <c r="J40" s="5"/>
    </row>
    <row r="41">
      <c r="A41" s="5"/>
      <c r="J41" s="5"/>
    </row>
    <row r="42">
      <c r="A42" s="5"/>
      <c r="J42" s="5"/>
    </row>
    <row r="43">
      <c r="A43" s="5"/>
      <c r="J43" s="5"/>
    </row>
    <row r="44">
      <c r="A44" s="5"/>
      <c r="J44" s="5"/>
    </row>
    <row r="45">
      <c r="A45" s="5"/>
      <c r="J45" s="5"/>
    </row>
    <row r="46">
      <c r="A46" s="5"/>
      <c r="J46" s="5"/>
    </row>
    <row r="47">
      <c r="A47" s="5"/>
      <c r="J47" s="5"/>
    </row>
    <row r="48">
      <c r="A48" s="5"/>
      <c r="J48" s="5"/>
    </row>
    <row r="49">
      <c r="A49" s="5"/>
      <c r="J49" s="5"/>
    </row>
    <row r="50">
      <c r="A50" s="5"/>
      <c r="J50" s="5"/>
    </row>
    <row r="51">
      <c r="A51" s="5"/>
      <c r="J51" s="5"/>
    </row>
    <row r="52">
      <c r="A52" s="5"/>
      <c r="J52" s="5"/>
    </row>
    <row r="53">
      <c r="A53" s="5"/>
      <c r="J53" s="5"/>
    </row>
    <row r="54">
      <c r="A54" s="5"/>
      <c r="J54" s="5"/>
    </row>
    <row r="55">
      <c r="A55" s="5"/>
      <c r="J55" s="5"/>
    </row>
    <row r="56">
      <c r="A56" s="5"/>
      <c r="J56" s="5"/>
    </row>
    <row r="57">
      <c r="A57" s="5"/>
      <c r="J57" s="5"/>
    </row>
    <row r="58">
      <c r="A58" s="5"/>
      <c r="J58" s="5"/>
    </row>
    <row r="59">
      <c r="A59" s="5"/>
      <c r="J59" s="5"/>
    </row>
    <row r="60">
      <c r="A60" s="5"/>
      <c r="J60" s="5"/>
    </row>
    <row r="61">
      <c r="A61" s="5"/>
      <c r="J61" s="5"/>
    </row>
    <row r="62">
      <c r="A62" s="5"/>
      <c r="J62" s="5"/>
    </row>
    <row r="63">
      <c r="A63" s="5"/>
      <c r="J63" s="5"/>
    </row>
    <row r="64">
      <c r="A64" s="5"/>
      <c r="J64" s="5"/>
    </row>
    <row r="65">
      <c r="A65" s="5"/>
      <c r="J65" s="5"/>
    </row>
    <row r="66">
      <c r="A66" s="5"/>
      <c r="J66" s="5"/>
    </row>
    <row r="67">
      <c r="A67" s="5"/>
      <c r="J67" s="5"/>
    </row>
    <row r="68">
      <c r="A68" s="5"/>
      <c r="J68" s="5"/>
    </row>
    <row r="69">
      <c r="A69" s="5"/>
      <c r="J69" s="5"/>
    </row>
    <row r="70">
      <c r="A70" s="5"/>
      <c r="J70" s="5"/>
    </row>
    <row r="71">
      <c r="A71" s="5"/>
      <c r="J71" s="5"/>
    </row>
    <row r="72">
      <c r="A72" s="5"/>
      <c r="J72" s="5"/>
    </row>
    <row r="73">
      <c r="A73" s="5"/>
      <c r="J73" s="5"/>
    </row>
    <row r="74">
      <c r="A74" s="5"/>
      <c r="J74" s="5"/>
    </row>
    <row r="75">
      <c r="A75" s="5"/>
      <c r="J75" s="5"/>
    </row>
    <row r="76">
      <c r="A76" s="5"/>
      <c r="J76" s="5"/>
    </row>
    <row r="77">
      <c r="A77" s="5"/>
      <c r="J77" s="5"/>
    </row>
    <row r="78">
      <c r="A78" s="5"/>
      <c r="J78" s="5"/>
    </row>
    <row r="79">
      <c r="A79" s="5"/>
      <c r="J79" s="5"/>
    </row>
    <row r="80">
      <c r="A80" s="5"/>
      <c r="J80" s="5"/>
    </row>
    <row r="81">
      <c r="A81" s="5"/>
      <c r="J81" s="5"/>
    </row>
    <row r="82">
      <c r="A82" s="5"/>
      <c r="J82" s="5"/>
    </row>
    <row r="83">
      <c r="A83" s="5"/>
      <c r="J83" s="5"/>
    </row>
    <row r="84">
      <c r="A84" s="5"/>
      <c r="J84" s="5"/>
    </row>
    <row r="85">
      <c r="A85" s="5"/>
      <c r="J85" s="5"/>
    </row>
    <row r="86">
      <c r="A86" s="5"/>
      <c r="J86" s="5"/>
    </row>
    <row r="87">
      <c r="A87" s="5"/>
      <c r="J87" s="5"/>
    </row>
    <row r="88">
      <c r="A88" s="5"/>
      <c r="J88" s="5"/>
    </row>
    <row r="89">
      <c r="A89" s="5"/>
      <c r="J89" s="5"/>
    </row>
    <row r="90">
      <c r="A90" s="5"/>
      <c r="J90" s="5"/>
    </row>
    <row r="91">
      <c r="A91" s="5"/>
      <c r="J91" s="5"/>
    </row>
    <row r="92">
      <c r="A92" s="5"/>
      <c r="J92" s="5"/>
    </row>
    <row r="93">
      <c r="A93" s="5"/>
      <c r="J93" s="5"/>
    </row>
    <row r="94">
      <c r="A94" s="5"/>
      <c r="J94" s="5"/>
    </row>
    <row r="95">
      <c r="A95" s="5"/>
      <c r="J95" s="5"/>
    </row>
    <row r="96">
      <c r="A96" s="5"/>
      <c r="J96" s="5"/>
    </row>
    <row r="97">
      <c r="A97" s="5"/>
      <c r="J97" s="5"/>
    </row>
    <row r="98">
      <c r="A98" s="5"/>
      <c r="J98" s="5"/>
    </row>
    <row r="99">
      <c r="A99" s="5"/>
      <c r="J99" s="5"/>
    </row>
    <row r="100">
      <c r="A100" s="5"/>
      <c r="J100" s="5"/>
    </row>
    <row r="101">
      <c r="A101" s="5"/>
      <c r="J101" s="5"/>
    </row>
    <row r="102">
      <c r="A102" s="5"/>
      <c r="J102" s="5"/>
    </row>
    <row r="103">
      <c r="A103" s="5"/>
      <c r="J103" s="5"/>
    </row>
    <row r="104">
      <c r="A104" s="5"/>
      <c r="J104" s="5"/>
    </row>
    <row r="105">
      <c r="A105" s="5"/>
      <c r="J105" s="5"/>
    </row>
    <row r="106">
      <c r="A106" s="5"/>
      <c r="J106" s="5"/>
    </row>
    <row r="107">
      <c r="A107" s="5"/>
      <c r="J107" s="5"/>
    </row>
    <row r="108">
      <c r="A108" s="5"/>
      <c r="J108" s="5"/>
    </row>
    <row r="109">
      <c r="A109" s="5"/>
      <c r="J109" s="5"/>
    </row>
    <row r="110">
      <c r="A110" s="5"/>
      <c r="J110" s="5"/>
    </row>
    <row r="111">
      <c r="A111" s="5"/>
      <c r="J111" s="5"/>
    </row>
    <row r="112">
      <c r="A112" s="5"/>
      <c r="J112" s="5"/>
    </row>
    <row r="113">
      <c r="A113" s="5"/>
      <c r="J113" s="5"/>
    </row>
    <row r="114">
      <c r="A114" s="5"/>
      <c r="J114" s="5"/>
    </row>
    <row r="115">
      <c r="A115" s="5"/>
      <c r="J115" s="5"/>
    </row>
    <row r="116">
      <c r="A116" s="5"/>
      <c r="J116" s="5"/>
    </row>
    <row r="117">
      <c r="A117" s="5"/>
      <c r="J117" s="5"/>
    </row>
    <row r="118">
      <c r="A118" s="5"/>
      <c r="J118" s="5"/>
    </row>
    <row r="119">
      <c r="A119" s="5"/>
      <c r="J119" s="5"/>
    </row>
    <row r="120">
      <c r="A120" s="5"/>
      <c r="J120" s="5"/>
    </row>
    <row r="121">
      <c r="A121" s="5"/>
      <c r="J121" s="5"/>
    </row>
    <row r="122">
      <c r="A122" s="5"/>
      <c r="J122" s="5"/>
    </row>
    <row r="123">
      <c r="A123" s="5"/>
      <c r="J123" s="5"/>
    </row>
    <row r="124">
      <c r="A124" s="5"/>
      <c r="J124" s="5"/>
    </row>
    <row r="125">
      <c r="A125" s="5"/>
      <c r="J125" s="5"/>
    </row>
    <row r="126">
      <c r="A126" s="5"/>
      <c r="J126" s="5"/>
    </row>
    <row r="127">
      <c r="A127" s="5"/>
      <c r="J127" s="5"/>
    </row>
    <row r="128">
      <c r="A128" s="5"/>
      <c r="J128" s="5"/>
    </row>
    <row r="129">
      <c r="A129" s="5"/>
      <c r="J129" s="5"/>
    </row>
    <row r="130">
      <c r="A130" s="5"/>
      <c r="J130" s="5"/>
    </row>
    <row r="131">
      <c r="A131" s="5"/>
      <c r="J131" s="5"/>
    </row>
    <row r="132">
      <c r="A132" s="5"/>
      <c r="J132" s="5"/>
    </row>
    <row r="133">
      <c r="A133" s="5"/>
      <c r="J133" s="5"/>
    </row>
    <row r="134">
      <c r="A134" s="5"/>
      <c r="J134" s="5"/>
    </row>
    <row r="135">
      <c r="A135" s="5"/>
      <c r="J135" s="5"/>
    </row>
    <row r="136">
      <c r="A136" s="5"/>
      <c r="J136" s="5"/>
    </row>
    <row r="137">
      <c r="A137" s="5"/>
      <c r="J137" s="5"/>
    </row>
    <row r="138">
      <c r="A138" s="5"/>
      <c r="J138" s="5"/>
    </row>
    <row r="139">
      <c r="A139" s="5"/>
      <c r="J139" s="5"/>
    </row>
    <row r="140">
      <c r="A140" s="5"/>
      <c r="J140" s="5"/>
    </row>
    <row r="141">
      <c r="A141" s="5"/>
      <c r="J141" s="5"/>
    </row>
    <row r="142">
      <c r="A142" s="5"/>
      <c r="J142" s="5"/>
    </row>
    <row r="143">
      <c r="A143" s="5"/>
      <c r="J143" s="5"/>
    </row>
    <row r="144">
      <c r="A144" s="5"/>
      <c r="J144" s="5"/>
    </row>
    <row r="145">
      <c r="A145" s="5"/>
      <c r="J145" s="5"/>
    </row>
    <row r="146">
      <c r="A146" s="5"/>
      <c r="J146" s="5"/>
    </row>
    <row r="147">
      <c r="A147" s="5"/>
      <c r="J147" s="5"/>
    </row>
    <row r="148">
      <c r="A148" s="5"/>
      <c r="J148" s="5"/>
    </row>
    <row r="149">
      <c r="A149" s="5"/>
      <c r="J149" s="5"/>
    </row>
    <row r="150">
      <c r="A150" s="5"/>
      <c r="J150" s="5"/>
    </row>
    <row r="151">
      <c r="A151" s="5"/>
      <c r="J151" s="5"/>
    </row>
    <row r="152">
      <c r="A152" s="5"/>
      <c r="J152" s="5"/>
    </row>
    <row r="153">
      <c r="A153" s="5"/>
      <c r="J153" s="5"/>
    </row>
    <row r="154">
      <c r="A154" s="5"/>
      <c r="J154" s="5"/>
    </row>
    <row r="155">
      <c r="A155" s="5"/>
      <c r="J155" s="5"/>
    </row>
    <row r="156">
      <c r="A156" s="5"/>
      <c r="J156" s="5"/>
    </row>
    <row r="157">
      <c r="A157" s="5"/>
      <c r="J157" s="5"/>
    </row>
    <row r="158">
      <c r="A158" s="5"/>
      <c r="J158" s="5"/>
    </row>
    <row r="159">
      <c r="A159" s="5"/>
      <c r="J159" s="5"/>
    </row>
    <row r="160">
      <c r="A160" s="5"/>
      <c r="J160" s="5"/>
    </row>
    <row r="161">
      <c r="A161" s="5"/>
      <c r="J161" s="5"/>
    </row>
    <row r="162">
      <c r="A162" s="5"/>
      <c r="J162" s="5"/>
    </row>
    <row r="163">
      <c r="A163" s="5"/>
      <c r="J163" s="5"/>
    </row>
    <row r="164">
      <c r="A164" s="5"/>
      <c r="J164" s="5"/>
    </row>
    <row r="165">
      <c r="A165" s="5"/>
      <c r="J165" s="5"/>
    </row>
    <row r="166">
      <c r="A166" s="5"/>
      <c r="J166" s="5"/>
    </row>
    <row r="167">
      <c r="A167" s="5"/>
      <c r="J167" s="5"/>
    </row>
    <row r="168">
      <c r="A168" s="5"/>
      <c r="J168" s="5"/>
    </row>
    <row r="169">
      <c r="A169" s="5"/>
      <c r="J169" s="5"/>
    </row>
    <row r="170">
      <c r="A170" s="5"/>
      <c r="J170" s="5"/>
    </row>
    <row r="171">
      <c r="A171" s="5"/>
      <c r="J171" s="5"/>
    </row>
    <row r="172">
      <c r="A172" s="5"/>
      <c r="J172" s="5"/>
    </row>
    <row r="173">
      <c r="A173" s="5"/>
      <c r="J173" s="5"/>
    </row>
    <row r="174">
      <c r="A174" s="5"/>
      <c r="J174" s="5"/>
    </row>
    <row r="175">
      <c r="A175" s="5"/>
      <c r="J175" s="5"/>
    </row>
    <row r="176">
      <c r="A176" s="5"/>
      <c r="J176" s="5"/>
    </row>
    <row r="177">
      <c r="A177" s="5"/>
      <c r="J177" s="5"/>
    </row>
    <row r="178">
      <c r="A178" s="5"/>
      <c r="J178" s="5"/>
    </row>
    <row r="179">
      <c r="A179" s="5"/>
      <c r="J179" s="5"/>
    </row>
    <row r="180">
      <c r="A180" s="5"/>
      <c r="J180" s="5"/>
    </row>
    <row r="181">
      <c r="A181" s="5"/>
      <c r="J181" s="5"/>
    </row>
    <row r="182">
      <c r="A182" s="5"/>
      <c r="J182" s="5"/>
    </row>
    <row r="183">
      <c r="A183" s="5"/>
      <c r="J183" s="5"/>
    </row>
    <row r="184">
      <c r="A184" s="5"/>
      <c r="J184" s="5"/>
    </row>
    <row r="185">
      <c r="A185" s="5"/>
      <c r="J185" s="5"/>
    </row>
    <row r="186">
      <c r="A186" s="5"/>
      <c r="J186" s="5"/>
    </row>
    <row r="187">
      <c r="A187" s="5"/>
      <c r="J187" s="5"/>
    </row>
    <row r="188">
      <c r="A188" s="5"/>
      <c r="J188" s="5"/>
    </row>
    <row r="189">
      <c r="A189" s="5"/>
      <c r="J189" s="5"/>
    </row>
    <row r="190">
      <c r="A190" s="5"/>
      <c r="J190" s="5"/>
    </row>
    <row r="191">
      <c r="A191" s="5"/>
      <c r="J191" s="5"/>
    </row>
    <row r="192">
      <c r="A192" s="5"/>
      <c r="J192" s="5"/>
    </row>
    <row r="193">
      <c r="A193" s="5"/>
      <c r="J193" s="5"/>
    </row>
    <row r="194">
      <c r="A194" s="5"/>
      <c r="J194" s="5"/>
    </row>
    <row r="195">
      <c r="A195" s="5"/>
      <c r="J195" s="5"/>
    </row>
    <row r="196">
      <c r="A196" s="5"/>
      <c r="J196" s="5"/>
    </row>
    <row r="197">
      <c r="A197" s="5"/>
      <c r="J197" s="5"/>
    </row>
    <row r="198">
      <c r="A198" s="5"/>
      <c r="J198" s="5"/>
    </row>
    <row r="199">
      <c r="A199" s="5"/>
      <c r="J199" s="5"/>
    </row>
    <row r="200">
      <c r="A200" s="5"/>
      <c r="J200" s="5"/>
    </row>
    <row r="201">
      <c r="A201" s="5"/>
      <c r="J201" s="5"/>
    </row>
    <row r="202">
      <c r="A202" s="5"/>
      <c r="J202" s="5"/>
    </row>
    <row r="203">
      <c r="A203" s="5"/>
      <c r="J203" s="5"/>
    </row>
    <row r="204">
      <c r="A204" s="5"/>
      <c r="J204" s="5"/>
    </row>
    <row r="205">
      <c r="A205" s="5"/>
      <c r="J205" s="5"/>
    </row>
    <row r="206">
      <c r="A206" s="5"/>
      <c r="J206" s="5"/>
    </row>
    <row r="207">
      <c r="A207" s="5"/>
      <c r="J207" s="5"/>
    </row>
    <row r="208">
      <c r="A208" s="5"/>
      <c r="J208" s="5"/>
    </row>
    <row r="209">
      <c r="A209" s="5"/>
      <c r="J209" s="5"/>
    </row>
    <row r="210">
      <c r="A210" s="5"/>
      <c r="J210" s="5"/>
    </row>
    <row r="211">
      <c r="A211" s="5"/>
      <c r="J211" s="5"/>
    </row>
    <row r="212">
      <c r="A212" s="5"/>
      <c r="J212" s="5"/>
    </row>
    <row r="213">
      <c r="A213" s="5"/>
      <c r="J213" s="5"/>
    </row>
    <row r="214">
      <c r="A214" s="5"/>
      <c r="J214" s="5"/>
    </row>
    <row r="215">
      <c r="A215" s="5"/>
      <c r="J215" s="5"/>
    </row>
    <row r="216">
      <c r="A216" s="5"/>
      <c r="J216" s="5"/>
    </row>
    <row r="217">
      <c r="A217" s="5"/>
      <c r="J217" s="5"/>
    </row>
    <row r="218">
      <c r="A218" s="5"/>
      <c r="J218" s="5"/>
    </row>
    <row r="219">
      <c r="A219" s="5"/>
      <c r="J219" s="5"/>
    </row>
    <row r="220">
      <c r="A220" s="5"/>
      <c r="J220" s="5"/>
    </row>
    <row r="221">
      <c r="A221" s="5"/>
      <c r="J221" s="5"/>
    </row>
    <row r="222">
      <c r="A222" s="5"/>
      <c r="J222" s="5"/>
    </row>
    <row r="223">
      <c r="A223" s="5"/>
      <c r="J223" s="5"/>
    </row>
    <row r="224">
      <c r="A224" s="5"/>
      <c r="J224" s="5"/>
    </row>
    <row r="225">
      <c r="A225" s="5"/>
      <c r="J225" s="5"/>
    </row>
    <row r="226">
      <c r="A226" s="5"/>
      <c r="J226" s="5"/>
    </row>
    <row r="227">
      <c r="A227" s="5"/>
      <c r="J227" s="5"/>
    </row>
    <row r="228">
      <c r="A228" s="5"/>
      <c r="J228" s="5"/>
    </row>
    <row r="229">
      <c r="A229" s="5"/>
      <c r="J229" s="5"/>
    </row>
    <row r="230">
      <c r="A230" s="5"/>
      <c r="J230" s="5"/>
    </row>
    <row r="231">
      <c r="A231" s="5"/>
      <c r="J231" s="5"/>
    </row>
    <row r="232">
      <c r="A232" s="5"/>
      <c r="J232" s="5"/>
    </row>
    <row r="233">
      <c r="A233" s="5"/>
      <c r="J233" s="5"/>
    </row>
    <row r="234">
      <c r="A234" s="5"/>
      <c r="J234" s="5"/>
    </row>
    <row r="235">
      <c r="A235" s="5"/>
      <c r="J235" s="5"/>
    </row>
    <row r="236">
      <c r="A236" s="5"/>
      <c r="J236" s="5"/>
    </row>
    <row r="237">
      <c r="A237" s="5"/>
      <c r="J237" s="5"/>
    </row>
    <row r="238">
      <c r="A238" s="5"/>
      <c r="J238" s="5"/>
    </row>
    <row r="239">
      <c r="A239" s="5"/>
      <c r="J239" s="5"/>
    </row>
    <row r="240">
      <c r="A240" s="5"/>
      <c r="J240" s="5"/>
    </row>
    <row r="241">
      <c r="A241" s="5"/>
      <c r="J241" s="5"/>
    </row>
    <row r="242">
      <c r="A242" s="5"/>
      <c r="J242" s="5"/>
    </row>
    <row r="243">
      <c r="A243" s="5"/>
      <c r="J243" s="5"/>
    </row>
    <row r="244">
      <c r="A244" s="5"/>
      <c r="J244" s="5"/>
    </row>
    <row r="245">
      <c r="A245" s="5"/>
      <c r="J245" s="5"/>
    </row>
    <row r="246">
      <c r="A246" s="5"/>
      <c r="J246" s="5"/>
    </row>
    <row r="247">
      <c r="A247" s="5"/>
      <c r="J247" s="5"/>
    </row>
    <row r="248">
      <c r="A248" s="5"/>
      <c r="J248" s="5"/>
    </row>
    <row r="249">
      <c r="A249" s="5"/>
      <c r="J249" s="5"/>
    </row>
    <row r="250">
      <c r="A250" s="5"/>
      <c r="J250" s="5"/>
    </row>
    <row r="251">
      <c r="A251" s="5"/>
      <c r="J251" s="5"/>
    </row>
    <row r="252">
      <c r="A252" s="5"/>
      <c r="J252" s="5"/>
    </row>
    <row r="253">
      <c r="A253" s="5"/>
      <c r="J253" s="5"/>
    </row>
    <row r="254">
      <c r="A254" s="5"/>
      <c r="J254" s="5"/>
    </row>
    <row r="255">
      <c r="A255" s="5"/>
      <c r="J255" s="5"/>
    </row>
    <row r="256">
      <c r="A256" s="5"/>
      <c r="J256" s="5"/>
    </row>
    <row r="257">
      <c r="A257" s="5"/>
      <c r="J257" s="5"/>
    </row>
    <row r="258">
      <c r="A258" s="5"/>
      <c r="J258" s="5"/>
    </row>
    <row r="259">
      <c r="A259" s="5"/>
      <c r="J259" s="5"/>
    </row>
    <row r="260">
      <c r="A260" s="5"/>
      <c r="J260" s="5"/>
    </row>
    <row r="261">
      <c r="A261" s="5"/>
      <c r="J261" s="5"/>
    </row>
    <row r="262">
      <c r="A262" s="5"/>
      <c r="J262" s="5"/>
    </row>
    <row r="263">
      <c r="A263" s="5"/>
      <c r="J263" s="5"/>
    </row>
    <row r="264">
      <c r="A264" s="5"/>
      <c r="J264" s="5"/>
    </row>
    <row r="265">
      <c r="A265" s="5"/>
      <c r="J265" s="5"/>
    </row>
    <row r="266">
      <c r="A266" s="5"/>
      <c r="J266" s="5"/>
    </row>
    <row r="267">
      <c r="A267" s="5"/>
      <c r="J267" s="5"/>
    </row>
    <row r="268">
      <c r="A268" s="5"/>
      <c r="J268" s="5"/>
    </row>
    <row r="269">
      <c r="A269" s="5"/>
      <c r="J269" s="5"/>
    </row>
    <row r="270">
      <c r="A270" s="5"/>
      <c r="J270" s="5"/>
    </row>
    <row r="271">
      <c r="A271" s="5"/>
      <c r="J271" s="5"/>
    </row>
    <row r="272">
      <c r="A272" s="5"/>
      <c r="J272" s="5"/>
    </row>
    <row r="273">
      <c r="A273" s="5"/>
      <c r="J273" s="5"/>
    </row>
    <row r="274">
      <c r="A274" s="5"/>
      <c r="J274" s="5"/>
    </row>
    <row r="275">
      <c r="A275" s="5"/>
      <c r="J275" s="5"/>
    </row>
    <row r="276">
      <c r="A276" s="5"/>
      <c r="J276" s="5"/>
    </row>
    <row r="277">
      <c r="A277" s="5"/>
      <c r="J277" s="5"/>
    </row>
    <row r="278">
      <c r="A278" s="5"/>
      <c r="J278" s="5"/>
    </row>
    <row r="279">
      <c r="A279" s="5"/>
      <c r="J279" s="5"/>
    </row>
    <row r="280">
      <c r="A280" s="5"/>
      <c r="J280" s="5"/>
    </row>
    <row r="281">
      <c r="A281" s="5"/>
      <c r="J281" s="5"/>
    </row>
    <row r="282">
      <c r="A282" s="5"/>
      <c r="J282" s="5"/>
    </row>
    <row r="283">
      <c r="A283" s="5"/>
      <c r="J283" s="5"/>
    </row>
    <row r="284">
      <c r="A284" s="5"/>
      <c r="J284" s="5"/>
    </row>
    <row r="285">
      <c r="A285" s="5"/>
      <c r="J285" s="5"/>
    </row>
    <row r="286">
      <c r="A286" s="5"/>
      <c r="J286" s="5"/>
    </row>
    <row r="287">
      <c r="A287" s="5"/>
      <c r="J287" s="5"/>
    </row>
    <row r="288">
      <c r="A288" s="5"/>
      <c r="J288" s="5"/>
    </row>
    <row r="289">
      <c r="A289" s="5"/>
      <c r="J289" s="5"/>
    </row>
    <row r="290">
      <c r="A290" s="5"/>
      <c r="J290" s="5"/>
    </row>
    <row r="291">
      <c r="A291" s="5"/>
      <c r="J291" s="5"/>
    </row>
    <row r="292">
      <c r="A292" s="5"/>
      <c r="J292" s="5"/>
    </row>
    <row r="293">
      <c r="A293" s="5"/>
      <c r="J293" s="5"/>
    </row>
    <row r="294">
      <c r="A294" s="5"/>
      <c r="J294" s="5"/>
    </row>
    <row r="295">
      <c r="A295" s="5"/>
      <c r="J295" s="5"/>
    </row>
    <row r="296">
      <c r="A296" s="5"/>
      <c r="J296" s="5"/>
    </row>
    <row r="297">
      <c r="A297" s="5"/>
      <c r="J297" s="5"/>
    </row>
    <row r="298">
      <c r="A298" s="5"/>
      <c r="J298" s="5"/>
    </row>
    <row r="299">
      <c r="A299" s="5"/>
      <c r="J299" s="5"/>
    </row>
    <row r="300">
      <c r="A300" s="5"/>
      <c r="J300" s="5"/>
    </row>
    <row r="301">
      <c r="A301" s="5"/>
      <c r="J301" s="5"/>
    </row>
    <row r="302">
      <c r="A302" s="5"/>
      <c r="J302" s="5"/>
    </row>
    <row r="303">
      <c r="A303" s="5"/>
      <c r="J303" s="5"/>
    </row>
    <row r="304">
      <c r="A304" s="5"/>
      <c r="J304" s="5"/>
    </row>
    <row r="305">
      <c r="A305" s="5"/>
      <c r="J305" s="5"/>
    </row>
    <row r="306">
      <c r="A306" s="5"/>
      <c r="J306" s="5"/>
    </row>
    <row r="307">
      <c r="A307" s="5"/>
      <c r="J307" s="5"/>
    </row>
    <row r="308">
      <c r="A308" s="5"/>
      <c r="J308" s="5"/>
    </row>
    <row r="309">
      <c r="A309" s="5"/>
      <c r="J309" s="5"/>
    </row>
    <row r="310">
      <c r="A310" s="5"/>
      <c r="J310" s="5"/>
    </row>
    <row r="311">
      <c r="A311" s="5"/>
      <c r="J311" s="5"/>
    </row>
    <row r="312">
      <c r="A312" s="5"/>
      <c r="J312" s="5"/>
    </row>
    <row r="313">
      <c r="A313" s="5"/>
      <c r="J313" s="5"/>
    </row>
    <row r="314">
      <c r="A314" s="5"/>
      <c r="J314" s="5"/>
    </row>
    <row r="315">
      <c r="A315" s="5"/>
      <c r="J315" s="5"/>
    </row>
    <row r="316">
      <c r="A316" s="5"/>
      <c r="J316" s="5"/>
    </row>
    <row r="317">
      <c r="A317" s="5"/>
      <c r="J317" s="5"/>
    </row>
    <row r="318">
      <c r="A318" s="5"/>
      <c r="J318" s="5"/>
    </row>
    <row r="319">
      <c r="A319" s="5"/>
      <c r="J319" s="5"/>
    </row>
    <row r="320">
      <c r="A320" s="5"/>
      <c r="J320" s="5"/>
    </row>
    <row r="321">
      <c r="A321" s="5"/>
      <c r="J321" s="5"/>
    </row>
    <row r="322">
      <c r="A322" s="5"/>
      <c r="J322" s="5"/>
    </row>
    <row r="323">
      <c r="A323" s="5"/>
      <c r="J323" s="5"/>
    </row>
    <row r="324">
      <c r="A324" s="5"/>
      <c r="J324" s="5"/>
    </row>
    <row r="325">
      <c r="A325" s="5"/>
      <c r="J325" s="5"/>
    </row>
    <row r="326">
      <c r="A326" s="5"/>
      <c r="J326" s="5"/>
    </row>
    <row r="327">
      <c r="A327" s="5"/>
      <c r="J327" s="5"/>
    </row>
    <row r="328">
      <c r="A328" s="5"/>
      <c r="J328" s="5"/>
    </row>
    <row r="329">
      <c r="A329" s="5"/>
      <c r="J329" s="5"/>
    </row>
    <row r="330">
      <c r="A330" s="5"/>
      <c r="J330" s="5"/>
    </row>
    <row r="331">
      <c r="A331" s="5"/>
      <c r="J331" s="5"/>
    </row>
    <row r="332">
      <c r="A332" s="5"/>
      <c r="J332" s="5"/>
    </row>
    <row r="333">
      <c r="A333" s="5"/>
      <c r="J333" s="5"/>
    </row>
    <row r="334">
      <c r="A334" s="5"/>
      <c r="J334" s="5"/>
    </row>
    <row r="335">
      <c r="A335" s="5"/>
      <c r="J335" s="5"/>
    </row>
    <row r="336">
      <c r="A336" s="5"/>
      <c r="J336" s="5"/>
    </row>
    <row r="337">
      <c r="A337" s="5"/>
      <c r="J337" s="5"/>
    </row>
    <row r="338">
      <c r="A338" s="5"/>
      <c r="J338" s="5"/>
    </row>
    <row r="339">
      <c r="A339" s="5"/>
      <c r="J339" s="5"/>
    </row>
    <row r="340">
      <c r="A340" s="5"/>
      <c r="J340" s="5"/>
    </row>
    <row r="341">
      <c r="A341" s="5"/>
      <c r="J341" s="5"/>
    </row>
    <row r="342">
      <c r="A342" s="5"/>
      <c r="J342" s="5"/>
    </row>
    <row r="343">
      <c r="A343" s="5"/>
      <c r="J343" s="5"/>
    </row>
    <row r="344">
      <c r="A344" s="5"/>
      <c r="J344" s="5"/>
    </row>
    <row r="345">
      <c r="A345" s="5"/>
      <c r="J345" s="5"/>
    </row>
    <row r="346">
      <c r="A346" s="5"/>
      <c r="J346" s="5"/>
    </row>
    <row r="347">
      <c r="A347" s="5"/>
      <c r="J347" s="5"/>
    </row>
    <row r="348">
      <c r="A348" s="5"/>
      <c r="J348" s="5"/>
    </row>
    <row r="349">
      <c r="A349" s="5"/>
      <c r="J349" s="5"/>
    </row>
    <row r="350">
      <c r="A350" s="5"/>
      <c r="J350" s="5"/>
    </row>
    <row r="351">
      <c r="A351" s="5"/>
      <c r="J351" s="5"/>
    </row>
    <row r="352">
      <c r="A352" s="5"/>
      <c r="J352" s="5"/>
    </row>
    <row r="353">
      <c r="A353" s="5"/>
      <c r="J353" s="5"/>
    </row>
    <row r="354">
      <c r="A354" s="5"/>
      <c r="J354" s="5"/>
    </row>
    <row r="355">
      <c r="A355" s="5"/>
      <c r="J355" s="5"/>
    </row>
    <row r="356">
      <c r="A356" s="5"/>
      <c r="J356" s="5"/>
    </row>
    <row r="357">
      <c r="A357" s="5"/>
      <c r="J357" s="5"/>
    </row>
    <row r="358">
      <c r="A358" s="5"/>
      <c r="J358" s="5"/>
    </row>
    <row r="359">
      <c r="A359" s="5"/>
      <c r="J359" s="5"/>
    </row>
    <row r="360">
      <c r="A360" s="5"/>
      <c r="J360" s="5"/>
    </row>
    <row r="361">
      <c r="A361" s="5"/>
      <c r="J361" s="5"/>
    </row>
    <row r="362">
      <c r="A362" s="5"/>
      <c r="J362" s="5"/>
    </row>
    <row r="363">
      <c r="A363" s="5"/>
      <c r="J363" s="5"/>
    </row>
    <row r="364">
      <c r="A364" s="5"/>
      <c r="J364" s="5"/>
    </row>
    <row r="365">
      <c r="A365" s="5"/>
      <c r="J365" s="5"/>
    </row>
    <row r="366">
      <c r="A366" s="5"/>
      <c r="J366" s="5"/>
    </row>
    <row r="367">
      <c r="A367" s="5"/>
      <c r="J367" s="5"/>
    </row>
    <row r="368">
      <c r="A368" s="5"/>
      <c r="J368" s="5"/>
    </row>
    <row r="369">
      <c r="A369" s="5"/>
      <c r="J369" s="5"/>
    </row>
    <row r="370">
      <c r="A370" s="5"/>
      <c r="J370" s="5"/>
    </row>
    <row r="371">
      <c r="A371" s="5"/>
      <c r="J371" s="5"/>
    </row>
    <row r="372">
      <c r="A372" s="5"/>
      <c r="J372" s="5"/>
    </row>
    <row r="373">
      <c r="A373" s="5"/>
      <c r="J373" s="5"/>
    </row>
    <row r="374">
      <c r="A374" s="5"/>
      <c r="J374" s="5"/>
    </row>
    <row r="375">
      <c r="A375" s="5"/>
      <c r="J375" s="5"/>
    </row>
    <row r="376">
      <c r="A376" s="5"/>
      <c r="J376" s="5"/>
    </row>
    <row r="377">
      <c r="A377" s="5"/>
      <c r="J377" s="5"/>
    </row>
    <row r="378">
      <c r="A378" s="5"/>
      <c r="J378" s="5"/>
    </row>
    <row r="379">
      <c r="A379" s="5"/>
      <c r="J379" s="5"/>
    </row>
    <row r="380">
      <c r="A380" s="5"/>
      <c r="J380" s="5"/>
    </row>
    <row r="381">
      <c r="A381" s="5"/>
      <c r="J381" s="5"/>
    </row>
    <row r="382">
      <c r="A382" s="5"/>
      <c r="J382" s="5"/>
    </row>
    <row r="383">
      <c r="A383" s="5"/>
      <c r="J383" s="5"/>
    </row>
    <row r="384">
      <c r="A384" s="5"/>
      <c r="J384" s="5"/>
    </row>
    <row r="385">
      <c r="A385" s="5"/>
      <c r="J385" s="5"/>
    </row>
    <row r="386">
      <c r="A386" s="5"/>
      <c r="J386" s="5"/>
    </row>
    <row r="387">
      <c r="A387" s="5"/>
      <c r="J387" s="5"/>
    </row>
    <row r="388">
      <c r="A388" s="5"/>
      <c r="J388" s="5"/>
    </row>
    <row r="389">
      <c r="A389" s="5"/>
      <c r="J389" s="5"/>
    </row>
    <row r="390">
      <c r="A390" s="5"/>
      <c r="J390" s="5"/>
    </row>
    <row r="391">
      <c r="A391" s="5"/>
      <c r="J391" s="5"/>
    </row>
    <row r="392">
      <c r="A392" s="5"/>
      <c r="J392" s="5"/>
    </row>
    <row r="393">
      <c r="A393" s="5"/>
      <c r="J393" s="5"/>
    </row>
    <row r="394">
      <c r="A394" s="5"/>
      <c r="J394" s="5"/>
    </row>
    <row r="395">
      <c r="A395" s="5"/>
      <c r="J395" s="5"/>
    </row>
    <row r="396">
      <c r="A396" s="5"/>
      <c r="J396" s="5"/>
    </row>
    <row r="397">
      <c r="A397" s="5"/>
      <c r="J397" s="5"/>
    </row>
    <row r="398">
      <c r="A398" s="5"/>
      <c r="J398" s="5"/>
    </row>
    <row r="399">
      <c r="A399" s="5"/>
      <c r="J399" s="5"/>
    </row>
    <row r="400">
      <c r="A400" s="5"/>
      <c r="J400" s="5"/>
    </row>
    <row r="401">
      <c r="A401" s="5"/>
      <c r="J401" s="5"/>
    </row>
    <row r="402">
      <c r="A402" s="5"/>
      <c r="J402" s="5"/>
    </row>
    <row r="403">
      <c r="A403" s="5"/>
      <c r="J403" s="5"/>
    </row>
    <row r="404">
      <c r="A404" s="5"/>
      <c r="J404" s="5"/>
    </row>
    <row r="405">
      <c r="A405" s="5"/>
      <c r="J405" s="5"/>
    </row>
    <row r="406">
      <c r="A406" s="5"/>
      <c r="J406" s="5"/>
    </row>
    <row r="407">
      <c r="A407" s="5"/>
      <c r="J407" s="5"/>
    </row>
    <row r="408">
      <c r="A408" s="5"/>
      <c r="J408" s="5"/>
    </row>
    <row r="409">
      <c r="A409" s="5"/>
      <c r="J409" s="5"/>
    </row>
    <row r="410">
      <c r="A410" s="5"/>
      <c r="J410" s="5"/>
    </row>
    <row r="411">
      <c r="A411" s="5"/>
      <c r="J411" s="5"/>
    </row>
    <row r="412">
      <c r="A412" s="5"/>
      <c r="J412" s="5"/>
    </row>
    <row r="413">
      <c r="A413" s="5"/>
      <c r="J413" s="5"/>
    </row>
    <row r="414">
      <c r="A414" s="5"/>
      <c r="J414" s="5"/>
    </row>
    <row r="415">
      <c r="A415" s="5"/>
      <c r="J415" s="5"/>
    </row>
    <row r="416">
      <c r="A416" s="5"/>
      <c r="J416" s="5"/>
    </row>
    <row r="417">
      <c r="A417" s="5"/>
      <c r="J417" s="5"/>
    </row>
    <row r="418">
      <c r="A418" s="5"/>
      <c r="J418" s="5"/>
    </row>
    <row r="419">
      <c r="A419" s="5"/>
      <c r="J419" s="5"/>
    </row>
    <row r="420">
      <c r="A420" s="5"/>
      <c r="J420" s="5"/>
    </row>
    <row r="421">
      <c r="A421" s="5"/>
      <c r="J421" s="5"/>
    </row>
    <row r="422">
      <c r="A422" s="5"/>
      <c r="J422" s="5"/>
    </row>
    <row r="423">
      <c r="A423" s="5"/>
      <c r="J423" s="5"/>
    </row>
    <row r="424">
      <c r="A424" s="5"/>
      <c r="J424" s="5"/>
    </row>
    <row r="425">
      <c r="A425" s="5"/>
      <c r="J425" s="5"/>
    </row>
    <row r="426">
      <c r="A426" s="5"/>
      <c r="J426" s="5"/>
    </row>
    <row r="427">
      <c r="A427" s="5"/>
      <c r="J427" s="5"/>
    </row>
    <row r="428">
      <c r="A428" s="5"/>
      <c r="J428" s="5"/>
    </row>
    <row r="429">
      <c r="A429" s="5"/>
      <c r="J429" s="5"/>
    </row>
    <row r="430">
      <c r="A430" s="5"/>
      <c r="J430" s="5"/>
    </row>
    <row r="431">
      <c r="A431" s="5"/>
      <c r="J431" s="5"/>
    </row>
    <row r="432">
      <c r="A432" s="5"/>
      <c r="J432" s="5"/>
    </row>
    <row r="433">
      <c r="A433" s="5"/>
      <c r="J433" s="5"/>
    </row>
    <row r="434">
      <c r="A434" s="5"/>
      <c r="J434" s="5"/>
    </row>
    <row r="435">
      <c r="A435" s="5"/>
      <c r="J435" s="5"/>
    </row>
    <row r="436">
      <c r="A436" s="5"/>
      <c r="J436" s="5"/>
    </row>
    <row r="437">
      <c r="A437" s="5"/>
      <c r="J437" s="5"/>
    </row>
    <row r="438">
      <c r="A438" s="5"/>
      <c r="J438" s="5"/>
    </row>
    <row r="439">
      <c r="A439" s="5"/>
      <c r="J439" s="5"/>
    </row>
    <row r="440">
      <c r="A440" s="5"/>
      <c r="J440" s="5"/>
    </row>
    <row r="441">
      <c r="A441" s="5"/>
      <c r="J441" s="5"/>
    </row>
    <row r="442">
      <c r="A442" s="5"/>
      <c r="J442" s="5"/>
    </row>
    <row r="443">
      <c r="A443" s="5"/>
      <c r="J443" s="5"/>
    </row>
    <row r="444">
      <c r="A444" s="5"/>
      <c r="J444" s="5"/>
    </row>
    <row r="445">
      <c r="A445" s="5"/>
      <c r="J445" s="5"/>
    </row>
    <row r="446">
      <c r="A446" s="5"/>
      <c r="J446" s="5"/>
    </row>
    <row r="447">
      <c r="A447" s="5"/>
      <c r="J447" s="5"/>
    </row>
    <row r="448">
      <c r="A448" s="5"/>
      <c r="J448" s="5"/>
    </row>
    <row r="449">
      <c r="A449" s="5"/>
      <c r="J449" s="5"/>
    </row>
    <row r="450">
      <c r="A450" s="5"/>
      <c r="J450" s="5"/>
    </row>
    <row r="451">
      <c r="A451" s="5"/>
      <c r="J451" s="5"/>
    </row>
    <row r="452">
      <c r="A452" s="5"/>
      <c r="J452" s="5"/>
    </row>
    <row r="453">
      <c r="A453" s="5"/>
      <c r="J453" s="5"/>
    </row>
    <row r="454">
      <c r="A454" s="5"/>
      <c r="J454" s="5"/>
    </row>
    <row r="455">
      <c r="A455" s="5"/>
      <c r="J455" s="5"/>
    </row>
    <row r="456">
      <c r="A456" s="5"/>
      <c r="J456" s="5"/>
    </row>
    <row r="457">
      <c r="A457" s="5"/>
      <c r="J457" s="5"/>
    </row>
    <row r="458">
      <c r="A458" s="5"/>
      <c r="J458" s="5"/>
    </row>
    <row r="459">
      <c r="A459" s="5"/>
      <c r="J459" s="5"/>
    </row>
    <row r="460">
      <c r="A460" s="5"/>
      <c r="J460" s="5"/>
    </row>
    <row r="461">
      <c r="A461" s="5"/>
      <c r="J461" s="5"/>
    </row>
    <row r="462">
      <c r="A462" s="5"/>
      <c r="J462" s="5"/>
    </row>
    <row r="463">
      <c r="A463" s="5"/>
      <c r="J463" s="5"/>
    </row>
    <row r="464">
      <c r="A464" s="5"/>
      <c r="J464" s="5"/>
    </row>
    <row r="465">
      <c r="A465" s="5"/>
      <c r="J465" s="5"/>
    </row>
    <row r="466">
      <c r="A466" s="5"/>
      <c r="J466" s="5"/>
    </row>
    <row r="467">
      <c r="A467" s="5"/>
      <c r="J467" s="5"/>
    </row>
    <row r="468">
      <c r="A468" s="5"/>
      <c r="J468" s="5"/>
    </row>
    <row r="469">
      <c r="A469" s="5"/>
      <c r="J469" s="5"/>
    </row>
    <row r="470">
      <c r="A470" s="5"/>
      <c r="J470" s="5"/>
    </row>
    <row r="471">
      <c r="A471" s="5"/>
      <c r="J471" s="5"/>
    </row>
    <row r="472">
      <c r="A472" s="5"/>
      <c r="J472" s="5"/>
    </row>
    <row r="473">
      <c r="A473" s="5"/>
      <c r="J473" s="5"/>
    </row>
    <row r="474">
      <c r="A474" s="5"/>
      <c r="J474" s="5"/>
    </row>
    <row r="475">
      <c r="A475" s="5"/>
      <c r="J475" s="5"/>
    </row>
    <row r="476">
      <c r="A476" s="5"/>
      <c r="J476" s="5"/>
    </row>
    <row r="477">
      <c r="A477" s="5"/>
      <c r="J477" s="5"/>
    </row>
    <row r="478">
      <c r="A478" s="5"/>
      <c r="J478" s="5"/>
    </row>
    <row r="479">
      <c r="A479" s="5"/>
      <c r="J479" s="5"/>
    </row>
    <row r="480">
      <c r="A480" s="5"/>
      <c r="J480" s="5"/>
    </row>
    <row r="481">
      <c r="A481" s="5"/>
      <c r="J481" s="5"/>
    </row>
    <row r="482">
      <c r="A482" s="5"/>
      <c r="J482" s="5"/>
    </row>
    <row r="483">
      <c r="A483" s="5"/>
      <c r="J483" s="5"/>
    </row>
    <row r="484">
      <c r="A484" s="5"/>
      <c r="J484" s="5"/>
    </row>
    <row r="485">
      <c r="A485" s="5"/>
      <c r="J485" s="5"/>
    </row>
    <row r="486">
      <c r="A486" s="5"/>
      <c r="J486" s="5"/>
    </row>
    <row r="487">
      <c r="A487" s="5"/>
      <c r="J487" s="5"/>
    </row>
    <row r="488">
      <c r="A488" s="5"/>
      <c r="J488" s="5"/>
    </row>
    <row r="489">
      <c r="A489" s="5"/>
      <c r="J489" s="5"/>
    </row>
    <row r="490">
      <c r="A490" s="5"/>
      <c r="J490" s="5"/>
    </row>
    <row r="491">
      <c r="A491" s="5"/>
      <c r="J491" s="5"/>
    </row>
    <row r="492">
      <c r="A492" s="5"/>
      <c r="J492" s="5"/>
    </row>
    <row r="493">
      <c r="A493" s="5"/>
      <c r="J493" s="5"/>
    </row>
    <row r="494">
      <c r="A494" s="5"/>
      <c r="J494" s="5"/>
    </row>
    <row r="495">
      <c r="A495" s="5"/>
      <c r="J495" s="5"/>
    </row>
    <row r="496">
      <c r="A496" s="5"/>
      <c r="J496" s="5"/>
    </row>
    <row r="497">
      <c r="A497" s="5"/>
      <c r="J497" s="5"/>
    </row>
    <row r="498">
      <c r="A498" s="5"/>
      <c r="J498" s="5"/>
    </row>
    <row r="499">
      <c r="A499" s="5"/>
      <c r="J499" s="5"/>
    </row>
    <row r="500">
      <c r="A500" s="5"/>
      <c r="J500" s="5"/>
    </row>
    <row r="501">
      <c r="A501" s="5"/>
      <c r="J501" s="5"/>
    </row>
    <row r="502">
      <c r="A502" s="5"/>
      <c r="J502" s="5"/>
    </row>
    <row r="503">
      <c r="A503" s="5"/>
      <c r="J503" s="5"/>
    </row>
    <row r="504">
      <c r="A504" s="5"/>
      <c r="J504" s="5"/>
    </row>
    <row r="505">
      <c r="A505" s="5"/>
      <c r="J505" s="5"/>
    </row>
    <row r="506">
      <c r="A506" s="5"/>
      <c r="J506" s="5"/>
    </row>
    <row r="507">
      <c r="A507" s="5"/>
      <c r="J507" s="5"/>
    </row>
    <row r="508">
      <c r="A508" s="5"/>
      <c r="J508" s="5"/>
    </row>
    <row r="509">
      <c r="A509" s="5"/>
      <c r="J509" s="5"/>
    </row>
    <row r="510">
      <c r="A510" s="5"/>
      <c r="J510" s="5"/>
    </row>
    <row r="511">
      <c r="A511" s="5"/>
      <c r="J511" s="5"/>
    </row>
    <row r="512">
      <c r="A512" s="5"/>
      <c r="J512" s="5"/>
    </row>
    <row r="513">
      <c r="A513" s="5"/>
      <c r="J513" s="5"/>
    </row>
    <row r="514">
      <c r="A514" s="5"/>
      <c r="J514" s="5"/>
    </row>
    <row r="515">
      <c r="A515" s="5"/>
      <c r="J515" s="5"/>
    </row>
    <row r="516">
      <c r="A516" s="5"/>
      <c r="J516" s="5"/>
    </row>
    <row r="517">
      <c r="A517" s="5"/>
      <c r="J517" s="5"/>
    </row>
    <row r="518">
      <c r="A518" s="5"/>
      <c r="J518" s="5"/>
    </row>
    <row r="519">
      <c r="A519" s="5"/>
      <c r="J519" s="5"/>
    </row>
    <row r="520">
      <c r="A520" s="5"/>
      <c r="J520" s="5"/>
    </row>
    <row r="521">
      <c r="A521" s="5"/>
      <c r="J521" s="5"/>
    </row>
    <row r="522">
      <c r="A522" s="5"/>
      <c r="J522" s="5"/>
    </row>
    <row r="523">
      <c r="A523" s="5"/>
      <c r="J523" s="5"/>
    </row>
    <row r="524">
      <c r="A524" s="5"/>
      <c r="J524" s="5"/>
    </row>
    <row r="525">
      <c r="A525" s="5"/>
      <c r="J525" s="5"/>
    </row>
    <row r="526">
      <c r="A526" s="5"/>
      <c r="J526" s="5"/>
    </row>
    <row r="527">
      <c r="A527" s="5"/>
      <c r="J527" s="5"/>
    </row>
    <row r="528">
      <c r="A528" s="5"/>
      <c r="J528" s="5"/>
    </row>
    <row r="529">
      <c r="A529" s="5"/>
      <c r="J529" s="5"/>
    </row>
    <row r="530">
      <c r="A530" s="5"/>
      <c r="J530" s="5"/>
    </row>
    <row r="531">
      <c r="A531" s="5"/>
      <c r="J531" s="5"/>
    </row>
    <row r="532">
      <c r="A532" s="5"/>
      <c r="J532" s="5"/>
    </row>
    <row r="533">
      <c r="A533" s="5"/>
      <c r="J533" s="5"/>
    </row>
    <row r="534">
      <c r="A534" s="5"/>
      <c r="J534" s="5"/>
    </row>
    <row r="535">
      <c r="A535" s="5"/>
      <c r="J535" s="5"/>
    </row>
    <row r="536">
      <c r="A536" s="5"/>
      <c r="J536" s="5"/>
    </row>
    <row r="537">
      <c r="A537" s="5"/>
      <c r="J537" s="5"/>
    </row>
    <row r="538">
      <c r="A538" s="5"/>
      <c r="J538" s="5"/>
    </row>
    <row r="539">
      <c r="A539" s="5"/>
      <c r="J539" s="5"/>
    </row>
    <row r="540">
      <c r="A540" s="5"/>
      <c r="J540" s="5"/>
    </row>
    <row r="541">
      <c r="A541" s="5"/>
      <c r="J541" s="5"/>
    </row>
    <row r="542">
      <c r="A542" s="5"/>
      <c r="J542" s="5"/>
    </row>
    <row r="543">
      <c r="A543" s="5"/>
      <c r="J543" s="5"/>
    </row>
    <row r="544">
      <c r="A544" s="5"/>
      <c r="J544" s="5"/>
    </row>
    <row r="545">
      <c r="A545" s="5"/>
      <c r="J545" s="5"/>
    </row>
    <row r="546">
      <c r="A546" s="5"/>
      <c r="J546" s="5"/>
    </row>
    <row r="547">
      <c r="A547" s="5"/>
      <c r="J547" s="5"/>
    </row>
    <row r="548">
      <c r="A548" s="5"/>
      <c r="J548" s="5"/>
    </row>
    <row r="549">
      <c r="A549" s="5"/>
      <c r="J549" s="5"/>
    </row>
    <row r="550">
      <c r="A550" s="5"/>
      <c r="J550" s="5"/>
    </row>
    <row r="551">
      <c r="A551" s="5"/>
      <c r="J551" s="5"/>
    </row>
    <row r="552">
      <c r="A552" s="5"/>
      <c r="J552" s="5"/>
    </row>
    <row r="553">
      <c r="A553" s="5"/>
      <c r="J553" s="5"/>
    </row>
    <row r="554">
      <c r="A554" s="5"/>
      <c r="J554" s="5"/>
    </row>
    <row r="555">
      <c r="A555" s="5"/>
      <c r="J555" s="5"/>
    </row>
    <row r="556">
      <c r="A556" s="5"/>
      <c r="J556" s="5"/>
    </row>
    <row r="557">
      <c r="A557" s="5"/>
      <c r="J557" s="5"/>
    </row>
    <row r="558">
      <c r="A558" s="5"/>
      <c r="J558" s="5"/>
    </row>
    <row r="559">
      <c r="A559" s="5"/>
      <c r="J559" s="5"/>
    </row>
    <row r="560">
      <c r="A560" s="5"/>
      <c r="J560" s="5"/>
    </row>
    <row r="561">
      <c r="A561" s="5"/>
      <c r="J561" s="5"/>
    </row>
    <row r="562">
      <c r="A562" s="5"/>
      <c r="J562" s="5"/>
    </row>
    <row r="563">
      <c r="A563" s="5"/>
      <c r="J563" s="5"/>
    </row>
    <row r="564">
      <c r="A564" s="5"/>
      <c r="J564" s="5"/>
    </row>
    <row r="565">
      <c r="A565" s="5"/>
      <c r="J565" s="5"/>
    </row>
    <row r="566">
      <c r="A566" s="5"/>
      <c r="J566" s="5"/>
    </row>
    <row r="567">
      <c r="A567" s="5"/>
      <c r="J567" s="5"/>
    </row>
    <row r="568">
      <c r="A568" s="5"/>
      <c r="J568" s="5"/>
    </row>
    <row r="569">
      <c r="A569" s="5"/>
      <c r="J569" s="5"/>
    </row>
    <row r="570">
      <c r="A570" s="5"/>
      <c r="J570" s="5"/>
    </row>
    <row r="571">
      <c r="A571" s="5"/>
      <c r="J571" s="5"/>
    </row>
    <row r="572">
      <c r="A572" s="5"/>
      <c r="J572" s="5"/>
    </row>
    <row r="573">
      <c r="A573" s="5"/>
      <c r="J573" s="5"/>
    </row>
    <row r="574">
      <c r="A574" s="5"/>
      <c r="J574" s="5"/>
    </row>
    <row r="575">
      <c r="A575" s="5"/>
      <c r="J575" s="5"/>
    </row>
    <row r="576">
      <c r="A576" s="5"/>
      <c r="J576" s="5"/>
    </row>
    <row r="577">
      <c r="A577" s="5"/>
      <c r="J577" s="5"/>
    </row>
    <row r="578">
      <c r="A578" s="5"/>
      <c r="J578" s="5"/>
    </row>
    <row r="579">
      <c r="A579" s="5"/>
      <c r="J579" s="5"/>
    </row>
    <row r="580">
      <c r="A580" s="5"/>
      <c r="J580" s="5"/>
    </row>
    <row r="581">
      <c r="A581" s="5"/>
      <c r="J581" s="5"/>
    </row>
    <row r="582">
      <c r="A582" s="5"/>
      <c r="J582" s="5"/>
    </row>
    <row r="583">
      <c r="A583" s="5"/>
      <c r="J583" s="5"/>
    </row>
    <row r="584">
      <c r="A584" s="5"/>
      <c r="J584" s="5"/>
    </row>
    <row r="585">
      <c r="A585" s="5"/>
      <c r="J585" s="5"/>
    </row>
    <row r="586">
      <c r="A586" s="5"/>
      <c r="J586" s="5"/>
    </row>
    <row r="587">
      <c r="A587" s="5"/>
      <c r="J587" s="5"/>
    </row>
    <row r="588">
      <c r="A588" s="5"/>
      <c r="J588" s="5"/>
    </row>
    <row r="589">
      <c r="A589" s="5"/>
      <c r="J589" s="5"/>
    </row>
    <row r="590">
      <c r="A590" s="5"/>
      <c r="J590" s="5"/>
    </row>
    <row r="591">
      <c r="A591" s="5"/>
      <c r="J591" s="5"/>
    </row>
    <row r="592">
      <c r="A592" s="5"/>
      <c r="J592" s="5"/>
    </row>
    <row r="593">
      <c r="A593" s="5"/>
      <c r="J593" s="5"/>
    </row>
    <row r="594">
      <c r="A594" s="5"/>
      <c r="J594" s="5"/>
    </row>
    <row r="595">
      <c r="A595" s="5"/>
      <c r="J595" s="5"/>
    </row>
    <row r="596">
      <c r="A596" s="5"/>
      <c r="J596" s="5"/>
    </row>
    <row r="597">
      <c r="A597" s="5"/>
      <c r="J597" s="5"/>
    </row>
    <row r="598">
      <c r="A598" s="5"/>
      <c r="J598" s="5"/>
    </row>
    <row r="599">
      <c r="A599" s="5"/>
      <c r="J599" s="5"/>
    </row>
    <row r="600">
      <c r="A600" s="5"/>
      <c r="J600" s="5"/>
    </row>
    <row r="601">
      <c r="A601" s="5"/>
      <c r="J601" s="5"/>
    </row>
    <row r="602">
      <c r="A602" s="5"/>
      <c r="J602" s="5"/>
    </row>
    <row r="603">
      <c r="A603" s="5"/>
      <c r="J603" s="5"/>
    </row>
    <row r="604">
      <c r="A604" s="5"/>
      <c r="J604" s="5"/>
    </row>
    <row r="605">
      <c r="A605" s="5"/>
      <c r="J605" s="5"/>
    </row>
    <row r="606">
      <c r="A606" s="5"/>
      <c r="J606" s="5"/>
    </row>
    <row r="607">
      <c r="A607" s="5"/>
      <c r="J607" s="5"/>
    </row>
    <row r="608">
      <c r="A608" s="5"/>
      <c r="J608" s="5"/>
    </row>
    <row r="609">
      <c r="A609" s="5"/>
      <c r="J609" s="5"/>
    </row>
    <row r="610">
      <c r="A610" s="5"/>
      <c r="J610" s="5"/>
    </row>
    <row r="611">
      <c r="A611" s="5"/>
      <c r="J611" s="5"/>
    </row>
    <row r="612">
      <c r="A612" s="5"/>
      <c r="J612" s="5"/>
    </row>
    <row r="613">
      <c r="A613" s="5"/>
      <c r="J613" s="5"/>
    </row>
    <row r="614">
      <c r="A614" s="5"/>
      <c r="J614" s="5"/>
    </row>
    <row r="615">
      <c r="A615" s="5"/>
      <c r="J615" s="5"/>
    </row>
    <row r="616">
      <c r="A616" s="5"/>
      <c r="J616" s="5"/>
    </row>
    <row r="617">
      <c r="A617" s="5"/>
      <c r="J617" s="5"/>
    </row>
    <row r="618">
      <c r="A618" s="5"/>
      <c r="J618" s="5"/>
    </row>
    <row r="619">
      <c r="A619" s="5"/>
      <c r="J619" s="5"/>
    </row>
    <row r="620">
      <c r="A620" s="5"/>
      <c r="J620" s="5"/>
    </row>
    <row r="621">
      <c r="A621" s="5"/>
      <c r="J621" s="5"/>
    </row>
    <row r="622">
      <c r="A622" s="5"/>
      <c r="J622" s="5"/>
    </row>
    <row r="623">
      <c r="A623" s="5"/>
      <c r="J623" s="5"/>
    </row>
    <row r="624">
      <c r="A624" s="5"/>
      <c r="J624" s="5"/>
    </row>
    <row r="625">
      <c r="A625" s="5"/>
      <c r="J625" s="5"/>
    </row>
    <row r="626">
      <c r="A626" s="5"/>
      <c r="J626" s="5"/>
    </row>
    <row r="627">
      <c r="A627" s="5"/>
      <c r="J627" s="5"/>
    </row>
    <row r="628">
      <c r="A628" s="5"/>
      <c r="J628" s="5"/>
    </row>
    <row r="629">
      <c r="A629" s="5"/>
      <c r="J629" s="5"/>
    </row>
    <row r="630">
      <c r="A630" s="5"/>
      <c r="J630" s="5"/>
    </row>
    <row r="631">
      <c r="A631" s="5"/>
      <c r="J631" s="5"/>
    </row>
    <row r="632">
      <c r="A632" s="5"/>
      <c r="J632" s="5"/>
    </row>
    <row r="633">
      <c r="A633" s="5"/>
      <c r="J633" s="5"/>
    </row>
    <row r="634">
      <c r="A634" s="5"/>
      <c r="J634" s="5"/>
    </row>
    <row r="635">
      <c r="A635" s="5"/>
      <c r="J635" s="5"/>
    </row>
    <row r="636">
      <c r="A636" s="5"/>
      <c r="J636" s="5"/>
    </row>
    <row r="637">
      <c r="A637" s="5"/>
      <c r="J637" s="5"/>
    </row>
    <row r="638">
      <c r="A638" s="5"/>
      <c r="J638" s="5"/>
    </row>
    <row r="639">
      <c r="A639" s="5"/>
      <c r="J639" s="5"/>
    </row>
    <row r="640">
      <c r="A640" s="5"/>
      <c r="J640" s="5"/>
    </row>
    <row r="641">
      <c r="A641" s="5"/>
      <c r="J641" s="5"/>
    </row>
    <row r="642">
      <c r="A642" s="5"/>
      <c r="J642" s="5"/>
    </row>
    <row r="643">
      <c r="A643" s="5"/>
      <c r="J643" s="5"/>
    </row>
    <row r="644">
      <c r="A644" s="5"/>
      <c r="J644" s="5"/>
    </row>
    <row r="645">
      <c r="A645" s="5"/>
      <c r="J645" s="5"/>
    </row>
    <row r="646">
      <c r="A646" s="5"/>
      <c r="J646" s="5"/>
    </row>
    <row r="647">
      <c r="A647" s="5"/>
      <c r="J647" s="5"/>
    </row>
    <row r="648">
      <c r="A648" s="5"/>
      <c r="J648" s="5"/>
    </row>
    <row r="649">
      <c r="A649" s="5"/>
      <c r="J649" s="5"/>
    </row>
    <row r="650">
      <c r="A650" s="5"/>
      <c r="J650" s="5"/>
    </row>
    <row r="651">
      <c r="A651" s="5"/>
      <c r="J651" s="5"/>
    </row>
    <row r="652">
      <c r="A652" s="5"/>
      <c r="J652" s="5"/>
    </row>
    <row r="653">
      <c r="A653" s="5"/>
      <c r="J653" s="5"/>
    </row>
    <row r="654">
      <c r="A654" s="5"/>
      <c r="J654" s="5"/>
    </row>
    <row r="655">
      <c r="A655" s="5"/>
      <c r="J655" s="5"/>
    </row>
    <row r="656">
      <c r="A656" s="5"/>
      <c r="J656" s="5"/>
    </row>
    <row r="657">
      <c r="A657" s="5"/>
      <c r="J657" s="5"/>
    </row>
    <row r="658">
      <c r="A658" s="5"/>
      <c r="J658" s="5"/>
    </row>
    <row r="659">
      <c r="A659" s="5"/>
      <c r="J659" s="5"/>
    </row>
    <row r="660">
      <c r="A660" s="5"/>
      <c r="J660" s="5"/>
    </row>
    <row r="661">
      <c r="A661" s="5"/>
      <c r="J661" s="5"/>
    </row>
    <row r="662">
      <c r="A662" s="5"/>
      <c r="J662" s="5"/>
    </row>
    <row r="663">
      <c r="A663" s="5"/>
      <c r="J663" s="5"/>
    </row>
    <row r="664">
      <c r="A664" s="5"/>
      <c r="J664" s="5"/>
    </row>
    <row r="665">
      <c r="A665" s="5"/>
      <c r="J665" s="5"/>
    </row>
    <row r="666">
      <c r="A666" s="5"/>
      <c r="J666" s="5"/>
    </row>
    <row r="667">
      <c r="A667" s="5"/>
      <c r="J667" s="5"/>
    </row>
    <row r="668">
      <c r="A668" s="5"/>
      <c r="J668" s="5"/>
    </row>
    <row r="669">
      <c r="A669" s="5"/>
      <c r="J669" s="5"/>
    </row>
    <row r="670">
      <c r="A670" s="5"/>
      <c r="J670" s="5"/>
    </row>
    <row r="671">
      <c r="A671" s="5"/>
      <c r="J671" s="5"/>
    </row>
    <row r="672">
      <c r="A672" s="5"/>
      <c r="J672" s="5"/>
    </row>
    <row r="673">
      <c r="A673" s="5"/>
      <c r="J673" s="5"/>
    </row>
    <row r="674">
      <c r="A674" s="5"/>
      <c r="J674" s="5"/>
    </row>
    <row r="675">
      <c r="A675" s="5"/>
      <c r="J675" s="5"/>
    </row>
    <row r="676">
      <c r="A676" s="5"/>
      <c r="J676" s="5"/>
    </row>
    <row r="677">
      <c r="A677" s="5"/>
      <c r="J677" s="5"/>
    </row>
    <row r="678">
      <c r="A678" s="5"/>
      <c r="J678" s="5"/>
    </row>
    <row r="679">
      <c r="A679" s="5"/>
      <c r="J679" s="5"/>
    </row>
    <row r="680">
      <c r="A680" s="5"/>
      <c r="J680" s="5"/>
    </row>
    <row r="681">
      <c r="A681" s="5"/>
      <c r="J681" s="5"/>
    </row>
    <row r="682">
      <c r="A682" s="5"/>
      <c r="J682" s="5"/>
    </row>
    <row r="683">
      <c r="A683" s="5"/>
      <c r="J683" s="5"/>
    </row>
    <row r="684">
      <c r="A684" s="5"/>
      <c r="J684" s="5"/>
    </row>
    <row r="685">
      <c r="A685" s="5"/>
      <c r="J685" s="5"/>
    </row>
    <row r="686">
      <c r="A686" s="5"/>
      <c r="J686" s="5"/>
    </row>
    <row r="687">
      <c r="A687" s="5"/>
      <c r="J687" s="5"/>
    </row>
    <row r="688">
      <c r="A688" s="5"/>
      <c r="J688" s="5"/>
    </row>
    <row r="689">
      <c r="A689" s="5"/>
      <c r="J689" s="5"/>
    </row>
    <row r="690">
      <c r="A690" s="5"/>
      <c r="J690" s="5"/>
    </row>
    <row r="691">
      <c r="A691" s="5"/>
      <c r="J691" s="5"/>
    </row>
    <row r="692">
      <c r="A692" s="5"/>
      <c r="J692" s="5"/>
    </row>
    <row r="693">
      <c r="A693" s="5"/>
      <c r="J693" s="5"/>
    </row>
    <row r="694">
      <c r="A694" s="5"/>
      <c r="J694" s="5"/>
    </row>
    <row r="695">
      <c r="A695" s="5"/>
      <c r="J695" s="5"/>
    </row>
    <row r="696">
      <c r="A696" s="5"/>
      <c r="J696" s="5"/>
    </row>
    <row r="697">
      <c r="A697" s="5"/>
      <c r="J697" s="5"/>
    </row>
    <row r="698">
      <c r="A698" s="5"/>
      <c r="J698" s="5"/>
    </row>
    <row r="699">
      <c r="A699" s="5"/>
      <c r="J699" s="5"/>
    </row>
    <row r="700">
      <c r="A700" s="5"/>
      <c r="J700" s="5"/>
    </row>
    <row r="701">
      <c r="A701" s="5"/>
      <c r="J701" s="5"/>
    </row>
    <row r="702">
      <c r="A702" s="5"/>
      <c r="J702" s="5"/>
    </row>
    <row r="703">
      <c r="A703" s="5"/>
      <c r="J703" s="5"/>
    </row>
    <row r="704">
      <c r="A704" s="5"/>
      <c r="J704" s="5"/>
    </row>
    <row r="705">
      <c r="A705" s="5"/>
      <c r="J705" s="5"/>
    </row>
    <row r="706">
      <c r="A706" s="5"/>
      <c r="J706" s="5"/>
    </row>
    <row r="707">
      <c r="A707" s="5"/>
      <c r="J707" s="5"/>
    </row>
    <row r="708">
      <c r="A708" s="5"/>
      <c r="J708" s="5"/>
    </row>
    <row r="709">
      <c r="A709" s="5"/>
      <c r="J709" s="5"/>
    </row>
    <row r="710">
      <c r="A710" s="5"/>
      <c r="J710" s="5"/>
    </row>
    <row r="711">
      <c r="A711" s="5"/>
      <c r="J711" s="5"/>
    </row>
    <row r="712">
      <c r="A712" s="5"/>
      <c r="J712" s="5"/>
    </row>
    <row r="713">
      <c r="A713" s="5"/>
      <c r="J713" s="5"/>
    </row>
    <row r="714">
      <c r="A714" s="5"/>
      <c r="J714" s="5"/>
    </row>
    <row r="715">
      <c r="A715" s="5"/>
      <c r="J715" s="5"/>
    </row>
    <row r="716">
      <c r="A716" s="5"/>
      <c r="J716" s="5"/>
    </row>
    <row r="717">
      <c r="A717" s="5"/>
      <c r="J717" s="5"/>
    </row>
    <row r="718">
      <c r="A718" s="5"/>
      <c r="J718" s="5"/>
    </row>
    <row r="719">
      <c r="A719" s="5"/>
      <c r="J719" s="5"/>
    </row>
    <row r="720">
      <c r="A720" s="5"/>
      <c r="J720" s="5"/>
    </row>
    <row r="721">
      <c r="A721" s="5"/>
      <c r="J721" s="5"/>
    </row>
    <row r="722">
      <c r="A722" s="5"/>
      <c r="J722" s="5"/>
    </row>
    <row r="723">
      <c r="A723" s="5"/>
      <c r="J723" s="5"/>
    </row>
    <row r="724">
      <c r="A724" s="5"/>
      <c r="J724" s="5"/>
    </row>
    <row r="725">
      <c r="A725" s="5"/>
      <c r="J725" s="5"/>
    </row>
    <row r="726">
      <c r="A726" s="5"/>
      <c r="J726" s="5"/>
    </row>
    <row r="727">
      <c r="A727" s="5"/>
      <c r="J727" s="5"/>
    </row>
    <row r="728">
      <c r="A728" s="5"/>
      <c r="J728" s="5"/>
    </row>
    <row r="729">
      <c r="A729" s="5"/>
      <c r="J729" s="5"/>
    </row>
    <row r="730">
      <c r="A730" s="5"/>
      <c r="J730" s="5"/>
    </row>
    <row r="731">
      <c r="A731" s="5"/>
      <c r="J731" s="5"/>
    </row>
    <row r="732">
      <c r="A732" s="5"/>
      <c r="J732" s="5"/>
    </row>
    <row r="733">
      <c r="A733" s="5"/>
      <c r="J733" s="5"/>
    </row>
    <row r="734">
      <c r="A734" s="5"/>
      <c r="J734" s="5"/>
    </row>
    <row r="735">
      <c r="A735" s="5"/>
      <c r="J735" s="5"/>
    </row>
    <row r="736">
      <c r="A736" s="5"/>
      <c r="J736" s="5"/>
    </row>
    <row r="737">
      <c r="A737" s="5"/>
      <c r="J737" s="5"/>
    </row>
    <row r="738">
      <c r="A738" s="5"/>
      <c r="J738" s="5"/>
    </row>
    <row r="739">
      <c r="A739" s="5"/>
      <c r="J739" s="5"/>
    </row>
    <row r="740">
      <c r="A740" s="5"/>
      <c r="J740" s="5"/>
    </row>
    <row r="741">
      <c r="A741" s="5"/>
      <c r="J741" s="5"/>
    </row>
    <row r="742">
      <c r="A742" s="5"/>
      <c r="J742" s="5"/>
    </row>
    <row r="743">
      <c r="A743" s="5"/>
      <c r="J743" s="5"/>
    </row>
    <row r="744">
      <c r="A744" s="5"/>
      <c r="J744" s="5"/>
    </row>
    <row r="745">
      <c r="A745" s="5"/>
      <c r="J745" s="5"/>
    </row>
    <row r="746">
      <c r="A746" s="5"/>
      <c r="J746" s="5"/>
    </row>
    <row r="747">
      <c r="A747" s="5"/>
      <c r="J747" s="5"/>
    </row>
    <row r="748">
      <c r="A748" s="5"/>
      <c r="J748" s="5"/>
    </row>
    <row r="749">
      <c r="A749" s="5"/>
      <c r="J749" s="5"/>
    </row>
    <row r="750">
      <c r="A750" s="5"/>
      <c r="J750" s="5"/>
    </row>
    <row r="751">
      <c r="A751" s="5"/>
      <c r="J751" s="5"/>
    </row>
    <row r="752">
      <c r="A752" s="5"/>
      <c r="J752" s="5"/>
    </row>
    <row r="753">
      <c r="A753" s="5"/>
      <c r="J753" s="5"/>
    </row>
    <row r="754">
      <c r="A754" s="5"/>
      <c r="J754" s="5"/>
    </row>
    <row r="755">
      <c r="A755" s="5"/>
      <c r="J755" s="5"/>
    </row>
    <row r="756">
      <c r="A756" s="5"/>
      <c r="J756" s="5"/>
    </row>
    <row r="757">
      <c r="A757" s="5"/>
      <c r="J757" s="5"/>
    </row>
    <row r="758">
      <c r="A758" s="5"/>
      <c r="J758" s="5"/>
    </row>
    <row r="759">
      <c r="A759" s="5"/>
      <c r="J759" s="5"/>
    </row>
    <row r="760">
      <c r="A760" s="5"/>
      <c r="J760" s="5"/>
    </row>
    <row r="761">
      <c r="A761" s="5"/>
      <c r="J761" s="5"/>
    </row>
    <row r="762">
      <c r="A762" s="5"/>
      <c r="J762" s="5"/>
    </row>
    <row r="763">
      <c r="A763" s="5"/>
      <c r="J763" s="5"/>
    </row>
    <row r="764">
      <c r="A764" s="5"/>
      <c r="J764" s="5"/>
    </row>
    <row r="765">
      <c r="A765" s="5"/>
      <c r="J765" s="5"/>
    </row>
    <row r="766">
      <c r="A766" s="5"/>
      <c r="J766" s="5"/>
    </row>
    <row r="767">
      <c r="A767" s="5"/>
      <c r="J767" s="5"/>
    </row>
    <row r="768">
      <c r="A768" s="5"/>
      <c r="J768" s="5"/>
    </row>
    <row r="769">
      <c r="A769" s="5"/>
      <c r="J769" s="5"/>
    </row>
    <row r="770">
      <c r="A770" s="5"/>
      <c r="J770" s="5"/>
    </row>
    <row r="771">
      <c r="A771" s="5"/>
      <c r="J771" s="5"/>
    </row>
    <row r="772">
      <c r="A772" s="5"/>
      <c r="J772" s="5"/>
    </row>
    <row r="773">
      <c r="A773" s="5"/>
      <c r="J773" s="5"/>
    </row>
    <row r="774">
      <c r="A774" s="5"/>
      <c r="J774" s="5"/>
    </row>
    <row r="775">
      <c r="A775" s="5"/>
      <c r="J775" s="5"/>
    </row>
    <row r="776">
      <c r="A776" s="5"/>
      <c r="J776" s="5"/>
    </row>
    <row r="777">
      <c r="A777" s="5"/>
      <c r="J777" s="5"/>
    </row>
    <row r="778">
      <c r="A778" s="5"/>
      <c r="J778" s="5"/>
    </row>
    <row r="779">
      <c r="A779" s="5"/>
      <c r="J779" s="5"/>
    </row>
    <row r="780">
      <c r="A780" s="5"/>
      <c r="J780" s="5"/>
    </row>
    <row r="781">
      <c r="A781" s="5"/>
      <c r="J781" s="5"/>
    </row>
    <row r="782">
      <c r="A782" s="5"/>
      <c r="J782" s="5"/>
    </row>
    <row r="783">
      <c r="A783" s="5"/>
      <c r="J783" s="5"/>
    </row>
    <row r="784">
      <c r="A784" s="5"/>
      <c r="J784" s="5"/>
    </row>
    <row r="785">
      <c r="A785" s="5"/>
      <c r="J785" s="5"/>
    </row>
    <row r="786">
      <c r="A786" s="5"/>
      <c r="J786" s="5"/>
    </row>
    <row r="787">
      <c r="A787" s="5"/>
      <c r="J787" s="5"/>
    </row>
    <row r="788">
      <c r="A788" s="5"/>
      <c r="J788" s="5"/>
    </row>
    <row r="789">
      <c r="A789" s="5"/>
      <c r="J789" s="5"/>
    </row>
    <row r="790">
      <c r="A790" s="5"/>
      <c r="J790" s="5"/>
    </row>
    <row r="791">
      <c r="A791" s="5"/>
      <c r="J791" s="5"/>
    </row>
    <row r="792">
      <c r="A792" s="5"/>
      <c r="J792" s="5"/>
    </row>
    <row r="793">
      <c r="A793" s="5"/>
      <c r="J793" s="5"/>
    </row>
    <row r="794">
      <c r="A794" s="5"/>
      <c r="J794" s="5"/>
    </row>
    <row r="795">
      <c r="A795" s="5"/>
      <c r="J795" s="5"/>
    </row>
    <row r="796">
      <c r="A796" s="5"/>
      <c r="J796" s="5"/>
    </row>
    <row r="797">
      <c r="A797" s="5"/>
      <c r="J797" s="5"/>
    </row>
    <row r="798">
      <c r="A798" s="5"/>
      <c r="J798" s="5"/>
    </row>
    <row r="799">
      <c r="A799" s="5"/>
      <c r="J799" s="5"/>
    </row>
    <row r="800">
      <c r="A800" s="5"/>
      <c r="J800" s="5"/>
    </row>
    <row r="801">
      <c r="A801" s="5"/>
      <c r="J801" s="5"/>
    </row>
    <row r="802">
      <c r="A802" s="5"/>
      <c r="J802" s="5"/>
    </row>
    <row r="803">
      <c r="A803" s="5"/>
      <c r="J803" s="5"/>
    </row>
    <row r="804">
      <c r="A804" s="5"/>
      <c r="J804" s="5"/>
    </row>
    <row r="805">
      <c r="A805" s="5"/>
      <c r="J805" s="5"/>
    </row>
    <row r="806">
      <c r="A806" s="5"/>
      <c r="J806" s="5"/>
    </row>
    <row r="807">
      <c r="A807" s="5"/>
      <c r="J807" s="5"/>
    </row>
    <row r="808">
      <c r="A808" s="5"/>
      <c r="J808" s="5"/>
    </row>
    <row r="809">
      <c r="A809" s="5"/>
      <c r="J809" s="5"/>
    </row>
    <row r="810">
      <c r="A810" s="5"/>
      <c r="J810" s="5"/>
    </row>
    <row r="811">
      <c r="A811" s="5"/>
      <c r="J811" s="5"/>
    </row>
    <row r="812">
      <c r="A812" s="5"/>
      <c r="J812" s="5"/>
    </row>
    <row r="813">
      <c r="A813" s="5"/>
      <c r="J813" s="5"/>
    </row>
    <row r="814">
      <c r="A814" s="5"/>
      <c r="J814" s="5"/>
    </row>
    <row r="815">
      <c r="A815" s="5"/>
      <c r="J815" s="5"/>
    </row>
    <row r="816">
      <c r="A816" s="5"/>
      <c r="J816" s="5"/>
    </row>
    <row r="817">
      <c r="A817" s="5"/>
      <c r="J817" s="5"/>
    </row>
    <row r="818">
      <c r="A818" s="5"/>
      <c r="J818" s="5"/>
    </row>
    <row r="819">
      <c r="A819" s="5"/>
      <c r="J819" s="5"/>
    </row>
    <row r="820">
      <c r="A820" s="5"/>
      <c r="J820" s="5"/>
    </row>
    <row r="821">
      <c r="A821" s="5"/>
      <c r="J821" s="5"/>
    </row>
    <row r="822">
      <c r="A822" s="5"/>
      <c r="J822" s="5"/>
    </row>
    <row r="823">
      <c r="A823" s="5"/>
      <c r="J823" s="5"/>
    </row>
    <row r="824">
      <c r="A824" s="5"/>
      <c r="J824" s="5"/>
    </row>
    <row r="825">
      <c r="A825" s="5"/>
      <c r="J825" s="5"/>
    </row>
    <row r="826">
      <c r="A826" s="5"/>
      <c r="J826" s="5"/>
    </row>
    <row r="827">
      <c r="A827" s="5"/>
      <c r="J827" s="5"/>
    </row>
    <row r="828">
      <c r="A828" s="5"/>
      <c r="J828" s="5"/>
    </row>
    <row r="829">
      <c r="A829" s="5"/>
      <c r="J829" s="5"/>
    </row>
    <row r="830">
      <c r="A830" s="5"/>
      <c r="J830" s="5"/>
    </row>
    <row r="831">
      <c r="A831" s="5"/>
      <c r="J831" s="5"/>
    </row>
    <row r="832">
      <c r="A832" s="5"/>
      <c r="J832" s="5"/>
    </row>
    <row r="833">
      <c r="A833" s="5"/>
      <c r="J833" s="5"/>
    </row>
    <row r="834">
      <c r="A834" s="5"/>
      <c r="J834" s="5"/>
    </row>
    <row r="835">
      <c r="A835" s="5"/>
      <c r="J835" s="5"/>
    </row>
    <row r="836">
      <c r="A836" s="5"/>
      <c r="J836" s="5"/>
    </row>
    <row r="837">
      <c r="A837" s="5"/>
      <c r="J837" s="5"/>
    </row>
    <row r="838">
      <c r="A838" s="5"/>
      <c r="J838" s="5"/>
    </row>
    <row r="839">
      <c r="A839" s="5"/>
      <c r="J839" s="5"/>
    </row>
    <row r="840">
      <c r="A840" s="5"/>
      <c r="J840" s="5"/>
    </row>
    <row r="841">
      <c r="A841" s="5"/>
      <c r="J841" s="5"/>
    </row>
    <row r="842">
      <c r="A842" s="5"/>
      <c r="J842" s="5"/>
    </row>
    <row r="843">
      <c r="A843" s="5"/>
      <c r="J843" s="5"/>
    </row>
    <row r="844">
      <c r="A844" s="5"/>
      <c r="J844" s="5"/>
    </row>
    <row r="845">
      <c r="A845" s="5"/>
      <c r="J845" s="5"/>
    </row>
    <row r="846">
      <c r="A846" s="5"/>
      <c r="J846" s="5"/>
    </row>
    <row r="847">
      <c r="A847" s="5"/>
      <c r="J847" s="5"/>
    </row>
    <row r="848">
      <c r="A848" s="5"/>
      <c r="J848" s="5"/>
    </row>
    <row r="849">
      <c r="A849" s="5"/>
      <c r="J849" s="5"/>
    </row>
    <row r="850">
      <c r="A850" s="5"/>
      <c r="J850" s="5"/>
    </row>
    <row r="851">
      <c r="A851" s="5"/>
      <c r="J851" s="5"/>
    </row>
    <row r="852">
      <c r="A852" s="5"/>
      <c r="J852" s="5"/>
    </row>
    <row r="853">
      <c r="A853" s="5"/>
      <c r="J853" s="5"/>
    </row>
    <row r="854">
      <c r="A854" s="5"/>
      <c r="J854" s="5"/>
    </row>
    <row r="855">
      <c r="A855" s="5"/>
      <c r="J855" s="5"/>
    </row>
    <row r="856">
      <c r="A856" s="5"/>
      <c r="J856" s="5"/>
    </row>
    <row r="857">
      <c r="A857" s="5"/>
      <c r="J857" s="5"/>
    </row>
    <row r="858">
      <c r="A858" s="5"/>
      <c r="J858" s="5"/>
    </row>
    <row r="859">
      <c r="A859" s="5"/>
      <c r="J859" s="5"/>
    </row>
    <row r="860">
      <c r="A860" s="5"/>
      <c r="J860" s="5"/>
    </row>
    <row r="861">
      <c r="A861" s="5"/>
      <c r="J861" s="5"/>
    </row>
    <row r="862">
      <c r="A862" s="5"/>
      <c r="J862" s="5"/>
    </row>
    <row r="863">
      <c r="A863" s="5"/>
      <c r="J863" s="5"/>
    </row>
    <row r="864">
      <c r="A864" s="5"/>
      <c r="J864" s="5"/>
    </row>
    <row r="865">
      <c r="A865" s="5"/>
      <c r="J865" s="5"/>
    </row>
    <row r="866">
      <c r="A866" s="5"/>
      <c r="J866" s="5"/>
    </row>
    <row r="867">
      <c r="A867" s="5"/>
      <c r="J867" s="5"/>
    </row>
    <row r="868">
      <c r="A868" s="5"/>
      <c r="J868" s="5"/>
    </row>
    <row r="869">
      <c r="A869" s="5"/>
      <c r="J869" s="5"/>
    </row>
    <row r="870">
      <c r="A870" s="5"/>
      <c r="J870" s="5"/>
    </row>
    <row r="871">
      <c r="A871" s="5"/>
      <c r="J871" s="5"/>
    </row>
    <row r="872">
      <c r="A872" s="5"/>
      <c r="J872" s="5"/>
    </row>
    <row r="873">
      <c r="A873" s="5"/>
      <c r="J873" s="5"/>
    </row>
    <row r="874">
      <c r="A874" s="5"/>
      <c r="J874" s="5"/>
    </row>
    <row r="875">
      <c r="A875" s="5"/>
      <c r="J875" s="5"/>
    </row>
    <row r="876">
      <c r="A876" s="5"/>
      <c r="J876" s="5"/>
    </row>
    <row r="877">
      <c r="A877" s="5"/>
      <c r="J877" s="5"/>
    </row>
    <row r="878">
      <c r="A878" s="5"/>
      <c r="J878" s="5"/>
    </row>
    <row r="879">
      <c r="A879" s="5"/>
      <c r="J879" s="5"/>
    </row>
    <row r="880">
      <c r="A880" s="5"/>
      <c r="J880" s="5"/>
    </row>
    <row r="881">
      <c r="A881" s="5"/>
      <c r="J881" s="5"/>
    </row>
    <row r="882">
      <c r="A882" s="5"/>
      <c r="J882" s="5"/>
    </row>
    <row r="883">
      <c r="A883" s="5"/>
      <c r="J883" s="5"/>
    </row>
    <row r="884">
      <c r="A884" s="5"/>
      <c r="J884" s="5"/>
    </row>
    <row r="885">
      <c r="A885" s="5"/>
      <c r="J885" s="5"/>
    </row>
    <row r="886">
      <c r="A886" s="5"/>
      <c r="J886" s="5"/>
    </row>
    <row r="887">
      <c r="A887" s="5"/>
      <c r="J887" s="5"/>
    </row>
    <row r="888">
      <c r="A888" s="5"/>
      <c r="J888" s="5"/>
    </row>
    <row r="889">
      <c r="A889" s="5"/>
      <c r="J889" s="5"/>
    </row>
    <row r="890">
      <c r="A890" s="5"/>
      <c r="J890" s="5"/>
    </row>
    <row r="891">
      <c r="A891" s="5"/>
      <c r="J891" s="5"/>
    </row>
    <row r="892">
      <c r="A892" s="5"/>
      <c r="J892" s="5"/>
    </row>
    <row r="893">
      <c r="A893" s="5"/>
      <c r="J893" s="5"/>
    </row>
    <row r="894">
      <c r="A894" s="5"/>
      <c r="J894" s="5"/>
    </row>
    <row r="895">
      <c r="A895" s="5"/>
      <c r="J895" s="5"/>
    </row>
    <row r="896">
      <c r="A896" s="5"/>
      <c r="J896" s="5"/>
    </row>
    <row r="897">
      <c r="A897" s="5"/>
      <c r="J897" s="5"/>
    </row>
    <row r="898">
      <c r="A898" s="5"/>
      <c r="J898" s="5"/>
    </row>
    <row r="899">
      <c r="A899" s="5"/>
      <c r="J899" s="5"/>
    </row>
    <row r="900">
      <c r="A900" s="5"/>
      <c r="J900" s="5"/>
    </row>
    <row r="901">
      <c r="A901" s="5"/>
      <c r="J901" s="5"/>
    </row>
    <row r="902">
      <c r="A902" s="5"/>
      <c r="J902" s="5"/>
    </row>
    <row r="903">
      <c r="A903" s="5"/>
      <c r="J903" s="5"/>
    </row>
    <row r="904">
      <c r="A904" s="5"/>
      <c r="J904" s="5"/>
    </row>
    <row r="905">
      <c r="A905" s="5"/>
      <c r="J905" s="5"/>
    </row>
    <row r="906">
      <c r="A906" s="5"/>
      <c r="J906" s="5"/>
    </row>
    <row r="907">
      <c r="A907" s="5"/>
      <c r="J907" s="5"/>
    </row>
    <row r="908">
      <c r="A908" s="5"/>
      <c r="J908" s="5"/>
    </row>
    <row r="909">
      <c r="A909" s="5"/>
      <c r="J909" s="5"/>
    </row>
    <row r="910">
      <c r="A910" s="5"/>
      <c r="J910" s="5"/>
    </row>
    <row r="911">
      <c r="A911" s="5"/>
      <c r="J911" s="5"/>
    </row>
    <row r="912">
      <c r="A912" s="5"/>
      <c r="J912" s="5"/>
    </row>
    <row r="913">
      <c r="A913" s="5"/>
      <c r="J913" s="5"/>
    </row>
    <row r="914">
      <c r="A914" s="5"/>
      <c r="J914" s="5"/>
    </row>
    <row r="915">
      <c r="A915" s="5"/>
      <c r="J915" s="5"/>
    </row>
    <row r="916">
      <c r="A916" s="5"/>
      <c r="J916" s="5"/>
    </row>
    <row r="917">
      <c r="A917" s="5"/>
      <c r="J917" s="5"/>
    </row>
    <row r="918">
      <c r="A918" s="5"/>
      <c r="J918" s="5"/>
    </row>
    <row r="919">
      <c r="A919" s="5"/>
      <c r="J919" s="5"/>
    </row>
    <row r="920">
      <c r="A920" s="5"/>
      <c r="J920" s="5"/>
    </row>
    <row r="921">
      <c r="A921" s="5"/>
      <c r="J921" s="5"/>
    </row>
    <row r="922">
      <c r="A922" s="5"/>
      <c r="J922" s="5"/>
    </row>
    <row r="923">
      <c r="A923" s="5"/>
      <c r="J923" s="5"/>
    </row>
    <row r="924">
      <c r="A924" s="5"/>
      <c r="J924" s="5"/>
    </row>
    <row r="925">
      <c r="A925" s="5"/>
      <c r="J925" s="5"/>
    </row>
    <row r="926">
      <c r="A926" s="5"/>
      <c r="J926" s="5"/>
    </row>
    <row r="927">
      <c r="A927" s="5"/>
      <c r="J927" s="5"/>
    </row>
    <row r="928">
      <c r="A928" s="5"/>
      <c r="J928" s="5"/>
    </row>
    <row r="929">
      <c r="A929" s="5"/>
      <c r="J929" s="5"/>
    </row>
    <row r="930">
      <c r="A930" s="5"/>
      <c r="J930" s="5"/>
    </row>
    <row r="931">
      <c r="A931" s="5"/>
      <c r="J931" s="5"/>
    </row>
    <row r="932">
      <c r="A932" s="5"/>
      <c r="J932" s="5"/>
    </row>
    <row r="933">
      <c r="A933" s="5"/>
      <c r="J933" s="5"/>
    </row>
    <row r="934">
      <c r="A934" s="5"/>
      <c r="J934" s="5"/>
    </row>
    <row r="935">
      <c r="A935" s="5"/>
      <c r="J935" s="5"/>
    </row>
    <row r="936">
      <c r="A936" s="5"/>
      <c r="J936" s="5"/>
    </row>
    <row r="937">
      <c r="A937" s="5"/>
      <c r="J937" s="5"/>
    </row>
    <row r="938">
      <c r="A938" s="5"/>
      <c r="J938" s="5"/>
    </row>
    <row r="939">
      <c r="A939" s="5"/>
      <c r="J939" s="5"/>
    </row>
    <row r="940">
      <c r="A940" s="5"/>
      <c r="J940" s="5"/>
    </row>
    <row r="941">
      <c r="A941" s="5"/>
      <c r="J941" s="5"/>
    </row>
    <row r="942">
      <c r="A942" s="5"/>
      <c r="J942" s="5"/>
    </row>
    <row r="943">
      <c r="A943" s="5"/>
      <c r="J943" s="5"/>
    </row>
    <row r="944">
      <c r="A944" s="5"/>
      <c r="J944" s="5"/>
    </row>
    <row r="945">
      <c r="A945" s="5"/>
      <c r="J945" s="5"/>
    </row>
    <row r="946">
      <c r="A946" s="5"/>
      <c r="J946" s="5"/>
    </row>
    <row r="947">
      <c r="A947" s="5"/>
      <c r="J947" s="5"/>
    </row>
    <row r="948">
      <c r="A948" s="5"/>
      <c r="J948" s="5"/>
    </row>
    <row r="949">
      <c r="A949" s="5"/>
      <c r="J949" s="5"/>
    </row>
    <row r="950">
      <c r="A950" s="5"/>
      <c r="J950" s="5"/>
    </row>
    <row r="951">
      <c r="A951" s="5"/>
      <c r="J951" s="5"/>
    </row>
    <row r="952">
      <c r="A952" s="5"/>
      <c r="J952" s="5"/>
    </row>
    <row r="953">
      <c r="A953" s="5"/>
      <c r="J953" s="5"/>
    </row>
    <row r="954">
      <c r="A954" s="5"/>
      <c r="J954" s="5"/>
    </row>
    <row r="955">
      <c r="A955" s="5"/>
      <c r="J955" s="5"/>
    </row>
    <row r="956">
      <c r="A956" s="5"/>
      <c r="J956" s="5"/>
    </row>
    <row r="957">
      <c r="A957" s="5"/>
      <c r="J957" s="5"/>
    </row>
    <row r="958">
      <c r="A958" s="5"/>
      <c r="J958" s="5"/>
    </row>
    <row r="959">
      <c r="A959" s="5"/>
      <c r="J959" s="5"/>
    </row>
    <row r="960">
      <c r="A960" s="5"/>
      <c r="J960" s="5"/>
    </row>
    <row r="961">
      <c r="A961" s="5"/>
      <c r="J961" s="5"/>
    </row>
    <row r="962">
      <c r="A962" s="5"/>
      <c r="J962" s="5"/>
    </row>
    <row r="963">
      <c r="A963" s="5"/>
      <c r="J963" s="5"/>
    </row>
    <row r="964">
      <c r="A964" s="5"/>
      <c r="J964" s="5"/>
    </row>
    <row r="965">
      <c r="A965" s="5"/>
      <c r="J965" s="5"/>
    </row>
    <row r="966">
      <c r="A966" s="5"/>
      <c r="J966" s="5"/>
    </row>
    <row r="967">
      <c r="A967" s="5"/>
      <c r="J967" s="5"/>
    </row>
    <row r="968">
      <c r="A968" s="5"/>
      <c r="J968" s="5"/>
    </row>
    <row r="969">
      <c r="A969" s="5"/>
      <c r="J969" s="5"/>
    </row>
    <row r="970">
      <c r="A970" s="5"/>
      <c r="J970" s="5"/>
    </row>
    <row r="971">
      <c r="A971" s="5"/>
      <c r="J971" s="5"/>
    </row>
    <row r="972">
      <c r="A972" s="5"/>
      <c r="J972" s="5"/>
    </row>
    <row r="973">
      <c r="A973" s="5"/>
      <c r="J973" s="5"/>
    </row>
    <row r="974">
      <c r="A974" s="5"/>
      <c r="J974" s="5"/>
    </row>
    <row r="975">
      <c r="A975" s="5"/>
      <c r="J975" s="5"/>
    </row>
    <row r="976">
      <c r="A976" s="5"/>
      <c r="J976" s="5"/>
    </row>
    <row r="977">
      <c r="A977" s="5"/>
      <c r="J977" s="5"/>
    </row>
    <row r="978">
      <c r="A978" s="5"/>
      <c r="J978" s="5"/>
    </row>
    <row r="979">
      <c r="A979" s="5"/>
      <c r="J979" s="5"/>
    </row>
    <row r="980">
      <c r="A980" s="5"/>
      <c r="J980" s="5"/>
    </row>
    <row r="981">
      <c r="A981" s="5"/>
      <c r="J981" s="5"/>
    </row>
    <row r="982">
      <c r="A982" s="5"/>
      <c r="J982" s="5"/>
    </row>
    <row r="983">
      <c r="A983" s="5"/>
      <c r="J983" s="5"/>
    </row>
    <row r="984">
      <c r="A984" s="5"/>
      <c r="J984" s="5"/>
    </row>
    <row r="985">
      <c r="A985" s="5"/>
      <c r="J985" s="5"/>
    </row>
    <row r="986">
      <c r="A986" s="5"/>
      <c r="J986" s="5"/>
    </row>
    <row r="987">
      <c r="A987" s="5"/>
      <c r="J987" s="5"/>
    </row>
    <row r="988">
      <c r="A988" s="5"/>
      <c r="J988" s="5"/>
    </row>
    <row r="989">
      <c r="A989" s="5"/>
      <c r="J989" s="5"/>
    </row>
    <row r="990">
      <c r="A990" s="5"/>
      <c r="J990" s="5"/>
    </row>
    <row r="991">
      <c r="A991" s="5"/>
      <c r="J991" s="5"/>
    </row>
    <row r="992">
      <c r="A992" s="5"/>
      <c r="J992" s="5"/>
    </row>
    <row r="993">
      <c r="A993" s="5"/>
      <c r="J993" s="5"/>
    </row>
    <row r="994">
      <c r="A994" s="5"/>
      <c r="J994" s="5"/>
    </row>
    <row r="995">
      <c r="A995" s="5"/>
      <c r="J995" s="5"/>
    </row>
    <row r="996">
      <c r="A996" s="5"/>
      <c r="J996" s="5"/>
    </row>
    <row r="997">
      <c r="A997" s="5"/>
      <c r="J997" s="5"/>
    </row>
    <row r="998">
      <c r="A998" s="5"/>
      <c r="J998" s="5"/>
    </row>
    <row r="999">
      <c r="A999" s="5"/>
      <c r="J999" s="5"/>
    </row>
    <row r="1000">
      <c r="A1000" s="5"/>
      <c r="J1000" s="5"/>
    </row>
  </sheetData>
  <autoFilter ref="$A$1:$K$1000"/>
  <dataValidations>
    <dataValidation type="custom" allowBlank="1" showDropDown="1" showInputMessage="1" showErrorMessage="1" prompt="Khóa duy nhất: để trống hoặc nhập giá trị chưa tồn tại." sqref="A2:A1000">
      <formula1>OR(A2="",COUNTIF($A$2:$A$1000,A2)=1)</formula1>
    </dataValidation>
    <dataValidation type="list" allowBlank="1" showErrorMessage="1" sqref="J2:J1000">
      <formula1>"DRAFT,PENDING,REVIEW,APPROVED,ACTIVE,INACTIVE,REJECTED,ARCHIVED"</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38"/>
    <col customWidth="1" min="2" max="2" width="10.13"/>
    <col customWidth="1" min="3" max="3" width="10.25"/>
    <col customWidth="1" min="4" max="4" width="12.5"/>
    <col customWidth="1" min="5" max="5" width="8.63"/>
    <col customWidth="1" min="6" max="6" width="12.0"/>
    <col customWidth="1" min="7" max="7" width="12.25"/>
    <col customWidth="1" min="8" max="8" width="9.38"/>
    <col customWidth="1" min="9" max="9" width="7.5"/>
  </cols>
  <sheetData>
    <row r="1">
      <c r="A1" s="1" t="s">
        <v>17212</v>
      </c>
      <c r="B1" s="1" t="s">
        <v>15863</v>
      </c>
      <c r="C1" s="1" t="s">
        <v>17214</v>
      </c>
      <c r="D1" s="1" t="s">
        <v>1027</v>
      </c>
      <c r="E1" s="1" t="s">
        <v>17216</v>
      </c>
      <c r="F1" s="1" t="s">
        <v>17217</v>
      </c>
      <c r="G1" s="1" t="s">
        <v>17218</v>
      </c>
      <c r="H1" s="1" t="s">
        <v>11</v>
      </c>
      <c r="I1" s="1" t="s">
        <v>26</v>
      </c>
      <c r="J1" s="10" t="s">
        <v>17219</v>
      </c>
      <c r="K1" s="10" t="s">
        <v>14537</v>
      </c>
      <c r="L1" s="10" t="s">
        <v>17220</v>
      </c>
      <c r="M1" s="10" t="s">
        <v>15877</v>
      </c>
    </row>
    <row r="2">
      <c r="A2" s="2" t="s">
        <v>17223</v>
      </c>
      <c r="B2" s="2" t="s">
        <v>15883</v>
      </c>
      <c r="C2" s="2">
        <v>1.0</v>
      </c>
      <c r="D2" s="2" t="s">
        <v>4423</v>
      </c>
      <c r="E2" s="2">
        <v>0.25</v>
      </c>
      <c r="F2" s="2">
        <v>1.0</v>
      </c>
      <c r="G2" s="2" t="s">
        <v>15895</v>
      </c>
      <c r="H2" s="2" t="s">
        <v>47</v>
      </c>
      <c r="I2" s="2" t="s">
        <v>17227</v>
      </c>
      <c r="J2" s="2">
        <v>1.0</v>
      </c>
      <c r="K2" s="2" t="s">
        <v>14684</v>
      </c>
      <c r="L2" s="2" t="s">
        <v>17230</v>
      </c>
      <c r="M2" s="2" t="s">
        <v>15895</v>
      </c>
    </row>
    <row r="3">
      <c r="A3" s="2" t="s">
        <v>17231</v>
      </c>
      <c r="B3" s="2" t="s">
        <v>15883</v>
      </c>
      <c r="C3" s="2">
        <v>2.0</v>
      </c>
      <c r="D3" s="2" t="s">
        <v>1097</v>
      </c>
      <c r="E3" s="2">
        <v>0.25</v>
      </c>
      <c r="F3" s="2">
        <v>2.0</v>
      </c>
      <c r="G3" s="2" t="s">
        <v>15895</v>
      </c>
      <c r="H3" s="2" t="s">
        <v>47</v>
      </c>
      <c r="I3" s="2" t="s">
        <v>17233</v>
      </c>
      <c r="J3" s="2">
        <v>1.0</v>
      </c>
      <c r="K3" s="2" t="s">
        <v>14689</v>
      </c>
      <c r="L3" s="2" t="s">
        <v>17230</v>
      </c>
      <c r="M3" s="2" t="s">
        <v>15895</v>
      </c>
    </row>
    <row r="4">
      <c r="A4" s="2" t="s">
        <v>17236</v>
      </c>
      <c r="B4" s="2" t="s">
        <v>15883</v>
      </c>
      <c r="C4" s="2">
        <v>3.0</v>
      </c>
      <c r="D4" s="2" t="s">
        <v>5473</v>
      </c>
      <c r="E4" s="2">
        <v>0.25</v>
      </c>
      <c r="F4" s="2">
        <v>3.0</v>
      </c>
      <c r="G4" s="2" t="s">
        <v>15895</v>
      </c>
      <c r="H4" s="2" t="s">
        <v>47</v>
      </c>
      <c r="I4" s="2" t="s">
        <v>17238</v>
      </c>
      <c r="J4" s="2">
        <v>1.0</v>
      </c>
      <c r="K4" s="2" t="s">
        <v>14691</v>
      </c>
      <c r="L4" s="2" t="s">
        <v>17230</v>
      </c>
      <c r="M4" s="2" t="s">
        <v>15895</v>
      </c>
    </row>
    <row r="5">
      <c r="A5" s="2" t="s">
        <v>17240</v>
      </c>
      <c r="B5" s="2" t="s">
        <v>15883</v>
      </c>
      <c r="C5" s="2">
        <v>4.0</v>
      </c>
      <c r="D5" s="2" t="s">
        <v>4737</v>
      </c>
      <c r="E5" s="2">
        <v>0.25</v>
      </c>
      <c r="F5" s="2">
        <v>4.0</v>
      </c>
      <c r="G5" s="2" t="s">
        <v>15895</v>
      </c>
      <c r="H5" s="2" t="s">
        <v>47</v>
      </c>
      <c r="I5" s="2" t="s">
        <v>17243</v>
      </c>
      <c r="J5" s="2">
        <v>1.0</v>
      </c>
      <c r="K5" s="2" t="s">
        <v>14695</v>
      </c>
      <c r="L5" s="2" t="s">
        <v>17230</v>
      </c>
      <c r="M5" s="2" t="s">
        <v>15895</v>
      </c>
    </row>
    <row r="6">
      <c r="A6" s="2" t="s">
        <v>17244</v>
      </c>
      <c r="B6" s="2" t="s">
        <v>15883</v>
      </c>
      <c r="C6" s="2">
        <v>5.0</v>
      </c>
      <c r="D6" s="2" t="s">
        <v>1160</v>
      </c>
      <c r="E6" s="2">
        <v>0.25</v>
      </c>
      <c r="F6" s="2">
        <v>5.0</v>
      </c>
      <c r="G6" s="2" t="s">
        <v>15895</v>
      </c>
      <c r="H6" s="2" t="s">
        <v>47</v>
      </c>
      <c r="I6" s="2" t="s">
        <v>17247</v>
      </c>
      <c r="J6" s="2">
        <v>1.0</v>
      </c>
      <c r="K6" s="2" t="s">
        <v>14697</v>
      </c>
      <c r="L6" s="2" t="s">
        <v>17230</v>
      </c>
      <c r="M6" s="2" t="s">
        <v>15895</v>
      </c>
    </row>
    <row r="7">
      <c r="A7" s="2" t="s">
        <v>17249</v>
      </c>
      <c r="B7" s="2" t="s">
        <v>15883</v>
      </c>
      <c r="C7" s="2">
        <v>6.0</v>
      </c>
      <c r="D7" s="2" t="s">
        <v>1179</v>
      </c>
      <c r="E7" s="2">
        <v>0.25</v>
      </c>
      <c r="F7" s="2">
        <v>6.0</v>
      </c>
      <c r="G7" s="2" t="s">
        <v>15895</v>
      </c>
      <c r="H7" s="2" t="s">
        <v>47</v>
      </c>
      <c r="I7" s="2" t="s">
        <v>17251</v>
      </c>
      <c r="J7" s="2">
        <v>1.0</v>
      </c>
      <c r="K7" s="2" t="s">
        <v>14701</v>
      </c>
      <c r="L7" s="2" t="s">
        <v>17230</v>
      </c>
      <c r="M7" s="2" t="s">
        <v>15895</v>
      </c>
    </row>
    <row r="8">
      <c r="A8" s="2" t="s">
        <v>17253</v>
      </c>
      <c r="B8" s="2" t="s">
        <v>15883</v>
      </c>
      <c r="C8" s="2">
        <v>7.0</v>
      </c>
      <c r="D8" s="2" t="s">
        <v>5752</v>
      </c>
      <c r="E8" s="2">
        <v>0.25</v>
      </c>
      <c r="F8" s="2">
        <v>7.0</v>
      </c>
      <c r="G8" s="2" t="s">
        <v>15895</v>
      </c>
      <c r="H8" s="2" t="s">
        <v>47</v>
      </c>
      <c r="I8" s="2" t="s">
        <v>17256</v>
      </c>
      <c r="J8" s="2">
        <v>1.0</v>
      </c>
      <c r="K8" s="2" t="s">
        <v>14703</v>
      </c>
      <c r="L8" s="2" t="s">
        <v>17230</v>
      </c>
      <c r="M8" s="2" t="s">
        <v>15895</v>
      </c>
    </row>
    <row r="9">
      <c r="A9" s="2" t="s">
        <v>17258</v>
      </c>
      <c r="B9" s="2" t="s">
        <v>15883</v>
      </c>
      <c r="C9" s="2">
        <v>8.0</v>
      </c>
      <c r="D9" s="2" t="s">
        <v>1216</v>
      </c>
      <c r="E9" s="2">
        <v>0.25</v>
      </c>
      <c r="F9" s="2">
        <v>8.0</v>
      </c>
      <c r="G9" s="2" t="s">
        <v>15895</v>
      </c>
      <c r="H9" s="2" t="s">
        <v>47</v>
      </c>
      <c r="I9" s="2" t="s">
        <v>17260</v>
      </c>
      <c r="J9" s="2">
        <v>1.0</v>
      </c>
      <c r="K9" s="2" t="s">
        <v>14708</v>
      </c>
      <c r="L9" s="2" t="s">
        <v>17230</v>
      </c>
      <c r="M9" s="2" t="s">
        <v>15895</v>
      </c>
    </row>
    <row r="10">
      <c r="A10" s="2" t="s">
        <v>17262</v>
      </c>
      <c r="B10" s="2" t="s">
        <v>15883</v>
      </c>
      <c r="C10" s="2">
        <v>9.0</v>
      </c>
      <c r="D10" s="2" t="s">
        <v>4693</v>
      </c>
      <c r="E10" s="2">
        <v>0.25</v>
      </c>
      <c r="F10" s="2">
        <v>9.0</v>
      </c>
      <c r="G10" s="2" t="s">
        <v>15895</v>
      </c>
      <c r="H10" s="2" t="s">
        <v>47</v>
      </c>
      <c r="I10" s="2" t="s">
        <v>17267</v>
      </c>
      <c r="J10" s="2">
        <v>1.0</v>
      </c>
      <c r="K10" s="2" t="s">
        <v>14710</v>
      </c>
      <c r="L10" s="2" t="s">
        <v>17230</v>
      </c>
      <c r="M10" s="2" t="s">
        <v>15895</v>
      </c>
    </row>
    <row r="11">
      <c r="A11" s="2" t="s">
        <v>17269</v>
      </c>
      <c r="B11" s="2" t="s">
        <v>15883</v>
      </c>
      <c r="C11" s="2">
        <v>10.0</v>
      </c>
      <c r="D11" s="2" t="s">
        <v>4534</v>
      </c>
      <c r="E11" s="2">
        <v>0.25</v>
      </c>
      <c r="F11" s="2">
        <v>10.0</v>
      </c>
      <c r="G11" s="2" t="s">
        <v>15895</v>
      </c>
      <c r="H11" s="2" t="s">
        <v>47</v>
      </c>
      <c r="I11" s="2" t="s">
        <v>17272</v>
      </c>
      <c r="J11" s="2">
        <v>1.0</v>
      </c>
      <c r="K11" s="2" t="s">
        <v>14715</v>
      </c>
      <c r="L11" s="2" t="s">
        <v>17230</v>
      </c>
      <c r="M11" s="2" t="s">
        <v>15895</v>
      </c>
    </row>
    <row r="12">
      <c r="A12" s="2" t="s">
        <v>17275</v>
      </c>
      <c r="B12" s="2" t="s">
        <v>15883</v>
      </c>
      <c r="C12" s="2">
        <v>11.0</v>
      </c>
      <c r="D12" s="2" t="s">
        <v>1274</v>
      </c>
      <c r="E12" s="2">
        <v>0.25</v>
      </c>
      <c r="F12" s="2">
        <v>11.0</v>
      </c>
      <c r="G12" s="2" t="s">
        <v>15895</v>
      </c>
      <c r="H12" s="2" t="s">
        <v>47</v>
      </c>
      <c r="I12" s="2" t="s">
        <v>17277</v>
      </c>
      <c r="J12" s="2">
        <v>1.0</v>
      </c>
      <c r="K12" s="2" t="s">
        <v>14717</v>
      </c>
      <c r="L12" s="2" t="s">
        <v>17230</v>
      </c>
      <c r="M12" s="2" t="s">
        <v>15895</v>
      </c>
    </row>
    <row r="13">
      <c r="A13" s="2" t="s">
        <v>17279</v>
      </c>
      <c r="B13" s="2" t="s">
        <v>15883</v>
      </c>
      <c r="C13" s="2">
        <v>12.0</v>
      </c>
      <c r="D13" s="2" t="s">
        <v>4181</v>
      </c>
      <c r="E13" s="2">
        <v>0.25</v>
      </c>
      <c r="F13" s="2">
        <v>12.0</v>
      </c>
      <c r="G13" s="2" t="s">
        <v>15895</v>
      </c>
      <c r="H13" s="2" t="s">
        <v>47</v>
      </c>
      <c r="I13" s="2" t="s">
        <v>17281</v>
      </c>
      <c r="J13" s="2">
        <v>1.0</v>
      </c>
      <c r="K13" s="2" t="s">
        <v>14719</v>
      </c>
      <c r="L13" s="2" t="s">
        <v>17230</v>
      </c>
      <c r="M13" s="2" t="s">
        <v>15895</v>
      </c>
    </row>
    <row r="14">
      <c r="A14" s="2" t="s">
        <v>17283</v>
      </c>
      <c r="B14" s="2" t="s">
        <v>15883</v>
      </c>
      <c r="C14" s="2">
        <v>13.0</v>
      </c>
      <c r="D14" s="2" t="s">
        <v>4359</v>
      </c>
      <c r="E14" s="2">
        <v>0.25</v>
      </c>
      <c r="F14" s="2">
        <v>13.0</v>
      </c>
      <c r="G14" s="2" t="s">
        <v>15895</v>
      </c>
      <c r="H14" s="2" t="s">
        <v>47</v>
      </c>
      <c r="I14" s="2" t="s">
        <v>17286</v>
      </c>
      <c r="J14" s="2">
        <v>1.0</v>
      </c>
      <c r="K14" s="2" t="s">
        <v>14723</v>
      </c>
      <c r="L14" s="2" t="s">
        <v>17230</v>
      </c>
      <c r="M14" s="2" t="s">
        <v>15895</v>
      </c>
    </row>
    <row r="15">
      <c r="A15" s="2" t="s">
        <v>17288</v>
      </c>
      <c r="B15" s="2" t="s">
        <v>15883</v>
      </c>
      <c r="C15" s="2">
        <v>14.0</v>
      </c>
      <c r="D15" s="2" t="s">
        <v>4809</v>
      </c>
      <c r="E15" s="2">
        <v>0.25</v>
      </c>
      <c r="F15" s="2">
        <v>14.0</v>
      </c>
      <c r="G15" s="2" t="s">
        <v>15895</v>
      </c>
      <c r="H15" s="2" t="s">
        <v>47</v>
      </c>
      <c r="I15" s="2" t="s">
        <v>17290</v>
      </c>
      <c r="J15" s="2">
        <v>1.0</v>
      </c>
      <c r="K15" s="2" t="s">
        <v>14725</v>
      </c>
      <c r="L15" s="2" t="s">
        <v>17230</v>
      </c>
      <c r="M15" s="2" t="s">
        <v>15895</v>
      </c>
    </row>
    <row r="16">
      <c r="A16" s="2" t="s">
        <v>17292</v>
      </c>
      <c r="B16" s="2" t="s">
        <v>15883</v>
      </c>
      <c r="C16" s="2">
        <v>15.0</v>
      </c>
      <c r="D16" s="2" t="s">
        <v>4660</v>
      </c>
      <c r="E16" s="2">
        <v>0.25</v>
      </c>
      <c r="F16" s="2">
        <v>15.0</v>
      </c>
      <c r="G16" s="2" t="s">
        <v>15895</v>
      </c>
      <c r="H16" s="2" t="s">
        <v>47</v>
      </c>
      <c r="I16" s="2" t="s">
        <v>17294</v>
      </c>
      <c r="J16" s="2">
        <v>1.0</v>
      </c>
      <c r="K16" s="2" t="s">
        <v>14728</v>
      </c>
      <c r="L16" s="2" t="s">
        <v>17230</v>
      </c>
      <c r="M16" s="2" t="s">
        <v>15895</v>
      </c>
    </row>
    <row r="17">
      <c r="A17" s="2" t="s">
        <v>17297</v>
      </c>
      <c r="B17" s="2" t="s">
        <v>15883</v>
      </c>
      <c r="C17" s="2">
        <v>16.0</v>
      </c>
      <c r="D17" s="2" t="s">
        <v>4355</v>
      </c>
      <c r="E17" s="2">
        <v>0.25</v>
      </c>
      <c r="F17" s="2">
        <v>16.0</v>
      </c>
      <c r="G17" s="2" t="s">
        <v>15895</v>
      </c>
      <c r="H17" s="2" t="s">
        <v>47</v>
      </c>
      <c r="I17" s="2" t="s">
        <v>17300</v>
      </c>
      <c r="J17" s="2">
        <v>1.0</v>
      </c>
      <c r="K17" s="2" t="s">
        <v>14731</v>
      </c>
      <c r="L17" s="2" t="s">
        <v>17230</v>
      </c>
      <c r="M17" s="2" t="s">
        <v>15895</v>
      </c>
    </row>
    <row r="18">
      <c r="A18" s="2" t="s">
        <v>17303</v>
      </c>
      <c r="B18" s="2" t="s">
        <v>15883</v>
      </c>
      <c r="C18" s="2">
        <v>17.0</v>
      </c>
      <c r="D18" s="2" t="s">
        <v>5088</v>
      </c>
      <c r="E18" s="2">
        <v>0.25</v>
      </c>
      <c r="F18" s="2">
        <v>17.0</v>
      </c>
      <c r="G18" s="2" t="s">
        <v>15895</v>
      </c>
      <c r="H18" s="2" t="s">
        <v>47</v>
      </c>
      <c r="I18" s="2" t="s">
        <v>17313</v>
      </c>
      <c r="J18" s="2">
        <v>1.0</v>
      </c>
      <c r="K18" s="2" t="s">
        <v>14734</v>
      </c>
      <c r="L18" s="2" t="s">
        <v>17230</v>
      </c>
      <c r="M18" s="2" t="s">
        <v>15895</v>
      </c>
    </row>
    <row r="19">
      <c r="A19" s="2" t="s">
        <v>17316</v>
      </c>
      <c r="B19" s="2" t="s">
        <v>15883</v>
      </c>
      <c r="C19" s="2">
        <v>18.0</v>
      </c>
      <c r="D19" s="2" t="s">
        <v>1408</v>
      </c>
      <c r="E19" s="2">
        <v>0.25</v>
      </c>
      <c r="F19" s="2">
        <v>18.0</v>
      </c>
      <c r="G19" s="2" t="s">
        <v>15895</v>
      </c>
      <c r="H19" s="2" t="s">
        <v>47</v>
      </c>
      <c r="I19" s="2" t="s">
        <v>17321</v>
      </c>
      <c r="J19" s="2">
        <v>1.0</v>
      </c>
      <c r="K19" s="2" t="s">
        <v>14739</v>
      </c>
      <c r="L19" s="2" t="s">
        <v>17230</v>
      </c>
      <c r="M19" s="2" t="s">
        <v>15895</v>
      </c>
    </row>
    <row r="20">
      <c r="A20" s="2" t="s">
        <v>17322</v>
      </c>
      <c r="B20" s="2" t="s">
        <v>15883</v>
      </c>
      <c r="C20" s="2">
        <v>19.0</v>
      </c>
      <c r="D20" s="2" t="s">
        <v>1440</v>
      </c>
      <c r="E20" s="2">
        <v>0.25</v>
      </c>
      <c r="F20" s="2">
        <v>19.0</v>
      </c>
      <c r="G20" s="2" t="s">
        <v>15895</v>
      </c>
      <c r="H20" s="2" t="s">
        <v>47</v>
      </c>
      <c r="I20" s="2" t="s">
        <v>17327</v>
      </c>
      <c r="J20" s="2">
        <v>1.0</v>
      </c>
      <c r="K20" s="2" t="s">
        <v>14742</v>
      </c>
      <c r="L20" s="2" t="s">
        <v>17230</v>
      </c>
      <c r="M20" s="2" t="s">
        <v>15895</v>
      </c>
    </row>
    <row r="21">
      <c r="A21" s="2" t="s">
        <v>17330</v>
      </c>
      <c r="B21" s="2" t="s">
        <v>15883</v>
      </c>
      <c r="C21" s="2">
        <v>20.0</v>
      </c>
      <c r="D21" s="2" t="s">
        <v>1475</v>
      </c>
      <c r="E21" s="2">
        <v>0.25</v>
      </c>
      <c r="F21" s="2">
        <v>20.0</v>
      </c>
      <c r="G21" s="2" t="s">
        <v>15895</v>
      </c>
      <c r="H21" s="2" t="s">
        <v>47</v>
      </c>
      <c r="I21" s="2" t="s">
        <v>17335</v>
      </c>
      <c r="J21" s="2">
        <v>1.0</v>
      </c>
      <c r="K21" s="2" t="s">
        <v>14746</v>
      </c>
      <c r="L21" s="2" t="s">
        <v>17230</v>
      </c>
      <c r="M21" s="2" t="s">
        <v>15895</v>
      </c>
    </row>
    <row r="22">
      <c r="A22" s="2" t="s">
        <v>17339</v>
      </c>
      <c r="B22" s="2" t="s">
        <v>15883</v>
      </c>
      <c r="C22" s="2">
        <v>21.0</v>
      </c>
      <c r="D22" s="2" t="s">
        <v>1497</v>
      </c>
      <c r="E22" s="2">
        <v>0.25</v>
      </c>
      <c r="F22" s="2">
        <v>21.0</v>
      </c>
      <c r="G22" s="2" t="s">
        <v>15895</v>
      </c>
      <c r="H22" s="2" t="s">
        <v>47</v>
      </c>
      <c r="I22" s="2" t="s">
        <v>17327</v>
      </c>
      <c r="J22" s="2">
        <v>1.0</v>
      </c>
      <c r="K22" s="2" t="s">
        <v>14748</v>
      </c>
      <c r="L22" s="2" t="s">
        <v>17230</v>
      </c>
      <c r="M22" s="2" t="s">
        <v>15895</v>
      </c>
    </row>
    <row r="23">
      <c r="A23" s="2" t="s">
        <v>17344</v>
      </c>
      <c r="B23" s="2" t="s">
        <v>15883</v>
      </c>
      <c r="C23" s="2">
        <v>22.0</v>
      </c>
      <c r="D23" s="2" t="s">
        <v>1524</v>
      </c>
      <c r="E23" s="2">
        <v>0.25</v>
      </c>
      <c r="F23" s="2">
        <v>22.0</v>
      </c>
      <c r="G23" s="2" t="s">
        <v>15895</v>
      </c>
      <c r="H23" s="2" t="s">
        <v>47</v>
      </c>
      <c r="I23" s="2" t="s">
        <v>17347</v>
      </c>
      <c r="J23" s="2">
        <v>1.0</v>
      </c>
      <c r="K23" s="2" t="s">
        <v>14752</v>
      </c>
      <c r="L23" s="2" t="s">
        <v>17230</v>
      </c>
      <c r="M23" s="2" t="s">
        <v>15895</v>
      </c>
    </row>
    <row r="24">
      <c r="A24" s="2" t="s">
        <v>17350</v>
      </c>
      <c r="B24" s="2" t="s">
        <v>15883</v>
      </c>
      <c r="C24" s="2">
        <v>23.0</v>
      </c>
      <c r="D24" s="2" t="s">
        <v>1547</v>
      </c>
      <c r="E24" s="2">
        <v>0.25</v>
      </c>
      <c r="F24" s="2">
        <v>23.0</v>
      </c>
      <c r="G24" s="2" t="s">
        <v>15895</v>
      </c>
      <c r="H24" s="2" t="s">
        <v>47</v>
      </c>
      <c r="I24" s="2" t="s">
        <v>17353</v>
      </c>
      <c r="J24" s="2">
        <v>1.0</v>
      </c>
      <c r="K24" s="2" t="s">
        <v>14755</v>
      </c>
      <c r="L24" s="2" t="s">
        <v>17230</v>
      </c>
      <c r="M24" s="2" t="s">
        <v>15895</v>
      </c>
    </row>
    <row r="25">
      <c r="A25" s="2" t="s">
        <v>17356</v>
      </c>
      <c r="B25" s="2" t="s">
        <v>15883</v>
      </c>
      <c r="C25" s="2">
        <v>24.0</v>
      </c>
      <c r="D25" s="2" t="s">
        <v>1567</v>
      </c>
      <c r="E25" s="2">
        <v>0.25</v>
      </c>
      <c r="F25" s="2">
        <v>24.0</v>
      </c>
      <c r="G25" s="2" t="s">
        <v>15895</v>
      </c>
      <c r="H25" s="2" t="s">
        <v>47</v>
      </c>
      <c r="I25" s="2" t="s">
        <v>17360</v>
      </c>
      <c r="J25" s="2">
        <v>1.0</v>
      </c>
      <c r="K25" s="2" t="s">
        <v>14759</v>
      </c>
      <c r="L25" s="2" t="s">
        <v>17230</v>
      </c>
      <c r="M25" s="2" t="s">
        <v>15895</v>
      </c>
    </row>
    <row r="26">
      <c r="A26" s="2" t="s">
        <v>17362</v>
      </c>
      <c r="B26" s="2" t="s">
        <v>15883</v>
      </c>
      <c r="C26" s="2">
        <v>25.0</v>
      </c>
      <c r="D26" s="2" t="s">
        <v>1587</v>
      </c>
      <c r="E26" s="2">
        <v>1.0</v>
      </c>
      <c r="F26" s="2">
        <v>25.0</v>
      </c>
      <c r="G26" s="2" t="s">
        <v>15895</v>
      </c>
      <c r="H26" s="2" t="s">
        <v>47</v>
      </c>
      <c r="I26" s="2" t="s">
        <v>17365</v>
      </c>
      <c r="J26" s="2">
        <v>1.0</v>
      </c>
      <c r="K26" s="2" t="s">
        <v>14762</v>
      </c>
      <c r="L26" s="2" t="s">
        <v>17366</v>
      </c>
      <c r="M26" s="2" t="s">
        <v>15895</v>
      </c>
    </row>
    <row r="27">
      <c r="A27" s="2" t="s">
        <v>17368</v>
      </c>
      <c r="B27" s="2" t="s">
        <v>15883</v>
      </c>
      <c r="C27" s="2">
        <v>26.0</v>
      </c>
      <c r="D27" s="2" t="s">
        <v>4886</v>
      </c>
      <c r="E27" s="2">
        <v>1.0</v>
      </c>
      <c r="F27" s="2">
        <v>26.0</v>
      </c>
      <c r="G27" s="2" t="s">
        <v>15895</v>
      </c>
      <c r="H27" s="2" t="s">
        <v>47</v>
      </c>
      <c r="I27" s="2" t="s">
        <v>17372</v>
      </c>
      <c r="J27" s="2">
        <v>1.0</v>
      </c>
      <c r="K27" s="2" t="s">
        <v>14766</v>
      </c>
      <c r="L27" s="2" t="s">
        <v>17366</v>
      </c>
      <c r="M27" s="2" t="s">
        <v>15895</v>
      </c>
    </row>
    <row r="28">
      <c r="A28" s="2" t="s">
        <v>17374</v>
      </c>
      <c r="B28" s="2" t="s">
        <v>15883</v>
      </c>
      <c r="C28" s="2">
        <v>27.0</v>
      </c>
      <c r="D28" s="2" t="s">
        <v>1623</v>
      </c>
      <c r="E28" s="2">
        <v>1.0</v>
      </c>
      <c r="F28" s="2">
        <v>27.0</v>
      </c>
      <c r="G28" s="2" t="s">
        <v>15895</v>
      </c>
      <c r="H28" s="2" t="s">
        <v>47</v>
      </c>
      <c r="I28" s="2" t="s">
        <v>17377</v>
      </c>
      <c r="J28" s="2">
        <v>1.0</v>
      </c>
      <c r="K28" s="2" t="s">
        <v>14769</v>
      </c>
      <c r="L28" s="2" t="s">
        <v>17366</v>
      </c>
      <c r="M28" s="2" t="s">
        <v>15895</v>
      </c>
    </row>
    <row r="29">
      <c r="A29" s="2" t="s">
        <v>17380</v>
      </c>
      <c r="B29" s="2" t="s">
        <v>15883</v>
      </c>
      <c r="C29" s="2">
        <v>28.0</v>
      </c>
      <c r="D29" s="2" t="s">
        <v>3215</v>
      </c>
      <c r="E29" s="2">
        <v>1.0</v>
      </c>
      <c r="F29" s="2">
        <v>28.0</v>
      </c>
      <c r="G29" s="2" t="s">
        <v>15895</v>
      </c>
      <c r="H29" s="2" t="s">
        <v>47</v>
      </c>
      <c r="I29" s="2" t="s">
        <v>17383</v>
      </c>
      <c r="J29" s="2">
        <v>1.0</v>
      </c>
      <c r="K29" s="2" t="s">
        <v>14773</v>
      </c>
      <c r="L29" s="2" t="s">
        <v>17366</v>
      </c>
      <c r="M29" s="2" t="s">
        <v>15895</v>
      </c>
    </row>
    <row r="30">
      <c r="A30" s="5"/>
      <c r="H30" s="5"/>
    </row>
    <row r="31">
      <c r="A31" s="5"/>
      <c r="H31" s="5"/>
    </row>
    <row r="32">
      <c r="A32" s="5"/>
      <c r="H32" s="5"/>
    </row>
    <row r="33">
      <c r="A33" s="5"/>
      <c r="H33" s="5"/>
    </row>
    <row r="34">
      <c r="A34" s="5"/>
      <c r="H34" s="5"/>
    </row>
    <row r="35">
      <c r="A35" s="5"/>
      <c r="H35" s="5"/>
    </row>
    <row r="36">
      <c r="A36" s="5"/>
      <c r="H36" s="5"/>
    </row>
    <row r="37">
      <c r="A37" s="5"/>
      <c r="H37" s="5"/>
    </row>
    <row r="38">
      <c r="A38" s="5"/>
      <c r="H38" s="5"/>
    </row>
    <row r="39">
      <c r="A39" s="5"/>
      <c r="H39" s="5"/>
    </row>
    <row r="40">
      <c r="A40" s="5"/>
      <c r="H40" s="5"/>
    </row>
    <row r="41">
      <c r="A41" s="5"/>
      <c r="H41" s="5"/>
    </row>
    <row r="42">
      <c r="A42" s="5"/>
      <c r="H42" s="5"/>
    </row>
    <row r="43">
      <c r="A43" s="5"/>
      <c r="H43" s="5"/>
    </row>
    <row r="44">
      <c r="A44" s="5"/>
      <c r="H44" s="5"/>
    </row>
    <row r="45">
      <c r="A45" s="5"/>
      <c r="H45" s="5"/>
    </row>
    <row r="46">
      <c r="A46" s="5"/>
      <c r="H46" s="5"/>
    </row>
    <row r="47">
      <c r="A47" s="5"/>
      <c r="H47" s="5"/>
    </row>
    <row r="48">
      <c r="A48" s="5"/>
      <c r="H48" s="5"/>
    </row>
    <row r="49">
      <c r="A49" s="5"/>
      <c r="H49" s="5"/>
    </row>
    <row r="50">
      <c r="A50" s="5"/>
      <c r="H50" s="5"/>
    </row>
    <row r="51">
      <c r="A51" s="5"/>
      <c r="H51" s="5"/>
    </row>
    <row r="52">
      <c r="A52" s="5"/>
      <c r="H52" s="5"/>
    </row>
    <row r="53">
      <c r="A53" s="5"/>
      <c r="H53" s="5"/>
    </row>
    <row r="54">
      <c r="A54" s="5"/>
      <c r="H54" s="5"/>
    </row>
    <row r="55">
      <c r="A55" s="5"/>
      <c r="H55" s="5"/>
    </row>
    <row r="56">
      <c r="A56" s="5"/>
      <c r="H56" s="5"/>
    </row>
    <row r="57">
      <c r="A57" s="5"/>
      <c r="H57" s="5"/>
    </row>
    <row r="58">
      <c r="A58" s="5"/>
      <c r="H58" s="5"/>
    </row>
    <row r="59">
      <c r="A59" s="5"/>
      <c r="H59" s="5"/>
    </row>
    <row r="60">
      <c r="A60" s="5"/>
      <c r="H60" s="5"/>
    </row>
    <row r="61">
      <c r="A61" s="5"/>
      <c r="H61" s="5"/>
    </row>
    <row r="62">
      <c r="A62" s="5"/>
      <c r="H62" s="5"/>
    </row>
    <row r="63">
      <c r="A63" s="5"/>
      <c r="H63" s="5"/>
    </row>
    <row r="64">
      <c r="A64" s="5"/>
      <c r="H64" s="5"/>
    </row>
    <row r="65">
      <c r="A65" s="5"/>
      <c r="H65" s="5"/>
    </row>
    <row r="66">
      <c r="A66" s="5"/>
      <c r="H66" s="5"/>
    </row>
    <row r="67">
      <c r="A67" s="5"/>
      <c r="H67" s="5"/>
    </row>
    <row r="68">
      <c r="A68" s="5"/>
      <c r="H68" s="5"/>
    </row>
    <row r="69">
      <c r="A69" s="5"/>
      <c r="H69" s="5"/>
    </row>
    <row r="70">
      <c r="A70" s="5"/>
      <c r="H70" s="5"/>
    </row>
    <row r="71">
      <c r="A71" s="5"/>
      <c r="H71" s="5"/>
    </row>
    <row r="72">
      <c r="A72" s="5"/>
      <c r="H72" s="5"/>
    </row>
    <row r="73">
      <c r="A73" s="5"/>
      <c r="H73" s="5"/>
    </row>
    <row r="74">
      <c r="A74" s="5"/>
      <c r="H74" s="5"/>
    </row>
    <row r="75">
      <c r="A75" s="5"/>
      <c r="H75" s="5"/>
    </row>
    <row r="76">
      <c r="A76" s="5"/>
      <c r="H76" s="5"/>
    </row>
    <row r="77">
      <c r="A77" s="5"/>
      <c r="H77" s="5"/>
    </row>
    <row r="78">
      <c r="A78" s="5"/>
      <c r="H78" s="5"/>
    </row>
    <row r="79">
      <c r="A79" s="5"/>
      <c r="H79" s="5"/>
    </row>
    <row r="80">
      <c r="A80" s="5"/>
      <c r="H80" s="5"/>
    </row>
    <row r="81">
      <c r="A81" s="5"/>
      <c r="H81" s="5"/>
    </row>
    <row r="82">
      <c r="A82" s="5"/>
      <c r="H82" s="5"/>
    </row>
    <row r="83">
      <c r="A83" s="5"/>
      <c r="H83" s="5"/>
    </row>
    <row r="84">
      <c r="A84" s="5"/>
      <c r="H84" s="5"/>
    </row>
    <row r="85">
      <c r="A85" s="5"/>
      <c r="H85" s="5"/>
    </row>
    <row r="86">
      <c r="A86" s="5"/>
      <c r="H86" s="5"/>
    </row>
    <row r="87">
      <c r="A87" s="5"/>
      <c r="H87" s="5"/>
    </row>
    <row r="88">
      <c r="A88" s="5"/>
      <c r="H88" s="5"/>
    </row>
    <row r="89">
      <c r="A89" s="5"/>
      <c r="H89" s="5"/>
    </row>
    <row r="90">
      <c r="A90" s="5"/>
      <c r="H90" s="5"/>
    </row>
    <row r="91">
      <c r="A91" s="5"/>
      <c r="H91" s="5"/>
    </row>
    <row r="92">
      <c r="A92" s="5"/>
      <c r="H92" s="5"/>
    </row>
    <row r="93">
      <c r="A93" s="5"/>
      <c r="H93" s="5"/>
    </row>
    <row r="94">
      <c r="A94" s="5"/>
      <c r="H94" s="5"/>
    </row>
    <row r="95">
      <c r="A95" s="5"/>
      <c r="H95" s="5"/>
    </row>
    <row r="96">
      <c r="A96" s="5"/>
      <c r="H96" s="5"/>
    </row>
    <row r="97">
      <c r="A97" s="5"/>
      <c r="H97" s="5"/>
    </row>
    <row r="98">
      <c r="A98" s="5"/>
      <c r="H98" s="5"/>
    </row>
    <row r="99">
      <c r="A99" s="5"/>
      <c r="H99" s="5"/>
    </row>
    <row r="100">
      <c r="A100" s="5"/>
      <c r="H100" s="5"/>
    </row>
    <row r="101">
      <c r="A101" s="5"/>
      <c r="H101" s="5"/>
    </row>
    <row r="102">
      <c r="A102" s="5"/>
      <c r="H102" s="5"/>
    </row>
    <row r="103">
      <c r="A103" s="5"/>
      <c r="H103" s="5"/>
    </row>
    <row r="104">
      <c r="A104" s="5"/>
      <c r="H104" s="5"/>
    </row>
    <row r="105">
      <c r="A105" s="5"/>
      <c r="H105" s="5"/>
    </row>
    <row r="106">
      <c r="A106" s="5"/>
      <c r="H106" s="5"/>
    </row>
    <row r="107">
      <c r="A107" s="5"/>
      <c r="H107" s="5"/>
    </row>
    <row r="108">
      <c r="A108" s="5"/>
      <c r="H108" s="5"/>
    </row>
    <row r="109">
      <c r="A109" s="5"/>
      <c r="H109" s="5"/>
    </row>
    <row r="110">
      <c r="A110" s="5"/>
      <c r="H110" s="5"/>
    </row>
    <row r="111">
      <c r="A111" s="5"/>
      <c r="H111" s="5"/>
    </row>
    <row r="112">
      <c r="A112" s="5"/>
      <c r="H112" s="5"/>
    </row>
    <row r="113">
      <c r="A113" s="5"/>
      <c r="H113" s="5"/>
    </row>
    <row r="114">
      <c r="A114" s="5"/>
      <c r="H114" s="5"/>
    </row>
    <row r="115">
      <c r="A115" s="5"/>
      <c r="H115" s="5"/>
    </row>
    <row r="116">
      <c r="A116" s="5"/>
      <c r="H116" s="5"/>
    </row>
    <row r="117">
      <c r="A117" s="5"/>
      <c r="H117" s="5"/>
    </row>
    <row r="118">
      <c r="A118" s="5"/>
      <c r="H118" s="5"/>
    </row>
    <row r="119">
      <c r="A119" s="5"/>
      <c r="H119" s="5"/>
    </row>
    <row r="120">
      <c r="A120" s="5"/>
      <c r="H120" s="5"/>
    </row>
    <row r="121">
      <c r="A121" s="5"/>
      <c r="H121" s="5"/>
    </row>
    <row r="122">
      <c r="A122" s="5"/>
      <c r="H122" s="5"/>
    </row>
    <row r="123">
      <c r="A123" s="5"/>
      <c r="H123" s="5"/>
    </row>
    <row r="124">
      <c r="A124" s="5"/>
      <c r="H124" s="5"/>
    </row>
    <row r="125">
      <c r="A125" s="5"/>
      <c r="H125" s="5"/>
    </row>
    <row r="126">
      <c r="A126" s="5"/>
      <c r="H126" s="5"/>
    </row>
    <row r="127">
      <c r="A127" s="5"/>
      <c r="H127" s="5"/>
    </row>
    <row r="128">
      <c r="A128" s="5"/>
      <c r="H128" s="5"/>
    </row>
    <row r="129">
      <c r="A129" s="5"/>
      <c r="H129" s="5"/>
    </row>
    <row r="130">
      <c r="A130" s="5"/>
      <c r="H130" s="5"/>
    </row>
    <row r="131">
      <c r="A131" s="5"/>
      <c r="H131" s="5"/>
    </row>
    <row r="132">
      <c r="A132" s="5"/>
      <c r="H132" s="5"/>
    </row>
    <row r="133">
      <c r="A133" s="5"/>
      <c r="H133" s="5"/>
    </row>
    <row r="134">
      <c r="A134" s="5"/>
      <c r="H134" s="5"/>
    </row>
    <row r="135">
      <c r="A135" s="5"/>
      <c r="H135" s="5"/>
    </row>
    <row r="136">
      <c r="A136" s="5"/>
      <c r="H136" s="5"/>
    </row>
    <row r="137">
      <c r="A137" s="5"/>
      <c r="H137" s="5"/>
    </row>
    <row r="138">
      <c r="A138" s="5"/>
      <c r="H138" s="5"/>
    </row>
    <row r="139">
      <c r="A139" s="5"/>
      <c r="H139" s="5"/>
    </row>
    <row r="140">
      <c r="A140" s="5"/>
      <c r="H140" s="5"/>
    </row>
    <row r="141">
      <c r="A141" s="5"/>
      <c r="H141" s="5"/>
    </row>
    <row r="142">
      <c r="A142" s="5"/>
      <c r="H142" s="5"/>
    </row>
    <row r="143">
      <c r="A143" s="5"/>
      <c r="H143" s="5"/>
    </row>
    <row r="144">
      <c r="A144" s="5"/>
      <c r="H144" s="5"/>
    </row>
    <row r="145">
      <c r="A145" s="5"/>
      <c r="H145" s="5"/>
    </row>
    <row r="146">
      <c r="A146" s="5"/>
      <c r="H146" s="5"/>
    </row>
    <row r="147">
      <c r="A147" s="5"/>
      <c r="H147" s="5"/>
    </row>
    <row r="148">
      <c r="A148" s="5"/>
      <c r="H148" s="5"/>
    </row>
    <row r="149">
      <c r="A149" s="5"/>
      <c r="H149" s="5"/>
    </row>
    <row r="150">
      <c r="A150" s="5"/>
      <c r="H150" s="5"/>
    </row>
    <row r="151">
      <c r="A151" s="5"/>
      <c r="H151" s="5"/>
    </row>
    <row r="152">
      <c r="A152" s="5"/>
      <c r="H152" s="5"/>
    </row>
    <row r="153">
      <c r="A153" s="5"/>
      <c r="H153" s="5"/>
    </row>
    <row r="154">
      <c r="A154" s="5"/>
      <c r="H154" s="5"/>
    </row>
    <row r="155">
      <c r="A155" s="5"/>
      <c r="H155" s="5"/>
    </row>
    <row r="156">
      <c r="A156" s="5"/>
      <c r="H156" s="5"/>
    </row>
    <row r="157">
      <c r="A157" s="5"/>
      <c r="H157" s="5"/>
    </row>
    <row r="158">
      <c r="A158" s="5"/>
      <c r="H158" s="5"/>
    </row>
    <row r="159">
      <c r="A159" s="5"/>
      <c r="H159" s="5"/>
    </row>
    <row r="160">
      <c r="A160" s="5"/>
      <c r="H160" s="5"/>
    </row>
    <row r="161">
      <c r="A161" s="5"/>
      <c r="H161" s="5"/>
    </row>
    <row r="162">
      <c r="A162" s="5"/>
      <c r="H162" s="5"/>
    </row>
    <row r="163">
      <c r="A163" s="5"/>
      <c r="H163" s="5"/>
    </row>
    <row r="164">
      <c r="A164" s="5"/>
      <c r="H164" s="5"/>
    </row>
    <row r="165">
      <c r="A165" s="5"/>
      <c r="H165" s="5"/>
    </row>
    <row r="166">
      <c r="A166" s="5"/>
      <c r="H166" s="5"/>
    </row>
    <row r="167">
      <c r="A167" s="5"/>
      <c r="H167" s="5"/>
    </row>
    <row r="168">
      <c r="A168" s="5"/>
      <c r="H168" s="5"/>
    </row>
    <row r="169">
      <c r="A169" s="5"/>
      <c r="H169" s="5"/>
    </row>
    <row r="170">
      <c r="A170" s="5"/>
      <c r="H170" s="5"/>
    </row>
    <row r="171">
      <c r="A171" s="5"/>
      <c r="H171" s="5"/>
    </row>
    <row r="172">
      <c r="A172" s="5"/>
      <c r="H172" s="5"/>
    </row>
    <row r="173">
      <c r="A173" s="5"/>
      <c r="H173" s="5"/>
    </row>
    <row r="174">
      <c r="A174" s="5"/>
      <c r="H174" s="5"/>
    </row>
    <row r="175">
      <c r="A175" s="5"/>
      <c r="H175" s="5"/>
    </row>
    <row r="176">
      <c r="A176" s="5"/>
      <c r="H176" s="5"/>
    </row>
    <row r="177">
      <c r="A177" s="5"/>
      <c r="H177" s="5"/>
    </row>
    <row r="178">
      <c r="A178" s="5"/>
      <c r="H178" s="5"/>
    </row>
    <row r="179">
      <c r="A179" s="5"/>
      <c r="H179" s="5"/>
    </row>
    <row r="180">
      <c r="A180" s="5"/>
      <c r="H180" s="5"/>
    </row>
    <row r="181">
      <c r="A181" s="5"/>
      <c r="H181" s="5"/>
    </row>
    <row r="182">
      <c r="A182" s="5"/>
      <c r="H182" s="5"/>
    </row>
    <row r="183">
      <c r="A183" s="5"/>
      <c r="H183" s="5"/>
    </row>
    <row r="184">
      <c r="A184" s="5"/>
      <c r="H184" s="5"/>
    </row>
    <row r="185">
      <c r="A185" s="5"/>
      <c r="H185" s="5"/>
    </row>
    <row r="186">
      <c r="A186" s="5"/>
      <c r="H186" s="5"/>
    </row>
    <row r="187">
      <c r="A187" s="5"/>
      <c r="H187" s="5"/>
    </row>
    <row r="188">
      <c r="A188" s="5"/>
      <c r="H188" s="5"/>
    </row>
    <row r="189">
      <c r="A189" s="5"/>
      <c r="H189" s="5"/>
    </row>
    <row r="190">
      <c r="A190" s="5"/>
      <c r="H190" s="5"/>
    </row>
    <row r="191">
      <c r="A191" s="5"/>
      <c r="H191" s="5"/>
    </row>
    <row r="192">
      <c r="A192" s="5"/>
      <c r="H192" s="5"/>
    </row>
    <row r="193">
      <c r="A193" s="5"/>
      <c r="H193" s="5"/>
    </row>
    <row r="194">
      <c r="A194" s="5"/>
      <c r="H194" s="5"/>
    </row>
    <row r="195">
      <c r="A195" s="5"/>
      <c r="H195" s="5"/>
    </row>
    <row r="196">
      <c r="A196" s="5"/>
      <c r="H196" s="5"/>
    </row>
    <row r="197">
      <c r="A197" s="5"/>
      <c r="H197" s="5"/>
    </row>
    <row r="198">
      <c r="A198" s="5"/>
      <c r="H198" s="5"/>
    </row>
    <row r="199">
      <c r="A199" s="5"/>
      <c r="H199" s="5"/>
    </row>
    <row r="200">
      <c r="A200" s="5"/>
      <c r="H200" s="5"/>
    </row>
    <row r="201">
      <c r="A201" s="5"/>
      <c r="H201" s="5"/>
    </row>
    <row r="202">
      <c r="A202" s="5"/>
      <c r="H202" s="5"/>
    </row>
    <row r="203">
      <c r="A203" s="5"/>
      <c r="H203" s="5"/>
    </row>
    <row r="204">
      <c r="A204" s="5"/>
      <c r="H204" s="5"/>
    </row>
    <row r="205">
      <c r="A205" s="5"/>
      <c r="H205" s="5"/>
    </row>
    <row r="206">
      <c r="A206" s="5"/>
      <c r="H206" s="5"/>
    </row>
    <row r="207">
      <c r="A207" s="5"/>
      <c r="H207" s="5"/>
    </row>
    <row r="208">
      <c r="A208" s="5"/>
      <c r="H208" s="5"/>
    </row>
    <row r="209">
      <c r="A209" s="5"/>
      <c r="H209" s="5"/>
    </row>
    <row r="210">
      <c r="A210" s="5"/>
      <c r="H210" s="5"/>
    </row>
    <row r="211">
      <c r="A211" s="5"/>
      <c r="H211" s="5"/>
    </row>
    <row r="212">
      <c r="A212" s="5"/>
      <c r="H212" s="5"/>
    </row>
    <row r="213">
      <c r="A213" s="5"/>
      <c r="H213" s="5"/>
    </row>
    <row r="214">
      <c r="A214" s="5"/>
      <c r="H214" s="5"/>
    </row>
    <row r="215">
      <c r="A215" s="5"/>
      <c r="H215" s="5"/>
    </row>
    <row r="216">
      <c r="A216" s="5"/>
      <c r="H216" s="5"/>
    </row>
    <row r="217">
      <c r="A217" s="5"/>
      <c r="H217" s="5"/>
    </row>
    <row r="218">
      <c r="A218" s="5"/>
      <c r="H218" s="5"/>
    </row>
    <row r="219">
      <c r="A219" s="5"/>
      <c r="H219" s="5"/>
    </row>
    <row r="220">
      <c r="A220" s="5"/>
      <c r="H220" s="5"/>
    </row>
    <row r="221">
      <c r="A221" s="5"/>
      <c r="H221" s="5"/>
    </row>
    <row r="222">
      <c r="A222" s="5"/>
      <c r="H222" s="5"/>
    </row>
    <row r="223">
      <c r="A223" s="5"/>
      <c r="H223" s="5"/>
    </row>
    <row r="224">
      <c r="A224" s="5"/>
      <c r="H224" s="5"/>
    </row>
    <row r="225">
      <c r="A225" s="5"/>
      <c r="H225" s="5"/>
    </row>
    <row r="226">
      <c r="A226" s="5"/>
      <c r="H226" s="5"/>
    </row>
    <row r="227">
      <c r="A227" s="5"/>
      <c r="H227" s="5"/>
    </row>
    <row r="228">
      <c r="A228" s="5"/>
      <c r="H228" s="5"/>
    </row>
    <row r="229">
      <c r="A229" s="5"/>
      <c r="H229" s="5"/>
    </row>
    <row r="230">
      <c r="A230" s="5"/>
      <c r="H230" s="5"/>
    </row>
    <row r="231">
      <c r="A231" s="5"/>
      <c r="H231" s="5"/>
    </row>
    <row r="232">
      <c r="A232" s="5"/>
      <c r="H232" s="5"/>
    </row>
    <row r="233">
      <c r="A233" s="5"/>
      <c r="H233" s="5"/>
    </row>
    <row r="234">
      <c r="A234" s="5"/>
      <c r="H234" s="5"/>
    </row>
    <row r="235">
      <c r="A235" s="5"/>
      <c r="H235" s="5"/>
    </row>
    <row r="236">
      <c r="A236" s="5"/>
      <c r="H236" s="5"/>
    </row>
    <row r="237">
      <c r="A237" s="5"/>
      <c r="H237" s="5"/>
    </row>
    <row r="238">
      <c r="A238" s="5"/>
      <c r="H238" s="5"/>
    </row>
    <row r="239">
      <c r="A239" s="5"/>
      <c r="H239" s="5"/>
    </row>
    <row r="240">
      <c r="A240" s="5"/>
      <c r="H240" s="5"/>
    </row>
    <row r="241">
      <c r="A241" s="5"/>
      <c r="H241" s="5"/>
    </row>
    <row r="242">
      <c r="A242" s="5"/>
      <c r="H242" s="5"/>
    </row>
    <row r="243">
      <c r="A243" s="5"/>
      <c r="H243" s="5"/>
    </row>
    <row r="244">
      <c r="A244" s="5"/>
      <c r="H244" s="5"/>
    </row>
    <row r="245">
      <c r="A245" s="5"/>
      <c r="H245" s="5"/>
    </row>
    <row r="246">
      <c r="A246" s="5"/>
      <c r="H246" s="5"/>
    </row>
    <row r="247">
      <c r="A247" s="5"/>
      <c r="H247" s="5"/>
    </row>
    <row r="248">
      <c r="A248" s="5"/>
      <c r="H248" s="5"/>
    </row>
    <row r="249">
      <c r="A249" s="5"/>
      <c r="H249" s="5"/>
    </row>
    <row r="250">
      <c r="A250" s="5"/>
      <c r="H250" s="5"/>
    </row>
    <row r="251">
      <c r="A251" s="5"/>
      <c r="H251" s="5"/>
    </row>
    <row r="252">
      <c r="A252" s="5"/>
      <c r="H252" s="5"/>
    </row>
    <row r="253">
      <c r="A253" s="5"/>
      <c r="H253" s="5"/>
    </row>
    <row r="254">
      <c r="A254" s="5"/>
      <c r="H254" s="5"/>
    </row>
    <row r="255">
      <c r="A255" s="5"/>
      <c r="H255" s="5"/>
    </row>
    <row r="256">
      <c r="A256" s="5"/>
      <c r="H256" s="5"/>
    </row>
    <row r="257">
      <c r="A257" s="5"/>
      <c r="H257" s="5"/>
    </row>
    <row r="258">
      <c r="A258" s="5"/>
      <c r="H258" s="5"/>
    </row>
    <row r="259">
      <c r="A259" s="5"/>
      <c r="H259" s="5"/>
    </row>
    <row r="260">
      <c r="A260" s="5"/>
      <c r="H260" s="5"/>
    </row>
    <row r="261">
      <c r="A261" s="5"/>
      <c r="H261" s="5"/>
    </row>
    <row r="262">
      <c r="A262" s="5"/>
      <c r="H262" s="5"/>
    </row>
    <row r="263">
      <c r="A263" s="5"/>
      <c r="H263" s="5"/>
    </row>
    <row r="264">
      <c r="A264" s="5"/>
      <c r="H264" s="5"/>
    </row>
    <row r="265">
      <c r="A265" s="5"/>
      <c r="H265" s="5"/>
    </row>
    <row r="266">
      <c r="A266" s="5"/>
      <c r="H266" s="5"/>
    </row>
    <row r="267">
      <c r="A267" s="5"/>
      <c r="H267" s="5"/>
    </row>
    <row r="268">
      <c r="A268" s="5"/>
      <c r="H268" s="5"/>
    </row>
    <row r="269">
      <c r="A269" s="5"/>
      <c r="H269" s="5"/>
    </row>
    <row r="270">
      <c r="A270" s="5"/>
      <c r="H270" s="5"/>
    </row>
    <row r="271">
      <c r="A271" s="5"/>
      <c r="H271" s="5"/>
    </row>
    <row r="272">
      <c r="A272" s="5"/>
      <c r="H272" s="5"/>
    </row>
    <row r="273">
      <c r="A273" s="5"/>
      <c r="H273" s="5"/>
    </row>
    <row r="274">
      <c r="A274" s="5"/>
      <c r="H274" s="5"/>
    </row>
    <row r="275">
      <c r="A275" s="5"/>
      <c r="H275" s="5"/>
    </row>
    <row r="276">
      <c r="A276" s="5"/>
      <c r="H276" s="5"/>
    </row>
    <row r="277">
      <c r="A277" s="5"/>
      <c r="H277" s="5"/>
    </row>
    <row r="278">
      <c r="A278" s="5"/>
      <c r="H278" s="5"/>
    </row>
    <row r="279">
      <c r="A279" s="5"/>
      <c r="H279" s="5"/>
    </row>
    <row r="280">
      <c r="A280" s="5"/>
      <c r="H280" s="5"/>
    </row>
    <row r="281">
      <c r="A281" s="5"/>
      <c r="H281" s="5"/>
    </row>
    <row r="282">
      <c r="A282" s="5"/>
      <c r="H282" s="5"/>
    </row>
    <row r="283">
      <c r="A283" s="5"/>
      <c r="H283" s="5"/>
    </row>
    <row r="284">
      <c r="A284" s="5"/>
      <c r="H284" s="5"/>
    </row>
    <row r="285">
      <c r="A285" s="5"/>
      <c r="H285" s="5"/>
    </row>
    <row r="286">
      <c r="A286" s="5"/>
      <c r="H286" s="5"/>
    </row>
    <row r="287">
      <c r="A287" s="5"/>
      <c r="H287" s="5"/>
    </row>
    <row r="288">
      <c r="A288" s="5"/>
      <c r="H288" s="5"/>
    </row>
    <row r="289">
      <c r="A289" s="5"/>
      <c r="H289" s="5"/>
    </row>
    <row r="290">
      <c r="A290" s="5"/>
      <c r="H290" s="5"/>
    </row>
    <row r="291">
      <c r="A291" s="5"/>
      <c r="H291" s="5"/>
    </row>
    <row r="292">
      <c r="A292" s="5"/>
      <c r="H292" s="5"/>
    </row>
    <row r="293">
      <c r="A293" s="5"/>
      <c r="H293" s="5"/>
    </row>
    <row r="294">
      <c r="A294" s="5"/>
      <c r="H294" s="5"/>
    </row>
    <row r="295">
      <c r="A295" s="5"/>
      <c r="H295" s="5"/>
    </row>
    <row r="296">
      <c r="A296" s="5"/>
      <c r="H296" s="5"/>
    </row>
    <row r="297">
      <c r="A297" s="5"/>
      <c r="H297" s="5"/>
    </row>
    <row r="298">
      <c r="A298" s="5"/>
      <c r="H298" s="5"/>
    </row>
    <row r="299">
      <c r="A299" s="5"/>
      <c r="H299" s="5"/>
    </row>
    <row r="300">
      <c r="A300" s="5"/>
      <c r="H300" s="5"/>
    </row>
    <row r="301">
      <c r="A301" s="5"/>
      <c r="H301" s="5"/>
    </row>
    <row r="302">
      <c r="A302" s="5"/>
      <c r="H302" s="5"/>
    </row>
    <row r="303">
      <c r="A303" s="5"/>
      <c r="H303" s="5"/>
    </row>
    <row r="304">
      <c r="A304" s="5"/>
      <c r="H304" s="5"/>
    </row>
    <row r="305">
      <c r="A305" s="5"/>
      <c r="H305" s="5"/>
    </row>
    <row r="306">
      <c r="A306" s="5"/>
      <c r="H306" s="5"/>
    </row>
    <row r="307">
      <c r="A307" s="5"/>
      <c r="H307" s="5"/>
    </row>
    <row r="308">
      <c r="A308" s="5"/>
      <c r="H308" s="5"/>
    </row>
    <row r="309">
      <c r="A309" s="5"/>
      <c r="H309" s="5"/>
    </row>
    <row r="310">
      <c r="A310" s="5"/>
      <c r="H310" s="5"/>
    </row>
    <row r="311">
      <c r="A311" s="5"/>
      <c r="H311" s="5"/>
    </row>
    <row r="312">
      <c r="A312" s="5"/>
      <c r="H312" s="5"/>
    </row>
    <row r="313">
      <c r="A313" s="5"/>
      <c r="H313" s="5"/>
    </row>
    <row r="314">
      <c r="A314" s="5"/>
      <c r="H314" s="5"/>
    </row>
    <row r="315">
      <c r="A315" s="5"/>
      <c r="H315" s="5"/>
    </row>
    <row r="316">
      <c r="A316" s="5"/>
      <c r="H316" s="5"/>
    </row>
    <row r="317">
      <c r="A317" s="5"/>
      <c r="H317" s="5"/>
    </row>
    <row r="318">
      <c r="A318" s="5"/>
      <c r="H318" s="5"/>
    </row>
    <row r="319">
      <c r="A319" s="5"/>
      <c r="H319" s="5"/>
    </row>
    <row r="320">
      <c r="A320" s="5"/>
      <c r="H320" s="5"/>
    </row>
    <row r="321">
      <c r="A321" s="5"/>
      <c r="H321" s="5"/>
    </row>
    <row r="322">
      <c r="A322" s="5"/>
      <c r="H322" s="5"/>
    </row>
    <row r="323">
      <c r="A323" s="5"/>
      <c r="H323" s="5"/>
    </row>
    <row r="324">
      <c r="A324" s="5"/>
      <c r="H324" s="5"/>
    </row>
    <row r="325">
      <c r="A325" s="5"/>
      <c r="H325" s="5"/>
    </row>
    <row r="326">
      <c r="A326" s="5"/>
      <c r="H326" s="5"/>
    </row>
    <row r="327">
      <c r="A327" s="5"/>
      <c r="H327" s="5"/>
    </row>
    <row r="328">
      <c r="A328" s="5"/>
      <c r="H328" s="5"/>
    </row>
    <row r="329">
      <c r="A329" s="5"/>
      <c r="H329" s="5"/>
    </row>
    <row r="330">
      <c r="A330" s="5"/>
      <c r="H330" s="5"/>
    </row>
    <row r="331">
      <c r="A331" s="5"/>
      <c r="H331" s="5"/>
    </row>
    <row r="332">
      <c r="A332" s="5"/>
      <c r="H332" s="5"/>
    </row>
    <row r="333">
      <c r="A333" s="5"/>
      <c r="H333" s="5"/>
    </row>
    <row r="334">
      <c r="A334" s="5"/>
      <c r="H334" s="5"/>
    </row>
    <row r="335">
      <c r="A335" s="5"/>
      <c r="H335" s="5"/>
    </row>
    <row r="336">
      <c r="A336" s="5"/>
      <c r="H336" s="5"/>
    </row>
    <row r="337">
      <c r="A337" s="5"/>
      <c r="H337" s="5"/>
    </row>
    <row r="338">
      <c r="A338" s="5"/>
      <c r="H338" s="5"/>
    </row>
    <row r="339">
      <c r="A339" s="5"/>
      <c r="H339" s="5"/>
    </row>
    <row r="340">
      <c r="A340" s="5"/>
      <c r="H340" s="5"/>
    </row>
    <row r="341">
      <c r="A341" s="5"/>
      <c r="H341" s="5"/>
    </row>
    <row r="342">
      <c r="A342" s="5"/>
      <c r="H342" s="5"/>
    </row>
    <row r="343">
      <c r="A343" s="5"/>
      <c r="H343" s="5"/>
    </row>
    <row r="344">
      <c r="A344" s="5"/>
      <c r="H344" s="5"/>
    </row>
    <row r="345">
      <c r="A345" s="5"/>
      <c r="H345" s="5"/>
    </row>
    <row r="346">
      <c r="A346" s="5"/>
      <c r="H346" s="5"/>
    </row>
    <row r="347">
      <c r="A347" s="5"/>
      <c r="H347" s="5"/>
    </row>
    <row r="348">
      <c r="A348" s="5"/>
      <c r="H348" s="5"/>
    </row>
    <row r="349">
      <c r="A349" s="5"/>
      <c r="H349" s="5"/>
    </row>
    <row r="350">
      <c r="A350" s="5"/>
      <c r="H350" s="5"/>
    </row>
    <row r="351">
      <c r="A351" s="5"/>
      <c r="H351" s="5"/>
    </row>
    <row r="352">
      <c r="A352" s="5"/>
      <c r="H352" s="5"/>
    </row>
    <row r="353">
      <c r="A353" s="5"/>
      <c r="H353" s="5"/>
    </row>
    <row r="354">
      <c r="A354" s="5"/>
      <c r="H354" s="5"/>
    </row>
    <row r="355">
      <c r="A355" s="5"/>
      <c r="H355" s="5"/>
    </row>
    <row r="356">
      <c r="A356" s="5"/>
      <c r="H356" s="5"/>
    </row>
    <row r="357">
      <c r="A357" s="5"/>
      <c r="H357" s="5"/>
    </row>
    <row r="358">
      <c r="A358" s="5"/>
      <c r="H358" s="5"/>
    </row>
    <row r="359">
      <c r="A359" s="5"/>
      <c r="H359" s="5"/>
    </row>
    <row r="360">
      <c r="A360" s="5"/>
      <c r="H360" s="5"/>
    </row>
    <row r="361">
      <c r="A361" s="5"/>
      <c r="H361" s="5"/>
    </row>
    <row r="362">
      <c r="A362" s="5"/>
      <c r="H362" s="5"/>
    </row>
    <row r="363">
      <c r="A363" s="5"/>
      <c r="H363" s="5"/>
    </row>
    <row r="364">
      <c r="A364" s="5"/>
      <c r="H364" s="5"/>
    </row>
    <row r="365">
      <c r="A365" s="5"/>
      <c r="H365" s="5"/>
    </row>
    <row r="366">
      <c r="A366" s="5"/>
      <c r="H366" s="5"/>
    </row>
    <row r="367">
      <c r="A367" s="5"/>
      <c r="H367" s="5"/>
    </row>
    <row r="368">
      <c r="A368" s="5"/>
      <c r="H368" s="5"/>
    </row>
    <row r="369">
      <c r="A369" s="5"/>
      <c r="H369" s="5"/>
    </row>
    <row r="370">
      <c r="A370" s="5"/>
      <c r="H370" s="5"/>
    </row>
    <row r="371">
      <c r="A371" s="5"/>
      <c r="H371" s="5"/>
    </row>
    <row r="372">
      <c r="A372" s="5"/>
      <c r="H372" s="5"/>
    </row>
    <row r="373">
      <c r="A373" s="5"/>
      <c r="H373" s="5"/>
    </row>
    <row r="374">
      <c r="A374" s="5"/>
      <c r="H374" s="5"/>
    </row>
    <row r="375">
      <c r="A375" s="5"/>
      <c r="H375" s="5"/>
    </row>
    <row r="376">
      <c r="A376" s="5"/>
      <c r="H376" s="5"/>
    </row>
    <row r="377">
      <c r="A377" s="5"/>
      <c r="H377" s="5"/>
    </row>
    <row r="378">
      <c r="A378" s="5"/>
      <c r="H378" s="5"/>
    </row>
    <row r="379">
      <c r="A379" s="5"/>
      <c r="H379" s="5"/>
    </row>
    <row r="380">
      <c r="A380" s="5"/>
      <c r="H380" s="5"/>
    </row>
    <row r="381">
      <c r="A381" s="5"/>
      <c r="H381" s="5"/>
    </row>
    <row r="382">
      <c r="A382" s="5"/>
      <c r="H382" s="5"/>
    </row>
    <row r="383">
      <c r="A383" s="5"/>
      <c r="H383" s="5"/>
    </row>
    <row r="384">
      <c r="A384" s="5"/>
      <c r="H384" s="5"/>
    </row>
    <row r="385">
      <c r="A385" s="5"/>
      <c r="H385" s="5"/>
    </row>
    <row r="386">
      <c r="A386" s="5"/>
      <c r="H386" s="5"/>
    </row>
    <row r="387">
      <c r="A387" s="5"/>
      <c r="H387" s="5"/>
    </row>
    <row r="388">
      <c r="A388" s="5"/>
      <c r="H388" s="5"/>
    </row>
    <row r="389">
      <c r="A389" s="5"/>
      <c r="H389" s="5"/>
    </row>
    <row r="390">
      <c r="A390" s="5"/>
      <c r="H390" s="5"/>
    </row>
    <row r="391">
      <c r="A391" s="5"/>
      <c r="H391" s="5"/>
    </row>
    <row r="392">
      <c r="A392" s="5"/>
      <c r="H392" s="5"/>
    </row>
    <row r="393">
      <c r="A393" s="5"/>
      <c r="H393" s="5"/>
    </row>
    <row r="394">
      <c r="A394" s="5"/>
      <c r="H394" s="5"/>
    </row>
    <row r="395">
      <c r="A395" s="5"/>
      <c r="H395" s="5"/>
    </row>
    <row r="396">
      <c r="A396" s="5"/>
      <c r="H396" s="5"/>
    </row>
    <row r="397">
      <c r="A397" s="5"/>
      <c r="H397" s="5"/>
    </row>
    <row r="398">
      <c r="A398" s="5"/>
      <c r="H398" s="5"/>
    </row>
    <row r="399">
      <c r="A399" s="5"/>
      <c r="H399" s="5"/>
    </row>
    <row r="400">
      <c r="A400" s="5"/>
      <c r="H400" s="5"/>
    </row>
    <row r="401">
      <c r="A401" s="5"/>
      <c r="H401" s="5"/>
    </row>
    <row r="402">
      <c r="A402" s="5"/>
      <c r="H402" s="5"/>
    </row>
    <row r="403">
      <c r="A403" s="5"/>
      <c r="H403" s="5"/>
    </row>
    <row r="404">
      <c r="A404" s="5"/>
      <c r="H404" s="5"/>
    </row>
    <row r="405">
      <c r="A405" s="5"/>
      <c r="H405" s="5"/>
    </row>
    <row r="406">
      <c r="A406" s="5"/>
      <c r="H406" s="5"/>
    </row>
    <row r="407">
      <c r="A407" s="5"/>
      <c r="H407" s="5"/>
    </row>
    <row r="408">
      <c r="A408" s="5"/>
      <c r="H408" s="5"/>
    </row>
    <row r="409">
      <c r="A409" s="5"/>
      <c r="H409" s="5"/>
    </row>
    <row r="410">
      <c r="A410" s="5"/>
      <c r="H410" s="5"/>
    </row>
    <row r="411">
      <c r="A411" s="5"/>
      <c r="H411" s="5"/>
    </row>
    <row r="412">
      <c r="A412" s="5"/>
      <c r="H412" s="5"/>
    </row>
    <row r="413">
      <c r="A413" s="5"/>
      <c r="H413" s="5"/>
    </row>
    <row r="414">
      <c r="A414" s="5"/>
      <c r="H414" s="5"/>
    </row>
    <row r="415">
      <c r="A415" s="5"/>
      <c r="H415" s="5"/>
    </row>
    <row r="416">
      <c r="A416" s="5"/>
      <c r="H416" s="5"/>
    </row>
    <row r="417">
      <c r="A417" s="5"/>
      <c r="H417" s="5"/>
    </row>
    <row r="418">
      <c r="A418" s="5"/>
      <c r="H418" s="5"/>
    </row>
    <row r="419">
      <c r="A419" s="5"/>
      <c r="H419" s="5"/>
    </row>
    <row r="420">
      <c r="A420" s="5"/>
      <c r="H420" s="5"/>
    </row>
    <row r="421">
      <c r="A421" s="5"/>
      <c r="H421" s="5"/>
    </row>
    <row r="422">
      <c r="A422" s="5"/>
      <c r="H422" s="5"/>
    </row>
    <row r="423">
      <c r="A423" s="5"/>
      <c r="H423" s="5"/>
    </row>
    <row r="424">
      <c r="A424" s="5"/>
      <c r="H424" s="5"/>
    </row>
    <row r="425">
      <c r="A425" s="5"/>
      <c r="H425" s="5"/>
    </row>
    <row r="426">
      <c r="A426" s="5"/>
      <c r="H426" s="5"/>
    </row>
    <row r="427">
      <c r="A427" s="5"/>
      <c r="H427" s="5"/>
    </row>
    <row r="428">
      <c r="A428" s="5"/>
      <c r="H428" s="5"/>
    </row>
    <row r="429">
      <c r="A429" s="5"/>
      <c r="H429" s="5"/>
    </row>
    <row r="430">
      <c r="A430" s="5"/>
      <c r="H430" s="5"/>
    </row>
    <row r="431">
      <c r="A431" s="5"/>
      <c r="H431" s="5"/>
    </row>
    <row r="432">
      <c r="A432" s="5"/>
      <c r="H432" s="5"/>
    </row>
    <row r="433">
      <c r="A433" s="5"/>
      <c r="H433" s="5"/>
    </row>
    <row r="434">
      <c r="A434" s="5"/>
      <c r="H434" s="5"/>
    </row>
    <row r="435">
      <c r="A435" s="5"/>
      <c r="H435" s="5"/>
    </row>
    <row r="436">
      <c r="A436" s="5"/>
      <c r="H436" s="5"/>
    </row>
    <row r="437">
      <c r="A437" s="5"/>
      <c r="H437" s="5"/>
    </row>
    <row r="438">
      <c r="A438" s="5"/>
      <c r="H438" s="5"/>
    </row>
    <row r="439">
      <c r="A439" s="5"/>
      <c r="H439" s="5"/>
    </row>
    <row r="440">
      <c r="A440" s="5"/>
      <c r="H440" s="5"/>
    </row>
    <row r="441">
      <c r="A441" s="5"/>
      <c r="H441" s="5"/>
    </row>
    <row r="442">
      <c r="A442" s="5"/>
      <c r="H442" s="5"/>
    </row>
    <row r="443">
      <c r="A443" s="5"/>
      <c r="H443" s="5"/>
    </row>
    <row r="444">
      <c r="A444" s="5"/>
      <c r="H444" s="5"/>
    </row>
    <row r="445">
      <c r="A445" s="5"/>
      <c r="H445" s="5"/>
    </row>
    <row r="446">
      <c r="A446" s="5"/>
      <c r="H446" s="5"/>
    </row>
    <row r="447">
      <c r="A447" s="5"/>
      <c r="H447" s="5"/>
    </row>
    <row r="448">
      <c r="A448" s="5"/>
      <c r="H448" s="5"/>
    </row>
    <row r="449">
      <c r="A449" s="5"/>
      <c r="H449" s="5"/>
    </row>
    <row r="450">
      <c r="A450" s="5"/>
      <c r="H450" s="5"/>
    </row>
    <row r="451">
      <c r="A451" s="5"/>
      <c r="H451" s="5"/>
    </row>
    <row r="452">
      <c r="A452" s="5"/>
      <c r="H452" s="5"/>
    </row>
    <row r="453">
      <c r="A453" s="5"/>
      <c r="H453" s="5"/>
    </row>
    <row r="454">
      <c r="A454" s="5"/>
      <c r="H454" s="5"/>
    </row>
    <row r="455">
      <c r="A455" s="5"/>
      <c r="H455" s="5"/>
    </row>
    <row r="456">
      <c r="A456" s="5"/>
      <c r="H456" s="5"/>
    </row>
    <row r="457">
      <c r="A457" s="5"/>
      <c r="H457" s="5"/>
    </row>
    <row r="458">
      <c r="A458" s="5"/>
      <c r="H458" s="5"/>
    </row>
    <row r="459">
      <c r="A459" s="5"/>
      <c r="H459" s="5"/>
    </row>
    <row r="460">
      <c r="A460" s="5"/>
      <c r="H460" s="5"/>
    </row>
    <row r="461">
      <c r="A461" s="5"/>
      <c r="H461" s="5"/>
    </row>
    <row r="462">
      <c r="A462" s="5"/>
      <c r="H462" s="5"/>
    </row>
    <row r="463">
      <c r="A463" s="5"/>
      <c r="H463" s="5"/>
    </row>
    <row r="464">
      <c r="A464" s="5"/>
      <c r="H464" s="5"/>
    </row>
    <row r="465">
      <c r="A465" s="5"/>
      <c r="H465" s="5"/>
    </row>
    <row r="466">
      <c r="A466" s="5"/>
      <c r="H466" s="5"/>
    </row>
    <row r="467">
      <c r="A467" s="5"/>
      <c r="H467" s="5"/>
    </row>
    <row r="468">
      <c r="A468" s="5"/>
      <c r="H468" s="5"/>
    </row>
    <row r="469">
      <c r="A469" s="5"/>
      <c r="H469" s="5"/>
    </row>
    <row r="470">
      <c r="A470" s="5"/>
      <c r="H470" s="5"/>
    </row>
    <row r="471">
      <c r="A471" s="5"/>
      <c r="H471" s="5"/>
    </row>
    <row r="472">
      <c r="A472" s="5"/>
      <c r="H472" s="5"/>
    </row>
    <row r="473">
      <c r="A473" s="5"/>
      <c r="H473" s="5"/>
    </row>
    <row r="474">
      <c r="A474" s="5"/>
      <c r="H474" s="5"/>
    </row>
    <row r="475">
      <c r="A475" s="5"/>
      <c r="H475" s="5"/>
    </row>
    <row r="476">
      <c r="A476" s="5"/>
      <c r="H476" s="5"/>
    </row>
    <row r="477">
      <c r="A477" s="5"/>
      <c r="H477" s="5"/>
    </row>
    <row r="478">
      <c r="A478" s="5"/>
      <c r="H478" s="5"/>
    </row>
    <row r="479">
      <c r="A479" s="5"/>
      <c r="H479" s="5"/>
    </row>
    <row r="480">
      <c r="A480" s="5"/>
      <c r="H480" s="5"/>
    </row>
    <row r="481">
      <c r="A481" s="5"/>
      <c r="H481" s="5"/>
    </row>
    <row r="482">
      <c r="A482" s="5"/>
      <c r="H482" s="5"/>
    </row>
    <row r="483">
      <c r="A483" s="5"/>
      <c r="H483" s="5"/>
    </row>
    <row r="484">
      <c r="A484" s="5"/>
      <c r="H484" s="5"/>
    </row>
    <row r="485">
      <c r="A485" s="5"/>
      <c r="H485" s="5"/>
    </row>
    <row r="486">
      <c r="A486" s="5"/>
      <c r="H486" s="5"/>
    </row>
    <row r="487">
      <c r="A487" s="5"/>
      <c r="H487" s="5"/>
    </row>
    <row r="488">
      <c r="A488" s="5"/>
      <c r="H488" s="5"/>
    </row>
    <row r="489">
      <c r="A489" s="5"/>
      <c r="H489" s="5"/>
    </row>
    <row r="490">
      <c r="A490" s="5"/>
      <c r="H490" s="5"/>
    </row>
    <row r="491">
      <c r="A491" s="5"/>
      <c r="H491" s="5"/>
    </row>
    <row r="492">
      <c r="A492" s="5"/>
      <c r="H492" s="5"/>
    </row>
    <row r="493">
      <c r="A493" s="5"/>
      <c r="H493" s="5"/>
    </row>
    <row r="494">
      <c r="A494" s="5"/>
      <c r="H494" s="5"/>
    </row>
    <row r="495">
      <c r="A495" s="5"/>
      <c r="H495" s="5"/>
    </row>
    <row r="496">
      <c r="A496" s="5"/>
      <c r="H496" s="5"/>
    </row>
    <row r="497">
      <c r="A497" s="5"/>
      <c r="H497" s="5"/>
    </row>
    <row r="498">
      <c r="A498" s="5"/>
      <c r="H498" s="5"/>
    </row>
    <row r="499">
      <c r="A499" s="5"/>
      <c r="H499" s="5"/>
    </row>
    <row r="500">
      <c r="A500" s="5"/>
      <c r="H500" s="5"/>
    </row>
    <row r="501">
      <c r="A501" s="5"/>
      <c r="H501" s="5"/>
    </row>
    <row r="502">
      <c r="A502" s="5"/>
      <c r="H502" s="5"/>
    </row>
    <row r="503">
      <c r="A503" s="5"/>
      <c r="H503" s="5"/>
    </row>
    <row r="504">
      <c r="A504" s="5"/>
      <c r="H504" s="5"/>
    </row>
    <row r="505">
      <c r="A505" s="5"/>
      <c r="H505" s="5"/>
    </row>
    <row r="506">
      <c r="A506" s="5"/>
      <c r="H506" s="5"/>
    </row>
    <row r="507">
      <c r="A507" s="5"/>
      <c r="H507" s="5"/>
    </row>
    <row r="508">
      <c r="A508" s="5"/>
      <c r="H508" s="5"/>
    </row>
    <row r="509">
      <c r="A509" s="5"/>
      <c r="H509" s="5"/>
    </row>
    <row r="510">
      <c r="A510" s="5"/>
      <c r="H510" s="5"/>
    </row>
    <row r="511">
      <c r="A511" s="5"/>
      <c r="H511" s="5"/>
    </row>
    <row r="512">
      <c r="A512" s="5"/>
      <c r="H512" s="5"/>
    </row>
    <row r="513">
      <c r="A513" s="5"/>
      <c r="H513" s="5"/>
    </row>
    <row r="514">
      <c r="A514" s="5"/>
      <c r="H514" s="5"/>
    </row>
    <row r="515">
      <c r="A515" s="5"/>
      <c r="H515" s="5"/>
    </row>
    <row r="516">
      <c r="A516" s="5"/>
      <c r="H516" s="5"/>
    </row>
    <row r="517">
      <c r="A517" s="5"/>
      <c r="H517" s="5"/>
    </row>
    <row r="518">
      <c r="A518" s="5"/>
      <c r="H518" s="5"/>
    </row>
    <row r="519">
      <c r="A519" s="5"/>
      <c r="H519" s="5"/>
    </row>
    <row r="520">
      <c r="A520" s="5"/>
      <c r="H520" s="5"/>
    </row>
    <row r="521">
      <c r="A521" s="5"/>
      <c r="H521" s="5"/>
    </row>
    <row r="522">
      <c r="A522" s="5"/>
      <c r="H522" s="5"/>
    </row>
    <row r="523">
      <c r="A523" s="5"/>
      <c r="H523" s="5"/>
    </row>
    <row r="524">
      <c r="A524" s="5"/>
      <c r="H524" s="5"/>
    </row>
    <row r="525">
      <c r="A525" s="5"/>
      <c r="H525" s="5"/>
    </row>
    <row r="526">
      <c r="A526" s="5"/>
      <c r="H526" s="5"/>
    </row>
    <row r="527">
      <c r="A527" s="5"/>
      <c r="H527" s="5"/>
    </row>
    <row r="528">
      <c r="A528" s="5"/>
      <c r="H528" s="5"/>
    </row>
    <row r="529">
      <c r="A529" s="5"/>
      <c r="H529" s="5"/>
    </row>
    <row r="530">
      <c r="A530" s="5"/>
      <c r="H530" s="5"/>
    </row>
    <row r="531">
      <c r="A531" s="5"/>
      <c r="H531" s="5"/>
    </row>
    <row r="532">
      <c r="A532" s="5"/>
      <c r="H532" s="5"/>
    </row>
    <row r="533">
      <c r="A533" s="5"/>
      <c r="H533" s="5"/>
    </row>
    <row r="534">
      <c r="A534" s="5"/>
      <c r="H534" s="5"/>
    </row>
    <row r="535">
      <c r="A535" s="5"/>
      <c r="H535" s="5"/>
    </row>
    <row r="536">
      <c r="A536" s="5"/>
      <c r="H536" s="5"/>
    </row>
    <row r="537">
      <c r="A537" s="5"/>
      <c r="H537" s="5"/>
    </row>
    <row r="538">
      <c r="A538" s="5"/>
      <c r="H538" s="5"/>
    </row>
    <row r="539">
      <c r="A539" s="5"/>
      <c r="H539" s="5"/>
    </row>
    <row r="540">
      <c r="A540" s="5"/>
      <c r="H540" s="5"/>
    </row>
    <row r="541">
      <c r="A541" s="5"/>
      <c r="H541" s="5"/>
    </row>
    <row r="542">
      <c r="A542" s="5"/>
      <c r="H542" s="5"/>
    </row>
    <row r="543">
      <c r="A543" s="5"/>
      <c r="H543" s="5"/>
    </row>
    <row r="544">
      <c r="A544" s="5"/>
      <c r="H544" s="5"/>
    </row>
    <row r="545">
      <c r="A545" s="5"/>
      <c r="H545" s="5"/>
    </row>
    <row r="546">
      <c r="A546" s="5"/>
      <c r="H546" s="5"/>
    </row>
    <row r="547">
      <c r="A547" s="5"/>
      <c r="H547" s="5"/>
    </row>
    <row r="548">
      <c r="A548" s="5"/>
      <c r="H548" s="5"/>
    </row>
    <row r="549">
      <c r="A549" s="5"/>
      <c r="H549" s="5"/>
    </row>
    <row r="550">
      <c r="A550" s="5"/>
      <c r="H550" s="5"/>
    </row>
    <row r="551">
      <c r="A551" s="5"/>
      <c r="H551" s="5"/>
    </row>
    <row r="552">
      <c r="A552" s="5"/>
      <c r="H552" s="5"/>
    </row>
    <row r="553">
      <c r="A553" s="5"/>
      <c r="H553" s="5"/>
    </row>
    <row r="554">
      <c r="A554" s="5"/>
      <c r="H554" s="5"/>
    </row>
    <row r="555">
      <c r="A555" s="5"/>
      <c r="H555" s="5"/>
    </row>
    <row r="556">
      <c r="A556" s="5"/>
      <c r="H556" s="5"/>
    </row>
    <row r="557">
      <c r="A557" s="5"/>
      <c r="H557" s="5"/>
    </row>
    <row r="558">
      <c r="A558" s="5"/>
      <c r="H558" s="5"/>
    </row>
    <row r="559">
      <c r="A559" s="5"/>
      <c r="H559" s="5"/>
    </row>
    <row r="560">
      <c r="A560" s="5"/>
      <c r="H560" s="5"/>
    </row>
    <row r="561">
      <c r="A561" s="5"/>
      <c r="H561" s="5"/>
    </row>
    <row r="562">
      <c r="A562" s="5"/>
      <c r="H562" s="5"/>
    </row>
    <row r="563">
      <c r="A563" s="5"/>
      <c r="H563" s="5"/>
    </row>
    <row r="564">
      <c r="A564" s="5"/>
      <c r="H564" s="5"/>
    </row>
    <row r="565">
      <c r="A565" s="5"/>
      <c r="H565" s="5"/>
    </row>
    <row r="566">
      <c r="A566" s="5"/>
      <c r="H566" s="5"/>
    </row>
    <row r="567">
      <c r="A567" s="5"/>
      <c r="H567" s="5"/>
    </row>
    <row r="568">
      <c r="A568" s="5"/>
      <c r="H568" s="5"/>
    </row>
    <row r="569">
      <c r="A569" s="5"/>
      <c r="H569" s="5"/>
    </row>
    <row r="570">
      <c r="A570" s="5"/>
      <c r="H570" s="5"/>
    </row>
    <row r="571">
      <c r="A571" s="5"/>
      <c r="H571" s="5"/>
    </row>
    <row r="572">
      <c r="A572" s="5"/>
      <c r="H572" s="5"/>
    </row>
    <row r="573">
      <c r="A573" s="5"/>
      <c r="H573" s="5"/>
    </row>
    <row r="574">
      <c r="A574" s="5"/>
      <c r="H574" s="5"/>
    </row>
    <row r="575">
      <c r="A575" s="5"/>
      <c r="H575" s="5"/>
    </row>
    <row r="576">
      <c r="A576" s="5"/>
      <c r="H576" s="5"/>
    </row>
    <row r="577">
      <c r="A577" s="5"/>
      <c r="H577" s="5"/>
    </row>
    <row r="578">
      <c r="A578" s="5"/>
      <c r="H578" s="5"/>
    </row>
    <row r="579">
      <c r="A579" s="5"/>
      <c r="H579" s="5"/>
    </row>
    <row r="580">
      <c r="A580" s="5"/>
      <c r="H580" s="5"/>
    </row>
    <row r="581">
      <c r="A581" s="5"/>
      <c r="H581" s="5"/>
    </row>
    <row r="582">
      <c r="A582" s="5"/>
      <c r="H582" s="5"/>
    </row>
    <row r="583">
      <c r="A583" s="5"/>
      <c r="H583" s="5"/>
    </row>
    <row r="584">
      <c r="A584" s="5"/>
      <c r="H584" s="5"/>
    </row>
    <row r="585">
      <c r="A585" s="5"/>
      <c r="H585" s="5"/>
    </row>
    <row r="586">
      <c r="A586" s="5"/>
      <c r="H586" s="5"/>
    </row>
    <row r="587">
      <c r="A587" s="5"/>
      <c r="H587" s="5"/>
    </row>
    <row r="588">
      <c r="A588" s="5"/>
      <c r="H588" s="5"/>
    </row>
    <row r="589">
      <c r="A589" s="5"/>
      <c r="H589" s="5"/>
    </row>
    <row r="590">
      <c r="A590" s="5"/>
      <c r="H590" s="5"/>
    </row>
    <row r="591">
      <c r="A591" s="5"/>
      <c r="H591" s="5"/>
    </row>
    <row r="592">
      <c r="A592" s="5"/>
      <c r="H592" s="5"/>
    </row>
    <row r="593">
      <c r="A593" s="5"/>
      <c r="H593" s="5"/>
    </row>
    <row r="594">
      <c r="A594" s="5"/>
      <c r="H594" s="5"/>
    </row>
    <row r="595">
      <c r="A595" s="5"/>
      <c r="H595" s="5"/>
    </row>
    <row r="596">
      <c r="A596" s="5"/>
      <c r="H596" s="5"/>
    </row>
    <row r="597">
      <c r="A597" s="5"/>
      <c r="H597" s="5"/>
    </row>
    <row r="598">
      <c r="A598" s="5"/>
      <c r="H598" s="5"/>
    </row>
    <row r="599">
      <c r="A599" s="5"/>
      <c r="H599" s="5"/>
    </row>
    <row r="600">
      <c r="A600" s="5"/>
      <c r="H600" s="5"/>
    </row>
    <row r="601">
      <c r="A601" s="5"/>
      <c r="H601" s="5"/>
    </row>
    <row r="602">
      <c r="A602" s="5"/>
      <c r="H602" s="5"/>
    </row>
    <row r="603">
      <c r="A603" s="5"/>
      <c r="H603" s="5"/>
    </row>
    <row r="604">
      <c r="A604" s="5"/>
      <c r="H604" s="5"/>
    </row>
    <row r="605">
      <c r="A605" s="5"/>
      <c r="H605" s="5"/>
    </row>
    <row r="606">
      <c r="A606" s="5"/>
      <c r="H606" s="5"/>
    </row>
    <row r="607">
      <c r="A607" s="5"/>
      <c r="H607" s="5"/>
    </row>
    <row r="608">
      <c r="A608" s="5"/>
      <c r="H608" s="5"/>
    </row>
    <row r="609">
      <c r="A609" s="5"/>
      <c r="H609" s="5"/>
    </row>
    <row r="610">
      <c r="A610" s="5"/>
      <c r="H610" s="5"/>
    </row>
    <row r="611">
      <c r="A611" s="5"/>
      <c r="H611" s="5"/>
    </row>
    <row r="612">
      <c r="A612" s="5"/>
      <c r="H612" s="5"/>
    </row>
    <row r="613">
      <c r="A613" s="5"/>
      <c r="H613" s="5"/>
    </row>
    <row r="614">
      <c r="A614" s="5"/>
      <c r="H614" s="5"/>
    </row>
    <row r="615">
      <c r="A615" s="5"/>
      <c r="H615" s="5"/>
    </row>
    <row r="616">
      <c r="A616" s="5"/>
      <c r="H616" s="5"/>
    </row>
    <row r="617">
      <c r="A617" s="5"/>
      <c r="H617" s="5"/>
    </row>
    <row r="618">
      <c r="A618" s="5"/>
      <c r="H618" s="5"/>
    </row>
    <row r="619">
      <c r="A619" s="5"/>
      <c r="H619" s="5"/>
    </row>
    <row r="620">
      <c r="A620" s="5"/>
      <c r="H620" s="5"/>
    </row>
    <row r="621">
      <c r="A621" s="5"/>
      <c r="H621" s="5"/>
    </row>
    <row r="622">
      <c r="A622" s="5"/>
      <c r="H622" s="5"/>
    </row>
    <row r="623">
      <c r="A623" s="5"/>
      <c r="H623" s="5"/>
    </row>
    <row r="624">
      <c r="A624" s="5"/>
      <c r="H624" s="5"/>
    </row>
    <row r="625">
      <c r="A625" s="5"/>
      <c r="H625" s="5"/>
    </row>
    <row r="626">
      <c r="A626" s="5"/>
      <c r="H626" s="5"/>
    </row>
    <row r="627">
      <c r="A627" s="5"/>
      <c r="H627" s="5"/>
    </row>
    <row r="628">
      <c r="A628" s="5"/>
      <c r="H628" s="5"/>
    </row>
    <row r="629">
      <c r="A629" s="5"/>
      <c r="H629" s="5"/>
    </row>
    <row r="630">
      <c r="A630" s="5"/>
      <c r="H630" s="5"/>
    </row>
    <row r="631">
      <c r="A631" s="5"/>
      <c r="H631" s="5"/>
    </row>
    <row r="632">
      <c r="A632" s="5"/>
      <c r="H632" s="5"/>
    </row>
    <row r="633">
      <c r="A633" s="5"/>
      <c r="H633" s="5"/>
    </row>
    <row r="634">
      <c r="A634" s="5"/>
      <c r="H634" s="5"/>
    </row>
    <row r="635">
      <c r="A635" s="5"/>
      <c r="H635" s="5"/>
    </row>
    <row r="636">
      <c r="A636" s="5"/>
      <c r="H636" s="5"/>
    </row>
    <row r="637">
      <c r="A637" s="5"/>
      <c r="H637" s="5"/>
    </row>
    <row r="638">
      <c r="A638" s="5"/>
      <c r="H638" s="5"/>
    </row>
    <row r="639">
      <c r="A639" s="5"/>
      <c r="H639" s="5"/>
    </row>
    <row r="640">
      <c r="A640" s="5"/>
      <c r="H640" s="5"/>
    </row>
    <row r="641">
      <c r="A641" s="5"/>
      <c r="H641" s="5"/>
    </row>
    <row r="642">
      <c r="A642" s="5"/>
      <c r="H642" s="5"/>
    </row>
    <row r="643">
      <c r="A643" s="5"/>
      <c r="H643" s="5"/>
    </row>
    <row r="644">
      <c r="A644" s="5"/>
      <c r="H644" s="5"/>
    </row>
    <row r="645">
      <c r="A645" s="5"/>
      <c r="H645" s="5"/>
    </row>
    <row r="646">
      <c r="A646" s="5"/>
      <c r="H646" s="5"/>
    </row>
    <row r="647">
      <c r="A647" s="5"/>
      <c r="H647" s="5"/>
    </row>
    <row r="648">
      <c r="A648" s="5"/>
      <c r="H648" s="5"/>
    </row>
    <row r="649">
      <c r="A649" s="5"/>
      <c r="H649" s="5"/>
    </row>
    <row r="650">
      <c r="A650" s="5"/>
      <c r="H650" s="5"/>
    </row>
    <row r="651">
      <c r="A651" s="5"/>
      <c r="H651" s="5"/>
    </row>
    <row r="652">
      <c r="A652" s="5"/>
      <c r="H652" s="5"/>
    </row>
    <row r="653">
      <c r="A653" s="5"/>
      <c r="H653" s="5"/>
    </row>
    <row r="654">
      <c r="A654" s="5"/>
      <c r="H654" s="5"/>
    </row>
    <row r="655">
      <c r="A655" s="5"/>
      <c r="H655" s="5"/>
    </row>
    <row r="656">
      <c r="A656" s="5"/>
      <c r="H656" s="5"/>
    </row>
    <row r="657">
      <c r="A657" s="5"/>
      <c r="H657" s="5"/>
    </row>
    <row r="658">
      <c r="A658" s="5"/>
      <c r="H658" s="5"/>
    </row>
    <row r="659">
      <c r="A659" s="5"/>
      <c r="H659" s="5"/>
    </row>
    <row r="660">
      <c r="A660" s="5"/>
      <c r="H660" s="5"/>
    </row>
    <row r="661">
      <c r="A661" s="5"/>
      <c r="H661" s="5"/>
    </row>
    <row r="662">
      <c r="A662" s="5"/>
      <c r="H662" s="5"/>
    </row>
    <row r="663">
      <c r="A663" s="5"/>
      <c r="H663" s="5"/>
    </row>
    <row r="664">
      <c r="A664" s="5"/>
      <c r="H664" s="5"/>
    </row>
    <row r="665">
      <c r="A665" s="5"/>
      <c r="H665" s="5"/>
    </row>
    <row r="666">
      <c r="A666" s="5"/>
      <c r="H666" s="5"/>
    </row>
    <row r="667">
      <c r="A667" s="5"/>
      <c r="H667" s="5"/>
    </row>
    <row r="668">
      <c r="A668" s="5"/>
      <c r="H668" s="5"/>
    </row>
    <row r="669">
      <c r="A669" s="5"/>
      <c r="H669" s="5"/>
    </row>
    <row r="670">
      <c r="A670" s="5"/>
      <c r="H670" s="5"/>
    </row>
    <row r="671">
      <c r="A671" s="5"/>
      <c r="H671" s="5"/>
    </row>
    <row r="672">
      <c r="A672" s="5"/>
      <c r="H672" s="5"/>
    </row>
    <row r="673">
      <c r="A673" s="5"/>
      <c r="H673" s="5"/>
    </row>
    <row r="674">
      <c r="A674" s="5"/>
      <c r="H674" s="5"/>
    </row>
    <row r="675">
      <c r="A675" s="5"/>
      <c r="H675" s="5"/>
    </row>
    <row r="676">
      <c r="A676" s="5"/>
      <c r="H676" s="5"/>
    </row>
    <row r="677">
      <c r="A677" s="5"/>
      <c r="H677" s="5"/>
    </row>
    <row r="678">
      <c r="A678" s="5"/>
      <c r="H678" s="5"/>
    </row>
    <row r="679">
      <c r="A679" s="5"/>
      <c r="H679" s="5"/>
    </row>
    <row r="680">
      <c r="A680" s="5"/>
      <c r="H680" s="5"/>
    </row>
    <row r="681">
      <c r="A681" s="5"/>
      <c r="H681" s="5"/>
    </row>
    <row r="682">
      <c r="A682" s="5"/>
      <c r="H682" s="5"/>
    </row>
    <row r="683">
      <c r="A683" s="5"/>
      <c r="H683" s="5"/>
    </row>
    <row r="684">
      <c r="A684" s="5"/>
      <c r="H684" s="5"/>
    </row>
    <row r="685">
      <c r="A685" s="5"/>
      <c r="H685" s="5"/>
    </row>
    <row r="686">
      <c r="A686" s="5"/>
      <c r="H686" s="5"/>
    </row>
    <row r="687">
      <c r="A687" s="5"/>
      <c r="H687" s="5"/>
    </row>
    <row r="688">
      <c r="A688" s="5"/>
      <c r="H688" s="5"/>
    </row>
    <row r="689">
      <c r="A689" s="5"/>
      <c r="H689" s="5"/>
    </row>
    <row r="690">
      <c r="A690" s="5"/>
      <c r="H690" s="5"/>
    </row>
    <row r="691">
      <c r="A691" s="5"/>
      <c r="H691" s="5"/>
    </row>
    <row r="692">
      <c r="A692" s="5"/>
      <c r="H692" s="5"/>
    </row>
    <row r="693">
      <c r="A693" s="5"/>
      <c r="H693" s="5"/>
    </row>
    <row r="694">
      <c r="A694" s="5"/>
      <c r="H694" s="5"/>
    </row>
    <row r="695">
      <c r="A695" s="5"/>
      <c r="H695" s="5"/>
    </row>
    <row r="696">
      <c r="A696" s="5"/>
      <c r="H696" s="5"/>
    </row>
    <row r="697">
      <c r="A697" s="5"/>
      <c r="H697" s="5"/>
    </row>
    <row r="698">
      <c r="A698" s="5"/>
      <c r="H698" s="5"/>
    </row>
    <row r="699">
      <c r="A699" s="5"/>
      <c r="H699" s="5"/>
    </row>
    <row r="700">
      <c r="A700" s="5"/>
      <c r="H700" s="5"/>
    </row>
    <row r="701">
      <c r="A701" s="5"/>
      <c r="H701" s="5"/>
    </row>
    <row r="702">
      <c r="A702" s="5"/>
      <c r="H702" s="5"/>
    </row>
    <row r="703">
      <c r="A703" s="5"/>
      <c r="H703" s="5"/>
    </row>
    <row r="704">
      <c r="A704" s="5"/>
      <c r="H704" s="5"/>
    </row>
    <row r="705">
      <c r="A705" s="5"/>
      <c r="H705" s="5"/>
    </row>
    <row r="706">
      <c r="A706" s="5"/>
      <c r="H706" s="5"/>
    </row>
    <row r="707">
      <c r="A707" s="5"/>
      <c r="H707" s="5"/>
    </row>
    <row r="708">
      <c r="A708" s="5"/>
      <c r="H708" s="5"/>
    </row>
    <row r="709">
      <c r="A709" s="5"/>
      <c r="H709" s="5"/>
    </row>
    <row r="710">
      <c r="A710" s="5"/>
      <c r="H710" s="5"/>
    </row>
    <row r="711">
      <c r="A711" s="5"/>
      <c r="H711" s="5"/>
    </row>
    <row r="712">
      <c r="A712" s="5"/>
      <c r="H712" s="5"/>
    </row>
    <row r="713">
      <c r="A713" s="5"/>
      <c r="H713" s="5"/>
    </row>
    <row r="714">
      <c r="A714" s="5"/>
      <c r="H714" s="5"/>
    </row>
    <row r="715">
      <c r="A715" s="5"/>
      <c r="H715" s="5"/>
    </row>
    <row r="716">
      <c r="A716" s="5"/>
      <c r="H716" s="5"/>
    </row>
    <row r="717">
      <c r="A717" s="5"/>
      <c r="H717" s="5"/>
    </row>
    <row r="718">
      <c r="A718" s="5"/>
      <c r="H718" s="5"/>
    </row>
    <row r="719">
      <c r="A719" s="5"/>
      <c r="H719" s="5"/>
    </row>
    <row r="720">
      <c r="A720" s="5"/>
      <c r="H720" s="5"/>
    </row>
    <row r="721">
      <c r="A721" s="5"/>
      <c r="H721" s="5"/>
    </row>
    <row r="722">
      <c r="A722" s="5"/>
      <c r="H722" s="5"/>
    </row>
    <row r="723">
      <c r="A723" s="5"/>
      <c r="H723" s="5"/>
    </row>
    <row r="724">
      <c r="A724" s="5"/>
      <c r="H724" s="5"/>
    </row>
    <row r="725">
      <c r="A725" s="5"/>
      <c r="H725" s="5"/>
    </row>
    <row r="726">
      <c r="A726" s="5"/>
      <c r="H726" s="5"/>
    </row>
    <row r="727">
      <c r="A727" s="5"/>
      <c r="H727" s="5"/>
    </row>
    <row r="728">
      <c r="A728" s="5"/>
      <c r="H728" s="5"/>
    </row>
    <row r="729">
      <c r="A729" s="5"/>
      <c r="H729" s="5"/>
    </row>
    <row r="730">
      <c r="A730" s="5"/>
      <c r="H730" s="5"/>
    </row>
    <row r="731">
      <c r="A731" s="5"/>
      <c r="H731" s="5"/>
    </row>
    <row r="732">
      <c r="A732" s="5"/>
      <c r="H732" s="5"/>
    </row>
    <row r="733">
      <c r="A733" s="5"/>
      <c r="H733" s="5"/>
    </row>
    <row r="734">
      <c r="A734" s="5"/>
      <c r="H734" s="5"/>
    </row>
    <row r="735">
      <c r="A735" s="5"/>
      <c r="H735" s="5"/>
    </row>
    <row r="736">
      <c r="A736" s="5"/>
      <c r="H736" s="5"/>
    </row>
    <row r="737">
      <c r="A737" s="5"/>
      <c r="H737" s="5"/>
    </row>
    <row r="738">
      <c r="A738" s="5"/>
      <c r="H738" s="5"/>
    </row>
    <row r="739">
      <c r="A739" s="5"/>
      <c r="H739" s="5"/>
    </row>
    <row r="740">
      <c r="A740" s="5"/>
      <c r="H740" s="5"/>
    </row>
    <row r="741">
      <c r="A741" s="5"/>
      <c r="H741" s="5"/>
    </row>
    <row r="742">
      <c r="A742" s="5"/>
      <c r="H742" s="5"/>
    </row>
    <row r="743">
      <c r="A743" s="5"/>
      <c r="H743" s="5"/>
    </row>
    <row r="744">
      <c r="A744" s="5"/>
      <c r="H744" s="5"/>
    </row>
    <row r="745">
      <c r="A745" s="5"/>
      <c r="H745" s="5"/>
    </row>
    <row r="746">
      <c r="A746" s="5"/>
      <c r="H746" s="5"/>
    </row>
    <row r="747">
      <c r="A747" s="5"/>
      <c r="H747" s="5"/>
    </row>
    <row r="748">
      <c r="A748" s="5"/>
      <c r="H748" s="5"/>
    </row>
    <row r="749">
      <c r="A749" s="5"/>
      <c r="H749" s="5"/>
    </row>
    <row r="750">
      <c r="A750" s="5"/>
      <c r="H750" s="5"/>
    </row>
    <row r="751">
      <c r="A751" s="5"/>
      <c r="H751" s="5"/>
    </row>
    <row r="752">
      <c r="A752" s="5"/>
      <c r="H752" s="5"/>
    </row>
    <row r="753">
      <c r="A753" s="5"/>
      <c r="H753" s="5"/>
    </row>
    <row r="754">
      <c r="A754" s="5"/>
      <c r="H754" s="5"/>
    </row>
    <row r="755">
      <c r="A755" s="5"/>
      <c r="H755" s="5"/>
    </row>
    <row r="756">
      <c r="A756" s="5"/>
      <c r="H756" s="5"/>
    </row>
    <row r="757">
      <c r="A757" s="5"/>
      <c r="H757" s="5"/>
    </row>
    <row r="758">
      <c r="A758" s="5"/>
      <c r="H758" s="5"/>
    </row>
    <row r="759">
      <c r="A759" s="5"/>
      <c r="H759" s="5"/>
    </row>
    <row r="760">
      <c r="A760" s="5"/>
      <c r="H760" s="5"/>
    </row>
    <row r="761">
      <c r="A761" s="5"/>
      <c r="H761" s="5"/>
    </row>
    <row r="762">
      <c r="A762" s="5"/>
      <c r="H762" s="5"/>
    </row>
    <row r="763">
      <c r="A763" s="5"/>
      <c r="H763" s="5"/>
    </row>
    <row r="764">
      <c r="A764" s="5"/>
      <c r="H764" s="5"/>
    </row>
    <row r="765">
      <c r="A765" s="5"/>
      <c r="H765" s="5"/>
    </row>
    <row r="766">
      <c r="A766" s="5"/>
      <c r="H766" s="5"/>
    </row>
    <row r="767">
      <c r="A767" s="5"/>
      <c r="H767" s="5"/>
    </row>
    <row r="768">
      <c r="A768" s="5"/>
      <c r="H768" s="5"/>
    </row>
    <row r="769">
      <c r="A769" s="5"/>
      <c r="H769" s="5"/>
    </row>
    <row r="770">
      <c r="A770" s="5"/>
      <c r="H770" s="5"/>
    </row>
    <row r="771">
      <c r="A771" s="5"/>
      <c r="H771" s="5"/>
    </row>
    <row r="772">
      <c r="A772" s="5"/>
      <c r="H772" s="5"/>
    </row>
    <row r="773">
      <c r="A773" s="5"/>
      <c r="H773" s="5"/>
    </row>
    <row r="774">
      <c r="A774" s="5"/>
      <c r="H774" s="5"/>
    </row>
    <row r="775">
      <c r="A775" s="5"/>
      <c r="H775" s="5"/>
    </row>
    <row r="776">
      <c r="A776" s="5"/>
      <c r="H776" s="5"/>
    </row>
    <row r="777">
      <c r="A777" s="5"/>
      <c r="H777" s="5"/>
    </row>
    <row r="778">
      <c r="A778" s="5"/>
      <c r="H778" s="5"/>
    </row>
    <row r="779">
      <c r="A779" s="5"/>
      <c r="H779" s="5"/>
    </row>
    <row r="780">
      <c r="A780" s="5"/>
      <c r="H780" s="5"/>
    </row>
    <row r="781">
      <c r="A781" s="5"/>
      <c r="H781" s="5"/>
    </row>
    <row r="782">
      <c r="A782" s="5"/>
      <c r="H782" s="5"/>
    </row>
    <row r="783">
      <c r="A783" s="5"/>
      <c r="H783" s="5"/>
    </row>
    <row r="784">
      <c r="A784" s="5"/>
      <c r="H784" s="5"/>
    </row>
    <row r="785">
      <c r="A785" s="5"/>
      <c r="H785" s="5"/>
    </row>
    <row r="786">
      <c r="A786" s="5"/>
      <c r="H786" s="5"/>
    </row>
    <row r="787">
      <c r="A787" s="5"/>
      <c r="H787" s="5"/>
    </row>
    <row r="788">
      <c r="A788" s="5"/>
      <c r="H788" s="5"/>
    </row>
    <row r="789">
      <c r="A789" s="5"/>
      <c r="H789" s="5"/>
    </row>
    <row r="790">
      <c r="A790" s="5"/>
      <c r="H790" s="5"/>
    </row>
    <row r="791">
      <c r="A791" s="5"/>
      <c r="H791" s="5"/>
    </row>
    <row r="792">
      <c r="A792" s="5"/>
      <c r="H792" s="5"/>
    </row>
    <row r="793">
      <c r="A793" s="5"/>
      <c r="H793" s="5"/>
    </row>
    <row r="794">
      <c r="A794" s="5"/>
      <c r="H794" s="5"/>
    </row>
    <row r="795">
      <c r="A795" s="5"/>
      <c r="H795" s="5"/>
    </row>
    <row r="796">
      <c r="A796" s="5"/>
      <c r="H796" s="5"/>
    </row>
    <row r="797">
      <c r="A797" s="5"/>
      <c r="H797" s="5"/>
    </row>
    <row r="798">
      <c r="A798" s="5"/>
      <c r="H798" s="5"/>
    </row>
    <row r="799">
      <c r="A799" s="5"/>
      <c r="H799" s="5"/>
    </row>
    <row r="800">
      <c r="A800" s="5"/>
      <c r="H800" s="5"/>
    </row>
    <row r="801">
      <c r="A801" s="5"/>
      <c r="H801" s="5"/>
    </row>
    <row r="802">
      <c r="A802" s="5"/>
      <c r="H802" s="5"/>
    </row>
    <row r="803">
      <c r="A803" s="5"/>
      <c r="H803" s="5"/>
    </row>
    <row r="804">
      <c r="A804" s="5"/>
      <c r="H804" s="5"/>
    </row>
    <row r="805">
      <c r="A805" s="5"/>
      <c r="H805" s="5"/>
    </row>
    <row r="806">
      <c r="A806" s="5"/>
      <c r="H806" s="5"/>
    </row>
    <row r="807">
      <c r="A807" s="5"/>
      <c r="H807" s="5"/>
    </row>
    <row r="808">
      <c r="A808" s="5"/>
      <c r="H808" s="5"/>
    </row>
    <row r="809">
      <c r="A809" s="5"/>
      <c r="H809" s="5"/>
    </row>
    <row r="810">
      <c r="A810" s="5"/>
      <c r="H810" s="5"/>
    </row>
    <row r="811">
      <c r="A811" s="5"/>
      <c r="H811" s="5"/>
    </row>
    <row r="812">
      <c r="A812" s="5"/>
      <c r="H812" s="5"/>
    </row>
    <row r="813">
      <c r="A813" s="5"/>
      <c r="H813" s="5"/>
    </row>
    <row r="814">
      <c r="A814" s="5"/>
      <c r="H814" s="5"/>
    </row>
    <row r="815">
      <c r="A815" s="5"/>
      <c r="H815" s="5"/>
    </row>
    <row r="816">
      <c r="A816" s="5"/>
      <c r="H816" s="5"/>
    </row>
    <row r="817">
      <c r="A817" s="5"/>
      <c r="H817" s="5"/>
    </row>
    <row r="818">
      <c r="A818" s="5"/>
      <c r="H818" s="5"/>
    </row>
    <row r="819">
      <c r="A819" s="5"/>
      <c r="H819" s="5"/>
    </row>
    <row r="820">
      <c r="A820" s="5"/>
      <c r="H820" s="5"/>
    </row>
    <row r="821">
      <c r="A821" s="5"/>
      <c r="H821" s="5"/>
    </row>
    <row r="822">
      <c r="A822" s="5"/>
      <c r="H822" s="5"/>
    </row>
    <row r="823">
      <c r="A823" s="5"/>
      <c r="H823" s="5"/>
    </row>
    <row r="824">
      <c r="A824" s="5"/>
      <c r="H824" s="5"/>
    </row>
    <row r="825">
      <c r="A825" s="5"/>
      <c r="H825" s="5"/>
    </row>
    <row r="826">
      <c r="A826" s="5"/>
      <c r="H826" s="5"/>
    </row>
    <row r="827">
      <c r="A827" s="5"/>
      <c r="H827" s="5"/>
    </row>
    <row r="828">
      <c r="A828" s="5"/>
      <c r="H828" s="5"/>
    </row>
    <row r="829">
      <c r="A829" s="5"/>
      <c r="H829" s="5"/>
    </row>
    <row r="830">
      <c r="A830" s="5"/>
      <c r="H830" s="5"/>
    </row>
    <row r="831">
      <c r="A831" s="5"/>
      <c r="H831" s="5"/>
    </row>
    <row r="832">
      <c r="A832" s="5"/>
      <c r="H832" s="5"/>
    </row>
    <row r="833">
      <c r="A833" s="5"/>
      <c r="H833" s="5"/>
    </row>
    <row r="834">
      <c r="A834" s="5"/>
      <c r="H834" s="5"/>
    </row>
    <row r="835">
      <c r="A835" s="5"/>
      <c r="H835" s="5"/>
    </row>
    <row r="836">
      <c r="A836" s="5"/>
      <c r="H836" s="5"/>
    </row>
    <row r="837">
      <c r="A837" s="5"/>
      <c r="H837" s="5"/>
    </row>
    <row r="838">
      <c r="A838" s="5"/>
      <c r="H838" s="5"/>
    </row>
    <row r="839">
      <c r="A839" s="5"/>
      <c r="H839" s="5"/>
    </row>
    <row r="840">
      <c r="A840" s="5"/>
      <c r="H840" s="5"/>
    </row>
    <row r="841">
      <c r="A841" s="5"/>
      <c r="H841" s="5"/>
    </row>
    <row r="842">
      <c r="A842" s="5"/>
      <c r="H842" s="5"/>
    </row>
    <row r="843">
      <c r="A843" s="5"/>
      <c r="H843" s="5"/>
    </row>
    <row r="844">
      <c r="A844" s="5"/>
      <c r="H844" s="5"/>
    </row>
    <row r="845">
      <c r="A845" s="5"/>
      <c r="H845" s="5"/>
    </row>
    <row r="846">
      <c r="A846" s="5"/>
      <c r="H846" s="5"/>
    </row>
    <row r="847">
      <c r="A847" s="5"/>
      <c r="H847" s="5"/>
    </row>
    <row r="848">
      <c r="A848" s="5"/>
      <c r="H848" s="5"/>
    </row>
    <row r="849">
      <c r="A849" s="5"/>
      <c r="H849" s="5"/>
    </row>
    <row r="850">
      <c r="A850" s="5"/>
      <c r="H850" s="5"/>
    </row>
    <row r="851">
      <c r="A851" s="5"/>
      <c r="H851" s="5"/>
    </row>
    <row r="852">
      <c r="A852" s="5"/>
      <c r="H852" s="5"/>
    </row>
    <row r="853">
      <c r="A853" s="5"/>
      <c r="H853" s="5"/>
    </row>
    <row r="854">
      <c r="A854" s="5"/>
      <c r="H854" s="5"/>
    </row>
    <row r="855">
      <c r="A855" s="5"/>
      <c r="H855" s="5"/>
    </row>
    <row r="856">
      <c r="A856" s="5"/>
      <c r="H856" s="5"/>
    </row>
    <row r="857">
      <c r="A857" s="5"/>
      <c r="H857" s="5"/>
    </row>
    <row r="858">
      <c r="A858" s="5"/>
      <c r="H858" s="5"/>
    </row>
    <row r="859">
      <c r="A859" s="5"/>
      <c r="H859" s="5"/>
    </row>
    <row r="860">
      <c r="A860" s="5"/>
      <c r="H860" s="5"/>
    </row>
    <row r="861">
      <c r="A861" s="5"/>
      <c r="H861" s="5"/>
    </row>
    <row r="862">
      <c r="A862" s="5"/>
      <c r="H862" s="5"/>
    </row>
    <row r="863">
      <c r="A863" s="5"/>
      <c r="H863" s="5"/>
    </row>
    <row r="864">
      <c r="A864" s="5"/>
      <c r="H864" s="5"/>
    </row>
    <row r="865">
      <c r="A865" s="5"/>
      <c r="H865" s="5"/>
    </row>
    <row r="866">
      <c r="A866" s="5"/>
      <c r="H866" s="5"/>
    </row>
    <row r="867">
      <c r="A867" s="5"/>
      <c r="H867" s="5"/>
    </row>
    <row r="868">
      <c r="A868" s="5"/>
      <c r="H868" s="5"/>
    </row>
    <row r="869">
      <c r="A869" s="5"/>
      <c r="H869" s="5"/>
    </row>
    <row r="870">
      <c r="A870" s="5"/>
      <c r="H870" s="5"/>
    </row>
    <row r="871">
      <c r="A871" s="5"/>
      <c r="H871" s="5"/>
    </row>
    <row r="872">
      <c r="A872" s="5"/>
      <c r="H872" s="5"/>
    </row>
    <row r="873">
      <c r="A873" s="5"/>
      <c r="H873" s="5"/>
    </row>
    <row r="874">
      <c r="A874" s="5"/>
      <c r="H874" s="5"/>
    </row>
    <row r="875">
      <c r="A875" s="5"/>
      <c r="H875" s="5"/>
    </row>
    <row r="876">
      <c r="A876" s="5"/>
      <c r="H876" s="5"/>
    </row>
    <row r="877">
      <c r="A877" s="5"/>
      <c r="H877" s="5"/>
    </row>
    <row r="878">
      <c r="A878" s="5"/>
      <c r="H878" s="5"/>
    </row>
    <row r="879">
      <c r="A879" s="5"/>
      <c r="H879" s="5"/>
    </row>
    <row r="880">
      <c r="A880" s="5"/>
      <c r="H880" s="5"/>
    </row>
    <row r="881">
      <c r="A881" s="5"/>
      <c r="H881" s="5"/>
    </row>
    <row r="882">
      <c r="A882" s="5"/>
      <c r="H882" s="5"/>
    </row>
    <row r="883">
      <c r="A883" s="5"/>
      <c r="H883" s="5"/>
    </row>
    <row r="884">
      <c r="A884" s="5"/>
      <c r="H884" s="5"/>
    </row>
    <row r="885">
      <c r="A885" s="5"/>
      <c r="H885" s="5"/>
    </row>
    <row r="886">
      <c r="A886" s="5"/>
      <c r="H886" s="5"/>
    </row>
    <row r="887">
      <c r="A887" s="5"/>
      <c r="H887" s="5"/>
    </row>
    <row r="888">
      <c r="A888" s="5"/>
      <c r="H888" s="5"/>
    </row>
    <row r="889">
      <c r="A889" s="5"/>
      <c r="H889" s="5"/>
    </row>
    <row r="890">
      <c r="A890" s="5"/>
      <c r="H890" s="5"/>
    </row>
    <row r="891">
      <c r="A891" s="5"/>
      <c r="H891" s="5"/>
    </row>
    <row r="892">
      <c r="A892" s="5"/>
      <c r="H892" s="5"/>
    </row>
    <row r="893">
      <c r="A893" s="5"/>
      <c r="H893" s="5"/>
    </row>
    <row r="894">
      <c r="A894" s="5"/>
      <c r="H894" s="5"/>
    </row>
    <row r="895">
      <c r="A895" s="5"/>
      <c r="H895" s="5"/>
    </row>
    <row r="896">
      <c r="A896" s="5"/>
      <c r="H896" s="5"/>
    </row>
    <row r="897">
      <c r="A897" s="5"/>
      <c r="H897" s="5"/>
    </row>
    <row r="898">
      <c r="A898" s="5"/>
      <c r="H898" s="5"/>
    </row>
    <row r="899">
      <c r="A899" s="5"/>
      <c r="H899" s="5"/>
    </row>
    <row r="900">
      <c r="A900" s="5"/>
      <c r="H900" s="5"/>
    </row>
    <row r="901">
      <c r="A901" s="5"/>
      <c r="H901" s="5"/>
    </row>
    <row r="902">
      <c r="A902" s="5"/>
      <c r="H902" s="5"/>
    </row>
    <row r="903">
      <c r="A903" s="5"/>
      <c r="H903" s="5"/>
    </row>
    <row r="904">
      <c r="A904" s="5"/>
      <c r="H904" s="5"/>
    </row>
    <row r="905">
      <c r="A905" s="5"/>
      <c r="H905" s="5"/>
    </row>
    <row r="906">
      <c r="A906" s="5"/>
      <c r="H906" s="5"/>
    </row>
    <row r="907">
      <c r="A907" s="5"/>
      <c r="H907" s="5"/>
    </row>
    <row r="908">
      <c r="A908" s="5"/>
      <c r="H908" s="5"/>
    </row>
    <row r="909">
      <c r="A909" s="5"/>
      <c r="H909" s="5"/>
    </row>
    <row r="910">
      <c r="A910" s="5"/>
      <c r="H910" s="5"/>
    </row>
    <row r="911">
      <c r="A911" s="5"/>
      <c r="H911" s="5"/>
    </row>
    <row r="912">
      <c r="A912" s="5"/>
      <c r="H912" s="5"/>
    </row>
    <row r="913">
      <c r="A913" s="5"/>
      <c r="H913" s="5"/>
    </row>
    <row r="914">
      <c r="A914" s="5"/>
      <c r="H914" s="5"/>
    </row>
    <row r="915">
      <c r="A915" s="5"/>
      <c r="H915" s="5"/>
    </row>
    <row r="916">
      <c r="A916" s="5"/>
      <c r="H916" s="5"/>
    </row>
    <row r="917">
      <c r="A917" s="5"/>
      <c r="H917" s="5"/>
    </row>
    <row r="918">
      <c r="A918" s="5"/>
      <c r="H918" s="5"/>
    </row>
    <row r="919">
      <c r="A919" s="5"/>
      <c r="H919" s="5"/>
    </row>
    <row r="920">
      <c r="A920" s="5"/>
      <c r="H920" s="5"/>
    </row>
    <row r="921">
      <c r="A921" s="5"/>
      <c r="H921" s="5"/>
    </row>
    <row r="922">
      <c r="A922" s="5"/>
      <c r="H922" s="5"/>
    </row>
    <row r="923">
      <c r="A923" s="5"/>
      <c r="H923" s="5"/>
    </row>
    <row r="924">
      <c r="A924" s="5"/>
      <c r="H924" s="5"/>
    </row>
    <row r="925">
      <c r="A925" s="5"/>
      <c r="H925" s="5"/>
    </row>
    <row r="926">
      <c r="A926" s="5"/>
      <c r="H926" s="5"/>
    </row>
    <row r="927">
      <c r="A927" s="5"/>
      <c r="H927" s="5"/>
    </row>
    <row r="928">
      <c r="A928" s="5"/>
      <c r="H928" s="5"/>
    </row>
    <row r="929">
      <c r="A929" s="5"/>
      <c r="H929" s="5"/>
    </row>
    <row r="930">
      <c r="A930" s="5"/>
      <c r="H930" s="5"/>
    </row>
    <row r="931">
      <c r="A931" s="5"/>
      <c r="H931" s="5"/>
    </row>
    <row r="932">
      <c r="A932" s="5"/>
      <c r="H932" s="5"/>
    </row>
    <row r="933">
      <c r="A933" s="5"/>
      <c r="H933" s="5"/>
    </row>
    <row r="934">
      <c r="A934" s="5"/>
      <c r="H934" s="5"/>
    </row>
    <row r="935">
      <c r="A935" s="5"/>
      <c r="H935" s="5"/>
    </row>
    <row r="936">
      <c r="A936" s="5"/>
      <c r="H936" s="5"/>
    </row>
    <row r="937">
      <c r="A937" s="5"/>
      <c r="H937" s="5"/>
    </row>
    <row r="938">
      <c r="A938" s="5"/>
      <c r="H938" s="5"/>
    </row>
    <row r="939">
      <c r="A939" s="5"/>
      <c r="H939" s="5"/>
    </row>
    <row r="940">
      <c r="A940" s="5"/>
      <c r="H940" s="5"/>
    </row>
    <row r="941">
      <c r="A941" s="5"/>
      <c r="H941" s="5"/>
    </row>
    <row r="942">
      <c r="A942" s="5"/>
      <c r="H942" s="5"/>
    </row>
    <row r="943">
      <c r="A943" s="5"/>
      <c r="H943" s="5"/>
    </row>
    <row r="944">
      <c r="A944" s="5"/>
      <c r="H944" s="5"/>
    </row>
    <row r="945">
      <c r="A945" s="5"/>
      <c r="H945" s="5"/>
    </row>
    <row r="946">
      <c r="A946" s="5"/>
      <c r="H946" s="5"/>
    </row>
    <row r="947">
      <c r="A947" s="5"/>
      <c r="H947" s="5"/>
    </row>
    <row r="948">
      <c r="A948" s="5"/>
      <c r="H948" s="5"/>
    </row>
    <row r="949">
      <c r="A949" s="5"/>
      <c r="H949" s="5"/>
    </row>
    <row r="950">
      <c r="A950" s="5"/>
      <c r="H950" s="5"/>
    </row>
    <row r="951">
      <c r="A951" s="5"/>
      <c r="H951" s="5"/>
    </row>
    <row r="952">
      <c r="A952" s="5"/>
      <c r="H952" s="5"/>
    </row>
    <row r="953">
      <c r="A953" s="5"/>
      <c r="H953" s="5"/>
    </row>
    <row r="954">
      <c r="A954" s="5"/>
      <c r="H954" s="5"/>
    </row>
    <row r="955">
      <c r="A955" s="5"/>
      <c r="H955" s="5"/>
    </row>
    <row r="956">
      <c r="A956" s="5"/>
      <c r="H956" s="5"/>
    </row>
    <row r="957">
      <c r="A957" s="5"/>
      <c r="H957" s="5"/>
    </row>
    <row r="958">
      <c r="A958" s="5"/>
      <c r="H958" s="5"/>
    </row>
    <row r="959">
      <c r="A959" s="5"/>
      <c r="H959" s="5"/>
    </row>
    <row r="960">
      <c r="A960" s="5"/>
      <c r="H960" s="5"/>
    </row>
    <row r="961">
      <c r="A961" s="5"/>
      <c r="H961" s="5"/>
    </row>
    <row r="962">
      <c r="A962" s="5"/>
      <c r="H962" s="5"/>
    </row>
    <row r="963">
      <c r="A963" s="5"/>
      <c r="H963" s="5"/>
    </row>
    <row r="964">
      <c r="A964" s="5"/>
      <c r="H964" s="5"/>
    </row>
    <row r="965">
      <c r="A965" s="5"/>
      <c r="H965" s="5"/>
    </row>
    <row r="966">
      <c r="A966" s="5"/>
      <c r="H966" s="5"/>
    </row>
    <row r="967">
      <c r="A967" s="5"/>
      <c r="H967" s="5"/>
    </row>
    <row r="968">
      <c r="A968" s="5"/>
      <c r="H968" s="5"/>
    </row>
    <row r="969">
      <c r="A969" s="5"/>
      <c r="H969" s="5"/>
    </row>
    <row r="970">
      <c r="A970" s="5"/>
      <c r="H970" s="5"/>
    </row>
    <row r="971">
      <c r="A971" s="5"/>
      <c r="H971" s="5"/>
    </row>
    <row r="972">
      <c r="A972" s="5"/>
      <c r="H972" s="5"/>
    </row>
    <row r="973">
      <c r="A973" s="5"/>
      <c r="H973" s="5"/>
    </row>
    <row r="974">
      <c r="A974" s="5"/>
      <c r="H974" s="5"/>
    </row>
    <row r="975">
      <c r="A975" s="5"/>
      <c r="H975" s="5"/>
    </row>
    <row r="976">
      <c r="A976" s="5"/>
      <c r="H976" s="5"/>
    </row>
    <row r="977">
      <c r="A977" s="5"/>
      <c r="H977" s="5"/>
    </row>
    <row r="978">
      <c r="A978" s="5"/>
      <c r="H978" s="5"/>
    </row>
    <row r="979">
      <c r="A979" s="5"/>
      <c r="H979" s="5"/>
    </row>
    <row r="980">
      <c r="A980" s="5"/>
      <c r="H980" s="5"/>
    </row>
    <row r="981">
      <c r="A981" s="5"/>
      <c r="H981" s="5"/>
    </row>
    <row r="982">
      <c r="A982" s="5"/>
      <c r="H982" s="5"/>
    </row>
    <row r="983">
      <c r="A983" s="5"/>
      <c r="H983" s="5"/>
    </row>
    <row r="984">
      <c r="A984" s="5"/>
      <c r="H984" s="5"/>
    </row>
    <row r="985">
      <c r="A985" s="5"/>
      <c r="H985" s="5"/>
    </row>
    <row r="986">
      <c r="A986" s="5"/>
      <c r="H986" s="5"/>
    </row>
    <row r="987">
      <c r="A987" s="5"/>
      <c r="H987" s="5"/>
    </row>
    <row r="988">
      <c r="A988" s="5"/>
      <c r="H988" s="5"/>
    </row>
    <row r="989">
      <c r="A989" s="5"/>
      <c r="H989" s="5"/>
    </row>
    <row r="990">
      <c r="A990" s="5"/>
      <c r="H990" s="5"/>
    </row>
    <row r="991">
      <c r="A991" s="5"/>
      <c r="H991" s="5"/>
    </row>
    <row r="992">
      <c r="A992" s="5"/>
      <c r="H992" s="5"/>
    </row>
    <row r="993">
      <c r="A993" s="5"/>
      <c r="H993" s="5"/>
    </row>
    <row r="994">
      <c r="A994" s="5"/>
      <c r="H994" s="5"/>
    </row>
    <row r="995">
      <c r="A995" s="5"/>
      <c r="H995" s="5"/>
    </row>
    <row r="996">
      <c r="A996" s="5"/>
      <c r="H996" s="5"/>
    </row>
    <row r="997">
      <c r="A997" s="5"/>
      <c r="H997" s="5"/>
    </row>
    <row r="998">
      <c r="A998" s="5"/>
      <c r="H998" s="5"/>
    </row>
    <row r="999">
      <c r="A999" s="5"/>
      <c r="H999" s="5"/>
    </row>
    <row r="1000">
      <c r="A1000" s="5"/>
      <c r="H1000" s="5"/>
    </row>
  </sheetData>
  <autoFilter ref="$A$1:$I$1000"/>
  <dataValidations>
    <dataValidation type="custom" allowBlank="1" showDropDown="1" showInputMessage="1" showErrorMessage="1" prompt="Khóa duy nhất: để trống hoặc nhập giá trị chưa tồn tại." sqref="A2:A1000">
      <formula1>OR(A2="",COUNTIF($A$2:$A$1000,A2)=1)</formula1>
    </dataValidation>
    <dataValidation type="list" allowBlank="1" showErrorMessage="1" sqref="H2:H1000">
      <formula1>"DRAFT,PENDING,REVIEW,APPROVED,ACTIVE,INACTIVE,REJECTED,ARCHIVED"</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2.5"/>
    <col customWidth="1" min="3" max="3" width="10.13"/>
    <col customWidth="1" min="4" max="4" width="10.25"/>
    <col customWidth="1" min="5" max="5" width="10.63"/>
    <col customWidth="1" min="6" max="6" width="9.13"/>
    <col customWidth="1" min="7" max="7" width="12.13"/>
    <col customWidth="1" min="8" max="8" width="10.88"/>
    <col customWidth="1" min="9" max="9" width="7.5"/>
  </cols>
  <sheetData>
    <row r="1">
      <c r="A1" s="1" t="s">
        <v>18595</v>
      </c>
      <c r="B1" s="1" t="s">
        <v>1027</v>
      </c>
      <c r="C1" s="1" t="s">
        <v>15863</v>
      </c>
      <c r="D1" s="1" t="s">
        <v>18597</v>
      </c>
      <c r="E1" s="1" t="s">
        <v>18598</v>
      </c>
      <c r="F1" s="1" t="s">
        <v>18601</v>
      </c>
      <c r="G1" s="1" t="s">
        <v>18602</v>
      </c>
      <c r="H1" s="1" t="s">
        <v>18604</v>
      </c>
      <c r="I1" s="1" t="s">
        <v>26</v>
      </c>
    </row>
    <row r="2">
      <c r="A2" s="2" t="s">
        <v>18606</v>
      </c>
      <c r="B2" s="2" t="s">
        <v>4423</v>
      </c>
      <c r="C2" s="2" t="s">
        <v>15883</v>
      </c>
      <c r="D2" s="2" t="s">
        <v>15896</v>
      </c>
      <c r="E2" s="2" t="s">
        <v>1139</v>
      </c>
      <c r="F2" s="2" t="s">
        <v>18610</v>
      </c>
      <c r="H2" s="2" t="s">
        <v>18612</v>
      </c>
      <c r="I2" s="2" t="s">
        <v>18613</v>
      </c>
    </row>
    <row r="3">
      <c r="A3" s="2" t="s">
        <v>18616</v>
      </c>
      <c r="B3" s="2" t="s">
        <v>1097</v>
      </c>
      <c r="C3" s="2" t="s">
        <v>15883</v>
      </c>
      <c r="D3" s="2" t="s">
        <v>15896</v>
      </c>
      <c r="E3" s="2" t="s">
        <v>1139</v>
      </c>
      <c r="F3" s="2" t="s">
        <v>18610</v>
      </c>
      <c r="H3" s="2" t="s">
        <v>18612</v>
      </c>
      <c r="I3" s="2" t="s">
        <v>18620</v>
      </c>
    </row>
    <row r="4">
      <c r="A4" s="2" t="s">
        <v>18622</v>
      </c>
      <c r="B4" s="2" t="s">
        <v>5473</v>
      </c>
      <c r="C4" s="2" t="s">
        <v>15883</v>
      </c>
      <c r="D4" s="2" t="s">
        <v>15896</v>
      </c>
      <c r="E4" s="2" t="s">
        <v>1139</v>
      </c>
      <c r="F4" s="2" t="s">
        <v>18610</v>
      </c>
      <c r="H4" s="2" t="s">
        <v>18612</v>
      </c>
      <c r="I4" s="2" t="s">
        <v>18626</v>
      </c>
    </row>
    <row r="5">
      <c r="A5" s="2" t="s">
        <v>18628</v>
      </c>
      <c r="B5" s="2" t="s">
        <v>4737</v>
      </c>
      <c r="C5" s="2" t="s">
        <v>15883</v>
      </c>
      <c r="D5" s="2" t="s">
        <v>15896</v>
      </c>
      <c r="E5" s="2" t="s">
        <v>1139</v>
      </c>
      <c r="F5" s="2" t="s">
        <v>18610</v>
      </c>
      <c r="H5" s="2" t="s">
        <v>18612</v>
      </c>
      <c r="I5" s="2" t="s">
        <v>18633</v>
      </c>
    </row>
    <row r="6">
      <c r="A6" s="2" t="s">
        <v>18634</v>
      </c>
      <c r="B6" s="2" t="s">
        <v>1160</v>
      </c>
      <c r="C6" s="2" t="s">
        <v>15883</v>
      </c>
      <c r="D6" s="2" t="s">
        <v>15896</v>
      </c>
      <c r="E6" s="2" t="s">
        <v>1139</v>
      </c>
      <c r="F6" s="2" t="s">
        <v>18610</v>
      </c>
      <c r="H6" s="2" t="s">
        <v>18612</v>
      </c>
      <c r="I6" s="2" t="s">
        <v>18637</v>
      </c>
    </row>
    <row r="7">
      <c r="A7" s="2" t="s">
        <v>18639</v>
      </c>
      <c r="B7" s="2" t="s">
        <v>1179</v>
      </c>
      <c r="C7" s="2" t="s">
        <v>15883</v>
      </c>
      <c r="D7" s="2" t="s">
        <v>15896</v>
      </c>
      <c r="E7" s="2" t="s">
        <v>1139</v>
      </c>
      <c r="F7" s="2" t="s">
        <v>18610</v>
      </c>
      <c r="H7" s="2" t="s">
        <v>18612</v>
      </c>
      <c r="I7" s="2" t="s">
        <v>18643</v>
      </c>
    </row>
    <row r="8">
      <c r="A8" s="2" t="s">
        <v>18646</v>
      </c>
      <c r="B8" s="2" t="s">
        <v>5752</v>
      </c>
      <c r="C8" s="2" t="s">
        <v>15883</v>
      </c>
      <c r="D8" s="2" t="s">
        <v>15896</v>
      </c>
      <c r="E8" s="2" t="s">
        <v>1139</v>
      </c>
      <c r="F8" s="2" t="s">
        <v>18610</v>
      </c>
      <c r="H8" s="2" t="s">
        <v>18612</v>
      </c>
      <c r="I8" s="2" t="s">
        <v>18649</v>
      </c>
    </row>
    <row r="9">
      <c r="A9" s="2" t="s">
        <v>18652</v>
      </c>
      <c r="B9" s="2" t="s">
        <v>1216</v>
      </c>
      <c r="C9" s="2" t="s">
        <v>15883</v>
      </c>
      <c r="D9" s="2" t="s">
        <v>15896</v>
      </c>
      <c r="E9" s="2" t="s">
        <v>1139</v>
      </c>
      <c r="F9" s="2" t="s">
        <v>18610</v>
      </c>
      <c r="H9" s="2" t="s">
        <v>18612</v>
      </c>
      <c r="I9" s="2" t="s">
        <v>18656</v>
      </c>
    </row>
    <row r="10">
      <c r="A10" s="2" t="s">
        <v>18658</v>
      </c>
      <c r="B10" s="2" t="s">
        <v>4693</v>
      </c>
      <c r="C10" s="2" t="s">
        <v>15883</v>
      </c>
      <c r="D10" s="2" t="s">
        <v>15896</v>
      </c>
      <c r="E10" s="2" t="s">
        <v>1139</v>
      </c>
      <c r="F10" s="2" t="s">
        <v>18610</v>
      </c>
      <c r="H10" s="2" t="s">
        <v>18612</v>
      </c>
      <c r="I10" s="2" t="s">
        <v>18661</v>
      </c>
    </row>
    <row r="11">
      <c r="A11" s="2" t="s">
        <v>18664</v>
      </c>
      <c r="B11" s="2" t="s">
        <v>4534</v>
      </c>
      <c r="C11" s="2" t="s">
        <v>15883</v>
      </c>
      <c r="D11" s="2" t="s">
        <v>15896</v>
      </c>
      <c r="E11" s="2" t="s">
        <v>1139</v>
      </c>
      <c r="F11" s="2" t="s">
        <v>18610</v>
      </c>
      <c r="H11" s="2" t="s">
        <v>18612</v>
      </c>
      <c r="I11" s="2" t="s">
        <v>18667</v>
      </c>
    </row>
    <row r="12">
      <c r="A12" s="2" t="s">
        <v>18670</v>
      </c>
      <c r="B12" s="2" t="s">
        <v>1274</v>
      </c>
      <c r="C12" s="2" t="s">
        <v>15883</v>
      </c>
      <c r="D12" s="2" t="s">
        <v>15896</v>
      </c>
      <c r="E12" s="2" t="s">
        <v>1139</v>
      </c>
      <c r="F12" s="2" t="s">
        <v>18610</v>
      </c>
      <c r="H12" s="2" t="s">
        <v>18612</v>
      </c>
      <c r="I12" s="2" t="s">
        <v>18674</v>
      </c>
    </row>
    <row r="13">
      <c r="A13" s="2" t="s">
        <v>18676</v>
      </c>
      <c r="B13" s="2" t="s">
        <v>4181</v>
      </c>
      <c r="C13" s="2" t="s">
        <v>15883</v>
      </c>
      <c r="D13" s="2" t="s">
        <v>15896</v>
      </c>
      <c r="E13" s="2" t="s">
        <v>1139</v>
      </c>
      <c r="F13" s="2" t="s">
        <v>18610</v>
      </c>
      <c r="H13" s="2" t="s">
        <v>18612</v>
      </c>
      <c r="I13" s="2" t="s">
        <v>18680</v>
      </c>
    </row>
    <row r="14">
      <c r="A14" s="2" t="s">
        <v>18681</v>
      </c>
      <c r="B14" s="2" t="s">
        <v>4359</v>
      </c>
      <c r="C14" s="2" t="s">
        <v>15883</v>
      </c>
      <c r="D14" s="2" t="s">
        <v>15896</v>
      </c>
      <c r="E14" s="2" t="s">
        <v>1139</v>
      </c>
      <c r="F14" s="2" t="s">
        <v>18610</v>
      </c>
      <c r="H14" s="2" t="s">
        <v>18612</v>
      </c>
      <c r="I14" s="2" t="s">
        <v>18685</v>
      </c>
    </row>
    <row r="15">
      <c r="A15" s="2" t="s">
        <v>18687</v>
      </c>
      <c r="B15" s="2" t="s">
        <v>4809</v>
      </c>
      <c r="C15" s="2" t="s">
        <v>15883</v>
      </c>
      <c r="D15" s="2" t="s">
        <v>15896</v>
      </c>
      <c r="E15" s="2" t="s">
        <v>1139</v>
      </c>
      <c r="F15" s="2" t="s">
        <v>18610</v>
      </c>
      <c r="H15" s="2" t="s">
        <v>18612</v>
      </c>
      <c r="I15" s="2" t="s">
        <v>18691</v>
      </c>
    </row>
    <row r="16">
      <c r="A16" s="2" t="s">
        <v>18694</v>
      </c>
      <c r="B16" s="2" t="s">
        <v>4660</v>
      </c>
      <c r="C16" s="2" t="s">
        <v>15883</v>
      </c>
      <c r="D16" s="2" t="s">
        <v>15896</v>
      </c>
      <c r="E16" s="2" t="s">
        <v>1139</v>
      </c>
      <c r="F16" s="2" t="s">
        <v>18610</v>
      </c>
      <c r="H16" s="2" t="s">
        <v>18612</v>
      </c>
      <c r="I16" s="2" t="s">
        <v>18698</v>
      </c>
    </row>
    <row r="17">
      <c r="A17" s="2" t="s">
        <v>18701</v>
      </c>
      <c r="B17" s="2" t="s">
        <v>4355</v>
      </c>
      <c r="C17" s="2" t="s">
        <v>15883</v>
      </c>
      <c r="D17" s="2" t="s">
        <v>15896</v>
      </c>
      <c r="E17" s="2" t="s">
        <v>1139</v>
      </c>
      <c r="F17" s="2" t="s">
        <v>18610</v>
      </c>
      <c r="H17" s="2" t="s">
        <v>18612</v>
      </c>
      <c r="I17" s="2" t="s">
        <v>18705</v>
      </c>
    </row>
    <row r="18">
      <c r="A18" s="2" t="s">
        <v>18708</v>
      </c>
      <c r="B18" s="2" t="s">
        <v>5088</v>
      </c>
      <c r="C18" s="2" t="s">
        <v>15883</v>
      </c>
      <c r="D18" s="2" t="s">
        <v>15896</v>
      </c>
      <c r="E18" s="2" t="s">
        <v>1139</v>
      </c>
      <c r="F18" s="2" t="s">
        <v>18610</v>
      </c>
      <c r="H18" s="2" t="s">
        <v>18612</v>
      </c>
      <c r="I18" s="2" t="s">
        <v>18714</v>
      </c>
    </row>
    <row r="19">
      <c r="A19" s="2" t="s">
        <v>18716</v>
      </c>
      <c r="B19" s="2" t="s">
        <v>1408</v>
      </c>
      <c r="C19" s="2" t="s">
        <v>15883</v>
      </c>
      <c r="D19" s="2" t="s">
        <v>15896</v>
      </c>
      <c r="E19" s="2" t="s">
        <v>1139</v>
      </c>
      <c r="F19" s="2" t="s">
        <v>18610</v>
      </c>
      <c r="H19" s="2" t="s">
        <v>18612</v>
      </c>
      <c r="I19" s="2" t="s">
        <v>18720</v>
      </c>
    </row>
    <row r="20">
      <c r="A20" s="2" t="s">
        <v>18722</v>
      </c>
      <c r="B20" s="2" t="s">
        <v>1440</v>
      </c>
      <c r="C20" s="2" t="s">
        <v>15883</v>
      </c>
      <c r="D20" s="2" t="s">
        <v>15896</v>
      </c>
      <c r="E20" s="2" t="s">
        <v>1139</v>
      </c>
      <c r="F20" s="2" t="s">
        <v>18610</v>
      </c>
      <c r="H20" s="2" t="s">
        <v>18612</v>
      </c>
      <c r="I20" s="2" t="s">
        <v>18727</v>
      </c>
    </row>
    <row r="21">
      <c r="A21" s="2" t="s">
        <v>18729</v>
      </c>
      <c r="B21" s="2" t="s">
        <v>1475</v>
      </c>
      <c r="C21" s="2" t="s">
        <v>15883</v>
      </c>
      <c r="D21" s="2" t="s">
        <v>15896</v>
      </c>
      <c r="E21" s="2" t="s">
        <v>1139</v>
      </c>
      <c r="F21" s="2" t="s">
        <v>18610</v>
      </c>
      <c r="H21" s="2" t="s">
        <v>18612</v>
      </c>
      <c r="I21" s="2" t="s">
        <v>18734</v>
      </c>
    </row>
    <row r="22">
      <c r="A22" s="2" t="s">
        <v>18735</v>
      </c>
      <c r="B22" s="2" t="s">
        <v>1497</v>
      </c>
      <c r="C22" s="2" t="s">
        <v>15883</v>
      </c>
      <c r="D22" s="2" t="s">
        <v>15896</v>
      </c>
      <c r="E22" s="2" t="s">
        <v>1139</v>
      </c>
      <c r="F22" s="2" t="s">
        <v>18610</v>
      </c>
      <c r="H22" s="2" t="s">
        <v>18612</v>
      </c>
      <c r="I22" s="2" t="s">
        <v>18738</v>
      </c>
    </row>
    <row r="23">
      <c r="A23" s="2" t="s">
        <v>18741</v>
      </c>
      <c r="B23" s="2" t="s">
        <v>1524</v>
      </c>
      <c r="C23" s="2" t="s">
        <v>15883</v>
      </c>
      <c r="D23" s="2" t="s">
        <v>15896</v>
      </c>
      <c r="E23" s="2" t="s">
        <v>1139</v>
      </c>
      <c r="F23" s="2" t="s">
        <v>18610</v>
      </c>
      <c r="H23" s="2" t="s">
        <v>18612</v>
      </c>
      <c r="I23" s="2" t="s">
        <v>18745</v>
      </c>
    </row>
    <row r="24">
      <c r="A24" s="2" t="s">
        <v>18747</v>
      </c>
      <c r="B24" s="2" t="s">
        <v>1547</v>
      </c>
      <c r="C24" s="2" t="s">
        <v>15883</v>
      </c>
      <c r="D24" s="2" t="s">
        <v>15896</v>
      </c>
      <c r="E24" s="2" t="s">
        <v>1139</v>
      </c>
      <c r="F24" s="2" t="s">
        <v>18610</v>
      </c>
      <c r="H24" s="2" t="s">
        <v>18612</v>
      </c>
      <c r="I24" s="2" t="s">
        <v>18752</v>
      </c>
    </row>
    <row r="25">
      <c r="A25" s="2" t="s">
        <v>18755</v>
      </c>
      <c r="B25" s="2" t="s">
        <v>1567</v>
      </c>
      <c r="C25" s="2" t="s">
        <v>15883</v>
      </c>
      <c r="D25" s="2" t="s">
        <v>15896</v>
      </c>
      <c r="E25" s="2" t="s">
        <v>1139</v>
      </c>
      <c r="F25" s="2" t="s">
        <v>18610</v>
      </c>
      <c r="H25" s="2" t="s">
        <v>18612</v>
      </c>
      <c r="I25" s="2" t="s">
        <v>18759</v>
      </c>
    </row>
    <row r="26">
      <c r="A26" s="2" t="s">
        <v>18761</v>
      </c>
      <c r="B26" s="2" t="s">
        <v>1587</v>
      </c>
      <c r="C26" s="2" t="s">
        <v>15883</v>
      </c>
      <c r="D26" s="2" t="s">
        <v>15896</v>
      </c>
      <c r="E26" s="2" t="s">
        <v>1139</v>
      </c>
      <c r="F26" s="2" t="s">
        <v>18610</v>
      </c>
      <c r="H26" s="2" t="s">
        <v>18612</v>
      </c>
      <c r="I26" s="2" t="s">
        <v>18766</v>
      </c>
    </row>
    <row r="27">
      <c r="A27" s="2" t="s">
        <v>18768</v>
      </c>
      <c r="B27" s="2" t="s">
        <v>4886</v>
      </c>
      <c r="C27" s="2" t="s">
        <v>15883</v>
      </c>
      <c r="D27" s="2" t="s">
        <v>15896</v>
      </c>
      <c r="E27" s="2" t="s">
        <v>1139</v>
      </c>
      <c r="F27" s="2" t="s">
        <v>18610</v>
      </c>
      <c r="H27" s="2" t="s">
        <v>18612</v>
      </c>
      <c r="I27" s="2" t="s">
        <v>18772</v>
      </c>
    </row>
    <row r="28">
      <c r="A28" s="2" t="s">
        <v>18774</v>
      </c>
      <c r="B28" s="2" t="s">
        <v>1623</v>
      </c>
      <c r="C28" s="2" t="s">
        <v>15883</v>
      </c>
      <c r="D28" s="2" t="s">
        <v>15896</v>
      </c>
      <c r="E28" s="2" t="s">
        <v>1139</v>
      </c>
      <c r="F28" s="2" t="s">
        <v>18610</v>
      </c>
      <c r="H28" s="2" t="s">
        <v>18612</v>
      </c>
      <c r="I28" s="2" t="s">
        <v>18778</v>
      </c>
    </row>
    <row r="29">
      <c r="A29" s="2" t="s">
        <v>18781</v>
      </c>
      <c r="B29" s="2" t="s">
        <v>3215</v>
      </c>
      <c r="C29" s="2" t="s">
        <v>15883</v>
      </c>
      <c r="D29" s="2" t="s">
        <v>15896</v>
      </c>
      <c r="E29" s="2" t="s">
        <v>1139</v>
      </c>
      <c r="F29" s="2" t="s">
        <v>18610</v>
      </c>
      <c r="H29" s="2" t="s">
        <v>18612</v>
      </c>
      <c r="I29" s="2" t="s">
        <v>18784</v>
      </c>
    </row>
    <row r="30">
      <c r="A30" s="5"/>
    </row>
    <row r="31">
      <c r="A31" s="5"/>
    </row>
    <row r="32">
      <c r="A32" s="5"/>
    </row>
    <row r="33">
      <c r="A33" s="5"/>
    </row>
    <row r="34">
      <c r="A34" s="5"/>
    </row>
    <row r="35">
      <c r="A35" s="5"/>
    </row>
    <row r="36">
      <c r="A36" s="5"/>
    </row>
    <row r="37">
      <c r="A37" s="5"/>
    </row>
    <row r="38">
      <c r="A38" s="5"/>
    </row>
    <row r="39">
      <c r="A39" s="5"/>
    </row>
    <row r="40">
      <c r="A40" s="5"/>
    </row>
    <row r="41">
      <c r="A41" s="5"/>
    </row>
    <row r="42">
      <c r="A42" s="5"/>
    </row>
    <row r="43">
      <c r="A43" s="5"/>
    </row>
    <row r="44">
      <c r="A44" s="5"/>
    </row>
    <row r="45">
      <c r="A45" s="5"/>
    </row>
    <row r="46">
      <c r="A46" s="5"/>
    </row>
    <row r="47">
      <c r="A47" s="5"/>
    </row>
    <row r="48">
      <c r="A48" s="5"/>
    </row>
    <row r="49">
      <c r="A49" s="5"/>
    </row>
    <row r="50">
      <c r="A50" s="5"/>
    </row>
    <row r="51">
      <c r="A51" s="5"/>
    </row>
    <row r="52">
      <c r="A52" s="5"/>
    </row>
    <row r="53">
      <c r="A53" s="5"/>
    </row>
    <row r="54">
      <c r="A54" s="5"/>
    </row>
    <row r="55">
      <c r="A55" s="5"/>
    </row>
    <row r="56">
      <c r="A56" s="5"/>
    </row>
    <row r="57">
      <c r="A57" s="5"/>
    </row>
    <row r="58">
      <c r="A58" s="5"/>
    </row>
    <row r="59">
      <c r="A59" s="5"/>
    </row>
    <row r="60">
      <c r="A60" s="5"/>
    </row>
    <row r="61">
      <c r="A61" s="5"/>
    </row>
    <row r="62">
      <c r="A62" s="5"/>
    </row>
    <row r="63">
      <c r="A63" s="5"/>
    </row>
    <row r="64">
      <c r="A64" s="5"/>
    </row>
    <row r="65">
      <c r="A65" s="5"/>
    </row>
    <row r="66">
      <c r="A66" s="5"/>
    </row>
    <row r="67">
      <c r="A67" s="5"/>
    </row>
    <row r="68">
      <c r="A68" s="5"/>
    </row>
    <row r="69">
      <c r="A69" s="5"/>
    </row>
    <row r="70">
      <c r="A70" s="5"/>
    </row>
    <row r="71">
      <c r="A71" s="5"/>
    </row>
    <row r="72">
      <c r="A72" s="5"/>
    </row>
    <row r="73">
      <c r="A73" s="5"/>
    </row>
    <row r="74">
      <c r="A74" s="5"/>
    </row>
    <row r="75">
      <c r="A75" s="5"/>
    </row>
    <row r="76">
      <c r="A76" s="5"/>
    </row>
    <row r="77">
      <c r="A77" s="5"/>
    </row>
    <row r="78">
      <c r="A78" s="5"/>
    </row>
    <row r="79">
      <c r="A79" s="5"/>
    </row>
    <row r="80">
      <c r="A80" s="5"/>
    </row>
    <row r="81">
      <c r="A81" s="5"/>
    </row>
    <row r="82">
      <c r="A82" s="5"/>
    </row>
    <row r="83">
      <c r="A83" s="5"/>
    </row>
    <row r="84">
      <c r="A84" s="5"/>
    </row>
    <row r="85">
      <c r="A85" s="5"/>
    </row>
    <row r="86">
      <c r="A86" s="5"/>
    </row>
    <row r="87">
      <c r="A87" s="5"/>
    </row>
    <row r="88">
      <c r="A88" s="5"/>
    </row>
    <row r="89">
      <c r="A89" s="5"/>
    </row>
    <row r="90">
      <c r="A90" s="5"/>
    </row>
    <row r="91">
      <c r="A91" s="5"/>
    </row>
    <row r="92">
      <c r="A92" s="5"/>
    </row>
    <row r="93">
      <c r="A93" s="5"/>
    </row>
    <row r="94">
      <c r="A94" s="5"/>
    </row>
    <row r="95">
      <c r="A95" s="5"/>
    </row>
    <row r="96">
      <c r="A96" s="5"/>
    </row>
    <row r="97">
      <c r="A97" s="5"/>
    </row>
    <row r="98">
      <c r="A98" s="5"/>
    </row>
    <row r="99">
      <c r="A99" s="5"/>
    </row>
    <row r="100">
      <c r="A100" s="5"/>
    </row>
    <row r="101">
      <c r="A101" s="5"/>
    </row>
    <row r="102">
      <c r="A102" s="5"/>
    </row>
    <row r="103">
      <c r="A103" s="5"/>
    </row>
    <row r="104">
      <c r="A104" s="5"/>
    </row>
    <row r="105">
      <c r="A105" s="5"/>
    </row>
    <row r="106">
      <c r="A106" s="5"/>
    </row>
    <row r="107">
      <c r="A107" s="5"/>
    </row>
    <row r="108">
      <c r="A108" s="5"/>
    </row>
    <row r="109">
      <c r="A109" s="5"/>
    </row>
    <row r="110">
      <c r="A110" s="5"/>
    </row>
    <row r="111">
      <c r="A111" s="5"/>
    </row>
    <row r="112">
      <c r="A112" s="5"/>
    </row>
    <row r="113">
      <c r="A113" s="5"/>
    </row>
    <row r="114">
      <c r="A114" s="5"/>
    </row>
    <row r="115">
      <c r="A115" s="5"/>
    </row>
    <row r="116">
      <c r="A116" s="5"/>
    </row>
    <row r="117">
      <c r="A117" s="5"/>
    </row>
    <row r="118">
      <c r="A118" s="5"/>
    </row>
    <row r="119">
      <c r="A119" s="5"/>
    </row>
    <row r="120">
      <c r="A120" s="5"/>
    </row>
    <row r="121">
      <c r="A121" s="5"/>
    </row>
    <row r="122">
      <c r="A122" s="5"/>
    </row>
    <row r="123">
      <c r="A123" s="5"/>
    </row>
    <row r="124">
      <c r="A124" s="5"/>
    </row>
    <row r="125">
      <c r="A125" s="5"/>
    </row>
    <row r="126">
      <c r="A126" s="5"/>
    </row>
    <row r="127">
      <c r="A127" s="5"/>
    </row>
    <row r="128">
      <c r="A128" s="5"/>
    </row>
    <row r="129">
      <c r="A129" s="5"/>
    </row>
    <row r="130">
      <c r="A130" s="5"/>
    </row>
    <row r="131">
      <c r="A131" s="5"/>
    </row>
    <row r="132">
      <c r="A132" s="5"/>
    </row>
    <row r="133">
      <c r="A133" s="5"/>
    </row>
    <row r="134">
      <c r="A134" s="5"/>
    </row>
    <row r="135">
      <c r="A135" s="5"/>
    </row>
    <row r="136">
      <c r="A136" s="5"/>
    </row>
    <row r="137">
      <c r="A137" s="5"/>
    </row>
    <row r="138">
      <c r="A138" s="5"/>
    </row>
    <row r="139">
      <c r="A139" s="5"/>
    </row>
    <row r="140">
      <c r="A140" s="5"/>
    </row>
    <row r="141">
      <c r="A141" s="5"/>
    </row>
    <row r="142">
      <c r="A142" s="5"/>
    </row>
    <row r="143">
      <c r="A143" s="5"/>
    </row>
    <row r="144">
      <c r="A144" s="5"/>
    </row>
    <row r="145">
      <c r="A145" s="5"/>
    </row>
    <row r="146">
      <c r="A146" s="5"/>
    </row>
    <row r="147">
      <c r="A147" s="5"/>
    </row>
    <row r="148">
      <c r="A148" s="5"/>
    </row>
    <row r="149">
      <c r="A149" s="5"/>
    </row>
    <row r="150">
      <c r="A150" s="5"/>
    </row>
    <row r="151">
      <c r="A151" s="5"/>
    </row>
    <row r="152">
      <c r="A152" s="5"/>
    </row>
    <row r="153">
      <c r="A153" s="5"/>
    </row>
    <row r="154">
      <c r="A154" s="5"/>
    </row>
    <row r="155">
      <c r="A155" s="5"/>
    </row>
    <row r="156">
      <c r="A156" s="5"/>
    </row>
    <row r="157">
      <c r="A157" s="5"/>
    </row>
    <row r="158">
      <c r="A158" s="5"/>
    </row>
    <row r="159">
      <c r="A159" s="5"/>
    </row>
    <row r="160">
      <c r="A160" s="5"/>
    </row>
    <row r="161">
      <c r="A161" s="5"/>
    </row>
    <row r="162">
      <c r="A162" s="5"/>
    </row>
    <row r="163">
      <c r="A163" s="5"/>
    </row>
    <row r="164">
      <c r="A164" s="5"/>
    </row>
    <row r="165">
      <c r="A165" s="5"/>
    </row>
    <row r="166">
      <c r="A166" s="5"/>
    </row>
    <row r="167">
      <c r="A167" s="5"/>
    </row>
    <row r="168">
      <c r="A168" s="5"/>
    </row>
    <row r="169">
      <c r="A169" s="5"/>
    </row>
    <row r="170">
      <c r="A170" s="5"/>
    </row>
    <row r="171">
      <c r="A171" s="5"/>
    </row>
    <row r="172">
      <c r="A172" s="5"/>
    </row>
    <row r="173">
      <c r="A173" s="5"/>
    </row>
    <row r="174">
      <c r="A174" s="5"/>
    </row>
    <row r="175">
      <c r="A175" s="5"/>
    </row>
    <row r="176">
      <c r="A176" s="5"/>
    </row>
    <row r="177">
      <c r="A177" s="5"/>
    </row>
    <row r="178">
      <c r="A178" s="5"/>
    </row>
    <row r="179">
      <c r="A179" s="5"/>
    </row>
    <row r="180">
      <c r="A180" s="5"/>
    </row>
    <row r="181">
      <c r="A181" s="5"/>
    </row>
    <row r="182">
      <c r="A182" s="5"/>
    </row>
    <row r="183">
      <c r="A183" s="5"/>
    </row>
    <row r="184">
      <c r="A184" s="5"/>
    </row>
    <row r="185">
      <c r="A185" s="5"/>
    </row>
    <row r="186">
      <c r="A186" s="5"/>
    </row>
    <row r="187">
      <c r="A187" s="5"/>
    </row>
    <row r="188">
      <c r="A188" s="5"/>
    </row>
    <row r="189">
      <c r="A189" s="5"/>
    </row>
    <row r="190">
      <c r="A190" s="5"/>
    </row>
    <row r="191">
      <c r="A191" s="5"/>
    </row>
    <row r="192">
      <c r="A192" s="5"/>
    </row>
    <row r="193">
      <c r="A193" s="5"/>
    </row>
    <row r="194">
      <c r="A194" s="5"/>
    </row>
    <row r="195">
      <c r="A195" s="5"/>
    </row>
    <row r="196">
      <c r="A196" s="5"/>
    </row>
    <row r="197">
      <c r="A197" s="5"/>
    </row>
    <row r="198">
      <c r="A198" s="5"/>
    </row>
    <row r="199">
      <c r="A199" s="5"/>
    </row>
    <row r="200">
      <c r="A200" s="5"/>
    </row>
    <row r="201">
      <c r="A201" s="5"/>
    </row>
    <row r="202">
      <c r="A202" s="5"/>
    </row>
    <row r="203">
      <c r="A203" s="5"/>
    </row>
    <row r="204">
      <c r="A204" s="5"/>
    </row>
    <row r="205">
      <c r="A205" s="5"/>
    </row>
    <row r="206">
      <c r="A206" s="5"/>
    </row>
    <row r="207">
      <c r="A207" s="5"/>
    </row>
    <row r="208">
      <c r="A208" s="5"/>
    </row>
    <row r="209">
      <c r="A209" s="5"/>
    </row>
    <row r="210">
      <c r="A210" s="5"/>
    </row>
    <row r="211">
      <c r="A211" s="5"/>
    </row>
    <row r="212">
      <c r="A212" s="5"/>
    </row>
    <row r="213">
      <c r="A213" s="5"/>
    </row>
    <row r="214">
      <c r="A214" s="5"/>
    </row>
    <row r="215">
      <c r="A215" s="5"/>
    </row>
    <row r="216">
      <c r="A216" s="5"/>
    </row>
    <row r="217">
      <c r="A217" s="5"/>
    </row>
    <row r="218">
      <c r="A218" s="5"/>
    </row>
    <row r="219">
      <c r="A219" s="5"/>
    </row>
    <row r="220">
      <c r="A220" s="5"/>
    </row>
    <row r="221">
      <c r="A221" s="5"/>
    </row>
    <row r="222">
      <c r="A222" s="5"/>
    </row>
    <row r="223">
      <c r="A223" s="5"/>
    </row>
    <row r="224">
      <c r="A224" s="5"/>
    </row>
    <row r="225">
      <c r="A225" s="5"/>
    </row>
    <row r="226">
      <c r="A226" s="5"/>
    </row>
    <row r="227">
      <c r="A227" s="5"/>
    </row>
    <row r="228">
      <c r="A228" s="5"/>
    </row>
    <row r="229">
      <c r="A229" s="5"/>
    </row>
    <row r="230">
      <c r="A230" s="5"/>
    </row>
    <row r="231">
      <c r="A231" s="5"/>
    </row>
    <row r="232">
      <c r="A232" s="5"/>
    </row>
    <row r="233">
      <c r="A233" s="5"/>
    </row>
    <row r="234">
      <c r="A234" s="5"/>
    </row>
    <row r="235">
      <c r="A235" s="5"/>
    </row>
    <row r="236">
      <c r="A236" s="5"/>
    </row>
    <row r="237">
      <c r="A237" s="5"/>
    </row>
    <row r="238">
      <c r="A238" s="5"/>
    </row>
    <row r="239">
      <c r="A239" s="5"/>
    </row>
    <row r="240">
      <c r="A240" s="5"/>
    </row>
    <row r="241">
      <c r="A241" s="5"/>
    </row>
    <row r="242">
      <c r="A242" s="5"/>
    </row>
    <row r="243">
      <c r="A243" s="5"/>
    </row>
    <row r="244">
      <c r="A244" s="5"/>
    </row>
    <row r="245">
      <c r="A245" s="5"/>
    </row>
    <row r="246">
      <c r="A246" s="5"/>
    </row>
    <row r="247">
      <c r="A247" s="5"/>
    </row>
    <row r="248">
      <c r="A248" s="5"/>
    </row>
    <row r="249">
      <c r="A249" s="5"/>
    </row>
    <row r="250">
      <c r="A250" s="5"/>
    </row>
    <row r="251">
      <c r="A251" s="5"/>
    </row>
    <row r="252">
      <c r="A252" s="5"/>
    </row>
    <row r="253">
      <c r="A253" s="5"/>
    </row>
    <row r="254">
      <c r="A254" s="5"/>
    </row>
    <row r="255">
      <c r="A255" s="5"/>
    </row>
    <row r="256">
      <c r="A256" s="5"/>
    </row>
    <row r="257">
      <c r="A257" s="5"/>
    </row>
    <row r="258">
      <c r="A258" s="5"/>
    </row>
    <row r="259">
      <c r="A259" s="5"/>
    </row>
    <row r="260">
      <c r="A260" s="5"/>
    </row>
    <row r="261">
      <c r="A261" s="5"/>
    </row>
    <row r="262">
      <c r="A262" s="5"/>
    </row>
    <row r="263">
      <c r="A263" s="5"/>
    </row>
    <row r="264">
      <c r="A264" s="5"/>
    </row>
    <row r="265">
      <c r="A265" s="5"/>
    </row>
    <row r="266">
      <c r="A266" s="5"/>
    </row>
    <row r="267">
      <c r="A267" s="5"/>
    </row>
    <row r="268">
      <c r="A268" s="5"/>
    </row>
    <row r="269">
      <c r="A269" s="5"/>
    </row>
    <row r="270">
      <c r="A270" s="5"/>
    </row>
    <row r="271">
      <c r="A271" s="5"/>
    </row>
    <row r="272">
      <c r="A272" s="5"/>
    </row>
    <row r="273">
      <c r="A273" s="5"/>
    </row>
    <row r="274">
      <c r="A274" s="5"/>
    </row>
    <row r="275">
      <c r="A275" s="5"/>
    </row>
    <row r="276">
      <c r="A276" s="5"/>
    </row>
    <row r="277">
      <c r="A277" s="5"/>
    </row>
    <row r="278">
      <c r="A278" s="5"/>
    </row>
    <row r="279">
      <c r="A279" s="5"/>
    </row>
    <row r="280">
      <c r="A280" s="5"/>
    </row>
    <row r="281">
      <c r="A281" s="5"/>
    </row>
    <row r="282">
      <c r="A282" s="5"/>
    </row>
    <row r="283">
      <c r="A283" s="5"/>
    </row>
    <row r="284">
      <c r="A284" s="5"/>
    </row>
    <row r="285">
      <c r="A285" s="5"/>
    </row>
    <row r="286">
      <c r="A286" s="5"/>
    </row>
    <row r="287">
      <c r="A287" s="5"/>
    </row>
    <row r="288">
      <c r="A288" s="5"/>
    </row>
    <row r="289">
      <c r="A289" s="5"/>
    </row>
    <row r="290">
      <c r="A290" s="5"/>
    </row>
    <row r="291">
      <c r="A291" s="5"/>
    </row>
    <row r="292">
      <c r="A292" s="5"/>
    </row>
    <row r="293">
      <c r="A293" s="5"/>
    </row>
    <row r="294">
      <c r="A294" s="5"/>
    </row>
    <row r="295">
      <c r="A295" s="5"/>
    </row>
    <row r="296">
      <c r="A296" s="5"/>
    </row>
    <row r="297">
      <c r="A297" s="5"/>
    </row>
    <row r="298">
      <c r="A298" s="5"/>
    </row>
    <row r="299">
      <c r="A299" s="5"/>
    </row>
    <row r="300">
      <c r="A300" s="5"/>
    </row>
    <row r="301">
      <c r="A301" s="5"/>
    </row>
    <row r="302">
      <c r="A302" s="5"/>
    </row>
    <row r="303">
      <c r="A303" s="5"/>
    </row>
    <row r="304">
      <c r="A304" s="5"/>
    </row>
    <row r="305">
      <c r="A305" s="5"/>
    </row>
    <row r="306">
      <c r="A306" s="5"/>
    </row>
    <row r="307">
      <c r="A307" s="5"/>
    </row>
    <row r="308">
      <c r="A308" s="5"/>
    </row>
    <row r="309">
      <c r="A309" s="5"/>
    </row>
    <row r="310">
      <c r="A310" s="5"/>
    </row>
    <row r="311">
      <c r="A311" s="5"/>
    </row>
    <row r="312">
      <c r="A312" s="5"/>
    </row>
    <row r="313">
      <c r="A313" s="5"/>
    </row>
    <row r="314">
      <c r="A314" s="5"/>
    </row>
    <row r="315">
      <c r="A315" s="5"/>
    </row>
    <row r="316">
      <c r="A316" s="5"/>
    </row>
    <row r="317">
      <c r="A317" s="5"/>
    </row>
    <row r="318">
      <c r="A318" s="5"/>
    </row>
    <row r="319">
      <c r="A319" s="5"/>
    </row>
    <row r="320">
      <c r="A320" s="5"/>
    </row>
    <row r="321">
      <c r="A321" s="5"/>
    </row>
    <row r="322">
      <c r="A322" s="5"/>
    </row>
    <row r="323">
      <c r="A323" s="5"/>
    </row>
    <row r="324">
      <c r="A324" s="5"/>
    </row>
    <row r="325">
      <c r="A325" s="5"/>
    </row>
    <row r="326">
      <c r="A326" s="5"/>
    </row>
    <row r="327">
      <c r="A327" s="5"/>
    </row>
    <row r="328">
      <c r="A328" s="5"/>
    </row>
    <row r="329">
      <c r="A329" s="5"/>
    </row>
    <row r="330">
      <c r="A330" s="5"/>
    </row>
    <row r="331">
      <c r="A331" s="5"/>
    </row>
    <row r="332">
      <c r="A332" s="5"/>
    </row>
    <row r="333">
      <c r="A333" s="5"/>
    </row>
    <row r="334">
      <c r="A334" s="5"/>
    </row>
    <row r="335">
      <c r="A335" s="5"/>
    </row>
    <row r="336">
      <c r="A336" s="5"/>
    </row>
    <row r="337">
      <c r="A337" s="5"/>
    </row>
    <row r="338">
      <c r="A338" s="5"/>
    </row>
    <row r="339">
      <c r="A339" s="5"/>
    </row>
    <row r="340">
      <c r="A340" s="5"/>
    </row>
    <row r="341">
      <c r="A341" s="5"/>
    </row>
    <row r="342">
      <c r="A342" s="5"/>
    </row>
    <row r="343">
      <c r="A343" s="5"/>
    </row>
    <row r="344">
      <c r="A344" s="5"/>
    </row>
    <row r="345">
      <c r="A345" s="5"/>
    </row>
    <row r="346">
      <c r="A346" s="5"/>
    </row>
    <row r="347">
      <c r="A347" s="5"/>
    </row>
    <row r="348">
      <c r="A348" s="5"/>
    </row>
    <row r="349">
      <c r="A349" s="5"/>
    </row>
    <row r="350">
      <c r="A350" s="5"/>
    </row>
    <row r="351">
      <c r="A351" s="5"/>
    </row>
    <row r="352">
      <c r="A352" s="5"/>
    </row>
    <row r="353">
      <c r="A353" s="5"/>
    </row>
    <row r="354">
      <c r="A354" s="5"/>
    </row>
    <row r="355">
      <c r="A355" s="5"/>
    </row>
    <row r="356">
      <c r="A356" s="5"/>
    </row>
    <row r="357">
      <c r="A357" s="5"/>
    </row>
    <row r="358">
      <c r="A358" s="5"/>
    </row>
    <row r="359">
      <c r="A359" s="5"/>
    </row>
    <row r="360">
      <c r="A360" s="5"/>
    </row>
    <row r="361">
      <c r="A361" s="5"/>
    </row>
    <row r="362">
      <c r="A362" s="5"/>
    </row>
    <row r="363">
      <c r="A363" s="5"/>
    </row>
    <row r="364">
      <c r="A364" s="5"/>
    </row>
    <row r="365">
      <c r="A365" s="5"/>
    </row>
    <row r="366">
      <c r="A366" s="5"/>
    </row>
    <row r="367">
      <c r="A367" s="5"/>
    </row>
    <row r="368">
      <c r="A368" s="5"/>
    </row>
    <row r="369">
      <c r="A369" s="5"/>
    </row>
    <row r="370">
      <c r="A370" s="5"/>
    </row>
    <row r="371">
      <c r="A371" s="5"/>
    </row>
    <row r="372">
      <c r="A372" s="5"/>
    </row>
    <row r="373">
      <c r="A373" s="5"/>
    </row>
    <row r="374">
      <c r="A374" s="5"/>
    </row>
    <row r="375">
      <c r="A375" s="5"/>
    </row>
    <row r="376">
      <c r="A376" s="5"/>
    </row>
    <row r="377">
      <c r="A377" s="5"/>
    </row>
    <row r="378">
      <c r="A378" s="5"/>
    </row>
    <row r="379">
      <c r="A379" s="5"/>
    </row>
    <row r="380">
      <c r="A380" s="5"/>
    </row>
    <row r="381">
      <c r="A381" s="5"/>
    </row>
    <row r="382">
      <c r="A382" s="5"/>
    </row>
    <row r="383">
      <c r="A383" s="5"/>
    </row>
    <row r="384">
      <c r="A384" s="5"/>
    </row>
    <row r="385">
      <c r="A385" s="5"/>
    </row>
    <row r="386">
      <c r="A386" s="5"/>
    </row>
    <row r="387">
      <c r="A387" s="5"/>
    </row>
    <row r="388">
      <c r="A388" s="5"/>
    </row>
    <row r="389">
      <c r="A389" s="5"/>
    </row>
    <row r="390">
      <c r="A390" s="5"/>
    </row>
    <row r="391">
      <c r="A391" s="5"/>
    </row>
    <row r="392">
      <c r="A392" s="5"/>
    </row>
    <row r="393">
      <c r="A393" s="5"/>
    </row>
    <row r="394">
      <c r="A394" s="5"/>
    </row>
    <row r="395">
      <c r="A395" s="5"/>
    </row>
    <row r="396">
      <c r="A396" s="5"/>
    </row>
    <row r="397">
      <c r="A397" s="5"/>
    </row>
    <row r="398">
      <c r="A398" s="5"/>
    </row>
    <row r="399">
      <c r="A399" s="5"/>
    </row>
    <row r="400">
      <c r="A400" s="5"/>
    </row>
    <row r="401">
      <c r="A401" s="5"/>
    </row>
    <row r="402">
      <c r="A402" s="5"/>
    </row>
    <row r="403">
      <c r="A403" s="5"/>
    </row>
    <row r="404">
      <c r="A404" s="5"/>
    </row>
    <row r="405">
      <c r="A405" s="5"/>
    </row>
    <row r="406">
      <c r="A406" s="5"/>
    </row>
    <row r="407">
      <c r="A407" s="5"/>
    </row>
    <row r="408">
      <c r="A408" s="5"/>
    </row>
    <row r="409">
      <c r="A409" s="5"/>
    </row>
    <row r="410">
      <c r="A410" s="5"/>
    </row>
    <row r="411">
      <c r="A411" s="5"/>
    </row>
    <row r="412">
      <c r="A412" s="5"/>
    </row>
    <row r="413">
      <c r="A413" s="5"/>
    </row>
    <row r="414">
      <c r="A414" s="5"/>
    </row>
    <row r="415">
      <c r="A415" s="5"/>
    </row>
    <row r="416">
      <c r="A416" s="5"/>
    </row>
    <row r="417">
      <c r="A417" s="5"/>
    </row>
    <row r="418">
      <c r="A418" s="5"/>
    </row>
    <row r="419">
      <c r="A419" s="5"/>
    </row>
    <row r="420">
      <c r="A420" s="5"/>
    </row>
    <row r="421">
      <c r="A421" s="5"/>
    </row>
    <row r="422">
      <c r="A422" s="5"/>
    </row>
    <row r="423">
      <c r="A423" s="5"/>
    </row>
    <row r="424">
      <c r="A424" s="5"/>
    </row>
    <row r="425">
      <c r="A425" s="5"/>
    </row>
    <row r="426">
      <c r="A426" s="5"/>
    </row>
    <row r="427">
      <c r="A427" s="5"/>
    </row>
    <row r="428">
      <c r="A428" s="5"/>
    </row>
    <row r="429">
      <c r="A429" s="5"/>
    </row>
    <row r="430">
      <c r="A430" s="5"/>
    </row>
    <row r="431">
      <c r="A431" s="5"/>
    </row>
    <row r="432">
      <c r="A432" s="5"/>
    </row>
    <row r="433">
      <c r="A433" s="5"/>
    </row>
    <row r="434">
      <c r="A434" s="5"/>
    </row>
    <row r="435">
      <c r="A435" s="5"/>
    </row>
    <row r="436">
      <c r="A436" s="5"/>
    </row>
    <row r="437">
      <c r="A437" s="5"/>
    </row>
    <row r="438">
      <c r="A438" s="5"/>
    </row>
    <row r="439">
      <c r="A439" s="5"/>
    </row>
    <row r="440">
      <c r="A440" s="5"/>
    </row>
    <row r="441">
      <c r="A441" s="5"/>
    </row>
    <row r="442">
      <c r="A442" s="5"/>
    </row>
    <row r="443">
      <c r="A443" s="5"/>
    </row>
    <row r="444">
      <c r="A444" s="5"/>
    </row>
    <row r="445">
      <c r="A445" s="5"/>
    </row>
    <row r="446">
      <c r="A446" s="5"/>
    </row>
    <row r="447">
      <c r="A447" s="5"/>
    </row>
    <row r="448">
      <c r="A448" s="5"/>
    </row>
    <row r="449">
      <c r="A449" s="5"/>
    </row>
    <row r="450">
      <c r="A450" s="5"/>
    </row>
    <row r="451">
      <c r="A451" s="5"/>
    </row>
    <row r="452">
      <c r="A452" s="5"/>
    </row>
    <row r="453">
      <c r="A453" s="5"/>
    </row>
    <row r="454">
      <c r="A454" s="5"/>
    </row>
    <row r="455">
      <c r="A455" s="5"/>
    </row>
    <row r="456">
      <c r="A456" s="5"/>
    </row>
    <row r="457">
      <c r="A457" s="5"/>
    </row>
    <row r="458">
      <c r="A458" s="5"/>
    </row>
    <row r="459">
      <c r="A459" s="5"/>
    </row>
    <row r="460">
      <c r="A460" s="5"/>
    </row>
    <row r="461">
      <c r="A461" s="5"/>
    </row>
    <row r="462">
      <c r="A462" s="5"/>
    </row>
    <row r="463">
      <c r="A463" s="5"/>
    </row>
    <row r="464">
      <c r="A464" s="5"/>
    </row>
    <row r="465">
      <c r="A465" s="5"/>
    </row>
    <row r="466">
      <c r="A466" s="5"/>
    </row>
    <row r="467">
      <c r="A467" s="5"/>
    </row>
    <row r="468">
      <c r="A468" s="5"/>
    </row>
    <row r="469">
      <c r="A469" s="5"/>
    </row>
    <row r="470">
      <c r="A470" s="5"/>
    </row>
    <row r="471">
      <c r="A471" s="5"/>
    </row>
    <row r="472">
      <c r="A472" s="5"/>
    </row>
    <row r="473">
      <c r="A473" s="5"/>
    </row>
    <row r="474">
      <c r="A474" s="5"/>
    </row>
    <row r="475">
      <c r="A475" s="5"/>
    </row>
    <row r="476">
      <c r="A476" s="5"/>
    </row>
    <row r="477">
      <c r="A477" s="5"/>
    </row>
    <row r="478">
      <c r="A478" s="5"/>
    </row>
    <row r="479">
      <c r="A479" s="5"/>
    </row>
    <row r="480">
      <c r="A480" s="5"/>
    </row>
    <row r="481">
      <c r="A481" s="5"/>
    </row>
    <row r="482">
      <c r="A482" s="5"/>
    </row>
    <row r="483">
      <c r="A483" s="5"/>
    </row>
    <row r="484">
      <c r="A484" s="5"/>
    </row>
    <row r="485">
      <c r="A485" s="5"/>
    </row>
    <row r="486">
      <c r="A486" s="5"/>
    </row>
    <row r="487">
      <c r="A487" s="5"/>
    </row>
    <row r="488">
      <c r="A488" s="5"/>
    </row>
    <row r="489">
      <c r="A489" s="5"/>
    </row>
    <row r="490">
      <c r="A490" s="5"/>
    </row>
    <row r="491">
      <c r="A491" s="5"/>
    </row>
    <row r="492">
      <c r="A492" s="5"/>
    </row>
    <row r="493">
      <c r="A493" s="5"/>
    </row>
    <row r="494">
      <c r="A494" s="5"/>
    </row>
    <row r="495">
      <c r="A495" s="5"/>
    </row>
    <row r="496">
      <c r="A496" s="5"/>
    </row>
    <row r="497">
      <c r="A497" s="5"/>
    </row>
    <row r="498">
      <c r="A498" s="5"/>
    </row>
    <row r="499">
      <c r="A499" s="5"/>
    </row>
    <row r="500">
      <c r="A500" s="5"/>
    </row>
    <row r="501">
      <c r="A501" s="5"/>
    </row>
    <row r="502">
      <c r="A502" s="5"/>
    </row>
    <row r="503">
      <c r="A503" s="5"/>
    </row>
    <row r="504">
      <c r="A504" s="5"/>
    </row>
    <row r="505">
      <c r="A505" s="5"/>
    </row>
    <row r="506">
      <c r="A506" s="5"/>
    </row>
    <row r="507">
      <c r="A507" s="5"/>
    </row>
    <row r="508">
      <c r="A508" s="5"/>
    </row>
    <row r="509">
      <c r="A509" s="5"/>
    </row>
    <row r="510">
      <c r="A510" s="5"/>
    </row>
    <row r="511">
      <c r="A511" s="5"/>
    </row>
    <row r="512">
      <c r="A512" s="5"/>
    </row>
    <row r="513">
      <c r="A513" s="5"/>
    </row>
    <row r="514">
      <c r="A514" s="5"/>
    </row>
    <row r="515">
      <c r="A515" s="5"/>
    </row>
    <row r="516">
      <c r="A516" s="5"/>
    </row>
    <row r="517">
      <c r="A517" s="5"/>
    </row>
    <row r="518">
      <c r="A518" s="5"/>
    </row>
    <row r="519">
      <c r="A519" s="5"/>
    </row>
    <row r="520">
      <c r="A520" s="5"/>
    </row>
    <row r="521">
      <c r="A521" s="5"/>
    </row>
    <row r="522">
      <c r="A522" s="5"/>
    </row>
    <row r="523">
      <c r="A523" s="5"/>
    </row>
    <row r="524">
      <c r="A524" s="5"/>
    </row>
    <row r="525">
      <c r="A525" s="5"/>
    </row>
    <row r="526">
      <c r="A526" s="5"/>
    </row>
    <row r="527">
      <c r="A527" s="5"/>
    </row>
    <row r="528">
      <c r="A528" s="5"/>
    </row>
    <row r="529">
      <c r="A529" s="5"/>
    </row>
    <row r="530">
      <c r="A530" s="5"/>
    </row>
    <row r="531">
      <c r="A531" s="5"/>
    </row>
    <row r="532">
      <c r="A532" s="5"/>
    </row>
    <row r="533">
      <c r="A533" s="5"/>
    </row>
    <row r="534">
      <c r="A534" s="5"/>
    </row>
    <row r="535">
      <c r="A535" s="5"/>
    </row>
    <row r="536">
      <c r="A536" s="5"/>
    </row>
    <row r="537">
      <c r="A537" s="5"/>
    </row>
    <row r="538">
      <c r="A538" s="5"/>
    </row>
    <row r="539">
      <c r="A539" s="5"/>
    </row>
    <row r="540">
      <c r="A540" s="5"/>
    </row>
    <row r="541">
      <c r="A541" s="5"/>
    </row>
    <row r="542">
      <c r="A542" s="5"/>
    </row>
    <row r="543">
      <c r="A543" s="5"/>
    </row>
    <row r="544">
      <c r="A544" s="5"/>
    </row>
    <row r="545">
      <c r="A545" s="5"/>
    </row>
    <row r="546">
      <c r="A546" s="5"/>
    </row>
    <row r="547">
      <c r="A547" s="5"/>
    </row>
    <row r="548">
      <c r="A548" s="5"/>
    </row>
    <row r="549">
      <c r="A549" s="5"/>
    </row>
    <row r="550">
      <c r="A550" s="5"/>
    </row>
    <row r="551">
      <c r="A551" s="5"/>
    </row>
    <row r="552">
      <c r="A552" s="5"/>
    </row>
    <row r="553">
      <c r="A553" s="5"/>
    </row>
    <row r="554">
      <c r="A554" s="5"/>
    </row>
    <row r="555">
      <c r="A555" s="5"/>
    </row>
    <row r="556">
      <c r="A556" s="5"/>
    </row>
    <row r="557">
      <c r="A557" s="5"/>
    </row>
    <row r="558">
      <c r="A558" s="5"/>
    </row>
    <row r="559">
      <c r="A559" s="5"/>
    </row>
    <row r="560">
      <c r="A560" s="5"/>
    </row>
    <row r="561">
      <c r="A561" s="5"/>
    </row>
    <row r="562">
      <c r="A562" s="5"/>
    </row>
    <row r="563">
      <c r="A563" s="5"/>
    </row>
    <row r="564">
      <c r="A564" s="5"/>
    </row>
    <row r="565">
      <c r="A565" s="5"/>
    </row>
    <row r="566">
      <c r="A566" s="5"/>
    </row>
    <row r="567">
      <c r="A567" s="5"/>
    </row>
    <row r="568">
      <c r="A568" s="5"/>
    </row>
    <row r="569">
      <c r="A569" s="5"/>
    </row>
    <row r="570">
      <c r="A570" s="5"/>
    </row>
    <row r="571">
      <c r="A571" s="5"/>
    </row>
    <row r="572">
      <c r="A572" s="5"/>
    </row>
    <row r="573">
      <c r="A573" s="5"/>
    </row>
    <row r="574">
      <c r="A574" s="5"/>
    </row>
    <row r="575">
      <c r="A575" s="5"/>
    </row>
    <row r="576">
      <c r="A576" s="5"/>
    </row>
    <row r="577">
      <c r="A577" s="5"/>
    </row>
    <row r="578">
      <c r="A578" s="5"/>
    </row>
    <row r="579">
      <c r="A579" s="5"/>
    </row>
    <row r="580">
      <c r="A580" s="5"/>
    </row>
    <row r="581">
      <c r="A581" s="5"/>
    </row>
    <row r="582">
      <c r="A582" s="5"/>
    </row>
    <row r="583">
      <c r="A583" s="5"/>
    </row>
    <row r="584">
      <c r="A584" s="5"/>
    </row>
    <row r="585">
      <c r="A585" s="5"/>
    </row>
    <row r="586">
      <c r="A586" s="5"/>
    </row>
    <row r="587">
      <c r="A587" s="5"/>
    </row>
    <row r="588">
      <c r="A588" s="5"/>
    </row>
    <row r="589">
      <c r="A589" s="5"/>
    </row>
    <row r="590">
      <c r="A590" s="5"/>
    </row>
    <row r="591">
      <c r="A591" s="5"/>
    </row>
    <row r="592">
      <c r="A592" s="5"/>
    </row>
    <row r="593">
      <c r="A593" s="5"/>
    </row>
    <row r="594">
      <c r="A594" s="5"/>
    </row>
    <row r="595">
      <c r="A595" s="5"/>
    </row>
    <row r="596">
      <c r="A596" s="5"/>
    </row>
    <row r="597">
      <c r="A597" s="5"/>
    </row>
    <row r="598">
      <c r="A598" s="5"/>
    </row>
    <row r="599">
      <c r="A599" s="5"/>
    </row>
    <row r="600">
      <c r="A600" s="5"/>
    </row>
    <row r="601">
      <c r="A601" s="5"/>
    </row>
    <row r="602">
      <c r="A602" s="5"/>
    </row>
    <row r="603">
      <c r="A603" s="5"/>
    </row>
    <row r="604">
      <c r="A604" s="5"/>
    </row>
    <row r="605">
      <c r="A605" s="5"/>
    </row>
    <row r="606">
      <c r="A606" s="5"/>
    </row>
    <row r="607">
      <c r="A607" s="5"/>
    </row>
    <row r="608">
      <c r="A608" s="5"/>
    </row>
    <row r="609">
      <c r="A609" s="5"/>
    </row>
    <row r="610">
      <c r="A610" s="5"/>
    </row>
    <row r="611">
      <c r="A611" s="5"/>
    </row>
    <row r="612">
      <c r="A612" s="5"/>
    </row>
    <row r="613">
      <c r="A613" s="5"/>
    </row>
    <row r="614">
      <c r="A614" s="5"/>
    </row>
    <row r="615">
      <c r="A615" s="5"/>
    </row>
    <row r="616">
      <c r="A616" s="5"/>
    </row>
    <row r="617">
      <c r="A617" s="5"/>
    </row>
    <row r="618">
      <c r="A618" s="5"/>
    </row>
    <row r="619">
      <c r="A619" s="5"/>
    </row>
    <row r="620">
      <c r="A620" s="5"/>
    </row>
    <row r="621">
      <c r="A621" s="5"/>
    </row>
    <row r="622">
      <c r="A622" s="5"/>
    </row>
    <row r="623">
      <c r="A623" s="5"/>
    </row>
    <row r="624">
      <c r="A624" s="5"/>
    </row>
    <row r="625">
      <c r="A625" s="5"/>
    </row>
    <row r="626">
      <c r="A626" s="5"/>
    </row>
    <row r="627">
      <c r="A627" s="5"/>
    </row>
    <row r="628">
      <c r="A628" s="5"/>
    </row>
    <row r="629">
      <c r="A629" s="5"/>
    </row>
    <row r="630">
      <c r="A630" s="5"/>
    </row>
    <row r="631">
      <c r="A631" s="5"/>
    </row>
    <row r="632">
      <c r="A632" s="5"/>
    </row>
    <row r="633">
      <c r="A633" s="5"/>
    </row>
    <row r="634">
      <c r="A634" s="5"/>
    </row>
    <row r="635">
      <c r="A635" s="5"/>
    </row>
    <row r="636">
      <c r="A636" s="5"/>
    </row>
    <row r="637">
      <c r="A637" s="5"/>
    </row>
    <row r="638">
      <c r="A638" s="5"/>
    </row>
    <row r="639">
      <c r="A639" s="5"/>
    </row>
    <row r="640">
      <c r="A640" s="5"/>
    </row>
    <row r="641">
      <c r="A641" s="5"/>
    </row>
    <row r="642">
      <c r="A642" s="5"/>
    </row>
    <row r="643">
      <c r="A643" s="5"/>
    </row>
    <row r="644">
      <c r="A644" s="5"/>
    </row>
    <row r="645">
      <c r="A645" s="5"/>
    </row>
    <row r="646">
      <c r="A646" s="5"/>
    </row>
    <row r="647">
      <c r="A647" s="5"/>
    </row>
    <row r="648">
      <c r="A648" s="5"/>
    </row>
    <row r="649">
      <c r="A649" s="5"/>
    </row>
    <row r="650">
      <c r="A650" s="5"/>
    </row>
    <row r="651">
      <c r="A651" s="5"/>
    </row>
    <row r="652">
      <c r="A652" s="5"/>
    </row>
    <row r="653">
      <c r="A653" s="5"/>
    </row>
    <row r="654">
      <c r="A654" s="5"/>
    </row>
    <row r="655">
      <c r="A655" s="5"/>
    </row>
    <row r="656">
      <c r="A656" s="5"/>
    </row>
    <row r="657">
      <c r="A657" s="5"/>
    </row>
    <row r="658">
      <c r="A658" s="5"/>
    </row>
    <row r="659">
      <c r="A659" s="5"/>
    </row>
    <row r="660">
      <c r="A660" s="5"/>
    </row>
    <row r="661">
      <c r="A661" s="5"/>
    </row>
    <row r="662">
      <c r="A662" s="5"/>
    </row>
    <row r="663">
      <c r="A663" s="5"/>
    </row>
    <row r="664">
      <c r="A664" s="5"/>
    </row>
    <row r="665">
      <c r="A665" s="5"/>
    </row>
    <row r="666">
      <c r="A666" s="5"/>
    </row>
    <row r="667">
      <c r="A667" s="5"/>
    </row>
    <row r="668">
      <c r="A668" s="5"/>
    </row>
    <row r="669">
      <c r="A669" s="5"/>
    </row>
    <row r="670">
      <c r="A670" s="5"/>
    </row>
    <row r="671">
      <c r="A671" s="5"/>
    </row>
    <row r="672">
      <c r="A672" s="5"/>
    </row>
    <row r="673">
      <c r="A673" s="5"/>
    </row>
    <row r="674">
      <c r="A674" s="5"/>
    </row>
    <row r="675">
      <c r="A675" s="5"/>
    </row>
    <row r="676">
      <c r="A676" s="5"/>
    </row>
    <row r="677">
      <c r="A677" s="5"/>
    </row>
    <row r="678">
      <c r="A678" s="5"/>
    </row>
    <row r="679">
      <c r="A679" s="5"/>
    </row>
    <row r="680">
      <c r="A680" s="5"/>
    </row>
    <row r="681">
      <c r="A681" s="5"/>
    </row>
    <row r="682">
      <c r="A682" s="5"/>
    </row>
    <row r="683">
      <c r="A683" s="5"/>
    </row>
    <row r="684">
      <c r="A684" s="5"/>
    </row>
    <row r="685">
      <c r="A685" s="5"/>
    </row>
    <row r="686">
      <c r="A686" s="5"/>
    </row>
    <row r="687">
      <c r="A687" s="5"/>
    </row>
    <row r="688">
      <c r="A688" s="5"/>
    </row>
    <row r="689">
      <c r="A689" s="5"/>
    </row>
    <row r="690">
      <c r="A690" s="5"/>
    </row>
    <row r="691">
      <c r="A691" s="5"/>
    </row>
    <row r="692">
      <c r="A692" s="5"/>
    </row>
    <row r="693">
      <c r="A693" s="5"/>
    </row>
    <row r="694">
      <c r="A694" s="5"/>
    </row>
    <row r="695">
      <c r="A695" s="5"/>
    </row>
    <row r="696">
      <c r="A696" s="5"/>
    </row>
    <row r="697">
      <c r="A697" s="5"/>
    </row>
    <row r="698">
      <c r="A698" s="5"/>
    </row>
    <row r="699">
      <c r="A699" s="5"/>
    </row>
    <row r="700">
      <c r="A700" s="5"/>
    </row>
    <row r="701">
      <c r="A701" s="5"/>
    </row>
    <row r="702">
      <c r="A702" s="5"/>
    </row>
    <row r="703">
      <c r="A703" s="5"/>
    </row>
    <row r="704">
      <c r="A704" s="5"/>
    </row>
    <row r="705">
      <c r="A705" s="5"/>
    </row>
    <row r="706">
      <c r="A706" s="5"/>
    </row>
    <row r="707">
      <c r="A707" s="5"/>
    </row>
    <row r="708">
      <c r="A708" s="5"/>
    </row>
    <row r="709">
      <c r="A709" s="5"/>
    </row>
    <row r="710">
      <c r="A710" s="5"/>
    </row>
    <row r="711">
      <c r="A711" s="5"/>
    </row>
    <row r="712">
      <c r="A712" s="5"/>
    </row>
    <row r="713">
      <c r="A713" s="5"/>
    </row>
    <row r="714">
      <c r="A714" s="5"/>
    </row>
    <row r="715">
      <c r="A715" s="5"/>
    </row>
    <row r="716">
      <c r="A716" s="5"/>
    </row>
    <row r="717">
      <c r="A717" s="5"/>
    </row>
    <row r="718">
      <c r="A718" s="5"/>
    </row>
    <row r="719">
      <c r="A719" s="5"/>
    </row>
    <row r="720">
      <c r="A720" s="5"/>
    </row>
    <row r="721">
      <c r="A721" s="5"/>
    </row>
    <row r="722">
      <c r="A722" s="5"/>
    </row>
    <row r="723">
      <c r="A723" s="5"/>
    </row>
    <row r="724">
      <c r="A724" s="5"/>
    </row>
    <row r="725">
      <c r="A725" s="5"/>
    </row>
    <row r="726">
      <c r="A726" s="5"/>
    </row>
    <row r="727">
      <c r="A727" s="5"/>
    </row>
    <row r="728">
      <c r="A728" s="5"/>
    </row>
    <row r="729">
      <c r="A729" s="5"/>
    </row>
    <row r="730">
      <c r="A730" s="5"/>
    </row>
    <row r="731">
      <c r="A731" s="5"/>
    </row>
    <row r="732">
      <c r="A732" s="5"/>
    </row>
    <row r="733">
      <c r="A733" s="5"/>
    </row>
    <row r="734">
      <c r="A734" s="5"/>
    </row>
    <row r="735">
      <c r="A735" s="5"/>
    </row>
    <row r="736">
      <c r="A736" s="5"/>
    </row>
    <row r="737">
      <c r="A737" s="5"/>
    </row>
    <row r="738">
      <c r="A738" s="5"/>
    </row>
    <row r="739">
      <c r="A739" s="5"/>
    </row>
    <row r="740">
      <c r="A740" s="5"/>
    </row>
    <row r="741">
      <c r="A741" s="5"/>
    </row>
    <row r="742">
      <c r="A742" s="5"/>
    </row>
    <row r="743">
      <c r="A743" s="5"/>
    </row>
    <row r="744">
      <c r="A744" s="5"/>
    </row>
    <row r="745">
      <c r="A745" s="5"/>
    </row>
    <row r="746">
      <c r="A746" s="5"/>
    </row>
    <row r="747">
      <c r="A747" s="5"/>
    </row>
    <row r="748">
      <c r="A748" s="5"/>
    </row>
    <row r="749">
      <c r="A749" s="5"/>
    </row>
    <row r="750">
      <c r="A750" s="5"/>
    </row>
    <row r="751">
      <c r="A751" s="5"/>
    </row>
    <row r="752">
      <c r="A752" s="5"/>
    </row>
    <row r="753">
      <c r="A753" s="5"/>
    </row>
    <row r="754">
      <c r="A754" s="5"/>
    </row>
    <row r="755">
      <c r="A755" s="5"/>
    </row>
    <row r="756">
      <c r="A756" s="5"/>
    </row>
    <row r="757">
      <c r="A757" s="5"/>
    </row>
    <row r="758">
      <c r="A758" s="5"/>
    </row>
    <row r="759">
      <c r="A759" s="5"/>
    </row>
    <row r="760">
      <c r="A760" s="5"/>
    </row>
    <row r="761">
      <c r="A761" s="5"/>
    </row>
    <row r="762">
      <c r="A762" s="5"/>
    </row>
    <row r="763">
      <c r="A763" s="5"/>
    </row>
    <row r="764">
      <c r="A764" s="5"/>
    </row>
    <row r="765">
      <c r="A765" s="5"/>
    </row>
    <row r="766">
      <c r="A766" s="5"/>
    </row>
    <row r="767">
      <c r="A767" s="5"/>
    </row>
    <row r="768">
      <c r="A768" s="5"/>
    </row>
    <row r="769">
      <c r="A769" s="5"/>
    </row>
    <row r="770">
      <c r="A770" s="5"/>
    </row>
    <row r="771">
      <c r="A771" s="5"/>
    </row>
    <row r="772">
      <c r="A772" s="5"/>
    </row>
    <row r="773">
      <c r="A773" s="5"/>
    </row>
    <row r="774">
      <c r="A774" s="5"/>
    </row>
    <row r="775">
      <c r="A775" s="5"/>
    </row>
    <row r="776">
      <c r="A776" s="5"/>
    </row>
    <row r="777">
      <c r="A777" s="5"/>
    </row>
    <row r="778">
      <c r="A778" s="5"/>
    </row>
    <row r="779">
      <c r="A779" s="5"/>
    </row>
    <row r="780">
      <c r="A780" s="5"/>
    </row>
    <row r="781">
      <c r="A781" s="5"/>
    </row>
    <row r="782">
      <c r="A782" s="5"/>
    </row>
    <row r="783">
      <c r="A783" s="5"/>
    </row>
    <row r="784">
      <c r="A784" s="5"/>
    </row>
    <row r="785">
      <c r="A785" s="5"/>
    </row>
    <row r="786">
      <c r="A786" s="5"/>
    </row>
    <row r="787">
      <c r="A787" s="5"/>
    </row>
    <row r="788">
      <c r="A788" s="5"/>
    </row>
    <row r="789">
      <c r="A789" s="5"/>
    </row>
    <row r="790">
      <c r="A790" s="5"/>
    </row>
    <row r="791">
      <c r="A791" s="5"/>
    </row>
    <row r="792">
      <c r="A792" s="5"/>
    </row>
    <row r="793">
      <c r="A793" s="5"/>
    </row>
    <row r="794">
      <c r="A794" s="5"/>
    </row>
    <row r="795">
      <c r="A795" s="5"/>
    </row>
    <row r="796">
      <c r="A796" s="5"/>
    </row>
    <row r="797">
      <c r="A797" s="5"/>
    </row>
    <row r="798">
      <c r="A798" s="5"/>
    </row>
    <row r="799">
      <c r="A799" s="5"/>
    </row>
    <row r="800">
      <c r="A800" s="5"/>
    </row>
    <row r="801">
      <c r="A801" s="5"/>
    </row>
    <row r="802">
      <c r="A802" s="5"/>
    </row>
    <row r="803">
      <c r="A803" s="5"/>
    </row>
    <row r="804">
      <c r="A804" s="5"/>
    </row>
    <row r="805">
      <c r="A805" s="5"/>
    </row>
    <row r="806">
      <c r="A806" s="5"/>
    </row>
    <row r="807">
      <c r="A807" s="5"/>
    </row>
    <row r="808">
      <c r="A808" s="5"/>
    </row>
    <row r="809">
      <c r="A809" s="5"/>
    </row>
    <row r="810">
      <c r="A810" s="5"/>
    </row>
    <row r="811">
      <c r="A811" s="5"/>
    </row>
    <row r="812">
      <c r="A812" s="5"/>
    </row>
    <row r="813">
      <c r="A813" s="5"/>
    </row>
    <row r="814">
      <c r="A814" s="5"/>
    </row>
    <row r="815">
      <c r="A815" s="5"/>
    </row>
    <row r="816">
      <c r="A816" s="5"/>
    </row>
    <row r="817">
      <c r="A817" s="5"/>
    </row>
    <row r="818">
      <c r="A818" s="5"/>
    </row>
    <row r="819">
      <c r="A819" s="5"/>
    </row>
    <row r="820">
      <c r="A820" s="5"/>
    </row>
    <row r="821">
      <c r="A821" s="5"/>
    </row>
    <row r="822">
      <c r="A822" s="5"/>
    </row>
    <row r="823">
      <c r="A823" s="5"/>
    </row>
    <row r="824">
      <c r="A824" s="5"/>
    </row>
    <row r="825">
      <c r="A825" s="5"/>
    </row>
    <row r="826">
      <c r="A826" s="5"/>
    </row>
    <row r="827">
      <c r="A827" s="5"/>
    </row>
    <row r="828">
      <c r="A828" s="5"/>
    </row>
    <row r="829">
      <c r="A829" s="5"/>
    </row>
    <row r="830">
      <c r="A830" s="5"/>
    </row>
    <row r="831">
      <c r="A831" s="5"/>
    </row>
    <row r="832">
      <c r="A832" s="5"/>
    </row>
    <row r="833">
      <c r="A833" s="5"/>
    </row>
    <row r="834">
      <c r="A834" s="5"/>
    </row>
    <row r="835">
      <c r="A835" s="5"/>
    </row>
    <row r="836">
      <c r="A836" s="5"/>
    </row>
    <row r="837">
      <c r="A837" s="5"/>
    </row>
    <row r="838">
      <c r="A838" s="5"/>
    </row>
    <row r="839">
      <c r="A839" s="5"/>
    </row>
    <row r="840">
      <c r="A840" s="5"/>
    </row>
    <row r="841">
      <c r="A841" s="5"/>
    </row>
    <row r="842">
      <c r="A842" s="5"/>
    </row>
    <row r="843">
      <c r="A843" s="5"/>
    </row>
    <row r="844">
      <c r="A844" s="5"/>
    </row>
    <row r="845">
      <c r="A845" s="5"/>
    </row>
    <row r="846">
      <c r="A846" s="5"/>
    </row>
    <row r="847">
      <c r="A847" s="5"/>
    </row>
    <row r="848">
      <c r="A848" s="5"/>
    </row>
    <row r="849">
      <c r="A849" s="5"/>
    </row>
    <row r="850">
      <c r="A850" s="5"/>
    </row>
    <row r="851">
      <c r="A851" s="5"/>
    </row>
    <row r="852">
      <c r="A852" s="5"/>
    </row>
    <row r="853">
      <c r="A853" s="5"/>
    </row>
    <row r="854">
      <c r="A854" s="5"/>
    </row>
    <row r="855">
      <c r="A855" s="5"/>
    </row>
    <row r="856">
      <c r="A856" s="5"/>
    </row>
    <row r="857">
      <c r="A857" s="5"/>
    </row>
    <row r="858">
      <c r="A858" s="5"/>
    </row>
    <row r="859">
      <c r="A859" s="5"/>
    </row>
    <row r="860">
      <c r="A860" s="5"/>
    </row>
    <row r="861">
      <c r="A861" s="5"/>
    </row>
    <row r="862">
      <c r="A862" s="5"/>
    </row>
    <row r="863">
      <c r="A863" s="5"/>
    </row>
    <row r="864">
      <c r="A864" s="5"/>
    </row>
    <row r="865">
      <c r="A865" s="5"/>
    </row>
    <row r="866">
      <c r="A866" s="5"/>
    </row>
    <row r="867">
      <c r="A867" s="5"/>
    </row>
    <row r="868">
      <c r="A868" s="5"/>
    </row>
    <row r="869">
      <c r="A869" s="5"/>
    </row>
    <row r="870">
      <c r="A870" s="5"/>
    </row>
    <row r="871">
      <c r="A871" s="5"/>
    </row>
    <row r="872">
      <c r="A872" s="5"/>
    </row>
    <row r="873">
      <c r="A873" s="5"/>
    </row>
    <row r="874">
      <c r="A874" s="5"/>
    </row>
    <row r="875">
      <c r="A875" s="5"/>
    </row>
    <row r="876">
      <c r="A876" s="5"/>
    </row>
    <row r="877">
      <c r="A877" s="5"/>
    </row>
    <row r="878">
      <c r="A878" s="5"/>
    </row>
    <row r="879">
      <c r="A879" s="5"/>
    </row>
    <row r="880">
      <c r="A880" s="5"/>
    </row>
    <row r="881">
      <c r="A881" s="5"/>
    </row>
    <row r="882">
      <c r="A882" s="5"/>
    </row>
    <row r="883">
      <c r="A883" s="5"/>
    </row>
    <row r="884">
      <c r="A884" s="5"/>
    </row>
    <row r="885">
      <c r="A885" s="5"/>
    </row>
    <row r="886">
      <c r="A886" s="5"/>
    </row>
    <row r="887">
      <c r="A887" s="5"/>
    </row>
    <row r="888">
      <c r="A888" s="5"/>
    </row>
    <row r="889">
      <c r="A889" s="5"/>
    </row>
    <row r="890">
      <c r="A890" s="5"/>
    </row>
    <row r="891">
      <c r="A891" s="5"/>
    </row>
    <row r="892">
      <c r="A892" s="5"/>
    </row>
    <row r="893">
      <c r="A893" s="5"/>
    </row>
    <row r="894">
      <c r="A894" s="5"/>
    </row>
    <row r="895">
      <c r="A895" s="5"/>
    </row>
    <row r="896">
      <c r="A896" s="5"/>
    </row>
    <row r="897">
      <c r="A897" s="5"/>
    </row>
    <row r="898">
      <c r="A898" s="5"/>
    </row>
    <row r="899">
      <c r="A899" s="5"/>
    </row>
    <row r="900">
      <c r="A900" s="5"/>
    </row>
    <row r="901">
      <c r="A901" s="5"/>
    </row>
    <row r="902">
      <c r="A902" s="5"/>
    </row>
    <row r="903">
      <c r="A903" s="5"/>
    </row>
    <row r="904">
      <c r="A904" s="5"/>
    </row>
    <row r="905">
      <c r="A905" s="5"/>
    </row>
    <row r="906">
      <c r="A906" s="5"/>
    </row>
    <row r="907">
      <c r="A907" s="5"/>
    </row>
    <row r="908">
      <c r="A908" s="5"/>
    </row>
    <row r="909">
      <c r="A909" s="5"/>
    </row>
    <row r="910">
      <c r="A910" s="5"/>
    </row>
    <row r="911">
      <c r="A911" s="5"/>
    </row>
    <row r="912">
      <c r="A912" s="5"/>
    </row>
    <row r="913">
      <c r="A913" s="5"/>
    </row>
    <row r="914">
      <c r="A914" s="5"/>
    </row>
    <row r="915">
      <c r="A915" s="5"/>
    </row>
    <row r="916">
      <c r="A916" s="5"/>
    </row>
    <row r="917">
      <c r="A917" s="5"/>
    </row>
    <row r="918">
      <c r="A918" s="5"/>
    </row>
    <row r="919">
      <c r="A919" s="5"/>
    </row>
    <row r="920">
      <c r="A920" s="5"/>
    </row>
    <row r="921">
      <c r="A921" s="5"/>
    </row>
    <row r="922">
      <c r="A922" s="5"/>
    </row>
    <row r="923">
      <c r="A923" s="5"/>
    </row>
    <row r="924">
      <c r="A924" s="5"/>
    </row>
    <row r="925">
      <c r="A925" s="5"/>
    </row>
    <row r="926">
      <c r="A926" s="5"/>
    </row>
    <row r="927">
      <c r="A927" s="5"/>
    </row>
    <row r="928">
      <c r="A928" s="5"/>
    </row>
    <row r="929">
      <c r="A929" s="5"/>
    </row>
    <row r="930">
      <c r="A930" s="5"/>
    </row>
    <row r="931">
      <c r="A931" s="5"/>
    </row>
    <row r="932">
      <c r="A932" s="5"/>
    </row>
    <row r="933">
      <c r="A933" s="5"/>
    </row>
    <row r="934">
      <c r="A934" s="5"/>
    </row>
    <row r="935">
      <c r="A935" s="5"/>
    </row>
    <row r="936">
      <c r="A936" s="5"/>
    </row>
    <row r="937">
      <c r="A937" s="5"/>
    </row>
    <row r="938">
      <c r="A938" s="5"/>
    </row>
    <row r="939">
      <c r="A939" s="5"/>
    </row>
    <row r="940">
      <c r="A940" s="5"/>
    </row>
    <row r="941">
      <c r="A941" s="5"/>
    </row>
    <row r="942">
      <c r="A942" s="5"/>
    </row>
    <row r="943">
      <c r="A943" s="5"/>
    </row>
    <row r="944">
      <c r="A944" s="5"/>
    </row>
    <row r="945">
      <c r="A945" s="5"/>
    </row>
    <row r="946">
      <c r="A946" s="5"/>
    </row>
    <row r="947">
      <c r="A947" s="5"/>
    </row>
    <row r="948">
      <c r="A948" s="5"/>
    </row>
    <row r="949">
      <c r="A949" s="5"/>
    </row>
    <row r="950">
      <c r="A950" s="5"/>
    </row>
    <row r="951">
      <c r="A951" s="5"/>
    </row>
    <row r="952">
      <c r="A952" s="5"/>
    </row>
    <row r="953">
      <c r="A953" s="5"/>
    </row>
    <row r="954">
      <c r="A954" s="5"/>
    </row>
    <row r="955">
      <c r="A955" s="5"/>
    </row>
    <row r="956">
      <c r="A956" s="5"/>
    </row>
    <row r="957">
      <c r="A957" s="5"/>
    </row>
    <row r="958">
      <c r="A958" s="5"/>
    </row>
    <row r="959">
      <c r="A959" s="5"/>
    </row>
    <row r="960">
      <c r="A960" s="5"/>
    </row>
    <row r="961">
      <c r="A961" s="5"/>
    </row>
    <row r="962">
      <c r="A962" s="5"/>
    </row>
    <row r="963">
      <c r="A963" s="5"/>
    </row>
    <row r="964">
      <c r="A964" s="5"/>
    </row>
    <row r="965">
      <c r="A965" s="5"/>
    </row>
    <row r="966">
      <c r="A966" s="5"/>
    </row>
    <row r="967">
      <c r="A967" s="5"/>
    </row>
    <row r="968">
      <c r="A968" s="5"/>
    </row>
    <row r="969">
      <c r="A969" s="5"/>
    </row>
    <row r="970">
      <c r="A970" s="5"/>
    </row>
    <row r="971">
      <c r="A971" s="5"/>
    </row>
    <row r="972">
      <c r="A972" s="5"/>
    </row>
    <row r="973">
      <c r="A973" s="5"/>
    </row>
    <row r="974">
      <c r="A974" s="5"/>
    </row>
    <row r="975">
      <c r="A975" s="5"/>
    </row>
    <row r="976">
      <c r="A976" s="5"/>
    </row>
    <row r="977">
      <c r="A977" s="5"/>
    </row>
    <row r="978">
      <c r="A978" s="5"/>
    </row>
    <row r="979">
      <c r="A979" s="5"/>
    </row>
    <row r="980">
      <c r="A980" s="5"/>
    </row>
    <row r="981">
      <c r="A981" s="5"/>
    </row>
    <row r="982">
      <c r="A982" s="5"/>
    </row>
    <row r="983">
      <c r="A983" s="5"/>
    </row>
    <row r="984">
      <c r="A984" s="5"/>
    </row>
    <row r="985">
      <c r="A985" s="5"/>
    </row>
    <row r="986">
      <c r="A986" s="5"/>
    </row>
    <row r="987">
      <c r="A987" s="5"/>
    </row>
    <row r="988">
      <c r="A988" s="5"/>
    </row>
    <row r="989">
      <c r="A989" s="5"/>
    </row>
    <row r="990">
      <c r="A990" s="5"/>
    </row>
    <row r="991">
      <c r="A991" s="5"/>
    </row>
    <row r="992">
      <c r="A992" s="5"/>
    </row>
    <row r="993">
      <c r="A993" s="5"/>
    </row>
    <row r="994">
      <c r="A994" s="5"/>
    </row>
    <row r="995">
      <c r="A995" s="5"/>
    </row>
    <row r="996">
      <c r="A996" s="5"/>
    </row>
    <row r="997">
      <c r="A997" s="5"/>
    </row>
    <row r="998">
      <c r="A998" s="5"/>
    </row>
    <row r="999">
      <c r="A999" s="5"/>
    </row>
    <row r="1000">
      <c r="A1000" s="5"/>
    </row>
  </sheetData>
  <autoFilter ref="$A$1:$I$1000"/>
  <dataValidations>
    <dataValidation type="custom" allowBlank="1" showDropDown="1" showInputMessage="1" showErrorMessage="1" prompt="Khóa duy nhất: để trống hoặc nhập giá trị chưa tồn tại." sqref="A2:A1000">
      <formula1>OR(A2="",COUNTIF($A$2:$A$1000,A2)=1)</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25"/>
    <col customWidth="1" min="2" max="2" width="12.63"/>
    <col customWidth="1" min="3" max="3" width="12.38"/>
    <col customWidth="1" min="4" max="4" width="60.63"/>
    <col customWidth="1" min="5" max="5" width="17.63"/>
    <col customWidth="1" min="6" max="6" width="12.38"/>
    <col customWidth="1" min="7" max="7" width="12.0"/>
    <col customWidth="1" min="8" max="8" width="10.88"/>
    <col customWidth="1" min="9" max="9" width="12.25"/>
    <col customWidth="1" min="10" max="10" width="197.88"/>
  </cols>
  <sheetData>
    <row r="1">
      <c r="A1" s="1" t="s">
        <v>19574</v>
      </c>
      <c r="B1" s="1" t="s">
        <v>895</v>
      </c>
      <c r="C1" s="1" t="s">
        <v>7471</v>
      </c>
      <c r="D1" s="1" t="s">
        <v>19579</v>
      </c>
      <c r="E1" s="1" t="s">
        <v>19580</v>
      </c>
      <c r="F1" s="1" t="s">
        <v>1049</v>
      </c>
      <c r="G1" s="1" t="s">
        <v>19581</v>
      </c>
      <c r="H1" s="1" t="s">
        <v>18604</v>
      </c>
      <c r="I1" s="1" t="s">
        <v>15</v>
      </c>
      <c r="J1" s="1" t="s">
        <v>26</v>
      </c>
    </row>
    <row r="2">
      <c r="A2" s="5" t="s">
        <v>19584</v>
      </c>
      <c r="B2" s="5" t="s">
        <v>221</v>
      </c>
      <c r="C2" s="5" t="s">
        <v>19585</v>
      </c>
      <c r="D2" s="5" t="s">
        <v>19586</v>
      </c>
      <c r="E2" s="2" t="s">
        <v>1056</v>
      </c>
      <c r="F2" s="3" t="s">
        <v>905</v>
      </c>
      <c r="G2" s="3" t="s">
        <v>12959</v>
      </c>
      <c r="H2" s="3" t="s">
        <v>19588</v>
      </c>
      <c r="I2" s="3" t="s">
        <v>1676</v>
      </c>
      <c r="J2" s="3" t="s">
        <v>19589</v>
      </c>
    </row>
    <row r="3">
      <c r="A3" s="5" t="s">
        <v>19591</v>
      </c>
      <c r="B3" s="5" t="s">
        <v>221</v>
      </c>
      <c r="C3" s="5" t="s">
        <v>19585</v>
      </c>
      <c r="D3" s="5" t="s">
        <v>19592</v>
      </c>
      <c r="E3" s="2" t="s">
        <v>1056</v>
      </c>
      <c r="F3" s="3" t="s">
        <v>905</v>
      </c>
      <c r="G3" s="3" t="s">
        <v>12959</v>
      </c>
      <c r="H3" s="3" t="s">
        <v>19588</v>
      </c>
      <c r="I3" s="3" t="s">
        <v>1676</v>
      </c>
      <c r="J3" s="3" t="s">
        <v>19594</v>
      </c>
    </row>
    <row r="4">
      <c r="A4" s="5" t="s">
        <v>19596</v>
      </c>
      <c r="B4" s="5" t="s">
        <v>221</v>
      </c>
      <c r="C4" s="5" t="s">
        <v>19585</v>
      </c>
      <c r="D4" s="5" t="s">
        <v>19597</v>
      </c>
      <c r="E4" s="2" t="s">
        <v>1056</v>
      </c>
      <c r="F4" s="3" t="s">
        <v>905</v>
      </c>
      <c r="G4" s="3" t="s">
        <v>12959</v>
      </c>
      <c r="H4" s="3" t="s">
        <v>19588</v>
      </c>
      <c r="I4" s="3" t="s">
        <v>1676</v>
      </c>
      <c r="J4" s="3" t="s">
        <v>19600</v>
      </c>
    </row>
    <row r="5">
      <c r="A5" s="5" t="s">
        <v>19601</v>
      </c>
      <c r="B5" s="5" t="s">
        <v>221</v>
      </c>
      <c r="C5" s="5" t="s">
        <v>19585</v>
      </c>
      <c r="D5" s="5" t="s">
        <v>19602</v>
      </c>
      <c r="E5" s="2" t="s">
        <v>1056</v>
      </c>
      <c r="F5" s="3" t="s">
        <v>905</v>
      </c>
      <c r="G5" s="3" t="s">
        <v>12959</v>
      </c>
      <c r="H5" s="3" t="s">
        <v>19588</v>
      </c>
      <c r="I5" s="3" t="s">
        <v>1676</v>
      </c>
      <c r="J5" s="3" t="s">
        <v>19606</v>
      </c>
    </row>
    <row r="6">
      <c r="A6" s="5" t="s">
        <v>19608</v>
      </c>
      <c r="B6" s="5" t="s">
        <v>221</v>
      </c>
      <c r="C6" s="5" t="s">
        <v>19585</v>
      </c>
      <c r="D6" s="5" t="s">
        <v>19609</v>
      </c>
      <c r="E6" s="2" t="s">
        <v>1056</v>
      </c>
      <c r="F6" s="3" t="s">
        <v>905</v>
      </c>
      <c r="G6" s="3" t="s">
        <v>12959</v>
      </c>
      <c r="H6" s="3" t="s">
        <v>19588</v>
      </c>
      <c r="I6" s="3" t="s">
        <v>1676</v>
      </c>
      <c r="J6" s="3" t="s">
        <v>19614</v>
      </c>
    </row>
    <row r="7">
      <c r="A7" s="5" t="s">
        <v>19615</v>
      </c>
      <c r="B7" s="5" t="s">
        <v>221</v>
      </c>
      <c r="C7" s="5" t="s">
        <v>19585</v>
      </c>
      <c r="D7" s="5" t="s">
        <v>19617</v>
      </c>
      <c r="E7" s="2" t="s">
        <v>1056</v>
      </c>
      <c r="F7" s="3" t="s">
        <v>905</v>
      </c>
      <c r="G7" s="3" t="s">
        <v>12959</v>
      </c>
      <c r="H7" s="3" t="s">
        <v>19588</v>
      </c>
      <c r="I7" s="3" t="s">
        <v>1676</v>
      </c>
      <c r="J7" s="3" t="s">
        <v>19619</v>
      </c>
    </row>
    <row r="8">
      <c r="A8" s="5" t="s">
        <v>19620</v>
      </c>
      <c r="B8" s="5" t="s">
        <v>221</v>
      </c>
      <c r="C8" s="5" t="s">
        <v>19585</v>
      </c>
      <c r="D8" s="5" t="s">
        <v>19622</v>
      </c>
      <c r="E8" s="2" t="s">
        <v>1056</v>
      </c>
      <c r="F8" s="3" t="s">
        <v>905</v>
      </c>
      <c r="G8" s="3" t="s">
        <v>12959</v>
      </c>
      <c r="H8" s="3" t="s">
        <v>19624</v>
      </c>
      <c r="I8" s="3" t="s">
        <v>1787</v>
      </c>
      <c r="J8" s="3" t="s">
        <v>19625</v>
      </c>
    </row>
    <row r="9">
      <c r="A9" s="5" t="s">
        <v>19626</v>
      </c>
      <c r="B9" s="5" t="s">
        <v>221</v>
      </c>
      <c r="C9" s="5" t="s">
        <v>19585</v>
      </c>
      <c r="D9" s="5" t="s">
        <v>19628</v>
      </c>
      <c r="E9" s="2" t="s">
        <v>1056</v>
      </c>
      <c r="F9" s="3" t="s">
        <v>905</v>
      </c>
      <c r="G9" s="3" t="s">
        <v>12959</v>
      </c>
      <c r="H9" s="3" t="s">
        <v>19624</v>
      </c>
      <c r="I9" s="3" t="s">
        <v>1787</v>
      </c>
      <c r="J9" s="3" t="s">
        <v>19630</v>
      </c>
    </row>
    <row r="10">
      <c r="A10" s="5" t="s">
        <v>19632</v>
      </c>
      <c r="B10" s="5" t="s">
        <v>221</v>
      </c>
      <c r="C10" s="5" t="s">
        <v>19585</v>
      </c>
      <c r="D10" s="5" t="s">
        <v>19633</v>
      </c>
      <c r="E10" s="2" t="s">
        <v>1056</v>
      </c>
      <c r="F10" s="3" t="s">
        <v>905</v>
      </c>
      <c r="G10" s="3" t="s">
        <v>12959</v>
      </c>
      <c r="H10" s="3" t="s">
        <v>19624</v>
      </c>
      <c r="I10" s="3" t="s">
        <v>1787</v>
      </c>
      <c r="J10" s="3" t="s">
        <v>19636</v>
      </c>
    </row>
    <row r="11">
      <c r="A11" s="5" t="s">
        <v>19637</v>
      </c>
      <c r="B11" s="5" t="s">
        <v>221</v>
      </c>
      <c r="C11" s="5" t="s">
        <v>19585</v>
      </c>
      <c r="D11" s="5" t="s">
        <v>19640</v>
      </c>
      <c r="E11" s="2" t="s">
        <v>1056</v>
      </c>
      <c r="F11" s="3" t="s">
        <v>905</v>
      </c>
      <c r="G11" s="3" t="s">
        <v>12959</v>
      </c>
      <c r="H11" s="3" t="s">
        <v>19624</v>
      </c>
      <c r="I11" s="3" t="s">
        <v>1787</v>
      </c>
      <c r="J11" s="3" t="s">
        <v>19643</v>
      </c>
    </row>
    <row r="12">
      <c r="A12" s="5" t="s">
        <v>19645</v>
      </c>
      <c r="B12" s="5" t="s">
        <v>221</v>
      </c>
      <c r="C12" s="5" t="s">
        <v>19585</v>
      </c>
      <c r="D12" s="5" t="s">
        <v>19647</v>
      </c>
      <c r="E12" s="2" t="s">
        <v>1056</v>
      </c>
      <c r="F12" s="3" t="s">
        <v>905</v>
      </c>
      <c r="G12" s="3" t="s">
        <v>12959</v>
      </c>
      <c r="H12" s="3" t="s">
        <v>19624</v>
      </c>
      <c r="I12" s="3" t="s">
        <v>1787</v>
      </c>
      <c r="J12" s="3" t="s">
        <v>19649</v>
      </c>
    </row>
    <row r="13">
      <c r="A13" s="5" t="s">
        <v>19651</v>
      </c>
      <c r="B13" s="5" t="s">
        <v>221</v>
      </c>
      <c r="C13" s="5" t="s">
        <v>19585</v>
      </c>
      <c r="D13" s="5" t="s">
        <v>19654</v>
      </c>
      <c r="E13" s="2" t="s">
        <v>1056</v>
      </c>
      <c r="F13" s="3" t="s">
        <v>905</v>
      </c>
      <c r="G13" s="3" t="s">
        <v>12959</v>
      </c>
      <c r="H13" s="3" t="s">
        <v>19624</v>
      </c>
      <c r="I13" s="3" t="s">
        <v>1787</v>
      </c>
      <c r="J13" s="3" t="s">
        <v>19656</v>
      </c>
    </row>
    <row r="14">
      <c r="A14" s="5" t="s">
        <v>19657</v>
      </c>
      <c r="B14" s="5" t="s">
        <v>221</v>
      </c>
      <c r="C14" s="5" t="s">
        <v>19585</v>
      </c>
      <c r="D14" s="5" t="s">
        <v>19659</v>
      </c>
      <c r="E14" s="2" t="s">
        <v>1056</v>
      </c>
      <c r="F14" s="3" t="s">
        <v>905</v>
      </c>
      <c r="G14" s="3" t="s">
        <v>12959</v>
      </c>
      <c r="H14" s="3" t="s">
        <v>19660</v>
      </c>
      <c r="I14" s="3" t="s">
        <v>1795</v>
      </c>
      <c r="J14" s="3" t="s">
        <v>19662</v>
      </c>
    </row>
    <row r="15">
      <c r="A15" s="5" t="s">
        <v>19663</v>
      </c>
      <c r="B15" s="5" t="s">
        <v>221</v>
      </c>
      <c r="C15" s="5" t="s">
        <v>19585</v>
      </c>
      <c r="D15" s="5" t="s">
        <v>19665</v>
      </c>
      <c r="E15" s="2" t="s">
        <v>1056</v>
      </c>
      <c r="F15" s="3" t="s">
        <v>905</v>
      </c>
      <c r="G15" s="3" t="s">
        <v>12959</v>
      </c>
      <c r="H15" s="3" t="s">
        <v>19660</v>
      </c>
      <c r="I15" s="3" t="s">
        <v>1795</v>
      </c>
      <c r="J15" s="3" t="s">
        <v>19666</v>
      </c>
    </row>
    <row r="16">
      <c r="A16" s="5" t="s">
        <v>19668</v>
      </c>
      <c r="B16" s="5" t="s">
        <v>221</v>
      </c>
      <c r="C16" s="5" t="s">
        <v>19585</v>
      </c>
      <c r="D16" s="5" t="s">
        <v>19669</v>
      </c>
      <c r="E16" s="2" t="s">
        <v>1056</v>
      </c>
      <c r="F16" s="3" t="s">
        <v>905</v>
      </c>
      <c r="G16" s="3" t="s">
        <v>12959</v>
      </c>
      <c r="H16" s="3" t="s">
        <v>19660</v>
      </c>
      <c r="I16" s="3" t="s">
        <v>1795</v>
      </c>
      <c r="J16" s="3" t="s">
        <v>19671</v>
      </c>
    </row>
    <row r="17">
      <c r="A17" s="5" t="s">
        <v>19673</v>
      </c>
      <c r="B17" s="5" t="s">
        <v>221</v>
      </c>
      <c r="C17" s="5" t="s">
        <v>19585</v>
      </c>
      <c r="D17" s="5" t="s">
        <v>19674</v>
      </c>
      <c r="E17" s="2" t="s">
        <v>1056</v>
      </c>
      <c r="F17" s="3" t="s">
        <v>905</v>
      </c>
      <c r="G17" s="3" t="s">
        <v>12959</v>
      </c>
      <c r="H17" s="3" t="s">
        <v>19660</v>
      </c>
      <c r="I17" s="3" t="s">
        <v>1795</v>
      </c>
      <c r="J17" s="3" t="s">
        <v>19676</v>
      </c>
    </row>
    <row r="18">
      <c r="A18" s="5" t="s">
        <v>19678</v>
      </c>
      <c r="B18" s="5" t="s">
        <v>221</v>
      </c>
      <c r="C18" s="5" t="s">
        <v>19585</v>
      </c>
      <c r="D18" s="5" t="s">
        <v>19680</v>
      </c>
      <c r="E18" s="2" t="s">
        <v>1056</v>
      </c>
      <c r="F18" s="3" t="s">
        <v>905</v>
      </c>
      <c r="G18" s="3" t="s">
        <v>12959</v>
      </c>
      <c r="H18" s="3" t="s">
        <v>19660</v>
      </c>
      <c r="I18" s="3" t="s">
        <v>1795</v>
      </c>
      <c r="J18" s="3" t="s">
        <v>19683</v>
      </c>
    </row>
    <row r="19">
      <c r="A19" s="5" t="s">
        <v>19685</v>
      </c>
      <c r="B19" s="5" t="s">
        <v>221</v>
      </c>
      <c r="C19" s="5" t="s">
        <v>19585</v>
      </c>
      <c r="D19" s="5" t="s">
        <v>19687</v>
      </c>
      <c r="E19" s="2" t="s">
        <v>1056</v>
      </c>
      <c r="F19" s="3" t="s">
        <v>905</v>
      </c>
      <c r="G19" s="3" t="s">
        <v>12959</v>
      </c>
      <c r="H19" s="3" t="s">
        <v>19660</v>
      </c>
      <c r="I19" s="3" t="s">
        <v>1795</v>
      </c>
      <c r="J19" s="3" t="s">
        <v>19690</v>
      </c>
    </row>
    <row r="20">
      <c r="A20" s="5" t="s">
        <v>19692</v>
      </c>
      <c r="B20" s="5" t="s">
        <v>221</v>
      </c>
      <c r="C20" s="5" t="s">
        <v>19585</v>
      </c>
      <c r="D20" s="5" t="s">
        <v>19693</v>
      </c>
      <c r="E20" s="2" t="s">
        <v>1056</v>
      </c>
      <c r="F20" s="3" t="s">
        <v>905</v>
      </c>
      <c r="G20" s="3" t="s">
        <v>12959</v>
      </c>
      <c r="H20" s="3" t="s">
        <v>19696</v>
      </c>
      <c r="I20" s="3" t="s">
        <v>1931</v>
      </c>
      <c r="J20" s="3" t="s">
        <v>19697</v>
      </c>
    </row>
    <row r="21">
      <c r="A21" s="5" t="s">
        <v>19699</v>
      </c>
      <c r="B21" s="5" t="s">
        <v>221</v>
      </c>
      <c r="C21" s="5" t="s">
        <v>19585</v>
      </c>
      <c r="D21" s="5" t="s">
        <v>19700</v>
      </c>
      <c r="E21" s="2" t="s">
        <v>1056</v>
      </c>
      <c r="F21" s="3" t="s">
        <v>905</v>
      </c>
      <c r="G21" s="3" t="s">
        <v>12959</v>
      </c>
      <c r="H21" s="3" t="s">
        <v>19696</v>
      </c>
      <c r="I21" s="3" t="s">
        <v>1931</v>
      </c>
      <c r="J21" s="3" t="s">
        <v>19703</v>
      </c>
    </row>
    <row r="22">
      <c r="A22" s="5" t="s">
        <v>19704</v>
      </c>
      <c r="B22" s="5" t="s">
        <v>221</v>
      </c>
      <c r="C22" s="5" t="s">
        <v>19585</v>
      </c>
      <c r="D22" s="5" t="s">
        <v>19705</v>
      </c>
      <c r="E22" s="2" t="s">
        <v>1056</v>
      </c>
      <c r="F22" s="3" t="s">
        <v>905</v>
      </c>
      <c r="G22" s="3" t="s">
        <v>12959</v>
      </c>
      <c r="H22" s="3" t="s">
        <v>19696</v>
      </c>
      <c r="I22" s="3" t="s">
        <v>1931</v>
      </c>
      <c r="J22" s="3" t="s">
        <v>19708</v>
      </c>
    </row>
    <row r="23">
      <c r="A23" s="5" t="s">
        <v>19709</v>
      </c>
      <c r="B23" s="5" t="s">
        <v>221</v>
      </c>
      <c r="C23" s="5" t="s">
        <v>19585</v>
      </c>
      <c r="D23" s="5" t="s">
        <v>19711</v>
      </c>
      <c r="E23" s="2" t="s">
        <v>1056</v>
      </c>
      <c r="F23" s="3" t="s">
        <v>905</v>
      </c>
      <c r="G23" s="3" t="s">
        <v>12959</v>
      </c>
      <c r="H23" s="3" t="s">
        <v>19696</v>
      </c>
      <c r="I23" s="3" t="s">
        <v>1931</v>
      </c>
      <c r="J23" s="3" t="s">
        <v>19712</v>
      </c>
    </row>
    <row r="24">
      <c r="A24" s="5" t="s">
        <v>19714</v>
      </c>
      <c r="B24" s="5" t="s">
        <v>221</v>
      </c>
      <c r="C24" s="5" t="s">
        <v>19585</v>
      </c>
      <c r="D24" s="5" t="s">
        <v>19715</v>
      </c>
      <c r="E24" s="2" t="s">
        <v>1056</v>
      </c>
      <c r="F24" s="3" t="s">
        <v>905</v>
      </c>
      <c r="G24" s="3" t="s">
        <v>12959</v>
      </c>
      <c r="H24" s="3" t="s">
        <v>19696</v>
      </c>
      <c r="I24" s="3" t="s">
        <v>1931</v>
      </c>
      <c r="J24" s="3" t="s">
        <v>19718</v>
      </c>
    </row>
    <row r="25">
      <c r="A25" s="5" t="s">
        <v>19719</v>
      </c>
      <c r="B25" s="5" t="s">
        <v>221</v>
      </c>
      <c r="C25" s="5" t="s">
        <v>19585</v>
      </c>
      <c r="D25" s="5" t="s">
        <v>19720</v>
      </c>
      <c r="E25" s="2" t="s">
        <v>1056</v>
      </c>
      <c r="F25" s="3" t="s">
        <v>905</v>
      </c>
      <c r="G25" s="3" t="s">
        <v>12959</v>
      </c>
      <c r="H25" s="3" t="s">
        <v>19696</v>
      </c>
      <c r="I25" s="3" t="s">
        <v>1931</v>
      </c>
      <c r="J25" s="3" t="s">
        <v>19723</v>
      </c>
    </row>
    <row r="26">
      <c r="A26" s="5" t="s">
        <v>19724</v>
      </c>
      <c r="B26" s="5" t="s">
        <v>221</v>
      </c>
      <c r="C26" s="5" t="s">
        <v>19585</v>
      </c>
      <c r="D26" s="5" t="s">
        <v>19726</v>
      </c>
      <c r="E26" s="2" t="s">
        <v>1590</v>
      </c>
      <c r="F26" s="3" t="s">
        <v>905</v>
      </c>
      <c r="G26" s="3" t="s">
        <v>12959</v>
      </c>
      <c r="H26" s="3" t="s">
        <v>19728</v>
      </c>
      <c r="I26" s="3" t="s">
        <v>2084</v>
      </c>
      <c r="J26" s="3" t="s">
        <v>19730</v>
      </c>
    </row>
    <row r="27">
      <c r="A27" s="5" t="s">
        <v>19732</v>
      </c>
      <c r="B27" s="5" t="s">
        <v>221</v>
      </c>
      <c r="C27" s="5" t="s">
        <v>19585</v>
      </c>
      <c r="D27" s="5" t="s">
        <v>19733</v>
      </c>
      <c r="E27" s="2" t="s">
        <v>1590</v>
      </c>
      <c r="F27" s="3" t="s">
        <v>905</v>
      </c>
      <c r="G27" s="3" t="s">
        <v>12959</v>
      </c>
      <c r="H27" s="3" t="s">
        <v>19728</v>
      </c>
      <c r="I27" s="3" t="s">
        <v>2084</v>
      </c>
      <c r="J27" s="3" t="s">
        <v>19735</v>
      </c>
    </row>
    <row r="28">
      <c r="A28" s="5" t="s">
        <v>19736</v>
      </c>
      <c r="B28" s="5" t="s">
        <v>221</v>
      </c>
      <c r="C28" s="5" t="s">
        <v>19585</v>
      </c>
      <c r="D28" s="5" t="s">
        <v>19738</v>
      </c>
      <c r="E28" s="2" t="s">
        <v>1590</v>
      </c>
      <c r="F28" s="3" t="s">
        <v>905</v>
      </c>
      <c r="G28" s="3" t="s">
        <v>12959</v>
      </c>
      <c r="H28" s="3" t="s">
        <v>19728</v>
      </c>
      <c r="I28" s="3" t="s">
        <v>2084</v>
      </c>
      <c r="J28" s="3" t="s">
        <v>19740</v>
      </c>
    </row>
    <row r="29">
      <c r="A29" s="5" t="s">
        <v>19743</v>
      </c>
      <c r="B29" s="5" t="s">
        <v>221</v>
      </c>
      <c r="C29" s="5" t="s">
        <v>19585</v>
      </c>
      <c r="D29" s="5" t="s">
        <v>19744</v>
      </c>
      <c r="E29" s="2" t="s">
        <v>1590</v>
      </c>
      <c r="F29" s="3" t="s">
        <v>905</v>
      </c>
      <c r="G29" s="3" t="s">
        <v>12959</v>
      </c>
      <c r="H29" s="3" t="s">
        <v>19728</v>
      </c>
      <c r="I29" s="3" t="s">
        <v>2084</v>
      </c>
      <c r="J29" s="3" t="s">
        <v>19746</v>
      </c>
    </row>
    <row r="30">
      <c r="A30" s="5" t="s">
        <v>19747</v>
      </c>
      <c r="B30" s="5" t="s">
        <v>221</v>
      </c>
      <c r="C30" s="5" t="s">
        <v>19749</v>
      </c>
      <c r="D30" s="5" t="s">
        <v>19751</v>
      </c>
      <c r="E30" s="2" t="s">
        <v>1056</v>
      </c>
      <c r="F30" s="3" t="s">
        <v>905</v>
      </c>
      <c r="G30" s="3" t="s">
        <v>12959</v>
      </c>
      <c r="H30" s="3" t="s">
        <v>19753</v>
      </c>
      <c r="I30" s="3" t="s">
        <v>2159</v>
      </c>
      <c r="J30" s="3" t="s">
        <v>19754</v>
      </c>
    </row>
    <row r="31">
      <c r="A31" s="5" t="s">
        <v>19755</v>
      </c>
      <c r="B31" s="5" t="s">
        <v>221</v>
      </c>
      <c r="C31" s="5" t="s">
        <v>19749</v>
      </c>
      <c r="D31" s="5" t="s">
        <v>19756</v>
      </c>
      <c r="E31" s="2" t="s">
        <v>1056</v>
      </c>
      <c r="F31" s="3" t="s">
        <v>905</v>
      </c>
      <c r="G31" s="3" t="s">
        <v>12959</v>
      </c>
      <c r="H31" s="3" t="s">
        <v>19753</v>
      </c>
      <c r="I31" s="3" t="s">
        <v>2159</v>
      </c>
      <c r="J31" s="3" t="s">
        <v>19760</v>
      </c>
    </row>
    <row r="32">
      <c r="A32" s="5" t="s">
        <v>19761</v>
      </c>
      <c r="B32" s="5" t="s">
        <v>221</v>
      </c>
      <c r="C32" s="5" t="s">
        <v>19749</v>
      </c>
      <c r="D32" s="5" t="s">
        <v>19763</v>
      </c>
      <c r="E32" s="2" t="s">
        <v>1056</v>
      </c>
      <c r="F32" s="3" t="s">
        <v>905</v>
      </c>
      <c r="G32" s="3" t="s">
        <v>12959</v>
      </c>
      <c r="H32" s="3" t="s">
        <v>19753</v>
      </c>
      <c r="I32" s="3" t="s">
        <v>2159</v>
      </c>
      <c r="J32" s="3" t="s">
        <v>19765</v>
      </c>
    </row>
    <row r="33">
      <c r="A33" s="5" t="s">
        <v>19767</v>
      </c>
      <c r="B33" s="5" t="s">
        <v>221</v>
      </c>
      <c r="C33" s="5" t="s">
        <v>19749</v>
      </c>
      <c r="D33" s="5" t="s">
        <v>19769</v>
      </c>
      <c r="E33" s="2" t="s">
        <v>1056</v>
      </c>
      <c r="F33" s="3" t="s">
        <v>905</v>
      </c>
      <c r="G33" s="3" t="s">
        <v>12959</v>
      </c>
      <c r="H33" s="3" t="s">
        <v>19753</v>
      </c>
      <c r="I33" s="3" t="s">
        <v>2159</v>
      </c>
      <c r="J33" s="3" t="s">
        <v>19770</v>
      </c>
    </row>
    <row r="34">
      <c r="A34" s="5" t="s">
        <v>19772</v>
      </c>
      <c r="B34" s="5" t="s">
        <v>221</v>
      </c>
      <c r="C34" s="5" t="s">
        <v>19749</v>
      </c>
      <c r="D34" s="5" t="s">
        <v>19773</v>
      </c>
      <c r="E34" s="2" t="s">
        <v>1056</v>
      </c>
      <c r="F34" s="3" t="s">
        <v>905</v>
      </c>
      <c r="G34" s="3" t="s">
        <v>12959</v>
      </c>
      <c r="H34" s="3" t="s">
        <v>19753</v>
      </c>
      <c r="I34" s="3" t="s">
        <v>2159</v>
      </c>
      <c r="J34" s="3" t="s">
        <v>19777</v>
      </c>
    </row>
    <row r="35">
      <c r="A35" s="5" t="s">
        <v>19778</v>
      </c>
      <c r="B35" s="5" t="s">
        <v>221</v>
      </c>
      <c r="C35" s="5" t="s">
        <v>19749</v>
      </c>
      <c r="D35" s="5" t="s">
        <v>19779</v>
      </c>
      <c r="E35" s="2" t="s">
        <v>1056</v>
      </c>
      <c r="F35" s="3" t="s">
        <v>905</v>
      </c>
      <c r="G35" s="3" t="s">
        <v>12959</v>
      </c>
      <c r="H35" s="3" t="s">
        <v>19753</v>
      </c>
      <c r="I35" s="3" t="s">
        <v>2159</v>
      </c>
      <c r="J35" s="3" t="s">
        <v>19781</v>
      </c>
    </row>
    <row r="36">
      <c r="A36" s="5" t="s">
        <v>19783</v>
      </c>
      <c r="B36" s="5" t="s">
        <v>221</v>
      </c>
      <c r="C36" s="5" t="s">
        <v>19749</v>
      </c>
      <c r="D36" s="5" t="s">
        <v>19784</v>
      </c>
      <c r="E36" s="2" t="s">
        <v>1056</v>
      </c>
      <c r="F36" s="3" t="s">
        <v>905</v>
      </c>
      <c r="G36" s="3" t="s">
        <v>12959</v>
      </c>
      <c r="H36" s="3" t="s">
        <v>19786</v>
      </c>
      <c r="I36" s="3" t="s">
        <v>2264</v>
      </c>
      <c r="J36" s="3" t="s">
        <v>19788</v>
      </c>
    </row>
    <row r="37">
      <c r="A37" s="5" t="s">
        <v>19789</v>
      </c>
      <c r="B37" s="5" t="s">
        <v>221</v>
      </c>
      <c r="C37" s="5" t="s">
        <v>19749</v>
      </c>
      <c r="D37" s="5" t="s">
        <v>19792</v>
      </c>
      <c r="E37" s="2" t="s">
        <v>1056</v>
      </c>
      <c r="F37" s="3" t="s">
        <v>905</v>
      </c>
      <c r="G37" s="3" t="s">
        <v>12959</v>
      </c>
      <c r="H37" s="3" t="s">
        <v>19786</v>
      </c>
      <c r="I37" s="3" t="s">
        <v>2264</v>
      </c>
      <c r="J37" s="3" t="s">
        <v>19795</v>
      </c>
    </row>
    <row r="38">
      <c r="A38" s="5" t="s">
        <v>19798</v>
      </c>
      <c r="B38" s="5" t="s">
        <v>221</v>
      </c>
      <c r="C38" s="5" t="s">
        <v>19749</v>
      </c>
      <c r="D38" s="5" t="s">
        <v>19799</v>
      </c>
      <c r="E38" s="2" t="s">
        <v>1056</v>
      </c>
      <c r="F38" s="3" t="s">
        <v>905</v>
      </c>
      <c r="G38" s="3" t="s">
        <v>12959</v>
      </c>
      <c r="H38" s="3" t="s">
        <v>19786</v>
      </c>
      <c r="I38" s="3" t="s">
        <v>2264</v>
      </c>
      <c r="J38" s="3" t="s">
        <v>19803</v>
      </c>
    </row>
    <row r="39">
      <c r="A39" s="5" t="s">
        <v>19805</v>
      </c>
      <c r="B39" s="5" t="s">
        <v>221</v>
      </c>
      <c r="C39" s="5" t="s">
        <v>19749</v>
      </c>
      <c r="D39" s="5" t="s">
        <v>19807</v>
      </c>
      <c r="E39" s="2" t="s">
        <v>1056</v>
      </c>
      <c r="F39" s="3" t="s">
        <v>905</v>
      </c>
      <c r="G39" s="3" t="s">
        <v>12959</v>
      </c>
      <c r="H39" s="3" t="s">
        <v>19786</v>
      </c>
      <c r="I39" s="3" t="s">
        <v>2264</v>
      </c>
      <c r="J39" s="3" t="s">
        <v>19809</v>
      </c>
    </row>
    <row r="40">
      <c r="A40" s="5" t="s">
        <v>19811</v>
      </c>
      <c r="B40" s="5" t="s">
        <v>221</v>
      </c>
      <c r="C40" s="5" t="s">
        <v>19749</v>
      </c>
      <c r="D40" s="5" t="s">
        <v>19812</v>
      </c>
      <c r="E40" s="2" t="s">
        <v>1056</v>
      </c>
      <c r="F40" s="3" t="s">
        <v>905</v>
      </c>
      <c r="G40" s="3" t="s">
        <v>12959</v>
      </c>
      <c r="H40" s="3" t="s">
        <v>19786</v>
      </c>
      <c r="I40" s="3" t="s">
        <v>2264</v>
      </c>
      <c r="J40" s="3" t="s">
        <v>19814</v>
      </c>
    </row>
    <row r="41">
      <c r="A41" s="5" t="s">
        <v>19815</v>
      </c>
      <c r="B41" s="5" t="s">
        <v>221</v>
      </c>
      <c r="C41" s="5" t="s">
        <v>19749</v>
      </c>
      <c r="D41" s="5" t="s">
        <v>19818</v>
      </c>
      <c r="E41" s="2" t="s">
        <v>1056</v>
      </c>
      <c r="F41" s="3" t="s">
        <v>905</v>
      </c>
      <c r="G41" s="3" t="s">
        <v>12959</v>
      </c>
      <c r="H41" s="3" t="s">
        <v>19786</v>
      </c>
      <c r="I41" s="3" t="s">
        <v>2264</v>
      </c>
      <c r="J41" s="3" t="s">
        <v>19820</v>
      </c>
    </row>
    <row r="42">
      <c r="A42" s="5" t="s">
        <v>19821</v>
      </c>
      <c r="B42" s="5" t="s">
        <v>221</v>
      </c>
      <c r="C42" s="5" t="s">
        <v>19749</v>
      </c>
      <c r="D42" s="5" t="s">
        <v>19822</v>
      </c>
      <c r="E42" s="2" t="s">
        <v>1056</v>
      </c>
      <c r="F42" s="3" t="s">
        <v>905</v>
      </c>
      <c r="G42" s="3" t="s">
        <v>12959</v>
      </c>
      <c r="H42" s="3" t="s">
        <v>19824</v>
      </c>
      <c r="I42" s="3" t="s">
        <v>2379</v>
      </c>
      <c r="J42" s="3" t="s">
        <v>19826</v>
      </c>
    </row>
    <row r="43">
      <c r="A43" s="5" t="s">
        <v>19828</v>
      </c>
      <c r="B43" s="5" t="s">
        <v>221</v>
      </c>
      <c r="C43" s="5" t="s">
        <v>19749</v>
      </c>
      <c r="D43" s="5" t="s">
        <v>19829</v>
      </c>
      <c r="E43" s="2" t="s">
        <v>1056</v>
      </c>
      <c r="F43" s="3" t="s">
        <v>905</v>
      </c>
      <c r="G43" s="3" t="s">
        <v>12959</v>
      </c>
      <c r="H43" s="3" t="s">
        <v>19824</v>
      </c>
      <c r="I43" s="3" t="s">
        <v>2379</v>
      </c>
      <c r="J43" s="3" t="s">
        <v>19830</v>
      </c>
    </row>
    <row r="44">
      <c r="A44" s="5" t="s">
        <v>19832</v>
      </c>
      <c r="B44" s="5" t="s">
        <v>221</v>
      </c>
      <c r="C44" s="5" t="s">
        <v>19749</v>
      </c>
      <c r="D44" s="5" t="s">
        <v>19833</v>
      </c>
      <c r="E44" s="2" t="s">
        <v>1056</v>
      </c>
      <c r="F44" s="3" t="s">
        <v>905</v>
      </c>
      <c r="G44" s="3" t="s">
        <v>12959</v>
      </c>
      <c r="H44" s="3" t="s">
        <v>19824</v>
      </c>
      <c r="I44" s="3" t="s">
        <v>2379</v>
      </c>
      <c r="J44" s="3" t="s">
        <v>19837</v>
      </c>
    </row>
    <row r="45">
      <c r="A45" s="5" t="s">
        <v>19838</v>
      </c>
      <c r="B45" s="5" t="s">
        <v>221</v>
      </c>
      <c r="C45" s="5" t="s">
        <v>19749</v>
      </c>
      <c r="D45" s="5" t="s">
        <v>19841</v>
      </c>
      <c r="E45" s="2" t="s">
        <v>1056</v>
      </c>
      <c r="F45" s="3" t="s">
        <v>905</v>
      </c>
      <c r="G45" s="3" t="s">
        <v>12959</v>
      </c>
      <c r="H45" s="3" t="s">
        <v>19824</v>
      </c>
      <c r="I45" s="3" t="s">
        <v>2379</v>
      </c>
      <c r="J45" s="3" t="s">
        <v>19843</v>
      </c>
    </row>
    <row r="46">
      <c r="A46" s="5" t="s">
        <v>19844</v>
      </c>
      <c r="B46" s="5" t="s">
        <v>221</v>
      </c>
      <c r="C46" s="5" t="s">
        <v>19749</v>
      </c>
      <c r="D46" s="5" t="s">
        <v>19845</v>
      </c>
      <c r="E46" s="2" t="s">
        <v>1056</v>
      </c>
      <c r="F46" s="3" t="s">
        <v>905</v>
      </c>
      <c r="G46" s="3" t="s">
        <v>12959</v>
      </c>
      <c r="H46" s="3" t="s">
        <v>19824</v>
      </c>
      <c r="I46" s="3" t="s">
        <v>2379</v>
      </c>
      <c r="J46" s="3" t="s">
        <v>19849</v>
      </c>
    </row>
    <row r="47">
      <c r="A47" s="5" t="s">
        <v>19851</v>
      </c>
      <c r="B47" s="5" t="s">
        <v>221</v>
      </c>
      <c r="C47" s="5" t="s">
        <v>19749</v>
      </c>
      <c r="D47" s="5" t="s">
        <v>19852</v>
      </c>
      <c r="E47" s="2" t="s">
        <v>1056</v>
      </c>
      <c r="F47" s="3" t="s">
        <v>905</v>
      </c>
      <c r="G47" s="3" t="s">
        <v>12959</v>
      </c>
      <c r="H47" s="3" t="s">
        <v>19824</v>
      </c>
      <c r="I47" s="3" t="s">
        <v>2379</v>
      </c>
      <c r="J47" s="3" t="s">
        <v>19854</v>
      </c>
    </row>
    <row r="48">
      <c r="A48" s="5" t="s">
        <v>19856</v>
      </c>
      <c r="B48" s="5" t="s">
        <v>221</v>
      </c>
      <c r="C48" s="5" t="s">
        <v>19749</v>
      </c>
      <c r="D48" s="5" t="s">
        <v>19857</v>
      </c>
      <c r="E48" s="2" t="s">
        <v>1056</v>
      </c>
      <c r="F48" s="3" t="s">
        <v>905</v>
      </c>
      <c r="G48" s="3" t="s">
        <v>12959</v>
      </c>
      <c r="H48" s="3" t="s">
        <v>19859</v>
      </c>
      <c r="I48" s="3" t="s">
        <v>2508</v>
      </c>
      <c r="J48" s="3" t="s">
        <v>19860</v>
      </c>
    </row>
    <row r="49">
      <c r="A49" s="5" t="s">
        <v>19862</v>
      </c>
      <c r="B49" s="5" t="s">
        <v>221</v>
      </c>
      <c r="C49" s="5" t="s">
        <v>19749</v>
      </c>
      <c r="D49" s="5" t="s">
        <v>19864</v>
      </c>
      <c r="E49" s="2" t="s">
        <v>1056</v>
      </c>
      <c r="F49" s="3" t="s">
        <v>905</v>
      </c>
      <c r="G49" s="3" t="s">
        <v>12959</v>
      </c>
      <c r="H49" s="3" t="s">
        <v>19859</v>
      </c>
      <c r="I49" s="3" t="s">
        <v>2508</v>
      </c>
      <c r="J49" s="3" t="s">
        <v>19866</v>
      </c>
    </row>
    <row r="50">
      <c r="A50" s="5" t="s">
        <v>19867</v>
      </c>
      <c r="B50" s="5" t="s">
        <v>221</v>
      </c>
      <c r="C50" s="5" t="s">
        <v>19749</v>
      </c>
      <c r="D50" s="5" t="s">
        <v>19869</v>
      </c>
      <c r="E50" s="2" t="s">
        <v>1056</v>
      </c>
      <c r="F50" s="3" t="s">
        <v>905</v>
      </c>
      <c r="G50" s="3" t="s">
        <v>12959</v>
      </c>
      <c r="H50" s="3" t="s">
        <v>19859</v>
      </c>
      <c r="I50" s="3" t="s">
        <v>2508</v>
      </c>
      <c r="J50" s="3" t="s">
        <v>19871</v>
      </c>
    </row>
    <row r="51">
      <c r="A51" s="5" t="s">
        <v>19875</v>
      </c>
      <c r="B51" s="5" t="s">
        <v>221</v>
      </c>
      <c r="C51" s="5" t="s">
        <v>19749</v>
      </c>
      <c r="D51" s="5" t="s">
        <v>19877</v>
      </c>
      <c r="E51" s="2" t="s">
        <v>1056</v>
      </c>
      <c r="F51" s="3" t="s">
        <v>905</v>
      </c>
      <c r="G51" s="3" t="s">
        <v>12959</v>
      </c>
      <c r="H51" s="3" t="s">
        <v>19859</v>
      </c>
      <c r="I51" s="3" t="s">
        <v>2508</v>
      </c>
      <c r="J51" s="3" t="s">
        <v>19881</v>
      </c>
    </row>
    <row r="52">
      <c r="A52" s="5" t="s">
        <v>19883</v>
      </c>
      <c r="B52" s="5" t="s">
        <v>221</v>
      </c>
      <c r="C52" s="5" t="s">
        <v>19749</v>
      </c>
      <c r="D52" s="5" t="s">
        <v>19884</v>
      </c>
      <c r="E52" s="2" t="s">
        <v>1056</v>
      </c>
      <c r="F52" s="3" t="s">
        <v>905</v>
      </c>
      <c r="G52" s="3" t="s">
        <v>12959</v>
      </c>
      <c r="H52" s="3" t="s">
        <v>19859</v>
      </c>
      <c r="I52" s="3" t="s">
        <v>2508</v>
      </c>
      <c r="J52" s="3" t="s">
        <v>19889</v>
      </c>
    </row>
    <row r="53">
      <c r="A53" s="5" t="s">
        <v>19890</v>
      </c>
      <c r="B53" s="5" t="s">
        <v>221</v>
      </c>
      <c r="C53" s="5" t="s">
        <v>19749</v>
      </c>
      <c r="D53" s="5" t="s">
        <v>19891</v>
      </c>
      <c r="E53" s="2" t="s">
        <v>1056</v>
      </c>
      <c r="F53" s="3" t="s">
        <v>905</v>
      </c>
      <c r="G53" s="3" t="s">
        <v>12959</v>
      </c>
      <c r="H53" s="3" t="s">
        <v>19859</v>
      </c>
      <c r="I53" s="3" t="s">
        <v>2508</v>
      </c>
      <c r="J53" s="3" t="s">
        <v>19894</v>
      </c>
    </row>
    <row r="54">
      <c r="A54" s="5" t="s">
        <v>19896</v>
      </c>
      <c r="B54" s="5" t="s">
        <v>221</v>
      </c>
      <c r="C54" s="5" t="s">
        <v>19749</v>
      </c>
      <c r="D54" s="5" t="s">
        <v>19897</v>
      </c>
      <c r="E54" s="2" t="s">
        <v>1590</v>
      </c>
      <c r="F54" s="3" t="s">
        <v>905</v>
      </c>
      <c r="G54" s="3" t="s">
        <v>12959</v>
      </c>
      <c r="H54" s="3" t="s">
        <v>19899</v>
      </c>
      <c r="I54" s="3" t="s">
        <v>2633</v>
      </c>
      <c r="J54" s="3" t="s">
        <v>19901</v>
      </c>
    </row>
    <row r="55">
      <c r="A55" s="5" t="s">
        <v>19902</v>
      </c>
      <c r="B55" s="5" t="s">
        <v>221</v>
      </c>
      <c r="C55" s="5" t="s">
        <v>19749</v>
      </c>
      <c r="D55" s="5" t="s">
        <v>19904</v>
      </c>
      <c r="E55" s="2" t="s">
        <v>1590</v>
      </c>
      <c r="F55" s="3" t="s">
        <v>905</v>
      </c>
      <c r="G55" s="3" t="s">
        <v>12959</v>
      </c>
      <c r="H55" s="3" t="s">
        <v>19899</v>
      </c>
      <c r="I55" s="3" t="s">
        <v>2633</v>
      </c>
      <c r="J55" s="3" t="s">
        <v>20004</v>
      </c>
    </row>
    <row r="56">
      <c r="A56" s="5" t="s">
        <v>20006</v>
      </c>
      <c r="B56" s="5" t="s">
        <v>221</v>
      </c>
      <c r="C56" s="5" t="s">
        <v>19749</v>
      </c>
      <c r="D56" s="5" t="s">
        <v>20012</v>
      </c>
      <c r="E56" s="2" t="s">
        <v>1590</v>
      </c>
      <c r="F56" s="3" t="s">
        <v>905</v>
      </c>
      <c r="G56" s="3" t="s">
        <v>12959</v>
      </c>
      <c r="H56" s="3" t="s">
        <v>19899</v>
      </c>
      <c r="I56" s="3" t="s">
        <v>2633</v>
      </c>
      <c r="J56" s="3" t="s">
        <v>20014</v>
      </c>
    </row>
    <row r="57">
      <c r="A57" s="5" t="s">
        <v>20016</v>
      </c>
      <c r="B57" s="5" t="s">
        <v>221</v>
      </c>
      <c r="C57" s="5" t="s">
        <v>19749</v>
      </c>
      <c r="D57" s="5" t="s">
        <v>20017</v>
      </c>
      <c r="E57" s="2" t="s">
        <v>1590</v>
      </c>
      <c r="F57" s="3" t="s">
        <v>905</v>
      </c>
      <c r="G57" s="3" t="s">
        <v>12959</v>
      </c>
      <c r="H57" s="3" t="s">
        <v>19899</v>
      </c>
      <c r="I57" s="3" t="s">
        <v>2633</v>
      </c>
      <c r="J57" s="3" t="s">
        <v>20020</v>
      </c>
    </row>
    <row r="58">
      <c r="A58" s="5" t="s">
        <v>20022</v>
      </c>
      <c r="B58" s="5" t="s">
        <v>221</v>
      </c>
      <c r="C58" s="5" t="s">
        <v>19749</v>
      </c>
      <c r="D58" s="5" t="s">
        <v>20023</v>
      </c>
      <c r="E58" s="2" t="s">
        <v>1590</v>
      </c>
      <c r="F58" s="3" t="s">
        <v>905</v>
      </c>
      <c r="G58" s="3" t="s">
        <v>12959</v>
      </c>
      <c r="H58" s="3" t="s">
        <v>19899</v>
      </c>
      <c r="I58" s="3" t="s">
        <v>2633</v>
      </c>
      <c r="J58" s="3" t="s">
        <v>20026</v>
      </c>
    </row>
    <row r="59">
      <c r="A59" s="5" t="s">
        <v>20028</v>
      </c>
      <c r="B59" s="5" t="s">
        <v>221</v>
      </c>
      <c r="C59" s="5" t="s">
        <v>19749</v>
      </c>
      <c r="D59" s="5" t="s">
        <v>20029</v>
      </c>
      <c r="E59" s="2" t="s">
        <v>1590</v>
      </c>
      <c r="F59" s="3" t="s">
        <v>905</v>
      </c>
      <c r="G59" s="3" t="s">
        <v>12959</v>
      </c>
      <c r="H59" s="3" t="s">
        <v>19899</v>
      </c>
      <c r="I59" s="3" t="s">
        <v>2633</v>
      </c>
      <c r="J59" s="3" t="s">
        <v>20030</v>
      </c>
    </row>
    <row r="60">
      <c r="A60" s="5" t="s">
        <v>20033</v>
      </c>
      <c r="B60" s="5" t="s">
        <v>221</v>
      </c>
      <c r="C60" s="5" t="s">
        <v>20034</v>
      </c>
      <c r="D60" s="5" t="s">
        <v>20035</v>
      </c>
      <c r="E60" s="2" t="s">
        <v>1056</v>
      </c>
      <c r="F60" s="3" t="s">
        <v>905</v>
      </c>
      <c r="G60" s="3" t="s">
        <v>12959</v>
      </c>
      <c r="H60" s="3" t="s">
        <v>20037</v>
      </c>
      <c r="I60" s="3" t="s">
        <v>20038</v>
      </c>
      <c r="J60" s="3" t="s">
        <v>20039</v>
      </c>
    </row>
    <row r="61">
      <c r="A61" s="5" t="s">
        <v>20041</v>
      </c>
      <c r="B61" s="5" t="s">
        <v>221</v>
      </c>
      <c r="C61" s="5" t="s">
        <v>20034</v>
      </c>
      <c r="D61" s="5" t="s">
        <v>20042</v>
      </c>
      <c r="E61" s="2" t="s">
        <v>1056</v>
      </c>
      <c r="F61" s="3" t="s">
        <v>905</v>
      </c>
      <c r="G61" s="3" t="s">
        <v>12959</v>
      </c>
      <c r="H61" s="3" t="s">
        <v>20037</v>
      </c>
      <c r="I61" s="3" t="s">
        <v>20038</v>
      </c>
      <c r="J61" s="3" t="s">
        <v>20044</v>
      </c>
    </row>
    <row r="62">
      <c r="A62" s="5" t="s">
        <v>20046</v>
      </c>
      <c r="B62" s="5" t="s">
        <v>221</v>
      </c>
      <c r="C62" s="5" t="s">
        <v>20034</v>
      </c>
      <c r="D62" s="5" t="s">
        <v>20048</v>
      </c>
      <c r="E62" s="2" t="s">
        <v>1056</v>
      </c>
      <c r="F62" s="3" t="s">
        <v>905</v>
      </c>
      <c r="G62" s="3" t="s">
        <v>12959</v>
      </c>
      <c r="H62" s="3" t="s">
        <v>20037</v>
      </c>
      <c r="I62" s="3" t="s">
        <v>20038</v>
      </c>
      <c r="J62" s="3" t="s">
        <v>20050</v>
      </c>
    </row>
    <row r="63">
      <c r="A63" s="5" t="s">
        <v>20052</v>
      </c>
      <c r="B63" s="5" t="s">
        <v>221</v>
      </c>
      <c r="C63" s="5" t="s">
        <v>20034</v>
      </c>
      <c r="D63" s="5" t="s">
        <v>20053</v>
      </c>
      <c r="E63" s="2" t="s">
        <v>1056</v>
      </c>
      <c r="F63" s="3" t="s">
        <v>905</v>
      </c>
      <c r="G63" s="3" t="s">
        <v>12959</v>
      </c>
      <c r="H63" s="3" t="s">
        <v>20037</v>
      </c>
      <c r="I63" s="3" t="s">
        <v>20038</v>
      </c>
      <c r="J63" s="3" t="s">
        <v>20056</v>
      </c>
    </row>
    <row r="64">
      <c r="A64" s="5" t="s">
        <v>20057</v>
      </c>
      <c r="B64" s="5" t="s">
        <v>221</v>
      </c>
      <c r="C64" s="5" t="s">
        <v>20034</v>
      </c>
      <c r="D64" s="5" t="s">
        <v>20058</v>
      </c>
      <c r="E64" s="2" t="s">
        <v>1056</v>
      </c>
      <c r="F64" s="3" t="s">
        <v>905</v>
      </c>
      <c r="G64" s="3" t="s">
        <v>12959</v>
      </c>
      <c r="H64" s="3" t="s">
        <v>20037</v>
      </c>
      <c r="I64" s="3" t="s">
        <v>20038</v>
      </c>
      <c r="J64" s="3" t="s">
        <v>20061</v>
      </c>
    </row>
    <row r="65">
      <c r="A65" s="5" t="s">
        <v>20062</v>
      </c>
      <c r="B65" s="5" t="s">
        <v>221</v>
      </c>
      <c r="C65" s="5" t="s">
        <v>20034</v>
      </c>
      <c r="D65" s="5" t="s">
        <v>20064</v>
      </c>
      <c r="E65" s="2" t="s">
        <v>1056</v>
      </c>
      <c r="F65" s="3" t="s">
        <v>905</v>
      </c>
      <c r="G65" s="3" t="s">
        <v>12959</v>
      </c>
      <c r="H65" s="3" t="s">
        <v>20037</v>
      </c>
      <c r="I65" s="3" t="s">
        <v>20038</v>
      </c>
      <c r="J65" s="3" t="s">
        <v>20066</v>
      </c>
    </row>
    <row r="66">
      <c r="A66" s="5" t="s">
        <v>20067</v>
      </c>
      <c r="B66" s="5" t="s">
        <v>221</v>
      </c>
      <c r="C66" s="5" t="s">
        <v>20034</v>
      </c>
      <c r="D66" s="5" t="s">
        <v>20069</v>
      </c>
      <c r="E66" s="2" t="s">
        <v>1056</v>
      </c>
      <c r="F66" s="3" t="s">
        <v>905</v>
      </c>
      <c r="G66" s="3" t="s">
        <v>12959</v>
      </c>
      <c r="H66" s="3" t="s">
        <v>20071</v>
      </c>
      <c r="I66" s="3" t="s">
        <v>2877</v>
      </c>
      <c r="J66" s="3" t="s">
        <v>20072</v>
      </c>
    </row>
    <row r="67">
      <c r="A67" s="5" t="s">
        <v>20074</v>
      </c>
      <c r="B67" s="5" t="s">
        <v>221</v>
      </c>
      <c r="C67" s="5" t="s">
        <v>20034</v>
      </c>
      <c r="D67" s="5" t="s">
        <v>20077</v>
      </c>
      <c r="E67" s="2" t="s">
        <v>1056</v>
      </c>
      <c r="F67" s="3" t="s">
        <v>905</v>
      </c>
      <c r="G67" s="3" t="s">
        <v>12959</v>
      </c>
      <c r="H67" s="3" t="s">
        <v>20071</v>
      </c>
      <c r="I67" s="3" t="s">
        <v>2877</v>
      </c>
      <c r="J67" s="3" t="s">
        <v>20080</v>
      </c>
    </row>
    <row r="68">
      <c r="A68" s="5" t="s">
        <v>20081</v>
      </c>
      <c r="B68" s="5" t="s">
        <v>221</v>
      </c>
      <c r="C68" s="5" t="s">
        <v>20034</v>
      </c>
      <c r="D68" s="5" t="s">
        <v>20083</v>
      </c>
      <c r="E68" s="2" t="s">
        <v>1056</v>
      </c>
      <c r="F68" s="3" t="s">
        <v>905</v>
      </c>
      <c r="G68" s="3" t="s">
        <v>12959</v>
      </c>
      <c r="H68" s="3" t="s">
        <v>20071</v>
      </c>
      <c r="I68" s="3" t="s">
        <v>2877</v>
      </c>
      <c r="J68" s="3" t="s">
        <v>20085</v>
      </c>
    </row>
    <row r="69">
      <c r="A69" s="5" t="s">
        <v>20087</v>
      </c>
      <c r="B69" s="5" t="s">
        <v>221</v>
      </c>
      <c r="C69" s="5" t="s">
        <v>20034</v>
      </c>
      <c r="D69" s="5" t="s">
        <v>20088</v>
      </c>
      <c r="E69" s="2" t="s">
        <v>1056</v>
      </c>
      <c r="F69" s="3" t="s">
        <v>905</v>
      </c>
      <c r="G69" s="3" t="s">
        <v>12959</v>
      </c>
      <c r="H69" s="3" t="s">
        <v>20071</v>
      </c>
      <c r="I69" s="3" t="s">
        <v>2877</v>
      </c>
      <c r="J69" s="3" t="s">
        <v>20092</v>
      </c>
    </row>
    <row r="70">
      <c r="A70" s="5" t="s">
        <v>20093</v>
      </c>
      <c r="B70" s="5" t="s">
        <v>221</v>
      </c>
      <c r="C70" s="5" t="s">
        <v>20034</v>
      </c>
      <c r="D70" s="5" t="s">
        <v>20094</v>
      </c>
      <c r="E70" s="2" t="s">
        <v>1056</v>
      </c>
      <c r="F70" s="3" t="s">
        <v>905</v>
      </c>
      <c r="G70" s="3" t="s">
        <v>12959</v>
      </c>
      <c r="H70" s="3" t="s">
        <v>20071</v>
      </c>
      <c r="I70" s="3" t="s">
        <v>2877</v>
      </c>
      <c r="J70" s="3" t="s">
        <v>20097</v>
      </c>
    </row>
    <row r="71">
      <c r="A71" s="5" t="s">
        <v>20098</v>
      </c>
      <c r="B71" s="5" t="s">
        <v>221</v>
      </c>
      <c r="C71" s="5" t="s">
        <v>20034</v>
      </c>
      <c r="D71" s="5" t="s">
        <v>20100</v>
      </c>
      <c r="E71" s="2" t="s">
        <v>1056</v>
      </c>
      <c r="F71" s="3" t="s">
        <v>905</v>
      </c>
      <c r="G71" s="3" t="s">
        <v>12959</v>
      </c>
      <c r="H71" s="3" t="s">
        <v>20071</v>
      </c>
      <c r="I71" s="3" t="s">
        <v>2877</v>
      </c>
      <c r="J71" s="3" t="s">
        <v>20104</v>
      </c>
    </row>
    <row r="72">
      <c r="A72" s="5" t="s">
        <v>20105</v>
      </c>
      <c r="B72" s="5" t="s">
        <v>221</v>
      </c>
      <c r="C72" s="5" t="s">
        <v>20034</v>
      </c>
      <c r="D72" s="5" t="s">
        <v>20107</v>
      </c>
      <c r="E72" s="2" t="s">
        <v>1056</v>
      </c>
      <c r="F72" s="3" t="s">
        <v>905</v>
      </c>
      <c r="G72" s="3" t="s">
        <v>12959</v>
      </c>
      <c r="H72" s="3" t="s">
        <v>20108</v>
      </c>
      <c r="I72" s="3" t="s">
        <v>3061</v>
      </c>
      <c r="J72" s="3" t="s">
        <v>20110</v>
      </c>
    </row>
    <row r="73">
      <c r="A73" s="5" t="s">
        <v>20112</v>
      </c>
      <c r="B73" s="5" t="s">
        <v>221</v>
      </c>
      <c r="C73" s="5" t="s">
        <v>20034</v>
      </c>
      <c r="D73" s="5" t="s">
        <v>20114</v>
      </c>
      <c r="E73" s="2" t="s">
        <v>1056</v>
      </c>
      <c r="F73" s="3" t="s">
        <v>905</v>
      </c>
      <c r="G73" s="3" t="s">
        <v>12959</v>
      </c>
      <c r="H73" s="3" t="s">
        <v>20108</v>
      </c>
      <c r="I73" s="3" t="s">
        <v>3061</v>
      </c>
      <c r="J73" s="3" t="s">
        <v>20117</v>
      </c>
    </row>
    <row r="74">
      <c r="A74" s="5" t="s">
        <v>20119</v>
      </c>
      <c r="B74" s="5" t="s">
        <v>221</v>
      </c>
      <c r="C74" s="5" t="s">
        <v>20034</v>
      </c>
      <c r="D74" s="5" t="s">
        <v>20120</v>
      </c>
      <c r="E74" s="2" t="s">
        <v>1056</v>
      </c>
      <c r="F74" s="3" t="s">
        <v>905</v>
      </c>
      <c r="G74" s="3" t="s">
        <v>12959</v>
      </c>
      <c r="H74" s="3" t="s">
        <v>20108</v>
      </c>
      <c r="I74" s="3" t="s">
        <v>3061</v>
      </c>
      <c r="J74" s="3" t="s">
        <v>20124</v>
      </c>
    </row>
    <row r="75">
      <c r="A75" s="5" t="s">
        <v>20126</v>
      </c>
      <c r="B75" s="5" t="s">
        <v>221</v>
      </c>
      <c r="C75" s="5" t="s">
        <v>20034</v>
      </c>
      <c r="D75" s="5" t="s">
        <v>20128</v>
      </c>
      <c r="E75" s="2" t="s">
        <v>1056</v>
      </c>
      <c r="F75" s="3" t="s">
        <v>905</v>
      </c>
      <c r="G75" s="3" t="s">
        <v>12959</v>
      </c>
      <c r="H75" s="3" t="s">
        <v>20108</v>
      </c>
      <c r="I75" s="3" t="s">
        <v>3061</v>
      </c>
      <c r="J75" s="3" t="s">
        <v>20131</v>
      </c>
    </row>
    <row r="76">
      <c r="A76" s="5" t="s">
        <v>20133</v>
      </c>
      <c r="B76" s="5" t="s">
        <v>221</v>
      </c>
      <c r="C76" s="5" t="s">
        <v>20034</v>
      </c>
      <c r="D76" s="5" t="s">
        <v>20135</v>
      </c>
      <c r="E76" s="2" t="s">
        <v>1056</v>
      </c>
      <c r="F76" s="3" t="s">
        <v>905</v>
      </c>
      <c r="G76" s="3" t="s">
        <v>12959</v>
      </c>
      <c r="H76" s="3" t="s">
        <v>20108</v>
      </c>
      <c r="I76" s="3" t="s">
        <v>3061</v>
      </c>
      <c r="J76" s="3" t="s">
        <v>20138</v>
      </c>
    </row>
    <row r="77">
      <c r="A77" s="5" t="s">
        <v>20139</v>
      </c>
      <c r="B77" s="5" t="s">
        <v>221</v>
      </c>
      <c r="C77" s="5" t="s">
        <v>20034</v>
      </c>
      <c r="D77" s="5" t="s">
        <v>20142</v>
      </c>
      <c r="E77" s="2" t="s">
        <v>1056</v>
      </c>
      <c r="F77" s="3" t="s">
        <v>905</v>
      </c>
      <c r="G77" s="3" t="s">
        <v>12959</v>
      </c>
      <c r="H77" s="3" t="s">
        <v>20108</v>
      </c>
      <c r="I77" s="3" t="s">
        <v>3061</v>
      </c>
      <c r="J77" s="3" t="s">
        <v>20147</v>
      </c>
    </row>
    <row r="78">
      <c r="A78" s="5" t="s">
        <v>20149</v>
      </c>
      <c r="B78" s="5" t="s">
        <v>221</v>
      </c>
      <c r="C78" s="5" t="s">
        <v>20034</v>
      </c>
      <c r="D78" s="5" t="s">
        <v>20150</v>
      </c>
      <c r="E78" s="2" t="s">
        <v>1056</v>
      </c>
      <c r="F78" s="3" t="s">
        <v>905</v>
      </c>
      <c r="G78" s="3" t="s">
        <v>12959</v>
      </c>
      <c r="H78" s="3" t="s">
        <v>20154</v>
      </c>
      <c r="I78" s="3" t="s">
        <v>3299</v>
      </c>
      <c r="J78" s="3" t="s">
        <v>20155</v>
      </c>
    </row>
    <row r="79">
      <c r="A79" s="5" t="s">
        <v>20157</v>
      </c>
      <c r="B79" s="5" t="s">
        <v>221</v>
      </c>
      <c r="C79" s="5" t="s">
        <v>20034</v>
      </c>
      <c r="D79" s="5" t="s">
        <v>20160</v>
      </c>
      <c r="E79" s="2" t="s">
        <v>1056</v>
      </c>
      <c r="F79" s="3" t="s">
        <v>905</v>
      </c>
      <c r="G79" s="3" t="s">
        <v>12959</v>
      </c>
      <c r="H79" s="3" t="s">
        <v>20154</v>
      </c>
      <c r="I79" s="3" t="s">
        <v>3299</v>
      </c>
      <c r="J79" s="3" t="s">
        <v>20163</v>
      </c>
    </row>
    <row r="80">
      <c r="A80" s="5" t="s">
        <v>20165</v>
      </c>
      <c r="B80" s="5" t="s">
        <v>221</v>
      </c>
      <c r="C80" s="5" t="s">
        <v>20034</v>
      </c>
      <c r="D80" s="5" t="s">
        <v>20167</v>
      </c>
      <c r="E80" s="2" t="s">
        <v>1056</v>
      </c>
      <c r="F80" s="3" t="s">
        <v>905</v>
      </c>
      <c r="G80" s="3" t="s">
        <v>12959</v>
      </c>
      <c r="H80" s="3" t="s">
        <v>20154</v>
      </c>
      <c r="I80" s="3" t="s">
        <v>3299</v>
      </c>
      <c r="J80" s="3" t="s">
        <v>20170</v>
      </c>
    </row>
    <row r="81">
      <c r="A81" s="5" t="s">
        <v>20173</v>
      </c>
      <c r="B81" s="5" t="s">
        <v>221</v>
      </c>
      <c r="C81" s="5" t="s">
        <v>20034</v>
      </c>
      <c r="D81" s="5" t="s">
        <v>20175</v>
      </c>
      <c r="E81" s="2" t="s">
        <v>1056</v>
      </c>
      <c r="F81" s="3" t="s">
        <v>905</v>
      </c>
      <c r="G81" s="3" t="s">
        <v>12959</v>
      </c>
      <c r="H81" s="3" t="s">
        <v>20154</v>
      </c>
      <c r="I81" s="3" t="s">
        <v>3299</v>
      </c>
      <c r="J81" s="3" t="s">
        <v>20178</v>
      </c>
    </row>
    <row r="82">
      <c r="A82" s="5" t="s">
        <v>20179</v>
      </c>
      <c r="B82" s="5" t="s">
        <v>221</v>
      </c>
      <c r="C82" s="5" t="s">
        <v>20034</v>
      </c>
      <c r="D82" s="5" t="s">
        <v>20182</v>
      </c>
      <c r="E82" s="2" t="s">
        <v>1056</v>
      </c>
      <c r="F82" s="3" t="s">
        <v>905</v>
      </c>
      <c r="G82" s="3" t="s">
        <v>12959</v>
      </c>
      <c r="H82" s="3" t="s">
        <v>20154</v>
      </c>
      <c r="I82" s="3" t="s">
        <v>3299</v>
      </c>
      <c r="J82" s="3" t="s">
        <v>20185</v>
      </c>
    </row>
    <row r="83">
      <c r="A83" s="5" t="s">
        <v>20187</v>
      </c>
      <c r="B83" s="5" t="s">
        <v>221</v>
      </c>
      <c r="C83" s="5" t="s">
        <v>20034</v>
      </c>
      <c r="D83" s="5" t="s">
        <v>20188</v>
      </c>
      <c r="E83" s="2" t="s">
        <v>1056</v>
      </c>
      <c r="F83" s="3" t="s">
        <v>905</v>
      </c>
      <c r="G83" s="3" t="s">
        <v>12959</v>
      </c>
      <c r="H83" s="3" t="s">
        <v>20154</v>
      </c>
      <c r="I83" s="3" t="s">
        <v>3299</v>
      </c>
      <c r="J83" s="3" t="s">
        <v>20192</v>
      </c>
    </row>
    <row r="84">
      <c r="A84" s="5" t="s">
        <v>20194</v>
      </c>
      <c r="B84" s="5" t="s">
        <v>221</v>
      </c>
      <c r="C84" s="5" t="s">
        <v>20034</v>
      </c>
      <c r="D84" s="5" t="s">
        <v>20196</v>
      </c>
      <c r="E84" s="2" t="s">
        <v>1590</v>
      </c>
      <c r="F84" s="3" t="s">
        <v>905</v>
      </c>
      <c r="G84" s="3" t="s">
        <v>12959</v>
      </c>
      <c r="H84" s="3" t="s">
        <v>20199</v>
      </c>
      <c r="I84" s="3" t="s">
        <v>3517</v>
      </c>
      <c r="J84" s="3" t="s">
        <v>20201</v>
      </c>
    </row>
    <row r="85">
      <c r="A85" s="5" t="s">
        <v>20202</v>
      </c>
      <c r="B85" s="5" t="s">
        <v>221</v>
      </c>
      <c r="C85" s="5" t="s">
        <v>20034</v>
      </c>
      <c r="D85" s="5" t="s">
        <v>20205</v>
      </c>
      <c r="E85" s="2" t="s">
        <v>1590</v>
      </c>
      <c r="F85" s="3" t="s">
        <v>905</v>
      </c>
      <c r="G85" s="3" t="s">
        <v>12959</v>
      </c>
      <c r="H85" s="3" t="s">
        <v>20199</v>
      </c>
      <c r="I85" s="3" t="s">
        <v>3517</v>
      </c>
      <c r="J85" s="3" t="s">
        <v>20208</v>
      </c>
    </row>
    <row r="86">
      <c r="A86" s="5" t="s">
        <v>20210</v>
      </c>
      <c r="B86" s="5" t="s">
        <v>221</v>
      </c>
      <c r="C86" s="5" t="s">
        <v>20034</v>
      </c>
      <c r="D86" s="5" t="s">
        <v>20211</v>
      </c>
      <c r="E86" s="2" t="s">
        <v>1590</v>
      </c>
      <c r="F86" s="3" t="s">
        <v>905</v>
      </c>
      <c r="G86" s="3" t="s">
        <v>12959</v>
      </c>
      <c r="H86" s="3" t="s">
        <v>20199</v>
      </c>
      <c r="I86" s="3" t="s">
        <v>3517</v>
      </c>
      <c r="J86" s="3" t="s">
        <v>20215</v>
      </c>
    </row>
    <row r="87">
      <c r="A87" s="5" t="s">
        <v>20217</v>
      </c>
      <c r="B87" s="5" t="s">
        <v>221</v>
      </c>
      <c r="C87" s="5" t="s">
        <v>20034</v>
      </c>
      <c r="D87" s="5" t="s">
        <v>20219</v>
      </c>
      <c r="E87" s="2" t="s">
        <v>1590</v>
      </c>
      <c r="F87" s="3" t="s">
        <v>905</v>
      </c>
      <c r="G87" s="3" t="s">
        <v>12959</v>
      </c>
      <c r="H87" s="3" t="s">
        <v>20199</v>
      </c>
      <c r="I87" s="3" t="s">
        <v>3517</v>
      </c>
      <c r="J87" s="3" t="s">
        <v>20222</v>
      </c>
    </row>
    <row r="88">
      <c r="A88" s="5" t="s">
        <v>20225</v>
      </c>
      <c r="B88" s="5" t="s">
        <v>221</v>
      </c>
      <c r="C88" s="5" t="s">
        <v>20034</v>
      </c>
      <c r="D88" s="5" t="s">
        <v>20227</v>
      </c>
      <c r="E88" s="2" t="s">
        <v>1590</v>
      </c>
      <c r="F88" s="3" t="s">
        <v>905</v>
      </c>
      <c r="G88" s="3" t="s">
        <v>12959</v>
      </c>
      <c r="H88" s="3" t="s">
        <v>20199</v>
      </c>
      <c r="I88" s="3" t="s">
        <v>3517</v>
      </c>
      <c r="J88" s="3" t="s">
        <v>20230</v>
      </c>
    </row>
    <row r="89">
      <c r="A89" s="5" t="s">
        <v>20233</v>
      </c>
      <c r="B89" s="5" t="s">
        <v>221</v>
      </c>
      <c r="C89" s="5" t="s">
        <v>20034</v>
      </c>
      <c r="D89" s="5" t="s">
        <v>20236</v>
      </c>
      <c r="E89" s="2" t="s">
        <v>1590</v>
      </c>
      <c r="F89" s="3" t="s">
        <v>905</v>
      </c>
      <c r="G89" s="3" t="s">
        <v>12959</v>
      </c>
      <c r="H89" s="3" t="s">
        <v>20199</v>
      </c>
      <c r="I89" s="3" t="s">
        <v>3517</v>
      </c>
      <c r="J89" s="3" t="s">
        <v>20239</v>
      </c>
    </row>
    <row r="90">
      <c r="A90" s="5" t="s">
        <v>20240</v>
      </c>
      <c r="B90" s="5" t="s">
        <v>221</v>
      </c>
      <c r="C90" s="5" t="s">
        <v>20243</v>
      </c>
      <c r="D90" s="5" t="s">
        <v>20244</v>
      </c>
      <c r="E90" s="2" t="s">
        <v>1056</v>
      </c>
      <c r="F90" s="3" t="s">
        <v>905</v>
      </c>
      <c r="G90" s="3" t="s">
        <v>12959</v>
      </c>
      <c r="H90" s="3" t="s">
        <v>20248</v>
      </c>
      <c r="I90" s="3" t="s">
        <v>3710</v>
      </c>
      <c r="J90" s="3" t="s">
        <v>20249</v>
      </c>
    </row>
    <row r="91">
      <c r="A91" s="5" t="s">
        <v>20251</v>
      </c>
      <c r="B91" s="5" t="s">
        <v>221</v>
      </c>
      <c r="C91" s="5" t="s">
        <v>20243</v>
      </c>
      <c r="D91" s="5" t="s">
        <v>20253</v>
      </c>
      <c r="E91" s="2" t="s">
        <v>1056</v>
      </c>
      <c r="F91" s="3" t="s">
        <v>905</v>
      </c>
      <c r="G91" s="3" t="s">
        <v>12959</v>
      </c>
      <c r="H91" s="3" t="s">
        <v>20248</v>
      </c>
      <c r="I91" s="3" t="s">
        <v>3710</v>
      </c>
      <c r="J91" s="3" t="s">
        <v>20257</v>
      </c>
    </row>
    <row r="92">
      <c r="A92" s="5" t="s">
        <v>20259</v>
      </c>
      <c r="B92" s="5" t="s">
        <v>221</v>
      </c>
      <c r="C92" s="5" t="s">
        <v>20243</v>
      </c>
      <c r="D92" s="5" t="s">
        <v>20261</v>
      </c>
      <c r="E92" s="2" t="s">
        <v>1056</v>
      </c>
      <c r="F92" s="3" t="s">
        <v>905</v>
      </c>
      <c r="G92" s="3" t="s">
        <v>12959</v>
      </c>
      <c r="H92" s="3" t="s">
        <v>20248</v>
      </c>
      <c r="I92" s="3" t="s">
        <v>3710</v>
      </c>
      <c r="J92" s="3" t="s">
        <v>20263</v>
      </c>
    </row>
    <row r="93">
      <c r="A93" s="5" t="s">
        <v>20265</v>
      </c>
      <c r="B93" s="5" t="s">
        <v>221</v>
      </c>
      <c r="C93" s="5" t="s">
        <v>20243</v>
      </c>
      <c r="D93" s="5" t="s">
        <v>20267</v>
      </c>
      <c r="E93" s="2" t="s">
        <v>1056</v>
      </c>
      <c r="F93" s="3" t="s">
        <v>905</v>
      </c>
      <c r="G93" s="3" t="s">
        <v>12959</v>
      </c>
      <c r="H93" s="3" t="s">
        <v>20248</v>
      </c>
      <c r="I93" s="3" t="s">
        <v>3710</v>
      </c>
      <c r="J93" s="3" t="s">
        <v>20270</v>
      </c>
    </row>
    <row r="94">
      <c r="A94" s="5" t="s">
        <v>20272</v>
      </c>
      <c r="B94" s="5" t="s">
        <v>221</v>
      </c>
      <c r="C94" s="5" t="s">
        <v>20243</v>
      </c>
      <c r="D94" s="5" t="s">
        <v>20274</v>
      </c>
      <c r="E94" s="2" t="s">
        <v>1056</v>
      </c>
      <c r="F94" s="3" t="s">
        <v>905</v>
      </c>
      <c r="G94" s="3" t="s">
        <v>12959</v>
      </c>
      <c r="H94" s="3" t="s">
        <v>20248</v>
      </c>
      <c r="I94" s="3" t="s">
        <v>3710</v>
      </c>
      <c r="J94" s="3" t="s">
        <v>20278</v>
      </c>
    </row>
    <row r="95">
      <c r="A95" s="5" t="s">
        <v>20280</v>
      </c>
      <c r="B95" s="5" t="s">
        <v>221</v>
      </c>
      <c r="C95" s="5" t="s">
        <v>20243</v>
      </c>
      <c r="D95" s="5" t="s">
        <v>20282</v>
      </c>
      <c r="E95" s="2" t="s">
        <v>1056</v>
      </c>
      <c r="F95" s="3" t="s">
        <v>905</v>
      </c>
      <c r="G95" s="3" t="s">
        <v>12959</v>
      </c>
      <c r="H95" s="3" t="s">
        <v>20248</v>
      </c>
      <c r="I95" s="3" t="s">
        <v>3710</v>
      </c>
      <c r="J95" s="3" t="s">
        <v>20285</v>
      </c>
    </row>
    <row r="96">
      <c r="A96" s="5" t="s">
        <v>20287</v>
      </c>
      <c r="B96" s="5" t="s">
        <v>221</v>
      </c>
      <c r="C96" s="5" t="s">
        <v>20243</v>
      </c>
      <c r="D96" s="5" t="s">
        <v>20290</v>
      </c>
      <c r="E96" s="2" t="s">
        <v>1056</v>
      </c>
      <c r="F96" s="3" t="s">
        <v>905</v>
      </c>
      <c r="G96" s="3" t="s">
        <v>12959</v>
      </c>
      <c r="H96" s="3" t="s">
        <v>20292</v>
      </c>
      <c r="I96" s="3" t="s">
        <v>3952</v>
      </c>
      <c r="J96" s="3" t="s">
        <v>20293</v>
      </c>
    </row>
    <row r="97">
      <c r="A97" s="5" t="s">
        <v>20296</v>
      </c>
      <c r="B97" s="5" t="s">
        <v>221</v>
      </c>
      <c r="C97" s="5" t="s">
        <v>20243</v>
      </c>
      <c r="D97" s="5" t="s">
        <v>20298</v>
      </c>
      <c r="E97" s="2" t="s">
        <v>1056</v>
      </c>
      <c r="F97" s="3" t="s">
        <v>905</v>
      </c>
      <c r="G97" s="3" t="s">
        <v>12959</v>
      </c>
      <c r="H97" s="3" t="s">
        <v>20292</v>
      </c>
      <c r="I97" s="3" t="s">
        <v>3952</v>
      </c>
      <c r="J97" s="3" t="s">
        <v>20301</v>
      </c>
    </row>
    <row r="98">
      <c r="A98" s="5" t="s">
        <v>20303</v>
      </c>
      <c r="B98" s="5" t="s">
        <v>221</v>
      </c>
      <c r="C98" s="5" t="s">
        <v>20243</v>
      </c>
      <c r="D98" s="5" t="s">
        <v>20305</v>
      </c>
      <c r="E98" s="2" t="s">
        <v>1056</v>
      </c>
      <c r="F98" s="3" t="s">
        <v>905</v>
      </c>
      <c r="G98" s="3" t="s">
        <v>12959</v>
      </c>
      <c r="H98" s="3" t="s">
        <v>20292</v>
      </c>
      <c r="I98" s="3" t="s">
        <v>3952</v>
      </c>
      <c r="J98" s="3" t="s">
        <v>20307</v>
      </c>
    </row>
    <row r="99">
      <c r="A99" s="5" t="s">
        <v>20310</v>
      </c>
      <c r="B99" s="5" t="s">
        <v>221</v>
      </c>
      <c r="C99" s="5" t="s">
        <v>20243</v>
      </c>
      <c r="D99" s="5" t="s">
        <v>20312</v>
      </c>
      <c r="E99" s="2" t="s">
        <v>1056</v>
      </c>
      <c r="F99" s="3" t="s">
        <v>905</v>
      </c>
      <c r="G99" s="3" t="s">
        <v>12959</v>
      </c>
      <c r="H99" s="3" t="s">
        <v>20292</v>
      </c>
      <c r="I99" s="3" t="s">
        <v>3952</v>
      </c>
      <c r="J99" s="3" t="s">
        <v>20315</v>
      </c>
    </row>
    <row r="100">
      <c r="A100" s="5" t="s">
        <v>20318</v>
      </c>
      <c r="B100" s="5" t="s">
        <v>221</v>
      </c>
      <c r="C100" s="5" t="s">
        <v>20243</v>
      </c>
      <c r="D100" s="5" t="s">
        <v>20320</v>
      </c>
      <c r="E100" s="2" t="s">
        <v>1056</v>
      </c>
      <c r="F100" s="3" t="s">
        <v>905</v>
      </c>
      <c r="G100" s="3" t="s">
        <v>12959</v>
      </c>
      <c r="H100" s="3" t="s">
        <v>20292</v>
      </c>
      <c r="I100" s="3" t="s">
        <v>3952</v>
      </c>
      <c r="J100" s="3" t="s">
        <v>20323</v>
      </c>
    </row>
    <row r="101">
      <c r="A101" s="5" t="s">
        <v>20325</v>
      </c>
      <c r="B101" s="5" t="s">
        <v>221</v>
      </c>
      <c r="C101" s="5" t="s">
        <v>20243</v>
      </c>
      <c r="D101" s="5" t="s">
        <v>20326</v>
      </c>
      <c r="E101" s="2" t="s">
        <v>1056</v>
      </c>
      <c r="F101" s="3" t="s">
        <v>905</v>
      </c>
      <c r="G101" s="3" t="s">
        <v>12959</v>
      </c>
      <c r="H101" s="3" t="s">
        <v>20292</v>
      </c>
      <c r="I101" s="3" t="s">
        <v>3952</v>
      </c>
      <c r="J101" s="3" t="s">
        <v>20330</v>
      </c>
    </row>
    <row r="102">
      <c r="A102" s="5" t="s">
        <v>20332</v>
      </c>
      <c r="B102" s="5" t="s">
        <v>221</v>
      </c>
      <c r="C102" s="5" t="s">
        <v>20243</v>
      </c>
      <c r="D102" s="5" t="s">
        <v>20335</v>
      </c>
      <c r="E102" s="2" t="s">
        <v>1056</v>
      </c>
      <c r="F102" s="3" t="s">
        <v>905</v>
      </c>
      <c r="G102" s="3" t="s">
        <v>12959</v>
      </c>
      <c r="H102" s="3" t="s">
        <v>20337</v>
      </c>
      <c r="I102" s="3" t="s">
        <v>4398</v>
      </c>
      <c r="J102" s="3" t="s">
        <v>20341</v>
      </c>
    </row>
    <row r="103">
      <c r="A103" s="5" t="s">
        <v>20342</v>
      </c>
      <c r="B103" s="5" t="s">
        <v>221</v>
      </c>
      <c r="C103" s="5" t="s">
        <v>20243</v>
      </c>
      <c r="D103" s="5" t="s">
        <v>20344</v>
      </c>
      <c r="E103" s="2" t="s">
        <v>1056</v>
      </c>
      <c r="F103" s="3" t="s">
        <v>905</v>
      </c>
      <c r="G103" s="3" t="s">
        <v>12959</v>
      </c>
      <c r="H103" s="3" t="s">
        <v>20337</v>
      </c>
      <c r="I103" s="3" t="s">
        <v>4398</v>
      </c>
      <c r="J103" s="3" t="s">
        <v>20347</v>
      </c>
    </row>
    <row r="104">
      <c r="A104" s="5" t="s">
        <v>20348</v>
      </c>
      <c r="B104" s="5" t="s">
        <v>221</v>
      </c>
      <c r="C104" s="5" t="s">
        <v>20243</v>
      </c>
      <c r="D104" s="5" t="s">
        <v>20352</v>
      </c>
      <c r="E104" s="2" t="s">
        <v>1056</v>
      </c>
      <c r="F104" s="3" t="s">
        <v>905</v>
      </c>
      <c r="G104" s="3" t="s">
        <v>12959</v>
      </c>
      <c r="H104" s="3" t="s">
        <v>20337</v>
      </c>
      <c r="I104" s="3" t="s">
        <v>4398</v>
      </c>
      <c r="J104" s="3" t="s">
        <v>20355</v>
      </c>
    </row>
    <row r="105">
      <c r="A105" s="5" t="s">
        <v>20357</v>
      </c>
      <c r="B105" s="5" t="s">
        <v>221</v>
      </c>
      <c r="C105" s="5" t="s">
        <v>20243</v>
      </c>
      <c r="D105" s="5" t="s">
        <v>20359</v>
      </c>
      <c r="E105" s="2" t="s">
        <v>1056</v>
      </c>
      <c r="F105" s="3" t="s">
        <v>905</v>
      </c>
      <c r="G105" s="3" t="s">
        <v>12959</v>
      </c>
      <c r="H105" s="3" t="s">
        <v>20337</v>
      </c>
      <c r="I105" s="3" t="s">
        <v>4398</v>
      </c>
      <c r="J105" s="3" t="s">
        <v>20363</v>
      </c>
    </row>
    <row r="106">
      <c r="A106" s="5" t="s">
        <v>20365</v>
      </c>
      <c r="B106" s="5" t="s">
        <v>221</v>
      </c>
      <c r="C106" s="5" t="s">
        <v>20243</v>
      </c>
      <c r="D106" s="5" t="s">
        <v>20367</v>
      </c>
      <c r="E106" s="2" t="s">
        <v>1056</v>
      </c>
      <c r="F106" s="3" t="s">
        <v>905</v>
      </c>
      <c r="G106" s="3" t="s">
        <v>12959</v>
      </c>
      <c r="H106" s="3" t="s">
        <v>20337</v>
      </c>
      <c r="I106" s="3" t="s">
        <v>4398</v>
      </c>
      <c r="J106" s="3" t="s">
        <v>20370</v>
      </c>
    </row>
    <row r="107">
      <c r="A107" s="5" t="s">
        <v>20372</v>
      </c>
      <c r="B107" s="5" t="s">
        <v>221</v>
      </c>
      <c r="C107" s="5" t="s">
        <v>20243</v>
      </c>
      <c r="D107" s="5" t="s">
        <v>20373</v>
      </c>
      <c r="E107" s="2" t="s">
        <v>1056</v>
      </c>
      <c r="F107" s="3" t="s">
        <v>905</v>
      </c>
      <c r="G107" s="3" t="s">
        <v>12959</v>
      </c>
      <c r="H107" s="3" t="s">
        <v>20337</v>
      </c>
      <c r="I107" s="3" t="s">
        <v>4398</v>
      </c>
      <c r="J107" s="3" t="s">
        <v>20376</v>
      </c>
    </row>
    <row r="108">
      <c r="A108" s="5" t="s">
        <v>20378</v>
      </c>
      <c r="B108" s="5" t="s">
        <v>221</v>
      </c>
      <c r="C108" s="5" t="s">
        <v>20243</v>
      </c>
      <c r="D108" s="5" t="s">
        <v>20380</v>
      </c>
      <c r="E108" s="2" t="s">
        <v>1056</v>
      </c>
      <c r="F108" s="3" t="s">
        <v>905</v>
      </c>
      <c r="G108" s="3" t="s">
        <v>12959</v>
      </c>
      <c r="H108" s="3" t="s">
        <v>20382</v>
      </c>
      <c r="I108" s="3" t="s">
        <v>20383</v>
      </c>
      <c r="J108" s="5" t="s">
        <v>20385</v>
      </c>
    </row>
    <row r="109">
      <c r="A109" s="5" t="s">
        <v>20386</v>
      </c>
      <c r="B109" s="5" t="s">
        <v>221</v>
      </c>
      <c r="C109" s="5" t="s">
        <v>20243</v>
      </c>
      <c r="D109" s="5" t="s">
        <v>20388</v>
      </c>
      <c r="E109" s="2" t="s">
        <v>1056</v>
      </c>
      <c r="F109" s="3" t="s">
        <v>905</v>
      </c>
      <c r="G109" s="3" t="s">
        <v>12959</v>
      </c>
      <c r="H109" s="3" t="s">
        <v>20382</v>
      </c>
      <c r="I109" s="3" t="s">
        <v>20383</v>
      </c>
      <c r="J109" s="5" t="s">
        <v>20390</v>
      </c>
    </row>
    <row r="110">
      <c r="A110" s="5" t="s">
        <v>20392</v>
      </c>
      <c r="B110" s="5" t="s">
        <v>221</v>
      </c>
      <c r="C110" s="5" t="s">
        <v>20243</v>
      </c>
      <c r="D110" s="5" t="s">
        <v>20394</v>
      </c>
      <c r="E110" s="2" t="s">
        <v>1056</v>
      </c>
      <c r="F110" s="3" t="s">
        <v>905</v>
      </c>
      <c r="G110" s="3" t="s">
        <v>12959</v>
      </c>
      <c r="H110" s="3" t="s">
        <v>20382</v>
      </c>
      <c r="I110" s="3" t="s">
        <v>20383</v>
      </c>
      <c r="J110" s="5" t="s">
        <v>20397</v>
      </c>
    </row>
    <row r="111">
      <c r="A111" s="5" t="s">
        <v>20400</v>
      </c>
      <c r="B111" s="5" t="s">
        <v>221</v>
      </c>
      <c r="C111" s="5" t="s">
        <v>20243</v>
      </c>
      <c r="D111" s="5" t="s">
        <v>20402</v>
      </c>
      <c r="E111" s="2" t="s">
        <v>1056</v>
      </c>
      <c r="F111" s="3" t="s">
        <v>905</v>
      </c>
      <c r="G111" s="3" t="s">
        <v>12959</v>
      </c>
      <c r="H111" s="3" t="s">
        <v>20382</v>
      </c>
      <c r="I111" s="3" t="s">
        <v>20383</v>
      </c>
      <c r="J111" s="5" t="s">
        <v>20405</v>
      </c>
    </row>
    <row r="112">
      <c r="A112" s="5" t="s">
        <v>20407</v>
      </c>
      <c r="B112" s="5" t="s">
        <v>221</v>
      </c>
      <c r="C112" s="5" t="s">
        <v>20243</v>
      </c>
      <c r="D112" s="5" t="s">
        <v>20410</v>
      </c>
      <c r="E112" s="2" t="s">
        <v>1056</v>
      </c>
      <c r="F112" s="3" t="s">
        <v>905</v>
      </c>
      <c r="G112" s="3" t="s">
        <v>12959</v>
      </c>
      <c r="H112" s="3" t="s">
        <v>20382</v>
      </c>
      <c r="I112" s="3" t="s">
        <v>20383</v>
      </c>
      <c r="J112" s="5" t="s">
        <v>20413</v>
      </c>
    </row>
    <row r="113">
      <c r="A113" s="5" t="s">
        <v>20414</v>
      </c>
      <c r="B113" s="5" t="s">
        <v>221</v>
      </c>
      <c r="C113" s="5" t="s">
        <v>20243</v>
      </c>
      <c r="D113" s="5" t="s">
        <v>20417</v>
      </c>
      <c r="E113" s="2" t="s">
        <v>1056</v>
      </c>
      <c r="F113" s="3" t="s">
        <v>905</v>
      </c>
      <c r="G113" s="3" t="s">
        <v>12959</v>
      </c>
      <c r="H113" s="3" t="s">
        <v>20382</v>
      </c>
      <c r="I113" s="3" t="s">
        <v>20383</v>
      </c>
      <c r="J113" s="5" t="s">
        <v>20420</v>
      </c>
    </row>
    <row r="114">
      <c r="A114" s="5" t="s">
        <v>20422</v>
      </c>
      <c r="B114" s="5" t="s">
        <v>221</v>
      </c>
      <c r="C114" s="5" t="s">
        <v>20243</v>
      </c>
      <c r="D114" s="5" t="s">
        <v>20424</v>
      </c>
      <c r="E114" s="2" t="s">
        <v>1590</v>
      </c>
      <c r="F114" s="3" t="s">
        <v>905</v>
      </c>
      <c r="G114" s="3" t="s">
        <v>12959</v>
      </c>
      <c r="H114" s="3" t="s">
        <v>20426</v>
      </c>
      <c r="I114" s="3" t="s">
        <v>20383</v>
      </c>
      <c r="J114" s="3" t="s">
        <v>20427</v>
      </c>
    </row>
    <row r="115">
      <c r="A115" s="5" t="s">
        <v>20429</v>
      </c>
      <c r="B115" s="5" t="s">
        <v>221</v>
      </c>
      <c r="C115" s="5" t="s">
        <v>20243</v>
      </c>
      <c r="D115" s="5" t="s">
        <v>20431</v>
      </c>
      <c r="E115" s="2" t="s">
        <v>1590</v>
      </c>
      <c r="F115" s="3" t="s">
        <v>905</v>
      </c>
      <c r="G115" s="3" t="s">
        <v>12959</v>
      </c>
      <c r="H115" s="3" t="s">
        <v>20426</v>
      </c>
      <c r="I115" s="3" t="s">
        <v>20383</v>
      </c>
      <c r="J115" s="3" t="s">
        <v>20435</v>
      </c>
    </row>
    <row r="116">
      <c r="A116" s="5" t="s">
        <v>20436</v>
      </c>
      <c r="B116" s="5" t="s">
        <v>221</v>
      </c>
      <c r="C116" s="5" t="s">
        <v>20243</v>
      </c>
      <c r="D116" s="5" t="s">
        <v>20437</v>
      </c>
      <c r="E116" s="2" t="s">
        <v>1590</v>
      </c>
      <c r="F116" s="3" t="s">
        <v>905</v>
      </c>
      <c r="G116" s="3" t="s">
        <v>12959</v>
      </c>
      <c r="H116" s="3" t="s">
        <v>20426</v>
      </c>
      <c r="I116" s="3" t="s">
        <v>20383</v>
      </c>
      <c r="J116" s="3" t="s">
        <v>20439</v>
      </c>
    </row>
    <row r="117">
      <c r="A117" s="5" t="s">
        <v>20441</v>
      </c>
      <c r="B117" s="5" t="s">
        <v>221</v>
      </c>
      <c r="C117" s="5" t="s">
        <v>20243</v>
      </c>
      <c r="D117" s="5" t="s">
        <v>20443</v>
      </c>
      <c r="E117" s="2" t="s">
        <v>1590</v>
      </c>
      <c r="F117" s="3" t="s">
        <v>905</v>
      </c>
      <c r="G117" s="3" t="s">
        <v>12959</v>
      </c>
      <c r="H117" s="3" t="s">
        <v>20426</v>
      </c>
      <c r="I117" s="3" t="s">
        <v>20383</v>
      </c>
      <c r="J117" s="3" t="s">
        <v>20445</v>
      </c>
    </row>
    <row r="118">
      <c r="A118" s="5" t="s">
        <v>20447</v>
      </c>
      <c r="B118" s="5" t="s">
        <v>221</v>
      </c>
      <c r="C118" s="5" t="s">
        <v>20243</v>
      </c>
      <c r="D118" s="5" t="s">
        <v>20448</v>
      </c>
      <c r="E118" s="2" t="s">
        <v>1590</v>
      </c>
      <c r="F118" s="3" t="s">
        <v>905</v>
      </c>
      <c r="G118" s="3" t="s">
        <v>12959</v>
      </c>
      <c r="H118" s="3" t="s">
        <v>20426</v>
      </c>
      <c r="I118" s="3" t="s">
        <v>20383</v>
      </c>
      <c r="J118" s="3" t="s">
        <v>20450</v>
      </c>
    </row>
    <row r="119">
      <c r="A119" s="5" t="s">
        <v>20453</v>
      </c>
      <c r="B119" s="5" t="s">
        <v>221</v>
      </c>
      <c r="C119" s="5" t="s">
        <v>20243</v>
      </c>
      <c r="D119" s="5" t="s">
        <v>20455</v>
      </c>
      <c r="E119" s="2" t="s">
        <v>1590</v>
      </c>
      <c r="F119" s="3" t="s">
        <v>905</v>
      </c>
      <c r="G119" s="3" t="s">
        <v>12959</v>
      </c>
      <c r="H119" s="3" t="s">
        <v>20426</v>
      </c>
      <c r="I119" s="3" t="s">
        <v>20383</v>
      </c>
      <c r="J119" s="3" t="s">
        <v>20459</v>
      </c>
    </row>
    <row r="120">
      <c r="A120" s="5" t="s">
        <v>20460</v>
      </c>
      <c r="B120" s="5" t="s">
        <v>221</v>
      </c>
      <c r="C120" s="5" t="s">
        <v>20461</v>
      </c>
      <c r="D120" s="5" t="s">
        <v>20463</v>
      </c>
      <c r="E120" s="2" t="s">
        <v>1056</v>
      </c>
      <c r="F120" s="3" t="s">
        <v>905</v>
      </c>
      <c r="G120" s="3" t="s">
        <v>12959</v>
      </c>
      <c r="H120" s="3" t="s">
        <v>20466</v>
      </c>
      <c r="I120" s="3" t="s">
        <v>20383</v>
      </c>
      <c r="J120" s="3" t="s">
        <v>20467</v>
      </c>
    </row>
    <row r="121">
      <c r="A121" s="5" t="s">
        <v>20470</v>
      </c>
      <c r="B121" s="5" t="s">
        <v>221</v>
      </c>
      <c r="C121" s="5" t="s">
        <v>20461</v>
      </c>
      <c r="D121" s="5" t="s">
        <v>20471</v>
      </c>
      <c r="E121" s="2" t="s">
        <v>1056</v>
      </c>
      <c r="F121" s="3" t="s">
        <v>905</v>
      </c>
      <c r="G121" s="3" t="s">
        <v>12959</v>
      </c>
      <c r="H121" s="3" t="s">
        <v>20466</v>
      </c>
      <c r="I121" s="3" t="s">
        <v>20383</v>
      </c>
      <c r="J121" s="3" t="s">
        <v>20474</v>
      </c>
    </row>
    <row r="122">
      <c r="A122" s="5" t="s">
        <v>20475</v>
      </c>
      <c r="B122" s="5" t="s">
        <v>221</v>
      </c>
      <c r="C122" s="5" t="s">
        <v>20461</v>
      </c>
      <c r="D122" s="5" t="s">
        <v>20477</v>
      </c>
      <c r="E122" s="2" t="s">
        <v>1056</v>
      </c>
      <c r="F122" s="3" t="s">
        <v>905</v>
      </c>
      <c r="G122" s="3" t="s">
        <v>12959</v>
      </c>
      <c r="H122" s="3" t="s">
        <v>20466</v>
      </c>
      <c r="I122" s="3" t="s">
        <v>20383</v>
      </c>
      <c r="J122" s="3" t="s">
        <v>20480</v>
      </c>
    </row>
    <row r="123">
      <c r="A123" s="5" t="s">
        <v>20482</v>
      </c>
      <c r="B123" s="5" t="s">
        <v>221</v>
      </c>
      <c r="C123" s="5" t="s">
        <v>20461</v>
      </c>
      <c r="D123" s="5" t="s">
        <v>20483</v>
      </c>
      <c r="E123" s="2" t="s">
        <v>1056</v>
      </c>
      <c r="F123" s="3" t="s">
        <v>905</v>
      </c>
      <c r="G123" s="3" t="s">
        <v>12959</v>
      </c>
      <c r="H123" s="3" t="s">
        <v>20466</v>
      </c>
      <c r="I123" s="3" t="s">
        <v>20383</v>
      </c>
      <c r="J123" s="3" t="s">
        <v>20485</v>
      </c>
    </row>
    <row r="124">
      <c r="A124" s="5" t="s">
        <v>20487</v>
      </c>
      <c r="B124" s="5" t="s">
        <v>221</v>
      </c>
      <c r="C124" s="5" t="s">
        <v>20461</v>
      </c>
      <c r="D124" s="5" t="s">
        <v>20489</v>
      </c>
      <c r="E124" s="2" t="s">
        <v>1056</v>
      </c>
      <c r="F124" s="3" t="s">
        <v>905</v>
      </c>
      <c r="G124" s="3" t="s">
        <v>12959</v>
      </c>
      <c r="H124" s="3" t="s">
        <v>20466</v>
      </c>
      <c r="I124" s="3" t="s">
        <v>20383</v>
      </c>
      <c r="J124" s="3" t="s">
        <v>20491</v>
      </c>
    </row>
    <row r="125">
      <c r="A125" s="5" t="s">
        <v>20493</v>
      </c>
      <c r="B125" s="5" t="s">
        <v>221</v>
      </c>
      <c r="C125" s="5" t="s">
        <v>20461</v>
      </c>
      <c r="D125" s="5" t="s">
        <v>20495</v>
      </c>
      <c r="E125" s="2" t="s">
        <v>1056</v>
      </c>
      <c r="F125" s="3" t="s">
        <v>905</v>
      </c>
      <c r="G125" s="3" t="s">
        <v>12959</v>
      </c>
      <c r="H125" s="3" t="s">
        <v>20466</v>
      </c>
      <c r="I125" s="3" t="s">
        <v>20383</v>
      </c>
      <c r="J125" s="3" t="s">
        <v>20498</v>
      </c>
    </row>
    <row r="126">
      <c r="A126" s="5" t="s">
        <v>20500</v>
      </c>
      <c r="B126" s="5" t="s">
        <v>221</v>
      </c>
      <c r="C126" s="5" t="s">
        <v>20461</v>
      </c>
      <c r="D126" s="5" t="s">
        <v>20501</v>
      </c>
      <c r="E126" s="2" t="s">
        <v>1056</v>
      </c>
      <c r="F126" s="3" t="s">
        <v>905</v>
      </c>
      <c r="G126" s="3" t="s">
        <v>12959</v>
      </c>
      <c r="H126" s="3" t="s">
        <v>20466</v>
      </c>
      <c r="I126" s="3" t="s">
        <v>20383</v>
      </c>
      <c r="J126" s="3" t="s">
        <v>20504</v>
      </c>
    </row>
    <row r="127">
      <c r="A127" s="5" t="s">
        <v>20506</v>
      </c>
      <c r="B127" s="5" t="s">
        <v>221</v>
      </c>
      <c r="C127" s="5" t="s">
        <v>20461</v>
      </c>
      <c r="D127" s="5" t="s">
        <v>20507</v>
      </c>
      <c r="E127" s="2" t="s">
        <v>1056</v>
      </c>
      <c r="F127" s="3" t="s">
        <v>905</v>
      </c>
      <c r="G127" s="3" t="s">
        <v>12959</v>
      </c>
      <c r="H127" s="3" t="s">
        <v>20466</v>
      </c>
      <c r="I127" s="3" t="s">
        <v>20383</v>
      </c>
      <c r="J127" s="3" t="s">
        <v>20509</v>
      </c>
    </row>
    <row r="128">
      <c r="A128" s="5" t="s">
        <v>20511</v>
      </c>
      <c r="B128" s="5" t="s">
        <v>221</v>
      </c>
      <c r="C128" s="5" t="s">
        <v>20461</v>
      </c>
      <c r="D128" s="5" t="s">
        <v>20512</v>
      </c>
      <c r="E128" s="2" t="s">
        <v>1056</v>
      </c>
      <c r="F128" s="3" t="s">
        <v>905</v>
      </c>
      <c r="G128" s="3" t="s">
        <v>12959</v>
      </c>
      <c r="H128" s="3" t="s">
        <v>20466</v>
      </c>
      <c r="I128" s="3" t="s">
        <v>20383</v>
      </c>
      <c r="J128" s="3" t="s">
        <v>20515</v>
      </c>
    </row>
    <row r="129">
      <c r="A129" s="5" t="s">
        <v>20516</v>
      </c>
      <c r="B129" s="5" t="s">
        <v>221</v>
      </c>
      <c r="C129" s="5" t="s">
        <v>20461</v>
      </c>
      <c r="D129" s="5" t="s">
        <v>20517</v>
      </c>
      <c r="E129" s="2" t="s">
        <v>1056</v>
      </c>
      <c r="F129" s="3" t="s">
        <v>905</v>
      </c>
      <c r="G129" s="3" t="s">
        <v>12959</v>
      </c>
      <c r="H129" s="3" t="s">
        <v>20466</v>
      </c>
      <c r="I129" s="3" t="s">
        <v>20383</v>
      </c>
      <c r="J129" s="3" t="s">
        <v>20520</v>
      </c>
    </row>
    <row r="130">
      <c r="A130" s="5" t="s">
        <v>20521</v>
      </c>
      <c r="B130" s="5" t="s">
        <v>221</v>
      </c>
      <c r="C130" s="5" t="s">
        <v>20461</v>
      </c>
      <c r="D130" s="5" t="s">
        <v>20523</v>
      </c>
      <c r="E130" s="2" t="s">
        <v>1056</v>
      </c>
      <c r="F130" s="3" t="s">
        <v>905</v>
      </c>
      <c r="G130" s="3" t="s">
        <v>12959</v>
      </c>
      <c r="H130" s="3" t="s">
        <v>20466</v>
      </c>
      <c r="I130" s="3" t="s">
        <v>20383</v>
      </c>
      <c r="J130" s="3" t="s">
        <v>20526</v>
      </c>
    </row>
    <row r="131">
      <c r="A131" s="5" t="s">
        <v>20528</v>
      </c>
      <c r="B131" s="5" t="s">
        <v>221</v>
      </c>
      <c r="C131" s="5" t="s">
        <v>20461</v>
      </c>
      <c r="D131" s="5" t="s">
        <v>20529</v>
      </c>
      <c r="E131" s="2" t="s">
        <v>1056</v>
      </c>
      <c r="F131" s="3" t="s">
        <v>905</v>
      </c>
      <c r="G131" s="3" t="s">
        <v>12959</v>
      </c>
      <c r="H131" s="3" t="s">
        <v>20466</v>
      </c>
      <c r="I131" s="3" t="s">
        <v>20383</v>
      </c>
      <c r="J131" s="3" t="s">
        <v>20532</v>
      </c>
    </row>
    <row r="132">
      <c r="A132" s="5" t="s">
        <v>20534</v>
      </c>
      <c r="B132" s="5" t="s">
        <v>221</v>
      </c>
      <c r="C132" s="5" t="s">
        <v>20461</v>
      </c>
      <c r="D132" s="5" t="s">
        <v>20535</v>
      </c>
      <c r="E132" s="2" t="s">
        <v>1056</v>
      </c>
      <c r="F132" s="3" t="s">
        <v>905</v>
      </c>
      <c r="G132" s="3" t="s">
        <v>12959</v>
      </c>
      <c r="H132" s="3" t="s">
        <v>20537</v>
      </c>
      <c r="I132" s="3" t="s">
        <v>20383</v>
      </c>
      <c r="J132" s="3" t="s">
        <v>20540</v>
      </c>
    </row>
    <row r="133">
      <c r="A133" s="5" t="s">
        <v>20542</v>
      </c>
      <c r="B133" s="5" t="s">
        <v>221</v>
      </c>
      <c r="C133" s="5" t="s">
        <v>20461</v>
      </c>
      <c r="D133" s="5" t="s">
        <v>20545</v>
      </c>
      <c r="E133" s="2" t="s">
        <v>1056</v>
      </c>
      <c r="F133" s="3" t="s">
        <v>905</v>
      </c>
      <c r="G133" s="3" t="s">
        <v>12959</v>
      </c>
      <c r="H133" s="3" t="s">
        <v>20537</v>
      </c>
      <c r="I133" s="3" t="s">
        <v>20383</v>
      </c>
      <c r="J133" s="3" t="s">
        <v>20548</v>
      </c>
    </row>
    <row r="134">
      <c r="A134" s="5" t="s">
        <v>20551</v>
      </c>
      <c r="B134" s="5" t="s">
        <v>221</v>
      </c>
      <c r="C134" s="5" t="s">
        <v>20461</v>
      </c>
      <c r="D134" s="5" t="s">
        <v>20553</v>
      </c>
      <c r="E134" s="2" t="s">
        <v>1056</v>
      </c>
      <c r="F134" s="3" t="s">
        <v>905</v>
      </c>
      <c r="G134" s="3" t="s">
        <v>12959</v>
      </c>
      <c r="H134" s="3" t="s">
        <v>20537</v>
      </c>
      <c r="I134" s="3" t="s">
        <v>20383</v>
      </c>
      <c r="J134" s="3" t="s">
        <v>20557</v>
      </c>
    </row>
    <row r="135">
      <c r="A135" s="5" t="s">
        <v>20558</v>
      </c>
      <c r="B135" s="5" t="s">
        <v>221</v>
      </c>
      <c r="C135" s="5" t="s">
        <v>20461</v>
      </c>
      <c r="D135" s="5" t="s">
        <v>20561</v>
      </c>
      <c r="E135" s="2" t="s">
        <v>1056</v>
      </c>
      <c r="F135" s="3" t="s">
        <v>905</v>
      </c>
      <c r="G135" s="3" t="s">
        <v>12959</v>
      </c>
      <c r="H135" s="3" t="s">
        <v>20537</v>
      </c>
      <c r="I135" s="3" t="s">
        <v>20383</v>
      </c>
      <c r="J135" s="3" t="s">
        <v>20563</v>
      </c>
    </row>
    <row r="136">
      <c r="A136" s="5" t="s">
        <v>20566</v>
      </c>
      <c r="B136" s="5" t="s">
        <v>221</v>
      </c>
      <c r="C136" s="5" t="s">
        <v>20461</v>
      </c>
      <c r="D136" s="5" t="s">
        <v>20567</v>
      </c>
      <c r="E136" s="2" t="s">
        <v>1056</v>
      </c>
      <c r="F136" s="3" t="s">
        <v>905</v>
      </c>
      <c r="G136" s="3" t="s">
        <v>12959</v>
      </c>
      <c r="H136" s="3" t="s">
        <v>20537</v>
      </c>
      <c r="I136" s="3" t="s">
        <v>20383</v>
      </c>
      <c r="J136" s="3" t="s">
        <v>20569</v>
      </c>
    </row>
    <row r="137">
      <c r="A137" s="5" t="s">
        <v>20572</v>
      </c>
      <c r="B137" s="5" t="s">
        <v>221</v>
      </c>
      <c r="C137" s="5" t="s">
        <v>20461</v>
      </c>
      <c r="D137" s="5" t="s">
        <v>20573</v>
      </c>
      <c r="E137" s="2" t="s">
        <v>1056</v>
      </c>
      <c r="F137" s="3" t="s">
        <v>905</v>
      </c>
      <c r="G137" s="3" t="s">
        <v>12959</v>
      </c>
      <c r="H137" s="3" t="s">
        <v>20537</v>
      </c>
      <c r="I137" s="3" t="s">
        <v>20383</v>
      </c>
      <c r="J137" s="3" t="s">
        <v>20575</v>
      </c>
    </row>
    <row r="138">
      <c r="A138" s="5" t="s">
        <v>20578</v>
      </c>
      <c r="B138" s="5" t="s">
        <v>221</v>
      </c>
      <c r="C138" s="5" t="s">
        <v>20461</v>
      </c>
      <c r="D138" s="5" t="s">
        <v>20579</v>
      </c>
      <c r="E138" s="2" t="s">
        <v>1056</v>
      </c>
      <c r="F138" s="3" t="s">
        <v>905</v>
      </c>
      <c r="G138" s="3" t="s">
        <v>12959</v>
      </c>
      <c r="H138" s="3" t="s">
        <v>20537</v>
      </c>
      <c r="I138" s="3" t="s">
        <v>20383</v>
      </c>
      <c r="J138" s="3" t="s">
        <v>20580</v>
      </c>
    </row>
    <row r="139">
      <c r="A139" s="5" t="s">
        <v>20581</v>
      </c>
      <c r="B139" s="5" t="s">
        <v>221</v>
      </c>
      <c r="C139" s="5" t="s">
        <v>20461</v>
      </c>
      <c r="D139" s="5" t="s">
        <v>20584</v>
      </c>
      <c r="E139" s="2" t="s">
        <v>1056</v>
      </c>
      <c r="F139" s="3" t="s">
        <v>905</v>
      </c>
      <c r="G139" s="3" t="s">
        <v>12959</v>
      </c>
      <c r="H139" s="3" t="s">
        <v>20537</v>
      </c>
      <c r="I139" s="3" t="s">
        <v>20383</v>
      </c>
      <c r="J139" s="3" t="s">
        <v>20587</v>
      </c>
    </row>
    <row r="140">
      <c r="A140" s="5" t="s">
        <v>20589</v>
      </c>
      <c r="B140" s="5" t="s">
        <v>221</v>
      </c>
      <c r="C140" s="5" t="s">
        <v>20461</v>
      </c>
      <c r="D140" s="5" t="s">
        <v>20591</v>
      </c>
      <c r="E140" s="2" t="s">
        <v>1056</v>
      </c>
      <c r="F140" s="3" t="s">
        <v>905</v>
      </c>
      <c r="G140" s="3" t="s">
        <v>12959</v>
      </c>
      <c r="H140" s="3" t="s">
        <v>20537</v>
      </c>
      <c r="I140" s="3" t="s">
        <v>20383</v>
      </c>
      <c r="J140" s="3" t="s">
        <v>20596</v>
      </c>
    </row>
    <row r="141">
      <c r="A141" s="5" t="s">
        <v>20597</v>
      </c>
      <c r="B141" s="5" t="s">
        <v>221</v>
      </c>
      <c r="C141" s="5" t="s">
        <v>20461</v>
      </c>
      <c r="D141" s="5" t="s">
        <v>20599</v>
      </c>
      <c r="E141" s="2" t="s">
        <v>1056</v>
      </c>
      <c r="F141" s="3" t="s">
        <v>905</v>
      </c>
      <c r="G141" s="3" t="s">
        <v>12959</v>
      </c>
      <c r="H141" s="3" t="s">
        <v>20537</v>
      </c>
      <c r="I141" s="3" t="s">
        <v>20383</v>
      </c>
      <c r="J141" s="3" t="s">
        <v>20603</v>
      </c>
    </row>
    <row r="142">
      <c r="A142" s="5" t="s">
        <v>20605</v>
      </c>
      <c r="B142" s="5" t="s">
        <v>221</v>
      </c>
      <c r="C142" s="5" t="s">
        <v>20461</v>
      </c>
      <c r="D142" s="5" t="s">
        <v>20607</v>
      </c>
      <c r="E142" s="2" t="s">
        <v>1056</v>
      </c>
      <c r="F142" s="3" t="s">
        <v>905</v>
      </c>
      <c r="G142" s="3" t="s">
        <v>12959</v>
      </c>
      <c r="H142" s="3" t="s">
        <v>20537</v>
      </c>
      <c r="I142" s="3" t="s">
        <v>20383</v>
      </c>
      <c r="J142" s="3" t="s">
        <v>20609</v>
      </c>
    </row>
    <row r="143">
      <c r="A143" s="5" t="s">
        <v>20611</v>
      </c>
      <c r="B143" s="5" t="s">
        <v>221</v>
      </c>
      <c r="C143" s="5" t="s">
        <v>20461</v>
      </c>
      <c r="D143" s="5" t="s">
        <v>20613</v>
      </c>
      <c r="E143" s="2" t="s">
        <v>1056</v>
      </c>
      <c r="F143" s="3" t="s">
        <v>905</v>
      </c>
      <c r="G143" s="3" t="s">
        <v>12959</v>
      </c>
      <c r="H143" s="3" t="s">
        <v>20537</v>
      </c>
      <c r="I143" s="3" t="s">
        <v>20383</v>
      </c>
      <c r="J143" s="3" t="s">
        <v>20615</v>
      </c>
    </row>
    <row r="144">
      <c r="A144" s="5" t="s">
        <v>20616</v>
      </c>
      <c r="B144" s="5" t="s">
        <v>221</v>
      </c>
      <c r="C144" s="5" t="s">
        <v>20461</v>
      </c>
      <c r="D144" s="5" t="s">
        <v>20618</v>
      </c>
      <c r="E144" s="2" t="s">
        <v>1590</v>
      </c>
      <c r="F144" s="3" t="s">
        <v>863</v>
      </c>
      <c r="G144" s="3" t="s">
        <v>12959</v>
      </c>
      <c r="H144" s="3" t="s">
        <v>20620</v>
      </c>
      <c r="I144" s="3" t="s">
        <v>20383</v>
      </c>
      <c r="J144" s="3" t="s">
        <v>20622</v>
      </c>
    </row>
    <row r="145">
      <c r="A145" s="5" t="s">
        <v>20623</v>
      </c>
      <c r="B145" s="5" t="s">
        <v>221</v>
      </c>
      <c r="C145" s="5" t="s">
        <v>20461</v>
      </c>
      <c r="D145" s="5" t="s">
        <v>20624</v>
      </c>
      <c r="E145" s="2" t="s">
        <v>1590</v>
      </c>
      <c r="F145" s="3" t="s">
        <v>863</v>
      </c>
      <c r="G145" s="3" t="s">
        <v>12959</v>
      </c>
      <c r="H145" s="3" t="s">
        <v>20620</v>
      </c>
      <c r="I145" s="3" t="s">
        <v>20383</v>
      </c>
      <c r="J145" s="3" t="s">
        <v>20628</v>
      </c>
    </row>
    <row r="146">
      <c r="A146" s="5" t="s">
        <v>20629</v>
      </c>
      <c r="B146" s="5" t="s">
        <v>221</v>
      </c>
      <c r="C146" s="5" t="s">
        <v>20461</v>
      </c>
      <c r="D146" s="5" t="s">
        <v>20630</v>
      </c>
      <c r="E146" s="2" t="s">
        <v>1590</v>
      </c>
      <c r="F146" s="3" t="s">
        <v>905</v>
      </c>
      <c r="G146" s="3" t="s">
        <v>12959</v>
      </c>
      <c r="H146" s="3" t="s">
        <v>20632</v>
      </c>
      <c r="I146" s="3" t="s">
        <v>20383</v>
      </c>
      <c r="J146" s="3" t="s">
        <v>20635</v>
      </c>
    </row>
    <row r="147">
      <c r="A147" s="5" t="s">
        <v>20637</v>
      </c>
      <c r="B147" s="5" t="s">
        <v>221</v>
      </c>
      <c r="C147" s="5" t="s">
        <v>20461</v>
      </c>
      <c r="D147" s="5" t="s">
        <v>20639</v>
      </c>
      <c r="E147" s="2" t="s">
        <v>1590</v>
      </c>
      <c r="F147" s="3" t="s">
        <v>905</v>
      </c>
      <c r="G147" s="3" t="s">
        <v>12959</v>
      </c>
      <c r="H147" s="3" t="s">
        <v>20632</v>
      </c>
      <c r="I147" s="3" t="s">
        <v>20383</v>
      </c>
      <c r="J147" s="3" t="s">
        <v>20643</v>
      </c>
    </row>
    <row r="148">
      <c r="A148" s="5" t="s">
        <v>20645</v>
      </c>
      <c r="B148" s="5" t="s">
        <v>221</v>
      </c>
      <c r="C148" s="5" t="s">
        <v>20461</v>
      </c>
      <c r="D148" s="5" t="s">
        <v>20647</v>
      </c>
      <c r="E148" s="2" t="s">
        <v>1590</v>
      </c>
      <c r="F148" s="3" t="s">
        <v>905</v>
      </c>
      <c r="G148" s="3" t="s">
        <v>12959</v>
      </c>
      <c r="H148" s="3" t="s">
        <v>20632</v>
      </c>
      <c r="I148" s="3" t="s">
        <v>20383</v>
      </c>
      <c r="J148" s="3" t="s">
        <v>20650</v>
      </c>
    </row>
    <row r="149">
      <c r="A149" s="5" t="s">
        <v>20653</v>
      </c>
      <c r="B149" s="5" t="s">
        <v>221</v>
      </c>
      <c r="C149" s="5" t="s">
        <v>20461</v>
      </c>
      <c r="D149" s="5" t="s">
        <v>20655</v>
      </c>
      <c r="E149" s="2" t="s">
        <v>1590</v>
      </c>
      <c r="F149" s="3" t="s">
        <v>863</v>
      </c>
      <c r="G149" s="3" t="s">
        <v>12959</v>
      </c>
      <c r="H149" s="3" t="s">
        <v>20620</v>
      </c>
      <c r="I149" s="3" t="s">
        <v>20383</v>
      </c>
      <c r="J149" s="3" t="s">
        <v>20660</v>
      </c>
    </row>
    <row r="150">
      <c r="A150" s="5" t="s">
        <v>20662</v>
      </c>
      <c r="B150" s="5" t="s">
        <v>221</v>
      </c>
      <c r="C150" s="5" t="s">
        <v>20663</v>
      </c>
      <c r="D150" s="5" t="s">
        <v>20664</v>
      </c>
      <c r="E150" s="2" t="s">
        <v>1056</v>
      </c>
      <c r="F150" s="3" t="s">
        <v>905</v>
      </c>
      <c r="G150" s="3" t="s">
        <v>12959</v>
      </c>
      <c r="H150" s="3" t="s">
        <v>20667</v>
      </c>
      <c r="I150" s="5" t="s">
        <v>20383</v>
      </c>
      <c r="J150" s="3" t="s">
        <v>20669</v>
      </c>
    </row>
    <row r="151">
      <c r="A151" s="5" t="s">
        <v>20671</v>
      </c>
      <c r="B151" s="5" t="s">
        <v>221</v>
      </c>
      <c r="C151" s="5" t="s">
        <v>20663</v>
      </c>
      <c r="D151" s="5" t="s">
        <v>20672</v>
      </c>
      <c r="E151" s="2" t="s">
        <v>1056</v>
      </c>
      <c r="F151" s="3" t="s">
        <v>905</v>
      </c>
      <c r="G151" s="3" t="s">
        <v>12959</v>
      </c>
      <c r="H151" s="3" t="s">
        <v>20667</v>
      </c>
      <c r="I151" s="5" t="s">
        <v>20383</v>
      </c>
      <c r="J151" s="3" t="s">
        <v>20676</v>
      </c>
    </row>
    <row r="152">
      <c r="A152" s="5" t="s">
        <v>20677</v>
      </c>
      <c r="B152" s="5" t="s">
        <v>221</v>
      </c>
      <c r="C152" s="5" t="s">
        <v>20663</v>
      </c>
      <c r="D152" s="5" t="s">
        <v>20678</v>
      </c>
      <c r="E152" s="2" t="s">
        <v>1056</v>
      </c>
      <c r="F152" s="3" t="s">
        <v>905</v>
      </c>
      <c r="G152" s="3" t="s">
        <v>12959</v>
      </c>
      <c r="H152" s="3" t="s">
        <v>20667</v>
      </c>
      <c r="I152" s="5" t="s">
        <v>20383</v>
      </c>
      <c r="J152" s="3" t="s">
        <v>20682</v>
      </c>
    </row>
    <row r="153">
      <c r="A153" s="5" t="s">
        <v>20683</v>
      </c>
      <c r="B153" s="5" t="s">
        <v>221</v>
      </c>
      <c r="C153" s="5" t="s">
        <v>20663</v>
      </c>
      <c r="D153" s="5" t="s">
        <v>20685</v>
      </c>
      <c r="E153" s="2" t="s">
        <v>1056</v>
      </c>
      <c r="F153" s="3" t="s">
        <v>905</v>
      </c>
      <c r="G153" s="3" t="s">
        <v>12959</v>
      </c>
      <c r="H153" s="3" t="s">
        <v>20667</v>
      </c>
      <c r="I153" s="5" t="s">
        <v>20383</v>
      </c>
      <c r="J153" s="3" t="s">
        <v>20690</v>
      </c>
    </row>
    <row r="154">
      <c r="A154" s="5" t="s">
        <v>20692</v>
      </c>
      <c r="B154" s="5" t="s">
        <v>221</v>
      </c>
      <c r="C154" s="5" t="s">
        <v>20663</v>
      </c>
      <c r="D154" s="5" t="s">
        <v>20694</v>
      </c>
      <c r="E154" s="2" t="s">
        <v>1056</v>
      </c>
      <c r="F154" s="3" t="s">
        <v>905</v>
      </c>
      <c r="G154" s="3" t="s">
        <v>12959</v>
      </c>
      <c r="H154" s="3" t="s">
        <v>20667</v>
      </c>
      <c r="I154" s="5" t="s">
        <v>20383</v>
      </c>
      <c r="J154" s="3" t="s">
        <v>20697</v>
      </c>
    </row>
    <row r="155">
      <c r="A155" s="5" t="s">
        <v>20699</v>
      </c>
      <c r="B155" s="5" t="s">
        <v>221</v>
      </c>
      <c r="C155" s="5" t="s">
        <v>20663</v>
      </c>
      <c r="D155" s="5" t="s">
        <v>20702</v>
      </c>
      <c r="E155" s="2" t="s">
        <v>1056</v>
      </c>
      <c r="F155" s="3" t="s">
        <v>905</v>
      </c>
      <c r="G155" s="3" t="s">
        <v>12959</v>
      </c>
      <c r="H155" s="3" t="s">
        <v>20667</v>
      </c>
      <c r="I155" s="5" t="s">
        <v>20383</v>
      </c>
      <c r="J155" s="3" t="s">
        <v>20703</v>
      </c>
    </row>
    <row r="156">
      <c r="A156" s="5" t="s">
        <v>20705</v>
      </c>
      <c r="B156" s="5" t="s">
        <v>221</v>
      </c>
      <c r="C156" s="5" t="s">
        <v>20663</v>
      </c>
      <c r="D156" s="5" t="s">
        <v>20708</v>
      </c>
      <c r="E156" s="2" t="s">
        <v>1056</v>
      </c>
      <c r="F156" s="3" t="s">
        <v>905</v>
      </c>
      <c r="G156" s="3" t="s">
        <v>12959</v>
      </c>
      <c r="H156" s="3" t="s">
        <v>20710</v>
      </c>
      <c r="I156" s="5" t="s">
        <v>20383</v>
      </c>
      <c r="J156" s="3" t="s">
        <v>20711</v>
      </c>
    </row>
    <row r="157">
      <c r="A157" s="5" t="s">
        <v>20714</v>
      </c>
      <c r="B157" s="5" t="s">
        <v>221</v>
      </c>
      <c r="C157" s="5" t="s">
        <v>20663</v>
      </c>
      <c r="D157" s="5" t="s">
        <v>20715</v>
      </c>
      <c r="E157" s="2" t="s">
        <v>1056</v>
      </c>
      <c r="F157" s="3" t="s">
        <v>905</v>
      </c>
      <c r="G157" s="3" t="s">
        <v>12959</v>
      </c>
      <c r="H157" s="3" t="s">
        <v>20710</v>
      </c>
      <c r="I157" s="5" t="s">
        <v>20383</v>
      </c>
      <c r="J157" s="3" t="s">
        <v>20719</v>
      </c>
    </row>
    <row r="158">
      <c r="A158" s="5" t="s">
        <v>20720</v>
      </c>
      <c r="B158" s="5" t="s">
        <v>221</v>
      </c>
      <c r="C158" s="5" t="s">
        <v>20663</v>
      </c>
      <c r="D158" s="5" t="s">
        <v>20721</v>
      </c>
      <c r="E158" s="2" t="s">
        <v>1056</v>
      </c>
      <c r="F158" s="3" t="s">
        <v>905</v>
      </c>
      <c r="G158" s="3" t="s">
        <v>12959</v>
      </c>
      <c r="H158" s="3" t="s">
        <v>20710</v>
      </c>
      <c r="I158" s="5" t="s">
        <v>20383</v>
      </c>
      <c r="J158" s="3" t="s">
        <v>20726</v>
      </c>
    </row>
    <row r="159">
      <c r="A159" s="5" t="s">
        <v>20728</v>
      </c>
      <c r="B159" s="5" t="s">
        <v>221</v>
      </c>
      <c r="C159" s="5" t="s">
        <v>20663</v>
      </c>
      <c r="D159" s="5" t="s">
        <v>20843</v>
      </c>
      <c r="E159" s="2" t="s">
        <v>1056</v>
      </c>
      <c r="F159" s="3" t="s">
        <v>905</v>
      </c>
      <c r="G159" s="3" t="s">
        <v>12959</v>
      </c>
      <c r="H159" s="3" t="s">
        <v>20710</v>
      </c>
      <c r="I159" s="5" t="s">
        <v>20383</v>
      </c>
      <c r="J159" s="3" t="s">
        <v>20877</v>
      </c>
    </row>
    <row r="160">
      <c r="A160" s="5" t="s">
        <v>20879</v>
      </c>
      <c r="B160" s="5" t="s">
        <v>221</v>
      </c>
      <c r="C160" s="5" t="s">
        <v>20663</v>
      </c>
      <c r="D160" s="5" t="s">
        <v>20881</v>
      </c>
      <c r="E160" s="2" t="s">
        <v>1056</v>
      </c>
      <c r="F160" s="3" t="s">
        <v>905</v>
      </c>
      <c r="G160" s="3" t="s">
        <v>12959</v>
      </c>
      <c r="H160" s="3" t="s">
        <v>20710</v>
      </c>
      <c r="I160" s="5" t="s">
        <v>20383</v>
      </c>
      <c r="J160" s="3" t="s">
        <v>20884</v>
      </c>
    </row>
    <row r="161">
      <c r="A161" s="5" t="s">
        <v>20886</v>
      </c>
      <c r="B161" s="5" t="s">
        <v>221</v>
      </c>
      <c r="C161" s="5" t="s">
        <v>20663</v>
      </c>
      <c r="D161" s="5" t="s">
        <v>20887</v>
      </c>
      <c r="E161" s="2" t="s">
        <v>1056</v>
      </c>
      <c r="F161" s="3" t="s">
        <v>905</v>
      </c>
      <c r="G161" s="3" t="s">
        <v>12959</v>
      </c>
      <c r="H161" s="3" t="s">
        <v>20710</v>
      </c>
      <c r="I161" s="5" t="s">
        <v>20383</v>
      </c>
      <c r="J161" s="3" t="s">
        <v>20888</v>
      </c>
    </row>
    <row r="162">
      <c r="A162" s="5" t="s">
        <v>20890</v>
      </c>
      <c r="B162" s="5" t="s">
        <v>221</v>
      </c>
      <c r="C162" s="5" t="s">
        <v>20663</v>
      </c>
      <c r="D162" s="5" t="s">
        <v>20892</v>
      </c>
      <c r="E162" s="2" t="s">
        <v>1056</v>
      </c>
      <c r="F162" s="3" t="s">
        <v>905</v>
      </c>
      <c r="G162" s="3" t="s">
        <v>12959</v>
      </c>
      <c r="H162" s="3" t="s">
        <v>20894</v>
      </c>
      <c r="J162" s="3" t="s">
        <v>20895</v>
      </c>
    </row>
    <row r="163">
      <c r="A163" s="5" t="s">
        <v>20896</v>
      </c>
      <c r="B163" s="5" t="s">
        <v>221</v>
      </c>
      <c r="C163" s="5" t="s">
        <v>20663</v>
      </c>
      <c r="D163" s="5" t="s">
        <v>20898</v>
      </c>
      <c r="E163" s="2" t="s">
        <v>1056</v>
      </c>
      <c r="F163" s="3" t="s">
        <v>905</v>
      </c>
      <c r="G163" s="3" t="s">
        <v>12959</v>
      </c>
      <c r="H163" s="3" t="s">
        <v>20894</v>
      </c>
      <c r="J163" s="3" t="s">
        <v>20901</v>
      </c>
    </row>
    <row r="164">
      <c r="A164" s="5" t="s">
        <v>20902</v>
      </c>
      <c r="B164" s="5" t="s">
        <v>221</v>
      </c>
      <c r="C164" s="5" t="s">
        <v>20663</v>
      </c>
      <c r="D164" s="5" t="s">
        <v>20903</v>
      </c>
      <c r="E164" s="2" t="s">
        <v>1056</v>
      </c>
      <c r="F164" s="3" t="s">
        <v>905</v>
      </c>
      <c r="G164" s="3" t="s">
        <v>12959</v>
      </c>
      <c r="H164" s="3" t="s">
        <v>20894</v>
      </c>
      <c r="J164" s="3" t="s">
        <v>20906</v>
      </c>
    </row>
    <row r="165">
      <c r="A165" s="5" t="s">
        <v>20908</v>
      </c>
      <c r="B165" s="5" t="s">
        <v>221</v>
      </c>
      <c r="C165" s="5" t="s">
        <v>20663</v>
      </c>
      <c r="D165" s="5" t="s">
        <v>20909</v>
      </c>
      <c r="E165" s="2" t="s">
        <v>1056</v>
      </c>
      <c r="F165" s="3" t="s">
        <v>905</v>
      </c>
      <c r="G165" s="3" t="s">
        <v>12959</v>
      </c>
      <c r="H165" s="3" t="s">
        <v>20894</v>
      </c>
      <c r="J165" s="3" t="s">
        <v>20911</v>
      </c>
    </row>
    <row r="166">
      <c r="A166" s="5" t="s">
        <v>20913</v>
      </c>
      <c r="B166" s="5" t="s">
        <v>221</v>
      </c>
      <c r="C166" s="5" t="s">
        <v>20663</v>
      </c>
      <c r="D166" s="5" t="s">
        <v>20915</v>
      </c>
      <c r="E166" s="2" t="s">
        <v>1056</v>
      </c>
      <c r="F166" s="3" t="s">
        <v>905</v>
      </c>
      <c r="G166" s="3" t="s">
        <v>12959</v>
      </c>
      <c r="H166" s="3" t="s">
        <v>20894</v>
      </c>
      <c r="J166" s="3" t="s">
        <v>20917</v>
      </c>
    </row>
    <row r="167">
      <c r="A167" s="5" t="s">
        <v>20919</v>
      </c>
      <c r="B167" s="5" t="s">
        <v>221</v>
      </c>
      <c r="C167" s="5" t="s">
        <v>20663</v>
      </c>
      <c r="D167" s="5" t="s">
        <v>20920</v>
      </c>
      <c r="E167" s="2" t="s">
        <v>1056</v>
      </c>
      <c r="F167" s="3" t="s">
        <v>863</v>
      </c>
      <c r="G167" s="3" t="s">
        <v>12959</v>
      </c>
      <c r="H167" s="3" t="s">
        <v>20921</v>
      </c>
      <c r="J167" s="3" t="s">
        <v>20924</v>
      </c>
    </row>
    <row r="168">
      <c r="A168" s="5" t="s">
        <v>20926</v>
      </c>
      <c r="B168" s="5" t="s">
        <v>221</v>
      </c>
      <c r="C168" s="5" t="s">
        <v>20663</v>
      </c>
      <c r="D168" s="5" t="s">
        <v>20927</v>
      </c>
      <c r="E168" s="2" t="s">
        <v>1056</v>
      </c>
      <c r="F168" s="3" t="s">
        <v>905</v>
      </c>
      <c r="G168" s="3" t="s">
        <v>12959</v>
      </c>
      <c r="H168" s="3" t="s">
        <v>20928</v>
      </c>
      <c r="I168" s="5" t="s">
        <v>20383</v>
      </c>
      <c r="J168" s="3" t="s">
        <v>20929</v>
      </c>
    </row>
    <row r="169">
      <c r="A169" s="5" t="s">
        <v>20933</v>
      </c>
      <c r="B169" s="5" t="s">
        <v>221</v>
      </c>
      <c r="C169" s="5" t="s">
        <v>20663</v>
      </c>
      <c r="D169" s="5" t="s">
        <v>20934</v>
      </c>
      <c r="E169" s="2" t="s">
        <v>1056</v>
      </c>
      <c r="F169" s="3" t="s">
        <v>905</v>
      </c>
      <c r="G169" s="3" t="s">
        <v>12959</v>
      </c>
      <c r="H169" s="3" t="s">
        <v>20928</v>
      </c>
      <c r="I169" s="5" t="s">
        <v>20383</v>
      </c>
      <c r="J169" s="3" t="s">
        <v>20936</v>
      </c>
    </row>
    <row r="170">
      <c r="A170" s="5" t="s">
        <v>20938</v>
      </c>
      <c r="B170" s="5" t="s">
        <v>221</v>
      </c>
      <c r="C170" s="5" t="s">
        <v>20663</v>
      </c>
      <c r="D170" s="5" t="s">
        <v>20940</v>
      </c>
      <c r="E170" s="2" t="s">
        <v>1056</v>
      </c>
      <c r="F170" s="3" t="s">
        <v>905</v>
      </c>
      <c r="G170" s="3" t="s">
        <v>12959</v>
      </c>
      <c r="H170" s="3" t="s">
        <v>20928</v>
      </c>
      <c r="I170" s="5" t="s">
        <v>20383</v>
      </c>
      <c r="J170" s="3" t="s">
        <v>20943</v>
      </c>
    </row>
    <row r="171">
      <c r="A171" s="5" t="s">
        <v>20944</v>
      </c>
      <c r="B171" s="5" t="s">
        <v>221</v>
      </c>
      <c r="C171" s="5" t="s">
        <v>20663</v>
      </c>
      <c r="D171" s="5" t="s">
        <v>20946</v>
      </c>
      <c r="E171" s="2" t="s">
        <v>1056</v>
      </c>
      <c r="F171" s="3" t="s">
        <v>863</v>
      </c>
      <c r="G171" s="3" t="s">
        <v>12959</v>
      </c>
      <c r="H171" s="3" t="s">
        <v>20620</v>
      </c>
      <c r="I171" s="5" t="s">
        <v>20383</v>
      </c>
      <c r="J171" s="3" t="s">
        <v>20947</v>
      </c>
    </row>
    <row r="172">
      <c r="A172" s="5" t="s">
        <v>20949</v>
      </c>
      <c r="B172" s="5" t="s">
        <v>221</v>
      </c>
      <c r="C172" s="5" t="s">
        <v>20663</v>
      </c>
      <c r="D172" s="5" t="s">
        <v>20952</v>
      </c>
      <c r="E172" s="2" t="s">
        <v>1056</v>
      </c>
      <c r="F172" s="3" t="s">
        <v>905</v>
      </c>
      <c r="G172" s="3" t="s">
        <v>12959</v>
      </c>
      <c r="H172" s="3" t="s">
        <v>20928</v>
      </c>
      <c r="I172" s="5" t="s">
        <v>20383</v>
      </c>
      <c r="J172" s="3" t="s">
        <v>20954</v>
      </c>
    </row>
    <row r="173">
      <c r="A173" s="5" t="s">
        <v>20956</v>
      </c>
      <c r="B173" s="5" t="s">
        <v>221</v>
      </c>
      <c r="C173" s="5" t="s">
        <v>20663</v>
      </c>
      <c r="D173" s="5" t="s">
        <v>20959</v>
      </c>
      <c r="E173" s="2" t="s">
        <v>1056</v>
      </c>
      <c r="F173" s="3" t="s">
        <v>905</v>
      </c>
      <c r="G173" s="3" t="s">
        <v>12959</v>
      </c>
      <c r="H173" s="3" t="s">
        <v>20928</v>
      </c>
      <c r="I173" s="5" t="s">
        <v>20383</v>
      </c>
      <c r="J173" s="3" t="s">
        <v>20960</v>
      </c>
    </row>
    <row r="174">
      <c r="A174" s="5" t="s">
        <v>20962</v>
      </c>
      <c r="B174" s="5" t="s">
        <v>221</v>
      </c>
      <c r="C174" s="5" t="s">
        <v>20663</v>
      </c>
      <c r="D174" s="5" t="s">
        <v>20964</v>
      </c>
      <c r="E174" s="2" t="s">
        <v>1590</v>
      </c>
      <c r="F174" s="3" t="s">
        <v>905</v>
      </c>
      <c r="G174" s="3" t="s">
        <v>12959</v>
      </c>
      <c r="H174" s="3" t="s">
        <v>20965</v>
      </c>
      <c r="I174" s="5" t="s">
        <v>20383</v>
      </c>
      <c r="J174" s="3" t="s">
        <v>20967</v>
      </c>
    </row>
    <row r="175">
      <c r="A175" s="5" t="s">
        <v>20969</v>
      </c>
      <c r="B175" s="5" t="s">
        <v>221</v>
      </c>
      <c r="C175" s="5" t="s">
        <v>20663</v>
      </c>
      <c r="D175" s="5" t="s">
        <v>20970</v>
      </c>
      <c r="E175" s="2" t="s">
        <v>1590</v>
      </c>
      <c r="F175" s="3" t="s">
        <v>905</v>
      </c>
      <c r="G175" s="3" t="s">
        <v>12959</v>
      </c>
      <c r="H175" s="3" t="s">
        <v>20965</v>
      </c>
      <c r="I175" s="5" t="s">
        <v>20383</v>
      </c>
      <c r="J175" s="3" t="s">
        <v>20974</v>
      </c>
    </row>
    <row r="176">
      <c r="A176" s="5" t="s">
        <v>20975</v>
      </c>
      <c r="B176" s="5" t="s">
        <v>221</v>
      </c>
      <c r="C176" s="5" t="s">
        <v>20663</v>
      </c>
      <c r="D176" s="5" t="s">
        <v>20977</v>
      </c>
      <c r="E176" s="2" t="s">
        <v>1590</v>
      </c>
      <c r="F176" s="3" t="s">
        <v>905</v>
      </c>
      <c r="G176" s="3" t="s">
        <v>12959</v>
      </c>
      <c r="H176" s="3" t="s">
        <v>20965</v>
      </c>
      <c r="I176" s="5" t="s">
        <v>20383</v>
      </c>
      <c r="J176" s="3" t="s">
        <v>20980</v>
      </c>
    </row>
    <row r="177">
      <c r="A177" s="5" t="s">
        <v>20982</v>
      </c>
      <c r="B177" s="5" t="s">
        <v>221</v>
      </c>
      <c r="C177" s="5" t="s">
        <v>20663</v>
      </c>
      <c r="D177" s="5" t="s">
        <v>20984</v>
      </c>
      <c r="E177" s="2" t="s">
        <v>1590</v>
      </c>
      <c r="F177" s="3" t="s">
        <v>905</v>
      </c>
      <c r="G177" s="3" t="s">
        <v>12959</v>
      </c>
      <c r="H177" s="3" t="s">
        <v>20965</v>
      </c>
      <c r="I177" s="5" t="s">
        <v>20383</v>
      </c>
      <c r="J177" s="3" t="s">
        <v>20987</v>
      </c>
    </row>
    <row r="178">
      <c r="A178" s="5" t="s">
        <v>20989</v>
      </c>
      <c r="B178" s="5" t="s">
        <v>221</v>
      </c>
      <c r="C178" s="5" t="s">
        <v>20663</v>
      </c>
      <c r="D178" s="5" t="s">
        <v>20991</v>
      </c>
      <c r="E178" s="2" t="s">
        <v>1590</v>
      </c>
      <c r="F178" s="3" t="s">
        <v>905</v>
      </c>
      <c r="G178" s="3" t="s">
        <v>12959</v>
      </c>
      <c r="H178" s="3" t="s">
        <v>20965</v>
      </c>
      <c r="I178" s="5" t="s">
        <v>20383</v>
      </c>
      <c r="J178" s="3" t="s">
        <v>20993</v>
      </c>
    </row>
    <row r="179">
      <c r="A179" s="5" t="s">
        <v>20995</v>
      </c>
      <c r="B179" s="5" t="s">
        <v>221</v>
      </c>
      <c r="C179" s="5" t="s">
        <v>20663</v>
      </c>
      <c r="D179" s="5" t="s">
        <v>20997</v>
      </c>
      <c r="E179" s="2" t="s">
        <v>1590</v>
      </c>
      <c r="F179" s="3" t="s">
        <v>905</v>
      </c>
      <c r="G179" s="3" t="s">
        <v>12959</v>
      </c>
      <c r="H179" s="3" t="s">
        <v>20965</v>
      </c>
      <c r="I179" s="5" t="s">
        <v>20383</v>
      </c>
      <c r="J179" s="3" t="s">
        <v>21000</v>
      </c>
    </row>
    <row r="180">
      <c r="A180" s="5" t="s">
        <v>21002</v>
      </c>
      <c r="B180" s="5" t="s">
        <v>221</v>
      </c>
      <c r="C180" s="5" t="s">
        <v>21003</v>
      </c>
      <c r="D180" s="5" t="s">
        <v>21005</v>
      </c>
      <c r="E180" s="2" t="s">
        <v>1056</v>
      </c>
      <c r="F180" s="3" t="s">
        <v>905</v>
      </c>
      <c r="G180" s="3" t="s">
        <v>12959</v>
      </c>
      <c r="H180" s="3" t="s">
        <v>21007</v>
      </c>
      <c r="I180" s="3" t="s">
        <v>20383</v>
      </c>
      <c r="J180" s="3" t="s">
        <v>21008</v>
      </c>
    </row>
    <row r="181">
      <c r="A181" s="5" t="s">
        <v>21010</v>
      </c>
      <c r="B181" s="5" t="s">
        <v>221</v>
      </c>
      <c r="C181" s="5" t="s">
        <v>21003</v>
      </c>
      <c r="D181" s="5" t="s">
        <v>21012</v>
      </c>
      <c r="E181" s="2" t="s">
        <v>1056</v>
      </c>
      <c r="F181" s="3" t="s">
        <v>905</v>
      </c>
      <c r="G181" s="3" t="s">
        <v>12959</v>
      </c>
      <c r="H181" s="3" t="s">
        <v>21007</v>
      </c>
      <c r="I181" s="3" t="s">
        <v>20383</v>
      </c>
      <c r="J181" s="3" t="s">
        <v>21017</v>
      </c>
    </row>
    <row r="182">
      <c r="A182" s="5" t="s">
        <v>21019</v>
      </c>
      <c r="B182" s="5" t="s">
        <v>221</v>
      </c>
      <c r="C182" s="5" t="s">
        <v>21003</v>
      </c>
      <c r="D182" s="5" t="s">
        <v>21020</v>
      </c>
      <c r="E182" s="2" t="s">
        <v>1056</v>
      </c>
      <c r="F182" s="3" t="s">
        <v>905</v>
      </c>
      <c r="G182" s="3" t="s">
        <v>12959</v>
      </c>
      <c r="H182" s="3" t="s">
        <v>21007</v>
      </c>
      <c r="I182" s="3" t="s">
        <v>20383</v>
      </c>
      <c r="J182" s="3" t="s">
        <v>21023</v>
      </c>
    </row>
    <row r="183">
      <c r="A183" s="5" t="s">
        <v>21025</v>
      </c>
      <c r="B183" s="5" t="s">
        <v>221</v>
      </c>
      <c r="C183" s="5" t="s">
        <v>21003</v>
      </c>
      <c r="D183" s="5" t="s">
        <v>21027</v>
      </c>
      <c r="E183" s="2" t="s">
        <v>1056</v>
      </c>
      <c r="F183" s="3" t="s">
        <v>905</v>
      </c>
      <c r="G183" s="3" t="s">
        <v>12959</v>
      </c>
      <c r="H183" s="3" t="s">
        <v>21007</v>
      </c>
      <c r="I183" s="3" t="s">
        <v>20383</v>
      </c>
      <c r="J183" s="3" t="s">
        <v>21030</v>
      </c>
    </row>
    <row r="184">
      <c r="A184" s="5" t="s">
        <v>21032</v>
      </c>
      <c r="B184" s="5" t="s">
        <v>221</v>
      </c>
      <c r="C184" s="5" t="s">
        <v>21003</v>
      </c>
      <c r="D184" s="5" t="s">
        <v>21034</v>
      </c>
      <c r="E184" s="2" t="s">
        <v>1056</v>
      </c>
      <c r="F184" s="3" t="s">
        <v>905</v>
      </c>
      <c r="G184" s="3" t="s">
        <v>12959</v>
      </c>
      <c r="H184" s="3" t="s">
        <v>21007</v>
      </c>
      <c r="I184" s="3" t="s">
        <v>20383</v>
      </c>
      <c r="J184" s="3" t="s">
        <v>21037</v>
      </c>
    </row>
    <row r="185">
      <c r="A185" s="5" t="s">
        <v>21038</v>
      </c>
      <c r="B185" s="5" t="s">
        <v>221</v>
      </c>
      <c r="C185" s="5" t="s">
        <v>21003</v>
      </c>
      <c r="D185" s="5" t="s">
        <v>21040</v>
      </c>
      <c r="E185" s="2" t="s">
        <v>1056</v>
      </c>
      <c r="F185" s="3" t="s">
        <v>905</v>
      </c>
      <c r="G185" s="3" t="s">
        <v>12959</v>
      </c>
      <c r="H185" s="3" t="s">
        <v>21007</v>
      </c>
      <c r="I185" s="3" t="s">
        <v>20383</v>
      </c>
      <c r="J185" s="3" t="s">
        <v>21043</v>
      </c>
    </row>
    <row r="186">
      <c r="A186" s="5" t="s">
        <v>21045</v>
      </c>
      <c r="B186" s="5" t="s">
        <v>221</v>
      </c>
      <c r="C186" s="5" t="s">
        <v>21003</v>
      </c>
      <c r="D186" s="5" t="s">
        <v>21046</v>
      </c>
      <c r="E186" s="2" t="s">
        <v>1056</v>
      </c>
      <c r="F186" s="3" t="s">
        <v>905</v>
      </c>
      <c r="G186" s="3" t="s">
        <v>12959</v>
      </c>
      <c r="H186" s="3" t="s">
        <v>21049</v>
      </c>
      <c r="I186" s="3" t="s">
        <v>7218</v>
      </c>
      <c r="J186" s="3" t="s">
        <v>21050</v>
      </c>
    </row>
    <row r="187">
      <c r="A187" s="5" t="s">
        <v>21052</v>
      </c>
      <c r="B187" s="5" t="s">
        <v>221</v>
      </c>
      <c r="C187" s="5" t="s">
        <v>21003</v>
      </c>
      <c r="D187" s="5" t="s">
        <v>21054</v>
      </c>
      <c r="E187" s="2" t="s">
        <v>1056</v>
      </c>
      <c r="F187" s="3" t="s">
        <v>905</v>
      </c>
      <c r="G187" s="3" t="s">
        <v>12959</v>
      </c>
      <c r="H187" s="3" t="s">
        <v>21049</v>
      </c>
      <c r="I187" s="3" t="s">
        <v>7218</v>
      </c>
      <c r="J187" s="3" t="s">
        <v>21056</v>
      </c>
    </row>
    <row r="188">
      <c r="A188" s="5" t="s">
        <v>21058</v>
      </c>
      <c r="B188" s="5" t="s">
        <v>221</v>
      </c>
      <c r="C188" s="5" t="s">
        <v>21003</v>
      </c>
      <c r="D188" s="5" t="s">
        <v>21060</v>
      </c>
      <c r="E188" s="2" t="s">
        <v>1056</v>
      </c>
      <c r="F188" s="3" t="s">
        <v>905</v>
      </c>
      <c r="G188" s="3" t="s">
        <v>12959</v>
      </c>
      <c r="H188" s="3" t="s">
        <v>21049</v>
      </c>
      <c r="I188" s="3" t="s">
        <v>7218</v>
      </c>
      <c r="J188" s="3" t="s">
        <v>21063</v>
      </c>
    </row>
    <row r="189">
      <c r="A189" s="5" t="s">
        <v>21065</v>
      </c>
      <c r="B189" s="5" t="s">
        <v>221</v>
      </c>
      <c r="C189" s="5" t="s">
        <v>21003</v>
      </c>
      <c r="D189" s="5" t="s">
        <v>21067</v>
      </c>
      <c r="E189" s="2" t="s">
        <v>1056</v>
      </c>
      <c r="F189" s="3" t="s">
        <v>905</v>
      </c>
      <c r="G189" s="3" t="s">
        <v>12959</v>
      </c>
      <c r="H189" s="3" t="s">
        <v>21049</v>
      </c>
      <c r="I189" s="3" t="s">
        <v>7218</v>
      </c>
      <c r="J189" s="3" t="s">
        <v>21070</v>
      </c>
    </row>
    <row r="190">
      <c r="A190" s="5" t="s">
        <v>21071</v>
      </c>
      <c r="B190" s="5" t="s">
        <v>221</v>
      </c>
      <c r="C190" s="5" t="s">
        <v>21003</v>
      </c>
      <c r="D190" s="5" t="s">
        <v>21072</v>
      </c>
      <c r="E190" s="2" t="s">
        <v>1056</v>
      </c>
      <c r="F190" s="3" t="s">
        <v>905</v>
      </c>
      <c r="G190" s="3" t="s">
        <v>12959</v>
      </c>
      <c r="H190" s="3" t="s">
        <v>21049</v>
      </c>
      <c r="I190" s="3" t="s">
        <v>7218</v>
      </c>
      <c r="J190" s="3" t="s">
        <v>21075</v>
      </c>
    </row>
    <row r="191">
      <c r="A191" s="5" t="s">
        <v>21076</v>
      </c>
      <c r="B191" s="5" t="s">
        <v>221</v>
      </c>
      <c r="C191" s="5" t="s">
        <v>21003</v>
      </c>
      <c r="D191" s="5" t="s">
        <v>21077</v>
      </c>
      <c r="E191" s="2" t="s">
        <v>1056</v>
      </c>
      <c r="F191" s="3" t="s">
        <v>905</v>
      </c>
      <c r="G191" s="3" t="s">
        <v>12959</v>
      </c>
      <c r="H191" s="3" t="s">
        <v>21049</v>
      </c>
      <c r="I191" s="3" t="s">
        <v>7218</v>
      </c>
      <c r="J191" s="3" t="s">
        <v>21079</v>
      </c>
    </row>
    <row r="192">
      <c r="A192" s="5" t="s">
        <v>21081</v>
      </c>
      <c r="B192" s="5" t="s">
        <v>221</v>
      </c>
      <c r="C192" s="5" t="s">
        <v>21003</v>
      </c>
      <c r="D192" s="5" t="s">
        <v>21082</v>
      </c>
      <c r="E192" s="2" t="s">
        <v>1056</v>
      </c>
      <c r="F192" s="3" t="s">
        <v>905</v>
      </c>
      <c r="G192" s="3" t="s">
        <v>12959</v>
      </c>
      <c r="H192" s="3" t="s">
        <v>21084</v>
      </c>
      <c r="I192" s="3" t="s">
        <v>7386</v>
      </c>
      <c r="J192" s="5" t="s">
        <v>21086</v>
      </c>
    </row>
    <row r="193">
      <c r="A193" s="5" t="s">
        <v>21087</v>
      </c>
      <c r="B193" s="5" t="s">
        <v>221</v>
      </c>
      <c r="C193" s="5" t="s">
        <v>21003</v>
      </c>
      <c r="D193" s="5" t="s">
        <v>21088</v>
      </c>
      <c r="E193" s="2" t="s">
        <v>1056</v>
      </c>
      <c r="F193" s="3" t="s">
        <v>905</v>
      </c>
      <c r="G193" s="3" t="s">
        <v>12959</v>
      </c>
      <c r="H193" s="3" t="s">
        <v>21084</v>
      </c>
      <c r="I193" s="3" t="s">
        <v>7386</v>
      </c>
      <c r="J193" s="5" t="s">
        <v>21091</v>
      </c>
    </row>
    <row r="194">
      <c r="A194" s="5" t="s">
        <v>21092</v>
      </c>
      <c r="B194" s="5" t="s">
        <v>221</v>
      </c>
      <c r="C194" s="5" t="s">
        <v>21003</v>
      </c>
      <c r="D194" s="5" t="s">
        <v>21094</v>
      </c>
      <c r="E194" s="2" t="s">
        <v>1056</v>
      </c>
      <c r="F194" s="3" t="s">
        <v>905</v>
      </c>
      <c r="G194" s="3" t="s">
        <v>12959</v>
      </c>
      <c r="H194" s="3" t="s">
        <v>21084</v>
      </c>
      <c r="I194" s="3" t="s">
        <v>7386</v>
      </c>
      <c r="J194" s="5" t="s">
        <v>21096</v>
      </c>
    </row>
    <row r="195">
      <c r="A195" s="5" t="s">
        <v>21098</v>
      </c>
      <c r="B195" s="5" t="s">
        <v>221</v>
      </c>
      <c r="C195" s="5" t="s">
        <v>21003</v>
      </c>
      <c r="D195" s="5" t="s">
        <v>21100</v>
      </c>
      <c r="E195" s="2" t="s">
        <v>1056</v>
      </c>
      <c r="F195" s="3" t="s">
        <v>905</v>
      </c>
      <c r="G195" s="3" t="s">
        <v>12959</v>
      </c>
      <c r="H195" s="3" t="s">
        <v>21084</v>
      </c>
      <c r="I195" s="3" t="s">
        <v>7386</v>
      </c>
      <c r="J195" s="5" t="s">
        <v>21102</v>
      </c>
    </row>
    <row r="196">
      <c r="A196" s="5" t="s">
        <v>21103</v>
      </c>
      <c r="B196" s="5" t="s">
        <v>221</v>
      </c>
      <c r="C196" s="5" t="s">
        <v>21003</v>
      </c>
      <c r="D196" s="5" t="s">
        <v>21105</v>
      </c>
      <c r="E196" s="2" t="s">
        <v>1056</v>
      </c>
      <c r="F196" s="3" t="s">
        <v>905</v>
      </c>
      <c r="G196" s="3" t="s">
        <v>12959</v>
      </c>
      <c r="H196" s="3" t="s">
        <v>21084</v>
      </c>
      <c r="I196" s="3" t="s">
        <v>7386</v>
      </c>
      <c r="J196" s="5" t="s">
        <v>21107</v>
      </c>
    </row>
    <row r="197">
      <c r="A197" s="5" t="s">
        <v>21109</v>
      </c>
      <c r="B197" s="5" t="s">
        <v>221</v>
      </c>
      <c r="C197" s="5" t="s">
        <v>21003</v>
      </c>
      <c r="D197" s="5" t="s">
        <v>21110</v>
      </c>
      <c r="E197" s="2" t="s">
        <v>1056</v>
      </c>
      <c r="F197" s="3" t="s">
        <v>905</v>
      </c>
      <c r="G197" s="3" t="s">
        <v>12959</v>
      </c>
      <c r="H197" s="3" t="s">
        <v>21084</v>
      </c>
      <c r="I197" s="3" t="s">
        <v>7386</v>
      </c>
      <c r="J197" s="5" t="s">
        <v>21113</v>
      </c>
    </row>
    <row r="198">
      <c r="A198" s="5" t="s">
        <v>21114</v>
      </c>
      <c r="B198" s="5" t="s">
        <v>221</v>
      </c>
      <c r="C198" s="5" t="s">
        <v>21003</v>
      </c>
      <c r="D198" s="5" t="s">
        <v>21115</v>
      </c>
      <c r="E198" s="2" t="s">
        <v>1056</v>
      </c>
      <c r="F198" s="3" t="s">
        <v>905</v>
      </c>
      <c r="G198" s="3" t="s">
        <v>21117</v>
      </c>
      <c r="H198" s="3" t="s">
        <v>3691</v>
      </c>
      <c r="I198" s="3" t="s">
        <v>21118</v>
      </c>
      <c r="J198" s="3" t="s">
        <v>7512</v>
      </c>
    </row>
    <row r="199">
      <c r="A199" s="5" t="s">
        <v>21119</v>
      </c>
      <c r="B199" s="5" t="s">
        <v>221</v>
      </c>
      <c r="C199" s="5" t="s">
        <v>21003</v>
      </c>
      <c r="D199" s="5" t="s">
        <v>21121</v>
      </c>
      <c r="E199" s="2" t="s">
        <v>1056</v>
      </c>
      <c r="F199" s="3" t="s">
        <v>905</v>
      </c>
      <c r="G199" s="3" t="s">
        <v>21117</v>
      </c>
      <c r="H199" s="3" t="s">
        <v>3696</v>
      </c>
      <c r="I199" s="3" t="s">
        <v>21122</v>
      </c>
      <c r="J199" s="3" t="s">
        <v>7512</v>
      </c>
    </row>
    <row r="200">
      <c r="A200" s="5" t="s">
        <v>21124</v>
      </c>
      <c r="B200" s="5" t="s">
        <v>221</v>
      </c>
      <c r="C200" s="5" t="s">
        <v>21003</v>
      </c>
      <c r="D200" s="5" t="s">
        <v>21126</v>
      </c>
      <c r="E200" s="2" t="s">
        <v>1056</v>
      </c>
      <c r="F200" s="3" t="s">
        <v>905</v>
      </c>
      <c r="G200" s="3" t="s">
        <v>21117</v>
      </c>
      <c r="H200" s="3" t="s">
        <v>3702</v>
      </c>
      <c r="I200" s="3" t="s">
        <v>21118</v>
      </c>
      <c r="J200" s="3" t="s">
        <v>7512</v>
      </c>
    </row>
    <row r="201">
      <c r="A201" s="5" t="s">
        <v>21130</v>
      </c>
      <c r="B201" s="5" t="s">
        <v>221</v>
      </c>
      <c r="C201" s="5" t="s">
        <v>21003</v>
      </c>
      <c r="D201" s="5" t="s">
        <v>21132</v>
      </c>
      <c r="E201" s="2" t="s">
        <v>1056</v>
      </c>
      <c r="F201" s="3" t="s">
        <v>905</v>
      </c>
      <c r="G201" s="3" t="s">
        <v>21117</v>
      </c>
      <c r="H201" s="3" t="s">
        <v>3711</v>
      </c>
      <c r="I201" s="3" t="s">
        <v>21134</v>
      </c>
      <c r="J201" s="3" t="s">
        <v>7512</v>
      </c>
    </row>
    <row r="202">
      <c r="A202" s="5" t="s">
        <v>21135</v>
      </c>
      <c r="B202" s="5" t="s">
        <v>221</v>
      </c>
      <c r="C202" s="5" t="s">
        <v>21003</v>
      </c>
      <c r="D202" s="5" t="s">
        <v>21138</v>
      </c>
      <c r="E202" s="2" t="s">
        <v>1056</v>
      </c>
      <c r="F202" s="3" t="s">
        <v>905</v>
      </c>
      <c r="G202" s="3" t="s">
        <v>21117</v>
      </c>
      <c r="H202" s="3" t="s">
        <v>3716</v>
      </c>
      <c r="I202" s="3" t="s">
        <v>21140</v>
      </c>
      <c r="J202" s="3" t="s">
        <v>7512</v>
      </c>
    </row>
    <row r="203">
      <c r="A203" s="5" t="s">
        <v>21142</v>
      </c>
      <c r="B203" s="5" t="s">
        <v>221</v>
      </c>
      <c r="C203" s="5" t="s">
        <v>21003</v>
      </c>
      <c r="D203" s="5" t="s">
        <v>21145</v>
      </c>
      <c r="E203" s="2" t="s">
        <v>1056</v>
      </c>
      <c r="F203" s="3" t="s">
        <v>905</v>
      </c>
      <c r="G203" s="3" t="s">
        <v>21117</v>
      </c>
      <c r="H203" s="3" t="s">
        <v>3721</v>
      </c>
      <c r="I203" s="3" t="s">
        <v>21146</v>
      </c>
      <c r="J203" s="3" t="s">
        <v>7512</v>
      </c>
    </row>
    <row r="204">
      <c r="A204" s="5" t="s">
        <v>21149</v>
      </c>
      <c r="B204" s="5" t="s">
        <v>221</v>
      </c>
      <c r="C204" s="5" t="s">
        <v>21003</v>
      </c>
      <c r="D204" s="5" t="s">
        <v>21151</v>
      </c>
      <c r="E204" s="2" t="s">
        <v>1590</v>
      </c>
      <c r="F204" s="3" t="s">
        <v>905</v>
      </c>
      <c r="G204" s="3" t="s">
        <v>12959</v>
      </c>
      <c r="H204" s="3" t="s">
        <v>21153</v>
      </c>
      <c r="I204" s="3" t="s">
        <v>7718</v>
      </c>
      <c r="J204" s="3" t="s">
        <v>21156</v>
      </c>
    </row>
    <row r="205">
      <c r="A205" s="5" t="s">
        <v>21157</v>
      </c>
      <c r="B205" s="5" t="s">
        <v>221</v>
      </c>
      <c r="C205" s="5" t="s">
        <v>21003</v>
      </c>
      <c r="D205" s="5" t="s">
        <v>21158</v>
      </c>
      <c r="E205" s="2" t="s">
        <v>1590</v>
      </c>
      <c r="F205" s="3" t="s">
        <v>905</v>
      </c>
      <c r="G205" s="3" t="s">
        <v>12959</v>
      </c>
      <c r="H205" s="3" t="s">
        <v>21153</v>
      </c>
      <c r="I205" s="3" t="s">
        <v>7718</v>
      </c>
      <c r="J205" s="3" t="s">
        <v>21162</v>
      </c>
    </row>
    <row r="206">
      <c r="A206" s="5" t="s">
        <v>21164</v>
      </c>
      <c r="B206" s="5" t="s">
        <v>221</v>
      </c>
      <c r="C206" s="5" t="s">
        <v>21003</v>
      </c>
      <c r="D206" s="5" t="s">
        <v>21165</v>
      </c>
      <c r="E206" s="2" t="s">
        <v>1590</v>
      </c>
      <c r="F206" s="3" t="s">
        <v>905</v>
      </c>
      <c r="G206" s="3" t="s">
        <v>12959</v>
      </c>
      <c r="H206" s="3" t="s">
        <v>21153</v>
      </c>
      <c r="I206" s="3" t="s">
        <v>7718</v>
      </c>
      <c r="J206" s="3" t="s">
        <v>21168</v>
      </c>
    </row>
    <row r="207">
      <c r="A207" s="5" t="s">
        <v>21170</v>
      </c>
      <c r="B207" s="5" t="s">
        <v>221</v>
      </c>
      <c r="C207" s="5" t="s">
        <v>21003</v>
      </c>
      <c r="D207" s="5" t="s">
        <v>21172</v>
      </c>
      <c r="E207" s="2" t="s">
        <v>1590</v>
      </c>
      <c r="F207" s="3" t="s">
        <v>905</v>
      </c>
      <c r="G207" s="3" t="s">
        <v>12959</v>
      </c>
      <c r="H207" s="3" t="s">
        <v>21153</v>
      </c>
      <c r="I207" s="3" t="s">
        <v>7718</v>
      </c>
      <c r="J207" s="3" t="s">
        <v>21175</v>
      </c>
    </row>
    <row r="208">
      <c r="A208" s="5" t="s">
        <v>21177</v>
      </c>
      <c r="B208" s="5" t="s">
        <v>221</v>
      </c>
      <c r="C208" s="5" t="s">
        <v>21003</v>
      </c>
      <c r="D208" s="5" t="s">
        <v>21178</v>
      </c>
      <c r="E208" s="2" t="s">
        <v>1590</v>
      </c>
      <c r="F208" s="3" t="s">
        <v>905</v>
      </c>
      <c r="G208" s="3" t="s">
        <v>12959</v>
      </c>
      <c r="H208" s="3" t="s">
        <v>21153</v>
      </c>
      <c r="I208" s="3" t="s">
        <v>7718</v>
      </c>
      <c r="J208" s="3" t="s">
        <v>21182</v>
      </c>
    </row>
    <row r="209">
      <c r="A209" s="5" t="s">
        <v>21183</v>
      </c>
      <c r="B209" s="5" t="s">
        <v>221</v>
      </c>
      <c r="C209" s="5" t="s">
        <v>21003</v>
      </c>
      <c r="D209" s="5" t="s">
        <v>21186</v>
      </c>
      <c r="E209" s="2" t="s">
        <v>1590</v>
      </c>
      <c r="F209" s="3" t="s">
        <v>905</v>
      </c>
      <c r="G209" s="3" t="s">
        <v>12959</v>
      </c>
      <c r="H209" s="3" t="s">
        <v>21153</v>
      </c>
      <c r="I209" s="3" t="s">
        <v>7718</v>
      </c>
      <c r="J209" s="3" t="s">
        <v>21188</v>
      </c>
    </row>
    <row r="210">
      <c r="A210" s="5" t="s">
        <v>21190</v>
      </c>
      <c r="B210" s="5" t="s">
        <v>221</v>
      </c>
      <c r="C210" s="5" t="s">
        <v>21191</v>
      </c>
      <c r="D210" s="5" t="s">
        <v>21193</v>
      </c>
      <c r="E210" s="2" t="s">
        <v>1056</v>
      </c>
      <c r="F210" s="3" t="s">
        <v>863</v>
      </c>
      <c r="G210" s="3" t="s">
        <v>12959</v>
      </c>
      <c r="H210" s="3" t="s">
        <v>20620</v>
      </c>
      <c r="I210" s="3" t="s">
        <v>20383</v>
      </c>
      <c r="J210" s="3" t="s">
        <v>21195</v>
      </c>
    </row>
    <row r="211">
      <c r="A211" s="5" t="s">
        <v>21198</v>
      </c>
      <c r="B211" s="5" t="s">
        <v>221</v>
      </c>
      <c r="C211" s="5" t="s">
        <v>21191</v>
      </c>
      <c r="D211" s="5" t="s">
        <v>21199</v>
      </c>
      <c r="E211" s="2" t="s">
        <v>1056</v>
      </c>
      <c r="F211" s="3" t="s">
        <v>905</v>
      </c>
      <c r="G211" s="3" t="s">
        <v>12959</v>
      </c>
      <c r="H211" s="3" t="s">
        <v>21201</v>
      </c>
      <c r="I211" s="3" t="s">
        <v>20383</v>
      </c>
      <c r="J211" s="3" t="s">
        <v>21202</v>
      </c>
    </row>
    <row r="212">
      <c r="A212" s="5" t="s">
        <v>21204</v>
      </c>
      <c r="B212" s="5" t="s">
        <v>221</v>
      </c>
      <c r="C212" s="5" t="s">
        <v>21191</v>
      </c>
      <c r="D212" s="5" t="s">
        <v>21206</v>
      </c>
      <c r="E212" s="2" t="s">
        <v>1056</v>
      </c>
      <c r="F212" s="3" t="s">
        <v>905</v>
      </c>
      <c r="G212" s="3" t="s">
        <v>12959</v>
      </c>
      <c r="H212" s="3" t="s">
        <v>21201</v>
      </c>
      <c r="I212" s="3" t="s">
        <v>20383</v>
      </c>
      <c r="J212" s="3" t="s">
        <v>21209</v>
      </c>
    </row>
    <row r="213">
      <c r="A213" s="5" t="s">
        <v>21210</v>
      </c>
      <c r="B213" s="5" t="s">
        <v>221</v>
      </c>
      <c r="C213" s="5" t="s">
        <v>21191</v>
      </c>
      <c r="D213" s="5" t="s">
        <v>21212</v>
      </c>
      <c r="E213" s="2" t="s">
        <v>1056</v>
      </c>
      <c r="F213" s="3" t="s">
        <v>905</v>
      </c>
      <c r="G213" s="3" t="s">
        <v>12959</v>
      </c>
      <c r="H213" s="3" t="s">
        <v>21201</v>
      </c>
      <c r="I213" s="3" t="s">
        <v>20383</v>
      </c>
      <c r="J213" s="3" t="s">
        <v>21215</v>
      </c>
    </row>
    <row r="214">
      <c r="A214" s="5" t="s">
        <v>21217</v>
      </c>
      <c r="B214" s="5" t="s">
        <v>221</v>
      </c>
      <c r="C214" s="5" t="s">
        <v>21191</v>
      </c>
      <c r="D214" s="5" t="s">
        <v>21218</v>
      </c>
      <c r="E214" s="2" t="s">
        <v>1056</v>
      </c>
      <c r="F214" s="3" t="s">
        <v>905</v>
      </c>
      <c r="G214" s="3" t="s">
        <v>12959</v>
      </c>
      <c r="H214" s="3" t="s">
        <v>21201</v>
      </c>
      <c r="I214" s="3" t="s">
        <v>20383</v>
      </c>
      <c r="J214" s="3" t="s">
        <v>21220</v>
      </c>
    </row>
    <row r="215">
      <c r="A215" s="5" t="s">
        <v>21222</v>
      </c>
      <c r="B215" s="5" t="s">
        <v>221</v>
      </c>
      <c r="C215" s="5" t="s">
        <v>21191</v>
      </c>
      <c r="D215" s="5" t="s">
        <v>21223</v>
      </c>
      <c r="E215" s="2" t="s">
        <v>1056</v>
      </c>
      <c r="F215" s="3" t="s">
        <v>905</v>
      </c>
      <c r="G215" s="3" t="s">
        <v>12959</v>
      </c>
      <c r="H215" s="3" t="s">
        <v>21201</v>
      </c>
      <c r="I215" s="3" t="s">
        <v>20383</v>
      </c>
      <c r="J215" s="3" t="s">
        <v>21226</v>
      </c>
    </row>
    <row r="216">
      <c r="A216" s="5" t="s">
        <v>21228</v>
      </c>
      <c r="B216" s="5" t="s">
        <v>221</v>
      </c>
      <c r="C216" s="5" t="s">
        <v>21191</v>
      </c>
      <c r="D216" s="5" t="s">
        <v>21229</v>
      </c>
      <c r="E216" s="2" t="s">
        <v>1056</v>
      </c>
      <c r="F216" s="3" t="s">
        <v>905</v>
      </c>
      <c r="G216" s="3" t="s">
        <v>12959</v>
      </c>
      <c r="H216" s="3" t="s">
        <v>21231</v>
      </c>
      <c r="I216" s="3" t="s">
        <v>20383</v>
      </c>
      <c r="J216" s="3" t="s">
        <v>21232</v>
      </c>
    </row>
    <row r="217">
      <c r="A217" s="5" t="s">
        <v>21235</v>
      </c>
      <c r="B217" s="5" t="s">
        <v>221</v>
      </c>
      <c r="C217" s="5" t="s">
        <v>21191</v>
      </c>
      <c r="D217" s="5" t="s">
        <v>21236</v>
      </c>
      <c r="E217" s="2" t="s">
        <v>1056</v>
      </c>
      <c r="F217" s="3" t="s">
        <v>905</v>
      </c>
      <c r="G217" s="3" t="s">
        <v>12959</v>
      </c>
      <c r="H217" s="3" t="s">
        <v>21231</v>
      </c>
      <c r="I217" s="3" t="s">
        <v>20383</v>
      </c>
      <c r="J217" s="3" t="s">
        <v>21238</v>
      </c>
    </row>
    <row r="218">
      <c r="A218" s="5" t="s">
        <v>21240</v>
      </c>
      <c r="B218" s="5" t="s">
        <v>221</v>
      </c>
      <c r="C218" s="5" t="s">
        <v>21191</v>
      </c>
      <c r="D218" s="5" t="s">
        <v>21242</v>
      </c>
      <c r="E218" s="2" t="s">
        <v>1056</v>
      </c>
      <c r="F218" s="3" t="s">
        <v>905</v>
      </c>
      <c r="G218" s="3" t="s">
        <v>12959</v>
      </c>
      <c r="H218" s="3" t="s">
        <v>21231</v>
      </c>
      <c r="I218" s="3" t="s">
        <v>20383</v>
      </c>
      <c r="J218" s="3" t="s">
        <v>21244</v>
      </c>
    </row>
    <row r="219">
      <c r="A219" s="5" t="s">
        <v>21246</v>
      </c>
      <c r="B219" s="5" t="s">
        <v>221</v>
      </c>
      <c r="C219" s="5" t="s">
        <v>21191</v>
      </c>
      <c r="D219" s="5" t="s">
        <v>21248</v>
      </c>
      <c r="E219" s="2" t="s">
        <v>1056</v>
      </c>
      <c r="F219" s="3" t="s">
        <v>905</v>
      </c>
      <c r="G219" s="3" t="s">
        <v>12959</v>
      </c>
      <c r="H219" s="3" t="s">
        <v>21231</v>
      </c>
      <c r="I219" s="3" t="s">
        <v>20383</v>
      </c>
      <c r="J219" s="3" t="s">
        <v>21251</v>
      </c>
    </row>
    <row r="220">
      <c r="A220" s="5" t="s">
        <v>21253</v>
      </c>
      <c r="B220" s="5" t="s">
        <v>221</v>
      </c>
      <c r="C220" s="5" t="s">
        <v>21191</v>
      </c>
      <c r="D220" s="5" t="s">
        <v>21255</v>
      </c>
      <c r="E220" s="2" t="s">
        <v>1056</v>
      </c>
      <c r="F220" s="3" t="s">
        <v>905</v>
      </c>
      <c r="G220" s="3" t="s">
        <v>12959</v>
      </c>
      <c r="H220" s="3" t="s">
        <v>21231</v>
      </c>
      <c r="I220" s="3" t="s">
        <v>20383</v>
      </c>
      <c r="J220" s="3" t="s">
        <v>21258</v>
      </c>
    </row>
    <row r="221">
      <c r="A221" s="5" t="s">
        <v>21259</v>
      </c>
      <c r="B221" s="5" t="s">
        <v>221</v>
      </c>
      <c r="C221" s="5" t="s">
        <v>21191</v>
      </c>
      <c r="D221" s="5" t="s">
        <v>21261</v>
      </c>
      <c r="E221" s="2" t="s">
        <v>1056</v>
      </c>
      <c r="F221" s="3" t="s">
        <v>905</v>
      </c>
      <c r="G221" s="3" t="s">
        <v>12959</v>
      </c>
      <c r="H221" s="3" t="s">
        <v>21231</v>
      </c>
      <c r="I221" s="3" t="s">
        <v>20383</v>
      </c>
      <c r="J221" s="3" t="s">
        <v>21265</v>
      </c>
    </row>
    <row r="222">
      <c r="A222" s="5" t="s">
        <v>21266</v>
      </c>
      <c r="B222" s="5" t="s">
        <v>221</v>
      </c>
      <c r="C222" s="5" t="s">
        <v>21191</v>
      </c>
      <c r="D222" s="5" t="s">
        <v>21268</v>
      </c>
      <c r="E222" s="2" t="s">
        <v>1056</v>
      </c>
      <c r="F222" s="3" t="s">
        <v>905</v>
      </c>
      <c r="G222" s="3" t="s">
        <v>12959</v>
      </c>
      <c r="H222" s="3" t="s">
        <v>21269</v>
      </c>
      <c r="I222" s="5" t="s">
        <v>20383</v>
      </c>
      <c r="J222" s="3" t="s">
        <v>21271</v>
      </c>
    </row>
    <row r="223">
      <c r="A223" s="5" t="s">
        <v>21273</v>
      </c>
      <c r="B223" s="5" t="s">
        <v>221</v>
      </c>
      <c r="C223" s="5" t="s">
        <v>21191</v>
      </c>
      <c r="D223" s="5" t="s">
        <v>21275</v>
      </c>
      <c r="E223" s="2" t="s">
        <v>1056</v>
      </c>
      <c r="F223" s="3" t="s">
        <v>905</v>
      </c>
      <c r="G223" s="3" t="s">
        <v>12959</v>
      </c>
      <c r="H223" s="3" t="s">
        <v>21269</v>
      </c>
      <c r="I223" s="5" t="s">
        <v>20383</v>
      </c>
      <c r="J223" s="3" t="s">
        <v>21277</v>
      </c>
    </row>
    <row r="224">
      <c r="A224" s="5" t="s">
        <v>21278</v>
      </c>
      <c r="B224" s="5" t="s">
        <v>221</v>
      </c>
      <c r="C224" s="5" t="s">
        <v>21191</v>
      </c>
      <c r="D224" s="5" t="s">
        <v>21280</v>
      </c>
      <c r="E224" s="2" t="s">
        <v>1056</v>
      </c>
      <c r="F224" s="3" t="s">
        <v>905</v>
      </c>
      <c r="G224" s="3" t="s">
        <v>12959</v>
      </c>
      <c r="H224" s="3" t="s">
        <v>21269</v>
      </c>
      <c r="I224" s="5" t="s">
        <v>20383</v>
      </c>
      <c r="J224" s="3" t="s">
        <v>21283</v>
      </c>
    </row>
    <row r="225">
      <c r="A225" s="5" t="s">
        <v>21285</v>
      </c>
      <c r="B225" s="5" t="s">
        <v>221</v>
      </c>
      <c r="C225" s="5" t="s">
        <v>21191</v>
      </c>
      <c r="D225" s="5" t="s">
        <v>21286</v>
      </c>
      <c r="E225" s="2" t="s">
        <v>1056</v>
      </c>
      <c r="F225" s="3" t="s">
        <v>905</v>
      </c>
      <c r="G225" s="3" t="s">
        <v>12959</v>
      </c>
      <c r="H225" s="3" t="s">
        <v>21269</v>
      </c>
      <c r="I225" s="5" t="s">
        <v>20383</v>
      </c>
      <c r="J225" s="3" t="s">
        <v>21290</v>
      </c>
    </row>
    <row r="226">
      <c r="A226" s="5" t="s">
        <v>21291</v>
      </c>
      <c r="B226" s="5" t="s">
        <v>221</v>
      </c>
      <c r="C226" s="5" t="s">
        <v>21191</v>
      </c>
      <c r="D226" s="5" t="s">
        <v>21293</v>
      </c>
      <c r="E226" s="2" t="s">
        <v>1056</v>
      </c>
      <c r="F226" s="3" t="s">
        <v>905</v>
      </c>
      <c r="G226" s="3" t="s">
        <v>12959</v>
      </c>
      <c r="H226" s="3" t="s">
        <v>21269</v>
      </c>
      <c r="I226" s="5" t="s">
        <v>20383</v>
      </c>
      <c r="J226" s="3" t="s">
        <v>21295</v>
      </c>
    </row>
    <row r="227">
      <c r="A227" s="5" t="s">
        <v>21297</v>
      </c>
      <c r="B227" s="5" t="s">
        <v>221</v>
      </c>
      <c r="C227" s="5" t="s">
        <v>21191</v>
      </c>
      <c r="D227" s="5" t="s">
        <v>21299</v>
      </c>
      <c r="E227" s="2" t="s">
        <v>1056</v>
      </c>
      <c r="F227" s="3" t="s">
        <v>905</v>
      </c>
      <c r="G227" s="3" t="s">
        <v>12959</v>
      </c>
      <c r="H227" s="3" t="s">
        <v>21269</v>
      </c>
      <c r="I227" s="5" t="s">
        <v>20383</v>
      </c>
      <c r="J227" s="3" t="s">
        <v>21301</v>
      </c>
    </row>
    <row r="228">
      <c r="A228" s="5" t="s">
        <v>21303</v>
      </c>
      <c r="B228" s="5" t="s">
        <v>221</v>
      </c>
      <c r="C228" s="5" t="s">
        <v>21191</v>
      </c>
      <c r="D228" s="5" t="s">
        <v>21304</v>
      </c>
      <c r="E228" s="2" t="s">
        <v>1056</v>
      </c>
      <c r="F228" s="3" t="s">
        <v>905</v>
      </c>
      <c r="G228" s="3" t="s">
        <v>12959</v>
      </c>
      <c r="H228" s="3" t="s">
        <v>21306</v>
      </c>
      <c r="I228" s="3" t="s">
        <v>8290</v>
      </c>
      <c r="J228" s="3" t="s">
        <v>21309</v>
      </c>
    </row>
    <row r="229">
      <c r="A229" s="5" t="s">
        <v>21310</v>
      </c>
      <c r="B229" s="5" t="s">
        <v>221</v>
      </c>
      <c r="C229" s="5" t="s">
        <v>21191</v>
      </c>
      <c r="D229" s="5" t="s">
        <v>21312</v>
      </c>
      <c r="E229" s="2" t="s">
        <v>1056</v>
      </c>
      <c r="F229" s="3" t="s">
        <v>905</v>
      </c>
      <c r="G229" s="3" t="s">
        <v>12959</v>
      </c>
      <c r="H229" s="3" t="s">
        <v>21306</v>
      </c>
      <c r="I229" s="3" t="s">
        <v>8290</v>
      </c>
      <c r="J229" s="3" t="s">
        <v>21314</v>
      </c>
    </row>
    <row r="230">
      <c r="A230" s="5" t="s">
        <v>21315</v>
      </c>
      <c r="B230" s="5" t="s">
        <v>221</v>
      </c>
      <c r="C230" s="5" t="s">
        <v>21191</v>
      </c>
      <c r="D230" s="5" t="s">
        <v>21317</v>
      </c>
      <c r="E230" s="2" t="s">
        <v>1056</v>
      </c>
      <c r="F230" s="3" t="s">
        <v>905</v>
      </c>
      <c r="G230" s="3" t="s">
        <v>12959</v>
      </c>
      <c r="H230" s="3" t="s">
        <v>21306</v>
      </c>
      <c r="I230" s="3" t="s">
        <v>8290</v>
      </c>
      <c r="J230" s="3" t="s">
        <v>21320</v>
      </c>
    </row>
    <row r="231">
      <c r="A231" s="5" t="s">
        <v>21321</v>
      </c>
      <c r="B231" s="5" t="s">
        <v>221</v>
      </c>
      <c r="C231" s="5" t="s">
        <v>21191</v>
      </c>
      <c r="D231" s="5" t="s">
        <v>21322</v>
      </c>
      <c r="E231" s="2" t="s">
        <v>1056</v>
      </c>
      <c r="F231" s="3" t="s">
        <v>905</v>
      </c>
      <c r="G231" s="3" t="s">
        <v>12959</v>
      </c>
      <c r="H231" s="3" t="s">
        <v>21306</v>
      </c>
      <c r="I231" s="3" t="s">
        <v>8290</v>
      </c>
      <c r="J231" s="3" t="s">
        <v>21325</v>
      </c>
    </row>
    <row r="232">
      <c r="A232" s="5" t="s">
        <v>21326</v>
      </c>
      <c r="B232" s="5" t="s">
        <v>221</v>
      </c>
      <c r="C232" s="5" t="s">
        <v>21191</v>
      </c>
      <c r="D232" s="5" t="s">
        <v>21328</v>
      </c>
      <c r="E232" s="2" t="s">
        <v>1056</v>
      </c>
      <c r="F232" s="3" t="s">
        <v>905</v>
      </c>
      <c r="G232" s="3" t="s">
        <v>12959</v>
      </c>
      <c r="H232" s="3" t="s">
        <v>21306</v>
      </c>
      <c r="I232" s="3" t="s">
        <v>8290</v>
      </c>
      <c r="J232" s="3" t="s">
        <v>21329</v>
      </c>
    </row>
    <row r="233">
      <c r="A233" s="5" t="s">
        <v>21331</v>
      </c>
      <c r="B233" s="5" t="s">
        <v>221</v>
      </c>
      <c r="C233" s="5" t="s">
        <v>21191</v>
      </c>
      <c r="D233" s="5" t="s">
        <v>21332</v>
      </c>
      <c r="E233" s="2" t="s">
        <v>1056</v>
      </c>
      <c r="F233" s="3" t="s">
        <v>905</v>
      </c>
      <c r="G233" s="3" t="s">
        <v>12959</v>
      </c>
      <c r="H233" s="3" t="s">
        <v>21306</v>
      </c>
      <c r="I233" s="3" t="s">
        <v>8290</v>
      </c>
      <c r="J233" s="3" t="s">
        <v>21336</v>
      </c>
    </row>
    <row r="234">
      <c r="A234" s="5" t="s">
        <v>21337</v>
      </c>
      <c r="B234" s="5" t="s">
        <v>221</v>
      </c>
      <c r="C234" s="5" t="s">
        <v>21191</v>
      </c>
      <c r="D234" s="5" t="s">
        <v>21338</v>
      </c>
      <c r="E234" s="2" t="s">
        <v>1590</v>
      </c>
      <c r="F234" s="3" t="s">
        <v>905</v>
      </c>
      <c r="G234" s="3" t="s">
        <v>12959</v>
      </c>
      <c r="H234" s="3" t="s">
        <v>21340</v>
      </c>
      <c r="I234" s="3" t="s">
        <v>20383</v>
      </c>
      <c r="J234" s="3" t="s">
        <v>21341</v>
      </c>
    </row>
    <row r="235">
      <c r="A235" s="5" t="s">
        <v>21342</v>
      </c>
      <c r="B235" s="5" t="s">
        <v>221</v>
      </c>
      <c r="C235" s="5" t="s">
        <v>21191</v>
      </c>
      <c r="D235" s="5" t="s">
        <v>21344</v>
      </c>
      <c r="E235" s="2" t="s">
        <v>1590</v>
      </c>
      <c r="F235" s="3" t="s">
        <v>905</v>
      </c>
      <c r="G235" s="3" t="s">
        <v>12959</v>
      </c>
      <c r="H235" s="3" t="s">
        <v>21340</v>
      </c>
      <c r="I235" s="3" t="s">
        <v>20383</v>
      </c>
      <c r="J235" s="3" t="s">
        <v>21346</v>
      </c>
    </row>
    <row r="236">
      <c r="A236" s="5" t="s">
        <v>21348</v>
      </c>
      <c r="B236" s="5" t="s">
        <v>221</v>
      </c>
      <c r="C236" s="5" t="s">
        <v>21191</v>
      </c>
      <c r="D236" s="5" t="s">
        <v>21349</v>
      </c>
      <c r="E236" s="2" t="s">
        <v>1590</v>
      </c>
      <c r="F236" s="3" t="s">
        <v>905</v>
      </c>
      <c r="G236" s="3" t="s">
        <v>12959</v>
      </c>
      <c r="H236" s="3" t="s">
        <v>21340</v>
      </c>
      <c r="I236" s="3" t="s">
        <v>20383</v>
      </c>
      <c r="J236" s="3" t="s">
        <v>21353</v>
      </c>
    </row>
    <row r="237">
      <c r="A237" s="5" t="s">
        <v>21354</v>
      </c>
      <c r="B237" s="5" t="s">
        <v>221</v>
      </c>
      <c r="C237" s="5" t="s">
        <v>21191</v>
      </c>
      <c r="D237" s="5" t="s">
        <v>21356</v>
      </c>
      <c r="E237" s="2" t="s">
        <v>1590</v>
      </c>
      <c r="F237" s="3" t="s">
        <v>905</v>
      </c>
      <c r="G237" s="3" t="s">
        <v>12959</v>
      </c>
      <c r="H237" s="3" t="s">
        <v>21340</v>
      </c>
      <c r="I237" s="3" t="s">
        <v>20383</v>
      </c>
      <c r="J237" s="3" t="s">
        <v>21358</v>
      </c>
    </row>
    <row r="238">
      <c r="A238" s="5" t="s">
        <v>21359</v>
      </c>
      <c r="B238" s="5" t="s">
        <v>221</v>
      </c>
      <c r="C238" s="5" t="s">
        <v>21191</v>
      </c>
      <c r="D238" s="5" t="s">
        <v>21360</v>
      </c>
      <c r="E238" s="2" t="s">
        <v>1590</v>
      </c>
      <c r="F238" s="3" t="s">
        <v>905</v>
      </c>
      <c r="G238" s="3" t="s">
        <v>12959</v>
      </c>
      <c r="H238" s="3" t="s">
        <v>21340</v>
      </c>
      <c r="I238" s="3" t="s">
        <v>20383</v>
      </c>
      <c r="J238" s="3" t="s">
        <v>21363</v>
      </c>
    </row>
    <row r="239">
      <c r="A239" s="5" t="s">
        <v>21365</v>
      </c>
      <c r="B239" s="5" t="s">
        <v>221</v>
      </c>
      <c r="C239" s="5" t="s">
        <v>21191</v>
      </c>
      <c r="D239" s="5" t="s">
        <v>21366</v>
      </c>
      <c r="E239" s="2" t="s">
        <v>1590</v>
      </c>
      <c r="F239" s="3" t="s">
        <v>905</v>
      </c>
      <c r="G239" s="3" t="s">
        <v>12959</v>
      </c>
      <c r="H239" s="3" t="s">
        <v>21340</v>
      </c>
      <c r="I239" s="3" t="s">
        <v>20383</v>
      </c>
      <c r="J239" s="3" t="s">
        <v>21368</v>
      </c>
    </row>
    <row r="240">
      <c r="A240" s="5" t="s">
        <v>21370</v>
      </c>
      <c r="B240" s="5" t="s">
        <v>221</v>
      </c>
      <c r="C240" s="5" t="s">
        <v>21372</v>
      </c>
      <c r="D240" s="5" t="s">
        <v>21373</v>
      </c>
      <c r="E240" s="2" t="s">
        <v>1056</v>
      </c>
      <c r="F240" s="3" t="s">
        <v>21376</v>
      </c>
      <c r="G240" s="3" t="s">
        <v>12959</v>
      </c>
      <c r="H240" s="3" t="s">
        <v>20620</v>
      </c>
      <c r="I240" s="3" t="s">
        <v>20383</v>
      </c>
      <c r="J240" s="3" t="s">
        <v>21377</v>
      </c>
    </row>
    <row r="241">
      <c r="A241" s="5" t="s">
        <v>21379</v>
      </c>
      <c r="B241" s="5" t="s">
        <v>221</v>
      </c>
      <c r="C241" s="5" t="s">
        <v>21372</v>
      </c>
      <c r="D241" s="5" t="s">
        <v>21381</v>
      </c>
      <c r="E241" s="2" t="s">
        <v>1056</v>
      </c>
      <c r="F241" s="3" t="s">
        <v>21376</v>
      </c>
      <c r="G241" s="3" t="s">
        <v>12959</v>
      </c>
      <c r="H241" s="3" t="s">
        <v>20620</v>
      </c>
      <c r="I241" s="3" t="s">
        <v>20383</v>
      </c>
      <c r="J241" s="3" t="s">
        <v>21384</v>
      </c>
    </row>
    <row r="242">
      <c r="A242" s="5" t="s">
        <v>21386</v>
      </c>
      <c r="B242" s="5" t="s">
        <v>221</v>
      </c>
      <c r="C242" s="5" t="s">
        <v>21372</v>
      </c>
      <c r="D242" s="5" t="s">
        <v>21388</v>
      </c>
      <c r="E242" s="2" t="s">
        <v>1056</v>
      </c>
      <c r="F242" s="3" t="s">
        <v>863</v>
      </c>
      <c r="G242" s="3" t="s">
        <v>12959</v>
      </c>
      <c r="H242" s="3" t="s">
        <v>20620</v>
      </c>
      <c r="I242" s="3" t="s">
        <v>20383</v>
      </c>
      <c r="J242" s="3" t="s">
        <v>21389</v>
      </c>
    </row>
    <row r="243">
      <c r="A243" s="5" t="s">
        <v>21391</v>
      </c>
      <c r="B243" s="5" t="s">
        <v>221</v>
      </c>
      <c r="C243" s="5" t="s">
        <v>21372</v>
      </c>
      <c r="D243" s="5" t="s">
        <v>21392</v>
      </c>
      <c r="E243" s="2" t="s">
        <v>1056</v>
      </c>
      <c r="F243" s="3" t="s">
        <v>21376</v>
      </c>
      <c r="G243" s="3" t="s">
        <v>12959</v>
      </c>
      <c r="H243" s="3" t="s">
        <v>20620</v>
      </c>
      <c r="I243" s="3" t="s">
        <v>20383</v>
      </c>
      <c r="J243" s="3" t="s">
        <v>21397</v>
      </c>
    </row>
    <row r="244">
      <c r="A244" s="5" t="s">
        <v>21398</v>
      </c>
      <c r="B244" s="5" t="s">
        <v>221</v>
      </c>
      <c r="C244" s="5" t="s">
        <v>21372</v>
      </c>
      <c r="D244" s="5" t="s">
        <v>21400</v>
      </c>
      <c r="E244" s="2" t="s">
        <v>1056</v>
      </c>
      <c r="F244" s="3" t="s">
        <v>21376</v>
      </c>
      <c r="G244" s="3" t="s">
        <v>12959</v>
      </c>
      <c r="H244" s="3" t="s">
        <v>20620</v>
      </c>
      <c r="I244" s="3" t="s">
        <v>20383</v>
      </c>
      <c r="J244" s="3" t="s">
        <v>21402</v>
      </c>
    </row>
    <row r="245">
      <c r="A245" s="5" t="s">
        <v>21403</v>
      </c>
      <c r="B245" s="5" t="s">
        <v>221</v>
      </c>
      <c r="C245" s="5" t="s">
        <v>21372</v>
      </c>
      <c r="D245" s="5" t="s">
        <v>21406</v>
      </c>
      <c r="E245" s="2" t="s">
        <v>1056</v>
      </c>
      <c r="F245" s="3" t="s">
        <v>863</v>
      </c>
      <c r="G245" s="3" t="s">
        <v>12959</v>
      </c>
      <c r="H245" s="3" t="s">
        <v>20620</v>
      </c>
      <c r="I245" s="3" t="s">
        <v>20383</v>
      </c>
      <c r="J245" s="3" t="s">
        <v>21407</v>
      </c>
    </row>
    <row r="246">
      <c r="A246" s="5" t="s">
        <v>21409</v>
      </c>
      <c r="B246" s="5" t="s">
        <v>221</v>
      </c>
      <c r="C246" s="5" t="s">
        <v>21372</v>
      </c>
      <c r="D246" s="5" t="s">
        <v>21411</v>
      </c>
      <c r="E246" s="2" t="s">
        <v>1056</v>
      </c>
      <c r="F246" s="3" t="s">
        <v>905</v>
      </c>
      <c r="G246" s="3" t="s">
        <v>12959</v>
      </c>
      <c r="H246" s="3" t="s">
        <v>21413</v>
      </c>
      <c r="J246" s="3" t="s">
        <v>21414</v>
      </c>
    </row>
    <row r="247">
      <c r="A247" s="5" t="s">
        <v>21416</v>
      </c>
      <c r="B247" s="5" t="s">
        <v>221</v>
      </c>
      <c r="C247" s="5" t="s">
        <v>21372</v>
      </c>
      <c r="D247" s="5" t="s">
        <v>21417</v>
      </c>
      <c r="E247" s="2" t="s">
        <v>1056</v>
      </c>
      <c r="F247" s="3" t="s">
        <v>905</v>
      </c>
      <c r="G247" s="3" t="s">
        <v>12959</v>
      </c>
      <c r="H247" s="3" t="s">
        <v>21413</v>
      </c>
      <c r="J247" s="3" t="s">
        <v>21420</v>
      </c>
    </row>
    <row r="248">
      <c r="A248" s="5" t="s">
        <v>21422</v>
      </c>
      <c r="B248" s="5" t="s">
        <v>221</v>
      </c>
      <c r="C248" s="5" t="s">
        <v>21372</v>
      </c>
      <c r="D248" s="5" t="s">
        <v>21424</v>
      </c>
      <c r="E248" s="2" t="s">
        <v>1056</v>
      </c>
      <c r="F248" s="3" t="s">
        <v>905</v>
      </c>
      <c r="G248" s="3" t="s">
        <v>12959</v>
      </c>
      <c r="H248" s="3" t="s">
        <v>21413</v>
      </c>
      <c r="J248" s="3" t="s">
        <v>21426</v>
      </c>
    </row>
    <row r="249">
      <c r="A249" s="5" t="s">
        <v>21427</v>
      </c>
      <c r="B249" s="5" t="s">
        <v>221</v>
      </c>
      <c r="C249" s="5" t="s">
        <v>21372</v>
      </c>
      <c r="D249" s="5" t="s">
        <v>21430</v>
      </c>
      <c r="E249" s="2" t="s">
        <v>1056</v>
      </c>
      <c r="F249" s="3" t="s">
        <v>905</v>
      </c>
      <c r="G249" s="3" t="s">
        <v>12959</v>
      </c>
      <c r="H249" s="3" t="s">
        <v>21413</v>
      </c>
      <c r="J249" s="3" t="s">
        <v>21432</v>
      </c>
    </row>
    <row r="250">
      <c r="A250" s="5" t="s">
        <v>21433</v>
      </c>
      <c r="B250" s="5" t="s">
        <v>221</v>
      </c>
      <c r="C250" s="5" t="s">
        <v>21372</v>
      </c>
      <c r="D250" s="5" t="s">
        <v>21435</v>
      </c>
      <c r="E250" s="2" t="s">
        <v>1056</v>
      </c>
      <c r="F250" s="3" t="s">
        <v>905</v>
      </c>
      <c r="G250" s="3" t="s">
        <v>12959</v>
      </c>
      <c r="H250" s="3" t="s">
        <v>21413</v>
      </c>
      <c r="J250" s="3" t="s">
        <v>21437</v>
      </c>
    </row>
    <row r="251">
      <c r="A251" s="5" t="s">
        <v>21439</v>
      </c>
      <c r="B251" s="5" t="s">
        <v>221</v>
      </c>
      <c r="C251" s="5" t="s">
        <v>21372</v>
      </c>
      <c r="D251" s="5" t="s">
        <v>21440</v>
      </c>
      <c r="E251" s="2" t="s">
        <v>1056</v>
      </c>
      <c r="F251" s="3" t="s">
        <v>905</v>
      </c>
      <c r="G251" s="3" t="s">
        <v>12959</v>
      </c>
      <c r="H251" s="3" t="s">
        <v>21413</v>
      </c>
      <c r="J251" s="3" t="s">
        <v>21444</v>
      </c>
    </row>
    <row r="252">
      <c r="A252" s="5" t="s">
        <v>21445</v>
      </c>
      <c r="B252" s="5" t="s">
        <v>221</v>
      </c>
      <c r="C252" s="5" t="s">
        <v>21372</v>
      </c>
      <c r="D252" s="5" t="s">
        <v>21447</v>
      </c>
      <c r="E252" s="2" t="s">
        <v>1056</v>
      </c>
      <c r="F252" s="3" t="s">
        <v>863</v>
      </c>
      <c r="G252" s="3" t="s">
        <v>12959</v>
      </c>
      <c r="H252" s="3" t="s">
        <v>20620</v>
      </c>
      <c r="I252" s="5" t="s">
        <v>20383</v>
      </c>
      <c r="J252" s="3" t="s">
        <v>21449</v>
      </c>
    </row>
    <row r="253">
      <c r="A253" s="5" t="s">
        <v>21451</v>
      </c>
      <c r="B253" s="5" t="s">
        <v>221</v>
      </c>
      <c r="C253" s="5" t="s">
        <v>21372</v>
      </c>
      <c r="D253" s="5" t="s">
        <v>21454</v>
      </c>
      <c r="E253" s="2" t="s">
        <v>1056</v>
      </c>
      <c r="F253" s="3" t="s">
        <v>905</v>
      </c>
      <c r="G253" s="3" t="s">
        <v>12959</v>
      </c>
      <c r="H253" s="3" t="s">
        <v>21456</v>
      </c>
      <c r="I253" s="5" t="s">
        <v>20383</v>
      </c>
      <c r="J253" s="3" t="s">
        <v>21457</v>
      </c>
    </row>
    <row r="254">
      <c r="A254" s="5" t="s">
        <v>21459</v>
      </c>
      <c r="B254" s="5" t="s">
        <v>221</v>
      </c>
      <c r="C254" s="5" t="s">
        <v>21372</v>
      </c>
      <c r="D254" s="5" t="s">
        <v>21460</v>
      </c>
      <c r="E254" s="2" t="s">
        <v>1056</v>
      </c>
      <c r="F254" s="3" t="s">
        <v>905</v>
      </c>
      <c r="G254" s="3" t="s">
        <v>12959</v>
      </c>
      <c r="H254" s="3" t="s">
        <v>21456</v>
      </c>
      <c r="I254" s="5" t="s">
        <v>20383</v>
      </c>
      <c r="J254" s="3" t="s">
        <v>21464</v>
      </c>
    </row>
    <row r="255">
      <c r="A255" s="5" t="s">
        <v>21465</v>
      </c>
      <c r="B255" s="5" t="s">
        <v>221</v>
      </c>
      <c r="C255" s="5" t="s">
        <v>21372</v>
      </c>
      <c r="D255" s="5" t="s">
        <v>21467</v>
      </c>
      <c r="E255" s="2" t="s">
        <v>1056</v>
      </c>
      <c r="F255" s="3" t="s">
        <v>905</v>
      </c>
      <c r="G255" s="3" t="s">
        <v>12959</v>
      </c>
      <c r="H255" s="3" t="s">
        <v>21456</v>
      </c>
      <c r="I255" s="5" t="s">
        <v>20383</v>
      </c>
      <c r="J255" s="3" t="s">
        <v>21470</v>
      </c>
    </row>
    <row r="256">
      <c r="A256" s="5" t="s">
        <v>21471</v>
      </c>
      <c r="B256" s="5" t="s">
        <v>221</v>
      </c>
      <c r="C256" s="5" t="s">
        <v>21372</v>
      </c>
      <c r="D256" s="5" t="s">
        <v>21473</v>
      </c>
      <c r="E256" s="2" t="s">
        <v>1056</v>
      </c>
      <c r="F256" s="3" t="s">
        <v>905</v>
      </c>
      <c r="G256" s="3" t="s">
        <v>12959</v>
      </c>
      <c r="H256" s="3" t="s">
        <v>21456</v>
      </c>
      <c r="I256" s="5" t="s">
        <v>20383</v>
      </c>
      <c r="J256" s="3" t="s">
        <v>21476</v>
      </c>
    </row>
    <row r="257">
      <c r="A257" s="5" t="s">
        <v>21478</v>
      </c>
      <c r="B257" s="5" t="s">
        <v>221</v>
      </c>
      <c r="C257" s="5" t="s">
        <v>21372</v>
      </c>
      <c r="D257" s="5" t="s">
        <v>21479</v>
      </c>
      <c r="E257" s="2" t="s">
        <v>1056</v>
      </c>
      <c r="F257" s="3" t="s">
        <v>905</v>
      </c>
      <c r="G257" s="3" t="s">
        <v>12959</v>
      </c>
      <c r="H257" s="3" t="s">
        <v>21456</v>
      </c>
      <c r="I257" s="5" t="s">
        <v>20383</v>
      </c>
      <c r="J257" s="3" t="s">
        <v>21482</v>
      </c>
    </row>
    <row r="258">
      <c r="A258" s="5" t="s">
        <v>21483</v>
      </c>
      <c r="B258" s="5" t="s">
        <v>221</v>
      </c>
      <c r="C258" s="5" t="s">
        <v>21372</v>
      </c>
      <c r="D258" s="5" t="s">
        <v>21486</v>
      </c>
      <c r="E258" s="2" t="s">
        <v>1056</v>
      </c>
      <c r="F258" s="3" t="s">
        <v>21376</v>
      </c>
      <c r="G258" s="3" t="s">
        <v>12959</v>
      </c>
      <c r="H258" s="3" t="s">
        <v>20620</v>
      </c>
      <c r="I258" s="5" t="s">
        <v>20383</v>
      </c>
      <c r="J258" s="3" t="s">
        <v>21488</v>
      </c>
    </row>
    <row r="259">
      <c r="A259" s="5" t="s">
        <v>21489</v>
      </c>
      <c r="B259" s="5" t="s">
        <v>221</v>
      </c>
      <c r="C259" s="5" t="s">
        <v>21372</v>
      </c>
      <c r="D259" s="5" t="s">
        <v>21491</v>
      </c>
      <c r="E259" s="2" t="s">
        <v>1056</v>
      </c>
      <c r="F259" s="3" t="s">
        <v>21376</v>
      </c>
      <c r="G259" s="3" t="s">
        <v>12959</v>
      </c>
      <c r="H259" s="3" t="s">
        <v>20620</v>
      </c>
      <c r="I259" s="5" t="s">
        <v>20383</v>
      </c>
      <c r="J259" s="3" t="s">
        <v>21493</v>
      </c>
    </row>
    <row r="260">
      <c r="A260" s="5" t="s">
        <v>21494</v>
      </c>
      <c r="B260" s="5" t="s">
        <v>221</v>
      </c>
      <c r="C260" s="5" t="s">
        <v>21372</v>
      </c>
      <c r="D260" s="5" t="s">
        <v>21496</v>
      </c>
      <c r="E260" s="2" t="s">
        <v>1056</v>
      </c>
      <c r="F260" s="3" t="s">
        <v>21376</v>
      </c>
      <c r="G260" s="3" t="s">
        <v>12959</v>
      </c>
      <c r="H260" s="3" t="s">
        <v>20620</v>
      </c>
      <c r="I260" s="5" t="s">
        <v>20383</v>
      </c>
      <c r="J260" s="3" t="s">
        <v>21488</v>
      </c>
    </row>
    <row r="261">
      <c r="A261" s="5" t="s">
        <v>21500</v>
      </c>
      <c r="B261" s="5" t="s">
        <v>221</v>
      </c>
      <c r="C261" s="5" t="s">
        <v>21372</v>
      </c>
      <c r="D261" s="5" t="s">
        <v>21501</v>
      </c>
      <c r="E261" s="2" t="s">
        <v>1056</v>
      </c>
      <c r="F261" s="3" t="s">
        <v>21376</v>
      </c>
      <c r="G261" s="3" t="s">
        <v>12959</v>
      </c>
      <c r="H261" s="3" t="s">
        <v>20620</v>
      </c>
      <c r="I261" s="5" t="s">
        <v>20383</v>
      </c>
      <c r="J261" s="3" t="s">
        <v>21493</v>
      </c>
    </row>
    <row r="262">
      <c r="A262" s="5" t="s">
        <v>21504</v>
      </c>
      <c r="B262" s="5" t="s">
        <v>221</v>
      </c>
      <c r="C262" s="5" t="s">
        <v>21372</v>
      </c>
      <c r="D262" s="5" t="s">
        <v>21506</v>
      </c>
      <c r="E262" s="2" t="s">
        <v>1056</v>
      </c>
      <c r="F262" s="3" t="s">
        <v>21376</v>
      </c>
      <c r="G262" s="3" t="s">
        <v>12959</v>
      </c>
      <c r="H262" s="3" t="s">
        <v>20620</v>
      </c>
      <c r="I262" s="5" t="s">
        <v>20383</v>
      </c>
      <c r="J262" s="3" t="s">
        <v>21509</v>
      </c>
    </row>
    <row r="263">
      <c r="A263" s="5" t="s">
        <v>21511</v>
      </c>
      <c r="B263" s="5" t="s">
        <v>221</v>
      </c>
      <c r="C263" s="5" t="s">
        <v>21372</v>
      </c>
      <c r="D263" s="5" t="s">
        <v>21512</v>
      </c>
      <c r="E263" s="2" t="s">
        <v>1056</v>
      </c>
      <c r="F263" s="3" t="s">
        <v>21376</v>
      </c>
      <c r="G263" s="3" t="s">
        <v>12959</v>
      </c>
      <c r="H263" s="3" t="s">
        <v>20620</v>
      </c>
      <c r="I263" s="5" t="s">
        <v>20383</v>
      </c>
      <c r="J263" s="3" t="s">
        <v>21514</v>
      </c>
    </row>
    <row r="264">
      <c r="A264" s="5" t="s">
        <v>21515</v>
      </c>
      <c r="B264" s="5" t="s">
        <v>221</v>
      </c>
      <c r="C264" s="5" t="s">
        <v>21372</v>
      </c>
      <c r="D264" s="5" t="s">
        <v>21517</v>
      </c>
      <c r="E264" s="2" t="s">
        <v>1590</v>
      </c>
      <c r="F264" s="3" t="s">
        <v>21376</v>
      </c>
      <c r="G264" s="3" t="s">
        <v>12959</v>
      </c>
      <c r="H264" s="3" t="s">
        <v>20620</v>
      </c>
      <c r="I264" s="3" t="s">
        <v>9261</v>
      </c>
      <c r="J264" s="3" t="s">
        <v>21518</v>
      </c>
    </row>
    <row r="265">
      <c r="A265" s="5" t="s">
        <v>21519</v>
      </c>
      <c r="B265" s="5" t="s">
        <v>221</v>
      </c>
      <c r="C265" s="5" t="s">
        <v>21372</v>
      </c>
      <c r="D265" s="5" t="s">
        <v>21520</v>
      </c>
      <c r="E265" s="2" t="s">
        <v>1590</v>
      </c>
      <c r="F265" s="3" t="s">
        <v>905</v>
      </c>
      <c r="G265" s="3" t="s">
        <v>12959</v>
      </c>
      <c r="H265" s="3" t="s">
        <v>21522</v>
      </c>
      <c r="I265" s="3" t="s">
        <v>9261</v>
      </c>
      <c r="J265" s="3" t="s">
        <v>21523</v>
      </c>
    </row>
    <row r="266">
      <c r="A266" s="5" t="s">
        <v>21524</v>
      </c>
      <c r="B266" s="5" t="s">
        <v>221</v>
      </c>
      <c r="C266" s="5" t="s">
        <v>21372</v>
      </c>
      <c r="D266" s="5" t="s">
        <v>21525</v>
      </c>
      <c r="E266" s="2" t="s">
        <v>1590</v>
      </c>
      <c r="F266" s="3" t="s">
        <v>21376</v>
      </c>
      <c r="G266" s="3" t="s">
        <v>12959</v>
      </c>
      <c r="H266" s="3" t="s">
        <v>20620</v>
      </c>
      <c r="I266" s="3" t="s">
        <v>9261</v>
      </c>
      <c r="J266" s="3" t="s">
        <v>21526</v>
      </c>
    </row>
    <row r="267">
      <c r="A267" s="5" t="s">
        <v>21528</v>
      </c>
      <c r="B267" s="5" t="s">
        <v>221</v>
      </c>
      <c r="C267" s="5" t="s">
        <v>21372</v>
      </c>
      <c r="D267" s="5" t="s">
        <v>21529</v>
      </c>
      <c r="E267" s="2" t="s">
        <v>1590</v>
      </c>
      <c r="F267" s="3" t="s">
        <v>21376</v>
      </c>
      <c r="G267" s="3" t="s">
        <v>12959</v>
      </c>
      <c r="H267" s="3" t="s">
        <v>20620</v>
      </c>
      <c r="I267" s="3" t="s">
        <v>9261</v>
      </c>
      <c r="J267" s="3" t="s">
        <v>21530</v>
      </c>
    </row>
    <row r="268">
      <c r="A268" s="5" t="s">
        <v>21532</v>
      </c>
      <c r="B268" s="5" t="s">
        <v>221</v>
      </c>
      <c r="C268" s="5" t="s">
        <v>21372</v>
      </c>
      <c r="D268" s="5" t="s">
        <v>21533</v>
      </c>
      <c r="E268" s="2" t="s">
        <v>1590</v>
      </c>
      <c r="F268" s="3" t="s">
        <v>21376</v>
      </c>
      <c r="G268" s="3" t="s">
        <v>12959</v>
      </c>
      <c r="H268" s="3" t="s">
        <v>20620</v>
      </c>
      <c r="I268" s="3" t="s">
        <v>9261</v>
      </c>
      <c r="J268" s="3" t="s">
        <v>21536</v>
      </c>
    </row>
    <row r="269">
      <c r="A269" s="5" t="s">
        <v>21537</v>
      </c>
      <c r="B269" s="5" t="s">
        <v>221</v>
      </c>
      <c r="C269" s="5" t="s">
        <v>21372</v>
      </c>
      <c r="D269" s="5" t="s">
        <v>21538</v>
      </c>
      <c r="E269" s="2" t="s">
        <v>1590</v>
      </c>
      <c r="F269" s="3" t="s">
        <v>863</v>
      </c>
      <c r="G269" s="3" t="s">
        <v>12959</v>
      </c>
      <c r="H269" s="3" t="s">
        <v>20620</v>
      </c>
      <c r="I269" s="3" t="s">
        <v>9261</v>
      </c>
      <c r="J269" s="3" t="s">
        <v>21539</v>
      </c>
    </row>
    <row r="270">
      <c r="A270" s="5" t="s">
        <v>21541</v>
      </c>
      <c r="B270" s="5" t="s">
        <v>221</v>
      </c>
      <c r="C270" s="5" t="s">
        <v>21542</v>
      </c>
      <c r="D270" s="5" t="s">
        <v>21543</v>
      </c>
      <c r="E270" s="2" t="s">
        <v>1056</v>
      </c>
      <c r="F270" s="3" t="s">
        <v>905</v>
      </c>
      <c r="G270" s="3" t="s">
        <v>12959</v>
      </c>
      <c r="H270" s="3" t="s">
        <v>21544</v>
      </c>
      <c r="I270" s="3" t="s">
        <v>20383</v>
      </c>
      <c r="J270" s="3" t="s">
        <v>21545</v>
      </c>
    </row>
    <row r="271">
      <c r="A271" s="5" t="s">
        <v>21547</v>
      </c>
      <c r="B271" s="5" t="s">
        <v>221</v>
      </c>
      <c r="C271" s="5" t="s">
        <v>21542</v>
      </c>
      <c r="D271" s="5" t="s">
        <v>21548</v>
      </c>
      <c r="E271" s="2" t="s">
        <v>1056</v>
      </c>
      <c r="F271" s="3" t="s">
        <v>905</v>
      </c>
      <c r="G271" s="3" t="s">
        <v>12959</v>
      </c>
      <c r="H271" s="3" t="s">
        <v>21544</v>
      </c>
      <c r="I271" s="3" t="s">
        <v>20383</v>
      </c>
      <c r="J271" s="3" t="s">
        <v>21550</v>
      </c>
    </row>
    <row r="272">
      <c r="A272" s="5" t="s">
        <v>21551</v>
      </c>
      <c r="B272" s="5" t="s">
        <v>221</v>
      </c>
      <c r="C272" s="5" t="s">
        <v>21542</v>
      </c>
      <c r="D272" s="5" t="s">
        <v>21552</v>
      </c>
      <c r="E272" s="2" t="s">
        <v>1056</v>
      </c>
      <c r="F272" s="3" t="s">
        <v>905</v>
      </c>
      <c r="G272" s="3" t="s">
        <v>12959</v>
      </c>
      <c r="H272" s="3" t="s">
        <v>21544</v>
      </c>
      <c r="I272" s="3" t="s">
        <v>20383</v>
      </c>
      <c r="J272" s="3" t="s">
        <v>21556</v>
      </c>
    </row>
    <row r="273">
      <c r="A273" s="5" t="s">
        <v>21557</v>
      </c>
      <c r="B273" s="5" t="s">
        <v>221</v>
      </c>
      <c r="C273" s="5" t="s">
        <v>21542</v>
      </c>
      <c r="D273" s="5" t="s">
        <v>21559</v>
      </c>
      <c r="E273" s="2" t="s">
        <v>1056</v>
      </c>
      <c r="F273" s="3" t="s">
        <v>905</v>
      </c>
      <c r="G273" s="3" t="s">
        <v>12959</v>
      </c>
      <c r="H273" s="3" t="s">
        <v>21544</v>
      </c>
      <c r="I273" s="3" t="s">
        <v>20383</v>
      </c>
      <c r="J273" s="3" t="s">
        <v>21561</v>
      </c>
    </row>
    <row r="274">
      <c r="A274" s="5" t="s">
        <v>21563</v>
      </c>
      <c r="B274" s="5" t="s">
        <v>221</v>
      </c>
      <c r="C274" s="5" t="s">
        <v>21542</v>
      </c>
      <c r="D274" s="5" t="s">
        <v>21565</v>
      </c>
      <c r="E274" s="2" t="s">
        <v>1056</v>
      </c>
      <c r="F274" s="3" t="s">
        <v>905</v>
      </c>
      <c r="G274" s="3" t="s">
        <v>12959</v>
      </c>
      <c r="H274" s="3" t="s">
        <v>21567</v>
      </c>
      <c r="I274" s="3" t="s">
        <v>9446</v>
      </c>
      <c r="J274" s="3" t="s">
        <v>21568</v>
      </c>
    </row>
    <row r="275">
      <c r="A275" s="5" t="s">
        <v>21570</v>
      </c>
      <c r="B275" s="5" t="s">
        <v>221</v>
      </c>
      <c r="C275" s="5" t="s">
        <v>21542</v>
      </c>
      <c r="D275" s="5" t="s">
        <v>21572</v>
      </c>
      <c r="E275" s="2" t="s">
        <v>1056</v>
      </c>
      <c r="F275" s="3" t="s">
        <v>905</v>
      </c>
      <c r="G275" s="3" t="s">
        <v>12959</v>
      </c>
      <c r="H275" s="3" t="s">
        <v>21567</v>
      </c>
      <c r="I275" s="3" t="s">
        <v>9446</v>
      </c>
      <c r="J275" s="3" t="s">
        <v>21574</v>
      </c>
    </row>
    <row r="276">
      <c r="A276" s="5" t="s">
        <v>21576</v>
      </c>
      <c r="B276" s="5" t="s">
        <v>221</v>
      </c>
      <c r="C276" s="5" t="s">
        <v>21542</v>
      </c>
      <c r="D276" s="5" t="s">
        <v>21578</v>
      </c>
      <c r="E276" s="2" t="s">
        <v>1056</v>
      </c>
      <c r="F276" s="3" t="s">
        <v>905</v>
      </c>
      <c r="G276" s="3" t="s">
        <v>12959</v>
      </c>
      <c r="H276" s="3" t="s">
        <v>21567</v>
      </c>
      <c r="I276" s="3" t="s">
        <v>9446</v>
      </c>
      <c r="J276" s="3" t="s">
        <v>21581</v>
      </c>
    </row>
    <row r="277">
      <c r="A277" s="5" t="s">
        <v>21582</v>
      </c>
      <c r="B277" s="5" t="s">
        <v>221</v>
      </c>
      <c r="C277" s="5" t="s">
        <v>21542</v>
      </c>
      <c r="D277" s="5" t="s">
        <v>21583</v>
      </c>
      <c r="E277" s="2" t="s">
        <v>1056</v>
      </c>
      <c r="F277" s="3" t="s">
        <v>905</v>
      </c>
      <c r="G277" s="3" t="s">
        <v>12959</v>
      </c>
      <c r="H277" s="3" t="s">
        <v>21567</v>
      </c>
      <c r="I277" s="3" t="s">
        <v>9446</v>
      </c>
      <c r="J277" s="3" t="s">
        <v>21584</v>
      </c>
    </row>
    <row r="278">
      <c r="A278" s="5" t="s">
        <v>21586</v>
      </c>
      <c r="B278" s="5" t="s">
        <v>221</v>
      </c>
      <c r="C278" s="5" t="s">
        <v>21542</v>
      </c>
      <c r="D278" s="5" t="s">
        <v>21587</v>
      </c>
      <c r="E278" s="2" t="s">
        <v>1056</v>
      </c>
      <c r="F278" s="3" t="s">
        <v>863</v>
      </c>
      <c r="G278" s="3" t="s">
        <v>12959</v>
      </c>
      <c r="H278" s="3" t="s">
        <v>20620</v>
      </c>
      <c r="I278" s="3" t="s">
        <v>9446</v>
      </c>
      <c r="J278" s="3" t="s">
        <v>21589</v>
      </c>
    </row>
    <row r="279">
      <c r="A279" s="5" t="s">
        <v>21591</v>
      </c>
      <c r="B279" s="5" t="s">
        <v>221</v>
      </c>
      <c r="C279" s="5" t="s">
        <v>21542</v>
      </c>
      <c r="D279" s="5" t="s">
        <v>21592</v>
      </c>
      <c r="E279" s="2" t="s">
        <v>1056</v>
      </c>
      <c r="F279" s="3" t="s">
        <v>905</v>
      </c>
      <c r="G279" s="3" t="s">
        <v>12959</v>
      </c>
      <c r="H279" s="3" t="s">
        <v>21567</v>
      </c>
      <c r="I279" s="3" t="s">
        <v>9446</v>
      </c>
      <c r="J279" s="3" t="s">
        <v>21594</v>
      </c>
    </row>
    <row r="280">
      <c r="A280" s="5" t="s">
        <v>21596</v>
      </c>
      <c r="B280" s="5" t="s">
        <v>221</v>
      </c>
      <c r="C280" s="5" t="s">
        <v>21542</v>
      </c>
      <c r="D280" s="5" t="s">
        <v>21597</v>
      </c>
      <c r="E280" s="2" t="s">
        <v>1056</v>
      </c>
      <c r="F280" s="3" t="s">
        <v>905</v>
      </c>
      <c r="G280" s="3" t="s">
        <v>12959</v>
      </c>
      <c r="H280" s="3" t="s">
        <v>21567</v>
      </c>
      <c r="I280" s="3" t="s">
        <v>9446</v>
      </c>
      <c r="J280" s="3" t="s">
        <v>21599</v>
      </c>
    </row>
    <row r="281">
      <c r="A281" s="5" t="s">
        <v>21600</v>
      </c>
      <c r="B281" s="5" t="s">
        <v>221</v>
      </c>
      <c r="C281" s="5" t="s">
        <v>21542</v>
      </c>
      <c r="D281" s="5" t="s">
        <v>21602</v>
      </c>
      <c r="E281" s="2" t="s">
        <v>1056</v>
      </c>
      <c r="F281" s="3" t="s">
        <v>863</v>
      </c>
      <c r="G281" s="3" t="s">
        <v>12959</v>
      </c>
      <c r="H281" s="3" t="s">
        <v>20620</v>
      </c>
      <c r="I281" s="3" t="s">
        <v>9446</v>
      </c>
      <c r="J281" s="3" t="s">
        <v>21604</v>
      </c>
    </row>
    <row r="282">
      <c r="A282" s="5" t="s">
        <v>21605</v>
      </c>
      <c r="B282" s="5" t="s">
        <v>221</v>
      </c>
      <c r="C282" s="5" t="s">
        <v>21542</v>
      </c>
      <c r="D282" s="5" t="s">
        <v>21606</v>
      </c>
      <c r="E282" s="2" t="s">
        <v>1056</v>
      </c>
      <c r="F282" s="3" t="s">
        <v>905</v>
      </c>
      <c r="G282" s="3" t="s">
        <v>12959</v>
      </c>
      <c r="H282" s="3" t="s">
        <v>21609</v>
      </c>
      <c r="I282" s="3" t="s">
        <v>9564</v>
      </c>
      <c r="J282" s="3" t="s">
        <v>21610</v>
      </c>
    </row>
    <row r="283">
      <c r="A283" s="5" t="s">
        <v>21612</v>
      </c>
      <c r="B283" s="5" t="s">
        <v>221</v>
      </c>
      <c r="C283" s="5" t="s">
        <v>21542</v>
      </c>
      <c r="D283" s="5" t="s">
        <v>21616</v>
      </c>
      <c r="E283" s="2" t="s">
        <v>1056</v>
      </c>
      <c r="F283" s="3" t="s">
        <v>905</v>
      </c>
      <c r="G283" s="3" t="s">
        <v>12959</v>
      </c>
      <c r="H283" s="3" t="s">
        <v>21609</v>
      </c>
      <c r="I283" s="3" t="s">
        <v>9564</v>
      </c>
      <c r="J283" s="3" t="s">
        <v>21619</v>
      </c>
    </row>
    <row r="284">
      <c r="A284" s="5" t="s">
        <v>21620</v>
      </c>
      <c r="B284" s="5" t="s">
        <v>221</v>
      </c>
      <c r="C284" s="5" t="s">
        <v>21542</v>
      </c>
      <c r="D284" s="5" t="s">
        <v>21623</v>
      </c>
      <c r="E284" s="2" t="s">
        <v>1056</v>
      </c>
      <c r="F284" s="3" t="s">
        <v>905</v>
      </c>
      <c r="G284" s="3" t="s">
        <v>12959</v>
      </c>
      <c r="H284" s="3" t="s">
        <v>21609</v>
      </c>
      <c r="I284" s="3" t="s">
        <v>9564</v>
      </c>
      <c r="J284" s="3" t="s">
        <v>21626</v>
      </c>
    </row>
    <row r="285">
      <c r="A285" s="5" t="s">
        <v>21629</v>
      </c>
      <c r="B285" s="5" t="s">
        <v>221</v>
      </c>
      <c r="C285" s="5" t="s">
        <v>21542</v>
      </c>
      <c r="D285" s="5" t="s">
        <v>21631</v>
      </c>
      <c r="E285" s="2" t="s">
        <v>1056</v>
      </c>
      <c r="F285" s="3" t="s">
        <v>905</v>
      </c>
      <c r="G285" s="3" t="s">
        <v>12959</v>
      </c>
      <c r="H285" s="3" t="s">
        <v>21609</v>
      </c>
      <c r="I285" s="3" t="s">
        <v>9564</v>
      </c>
      <c r="J285" s="3" t="s">
        <v>21636</v>
      </c>
    </row>
    <row r="286">
      <c r="A286" s="5" t="s">
        <v>21638</v>
      </c>
      <c r="B286" s="5" t="s">
        <v>221</v>
      </c>
      <c r="C286" s="5" t="s">
        <v>21542</v>
      </c>
      <c r="D286" s="5" t="s">
        <v>21640</v>
      </c>
      <c r="E286" s="2" t="s">
        <v>1056</v>
      </c>
      <c r="F286" s="3" t="s">
        <v>905</v>
      </c>
      <c r="G286" s="3" t="s">
        <v>12959</v>
      </c>
      <c r="H286" s="3" t="s">
        <v>21609</v>
      </c>
      <c r="I286" s="3" t="s">
        <v>9564</v>
      </c>
      <c r="J286" s="3" t="s">
        <v>21643</v>
      </c>
    </row>
    <row r="287">
      <c r="A287" s="5" t="s">
        <v>21645</v>
      </c>
      <c r="B287" s="5" t="s">
        <v>221</v>
      </c>
      <c r="C287" s="5" t="s">
        <v>21542</v>
      </c>
      <c r="D287" s="5" t="s">
        <v>21647</v>
      </c>
      <c r="E287" s="2" t="s">
        <v>1056</v>
      </c>
      <c r="F287" s="3" t="s">
        <v>905</v>
      </c>
      <c r="G287" s="3" t="s">
        <v>12959</v>
      </c>
      <c r="H287" s="3" t="s">
        <v>21609</v>
      </c>
      <c r="I287" s="3" t="s">
        <v>9564</v>
      </c>
      <c r="J287" s="3" t="s">
        <v>21651</v>
      </c>
    </row>
    <row r="288">
      <c r="A288" s="5" t="s">
        <v>21653</v>
      </c>
      <c r="B288" s="5" t="s">
        <v>221</v>
      </c>
      <c r="C288" s="5" t="s">
        <v>21542</v>
      </c>
      <c r="D288" s="5" t="s">
        <v>21655</v>
      </c>
      <c r="E288" s="2" t="s">
        <v>1056</v>
      </c>
      <c r="F288" s="3" t="s">
        <v>905</v>
      </c>
      <c r="G288" s="3" t="s">
        <v>12959</v>
      </c>
      <c r="H288" s="3" t="s">
        <v>21609</v>
      </c>
      <c r="I288" s="3" t="s">
        <v>9564</v>
      </c>
      <c r="J288" s="3" t="s">
        <v>21659</v>
      </c>
    </row>
    <row r="289">
      <c r="A289" s="5" t="s">
        <v>21661</v>
      </c>
      <c r="B289" s="5" t="s">
        <v>221</v>
      </c>
      <c r="C289" s="5" t="s">
        <v>21542</v>
      </c>
      <c r="D289" s="5" t="s">
        <v>21664</v>
      </c>
      <c r="E289" s="2" t="s">
        <v>1056</v>
      </c>
      <c r="F289" s="3" t="s">
        <v>905</v>
      </c>
      <c r="G289" s="3" t="s">
        <v>12959</v>
      </c>
      <c r="H289" s="3" t="s">
        <v>21609</v>
      </c>
      <c r="I289" s="3" t="s">
        <v>9564</v>
      </c>
      <c r="J289" s="3" t="s">
        <v>21667</v>
      </c>
    </row>
    <row r="290">
      <c r="A290" s="5" t="s">
        <v>21670</v>
      </c>
      <c r="B290" s="5" t="s">
        <v>221</v>
      </c>
      <c r="C290" s="5" t="s">
        <v>21542</v>
      </c>
      <c r="D290" s="5" t="s">
        <v>21672</v>
      </c>
      <c r="E290" s="2" t="s">
        <v>1056</v>
      </c>
      <c r="F290" s="3" t="s">
        <v>905</v>
      </c>
      <c r="G290" s="3" t="s">
        <v>12959</v>
      </c>
      <c r="H290" s="3" t="s">
        <v>21609</v>
      </c>
      <c r="I290" s="3" t="s">
        <v>9564</v>
      </c>
      <c r="J290" s="3" t="s">
        <v>21677</v>
      </c>
    </row>
    <row r="291">
      <c r="A291" s="5" t="s">
        <v>21679</v>
      </c>
      <c r="B291" s="5" t="s">
        <v>221</v>
      </c>
      <c r="C291" s="5" t="s">
        <v>21542</v>
      </c>
      <c r="D291" s="5" t="s">
        <v>21682</v>
      </c>
      <c r="E291" s="2" t="s">
        <v>1056</v>
      </c>
      <c r="F291" s="3" t="s">
        <v>905</v>
      </c>
      <c r="G291" s="3" t="s">
        <v>12959</v>
      </c>
      <c r="H291" s="3" t="s">
        <v>21609</v>
      </c>
      <c r="I291" s="3" t="s">
        <v>9564</v>
      </c>
      <c r="J291" s="3" t="s">
        <v>21686</v>
      </c>
    </row>
    <row r="292">
      <c r="A292" s="5" t="s">
        <v>21688</v>
      </c>
      <c r="B292" s="5" t="s">
        <v>221</v>
      </c>
      <c r="C292" s="5" t="s">
        <v>21542</v>
      </c>
      <c r="D292" s="5" t="s">
        <v>21690</v>
      </c>
      <c r="E292" s="2" t="s">
        <v>1056</v>
      </c>
      <c r="F292" s="3" t="s">
        <v>905</v>
      </c>
      <c r="G292" s="3" t="s">
        <v>12959</v>
      </c>
      <c r="H292" s="3" t="s">
        <v>21609</v>
      </c>
      <c r="I292" s="3" t="s">
        <v>9564</v>
      </c>
      <c r="J292" s="3" t="s">
        <v>21696</v>
      </c>
    </row>
    <row r="293">
      <c r="A293" s="5" t="s">
        <v>21698</v>
      </c>
      <c r="B293" s="5" t="s">
        <v>221</v>
      </c>
      <c r="C293" s="5" t="s">
        <v>21542</v>
      </c>
      <c r="D293" s="5" t="s">
        <v>21701</v>
      </c>
      <c r="E293" s="2" t="s">
        <v>1056</v>
      </c>
      <c r="F293" s="3" t="s">
        <v>905</v>
      </c>
      <c r="G293" s="3" t="s">
        <v>12959</v>
      </c>
      <c r="H293" s="3" t="s">
        <v>21609</v>
      </c>
      <c r="I293" s="3" t="s">
        <v>9564</v>
      </c>
      <c r="J293" s="3" t="s">
        <v>21706</v>
      </c>
    </row>
    <row r="294">
      <c r="A294" s="5" t="s">
        <v>21707</v>
      </c>
      <c r="B294" s="5" t="s">
        <v>221</v>
      </c>
      <c r="C294" s="5" t="s">
        <v>21542</v>
      </c>
      <c r="D294" s="5" t="s">
        <v>21709</v>
      </c>
      <c r="E294" s="2" t="s">
        <v>1590</v>
      </c>
      <c r="F294" s="3" t="s">
        <v>905</v>
      </c>
      <c r="G294" s="3" t="s">
        <v>12959</v>
      </c>
      <c r="H294" s="3" t="s">
        <v>21713</v>
      </c>
      <c r="I294" s="5" t="s">
        <v>20383</v>
      </c>
      <c r="J294" s="3" t="s">
        <v>21714</v>
      </c>
    </row>
    <row r="295">
      <c r="A295" s="5" t="s">
        <v>21716</v>
      </c>
      <c r="B295" s="5" t="s">
        <v>221</v>
      </c>
      <c r="C295" s="5" t="s">
        <v>21542</v>
      </c>
      <c r="D295" s="5" t="s">
        <v>21719</v>
      </c>
      <c r="E295" s="2" t="s">
        <v>1590</v>
      </c>
      <c r="F295" s="3" t="s">
        <v>905</v>
      </c>
      <c r="G295" s="3" t="s">
        <v>12959</v>
      </c>
      <c r="H295" s="3" t="s">
        <v>21713</v>
      </c>
      <c r="I295" s="5" t="s">
        <v>20383</v>
      </c>
      <c r="J295" s="3" t="s">
        <v>21722</v>
      </c>
    </row>
    <row r="296">
      <c r="A296" s="5" t="s">
        <v>21723</v>
      </c>
      <c r="B296" s="5" t="s">
        <v>221</v>
      </c>
      <c r="C296" s="5" t="s">
        <v>21542</v>
      </c>
      <c r="D296" s="5" t="s">
        <v>21727</v>
      </c>
      <c r="E296" s="2" t="s">
        <v>1590</v>
      </c>
      <c r="F296" s="3" t="s">
        <v>905</v>
      </c>
      <c r="G296" s="3" t="s">
        <v>12959</v>
      </c>
      <c r="H296" s="3" t="s">
        <v>21713</v>
      </c>
      <c r="I296" s="5" t="s">
        <v>20383</v>
      </c>
      <c r="J296" s="3" t="s">
        <v>21731</v>
      </c>
    </row>
    <row r="297">
      <c r="A297" s="5" t="s">
        <v>21733</v>
      </c>
      <c r="B297" s="5" t="s">
        <v>221</v>
      </c>
      <c r="C297" s="5" t="s">
        <v>21542</v>
      </c>
      <c r="D297" s="5" t="s">
        <v>21736</v>
      </c>
      <c r="E297" s="2" t="s">
        <v>1590</v>
      </c>
      <c r="F297" s="3" t="s">
        <v>905</v>
      </c>
      <c r="G297" s="3" t="s">
        <v>12959</v>
      </c>
      <c r="H297" s="3" t="s">
        <v>21713</v>
      </c>
      <c r="I297" s="5" t="s">
        <v>20383</v>
      </c>
      <c r="J297" s="3" t="s">
        <v>21740</v>
      </c>
    </row>
    <row r="298">
      <c r="A298" s="5" t="s">
        <v>21742</v>
      </c>
      <c r="B298" s="5" t="s">
        <v>221</v>
      </c>
      <c r="C298" s="5" t="s">
        <v>21744</v>
      </c>
      <c r="D298" s="5" t="s">
        <v>21745</v>
      </c>
      <c r="E298" s="2" t="s">
        <v>1056</v>
      </c>
      <c r="F298" s="3" t="s">
        <v>21376</v>
      </c>
      <c r="G298" s="3" t="s">
        <v>12959</v>
      </c>
      <c r="H298" s="3" t="s">
        <v>20620</v>
      </c>
      <c r="I298" s="5" t="s">
        <v>20383</v>
      </c>
      <c r="J298" s="3" t="s">
        <v>21751</v>
      </c>
    </row>
    <row r="299">
      <c r="A299" s="5" t="s">
        <v>21752</v>
      </c>
      <c r="B299" s="5" t="s">
        <v>221</v>
      </c>
      <c r="C299" s="5" t="s">
        <v>21744</v>
      </c>
      <c r="D299" s="5" t="s">
        <v>21755</v>
      </c>
      <c r="E299" s="2" t="s">
        <v>1056</v>
      </c>
      <c r="F299" s="3" t="s">
        <v>21376</v>
      </c>
      <c r="G299" s="3" t="s">
        <v>12959</v>
      </c>
      <c r="H299" s="3" t="s">
        <v>20620</v>
      </c>
      <c r="I299" s="5" t="s">
        <v>20383</v>
      </c>
      <c r="J299" s="3" t="s">
        <v>21759</v>
      </c>
    </row>
    <row r="300">
      <c r="A300" s="5" t="s">
        <v>21761</v>
      </c>
      <c r="B300" s="5" t="s">
        <v>221</v>
      </c>
      <c r="C300" s="5" t="s">
        <v>21744</v>
      </c>
      <c r="D300" s="5" t="s">
        <v>21764</v>
      </c>
      <c r="E300" s="2" t="s">
        <v>1056</v>
      </c>
      <c r="F300" s="3" t="s">
        <v>21376</v>
      </c>
      <c r="G300" s="3" t="s">
        <v>12959</v>
      </c>
      <c r="H300" s="3" t="s">
        <v>20620</v>
      </c>
      <c r="I300" s="5" t="s">
        <v>20383</v>
      </c>
      <c r="J300" s="3" t="s">
        <v>21769</v>
      </c>
    </row>
    <row r="301">
      <c r="A301" s="5" t="s">
        <v>21770</v>
      </c>
      <c r="B301" s="5" t="s">
        <v>221</v>
      </c>
      <c r="C301" s="5" t="s">
        <v>21744</v>
      </c>
      <c r="D301" s="5" t="s">
        <v>21774</v>
      </c>
      <c r="E301" s="2" t="s">
        <v>1056</v>
      </c>
      <c r="F301" s="3" t="s">
        <v>21376</v>
      </c>
      <c r="G301" s="3" t="s">
        <v>12959</v>
      </c>
      <c r="H301" s="3" t="s">
        <v>20620</v>
      </c>
      <c r="I301" s="5" t="s">
        <v>20383</v>
      </c>
      <c r="J301" s="3" t="s">
        <v>21777</v>
      </c>
    </row>
    <row r="302">
      <c r="A302" s="5" t="s">
        <v>21778</v>
      </c>
      <c r="B302" s="5" t="s">
        <v>221</v>
      </c>
      <c r="C302" s="5" t="s">
        <v>21744</v>
      </c>
      <c r="D302" s="5" t="s">
        <v>21780</v>
      </c>
      <c r="E302" s="2" t="s">
        <v>1056</v>
      </c>
      <c r="F302" s="3" t="s">
        <v>21376</v>
      </c>
      <c r="G302" s="3" t="s">
        <v>12959</v>
      </c>
      <c r="H302" s="3" t="s">
        <v>20620</v>
      </c>
      <c r="I302" s="5" t="s">
        <v>20383</v>
      </c>
      <c r="J302" s="3" t="s">
        <v>21785</v>
      </c>
    </row>
    <row r="303">
      <c r="A303" s="5" t="s">
        <v>21786</v>
      </c>
      <c r="B303" s="5" t="s">
        <v>221</v>
      </c>
      <c r="C303" s="5" t="s">
        <v>21744</v>
      </c>
      <c r="D303" s="5" t="s">
        <v>21788</v>
      </c>
      <c r="E303" s="2" t="s">
        <v>1056</v>
      </c>
      <c r="F303" s="3" t="s">
        <v>21376</v>
      </c>
      <c r="G303" s="3" t="s">
        <v>12959</v>
      </c>
      <c r="H303" s="3" t="s">
        <v>20620</v>
      </c>
      <c r="I303" s="5" t="s">
        <v>20383</v>
      </c>
      <c r="J303" s="3" t="s">
        <v>21792</v>
      </c>
    </row>
    <row r="304">
      <c r="A304" s="5" t="s">
        <v>21793</v>
      </c>
      <c r="B304" s="5" t="s">
        <v>221</v>
      </c>
      <c r="C304" s="5" t="s">
        <v>21744</v>
      </c>
      <c r="D304" s="5" t="s">
        <v>21795</v>
      </c>
      <c r="E304" s="2" t="s">
        <v>1056</v>
      </c>
      <c r="F304" s="3" t="s">
        <v>21376</v>
      </c>
      <c r="G304" s="3" t="s">
        <v>12959</v>
      </c>
      <c r="H304" s="3" t="s">
        <v>20620</v>
      </c>
      <c r="I304" s="5" t="s">
        <v>20383</v>
      </c>
      <c r="J304" s="3" t="s">
        <v>21799</v>
      </c>
    </row>
    <row r="305">
      <c r="A305" s="5" t="s">
        <v>21801</v>
      </c>
      <c r="B305" s="5" t="s">
        <v>221</v>
      </c>
      <c r="C305" s="5" t="s">
        <v>21744</v>
      </c>
      <c r="D305" s="5" t="s">
        <v>21803</v>
      </c>
      <c r="E305" s="2" t="s">
        <v>1056</v>
      </c>
      <c r="F305" s="3" t="s">
        <v>21376</v>
      </c>
      <c r="G305" s="3" t="s">
        <v>12959</v>
      </c>
      <c r="H305" s="3" t="s">
        <v>20620</v>
      </c>
      <c r="I305" s="5" t="s">
        <v>20383</v>
      </c>
      <c r="J305" s="3" t="s">
        <v>21806</v>
      </c>
    </row>
    <row r="306">
      <c r="A306" s="5" t="s">
        <v>21808</v>
      </c>
      <c r="B306" s="5" t="s">
        <v>221</v>
      </c>
      <c r="C306" s="5" t="s">
        <v>21744</v>
      </c>
      <c r="D306" s="5" t="s">
        <v>21811</v>
      </c>
      <c r="E306" s="2" t="s">
        <v>1056</v>
      </c>
      <c r="F306" s="3" t="s">
        <v>21376</v>
      </c>
      <c r="G306" s="3" t="s">
        <v>12959</v>
      </c>
      <c r="H306" s="3" t="s">
        <v>20620</v>
      </c>
      <c r="I306" s="5" t="s">
        <v>20383</v>
      </c>
      <c r="J306" s="3" t="s">
        <v>21814</v>
      </c>
    </row>
    <row r="307">
      <c r="A307" s="5" t="s">
        <v>21815</v>
      </c>
      <c r="B307" s="5" t="s">
        <v>221</v>
      </c>
      <c r="C307" s="5" t="s">
        <v>21744</v>
      </c>
      <c r="D307" s="5" t="s">
        <v>21818</v>
      </c>
      <c r="E307" s="2" t="s">
        <v>1056</v>
      </c>
      <c r="F307" s="3" t="s">
        <v>21376</v>
      </c>
      <c r="G307" s="3" t="s">
        <v>12959</v>
      </c>
      <c r="H307" s="3" t="s">
        <v>20620</v>
      </c>
      <c r="I307" s="5" t="s">
        <v>20383</v>
      </c>
      <c r="J307" s="3" t="s">
        <v>21821</v>
      </c>
    </row>
    <row r="308">
      <c r="A308" s="5" t="s">
        <v>21823</v>
      </c>
      <c r="B308" s="5" t="s">
        <v>221</v>
      </c>
      <c r="C308" s="5" t="s">
        <v>21744</v>
      </c>
      <c r="D308" s="5" t="s">
        <v>21825</v>
      </c>
      <c r="E308" s="2" t="s">
        <v>1056</v>
      </c>
      <c r="F308" s="3" t="s">
        <v>21376</v>
      </c>
      <c r="G308" s="3" t="s">
        <v>12959</v>
      </c>
      <c r="H308" s="3" t="s">
        <v>20620</v>
      </c>
      <c r="I308" s="5" t="s">
        <v>20383</v>
      </c>
      <c r="J308" s="3" t="s">
        <v>21828</v>
      </c>
    </row>
    <row r="309">
      <c r="A309" s="5" t="s">
        <v>21831</v>
      </c>
      <c r="B309" s="5" t="s">
        <v>221</v>
      </c>
      <c r="C309" s="5" t="s">
        <v>21744</v>
      </c>
      <c r="D309" s="5" t="s">
        <v>21833</v>
      </c>
      <c r="E309" s="2" t="s">
        <v>1056</v>
      </c>
      <c r="F309" s="3" t="s">
        <v>21376</v>
      </c>
      <c r="G309" s="3" t="s">
        <v>12959</v>
      </c>
      <c r="H309" s="3" t="s">
        <v>20620</v>
      </c>
      <c r="I309" s="5" t="s">
        <v>20383</v>
      </c>
      <c r="J309" s="3" t="s">
        <v>21836</v>
      </c>
    </row>
    <row r="310">
      <c r="A310" s="5" t="s">
        <v>21837</v>
      </c>
      <c r="B310" s="5" t="s">
        <v>221</v>
      </c>
      <c r="C310" s="5" t="s">
        <v>21744</v>
      </c>
      <c r="D310" s="5" t="s">
        <v>21839</v>
      </c>
      <c r="E310" s="2" t="s">
        <v>1056</v>
      </c>
      <c r="F310" s="3" t="s">
        <v>21376</v>
      </c>
      <c r="G310" s="3" t="s">
        <v>12959</v>
      </c>
      <c r="H310" s="3" t="s">
        <v>20620</v>
      </c>
      <c r="I310" s="3" t="s">
        <v>20383</v>
      </c>
      <c r="J310" s="3" t="s">
        <v>21843</v>
      </c>
    </row>
    <row r="311">
      <c r="A311" s="5" t="s">
        <v>21845</v>
      </c>
      <c r="B311" s="5" t="s">
        <v>221</v>
      </c>
      <c r="C311" s="5" t="s">
        <v>21744</v>
      </c>
      <c r="D311" s="5" t="s">
        <v>21847</v>
      </c>
      <c r="E311" s="2" t="s">
        <v>1056</v>
      </c>
      <c r="F311" s="3" t="s">
        <v>21376</v>
      </c>
      <c r="G311" s="3" t="s">
        <v>12959</v>
      </c>
      <c r="H311" s="3" t="s">
        <v>20620</v>
      </c>
      <c r="I311" s="3" t="s">
        <v>20383</v>
      </c>
      <c r="J311" s="3" t="s">
        <v>21850</v>
      </c>
    </row>
    <row r="312">
      <c r="A312" s="5" t="s">
        <v>21852</v>
      </c>
      <c r="B312" s="5" t="s">
        <v>221</v>
      </c>
      <c r="C312" s="5" t="s">
        <v>21744</v>
      </c>
      <c r="D312" s="5" t="s">
        <v>21853</v>
      </c>
      <c r="E312" s="2" t="s">
        <v>1056</v>
      </c>
      <c r="F312" s="3" t="s">
        <v>21376</v>
      </c>
      <c r="G312" s="3" t="s">
        <v>12959</v>
      </c>
      <c r="H312" s="3" t="s">
        <v>20620</v>
      </c>
      <c r="I312" s="3" t="s">
        <v>20383</v>
      </c>
      <c r="J312" s="3" t="s">
        <v>21857</v>
      </c>
    </row>
    <row r="313">
      <c r="A313" s="5" t="s">
        <v>21860</v>
      </c>
      <c r="B313" s="5" t="s">
        <v>221</v>
      </c>
      <c r="C313" s="5" t="s">
        <v>21744</v>
      </c>
      <c r="D313" s="5" t="s">
        <v>21861</v>
      </c>
      <c r="E313" s="2" t="s">
        <v>1056</v>
      </c>
      <c r="F313" s="3" t="s">
        <v>21376</v>
      </c>
      <c r="G313" s="3" t="s">
        <v>12959</v>
      </c>
      <c r="H313" s="3" t="s">
        <v>20620</v>
      </c>
      <c r="I313" s="3" t="s">
        <v>20383</v>
      </c>
      <c r="J313" s="3" t="s">
        <v>21864</v>
      </c>
    </row>
    <row r="314">
      <c r="A314" s="5" t="s">
        <v>21867</v>
      </c>
      <c r="B314" s="5" t="s">
        <v>221</v>
      </c>
      <c r="C314" s="5" t="s">
        <v>21744</v>
      </c>
      <c r="D314" s="5" t="s">
        <v>21870</v>
      </c>
      <c r="E314" s="2" t="s">
        <v>1056</v>
      </c>
      <c r="F314" s="3" t="s">
        <v>21376</v>
      </c>
      <c r="G314" s="3" t="s">
        <v>12959</v>
      </c>
      <c r="H314" s="3" t="s">
        <v>20620</v>
      </c>
      <c r="I314" s="3" t="s">
        <v>20383</v>
      </c>
      <c r="J314" s="3" t="s">
        <v>21874</v>
      </c>
    </row>
    <row r="315">
      <c r="A315" s="5" t="s">
        <v>21875</v>
      </c>
      <c r="B315" s="5" t="s">
        <v>221</v>
      </c>
      <c r="C315" s="5" t="s">
        <v>21744</v>
      </c>
      <c r="D315" s="5" t="s">
        <v>21878</v>
      </c>
      <c r="E315" s="2" t="s">
        <v>1056</v>
      </c>
      <c r="F315" s="3" t="s">
        <v>21376</v>
      </c>
      <c r="G315" s="3" t="s">
        <v>12959</v>
      </c>
      <c r="H315" s="3" t="s">
        <v>20620</v>
      </c>
      <c r="I315" s="3" t="s">
        <v>20383</v>
      </c>
      <c r="J315" s="3" t="s">
        <v>21881</v>
      </c>
    </row>
    <row r="316">
      <c r="A316" s="5" t="s">
        <v>21883</v>
      </c>
      <c r="B316" s="5" t="s">
        <v>221</v>
      </c>
      <c r="C316" s="5" t="s">
        <v>21744</v>
      </c>
      <c r="D316" s="5" t="s">
        <v>21886</v>
      </c>
      <c r="E316" s="2" t="s">
        <v>1056</v>
      </c>
      <c r="F316" s="3" t="s">
        <v>21376</v>
      </c>
      <c r="G316" s="3" t="s">
        <v>12959</v>
      </c>
      <c r="H316" s="3" t="s">
        <v>20620</v>
      </c>
      <c r="I316" s="3" t="s">
        <v>10908</v>
      </c>
      <c r="J316" s="3" t="s">
        <v>21889</v>
      </c>
    </row>
    <row r="317">
      <c r="A317" s="5" t="s">
        <v>21892</v>
      </c>
      <c r="B317" s="5" t="s">
        <v>221</v>
      </c>
      <c r="C317" s="5" t="s">
        <v>21744</v>
      </c>
      <c r="D317" s="5" t="s">
        <v>21893</v>
      </c>
      <c r="E317" s="2" t="s">
        <v>1056</v>
      </c>
      <c r="F317" s="3" t="s">
        <v>21376</v>
      </c>
      <c r="G317" s="3" t="s">
        <v>12959</v>
      </c>
      <c r="H317" s="3" t="s">
        <v>20620</v>
      </c>
      <c r="I317" s="3" t="s">
        <v>10908</v>
      </c>
      <c r="J317" s="3" t="s">
        <v>21896</v>
      </c>
    </row>
    <row r="318">
      <c r="A318" s="5" t="s">
        <v>21898</v>
      </c>
      <c r="B318" s="5" t="s">
        <v>221</v>
      </c>
      <c r="C318" s="5" t="s">
        <v>21744</v>
      </c>
      <c r="D318" s="5" t="s">
        <v>21900</v>
      </c>
      <c r="E318" s="2" t="s">
        <v>1056</v>
      </c>
      <c r="F318" s="3" t="s">
        <v>21376</v>
      </c>
      <c r="G318" s="3" t="s">
        <v>12959</v>
      </c>
      <c r="H318" s="3" t="s">
        <v>20620</v>
      </c>
      <c r="I318" s="3" t="s">
        <v>10908</v>
      </c>
      <c r="J318" s="3" t="s">
        <v>21904</v>
      </c>
    </row>
    <row r="319">
      <c r="A319" s="5" t="s">
        <v>21906</v>
      </c>
      <c r="B319" s="5" t="s">
        <v>221</v>
      </c>
      <c r="C319" s="5" t="s">
        <v>21744</v>
      </c>
      <c r="D319" s="5" t="s">
        <v>21907</v>
      </c>
      <c r="E319" s="2" t="s">
        <v>1056</v>
      </c>
      <c r="F319" s="3" t="s">
        <v>21376</v>
      </c>
      <c r="G319" s="3" t="s">
        <v>12959</v>
      </c>
      <c r="H319" s="3" t="s">
        <v>20620</v>
      </c>
      <c r="I319" s="3" t="s">
        <v>10908</v>
      </c>
      <c r="J319" s="3" t="s">
        <v>21911</v>
      </c>
    </row>
    <row r="320">
      <c r="A320" s="5" t="s">
        <v>21912</v>
      </c>
      <c r="B320" s="5" t="s">
        <v>221</v>
      </c>
      <c r="C320" s="5" t="s">
        <v>21744</v>
      </c>
      <c r="D320" s="5" t="s">
        <v>21914</v>
      </c>
      <c r="E320" s="2" t="s">
        <v>1056</v>
      </c>
      <c r="F320" s="3" t="s">
        <v>21376</v>
      </c>
      <c r="G320" s="3" t="s">
        <v>12959</v>
      </c>
      <c r="H320" s="3" t="s">
        <v>20620</v>
      </c>
      <c r="I320" s="3" t="s">
        <v>10908</v>
      </c>
      <c r="J320" s="3" t="s">
        <v>21918</v>
      </c>
    </row>
    <row r="321">
      <c r="A321" s="5" t="s">
        <v>21921</v>
      </c>
      <c r="B321" s="5" t="s">
        <v>221</v>
      </c>
      <c r="C321" s="5" t="s">
        <v>21744</v>
      </c>
      <c r="D321" s="5" t="s">
        <v>21922</v>
      </c>
      <c r="E321" s="2" t="s">
        <v>1056</v>
      </c>
      <c r="F321" s="3" t="s">
        <v>21376</v>
      </c>
      <c r="G321" s="3" t="s">
        <v>12959</v>
      </c>
      <c r="H321" s="3" t="s">
        <v>20620</v>
      </c>
      <c r="I321" s="3" t="s">
        <v>10908</v>
      </c>
      <c r="J321" s="3" t="s">
        <v>21927</v>
      </c>
    </row>
    <row r="322">
      <c r="A322" s="5" t="s">
        <v>21929</v>
      </c>
      <c r="B322" s="5" t="s">
        <v>221</v>
      </c>
      <c r="C322" s="5" t="s">
        <v>21744</v>
      </c>
      <c r="D322" s="5" t="s">
        <v>21931</v>
      </c>
      <c r="E322" s="2" t="s">
        <v>1590</v>
      </c>
      <c r="F322" s="3" t="s">
        <v>905</v>
      </c>
      <c r="G322" s="3" t="s">
        <v>12959</v>
      </c>
      <c r="H322" s="3" t="s">
        <v>21934</v>
      </c>
      <c r="I322" s="3" t="s">
        <v>10908</v>
      </c>
      <c r="J322" s="3" t="s">
        <v>21936</v>
      </c>
    </row>
    <row r="323">
      <c r="A323" s="5" t="s">
        <v>21939</v>
      </c>
      <c r="B323" s="5" t="s">
        <v>221</v>
      </c>
      <c r="C323" s="5" t="s">
        <v>21744</v>
      </c>
      <c r="D323" s="5" t="s">
        <v>21940</v>
      </c>
      <c r="E323" s="2" t="s">
        <v>1590</v>
      </c>
      <c r="F323" s="3" t="s">
        <v>905</v>
      </c>
      <c r="G323" s="3" t="s">
        <v>12959</v>
      </c>
      <c r="H323" s="3" t="s">
        <v>21934</v>
      </c>
      <c r="I323" s="3" t="s">
        <v>10908</v>
      </c>
      <c r="J323" s="3" t="s">
        <v>21945</v>
      </c>
    </row>
    <row r="324">
      <c r="A324" s="5" t="s">
        <v>21946</v>
      </c>
      <c r="B324" s="5" t="s">
        <v>221</v>
      </c>
      <c r="C324" s="5" t="s">
        <v>21744</v>
      </c>
      <c r="D324" s="5" t="s">
        <v>21949</v>
      </c>
      <c r="E324" s="2" t="s">
        <v>1590</v>
      </c>
      <c r="F324" s="3" t="s">
        <v>863</v>
      </c>
      <c r="G324" s="3" t="s">
        <v>12959</v>
      </c>
      <c r="H324" s="3" t="s">
        <v>20921</v>
      </c>
      <c r="I324" s="3" t="s">
        <v>10908</v>
      </c>
      <c r="J324" s="3" t="s">
        <v>21953</v>
      </c>
    </row>
    <row r="325">
      <c r="A325" s="5" t="s">
        <v>21954</v>
      </c>
      <c r="B325" s="5" t="s">
        <v>221</v>
      </c>
      <c r="C325" s="5" t="s">
        <v>21744</v>
      </c>
      <c r="D325" s="5" t="s">
        <v>21957</v>
      </c>
      <c r="E325" s="2" t="s">
        <v>1590</v>
      </c>
      <c r="F325" s="3" t="s">
        <v>863</v>
      </c>
      <c r="G325" s="3" t="s">
        <v>12959</v>
      </c>
      <c r="H325" s="3" t="s">
        <v>20921</v>
      </c>
      <c r="I325" s="3" t="s">
        <v>10908</v>
      </c>
      <c r="J325" s="3" t="s">
        <v>21960</v>
      </c>
    </row>
    <row r="326">
      <c r="A326" s="5" t="s">
        <v>21961</v>
      </c>
      <c r="B326" s="5" t="s">
        <v>221</v>
      </c>
      <c r="C326" s="5" t="s">
        <v>21744</v>
      </c>
      <c r="D326" s="5" t="s">
        <v>21964</v>
      </c>
      <c r="E326" s="2" t="s">
        <v>1590</v>
      </c>
      <c r="F326" s="3" t="s">
        <v>905</v>
      </c>
      <c r="G326" s="3" t="s">
        <v>12959</v>
      </c>
      <c r="H326" s="3" t="s">
        <v>21934</v>
      </c>
      <c r="I326" s="3" t="s">
        <v>10908</v>
      </c>
      <c r="J326" s="3" t="s">
        <v>21967</v>
      </c>
    </row>
    <row r="327">
      <c r="A327" s="5" t="s">
        <v>21969</v>
      </c>
      <c r="B327" s="5" t="s">
        <v>221</v>
      </c>
      <c r="C327" s="5" t="s">
        <v>21744</v>
      </c>
      <c r="D327" s="5" t="s">
        <v>21971</v>
      </c>
      <c r="E327" s="2" t="s">
        <v>1590</v>
      </c>
      <c r="F327" s="3" t="s">
        <v>905</v>
      </c>
      <c r="G327" s="3" t="s">
        <v>12959</v>
      </c>
      <c r="H327" s="3" t="s">
        <v>21934</v>
      </c>
      <c r="I327" s="3" t="s">
        <v>10908</v>
      </c>
      <c r="J327" s="3" t="s">
        <v>21974</v>
      </c>
    </row>
    <row r="328">
      <c r="A328" s="5" t="s">
        <v>21976</v>
      </c>
      <c r="B328" s="5" t="s">
        <v>221</v>
      </c>
      <c r="C328" s="5" t="s">
        <v>21978</v>
      </c>
      <c r="D328" s="5" t="s">
        <v>21979</v>
      </c>
      <c r="E328" s="2" t="s">
        <v>1056</v>
      </c>
      <c r="F328" s="3" t="s">
        <v>905</v>
      </c>
      <c r="G328" s="3" t="s">
        <v>12959</v>
      </c>
      <c r="H328" s="3" t="s">
        <v>21982</v>
      </c>
      <c r="I328" s="3" t="s">
        <v>11197</v>
      </c>
      <c r="J328" s="3" t="s">
        <v>21983</v>
      </c>
    </row>
    <row r="329">
      <c r="A329" s="5" t="s">
        <v>21985</v>
      </c>
      <c r="B329" s="5" t="s">
        <v>221</v>
      </c>
      <c r="C329" s="5" t="s">
        <v>21978</v>
      </c>
      <c r="D329" s="5" t="s">
        <v>21987</v>
      </c>
      <c r="E329" s="2" t="s">
        <v>1056</v>
      </c>
      <c r="F329" s="3" t="s">
        <v>905</v>
      </c>
      <c r="G329" s="3" t="s">
        <v>12959</v>
      </c>
      <c r="H329" s="3" t="s">
        <v>21982</v>
      </c>
      <c r="I329" s="3" t="s">
        <v>11197</v>
      </c>
      <c r="J329" s="3" t="s">
        <v>21991</v>
      </c>
    </row>
    <row r="330">
      <c r="A330" s="5" t="s">
        <v>21993</v>
      </c>
      <c r="B330" s="5" t="s">
        <v>221</v>
      </c>
      <c r="C330" s="5" t="s">
        <v>21978</v>
      </c>
      <c r="D330" s="5" t="s">
        <v>21995</v>
      </c>
      <c r="E330" s="2" t="s">
        <v>1056</v>
      </c>
      <c r="F330" s="3" t="s">
        <v>905</v>
      </c>
      <c r="G330" s="3" t="s">
        <v>12959</v>
      </c>
      <c r="H330" s="3" t="s">
        <v>21982</v>
      </c>
      <c r="I330" s="3" t="s">
        <v>11197</v>
      </c>
      <c r="J330" s="3" t="s">
        <v>21999</v>
      </c>
    </row>
    <row r="331">
      <c r="A331" s="5" t="s">
        <v>22001</v>
      </c>
      <c r="B331" s="5" t="s">
        <v>221</v>
      </c>
      <c r="C331" s="5" t="s">
        <v>21978</v>
      </c>
      <c r="D331" s="5" t="s">
        <v>22002</v>
      </c>
      <c r="E331" s="2" t="s">
        <v>1056</v>
      </c>
      <c r="F331" s="3" t="s">
        <v>905</v>
      </c>
      <c r="G331" s="3" t="s">
        <v>12959</v>
      </c>
      <c r="H331" s="3" t="s">
        <v>21982</v>
      </c>
      <c r="I331" s="3" t="s">
        <v>11197</v>
      </c>
      <c r="J331" s="3" t="s">
        <v>22008</v>
      </c>
    </row>
    <row r="332">
      <c r="A332" s="5" t="s">
        <v>22009</v>
      </c>
      <c r="B332" s="5" t="s">
        <v>221</v>
      </c>
      <c r="C332" s="5" t="s">
        <v>21978</v>
      </c>
      <c r="D332" s="5" t="s">
        <v>22011</v>
      </c>
      <c r="E332" s="2" t="s">
        <v>1056</v>
      </c>
      <c r="F332" s="3" t="s">
        <v>905</v>
      </c>
      <c r="G332" s="3" t="s">
        <v>12959</v>
      </c>
      <c r="H332" s="3" t="s">
        <v>21982</v>
      </c>
      <c r="I332" s="3" t="s">
        <v>11197</v>
      </c>
      <c r="J332" s="3" t="s">
        <v>22016</v>
      </c>
    </row>
    <row r="333">
      <c r="A333" s="5" t="s">
        <v>22018</v>
      </c>
      <c r="B333" s="5" t="s">
        <v>221</v>
      </c>
      <c r="C333" s="5" t="s">
        <v>21978</v>
      </c>
      <c r="D333" s="5" t="s">
        <v>22021</v>
      </c>
      <c r="E333" s="2" t="s">
        <v>1056</v>
      </c>
      <c r="F333" s="3" t="s">
        <v>905</v>
      </c>
      <c r="G333" s="3" t="s">
        <v>12959</v>
      </c>
      <c r="H333" s="3" t="s">
        <v>21982</v>
      </c>
      <c r="I333" s="3" t="s">
        <v>11197</v>
      </c>
      <c r="J333" s="3" t="s">
        <v>22026</v>
      </c>
    </row>
    <row r="334">
      <c r="A334" s="5" t="s">
        <v>22028</v>
      </c>
      <c r="B334" s="5" t="s">
        <v>221</v>
      </c>
      <c r="C334" s="5" t="s">
        <v>21978</v>
      </c>
      <c r="D334" s="5" t="s">
        <v>22030</v>
      </c>
      <c r="E334" s="2" t="s">
        <v>1056</v>
      </c>
      <c r="F334" s="3" t="s">
        <v>905</v>
      </c>
      <c r="G334" s="3" t="s">
        <v>12959</v>
      </c>
      <c r="H334" s="3" t="s">
        <v>21982</v>
      </c>
      <c r="I334" s="3" t="s">
        <v>11197</v>
      </c>
      <c r="J334" s="3" t="s">
        <v>22033</v>
      </c>
    </row>
    <row r="335">
      <c r="A335" s="5" t="s">
        <v>22034</v>
      </c>
      <c r="B335" s="5" t="s">
        <v>221</v>
      </c>
      <c r="C335" s="5" t="s">
        <v>21978</v>
      </c>
      <c r="D335" s="5" t="s">
        <v>22037</v>
      </c>
      <c r="E335" s="2" t="s">
        <v>1056</v>
      </c>
      <c r="F335" s="3" t="s">
        <v>905</v>
      </c>
      <c r="G335" s="3" t="s">
        <v>12959</v>
      </c>
      <c r="H335" s="3" t="s">
        <v>21982</v>
      </c>
      <c r="I335" s="3" t="s">
        <v>11197</v>
      </c>
      <c r="J335" s="3" t="s">
        <v>22041</v>
      </c>
    </row>
    <row r="336">
      <c r="A336" s="5" t="s">
        <v>22042</v>
      </c>
      <c r="B336" s="5" t="s">
        <v>221</v>
      </c>
      <c r="C336" s="5" t="s">
        <v>21978</v>
      </c>
      <c r="D336" s="5" t="s">
        <v>22044</v>
      </c>
      <c r="E336" s="2" t="s">
        <v>1056</v>
      </c>
      <c r="F336" s="3" t="s">
        <v>905</v>
      </c>
      <c r="G336" s="3" t="s">
        <v>12959</v>
      </c>
      <c r="H336" s="3" t="s">
        <v>21982</v>
      </c>
      <c r="I336" s="3" t="s">
        <v>11197</v>
      </c>
      <c r="J336" s="3" t="s">
        <v>22047</v>
      </c>
    </row>
    <row r="337">
      <c r="A337" s="5" t="s">
        <v>22050</v>
      </c>
      <c r="B337" s="5" t="s">
        <v>221</v>
      </c>
      <c r="C337" s="5" t="s">
        <v>21978</v>
      </c>
      <c r="D337" s="5" t="s">
        <v>22051</v>
      </c>
      <c r="E337" s="2" t="s">
        <v>1056</v>
      </c>
      <c r="F337" s="3" t="s">
        <v>905</v>
      </c>
      <c r="G337" s="3" t="s">
        <v>12959</v>
      </c>
      <c r="H337" s="3" t="s">
        <v>21982</v>
      </c>
      <c r="I337" s="3" t="s">
        <v>11197</v>
      </c>
      <c r="J337" s="3" t="s">
        <v>22056</v>
      </c>
    </row>
    <row r="338">
      <c r="A338" s="5" t="s">
        <v>22057</v>
      </c>
      <c r="B338" s="5" t="s">
        <v>221</v>
      </c>
      <c r="C338" s="5" t="s">
        <v>21978</v>
      </c>
      <c r="D338" s="5" t="s">
        <v>22059</v>
      </c>
      <c r="E338" s="2" t="s">
        <v>1056</v>
      </c>
      <c r="F338" s="3" t="s">
        <v>905</v>
      </c>
      <c r="G338" s="3" t="s">
        <v>12959</v>
      </c>
      <c r="H338" s="3" t="s">
        <v>21982</v>
      </c>
      <c r="I338" s="3" t="s">
        <v>11197</v>
      </c>
      <c r="J338" s="3" t="s">
        <v>22063</v>
      </c>
    </row>
    <row r="339">
      <c r="A339" s="5" t="s">
        <v>22064</v>
      </c>
      <c r="B339" s="5" t="s">
        <v>221</v>
      </c>
      <c r="C339" s="5" t="s">
        <v>21978</v>
      </c>
      <c r="D339" s="5" t="s">
        <v>22066</v>
      </c>
      <c r="E339" s="2" t="s">
        <v>1056</v>
      </c>
      <c r="F339" s="3" t="s">
        <v>905</v>
      </c>
      <c r="G339" s="3" t="s">
        <v>12959</v>
      </c>
      <c r="H339" s="3" t="s">
        <v>21982</v>
      </c>
      <c r="I339" s="3" t="s">
        <v>11197</v>
      </c>
      <c r="J339" s="3" t="s">
        <v>22071</v>
      </c>
    </row>
    <row r="340">
      <c r="A340" s="5" t="s">
        <v>22072</v>
      </c>
      <c r="B340" s="5" t="s">
        <v>221</v>
      </c>
      <c r="C340" s="5" t="s">
        <v>21978</v>
      </c>
      <c r="D340" s="5" t="s">
        <v>22073</v>
      </c>
      <c r="E340" s="2" t="s">
        <v>1056</v>
      </c>
      <c r="F340" s="3" t="s">
        <v>905</v>
      </c>
      <c r="G340" s="3" t="s">
        <v>12959</v>
      </c>
      <c r="H340" s="3" t="s">
        <v>22077</v>
      </c>
      <c r="I340" s="3" t="s">
        <v>11610</v>
      </c>
      <c r="J340" s="3" t="s">
        <v>22078</v>
      </c>
    </row>
    <row r="341">
      <c r="A341" s="5" t="s">
        <v>22080</v>
      </c>
      <c r="B341" s="5" t="s">
        <v>221</v>
      </c>
      <c r="C341" s="5" t="s">
        <v>21978</v>
      </c>
      <c r="D341" s="5" t="s">
        <v>22081</v>
      </c>
      <c r="E341" s="2" t="s">
        <v>1056</v>
      </c>
      <c r="F341" s="3" t="s">
        <v>905</v>
      </c>
      <c r="G341" s="3" t="s">
        <v>12959</v>
      </c>
      <c r="H341" s="3" t="s">
        <v>22077</v>
      </c>
      <c r="I341" s="3" t="s">
        <v>11610</v>
      </c>
      <c r="J341" s="3" t="s">
        <v>22084</v>
      </c>
    </row>
    <row r="342">
      <c r="A342" s="5" t="s">
        <v>22088</v>
      </c>
      <c r="B342" s="5" t="s">
        <v>221</v>
      </c>
      <c r="C342" s="5" t="s">
        <v>21978</v>
      </c>
      <c r="D342" s="5" t="s">
        <v>22089</v>
      </c>
      <c r="E342" s="2" t="s">
        <v>1056</v>
      </c>
      <c r="F342" s="3" t="s">
        <v>905</v>
      </c>
      <c r="G342" s="3" t="s">
        <v>12959</v>
      </c>
      <c r="H342" s="3" t="s">
        <v>22077</v>
      </c>
      <c r="I342" s="3" t="s">
        <v>11610</v>
      </c>
      <c r="J342" s="3" t="s">
        <v>22092</v>
      </c>
    </row>
    <row r="343">
      <c r="A343" s="5" t="s">
        <v>22094</v>
      </c>
      <c r="B343" s="5" t="s">
        <v>221</v>
      </c>
      <c r="C343" s="5" t="s">
        <v>21978</v>
      </c>
      <c r="D343" s="5" t="s">
        <v>22096</v>
      </c>
      <c r="E343" s="2" t="s">
        <v>1056</v>
      </c>
      <c r="F343" s="3" t="s">
        <v>905</v>
      </c>
      <c r="G343" s="3" t="s">
        <v>12959</v>
      </c>
      <c r="H343" s="3" t="s">
        <v>22077</v>
      </c>
      <c r="I343" s="3" t="s">
        <v>11610</v>
      </c>
      <c r="J343" s="3" t="s">
        <v>22098</v>
      </c>
    </row>
    <row r="344">
      <c r="A344" s="5" t="s">
        <v>22101</v>
      </c>
      <c r="B344" s="5" t="s">
        <v>221</v>
      </c>
      <c r="C344" s="5" t="s">
        <v>21978</v>
      </c>
      <c r="D344" s="5" t="s">
        <v>22102</v>
      </c>
      <c r="E344" s="2" t="s">
        <v>1056</v>
      </c>
      <c r="F344" s="3" t="s">
        <v>905</v>
      </c>
      <c r="G344" s="3" t="s">
        <v>12959</v>
      </c>
      <c r="H344" s="3" t="s">
        <v>22077</v>
      </c>
      <c r="I344" s="3" t="s">
        <v>11610</v>
      </c>
      <c r="J344" s="3" t="s">
        <v>22104</v>
      </c>
    </row>
    <row r="345">
      <c r="A345" s="5" t="s">
        <v>22105</v>
      </c>
      <c r="B345" s="5" t="s">
        <v>221</v>
      </c>
      <c r="C345" s="5" t="s">
        <v>21978</v>
      </c>
      <c r="D345" s="5" t="s">
        <v>22108</v>
      </c>
      <c r="E345" s="2" t="s">
        <v>1056</v>
      </c>
      <c r="F345" s="3" t="s">
        <v>905</v>
      </c>
      <c r="G345" s="3" t="s">
        <v>12959</v>
      </c>
      <c r="H345" s="3" t="s">
        <v>22077</v>
      </c>
      <c r="I345" s="3" t="s">
        <v>11610</v>
      </c>
      <c r="J345" s="3" t="s">
        <v>22111</v>
      </c>
    </row>
    <row r="346">
      <c r="A346" s="5" t="s">
        <v>22112</v>
      </c>
      <c r="B346" s="5" t="s">
        <v>221</v>
      </c>
      <c r="C346" s="5" t="s">
        <v>21978</v>
      </c>
      <c r="D346" s="5" t="s">
        <v>22115</v>
      </c>
      <c r="E346" s="2" t="s">
        <v>1056</v>
      </c>
      <c r="F346" s="3" t="s">
        <v>905</v>
      </c>
      <c r="G346" s="3" t="s">
        <v>12959</v>
      </c>
      <c r="H346" s="3" t="s">
        <v>22077</v>
      </c>
      <c r="I346" s="3" t="s">
        <v>11610</v>
      </c>
      <c r="J346" s="3" t="s">
        <v>22119</v>
      </c>
    </row>
    <row r="347">
      <c r="A347" s="5" t="s">
        <v>22122</v>
      </c>
      <c r="B347" s="5" t="s">
        <v>221</v>
      </c>
      <c r="C347" s="5" t="s">
        <v>21978</v>
      </c>
      <c r="D347" s="5" t="s">
        <v>22125</v>
      </c>
      <c r="E347" s="2" t="s">
        <v>1056</v>
      </c>
      <c r="F347" s="3" t="s">
        <v>905</v>
      </c>
      <c r="G347" s="3" t="s">
        <v>12959</v>
      </c>
      <c r="H347" s="3" t="s">
        <v>22077</v>
      </c>
      <c r="I347" s="3" t="s">
        <v>11610</v>
      </c>
      <c r="J347" s="3" t="s">
        <v>22126</v>
      </c>
    </row>
    <row r="348">
      <c r="A348" s="5" t="s">
        <v>22129</v>
      </c>
      <c r="B348" s="5" t="s">
        <v>221</v>
      </c>
      <c r="C348" s="5" t="s">
        <v>21978</v>
      </c>
      <c r="D348" s="5" t="s">
        <v>22132</v>
      </c>
      <c r="E348" s="2" t="s">
        <v>1056</v>
      </c>
      <c r="F348" s="3" t="s">
        <v>905</v>
      </c>
      <c r="G348" s="3" t="s">
        <v>12959</v>
      </c>
      <c r="H348" s="3" t="s">
        <v>22077</v>
      </c>
      <c r="I348" s="3" t="s">
        <v>11610</v>
      </c>
      <c r="J348" s="3" t="s">
        <v>22134</v>
      </c>
    </row>
    <row r="349">
      <c r="A349" s="5" t="s">
        <v>22136</v>
      </c>
      <c r="B349" s="5" t="s">
        <v>221</v>
      </c>
      <c r="C349" s="5" t="s">
        <v>21978</v>
      </c>
      <c r="D349" s="5" t="s">
        <v>22138</v>
      </c>
      <c r="E349" s="2" t="s">
        <v>1056</v>
      </c>
      <c r="F349" s="3" t="s">
        <v>905</v>
      </c>
      <c r="G349" s="3" t="s">
        <v>12959</v>
      </c>
      <c r="H349" s="3" t="s">
        <v>22077</v>
      </c>
      <c r="I349" s="3" t="s">
        <v>11610</v>
      </c>
      <c r="J349" s="3" t="s">
        <v>22142</v>
      </c>
    </row>
    <row r="350">
      <c r="A350" s="5" t="s">
        <v>22144</v>
      </c>
      <c r="B350" s="5" t="s">
        <v>221</v>
      </c>
      <c r="C350" s="5" t="s">
        <v>21978</v>
      </c>
      <c r="D350" s="5" t="s">
        <v>22145</v>
      </c>
      <c r="E350" s="2" t="s">
        <v>1056</v>
      </c>
      <c r="F350" s="3" t="s">
        <v>905</v>
      </c>
      <c r="G350" s="3" t="s">
        <v>12959</v>
      </c>
      <c r="H350" s="3" t="s">
        <v>22077</v>
      </c>
      <c r="I350" s="3" t="s">
        <v>11610</v>
      </c>
      <c r="J350" s="3" t="s">
        <v>22149</v>
      </c>
    </row>
    <row r="351">
      <c r="A351" s="5" t="s">
        <v>22151</v>
      </c>
      <c r="B351" s="5" t="s">
        <v>221</v>
      </c>
      <c r="C351" s="5" t="s">
        <v>21978</v>
      </c>
      <c r="D351" s="5" t="s">
        <v>22153</v>
      </c>
      <c r="E351" s="2" t="s">
        <v>1056</v>
      </c>
      <c r="F351" s="3" t="s">
        <v>905</v>
      </c>
      <c r="G351" s="3" t="s">
        <v>12959</v>
      </c>
      <c r="H351" s="3" t="s">
        <v>22077</v>
      </c>
      <c r="I351" s="3" t="s">
        <v>11610</v>
      </c>
      <c r="J351" s="3" t="s">
        <v>22157</v>
      </c>
    </row>
    <row r="352">
      <c r="A352" s="5" t="s">
        <v>22158</v>
      </c>
      <c r="B352" s="5" t="s">
        <v>221</v>
      </c>
      <c r="C352" s="5" t="s">
        <v>21978</v>
      </c>
      <c r="D352" s="5" t="s">
        <v>22161</v>
      </c>
      <c r="E352" s="2" t="s">
        <v>1590</v>
      </c>
      <c r="F352" s="3" t="s">
        <v>905</v>
      </c>
      <c r="G352" s="5" t="s">
        <v>398</v>
      </c>
      <c r="H352" s="3" t="s">
        <v>22165</v>
      </c>
      <c r="I352" s="5" t="s">
        <v>20383</v>
      </c>
      <c r="J352" s="3" t="s">
        <v>22166</v>
      </c>
    </row>
    <row r="353">
      <c r="A353" s="5" t="s">
        <v>22167</v>
      </c>
      <c r="B353" s="5" t="s">
        <v>221</v>
      </c>
      <c r="C353" s="5" t="s">
        <v>21978</v>
      </c>
      <c r="D353" s="5" t="s">
        <v>22169</v>
      </c>
      <c r="E353" s="2" t="s">
        <v>1590</v>
      </c>
      <c r="F353" s="3" t="s">
        <v>905</v>
      </c>
      <c r="G353" s="5" t="s">
        <v>398</v>
      </c>
      <c r="H353" s="3" t="s">
        <v>22165</v>
      </c>
      <c r="I353" s="5" t="s">
        <v>20383</v>
      </c>
      <c r="J353" s="3" t="s">
        <v>22172</v>
      </c>
    </row>
    <row r="354">
      <c r="A354" s="5" t="s">
        <v>22175</v>
      </c>
      <c r="B354" s="5" t="s">
        <v>221</v>
      </c>
      <c r="C354" s="5" t="s">
        <v>21978</v>
      </c>
      <c r="D354" s="5" t="s">
        <v>22177</v>
      </c>
      <c r="E354" s="2" t="s">
        <v>1590</v>
      </c>
      <c r="F354" s="3" t="s">
        <v>905</v>
      </c>
      <c r="G354" s="5" t="s">
        <v>398</v>
      </c>
      <c r="H354" s="3" t="s">
        <v>22165</v>
      </c>
      <c r="I354" s="5" t="s">
        <v>20383</v>
      </c>
      <c r="J354" s="3" t="s">
        <v>22182</v>
      </c>
    </row>
    <row r="355">
      <c r="A355" s="5" t="s">
        <v>22184</v>
      </c>
      <c r="B355" s="5" t="s">
        <v>221</v>
      </c>
      <c r="C355" s="5" t="s">
        <v>21978</v>
      </c>
      <c r="D355" s="5" t="s">
        <v>22186</v>
      </c>
      <c r="E355" s="2" t="s">
        <v>1590</v>
      </c>
      <c r="F355" s="3" t="s">
        <v>905</v>
      </c>
      <c r="G355" s="5" t="s">
        <v>398</v>
      </c>
      <c r="H355" s="3" t="s">
        <v>22165</v>
      </c>
      <c r="I355" s="5" t="s">
        <v>20383</v>
      </c>
      <c r="J355" s="3" t="s">
        <v>22190</v>
      </c>
    </row>
    <row r="356">
      <c r="A356" s="5" t="s">
        <v>22193</v>
      </c>
      <c r="B356" s="5" t="s">
        <v>221</v>
      </c>
      <c r="C356" s="5" t="s">
        <v>21978</v>
      </c>
      <c r="D356" s="5" t="s">
        <v>22194</v>
      </c>
      <c r="E356" s="2" t="s">
        <v>1590</v>
      </c>
      <c r="F356" s="3" t="s">
        <v>905</v>
      </c>
      <c r="G356" s="5" t="s">
        <v>398</v>
      </c>
      <c r="H356" s="3" t="s">
        <v>22165</v>
      </c>
      <c r="I356" s="5" t="s">
        <v>20383</v>
      </c>
      <c r="J356" s="3" t="s">
        <v>22200</v>
      </c>
    </row>
    <row r="357">
      <c r="A357" s="5" t="s">
        <v>22202</v>
      </c>
      <c r="B357" s="5" t="s">
        <v>221</v>
      </c>
      <c r="C357" s="5" t="s">
        <v>21978</v>
      </c>
      <c r="D357" s="5" t="s">
        <v>22204</v>
      </c>
      <c r="E357" s="2" t="s">
        <v>1590</v>
      </c>
      <c r="F357" s="3" t="s">
        <v>905</v>
      </c>
      <c r="G357" s="5" t="s">
        <v>398</v>
      </c>
      <c r="H357" s="3" t="s">
        <v>22165</v>
      </c>
      <c r="I357" s="5" t="s">
        <v>20383</v>
      </c>
      <c r="J357" s="3" t="s">
        <v>22208</v>
      </c>
    </row>
    <row r="358">
      <c r="A358" s="5" t="s">
        <v>22211</v>
      </c>
      <c r="B358" s="5" t="s">
        <v>221</v>
      </c>
      <c r="C358" s="5" t="s">
        <v>22212</v>
      </c>
      <c r="D358" s="5" t="s">
        <v>22213</v>
      </c>
      <c r="E358" s="2" t="s">
        <v>1056</v>
      </c>
      <c r="F358" s="3" t="s">
        <v>905</v>
      </c>
      <c r="H358" s="3" t="s">
        <v>22216</v>
      </c>
      <c r="I358" s="5" t="s">
        <v>20383</v>
      </c>
      <c r="J358" s="3" t="s">
        <v>22218</v>
      </c>
    </row>
    <row r="359">
      <c r="A359" s="5" t="s">
        <v>22220</v>
      </c>
      <c r="B359" s="5" t="s">
        <v>221</v>
      </c>
      <c r="C359" s="5" t="s">
        <v>22212</v>
      </c>
      <c r="D359" s="5" t="s">
        <v>22222</v>
      </c>
      <c r="E359" s="2" t="s">
        <v>1056</v>
      </c>
      <c r="F359" s="3" t="s">
        <v>905</v>
      </c>
      <c r="H359" s="3" t="s">
        <v>22216</v>
      </c>
      <c r="I359" s="5" t="s">
        <v>20383</v>
      </c>
      <c r="J359" s="3" t="s">
        <v>22227</v>
      </c>
    </row>
    <row r="360">
      <c r="A360" s="5" t="s">
        <v>22228</v>
      </c>
      <c r="B360" s="5" t="s">
        <v>221</v>
      </c>
      <c r="C360" s="5" t="s">
        <v>22212</v>
      </c>
      <c r="D360" s="5" t="s">
        <v>22230</v>
      </c>
      <c r="E360" s="2" t="s">
        <v>1056</v>
      </c>
      <c r="F360" s="3" t="s">
        <v>905</v>
      </c>
      <c r="H360" s="3" t="s">
        <v>22216</v>
      </c>
      <c r="I360" s="5" t="s">
        <v>20383</v>
      </c>
      <c r="J360" s="3" t="s">
        <v>22234</v>
      </c>
    </row>
    <row r="361">
      <c r="A361" s="5" t="s">
        <v>22237</v>
      </c>
      <c r="B361" s="5" t="s">
        <v>221</v>
      </c>
      <c r="C361" s="5" t="s">
        <v>22212</v>
      </c>
      <c r="D361" s="5" t="s">
        <v>22241</v>
      </c>
      <c r="E361" s="2" t="s">
        <v>1056</v>
      </c>
      <c r="F361" s="3" t="s">
        <v>905</v>
      </c>
      <c r="H361" s="3" t="s">
        <v>22216</v>
      </c>
      <c r="I361" s="5" t="s">
        <v>20383</v>
      </c>
      <c r="J361" s="3" t="s">
        <v>22244</v>
      </c>
    </row>
    <row r="362">
      <c r="A362" s="5" t="s">
        <v>22247</v>
      </c>
      <c r="B362" s="5" t="s">
        <v>221</v>
      </c>
      <c r="C362" s="5" t="s">
        <v>22212</v>
      </c>
      <c r="D362" s="5" t="s">
        <v>22248</v>
      </c>
      <c r="E362" s="2" t="s">
        <v>1056</v>
      </c>
      <c r="F362" s="3" t="s">
        <v>905</v>
      </c>
      <c r="H362" s="3" t="s">
        <v>22216</v>
      </c>
      <c r="I362" s="5" t="s">
        <v>20383</v>
      </c>
      <c r="J362" s="3" t="s">
        <v>22253</v>
      </c>
    </row>
    <row r="363">
      <c r="A363" s="5" t="s">
        <v>22254</v>
      </c>
      <c r="B363" s="5" t="s">
        <v>221</v>
      </c>
      <c r="C363" s="5" t="s">
        <v>22212</v>
      </c>
      <c r="D363" s="5" t="s">
        <v>22256</v>
      </c>
      <c r="E363" s="2" t="s">
        <v>1056</v>
      </c>
      <c r="F363" s="3" t="s">
        <v>863</v>
      </c>
      <c r="H363" s="3" t="s">
        <v>20620</v>
      </c>
      <c r="I363" s="5" t="s">
        <v>20383</v>
      </c>
      <c r="J363" s="3" t="s">
        <v>22260</v>
      </c>
    </row>
    <row r="364">
      <c r="A364" s="5" t="s">
        <v>22262</v>
      </c>
      <c r="B364" s="5" t="s">
        <v>221</v>
      </c>
      <c r="C364" s="5" t="s">
        <v>22212</v>
      </c>
      <c r="D364" s="5" t="s">
        <v>22264</v>
      </c>
      <c r="E364" s="2" t="s">
        <v>1056</v>
      </c>
      <c r="F364" s="3" t="s">
        <v>905</v>
      </c>
      <c r="H364" s="3" t="s">
        <v>22216</v>
      </c>
      <c r="I364" s="5" t="s">
        <v>20383</v>
      </c>
      <c r="J364" s="3" t="s">
        <v>22268</v>
      </c>
    </row>
    <row r="365">
      <c r="A365" s="5" t="s">
        <v>22270</v>
      </c>
      <c r="B365" s="5" t="s">
        <v>221</v>
      </c>
      <c r="C365" s="5" t="s">
        <v>22212</v>
      </c>
      <c r="D365" s="5" t="s">
        <v>22272</v>
      </c>
      <c r="E365" s="2" t="s">
        <v>1056</v>
      </c>
      <c r="F365" s="3" t="s">
        <v>905</v>
      </c>
      <c r="H365" s="3" t="s">
        <v>22216</v>
      </c>
      <c r="I365" s="5" t="s">
        <v>20383</v>
      </c>
      <c r="J365" s="3" t="s">
        <v>22275</v>
      </c>
    </row>
    <row r="366">
      <c r="A366" s="5" t="s">
        <v>22277</v>
      </c>
      <c r="B366" s="5" t="s">
        <v>221</v>
      </c>
      <c r="C366" s="5" t="s">
        <v>22212</v>
      </c>
      <c r="D366" s="5" t="s">
        <v>22278</v>
      </c>
      <c r="E366" s="2" t="s">
        <v>1056</v>
      </c>
      <c r="F366" s="3" t="s">
        <v>905</v>
      </c>
      <c r="H366" s="3" t="s">
        <v>22216</v>
      </c>
      <c r="I366" s="5" t="s">
        <v>20383</v>
      </c>
      <c r="J366" s="3" t="s">
        <v>22281</v>
      </c>
    </row>
    <row r="367">
      <c r="A367" s="5" t="s">
        <v>22282</v>
      </c>
      <c r="B367" s="5" t="s">
        <v>221</v>
      </c>
      <c r="C367" s="5" t="s">
        <v>22212</v>
      </c>
      <c r="D367" s="5" t="s">
        <v>22284</v>
      </c>
      <c r="E367" s="2" t="s">
        <v>1056</v>
      </c>
      <c r="F367" s="3" t="s">
        <v>905</v>
      </c>
      <c r="H367" s="3" t="s">
        <v>22216</v>
      </c>
      <c r="I367" s="5" t="s">
        <v>20383</v>
      </c>
      <c r="J367" s="3" t="s">
        <v>22287</v>
      </c>
    </row>
    <row r="368">
      <c r="A368" s="5" t="s">
        <v>22290</v>
      </c>
      <c r="B368" s="5" t="s">
        <v>221</v>
      </c>
      <c r="C368" s="5" t="s">
        <v>22212</v>
      </c>
      <c r="D368" s="5" t="s">
        <v>22293</v>
      </c>
      <c r="E368" s="2" t="s">
        <v>1056</v>
      </c>
      <c r="F368" s="3" t="s">
        <v>905</v>
      </c>
      <c r="H368" s="3" t="s">
        <v>22216</v>
      </c>
      <c r="I368" s="5" t="s">
        <v>20383</v>
      </c>
      <c r="J368" s="3" t="s">
        <v>22296</v>
      </c>
    </row>
    <row r="369">
      <c r="A369" s="5" t="s">
        <v>22298</v>
      </c>
      <c r="B369" s="5" t="s">
        <v>221</v>
      </c>
      <c r="C369" s="5" t="s">
        <v>22212</v>
      </c>
      <c r="D369" s="5" t="s">
        <v>22300</v>
      </c>
      <c r="E369" s="2" t="s">
        <v>1056</v>
      </c>
      <c r="F369" s="3" t="s">
        <v>905</v>
      </c>
      <c r="H369" s="3" t="s">
        <v>22216</v>
      </c>
      <c r="I369" s="5" t="s">
        <v>20383</v>
      </c>
      <c r="J369" s="3" t="s">
        <v>22307</v>
      </c>
    </row>
    <row r="370">
      <c r="A370" s="5" t="s">
        <v>22309</v>
      </c>
      <c r="B370" s="5" t="s">
        <v>221</v>
      </c>
      <c r="C370" s="5" t="s">
        <v>22212</v>
      </c>
      <c r="D370" s="5" t="s">
        <v>22311</v>
      </c>
      <c r="E370" s="2" t="s">
        <v>1056</v>
      </c>
      <c r="F370" s="3" t="s">
        <v>905</v>
      </c>
      <c r="G370" s="5" t="s">
        <v>398</v>
      </c>
      <c r="H370" s="3" t="s">
        <v>22314</v>
      </c>
      <c r="I370" s="5" t="s">
        <v>20383</v>
      </c>
      <c r="J370" s="3" t="s">
        <v>22316</v>
      </c>
    </row>
    <row r="371">
      <c r="A371" s="5" t="s">
        <v>22319</v>
      </c>
      <c r="B371" s="5" t="s">
        <v>221</v>
      </c>
      <c r="C371" s="5" t="s">
        <v>22212</v>
      </c>
      <c r="D371" s="5" t="s">
        <v>22323</v>
      </c>
      <c r="E371" s="2" t="s">
        <v>1056</v>
      </c>
      <c r="F371" s="3" t="s">
        <v>905</v>
      </c>
      <c r="G371" s="5" t="s">
        <v>398</v>
      </c>
      <c r="H371" s="3" t="s">
        <v>22314</v>
      </c>
      <c r="I371" s="5" t="s">
        <v>20383</v>
      </c>
      <c r="J371" s="3" t="s">
        <v>22327</v>
      </c>
    </row>
    <row r="372">
      <c r="A372" s="5" t="s">
        <v>22328</v>
      </c>
      <c r="B372" s="5" t="s">
        <v>221</v>
      </c>
      <c r="C372" s="5" t="s">
        <v>22212</v>
      </c>
      <c r="D372" s="5" t="s">
        <v>22330</v>
      </c>
      <c r="E372" s="2" t="s">
        <v>1056</v>
      </c>
      <c r="F372" s="3" t="s">
        <v>905</v>
      </c>
      <c r="G372" s="5" t="s">
        <v>398</v>
      </c>
      <c r="H372" s="3" t="s">
        <v>22314</v>
      </c>
      <c r="I372" s="5" t="s">
        <v>20383</v>
      </c>
      <c r="J372" s="3" t="s">
        <v>22335</v>
      </c>
    </row>
    <row r="373">
      <c r="A373" s="5" t="s">
        <v>22338</v>
      </c>
      <c r="B373" s="5" t="s">
        <v>221</v>
      </c>
      <c r="C373" s="5" t="s">
        <v>22212</v>
      </c>
      <c r="D373" s="5" t="s">
        <v>22339</v>
      </c>
      <c r="E373" s="2" t="s">
        <v>1056</v>
      </c>
      <c r="F373" s="3" t="s">
        <v>905</v>
      </c>
      <c r="G373" s="5" t="s">
        <v>398</v>
      </c>
      <c r="H373" s="3" t="s">
        <v>22314</v>
      </c>
      <c r="I373" s="5" t="s">
        <v>20383</v>
      </c>
      <c r="J373" s="3" t="s">
        <v>22346</v>
      </c>
    </row>
    <row r="374">
      <c r="A374" s="5" t="s">
        <v>22350</v>
      </c>
      <c r="B374" s="5" t="s">
        <v>221</v>
      </c>
      <c r="C374" s="5" t="s">
        <v>22212</v>
      </c>
      <c r="D374" s="5" t="s">
        <v>22351</v>
      </c>
      <c r="E374" s="2" t="s">
        <v>1056</v>
      </c>
      <c r="F374" s="3" t="s">
        <v>905</v>
      </c>
      <c r="G374" s="5" t="s">
        <v>398</v>
      </c>
      <c r="H374" s="3" t="s">
        <v>22314</v>
      </c>
      <c r="I374" s="5" t="s">
        <v>20383</v>
      </c>
      <c r="J374" s="3" t="s">
        <v>22354</v>
      </c>
    </row>
    <row r="375">
      <c r="A375" s="5" t="s">
        <v>22357</v>
      </c>
      <c r="B375" s="5" t="s">
        <v>221</v>
      </c>
      <c r="C375" s="5" t="s">
        <v>22212</v>
      </c>
      <c r="D375" s="5" t="s">
        <v>22359</v>
      </c>
      <c r="E375" s="2" t="s">
        <v>1056</v>
      </c>
      <c r="F375" s="3" t="s">
        <v>905</v>
      </c>
      <c r="G375" s="5" t="s">
        <v>398</v>
      </c>
      <c r="H375" s="3" t="s">
        <v>22314</v>
      </c>
      <c r="I375" s="5" t="s">
        <v>20383</v>
      </c>
      <c r="J375" s="3" t="s">
        <v>22364</v>
      </c>
    </row>
    <row r="376">
      <c r="A376" s="5" t="s">
        <v>22366</v>
      </c>
      <c r="B376" s="5" t="s">
        <v>221</v>
      </c>
      <c r="C376" s="5" t="s">
        <v>22212</v>
      </c>
      <c r="D376" s="5" t="s">
        <v>22367</v>
      </c>
      <c r="E376" s="2" t="s">
        <v>1056</v>
      </c>
      <c r="F376" s="3" t="s">
        <v>905</v>
      </c>
      <c r="G376" s="5" t="s">
        <v>398</v>
      </c>
      <c r="H376" s="3" t="s">
        <v>22314</v>
      </c>
      <c r="I376" s="5" t="s">
        <v>20383</v>
      </c>
      <c r="J376" s="3" t="s">
        <v>22371</v>
      </c>
    </row>
    <row r="377">
      <c r="A377" s="5" t="s">
        <v>22373</v>
      </c>
      <c r="B377" s="5" t="s">
        <v>221</v>
      </c>
      <c r="C377" s="5" t="s">
        <v>22212</v>
      </c>
      <c r="D377" s="5" t="s">
        <v>22376</v>
      </c>
      <c r="E377" s="2" t="s">
        <v>1056</v>
      </c>
      <c r="F377" s="3" t="s">
        <v>905</v>
      </c>
      <c r="G377" s="5" t="s">
        <v>398</v>
      </c>
      <c r="H377" s="3" t="s">
        <v>22314</v>
      </c>
      <c r="I377" s="5" t="s">
        <v>20383</v>
      </c>
      <c r="J377" s="3" t="s">
        <v>22382</v>
      </c>
    </row>
    <row r="378">
      <c r="A378" s="5" t="s">
        <v>22384</v>
      </c>
      <c r="B378" s="5" t="s">
        <v>221</v>
      </c>
      <c r="C378" s="5" t="s">
        <v>22212</v>
      </c>
      <c r="D378" s="5" t="s">
        <v>22386</v>
      </c>
      <c r="E378" s="2" t="s">
        <v>1056</v>
      </c>
      <c r="F378" s="3" t="s">
        <v>905</v>
      </c>
      <c r="G378" s="5" t="s">
        <v>398</v>
      </c>
      <c r="H378" s="3" t="s">
        <v>22314</v>
      </c>
      <c r="I378" s="5" t="s">
        <v>20383</v>
      </c>
      <c r="J378" s="3" t="s">
        <v>22392</v>
      </c>
    </row>
    <row r="379">
      <c r="A379" s="5" t="s">
        <v>22394</v>
      </c>
      <c r="B379" s="5" t="s">
        <v>221</v>
      </c>
      <c r="C379" s="5" t="s">
        <v>22212</v>
      </c>
      <c r="D379" s="5" t="s">
        <v>22396</v>
      </c>
      <c r="E379" s="2" t="s">
        <v>1056</v>
      </c>
      <c r="F379" s="3" t="s">
        <v>863</v>
      </c>
      <c r="H379" s="3" t="s">
        <v>20620</v>
      </c>
      <c r="I379" s="5" t="s">
        <v>20383</v>
      </c>
      <c r="J379" s="3" t="s">
        <v>22400</v>
      </c>
    </row>
    <row r="380">
      <c r="A380" s="5" t="s">
        <v>22402</v>
      </c>
      <c r="B380" s="5" t="s">
        <v>221</v>
      </c>
      <c r="C380" s="5" t="s">
        <v>22212</v>
      </c>
      <c r="D380" s="5" t="s">
        <v>22406</v>
      </c>
      <c r="E380" s="2" t="s">
        <v>1056</v>
      </c>
      <c r="F380" s="3" t="s">
        <v>905</v>
      </c>
      <c r="G380" s="5" t="s">
        <v>398</v>
      </c>
      <c r="H380" s="3" t="s">
        <v>22314</v>
      </c>
      <c r="I380" s="5" t="s">
        <v>20383</v>
      </c>
      <c r="J380" s="3" t="s">
        <v>22411</v>
      </c>
    </row>
    <row r="381">
      <c r="A381" s="5" t="s">
        <v>22412</v>
      </c>
      <c r="B381" s="5" t="s">
        <v>221</v>
      </c>
      <c r="C381" s="5" t="s">
        <v>22212</v>
      </c>
      <c r="D381" s="5" t="s">
        <v>22415</v>
      </c>
      <c r="E381" s="2" t="s">
        <v>1056</v>
      </c>
      <c r="F381" s="3" t="s">
        <v>905</v>
      </c>
      <c r="G381" s="5" t="s">
        <v>398</v>
      </c>
      <c r="H381" s="3" t="s">
        <v>22314</v>
      </c>
      <c r="I381" s="5" t="s">
        <v>20383</v>
      </c>
      <c r="J381" s="3" t="s">
        <v>22419</v>
      </c>
    </row>
    <row r="382">
      <c r="A382" s="5" t="s">
        <v>22421</v>
      </c>
      <c r="B382" s="5" t="s">
        <v>221</v>
      </c>
      <c r="C382" s="5" t="s">
        <v>22212</v>
      </c>
      <c r="D382" s="5" t="s">
        <v>22425</v>
      </c>
      <c r="E382" s="2" t="s">
        <v>1590</v>
      </c>
      <c r="F382" s="3" t="s">
        <v>905</v>
      </c>
      <c r="G382" s="3" t="s">
        <v>12959</v>
      </c>
      <c r="H382" s="3" t="s">
        <v>22428</v>
      </c>
      <c r="I382" s="3" t="s">
        <v>20383</v>
      </c>
      <c r="J382" s="3" t="s">
        <v>22429</v>
      </c>
    </row>
    <row r="383">
      <c r="A383" s="5" t="s">
        <v>22432</v>
      </c>
      <c r="B383" s="5" t="s">
        <v>221</v>
      </c>
      <c r="C383" s="5" t="s">
        <v>22212</v>
      </c>
      <c r="D383" s="5" t="s">
        <v>22434</v>
      </c>
      <c r="E383" s="2" t="s">
        <v>1590</v>
      </c>
      <c r="F383" s="3" t="s">
        <v>905</v>
      </c>
      <c r="G383" s="3" t="s">
        <v>12959</v>
      </c>
      <c r="H383" s="3" t="s">
        <v>22428</v>
      </c>
      <c r="I383" s="3" t="s">
        <v>20383</v>
      </c>
      <c r="J383" s="3" t="s">
        <v>22441</v>
      </c>
    </row>
    <row r="384">
      <c r="A384" s="5" t="s">
        <v>22442</v>
      </c>
      <c r="B384" s="5" t="s">
        <v>221</v>
      </c>
      <c r="C384" s="5" t="s">
        <v>22212</v>
      </c>
      <c r="D384" s="5" t="s">
        <v>22445</v>
      </c>
      <c r="E384" s="2" t="s">
        <v>1590</v>
      </c>
      <c r="F384" s="3" t="s">
        <v>905</v>
      </c>
      <c r="G384" s="3" t="s">
        <v>12959</v>
      </c>
      <c r="H384" s="3" t="s">
        <v>22428</v>
      </c>
      <c r="I384" s="3" t="s">
        <v>20383</v>
      </c>
      <c r="J384" s="3" t="s">
        <v>22449</v>
      </c>
    </row>
    <row r="385">
      <c r="A385" s="5" t="s">
        <v>22451</v>
      </c>
      <c r="B385" s="5" t="s">
        <v>221</v>
      </c>
      <c r="C385" s="5" t="s">
        <v>22212</v>
      </c>
      <c r="D385" s="5" t="s">
        <v>22454</v>
      </c>
      <c r="E385" s="2" t="s">
        <v>1590</v>
      </c>
      <c r="F385" s="3" t="s">
        <v>905</v>
      </c>
      <c r="G385" s="3" t="s">
        <v>12959</v>
      </c>
      <c r="H385" s="3" t="s">
        <v>22428</v>
      </c>
      <c r="I385" s="3" t="s">
        <v>20383</v>
      </c>
      <c r="J385" s="3" t="s">
        <v>22458</v>
      </c>
    </row>
    <row r="386">
      <c r="A386" s="5" t="s">
        <v>22460</v>
      </c>
      <c r="B386" s="5" t="s">
        <v>221</v>
      </c>
      <c r="C386" s="5" t="s">
        <v>22212</v>
      </c>
      <c r="D386" s="5" t="s">
        <v>22463</v>
      </c>
      <c r="E386" s="2" t="s">
        <v>1590</v>
      </c>
      <c r="F386" s="3" t="s">
        <v>905</v>
      </c>
      <c r="G386" s="3" t="s">
        <v>12959</v>
      </c>
      <c r="H386" s="3" t="s">
        <v>22428</v>
      </c>
      <c r="I386" s="3" t="s">
        <v>20383</v>
      </c>
      <c r="J386" s="3" t="s">
        <v>22467</v>
      </c>
    </row>
    <row r="387">
      <c r="A387" s="5" t="s">
        <v>22469</v>
      </c>
      <c r="B387" s="5" t="s">
        <v>221</v>
      </c>
      <c r="C387" s="5" t="s">
        <v>22212</v>
      </c>
      <c r="D387" s="5" t="s">
        <v>22471</v>
      </c>
      <c r="E387" s="2" t="s">
        <v>1590</v>
      </c>
      <c r="F387" s="3" t="s">
        <v>905</v>
      </c>
      <c r="G387" s="3" t="s">
        <v>12959</v>
      </c>
      <c r="H387" s="3" t="s">
        <v>22428</v>
      </c>
      <c r="I387" s="3" t="s">
        <v>20383</v>
      </c>
      <c r="J387" s="3" t="s">
        <v>22476</v>
      </c>
    </row>
    <row r="388">
      <c r="A388" s="5" t="s">
        <v>22478</v>
      </c>
      <c r="B388" s="5" t="s">
        <v>221</v>
      </c>
      <c r="C388" s="5" t="s">
        <v>22480</v>
      </c>
      <c r="D388" s="5" t="s">
        <v>22482</v>
      </c>
      <c r="E388" s="2" t="s">
        <v>1056</v>
      </c>
      <c r="F388" s="3" t="s">
        <v>905</v>
      </c>
      <c r="G388" s="3" t="s">
        <v>12959</v>
      </c>
      <c r="H388" s="3" t="s">
        <v>22486</v>
      </c>
      <c r="I388" s="3" t="s">
        <v>20383</v>
      </c>
      <c r="J388" s="3" t="s">
        <v>22490</v>
      </c>
    </row>
    <row r="389">
      <c r="A389" s="5" t="s">
        <v>22494</v>
      </c>
      <c r="B389" s="5" t="s">
        <v>221</v>
      </c>
      <c r="C389" s="5" t="s">
        <v>22480</v>
      </c>
      <c r="D389" s="5" t="s">
        <v>22496</v>
      </c>
      <c r="E389" s="2" t="s">
        <v>1056</v>
      </c>
      <c r="F389" s="3" t="s">
        <v>905</v>
      </c>
      <c r="G389" s="3" t="s">
        <v>12959</v>
      </c>
      <c r="H389" s="3" t="s">
        <v>22486</v>
      </c>
      <c r="I389" s="3" t="s">
        <v>20383</v>
      </c>
      <c r="J389" s="3" t="s">
        <v>22501</v>
      </c>
    </row>
    <row r="390">
      <c r="A390" s="5" t="s">
        <v>22503</v>
      </c>
      <c r="B390" s="5" t="s">
        <v>221</v>
      </c>
      <c r="C390" s="5" t="s">
        <v>22480</v>
      </c>
      <c r="D390" s="5" t="s">
        <v>22506</v>
      </c>
      <c r="E390" s="2" t="s">
        <v>1056</v>
      </c>
      <c r="F390" s="3" t="s">
        <v>905</v>
      </c>
      <c r="G390" s="3" t="s">
        <v>12959</v>
      </c>
      <c r="H390" s="3" t="s">
        <v>22486</v>
      </c>
      <c r="I390" s="3" t="s">
        <v>20383</v>
      </c>
      <c r="J390" s="3" t="s">
        <v>22511</v>
      </c>
    </row>
    <row r="391">
      <c r="A391" s="5" t="s">
        <v>22514</v>
      </c>
      <c r="B391" s="5" t="s">
        <v>221</v>
      </c>
      <c r="C391" s="5" t="s">
        <v>22480</v>
      </c>
      <c r="D391" s="5" t="s">
        <v>22517</v>
      </c>
      <c r="E391" s="2" t="s">
        <v>1056</v>
      </c>
      <c r="F391" s="3" t="s">
        <v>905</v>
      </c>
      <c r="G391" s="3" t="s">
        <v>12959</v>
      </c>
      <c r="H391" s="3" t="s">
        <v>22486</v>
      </c>
      <c r="I391" s="3" t="s">
        <v>20383</v>
      </c>
      <c r="J391" s="3" t="s">
        <v>22521</v>
      </c>
    </row>
    <row r="392">
      <c r="A392" s="5" t="s">
        <v>22524</v>
      </c>
      <c r="B392" s="5" t="s">
        <v>221</v>
      </c>
      <c r="C392" s="5" t="s">
        <v>22480</v>
      </c>
      <c r="D392" s="5" t="s">
        <v>22527</v>
      </c>
      <c r="E392" s="2" t="s">
        <v>1056</v>
      </c>
      <c r="F392" s="3" t="s">
        <v>905</v>
      </c>
      <c r="G392" s="3" t="s">
        <v>12959</v>
      </c>
      <c r="H392" s="3" t="s">
        <v>22486</v>
      </c>
      <c r="I392" s="3" t="s">
        <v>20383</v>
      </c>
      <c r="J392" s="3" t="s">
        <v>22531</v>
      </c>
    </row>
    <row r="393">
      <c r="A393" s="5" t="s">
        <v>22534</v>
      </c>
      <c r="B393" s="5" t="s">
        <v>221</v>
      </c>
      <c r="C393" s="5" t="s">
        <v>22480</v>
      </c>
      <c r="D393" s="5" t="s">
        <v>22537</v>
      </c>
      <c r="E393" s="2" t="s">
        <v>1056</v>
      </c>
      <c r="F393" s="3" t="s">
        <v>905</v>
      </c>
      <c r="G393" s="3" t="s">
        <v>12959</v>
      </c>
      <c r="H393" s="3" t="s">
        <v>22486</v>
      </c>
      <c r="I393" s="3" t="s">
        <v>20383</v>
      </c>
      <c r="J393" s="3" t="s">
        <v>22543</v>
      </c>
    </row>
    <row r="394">
      <c r="A394" s="5" t="s">
        <v>22545</v>
      </c>
      <c r="B394" s="5" t="s">
        <v>221</v>
      </c>
      <c r="C394" s="5" t="s">
        <v>22480</v>
      </c>
      <c r="D394" s="5" t="s">
        <v>22548</v>
      </c>
      <c r="E394" s="2" t="s">
        <v>1056</v>
      </c>
      <c r="F394" s="3" t="s">
        <v>905</v>
      </c>
      <c r="G394" s="3" t="s">
        <v>12959</v>
      </c>
      <c r="H394" s="3" t="s">
        <v>22486</v>
      </c>
      <c r="I394" s="3" t="s">
        <v>20383</v>
      </c>
      <c r="J394" s="3" t="s">
        <v>22551</v>
      </c>
    </row>
    <row r="395">
      <c r="A395" s="5" t="s">
        <v>22554</v>
      </c>
      <c r="B395" s="5" t="s">
        <v>221</v>
      </c>
      <c r="C395" s="5" t="s">
        <v>22480</v>
      </c>
      <c r="D395" s="5" t="s">
        <v>22556</v>
      </c>
      <c r="E395" s="2" t="s">
        <v>1056</v>
      </c>
      <c r="F395" s="3" t="s">
        <v>905</v>
      </c>
      <c r="G395" s="3" t="s">
        <v>12959</v>
      </c>
      <c r="H395" s="3" t="s">
        <v>22486</v>
      </c>
      <c r="I395" s="3" t="s">
        <v>20383</v>
      </c>
      <c r="J395" s="3" t="s">
        <v>22560</v>
      </c>
    </row>
    <row r="396">
      <c r="A396" s="5" t="s">
        <v>22562</v>
      </c>
      <c r="B396" s="5" t="s">
        <v>221</v>
      </c>
      <c r="C396" s="5" t="s">
        <v>22480</v>
      </c>
      <c r="D396" s="5" t="s">
        <v>22564</v>
      </c>
      <c r="E396" s="2" t="s">
        <v>1056</v>
      </c>
      <c r="F396" s="3" t="s">
        <v>905</v>
      </c>
      <c r="G396" s="3" t="s">
        <v>12959</v>
      </c>
      <c r="H396" s="3" t="s">
        <v>22486</v>
      </c>
      <c r="I396" s="3" t="s">
        <v>20383</v>
      </c>
      <c r="J396" s="3" t="s">
        <v>22567</v>
      </c>
    </row>
    <row r="397">
      <c r="A397" s="5" t="s">
        <v>22569</v>
      </c>
      <c r="B397" s="5" t="s">
        <v>221</v>
      </c>
      <c r="C397" s="5" t="s">
        <v>22480</v>
      </c>
      <c r="D397" s="5" t="s">
        <v>22572</v>
      </c>
      <c r="E397" s="2" t="s">
        <v>1056</v>
      </c>
      <c r="F397" s="3" t="s">
        <v>905</v>
      </c>
      <c r="G397" s="3" t="s">
        <v>12959</v>
      </c>
      <c r="H397" s="3" t="s">
        <v>22486</v>
      </c>
      <c r="I397" s="3" t="s">
        <v>20383</v>
      </c>
      <c r="J397" s="3" t="s">
        <v>22577</v>
      </c>
    </row>
    <row r="398">
      <c r="A398" s="5" t="s">
        <v>22579</v>
      </c>
      <c r="B398" s="5" t="s">
        <v>221</v>
      </c>
      <c r="C398" s="5" t="s">
        <v>22480</v>
      </c>
      <c r="D398" s="5" t="s">
        <v>22581</v>
      </c>
      <c r="E398" s="2" t="s">
        <v>1056</v>
      </c>
      <c r="F398" s="3" t="s">
        <v>905</v>
      </c>
      <c r="G398" s="3" t="s">
        <v>12959</v>
      </c>
      <c r="H398" s="3" t="s">
        <v>22486</v>
      </c>
      <c r="I398" s="3" t="s">
        <v>20383</v>
      </c>
      <c r="J398" s="3" t="s">
        <v>22585</v>
      </c>
    </row>
    <row r="399">
      <c r="A399" s="5" t="s">
        <v>22589</v>
      </c>
      <c r="B399" s="5" t="s">
        <v>221</v>
      </c>
      <c r="C399" s="5" t="s">
        <v>22480</v>
      </c>
      <c r="D399" s="5" t="s">
        <v>22591</v>
      </c>
      <c r="E399" s="2" t="s">
        <v>1056</v>
      </c>
      <c r="F399" s="3" t="s">
        <v>905</v>
      </c>
      <c r="G399" s="3" t="s">
        <v>12959</v>
      </c>
      <c r="H399" s="3" t="s">
        <v>22486</v>
      </c>
      <c r="I399" s="3" t="s">
        <v>20383</v>
      </c>
      <c r="J399" s="3" t="s">
        <v>22595</v>
      </c>
    </row>
    <row r="400">
      <c r="A400" s="5" t="s">
        <v>22596</v>
      </c>
      <c r="B400" s="5" t="s">
        <v>221</v>
      </c>
      <c r="C400" s="5" t="s">
        <v>22480</v>
      </c>
      <c r="D400" s="5" t="s">
        <v>22599</v>
      </c>
      <c r="E400" s="2" t="s">
        <v>1056</v>
      </c>
      <c r="F400" s="3" t="s">
        <v>905</v>
      </c>
      <c r="G400" s="3" t="s">
        <v>12959</v>
      </c>
      <c r="H400" s="3" t="s">
        <v>22603</v>
      </c>
      <c r="I400" s="3" t="s">
        <v>20383</v>
      </c>
      <c r="J400" s="3" t="s">
        <v>22605</v>
      </c>
    </row>
    <row r="401">
      <c r="A401" s="5" t="s">
        <v>22607</v>
      </c>
      <c r="B401" s="5" t="s">
        <v>221</v>
      </c>
      <c r="C401" s="5" t="s">
        <v>22480</v>
      </c>
      <c r="D401" s="5" t="s">
        <v>22609</v>
      </c>
      <c r="E401" s="2" t="s">
        <v>1056</v>
      </c>
      <c r="F401" s="3" t="s">
        <v>905</v>
      </c>
      <c r="G401" s="3" t="s">
        <v>12959</v>
      </c>
      <c r="H401" s="3" t="s">
        <v>22603</v>
      </c>
      <c r="I401" s="3" t="s">
        <v>20383</v>
      </c>
      <c r="J401" s="3" t="s">
        <v>22613</v>
      </c>
    </row>
    <row r="402">
      <c r="A402" s="5" t="s">
        <v>22615</v>
      </c>
      <c r="B402" s="5" t="s">
        <v>221</v>
      </c>
      <c r="C402" s="5" t="s">
        <v>22480</v>
      </c>
      <c r="D402" s="5" t="s">
        <v>22619</v>
      </c>
      <c r="E402" s="2" t="s">
        <v>1056</v>
      </c>
      <c r="F402" s="3" t="s">
        <v>905</v>
      </c>
      <c r="G402" s="3" t="s">
        <v>12959</v>
      </c>
      <c r="H402" s="3" t="s">
        <v>22603</v>
      </c>
      <c r="I402" s="3" t="s">
        <v>20383</v>
      </c>
      <c r="J402" s="3" t="s">
        <v>22621</v>
      </c>
    </row>
    <row r="403">
      <c r="A403" s="5" t="s">
        <v>22624</v>
      </c>
      <c r="B403" s="5" t="s">
        <v>221</v>
      </c>
      <c r="C403" s="5" t="s">
        <v>22480</v>
      </c>
      <c r="D403" s="5" t="s">
        <v>22625</v>
      </c>
      <c r="E403" s="2" t="s">
        <v>1056</v>
      </c>
      <c r="F403" s="3" t="s">
        <v>905</v>
      </c>
      <c r="G403" s="3" t="s">
        <v>12959</v>
      </c>
      <c r="H403" s="3" t="s">
        <v>22603</v>
      </c>
      <c r="I403" s="3" t="s">
        <v>20383</v>
      </c>
      <c r="J403" s="3" t="s">
        <v>22629</v>
      </c>
    </row>
    <row r="404">
      <c r="A404" s="5" t="s">
        <v>22630</v>
      </c>
      <c r="B404" s="5" t="s">
        <v>221</v>
      </c>
      <c r="C404" s="5" t="s">
        <v>22480</v>
      </c>
      <c r="D404" s="5" t="s">
        <v>22633</v>
      </c>
      <c r="E404" s="2" t="s">
        <v>1056</v>
      </c>
      <c r="F404" s="3" t="s">
        <v>905</v>
      </c>
      <c r="G404" s="3" t="s">
        <v>12959</v>
      </c>
      <c r="H404" s="3" t="s">
        <v>22603</v>
      </c>
      <c r="I404" s="3" t="s">
        <v>20383</v>
      </c>
      <c r="J404" s="3" t="s">
        <v>22637</v>
      </c>
    </row>
    <row r="405">
      <c r="A405" s="5" t="s">
        <v>22638</v>
      </c>
      <c r="B405" s="5" t="s">
        <v>221</v>
      </c>
      <c r="C405" s="5" t="s">
        <v>22480</v>
      </c>
      <c r="D405" s="5" t="s">
        <v>22640</v>
      </c>
      <c r="E405" s="2" t="s">
        <v>1056</v>
      </c>
      <c r="F405" s="3" t="s">
        <v>905</v>
      </c>
      <c r="G405" s="3" t="s">
        <v>12959</v>
      </c>
      <c r="H405" s="3" t="s">
        <v>22603</v>
      </c>
      <c r="I405" s="3" t="s">
        <v>20383</v>
      </c>
      <c r="J405" s="3" t="s">
        <v>22646</v>
      </c>
    </row>
    <row r="406">
      <c r="A406" s="5" t="s">
        <v>22647</v>
      </c>
      <c r="B406" s="5" t="s">
        <v>221</v>
      </c>
      <c r="C406" s="5" t="s">
        <v>22480</v>
      </c>
      <c r="D406" s="5" t="s">
        <v>22649</v>
      </c>
      <c r="E406" s="2" t="s">
        <v>1056</v>
      </c>
      <c r="F406" s="3" t="s">
        <v>905</v>
      </c>
      <c r="G406" s="3" t="s">
        <v>12959</v>
      </c>
      <c r="H406" s="3" t="s">
        <v>22603</v>
      </c>
      <c r="I406" s="3" t="s">
        <v>20383</v>
      </c>
      <c r="J406" s="3" t="s">
        <v>22653</v>
      </c>
    </row>
    <row r="407">
      <c r="A407" s="5" t="s">
        <v>22654</v>
      </c>
      <c r="B407" s="5" t="s">
        <v>221</v>
      </c>
      <c r="C407" s="5" t="s">
        <v>22480</v>
      </c>
      <c r="D407" s="5" t="s">
        <v>22657</v>
      </c>
      <c r="E407" s="2" t="s">
        <v>1056</v>
      </c>
      <c r="F407" s="3" t="s">
        <v>905</v>
      </c>
      <c r="G407" s="3" t="s">
        <v>12959</v>
      </c>
      <c r="H407" s="3" t="s">
        <v>22603</v>
      </c>
      <c r="I407" s="3" t="s">
        <v>20383</v>
      </c>
      <c r="J407" s="3" t="s">
        <v>22661</v>
      </c>
    </row>
    <row r="408">
      <c r="A408" s="5" t="s">
        <v>22662</v>
      </c>
      <c r="B408" s="5" t="s">
        <v>221</v>
      </c>
      <c r="C408" s="5" t="s">
        <v>22480</v>
      </c>
      <c r="D408" s="5" t="s">
        <v>22664</v>
      </c>
      <c r="E408" s="2" t="s">
        <v>1056</v>
      </c>
      <c r="F408" s="3" t="s">
        <v>905</v>
      </c>
      <c r="G408" s="3" t="s">
        <v>12959</v>
      </c>
      <c r="H408" s="3" t="s">
        <v>22603</v>
      </c>
      <c r="I408" s="3" t="s">
        <v>20383</v>
      </c>
      <c r="J408" s="3" t="s">
        <v>22667</v>
      </c>
    </row>
    <row r="409">
      <c r="A409" s="5" t="s">
        <v>22669</v>
      </c>
      <c r="B409" s="5" t="s">
        <v>221</v>
      </c>
      <c r="C409" s="5" t="s">
        <v>22480</v>
      </c>
      <c r="D409" s="5" t="s">
        <v>22670</v>
      </c>
      <c r="E409" s="2" t="s">
        <v>1056</v>
      </c>
      <c r="F409" s="3" t="s">
        <v>905</v>
      </c>
      <c r="G409" s="3" t="s">
        <v>12959</v>
      </c>
      <c r="H409" s="3" t="s">
        <v>22603</v>
      </c>
      <c r="I409" s="3" t="s">
        <v>20383</v>
      </c>
      <c r="J409" s="3" t="s">
        <v>22674</v>
      </c>
    </row>
    <row r="410">
      <c r="A410" s="5" t="s">
        <v>22676</v>
      </c>
      <c r="B410" s="5" t="s">
        <v>221</v>
      </c>
      <c r="C410" s="5" t="s">
        <v>22480</v>
      </c>
      <c r="D410" s="5" t="s">
        <v>22678</v>
      </c>
      <c r="E410" s="2" t="s">
        <v>1056</v>
      </c>
      <c r="F410" s="3" t="s">
        <v>905</v>
      </c>
      <c r="G410" s="3" t="s">
        <v>12959</v>
      </c>
      <c r="H410" s="3" t="s">
        <v>22603</v>
      </c>
      <c r="I410" s="3" t="s">
        <v>20383</v>
      </c>
      <c r="J410" s="3" t="s">
        <v>22681</v>
      </c>
    </row>
    <row r="411">
      <c r="A411" s="5" t="s">
        <v>22682</v>
      </c>
      <c r="B411" s="5" t="s">
        <v>221</v>
      </c>
      <c r="C411" s="5" t="s">
        <v>22480</v>
      </c>
      <c r="D411" s="5" t="s">
        <v>22684</v>
      </c>
      <c r="E411" s="2" t="s">
        <v>1056</v>
      </c>
      <c r="F411" s="3" t="s">
        <v>905</v>
      </c>
      <c r="G411" s="3" t="s">
        <v>12959</v>
      </c>
      <c r="H411" s="3" t="s">
        <v>22603</v>
      </c>
      <c r="I411" s="3" t="s">
        <v>20383</v>
      </c>
      <c r="J411" s="3" t="s">
        <v>22687</v>
      </c>
    </row>
    <row r="412">
      <c r="A412" s="5" t="s">
        <v>22689</v>
      </c>
      <c r="B412" s="5" t="s">
        <v>221</v>
      </c>
      <c r="C412" s="5" t="s">
        <v>22480</v>
      </c>
      <c r="D412" s="5" t="s">
        <v>22691</v>
      </c>
      <c r="E412" s="2" t="s">
        <v>1590</v>
      </c>
      <c r="F412" s="3" t="s">
        <v>905</v>
      </c>
      <c r="G412" s="3" t="s">
        <v>12959</v>
      </c>
      <c r="H412" s="3" t="s">
        <v>22693</v>
      </c>
      <c r="I412" s="3" t="s">
        <v>20383</v>
      </c>
      <c r="J412" s="3" t="s">
        <v>22696</v>
      </c>
    </row>
    <row r="413">
      <c r="A413" s="5" t="s">
        <v>22698</v>
      </c>
      <c r="B413" s="5" t="s">
        <v>221</v>
      </c>
      <c r="C413" s="5" t="s">
        <v>22480</v>
      </c>
      <c r="D413" s="5" t="s">
        <v>22699</v>
      </c>
      <c r="E413" s="2" t="s">
        <v>1590</v>
      </c>
      <c r="F413" s="3" t="s">
        <v>905</v>
      </c>
      <c r="G413" s="3" t="s">
        <v>12959</v>
      </c>
      <c r="H413" s="3" t="s">
        <v>22693</v>
      </c>
      <c r="I413" s="3" t="s">
        <v>20383</v>
      </c>
      <c r="J413" s="3" t="s">
        <v>22703</v>
      </c>
    </row>
    <row r="414">
      <c r="A414" s="5" t="s">
        <v>22704</v>
      </c>
      <c r="B414" s="5" t="s">
        <v>221</v>
      </c>
      <c r="C414" s="5" t="s">
        <v>22480</v>
      </c>
      <c r="D414" s="5" t="s">
        <v>22705</v>
      </c>
      <c r="E414" s="2" t="s">
        <v>1590</v>
      </c>
      <c r="F414" s="3" t="s">
        <v>905</v>
      </c>
      <c r="G414" s="3" t="s">
        <v>12959</v>
      </c>
      <c r="H414" s="3" t="s">
        <v>22693</v>
      </c>
      <c r="I414" s="3" t="s">
        <v>20383</v>
      </c>
      <c r="J414" s="3" t="s">
        <v>22710</v>
      </c>
    </row>
    <row r="415">
      <c r="A415" s="5" t="s">
        <v>22711</v>
      </c>
      <c r="B415" s="5" t="s">
        <v>221</v>
      </c>
      <c r="C415" s="5" t="s">
        <v>22480</v>
      </c>
      <c r="D415" s="5" t="s">
        <v>22713</v>
      </c>
      <c r="E415" s="2" t="s">
        <v>1590</v>
      </c>
      <c r="F415" s="3" t="s">
        <v>905</v>
      </c>
      <c r="G415" s="3" t="s">
        <v>12959</v>
      </c>
      <c r="H415" s="3" t="s">
        <v>22693</v>
      </c>
      <c r="I415" s="3" t="s">
        <v>20383</v>
      </c>
      <c r="J415" s="3" t="s">
        <v>22717</v>
      </c>
    </row>
    <row r="416">
      <c r="A416" s="5" t="s">
        <v>22719</v>
      </c>
      <c r="B416" s="5" t="s">
        <v>221</v>
      </c>
      <c r="C416" s="5" t="s">
        <v>22720</v>
      </c>
      <c r="D416" s="5" t="s">
        <v>22722</v>
      </c>
      <c r="E416" s="2" t="s">
        <v>1056</v>
      </c>
      <c r="F416" s="2" t="s">
        <v>905</v>
      </c>
      <c r="G416" s="2" t="s">
        <v>12959</v>
      </c>
      <c r="H416" s="2" t="s">
        <v>22724</v>
      </c>
      <c r="I416" s="5" t="s">
        <v>20383</v>
      </c>
      <c r="J416" s="2" t="s">
        <v>22725</v>
      </c>
    </row>
    <row r="417">
      <c r="A417" s="5" t="s">
        <v>22728</v>
      </c>
      <c r="B417" s="5" t="s">
        <v>221</v>
      </c>
      <c r="C417" s="5" t="s">
        <v>22720</v>
      </c>
      <c r="D417" s="5" t="s">
        <v>22730</v>
      </c>
      <c r="E417" s="2" t="s">
        <v>1056</v>
      </c>
      <c r="F417" s="2" t="s">
        <v>905</v>
      </c>
      <c r="G417" s="2" t="s">
        <v>12959</v>
      </c>
      <c r="H417" s="2" t="s">
        <v>22724</v>
      </c>
      <c r="I417" s="5" t="s">
        <v>20383</v>
      </c>
      <c r="J417" s="2" t="s">
        <v>22733</v>
      </c>
    </row>
    <row r="418">
      <c r="A418" s="5" t="s">
        <v>22735</v>
      </c>
      <c r="B418" s="5" t="s">
        <v>221</v>
      </c>
      <c r="C418" s="5" t="s">
        <v>22720</v>
      </c>
      <c r="D418" s="5" t="s">
        <v>22736</v>
      </c>
      <c r="E418" s="2" t="s">
        <v>1056</v>
      </c>
      <c r="F418" s="2" t="s">
        <v>905</v>
      </c>
      <c r="G418" s="2" t="s">
        <v>12959</v>
      </c>
      <c r="H418" s="2" t="s">
        <v>22724</v>
      </c>
      <c r="I418" s="5" t="s">
        <v>20383</v>
      </c>
      <c r="J418" s="2" t="s">
        <v>22739</v>
      </c>
    </row>
    <row r="419">
      <c r="A419" s="5" t="s">
        <v>22741</v>
      </c>
      <c r="B419" s="5" t="s">
        <v>221</v>
      </c>
      <c r="C419" s="5" t="s">
        <v>22720</v>
      </c>
      <c r="D419" s="5" t="s">
        <v>22743</v>
      </c>
      <c r="E419" s="2" t="s">
        <v>1056</v>
      </c>
      <c r="F419" s="2" t="s">
        <v>905</v>
      </c>
      <c r="G419" s="2" t="s">
        <v>12959</v>
      </c>
      <c r="H419" s="2" t="s">
        <v>22724</v>
      </c>
      <c r="I419" s="5" t="s">
        <v>20383</v>
      </c>
      <c r="J419" s="2" t="s">
        <v>22747</v>
      </c>
    </row>
    <row r="420">
      <c r="A420" s="5" t="s">
        <v>22749</v>
      </c>
      <c r="B420" s="5" t="s">
        <v>221</v>
      </c>
      <c r="C420" s="5" t="s">
        <v>22720</v>
      </c>
      <c r="D420" s="5" t="s">
        <v>22751</v>
      </c>
      <c r="E420" s="2" t="s">
        <v>1056</v>
      </c>
      <c r="F420" s="2" t="s">
        <v>905</v>
      </c>
      <c r="G420" s="2" t="s">
        <v>12959</v>
      </c>
      <c r="H420" s="2" t="s">
        <v>22724</v>
      </c>
      <c r="I420" s="5" t="s">
        <v>20383</v>
      </c>
      <c r="J420" s="2" t="s">
        <v>22755</v>
      </c>
    </row>
    <row r="421">
      <c r="A421" s="5" t="s">
        <v>22756</v>
      </c>
      <c r="B421" s="5" t="s">
        <v>221</v>
      </c>
      <c r="C421" s="5" t="s">
        <v>22720</v>
      </c>
      <c r="D421" s="5" t="s">
        <v>22759</v>
      </c>
      <c r="E421" s="2" t="s">
        <v>1056</v>
      </c>
      <c r="F421" s="2" t="s">
        <v>905</v>
      </c>
      <c r="G421" s="2" t="s">
        <v>12959</v>
      </c>
      <c r="H421" s="2" t="s">
        <v>22724</v>
      </c>
      <c r="I421" s="5" t="s">
        <v>20383</v>
      </c>
      <c r="J421" s="2" t="s">
        <v>22762</v>
      </c>
    </row>
    <row r="422">
      <c r="A422" s="5" t="s">
        <v>22765</v>
      </c>
      <c r="B422" s="5" t="s">
        <v>221</v>
      </c>
      <c r="C422" s="5" t="s">
        <v>22720</v>
      </c>
      <c r="D422" s="5" t="s">
        <v>22767</v>
      </c>
      <c r="E422" s="2" t="s">
        <v>1056</v>
      </c>
      <c r="F422" s="2" t="s">
        <v>905</v>
      </c>
      <c r="G422" s="2" t="s">
        <v>12959</v>
      </c>
      <c r="H422" s="2" t="s">
        <v>22724</v>
      </c>
      <c r="I422" s="5" t="s">
        <v>20383</v>
      </c>
      <c r="J422" s="2" t="s">
        <v>22770</v>
      </c>
    </row>
    <row r="423">
      <c r="A423" s="5" t="s">
        <v>22772</v>
      </c>
      <c r="B423" s="5" t="s">
        <v>221</v>
      </c>
      <c r="C423" s="5" t="s">
        <v>22720</v>
      </c>
      <c r="D423" s="5" t="s">
        <v>22774</v>
      </c>
      <c r="E423" s="2" t="s">
        <v>1056</v>
      </c>
      <c r="F423" s="2" t="s">
        <v>905</v>
      </c>
      <c r="G423" s="2" t="s">
        <v>12959</v>
      </c>
      <c r="H423" s="2" t="s">
        <v>22724</v>
      </c>
      <c r="I423" s="5" t="s">
        <v>20383</v>
      </c>
      <c r="J423" s="2" t="s">
        <v>22777</v>
      </c>
    </row>
    <row r="424">
      <c r="A424" s="5" t="s">
        <v>22778</v>
      </c>
      <c r="B424" s="5" t="s">
        <v>221</v>
      </c>
      <c r="C424" s="5" t="s">
        <v>22720</v>
      </c>
      <c r="D424" s="5" t="s">
        <v>22781</v>
      </c>
      <c r="E424" s="2" t="s">
        <v>1056</v>
      </c>
      <c r="F424" s="2" t="s">
        <v>905</v>
      </c>
      <c r="G424" s="2" t="s">
        <v>12959</v>
      </c>
      <c r="H424" s="2" t="s">
        <v>22724</v>
      </c>
      <c r="I424" s="5" t="s">
        <v>20383</v>
      </c>
      <c r="J424" s="2" t="s">
        <v>22782</v>
      </c>
    </row>
    <row r="425">
      <c r="A425" s="5" t="s">
        <v>22784</v>
      </c>
      <c r="B425" s="5" t="s">
        <v>221</v>
      </c>
      <c r="C425" s="5" t="s">
        <v>22720</v>
      </c>
      <c r="D425" s="5" t="s">
        <v>22786</v>
      </c>
      <c r="E425" s="2" t="s">
        <v>1056</v>
      </c>
      <c r="F425" s="2" t="s">
        <v>905</v>
      </c>
      <c r="G425" s="2" t="s">
        <v>12959</v>
      </c>
      <c r="H425" s="2" t="s">
        <v>22724</v>
      </c>
      <c r="I425" s="5" t="s">
        <v>20383</v>
      </c>
      <c r="J425" s="2" t="s">
        <v>22788</v>
      </c>
    </row>
    <row r="426">
      <c r="A426" s="5" t="s">
        <v>22790</v>
      </c>
      <c r="B426" s="5" t="s">
        <v>221</v>
      </c>
      <c r="C426" s="5" t="s">
        <v>22720</v>
      </c>
      <c r="D426" s="5" t="s">
        <v>22791</v>
      </c>
      <c r="E426" s="2" t="s">
        <v>1056</v>
      </c>
      <c r="F426" s="2" t="s">
        <v>905</v>
      </c>
      <c r="G426" s="2" t="s">
        <v>12959</v>
      </c>
      <c r="H426" s="2" t="s">
        <v>22724</v>
      </c>
      <c r="I426" s="5" t="s">
        <v>20383</v>
      </c>
      <c r="J426" s="2" t="s">
        <v>22795</v>
      </c>
    </row>
    <row r="427">
      <c r="A427" s="5" t="s">
        <v>22797</v>
      </c>
      <c r="B427" s="5" t="s">
        <v>221</v>
      </c>
      <c r="C427" s="5" t="s">
        <v>22720</v>
      </c>
      <c r="D427" s="5" t="s">
        <v>22798</v>
      </c>
      <c r="E427" s="2" t="s">
        <v>1056</v>
      </c>
      <c r="F427" s="2" t="s">
        <v>905</v>
      </c>
      <c r="G427" s="2" t="s">
        <v>12959</v>
      </c>
      <c r="H427" s="2" t="s">
        <v>22724</v>
      </c>
      <c r="I427" s="5" t="s">
        <v>20383</v>
      </c>
      <c r="J427" s="2" t="s">
        <v>22802</v>
      </c>
    </row>
    <row r="428">
      <c r="A428" s="5" t="s">
        <v>22803</v>
      </c>
      <c r="B428" s="5" t="s">
        <v>221</v>
      </c>
      <c r="C428" s="5" t="s">
        <v>22720</v>
      </c>
      <c r="D428" s="5" t="s">
        <v>22806</v>
      </c>
      <c r="E428" s="2" t="s">
        <v>1056</v>
      </c>
      <c r="F428" s="2" t="s">
        <v>905</v>
      </c>
      <c r="G428" s="2" t="s">
        <v>12959</v>
      </c>
      <c r="H428" s="2" t="s">
        <v>22809</v>
      </c>
      <c r="I428" s="5" t="s">
        <v>20383</v>
      </c>
      <c r="J428" s="2" t="s">
        <v>22810</v>
      </c>
    </row>
    <row r="429">
      <c r="A429" s="5" t="s">
        <v>22813</v>
      </c>
      <c r="B429" s="5" t="s">
        <v>221</v>
      </c>
      <c r="C429" s="5" t="s">
        <v>22720</v>
      </c>
      <c r="D429" s="5" t="s">
        <v>22814</v>
      </c>
      <c r="E429" s="2" t="s">
        <v>1056</v>
      </c>
      <c r="F429" s="2" t="s">
        <v>905</v>
      </c>
      <c r="G429" s="2" t="s">
        <v>12959</v>
      </c>
      <c r="H429" s="2" t="s">
        <v>22809</v>
      </c>
      <c r="I429" s="5" t="s">
        <v>20383</v>
      </c>
      <c r="J429" s="2" t="s">
        <v>22817</v>
      </c>
    </row>
    <row r="430">
      <c r="A430" s="5" t="s">
        <v>22819</v>
      </c>
      <c r="B430" s="5" t="s">
        <v>221</v>
      </c>
      <c r="C430" s="5" t="s">
        <v>22720</v>
      </c>
      <c r="D430" s="5" t="s">
        <v>22822</v>
      </c>
      <c r="E430" s="2" t="s">
        <v>1056</v>
      </c>
      <c r="F430" s="2" t="s">
        <v>905</v>
      </c>
      <c r="G430" s="2" t="s">
        <v>12959</v>
      </c>
      <c r="H430" s="2" t="s">
        <v>22809</v>
      </c>
      <c r="I430" s="5" t="s">
        <v>20383</v>
      </c>
      <c r="J430" s="2" t="s">
        <v>22826</v>
      </c>
    </row>
    <row r="431">
      <c r="A431" s="5" t="s">
        <v>22828</v>
      </c>
      <c r="B431" s="5" t="s">
        <v>221</v>
      </c>
      <c r="C431" s="5" t="s">
        <v>22720</v>
      </c>
      <c r="D431" s="5" t="s">
        <v>22829</v>
      </c>
      <c r="E431" s="2" t="s">
        <v>1056</v>
      </c>
      <c r="F431" s="2" t="s">
        <v>905</v>
      </c>
      <c r="G431" s="2" t="s">
        <v>12959</v>
      </c>
      <c r="H431" s="2" t="s">
        <v>22809</v>
      </c>
      <c r="I431" s="5" t="s">
        <v>20383</v>
      </c>
      <c r="J431" s="2" t="s">
        <v>22832</v>
      </c>
    </row>
    <row r="432">
      <c r="A432" s="5" t="s">
        <v>22834</v>
      </c>
      <c r="B432" s="5" t="s">
        <v>221</v>
      </c>
      <c r="C432" s="5" t="s">
        <v>22720</v>
      </c>
      <c r="D432" s="5" t="s">
        <v>22836</v>
      </c>
      <c r="E432" s="2" t="s">
        <v>1056</v>
      </c>
      <c r="F432" s="2" t="s">
        <v>905</v>
      </c>
      <c r="G432" s="2" t="s">
        <v>12959</v>
      </c>
      <c r="H432" s="2" t="s">
        <v>22809</v>
      </c>
      <c r="I432" s="5" t="s">
        <v>20383</v>
      </c>
      <c r="J432" s="2" t="s">
        <v>22839</v>
      </c>
    </row>
    <row r="433">
      <c r="A433" s="5" t="s">
        <v>22840</v>
      </c>
      <c r="B433" s="5" t="s">
        <v>221</v>
      </c>
      <c r="C433" s="5" t="s">
        <v>22720</v>
      </c>
      <c r="D433" s="5" t="s">
        <v>22843</v>
      </c>
      <c r="E433" s="2" t="s">
        <v>1056</v>
      </c>
      <c r="F433" s="2" t="s">
        <v>905</v>
      </c>
      <c r="G433" s="2" t="s">
        <v>12959</v>
      </c>
      <c r="H433" s="2" t="s">
        <v>22809</v>
      </c>
      <c r="I433" s="5" t="s">
        <v>20383</v>
      </c>
      <c r="J433" s="2" t="s">
        <v>22846</v>
      </c>
    </row>
    <row r="434">
      <c r="A434" s="5" t="s">
        <v>22850</v>
      </c>
      <c r="B434" s="5" t="s">
        <v>221</v>
      </c>
      <c r="C434" s="5" t="s">
        <v>22720</v>
      </c>
      <c r="D434" s="5" t="s">
        <v>22853</v>
      </c>
      <c r="E434" s="2" t="s">
        <v>1056</v>
      </c>
      <c r="F434" s="2" t="s">
        <v>905</v>
      </c>
      <c r="G434" s="2" t="s">
        <v>12959</v>
      </c>
      <c r="H434" s="2" t="s">
        <v>22809</v>
      </c>
      <c r="I434" s="5" t="s">
        <v>20383</v>
      </c>
      <c r="J434" s="2" t="s">
        <v>22857</v>
      </c>
    </row>
    <row r="435">
      <c r="A435" s="5" t="s">
        <v>22859</v>
      </c>
      <c r="B435" s="5" t="s">
        <v>221</v>
      </c>
      <c r="C435" s="5" t="s">
        <v>22720</v>
      </c>
      <c r="D435" s="5" t="s">
        <v>22861</v>
      </c>
      <c r="E435" s="2" t="s">
        <v>1056</v>
      </c>
      <c r="F435" s="2" t="s">
        <v>905</v>
      </c>
      <c r="G435" s="2" t="s">
        <v>12959</v>
      </c>
      <c r="H435" s="2" t="s">
        <v>22809</v>
      </c>
      <c r="I435" s="5" t="s">
        <v>20383</v>
      </c>
      <c r="J435" s="2" t="s">
        <v>22866</v>
      </c>
    </row>
    <row r="436">
      <c r="A436" s="5" t="s">
        <v>22868</v>
      </c>
      <c r="B436" s="5" t="s">
        <v>221</v>
      </c>
      <c r="C436" s="5" t="s">
        <v>22720</v>
      </c>
      <c r="D436" s="5" t="s">
        <v>22870</v>
      </c>
      <c r="E436" s="2" t="s">
        <v>1056</v>
      </c>
      <c r="F436" s="2" t="s">
        <v>905</v>
      </c>
      <c r="G436" s="2" t="s">
        <v>12959</v>
      </c>
      <c r="H436" s="2" t="s">
        <v>22809</v>
      </c>
      <c r="I436" s="5" t="s">
        <v>20383</v>
      </c>
      <c r="J436" s="2" t="s">
        <v>22874</v>
      </c>
    </row>
    <row r="437">
      <c r="A437" s="5" t="s">
        <v>22876</v>
      </c>
      <c r="B437" s="5" t="s">
        <v>221</v>
      </c>
      <c r="C437" s="5" t="s">
        <v>22720</v>
      </c>
      <c r="D437" s="5" t="s">
        <v>22878</v>
      </c>
      <c r="E437" s="2" t="s">
        <v>1056</v>
      </c>
      <c r="F437" s="2" t="s">
        <v>905</v>
      </c>
      <c r="G437" s="2" t="s">
        <v>12959</v>
      </c>
      <c r="H437" s="2" t="s">
        <v>22809</v>
      </c>
      <c r="I437" s="5" t="s">
        <v>20383</v>
      </c>
      <c r="J437" s="2" t="s">
        <v>22883</v>
      </c>
    </row>
    <row r="438">
      <c r="A438" s="5" t="s">
        <v>22885</v>
      </c>
      <c r="B438" s="5" t="s">
        <v>221</v>
      </c>
      <c r="C438" s="5" t="s">
        <v>22720</v>
      </c>
      <c r="D438" s="5" t="s">
        <v>22889</v>
      </c>
      <c r="E438" s="2" t="s">
        <v>1056</v>
      </c>
      <c r="F438" s="2" t="s">
        <v>905</v>
      </c>
      <c r="G438" s="2" t="s">
        <v>12959</v>
      </c>
      <c r="H438" s="2" t="s">
        <v>22809</v>
      </c>
      <c r="I438" s="5" t="s">
        <v>20383</v>
      </c>
      <c r="J438" s="2" t="s">
        <v>22891</v>
      </c>
    </row>
    <row r="439">
      <c r="A439" s="5" t="s">
        <v>22892</v>
      </c>
      <c r="B439" s="5" t="s">
        <v>221</v>
      </c>
      <c r="C439" s="5" t="s">
        <v>22720</v>
      </c>
      <c r="D439" s="5" t="s">
        <v>22896</v>
      </c>
      <c r="E439" s="2" t="s">
        <v>1056</v>
      </c>
      <c r="F439" s="2" t="s">
        <v>905</v>
      </c>
      <c r="G439" s="2" t="s">
        <v>12959</v>
      </c>
      <c r="H439" s="2" t="s">
        <v>22809</v>
      </c>
      <c r="I439" s="5" t="s">
        <v>20383</v>
      </c>
      <c r="J439" s="2" t="s">
        <v>22899</v>
      </c>
    </row>
    <row r="440">
      <c r="A440" s="5" t="s">
        <v>22901</v>
      </c>
      <c r="B440" s="5" t="s">
        <v>221</v>
      </c>
      <c r="C440" s="5" t="s">
        <v>22720</v>
      </c>
      <c r="D440" s="5" t="s">
        <v>22903</v>
      </c>
      <c r="E440" s="2" t="s">
        <v>1590</v>
      </c>
      <c r="F440" s="3" t="s">
        <v>905</v>
      </c>
      <c r="G440" s="3" t="s">
        <v>12959</v>
      </c>
      <c r="H440" s="3" t="s">
        <v>22906</v>
      </c>
      <c r="I440" s="5" t="s">
        <v>20383</v>
      </c>
      <c r="J440" s="3" t="s">
        <v>22908</v>
      </c>
    </row>
    <row r="441">
      <c r="A441" s="5" t="s">
        <v>22910</v>
      </c>
      <c r="B441" s="5" t="s">
        <v>221</v>
      </c>
      <c r="C441" s="5" t="s">
        <v>22720</v>
      </c>
      <c r="D441" s="5" t="s">
        <v>22912</v>
      </c>
      <c r="E441" s="2" t="s">
        <v>1590</v>
      </c>
      <c r="F441" s="3" t="s">
        <v>905</v>
      </c>
      <c r="G441" s="3" t="s">
        <v>12959</v>
      </c>
      <c r="H441" s="3" t="s">
        <v>22906</v>
      </c>
      <c r="I441" s="5" t="s">
        <v>20383</v>
      </c>
      <c r="J441" s="3" t="s">
        <v>22916</v>
      </c>
    </row>
    <row r="442">
      <c r="A442" s="5" t="s">
        <v>22919</v>
      </c>
      <c r="B442" s="5" t="s">
        <v>221</v>
      </c>
      <c r="C442" s="5" t="s">
        <v>22720</v>
      </c>
      <c r="D442" s="5" t="s">
        <v>22920</v>
      </c>
      <c r="E442" s="2" t="s">
        <v>1590</v>
      </c>
      <c r="F442" s="3" t="s">
        <v>905</v>
      </c>
      <c r="G442" s="3" t="s">
        <v>12959</v>
      </c>
      <c r="H442" s="3" t="s">
        <v>22906</v>
      </c>
      <c r="I442" s="5" t="s">
        <v>20383</v>
      </c>
      <c r="J442" s="3" t="s">
        <v>22923</v>
      </c>
    </row>
    <row r="443">
      <c r="A443" s="5" t="s">
        <v>22924</v>
      </c>
      <c r="B443" s="5" t="s">
        <v>221</v>
      </c>
      <c r="C443" s="5" t="s">
        <v>22720</v>
      </c>
      <c r="D443" s="5" t="s">
        <v>22926</v>
      </c>
      <c r="E443" s="2" t="s">
        <v>1590</v>
      </c>
      <c r="F443" s="3" t="s">
        <v>905</v>
      </c>
      <c r="G443" s="3" t="s">
        <v>12959</v>
      </c>
      <c r="H443" s="3" t="s">
        <v>22906</v>
      </c>
      <c r="I443" s="5" t="s">
        <v>20383</v>
      </c>
      <c r="J443" s="3" t="s">
        <v>22930</v>
      </c>
    </row>
    <row r="444">
      <c r="A444" s="3" t="s">
        <v>22932</v>
      </c>
      <c r="B444" s="3" t="s">
        <v>221</v>
      </c>
      <c r="C444" s="3" t="s">
        <v>22720</v>
      </c>
      <c r="D444" s="3" t="s">
        <v>22935</v>
      </c>
      <c r="E444" s="2" t="s">
        <v>1590</v>
      </c>
      <c r="F444" s="3" t="s">
        <v>905</v>
      </c>
      <c r="G444" s="3" t="s">
        <v>12959</v>
      </c>
      <c r="H444" s="3" t="s">
        <v>22938</v>
      </c>
      <c r="I444" s="3" t="s">
        <v>20383</v>
      </c>
      <c r="J444" s="3" t="s">
        <v>22939</v>
      </c>
    </row>
    <row r="445">
      <c r="A445" s="3" t="s">
        <v>22941</v>
      </c>
      <c r="B445" s="3" t="s">
        <v>221</v>
      </c>
      <c r="C445" s="3" t="s">
        <v>22720</v>
      </c>
      <c r="D445" s="3" t="s">
        <v>22942</v>
      </c>
      <c r="E445" s="2" t="s">
        <v>1590</v>
      </c>
      <c r="F445" s="3" t="s">
        <v>905</v>
      </c>
      <c r="G445" s="3" t="s">
        <v>12959</v>
      </c>
      <c r="H445" s="3" t="s">
        <v>22938</v>
      </c>
      <c r="I445" s="3" t="s">
        <v>20383</v>
      </c>
      <c r="J445" s="3" t="s">
        <v>22946</v>
      </c>
    </row>
    <row r="446">
      <c r="A446" s="5" t="s">
        <v>22948</v>
      </c>
      <c r="B446" s="5" t="s">
        <v>221</v>
      </c>
      <c r="C446" s="5" t="s">
        <v>22950</v>
      </c>
      <c r="D446" s="5" t="s">
        <v>22952</v>
      </c>
      <c r="E446" s="2" t="s">
        <v>1056</v>
      </c>
      <c r="F446" s="3" t="s">
        <v>905</v>
      </c>
      <c r="G446" s="3" t="s">
        <v>12959</v>
      </c>
      <c r="H446" s="3" t="s">
        <v>22954</v>
      </c>
      <c r="I446" s="5" t="s">
        <v>20383</v>
      </c>
      <c r="J446" s="3" t="s">
        <v>22957</v>
      </c>
    </row>
    <row r="447">
      <c r="A447" s="5" t="s">
        <v>22959</v>
      </c>
      <c r="B447" s="5" t="s">
        <v>221</v>
      </c>
      <c r="C447" s="5" t="s">
        <v>22950</v>
      </c>
      <c r="D447" s="5" t="s">
        <v>22961</v>
      </c>
      <c r="E447" s="2" t="s">
        <v>1056</v>
      </c>
      <c r="F447" s="3" t="s">
        <v>905</v>
      </c>
      <c r="G447" s="3" t="s">
        <v>12959</v>
      </c>
      <c r="H447" s="3" t="s">
        <v>22954</v>
      </c>
      <c r="I447" s="5" t="s">
        <v>20383</v>
      </c>
      <c r="J447" s="3" t="s">
        <v>22965</v>
      </c>
    </row>
    <row r="448">
      <c r="A448" s="5" t="s">
        <v>22967</v>
      </c>
      <c r="B448" s="5" t="s">
        <v>221</v>
      </c>
      <c r="C448" s="5" t="s">
        <v>22950</v>
      </c>
      <c r="D448" s="5" t="s">
        <v>22969</v>
      </c>
      <c r="E448" s="2" t="s">
        <v>1056</v>
      </c>
      <c r="F448" s="3" t="s">
        <v>905</v>
      </c>
      <c r="G448" s="3" t="s">
        <v>12959</v>
      </c>
      <c r="H448" s="3" t="s">
        <v>22954</v>
      </c>
      <c r="I448" s="5" t="s">
        <v>20383</v>
      </c>
      <c r="J448" s="3" t="s">
        <v>22974</v>
      </c>
    </row>
    <row r="449">
      <c r="A449" s="5" t="s">
        <v>22975</v>
      </c>
      <c r="B449" s="5" t="s">
        <v>221</v>
      </c>
      <c r="C449" s="5" t="s">
        <v>22950</v>
      </c>
      <c r="D449" s="5" t="s">
        <v>22976</v>
      </c>
      <c r="E449" s="2" t="s">
        <v>1056</v>
      </c>
      <c r="F449" s="3" t="s">
        <v>905</v>
      </c>
      <c r="G449" s="3" t="s">
        <v>12959</v>
      </c>
      <c r="H449" s="3" t="s">
        <v>22954</v>
      </c>
      <c r="I449" s="5" t="s">
        <v>20383</v>
      </c>
      <c r="J449" s="3" t="s">
        <v>22979</v>
      </c>
    </row>
    <row r="450">
      <c r="A450" s="5" t="s">
        <v>22982</v>
      </c>
      <c r="B450" s="5" t="s">
        <v>221</v>
      </c>
      <c r="C450" s="5" t="s">
        <v>22950</v>
      </c>
      <c r="D450" s="5" t="s">
        <v>22983</v>
      </c>
      <c r="E450" s="2" t="s">
        <v>1056</v>
      </c>
      <c r="F450" s="3" t="s">
        <v>905</v>
      </c>
      <c r="G450" s="3" t="s">
        <v>12959</v>
      </c>
      <c r="H450" s="3" t="s">
        <v>22954</v>
      </c>
      <c r="I450" s="5" t="s">
        <v>20383</v>
      </c>
      <c r="J450" s="3" t="s">
        <v>22988</v>
      </c>
    </row>
    <row r="451">
      <c r="A451" s="5" t="s">
        <v>22990</v>
      </c>
      <c r="B451" s="5" t="s">
        <v>221</v>
      </c>
      <c r="C451" s="5" t="s">
        <v>22950</v>
      </c>
      <c r="D451" s="5" t="s">
        <v>22993</v>
      </c>
      <c r="E451" s="2" t="s">
        <v>1056</v>
      </c>
      <c r="F451" s="3" t="s">
        <v>905</v>
      </c>
      <c r="G451" s="3" t="s">
        <v>12959</v>
      </c>
      <c r="H451" s="3" t="s">
        <v>22954</v>
      </c>
      <c r="I451" s="5" t="s">
        <v>20383</v>
      </c>
      <c r="J451" s="3" t="s">
        <v>22996</v>
      </c>
    </row>
    <row r="452">
      <c r="A452" s="5" t="s">
        <v>22997</v>
      </c>
      <c r="B452" s="5" t="s">
        <v>221</v>
      </c>
      <c r="C452" s="5" t="s">
        <v>22950</v>
      </c>
      <c r="D452" s="5" t="s">
        <v>23000</v>
      </c>
      <c r="E452" s="2" t="s">
        <v>1056</v>
      </c>
      <c r="F452" s="3" t="s">
        <v>905</v>
      </c>
      <c r="G452" s="3" t="s">
        <v>12959</v>
      </c>
      <c r="H452" s="3" t="s">
        <v>22954</v>
      </c>
      <c r="I452" s="5" t="s">
        <v>20383</v>
      </c>
      <c r="J452" s="3" t="s">
        <v>23004</v>
      </c>
    </row>
    <row r="453">
      <c r="A453" s="5" t="s">
        <v>23007</v>
      </c>
      <c r="B453" s="5" t="s">
        <v>221</v>
      </c>
      <c r="C453" s="5" t="s">
        <v>22950</v>
      </c>
      <c r="D453" s="5" t="s">
        <v>23008</v>
      </c>
      <c r="E453" s="2" t="s">
        <v>1056</v>
      </c>
      <c r="F453" s="3" t="s">
        <v>905</v>
      </c>
      <c r="G453" s="3" t="s">
        <v>12959</v>
      </c>
      <c r="H453" s="3" t="s">
        <v>22954</v>
      </c>
      <c r="I453" s="5" t="s">
        <v>20383</v>
      </c>
      <c r="J453" s="3" t="s">
        <v>23013</v>
      </c>
    </row>
    <row r="454">
      <c r="A454" s="5" t="s">
        <v>23016</v>
      </c>
      <c r="B454" s="5" t="s">
        <v>221</v>
      </c>
      <c r="C454" s="5" t="s">
        <v>22950</v>
      </c>
      <c r="D454" s="5" t="s">
        <v>23018</v>
      </c>
      <c r="E454" s="2" t="s">
        <v>1056</v>
      </c>
      <c r="F454" s="3" t="s">
        <v>905</v>
      </c>
      <c r="G454" s="3" t="s">
        <v>12959</v>
      </c>
      <c r="H454" s="3" t="s">
        <v>22954</v>
      </c>
      <c r="I454" s="5" t="s">
        <v>20383</v>
      </c>
      <c r="J454" s="3" t="s">
        <v>23022</v>
      </c>
    </row>
    <row r="455">
      <c r="A455" s="5" t="s">
        <v>23024</v>
      </c>
      <c r="B455" s="5" t="s">
        <v>221</v>
      </c>
      <c r="C455" s="5" t="s">
        <v>22950</v>
      </c>
      <c r="D455" s="5" t="s">
        <v>23026</v>
      </c>
      <c r="E455" s="2" t="s">
        <v>1056</v>
      </c>
      <c r="F455" s="3" t="s">
        <v>905</v>
      </c>
      <c r="G455" s="3" t="s">
        <v>12959</v>
      </c>
      <c r="H455" s="3" t="s">
        <v>22954</v>
      </c>
      <c r="I455" s="5" t="s">
        <v>20383</v>
      </c>
      <c r="J455" s="3" t="s">
        <v>23030</v>
      </c>
    </row>
    <row r="456">
      <c r="A456" s="5" t="s">
        <v>23032</v>
      </c>
      <c r="B456" s="5" t="s">
        <v>221</v>
      </c>
      <c r="C456" s="5" t="s">
        <v>22950</v>
      </c>
      <c r="D456" s="5" t="s">
        <v>23034</v>
      </c>
      <c r="E456" s="2" t="s">
        <v>1056</v>
      </c>
      <c r="F456" s="3" t="s">
        <v>905</v>
      </c>
      <c r="G456" s="3" t="s">
        <v>12959</v>
      </c>
      <c r="H456" s="3" t="s">
        <v>22954</v>
      </c>
      <c r="I456" s="5" t="s">
        <v>20383</v>
      </c>
      <c r="J456" s="3" t="s">
        <v>23037</v>
      </c>
    </row>
    <row r="457">
      <c r="A457" s="5" t="s">
        <v>23038</v>
      </c>
      <c r="B457" s="5" t="s">
        <v>221</v>
      </c>
      <c r="C457" s="5" t="s">
        <v>22950</v>
      </c>
      <c r="D457" s="5" t="s">
        <v>23041</v>
      </c>
      <c r="E457" s="2" t="s">
        <v>1056</v>
      </c>
      <c r="F457" s="3" t="s">
        <v>905</v>
      </c>
      <c r="G457" s="3" t="s">
        <v>12959</v>
      </c>
      <c r="H457" s="3" t="s">
        <v>22954</v>
      </c>
      <c r="I457" s="5" t="s">
        <v>20383</v>
      </c>
      <c r="J457" s="3" t="s">
        <v>23044</v>
      </c>
    </row>
    <row r="458">
      <c r="A458" s="5" t="s">
        <v>23046</v>
      </c>
      <c r="B458" s="5" t="s">
        <v>221</v>
      </c>
      <c r="C458" s="5" t="s">
        <v>22950</v>
      </c>
      <c r="D458" s="5" t="s">
        <v>23047</v>
      </c>
      <c r="E458" s="2" t="s">
        <v>1056</v>
      </c>
      <c r="F458" s="2" t="s">
        <v>905</v>
      </c>
      <c r="G458" s="2" t="s">
        <v>12959</v>
      </c>
      <c r="H458" s="2" t="s">
        <v>23050</v>
      </c>
      <c r="I458" s="5" t="s">
        <v>20383</v>
      </c>
      <c r="J458" s="2" t="s">
        <v>23053</v>
      </c>
    </row>
    <row r="459">
      <c r="A459" s="5" t="s">
        <v>23054</v>
      </c>
      <c r="B459" s="5" t="s">
        <v>221</v>
      </c>
      <c r="C459" s="5" t="s">
        <v>22950</v>
      </c>
      <c r="D459" s="5" t="s">
        <v>23057</v>
      </c>
      <c r="E459" s="2" t="s">
        <v>1056</v>
      </c>
      <c r="F459" s="2" t="s">
        <v>905</v>
      </c>
      <c r="G459" s="2" t="s">
        <v>12959</v>
      </c>
      <c r="H459" s="2" t="s">
        <v>23050</v>
      </c>
      <c r="I459" s="5" t="s">
        <v>20383</v>
      </c>
      <c r="J459" s="2" t="s">
        <v>23062</v>
      </c>
    </row>
    <row r="460">
      <c r="A460" s="5" t="s">
        <v>23063</v>
      </c>
      <c r="B460" s="5" t="s">
        <v>221</v>
      </c>
      <c r="C460" s="5" t="s">
        <v>22950</v>
      </c>
      <c r="D460" s="5" t="s">
        <v>23066</v>
      </c>
      <c r="E460" s="2" t="s">
        <v>1056</v>
      </c>
      <c r="F460" s="2" t="s">
        <v>905</v>
      </c>
      <c r="G460" s="2" t="s">
        <v>12959</v>
      </c>
      <c r="H460" s="2" t="s">
        <v>23050</v>
      </c>
      <c r="I460" s="5" t="s">
        <v>20383</v>
      </c>
      <c r="J460" s="2" t="s">
        <v>23070</v>
      </c>
    </row>
    <row r="461">
      <c r="A461" s="5" t="s">
        <v>23073</v>
      </c>
      <c r="B461" s="5" t="s">
        <v>221</v>
      </c>
      <c r="C461" s="5" t="s">
        <v>22950</v>
      </c>
      <c r="D461" s="5" t="s">
        <v>23074</v>
      </c>
      <c r="E461" s="2" t="s">
        <v>1056</v>
      </c>
      <c r="F461" s="2" t="s">
        <v>905</v>
      </c>
      <c r="G461" s="2" t="s">
        <v>12959</v>
      </c>
      <c r="H461" s="2" t="s">
        <v>23050</v>
      </c>
      <c r="I461" s="5" t="s">
        <v>20383</v>
      </c>
      <c r="J461" s="2" t="s">
        <v>23077</v>
      </c>
    </row>
    <row r="462">
      <c r="A462" s="5" t="s">
        <v>23078</v>
      </c>
      <c r="B462" s="5" t="s">
        <v>221</v>
      </c>
      <c r="C462" s="5" t="s">
        <v>22950</v>
      </c>
      <c r="D462" s="5" t="s">
        <v>23080</v>
      </c>
      <c r="E462" s="2" t="s">
        <v>1056</v>
      </c>
      <c r="F462" s="2" t="s">
        <v>905</v>
      </c>
      <c r="G462" s="2" t="s">
        <v>12959</v>
      </c>
      <c r="H462" s="2" t="s">
        <v>23050</v>
      </c>
      <c r="I462" s="5" t="s">
        <v>20383</v>
      </c>
      <c r="J462" s="2" t="s">
        <v>23084</v>
      </c>
    </row>
    <row r="463">
      <c r="A463" s="5" t="s">
        <v>23086</v>
      </c>
      <c r="B463" s="5" t="s">
        <v>221</v>
      </c>
      <c r="C463" s="5" t="s">
        <v>22950</v>
      </c>
      <c r="D463" s="5" t="s">
        <v>23087</v>
      </c>
      <c r="E463" s="2" t="s">
        <v>1056</v>
      </c>
      <c r="F463" s="2" t="s">
        <v>905</v>
      </c>
      <c r="G463" s="2" t="s">
        <v>12959</v>
      </c>
      <c r="H463" s="2" t="s">
        <v>23050</v>
      </c>
      <c r="I463" s="5" t="s">
        <v>20383</v>
      </c>
      <c r="J463" s="2" t="s">
        <v>23090</v>
      </c>
    </row>
    <row r="464">
      <c r="A464" s="5" t="s">
        <v>23091</v>
      </c>
      <c r="B464" s="5" t="s">
        <v>221</v>
      </c>
      <c r="C464" s="5" t="s">
        <v>22950</v>
      </c>
      <c r="D464" s="5" t="s">
        <v>23093</v>
      </c>
      <c r="E464" s="2" t="s">
        <v>1056</v>
      </c>
      <c r="F464" s="2" t="s">
        <v>905</v>
      </c>
      <c r="G464" s="2" t="s">
        <v>12959</v>
      </c>
      <c r="H464" s="2" t="s">
        <v>23050</v>
      </c>
      <c r="I464" s="5" t="s">
        <v>20383</v>
      </c>
      <c r="J464" s="2" t="s">
        <v>23096</v>
      </c>
    </row>
    <row r="465">
      <c r="A465" s="5" t="s">
        <v>23097</v>
      </c>
      <c r="B465" s="5" t="s">
        <v>221</v>
      </c>
      <c r="C465" s="5" t="s">
        <v>22950</v>
      </c>
      <c r="D465" s="5" t="s">
        <v>23100</v>
      </c>
      <c r="E465" s="2" t="s">
        <v>1056</v>
      </c>
      <c r="F465" s="2" t="s">
        <v>905</v>
      </c>
      <c r="G465" s="2" t="s">
        <v>12959</v>
      </c>
      <c r="H465" s="2" t="s">
        <v>23050</v>
      </c>
      <c r="I465" s="5" t="s">
        <v>20383</v>
      </c>
      <c r="J465" s="2" t="s">
        <v>23103</v>
      </c>
    </row>
    <row r="466">
      <c r="A466" s="5" t="s">
        <v>23105</v>
      </c>
      <c r="B466" s="5" t="s">
        <v>221</v>
      </c>
      <c r="C466" s="5" t="s">
        <v>22950</v>
      </c>
      <c r="D466" s="5" t="s">
        <v>23106</v>
      </c>
      <c r="E466" s="2" t="s">
        <v>1056</v>
      </c>
      <c r="F466" s="2" t="s">
        <v>905</v>
      </c>
      <c r="G466" s="2" t="s">
        <v>12959</v>
      </c>
      <c r="H466" s="2" t="s">
        <v>23050</v>
      </c>
      <c r="I466" s="5" t="s">
        <v>20383</v>
      </c>
      <c r="J466" s="2" t="s">
        <v>23109</v>
      </c>
    </row>
    <row r="467">
      <c r="A467" s="5" t="s">
        <v>23111</v>
      </c>
      <c r="B467" s="5" t="s">
        <v>221</v>
      </c>
      <c r="C467" s="5" t="s">
        <v>22950</v>
      </c>
      <c r="D467" s="5" t="s">
        <v>23114</v>
      </c>
      <c r="E467" s="2" t="s">
        <v>1056</v>
      </c>
      <c r="F467" s="2" t="s">
        <v>905</v>
      </c>
      <c r="G467" s="2" t="s">
        <v>12959</v>
      </c>
      <c r="H467" s="2" t="s">
        <v>23050</v>
      </c>
      <c r="I467" s="5" t="s">
        <v>20383</v>
      </c>
      <c r="J467" s="2" t="s">
        <v>23117</v>
      </c>
    </row>
    <row r="468">
      <c r="A468" s="5" t="s">
        <v>23119</v>
      </c>
      <c r="B468" s="5" t="s">
        <v>221</v>
      </c>
      <c r="C468" s="5" t="s">
        <v>22950</v>
      </c>
      <c r="D468" s="5" t="s">
        <v>23120</v>
      </c>
      <c r="E468" s="2" t="s">
        <v>1056</v>
      </c>
      <c r="F468" s="2" t="s">
        <v>905</v>
      </c>
      <c r="G468" s="2" t="s">
        <v>12959</v>
      </c>
      <c r="H468" s="2" t="s">
        <v>23050</v>
      </c>
      <c r="I468" s="5" t="s">
        <v>20383</v>
      </c>
      <c r="J468" s="2" t="s">
        <v>23123</v>
      </c>
    </row>
    <row r="469">
      <c r="A469" s="5" t="s">
        <v>23125</v>
      </c>
      <c r="B469" s="5" t="s">
        <v>221</v>
      </c>
      <c r="C469" s="5" t="s">
        <v>22950</v>
      </c>
      <c r="D469" s="5" t="s">
        <v>23126</v>
      </c>
      <c r="E469" s="2" t="s">
        <v>1056</v>
      </c>
      <c r="F469" s="2" t="s">
        <v>905</v>
      </c>
      <c r="G469" s="2" t="s">
        <v>12959</v>
      </c>
      <c r="H469" s="2" t="s">
        <v>23050</v>
      </c>
      <c r="I469" s="5" t="s">
        <v>20383</v>
      </c>
      <c r="J469" s="2" t="s">
        <v>23129</v>
      </c>
    </row>
    <row r="470">
      <c r="A470" s="5" t="s">
        <v>23133</v>
      </c>
      <c r="B470" s="5" t="s">
        <v>221</v>
      </c>
      <c r="C470" s="5" t="s">
        <v>22950</v>
      </c>
      <c r="D470" s="5" t="s">
        <v>23134</v>
      </c>
      <c r="E470" s="2" t="s">
        <v>1590</v>
      </c>
      <c r="F470" s="3" t="s">
        <v>905</v>
      </c>
      <c r="G470" s="3" t="s">
        <v>12959</v>
      </c>
      <c r="H470" s="3" t="s">
        <v>23136</v>
      </c>
      <c r="I470" s="5" t="s">
        <v>20383</v>
      </c>
      <c r="J470" s="3" t="s">
        <v>23137</v>
      </c>
    </row>
    <row r="471">
      <c r="A471" s="5" t="s">
        <v>23139</v>
      </c>
      <c r="B471" s="5" t="s">
        <v>221</v>
      </c>
      <c r="C471" s="5" t="s">
        <v>22950</v>
      </c>
      <c r="D471" s="5" t="s">
        <v>23141</v>
      </c>
      <c r="E471" s="2" t="s">
        <v>1590</v>
      </c>
      <c r="F471" s="3" t="s">
        <v>905</v>
      </c>
      <c r="G471" s="3" t="s">
        <v>12959</v>
      </c>
      <c r="H471" s="3" t="s">
        <v>23136</v>
      </c>
      <c r="I471" s="5" t="s">
        <v>20383</v>
      </c>
      <c r="J471" s="3" t="s">
        <v>23143</v>
      </c>
    </row>
    <row r="472">
      <c r="A472" s="5" t="s">
        <v>23145</v>
      </c>
      <c r="B472" s="5" t="s">
        <v>221</v>
      </c>
      <c r="C472" s="5" t="s">
        <v>22950</v>
      </c>
      <c r="D472" s="5" t="s">
        <v>23147</v>
      </c>
      <c r="E472" s="2" t="s">
        <v>1590</v>
      </c>
      <c r="F472" s="3" t="s">
        <v>905</v>
      </c>
      <c r="G472" s="3" t="s">
        <v>12959</v>
      </c>
      <c r="H472" s="3" t="s">
        <v>23136</v>
      </c>
      <c r="I472" s="5" t="s">
        <v>20383</v>
      </c>
      <c r="J472" s="3" t="s">
        <v>23150</v>
      </c>
    </row>
    <row r="473">
      <c r="A473" s="5" t="s">
        <v>23153</v>
      </c>
      <c r="B473" s="5" t="s">
        <v>221</v>
      </c>
      <c r="C473" s="5" t="s">
        <v>22950</v>
      </c>
      <c r="D473" s="5" t="s">
        <v>23155</v>
      </c>
      <c r="E473" s="2" t="s">
        <v>1590</v>
      </c>
      <c r="F473" s="3" t="s">
        <v>905</v>
      </c>
      <c r="G473" s="3" t="s">
        <v>12959</v>
      </c>
      <c r="H473" s="3" t="s">
        <v>23136</v>
      </c>
      <c r="I473" s="5" t="s">
        <v>20383</v>
      </c>
      <c r="J473" s="3" t="s">
        <v>23158</v>
      </c>
    </row>
    <row r="474">
      <c r="A474" s="5" t="s">
        <v>23159</v>
      </c>
      <c r="B474" s="5" t="s">
        <v>221</v>
      </c>
      <c r="C474" s="5" t="s">
        <v>22950</v>
      </c>
      <c r="D474" s="5" t="s">
        <v>23162</v>
      </c>
      <c r="E474" s="2" t="s">
        <v>1590</v>
      </c>
      <c r="F474" s="3" t="s">
        <v>905</v>
      </c>
      <c r="G474" s="3" t="s">
        <v>12959</v>
      </c>
      <c r="H474" s="3" t="s">
        <v>23136</v>
      </c>
      <c r="I474" s="5" t="s">
        <v>20383</v>
      </c>
      <c r="J474" s="3" t="s">
        <v>23166</v>
      </c>
    </row>
    <row r="475">
      <c r="A475" s="5" t="s">
        <v>23167</v>
      </c>
      <c r="B475" s="5" t="s">
        <v>221</v>
      </c>
      <c r="C475" s="5" t="s">
        <v>22950</v>
      </c>
      <c r="D475" s="5" t="s">
        <v>23169</v>
      </c>
      <c r="E475" s="2" t="s">
        <v>1590</v>
      </c>
      <c r="F475" s="3" t="s">
        <v>905</v>
      </c>
      <c r="G475" s="3" t="s">
        <v>12959</v>
      </c>
      <c r="H475" s="3" t="s">
        <v>23136</v>
      </c>
      <c r="I475" s="5" t="s">
        <v>20383</v>
      </c>
      <c r="J475" s="3" t="s">
        <v>23173</v>
      </c>
    </row>
    <row r="476">
      <c r="A476" s="5" t="s">
        <v>23175</v>
      </c>
      <c r="B476" s="5" t="s">
        <v>221</v>
      </c>
      <c r="C476" s="5" t="s">
        <v>23176</v>
      </c>
      <c r="D476" s="5" t="s">
        <v>23177</v>
      </c>
      <c r="E476" s="2" t="s">
        <v>1056</v>
      </c>
      <c r="F476" s="3" t="s">
        <v>905</v>
      </c>
      <c r="G476" s="3" t="s">
        <v>12959</v>
      </c>
      <c r="H476" s="3" t="s">
        <v>23180</v>
      </c>
      <c r="I476" s="5" t="s">
        <v>20383</v>
      </c>
      <c r="J476" s="3" t="s">
        <v>23183</v>
      </c>
    </row>
    <row r="477">
      <c r="A477" s="5" t="s">
        <v>23184</v>
      </c>
      <c r="B477" s="5" t="s">
        <v>221</v>
      </c>
      <c r="C477" s="5" t="s">
        <v>23176</v>
      </c>
      <c r="D477" s="5" t="s">
        <v>23185</v>
      </c>
      <c r="E477" s="2" t="s">
        <v>1056</v>
      </c>
      <c r="F477" s="3" t="s">
        <v>905</v>
      </c>
      <c r="G477" s="3" t="s">
        <v>12959</v>
      </c>
      <c r="H477" s="3" t="s">
        <v>23180</v>
      </c>
      <c r="I477" s="5" t="s">
        <v>20383</v>
      </c>
      <c r="J477" s="3" t="s">
        <v>23188</v>
      </c>
    </row>
    <row r="478">
      <c r="A478" s="5" t="s">
        <v>23191</v>
      </c>
      <c r="B478" s="5" t="s">
        <v>221</v>
      </c>
      <c r="C478" s="5" t="s">
        <v>23176</v>
      </c>
      <c r="D478" s="5" t="s">
        <v>23193</v>
      </c>
      <c r="E478" s="2" t="s">
        <v>1056</v>
      </c>
      <c r="F478" s="3" t="s">
        <v>905</v>
      </c>
      <c r="G478" s="3" t="s">
        <v>12959</v>
      </c>
      <c r="H478" s="3" t="s">
        <v>23180</v>
      </c>
      <c r="I478" s="5" t="s">
        <v>20383</v>
      </c>
      <c r="J478" s="3" t="s">
        <v>23197</v>
      </c>
    </row>
    <row r="479">
      <c r="A479" s="5" t="s">
        <v>23198</v>
      </c>
      <c r="B479" s="5" t="s">
        <v>221</v>
      </c>
      <c r="C479" s="5" t="s">
        <v>23176</v>
      </c>
      <c r="D479" s="5" t="s">
        <v>23200</v>
      </c>
      <c r="E479" s="2" t="s">
        <v>1056</v>
      </c>
      <c r="F479" s="3" t="s">
        <v>905</v>
      </c>
      <c r="G479" s="3" t="s">
        <v>12959</v>
      </c>
      <c r="H479" s="3" t="s">
        <v>23180</v>
      </c>
      <c r="I479" s="5" t="s">
        <v>20383</v>
      </c>
      <c r="J479" s="3" t="s">
        <v>23205</v>
      </c>
    </row>
    <row r="480">
      <c r="A480" s="5" t="s">
        <v>23206</v>
      </c>
      <c r="B480" s="5" t="s">
        <v>221</v>
      </c>
      <c r="C480" s="5" t="s">
        <v>23176</v>
      </c>
      <c r="D480" s="5" t="s">
        <v>23208</v>
      </c>
      <c r="E480" s="2" t="s">
        <v>1056</v>
      </c>
      <c r="F480" s="3" t="s">
        <v>905</v>
      </c>
      <c r="G480" s="3" t="s">
        <v>12959</v>
      </c>
      <c r="H480" s="3" t="s">
        <v>23180</v>
      </c>
      <c r="I480" s="5" t="s">
        <v>20383</v>
      </c>
      <c r="J480" s="3" t="s">
        <v>23212</v>
      </c>
    </row>
    <row r="481">
      <c r="A481" s="5" t="s">
        <v>23214</v>
      </c>
      <c r="B481" s="5" t="s">
        <v>221</v>
      </c>
      <c r="C481" s="5" t="s">
        <v>23176</v>
      </c>
      <c r="D481" s="5" t="s">
        <v>23217</v>
      </c>
      <c r="E481" s="2" t="s">
        <v>1056</v>
      </c>
      <c r="F481" s="3" t="s">
        <v>905</v>
      </c>
      <c r="G481" s="3" t="s">
        <v>12959</v>
      </c>
      <c r="H481" s="3" t="s">
        <v>23180</v>
      </c>
      <c r="I481" s="5" t="s">
        <v>20383</v>
      </c>
      <c r="J481" s="3" t="s">
        <v>23221</v>
      </c>
    </row>
    <row r="482">
      <c r="A482" s="5" t="s">
        <v>23224</v>
      </c>
      <c r="B482" s="5" t="s">
        <v>221</v>
      </c>
      <c r="C482" s="5" t="s">
        <v>23176</v>
      </c>
      <c r="D482" s="5" t="s">
        <v>23225</v>
      </c>
      <c r="E482" s="2" t="s">
        <v>1056</v>
      </c>
      <c r="F482" s="3" t="s">
        <v>905</v>
      </c>
      <c r="G482" s="3" t="s">
        <v>12959</v>
      </c>
      <c r="H482" s="3" t="s">
        <v>23180</v>
      </c>
      <c r="I482" s="5" t="s">
        <v>20383</v>
      </c>
      <c r="J482" s="3" t="s">
        <v>23229</v>
      </c>
    </row>
    <row r="483">
      <c r="A483" s="5" t="s">
        <v>23230</v>
      </c>
      <c r="B483" s="5" t="s">
        <v>221</v>
      </c>
      <c r="C483" s="5" t="s">
        <v>23176</v>
      </c>
      <c r="D483" s="5" t="s">
        <v>23232</v>
      </c>
      <c r="E483" s="2" t="s">
        <v>1056</v>
      </c>
      <c r="F483" s="3" t="s">
        <v>905</v>
      </c>
      <c r="G483" s="3" t="s">
        <v>12959</v>
      </c>
      <c r="H483" s="3" t="s">
        <v>23180</v>
      </c>
      <c r="I483" s="5" t="s">
        <v>20383</v>
      </c>
      <c r="J483" s="3" t="s">
        <v>23236</v>
      </c>
    </row>
    <row r="484">
      <c r="A484" s="5" t="s">
        <v>23238</v>
      </c>
      <c r="B484" s="5" t="s">
        <v>221</v>
      </c>
      <c r="C484" s="5" t="s">
        <v>23176</v>
      </c>
      <c r="D484" s="5" t="s">
        <v>23239</v>
      </c>
      <c r="E484" s="2" t="s">
        <v>1056</v>
      </c>
      <c r="F484" s="3" t="s">
        <v>905</v>
      </c>
      <c r="G484" s="3" t="s">
        <v>12959</v>
      </c>
      <c r="H484" s="3" t="s">
        <v>23180</v>
      </c>
      <c r="I484" s="5" t="s">
        <v>20383</v>
      </c>
      <c r="J484" s="3" t="s">
        <v>23241</v>
      </c>
    </row>
    <row r="485">
      <c r="A485" s="5" t="s">
        <v>23242</v>
      </c>
      <c r="B485" s="5" t="s">
        <v>221</v>
      </c>
      <c r="C485" s="5" t="s">
        <v>23176</v>
      </c>
      <c r="D485" s="5" t="s">
        <v>23243</v>
      </c>
      <c r="E485" s="2" t="s">
        <v>1056</v>
      </c>
      <c r="F485" s="3" t="s">
        <v>905</v>
      </c>
      <c r="G485" s="3" t="s">
        <v>12959</v>
      </c>
      <c r="H485" s="3" t="s">
        <v>23180</v>
      </c>
      <c r="I485" s="5" t="s">
        <v>20383</v>
      </c>
      <c r="J485" s="3" t="s">
        <v>23246</v>
      </c>
    </row>
    <row r="486">
      <c r="A486" s="5" t="s">
        <v>23247</v>
      </c>
      <c r="B486" s="5" t="s">
        <v>221</v>
      </c>
      <c r="C486" s="5" t="s">
        <v>23176</v>
      </c>
      <c r="D486" s="5" t="s">
        <v>23249</v>
      </c>
      <c r="E486" s="2" t="s">
        <v>1056</v>
      </c>
      <c r="F486" s="3" t="s">
        <v>905</v>
      </c>
      <c r="G486" s="3" t="s">
        <v>12959</v>
      </c>
      <c r="H486" s="3" t="s">
        <v>23180</v>
      </c>
      <c r="I486" s="5" t="s">
        <v>20383</v>
      </c>
      <c r="J486" s="3" t="s">
        <v>23250</v>
      </c>
    </row>
    <row r="487">
      <c r="A487" s="5" t="s">
        <v>23252</v>
      </c>
      <c r="B487" s="5" t="s">
        <v>221</v>
      </c>
      <c r="C487" s="5" t="s">
        <v>23176</v>
      </c>
      <c r="D487" s="5" t="s">
        <v>23253</v>
      </c>
      <c r="E487" s="2" t="s">
        <v>1056</v>
      </c>
      <c r="F487" s="3" t="s">
        <v>905</v>
      </c>
      <c r="G487" s="3" t="s">
        <v>12959</v>
      </c>
      <c r="H487" s="3" t="s">
        <v>23180</v>
      </c>
      <c r="I487" s="5" t="s">
        <v>20383</v>
      </c>
      <c r="J487" s="3" t="s">
        <v>23255</v>
      </c>
    </row>
    <row r="488">
      <c r="A488" s="5" t="s">
        <v>23257</v>
      </c>
      <c r="B488" s="5" t="s">
        <v>221</v>
      </c>
      <c r="C488" s="5" t="s">
        <v>23176</v>
      </c>
      <c r="D488" s="5" t="s">
        <v>23258</v>
      </c>
      <c r="E488" s="2" t="s">
        <v>1056</v>
      </c>
      <c r="F488" s="3" t="s">
        <v>905</v>
      </c>
      <c r="G488" s="3" t="s">
        <v>12959</v>
      </c>
      <c r="H488" s="3" t="s">
        <v>23260</v>
      </c>
      <c r="I488" s="5" t="s">
        <v>20383</v>
      </c>
      <c r="J488" s="3" t="s">
        <v>23261</v>
      </c>
    </row>
    <row r="489">
      <c r="A489" s="5" t="s">
        <v>23262</v>
      </c>
      <c r="B489" s="5" t="s">
        <v>221</v>
      </c>
      <c r="C489" s="5" t="s">
        <v>23176</v>
      </c>
      <c r="D489" s="5" t="s">
        <v>23264</v>
      </c>
      <c r="E489" s="2" t="s">
        <v>1056</v>
      </c>
      <c r="F489" s="3" t="s">
        <v>905</v>
      </c>
      <c r="G489" s="3" t="s">
        <v>12959</v>
      </c>
      <c r="H489" s="3" t="s">
        <v>23260</v>
      </c>
      <c r="I489" s="5" t="s">
        <v>20383</v>
      </c>
      <c r="J489" s="3" t="s">
        <v>23267</v>
      </c>
    </row>
    <row r="490">
      <c r="A490" s="5" t="s">
        <v>23269</v>
      </c>
      <c r="B490" s="5" t="s">
        <v>221</v>
      </c>
      <c r="C490" s="5" t="s">
        <v>23176</v>
      </c>
      <c r="D490" s="5" t="s">
        <v>23270</v>
      </c>
      <c r="E490" s="2" t="s">
        <v>1056</v>
      </c>
      <c r="F490" s="3" t="s">
        <v>905</v>
      </c>
      <c r="G490" s="3" t="s">
        <v>12959</v>
      </c>
      <c r="H490" s="3" t="s">
        <v>23260</v>
      </c>
      <c r="I490" s="5" t="s">
        <v>20383</v>
      </c>
      <c r="J490" s="3" t="s">
        <v>23273</v>
      </c>
    </row>
    <row r="491">
      <c r="A491" s="5" t="s">
        <v>23274</v>
      </c>
      <c r="B491" s="5" t="s">
        <v>221</v>
      </c>
      <c r="C491" s="5" t="s">
        <v>23176</v>
      </c>
      <c r="D491" s="5" t="s">
        <v>23275</v>
      </c>
      <c r="E491" s="2" t="s">
        <v>1056</v>
      </c>
      <c r="F491" s="3" t="s">
        <v>905</v>
      </c>
      <c r="G491" s="3" t="s">
        <v>12959</v>
      </c>
      <c r="H491" s="3" t="s">
        <v>23260</v>
      </c>
      <c r="I491" s="5" t="s">
        <v>20383</v>
      </c>
      <c r="J491" s="3" t="s">
        <v>23277</v>
      </c>
    </row>
    <row r="492">
      <c r="A492" s="5" t="s">
        <v>23278</v>
      </c>
      <c r="B492" s="5" t="s">
        <v>221</v>
      </c>
      <c r="C492" s="5" t="s">
        <v>23176</v>
      </c>
      <c r="D492" s="5" t="s">
        <v>23280</v>
      </c>
      <c r="E492" s="2" t="s">
        <v>1056</v>
      </c>
      <c r="F492" s="3" t="s">
        <v>905</v>
      </c>
      <c r="G492" s="3" t="s">
        <v>12959</v>
      </c>
      <c r="H492" s="3" t="s">
        <v>23260</v>
      </c>
      <c r="I492" s="5" t="s">
        <v>20383</v>
      </c>
      <c r="J492" s="3" t="s">
        <v>23282</v>
      </c>
    </row>
    <row r="493">
      <c r="A493" s="5" t="s">
        <v>23284</v>
      </c>
      <c r="B493" s="5" t="s">
        <v>221</v>
      </c>
      <c r="C493" s="5" t="s">
        <v>23176</v>
      </c>
      <c r="D493" s="5" t="s">
        <v>23285</v>
      </c>
      <c r="E493" s="2" t="s">
        <v>1056</v>
      </c>
      <c r="F493" s="3" t="s">
        <v>905</v>
      </c>
      <c r="G493" s="3" t="s">
        <v>12959</v>
      </c>
      <c r="H493" s="3" t="s">
        <v>23260</v>
      </c>
      <c r="I493" s="5" t="s">
        <v>20383</v>
      </c>
      <c r="J493" s="3" t="s">
        <v>23287</v>
      </c>
    </row>
    <row r="494">
      <c r="A494" s="5" t="s">
        <v>23288</v>
      </c>
      <c r="B494" s="5" t="s">
        <v>221</v>
      </c>
      <c r="C494" s="5" t="s">
        <v>23176</v>
      </c>
      <c r="D494" s="5" t="s">
        <v>23289</v>
      </c>
      <c r="E494" s="2" t="s">
        <v>1056</v>
      </c>
      <c r="F494" s="3" t="s">
        <v>905</v>
      </c>
      <c r="G494" s="3" t="s">
        <v>12959</v>
      </c>
      <c r="H494" s="3" t="s">
        <v>23260</v>
      </c>
      <c r="I494" s="5" t="s">
        <v>20383</v>
      </c>
      <c r="J494" s="3" t="s">
        <v>23292</v>
      </c>
    </row>
    <row r="495">
      <c r="A495" s="5" t="s">
        <v>23294</v>
      </c>
      <c r="B495" s="5" t="s">
        <v>221</v>
      </c>
      <c r="C495" s="5" t="s">
        <v>23176</v>
      </c>
      <c r="D495" s="5" t="s">
        <v>23295</v>
      </c>
      <c r="E495" s="2" t="s">
        <v>1056</v>
      </c>
      <c r="F495" s="3" t="s">
        <v>905</v>
      </c>
      <c r="G495" s="3" t="s">
        <v>12959</v>
      </c>
      <c r="H495" s="3" t="s">
        <v>23260</v>
      </c>
      <c r="I495" s="5" t="s">
        <v>20383</v>
      </c>
      <c r="J495" s="3" t="s">
        <v>23297</v>
      </c>
    </row>
    <row r="496">
      <c r="A496" s="5" t="s">
        <v>23299</v>
      </c>
      <c r="B496" s="5" t="s">
        <v>221</v>
      </c>
      <c r="C496" s="5" t="s">
        <v>23176</v>
      </c>
      <c r="D496" s="5" t="s">
        <v>23300</v>
      </c>
      <c r="E496" s="2" t="s">
        <v>1056</v>
      </c>
      <c r="F496" s="3" t="s">
        <v>905</v>
      </c>
      <c r="G496" s="3" t="s">
        <v>12959</v>
      </c>
      <c r="H496" s="3" t="s">
        <v>23260</v>
      </c>
      <c r="I496" s="5" t="s">
        <v>20383</v>
      </c>
      <c r="J496" s="3" t="s">
        <v>23302</v>
      </c>
    </row>
    <row r="497">
      <c r="A497" s="5" t="s">
        <v>23303</v>
      </c>
      <c r="B497" s="5" t="s">
        <v>221</v>
      </c>
      <c r="C497" s="5" t="s">
        <v>23176</v>
      </c>
      <c r="D497" s="5" t="s">
        <v>23305</v>
      </c>
      <c r="E497" s="2" t="s">
        <v>1056</v>
      </c>
      <c r="F497" s="3" t="s">
        <v>905</v>
      </c>
      <c r="G497" s="3" t="s">
        <v>12959</v>
      </c>
      <c r="H497" s="3" t="s">
        <v>23260</v>
      </c>
      <c r="I497" s="5" t="s">
        <v>20383</v>
      </c>
      <c r="J497" s="3" t="s">
        <v>23307</v>
      </c>
    </row>
    <row r="498">
      <c r="A498" s="5" t="s">
        <v>23309</v>
      </c>
      <c r="B498" s="5" t="s">
        <v>221</v>
      </c>
      <c r="C498" s="5" t="s">
        <v>23176</v>
      </c>
      <c r="D498" s="5" t="s">
        <v>23310</v>
      </c>
      <c r="E498" s="2" t="s">
        <v>1056</v>
      </c>
      <c r="F498" s="3" t="s">
        <v>905</v>
      </c>
      <c r="G498" s="3" t="s">
        <v>12959</v>
      </c>
      <c r="H498" s="3" t="s">
        <v>23260</v>
      </c>
      <c r="I498" s="5" t="s">
        <v>20383</v>
      </c>
      <c r="J498" s="3" t="s">
        <v>23313</v>
      </c>
    </row>
    <row r="499">
      <c r="A499" s="5" t="s">
        <v>23314</v>
      </c>
      <c r="B499" s="5" t="s">
        <v>221</v>
      </c>
      <c r="C499" s="5" t="s">
        <v>23176</v>
      </c>
      <c r="D499" s="5" t="s">
        <v>23316</v>
      </c>
      <c r="E499" s="2" t="s">
        <v>1056</v>
      </c>
      <c r="F499" s="3" t="s">
        <v>905</v>
      </c>
      <c r="G499" s="3" t="s">
        <v>12959</v>
      </c>
      <c r="H499" s="3" t="s">
        <v>23260</v>
      </c>
      <c r="I499" s="5" t="s">
        <v>20383</v>
      </c>
      <c r="J499" s="3" t="s">
        <v>23318</v>
      </c>
    </row>
    <row r="500">
      <c r="A500" s="5" t="s">
        <v>23320</v>
      </c>
      <c r="B500" s="5" t="s">
        <v>221</v>
      </c>
      <c r="C500" s="5" t="s">
        <v>23176</v>
      </c>
      <c r="D500" s="5" t="s">
        <v>23321</v>
      </c>
      <c r="E500" s="2" t="s">
        <v>1590</v>
      </c>
      <c r="F500" s="3" t="s">
        <v>905</v>
      </c>
      <c r="G500" s="3" t="s">
        <v>12959</v>
      </c>
      <c r="H500" s="3" t="s">
        <v>23323</v>
      </c>
      <c r="I500" s="5" t="s">
        <v>20383</v>
      </c>
      <c r="J500" s="3" t="s">
        <v>23324</v>
      </c>
    </row>
    <row r="501">
      <c r="A501" s="5" t="s">
        <v>23327</v>
      </c>
      <c r="B501" s="5" t="s">
        <v>221</v>
      </c>
      <c r="C501" s="5" t="s">
        <v>23176</v>
      </c>
      <c r="D501" s="5" t="s">
        <v>23328</v>
      </c>
      <c r="E501" s="2" t="s">
        <v>1590</v>
      </c>
      <c r="F501" s="3" t="s">
        <v>905</v>
      </c>
      <c r="G501" s="3" t="s">
        <v>12959</v>
      </c>
      <c r="H501" s="3" t="s">
        <v>23323</v>
      </c>
      <c r="I501" s="5" t="s">
        <v>20383</v>
      </c>
      <c r="J501" s="3" t="s">
        <v>23330</v>
      </c>
    </row>
    <row r="502">
      <c r="A502" s="5" t="s">
        <v>23331</v>
      </c>
      <c r="B502" s="5" t="s">
        <v>221</v>
      </c>
      <c r="C502" s="5" t="s">
        <v>23176</v>
      </c>
      <c r="D502" s="5" t="s">
        <v>23333</v>
      </c>
      <c r="E502" s="2" t="s">
        <v>1590</v>
      </c>
      <c r="F502" s="3" t="s">
        <v>905</v>
      </c>
      <c r="G502" s="3" t="s">
        <v>12959</v>
      </c>
      <c r="H502" s="3" t="s">
        <v>23323</v>
      </c>
      <c r="I502" s="5" t="s">
        <v>20383</v>
      </c>
      <c r="J502" s="3" t="s">
        <v>23335</v>
      </c>
    </row>
    <row r="503">
      <c r="A503" s="5" t="s">
        <v>23337</v>
      </c>
      <c r="B503" s="5" t="s">
        <v>221</v>
      </c>
      <c r="C503" s="5" t="s">
        <v>23176</v>
      </c>
      <c r="D503" s="5" t="s">
        <v>23339</v>
      </c>
      <c r="E503" s="2" t="s">
        <v>1590</v>
      </c>
      <c r="F503" s="3" t="s">
        <v>905</v>
      </c>
      <c r="G503" s="3" t="s">
        <v>12959</v>
      </c>
      <c r="H503" s="3" t="s">
        <v>23323</v>
      </c>
      <c r="I503" s="5" t="s">
        <v>20383</v>
      </c>
      <c r="J503" s="3" t="s">
        <v>23343</v>
      </c>
    </row>
    <row r="504">
      <c r="A504" s="5" t="s">
        <v>23344</v>
      </c>
      <c r="B504" s="5" t="s">
        <v>221</v>
      </c>
      <c r="C504" s="5" t="s">
        <v>23176</v>
      </c>
      <c r="D504" s="5" t="s">
        <v>23345</v>
      </c>
      <c r="E504" s="2" t="s">
        <v>1590</v>
      </c>
      <c r="F504" s="3" t="s">
        <v>905</v>
      </c>
      <c r="G504" s="3" t="s">
        <v>12959</v>
      </c>
      <c r="H504" s="3" t="s">
        <v>23323</v>
      </c>
      <c r="I504" s="5" t="s">
        <v>20383</v>
      </c>
      <c r="J504" s="3" t="s">
        <v>23348</v>
      </c>
    </row>
    <row r="505">
      <c r="A505" s="5" t="s">
        <v>23349</v>
      </c>
      <c r="B505" s="5" t="s">
        <v>221</v>
      </c>
      <c r="C505" s="5" t="s">
        <v>23176</v>
      </c>
      <c r="D505" s="5" t="s">
        <v>23351</v>
      </c>
      <c r="E505" s="2" t="s">
        <v>1590</v>
      </c>
      <c r="F505" s="3" t="s">
        <v>905</v>
      </c>
      <c r="G505" s="3" t="s">
        <v>12959</v>
      </c>
      <c r="H505" s="3" t="s">
        <v>23323</v>
      </c>
      <c r="I505" s="5" t="s">
        <v>20383</v>
      </c>
      <c r="J505" s="3" t="s">
        <v>23352</v>
      </c>
    </row>
    <row r="506">
      <c r="A506" s="5" t="s">
        <v>23353</v>
      </c>
      <c r="B506" s="5" t="s">
        <v>221</v>
      </c>
      <c r="C506" s="5" t="s">
        <v>23354</v>
      </c>
      <c r="D506" s="5" t="s">
        <v>23355</v>
      </c>
      <c r="E506" s="2" t="s">
        <v>1056</v>
      </c>
      <c r="F506" s="3" t="s">
        <v>905</v>
      </c>
      <c r="G506" s="3" t="s">
        <v>12959</v>
      </c>
      <c r="H506" s="3" t="s">
        <v>23357</v>
      </c>
      <c r="I506" s="5" t="s">
        <v>20383</v>
      </c>
      <c r="J506" s="3" t="s">
        <v>23358</v>
      </c>
    </row>
    <row r="507">
      <c r="A507" s="5" t="s">
        <v>23359</v>
      </c>
      <c r="B507" s="5" t="s">
        <v>221</v>
      </c>
      <c r="C507" s="5" t="s">
        <v>23354</v>
      </c>
      <c r="D507" s="5" t="s">
        <v>23360</v>
      </c>
      <c r="E507" s="2" t="s">
        <v>1056</v>
      </c>
      <c r="F507" s="3" t="s">
        <v>905</v>
      </c>
      <c r="G507" s="3" t="s">
        <v>12959</v>
      </c>
      <c r="H507" s="3" t="s">
        <v>23357</v>
      </c>
      <c r="I507" s="5" t="s">
        <v>20383</v>
      </c>
      <c r="J507" s="3" t="s">
        <v>23361</v>
      </c>
    </row>
    <row r="508">
      <c r="A508" s="5" t="s">
        <v>23362</v>
      </c>
      <c r="B508" s="5" t="s">
        <v>221</v>
      </c>
      <c r="C508" s="5" t="s">
        <v>23354</v>
      </c>
      <c r="D508" s="5" t="s">
        <v>23363</v>
      </c>
      <c r="E508" s="2" t="s">
        <v>1056</v>
      </c>
      <c r="F508" s="3" t="s">
        <v>905</v>
      </c>
      <c r="G508" s="3" t="s">
        <v>12959</v>
      </c>
      <c r="H508" s="3" t="s">
        <v>23357</v>
      </c>
      <c r="I508" s="5" t="s">
        <v>20383</v>
      </c>
      <c r="J508" s="3" t="s">
        <v>23364</v>
      </c>
    </row>
    <row r="509">
      <c r="A509" s="5" t="s">
        <v>23365</v>
      </c>
      <c r="B509" s="5" t="s">
        <v>221</v>
      </c>
      <c r="C509" s="5" t="s">
        <v>23354</v>
      </c>
      <c r="D509" s="5" t="s">
        <v>23366</v>
      </c>
      <c r="E509" s="2" t="s">
        <v>1056</v>
      </c>
      <c r="F509" s="3" t="s">
        <v>905</v>
      </c>
      <c r="G509" s="3" t="s">
        <v>12959</v>
      </c>
      <c r="H509" s="3" t="s">
        <v>23357</v>
      </c>
      <c r="I509" s="5" t="s">
        <v>20383</v>
      </c>
      <c r="J509" s="3" t="s">
        <v>23370</v>
      </c>
    </row>
    <row r="510">
      <c r="A510" s="5" t="s">
        <v>23372</v>
      </c>
      <c r="B510" s="5" t="s">
        <v>221</v>
      </c>
      <c r="C510" s="5" t="s">
        <v>23354</v>
      </c>
      <c r="D510" s="5" t="s">
        <v>23373</v>
      </c>
      <c r="E510" s="2" t="s">
        <v>1056</v>
      </c>
      <c r="F510" s="3" t="s">
        <v>905</v>
      </c>
      <c r="G510" s="3" t="s">
        <v>12959</v>
      </c>
      <c r="H510" s="3" t="s">
        <v>23357</v>
      </c>
      <c r="I510" s="5" t="s">
        <v>20383</v>
      </c>
      <c r="J510" s="3" t="s">
        <v>23377</v>
      </c>
    </row>
    <row r="511">
      <c r="A511" s="5" t="s">
        <v>23379</v>
      </c>
      <c r="B511" s="5" t="s">
        <v>221</v>
      </c>
      <c r="C511" s="5" t="s">
        <v>23354</v>
      </c>
      <c r="D511" s="5" t="s">
        <v>23380</v>
      </c>
      <c r="E511" s="2" t="s">
        <v>1056</v>
      </c>
      <c r="F511" s="3" t="s">
        <v>905</v>
      </c>
      <c r="G511" s="3" t="s">
        <v>12959</v>
      </c>
      <c r="H511" s="3" t="s">
        <v>23357</v>
      </c>
      <c r="I511" s="5" t="s">
        <v>20383</v>
      </c>
      <c r="J511" s="3" t="s">
        <v>23382</v>
      </c>
    </row>
    <row r="512">
      <c r="A512" s="5" t="s">
        <v>23383</v>
      </c>
      <c r="B512" s="5" t="s">
        <v>221</v>
      </c>
      <c r="C512" s="5" t="s">
        <v>23354</v>
      </c>
      <c r="D512" s="5" t="s">
        <v>23384</v>
      </c>
      <c r="E512" s="2" t="s">
        <v>1056</v>
      </c>
      <c r="F512" s="3" t="s">
        <v>905</v>
      </c>
      <c r="G512" s="3" t="s">
        <v>12959</v>
      </c>
      <c r="H512" s="3" t="s">
        <v>23357</v>
      </c>
      <c r="I512" s="5" t="s">
        <v>20383</v>
      </c>
      <c r="J512" s="3" t="s">
        <v>23387</v>
      </c>
    </row>
    <row r="513">
      <c r="A513" s="5" t="s">
        <v>23388</v>
      </c>
      <c r="B513" s="5" t="s">
        <v>221</v>
      </c>
      <c r="C513" s="5" t="s">
        <v>23354</v>
      </c>
      <c r="D513" s="5" t="s">
        <v>23389</v>
      </c>
      <c r="E513" s="2" t="s">
        <v>1056</v>
      </c>
      <c r="F513" s="3" t="s">
        <v>905</v>
      </c>
      <c r="G513" s="3" t="s">
        <v>12959</v>
      </c>
      <c r="H513" s="3" t="s">
        <v>23357</v>
      </c>
      <c r="I513" s="5" t="s">
        <v>20383</v>
      </c>
      <c r="J513" s="3" t="s">
        <v>23391</v>
      </c>
    </row>
    <row r="514">
      <c r="A514" s="5" t="s">
        <v>23393</v>
      </c>
      <c r="B514" s="5" t="s">
        <v>221</v>
      </c>
      <c r="C514" s="5" t="s">
        <v>23354</v>
      </c>
      <c r="D514" s="5" t="s">
        <v>23394</v>
      </c>
      <c r="E514" s="2" t="s">
        <v>1056</v>
      </c>
      <c r="F514" s="3" t="s">
        <v>905</v>
      </c>
      <c r="G514" s="3" t="s">
        <v>12959</v>
      </c>
      <c r="H514" s="3" t="s">
        <v>23357</v>
      </c>
      <c r="I514" s="5" t="s">
        <v>20383</v>
      </c>
      <c r="J514" s="3" t="s">
        <v>23396</v>
      </c>
    </row>
    <row r="515">
      <c r="A515" s="5" t="s">
        <v>23397</v>
      </c>
      <c r="B515" s="5" t="s">
        <v>221</v>
      </c>
      <c r="C515" s="5" t="s">
        <v>23354</v>
      </c>
      <c r="D515" s="5" t="s">
        <v>23399</v>
      </c>
      <c r="E515" s="2" t="s">
        <v>1056</v>
      </c>
      <c r="F515" s="3" t="s">
        <v>905</v>
      </c>
      <c r="G515" s="3" t="s">
        <v>12959</v>
      </c>
      <c r="H515" s="3" t="s">
        <v>23357</v>
      </c>
      <c r="I515" s="5" t="s">
        <v>20383</v>
      </c>
      <c r="J515" s="3" t="s">
        <v>23401</v>
      </c>
    </row>
    <row r="516">
      <c r="A516" s="5" t="s">
        <v>23403</v>
      </c>
      <c r="B516" s="5" t="s">
        <v>221</v>
      </c>
      <c r="C516" s="5" t="s">
        <v>23354</v>
      </c>
      <c r="D516" s="5" t="s">
        <v>23405</v>
      </c>
      <c r="E516" s="2" t="s">
        <v>1056</v>
      </c>
      <c r="F516" s="3" t="s">
        <v>905</v>
      </c>
      <c r="G516" s="3" t="s">
        <v>12959</v>
      </c>
      <c r="H516" s="3" t="s">
        <v>23357</v>
      </c>
      <c r="I516" s="5" t="s">
        <v>20383</v>
      </c>
      <c r="J516" s="3" t="s">
        <v>23407</v>
      </c>
    </row>
    <row r="517">
      <c r="A517" s="5" t="s">
        <v>23409</v>
      </c>
      <c r="B517" s="5" t="s">
        <v>221</v>
      </c>
      <c r="C517" s="5" t="s">
        <v>23354</v>
      </c>
      <c r="D517" s="5" t="s">
        <v>23410</v>
      </c>
      <c r="E517" s="2" t="s">
        <v>1056</v>
      </c>
      <c r="F517" s="3" t="s">
        <v>905</v>
      </c>
      <c r="G517" s="3" t="s">
        <v>12959</v>
      </c>
      <c r="H517" s="3" t="s">
        <v>23357</v>
      </c>
      <c r="I517" s="5" t="s">
        <v>20383</v>
      </c>
      <c r="J517" s="3" t="s">
        <v>23412</v>
      </c>
    </row>
    <row r="518">
      <c r="A518" s="5" t="s">
        <v>23414</v>
      </c>
      <c r="B518" s="5" t="s">
        <v>221</v>
      </c>
      <c r="C518" s="5" t="s">
        <v>23354</v>
      </c>
      <c r="D518" s="5" t="s">
        <v>23415</v>
      </c>
      <c r="E518" s="2" t="s">
        <v>1056</v>
      </c>
      <c r="F518" s="3" t="s">
        <v>905</v>
      </c>
      <c r="G518" s="3" t="s">
        <v>12959</v>
      </c>
      <c r="H518" s="3" t="s">
        <v>23418</v>
      </c>
      <c r="I518" s="5" t="s">
        <v>20383</v>
      </c>
      <c r="J518" s="3" t="s">
        <v>23419</v>
      </c>
    </row>
    <row r="519">
      <c r="A519" s="5" t="s">
        <v>23421</v>
      </c>
      <c r="B519" s="5" t="s">
        <v>221</v>
      </c>
      <c r="C519" s="5" t="s">
        <v>23354</v>
      </c>
      <c r="D519" s="5" t="s">
        <v>23423</v>
      </c>
      <c r="E519" s="2" t="s">
        <v>1056</v>
      </c>
      <c r="F519" s="3" t="s">
        <v>905</v>
      </c>
      <c r="G519" s="3" t="s">
        <v>12959</v>
      </c>
      <c r="H519" s="3" t="s">
        <v>23418</v>
      </c>
      <c r="I519" s="5" t="s">
        <v>20383</v>
      </c>
      <c r="J519" s="3" t="s">
        <v>23425</v>
      </c>
    </row>
    <row r="520">
      <c r="A520" s="5" t="s">
        <v>23426</v>
      </c>
      <c r="B520" s="5" t="s">
        <v>221</v>
      </c>
      <c r="C520" s="5" t="s">
        <v>23354</v>
      </c>
      <c r="D520" s="5" t="s">
        <v>23428</v>
      </c>
      <c r="E520" s="2" t="s">
        <v>1056</v>
      </c>
      <c r="F520" s="3" t="s">
        <v>905</v>
      </c>
      <c r="G520" s="3" t="s">
        <v>12959</v>
      </c>
      <c r="H520" s="3" t="s">
        <v>23418</v>
      </c>
      <c r="I520" s="5" t="s">
        <v>20383</v>
      </c>
      <c r="J520" s="3" t="s">
        <v>23431</v>
      </c>
    </row>
    <row r="521">
      <c r="A521" s="5" t="s">
        <v>23432</v>
      </c>
      <c r="B521" s="5" t="s">
        <v>221</v>
      </c>
      <c r="C521" s="5" t="s">
        <v>23354</v>
      </c>
      <c r="D521" s="5" t="s">
        <v>23434</v>
      </c>
      <c r="E521" s="2" t="s">
        <v>1056</v>
      </c>
      <c r="F521" s="3" t="s">
        <v>905</v>
      </c>
      <c r="G521" s="3" t="s">
        <v>12959</v>
      </c>
      <c r="H521" s="3" t="s">
        <v>23418</v>
      </c>
      <c r="I521" s="5" t="s">
        <v>20383</v>
      </c>
      <c r="J521" s="3" t="s">
        <v>23436</v>
      </c>
    </row>
    <row r="522">
      <c r="A522" s="5" t="s">
        <v>23437</v>
      </c>
      <c r="B522" s="5" t="s">
        <v>221</v>
      </c>
      <c r="C522" s="5" t="s">
        <v>23354</v>
      </c>
      <c r="D522" s="5" t="s">
        <v>23439</v>
      </c>
      <c r="E522" s="2" t="s">
        <v>1056</v>
      </c>
      <c r="F522" s="3" t="s">
        <v>905</v>
      </c>
      <c r="G522" s="3" t="s">
        <v>12959</v>
      </c>
      <c r="H522" s="3" t="s">
        <v>23418</v>
      </c>
      <c r="I522" s="5" t="s">
        <v>20383</v>
      </c>
      <c r="J522" s="3" t="s">
        <v>23442</v>
      </c>
    </row>
    <row r="523">
      <c r="A523" s="5" t="s">
        <v>23444</v>
      </c>
      <c r="B523" s="5" t="s">
        <v>221</v>
      </c>
      <c r="C523" s="5" t="s">
        <v>23354</v>
      </c>
      <c r="D523" s="5" t="s">
        <v>23445</v>
      </c>
      <c r="E523" s="2" t="s">
        <v>1056</v>
      </c>
      <c r="F523" s="3" t="s">
        <v>905</v>
      </c>
      <c r="G523" s="3" t="s">
        <v>12959</v>
      </c>
      <c r="H523" s="3" t="s">
        <v>23418</v>
      </c>
      <c r="I523" s="5" t="s">
        <v>20383</v>
      </c>
      <c r="J523" s="3" t="s">
        <v>23447</v>
      </c>
    </row>
    <row r="524">
      <c r="A524" s="5" t="s">
        <v>23449</v>
      </c>
      <c r="B524" s="5" t="s">
        <v>221</v>
      </c>
      <c r="C524" s="5" t="s">
        <v>23354</v>
      </c>
      <c r="D524" s="5" t="s">
        <v>23450</v>
      </c>
      <c r="E524" s="2" t="s">
        <v>1056</v>
      </c>
      <c r="F524" s="3" t="s">
        <v>905</v>
      </c>
      <c r="G524" s="3" t="s">
        <v>12959</v>
      </c>
      <c r="H524" s="3" t="s">
        <v>23418</v>
      </c>
      <c r="I524" s="5" t="s">
        <v>20383</v>
      </c>
      <c r="J524" s="3" t="s">
        <v>23452</v>
      </c>
    </row>
    <row r="525">
      <c r="A525" s="5" t="s">
        <v>23454</v>
      </c>
      <c r="B525" s="5" t="s">
        <v>221</v>
      </c>
      <c r="C525" s="5" t="s">
        <v>23354</v>
      </c>
      <c r="D525" s="5" t="s">
        <v>23455</v>
      </c>
      <c r="E525" s="2" t="s">
        <v>1056</v>
      </c>
      <c r="F525" s="3" t="s">
        <v>905</v>
      </c>
      <c r="G525" s="3" t="s">
        <v>12959</v>
      </c>
      <c r="H525" s="3" t="s">
        <v>23418</v>
      </c>
      <c r="I525" s="5" t="s">
        <v>20383</v>
      </c>
      <c r="J525" s="3" t="s">
        <v>23458</v>
      </c>
    </row>
    <row r="526">
      <c r="A526" s="5" t="s">
        <v>23459</v>
      </c>
      <c r="B526" s="5" t="s">
        <v>221</v>
      </c>
      <c r="C526" s="5" t="s">
        <v>23354</v>
      </c>
      <c r="D526" s="5" t="s">
        <v>23461</v>
      </c>
      <c r="E526" s="2" t="s">
        <v>1056</v>
      </c>
      <c r="F526" s="3" t="s">
        <v>905</v>
      </c>
      <c r="G526" s="3" t="s">
        <v>12959</v>
      </c>
      <c r="H526" s="3" t="s">
        <v>23418</v>
      </c>
      <c r="I526" s="5" t="s">
        <v>20383</v>
      </c>
      <c r="J526" s="3" t="s">
        <v>23463</v>
      </c>
    </row>
    <row r="527">
      <c r="A527" s="5" t="s">
        <v>23465</v>
      </c>
      <c r="B527" s="5" t="s">
        <v>221</v>
      </c>
      <c r="C527" s="5" t="s">
        <v>23354</v>
      </c>
      <c r="D527" s="5" t="s">
        <v>23467</v>
      </c>
      <c r="E527" s="2" t="s">
        <v>1056</v>
      </c>
      <c r="F527" s="3" t="s">
        <v>905</v>
      </c>
      <c r="G527" s="3" t="s">
        <v>12959</v>
      </c>
      <c r="H527" s="3" t="s">
        <v>23418</v>
      </c>
      <c r="I527" s="5" t="s">
        <v>20383</v>
      </c>
      <c r="J527" s="3" t="s">
        <v>23470</v>
      </c>
    </row>
    <row r="528">
      <c r="A528" s="5" t="s">
        <v>23471</v>
      </c>
      <c r="B528" s="5" t="s">
        <v>221</v>
      </c>
      <c r="C528" s="5" t="s">
        <v>23354</v>
      </c>
      <c r="D528" s="5" t="s">
        <v>23472</v>
      </c>
      <c r="E528" s="2" t="s">
        <v>1056</v>
      </c>
      <c r="F528" s="3" t="s">
        <v>905</v>
      </c>
      <c r="G528" s="3" t="s">
        <v>12959</v>
      </c>
      <c r="H528" s="3" t="s">
        <v>23418</v>
      </c>
      <c r="I528" s="5" t="s">
        <v>20383</v>
      </c>
      <c r="J528" s="3" t="s">
        <v>23476</v>
      </c>
    </row>
    <row r="529">
      <c r="A529" s="5" t="s">
        <v>23477</v>
      </c>
      <c r="B529" s="5" t="s">
        <v>221</v>
      </c>
      <c r="C529" s="5" t="s">
        <v>23354</v>
      </c>
      <c r="D529" s="5" t="s">
        <v>23479</v>
      </c>
      <c r="E529" s="2" t="s">
        <v>1056</v>
      </c>
      <c r="F529" s="3" t="s">
        <v>905</v>
      </c>
      <c r="G529" s="3" t="s">
        <v>12959</v>
      </c>
      <c r="H529" s="3" t="s">
        <v>23418</v>
      </c>
      <c r="I529" s="5" t="s">
        <v>20383</v>
      </c>
      <c r="J529" s="3" t="s">
        <v>23480</v>
      </c>
    </row>
    <row r="530">
      <c r="A530" s="5" t="s">
        <v>23482</v>
      </c>
      <c r="B530" s="5" t="s">
        <v>221</v>
      </c>
      <c r="C530" s="5" t="s">
        <v>23354</v>
      </c>
      <c r="D530" s="5" t="s">
        <v>23485</v>
      </c>
      <c r="E530" s="2" t="s">
        <v>1590</v>
      </c>
      <c r="F530" s="3" t="s">
        <v>905</v>
      </c>
      <c r="G530" s="3" t="s">
        <v>12959</v>
      </c>
      <c r="H530" s="3" t="s">
        <v>23486</v>
      </c>
      <c r="I530" s="5" t="s">
        <v>20383</v>
      </c>
      <c r="J530" s="3" t="s">
        <v>23488</v>
      </c>
    </row>
    <row r="531">
      <c r="A531" s="5" t="s">
        <v>23489</v>
      </c>
      <c r="B531" s="5" t="s">
        <v>221</v>
      </c>
      <c r="C531" s="5" t="s">
        <v>23354</v>
      </c>
      <c r="D531" s="5" t="s">
        <v>23490</v>
      </c>
      <c r="E531" s="2" t="s">
        <v>1590</v>
      </c>
      <c r="F531" s="3" t="s">
        <v>905</v>
      </c>
      <c r="G531" s="3" t="s">
        <v>12959</v>
      </c>
      <c r="H531" s="3" t="s">
        <v>23486</v>
      </c>
      <c r="I531" s="5" t="s">
        <v>20383</v>
      </c>
      <c r="J531" s="3" t="s">
        <v>23493</v>
      </c>
    </row>
    <row r="532">
      <c r="A532" s="5" t="s">
        <v>23494</v>
      </c>
      <c r="B532" s="5" t="s">
        <v>221</v>
      </c>
      <c r="C532" s="5" t="s">
        <v>23354</v>
      </c>
      <c r="D532" s="5" t="s">
        <v>23496</v>
      </c>
      <c r="E532" s="2" t="s">
        <v>1590</v>
      </c>
      <c r="F532" s="3" t="s">
        <v>905</v>
      </c>
      <c r="G532" s="3" t="s">
        <v>12959</v>
      </c>
      <c r="H532" s="3" t="s">
        <v>23486</v>
      </c>
      <c r="I532" s="5" t="s">
        <v>20383</v>
      </c>
      <c r="J532" s="3" t="s">
        <v>23498</v>
      </c>
    </row>
    <row r="533">
      <c r="A533" s="5" t="s">
        <v>23500</v>
      </c>
      <c r="B533" s="5" t="s">
        <v>221</v>
      </c>
      <c r="C533" s="5" t="s">
        <v>23354</v>
      </c>
      <c r="D533" s="5" t="s">
        <v>23502</v>
      </c>
      <c r="E533" s="2" t="s">
        <v>1590</v>
      </c>
      <c r="F533" s="3" t="s">
        <v>905</v>
      </c>
      <c r="G533" s="3" t="s">
        <v>12959</v>
      </c>
      <c r="H533" s="3" t="s">
        <v>23486</v>
      </c>
      <c r="I533" s="5" t="s">
        <v>20383</v>
      </c>
      <c r="J533" s="3" t="s">
        <v>23504</v>
      </c>
    </row>
    <row r="534">
      <c r="A534" s="5" t="s">
        <v>23507</v>
      </c>
      <c r="B534" s="5" t="s">
        <v>221</v>
      </c>
      <c r="C534" s="5" t="s">
        <v>23354</v>
      </c>
      <c r="D534" s="5" t="s">
        <v>23508</v>
      </c>
      <c r="E534" s="2" t="s">
        <v>1590</v>
      </c>
      <c r="F534" s="3" t="s">
        <v>905</v>
      </c>
      <c r="G534" s="3" t="s">
        <v>12959</v>
      </c>
      <c r="H534" s="3" t="s">
        <v>23486</v>
      </c>
      <c r="I534" s="5" t="s">
        <v>20383</v>
      </c>
      <c r="J534" s="3" t="s">
        <v>23511</v>
      </c>
    </row>
    <row r="535">
      <c r="A535" s="5" t="s">
        <v>23514</v>
      </c>
      <c r="B535" s="5" t="s">
        <v>221</v>
      </c>
      <c r="C535" s="5" t="s">
        <v>23354</v>
      </c>
      <c r="D535" s="5" t="s">
        <v>23516</v>
      </c>
      <c r="E535" s="2" t="s">
        <v>1590</v>
      </c>
      <c r="F535" s="3" t="s">
        <v>905</v>
      </c>
      <c r="G535" s="3" t="s">
        <v>12959</v>
      </c>
      <c r="H535" s="3" t="s">
        <v>23486</v>
      </c>
      <c r="I535" s="5" t="s">
        <v>20383</v>
      </c>
      <c r="J535" s="3" t="s">
        <v>23518</v>
      </c>
    </row>
    <row r="536">
      <c r="A536" s="5" t="s">
        <v>23519</v>
      </c>
      <c r="B536" s="5" t="s">
        <v>221</v>
      </c>
      <c r="C536" s="5" t="s">
        <v>23520</v>
      </c>
      <c r="D536" s="5" t="s">
        <v>23522</v>
      </c>
      <c r="E536" s="2" t="s">
        <v>1056</v>
      </c>
      <c r="F536" s="3" t="s">
        <v>905</v>
      </c>
      <c r="G536" s="3" t="s">
        <v>12959</v>
      </c>
      <c r="H536" s="3" t="s">
        <v>23523</v>
      </c>
      <c r="I536" s="5" t="s">
        <v>20383</v>
      </c>
      <c r="J536" s="3" t="s">
        <v>23524</v>
      </c>
    </row>
    <row r="537">
      <c r="A537" s="5" t="s">
        <v>23525</v>
      </c>
      <c r="B537" s="5" t="s">
        <v>221</v>
      </c>
      <c r="C537" s="5" t="s">
        <v>23520</v>
      </c>
      <c r="D537" s="5" t="s">
        <v>23526</v>
      </c>
      <c r="E537" s="2" t="s">
        <v>1056</v>
      </c>
      <c r="F537" s="3" t="s">
        <v>905</v>
      </c>
      <c r="G537" s="3" t="s">
        <v>12959</v>
      </c>
      <c r="H537" s="3" t="s">
        <v>23523</v>
      </c>
      <c r="I537" s="5" t="s">
        <v>20383</v>
      </c>
      <c r="J537" s="3" t="s">
        <v>23529</v>
      </c>
    </row>
    <row r="538">
      <c r="A538" s="5" t="s">
        <v>23530</v>
      </c>
      <c r="B538" s="5" t="s">
        <v>221</v>
      </c>
      <c r="C538" s="5" t="s">
        <v>23520</v>
      </c>
      <c r="D538" s="5" t="s">
        <v>23532</v>
      </c>
      <c r="E538" s="2" t="s">
        <v>1056</v>
      </c>
      <c r="F538" s="3" t="s">
        <v>905</v>
      </c>
      <c r="G538" s="3" t="s">
        <v>12959</v>
      </c>
      <c r="H538" s="3" t="s">
        <v>23523</v>
      </c>
      <c r="I538" s="5" t="s">
        <v>20383</v>
      </c>
      <c r="J538" s="3" t="s">
        <v>23533</v>
      </c>
    </row>
    <row r="539">
      <c r="A539" s="5" t="s">
        <v>23534</v>
      </c>
      <c r="B539" s="5" t="s">
        <v>221</v>
      </c>
      <c r="C539" s="5" t="s">
        <v>23520</v>
      </c>
      <c r="D539" s="5" t="s">
        <v>23537</v>
      </c>
      <c r="E539" s="2" t="s">
        <v>1056</v>
      </c>
      <c r="F539" s="3" t="s">
        <v>905</v>
      </c>
      <c r="G539" s="3" t="s">
        <v>12959</v>
      </c>
      <c r="H539" s="3" t="s">
        <v>23523</v>
      </c>
      <c r="I539" s="5" t="s">
        <v>20383</v>
      </c>
      <c r="J539" s="3" t="s">
        <v>23539</v>
      </c>
    </row>
    <row r="540">
      <c r="A540" s="5" t="s">
        <v>23541</v>
      </c>
      <c r="B540" s="5" t="s">
        <v>221</v>
      </c>
      <c r="C540" s="5" t="s">
        <v>23520</v>
      </c>
      <c r="D540" s="5" t="s">
        <v>23542</v>
      </c>
      <c r="E540" s="2" t="s">
        <v>1056</v>
      </c>
      <c r="F540" s="3" t="s">
        <v>905</v>
      </c>
      <c r="G540" s="3" t="s">
        <v>12959</v>
      </c>
      <c r="H540" s="3" t="s">
        <v>23523</v>
      </c>
      <c r="I540" s="5" t="s">
        <v>20383</v>
      </c>
      <c r="J540" s="3" t="s">
        <v>23544</v>
      </c>
    </row>
    <row r="541">
      <c r="A541" s="5" t="s">
        <v>23545</v>
      </c>
      <c r="B541" s="5" t="s">
        <v>221</v>
      </c>
      <c r="C541" s="5" t="s">
        <v>23520</v>
      </c>
      <c r="D541" s="5" t="s">
        <v>23546</v>
      </c>
      <c r="E541" s="2" t="s">
        <v>1056</v>
      </c>
      <c r="F541" s="3" t="s">
        <v>905</v>
      </c>
      <c r="G541" s="3" t="s">
        <v>12959</v>
      </c>
      <c r="H541" s="3" t="s">
        <v>23523</v>
      </c>
      <c r="I541" s="5" t="s">
        <v>20383</v>
      </c>
      <c r="J541" s="3" t="s">
        <v>23549</v>
      </c>
    </row>
    <row r="542">
      <c r="A542" s="5" t="s">
        <v>23550</v>
      </c>
      <c r="B542" s="5" t="s">
        <v>221</v>
      </c>
      <c r="C542" s="5" t="s">
        <v>23520</v>
      </c>
      <c r="D542" s="5" t="s">
        <v>23553</v>
      </c>
      <c r="E542" s="2" t="s">
        <v>1056</v>
      </c>
      <c r="F542" s="3" t="s">
        <v>905</v>
      </c>
      <c r="G542" s="2" t="s">
        <v>12959</v>
      </c>
      <c r="H542" s="2" t="s">
        <v>23523</v>
      </c>
      <c r="I542" s="2" t="s">
        <v>20383</v>
      </c>
      <c r="J542" s="2" t="s">
        <v>23554</v>
      </c>
    </row>
    <row r="543">
      <c r="A543" s="5" t="s">
        <v>23555</v>
      </c>
      <c r="B543" s="5" t="s">
        <v>221</v>
      </c>
      <c r="C543" s="5" t="s">
        <v>23520</v>
      </c>
      <c r="D543" s="5" t="s">
        <v>23557</v>
      </c>
      <c r="E543" s="2" t="s">
        <v>1056</v>
      </c>
      <c r="F543" s="3" t="s">
        <v>905</v>
      </c>
      <c r="G543" s="2" t="s">
        <v>12959</v>
      </c>
      <c r="H543" s="2" t="s">
        <v>23523</v>
      </c>
      <c r="I543" s="2" t="s">
        <v>20383</v>
      </c>
      <c r="J543" s="2" t="s">
        <v>23558</v>
      </c>
    </row>
    <row r="544">
      <c r="A544" s="5" t="s">
        <v>23560</v>
      </c>
      <c r="B544" s="5" t="s">
        <v>221</v>
      </c>
      <c r="C544" s="5" t="s">
        <v>23520</v>
      </c>
      <c r="D544" s="5" t="s">
        <v>23562</v>
      </c>
      <c r="E544" s="2" t="s">
        <v>1056</v>
      </c>
      <c r="F544" s="3" t="s">
        <v>905</v>
      </c>
      <c r="G544" s="2" t="s">
        <v>12959</v>
      </c>
      <c r="H544" s="2" t="s">
        <v>23523</v>
      </c>
      <c r="I544" s="2" t="s">
        <v>20383</v>
      </c>
      <c r="J544" s="2" t="s">
        <v>23565</v>
      </c>
    </row>
    <row r="545">
      <c r="A545" s="5" t="s">
        <v>23566</v>
      </c>
      <c r="B545" s="5" t="s">
        <v>221</v>
      </c>
      <c r="C545" s="5" t="s">
        <v>23520</v>
      </c>
      <c r="D545" s="5" t="s">
        <v>23567</v>
      </c>
      <c r="E545" s="2" t="s">
        <v>1056</v>
      </c>
      <c r="F545" s="3" t="s">
        <v>905</v>
      </c>
      <c r="G545" s="2" t="s">
        <v>12959</v>
      </c>
      <c r="H545" s="2" t="s">
        <v>23523</v>
      </c>
      <c r="I545" s="2" t="s">
        <v>20383</v>
      </c>
      <c r="J545" s="2" t="s">
        <v>23569</v>
      </c>
    </row>
    <row r="546">
      <c r="A546" s="5" t="s">
        <v>23571</v>
      </c>
      <c r="B546" s="5" t="s">
        <v>221</v>
      </c>
      <c r="C546" s="5" t="s">
        <v>23520</v>
      </c>
      <c r="D546" s="5" t="s">
        <v>23572</v>
      </c>
      <c r="E546" s="2" t="s">
        <v>1056</v>
      </c>
      <c r="F546" s="3" t="s">
        <v>905</v>
      </c>
      <c r="G546" s="2" t="s">
        <v>12959</v>
      </c>
      <c r="H546" s="2" t="s">
        <v>23523</v>
      </c>
      <c r="I546" s="2" t="s">
        <v>20383</v>
      </c>
      <c r="J546" s="2" t="s">
        <v>23574</v>
      </c>
    </row>
    <row r="547">
      <c r="A547" s="5" t="s">
        <v>23575</v>
      </c>
      <c r="B547" s="5" t="s">
        <v>221</v>
      </c>
      <c r="C547" s="5" t="s">
        <v>23520</v>
      </c>
      <c r="D547" s="5" t="s">
        <v>23577</v>
      </c>
      <c r="E547" s="2" t="s">
        <v>1056</v>
      </c>
      <c r="F547" s="3" t="s">
        <v>905</v>
      </c>
      <c r="G547" s="2" t="s">
        <v>12959</v>
      </c>
      <c r="H547" s="2" t="s">
        <v>23523</v>
      </c>
      <c r="I547" s="2" t="s">
        <v>20383</v>
      </c>
      <c r="J547" s="2" t="s">
        <v>23579</v>
      </c>
    </row>
    <row r="548">
      <c r="A548" s="5" t="s">
        <v>23580</v>
      </c>
      <c r="B548" s="5" t="s">
        <v>221</v>
      </c>
      <c r="C548" s="5" t="s">
        <v>23520</v>
      </c>
      <c r="D548" s="5" t="s">
        <v>23583</v>
      </c>
      <c r="E548" s="2" t="s">
        <v>1056</v>
      </c>
      <c r="F548" s="2" t="s">
        <v>905</v>
      </c>
      <c r="G548" s="2" t="s">
        <v>12959</v>
      </c>
      <c r="H548" s="2" t="s">
        <v>23584</v>
      </c>
      <c r="I548" s="2" t="s">
        <v>20383</v>
      </c>
      <c r="J548" s="2" t="s">
        <v>23586</v>
      </c>
    </row>
    <row r="549">
      <c r="A549" s="5" t="s">
        <v>23587</v>
      </c>
      <c r="B549" s="5" t="s">
        <v>221</v>
      </c>
      <c r="C549" s="5" t="s">
        <v>23520</v>
      </c>
      <c r="D549" s="5" t="s">
        <v>23588</v>
      </c>
      <c r="E549" s="2" t="s">
        <v>1056</v>
      </c>
      <c r="F549" s="2" t="s">
        <v>905</v>
      </c>
      <c r="G549" s="2" t="s">
        <v>12959</v>
      </c>
      <c r="H549" s="2" t="s">
        <v>23584</v>
      </c>
      <c r="I549" s="2" t="s">
        <v>20383</v>
      </c>
      <c r="J549" s="2" t="s">
        <v>23590</v>
      </c>
    </row>
    <row r="550">
      <c r="A550" s="5" t="s">
        <v>23592</v>
      </c>
      <c r="B550" s="5" t="s">
        <v>221</v>
      </c>
      <c r="C550" s="5" t="s">
        <v>23520</v>
      </c>
      <c r="D550" s="5" t="s">
        <v>23593</v>
      </c>
      <c r="E550" s="2" t="s">
        <v>1056</v>
      </c>
      <c r="F550" s="2" t="s">
        <v>905</v>
      </c>
      <c r="G550" s="2" t="s">
        <v>12959</v>
      </c>
      <c r="H550" s="2" t="s">
        <v>23584</v>
      </c>
      <c r="I550" s="2" t="s">
        <v>20383</v>
      </c>
      <c r="J550" s="2" t="s">
        <v>23595</v>
      </c>
    </row>
    <row r="551">
      <c r="A551" s="5" t="s">
        <v>23596</v>
      </c>
      <c r="B551" s="5" t="s">
        <v>221</v>
      </c>
      <c r="C551" s="5" t="s">
        <v>23520</v>
      </c>
      <c r="D551" s="5" t="s">
        <v>23597</v>
      </c>
      <c r="E551" s="2" t="s">
        <v>1056</v>
      </c>
      <c r="F551" s="2" t="s">
        <v>905</v>
      </c>
      <c r="G551" s="2" t="s">
        <v>12959</v>
      </c>
      <c r="H551" s="2" t="s">
        <v>23584</v>
      </c>
      <c r="I551" s="2" t="s">
        <v>20383</v>
      </c>
      <c r="J551" s="2" t="s">
        <v>23601</v>
      </c>
    </row>
    <row r="552">
      <c r="A552" s="5" t="s">
        <v>23602</v>
      </c>
      <c r="B552" s="5" t="s">
        <v>221</v>
      </c>
      <c r="C552" s="5" t="s">
        <v>23520</v>
      </c>
      <c r="D552" s="5" t="s">
        <v>23603</v>
      </c>
      <c r="E552" s="2" t="s">
        <v>1056</v>
      </c>
      <c r="F552" s="2" t="s">
        <v>905</v>
      </c>
      <c r="G552" s="2" t="s">
        <v>12959</v>
      </c>
      <c r="H552" s="2" t="s">
        <v>23584</v>
      </c>
      <c r="I552" s="2" t="s">
        <v>20383</v>
      </c>
      <c r="J552" s="2" t="s">
        <v>23605</v>
      </c>
    </row>
    <row r="553">
      <c r="A553" s="5" t="s">
        <v>23606</v>
      </c>
      <c r="B553" s="5" t="s">
        <v>221</v>
      </c>
      <c r="C553" s="5" t="s">
        <v>23520</v>
      </c>
      <c r="D553" s="5" t="s">
        <v>23607</v>
      </c>
      <c r="E553" s="2" t="s">
        <v>1056</v>
      </c>
      <c r="F553" s="2" t="s">
        <v>905</v>
      </c>
      <c r="G553" s="2" t="s">
        <v>12959</v>
      </c>
      <c r="H553" s="2" t="s">
        <v>23584</v>
      </c>
      <c r="I553" s="2" t="s">
        <v>20383</v>
      </c>
      <c r="J553" s="2" t="s">
        <v>23610</v>
      </c>
    </row>
    <row r="554">
      <c r="A554" s="5" t="s">
        <v>23611</v>
      </c>
      <c r="B554" s="5" t="s">
        <v>221</v>
      </c>
      <c r="C554" s="5" t="s">
        <v>23520</v>
      </c>
      <c r="D554" s="5" t="s">
        <v>23613</v>
      </c>
      <c r="E554" s="2" t="s">
        <v>1056</v>
      </c>
      <c r="F554" s="2" t="s">
        <v>905</v>
      </c>
      <c r="G554" s="2" t="s">
        <v>12959</v>
      </c>
      <c r="H554" s="2" t="s">
        <v>23584</v>
      </c>
      <c r="I554" s="2" t="s">
        <v>20383</v>
      </c>
      <c r="J554" s="2" t="s">
        <v>23615</v>
      </c>
    </row>
    <row r="555">
      <c r="A555" s="5" t="s">
        <v>23616</v>
      </c>
      <c r="B555" s="5" t="s">
        <v>221</v>
      </c>
      <c r="C555" s="5" t="s">
        <v>23520</v>
      </c>
      <c r="D555" s="5" t="s">
        <v>23618</v>
      </c>
      <c r="E555" s="2" t="s">
        <v>1056</v>
      </c>
      <c r="F555" s="2" t="s">
        <v>905</v>
      </c>
      <c r="G555" s="2" t="s">
        <v>12959</v>
      </c>
      <c r="H555" s="2" t="s">
        <v>23584</v>
      </c>
      <c r="I555" s="2" t="s">
        <v>20383</v>
      </c>
      <c r="J555" s="2" t="s">
        <v>23621</v>
      </c>
    </row>
    <row r="556">
      <c r="A556" s="5" t="s">
        <v>23623</v>
      </c>
      <c r="B556" s="5" t="s">
        <v>221</v>
      </c>
      <c r="C556" s="5" t="s">
        <v>23520</v>
      </c>
      <c r="D556" s="5" t="s">
        <v>23625</v>
      </c>
      <c r="E556" s="2" t="s">
        <v>1056</v>
      </c>
      <c r="F556" s="2" t="s">
        <v>905</v>
      </c>
      <c r="G556" s="2" t="s">
        <v>12959</v>
      </c>
      <c r="H556" s="2" t="s">
        <v>23584</v>
      </c>
      <c r="I556" s="2" t="s">
        <v>20383</v>
      </c>
      <c r="J556" s="2" t="s">
        <v>23627</v>
      </c>
    </row>
    <row r="557">
      <c r="A557" s="5" t="s">
        <v>23629</v>
      </c>
      <c r="B557" s="5" t="s">
        <v>221</v>
      </c>
      <c r="C557" s="5" t="s">
        <v>23520</v>
      </c>
      <c r="D557" s="5" t="s">
        <v>23631</v>
      </c>
      <c r="E557" s="2" t="s">
        <v>1056</v>
      </c>
      <c r="F557" s="2" t="s">
        <v>905</v>
      </c>
      <c r="G557" s="2" t="s">
        <v>12959</v>
      </c>
      <c r="H557" s="2" t="s">
        <v>23584</v>
      </c>
      <c r="I557" s="2" t="s">
        <v>20383</v>
      </c>
      <c r="J557" s="2" t="s">
        <v>23634</v>
      </c>
    </row>
    <row r="558">
      <c r="A558" s="5" t="s">
        <v>23635</v>
      </c>
      <c r="B558" s="5" t="s">
        <v>221</v>
      </c>
      <c r="C558" s="5" t="s">
        <v>23520</v>
      </c>
      <c r="D558" s="5" t="s">
        <v>23637</v>
      </c>
      <c r="E558" s="2" t="s">
        <v>1056</v>
      </c>
      <c r="F558" s="2" t="s">
        <v>905</v>
      </c>
      <c r="G558" s="2" t="s">
        <v>12959</v>
      </c>
      <c r="H558" s="2" t="s">
        <v>23584</v>
      </c>
      <c r="I558" s="2" t="s">
        <v>20383</v>
      </c>
      <c r="J558" s="2" t="s">
        <v>23639</v>
      </c>
    </row>
    <row r="559">
      <c r="A559" s="5" t="s">
        <v>23641</v>
      </c>
      <c r="B559" s="5" t="s">
        <v>221</v>
      </c>
      <c r="C559" s="5" t="s">
        <v>23520</v>
      </c>
      <c r="D559" s="5" t="s">
        <v>23643</v>
      </c>
      <c r="E559" s="2" t="s">
        <v>1056</v>
      </c>
      <c r="F559" s="2" t="s">
        <v>905</v>
      </c>
      <c r="G559" s="2" t="s">
        <v>12959</v>
      </c>
      <c r="H559" s="2" t="s">
        <v>23584</v>
      </c>
      <c r="I559" s="2" t="s">
        <v>20383</v>
      </c>
      <c r="J559" s="2" t="s">
        <v>23648</v>
      </c>
    </row>
    <row r="560">
      <c r="A560" s="5" t="s">
        <v>23649</v>
      </c>
      <c r="B560" s="5" t="s">
        <v>221</v>
      </c>
      <c r="C560" s="5" t="s">
        <v>23520</v>
      </c>
      <c r="D560" s="5" t="s">
        <v>23650</v>
      </c>
      <c r="E560" s="2" t="s">
        <v>1590</v>
      </c>
      <c r="F560" s="3" t="s">
        <v>905</v>
      </c>
      <c r="G560" s="3" t="s">
        <v>12959</v>
      </c>
      <c r="H560" s="3" t="s">
        <v>23653</v>
      </c>
      <c r="I560" s="3" t="s">
        <v>15914</v>
      </c>
      <c r="J560" s="3" t="s">
        <v>23654</v>
      </c>
    </row>
    <row r="561">
      <c r="A561" s="5" t="s">
        <v>23656</v>
      </c>
      <c r="B561" s="5" t="s">
        <v>221</v>
      </c>
      <c r="C561" s="5" t="s">
        <v>23520</v>
      </c>
      <c r="D561" s="5" t="s">
        <v>23658</v>
      </c>
      <c r="E561" s="2" t="s">
        <v>1590</v>
      </c>
      <c r="F561" s="3" t="s">
        <v>905</v>
      </c>
      <c r="G561" s="3" t="s">
        <v>12959</v>
      </c>
      <c r="H561" s="3" t="s">
        <v>23653</v>
      </c>
      <c r="I561" s="3" t="s">
        <v>15914</v>
      </c>
      <c r="J561" s="3" t="s">
        <v>23661</v>
      </c>
    </row>
    <row r="562">
      <c r="A562" s="5" t="s">
        <v>23663</v>
      </c>
      <c r="B562" s="5" t="s">
        <v>221</v>
      </c>
      <c r="C562" s="5" t="s">
        <v>23520</v>
      </c>
      <c r="D562" s="5" t="s">
        <v>23664</v>
      </c>
      <c r="E562" s="2" t="s">
        <v>1590</v>
      </c>
      <c r="F562" s="3" t="s">
        <v>905</v>
      </c>
      <c r="G562" s="3" t="s">
        <v>12959</v>
      </c>
      <c r="H562" s="3" t="s">
        <v>23653</v>
      </c>
      <c r="I562" s="3" t="s">
        <v>15914</v>
      </c>
      <c r="J562" s="3" t="s">
        <v>23666</v>
      </c>
    </row>
    <row r="563">
      <c r="A563" s="5" t="s">
        <v>23667</v>
      </c>
      <c r="B563" s="5" t="s">
        <v>221</v>
      </c>
      <c r="C563" s="5" t="s">
        <v>23520</v>
      </c>
      <c r="D563" s="5" t="s">
        <v>23668</v>
      </c>
      <c r="E563" s="2" t="s">
        <v>1590</v>
      </c>
      <c r="F563" s="3" t="s">
        <v>905</v>
      </c>
      <c r="G563" s="3" t="s">
        <v>12959</v>
      </c>
      <c r="H563" s="3" t="s">
        <v>23653</v>
      </c>
      <c r="I563" s="3" t="s">
        <v>15914</v>
      </c>
      <c r="J563" s="3" t="s">
        <v>23672</v>
      </c>
    </row>
    <row r="564">
      <c r="A564" s="5" t="s">
        <v>23673</v>
      </c>
      <c r="B564" s="5" t="s">
        <v>221</v>
      </c>
      <c r="C564" s="5" t="s">
        <v>23520</v>
      </c>
      <c r="D564" s="5" t="s">
        <v>23674</v>
      </c>
      <c r="E564" s="2" t="s">
        <v>1590</v>
      </c>
      <c r="F564" s="3" t="s">
        <v>21376</v>
      </c>
      <c r="G564" s="3" t="s">
        <v>12959</v>
      </c>
      <c r="H564" s="3" t="s">
        <v>20620</v>
      </c>
      <c r="I564" s="3" t="s">
        <v>15914</v>
      </c>
      <c r="J564" s="3" t="s">
        <v>23677</v>
      </c>
    </row>
    <row r="565">
      <c r="A565" s="3" t="s">
        <v>23679</v>
      </c>
      <c r="B565" s="3" t="s">
        <v>221</v>
      </c>
      <c r="C565" s="3" t="s">
        <v>23680</v>
      </c>
      <c r="D565" s="3" t="s">
        <v>23681</v>
      </c>
      <c r="E565" s="2" t="s">
        <v>1056</v>
      </c>
      <c r="F565" s="3" t="s">
        <v>905</v>
      </c>
      <c r="G565" s="3" t="s">
        <v>12959</v>
      </c>
      <c r="H565" s="3" t="s">
        <v>23684</v>
      </c>
      <c r="I565" s="3" t="s">
        <v>20383</v>
      </c>
      <c r="J565" s="3" t="s">
        <v>23685</v>
      </c>
    </row>
    <row r="566">
      <c r="A566" s="3" t="s">
        <v>23687</v>
      </c>
      <c r="B566" s="3" t="s">
        <v>221</v>
      </c>
      <c r="C566" s="3" t="s">
        <v>23680</v>
      </c>
      <c r="D566" s="3" t="s">
        <v>23688</v>
      </c>
      <c r="E566" s="2" t="s">
        <v>1056</v>
      </c>
      <c r="F566" s="3" t="s">
        <v>905</v>
      </c>
      <c r="G566" s="3" t="s">
        <v>12959</v>
      </c>
      <c r="H566" s="3" t="s">
        <v>23684</v>
      </c>
      <c r="I566" s="3" t="s">
        <v>20383</v>
      </c>
      <c r="J566" s="3" t="s">
        <v>23689</v>
      </c>
    </row>
    <row r="567">
      <c r="A567" s="3" t="s">
        <v>23690</v>
      </c>
      <c r="B567" s="3" t="s">
        <v>221</v>
      </c>
      <c r="C567" s="3" t="s">
        <v>23680</v>
      </c>
      <c r="D567" s="3" t="s">
        <v>23691</v>
      </c>
      <c r="E567" s="2" t="s">
        <v>1056</v>
      </c>
      <c r="F567" s="3" t="s">
        <v>905</v>
      </c>
      <c r="G567" s="3" t="s">
        <v>12959</v>
      </c>
      <c r="H567" s="3" t="s">
        <v>23684</v>
      </c>
      <c r="I567" s="3" t="s">
        <v>20383</v>
      </c>
      <c r="J567" s="3" t="s">
        <v>23693</v>
      </c>
    </row>
    <row r="568">
      <c r="A568" s="3" t="s">
        <v>23694</v>
      </c>
      <c r="B568" s="3" t="s">
        <v>221</v>
      </c>
      <c r="C568" s="3" t="s">
        <v>23680</v>
      </c>
      <c r="D568" s="3" t="s">
        <v>23695</v>
      </c>
      <c r="E568" s="2" t="s">
        <v>1056</v>
      </c>
      <c r="F568" s="3" t="s">
        <v>905</v>
      </c>
      <c r="G568" s="3" t="s">
        <v>12959</v>
      </c>
      <c r="H568" s="3" t="s">
        <v>23684</v>
      </c>
      <c r="I568" s="3" t="s">
        <v>20383</v>
      </c>
      <c r="J568" s="3" t="s">
        <v>23696</v>
      </c>
    </row>
    <row r="569">
      <c r="A569" s="3" t="s">
        <v>23697</v>
      </c>
      <c r="B569" s="3" t="s">
        <v>221</v>
      </c>
      <c r="C569" s="3" t="s">
        <v>23680</v>
      </c>
      <c r="D569" s="3" t="s">
        <v>23699</v>
      </c>
      <c r="E569" s="2" t="s">
        <v>1056</v>
      </c>
      <c r="F569" s="3" t="s">
        <v>905</v>
      </c>
      <c r="G569" s="3" t="s">
        <v>12959</v>
      </c>
      <c r="H569" s="3" t="s">
        <v>23684</v>
      </c>
      <c r="I569" s="3" t="s">
        <v>20383</v>
      </c>
      <c r="J569" s="3" t="s">
        <v>23700</v>
      </c>
    </row>
    <row r="570">
      <c r="A570" s="3" t="s">
        <v>23701</v>
      </c>
      <c r="B570" s="3" t="s">
        <v>221</v>
      </c>
      <c r="C570" s="3" t="s">
        <v>23680</v>
      </c>
      <c r="D570" s="3" t="s">
        <v>23702</v>
      </c>
      <c r="E570" s="2" t="s">
        <v>1056</v>
      </c>
      <c r="F570" s="3" t="s">
        <v>905</v>
      </c>
      <c r="G570" s="3" t="s">
        <v>12959</v>
      </c>
      <c r="H570" s="3" t="s">
        <v>23684</v>
      </c>
      <c r="I570" s="3" t="s">
        <v>20383</v>
      </c>
      <c r="J570" s="3" t="s">
        <v>23703</v>
      </c>
    </row>
    <row r="571">
      <c r="A571" s="3" t="s">
        <v>23704</v>
      </c>
      <c r="B571" s="3" t="s">
        <v>221</v>
      </c>
      <c r="C571" s="3" t="s">
        <v>23680</v>
      </c>
      <c r="D571" s="3" t="s">
        <v>23705</v>
      </c>
      <c r="E571" s="2" t="s">
        <v>1056</v>
      </c>
      <c r="F571" s="3" t="s">
        <v>905</v>
      </c>
      <c r="G571" s="3" t="s">
        <v>12959</v>
      </c>
      <c r="H571" s="3" t="s">
        <v>23684</v>
      </c>
      <c r="I571" s="3" t="s">
        <v>20383</v>
      </c>
      <c r="J571" s="3" t="s">
        <v>23706</v>
      </c>
    </row>
    <row r="572">
      <c r="A572" s="3" t="s">
        <v>23707</v>
      </c>
      <c r="B572" s="3" t="s">
        <v>221</v>
      </c>
      <c r="C572" s="3" t="s">
        <v>23680</v>
      </c>
      <c r="D572" s="3" t="s">
        <v>23708</v>
      </c>
      <c r="E572" s="2" t="s">
        <v>1056</v>
      </c>
      <c r="F572" s="3" t="s">
        <v>905</v>
      </c>
      <c r="G572" s="3" t="s">
        <v>12959</v>
      </c>
      <c r="H572" s="3" t="s">
        <v>23684</v>
      </c>
      <c r="I572" s="3" t="s">
        <v>20383</v>
      </c>
      <c r="J572" s="3" t="s">
        <v>23710</v>
      </c>
    </row>
    <row r="573">
      <c r="A573" s="3" t="s">
        <v>23711</v>
      </c>
      <c r="B573" s="3" t="s">
        <v>221</v>
      </c>
      <c r="C573" s="3" t="s">
        <v>23680</v>
      </c>
      <c r="D573" s="3" t="s">
        <v>23712</v>
      </c>
      <c r="E573" s="2" t="s">
        <v>1056</v>
      </c>
      <c r="F573" s="3" t="s">
        <v>905</v>
      </c>
      <c r="G573" s="3" t="s">
        <v>12959</v>
      </c>
      <c r="H573" s="3" t="s">
        <v>23684</v>
      </c>
      <c r="I573" s="3" t="s">
        <v>20383</v>
      </c>
      <c r="J573" s="3" t="s">
        <v>23713</v>
      </c>
    </row>
    <row r="574">
      <c r="A574" s="3" t="s">
        <v>23715</v>
      </c>
      <c r="B574" s="3" t="s">
        <v>221</v>
      </c>
      <c r="C574" s="3" t="s">
        <v>23680</v>
      </c>
      <c r="D574" s="3" t="s">
        <v>23716</v>
      </c>
      <c r="E574" s="2" t="s">
        <v>1056</v>
      </c>
      <c r="F574" s="3" t="s">
        <v>905</v>
      </c>
      <c r="G574" s="3" t="s">
        <v>12959</v>
      </c>
      <c r="H574" s="3" t="s">
        <v>23684</v>
      </c>
      <c r="I574" s="3" t="s">
        <v>20383</v>
      </c>
      <c r="J574" s="3" t="s">
        <v>23717</v>
      </c>
    </row>
    <row r="575">
      <c r="A575" s="3" t="s">
        <v>23719</v>
      </c>
      <c r="B575" s="3" t="s">
        <v>221</v>
      </c>
      <c r="C575" s="3" t="s">
        <v>23680</v>
      </c>
      <c r="D575" s="3" t="s">
        <v>23720</v>
      </c>
      <c r="E575" s="2" t="s">
        <v>1056</v>
      </c>
      <c r="F575" s="3" t="s">
        <v>905</v>
      </c>
      <c r="G575" s="3" t="s">
        <v>12959</v>
      </c>
      <c r="H575" s="3" t="s">
        <v>23684</v>
      </c>
      <c r="I575" s="3" t="s">
        <v>20383</v>
      </c>
      <c r="J575" s="3" t="s">
        <v>23721</v>
      </c>
    </row>
    <row r="576">
      <c r="A576" s="3" t="s">
        <v>23723</v>
      </c>
      <c r="B576" s="3" t="s">
        <v>221</v>
      </c>
      <c r="C576" s="3" t="s">
        <v>23680</v>
      </c>
      <c r="D576" s="3" t="s">
        <v>23724</v>
      </c>
      <c r="E576" s="2" t="s">
        <v>1056</v>
      </c>
      <c r="F576" s="3" t="s">
        <v>905</v>
      </c>
      <c r="G576" s="3" t="s">
        <v>12959</v>
      </c>
      <c r="H576" s="3" t="s">
        <v>23684</v>
      </c>
      <c r="I576" s="3" t="s">
        <v>20383</v>
      </c>
      <c r="J576" s="3" t="s">
        <v>23725</v>
      </c>
    </row>
    <row r="577">
      <c r="A577" s="5" t="s">
        <v>23726</v>
      </c>
      <c r="B577" s="5" t="s">
        <v>221</v>
      </c>
      <c r="C577" s="5" t="s">
        <v>23680</v>
      </c>
      <c r="D577" s="5" t="s">
        <v>23728</v>
      </c>
      <c r="E577" s="2" t="s">
        <v>1056</v>
      </c>
      <c r="F577" s="2" t="s">
        <v>905</v>
      </c>
      <c r="G577" s="2" t="s">
        <v>12959</v>
      </c>
      <c r="H577" s="2" t="s">
        <v>23729</v>
      </c>
      <c r="I577" s="2" t="s">
        <v>16283</v>
      </c>
      <c r="J577" s="2" t="s">
        <v>23730</v>
      </c>
    </row>
    <row r="578">
      <c r="A578" s="5" t="s">
        <v>23731</v>
      </c>
      <c r="B578" s="5" t="s">
        <v>221</v>
      </c>
      <c r="C578" s="5" t="s">
        <v>23680</v>
      </c>
      <c r="D578" s="5" t="s">
        <v>23732</v>
      </c>
      <c r="E578" s="2" t="s">
        <v>1056</v>
      </c>
      <c r="F578" s="2" t="s">
        <v>905</v>
      </c>
      <c r="G578" s="2" t="s">
        <v>12959</v>
      </c>
      <c r="H578" s="2" t="s">
        <v>23729</v>
      </c>
      <c r="I578" s="2" t="s">
        <v>16283</v>
      </c>
      <c r="J578" s="2" t="s">
        <v>23734</v>
      </c>
    </row>
    <row r="579">
      <c r="A579" s="5" t="s">
        <v>23735</v>
      </c>
      <c r="B579" s="5" t="s">
        <v>221</v>
      </c>
      <c r="C579" s="5" t="s">
        <v>23680</v>
      </c>
      <c r="D579" s="5" t="s">
        <v>23736</v>
      </c>
      <c r="E579" s="2" t="s">
        <v>1056</v>
      </c>
      <c r="F579" s="2" t="s">
        <v>905</v>
      </c>
      <c r="G579" s="2" t="s">
        <v>12959</v>
      </c>
      <c r="H579" s="2" t="s">
        <v>23729</v>
      </c>
      <c r="I579" s="2" t="s">
        <v>16283</v>
      </c>
      <c r="J579" s="2" t="s">
        <v>23737</v>
      </c>
    </row>
    <row r="580">
      <c r="A580" s="5" t="s">
        <v>23739</v>
      </c>
      <c r="B580" s="5" t="s">
        <v>221</v>
      </c>
      <c r="C580" s="5" t="s">
        <v>23680</v>
      </c>
      <c r="D580" s="5" t="s">
        <v>23740</v>
      </c>
      <c r="E580" s="2" t="s">
        <v>1056</v>
      </c>
      <c r="F580" s="2" t="s">
        <v>905</v>
      </c>
      <c r="G580" s="2" t="s">
        <v>12959</v>
      </c>
      <c r="H580" s="2" t="s">
        <v>23729</v>
      </c>
      <c r="I580" s="2" t="s">
        <v>16283</v>
      </c>
      <c r="J580" s="2" t="s">
        <v>23741</v>
      </c>
    </row>
    <row r="581">
      <c r="A581" s="5" t="s">
        <v>23743</v>
      </c>
      <c r="B581" s="5" t="s">
        <v>221</v>
      </c>
      <c r="C581" s="5" t="s">
        <v>23680</v>
      </c>
      <c r="D581" s="5" t="s">
        <v>23744</v>
      </c>
      <c r="E581" s="2" t="s">
        <v>1056</v>
      </c>
      <c r="F581" s="2" t="s">
        <v>905</v>
      </c>
      <c r="G581" s="2" t="s">
        <v>12959</v>
      </c>
      <c r="H581" s="2" t="s">
        <v>23729</v>
      </c>
      <c r="I581" s="2" t="s">
        <v>16283</v>
      </c>
      <c r="J581" s="2" t="s">
        <v>23745</v>
      </c>
    </row>
    <row r="582">
      <c r="A582" s="5" t="s">
        <v>23746</v>
      </c>
      <c r="B582" s="5" t="s">
        <v>221</v>
      </c>
      <c r="C582" s="5" t="s">
        <v>23680</v>
      </c>
      <c r="D582" s="5" t="s">
        <v>23747</v>
      </c>
      <c r="E582" s="2" t="s">
        <v>1056</v>
      </c>
      <c r="F582" s="2" t="s">
        <v>905</v>
      </c>
      <c r="G582" s="2" t="s">
        <v>12959</v>
      </c>
      <c r="H582" s="2" t="s">
        <v>23729</v>
      </c>
      <c r="I582" s="2" t="s">
        <v>16283</v>
      </c>
      <c r="J582" s="2" t="s">
        <v>23749</v>
      </c>
    </row>
    <row r="583">
      <c r="A583" s="5" t="s">
        <v>23750</v>
      </c>
      <c r="B583" s="5" t="s">
        <v>221</v>
      </c>
      <c r="C583" s="5" t="s">
        <v>23680</v>
      </c>
      <c r="D583" s="5" t="s">
        <v>23751</v>
      </c>
      <c r="E583" s="2" t="s">
        <v>1056</v>
      </c>
      <c r="F583" s="2" t="s">
        <v>905</v>
      </c>
      <c r="G583" s="2" t="s">
        <v>12959</v>
      </c>
      <c r="H583" s="2" t="s">
        <v>23729</v>
      </c>
      <c r="I583" s="2" t="s">
        <v>16283</v>
      </c>
      <c r="J583" s="2" t="s">
        <v>23753</v>
      </c>
    </row>
    <row r="584">
      <c r="A584" s="5" t="s">
        <v>23754</v>
      </c>
      <c r="B584" s="5" t="s">
        <v>221</v>
      </c>
      <c r="C584" s="5" t="s">
        <v>23680</v>
      </c>
      <c r="D584" s="5" t="s">
        <v>23755</v>
      </c>
      <c r="E584" s="2" t="s">
        <v>1056</v>
      </c>
      <c r="F584" s="2" t="s">
        <v>905</v>
      </c>
      <c r="G584" s="2" t="s">
        <v>12959</v>
      </c>
      <c r="H584" s="2" t="s">
        <v>23729</v>
      </c>
      <c r="I584" s="2" t="s">
        <v>16283</v>
      </c>
      <c r="J584" s="2" t="s">
        <v>23756</v>
      </c>
    </row>
    <row r="585">
      <c r="A585" s="5" t="s">
        <v>23757</v>
      </c>
      <c r="B585" s="5" t="s">
        <v>221</v>
      </c>
      <c r="C585" s="5" t="s">
        <v>23680</v>
      </c>
      <c r="D585" s="5" t="s">
        <v>23758</v>
      </c>
      <c r="E585" s="2" t="s">
        <v>1056</v>
      </c>
      <c r="F585" s="2" t="s">
        <v>905</v>
      </c>
      <c r="G585" s="2" t="s">
        <v>12959</v>
      </c>
      <c r="H585" s="2" t="s">
        <v>23729</v>
      </c>
      <c r="I585" s="2" t="s">
        <v>16283</v>
      </c>
      <c r="J585" s="2" t="s">
        <v>23759</v>
      </c>
    </row>
    <row r="586">
      <c r="A586" s="5" t="s">
        <v>23761</v>
      </c>
      <c r="B586" s="5" t="s">
        <v>221</v>
      </c>
      <c r="C586" s="5" t="s">
        <v>23680</v>
      </c>
      <c r="D586" s="5" t="s">
        <v>23762</v>
      </c>
      <c r="E586" s="2" t="s">
        <v>1056</v>
      </c>
      <c r="F586" s="2" t="s">
        <v>905</v>
      </c>
      <c r="G586" s="2" t="s">
        <v>12959</v>
      </c>
      <c r="H586" s="2" t="s">
        <v>23729</v>
      </c>
      <c r="I586" s="2" t="s">
        <v>16283</v>
      </c>
      <c r="J586" s="2" t="s">
        <v>23763</v>
      </c>
    </row>
    <row r="587">
      <c r="A587" s="5" t="s">
        <v>23764</v>
      </c>
      <c r="B587" s="5" t="s">
        <v>221</v>
      </c>
      <c r="C587" s="5" t="s">
        <v>23680</v>
      </c>
      <c r="D587" s="5" t="s">
        <v>23765</v>
      </c>
      <c r="E587" s="2" t="s">
        <v>1056</v>
      </c>
      <c r="F587" s="2" t="s">
        <v>905</v>
      </c>
      <c r="G587" s="2" t="s">
        <v>12959</v>
      </c>
      <c r="H587" s="2" t="s">
        <v>23729</v>
      </c>
      <c r="I587" s="2" t="s">
        <v>16283</v>
      </c>
      <c r="J587" s="2" t="s">
        <v>23766</v>
      </c>
    </row>
    <row r="588">
      <c r="A588" s="5" t="s">
        <v>23767</v>
      </c>
      <c r="B588" s="5" t="s">
        <v>221</v>
      </c>
      <c r="C588" s="5" t="s">
        <v>23680</v>
      </c>
      <c r="D588" s="5" t="s">
        <v>23768</v>
      </c>
      <c r="E588" s="2" t="s">
        <v>1056</v>
      </c>
      <c r="F588" s="2" t="s">
        <v>905</v>
      </c>
      <c r="G588" s="2" t="s">
        <v>12959</v>
      </c>
      <c r="H588" s="2" t="s">
        <v>23729</v>
      </c>
      <c r="I588" s="2" t="s">
        <v>16283</v>
      </c>
      <c r="J588" s="2" t="s">
        <v>23769</v>
      </c>
    </row>
    <row r="589">
      <c r="A589" s="5" t="s">
        <v>23770</v>
      </c>
      <c r="B589" s="5" t="s">
        <v>221</v>
      </c>
      <c r="C589" s="5" t="s">
        <v>23680</v>
      </c>
      <c r="D589" s="5" t="s">
        <v>23771</v>
      </c>
      <c r="E589" s="2" t="s">
        <v>1590</v>
      </c>
      <c r="F589" s="3" t="s">
        <v>905</v>
      </c>
      <c r="G589" s="3" t="s">
        <v>12959</v>
      </c>
      <c r="H589" s="3" t="s">
        <v>23772</v>
      </c>
      <c r="I589" s="3" t="s">
        <v>16608</v>
      </c>
      <c r="J589" s="3" t="s">
        <v>23773</v>
      </c>
    </row>
    <row r="590">
      <c r="A590" s="5" t="s">
        <v>23774</v>
      </c>
      <c r="B590" s="5" t="s">
        <v>221</v>
      </c>
      <c r="C590" s="5" t="s">
        <v>23680</v>
      </c>
      <c r="D590" s="5" t="s">
        <v>23775</v>
      </c>
      <c r="E590" s="2" t="s">
        <v>1590</v>
      </c>
      <c r="F590" s="3" t="s">
        <v>905</v>
      </c>
      <c r="G590" s="3" t="s">
        <v>12959</v>
      </c>
      <c r="H590" s="3" t="s">
        <v>23772</v>
      </c>
      <c r="I590" s="3" t="s">
        <v>16608</v>
      </c>
      <c r="J590" s="3" t="s">
        <v>23776</v>
      </c>
    </row>
    <row r="591">
      <c r="A591" s="5" t="s">
        <v>23777</v>
      </c>
      <c r="B591" s="5" t="s">
        <v>221</v>
      </c>
      <c r="C591" s="5" t="s">
        <v>23680</v>
      </c>
      <c r="D591" s="5" t="s">
        <v>23778</v>
      </c>
      <c r="E591" s="2" t="s">
        <v>1590</v>
      </c>
      <c r="F591" s="3" t="s">
        <v>905</v>
      </c>
      <c r="G591" s="3" t="s">
        <v>12959</v>
      </c>
      <c r="H591" s="3" t="s">
        <v>23772</v>
      </c>
      <c r="I591" s="3" t="s">
        <v>16608</v>
      </c>
      <c r="J591" s="3" t="s">
        <v>23779</v>
      </c>
    </row>
    <row r="592">
      <c r="A592" s="5" t="s">
        <v>23780</v>
      </c>
      <c r="B592" s="5" t="s">
        <v>221</v>
      </c>
      <c r="C592" s="5" t="s">
        <v>23680</v>
      </c>
      <c r="D592" s="5" t="s">
        <v>23781</v>
      </c>
      <c r="E592" s="2" t="s">
        <v>1590</v>
      </c>
      <c r="F592" s="3" t="s">
        <v>905</v>
      </c>
      <c r="G592" s="3" t="s">
        <v>12959</v>
      </c>
      <c r="H592" s="3" t="s">
        <v>23772</v>
      </c>
      <c r="I592" s="3" t="s">
        <v>16608</v>
      </c>
      <c r="J592" s="3" t="s">
        <v>23782</v>
      </c>
    </row>
    <row r="593">
      <c r="A593" s="5" t="s">
        <v>23783</v>
      </c>
      <c r="B593" s="5" t="s">
        <v>221</v>
      </c>
      <c r="C593" s="5" t="s">
        <v>23680</v>
      </c>
      <c r="D593" s="5" t="s">
        <v>23784</v>
      </c>
      <c r="E593" s="2" t="s">
        <v>1590</v>
      </c>
      <c r="F593" s="3" t="s">
        <v>905</v>
      </c>
      <c r="G593" s="3" t="s">
        <v>12959</v>
      </c>
      <c r="H593" s="3" t="s">
        <v>23772</v>
      </c>
      <c r="I593" s="3" t="s">
        <v>16608</v>
      </c>
      <c r="J593" s="3" t="s">
        <v>23786</v>
      </c>
    </row>
    <row r="594">
      <c r="A594" s="5" t="s">
        <v>23787</v>
      </c>
      <c r="B594" s="5" t="s">
        <v>221</v>
      </c>
      <c r="C594" s="5" t="s">
        <v>23680</v>
      </c>
      <c r="D594" s="5" t="s">
        <v>23788</v>
      </c>
      <c r="E594" s="2" t="s">
        <v>1590</v>
      </c>
      <c r="F594" s="3" t="s">
        <v>905</v>
      </c>
      <c r="G594" s="3" t="s">
        <v>12959</v>
      </c>
      <c r="H594" s="3" t="s">
        <v>23772</v>
      </c>
      <c r="I594" s="3" t="s">
        <v>16608</v>
      </c>
      <c r="J594" s="3" t="s">
        <v>23789</v>
      </c>
    </row>
    <row r="595">
      <c r="A595" s="5" t="s">
        <v>23790</v>
      </c>
      <c r="B595" s="5" t="s">
        <v>246</v>
      </c>
      <c r="C595" s="5" t="s">
        <v>1060</v>
      </c>
      <c r="D595" s="5" t="s">
        <v>23791</v>
      </c>
      <c r="E595" s="2" t="s">
        <v>1056</v>
      </c>
      <c r="F595" s="3" t="s">
        <v>905</v>
      </c>
      <c r="G595" s="3" t="s">
        <v>12959</v>
      </c>
      <c r="H595" s="3" t="s">
        <v>23792</v>
      </c>
      <c r="I595" s="5" t="s">
        <v>20383</v>
      </c>
      <c r="J595" s="3" t="s">
        <v>23793</v>
      </c>
    </row>
    <row r="596">
      <c r="A596" s="5" t="s">
        <v>23794</v>
      </c>
      <c r="B596" s="5" t="s">
        <v>246</v>
      </c>
      <c r="C596" s="5" t="s">
        <v>1060</v>
      </c>
      <c r="D596" s="5" t="s">
        <v>23795</v>
      </c>
      <c r="E596" s="2" t="s">
        <v>1056</v>
      </c>
      <c r="F596" s="3" t="s">
        <v>905</v>
      </c>
      <c r="G596" s="3" t="s">
        <v>12959</v>
      </c>
      <c r="H596" s="3" t="s">
        <v>23792</v>
      </c>
      <c r="I596" s="5" t="s">
        <v>20383</v>
      </c>
      <c r="J596" s="3" t="s">
        <v>23797</v>
      </c>
    </row>
    <row r="597">
      <c r="A597" s="5" t="s">
        <v>23840</v>
      </c>
      <c r="B597" s="5" t="s">
        <v>246</v>
      </c>
      <c r="C597" s="5" t="s">
        <v>1060</v>
      </c>
      <c r="D597" s="5" t="s">
        <v>23842</v>
      </c>
      <c r="E597" s="2" t="s">
        <v>1056</v>
      </c>
      <c r="F597" s="3" t="s">
        <v>905</v>
      </c>
      <c r="G597" s="3" t="s">
        <v>12959</v>
      </c>
      <c r="H597" s="3" t="s">
        <v>23844</v>
      </c>
      <c r="J597" s="3" t="s">
        <v>23847</v>
      </c>
    </row>
    <row r="598">
      <c r="A598" s="5" t="s">
        <v>23848</v>
      </c>
      <c r="B598" s="5" t="s">
        <v>246</v>
      </c>
      <c r="C598" s="5" t="s">
        <v>1060</v>
      </c>
      <c r="D598" s="5" t="s">
        <v>23849</v>
      </c>
      <c r="E598" s="2" t="s">
        <v>1056</v>
      </c>
      <c r="F598" s="3" t="s">
        <v>905</v>
      </c>
      <c r="G598" s="3" t="s">
        <v>12959</v>
      </c>
      <c r="H598" s="3" t="s">
        <v>23844</v>
      </c>
      <c r="J598" s="3" t="s">
        <v>23851</v>
      </c>
    </row>
    <row r="599">
      <c r="A599" s="5" t="s">
        <v>23852</v>
      </c>
      <c r="B599" s="5" t="s">
        <v>246</v>
      </c>
      <c r="C599" s="5" t="s">
        <v>1060</v>
      </c>
      <c r="D599" s="5" t="s">
        <v>23854</v>
      </c>
      <c r="E599" s="2" t="s">
        <v>1056</v>
      </c>
      <c r="F599" s="3" t="s">
        <v>905</v>
      </c>
      <c r="G599" s="3" t="s">
        <v>12959</v>
      </c>
      <c r="H599" s="3" t="s">
        <v>23844</v>
      </c>
      <c r="J599" s="3" t="s">
        <v>23857</v>
      </c>
    </row>
    <row r="600">
      <c r="A600" s="5" t="s">
        <v>23859</v>
      </c>
      <c r="B600" s="5" t="s">
        <v>246</v>
      </c>
      <c r="C600" s="5" t="s">
        <v>1060</v>
      </c>
      <c r="D600" s="5" t="s">
        <v>23860</v>
      </c>
      <c r="E600" s="2" t="s">
        <v>1056</v>
      </c>
      <c r="F600" s="3" t="s">
        <v>905</v>
      </c>
      <c r="G600" s="3" t="s">
        <v>12959</v>
      </c>
      <c r="H600" s="3" t="s">
        <v>23844</v>
      </c>
      <c r="J600" s="3" t="s">
        <v>23861</v>
      </c>
    </row>
    <row r="601">
      <c r="A601" s="5" t="s">
        <v>23863</v>
      </c>
      <c r="B601" s="5" t="s">
        <v>246</v>
      </c>
      <c r="C601" s="5" t="s">
        <v>1060</v>
      </c>
      <c r="D601" s="5" t="s">
        <v>23865</v>
      </c>
      <c r="E601" s="2" t="s">
        <v>1056</v>
      </c>
      <c r="F601" s="3" t="s">
        <v>905</v>
      </c>
      <c r="G601" s="3" t="s">
        <v>12959</v>
      </c>
      <c r="H601" s="3" t="s">
        <v>23866</v>
      </c>
      <c r="I601" s="3" t="s">
        <v>1200</v>
      </c>
      <c r="J601" s="3" t="s">
        <v>23868</v>
      </c>
    </row>
    <row r="602">
      <c r="A602" s="5" t="s">
        <v>23870</v>
      </c>
      <c r="B602" s="5" t="s">
        <v>246</v>
      </c>
      <c r="C602" s="5" t="s">
        <v>1060</v>
      </c>
      <c r="D602" s="5" t="s">
        <v>23871</v>
      </c>
      <c r="E602" s="2" t="s">
        <v>1056</v>
      </c>
      <c r="F602" s="3" t="s">
        <v>905</v>
      </c>
      <c r="G602" s="3" t="s">
        <v>12959</v>
      </c>
      <c r="H602" s="3" t="s">
        <v>23866</v>
      </c>
      <c r="I602" s="3" t="s">
        <v>1200</v>
      </c>
      <c r="J602" s="3" t="s">
        <v>23873</v>
      </c>
    </row>
    <row r="603">
      <c r="A603" s="5" t="s">
        <v>23874</v>
      </c>
      <c r="B603" s="5" t="s">
        <v>246</v>
      </c>
      <c r="C603" s="5" t="s">
        <v>1060</v>
      </c>
      <c r="D603" s="5" t="s">
        <v>23875</v>
      </c>
      <c r="E603" s="2" t="s">
        <v>1056</v>
      </c>
      <c r="F603" s="3" t="s">
        <v>905</v>
      </c>
      <c r="G603" s="3" t="s">
        <v>12959</v>
      </c>
      <c r="H603" s="3" t="s">
        <v>23866</v>
      </c>
      <c r="I603" s="3" t="s">
        <v>1200</v>
      </c>
      <c r="J603" s="3" t="s">
        <v>23878</v>
      </c>
    </row>
    <row r="604">
      <c r="A604" s="5" t="s">
        <v>23879</v>
      </c>
      <c r="B604" s="5" t="s">
        <v>246</v>
      </c>
      <c r="C604" s="5" t="s">
        <v>1060</v>
      </c>
      <c r="D604" s="5" t="s">
        <v>23881</v>
      </c>
      <c r="E604" s="2" t="s">
        <v>1056</v>
      </c>
      <c r="F604" s="3" t="s">
        <v>905</v>
      </c>
      <c r="G604" s="3" t="s">
        <v>12959</v>
      </c>
      <c r="H604" s="3" t="s">
        <v>23866</v>
      </c>
      <c r="I604" s="3" t="s">
        <v>1200</v>
      </c>
      <c r="J604" s="3" t="s">
        <v>23882</v>
      </c>
    </row>
    <row r="605">
      <c r="A605" s="5" t="s">
        <v>23884</v>
      </c>
      <c r="B605" s="5" t="s">
        <v>246</v>
      </c>
      <c r="C605" s="5" t="s">
        <v>1060</v>
      </c>
      <c r="D605" s="5" t="s">
        <v>23886</v>
      </c>
      <c r="E605" s="2" t="s">
        <v>1056</v>
      </c>
      <c r="F605" s="3" t="s">
        <v>905</v>
      </c>
      <c r="G605" s="3" t="s">
        <v>12959</v>
      </c>
      <c r="H605" s="3" t="s">
        <v>23866</v>
      </c>
      <c r="I605" s="3" t="s">
        <v>1200</v>
      </c>
      <c r="J605" s="3" t="s">
        <v>23888</v>
      </c>
    </row>
    <row r="606">
      <c r="A606" s="5" t="s">
        <v>23889</v>
      </c>
      <c r="B606" s="5" t="s">
        <v>246</v>
      </c>
      <c r="C606" s="5" t="s">
        <v>1060</v>
      </c>
      <c r="D606" s="5" t="s">
        <v>23890</v>
      </c>
      <c r="E606" s="2" t="s">
        <v>1056</v>
      </c>
      <c r="F606" s="3" t="s">
        <v>905</v>
      </c>
      <c r="G606" s="3" t="s">
        <v>12959</v>
      </c>
      <c r="H606" s="3" t="s">
        <v>23866</v>
      </c>
      <c r="I606" s="3" t="s">
        <v>1200</v>
      </c>
      <c r="J606" s="3" t="s">
        <v>23891</v>
      </c>
    </row>
    <row r="607">
      <c r="A607" s="5" t="s">
        <v>23892</v>
      </c>
      <c r="B607" s="5" t="s">
        <v>246</v>
      </c>
      <c r="C607" s="5" t="s">
        <v>1772</v>
      </c>
      <c r="D607" s="5" t="s">
        <v>23893</v>
      </c>
      <c r="E607" s="2" t="s">
        <v>1056</v>
      </c>
      <c r="F607" s="3" t="s">
        <v>905</v>
      </c>
      <c r="G607" s="3" t="s">
        <v>12959</v>
      </c>
      <c r="H607" s="3" t="s">
        <v>23895</v>
      </c>
      <c r="I607" s="3" t="s">
        <v>1364</v>
      </c>
      <c r="J607" s="3" t="s">
        <v>23896</v>
      </c>
    </row>
    <row r="608">
      <c r="A608" s="5" t="s">
        <v>23898</v>
      </c>
      <c r="B608" s="5" t="s">
        <v>246</v>
      </c>
      <c r="C608" s="5" t="s">
        <v>1772</v>
      </c>
      <c r="D608" s="5" t="s">
        <v>23901</v>
      </c>
      <c r="E608" s="2" t="s">
        <v>1056</v>
      </c>
      <c r="F608" s="3" t="s">
        <v>905</v>
      </c>
      <c r="G608" s="3" t="s">
        <v>12959</v>
      </c>
      <c r="H608" s="3" t="s">
        <v>23895</v>
      </c>
      <c r="I608" s="3" t="s">
        <v>1364</v>
      </c>
      <c r="J608" s="3" t="s">
        <v>23903</v>
      </c>
    </row>
    <row r="609">
      <c r="A609" s="5" t="s">
        <v>23904</v>
      </c>
      <c r="B609" s="5" t="s">
        <v>246</v>
      </c>
      <c r="C609" s="5" t="s">
        <v>1772</v>
      </c>
      <c r="D609" s="5" t="s">
        <v>23905</v>
      </c>
      <c r="E609" s="2" t="s">
        <v>1056</v>
      </c>
      <c r="F609" s="3" t="s">
        <v>905</v>
      </c>
      <c r="G609" s="3" t="s">
        <v>12959</v>
      </c>
      <c r="H609" s="3" t="s">
        <v>23895</v>
      </c>
      <c r="I609" s="3" t="s">
        <v>1364</v>
      </c>
      <c r="J609" s="3" t="s">
        <v>23909</v>
      </c>
    </row>
    <row r="610">
      <c r="A610" s="5" t="s">
        <v>23911</v>
      </c>
      <c r="B610" s="5" t="s">
        <v>246</v>
      </c>
      <c r="C610" s="5" t="s">
        <v>1772</v>
      </c>
      <c r="D610" s="5" t="s">
        <v>23912</v>
      </c>
      <c r="E610" s="2" t="s">
        <v>1056</v>
      </c>
      <c r="F610" s="3" t="s">
        <v>905</v>
      </c>
      <c r="G610" s="3" t="s">
        <v>12959</v>
      </c>
      <c r="H610" s="3" t="s">
        <v>23895</v>
      </c>
      <c r="I610" s="3" t="s">
        <v>1364</v>
      </c>
      <c r="J610" s="3" t="s">
        <v>23914</v>
      </c>
    </row>
    <row r="611">
      <c r="A611" s="5" t="s">
        <v>23916</v>
      </c>
      <c r="B611" s="5" t="s">
        <v>246</v>
      </c>
      <c r="C611" s="5" t="s">
        <v>1772</v>
      </c>
      <c r="D611" s="5" t="s">
        <v>23917</v>
      </c>
      <c r="E611" s="2" t="s">
        <v>1056</v>
      </c>
      <c r="F611" s="3" t="s">
        <v>905</v>
      </c>
      <c r="G611" s="3" t="s">
        <v>12959</v>
      </c>
      <c r="H611" s="3" t="s">
        <v>23895</v>
      </c>
      <c r="I611" s="3" t="s">
        <v>1364</v>
      </c>
      <c r="J611" s="3" t="s">
        <v>23919</v>
      </c>
    </row>
    <row r="612">
      <c r="A612" s="5" t="s">
        <v>23920</v>
      </c>
      <c r="B612" s="5" t="s">
        <v>246</v>
      </c>
      <c r="C612" s="5" t="s">
        <v>1772</v>
      </c>
      <c r="D612" s="5" t="s">
        <v>23922</v>
      </c>
      <c r="E612" s="2" t="s">
        <v>1056</v>
      </c>
      <c r="F612" s="3" t="s">
        <v>905</v>
      </c>
      <c r="G612" s="3" t="s">
        <v>12959</v>
      </c>
      <c r="H612" s="3" t="s">
        <v>23895</v>
      </c>
      <c r="I612" s="3" t="s">
        <v>1364</v>
      </c>
      <c r="J612" s="3" t="s">
        <v>23924</v>
      </c>
    </row>
    <row r="613">
      <c r="A613" s="5" t="s">
        <v>23926</v>
      </c>
      <c r="B613" s="5" t="s">
        <v>246</v>
      </c>
      <c r="C613" s="5" t="s">
        <v>1772</v>
      </c>
      <c r="D613" s="5" t="s">
        <v>23927</v>
      </c>
      <c r="E613" s="2" t="s">
        <v>1056</v>
      </c>
      <c r="F613" s="3" t="s">
        <v>905</v>
      </c>
      <c r="G613" s="3" t="s">
        <v>12959</v>
      </c>
      <c r="H613" s="3" t="s">
        <v>23929</v>
      </c>
      <c r="I613" s="3" t="s">
        <v>20383</v>
      </c>
      <c r="J613" s="3" t="s">
        <v>23930</v>
      </c>
    </row>
    <row r="614">
      <c r="A614" s="5" t="s">
        <v>23932</v>
      </c>
      <c r="B614" s="5" t="s">
        <v>246</v>
      </c>
      <c r="C614" s="5" t="s">
        <v>1772</v>
      </c>
      <c r="D614" s="5" t="s">
        <v>23933</v>
      </c>
      <c r="E614" s="2" t="s">
        <v>1056</v>
      </c>
      <c r="F614" s="3" t="s">
        <v>905</v>
      </c>
      <c r="G614" s="3" t="s">
        <v>12959</v>
      </c>
      <c r="H614" s="3" t="s">
        <v>23929</v>
      </c>
      <c r="I614" s="3" t="s">
        <v>20383</v>
      </c>
      <c r="J614" s="3" t="s">
        <v>23935</v>
      </c>
    </row>
    <row r="615">
      <c r="A615" s="5" t="s">
        <v>23936</v>
      </c>
      <c r="B615" s="5" t="s">
        <v>246</v>
      </c>
      <c r="C615" s="5" t="s">
        <v>1772</v>
      </c>
      <c r="D615" s="5" t="s">
        <v>23938</v>
      </c>
      <c r="E615" s="2" t="s">
        <v>1056</v>
      </c>
      <c r="F615" s="3" t="s">
        <v>905</v>
      </c>
      <c r="G615" s="3" t="s">
        <v>12959</v>
      </c>
      <c r="H615" s="3" t="s">
        <v>23929</v>
      </c>
      <c r="I615" s="3" t="s">
        <v>20383</v>
      </c>
      <c r="J615" s="3" t="s">
        <v>23940</v>
      </c>
    </row>
    <row r="616">
      <c r="A616" s="5" t="s">
        <v>23942</v>
      </c>
      <c r="B616" s="5" t="s">
        <v>246</v>
      </c>
      <c r="C616" s="5" t="s">
        <v>1772</v>
      </c>
      <c r="D616" s="5" t="s">
        <v>23943</v>
      </c>
      <c r="E616" s="2" t="s">
        <v>1056</v>
      </c>
      <c r="F616" s="3" t="s">
        <v>905</v>
      </c>
      <c r="G616" s="3" t="s">
        <v>12959</v>
      </c>
      <c r="H616" s="3" t="s">
        <v>23929</v>
      </c>
      <c r="I616" s="3" t="s">
        <v>20383</v>
      </c>
      <c r="J616" s="3" t="s">
        <v>23945</v>
      </c>
    </row>
    <row r="617">
      <c r="A617" s="5" t="s">
        <v>23946</v>
      </c>
      <c r="B617" s="5" t="s">
        <v>246</v>
      </c>
      <c r="C617" s="5" t="s">
        <v>1775</v>
      </c>
      <c r="D617" s="5" t="s">
        <v>23948</v>
      </c>
      <c r="E617" s="2" t="s">
        <v>1056</v>
      </c>
      <c r="F617" s="3" t="s">
        <v>905</v>
      </c>
      <c r="G617" s="3" t="s">
        <v>12959</v>
      </c>
      <c r="H617" s="3" t="s">
        <v>23929</v>
      </c>
      <c r="I617" s="3" t="s">
        <v>20383</v>
      </c>
      <c r="J617" s="3" t="s">
        <v>23950</v>
      </c>
    </row>
    <row r="618">
      <c r="A618" s="5" t="s">
        <v>23952</v>
      </c>
      <c r="B618" s="5" t="s">
        <v>246</v>
      </c>
      <c r="C618" s="5" t="s">
        <v>1775</v>
      </c>
      <c r="D618" s="5" t="s">
        <v>23953</v>
      </c>
      <c r="E618" s="2" t="s">
        <v>1056</v>
      </c>
      <c r="F618" s="3" t="s">
        <v>905</v>
      </c>
      <c r="G618" s="3" t="s">
        <v>12959</v>
      </c>
      <c r="H618" s="3" t="s">
        <v>23929</v>
      </c>
      <c r="I618" s="3" t="s">
        <v>20383</v>
      </c>
      <c r="J618" s="3" t="s">
        <v>23956</v>
      </c>
    </row>
    <row r="619">
      <c r="A619" s="5" t="s">
        <v>23957</v>
      </c>
      <c r="B619" s="5" t="s">
        <v>246</v>
      </c>
      <c r="C619" s="5" t="s">
        <v>1775</v>
      </c>
      <c r="D619" s="5" t="s">
        <v>23959</v>
      </c>
      <c r="E619" s="2" t="s">
        <v>1590</v>
      </c>
      <c r="F619" s="3" t="s">
        <v>905</v>
      </c>
      <c r="G619" s="3" t="s">
        <v>12959</v>
      </c>
      <c r="H619" s="3" t="s">
        <v>23961</v>
      </c>
      <c r="I619" s="3" t="s">
        <v>20383</v>
      </c>
      <c r="J619" s="3" t="s">
        <v>23962</v>
      </c>
    </row>
    <row r="620">
      <c r="A620" s="5" t="s">
        <v>23964</v>
      </c>
      <c r="B620" s="5" t="s">
        <v>246</v>
      </c>
      <c r="C620" s="5" t="s">
        <v>1775</v>
      </c>
      <c r="D620" s="5" t="s">
        <v>23965</v>
      </c>
      <c r="E620" s="2" t="s">
        <v>1590</v>
      </c>
      <c r="F620" s="3" t="s">
        <v>905</v>
      </c>
      <c r="G620" s="3" t="s">
        <v>12959</v>
      </c>
      <c r="H620" s="3" t="s">
        <v>23961</v>
      </c>
      <c r="I620" s="3" t="s">
        <v>20383</v>
      </c>
      <c r="J620" s="3" t="s">
        <v>23967</v>
      </c>
    </row>
    <row r="621">
      <c r="A621" s="5" t="s">
        <v>23969</v>
      </c>
      <c r="B621" s="5" t="s">
        <v>246</v>
      </c>
      <c r="C621" s="5" t="s">
        <v>1775</v>
      </c>
      <c r="D621" s="5" t="s">
        <v>23970</v>
      </c>
      <c r="E621" s="2" t="s">
        <v>1590</v>
      </c>
      <c r="F621" s="3" t="s">
        <v>905</v>
      </c>
      <c r="G621" s="3" t="s">
        <v>12959</v>
      </c>
      <c r="H621" s="3" t="s">
        <v>23972</v>
      </c>
      <c r="I621" s="3" t="s">
        <v>1626</v>
      </c>
      <c r="J621" s="3" t="s">
        <v>23974</v>
      </c>
    </row>
    <row r="622">
      <c r="A622" s="5" t="s">
        <v>23975</v>
      </c>
      <c r="B622" s="5" t="s">
        <v>246</v>
      </c>
      <c r="C622" s="5" t="s">
        <v>1777</v>
      </c>
      <c r="D622" s="5" t="s">
        <v>23978</v>
      </c>
      <c r="E622" s="2" t="s">
        <v>1590</v>
      </c>
      <c r="F622" s="3" t="s">
        <v>905</v>
      </c>
      <c r="G622" s="3" t="s">
        <v>12959</v>
      </c>
      <c r="H622" s="3" t="s">
        <v>23972</v>
      </c>
      <c r="I622" s="3" t="s">
        <v>1626</v>
      </c>
      <c r="J622" s="3" t="s">
        <v>23980</v>
      </c>
    </row>
    <row r="623">
      <c r="A623" s="5" t="s">
        <v>23981</v>
      </c>
      <c r="B623" s="5" t="s">
        <v>246</v>
      </c>
      <c r="C623" s="5" t="s">
        <v>1777</v>
      </c>
      <c r="D623" s="5" t="s">
        <v>23982</v>
      </c>
      <c r="E623" s="2" t="s">
        <v>1590</v>
      </c>
      <c r="F623" s="3" t="s">
        <v>905</v>
      </c>
      <c r="G623" s="3" t="s">
        <v>12959</v>
      </c>
      <c r="H623" s="3" t="s">
        <v>23972</v>
      </c>
      <c r="I623" s="3" t="s">
        <v>1626</v>
      </c>
      <c r="J623" s="3" t="s">
        <v>23985</v>
      </c>
    </row>
    <row r="624">
      <c r="A624" s="5" t="s">
        <v>23986</v>
      </c>
      <c r="B624" s="5" t="s">
        <v>246</v>
      </c>
      <c r="C624" s="5" t="s">
        <v>1777</v>
      </c>
      <c r="D624" s="5" t="s">
        <v>23988</v>
      </c>
      <c r="E624" s="2" t="s">
        <v>1590</v>
      </c>
      <c r="F624" s="3" t="s">
        <v>905</v>
      </c>
      <c r="G624" s="3" t="s">
        <v>12959</v>
      </c>
      <c r="H624" s="3" t="s">
        <v>23972</v>
      </c>
      <c r="I624" s="3" t="s">
        <v>1626</v>
      </c>
      <c r="J624" s="3" t="s">
        <v>23989</v>
      </c>
    </row>
    <row r="625">
      <c r="A625" s="3" t="s">
        <v>23991</v>
      </c>
      <c r="B625" s="3" t="s">
        <v>326</v>
      </c>
      <c r="C625" s="3" t="s">
        <v>23992</v>
      </c>
      <c r="D625" s="3" t="s">
        <v>17054</v>
      </c>
      <c r="E625" s="3" t="s">
        <v>1056</v>
      </c>
      <c r="F625" s="3" t="s">
        <v>905</v>
      </c>
      <c r="G625" s="3" t="s">
        <v>12959</v>
      </c>
      <c r="H625" s="3" t="s">
        <v>23994</v>
      </c>
      <c r="I625" s="3" t="s">
        <v>17057</v>
      </c>
      <c r="J625" s="3" t="s">
        <v>23996</v>
      </c>
    </row>
    <row r="626">
      <c r="A626" s="3" t="s">
        <v>23997</v>
      </c>
      <c r="B626" s="3" t="s">
        <v>326</v>
      </c>
      <c r="C626" s="3" t="s">
        <v>23992</v>
      </c>
      <c r="D626" s="3" t="s">
        <v>17088</v>
      </c>
      <c r="E626" s="3" t="s">
        <v>1056</v>
      </c>
      <c r="F626" s="3" t="s">
        <v>905</v>
      </c>
      <c r="G626" s="3" t="s">
        <v>12959</v>
      </c>
      <c r="H626" s="3" t="s">
        <v>23994</v>
      </c>
      <c r="I626" s="3" t="s">
        <v>17057</v>
      </c>
      <c r="J626" s="3" t="s">
        <v>24000</v>
      </c>
    </row>
    <row r="627">
      <c r="A627" s="3" t="s">
        <v>24001</v>
      </c>
      <c r="B627" s="3" t="s">
        <v>326</v>
      </c>
      <c r="C627" s="3" t="s">
        <v>24002</v>
      </c>
      <c r="D627" s="3" t="s">
        <v>17109</v>
      </c>
      <c r="E627" s="3" t="s">
        <v>1056</v>
      </c>
      <c r="F627" s="3" t="s">
        <v>905</v>
      </c>
      <c r="G627" s="3" t="s">
        <v>12959</v>
      </c>
      <c r="H627" s="3" t="s">
        <v>23994</v>
      </c>
      <c r="I627" s="3" t="s">
        <v>17057</v>
      </c>
      <c r="J627" s="3" t="s">
        <v>24005</v>
      </c>
    </row>
    <row r="628">
      <c r="A628" s="3" t="s">
        <v>24006</v>
      </c>
      <c r="B628" s="3" t="s">
        <v>326</v>
      </c>
      <c r="C628" s="3" t="s">
        <v>24002</v>
      </c>
      <c r="D628" s="3" t="s">
        <v>17127</v>
      </c>
      <c r="E628" s="3" t="s">
        <v>1056</v>
      </c>
      <c r="F628" s="3" t="s">
        <v>905</v>
      </c>
      <c r="G628" s="3" t="s">
        <v>12959</v>
      </c>
      <c r="H628" s="3" t="s">
        <v>23994</v>
      </c>
      <c r="I628" s="3" t="s">
        <v>17057</v>
      </c>
      <c r="J628" s="3" t="s">
        <v>24009</v>
      </c>
    </row>
    <row r="629">
      <c r="A629" s="3" t="s">
        <v>24011</v>
      </c>
      <c r="B629" s="3" t="s">
        <v>326</v>
      </c>
      <c r="C629" s="3" t="s">
        <v>24012</v>
      </c>
      <c r="D629" s="3" t="s">
        <v>17150</v>
      </c>
      <c r="E629" s="3" t="s">
        <v>1056</v>
      </c>
      <c r="F629" s="3" t="s">
        <v>905</v>
      </c>
      <c r="G629" s="3" t="s">
        <v>12959</v>
      </c>
      <c r="H629" s="3" t="s">
        <v>23994</v>
      </c>
      <c r="I629" s="3" t="s">
        <v>17057</v>
      </c>
      <c r="J629" s="3" t="s">
        <v>24014</v>
      </c>
    </row>
    <row r="630">
      <c r="A630" s="3" t="s">
        <v>24015</v>
      </c>
      <c r="B630" s="3" t="s">
        <v>326</v>
      </c>
      <c r="C630" s="3" t="s">
        <v>24016</v>
      </c>
      <c r="D630" s="3" t="s">
        <v>17173</v>
      </c>
      <c r="E630" s="3" t="s">
        <v>1056</v>
      </c>
      <c r="F630" s="3" t="s">
        <v>905</v>
      </c>
      <c r="G630" s="3" t="s">
        <v>12959</v>
      </c>
      <c r="H630" s="3" t="s">
        <v>23994</v>
      </c>
      <c r="I630" s="3" t="s">
        <v>17057</v>
      </c>
      <c r="J630" s="3" t="s">
        <v>24019</v>
      </c>
    </row>
    <row r="631">
      <c r="A631" s="3" t="s">
        <v>24021</v>
      </c>
      <c r="B631" s="3" t="s">
        <v>326</v>
      </c>
      <c r="C631" s="3" t="s">
        <v>24022</v>
      </c>
      <c r="D631" s="3" t="s">
        <v>17201</v>
      </c>
      <c r="E631" s="3" t="s">
        <v>1056</v>
      </c>
      <c r="F631" s="3" t="s">
        <v>905</v>
      </c>
      <c r="G631" s="3" t="s">
        <v>12959</v>
      </c>
      <c r="H631" s="3" t="s">
        <v>23994</v>
      </c>
      <c r="I631" s="3" t="s">
        <v>17057</v>
      </c>
      <c r="J631" s="3" t="s">
        <v>24025</v>
      </c>
    </row>
    <row r="632">
      <c r="A632" s="3" t="s">
        <v>24026</v>
      </c>
      <c r="B632" s="3" t="s">
        <v>326</v>
      </c>
      <c r="C632" s="3" t="s">
        <v>24027</v>
      </c>
      <c r="D632" s="3" t="s">
        <v>17228</v>
      </c>
      <c r="E632" s="3" t="s">
        <v>1056</v>
      </c>
      <c r="F632" s="3" t="s">
        <v>905</v>
      </c>
      <c r="G632" s="3" t="s">
        <v>12959</v>
      </c>
      <c r="H632" s="3" t="s">
        <v>23994</v>
      </c>
      <c r="I632" s="3" t="s">
        <v>17057</v>
      </c>
      <c r="J632" s="3" t="s">
        <v>24029</v>
      </c>
    </row>
    <row r="633">
      <c r="A633" s="3" t="s">
        <v>24030</v>
      </c>
      <c r="B633" s="3" t="s">
        <v>379</v>
      </c>
      <c r="C633" s="3" t="s">
        <v>24033</v>
      </c>
      <c r="D633" s="3" t="s">
        <v>17265</v>
      </c>
      <c r="E633" s="3" t="s">
        <v>1056</v>
      </c>
      <c r="F633" s="3" t="s">
        <v>905</v>
      </c>
      <c r="G633" s="3" t="s">
        <v>12959</v>
      </c>
      <c r="H633" s="3" t="s">
        <v>23994</v>
      </c>
      <c r="I633" s="3" t="s">
        <v>17057</v>
      </c>
      <c r="J633" s="3" t="s">
        <v>24035</v>
      </c>
    </row>
    <row r="634">
      <c r="A634" s="3" t="s">
        <v>24036</v>
      </c>
      <c r="B634" s="3" t="s">
        <v>379</v>
      </c>
      <c r="C634" s="3" t="s">
        <v>24033</v>
      </c>
      <c r="D634" s="3" t="s">
        <v>17301</v>
      </c>
      <c r="E634" s="3" t="s">
        <v>1056</v>
      </c>
      <c r="F634" s="3" t="s">
        <v>905</v>
      </c>
      <c r="G634" s="3" t="s">
        <v>12959</v>
      </c>
      <c r="H634" s="3" t="s">
        <v>23994</v>
      </c>
      <c r="I634" s="3" t="s">
        <v>17057</v>
      </c>
      <c r="J634" s="3" t="s">
        <v>24039</v>
      </c>
    </row>
    <row r="635">
      <c r="A635" s="3" t="s">
        <v>24040</v>
      </c>
      <c r="B635" s="3" t="s">
        <v>379</v>
      </c>
      <c r="C635" s="3" t="s">
        <v>24042</v>
      </c>
      <c r="D635" s="3" t="s">
        <v>17331</v>
      </c>
      <c r="E635" s="3" t="s">
        <v>1056</v>
      </c>
      <c r="F635" s="3" t="s">
        <v>905</v>
      </c>
      <c r="G635" s="3" t="s">
        <v>12959</v>
      </c>
      <c r="H635" s="3" t="s">
        <v>23994</v>
      </c>
      <c r="I635" s="3" t="s">
        <v>17057</v>
      </c>
      <c r="J635" s="3" t="s">
        <v>24043</v>
      </c>
    </row>
    <row r="636">
      <c r="A636" s="3" t="s">
        <v>24044</v>
      </c>
      <c r="B636" s="3" t="s">
        <v>379</v>
      </c>
      <c r="C636" s="3" t="s">
        <v>24042</v>
      </c>
      <c r="D636" s="3" t="s">
        <v>17358</v>
      </c>
      <c r="E636" s="3" t="s">
        <v>1056</v>
      </c>
      <c r="F636" s="3" t="s">
        <v>905</v>
      </c>
      <c r="G636" s="3" t="s">
        <v>12959</v>
      </c>
      <c r="H636" s="3" t="s">
        <v>23994</v>
      </c>
      <c r="I636" s="3" t="s">
        <v>17057</v>
      </c>
      <c r="J636" s="3" t="s">
        <v>24048</v>
      </c>
    </row>
    <row r="637">
      <c r="A637" s="3" t="s">
        <v>24049</v>
      </c>
      <c r="B637" s="3" t="s">
        <v>379</v>
      </c>
      <c r="C637" s="3" t="s">
        <v>24050</v>
      </c>
      <c r="D637" s="3" t="s">
        <v>17388</v>
      </c>
      <c r="E637" s="3" t="s">
        <v>1056</v>
      </c>
      <c r="F637" s="3" t="s">
        <v>905</v>
      </c>
      <c r="G637" s="3" t="s">
        <v>12959</v>
      </c>
      <c r="H637" s="3" t="s">
        <v>23994</v>
      </c>
      <c r="I637" s="3" t="s">
        <v>17057</v>
      </c>
      <c r="J637" s="3" t="s">
        <v>24053</v>
      </c>
    </row>
    <row r="638">
      <c r="A638" s="3" t="s">
        <v>24054</v>
      </c>
      <c r="B638" s="3" t="s">
        <v>379</v>
      </c>
      <c r="C638" s="3" t="s">
        <v>24050</v>
      </c>
      <c r="D638" s="3" t="s">
        <v>24056</v>
      </c>
      <c r="E638" s="3" t="s">
        <v>1056</v>
      </c>
      <c r="F638" s="3" t="s">
        <v>905</v>
      </c>
      <c r="G638" s="3" t="s">
        <v>12959</v>
      </c>
      <c r="H638" s="3" t="s">
        <v>23994</v>
      </c>
      <c r="I638" s="3" t="s">
        <v>17057</v>
      </c>
      <c r="J638" s="3" t="s">
        <v>24057</v>
      </c>
    </row>
    <row r="639">
      <c r="A639" s="3" t="s">
        <v>24058</v>
      </c>
      <c r="B639" s="3" t="s">
        <v>356</v>
      </c>
      <c r="C639" s="3" t="s">
        <v>24060</v>
      </c>
      <c r="D639" s="3" t="s">
        <v>17430</v>
      </c>
      <c r="E639" s="3" t="s">
        <v>1056</v>
      </c>
      <c r="F639" s="3" t="s">
        <v>905</v>
      </c>
      <c r="G639" s="3" t="s">
        <v>12959</v>
      </c>
      <c r="H639" s="3" t="s">
        <v>23994</v>
      </c>
      <c r="I639" s="3" t="s">
        <v>17057</v>
      </c>
      <c r="J639" s="3" t="s">
        <v>24063</v>
      </c>
    </row>
    <row r="640">
      <c r="A640" s="3" t="s">
        <v>24065</v>
      </c>
      <c r="B640" s="3" t="s">
        <v>356</v>
      </c>
      <c r="C640" s="3" t="s">
        <v>24066</v>
      </c>
      <c r="D640" s="3" t="s">
        <v>17461</v>
      </c>
      <c r="E640" s="3" t="s">
        <v>1056</v>
      </c>
      <c r="F640" s="3" t="s">
        <v>905</v>
      </c>
      <c r="G640" s="3" t="s">
        <v>12959</v>
      </c>
      <c r="H640" s="3" t="s">
        <v>23994</v>
      </c>
      <c r="I640" s="3" t="s">
        <v>17057</v>
      </c>
      <c r="J640" s="3" t="s">
        <v>24069</v>
      </c>
    </row>
    <row r="641">
      <c r="A641" s="3" t="s">
        <v>24070</v>
      </c>
      <c r="B641" s="3" t="s">
        <v>356</v>
      </c>
      <c r="C641" s="3" t="s">
        <v>24072</v>
      </c>
      <c r="D641" s="3" t="s">
        <v>17493</v>
      </c>
      <c r="E641" s="3" t="s">
        <v>1056</v>
      </c>
      <c r="F641" s="3" t="s">
        <v>905</v>
      </c>
      <c r="G641" s="3" t="s">
        <v>12959</v>
      </c>
      <c r="H641" s="3" t="s">
        <v>23994</v>
      </c>
      <c r="I641" s="3" t="s">
        <v>17057</v>
      </c>
      <c r="J641" s="3" t="s">
        <v>24074</v>
      </c>
    </row>
    <row r="642">
      <c r="A642" s="3" t="s">
        <v>24075</v>
      </c>
      <c r="B642" s="3" t="s">
        <v>356</v>
      </c>
      <c r="C642" s="3" t="s">
        <v>24076</v>
      </c>
      <c r="D642" s="3" t="s">
        <v>17525</v>
      </c>
      <c r="E642" s="3" t="s">
        <v>1056</v>
      </c>
      <c r="F642" s="3" t="s">
        <v>905</v>
      </c>
      <c r="G642" s="3" t="s">
        <v>12959</v>
      </c>
      <c r="H642" s="3" t="s">
        <v>23994</v>
      </c>
      <c r="I642" s="3" t="s">
        <v>17057</v>
      </c>
      <c r="J642" s="3" t="s">
        <v>24079</v>
      </c>
    </row>
    <row r="643">
      <c r="A643" s="3" t="s">
        <v>24080</v>
      </c>
      <c r="B643" s="3" t="s">
        <v>356</v>
      </c>
      <c r="C643" s="3" t="s">
        <v>24081</v>
      </c>
      <c r="D643" s="3" t="s">
        <v>24083</v>
      </c>
      <c r="E643" s="3" t="s">
        <v>1056</v>
      </c>
      <c r="F643" s="3" t="s">
        <v>905</v>
      </c>
      <c r="G643" s="3" t="s">
        <v>12959</v>
      </c>
      <c r="H643" s="3" t="s">
        <v>23994</v>
      </c>
      <c r="I643" s="3" t="s">
        <v>17057</v>
      </c>
      <c r="J643" s="3" t="s">
        <v>24085</v>
      </c>
    </row>
    <row r="644">
      <c r="A644" s="3" t="s">
        <v>24087</v>
      </c>
      <c r="B644" s="3" t="s">
        <v>356</v>
      </c>
      <c r="C644" s="3" t="s">
        <v>24088</v>
      </c>
      <c r="D644" s="3" t="s">
        <v>17567</v>
      </c>
      <c r="E644" s="3" t="s">
        <v>1056</v>
      </c>
      <c r="F644" s="3" t="s">
        <v>905</v>
      </c>
      <c r="G644" s="3" t="s">
        <v>12959</v>
      </c>
      <c r="H644" s="3" t="s">
        <v>23994</v>
      </c>
      <c r="I644" s="3" t="s">
        <v>17057</v>
      </c>
      <c r="J644" s="3" t="s">
        <v>24090</v>
      </c>
    </row>
    <row r="645">
      <c r="A645" s="3" t="s">
        <v>24091</v>
      </c>
      <c r="B645" s="3" t="s">
        <v>356</v>
      </c>
      <c r="C645" s="3" t="s">
        <v>24092</v>
      </c>
      <c r="D645" s="3" t="s">
        <v>24094</v>
      </c>
      <c r="E645" s="3" t="s">
        <v>1056</v>
      </c>
      <c r="F645" s="3" t="s">
        <v>905</v>
      </c>
      <c r="G645" s="3" t="s">
        <v>12959</v>
      </c>
      <c r="H645" s="3" t="s">
        <v>23994</v>
      </c>
      <c r="I645" s="3" t="s">
        <v>17057</v>
      </c>
      <c r="J645" s="3" t="s">
        <v>24096</v>
      </c>
    </row>
    <row r="646">
      <c r="A646" s="2" t="s">
        <v>24098</v>
      </c>
      <c r="B646" s="2" t="s">
        <v>404</v>
      </c>
      <c r="C646" s="2" t="s">
        <v>24099</v>
      </c>
      <c r="D646" s="2" t="s">
        <v>17636</v>
      </c>
      <c r="E646" s="2" t="s">
        <v>1056</v>
      </c>
      <c r="F646" s="2" t="s">
        <v>905</v>
      </c>
      <c r="G646" s="2" t="s">
        <v>12959</v>
      </c>
      <c r="H646" s="2" t="s">
        <v>24101</v>
      </c>
      <c r="I646" s="2" t="s">
        <v>426</v>
      </c>
      <c r="J646" s="2" t="s">
        <v>24102</v>
      </c>
    </row>
    <row r="647">
      <c r="A647" s="2" t="s">
        <v>24103</v>
      </c>
      <c r="B647" s="2" t="s">
        <v>404</v>
      </c>
      <c r="C647" s="2" t="s">
        <v>24104</v>
      </c>
      <c r="D647" s="2" t="s">
        <v>17670</v>
      </c>
      <c r="E647" s="2" t="s">
        <v>1056</v>
      </c>
      <c r="F647" s="2" t="s">
        <v>905</v>
      </c>
      <c r="G647" s="2" t="s">
        <v>12959</v>
      </c>
      <c r="H647" s="2" t="s">
        <v>24101</v>
      </c>
      <c r="I647" s="2" t="s">
        <v>426</v>
      </c>
      <c r="J647" s="2" t="s">
        <v>24107</v>
      </c>
    </row>
    <row r="648">
      <c r="A648" s="2" t="s">
        <v>24109</v>
      </c>
      <c r="B648" s="2" t="s">
        <v>404</v>
      </c>
      <c r="C648" s="2" t="s">
        <v>24110</v>
      </c>
      <c r="D648" s="2" t="s">
        <v>17691</v>
      </c>
      <c r="E648" s="2" t="s">
        <v>1056</v>
      </c>
      <c r="F648" s="2" t="s">
        <v>905</v>
      </c>
      <c r="G648" s="2" t="s">
        <v>12959</v>
      </c>
      <c r="H648" s="2" t="s">
        <v>24101</v>
      </c>
      <c r="I648" s="2" t="s">
        <v>426</v>
      </c>
      <c r="J648" s="2" t="s">
        <v>24113</v>
      </c>
    </row>
    <row r="649">
      <c r="A649" s="2" t="s">
        <v>24114</v>
      </c>
      <c r="B649" s="2" t="s">
        <v>404</v>
      </c>
      <c r="C649" s="2" t="s">
        <v>24116</v>
      </c>
      <c r="D649" s="2" t="s">
        <v>17710</v>
      </c>
      <c r="E649" s="2" t="s">
        <v>1056</v>
      </c>
      <c r="F649" s="2" t="s">
        <v>905</v>
      </c>
      <c r="G649" s="2" t="s">
        <v>12959</v>
      </c>
      <c r="H649" s="2" t="s">
        <v>24101</v>
      </c>
      <c r="I649" s="2" t="s">
        <v>426</v>
      </c>
      <c r="J649" s="2" t="s">
        <v>24117</v>
      </c>
    </row>
    <row r="650">
      <c r="A650" s="2" t="s">
        <v>24119</v>
      </c>
      <c r="B650" s="2" t="s">
        <v>404</v>
      </c>
      <c r="C650" s="2" t="s">
        <v>24120</v>
      </c>
      <c r="D650" s="2" t="s">
        <v>17728</v>
      </c>
      <c r="E650" s="2" t="s">
        <v>1056</v>
      </c>
      <c r="F650" s="2" t="s">
        <v>905</v>
      </c>
      <c r="G650" s="2" t="s">
        <v>12959</v>
      </c>
      <c r="H650" s="2" t="s">
        <v>24101</v>
      </c>
      <c r="I650" s="2" t="s">
        <v>426</v>
      </c>
      <c r="J650" s="2" t="s">
        <v>24122</v>
      </c>
    </row>
    <row r="651">
      <c r="A651" s="2" t="s">
        <v>24123</v>
      </c>
      <c r="B651" s="2" t="s">
        <v>404</v>
      </c>
      <c r="C651" s="2" t="s">
        <v>24125</v>
      </c>
      <c r="D651" s="2" t="s">
        <v>17750</v>
      </c>
      <c r="E651" s="2" t="s">
        <v>1056</v>
      </c>
      <c r="F651" s="2" t="s">
        <v>905</v>
      </c>
      <c r="G651" s="2" t="s">
        <v>12959</v>
      </c>
      <c r="H651" s="2" t="s">
        <v>24101</v>
      </c>
      <c r="I651" s="2" t="s">
        <v>426</v>
      </c>
      <c r="J651" s="2" t="s">
        <v>24127</v>
      </c>
    </row>
    <row r="652">
      <c r="A652" s="2" t="s">
        <v>24128</v>
      </c>
      <c r="B652" s="2" t="s">
        <v>404</v>
      </c>
      <c r="C652" s="2" t="s">
        <v>24129</v>
      </c>
      <c r="D652" s="2" t="s">
        <v>17787</v>
      </c>
      <c r="E652" s="2" t="s">
        <v>1056</v>
      </c>
      <c r="F652" s="2" t="s">
        <v>905</v>
      </c>
      <c r="G652" s="2" t="s">
        <v>12959</v>
      </c>
      <c r="H652" s="2" t="s">
        <v>24101</v>
      </c>
      <c r="I652" s="2" t="s">
        <v>426</v>
      </c>
      <c r="J652" s="2" t="s">
        <v>24132</v>
      </c>
    </row>
    <row r="653">
      <c r="A653" s="2" t="s">
        <v>24133</v>
      </c>
      <c r="B653" s="2" t="s">
        <v>404</v>
      </c>
      <c r="C653" s="2" t="s">
        <v>24135</v>
      </c>
      <c r="D653" s="2" t="s">
        <v>17811</v>
      </c>
      <c r="E653" s="2" t="s">
        <v>1056</v>
      </c>
      <c r="F653" s="2" t="s">
        <v>905</v>
      </c>
      <c r="G653" s="2" t="s">
        <v>12959</v>
      </c>
      <c r="H653" s="2" t="s">
        <v>24101</v>
      </c>
      <c r="I653" s="2" t="s">
        <v>426</v>
      </c>
      <c r="J653" s="2" t="s">
        <v>24136</v>
      </c>
    </row>
    <row r="654">
      <c r="A654" s="2" t="s">
        <v>24138</v>
      </c>
      <c r="B654" s="2" t="s">
        <v>404</v>
      </c>
      <c r="C654" s="2" t="s">
        <v>24139</v>
      </c>
      <c r="D654" s="2" t="s">
        <v>17833</v>
      </c>
      <c r="E654" s="2" t="s">
        <v>1056</v>
      </c>
      <c r="F654" s="2" t="s">
        <v>905</v>
      </c>
      <c r="G654" s="2" t="s">
        <v>12959</v>
      </c>
      <c r="H654" s="2" t="s">
        <v>24101</v>
      </c>
      <c r="I654" s="2" t="s">
        <v>426</v>
      </c>
      <c r="J654" s="2" t="s">
        <v>24142</v>
      </c>
    </row>
    <row r="655">
      <c r="A655" s="2" t="s">
        <v>24143</v>
      </c>
      <c r="B655" s="2" t="s">
        <v>404</v>
      </c>
      <c r="C655" s="2" t="s">
        <v>24145</v>
      </c>
      <c r="D655" s="2" t="s">
        <v>17851</v>
      </c>
      <c r="E655" s="2" t="s">
        <v>1056</v>
      </c>
      <c r="F655" s="2" t="s">
        <v>905</v>
      </c>
      <c r="G655" s="2" t="s">
        <v>12959</v>
      </c>
      <c r="H655" s="2" t="s">
        <v>24101</v>
      </c>
      <c r="I655" s="2" t="s">
        <v>426</v>
      </c>
      <c r="J655" s="2" t="s">
        <v>24148</v>
      </c>
    </row>
    <row r="656">
      <c r="A656" s="2" t="s">
        <v>24149</v>
      </c>
      <c r="B656" s="2" t="s">
        <v>404</v>
      </c>
      <c r="C656" s="2" t="s">
        <v>24150</v>
      </c>
      <c r="D656" s="2" t="s">
        <v>17870</v>
      </c>
      <c r="E656" s="2" t="s">
        <v>1056</v>
      </c>
      <c r="F656" s="2" t="s">
        <v>905</v>
      </c>
      <c r="G656" s="2" t="s">
        <v>12959</v>
      </c>
      <c r="H656" s="2" t="s">
        <v>24101</v>
      </c>
      <c r="I656" s="2" t="s">
        <v>426</v>
      </c>
      <c r="J656" s="2" t="s">
        <v>24153</v>
      </c>
    </row>
    <row r="657">
      <c r="A657" s="2" t="s">
        <v>24154</v>
      </c>
      <c r="B657" s="2" t="s">
        <v>404</v>
      </c>
      <c r="C657" s="2" t="s">
        <v>24155</v>
      </c>
      <c r="D657" s="2" t="s">
        <v>17889</v>
      </c>
      <c r="E657" s="2" t="s">
        <v>16711</v>
      </c>
      <c r="F657" s="2" t="s">
        <v>905</v>
      </c>
      <c r="G657" s="2" t="s">
        <v>12959</v>
      </c>
      <c r="H657" s="2" t="s">
        <v>24101</v>
      </c>
      <c r="I657" s="2" t="s">
        <v>426</v>
      </c>
      <c r="J657" s="2" t="s">
        <v>24157</v>
      </c>
    </row>
    <row r="658">
      <c r="A658" s="2" t="s">
        <v>24159</v>
      </c>
      <c r="B658" s="2" t="s">
        <v>454</v>
      </c>
      <c r="C658" s="2" t="s">
        <v>24162</v>
      </c>
      <c r="D658" s="2" t="s">
        <v>17920</v>
      </c>
      <c r="E658" s="2" t="s">
        <v>1056</v>
      </c>
      <c r="F658" s="2" t="s">
        <v>905</v>
      </c>
      <c r="G658" s="2" t="s">
        <v>12959</v>
      </c>
      <c r="H658" s="2" t="s">
        <v>24164</v>
      </c>
      <c r="I658" s="2" t="s">
        <v>470</v>
      </c>
      <c r="J658" s="2" t="s">
        <v>24165</v>
      </c>
    </row>
    <row r="659">
      <c r="A659" s="2" t="s">
        <v>24166</v>
      </c>
      <c r="B659" s="2" t="s">
        <v>454</v>
      </c>
      <c r="C659" s="2" t="s">
        <v>24169</v>
      </c>
      <c r="D659" s="2" t="s">
        <v>17948</v>
      </c>
      <c r="E659" s="2" t="s">
        <v>1056</v>
      </c>
      <c r="F659" s="2" t="s">
        <v>905</v>
      </c>
      <c r="G659" s="2" t="s">
        <v>12959</v>
      </c>
      <c r="H659" s="2" t="s">
        <v>24164</v>
      </c>
      <c r="I659" s="2" t="s">
        <v>470</v>
      </c>
      <c r="J659" s="2" t="s">
        <v>24172</v>
      </c>
    </row>
    <row r="660">
      <c r="A660" s="2" t="s">
        <v>24173</v>
      </c>
      <c r="B660" s="2" t="s">
        <v>454</v>
      </c>
      <c r="C660" s="2" t="s">
        <v>24174</v>
      </c>
      <c r="D660" s="2" t="s">
        <v>17971</v>
      </c>
      <c r="E660" s="2" t="s">
        <v>1056</v>
      </c>
      <c r="F660" s="2" t="s">
        <v>905</v>
      </c>
      <c r="G660" s="2" t="s">
        <v>12959</v>
      </c>
      <c r="H660" s="2" t="s">
        <v>24164</v>
      </c>
      <c r="I660" s="2" t="s">
        <v>470</v>
      </c>
      <c r="J660" s="2" t="s">
        <v>24178</v>
      </c>
    </row>
    <row r="661">
      <c r="A661" s="2" t="s">
        <v>24179</v>
      </c>
      <c r="B661" s="2" t="s">
        <v>454</v>
      </c>
      <c r="C661" s="2" t="s">
        <v>24180</v>
      </c>
      <c r="D661" s="2" t="s">
        <v>17999</v>
      </c>
      <c r="E661" s="2" t="s">
        <v>1056</v>
      </c>
      <c r="F661" s="2" t="s">
        <v>905</v>
      </c>
      <c r="G661" s="2" t="s">
        <v>12959</v>
      </c>
      <c r="H661" s="2" t="s">
        <v>24164</v>
      </c>
      <c r="I661" s="2" t="s">
        <v>470</v>
      </c>
      <c r="J661" s="2" t="s">
        <v>24184</v>
      </c>
    </row>
    <row r="662">
      <c r="A662" s="2" t="s">
        <v>24186</v>
      </c>
      <c r="B662" s="2" t="s">
        <v>454</v>
      </c>
      <c r="C662" s="2" t="s">
        <v>24188</v>
      </c>
      <c r="D662" s="2" t="s">
        <v>18018</v>
      </c>
      <c r="E662" s="2" t="s">
        <v>1056</v>
      </c>
      <c r="F662" s="2" t="s">
        <v>905</v>
      </c>
      <c r="G662" s="2" t="s">
        <v>12959</v>
      </c>
      <c r="H662" s="2" t="s">
        <v>24164</v>
      </c>
      <c r="I662" s="2" t="s">
        <v>470</v>
      </c>
      <c r="J662" s="2" t="s">
        <v>24190</v>
      </c>
    </row>
    <row r="663">
      <c r="A663" s="2" t="s">
        <v>24193</v>
      </c>
      <c r="B663" s="2" t="s">
        <v>454</v>
      </c>
      <c r="C663" s="2" t="s">
        <v>24195</v>
      </c>
      <c r="D663" s="2" t="s">
        <v>18040</v>
      </c>
      <c r="E663" s="2" t="s">
        <v>1056</v>
      </c>
      <c r="F663" s="2" t="s">
        <v>905</v>
      </c>
      <c r="G663" s="2" t="s">
        <v>12959</v>
      </c>
      <c r="H663" s="2" t="s">
        <v>24164</v>
      </c>
      <c r="I663" s="2" t="s">
        <v>470</v>
      </c>
      <c r="J663" s="2" t="s">
        <v>24198</v>
      </c>
    </row>
    <row r="664">
      <c r="A664" s="2" t="s">
        <v>24199</v>
      </c>
      <c r="B664" s="2" t="s">
        <v>454</v>
      </c>
      <c r="C664" s="2" t="s">
        <v>24202</v>
      </c>
      <c r="D664" s="2" t="s">
        <v>18057</v>
      </c>
      <c r="E664" s="2" t="s">
        <v>1056</v>
      </c>
      <c r="F664" s="2" t="s">
        <v>905</v>
      </c>
      <c r="G664" s="2" t="s">
        <v>12959</v>
      </c>
      <c r="H664" s="2" t="s">
        <v>24204</v>
      </c>
      <c r="I664" s="2" t="s">
        <v>470</v>
      </c>
      <c r="J664" s="2" t="s">
        <v>24205</v>
      </c>
    </row>
    <row r="665">
      <c r="A665" s="2" t="s">
        <v>24207</v>
      </c>
      <c r="B665" s="2" t="s">
        <v>454</v>
      </c>
      <c r="C665" s="2" t="s">
        <v>24209</v>
      </c>
      <c r="D665" s="2" t="s">
        <v>18081</v>
      </c>
      <c r="E665" s="2" t="s">
        <v>1056</v>
      </c>
      <c r="F665" s="2" t="s">
        <v>905</v>
      </c>
      <c r="G665" s="2" t="s">
        <v>12959</v>
      </c>
      <c r="H665" s="2" t="s">
        <v>24204</v>
      </c>
      <c r="I665" s="2" t="s">
        <v>470</v>
      </c>
      <c r="J665" s="2" t="s">
        <v>24212</v>
      </c>
    </row>
    <row r="666">
      <c r="A666" s="2" t="s">
        <v>24214</v>
      </c>
      <c r="B666" s="2" t="s">
        <v>454</v>
      </c>
      <c r="C666" s="2" t="s">
        <v>24215</v>
      </c>
      <c r="D666" s="2" t="s">
        <v>18111</v>
      </c>
      <c r="E666" s="2" t="s">
        <v>1056</v>
      </c>
      <c r="F666" s="2" t="s">
        <v>905</v>
      </c>
      <c r="G666" s="2" t="s">
        <v>12959</v>
      </c>
      <c r="H666" s="2" t="s">
        <v>24204</v>
      </c>
      <c r="I666" s="2" t="s">
        <v>470</v>
      </c>
      <c r="J666" s="2" t="s">
        <v>24219</v>
      </c>
    </row>
    <row r="667">
      <c r="A667" s="2" t="s">
        <v>24221</v>
      </c>
      <c r="B667" s="2" t="s">
        <v>454</v>
      </c>
      <c r="C667" s="2" t="s">
        <v>24222</v>
      </c>
      <c r="D667" s="2" t="s">
        <v>18136</v>
      </c>
      <c r="E667" s="2" t="s">
        <v>1056</v>
      </c>
      <c r="F667" s="2" t="s">
        <v>905</v>
      </c>
      <c r="G667" s="2" t="s">
        <v>12959</v>
      </c>
      <c r="H667" s="2" t="s">
        <v>24204</v>
      </c>
      <c r="I667" s="2" t="s">
        <v>470</v>
      </c>
      <c r="J667" s="2" t="s">
        <v>24224</v>
      </c>
    </row>
    <row r="668">
      <c r="A668" s="2" t="s">
        <v>24226</v>
      </c>
      <c r="B668" s="2" t="s">
        <v>454</v>
      </c>
      <c r="C668" s="2" t="s">
        <v>24229</v>
      </c>
      <c r="D668" s="2" t="s">
        <v>18164</v>
      </c>
      <c r="E668" s="2" t="s">
        <v>1056</v>
      </c>
      <c r="F668" s="2" t="s">
        <v>905</v>
      </c>
      <c r="G668" s="2" t="s">
        <v>12959</v>
      </c>
      <c r="H668" s="2" t="s">
        <v>24204</v>
      </c>
      <c r="I668" s="2" t="s">
        <v>470</v>
      </c>
      <c r="J668" s="2" t="s">
        <v>24231</v>
      </c>
    </row>
    <row r="669">
      <c r="A669" s="2" t="s">
        <v>24233</v>
      </c>
      <c r="B669" s="2" t="s">
        <v>454</v>
      </c>
      <c r="C669" s="2" t="s">
        <v>24234</v>
      </c>
      <c r="D669" s="2" t="s">
        <v>18183</v>
      </c>
      <c r="E669" s="2" t="s">
        <v>1056</v>
      </c>
      <c r="F669" s="2" t="s">
        <v>905</v>
      </c>
      <c r="G669" s="2" t="s">
        <v>12959</v>
      </c>
      <c r="H669" s="2" t="s">
        <v>24204</v>
      </c>
      <c r="I669" s="2" t="s">
        <v>470</v>
      </c>
      <c r="J669" s="2" t="s">
        <v>24238</v>
      </c>
    </row>
    <row r="670">
      <c r="A670" s="2" t="s">
        <v>24239</v>
      </c>
      <c r="B670" s="2" t="s">
        <v>454</v>
      </c>
      <c r="C670" s="2" t="s">
        <v>24240</v>
      </c>
      <c r="D670" s="2" t="s">
        <v>18202</v>
      </c>
      <c r="E670" s="2" t="s">
        <v>1056</v>
      </c>
      <c r="F670" s="2" t="s">
        <v>905</v>
      </c>
      <c r="G670" s="2" t="s">
        <v>12959</v>
      </c>
      <c r="H670" s="2" t="s">
        <v>24243</v>
      </c>
      <c r="I670" s="2" t="s">
        <v>470</v>
      </c>
      <c r="J670" s="2" t="s">
        <v>24244</v>
      </c>
    </row>
    <row r="671">
      <c r="A671" s="2" t="s">
        <v>24246</v>
      </c>
      <c r="B671" s="2" t="s">
        <v>454</v>
      </c>
      <c r="C671" s="2" t="s">
        <v>24248</v>
      </c>
      <c r="D671" s="2" t="s">
        <v>18220</v>
      </c>
      <c r="E671" s="2" t="s">
        <v>1056</v>
      </c>
      <c r="F671" s="2" t="s">
        <v>905</v>
      </c>
      <c r="G671" s="2" t="s">
        <v>12959</v>
      </c>
      <c r="H671" s="2" t="s">
        <v>24243</v>
      </c>
      <c r="I671" s="2" t="s">
        <v>470</v>
      </c>
      <c r="J671" s="2" t="s">
        <v>24250</v>
      </c>
    </row>
    <row r="672">
      <c r="A672" s="2" t="s">
        <v>24252</v>
      </c>
      <c r="B672" s="2" t="s">
        <v>454</v>
      </c>
      <c r="C672" s="2" t="s">
        <v>24253</v>
      </c>
      <c r="D672" s="2" t="s">
        <v>18237</v>
      </c>
      <c r="E672" s="2" t="s">
        <v>1056</v>
      </c>
      <c r="F672" s="2" t="s">
        <v>905</v>
      </c>
      <c r="G672" s="2" t="s">
        <v>12959</v>
      </c>
      <c r="H672" s="2" t="s">
        <v>24243</v>
      </c>
      <c r="I672" s="2" t="s">
        <v>470</v>
      </c>
      <c r="J672" s="2" t="s">
        <v>24256</v>
      </c>
    </row>
    <row r="673">
      <c r="A673" s="2" t="s">
        <v>24257</v>
      </c>
      <c r="B673" s="2" t="s">
        <v>454</v>
      </c>
      <c r="C673" s="2" t="s">
        <v>24258</v>
      </c>
      <c r="D673" s="2" t="s">
        <v>18272</v>
      </c>
      <c r="E673" s="2" t="s">
        <v>1056</v>
      </c>
      <c r="F673" s="2" t="s">
        <v>905</v>
      </c>
      <c r="G673" s="2" t="s">
        <v>12959</v>
      </c>
      <c r="H673" s="2" t="s">
        <v>24243</v>
      </c>
      <c r="I673" s="2" t="s">
        <v>470</v>
      </c>
      <c r="J673" s="2" t="s">
        <v>24262</v>
      </c>
    </row>
    <row r="674">
      <c r="A674" s="2" t="s">
        <v>24263</v>
      </c>
      <c r="B674" s="2" t="s">
        <v>454</v>
      </c>
      <c r="C674" s="2" t="s">
        <v>24264</v>
      </c>
      <c r="D674" s="2" t="s">
        <v>18303</v>
      </c>
      <c r="E674" s="2" t="s">
        <v>1056</v>
      </c>
      <c r="F674" s="2" t="s">
        <v>905</v>
      </c>
      <c r="G674" s="2" t="s">
        <v>12959</v>
      </c>
      <c r="H674" s="2" t="s">
        <v>24243</v>
      </c>
      <c r="I674" s="2" t="s">
        <v>470</v>
      </c>
      <c r="J674" s="2" t="s">
        <v>24267</v>
      </c>
    </row>
    <row r="675">
      <c r="A675" s="2" t="s">
        <v>24268</v>
      </c>
      <c r="B675" s="2" t="s">
        <v>454</v>
      </c>
      <c r="C675" s="2" t="s">
        <v>24269</v>
      </c>
      <c r="D675" s="2" t="s">
        <v>18334</v>
      </c>
      <c r="E675" s="2" t="s">
        <v>1056</v>
      </c>
      <c r="F675" s="2" t="s">
        <v>905</v>
      </c>
      <c r="G675" s="2" t="s">
        <v>12959</v>
      </c>
      <c r="H675" s="2" t="s">
        <v>24243</v>
      </c>
      <c r="I675" s="2" t="s">
        <v>470</v>
      </c>
      <c r="J675" s="2" t="s">
        <v>24273</v>
      </c>
    </row>
    <row r="676">
      <c r="A676" s="2" t="s">
        <v>24274</v>
      </c>
      <c r="B676" s="2" t="s">
        <v>454</v>
      </c>
      <c r="C676" s="2" t="s">
        <v>24275</v>
      </c>
      <c r="D676" s="2" t="s">
        <v>18364</v>
      </c>
      <c r="E676" s="2" t="s">
        <v>1056</v>
      </c>
      <c r="F676" s="2" t="s">
        <v>905</v>
      </c>
      <c r="G676" s="2" t="s">
        <v>12959</v>
      </c>
      <c r="H676" s="2" t="s">
        <v>24278</v>
      </c>
      <c r="I676" s="2" t="s">
        <v>470</v>
      </c>
      <c r="J676" s="2" t="s">
        <v>24279</v>
      </c>
    </row>
    <row r="677">
      <c r="A677" s="2" t="s">
        <v>24280</v>
      </c>
      <c r="B677" s="2" t="s">
        <v>454</v>
      </c>
      <c r="C677" s="2" t="s">
        <v>24282</v>
      </c>
      <c r="D677" s="2" t="s">
        <v>18387</v>
      </c>
      <c r="E677" s="2" t="s">
        <v>1056</v>
      </c>
      <c r="F677" s="2" t="s">
        <v>905</v>
      </c>
      <c r="G677" s="2" t="s">
        <v>12959</v>
      </c>
      <c r="H677" s="2" t="s">
        <v>24278</v>
      </c>
      <c r="I677" s="2" t="s">
        <v>470</v>
      </c>
      <c r="J677" s="2" t="s">
        <v>24284</v>
      </c>
    </row>
    <row r="678">
      <c r="A678" s="2" t="s">
        <v>24285</v>
      </c>
      <c r="B678" s="2" t="s">
        <v>454</v>
      </c>
      <c r="C678" s="2" t="s">
        <v>24287</v>
      </c>
      <c r="D678" s="2" t="s">
        <v>18408</v>
      </c>
      <c r="E678" s="2" t="s">
        <v>1056</v>
      </c>
      <c r="F678" s="2" t="s">
        <v>905</v>
      </c>
      <c r="G678" s="2" t="s">
        <v>12959</v>
      </c>
      <c r="H678" s="2" t="s">
        <v>24278</v>
      </c>
      <c r="I678" s="2" t="s">
        <v>470</v>
      </c>
      <c r="J678" s="2" t="s">
        <v>24289</v>
      </c>
    </row>
    <row r="679">
      <c r="A679" s="2" t="s">
        <v>24290</v>
      </c>
      <c r="B679" s="2" t="s">
        <v>454</v>
      </c>
      <c r="C679" s="2" t="s">
        <v>24292</v>
      </c>
      <c r="D679" s="2" t="s">
        <v>18427</v>
      </c>
      <c r="E679" s="2" t="s">
        <v>1056</v>
      </c>
      <c r="F679" s="2" t="s">
        <v>905</v>
      </c>
      <c r="G679" s="2" t="s">
        <v>12959</v>
      </c>
      <c r="H679" s="2" t="s">
        <v>24278</v>
      </c>
      <c r="I679" s="2" t="s">
        <v>470</v>
      </c>
      <c r="J679" s="2" t="s">
        <v>24294</v>
      </c>
    </row>
    <row r="680">
      <c r="A680" s="2" t="s">
        <v>24296</v>
      </c>
      <c r="B680" s="2" t="s">
        <v>454</v>
      </c>
      <c r="C680" s="2" t="s">
        <v>24298</v>
      </c>
      <c r="D680" s="2" t="s">
        <v>18461</v>
      </c>
      <c r="E680" s="2" t="s">
        <v>1056</v>
      </c>
      <c r="F680" s="2" t="s">
        <v>905</v>
      </c>
      <c r="G680" s="2" t="s">
        <v>12959</v>
      </c>
      <c r="H680" s="2" t="s">
        <v>24278</v>
      </c>
      <c r="I680" s="2" t="s">
        <v>470</v>
      </c>
      <c r="J680" s="2" t="s">
        <v>24300</v>
      </c>
    </row>
    <row r="681">
      <c r="A681" s="2" t="s">
        <v>24302</v>
      </c>
      <c r="B681" s="2" t="s">
        <v>454</v>
      </c>
      <c r="C681" s="2" t="s">
        <v>24303</v>
      </c>
      <c r="D681" s="2" t="s">
        <v>18483</v>
      </c>
      <c r="E681" s="2" t="s">
        <v>1056</v>
      </c>
      <c r="F681" s="2" t="s">
        <v>905</v>
      </c>
      <c r="G681" s="2" t="s">
        <v>12959</v>
      </c>
      <c r="H681" s="2" t="s">
        <v>24278</v>
      </c>
      <c r="I681" s="2" t="s">
        <v>470</v>
      </c>
      <c r="J681" s="2" t="s">
        <v>24306</v>
      </c>
    </row>
    <row r="682">
      <c r="A682" s="2" t="s">
        <v>24307</v>
      </c>
      <c r="B682" s="2" t="s">
        <v>454</v>
      </c>
      <c r="C682" s="2" t="s">
        <v>24308</v>
      </c>
      <c r="D682" s="2" t="s">
        <v>18505</v>
      </c>
      <c r="E682" s="2" t="s">
        <v>1056</v>
      </c>
      <c r="F682" s="2" t="s">
        <v>905</v>
      </c>
      <c r="G682" s="2" t="s">
        <v>12959</v>
      </c>
      <c r="H682" s="2" t="s">
        <v>24278</v>
      </c>
      <c r="I682" s="2" t="s">
        <v>470</v>
      </c>
      <c r="J682" s="2" t="s">
        <v>24311</v>
      </c>
    </row>
    <row r="683">
      <c r="A683" s="2" t="s">
        <v>24312</v>
      </c>
      <c r="B683" s="2" t="s">
        <v>454</v>
      </c>
      <c r="C683" s="2" t="s">
        <v>24314</v>
      </c>
      <c r="D683" s="2" t="s">
        <v>18533</v>
      </c>
      <c r="E683" s="2" t="s">
        <v>1056</v>
      </c>
      <c r="F683" s="2" t="s">
        <v>905</v>
      </c>
      <c r="G683" s="2" t="s">
        <v>12959</v>
      </c>
      <c r="H683" s="2" t="s">
        <v>24278</v>
      </c>
      <c r="I683" s="2" t="s">
        <v>470</v>
      </c>
      <c r="J683" s="2" t="s">
        <v>24316</v>
      </c>
    </row>
    <row r="684">
      <c r="A684" s="2" t="s">
        <v>24318</v>
      </c>
      <c r="B684" s="2" t="s">
        <v>454</v>
      </c>
      <c r="C684" s="2" t="s">
        <v>24319</v>
      </c>
      <c r="D684" s="2" t="s">
        <v>18560</v>
      </c>
      <c r="E684" s="2" t="s">
        <v>1056</v>
      </c>
      <c r="F684" s="2" t="s">
        <v>905</v>
      </c>
      <c r="G684" s="2" t="s">
        <v>12959</v>
      </c>
      <c r="H684" s="2" t="s">
        <v>24278</v>
      </c>
      <c r="I684" s="2" t="s">
        <v>470</v>
      </c>
      <c r="J684" s="2" t="s">
        <v>24321</v>
      </c>
    </row>
    <row r="685">
      <c r="A685" s="2" t="s">
        <v>24323</v>
      </c>
      <c r="B685" s="2" t="s">
        <v>454</v>
      </c>
      <c r="C685" s="2" t="s">
        <v>24324</v>
      </c>
      <c r="D685" s="2" t="s">
        <v>18583</v>
      </c>
      <c r="E685" s="2" t="s">
        <v>1056</v>
      </c>
      <c r="F685" s="2" t="s">
        <v>905</v>
      </c>
      <c r="G685" s="2" t="s">
        <v>12959</v>
      </c>
      <c r="H685" s="2" t="s">
        <v>24278</v>
      </c>
      <c r="I685" s="2" t="s">
        <v>470</v>
      </c>
      <c r="J685" s="2" t="s">
        <v>24325</v>
      </c>
    </row>
    <row r="686">
      <c r="A686" s="2" t="s">
        <v>24326</v>
      </c>
      <c r="B686" s="2" t="s">
        <v>475</v>
      </c>
      <c r="C686" s="2" t="s">
        <v>24327</v>
      </c>
      <c r="D686" s="2" t="s">
        <v>18614</v>
      </c>
      <c r="E686" s="2" t="s">
        <v>1590</v>
      </c>
      <c r="F686" s="2" t="s">
        <v>905</v>
      </c>
      <c r="G686" s="2" t="s">
        <v>12959</v>
      </c>
      <c r="H686" s="2" t="s">
        <v>24328</v>
      </c>
      <c r="I686" s="2" t="s">
        <v>494</v>
      </c>
      <c r="J686" s="2" t="s">
        <v>24329</v>
      </c>
    </row>
    <row r="687">
      <c r="A687" s="2" t="s">
        <v>24330</v>
      </c>
      <c r="B687" s="2" t="s">
        <v>475</v>
      </c>
      <c r="C687" s="2" t="s">
        <v>24331</v>
      </c>
      <c r="D687" s="2" t="s">
        <v>18630</v>
      </c>
      <c r="E687" s="2" t="s">
        <v>1590</v>
      </c>
      <c r="F687" s="2" t="s">
        <v>905</v>
      </c>
      <c r="G687" s="2" t="s">
        <v>12959</v>
      </c>
      <c r="H687" s="2" t="s">
        <v>24328</v>
      </c>
      <c r="I687" s="2" t="s">
        <v>494</v>
      </c>
      <c r="J687" s="2" t="s">
        <v>24332</v>
      </c>
    </row>
    <row r="688">
      <c r="A688" s="2" t="s">
        <v>24333</v>
      </c>
      <c r="B688" s="2" t="s">
        <v>475</v>
      </c>
      <c r="C688" s="2" t="s">
        <v>24335</v>
      </c>
      <c r="D688" s="2" t="s">
        <v>18645</v>
      </c>
      <c r="E688" s="2" t="s">
        <v>1590</v>
      </c>
      <c r="F688" s="2" t="s">
        <v>905</v>
      </c>
      <c r="G688" s="2" t="s">
        <v>12959</v>
      </c>
      <c r="H688" s="2" t="s">
        <v>24328</v>
      </c>
      <c r="I688" s="2" t="s">
        <v>494</v>
      </c>
      <c r="J688" s="2" t="s">
        <v>24336</v>
      </c>
    </row>
    <row r="689">
      <c r="A689" s="2" t="s">
        <v>24395</v>
      </c>
      <c r="B689" s="2" t="s">
        <v>475</v>
      </c>
      <c r="C689" s="2" t="s">
        <v>24397</v>
      </c>
      <c r="D689" s="2" t="s">
        <v>18657</v>
      </c>
      <c r="E689" s="2" t="s">
        <v>1590</v>
      </c>
      <c r="F689" s="2" t="s">
        <v>905</v>
      </c>
      <c r="G689" s="2" t="s">
        <v>12959</v>
      </c>
      <c r="H689" s="2" t="s">
        <v>24328</v>
      </c>
      <c r="I689" s="2" t="s">
        <v>494</v>
      </c>
      <c r="J689" s="2" t="s">
        <v>24401</v>
      </c>
    </row>
    <row r="690">
      <c r="A690" s="2" t="s">
        <v>24402</v>
      </c>
      <c r="B690" s="2" t="s">
        <v>475</v>
      </c>
      <c r="C690" s="2" t="s">
        <v>24404</v>
      </c>
      <c r="D690" s="2" t="s">
        <v>18672</v>
      </c>
      <c r="E690" s="2" t="s">
        <v>1590</v>
      </c>
      <c r="F690" s="2" t="s">
        <v>905</v>
      </c>
      <c r="G690" s="2" t="s">
        <v>12959</v>
      </c>
      <c r="H690" s="2" t="s">
        <v>24328</v>
      </c>
      <c r="I690" s="2" t="s">
        <v>494</v>
      </c>
      <c r="J690" s="2" t="s">
        <v>24407</v>
      </c>
    </row>
    <row r="691">
      <c r="A691" s="2" t="s">
        <v>24409</v>
      </c>
      <c r="B691" s="2" t="s">
        <v>475</v>
      </c>
      <c r="C691" s="2" t="s">
        <v>24411</v>
      </c>
      <c r="D691" s="2" t="s">
        <v>18689</v>
      </c>
      <c r="E691" s="2" t="s">
        <v>1590</v>
      </c>
      <c r="F691" s="2" t="s">
        <v>905</v>
      </c>
      <c r="G691" s="2" t="s">
        <v>12959</v>
      </c>
      <c r="H691" s="2" t="s">
        <v>24328</v>
      </c>
      <c r="I691" s="2" t="s">
        <v>494</v>
      </c>
      <c r="J691" s="2" t="s">
        <v>24414</v>
      </c>
    </row>
    <row r="692">
      <c r="A692" s="2" t="s">
        <v>24416</v>
      </c>
      <c r="B692" s="2" t="s">
        <v>475</v>
      </c>
      <c r="C692" s="2" t="s">
        <v>24417</v>
      </c>
      <c r="D692" s="2" t="s">
        <v>18702</v>
      </c>
      <c r="E692" s="2" t="s">
        <v>1590</v>
      </c>
      <c r="F692" s="2" t="s">
        <v>905</v>
      </c>
      <c r="G692" s="2" t="s">
        <v>12959</v>
      </c>
      <c r="H692" s="2" t="s">
        <v>24328</v>
      </c>
      <c r="I692" s="2" t="s">
        <v>494</v>
      </c>
      <c r="J692" s="2" t="s">
        <v>24420</v>
      </c>
    </row>
    <row r="693">
      <c r="A693" s="2" t="s">
        <v>24421</v>
      </c>
      <c r="B693" s="2" t="s">
        <v>475</v>
      </c>
      <c r="C693" s="2" t="s">
        <v>24423</v>
      </c>
      <c r="D693" s="2" t="s">
        <v>18713</v>
      </c>
      <c r="E693" s="2" t="s">
        <v>1590</v>
      </c>
      <c r="F693" s="2" t="s">
        <v>905</v>
      </c>
      <c r="G693" s="2" t="s">
        <v>12959</v>
      </c>
      <c r="H693" s="2" t="s">
        <v>24328</v>
      </c>
      <c r="I693" s="2" t="s">
        <v>494</v>
      </c>
      <c r="J693" s="2" t="s">
        <v>24425</v>
      </c>
    </row>
    <row r="694">
      <c r="A694" s="2" t="s">
        <v>24427</v>
      </c>
      <c r="B694" s="2" t="s">
        <v>475</v>
      </c>
      <c r="C694" s="2" t="s">
        <v>24428</v>
      </c>
      <c r="D694" s="2" t="s">
        <v>18726</v>
      </c>
      <c r="E694" s="2" t="s">
        <v>1590</v>
      </c>
      <c r="F694" s="2" t="s">
        <v>905</v>
      </c>
      <c r="G694" s="2" t="s">
        <v>12959</v>
      </c>
      <c r="H694" s="2" t="s">
        <v>24328</v>
      </c>
      <c r="I694" s="2" t="s">
        <v>494</v>
      </c>
      <c r="J694" s="2" t="s">
        <v>24430</v>
      </c>
    </row>
    <row r="695">
      <c r="A695" s="2" t="s">
        <v>24431</v>
      </c>
      <c r="B695" s="2" t="s">
        <v>475</v>
      </c>
      <c r="C695" s="2" t="s">
        <v>24434</v>
      </c>
      <c r="D695" s="2" t="s">
        <v>18740</v>
      </c>
      <c r="E695" s="2" t="s">
        <v>1590</v>
      </c>
      <c r="F695" s="2" t="s">
        <v>905</v>
      </c>
      <c r="G695" s="2" t="s">
        <v>12959</v>
      </c>
      <c r="H695" s="2" t="s">
        <v>24328</v>
      </c>
      <c r="I695" s="2" t="s">
        <v>494</v>
      </c>
      <c r="J695" s="2" t="s">
        <v>24437</v>
      </c>
    </row>
    <row r="696">
      <c r="A696" s="2" t="s">
        <v>24440</v>
      </c>
      <c r="B696" s="2" t="s">
        <v>475</v>
      </c>
      <c r="C696" s="2" t="s">
        <v>24441</v>
      </c>
      <c r="D696" s="2" t="s">
        <v>18754</v>
      </c>
      <c r="E696" s="2" t="s">
        <v>1590</v>
      </c>
      <c r="F696" s="2" t="s">
        <v>905</v>
      </c>
      <c r="G696" s="2" t="s">
        <v>12959</v>
      </c>
      <c r="H696" s="2" t="s">
        <v>24328</v>
      </c>
      <c r="I696" s="2" t="s">
        <v>494</v>
      </c>
      <c r="J696" s="2" t="s">
        <v>24444</v>
      </c>
    </row>
    <row r="697">
      <c r="A697" s="2" t="s">
        <v>24445</v>
      </c>
      <c r="B697" s="2" t="s">
        <v>475</v>
      </c>
      <c r="C697" s="2" t="s">
        <v>24446</v>
      </c>
      <c r="D697" s="2" t="s">
        <v>18765</v>
      </c>
      <c r="E697" s="2" t="s">
        <v>1590</v>
      </c>
      <c r="F697" s="2" t="s">
        <v>905</v>
      </c>
      <c r="G697" s="2" t="s">
        <v>12959</v>
      </c>
      <c r="H697" s="2" t="s">
        <v>24328</v>
      </c>
      <c r="I697" s="2" t="s">
        <v>494</v>
      </c>
      <c r="J697" s="2" t="s">
        <v>24449</v>
      </c>
    </row>
    <row r="698">
      <c r="A698" s="2" t="s">
        <v>24450</v>
      </c>
      <c r="B698" s="2" t="s">
        <v>475</v>
      </c>
      <c r="C698" s="2" t="s">
        <v>24452</v>
      </c>
      <c r="D698" s="2" t="s">
        <v>18780</v>
      </c>
      <c r="E698" s="2" t="s">
        <v>1590</v>
      </c>
      <c r="F698" s="2" t="s">
        <v>905</v>
      </c>
      <c r="G698" s="2" t="s">
        <v>12959</v>
      </c>
      <c r="H698" s="2" t="s">
        <v>24328</v>
      </c>
      <c r="I698" s="2" t="s">
        <v>494</v>
      </c>
      <c r="J698" s="2" t="s">
        <v>24454</v>
      </c>
    </row>
    <row r="699">
      <c r="A699" s="2" t="s">
        <v>24456</v>
      </c>
      <c r="B699" s="2" t="s">
        <v>475</v>
      </c>
      <c r="C699" s="2" t="s">
        <v>24457</v>
      </c>
      <c r="D699" s="2" t="s">
        <v>18792</v>
      </c>
      <c r="E699" s="2" t="s">
        <v>1590</v>
      </c>
      <c r="F699" s="2" t="s">
        <v>905</v>
      </c>
      <c r="G699" s="2" t="s">
        <v>12959</v>
      </c>
      <c r="H699" s="2" t="s">
        <v>24328</v>
      </c>
      <c r="I699" s="2" t="s">
        <v>494</v>
      </c>
      <c r="J699" s="2" t="s">
        <v>24460</v>
      </c>
    </row>
    <row r="700">
      <c r="A700" s="2" t="s">
        <v>24461</v>
      </c>
      <c r="B700" s="2" t="s">
        <v>475</v>
      </c>
      <c r="C700" s="2" t="s">
        <v>24463</v>
      </c>
      <c r="D700" s="2" t="s">
        <v>18802</v>
      </c>
      <c r="E700" s="2" t="s">
        <v>1590</v>
      </c>
      <c r="F700" s="2" t="s">
        <v>905</v>
      </c>
      <c r="G700" s="2" t="s">
        <v>12959</v>
      </c>
      <c r="H700" s="2" t="s">
        <v>24328</v>
      </c>
      <c r="I700" s="2" t="s">
        <v>494</v>
      </c>
      <c r="J700" s="2" t="s">
        <v>24465</v>
      </c>
    </row>
    <row r="701">
      <c r="A701" s="2" t="s">
        <v>24467</v>
      </c>
      <c r="B701" s="2" t="s">
        <v>475</v>
      </c>
      <c r="C701" s="2" t="s">
        <v>24468</v>
      </c>
      <c r="D701" s="2" t="s">
        <v>18846</v>
      </c>
      <c r="E701" s="2" t="s">
        <v>1590</v>
      </c>
      <c r="F701" s="2" t="s">
        <v>905</v>
      </c>
      <c r="G701" s="2" t="s">
        <v>12959</v>
      </c>
      <c r="H701" s="2" t="s">
        <v>24328</v>
      </c>
      <c r="I701" s="2" t="s">
        <v>494</v>
      </c>
      <c r="J701" s="2" t="s">
        <v>24471</v>
      </c>
    </row>
    <row r="702">
      <c r="A702" s="2" t="s">
        <v>24472</v>
      </c>
      <c r="B702" s="2" t="s">
        <v>475</v>
      </c>
      <c r="C702" s="2" t="s">
        <v>24473</v>
      </c>
      <c r="D702" s="2" t="s">
        <v>18856</v>
      </c>
      <c r="E702" s="2" t="s">
        <v>1590</v>
      </c>
      <c r="F702" s="2" t="s">
        <v>905</v>
      </c>
      <c r="G702" s="2" t="s">
        <v>12959</v>
      </c>
      <c r="H702" s="2" t="s">
        <v>24328</v>
      </c>
      <c r="I702" s="2" t="s">
        <v>494</v>
      </c>
      <c r="J702" s="2" t="s">
        <v>24476</v>
      </c>
    </row>
    <row r="703">
      <c r="A703" s="2" t="s">
        <v>24478</v>
      </c>
      <c r="B703" s="2" t="s">
        <v>475</v>
      </c>
      <c r="C703" s="2" t="s">
        <v>24479</v>
      </c>
      <c r="D703" s="2" t="s">
        <v>18867</v>
      </c>
      <c r="E703" s="2" t="s">
        <v>1590</v>
      </c>
      <c r="F703" s="2" t="s">
        <v>905</v>
      </c>
      <c r="G703" s="2" t="s">
        <v>12959</v>
      </c>
      <c r="H703" s="2" t="s">
        <v>24328</v>
      </c>
      <c r="I703" s="2" t="s">
        <v>494</v>
      </c>
      <c r="J703" s="2" t="s">
        <v>24482</v>
      </c>
    </row>
    <row r="704">
      <c r="A704" s="2" t="s">
        <v>24484</v>
      </c>
      <c r="B704" s="2" t="s">
        <v>475</v>
      </c>
      <c r="C704" s="2" t="s">
        <v>24485</v>
      </c>
      <c r="D704" s="2" t="s">
        <v>18877</v>
      </c>
      <c r="E704" s="2" t="s">
        <v>1590</v>
      </c>
      <c r="F704" s="2" t="s">
        <v>905</v>
      </c>
      <c r="G704" s="2" t="s">
        <v>12959</v>
      </c>
      <c r="H704" s="2" t="s">
        <v>24328</v>
      </c>
      <c r="I704" s="2" t="s">
        <v>494</v>
      </c>
      <c r="J704" s="2" t="s">
        <v>24488</v>
      </c>
    </row>
    <row r="705">
      <c r="A705" s="2" t="s">
        <v>24490</v>
      </c>
      <c r="B705" s="2" t="s">
        <v>475</v>
      </c>
      <c r="C705" s="2" t="s">
        <v>24492</v>
      </c>
      <c r="D705" s="2" t="s">
        <v>18885</v>
      </c>
      <c r="E705" s="2" t="s">
        <v>1590</v>
      </c>
      <c r="F705" s="2" t="s">
        <v>905</v>
      </c>
      <c r="G705" s="2" t="s">
        <v>12959</v>
      </c>
      <c r="H705" s="2" t="s">
        <v>24328</v>
      </c>
      <c r="I705" s="2" t="s">
        <v>494</v>
      </c>
      <c r="J705" s="2" t="s">
        <v>24495</v>
      </c>
    </row>
    <row r="706">
      <c r="A706" s="2" t="s">
        <v>24496</v>
      </c>
      <c r="B706" s="2" t="s">
        <v>475</v>
      </c>
      <c r="C706" s="2" t="s">
        <v>24497</v>
      </c>
      <c r="D706" s="2" t="s">
        <v>18895</v>
      </c>
      <c r="E706" s="2" t="s">
        <v>1590</v>
      </c>
      <c r="F706" s="2" t="s">
        <v>905</v>
      </c>
      <c r="G706" s="2" t="s">
        <v>12959</v>
      </c>
      <c r="H706" s="2" t="s">
        <v>24328</v>
      </c>
      <c r="I706" s="2" t="s">
        <v>494</v>
      </c>
      <c r="J706" s="2" t="s">
        <v>24500</v>
      </c>
    </row>
    <row r="707">
      <c r="A707" s="2" t="s">
        <v>24502</v>
      </c>
      <c r="B707" s="2" t="s">
        <v>475</v>
      </c>
      <c r="C707" s="2" t="s">
        <v>24504</v>
      </c>
      <c r="D707" s="2" t="s">
        <v>18906</v>
      </c>
      <c r="E707" s="2" t="s">
        <v>1590</v>
      </c>
      <c r="F707" s="2" t="s">
        <v>905</v>
      </c>
      <c r="G707" s="2" t="s">
        <v>12959</v>
      </c>
      <c r="H707" s="2" t="s">
        <v>24328</v>
      </c>
      <c r="I707" s="2" t="s">
        <v>494</v>
      </c>
      <c r="J707" s="2" t="s">
        <v>24507</v>
      </c>
    </row>
    <row r="708">
      <c r="A708" s="2" t="s">
        <v>24508</v>
      </c>
      <c r="B708" s="2" t="s">
        <v>475</v>
      </c>
      <c r="C708" s="2" t="s">
        <v>24510</v>
      </c>
      <c r="D708" s="2" t="s">
        <v>18916</v>
      </c>
      <c r="E708" s="2" t="s">
        <v>1590</v>
      </c>
      <c r="F708" s="2" t="s">
        <v>905</v>
      </c>
      <c r="G708" s="2" t="s">
        <v>12959</v>
      </c>
      <c r="H708" s="2" t="s">
        <v>24328</v>
      </c>
      <c r="I708" s="2" t="s">
        <v>494</v>
      </c>
      <c r="J708" s="2" t="s">
        <v>24512</v>
      </c>
    </row>
    <row r="709">
      <c r="A709" s="2" t="s">
        <v>24514</v>
      </c>
      <c r="B709" s="2" t="s">
        <v>475</v>
      </c>
      <c r="C709" s="2" t="s">
        <v>24516</v>
      </c>
      <c r="D709" s="2" t="s">
        <v>18926</v>
      </c>
      <c r="E709" s="2" t="s">
        <v>1590</v>
      </c>
      <c r="F709" s="2" t="s">
        <v>905</v>
      </c>
      <c r="G709" s="2" t="s">
        <v>12959</v>
      </c>
      <c r="H709" s="2" t="s">
        <v>24328</v>
      </c>
      <c r="I709" s="2" t="s">
        <v>494</v>
      </c>
      <c r="J709" s="2" t="s">
        <v>24518</v>
      </c>
    </row>
    <row r="710">
      <c r="A710" s="2" t="s">
        <v>24520</v>
      </c>
      <c r="B710" s="2" t="s">
        <v>475</v>
      </c>
      <c r="C710" s="2" t="s">
        <v>24521</v>
      </c>
      <c r="D710" s="2" t="s">
        <v>18936</v>
      </c>
      <c r="E710" s="2" t="s">
        <v>1590</v>
      </c>
      <c r="F710" s="2" t="s">
        <v>905</v>
      </c>
      <c r="G710" s="2" t="s">
        <v>12959</v>
      </c>
      <c r="H710" s="2" t="s">
        <v>24328</v>
      </c>
      <c r="I710" s="2" t="s">
        <v>494</v>
      </c>
      <c r="J710" s="2" t="s">
        <v>24524</v>
      </c>
    </row>
    <row r="711">
      <c r="A711" s="2" t="s">
        <v>24526</v>
      </c>
      <c r="B711" s="2" t="s">
        <v>475</v>
      </c>
      <c r="C711" s="2" t="s">
        <v>24527</v>
      </c>
      <c r="D711" s="2" t="s">
        <v>18947</v>
      </c>
      <c r="E711" s="2" t="s">
        <v>1590</v>
      </c>
      <c r="F711" s="2" t="s">
        <v>905</v>
      </c>
      <c r="G711" s="2" t="s">
        <v>12959</v>
      </c>
      <c r="H711" s="2" t="s">
        <v>24328</v>
      </c>
      <c r="I711" s="2" t="s">
        <v>494</v>
      </c>
      <c r="J711" s="2" t="s">
        <v>24530</v>
      </c>
    </row>
    <row r="712">
      <c r="A712" s="2" t="s">
        <v>24532</v>
      </c>
      <c r="B712" s="2" t="s">
        <v>475</v>
      </c>
      <c r="C712" s="2" t="s">
        <v>24533</v>
      </c>
      <c r="D712" s="2" t="s">
        <v>18959</v>
      </c>
      <c r="E712" s="2" t="s">
        <v>1590</v>
      </c>
      <c r="F712" s="2" t="s">
        <v>905</v>
      </c>
      <c r="G712" s="2" t="s">
        <v>12959</v>
      </c>
      <c r="H712" s="2" t="s">
        <v>24328</v>
      </c>
      <c r="I712" s="2" t="s">
        <v>494</v>
      </c>
      <c r="J712" s="2" t="s">
        <v>24536</v>
      </c>
    </row>
    <row r="713">
      <c r="A713" s="3" t="s">
        <v>24538</v>
      </c>
      <c r="B713" s="3" t="s">
        <v>498</v>
      </c>
      <c r="C713" s="3" t="s">
        <v>24541</v>
      </c>
      <c r="D713" s="3" t="s">
        <v>24543</v>
      </c>
      <c r="E713" s="3" t="s">
        <v>1056</v>
      </c>
      <c r="F713" s="3" t="s">
        <v>905</v>
      </c>
      <c r="G713" s="3" t="s">
        <v>12959</v>
      </c>
      <c r="H713" s="3" t="s">
        <v>24544</v>
      </c>
      <c r="I713" s="3" t="s">
        <v>18968</v>
      </c>
      <c r="J713" s="3" t="s">
        <v>24546</v>
      </c>
    </row>
    <row r="714">
      <c r="A714" s="3" t="s">
        <v>24548</v>
      </c>
      <c r="B714" s="3" t="s">
        <v>498</v>
      </c>
      <c r="C714" s="3" t="s">
        <v>24549</v>
      </c>
      <c r="D714" s="3" t="s">
        <v>24550</v>
      </c>
      <c r="E714" s="3" t="s">
        <v>1056</v>
      </c>
      <c r="F714" s="3" t="s">
        <v>905</v>
      </c>
      <c r="G714" s="3" t="s">
        <v>12959</v>
      </c>
      <c r="H714" s="3" t="s">
        <v>24544</v>
      </c>
      <c r="I714" s="3" t="s">
        <v>18968</v>
      </c>
      <c r="J714" s="3" t="s">
        <v>24553</v>
      </c>
    </row>
    <row r="715">
      <c r="A715" s="3" t="s">
        <v>24554</v>
      </c>
      <c r="B715" s="3" t="s">
        <v>498</v>
      </c>
      <c r="C715" s="3" t="s">
        <v>24555</v>
      </c>
      <c r="D715" s="3" t="s">
        <v>24556</v>
      </c>
      <c r="E715" s="3" t="s">
        <v>1056</v>
      </c>
      <c r="F715" s="3" t="s">
        <v>905</v>
      </c>
      <c r="G715" s="3" t="s">
        <v>12959</v>
      </c>
      <c r="H715" s="3" t="s">
        <v>24544</v>
      </c>
      <c r="I715" s="3" t="s">
        <v>18968</v>
      </c>
      <c r="J715" s="3" t="s">
        <v>24559</v>
      </c>
    </row>
    <row r="716">
      <c r="A716" s="3" t="s">
        <v>24560</v>
      </c>
      <c r="B716" s="3" t="s">
        <v>498</v>
      </c>
      <c r="C716" s="3" t="s">
        <v>24562</v>
      </c>
      <c r="D716" s="3" t="s">
        <v>24563</v>
      </c>
      <c r="E716" s="3" t="s">
        <v>1056</v>
      </c>
      <c r="F716" s="3" t="s">
        <v>905</v>
      </c>
      <c r="G716" s="3" t="s">
        <v>12959</v>
      </c>
      <c r="H716" s="3" t="s">
        <v>24544</v>
      </c>
      <c r="I716" s="3" t="s">
        <v>18968</v>
      </c>
      <c r="J716" s="3" t="s">
        <v>24565</v>
      </c>
    </row>
    <row r="717">
      <c r="A717" s="3" t="s">
        <v>24567</v>
      </c>
      <c r="B717" s="3" t="s">
        <v>498</v>
      </c>
      <c r="C717" s="3" t="s">
        <v>24569</v>
      </c>
      <c r="D717" s="3" t="s">
        <v>24570</v>
      </c>
      <c r="E717" s="3" t="s">
        <v>1056</v>
      </c>
      <c r="F717" s="3" t="s">
        <v>905</v>
      </c>
      <c r="G717" s="3" t="s">
        <v>12959</v>
      </c>
      <c r="H717" s="3" t="s">
        <v>24544</v>
      </c>
      <c r="I717" s="3" t="s">
        <v>18968</v>
      </c>
      <c r="J717" s="3" t="s">
        <v>24572</v>
      </c>
    </row>
    <row r="718">
      <c r="A718" s="3" t="s">
        <v>24574</v>
      </c>
      <c r="B718" s="3" t="s">
        <v>498</v>
      </c>
      <c r="C718" s="3" t="s">
        <v>24575</v>
      </c>
      <c r="D718" s="3" t="s">
        <v>24576</v>
      </c>
      <c r="E718" s="3" t="s">
        <v>1056</v>
      </c>
      <c r="F718" s="3" t="s">
        <v>905</v>
      </c>
      <c r="G718" s="3" t="s">
        <v>12959</v>
      </c>
      <c r="H718" s="3" t="s">
        <v>24544</v>
      </c>
      <c r="I718" s="3" t="s">
        <v>18968</v>
      </c>
      <c r="J718" s="3" t="s">
        <v>24577</v>
      </c>
    </row>
    <row r="719">
      <c r="A719" s="3" t="s">
        <v>24578</v>
      </c>
      <c r="B719" s="3" t="s">
        <v>498</v>
      </c>
      <c r="C719" s="3" t="s">
        <v>24579</v>
      </c>
      <c r="D719" s="3" t="s">
        <v>24580</v>
      </c>
      <c r="E719" s="3" t="s">
        <v>1056</v>
      </c>
      <c r="F719" s="3" t="s">
        <v>905</v>
      </c>
      <c r="G719" s="3" t="s">
        <v>12959</v>
      </c>
      <c r="H719" s="3" t="s">
        <v>24544</v>
      </c>
      <c r="I719" s="3" t="s">
        <v>18968</v>
      </c>
      <c r="J719" s="3" t="s">
        <v>24583</v>
      </c>
    </row>
    <row r="720">
      <c r="A720" s="3" t="s">
        <v>24584</v>
      </c>
      <c r="B720" s="3" t="s">
        <v>498</v>
      </c>
      <c r="C720" s="3" t="s">
        <v>24585</v>
      </c>
      <c r="D720" s="3" t="s">
        <v>24587</v>
      </c>
      <c r="E720" s="3" t="s">
        <v>1056</v>
      </c>
      <c r="F720" s="3" t="s">
        <v>905</v>
      </c>
      <c r="G720" s="3" t="s">
        <v>12959</v>
      </c>
      <c r="H720" s="3" t="s">
        <v>24544</v>
      </c>
      <c r="I720" s="3" t="s">
        <v>18968</v>
      </c>
      <c r="J720" s="3" t="s">
        <v>24589</v>
      </c>
    </row>
    <row r="721">
      <c r="A721" s="3" t="s">
        <v>24590</v>
      </c>
      <c r="B721" s="3" t="s">
        <v>498</v>
      </c>
      <c r="C721" s="3" t="s">
        <v>24592</v>
      </c>
      <c r="D721" s="3" t="s">
        <v>24593</v>
      </c>
      <c r="E721" s="3" t="s">
        <v>1590</v>
      </c>
      <c r="F721" s="3" t="s">
        <v>905</v>
      </c>
      <c r="G721" s="3" t="s">
        <v>12959</v>
      </c>
      <c r="H721" s="3" t="s">
        <v>24544</v>
      </c>
      <c r="I721" s="3" t="s">
        <v>18968</v>
      </c>
      <c r="J721" s="3" t="s">
        <v>24596</v>
      </c>
    </row>
    <row r="722">
      <c r="A722" s="3" t="s">
        <v>24597</v>
      </c>
      <c r="B722" s="3" t="s">
        <v>498</v>
      </c>
      <c r="C722" s="3" t="s">
        <v>24598</v>
      </c>
      <c r="D722" s="3" t="s">
        <v>24599</v>
      </c>
      <c r="E722" s="3" t="s">
        <v>1590</v>
      </c>
      <c r="F722" s="3" t="s">
        <v>905</v>
      </c>
      <c r="G722" s="3" t="s">
        <v>12959</v>
      </c>
      <c r="H722" s="3" t="s">
        <v>24544</v>
      </c>
      <c r="I722" s="3" t="s">
        <v>18968</v>
      </c>
      <c r="J722" s="3" t="s">
        <v>24602</v>
      </c>
    </row>
    <row r="723">
      <c r="A723" s="3" t="s">
        <v>24603</v>
      </c>
      <c r="B723" s="3" t="s">
        <v>498</v>
      </c>
      <c r="C723" s="3" t="s">
        <v>24605</v>
      </c>
      <c r="D723" s="3" t="s">
        <v>24606</v>
      </c>
      <c r="E723" s="3" t="s">
        <v>1590</v>
      </c>
      <c r="F723" s="3" t="s">
        <v>905</v>
      </c>
      <c r="G723" s="3" t="s">
        <v>12959</v>
      </c>
      <c r="H723" s="3" t="s">
        <v>24544</v>
      </c>
      <c r="I723" s="3" t="s">
        <v>18968</v>
      </c>
      <c r="J723" s="3" t="s">
        <v>24611</v>
      </c>
    </row>
    <row r="724">
      <c r="A724" s="2" t="s">
        <v>24613</v>
      </c>
      <c r="B724" s="2" t="s">
        <v>498</v>
      </c>
      <c r="C724" s="2" t="s">
        <v>24614</v>
      </c>
      <c r="D724" s="2" t="s">
        <v>24616</v>
      </c>
      <c r="E724" s="2" t="s">
        <v>1056</v>
      </c>
      <c r="F724" s="2" t="s">
        <v>905</v>
      </c>
      <c r="G724" s="2" t="s">
        <v>12959</v>
      </c>
      <c r="H724" s="2" t="s">
        <v>24620</v>
      </c>
      <c r="I724" s="2" t="s">
        <v>19469</v>
      </c>
      <c r="J724" s="2" t="s">
        <v>24622</v>
      </c>
    </row>
    <row r="725">
      <c r="A725" s="2" t="s">
        <v>24623</v>
      </c>
      <c r="B725" s="2" t="s">
        <v>498</v>
      </c>
      <c r="C725" s="2" t="s">
        <v>24625</v>
      </c>
      <c r="D725" s="2" t="s">
        <v>24626</v>
      </c>
      <c r="E725" s="2" t="s">
        <v>1056</v>
      </c>
      <c r="F725" s="2" t="s">
        <v>905</v>
      </c>
      <c r="G725" s="2" t="s">
        <v>12959</v>
      </c>
      <c r="H725" s="2" t="s">
        <v>24620</v>
      </c>
      <c r="I725" s="2" t="s">
        <v>19469</v>
      </c>
      <c r="J725" s="2" t="s">
        <v>24629</v>
      </c>
    </row>
    <row r="726">
      <c r="A726" s="2" t="s">
        <v>24630</v>
      </c>
      <c r="B726" s="2" t="s">
        <v>498</v>
      </c>
      <c r="C726" s="2" t="s">
        <v>24631</v>
      </c>
      <c r="D726" s="2" t="s">
        <v>24632</v>
      </c>
      <c r="E726" s="2" t="s">
        <v>1056</v>
      </c>
      <c r="F726" s="2" t="s">
        <v>905</v>
      </c>
      <c r="G726" s="2" t="s">
        <v>12959</v>
      </c>
      <c r="H726" s="2" t="s">
        <v>24620</v>
      </c>
      <c r="I726" s="2" t="s">
        <v>19469</v>
      </c>
      <c r="J726" s="2" t="s">
        <v>24635</v>
      </c>
    </row>
    <row r="727">
      <c r="A727" s="2" t="s">
        <v>24637</v>
      </c>
      <c r="B727" s="2" t="s">
        <v>498</v>
      </c>
      <c r="C727" s="2" t="s">
        <v>24639</v>
      </c>
      <c r="D727" s="2" t="s">
        <v>24640</v>
      </c>
      <c r="E727" s="2" t="s">
        <v>1056</v>
      </c>
      <c r="F727" s="2" t="s">
        <v>905</v>
      </c>
      <c r="G727" s="2" t="s">
        <v>12959</v>
      </c>
      <c r="H727" s="2" t="s">
        <v>24620</v>
      </c>
      <c r="I727" s="2" t="s">
        <v>19469</v>
      </c>
      <c r="J727" s="2" t="s">
        <v>24644</v>
      </c>
    </row>
    <row r="728">
      <c r="A728" s="2" t="s">
        <v>24646</v>
      </c>
      <c r="B728" s="2" t="s">
        <v>498</v>
      </c>
      <c r="C728" s="2" t="s">
        <v>24647</v>
      </c>
      <c r="D728" s="2" t="s">
        <v>24648</v>
      </c>
      <c r="E728" s="2" t="s">
        <v>1590</v>
      </c>
      <c r="F728" s="2" t="s">
        <v>905</v>
      </c>
      <c r="G728" s="2" t="s">
        <v>12959</v>
      </c>
      <c r="H728" s="2" t="s">
        <v>24620</v>
      </c>
      <c r="I728" s="2" t="s">
        <v>19469</v>
      </c>
      <c r="J728" s="2" t="s">
        <v>24654</v>
      </c>
    </row>
    <row r="729">
      <c r="A729" s="2" t="s">
        <v>24658</v>
      </c>
      <c r="B729" s="2" t="s">
        <v>498</v>
      </c>
      <c r="C729" s="2" t="s">
        <v>24661</v>
      </c>
      <c r="D729" s="2" t="s">
        <v>24662</v>
      </c>
      <c r="E729" s="2" t="s">
        <v>1590</v>
      </c>
      <c r="F729" s="2" t="s">
        <v>905</v>
      </c>
      <c r="G729" s="2" t="s">
        <v>12959</v>
      </c>
      <c r="H729" s="2" t="s">
        <v>24620</v>
      </c>
      <c r="I729" s="2" t="s">
        <v>19469</v>
      </c>
      <c r="J729" s="2" t="s">
        <v>24669</v>
      </c>
    </row>
    <row r="730">
      <c r="A730" s="2" t="s">
        <v>24670</v>
      </c>
      <c r="B730" s="2" t="s">
        <v>498</v>
      </c>
      <c r="C730" s="2" t="s">
        <v>24673</v>
      </c>
      <c r="D730" s="2" t="s">
        <v>24674</v>
      </c>
      <c r="E730" s="2" t="s">
        <v>1056</v>
      </c>
      <c r="F730" s="2" t="s">
        <v>905</v>
      </c>
      <c r="G730" s="2" t="s">
        <v>12959</v>
      </c>
      <c r="H730" s="2" t="s">
        <v>24676</v>
      </c>
      <c r="I730" s="2" t="s">
        <v>19611</v>
      </c>
      <c r="J730" s="2" t="s">
        <v>24678</v>
      </c>
    </row>
    <row r="731">
      <c r="A731" s="2" t="s">
        <v>24680</v>
      </c>
      <c r="B731" s="2" t="s">
        <v>498</v>
      </c>
      <c r="C731" s="2" t="s">
        <v>24681</v>
      </c>
      <c r="D731" s="2" t="s">
        <v>24682</v>
      </c>
      <c r="E731" s="2" t="s">
        <v>1590</v>
      </c>
      <c r="F731" s="2" t="s">
        <v>905</v>
      </c>
      <c r="G731" s="2" t="s">
        <v>12959</v>
      </c>
      <c r="H731" s="2" t="s">
        <v>24676</v>
      </c>
      <c r="I731" s="2" t="s">
        <v>19611</v>
      </c>
      <c r="J731" s="2" t="s">
        <v>24688</v>
      </c>
    </row>
    <row r="732">
      <c r="A732" s="3" t="s">
        <v>24690</v>
      </c>
      <c r="B732" s="3" t="s">
        <v>498</v>
      </c>
      <c r="C732" s="3" t="s">
        <v>24692</v>
      </c>
      <c r="D732" s="3" t="s">
        <v>24695</v>
      </c>
      <c r="E732" s="3" t="s">
        <v>1056</v>
      </c>
      <c r="F732" s="3" t="s">
        <v>905</v>
      </c>
      <c r="G732" s="3" t="s">
        <v>12959</v>
      </c>
      <c r="H732" s="3" t="s">
        <v>24697</v>
      </c>
      <c r="I732" s="3" t="s">
        <v>19688</v>
      </c>
      <c r="J732" s="3" t="s">
        <v>24698</v>
      </c>
    </row>
    <row r="733">
      <c r="A733" s="3" t="s">
        <v>24699</v>
      </c>
      <c r="B733" s="3" t="s">
        <v>498</v>
      </c>
      <c r="C733" s="3" t="s">
        <v>24700</v>
      </c>
      <c r="D733" s="3" t="s">
        <v>24702</v>
      </c>
      <c r="E733" s="3" t="s">
        <v>1056</v>
      </c>
      <c r="F733" s="3" t="s">
        <v>905</v>
      </c>
      <c r="G733" s="3" t="s">
        <v>12959</v>
      </c>
      <c r="H733" s="3" t="s">
        <v>24697</v>
      </c>
      <c r="I733" s="3" t="s">
        <v>19688</v>
      </c>
      <c r="J733" s="3" t="s">
        <v>24706</v>
      </c>
    </row>
    <row r="734">
      <c r="A734" s="3" t="s">
        <v>24708</v>
      </c>
      <c r="B734" s="3" t="s">
        <v>498</v>
      </c>
      <c r="C734" s="3" t="s">
        <v>24709</v>
      </c>
      <c r="D734" s="3" t="s">
        <v>24712</v>
      </c>
      <c r="E734" s="3" t="s">
        <v>1056</v>
      </c>
      <c r="F734" s="3" t="s">
        <v>905</v>
      </c>
      <c r="G734" s="3" t="s">
        <v>12959</v>
      </c>
      <c r="H734" s="3" t="s">
        <v>24697</v>
      </c>
      <c r="I734" s="3" t="s">
        <v>19688</v>
      </c>
      <c r="J734" s="3" t="s">
        <v>24718</v>
      </c>
    </row>
    <row r="735">
      <c r="A735" s="3" t="s">
        <v>24719</v>
      </c>
      <c r="B735" s="3" t="s">
        <v>498</v>
      </c>
      <c r="C735" s="3" t="s">
        <v>24720</v>
      </c>
      <c r="D735" s="3" t="s">
        <v>24722</v>
      </c>
      <c r="E735" s="3" t="s">
        <v>1590</v>
      </c>
      <c r="F735" s="3" t="s">
        <v>905</v>
      </c>
      <c r="G735" s="3" t="s">
        <v>12959</v>
      </c>
      <c r="H735" s="3" t="s">
        <v>24697</v>
      </c>
      <c r="I735" s="3" t="s">
        <v>19688</v>
      </c>
      <c r="J735" s="3" t="s">
        <v>24730</v>
      </c>
    </row>
    <row r="736">
      <c r="A736" s="3" t="s">
        <v>24731</v>
      </c>
      <c r="B736" s="3" t="s">
        <v>498</v>
      </c>
      <c r="C736" s="3" t="s">
        <v>24735</v>
      </c>
      <c r="D736" s="3" t="s">
        <v>24736</v>
      </c>
      <c r="E736" s="3" t="s">
        <v>1056</v>
      </c>
      <c r="F736" s="3" t="s">
        <v>905</v>
      </c>
      <c r="G736" s="3" t="s">
        <v>12959</v>
      </c>
      <c r="H736" s="3" t="s">
        <v>24739</v>
      </c>
      <c r="I736" s="3" t="s">
        <v>19879</v>
      </c>
      <c r="J736" s="3" t="s">
        <v>24741</v>
      </c>
    </row>
    <row r="737">
      <c r="A737" s="3" t="s">
        <v>24745</v>
      </c>
      <c r="B737" s="3" t="s">
        <v>498</v>
      </c>
      <c r="C737" s="3" t="s">
        <v>24747</v>
      </c>
      <c r="D737" s="3" t="s">
        <v>24749</v>
      </c>
      <c r="E737" s="3" t="s">
        <v>1056</v>
      </c>
      <c r="F737" s="3" t="s">
        <v>905</v>
      </c>
      <c r="G737" s="3" t="s">
        <v>12959</v>
      </c>
      <c r="H737" s="3" t="s">
        <v>24739</v>
      </c>
      <c r="I737" s="3" t="s">
        <v>19879</v>
      </c>
      <c r="J737" s="3" t="s">
        <v>24752</v>
      </c>
    </row>
    <row r="738">
      <c r="A738" s="3" t="s">
        <v>24755</v>
      </c>
      <c r="B738" s="3" t="s">
        <v>498</v>
      </c>
      <c r="C738" s="3" t="s">
        <v>24757</v>
      </c>
      <c r="D738" s="3" t="s">
        <v>24759</v>
      </c>
      <c r="E738" s="3" t="s">
        <v>1056</v>
      </c>
      <c r="F738" s="3" t="s">
        <v>905</v>
      </c>
      <c r="G738" s="3" t="s">
        <v>12959</v>
      </c>
      <c r="H738" s="3" t="s">
        <v>24739</v>
      </c>
      <c r="I738" s="3" t="s">
        <v>19879</v>
      </c>
      <c r="J738" s="3" t="s">
        <v>24762</v>
      </c>
    </row>
    <row r="739">
      <c r="A739" s="3" t="s">
        <v>24763</v>
      </c>
      <c r="B739" s="3" t="s">
        <v>498</v>
      </c>
      <c r="C739" s="3" t="s">
        <v>24766</v>
      </c>
      <c r="D739" s="3" t="s">
        <v>24769</v>
      </c>
      <c r="E739" s="3" t="s">
        <v>1056</v>
      </c>
      <c r="F739" s="3" t="s">
        <v>905</v>
      </c>
      <c r="G739" s="3" t="s">
        <v>12959</v>
      </c>
      <c r="H739" s="3" t="s">
        <v>24739</v>
      </c>
      <c r="I739" s="3" t="s">
        <v>19879</v>
      </c>
      <c r="J739" s="3" t="s">
        <v>24774</v>
      </c>
    </row>
    <row r="740">
      <c r="A740" s="3" t="s">
        <v>24777</v>
      </c>
      <c r="B740" s="3" t="s">
        <v>498</v>
      </c>
      <c r="C740" s="3" t="s">
        <v>24779</v>
      </c>
      <c r="D740" s="3" t="s">
        <v>24780</v>
      </c>
      <c r="E740" s="3" t="s">
        <v>1590</v>
      </c>
      <c r="F740" s="3" t="s">
        <v>905</v>
      </c>
      <c r="G740" s="3" t="s">
        <v>12959</v>
      </c>
      <c r="H740" s="3" t="s">
        <v>24739</v>
      </c>
      <c r="I740" s="3" t="s">
        <v>19879</v>
      </c>
      <c r="J740" s="3" t="s">
        <v>24785</v>
      </c>
    </row>
    <row r="741">
      <c r="A741" s="3" t="s">
        <v>24788</v>
      </c>
      <c r="B741" s="3" t="s">
        <v>498</v>
      </c>
      <c r="C741" s="3" t="s">
        <v>24790</v>
      </c>
      <c r="D741" s="3" t="s">
        <v>24793</v>
      </c>
      <c r="E741" s="3" t="s">
        <v>1056</v>
      </c>
      <c r="F741" s="3" t="s">
        <v>905</v>
      </c>
      <c r="G741" s="3" t="s">
        <v>12959</v>
      </c>
      <c r="H741" s="3" t="s">
        <v>24797</v>
      </c>
      <c r="I741" s="3" t="s">
        <v>20234</v>
      </c>
      <c r="J741" s="3" t="s">
        <v>24798</v>
      </c>
    </row>
    <row r="742">
      <c r="A742" s="3" t="s">
        <v>24801</v>
      </c>
      <c r="B742" s="3" t="s">
        <v>498</v>
      </c>
      <c r="C742" s="3" t="s">
        <v>24804</v>
      </c>
      <c r="D742" s="3" t="s">
        <v>24807</v>
      </c>
      <c r="E742" s="3" t="s">
        <v>1056</v>
      </c>
      <c r="F742" s="3" t="s">
        <v>905</v>
      </c>
      <c r="G742" s="3" t="s">
        <v>12959</v>
      </c>
      <c r="H742" s="3" t="s">
        <v>24797</v>
      </c>
      <c r="I742" s="3" t="s">
        <v>20234</v>
      </c>
      <c r="J742" s="3" t="s">
        <v>24810</v>
      </c>
    </row>
    <row r="743">
      <c r="A743" s="3" t="s">
        <v>24813</v>
      </c>
      <c r="B743" s="3" t="s">
        <v>498</v>
      </c>
      <c r="C743" s="3" t="s">
        <v>24816</v>
      </c>
      <c r="D743" s="3" t="s">
        <v>24818</v>
      </c>
      <c r="E743" s="3" t="s">
        <v>1590</v>
      </c>
      <c r="F743" s="3" t="s">
        <v>905</v>
      </c>
      <c r="G743" s="3" t="s">
        <v>12959</v>
      </c>
      <c r="H743" s="3" t="s">
        <v>24797</v>
      </c>
      <c r="I743" s="3" t="s">
        <v>20234</v>
      </c>
      <c r="J743" s="3" t="s">
        <v>24822</v>
      </c>
    </row>
    <row r="744">
      <c r="A744" s="3" t="s">
        <v>24825</v>
      </c>
      <c r="B744" s="3" t="s">
        <v>498</v>
      </c>
      <c r="C744" s="3" t="s">
        <v>24827</v>
      </c>
      <c r="D744" s="3" t="s">
        <v>24828</v>
      </c>
      <c r="E744" s="3" t="s">
        <v>1056</v>
      </c>
      <c r="F744" s="3" t="s">
        <v>905</v>
      </c>
      <c r="G744" s="3" t="s">
        <v>12959</v>
      </c>
      <c r="H744" s="3" t="s">
        <v>24833</v>
      </c>
      <c r="I744" s="3" t="s">
        <v>20404</v>
      </c>
      <c r="J744" s="3" t="s">
        <v>24835</v>
      </c>
    </row>
    <row r="745">
      <c r="A745" s="3" t="s">
        <v>24837</v>
      </c>
      <c r="B745" s="3" t="s">
        <v>498</v>
      </c>
      <c r="C745" s="3" t="s">
        <v>24840</v>
      </c>
      <c r="D745" s="3" t="s">
        <v>24842</v>
      </c>
      <c r="E745" s="3" t="s">
        <v>1056</v>
      </c>
      <c r="F745" s="3" t="s">
        <v>905</v>
      </c>
      <c r="G745" s="3" t="s">
        <v>12959</v>
      </c>
      <c r="H745" s="3" t="s">
        <v>24833</v>
      </c>
      <c r="I745" s="3" t="s">
        <v>20404</v>
      </c>
      <c r="J745" s="3" t="s">
        <v>24847</v>
      </c>
    </row>
    <row r="746">
      <c r="A746" s="3" t="s">
        <v>24850</v>
      </c>
      <c r="B746" s="3" t="s">
        <v>498</v>
      </c>
      <c r="C746" s="3" t="s">
        <v>24852</v>
      </c>
      <c r="D746" s="3" t="s">
        <v>24854</v>
      </c>
      <c r="E746" s="3" t="s">
        <v>1590</v>
      </c>
      <c r="F746" s="3" t="s">
        <v>905</v>
      </c>
      <c r="G746" s="3" t="s">
        <v>12959</v>
      </c>
      <c r="H746" s="3" t="s">
        <v>24833</v>
      </c>
      <c r="I746" s="3" t="s">
        <v>20404</v>
      </c>
      <c r="J746" s="3" t="s">
        <v>24860</v>
      </c>
    </row>
    <row r="747">
      <c r="A747" s="3" t="s">
        <v>24861</v>
      </c>
      <c r="B747" s="3" t="s">
        <v>498</v>
      </c>
      <c r="C747" s="3" t="s">
        <v>24863</v>
      </c>
      <c r="D747" s="3" t="s">
        <v>24865</v>
      </c>
      <c r="E747" s="3" t="s">
        <v>1056</v>
      </c>
      <c r="F747" s="3" t="s">
        <v>905</v>
      </c>
      <c r="G747" s="3" t="s">
        <v>12959</v>
      </c>
      <c r="H747" s="3" t="s">
        <v>24867</v>
      </c>
      <c r="I747" s="3" t="s">
        <v>20549</v>
      </c>
      <c r="J747" s="3" t="s">
        <v>24871</v>
      </c>
    </row>
    <row r="748">
      <c r="A748" s="3" t="s">
        <v>24872</v>
      </c>
      <c r="B748" s="3" t="s">
        <v>498</v>
      </c>
      <c r="C748" s="3" t="s">
        <v>24876</v>
      </c>
      <c r="D748" s="3" t="s">
        <v>24877</v>
      </c>
      <c r="E748" s="3" t="s">
        <v>1590</v>
      </c>
      <c r="F748" s="3" t="s">
        <v>905</v>
      </c>
      <c r="G748" s="3" t="s">
        <v>12959</v>
      </c>
      <c r="H748" s="3" t="s">
        <v>24867</v>
      </c>
      <c r="I748" s="3" t="s">
        <v>20549</v>
      </c>
      <c r="J748" s="3" t="s">
        <v>24882</v>
      </c>
    </row>
    <row r="749">
      <c r="A749" s="3" t="s">
        <v>24884</v>
      </c>
      <c r="B749" s="3" t="s">
        <v>498</v>
      </c>
      <c r="C749" s="3" t="s">
        <v>24886</v>
      </c>
      <c r="D749" s="3" t="s">
        <v>24887</v>
      </c>
      <c r="E749" s="3" t="s">
        <v>1056</v>
      </c>
      <c r="F749" s="3" t="s">
        <v>905</v>
      </c>
      <c r="G749" s="3" t="s">
        <v>12959</v>
      </c>
      <c r="H749" s="3" t="s">
        <v>24890</v>
      </c>
      <c r="I749" s="3" t="s">
        <v>20648</v>
      </c>
      <c r="J749" s="3" t="s">
        <v>24891</v>
      </c>
    </row>
    <row r="750">
      <c r="A750" s="3" t="s">
        <v>24894</v>
      </c>
      <c r="B750" s="3" t="s">
        <v>498</v>
      </c>
      <c r="C750" s="3" t="s">
        <v>24896</v>
      </c>
      <c r="D750" s="3" t="s">
        <v>24898</v>
      </c>
      <c r="E750" s="3" t="s">
        <v>1590</v>
      </c>
      <c r="F750" s="3" t="s">
        <v>905</v>
      </c>
      <c r="G750" s="3" t="s">
        <v>12959</v>
      </c>
      <c r="H750" s="3" t="s">
        <v>24890</v>
      </c>
      <c r="I750" s="3" t="s">
        <v>20648</v>
      </c>
      <c r="J750" s="3" t="s">
        <v>24901</v>
      </c>
    </row>
    <row r="751">
      <c r="A751" s="3" t="s">
        <v>24906</v>
      </c>
      <c r="B751" s="3" t="s">
        <v>498</v>
      </c>
      <c r="C751" s="3" t="s">
        <v>24907</v>
      </c>
      <c r="D751" s="3" t="s">
        <v>24909</v>
      </c>
      <c r="E751" s="3" t="s">
        <v>1056</v>
      </c>
      <c r="F751" s="3" t="s">
        <v>905</v>
      </c>
      <c r="G751" s="3" t="s">
        <v>12959</v>
      </c>
      <c r="H751" s="3" t="s">
        <v>24910</v>
      </c>
      <c r="I751" s="3" t="s">
        <v>20731</v>
      </c>
      <c r="J751" s="3" t="s">
        <v>24913</v>
      </c>
    </row>
    <row r="752">
      <c r="A752" s="3" t="s">
        <v>24915</v>
      </c>
      <c r="B752" s="3" t="s">
        <v>498</v>
      </c>
      <c r="C752" s="3" t="s">
        <v>24918</v>
      </c>
      <c r="D752" s="3" t="s">
        <v>24919</v>
      </c>
      <c r="E752" s="3" t="s">
        <v>1056</v>
      </c>
      <c r="F752" s="3" t="s">
        <v>905</v>
      </c>
      <c r="G752" s="3" t="s">
        <v>12959</v>
      </c>
      <c r="H752" s="3" t="s">
        <v>24910</v>
      </c>
      <c r="I752" s="3" t="s">
        <v>20731</v>
      </c>
      <c r="J752" s="3" t="s">
        <v>24924</v>
      </c>
    </row>
    <row r="753">
      <c r="A753" s="3" t="s">
        <v>24927</v>
      </c>
      <c r="B753" s="3" t="s">
        <v>498</v>
      </c>
      <c r="C753" s="3" t="s">
        <v>24930</v>
      </c>
      <c r="D753" s="3" t="s">
        <v>24932</v>
      </c>
      <c r="E753" s="3" t="s">
        <v>1590</v>
      </c>
      <c r="F753" s="3" t="s">
        <v>905</v>
      </c>
      <c r="G753" s="3" t="s">
        <v>12959</v>
      </c>
      <c r="H753" s="3" t="s">
        <v>24910</v>
      </c>
      <c r="I753" s="3" t="s">
        <v>20731</v>
      </c>
      <c r="J753" s="3" t="s">
        <v>24938</v>
      </c>
    </row>
    <row r="754">
      <c r="A754" s="3" t="s">
        <v>24940</v>
      </c>
      <c r="B754" s="3" t="s">
        <v>498</v>
      </c>
      <c r="C754" s="3" t="s">
        <v>24942</v>
      </c>
      <c r="D754" s="3" t="s">
        <v>24945</v>
      </c>
      <c r="E754" s="3" t="s">
        <v>1056</v>
      </c>
      <c r="F754" s="3" t="s">
        <v>905</v>
      </c>
      <c r="G754" s="3" t="s">
        <v>12959</v>
      </c>
      <c r="H754" s="3" t="s">
        <v>24948</v>
      </c>
      <c r="I754" s="3" t="s">
        <v>20755</v>
      </c>
      <c r="J754" s="3" t="s">
        <v>24949</v>
      </c>
    </row>
    <row r="755">
      <c r="A755" s="3" t="s">
        <v>24953</v>
      </c>
      <c r="B755" s="3" t="s">
        <v>498</v>
      </c>
      <c r="C755" s="3" t="s">
        <v>24955</v>
      </c>
      <c r="D755" s="3" t="s">
        <v>24957</v>
      </c>
      <c r="E755" s="3" t="s">
        <v>1590</v>
      </c>
      <c r="F755" s="3" t="s">
        <v>905</v>
      </c>
      <c r="G755" s="3" t="s">
        <v>12959</v>
      </c>
      <c r="H755" s="3" t="s">
        <v>24948</v>
      </c>
      <c r="I755" s="3" t="s">
        <v>20755</v>
      </c>
      <c r="J755" s="3" t="s">
        <v>24962</v>
      </c>
    </row>
    <row r="756">
      <c r="A756" s="3" t="s">
        <v>24965</v>
      </c>
      <c r="B756" s="3" t="s">
        <v>498</v>
      </c>
      <c r="C756" s="3" t="s">
        <v>24966</v>
      </c>
      <c r="D756" s="3" t="s">
        <v>24967</v>
      </c>
      <c r="E756" s="3" t="s">
        <v>1056</v>
      </c>
      <c r="F756" s="3" t="s">
        <v>905</v>
      </c>
      <c r="G756" s="3" t="s">
        <v>12959</v>
      </c>
      <c r="H756" s="3" t="s">
        <v>24973</v>
      </c>
      <c r="I756" s="3" t="s">
        <v>20764</v>
      </c>
      <c r="J756" s="3" t="s">
        <v>24974</v>
      </c>
    </row>
    <row r="757">
      <c r="A757" s="3" t="s">
        <v>24976</v>
      </c>
      <c r="B757" s="3" t="s">
        <v>498</v>
      </c>
      <c r="C757" s="3" t="s">
        <v>24979</v>
      </c>
      <c r="D757" s="3" t="s">
        <v>24981</v>
      </c>
      <c r="E757" s="3" t="s">
        <v>1590</v>
      </c>
      <c r="F757" s="3" t="s">
        <v>905</v>
      </c>
      <c r="G757" s="3" t="s">
        <v>12959</v>
      </c>
      <c r="H757" s="3" t="s">
        <v>24973</v>
      </c>
      <c r="I757" s="3" t="s">
        <v>20764</v>
      </c>
      <c r="J757" s="3" t="s">
        <v>24984</v>
      </c>
    </row>
    <row r="758">
      <c r="A758" s="2" t="s">
        <v>24987</v>
      </c>
      <c r="B758" s="2" t="s">
        <v>498</v>
      </c>
      <c r="C758" s="2" t="s">
        <v>24991</v>
      </c>
      <c r="D758" s="2" t="s">
        <v>24992</v>
      </c>
      <c r="E758" s="2" t="s">
        <v>1056</v>
      </c>
      <c r="F758" s="2" t="s">
        <v>905</v>
      </c>
      <c r="G758" s="2" t="s">
        <v>12959</v>
      </c>
      <c r="H758" s="2" t="s">
        <v>24998</v>
      </c>
      <c r="I758" s="2" t="s">
        <v>20771</v>
      </c>
      <c r="J758" s="2" t="s">
        <v>25000</v>
      </c>
    </row>
    <row r="759">
      <c r="A759" s="2" t="s">
        <v>25002</v>
      </c>
      <c r="B759" s="2" t="s">
        <v>498</v>
      </c>
      <c r="C759" s="2" t="s">
        <v>25004</v>
      </c>
      <c r="D759" s="2" t="s">
        <v>25007</v>
      </c>
      <c r="E759" s="2" t="s">
        <v>1056</v>
      </c>
      <c r="F759" s="2" t="s">
        <v>905</v>
      </c>
      <c r="G759" s="2" t="s">
        <v>12959</v>
      </c>
      <c r="H759" s="2" t="s">
        <v>24998</v>
      </c>
      <c r="I759" s="2" t="s">
        <v>20771</v>
      </c>
      <c r="J759" s="2" t="s">
        <v>25012</v>
      </c>
    </row>
    <row r="760">
      <c r="A760" s="3" t="s">
        <v>25015</v>
      </c>
      <c r="B760" s="3" t="s">
        <v>498</v>
      </c>
      <c r="C760" s="3" t="s">
        <v>25017</v>
      </c>
      <c r="D760" s="3" t="s">
        <v>25019</v>
      </c>
      <c r="E760" s="3" t="s">
        <v>1590</v>
      </c>
      <c r="F760" s="3" t="s">
        <v>905</v>
      </c>
      <c r="G760" s="3" t="s">
        <v>12959</v>
      </c>
      <c r="H760" s="3" t="s">
        <v>25023</v>
      </c>
      <c r="I760" s="3" t="s">
        <v>20778</v>
      </c>
      <c r="J760" s="3" t="s">
        <v>25024</v>
      </c>
    </row>
    <row r="761">
      <c r="A761" s="3" t="s">
        <v>25026</v>
      </c>
      <c r="B761" s="3" t="s">
        <v>498</v>
      </c>
      <c r="C761" s="3" t="s">
        <v>25029</v>
      </c>
      <c r="D761" s="3" t="s">
        <v>25030</v>
      </c>
      <c r="E761" s="3" t="s">
        <v>1056</v>
      </c>
      <c r="F761" s="3" t="s">
        <v>905</v>
      </c>
      <c r="G761" s="3" t="s">
        <v>12959</v>
      </c>
      <c r="H761" s="3" t="s">
        <v>25034</v>
      </c>
      <c r="I761" s="3" t="s">
        <v>20782</v>
      </c>
      <c r="J761" s="3" t="s">
        <v>25036</v>
      </c>
    </row>
    <row r="762">
      <c r="A762" s="3" t="s">
        <v>25038</v>
      </c>
      <c r="B762" s="3" t="s">
        <v>498</v>
      </c>
      <c r="C762" s="3" t="s">
        <v>25041</v>
      </c>
      <c r="D762" s="3" t="s">
        <v>25043</v>
      </c>
      <c r="E762" s="3" t="s">
        <v>1590</v>
      </c>
      <c r="F762" s="3" t="s">
        <v>905</v>
      </c>
      <c r="G762" s="3" t="s">
        <v>12959</v>
      </c>
      <c r="H762" s="3" t="s">
        <v>25034</v>
      </c>
      <c r="I762" s="3" t="s">
        <v>20782</v>
      </c>
      <c r="J762" s="3" t="s">
        <v>25048</v>
      </c>
    </row>
    <row r="763">
      <c r="A763" s="2" t="s">
        <v>25050</v>
      </c>
      <c r="B763" s="2" t="s">
        <v>498</v>
      </c>
      <c r="C763" s="2" t="s">
        <v>25053</v>
      </c>
      <c r="D763" s="2" t="s">
        <v>25055</v>
      </c>
      <c r="E763" s="2" t="s">
        <v>1590</v>
      </c>
      <c r="F763" s="2" t="s">
        <v>905</v>
      </c>
      <c r="G763" s="2" t="s">
        <v>12959</v>
      </c>
      <c r="H763" s="2" t="s">
        <v>25061</v>
      </c>
      <c r="I763" s="2" t="s">
        <v>20796</v>
      </c>
      <c r="J763" s="2" t="s">
        <v>25065</v>
      </c>
    </row>
    <row r="764">
      <c r="A764" s="2" t="s">
        <v>25068</v>
      </c>
      <c r="B764" s="2" t="s">
        <v>498</v>
      </c>
      <c r="C764" s="2" t="s">
        <v>25070</v>
      </c>
      <c r="D764" s="2" t="s">
        <v>25072</v>
      </c>
      <c r="E764" s="2" t="s">
        <v>1056</v>
      </c>
      <c r="F764" s="2" t="s">
        <v>905</v>
      </c>
      <c r="G764" s="2" t="s">
        <v>12959</v>
      </c>
      <c r="H764" s="2" t="s">
        <v>25076</v>
      </c>
      <c r="I764" s="2" t="s">
        <v>21585</v>
      </c>
      <c r="J764" s="2" t="s">
        <v>25079</v>
      </c>
    </row>
    <row r="765">
      <c r="A765" s="3" t="s">
        <v>25082</v>
      </c>
      <c r="B765" s="3" t="s">
        <v>498</v>
      </c>
      <c r="C765" s="3" t="s">
        <v>25085</v>
      </c>
      <c r="D765" s="3" t="s">
        <v>25086</v>
      </c>
      <c r="E765" s="3" t="s">
        <v>1590</v>
      </c>
      <c r="F765" s="3" t="s">
        <v>905</v>
      </c>
      <c r="G765" s="3" t="s">
        <v>12959</v>
      </c>
      <c r="H765" s="3" t="s">
        <v>25091</v>
      </c>
      <c r="I765" s="3" t="s">
        <v>13449</v>
      </c>
      <c r="J765" s="3" t="s">
        <v>25093</v>
      </c>
    </row>
    <row r="766">
      <c r="A766" s="2" t="s">
        <v>25095</v>
      </c>
      <c r="B766" s="2" t="s">
        <v>498</v>
      </c>
      <c r="C766" s="2" t="s">
        <v>25098</v>
      </c>
      <c r="D766" s="2" t="s">
        <v>25100</v>
      </c>
      <c r="E766" s="2" t="s">
        <v>1056</v>
      </c>
      <c r="F766" s="2" t="s">
        <v>905</v>
      </c>
      <c r="G766" s="2" t="s">
        <v>12959</v>
      </c>
      <c r="H766" s="2" t="s">
        <v>25105</v>
      </c>
      <c r="I766" s="2" t="s">
        <v>21622</v>
      </c>
      <c r="J766" s="2" t="s">
        <v>25107</v>
      </c>
    </row>
    <row r="767">
      <c r="A767" s="2" t="s">
        <v>25110</v>
      </c>
      <c r="B767" s="2" t="s">
        <v>498</v>
      </c>
      <c r="C767" s="2" t="s">
        <v>25111</v>
      </c>
      <c r="D767" s="2" t="s">
        <v>25113</v>
      </c>
      <c r="E767" s="2" t="s">
        <v>1056</v>
      </c>
      <c r="F767" s="2" t="s">
        <v>905</v>
      </c>
      <c r="G767" s="2" t="s">
        <v>12959</v>
      </c>
      <c r="H767" s="2" t="s">
        <v>25119</v>
      </c>
      <c r="I767" s="2" t="s">
        <v>518</v>
      </c>
      <c r="J767" s="2" t="s">
        <v>25120</v>
      </c>
    </row>
    <row r="768">
      <c r="A768" s="2" t="s">
        <v>25122</v>
      </c>
      <c r="B768" s="2" t="s">
        <v>498</v>
      </c>
      <c r="C768" s="2" t="s">
        <v>25125</v>
      </c>
      <c r="D768" s="2" t="s">
        <v>25126</v>
      </c>
      <c r="E768" s="2" t="s">
        <v>1590</v>
      </c>
      <c r="F768" s="2" t="s">
        <v>905</v>
      </c>
      <c r="G768" s="2" t="s">
        <v>12959</v>
      </c>
      <c r="H768" s="2" t="s">
        <v>25119</v>
      </c>
      <c r="I768" s="2" t="s">
        <v>518</v>
      </c>
      <c r="J768" s="2" t="s">
        <v>25131</v>
      </c>
    </row>
    <row r="769">
      <c r="A769" s="2" t="s">
        <v>25135</v>
      </c>
      <c r="B769" s="2" t="s">
        <v>221</v>
      </c>
      <c r="C769" s="2" t="s">
        <v>23520</v>
      </c>
      <c r="D769" s="2" t="s">
        <v>25137</v>
      </c>
      <c r="E769" s="2" t="s">
        <v>1590</v>
      </c>
      <c r="F769" s="2" t="s">
        <v>21376</v>
      </c>
      <c r="G769" s="2" t="s">
        <v>12959</v>
      </c>
      <c r="H769" s="2" t="s">
        <v>25139</v>
      </c>
      <c r="I769" s="2" t="s">
        <v>15395</v>
      </c>
      <c r="J769" s="2" t="s">
        <v>25142</v>
      </c>
    </row>
    <row r="770">
      <c r="A770" s="5"/>
      <c r="E770" s="5"/>
      <c r="F770" s="5"/>
    </row>
    <row r="771">
      <c r="A771" s="5"/>
      <c r="E771" s="5"/>
      <c r="F771" s="5"/>
    </row>
    <row r="772">
      <c r="A772" s="5"/>
      <c r="E772" s="5"/>
      <c r="F772" s="5"/>
    </row>
    <row r="773">
      <c r="A773" s="5"/>
      <c r="E773" s="5"/>
      <c r="F773" s="5"/>
    </row>
    <row r="774">
      <c r="A774" s="5"/>
      <c r="E774" s="5"/>
      <c r="F774" s="5"/>
    </row>
    <row r="775">
      <c r="A775" s="5"/>
      <c r="E775" s="5"/>
      <c r="F775" s="5"/>
    </row>
    <row r="776">
      <c r="A776" s="5"/>
      <c r="E776" s="5"/>
      <c r="F776" s="5"/>
    </row>
    <row r="777">
      <c r="A777" s="5"/>
      <c r="E777" s="5"/>
      <c r="F777" s="5"/>
    </row>
    <row r="778">
      <c r="A778" s="5"/>
      <c r="E778" s="5"/>
      <c r="F778" s="5"/>
    </row>
    <row r="779">
      <c r="A779" s="5"/>
      <c r="E779" s="5"/>
      <c r="F779" s="5"/>
    </row>
    <row r="780">
      <c r="A780" s="5"/>
      <c r="E780" s="5"/>
      <c r="F780" s="5"/>
    </row>
    <row r="781">
      <c r="A781" s="5"/>
      <c r="E781" s="5"/>
      <c r="F781" s="5"/>
    </row>
    <row r="782">
      <c r="A782" s="5"/>
      <c r="E782" s="5"/>
      <c r="F782" s="5"/>
    </row>
    <row r="783">
      <c r="A783" s="5"/>
      <c r="E783" s="5"/>
      <c r="F783" s="5"/>
    </row>
    <row r="784">
      <c r="A784" s="5"/>
      <c r="E784" s="5"/>
      <c r="F784" s="5"/>
    </row>
    <row r="785">
      <c r="A785" s="5"/>
      <c r="E785" s="5"/>
      <c r="F785" s="5"/>
    </row>
    <row r="786">
      <c r="A786" s="5"/>
      <c r="E786" s="5"/>
      <c r="F786" s="5"/>
    </row>
    <row r="787">
      <c r="A787" s="5"/>
      <c r="E787" s="5"/>
      <c r="F787" s="5"/>
    </row>
    <row r="788">
      <c r="A788" s="5"/>
      <c r="E788" s="5"/>
      <c r="F788" s="5"/>
    </row>
    <row r="789">
      <c r="A789" s="5"/>
      <c r="E789" s="5"/>
      <c r="F789" s="5"/>
    </row>
    <row r="790">
      <c r="A790" s="5"/>
      <c r="E790" s="5"/>
      <c r="F790" s="5"/>
    </row>
    <row r="791">
      <c r="A791" s="5"/>
      <c r="E791" s="5"/>
      <c r="F791" s="5"/>
    </row>
    <row r="792">
      <c r="A792" s="5"/>
      <c r="E792" s="5"/>
      <c r="F792" s="5"/>
    </row>
    <row r="793">
      <c r="A793" s="5"/>
      <c r="E793" s="5"/>
      <c r="F793" s="5"/>
    </row>
    <row r="794">
      <c r="A794" s="5"/>
      <c r="E794" s="5"/>
      <c r="F794" s="5"/>
    </row>
    <row r="795">
      <c r="A795" s="5"/>
      <c r="E795" s="5"/>
      <c r="F795" s="5"/>
    </row>
    <row r="796">
      <c r="A796" s="5"/>
      <c r="E796" s="5"/>
      <c r="F796" s="5"/>
    </row>
    <row r="797">
      <c r="A797" s="5"/>
      <c r="E797" s="5"/>
      <c r="F797" s="5"/>
    </row>
    <row r="798">
      <c r="A798" s="5"/>
      <c r="E798" s="5"/>
      <c r="F798" s="5"/>
    </row>
    <row r="799">
      <c r="A799" s="5"/>
      <c r="E799" s="5"/>
      <c r="F799" s="5"/>
    </row>
    <row r="800">
      <c r="A800" s="5"/>
      <c r="E800" s="5"/>
      <c r="F800" s="5"/>
    </row>
    <row r="801">
      <c r="A801" s="5"/>
      <c r="E801" s="5"/>
      <c r="F801" s="5"/>
    </row>
    <row r="802">
      <c r="A802" s="5"/>
      <c r="E802" s="5"/>
      <c r="F802" s="5"/>
    </row>
    <row r="803">
      <c r="A803" s="5"/>
      <c r="E803" s="5"/>
      <c r="F803" s="5"/>
    </row>
    <row r="804">
      <c r="A804" s="5"/>
      <c r="E804" s="5"/>
      <c r="F804" s="5"/>
    </row>
    <row r="805">
      <c r="A805" s="5"/>
      <c r="E805" s="5"/>
      <c r="F805" s="5"/>
    </row>
    <row r="806">
      <c r="A806" s="5"/>
      <c r="E806" s="5"/>
      <c r="F806" s="5"/>
    </row>
    <row r="807">
      <c r="A807" s="5"/>
      <c r="E807" s="5"/>
      <c r="F807" s="5"/>
    </row>
    <row r="808">
      <c r="A808" s="5"/>
      <c r="E808" s="5"/>
      <c r="F808" s="5"/>
    </row>
    <row r="809">
      <c r="A809" s="5"/>
      <c r="E809" s="5"/>
      <c r="F809" s="5"/>
    </row>
    <row r="810">
      <c r="A810" s="5"/>
      <c r="E810" s="5"/>
      <c r="F810" s="5"/>
    </row>
    <row r="811">
      <c r="A811" s="5"/>
      <c r="E811" s="5"/>
      <c r="F811" s="5"/>
    </row>
    <row r="812">
      <c r="A812" s="5"/>
      <c r="E812" s="5"/>
      <c r="F812" s="5"/>
    </row>
    <row r="813">
      <c r="A813" s="5"/>
      <c r="E813" s="5"/>
      <c r="F813" s="5"/>
    </row>
    <row r="814">
      <c r="A814" s="5"/>
      <c r="E814" s="5"/>
      <c r="F814" s="5"/>
    </row>
    <row r="815">
      <c r="A815" s="5"/>
      <c r="E815" s="5"/>
      <c r="F815" s="5"/>
    </row>
    <row r="816">
      <c r="A816" s="5"/>
      <c r="E816" s="5"/>
      <c r="F816" s="5"/>
    </row>
    <row r="817">
      <c r="A817" s="5"/>
      <c r="E817" s="5"/>
      <c r="F817" s="5"/>
    </row>
    <row r="818">
      <c r="A818" s="5"/>
      <c r="E818" s="5"/>
      <c r="F818" s="5"/>
    </row>
    <row r="819">
      <c r="A819" s="5"/>
      <c r="E819" s="5"/>
      <c r="F819" s="5"/>
    </row>
    <row r="820">
      <c r="A820" s="5"/>
      <c r="E820" s="5"/>
      <c r="F820" s="5"/>
    </row>
    <row r="821">
      <c r="A821" s="5"/>
      <c r="E821" s="5"/>
      <c r="F821" s="5"/>
    </row>
    <row r="822">
      <c r="A822" s="5"/>
      <c r="E822" s="5"/>
      <c r="F822" s="5"/>
    </row>
    <row r="823">
      <c r="A823" s="5"/>
      <c r="E823" s="5"/>
      <c r="F823" s="5"/>
    </row>
    <row r="824">
      <c r="A824" s="5"/>
      <c r="E824" s="5"/>
      <c r="F824" s="5"/>
    </row>
    <row r="825">
      <c r="A825" s="5"/>
      <c r="E825" s="5"/>
      <c r="F825" s="5"/>
    </row>
    <row r="826">
      <c r="A826" s="5"/>
      <c r="E826" s="5"/>
      <c r="F826" s="5"/>
    </row>
    <row r="827">
      <c r="A827" s="5"/>
      <c r="E827" s="5"/>
      <c r="F827" s="5"/>
    </row>
    <row r="828">
      <c r="A828" s="5"/>
      <c r="E828" s="5"/>
      <c r="F828" s="5"/>
    </row>
    <row r="829">
      <c r="A829" s="5"/>
      <c r="E829" s="5"/>
      <c r="F829" s="5"/>
    </row>
    <row r="830">
      <c r="A830" s="5"/>
      <c r="E830" s="5"/>
      <c r="F830" s="5"/>
    </row>
    <row r="831">
      <c r="A831" s="5"/>
      <c r="E831" s="5"/>
      <c r="F831" s="5"/>
    </row>
    <row r="832">
      <c r="A832" s="5"/>
      <c r="E832" s="5"/>
      <c r="F832" s="5"/>
    </row>
    <row r="833">
      <c r="A833" s="5"/>
      <c r="E833" s="5"/>
      <c r="F833" s="5"/>
    </row>
    <row r="834">
      <c r="A834" s="5"/>
      <c r="E834" s="5"/>
      <c r="F834" s="5"/>
    </row>
    <row r="835">
      <c r="A835" s="5"/>
      <c r="E835" s="5"/>
      <c r="F835" s="5"/>
    </row>
    <row r="836">
      <c r="A836" s="5"/>
      <c r="E836" s="5"/>
      <c r="F836" s="5"/>
    </row>
    <row r="837">
      <c r="A837" s="5"/>
      <c r="E837" s="5"/>
      <c r="F837" s="5"/>
    </row>
    <row r="838">
      <c r="A838" s="5"/>
      <c r="E838" s="5"/>
      <c r="F838" s="5"/>
    </row>
    <row r="839">
      <c r="A839" s="5"/>
      <c r="E839" s="5"/>
      <c r="F839" s="5"/>
    </row>
    <row r="840">
      <c r="A840" s="5"/>
      <c r="E840" s="5"/>
      <c r="F840" s="5"/>
    </row>
    <row r="841">
      <c r="A841" s="5"/>
      <c r="E841" s="5"/>
      <c r="F841" s="5"/>
    </row>
    <row r="842">
      <c r="A842" s="5"/>
      <c r="E842" s="5"/>
      <c r="F842" s="5"/>
    </row>
    <row r="843">
      <c r="A843" s="5"/>
      <c r="E843" s="5"/>
      <c r="F843" s="5"/>
    </row>
    <row r="844">
      <c r="A844" s="5"/>
      <c r="E844" s="5"/>
      <c r="F844" s="5"/>
    </row>
    <row r="845">
      <c r="A845" s="5"/>
      <c r="E845" s="5"/>
      <c r="F845" s="5"/>
    </row>
    <row r="846">
      <c r="A846" s="5"/>
      <c r="E846" s="5"/>
      <c r="F846" s="5"/>
    </row>
    <row r="847">
      <c r="A847" s="5"/>
      <c r="E847" s="5"/>
      <c r="F847" s="5"/>
    </row>
    <row r="848">
      <c r="A848" s="5"/>
      <c r="E848" s="5"/>
      <c r="F848" s="5"/>
    </row>
    <row r="849">
      <c r="A849" s="5"/>
      <c r="E849" s="5"/>
      <c r="F849" s="5"/>
    </row>
    <row r="850">
      <c r="A850" s="5"/>
      <c r="E850" s="5"/>
      <c r="F850" s="5"/>
    </row>
    <row r="851">
      <c r="A851" s="5"/>
      <c r="E851" s="5"/>
      <c r="F851" s="5"/>
    </row>
    <row r="852">
      <c r="A852" s="5"/>
      <c r="E852" s="5"/>
      <c r="F852" s="5"/>
    </row>
    <row r="853">
      <c r="A853" s="5"/>
      <c r="E853" s="5"/>
      <c r="F853" s="5"/>
    </row>
    <row r="854">
      <c r="A854" s="5"/>
      <c r="E854" s="5"/>
      <c r="F854" s="5"/>
    </row>
    <row r="855">
      <c r="A855" s="5"/>
      <c r="E855" s="5"/>
      <c r="F855" s="5"/>
    </row>
    <row r="856">
      <c r="A856" s="5"/>
      <c r="E856" s="5"/>
      <c r="F856" s="5"/>
    </row>
    <row r="857">
      <c r="A857" s="5"/>
      <c r="E857" s="5"/>
      <c r="F857" s="5"/>
    </row>
    <row r="858">
      <c r="A858" s="5"/>
      <c r="E858" s="5"/>
      <c r="F858" s="5"/>
    </row>
    <row r="859">
      <c r="A859" s="5"/>
      <c r="E859" s="5"/>
      <c r="F859" s="5"/>
    </row>
    <row r="860">
      <c r="A860" s="5"/>
      <c r="E860" s="5"/>
      <c r="F860" s="5"/>
    </row>
    <row r="861">
      <c r="A861" s="5"/>
      <c r="E861" s="5"/>
      <c r="F861" s="5"/>
    </row>
    <row r="862">
      <c r="A862" s="5"/>
      <c r="E862" s="5"/>
      <c r="F862" s="5"/>
    </row>
    <row r="863">
      <c r="A863" s="5"/>
      <c r="E863" s="5"/>
      <c r="F863" s="5"/>
    </row>
    <row r="864">
      <c r="A864" s="5"/>
      <c r="E864" s="5"/>
      <c r="F864" s="5"/>
    </row>
    <row r="865">
      <c r="A865" s="5"/>
      <c r="E865" s="5"/>
      <c r="F865" s="5"/>
    </row>
    <row r="866">
      <c r="A866" s="5"/>
      <c r="E866" s="5"/>
      <c r="F866" s="5"/>
    </row>
    <row r="867">
      <c r="A867" s="5"/>
      <c r="E867" s="5"/>
      <c r="F867" s="5"/>
    </row>
    <row r="868">
      <c r="A868" s="5"/>
      <c r="E868" s="5"/>
      <c r="F868" s="5"/>
    </row>
    <row r="869">
      <c r="A869" s="5"/>
      <c r="E869" s="5"/>
      <c r="F869" s="5"/>
    </row>
    <row r="870">
      <c r="A870" s="5"/>
      <c r="E870" s="5"/>
      <c r="F870" s="5"/>
    </row>
    <row r="871">
      <c r="A871" s="5"/>
      <c r="E871" s="5"/>
      <c r="F871" s="5"/>
    </row>
    <row r="872">
      <c r="A872" s="5"/>
      <c r="E872" s="5"/>
      <c r="F872" s="5"/>
    </row>
    <row r="873">
      <c r="A873" s="5"/>
      <c r="E873" s="5"/>
      <c r="F873" s="5"/>
    </row>
    <row r="874">
      <c r="A874" s="5"/>
      <c r="E874" s="5"/>
      <c r="F874" s="5"/>
    </row>
    <row r="875">
      <c r="A875" s="5"/>
      <c r="E875" s="5"/>
      <c r="F875" s="5"/>
    </row>
    <row r="876">
      <c r="A876" s="5"/>
      <c r="E876" s="5"/>
      <c r="F876" s="5"/>
    </row>
    <row r="877">
      <c r="A877" s="5"/>
      <c r="E877" s="5"/>
      <c r="F877" s="5"/>
    </row>
    <row r="878">
      <c r="A878" s="5"/>
      <c r="E878" s="5"/>
      <c r="F878" s="5"/>
    </row>
    <row r="879">
      <c r="A879" s="5"/>
      <c r="E879" s="5"/>
      <c r="F879" s="5"/>
    </row>
    <row r="880">
      <c r="A880" s="5"/>
      <c r="E880" s="5"/>
      <c r="F880" s="5"/>
    </row>
    <row r="881">
      <c r="A881" s="5"/>
      <c r="E881" s="5"/>
      <c r="F881" s="5"/>
    </row>
    <row r="882">
      <c r="A882" s="5"/>
      <c r="E882" s="5"/>
      <c r="F882" s="5"/>
    </row>
    <row r="883">
      <c r="A883" s="5"/>
      <c r="E883" s="5"/>
      <c r="F883" s="5"/>
    </row>
    <row r="884">
      <c r="A884" s="5"/>
      <c r="E884" s="5"/>
      <c r="F884" s="5"/>
    </row>
    <row r="885">
      <c r="A885" s="5"/>
      <c r="E885" s="5"/>
      <c r="F885" s="5"/>
    </row>
    <row r="886">
      <c r="A886" s="5"/>
      <c r="E886" s="5"/>
      <c r="F886" s="5"/>
    </row>
    <row r="887">
      <c r="A887" s="5"/>
      <c r="E887" s="5"/>
      <c r="F887" s="5"/>
    </row>
    <row r="888">
      <c r="A888" s="5"/>
      <c r="E888" s="5"/>
      <c r="F888" s="5"/>
    </row>
    <row r="889">
      <c r="A889" s="5"/>
      <c r="E889" s="5"/>
      <c r="F889" s="5"/>
    </row>
    <row r="890">
      <c r="A890" s="5"/>
      <c r="E890" s="5"/>
      <c r="F890" s="5"/>
    </row>
    <row r="891">
      <c r="A891" s="5"/>
      <c r="E891" s="5"/>
      <c r="F891" s="5"/>
    </row>
    <row r="892">
      <c r="A892" s="5"/>
      <c r="E892" s="5"/>
      <c r="F892" s="5"/>
    </row>
    <row r="893">
      <c r="A893" s="5"/>
      <c r="E893" s="5"/>
      <c r="F893" s="5"/>
    </row>
    <row r="894">
      <c r="A894" s="5"/>
      <c r="E894" s="5"/>
      <c r="F894" s="5"/>
    </row>
    <row r="895">
      <c r="A895" s="5"/>
      <c r="E895" s="5"/>
      <c r="F895" s="5"/>
    </row>
    <row r="896">
      <c r="A896" s="5"/>
      <c r="E896" s="5"/>
      <c r="F896" s="5"/>
    </row>
    <row r="897">
      <c r="A897" s="5"/>
      <c r="E897" s="5"/>
      <c r="F897" s="5"/>
    </row>
    <row r="898">
      <c r="A898" s="5"/>
      <c r="E898" s="5"/>
      <c r="F898" s="5"/>
    </row>
    <row r="899">
      <c r="A899" s="5"/>
      <c r="E899" s="5"/>
      <c r="F899" s="5"/>
    </row>
    <row r="900">
      <c r="A900" s="5"/>
      <c r="E900" s="5"/>
      <c r="F900" s="5"/>
    </row>
    <row r="901">
      <c r="A901" s="5"/>
      <c r="E901" s="5"/>
      <c r="F901" s="5"/>
    </row>
    <row r="902">
      <c r="A902" s="5"/>
      <c r="E902" s="5"/>
      <c r="F902" s="5"/>
    </row>
    <row r="903">
      <c r="A903" s="5"/>
      <c r="E903" s="5"/>
      <c r="F903" s="5"/>
    </row>
    <row r="904">
      <c r="A904" s="5"/>
      <c r="E904" s="5"/>
      <c r="F904" s="5"/>
    </row>
    <row r="905">
      <c r="A905" s="5"/>
      <c r="E905" s="5"/>
      <c r="F905" s="5"/>
    </row>
    <row r="906">
      <c r="A906" s="5"/>
      <c r="E906" s="5"/>
      <c r="F906" s="5"/>
    </row>
    <row r="907">
      <c r="A907" s="5"/>
      <c r="E907" s="5"/>
      <c r="F907" s="5"/>
    </row>
    <row r="908">
      <c r="A908" s="5"/>
      <c r="E908" s="5"/>
      <c r="F908" s="5"/>
    </row>
    <row r="909">
      <c r="A909" s="5"/>
      <c r="E909" s="5"/>
      <c r="F909" s="5"/>
    </row>
    <row r="910">
      <c r="A910" s="5"/>
      <c r="E910" s="5"/>
      <c r="F910" s="5"/>
    </row>
    <row r="911">
      <c r="A911" s="5"/>
      <c r="E911" s="5"/>
      <c r="F911" s="5"/>
    </row>
    <row r="912">
      <c r="A912" s="5"/>
      <c r="E912" s="5"/>
      <c r="F912" s="5"/>
    </row>
    <row r="913">
      <c r="A913" s="5"/>
      <c r="E913" s="5"/>
      <c r="F913" s="5"/>
    </row>
    <row r="914">
      <c r="A914" s="5"/>
      <c r="E914" s="5"/>
      <c r="F914" s="5"/>
    </row>
    <row r="915">
      <c r="A915" s="5"/>
      <c r="E915" s="5"/>
      <c r="F915" s="5"/>
    </row>
    <row r="916">
      <c r="A916" s="5"/>
      <c r="E916" s="5"/>
      <c r="F916" s="5"/>
    </row>
    <row r="917">
      <c r="A917" s="5"/>
      <c r="E917" s="5"/>
      <c r="F917" s="5"/>
    </row>
    <row r="918">
      <c r="A918" s="5"/>
      <c r="E918" s="5"/>
      <c r="F918" s="5"/>
    </row>
    <row r="919">
      <c r="A919" s="5"/>
      <c r="E919" s="5"/>
      <c r="F919" s="5"/>
    </row>
    <row r="920">
      <c r="A920" s="5"/>
      <c r="E920" s="5"/>
      <c r="F920" s="5"/>
    </row>
    <row r="921">
      <c r="A921" s="5"/>
      <c r="E921" s="5"/>
      <c r="F921" s="5"/>
    </row>
    <row r="922">
      <c r="A922" s="5"/>
      <c r="E922" s="5"/>
      <c r="F922" s="5"/>
    </row>
    <row r="923">
      <c r="A923" s="5"/>
      <c r="E923" s="5"/>
      <c r="F923" s="5"/>
    </row>
    <row r="924">
      <c r="A924" s="5"/>
      <c r="E924" s="5"/>
      <c r="F924" s="5"/>
    </row>
    <row r="925">
      <c r="A925" s="5"/>
      <c r="E925" s="5"/>
      <c r="F925" s="5"/>
    </row>
    <row r="926">
      <c r="A926" s="5"/>
      <c r="E926" s="5"/>
      <c r="F926" s="5"/>
    </row>
    <row r="927">
      <c r="A927" s="5"/>
      <c r="E927" s="5"/>
      <c r="F927" s="5"/>
    </row>
    <row r="928">
      <c r="A928" s="5"/>
      <c r="E928" s="5"/>
      <c r="F928" s="5"/>
    </row>
    <row r="929">
      <c r="A929" s="5"/>
      <c r="E929" s="5"/>
      <c r="F929" s="5"/>
    </row>
    <row r="930">
      <c r="A930" s="5"/>
      <c r="E930" s="5"/>
      <c r="F930" s="5"/>
    </row>
    <row r="931">
      <c r="A931" s="5"/>
      <c r="E931" s="5"/>
      <c r="F931" s="5"/>
    </row>
    <row r="932">
      <c r="A932" s="5"/>
      <c r="E932" s="5"/>
      <c r="F932" s="5"/>
    </row>
    <row r="933">
      <c r="A933" s="5"/>
      <c r="E933" s="5"/>
      <c r="F933" s="5"/>
    </row>
    <row r="934">
      <c r="A934" s="5"/>
      <c r="E934" s="5"/>
      <c r="F934" s="5"/>
    </row>
    <row r="935">
      <c r="A935" s="5"/>
      <c r="E935" s="5"/>
      <c r="F935" s="5"/>
    </row>
    <row r="936">
      <c r="A936" s="5"/>
      <c r="E936" s="5"/>
      <c r="F936" s="5"/>
    </row>
    <row r="937">
      <c r="A937" s="5"/>
      <c r="E937" s="5"/>
      <c r="F937" s="5"/>
    </row>
    <row r="938">
      <c r="A938" s="5"/>
      <c r="E938" s="5"/>
      <c r="F938" s="5"/>
    </row>
    <row r="939">
      <c r="A939" s="5"/>
      <c r="E939" s="5"/>
      <c r="F939" s="5"/>
    </row>
    <row r="940">
      <c r="A940" s="5"/>
      <c r="E940" s="5"/>
      <c r="F940" s="5"/>
    </row>
    <row r="941">
      <c r="A941" s="5"/>
      <c r="E941" s="5"/>
      <c r="F941" s="5"/>
    </row>
    <row r="942">
      <c r="A942" s="5"/>
      <c r="E942" s="5"/>
      <c r="F942" s="5"/>
    </row>
    <row r="943">
      <c r="A943" s="5"/>
      <c r="E943" s="5"/>
      <c r="F943" s="5"/>
    </row>
    <row r="944">
      <c r="A944" s="5"/>
      <c r="E944" s="5"/>
      <c r="F944" s="5"/>
    </row>
    <row r="945">
      <c r="A945" s="5"/>
      <c r="E945" s="5"/>
      <c r="F945" s="5"/>
    </row>
    <row r="946">
      <c r="A946" s="5"/>
      <c r="E946" s="5"/>
      <c r="F946" s="5"/>
    </row>
    <row r="947">
      <c r="A947" s="5"/>
      <c r="E947" s="5"/>
      <c r="F947" s="5"/>
    </row>
    <row r="948">
      <c r="A948" s="5"/>
      <c r="E948" s="5"/>
      <c r="F948" s="5"/>
    </row>
    <row r="949">
      <c r="A949" s="5"/>
      <c r="E949" s="5"/>
      <c r="F949" s="5"/>
    </row>
    <row r="950">
      <c r="A950" s="5"/>
      <c r="E950" s="5"/>
      <c r="F950" s="5"/>
    </row>
    <row r="951">
      <c r="A951" s="5"/>
      <c r="E951" s="5"/>
      <c r="F951" s="5"/>
    </row>
    <row r="952">
      <c r="A952" s="5"/>
      <c r="E952" s="5"/>
      <c r="F952" s="5"/>
    </row>
    <row r="953">
      <c r="A953" s="5"/>
      <c r="E953" s="5"/>
      <c r="F953" s="5"/>
    </row>
    <row r="954">
      <c r="A954" s="5"/>
      <c r="E954" s="5"/>
      <c r="F954" s="5"/>
    </row>
    <row r="955">
      <c r="A955" s="5"/>
      <c r="E955" s="5"/>
      <c r="F955" s="5"/>
    </row>
    <row r="956">
      <c r="A956" s="5"/>
      <c r="E956" s="5"/>
      <c r="F956" s="5"/>
    </row>
    <row r="957">
      <c r="A957" s="5"/>
      <c r="E957" s="5"/>
      <c r="F957" s="5"/>
    </row>
    <row r="958">
      <c r="A958" s="5"/>
      <c r="E958" s="5"/>
      <c r="F958" s="5"/>
    </row>
    <row r="959">
      <c r="A959" s="5"/>
      <c r="E959" s="5"/>
      <c r="F959" s="5"/>
    </row>
    <row r="960">
      <c r="A960" s="5"/>
      <c r="E960" s="5"/>
      <c r="F960" s="5"/>
    </row>
    <row r="961">
      <c r="A961" s="5"/>
      <c r="E961" s="5"/>
      <c r="F961" s="5"/>
    </row>
    <row r="962">
      <c r="A962" s="5"/>
      <c r="E962" s="5"/>
      <c r="F962" s="5"/>
    </row>
    <row r="963">
      <c r="A963" s="5"/>
      <c r="E963" s="5"/>
      <c r="F963" s="5"/>
    </row>
    <row r="964">
      <c r="A964" s="5"/>
      <c r="E964" s="5"/>
      <c r="F964" s="5"/>
    </row>
    <row r="965">
      <c r="A965" s="5"/>
      <c r="E965" s="5"/>
      <c r="F965" s="5"/>
    </row>
    <row r="966">
      <c r="A966" s="5"/>
      <c r="E966" s="5"/>
      <c r="F966" s="5"/>
    </row>
    <row r="967">
      <c r="A967" s="5"/>
      <c r="E967" s="5"/>
      <c r="F967" s="5"/>
    </row>
    <row r="968">
      <c r="A968" s="5"/>
      <c r="E968" s="5"/>
      <c r="F968" s="5"/>
    </row>
    <row r="969">
      <c r="A969" s="5"/>
      <c r="E969" s="5"/>
      <c r="F969" s="5"/>
    </row>
    <row r="970">
      <c r="A970" s="5"/>
      <c r="E970" s="5"/>
      <c r="F970" s="5"/>
    </row>
    <row r="971">
      <c r="A971" s="5"/>
      <c r="E971" s="5"/>
      <c r="F971" s="5"/>
    </row>
    <row r="972">
      <c r="A972" s="5"/>
      <c r="E972" s="5"/>
      <c r="F972" s="5"/>
    </row>
    <row r="973">
      <c r="A973" s="5"/>
      <c r="E973" s="5"/>
      <c r="F973" s="5"/>
    </row>
    <row r="974">
      <c r="A974" s="5"/>
      <c r="E974" s="5"/>
      <c r="F974" s="5"/>
    </row>
    <row r="975">
      <c r="A975" s="5"/>
      <c r="E975" s="5"/>
      <c r="F975" s="5"/>
    </row>
    <row r="976">
      <c r="A976" s="5"/>
      <c r="E976" s="5"/>
      <c r="F976" s="5"/>
    </row>
    <row r="977">
      <c r="A977" s="5"/>
      <c r="E977" s="5"/>
      <c r="F977" s="5"/>
    </row>
    <row r="978">
      <c r="A978" s="5"/>
      <c r="E978" s="5"/>
      <c r="F978" s="5"/>
    </row>
    <row r="979">
      <c r="A979" s="5"/>
      <c r="E979" s="5"/>
      <c r="F979" s="5"/>
    </row>
    <row r="980">
      <c r="A980" s="5"/>
      <c r="E980" s="5"/>
      <c r="F980" s="5"/>
    </row>
    <row r="981">
      <c r="A981" s="5"/>
      <c r="E981" s="5"/>
      <c r="F981" s="5"/>
    </row>
    <row r="982">
      <c r="A982" s="5"/>
      <c r="E982" s="5"/>
      <c r="F982" s="5"/>
    </row>
    <row r="983">
      <c r="A983" s="5"/>
      <c r="E983" s="5"/>
      <c r="F983" s="5"/>
    </row>
    <row r="984">
      <c r="A984" s="5"/>
      <c r="E984" s="5"/>
      <c r="F984" s="5"/>
    </row>
    <row r="985">
      <c r="A985" s="5"/>
      <c r="E985" s="5"/>
      <c r="F985" s="5"/>
    </row>
    <row r="986">
      <c r="A986" s="5"/>
      <c r="E986" s="5"/>
      <c r="F986" s="5"/>
    </row>
    <row r="987">
      <c r="A987" s="5"/>
      <c r="E987" s="5"/>
      <c r="F987" s="5"/>
    </row>
    <row r="988">
      <c r="A988" s="5"/>
      <c r="E988" s="5"/>
      <c r="F988" s="5"/>
    </row>
    <row r="989">
      <c r="A989" s="5"/>
      <c r="E989" s="5"/>
      <c r="F989" s="5"/>
    </row>
    <row r="990">
      <c r="A990" s="5"/>
      <c r="E990" s="5"/>
      <c r="F990" s="5"/>
    </row>
    <row r="991">
      <c r="A991" s="5"/>
      <c r="E991" s="5"/>
      <c r="F991" s="5"/>
    </row>
    <row r="992">
      <c r="A992" s="5"/>
      <c r="E992" s="5"/>
      <c r="F992" s="5"/>
    </row>
    <row r="993">
      <c r="A993" s="5"/>
      <c r="E993" s="5"/>
      <c r="F993" s="5"/>
    </row>
    <row r="994">
      <c r="A994" s="5"/>
      <c r="E994" s="5"/>
      <c r="F994" s="5"/>
    </row>
    <row r="995">
      <c r="A995" s="5"/>
      <c r="E995" s="5"/>
      <c r="F995" s="5"/>
    </row>
    <row r="996">
      <c r="A996" s="5"/>
      <c r="E996" s="5"/>
      <c r="F996" s="5"/>
    </row>
    <row r="997">
      <c r="A997" s="5"/>
      <c r="E997" s="5"/>
      <c r="F997" s="5"/>
    </row>
    <row r="998">
      <c r="A998" s="5"/>
      <c r="E998" s="5"/>
      <c r="F998" s="5"/>
    </row>
    <row r="999">
      <c r="A999" s="5"/>
      <c r="E999" s="5"/>
      <c r="F999" s="5"/>
    </row>
  </sheetData>
  <autoFilter ref="$A$1:$J$999"/>
  <dataValidations>
    <dataValidation type="custom" allowBlank="1" showDropDown="1" showInputMessage="1" showErrorMessage="1" prompt="Khóa duy nhất: để trống hoặc nhập giá trị chưa tồn tại." sqref="A2:A999">
      <formula1>OR(A2="",COUNTIF($A$2:$A$999,A2)=1)</formula1>
    </dataValidation>
    <dataValidation type="list" allowBlank="1" showErrorMessage="1" sqref="E2:E999">
      <formula1>"MCQ_SINGLE,TRUE_FALSE_GROUP,SHORT_ANSWER,ESSAY,PRACTICAL"</formula1>
    </dataValidation>
    <dataValidation type="list" allowBlank="1" showErrorMessage="1" sqref="F2:F999">
      <formula1>"DRAFT,PENDING,REVIEW,APPROVED,ACTIVE,INACTIVE,REJECTED,ARCHIVED"</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25"/>
    <col customWidth="1" min="2" max="2" width="11.63"/>
    <col customWidth="1" min="3" max="3" width="12.5"/>
    <col customWidth="1" min="4" max="4" width="11.25"/>
    <col customWidth="1" min="5" max="5" width="8.88"/>
    <col customWidth="1" min="6" max="6" width="10.25"/>
    <col customWidth="1" min="7" max="7" width="8.38"/>
    <col customWidth="1" min="8" max="8" width="6.63"/>
  </cols>
  <sheetData>
    <row r="1">
      <c r="A1" s="1" t="s">
        <v>23374</v>
      </c>
      <c r="B1" s="1" t="s">
        <v>23375</v>
      </c>
      <c r="C1" s="1" t="s">
        <v>23376</v>
      </c>
      <c r="D1" s="1" t="s">
        <v>23378</v>
      </c>
      <c r="E1" s="1" t="s">
        <v>2</v>
      </c>
      <c r="F1" s="1" t="s">
        <v>894</v>
      </c>
      <c r="G1" s="1" t="s">
        <v>11</v>
      </c>
      <c r="H1" s="1" t="s">
        <v>26</v>
      </c>
    </row>
    <row r="2">
      <c r="A2" s="5"/>
      <c r="G2" s="5"/>
    </row>
    <row r="3">
      <c r="A3" s="5"/>
      <c r="G3" s="5"/>
    </row>
    <row r="4">
      <c r="A4" s="5"/>
      <c r="G4" s="5"/>
    </row>
    <row r="5">
      <c r="A5" s="5"/>
      <c r="G5" s="5"/>
    </row>
    <row r="6">
      <c r="A6" s="5"/>
      <c r="G6" s="5"/>
    </row>
    <row r="7">
      <c r="A7" s="5"/>
      <c r="G7" s="5"/>
    </row>
    <row r="8">
      <c r="A8" s="5"/>
      <c r="G8" s="5"/>
    </row>
    <row r="9">
      <c r="A9" s="5"/>
      <c r="G9" s="5"/>
    </row>
    <row r="10">
      <c r="A10" s="5"/>
      <c r="G10" s="5"/>
    </row>
    <row r="11">
      <c r="A11" s="5"/>
      <c r="G11" s="5"/>
    </row>
    <row r="12">
      <c r="A12" s="5"/>
      <c r="G12" s="5"/>
    </row>
    <row r="13">
      <c r="A13" s="5"/>
      <c r="G13" s="5"/>
    </row>
    <row r="14">
      <c r="A14" s="5"/>
      <c r="G14" s="5"/>
    </row>
    <row r="15">
      <c r="A15" s="5"/>
      <c r="G15" s="5"/>
    </row>
    <row r="16">
      <c r="A16" s="5"/>
      <c r="G16" s="5"/>
    </row>
    <row r="17">
      <c r="A17" s="5"/>
      <c r="G17" s="5"/>
    </row>
    <row r="18">
      <c r="A18" s="5"/>
      <c r="G18" s="5"/>
    </row>
    <row r="19">
      <c r="A19" s="5"/>
      <c r="G19" s="5"/>
    </row>
    <row r="20">
      <c r="A20" s="5"/>
      <c r="G20" s="5"/>
    </row>
    <row r="21">
      <c r="A21" s="5"/>
      <c r="G21" s="5"/>
    </row>
    <row r="22">
      <c r="A22" s="5"/>
      <c r="G22" s="5"/>
    </row>
    <row r="23">
      <c r="A23" s="5"/>
      <c r="G23" s="5"/>
    </row>
    <row r="24">
      <c r="A24" s="5"/>
      <c r="G24" s="5"/>
    </row>
    <row r="25">
      <c r="A25" s="5"/>
      <c r="G25" s="5"/>
    </row>
    <row r="26">
      <c r="A26" s="5"/>
      <c r="G26" s="5"/>
    </row>
    <row r="27">
      <c r="A27" s="5"/>
      <c r="G27" s="5"/>
    </row>
    <row r="28">
      <c r="A28" s="5"/>
      <c r="G28" s="5"/>
    </row>
    <row r="29">
      <c r="A29" s="5"/>
      <c r="G29" s="5"/>
    </row>
    <row r="30">
      <c r="A30" s="5"/>
      <c r="G30" s="5"/>
    </row>
    <row r="31">
      <c r="A31" s="5"/>
      <c r="G31" s="5"/>
    </row>
    <row r="32">
      <c r="A32" s="5"/>
      <c r="G32" s="5"/>
    </row>
    <row r="33">
      <c r="A33" s="5"/>
      <c r="G33" s="5"/>
    </row>
    <row r="34">
      <c r="A34" s="5"/>
      <c r="G34" s="5"/>
    </row>
    <row r="35">
      <c r="A35" s="5"/>
      <c r="G35" s="5"/>
    </row>
    <row r="36">
      <c r="A36" s="5"/>
      <c r="G36" s="5"/>
    </row>
    <row r="37">
      <c r="A37" s="5"/>
      <c r="G37" s="5"/>
    </row>
    <row r="38">
      <c r="A38" s="5"/>
      <c r="G38" s="5"/>
    </row>
    <row r="39">
      <c r="A39" s="5"/>
      <c r="G39" s="5"/>
    </row>
    <row r="40">
      <c r="A40" s="5"/>
      <c r="G40" s="5"/>
    </row>
    <row r="41">
      <c r="A41" s="5"/>
      <c r="G41" s="5"/>
    </row>
    <row r="42">
      <c r="A42" s="5"/>
      <c r="G42" s="5"/>
    </row>
    <row r="43">
      <c r="A43" s="5"/>
      <c r="G43" s="5"/>
    </row>
    <row r="44">
      <c r="A44" s="5"/>
      <c r="G44" s="5"/>
    </row>
    <row r="45">
      <c r="A45" s="5"/>
      <c r="G45" s="5"/>
    </row>
    <row r="46">
      <c r="A46" s="5"/>
      <c r="G46" s="5"/>
    </row>
    <row r="47">
      <c r="A47" s="5"/>
      <c r="G47" s="5"/>
    </row>
    <row r="48">
      <c r="A48" s="5"/>
      <c r="G48" s="5"/>
    </row>
    <row r="49">
      <c r="A49" s="5"/>
      <c r="G49" s="5"/>
    </row>
    <row r="50">
      <c r="A50" s="5"/>
      <c r="G50" s="5"/>
    </row>
    <row r="51">
      <c r="A51" s="5"/>
      <c r="G51" s="5"/>
    </row>
    <row r="52">
      <c r="A52" s="5"/>
      <c r="G52" s="5"/>
    </row>
    <row r="53">
      <c r="A53" s="5"/>
      <c r="G53" s="5"/>
    </row>
    <row r="54">
      <c r="A54" s="5"/>
      <c r="G54" s="5"/>
    </row>
    <row r="55">
      <c r="A55" s="5"/>
      <c r="G55" s="5"/>
    </row>
    <row r="56">
      <c r="A56" s="5"/>
      <c r="G56" s="5"/>
    </row>
    <row r="57">
      <c r="A57" s="5"/>
      <c r="G57" s="5"/>
    </row>
    <row r="58">
      <c r="A58" s="5"/>
      <c r="G58" s="5"/>
    </row>
    <row r="59">
      <c r="A59" s="5"/>
      <c r="G59" s="5"/>
    </row>
    <row r="60">
      <c r="A60" s="5"/>
      <c r="G60" s="5"/>
    </row>
    <row r="61">
      <c r="A61" s="5"/>
      <c r="G61" s="5"/>
    </row>
    <row r="62">
      <c r="A62" s="5"/>
      <c r="G62" s="5"/>
    </row>
    <row r="63">
      <c r="A63" s="5"/>
      <c r="G63" s="5"/>
    </row>
    <row r="64">
      <c r="A64" s="5"/>
      <c r="G64" s="5"/>
    </row>
    <row r="65">
      <c r="A65" s="5"/>
      <c r="G65" s="5"/>
    </row>
    <row r="66">
      <c r="A66" s="5"/>
      <c r="G66" s="5"/>
    </row>
    <row r="67">
      <c r="A67" s="5"/>
      <c r="G67" s="5"/>
    </row>
    <row r="68">
      <c r="A68" s="5"/>
      <c r="G68" s="5"/>
    </row>
    <row r="69">
      <c r="A69" s="5"/>
      <c r="G69" s="5"/>
    </row>
    <row r="70">
      <c r="A70" s="5"/>
      <c r="G70" s="5"/>
    </row>
    <row r="71">
      <c r="A71" s="5"/>
      <c r="G71" s="5"/>
    </row>
    <row r="72">
      <c r="A72" s="5"/>
      <c r="G72" s="5"/>
    </row>
    <row r="73">
      <c r="A73" s="5"/>
      <c r="G73" s="5"/>
    </row>
    <row r="74">
      <c r="A74" s="5"/>
      <c r="G74" s="5"/>
    </row>
    <row r="75">
      <c r="A75" s="5"/>
      <c r="G75" s="5"/>
    </row>
    <row r="76">
      <c r="A76" s="5"/>
      <c r="G76" s="5"/>
    </row>
    <row r="77">
      <c r="A77" s="5"/>
      <c r="G77" s="5"/>
    </row>
    <row r="78">
      <c r="A78" s="5"/>
      <c r="G78" s="5"/>
    </row>
    <row r="79">
      <c r="A79" s="5"/>
      <c r="G79" s="5"/>
    </row>
    <row r="80">
      <c r="A80" s="5"/>
      <c r="G80" s="5"/>
    </row>
    <row r="81">
      <c r="A81" s="5"/>
      <c r="G81" s="5"/>
    </row>
    <row r="82">
      <c r="A82" s="5"/>
      <c r="G82" s="5"/>
    </row>
    <row r="83">
      <c r="A83" s="5"/>
      <c r="G83" s="5"/>
    </row>
    <row r="84">
      <c r="A84" s="5"/>
      <c r="G84" s="5"/>
    </row>
    <row r="85">
      <c r="A85" s="5"/>
      <c r="G85" s="5"/>
    </row>
    <row r="86">
      <c r="A86" s="5"/>
      <c r="G86" s="5"/>
    </row>
    <row r="87">
      <c r="A87" s="5"/>
      <c r="G87" s="5"/>
    </row>
    <row r="88">
      <c r="A88" s="5"/>
      <c r="G88" s="5"/>
    </row>
    <row r="89">
      <c r="A89" s="5"/>
      <c r="G89" s="5"/>
    </row>
    <row r="90">
      <c r="A90" s="5"/>
      <c r="G90" s="5"/>
    </row>
    <row r="91">
      <c r="A91" s="5"/>
      <c r="G91" s="5"/>
    </row>
    <row r="92">
      <c r="A92" s="5"/>
      <c r="G92" s="5"/>
    </row>
    <row r="93">
      <c r="A93" s="5"/>
      <c r="G93" s="5"/>
    </row>
    <row r="94">
      <c r="A94" s="5"/>
      <c r="G94" s="5"/>
    </row>
    <row r="95">
      <c r="A95" s="5"/>
      <c r="G95" s="5"/>
    </row>
    <row r="96">
      <c r="A96" s="5"/>
      <c r="G96" s="5"/>
    </row>
    <row r="97">
      <c r="A97" s="5"/>
      <c r="G97" s="5"/>
    </row>
    <row r="98">
      <c r="A98" s="5"/>
      <c r="G98" s="5"/>
    </row>
    <row r="99">
      <c r="A99" s="5"/>
      <c r="G99" s="5"/>
    </row>
    <row r="100">
      <c r="A100" s="5"/>
      <c r="G100" s="5"/>
    </row>
    <row r="101">
      <c r="A101" s="5"/>
      <c r="G101" s="5"/>
    </row>
    <row r="102">
      <c r="A102" s="5"/>
      <c r="G102" s="5"/>
    </row>
    <row r="103">
      <c r="A103" s="5"/>
      <c r="G103" s="5"/>
    </row>
    <row r="104">
      <c r="A104" s="5"/>
      <c r="G104" s="5"/>
    </row>
    <row r="105">
      <c r="A105" s="5"/>
      <c r="G105" s="5"/>
    </row>
    <row r="106">
      <c r="A106" s="5"/>
      <c r="G106" s="5"/>
    </row>
    <row r="107">
      <c r="A107" s="5"/>
      <c r="G107" s="5"/>
    </row>
    <row r="108">
      <c r="A108" s="5"/>
      <c r="G108" s="5"/>
    </row>
    <row r="109">
      <c r="A109" s="5"/>
      <c r="G109" s="5"/>
    </row>
    <row r="110">
      <c r="A110" s="5"/>
      <c r="G110" s="5"/>
    </row>
    <row r="111">
      <c r="A111" s="5"/>
      <c r="G111" s="5"/>
    </row>
    <row r="112">
      <c r="A112" s="5"/>
      <c r="G112" s="5"/>
    </row>
    <row r="113">
      <c r="A113" s="5"/>
      <c r="G113" s="5"/>
    </row>
    <row r="114">
      <c r="A114" s="5"/>
      <c r="G114" s="5"/>
    </row>
    <row r="115">
      <c r="A115" s="5"/>
      <c r="G115" s="5"/>
    </row>
    <row r="116">
      <c r="A116" s="5"/>
      <c r="G116" s="5"/>
    </row>
    <row r="117">
      <c r="A117" s="5"/>
      <c r="G117" s="5"/>
    </row>
    <row r="118">
      <c r="A118" s="5"/>
      <c r="G118" s="5"/>
    </row>
    <row r="119">
      <c r="A119" s="5"/>
      <c r="G119" s="5"/>
    </row>
    <row r="120">
      <c r="A120" s="5"/>
      <c r="G120" s="5"/>
    </row>
    <row r="121">
      <c r="A121" s="5"/>
      <c r="G121" s="5"/>
    </row>
    <row r="122">
      <c r="A122" s="5"/>
      <c r="G122" s="5"/>
    </row>
    <row r="123">
      <c r="A123" s="5"/>
      <c r="G123" s="5"/>
    </row>
    <row r="124">
      <c r="A124" s="5"/>
      <c r="G124" s="5"/>
    </row>
    <row r="125">
      <c r="A125" s="5"/>
      <c r="G125" s="5"/>
    </row>
    <row r="126">
      <c r="A126" s="5"/>
      <c r="G126" s="5"/>
    </row>
    <row r="127">
      <c r="A127" s="5"/>
      <c r="G127" s="5"/>
    </row>
    <row r="128">
      <c r="A128" s="5"/>
      <c r="G128" s="5"/>
    </row>
    <row r="129">
      <c r="A129" s="5"/>
      <c r="G129" s="5"/>
    </row>
    <row r="130">
      <c r="A130" s="5"/>
      <c r="G130" s="5"/>
    </row>
    <row r="131">
      <c r="A131" s="5"/>
      <c r="G131" s="5"/>
    </row>
    <row r="132">
      <c r="A132" s="5"/>
      <c r="G132" s="5"/>
    </row>
    <row r="133">
      <c r="A133" s="5"/>
      <c r="G133" s="5"/>
    </row>
    <row r="134">
      <c r="A134" s="5"/>
      <c r="G134" s="5"/>
    </row>
    <row r="135">
      <c r="A135" s="5"/>
      <c r="G135" s="5"/>
    </row>
    <row r="136">
      <c r="A136" s="5"/>
      <c r="G136" s="5"/>
    </row>
    <row r="137">
      <c r="A137" s="5"/>
      <c r="G137" s="5"/>
    </row>
    <row r="138">
      <c r="A138" s="5"/>
      <c r="G138" s="5"/>
    </row>
    <row r="139">
      <c r="A139" s="5"/>
      <c r="G139" s="5"/>
    </row>
    <row r="140">
      <c r="A140" s="5"/>
      <c r="G140" s="5"/>
    </row>
    <row r="141">
      <c r="A141" s="5"/>
      <c r="G141" s="5"/>
    </row>
    <row r="142">
      <c r="A142" s="5"/>
      <c r="G142" s="5"/>
    </row>
    <row r="143">
      <c r="A143" s="5"/>
      <c r="G143" s="5"/>
    </row>
    <row r="144">
      <c r="A144" s="5"/>
      <c r="G144" s="5"/>
    </row>
    <row r="145">
      <c r="A145" s="5"/>
      <c r="G145" s="5"/>
    </row>
    <row r="146">
      <c r="A146" s="5"/>
      <c r="G146" s="5"/>
    </row>
    <row r="147">
      <c r="A147" s="5"/>
      <c r="G147" s="5"/>
    </row>
    <row r="148">
      <c r="A148" s="5"/>
      <c r="G148" s="5"/>
    </row>
    <row r="149">
      <c r="A149" s="5"/>
      <c r="G149" s="5"/>
    </row>
    <row r="150">
      <c r="A150" s="5"/>
      <c r="G150" s="5"/>
    </row>
    <row r="151">
      <c r="A151" s="5"/>
      <c r="G151" s="5"/>
    </row>
    <row r="152">
      <c r="A152" s="5"/>
      <c r="G152" s="5"/>
    </row>
    <row r="153">
      <c r="A153" s="5"/>
      <c r="G153" s="5"/>
    </row>
    <row r="154">
      <c r="A154" s="5"/>
      <c r="G154" s="5"/>
    </row>
    <row r="155">
      <c r="A155" s="5"/>
      <c r="G155" s="5"/>
    </row>
    <row r="156">
      <c r="A156" s="5"/>
      <c r="G156" s="5"/>
    </row>
    <row r="157">
      <c r="A157" s="5"/>
      <c r="G157" s="5"/>
    </row>
    <row r="158">
      <c r="A158" s="5"/>
      <c r="G158" s="5"/>
    </row>
    <row r="159">
      <c r="A159" s="5"/>
      <c r="G159" s="5"/>
    </row>
    <row r="160">
      <c r="A160" s="5"/>
      <c r="G160" s="5"/>
    </row>
    <row r="161">
      <c r="A161" s="5"/>
      <c r="G161" s="5"/>
    </row>
    <row r="162">
      <c r="A162" s="5"/>
      <c r="G162" s="5"/>
    </row>
    <row r="163">
      <c r="A163" s="5"/>
      <c r="G163" s="5"/>
    </row>
    <row r="164">
      <c r="A164" s="5"/>
      <c r="G164" s="5"/>
    </row>
    <row r="165">
      <c r="A165" s="5"/>
      <c r="G165" s="5"/>
    </row>
    <row r="166">
      <c r="A166" s="5"/>
      <c r="G166" s="5"/>
    </row>
    <row r="167">
      <c r="A167" s="5"/>
      <c r="G167" s="5"/>
    </row>
    <row r="168">
      <c r="A168" s="5"/>
      <c r="G168" s="5"/>
    </row>
    <row r="169">
      <c r="A169" s="5"/>
      <c r="G169" s="5"/>
    </row>
    <row r="170">
      <c r="A170" s="5"/>
      <c r="G170" s="5"/>
    </row>
    <row r="171">
      <c r="A171" s="5"/>
      <c r="G171" s="5"/>
    </row>
    <row r="172">
      <c r="A172" s="5"/>
      <c r="G172" s="5"/>
    </row>
    <row r="173">
      <c r="A173" s="5"/>
      <c r="G173" s="5"/>
    </row>
    <row r="174">
      <c r="A174" s="5"/>
      <c r="G174" s="5"/>
    </row>
    <row r="175">
      <c r="A175" s="5"/>
      <c r="G175" s="5"/>
    </row>
    <row r="176">
      <c r="A176" s="5"/>
      <c r="G176" s="5"/>
    </row>
    <row r="177">
      <c r="A177" s="5"/>
      <c r="G177" s="5"/>
    </row>
    <row r="178">
      <c r="A178" s="5"/>
      <c r="G178" s="5"/>
    </row>
    <row r="179">
      <c r="A179" s="5"/>
      <c r="G179" s="5"/>
    </row>
    <row r="180">
      <c r="A180" s="5"/>
      <c r="G180" s="5"/>
    </row>
    <row r="181">
      <c r="A181" s="5"/>
      <c r="G181" s="5"/>
    </row>
    <row r="182">
      <c r="A182" s="5"/>
      <c r="G182" s="5"/>
    </row>
    <row r="183">
      <c r="A183" s="5"/>
      <c r="G183" s="5"/>
    </row>
    <row r="184">
      <c r="A184" s="5"/>
      <c r="G184" s="5"/>
    </row>
    <row r="185">
      <c r="A185" s="5"/>
      <c r="G185" s="5"/>
    </row>
    <row r="186">
      <c r="A186" s="5"/>
      <c r="G186" s="5"/>
    </row>
    <row r="187">
      <c r="A187" s="5"/>
      <c r="G187" s="5"/>
    </row>
    <row r="188">
      <c r="A188" s="5"/>
      <c r="G188" s="5"/>
    </row>
    <row r="189">
      <c r="A189" s="5"/>
      <c r="G189" s="5"/>
    </row>
    <row r="190">
      <c r="A190" s="5"/>
      <c r="G190" s="5"/>
    </row>
    <row r="191">
      <c r="A191" s="5"/>
      <c r="G191" s="5"/>
    </row>
    <row r="192">
      <c r="A192" s="5"/>
      <c r="G192" s="5"/>
    </row>
    <row r="193">
      <c r="A193" s="5"/>
      <c r="G193" s="5"/>
    </row>
    <row r="194">
      <c r="A194" s="5"/>
      <c r="G194" s="5"/>
    </row>
    <row r="195">
      <c r="A195" s="5"/>
      <c r="G195" s="5"/>
    </row>
    <row r="196">
      <c r="A196" s="5"/>
      <c r="G196" s="5"/>
    </row>
    <row r="197">
      <c r="A197" s="5"/>
      <c r="G197" s="5"/>
    </row>
    <row r="198">
      <c r="A198" s="5"/>
      <c r="G198" s="5"/>
    </row>
    <row r="199">
      <c r="A199" s="5"/>
      <c r="G199" s="5"/>
    </row>
    <row r="200">
      <c r="A200" s="5"/>
      <c r="G200" s="5"/>
    </row>
    <row r="201">
      <c r="A201" s="5"/>
      <c r="G201" s="5"/>
    </row>
    <row r="202">
      <c r="A202" s="5"/>
      <c r="G202" s="5"/>
    </row>
    <row r="203">
      <c r="A203" s="5"/>
      <c r="G203" s="5"/>
    </row>
    <row r="204">
      <c r="A204" s="5"/>
      <c r="G204" s="5"/>
    </row>
    <row r="205">
      <c r="A205" s="5"/>
      <c r="G205" s="5"/>
    </row>
    <row r="206">
      <c r="A206" s="5"/>
      <c r="G206" s="5"/>
    </row>
    <row r="207">
      <c r="A207" s="5"/>
      <c r="G207" s="5"/>
    </row>
    <row r="208">
      <c r="A208" s="5"/>
      <c r="G208" s="5"/>
    </row>
    <row r="209">
      <c r="A209" s="5"/>
      <c r="G209" s="5"/>
    </row>
    <row r="210">
      <c r="A210" s="5"/>
      <c r="G210" s="5"/>
    </row>
    <row r="211">
      <c r="A211" s="5"/>
      <c r="G211" s="5"/>
    </row>
    <row r="212">
      <c r="A212" s="5"/>
      <c r="G212" s="5"/>
    </row>
    <row r="213">
      <c r="A213" s="5"/>
      <c r="G213" s="5"/>
    </row>
    <row r="214">
      <c r="A214" s="5"/>
      <c r="G214" s="5"/>
    </row>
    <row r="215">
      <c r="A215" s="5"/>
      <c r="G215" s="5"/>
    </row>
    <row r="216">
      <c r="A216" s="5"/>
      <c r="G216" s="5"/>
    </row>
    <row r="217">
      <c r="A217" s="5"/>
      <c r="G217" s="5"/>
    </row>
    <row r="218">
      <c r="A218" s="5"/>
      <c r="G218" s="5"/>
    </row>
    <row r="219">
      <c r="A219" s="5"/>
      <c r="G219" s="5"/>
    </row>
    <row r="220">
      <c r="A220" s="5"/>
      <c r="G220" s="5"/>
    </row>
    <row r="221">
      <c r="A221" s="5"/>
      <c r="G221" s="5"/>
    </row>
    <row r="222">
      <c r="A222" s="5"/>
      <c r="G222" s="5"/>
    </row>
    <row r="223">
      <c r="A223" s="5"/>
      <c r="G223" s="5"/>
    </row>
    <row r="224">
      <c r="A224" s="5"/>
      <c r="G224" s="5"/>
    </row>
    <row r="225">
      <c r="A225" s="5"/>
      <c r="G225" s="5"/>
    </row>
    <row r="226">
      <c r="A226" s="5"/>
      <c r="G226" s="5"/>
    </row>
    <row r="227">
      <c r="A227" s="5"/>
      <c r="G227" s="5"/>
    </row>
    <row r="228">
      <c r="A228" s="5"/>
      <c r="G228" s="5"/>
    </row>
    <row r="229">
      <c r="A229" s="5"/>
      <c r="G229" s="5"/>
    </row>
    <row r="230">
      <c r="A230" s="5"/>
      <c r="G230" s="5"/>
    </row>
    <row r="231">
      <c r="A231" s="5"/>
      <c r="G231" s="5"/>
    </row>
    <row r="232">
      <c r="A232" s="5"/>
      <c r="G232" s="5"/>
    </row>
    <row r="233">
      <c r="A233" s="5"/>
      <c r="G233" s="5"/>
    </row>
    <row r="234">
      <c r="A234" s="5"/>
      <c r="G234" s="5"/>
    </row>
    <row r="235">
      <c r="A235" s="5"/>
      <c r="G235" s="5"/>
    </row>
    <row r="236">
      <c r="A236" s="5"/>
      <c r="G236" s="5"/>
    </row>
    <row r="237">
      <c r="A237" s="5"/>
      <c r="G237" s="5"/>
    </row>
    <row r="238">
      <c r="A238" s="5"/>
      <c r="G238" s="5"/>
    </row>
    <row r="239">
      <c r="A239" s="5"/>
      <c r="G239" s="5"/>
    </row>
    <row r="240">
      <c r="A240" s="5"/>
      <c r="G240" s="5"/>
    </row>
    <row r="241">
      <c r="A241" s="5"/>
      <c r="G241" s="5"/>
    </row>
    <row r="242">
      <c r="A242" s="5"/>
      <c r="G242" s="5"/>
    </row>
    <row r="243">
      <c r="A243" s="5"/>
      <c r="G243" s="5"/>
    </row>
    <row r="244">
      <c r="A244" s="5"/>
      <c r="G244" s="5"/>
    </row>
    <row r="245">
      <c r="A245" s="5"/>
      <c r="G245" s="5"/>
    </row>
    <row r="246">
      <c r="A246" s="5"/>
      <c r="G246" s="5"/>
    </row>
    <row r="247">
      <c r="A247" s="5"/>
      <c r="G247" s="5"/>
    </row>
    <row r="248">
      <c r="A248" s="5"/>
      <c r="G248" s="5"/>
    </row>
    <row r="249">
      <c r="A249" s="5"/>
      <c r="G249" s="5"/>
    </row>
    <row r="250">
      <c r="A250" s="5"/>
      <c r="G250" s="5"/>
    </row>
    <row r="251">
      <c r="A251" s="5"/>
      <c r="G251" s="5"/>
    </row>
    <row r="252">
      <c r="A252" s="5"/>
      <c r="G252" s="5"/>
    </row>
    <row r="253">
      <c r="A253" s="5"/>
      <c r="G253" s="5"/>
    </row>
    <row r="254">
      <c r="A254" s="5"/>
      <c r="G254" s="5"/>
    </row>
    <row r="255">
      <c r="A255" s="5"/>
      <c r="G255" s="5"/>
    </row>
    <row r="256">
      <c r="A256" s="5"/>
      <c r="G256" s="5"/>
    </row>
    <row r="257">
      <c r="A257" s="5"/>
      <c r="G257" s="5"/>
    </row>
    <row r="258">
      <c r="A258" s="5"/>
      <c r="G258" s="5"/>
    </row>
    <row r="259">
      <c r="A259" s="5"/>
      <c r="G259" s="5"/>
    </row>
    <row r="260">
      <c r="A260" s="5"/>
      <c r="G260" s="5"/>
    </row>
    <row r="261">
      <c r="A261" s="5"/>
      <c r="G261" s="5"/>
    </row>
    <row r="262">
      <c r="A262" s="5"/>
      <c r="G262" s="5"/>
    </row>
    <row r="263">
      <c r="A263" s="5"/>
      <c r="G263" s="5"/>
    </row>
    <row r="264">
      <c r="A264" s="5"/>
      <c r="G264" s="5"/>
    </row>
    <row r="265">
      <c r="A265" s="5"/>
      <c r="G265" s="5"/>
    </row>
    <row r="266">
      <c r="A266" s="5"/>
      <c r="G266" s="5"/>
    </row>
    <row r="267">
      <c r="A267" s="5"/>
      <c r="G267" s="5"/>
    </row>
    <row r="268">
      <c r="A268" s="5"/>
      <c r="G268" s="5"/>
    </row>
    <row r="269">
      <c r="A269" s="5"/>
      <c r="G269" s="5"/>
    </row>
    <row r="270">
      <c r="A270" s="5"/>
      <c r="G270" s="5"/>
    </row>
    <row r="271">
      <c r="A271" s="5"/>
      <c r="G271" s="5"/>
    </row>
    <row r="272">
      <c r="A272" s="5"/>
      <c r="G272" s="5"/>
    </row>
    <row r="273">
      <c r="A273" s="5"/>
      <c r="G273" s="5"/>
    </row>
    <row r="274">
      <c r="A274" s="5"/>
      <c r="G274" s="5"/>
    </row>
    <row r="275">
      <c r="A275" s="5"/>
      <c r="G275" s="5"/>
    </row>
    <row r="276">
      <c r="A276" s="5"/>
      <c r="G276" s="5"/>
    </row>
    <row r="277">
      <c r="A277" s="5"/>
      <c r="G277" s="5"/>
    </row>
    <row r="278">
      <c r="A278" s="5"/>
      <c r="G278" s="5"/>
    </row>
    <row r="279">
      <c r="A279" s="5"/>
      <c r="G279" s="5"/>
    </row>
    <row r="280">
      <c r="A280" s="5"/>
      <c r="G280" s="5"/>
    </row>
    <row r="281">
      <c r="A281" s="5"/>
      <c r="G281" s="5"/>
    </row>
    <row r="282">
      <c r="A282" s="5"/>
      <c r="G282" s="5"/>
    </row>
    <row r="283">
      <c r="A283" s="5"/>
      <c r="G283" s="5"/>
    </row>
    <row r="284">
      <c r="A284" s="5"/>
      <c r="G284" s="5"/>
    </row>
    <row r="285">
      <c r="A285" s="5"/>
      <c r="G285" s="5"/>
    </row>
    <row r="286">
      <c r="A286" s="5"/>
      <c r="G286" s="5"/>
    </row>
    <row r="287">
      <c r="A287" s="5"/>
      <c r="G287" s="5"/>
    </row>
    <row r="288">
      <c r="A288" s="5"/>
      <c r="G288" s="5"/>
    </row>
    <row r="289">
      <c r="A289" s="5"/>
      <c r="G289" s="5"/>
    </row>
    <row r="290">
      <c r="A290" s="5"/>
      <c r="G290" s="5"/>
    </row>
    <row r="291">
      <c r="A291" s="5"/>
      <c r="G291" s="5"/>
    </row>
    <row r="292">
      <c r="A292" s="5"/>
      <c r="G292" s="5"/>
    </row>
    <row r="293">
      <c r="A293" s="5"/>
      <c r="G293" s="5"/>
    </row>
    <row r="294">
      <c r="A294" s="5"/>
      <c r="G294" s="5"/>
    </row>
    <row r="295">
      <c r="A295" s="5"/>
      <c r="G295" s="5"/>
    </row>
    <row r="296">
      <c r="A296" s="5"/>
      <c r="G296" s="5"/>
    </row>
    <row r="297">
      <c r="A297" s="5"/>
      <c r="G297" s="5"/>
    </row>
    <row r="298">
      <c r="A298" s="5"/>
      <c r="G298" s="5"/>
    </row>
    <row r="299">
      <c r="A299" s="5"/>
      <c r="G299" s="5"/>
    </row>
    <row r="300">
      <c r="A300" s="5"/>
      <c r="G300" s="5"/>
    </row>
    <row r="301">
      <c r="A301" s="5"/>
      <c r="G301" s="5"/>
    </row>
    <row r="302">
      <c r="A302" s="5"/>
      <c r="G302" s="5"/>
    </row>
    <row r="303">
      <c r="A303" s="5"/>
      <c r="G303" s="5"/>
    </row>
    <row r="304">
      <c r="A304" s="5"/>
      <c r="G304" s="5"/>
    </row>
    <row r="305">
      <c r="A305" s="5"/>
      <c r="G305" s="5"/>
    </row>
    <row r="306">
      <c r="A306" s="5"/>
      <c r="G306" s="5"/>
    </row>
    <row r="307">
      <c r="A307" s="5"/>
      <c r="G307" s="5"/>
    </row>
    <row r="308">
      <c r="A308" s="5"/>
      <c r="G308" s="5"/>
    </row>
    <row r="309">
      <c r="A309" s="5"/>
      <c r="G309" s="5"/>
    </row>
    <row r="310">
      <c r="A310" s="5"/>
      <c r="G310" s="5"/>
    </row>
    <row r="311">
      <c r="A311" s="5"/>
      <c r="G311" s="5"/>
    </row>
    <row r="312">
      <c r="A312" s="5"/>
      <c r="G312" s="5"/>
    </row>
    <row r="313">
      <c r="A313" s="5"/>
      <c r="G313" s="5"/>
    </row>
    <row r="314">
      <c r="A314" s="5"/>
      <c r="G314" s="5"/>
    </row>
    <row r="315">
      <c r="A315" s="5"/>
      <c r="G315" s="5"/>
    </row>
    <row r="316">
      <c r="A316" s="5"/>
      <c r="G316" s="5"/>
    </row>
    <row r="317">
      <c r="A317" s="5"/>
      <c r="G317" s="5"/>
    </row>
    <row r="318">
      <c r="A318" s="5"/>
      <c r="G318" s="5"/>
    </row>
    <row r="319">
      <c r="A319" s="5"/>
      <c r="G319" s="5"/>
    </row>
    <row r="320">
      <c r="A320" s="5"/>
      <c r="G320" s="5"/>
    </row>
    <row r="321">
      <c r="A321" s="5"/>
      <c r="G321" s="5"/>
    </row>
    <row r="322">
      <c r="A322" s="5"/>
      <c r="G322" s="5"/>
    </row>
    <row r="323">
      <c r="A323" s="5"/>
      <c r="G323" s="5"/>
    </row>
    <row r="324">
      <c r="A324" s="5"/>
      <c r="G324" s="5"/>
    </row>
    <row r="325">
      <c r="A325" s="5"/>
      <c r="G325" s="5"/>
    </row>
    <row r="326">
      <c r="A326" s="5"/>
      <c r="G326" s="5"/>
    </row>
    <row r="327">
      <c r="A327" s="5"/>
      <c r="G327" s="5"/>
    </row>
    <row r="328">
      <c r="A328" s="5"/>
      <c r="G328" s="5"/>
    </row>
    <row r="329">
      <c r="A329" s="5"/>
      <c r="G329" s="5"/>
    </row>
    <row r="330">
      <c r="A330" s="5"/>
      <c r="G330" s="5"/>
    </row>
    <row r="331">
      <c r="A331" s="5"/>
      <c r="G331" s="5"/>
    </row>
    <row r="332">
      <c r="A332" s="5"/>
      <c r="G332" s="5"/>
    </row>
    <row r="333">
      <c r="A333" s="5"/>
      <c r="G333" s="5"/>
    </row>
    <row r="334">
      <c r="A334" s="5"/>
      <c r="G334" s="5"/>
    </row>
    <row r="335">
      <c r="A335" s="5"/>
      <c r="G335" s="5"/>
    </row>
    <row r="336">
      <c r="A336" s="5"/>
      <c r="G336" s="5"/>
    </row>
    <row r="337">
      <c r="A337" s="5"/>
      <c r="G337" s="5"/>
    </row>
    <row r="338">
      <c r="A338" s="5"/>
      <c r="G338" s="5"/>
    </row>
    <row r="339">
      <c r="A339" s="5"/>
      <c r="G339" s="5"/>
    </row>
    <row r="340">
      <c r="A340" s="5"/>
      <c r="G340" s="5"/>
    </row>
    <row r="341">
      <c r="A341" s="5"/>
      <c r="G341" s="5"/>
    </row>
    <row r="342">
      <c r="A342" s="5"/>
      <c r="G342" s="5"/>
    </row>
    <row r="343">
      <c r="A343" s="5"/>
      <c r="G343" s="5"/>
    </row>
    <row r="344">
      <c r="A344" s="5"/>
      <c r="G344" s="5"/>
    </row>
    <row r="345">
      <c r="A345" s="5"/>
      <c r="G345" s="5"/>
    </row>
    <row r="346">
      <c r="A346" s="5"/>
      <c r="G346" s="5"/>
    </row>
    <row r="347">
      <c r="A347" s="5"/>
      <c r="G347" s="5"/>
    </row>
    <row r="348">
      <c r="A348" s="5"/>
      <c r="G348" s="5"/>
    </row>
    <row r="349">
      <c r="A349" s="5"/>
      <c r="G349" s="5"/>
    </row>
    <row r="350">
      <c r="A350" s="5"/>
      <c r="G350" s="5"/>
    </row>
    <row r="351">
      <c r="A351" s="5"/>
      <c r="G351" s="5"/>
    </row>
    <row r="352">
      <c r="A352" s="5"/>
      <c r="G352" s="5"/>
    </row>
    <row r="353">
      <c r="A353" s="5"/>
      <c r="G353" s="5"/>
    </row>
    <row r="354">
      <c r="A354" s="5"/>
      <c r="G354" s="5"/>
    </row>
    <row r="355">
      <c r="A355" s="5"/>
      <c r="G355" s="5"/>
    </row>
    <row r="356">
      <c r="A356" s="5"/>
      <c r="G356" s="5"/>
    </row>
    <row r="357">
      <c r="A357" s="5"/>
      <c r="G357" s="5"/>
    </row>
    <row r="358">
      <c r="A358" s="5"/>
      <c r="G358" s="5"/>
    </row>
    <row r="359">
      <c r="A359" s="5"/>
      <c r="G359" s="5"/>
    </row>
    <row r="360">
      <c r="A360" s="5"/>
      <c r="G360" s="5"/>
    </row>
    <row r="361">
      <c r="A361" s="5"/>
      <c r="G361" s="5"/>
    </row>
    <row r="362">
      <c r="A362" s="5"/>
      <c r="G362" s="5"/>
    </row>
    <row r="363">
      <c r="A363" s="5"/>
      <c r="G363" s="5"/>
    </row>
    <row r="364">
      <c r="A364" s="5"/>
      <c r="G364" s="5"/>
    </row>
    <row r="365">
      <c r="A365" s="5"/>
      <c r="G365" s="5"/>
    </row>
    <row r="366">
      <c r="A366" s="5"/>
      <c r="G366" s="5"/>
    </row>
    <row r="367">
      <c r="A367" s="5"/>
      <c r="G367" s="5"/>
    </row>
    <row r="368">
      <c r="A368" s="5"/>
      <c r="G368" s="5"/>
    </row>
    <row r="369">
      <c r="A369" s="5"/>
      <c r="G369" s="5"/>
    </row>
    <row r="370">
      <c r="A370" s="5"/>
      <c r="G370" s="5"/>
    </row>
    <row r="371">
      <c r="A371" s="5"/>
      <c r="G371" s="5"/>
    </row>
    <row r="372">
      <c r="A372" s="5"/>
      <c r="G372" s="5"/>
    </row>
    <row r="373">
      <c r="A373" s="5"/>
      <c r="G373" s="5"/>
    </row>
    <row r="374">
      <c r="A374" s="5"/>
      <c r="G374" s="5"/>
    </row>
    <row r="375">
      <c r="A375" s="5"/>
      <c r="G375" s="5"/>
    </row>
    <row r="376">
      <c r="A376" s="5"/>
      <c r="G376" s="5"/>
    </row>
    <row r="377">
      <c r="A377" s="5"/>
      <c r="G377" s="5"/>
    </row>
    <row r="378">
      <c r="A378" s="5"/>
      <c r="G378" s="5"/>
    </row>
    <row r="379">
      <c r="A379" s="5"/>
      <c r="G379" s="5"/>
    </row>
    <row r="380">
      <c r="A380" s="5"/>
      <c r="G380" s="5"/>
    </row>
    <row r="381">
      <c r="A381" s="5"/>
      <c r="G381" s="5"/>
    </row>
    <row r="382">
      <c r="A382" s="5"/>
      <c r="G382" s="5"/>
    </row>
    <row r="383">
      <c r="A383" s="5"/>
      <c r="G383" s="5"/>
    </row>
    <row r="384">
      <c r="A384" s="5"/>
      <c r="G384" s="5"/>
    </row>
    <row r="385">
      <c r="A385" s="5"/>
      <c r="G385" s="5"/>
    </row>
    <row r="386">
      <c r="A386" s="5"/>
      <c r="G386" s="5"/>
    </row>
    <row r="387">
      <c r="A387" s="5"/>
      <c r="G387" s="5"/>
    </row>
    <row r="388">
      <c r="A388" s="5"/>
      <c r="G388" s="5"/>
    </row>
    <row r="389">
      <c r="A389" s="5"/>
      <c r="G389" s="5"/>
    </row>
    <row r="390">
      <c r="A390" s="5"/>
      <c r="G390" s="5"/>
    </row>
    <row r="391">
      <c r="A391" s="5"/>
      <c r="G391" s="5"/>
    </row>
    <row r="392">
      <c r="A392" s="5"/>
      <c r="G392" s="5"/>
    </row>
    <row r="393">
      <c r="A393" s="5"/>
      <c r="G393" s="5"/>
    </row>
    <row r="394">
      <c r="A394" s="5"/>
      <c r="G394" s="5"/>
    </row>
    <row r="395">
      <c r="A395" s="5"/>
      <c r="G395" s="5"/>
    </row>
    <row r="396">
      <c r="A396" s="5"/>
      <c r="G396" s="5"/>
    </row>
    <row r="397">
      <c r="A397" s="5"/>
      <c r="G397" s="5"/>
    </row>
    <row r="398">
      <c r="A398" s="5"/>
      <c r="G398" s="5"/>
    </row>
    <row r="399">
      <c r="A399" s="5"/>
      <c r="G399" s="5"/>
    </row>
    <row r="400">
      <c r="A400" s="5"/>
      <c r="G400" s="5"/>
    </row>
    <row r="401">
      <c r="A401" s="5"/>
      <c r="G401" s="5"/>
    </row>
    <row r="402">
      <c r="A402" s="5"/>
      <c r="G402" s="5"/>
    </row>
    <row r="403">
      <c r="A403" s="5"/>
      <c r="G403" s="5"/>
    </row>
    <row r="404">
      <c r="A404" s="5"/>
      <c r="G404" s="5"/>
    </row>
    <row r="405">
      <c r="A405" s="5"/>
      <c r="G405" s="5"/>
    </row>
    <row r="406">
      <c r="A406" s="5"/>
      <c r="G406" s="5"/>
    </row>
    <row r="407">
      <c r="A407" s="5"/>
      <c r="G407" s="5"/>
    </row>
    <row r="408">
      <c r="A408" s="5"/>
      <c r="G408" s="5"/>
    </row>
    <row r="409">
      <c r="A409" s="5"/>
      <c r="G409" s="5"/>
    </row>
    <row r="410">
      <c r="A410" s="5"/>
      <c r="G410" s="5"/>
    </row>
    <row r="411">
      <c r="A411" s="5"/>
      <c r="G411" s="5"/>
    </row>
    <row r="412">
      <c r="A412" s="5"/>
      <c r="G412" s="5"/>
    </row>
    <row r="413">
      <c r="A413" s="5"/>
      <c r="G413" s="5"/>
    </row>
    <row r="414">
      <c r="A414" s="5"/>
      <c r="G414" s="5"/>
    </row>
    <row r="415">
      <c r="A415" s="5"/>
      <c r="G415" s="5"/>
    </row>
    <row r="416">
      <c r="A416" s="5"/>
      <c r="G416" s="5"/>
    </row>
    <row r="417">
      <c r="A417" s="5"/>
      <c r="G417" s="5"/>
    </row>
    <row r="418">
      <c r="A418" s="5"/>
      <c r="G418" s="5"/>
    </row>
    <row r="419">
      <c r="A419" s="5"/>
      <c r="G419" s="5"/>
    </row>
    <row r="420">
      <c r="A420" s="5"/>
      <c r="G420" s="5"/>
    </row>
    <row r="421">
      <c r="A421" s="5"/>
      <c r="G421" s="5"/>
    </row>
    <row r="422">
      <c r="A422" s="5"/>
      <c r="G422" s="5"/>
    </row>
    <row r="423">
      <c r="A423" s="5"/>
      <c r="G423" s="5"/>
    </row>
    <row r="424">
      <c r="A424" s="5"/>
      <c r="G424" s="5"/>
    </row>
    <row r="425">
      <c r="A425" s="5"/>
      <c r="G425" s="5"/>
    </row>
    <row r="426">
      <c r="A426" s="5"/>
      <c r="G426" s="5"/>
    </row>
    <row r="427">
      <c r="A427" s="5"/>
      <c r="G427" s="5"/>
    </row>
    <row r="428">
      <c r="A428" s="5"/>
      <c r="G428" s="5"/>
    </row>
    <row r="429">
      <c r="A429" s="5"/>
      <c r="G429" s="5"/>
    </row>
    <row r="430">
      <c r="A430" s="5"/>
      <c r="G430" s="5"/>
    </row>
    <row r="431">
      <c r="A431" s="5"/>
      <c r="G431" s="5"/>
    </row>
    <row r="432">
      <c r="A432" s="5"/>
      <c r="G432" s="5"/>
    </row>
    <row r="433">
      <c r="A433" s="5"/>
      <c r="G433" s="5"/>
    </row>
    <row r="434">
      <c r="A434" s="5"/>
      <c r="G434" s="5"/>
    </row>
    <row r="435">
      <c r="A435" s="5"/>
      <c r="G435" s="5"/>
    </row>
    <row r="436">
      <c r="A436" s="5"/>
      <c r="G436" s="5"/>
    </row>
    <row r="437">
      <c r="A437" s="5"/>
      <c r="G437" s="5"/>
    </row>
    <row r="438">
      <c r="A438" s="5"/>
      <c r="G438" s="5"/>
    </row>
    <row r="439">
      <c r="A439" s="5"/>
      <c r="G439" s="5"/>
    </row>
    <row r="440">
      <c r="A440" s="5"/>
      <c r="G440" s="5"/>
    </row>
    <row r="441">
      <c r="A441" s="5"/>
      <c r="G441" s="5"/>
    </row>
    <row r="442">
      <c r="A442" s="5"/>
      <c r="G442" s="5"/>
    </row>
    <row r="443">
      <c r="A443" s="5"/>
      <c r="G443" s="5"/>
    </row>
    <row r="444">
      <c r="A444" s="5"/>
      <c r="G444" s="5"/>
    </row>
    <row r="445">
      <c r="A445" s="5"/>
      <c r="G445" s="5"/>
    </row>
    <row r="446">
      <c r="A446" s="5"/>
      <c r="G446" s="5"/>
    </row>
    <row r="447">
      <c r="A447" s="5"/>
      <c r="G447" s="5"/>
    </row>
    <row r="448">
      <c r="A448" s="5"/>
      <c r="G448" s="5"/>
    </row>
    <row r="449">
      <c r="A449" s="5"/>
      <c r="G449" s="5"/>
    </row>
    <row r="450">
      <c r="A450" s="5"/>
      <c r="G450" s="5"/>
    </row>
    <row r="451">
      <c r="A451" s="5"/>
      <c r="G451" s="5"/>
    </row>
    <row r="452">
      <c r="A452" s="5"/>
      <c r="G452" s="5"/>
    </row>
    <row r="453">
      <c r="A453" s="5"/>
      <c r="G453" s="5"/>
    </row>
    <row r="454">
      <c r="A454" s="5"/>
      <c r="G454" s="5"/>
    </row>
    <row r="455">
      <c r="A455" s="5"/>
      <c r="G455" s="5"/>
    </row>
    <row r="456">
      <c r="A456" s="5"/>
      <c r="G456" s="5"/>
    </row>
    <row r="457">
      <c r="A457" s="5"/>
      <c r="G457" s="5"/>
    </row>
    <row r="458">
      <c r="A458" s="5"/>
      <c r="G458" s="5"/>
    </row>
    <row r="459">
      <c r="A459" s="5"/>
      <c r="G459" s="5"/>
    </row>
    <row r="460">
      <c r="A460" s="5"/>
      <c r="G460" s="5"/>
    </row>
    <row r="461">
      <c r="A461" s="5"/>
      <c r="G461" s="5"/>
    </row>
    <row r="462">
      <c r="A462" s="5"/>
      <c r="G462" s="5"/>
    </row>
    <row r="463">
      <c r="A463" s="5"/>
      <c r="G463" s="5"/>
    </row>
    <row r="464">
      <c r="A464" s="5"/>
      <c r="G464" s="5"/>
    </row>
    <row r="465">
      <c r="A465" s="5"/>
      <c r="G465" s="5"/>
    </row>
    <row r="466">
      <c r="A466" s="5"/>
      <c r="G466" s="5"/>
    </row>
    <row r="467">
      <c r="A467" s="5"/>
      <c r="G467" s="5"/>
    </row>
    <row r="468">
      <c r="A468" s="5"/>
      <c r="G468" s="5"/>
    </row>
    <row r="469">
      <c r="A469" s="5"/>
      <c r="G469" s="5"/>
    </row>
    <row r="470">
      <c r="A470" s="5"/>
      <c r="G470" s="5"/>
    </row>
    <row r="471">
      <c r="A471" s="5"/>
      <c r="G471" s="5"/>
    </row>
    <row r="472">
      <c r="A472" s="5"/>
      <c r="G472" s="5"/>
    </row>
    <row r="473">
      <c r="A473" s="5"/>
      <c r="G473" s="5"/>
    </row>
    <row r="474">
      <c r="A474" s="5"/>
      <c r="G474" s="5"/>
    </row>
    <row r="475">
      <c r="A475" s="5"/>
      <c r="G475" s="5"/>
    </row>
    <row r="476">
      <c r="A476" s="5"/>
      <c r="G476" s="5"/>
    </row>
    <row r="477">
      <c r="A477" s="5"/>
      <c r="G477" s="5"/>
    </row>
    <row r="478">
      <c r="A478" s="5"/>
      <c r="G478" s="5"/>
    </row>
    <row r="479">
      <c r="A479" s="5"/>
      <c r="G479" s="5"/>
    </row>
    <row r="480">
      <c r="A480" s="5"/>
      <c r="G480" s="5"/>
    </row>
    <row r="481">
      <c r="A481" s="5"/>
      <c r="G481" s="5"/>
    </row>
    <row r="482">
      <c r="A482" s="5"/>
      <c r="G482" s="5"/>
    </row>
    <row r="483">
      <c r="A483" s="5"/>
      <c r="G483" s="5"/>
    </row>
    <row r="484">
      <c r="A484" s="5"/>
      <c r="G484" s="5"/>
    </row>
    <row r="485">
      <c r="A485" s="5"/>
      <c r="G485" s="5"/>
    </row>
    <row r="486">
      <c r="A486" s="5"/>
      <c r="G486" s="5"/>
    </row>
    <row r="487">
      <c r="A487" s="5"/>
      <c r="G487" s="5"/>
    </row>
    <row r="488">
      <c r="A488" s="5"/>
      <c r="G488" s="5"/>
    </row>
    <row r="489">
      <c r="A489" s="5"/>
      <c r="G489" s="5"/>
    </row>
    <row r="490">
      <c r="A490" s="5"/>
      <c r="G490" s="5"/>
    </row>
    <row r="491">
      <c r="A491" s="5"/>
      <c r="G491" s="5"/>
    </row>
    <row r="492">
      <c r="A492" s="5"/>
      <c r="G492" s="5"/>
    </row>
    <row r="493">
      <c r="A493" s="5"/>
      <c r="G493" s="5"/>
    </row>
    <row r="494">
      <c r="A494" s="5"/>
      <c r="G494" s="5"/>
    </row>
    <row r="495">
      <c r="A495" s="5"/>
      <c r="G495" s="5"/>
    </row>
    <row r="496">
      <c r="A496" s="5"/>
      <c r="G496" s="5"/>
    </row>
    <row r="497">
      <c r="A497" s="5"/>
      <c r="G497" s="5"/>
    </row>
    <row r="498">
      <c r="A498" s="5"/>
      <c r="G498" s="5"/>
    </row>
    <row r="499">
      <c r="A499" s="5"/>
      <c r="G499" s="5"/>
    </row>
    <row r="500">
      <c r="A500" s="5"/>
      <c r="G500" s="5"/>
    </row>
    <row r="501">
      <c r="A501" s="5"/>
      <c r="G501" s="5"/>
    </row>
    <row r="502">
      <c r="A502" s="5"/>
      <c r="G502" s="5"/>
    </row>
    <row r="503">
      <c r="A503" s="5"/>
      <c r="G503" s="5"/>
    </row>
    <row r="504">
      <c r="A504" s="5"/>
      <c r="G504" s="5"/>
    </row>
    <row r="505">
      <c r="A505" s="5"/>
      <c r="G505" s="5"/>
    </row>
    <row r="506">
      <c r="A506" s="5"/>
      <c r="G506" s="5"/>
    </row>
    <row r="507">
      <c r="A507" s="5"/>
      <c r="G507" s="5"/>
    </row>
    <row r="508">
      <c r="A508" s="5"/>
      <c r="G508" s="5"/>
    </row>
    <row r="509">
      <c r="A509" s="5"/>
      <c r="G509" s="5"/>
    </row>
    <row r="510">
      <c r="A510" s="5"/>
      <c r="G510" s="5"/>
    </row>
    <row r="511">
      <c r="A511" s="5"/>
      <c r="G511" s="5"/>
    </row>
    <row r="512">
      <c r="A512" s="5"/>
      <c r="G512" s="5"/>
    </row>
    <row r="513">
      <c r="A513" s="5"/>
      <c r="G513" s="5"/>
    </row>
    <row r="514">
      <c r="A514" s="5"/>
      <c r="G514" s="5"/>
    </row>
    <row r="515">
      <c r="A515" s="5"/>
      <c r="G515" s="5"/>
    </row>
    <row r="516">
      <c r="A516" s="5"/>
      <c r="G516" s="5"/>
    </row>
    <row r="517">
      <c r="A517" s="5"/>
      <c r="G517" s="5"/>
    </row>
    <row r="518">
      <c r="A518" s="5"/>
      <c r="G518" s="5"/>
    </row>
    <row r="519">
      <c r="A519" s="5"/>
      <c r="G519" s="5"/>
    </row>
    <row r="520">
      <c r="A520" s="5"/>
      <c r="G520" s="5"/>
    </row>
    <row r="521">
      <c r="A521" s="5"/>
      <c r="G521" s="5"/>
    </row>
    <row r="522">
      <c r="A522" s="5"/>
      <c r="G522" s="5"/>
    </row>
    <row r="523">
      <c r="A523" s="5"/>
      <c r="G523" s="5"/>
    </row>
    <row r="524">
      <c r="A524" s="5"/>
      <c r="G524" s="5"/>
    </row>
    <row r="525">
      <c r="A525" s="5"/>
      <c r="G525" s="5"/>
    </row>
    <row r="526">
      <c r="A526" s="5"/>
      <c r="G526" s="5"/>
    </row>
    <row r="527">
      <c r="A527" s="5"/>
      <c r="G527" s="5"/>
    </row>
    <row r="528">
      <c r="A528" s="5"/>
      <c r="G528" s="5"/>
    </row>
    <row r="529">
      <c r="A529" s="5"/>
      <c r="G529" s="5"/>
    </row>
    <row r="530">
      <c r="A530" s="5"/>
      <c r="G530" s="5"/>
    </row>
    <row r="531">
      <c r="A531" s="5"/>
      <c r="G531" s="5"/>
    </row>
    <row r="532">
      <c r="A532" s="5"/>
      <c r="G532" s="5"/>
    </row>
    <row r="533">
      <c r="A533" s="5"/>
      <c r="G533" s="5"/>
    </row>
    <row r="534">
      <c r="A534" s="5"/>
      <c r="G534" s="5"/>
    </row>
    <row r="535">
      <c r="A535" s="5"/>
      <c r="G535" s="5"/>
    </row>
    <row r="536">
      <c r="A536" s="5"/>
      <c r="G536" s="5"/>
    </row>
    <row r="537">
      <c r="A537" s="5"/>
      <c r="G537" s="5"/>
    </row>
    <row r="538">
      <c r="A538" s="5"/>
      <c r="G538" s="5"/>
    </row>
    <row r="539">
      <c r="A539" s="5"/>
      <c r="G539" s="5"/>
    </row>
    <row r="540">
      <c r="A540" s="5"/>
      <c r="G540" s="5"/>
    </row>
    <row r="541">
      <c r="A541" s="5"/>
      <c r="G541" s="5"/>
    </row>
    <row r="542">
      <c r="A542" s="5"/>
      <c r="G542" s="5"/>
    </row>
    <row r="543">
      <c r="A543" s="5"/>
      <c r="G543" s="5"/>
    </row>
    <row r="544">
      <c r="A544" s="5"/>
      <c r="G544" s="5"/>
    </row>
    <row r="545">
      <c r="A545" s="5"/>
      <c r="G545" s="5"/>
    </row>
    <row r="546">
      <c r="A546" s="5"/>
      <c r="G546" s="5"/>
    </row>
    <row r="547">
      <c r="A547" s="5"/>
      <c r="G547" s="5"/>
    </row>
    <row r="548">
      <c r="A548" s="5"/>
      <c r="G548" s="5"/>
    </row>
    <row r="549">
      <c r="A549" s="5"/>
      <c r="G549" s="5"/>
    </row>
    <row r="550">
      <c r="A550" s="5"/>
      <c r="G550" s="5"/>
    </row>
    <row r="551">
      <c r="A551" s="5"/>
      <c r="G551" s="5"/>
    </row>
    <row r="552">
      <c r="A552" s="5"/>
      <c r="G552" s="5"/>
    </row>
    <row r="553">
      <c r="A553" s="5"/>
      <c r="G553" s="5"/>
    </row>
    <row r="554">
      <c r="A554" s="5"/>
      <c r="G554" s="5"/>
    </row>
    <row r="555">
      <c r="A555" s="5"/>
      <c r="G555" s="5"/>
    </row>
    <row r="556">
      <c r="A556" s="5"/>
      <c r="G556" s="5"/>
    </row>
    <row r="557">
      <c r="A557" s="5"/>
      <c r="G557" s="5"/>
    </row>
    <row r="558">
      <c r="A558" s="5"/>
      <c r="G558" s="5"/>
    </row>
    <row r="559">
      <c r="A559" s="5"/>
      <c r="G559" s="5"/>
    </row>
    <row r="560">
      <c r="A560" s="5"/>
      <c r="G560" s="5"/>
    </row>
    <row r="561">
      <c r="A561" s="5"/>
      <c r="G561" s="5"/>
    </row>
    <row r="562">
      <c r="A562" s="5"/>
      <c r="G562" s="5"/>
    </row>
    <row r="563">
      <c r="A563" s="5"/>
      <c r="G563" s="5"/>
    </row>
    <row r="564">
      <c r="A564" s="5"/>
      <c r="G564" s="5"/>
    </row>
    <row r="565">
      <c r="A565" s="5"/>
      <c r="G565" s="5"/>
    </row>
    <row r="566">
      <c r="A566" s="5"/>
      <c r="G566" s="5"/>
    </row>
    <row r="567">
      <c r="A567" s="5"/>
      <c r="G567" s="5"/>
    </row>
    <row r="568">
      <c r="A568" s="5"/>
      <c r="G568" s="5"/>
    </row>
    <row r="569">
      <c r="A569" s="5"/>
      <c r="G569" s="5"/>
    </row>
    <row r="570">
      <c r="A570" s="5"/>
      <c r="G570" s="5"/>
    </row>
    <row r="571">
      <c r="A571" s="5"/>
      <c r="G571" s="5"/>
    </row>
    <row r="572">
      <c r="A572" s="5"/>
      <c r="G572" s="5"/>
    </row>
    <row r="573">
      <c r="A573" s="5"/>
      <c r="G573" s="5"/>
    </row>
    <row r="574">
      <c r="A574" s="5"/>
      <c r="G574" s="5"/>
    </row>
    <row r="575">
      <c r="A575" s="5"/>
      <c r="G575" s="5"/>
    </row>
    <row r="576">
      <c r="A576" s="5"/>
      <c r="G576" s="5"/>
    </row>
    <row r="577">
      <c r="A577" s="5"/>
      <c r="G577" s="5"/>
    </row>
    <row r="578">
      <c r="A578" s="5"/>
      <c r="G578" s="5"/>
    </row>
    <row r="579">
      <c r="A579" s="5"/>
      <c r="G579" s="5"/>
    </row>
    <row r="580">
      <c r="A580" s="5"/>
      <c r="G580" s="5"/>
    </row>
    <row r="581">
      <c r="A581" s="5"/>
      <c r="G581" s="5"/>
    </row>
    <row r="582">
      <c r="A582" s="5"/>
      <c r="G582" s="5"/>
    </row>
    <row r="583">
      <c r="A583" s="5"/>
      <c r="G583" s="5"/>
    </row>
    <row r="584">
      <c r="A584" s="5"/>
      <c r="G584" s="5"/>
    </row>
    <row r="585">
      <c r="A585" s="5"/>
      <c r="G585" s="5"/>
    </row>
    <row r="586">
      <c r="A586" s="5"/>
      <c r="G586" s="5"/>
    </row>
    <row r="587">
      <c r="A587" s="5"/>
      <c r="G587" s="5"/>
    </row>
    <row r="588">
      <c r="A588" s="5"/>
      <c r="G588" s="5"/>
    </row>
    <row r="589">
      <c r="A589" s="5"/>
      <c r="G589" s="5"/>
    </row>
    <row r="590">
      <c r="A590" s="5"/>
      <c r="G590" s="5"/>
    </row>
    <row r="591">
      <c r="A591" s="5"/>
      <c r="G591" s="5"/>
    </row>
    <row r="592">
      <c r="A592" s="5"/>
      <c r="G592" s="5"/>
    </row>
    <row r="593">
      <c r="A593" s="5"/>
      <c r="G593" s="5"/>
    </row>
    <row r="594">
      <c r="A594" s="5"/>
      <c r="G594" s="5"/>
    </row>
    <row r="595">
      <c r="A595" s="5"/>
      <c r="G595" s="5"/>
    </row>
    <row r="596">
      <c r="A596" s="5"/>
      <c r="G596" s="5"/>
    </row>
    <row r="597">
      <c r="A597" s="5"/>
      <c r="G597" s="5"/>
    </row>
    <row r="598">
      <c r="A598" s="5"/>
      <c r="G598" s="5"/>
    </row>
    <row r="599">
      <c r="A599" s="5"/>
      <c r="G599" s="5"/>
    </row>
    <row r="600">
      <c r="A600" s="5"/>
      <c r="G600" s="5"/>
    </row>
    <row r="601">
      <c r="A601" s="5"/>
      <c r="G601" s="5"/>
    </row>
    <row r="602">
      <c r="A602" s="5"/>
      <c r="G602" s="5"/>
    </row>
    <row r="603">
      <c r="A603" s="5"/>
      <c r="G603" s="5"/>
    </row>
    <row r="604">
      <c r="A604" s="5"/>
      <c r="G604" s="5"/>
    </row>
    <row r="605">
      <c r="A605" s="5"/>
      <c r="G605" s="5"/>
    </row>
    <row r="606">
      <c r="A606" s="5"/>
      <c r="G606" s="5"/>
    </row>
    <row r="607">
      <c r="A607" s="5"/>
      <c r="G607" s="5"/>
    </row>
    <row r="608">
      <c r="A608" s="5"/>
      <c r="G608" s="5"/>
    </row>
    <row r="609">
      <c r="A609" s="5"/>
      <c r="G609" s="5"/>
    </row>
    <row r="610">
      <c r="A610" s="5"/>
      <c r="G610" s="5"/>
    </row>
    <row r="611">
      <c r="A611" s="5"/>
      <c r="G611" s="5"/>
    </row>
    <row r="612">
      <c r="A612" s="5"/>
      <c r="G612" s="5"/>
    </row>
    <row r="613">
      <c r="A613" s="5"/>
      <c r="G613" s="5"/>
    </row>
    <row r="614">
      <c r="A614" s="5"/>
      <c r="G614" s="5"/>
    </row>
    <row r="615">
      <c r="A615" s="5"/>
      <c r="G615" s="5"/>
    </row>
    <row r="616">
      <c r="A616" s="5"/>
      <c r="G616" s="5"/>
    </row>
    <row r="617">
      <c r="A617" s="5"/>
      <c r="G617" s="5"/>
    </row>
    <row r="618">
      <c r="A618" s="5"/>
      <c r="G618" s="5"/>
    </row>
    <row r="619">
      <c r="A619" s="5"/>
      <c r="G619" s="5"/>
    </row>
    <row r="620">
      <c r="A620" s="5"/>
      <c r="G620" s="5"/>
    </row>
    <row r="621">
      <c r="A621" s="5"/>
      <c r="G621" s="5"/>
    </row>
    <row r="622">
      <c r="A622" s="5"/>
      <c r="G622" s="5"/>
    </row>
    <row r="623">
      <c r="A623" s="5"/>
      <c r="G623" s="5"/>
    </row>
    <row r="624">
      <c r="A624" s="5"/>
      <c r="G624" s="5"/>
    </row>
    <row r="625">
      <c r="A625" s="5"/>
      <c r="G625" s="5"/>
    </row>
    <row r="626">
      <c r="A626" s="5"/>
      <c r="G626" s="5"/>
    </row>
    <row r="627">
      <c r="A627" s="5"/>
      <c r="G627" s="5"/>
    </row>
    <row r="628">
      <c r="A628" s="5"/>
      <c r="G628" s="5"/>
    </row>
    <row r="629">
      <c r="A629" s="5"/>
      <c r="G629" s="5"/>
    </row>
    <row r="630">
      <c r="A630" s="5"/>
      <c r="G630" s="5"/>
    </row>
    <row r="631">
      <c r="A631" s="5"/>
      <c r="G631" s="5"/>
    </row>
    <row r="632">
      <c r="A632" s="5"/>
      <c r="G632" s="5"/>
    </row>
    <row r="633">
      <c r="A633" s="5"/>
      <c r="G633" s="5"/>
    </row>
    <row r="634">
      <c r="A634" s="5"/>
      <c r="G634" s="5"/>
    </row>
    <row r="635">
      <c r="A635" s="5"/>
      <c r="G635" s="5"/>
    </row>
    <row r="636">
      <c r="A636" s="5"/>
      <c r="G636" s="5"/>
    </row>
    <row r="637">
      <c r="A637" s="5"/>
      <c r="G637" s="5"/>
    </row>
    <row r="638">
      <c r="A638" s="5"/>
      <c r="G638" s="5"/>
    </row>
    <row r="639">
      <c r="A639" s="5"/>
      <c r="G639" s="5"/>
    </row>
    <row r="640">
      <c r="A640" s="5"/>
      <c r="G640" s="5"/>
    </row>
    <row r="641">
      <c r="A641" s="5"/>
      <c r="G641" s="5"/>
    </row>
    <row r="642">
      <c r="A642" s="5"/>
      <c r="G642" s="5"/>
    </row>
    <row r="643">
      <c r="A643" s="5"/>
      <c r="G643" s="5"/>
    </row>
    <row r="644">
      <c r="A644" s="5"/>
      <c r="G644" s="5"/>
    </row>
    <row r="645">
      <c r="A645" s="5"/>
      <c r="G645" s="5"/>
    </row>
    <row r="646">
      <c r="A646" s="5"/>
      <c r="G646" s="5"/>
    </row>
    <row r="647">
      <c r="A647" s="5"/>
      <c r="G647" s="5"/>
    </row>
    <row r="648">
      <c r="A648" s="5"/>
      <c r="G648" s="5"/>
    </row>
    <row r="649">
      <c r="A649" s="5"/>
      <c r="G649" s="5"/>
    </row>
    <row r="650">
      <c r="A650" s="5"/>
      <c r="G650" s="5"/>
    </row>
    <row r="651">
      <c r="A651" s="5"/>
      <c r="G651" s="5"/>
    </row>
    <row r="652">
      <c r="A652" s="5"/>
      <c r="G652" s="5"/>
    </row>
    <row r="653">
      <c r="A653" s="5"/>
      <c r="G653" s="5"/>
    </row>
    <row r="654">
      <c r="A654" s="5"/>
      <c r="G654" s="5"/>
    </row>
    <row r="655">
      <c r="A655" s="5"/>
      <c r="G655" s="5"/>
    </row>
    <row r="656">
      <c r="A656" s="5"/>
      <c r="G656" s="5"/>
    </row>
    <row r="657">
      <c r="A657" s="5"/>
      <c r="G657" s="5"/>
    </row>
    <row r="658">
      <c r="A658" s="5"/>
      <c r="G658" s="5"/>
    </row>
    <row r="659">
      <c r="A659" s="5"/>
      <c r="G659" s="5"/>
    </row>
    <row r="660">
      <c r="A660" s="5"/>
      <c r="G660" s="5"/>
    </row>
    <row r="661">
      <c r="A661" s="5"/>
      <c r="G661" s="5"/>
    </row>
    <row r="662">
      <c r="A662" s="5"/>
      <c r="G662" s="5"/>
    </row>
    <row r="663">
      <c r="A663" s="5"/>
      <c r="G663" s="5"/>
    </row>
    <row r="664">
      <c r="A664" s="5"/>
      <c r="G664" s="5"/>
    </row>
    <row r="665">
      <c r="A665" s="5"/>
      <c r="G665" s="5"/>
    </row>
    <row r="666">
      <c r="A666" s="5"/>
      <c r="G666" s="5"/>
    </row>
    <row r="667">
      <c r="A667" s="5"/>
      <c r="G667" s="5"/>
    </row>
    <row r="668">
      <c r="A668" s="5"/>
      <c r="G668" s="5"/>
    </row>
    <row r="669">
      <c r="A669" s="5"/>
      <c r="G669" s="5"/>
    </row>
    <row r="670">
      <c r="A670" s="5"/>
      <c r="G670" s="5"/>
    </row>
    <row r="671">
      <c r="A671" s="5"/>
      <c r="G671" s="5"/>
    </row>
    <row r="672">
      <c r="A672" s="5"/>
      <c r="G672" s="5"/>
    </row>
    <row r="673">
      <c r="A673" s="5"/>
      <c r="G673" s="5"/>
    </row>
    <row r="674">
      <c r="A674" s="5"/>
      <c r="G674" s="5"/>
    </row>
    <row r="675">
      <c r="A675" s="5"/>
      <c r="G675" s="5"/>
    </row>
    <row r="676">
      <c r="A676" s="5"/>
      <c r="G676" s="5"/>
    </row>
    <row r="677">
      <c r="A677" s="5"/>
      <c r="G677" s="5"/>
    </row>
    <row r="678">
      <c r="A678" s="5"/>
      <c r="G678" s="5"/>
    </row>
    <row r="679">
      <c r="A679" s="5"/>
      <c r="G679" s="5"/>
    </row>
    <row r="680">
      <c r="A680" s="5"/>
      <c r="G680" s="5"/>
    </row>
    <row r="681">
      <c r="A681" s="5"/>
      <c r="G681" s="5"/>
    </row>
    <row r="682">
      <c r="A682" s="5"/>
      <c r="G682" s="5"/>
    </row>
    <row r="683">
      <c r="A683" s="5"/>
      <c r="G683" s="5"/>
    </row>
    <row r="684">
      <c r="A684" s="5"/>
      <c r="G684" s="5"/>
    </row>
    <row r="685">
      <c r="A685" s="5"/>
      <c r="G685" s="5"/>
    </row>
    <row r="686">
      <c r="A686" s="5"/>
      <c r="G686" s="5"/>
    </row>
    <row r="687">
      <c r="A687" s="5"/>
      <c r="G687" s="5"/>
    </row>
    <row r="688">
      <c r="A688" s="5"/>
      <c r="G688" s="5"/>
    </row>
    <row r="689">
      <c r="A689" s="5"/>
      <c r="G689" s="5"/>
    </row>
    <row r="690">
      <c r="A690" s="5"/>
      <c r="G690" s="5"/>
    </row>
    <row r="691">
      <c r="A691" s="5"/>
      <c r="G691" s="5"/>
    </row>
    <row r="692">
      <c r="A692" s="5"/>
      <c r="G692" s="5"/>
    </row>
    <row r="693">
      <c r="A693" s="5"/>
      <c r="G693" s="5"/>
    </row>
    <row r="694">
      <c r="A694" s="5"/>
      <c r="G694" s="5"/>
    </row>
    <row r="695">
      <c r="A695" s="5"/>
      <c r="G695" s="5"/>
    </row>
    <row r="696">
      <c r="A696" s="5"/>
      <c r="G696" s="5"/>
    </row>
    <row r="697">
      <c r="A697" s="5"/>
      <c r="G697" s="5"/>
    </row>
    <row r="698">
      <c r="A698" s="5"/>
      <c r="G698" s="5"/>
    </row>
    <row r="699">
      <c r="A699" s="5"/>
      <c r="G699" s="5"/>
    </row>
    <row r="700">
      <c r="A700" s="5"/>
      <c r="G700" s="5"/>
    </row>
    <row r="701">
      <c r="A701" s="5"/>
      <c r="G701" s="5"/>
    </row>
    <row r="702">
      <c r="A702" s="5"/>
      <c r="G702" s="5"/>
    </row>
    <row r="703">
      <c r="A703" s="5"/>
      <c r="G703" s="5"/>
    </row>
    <row r="704">
      <c r="A704" s="5"/>
      <c r="G704" s="5"/>
    </row>
    <row r="705">
      <c r="A705" s="5"/>
      <c r="G705" s="5"/>
    </row>
    <row r="706">
      <c r="A706" s="5"/>
      <c r="G706" s="5"/>
    </row>
    <row r="707">
      <c r="A707" s="5"/>
      <c r="G707" s="5"/>
    </row>
    <row r="708">
      <c r="A708" s="5"/>
      <c r="G708" s="5"/>
    </row>
    <row r="709">
      <c r="A709" s="5"/>
      <c r="G709" s="5"/>
    </row>
    <row r="710">
      <c r="A710" s="5"/>
      <c r="G710" s="5"/>
    </row>
    <row r="711">
      <c r="A711" s="5"/>
      <c r="G711" s="5"/>
    </row>
    <row r="712">
      <c r="A712" s="5"/>
      <c r="G712" s="5"/>
    </row>
    <row r="713">
      <c r="A713" s="5"/>
      <c r="G713" s="5"/>
    </row>
    <row r="714">
      <c r="A714" s="5"/>
      <c r="G714" s="5"/>
    </row>
    <row r="715">
      <c r="A715" s="5"/>
      <c r="G715" s="5"/>
    </row>
    <row r="716">
      <c r="A716" s="5"/>
      <c r="G716" s="5"/>
    </row>
    <row r="717">
      <c r="A717" s="5"/>
      <c r="G717" s="5"/>
    </row>
    <row r="718">
      <c r="A718" s="5"/>
      <c r="G718" s="5"/>
    </row>
    <row r="719">
      <c r="A719" s="5"/>
      <c r="G719" s="5"/>
    </row>
    <row r="720">
      <c r="A720" s="5"/>
      <c r="G720" s="5"/>
    </row>
    <row r="721">
      <c r="A721" s="5"/>
      <c r="G721" s="5"/>
    </row>
    <row r="722">
      <c r="A722" s="5"/>
      <c r="G722" s="5"/>
    </row>
    <row r="723">
      <c r="A723" s="5"/>
      <c r="G723" s="5"/>
    </row>
    <row r="724">
      <c r="A724" s="5"/>
      <c r="G724" s="5"/>
    </row>
    <row r="725">
      <c r="A725" s="5"/>
      <c r="G725" s="5"/>
    </row>
    <row r="726">
      <c r="A726" s="5"/>
      <c r="G726" s="5"/>
    </row>
    <row r="727">
      <c r="A727" s="5"/>
      <c r="G727" s="5"/>
    </row>
    <row r="728">
      <c r="A728" s="5"/>
      <c r="G728" s="5"/>
    </row>
    <row r="729">
      <c r="A729" s="5"/>
      <c r="G729" s="5"/>
    </row>
    <row r="730">
      <c r="A730" s="5"/>
      <c r="G730" s="5"/>
    </row>
    <row r="731">
      <c r="A731" s="5"/>
      <c r="G731" s="5"/>
    </row>
    <row r="732">
      <c r="A732" s="5"/>
      <c r="G732" s="5"/>
    </row>
    <row r="733">
      <c r="A733" s="5"/>
      <c r="G733" s="5"/>
    </row>
    <row r="734">
      <c r="A734" s="5"/>
      <c r="G734" s="5"/>
    </row>
    <row r="735">
      <c r="A735" s="5"/>
      <c r="G735" s="5"/>
    </row>
    <row r="736">
      <c r="A736" s="5"/>
      <c r="G736" s="5"/>
    </row>
    <row r="737">
      <c r="A737" s="5"/>
      <c r="G737" s="5"/>
    </row>
    <row r="738">
      <c r="A738" s="5"/>
      <c r="G738" s="5"/>
    </row>
    <row r="739">
      <c r="A739" s="5"/>
      <c r="G739" s="5"/>
    </row>
    <row r="740">
      <c r="A740" s="5"/>
      <c r="G740" s="5"/>
    </row>
    <row r="741">
      <c r="A741" s="5"/>
      <c r="G741" s="5"/>
    </row>
    <row r="742">
      <c r="A742" s="5"/>
      <c r="G742" s="5"/>
    </row>
    <row r="743">
      <c r="A743" s="5"/>
      <c r="G743" s="5"/>
    </row>
    <row r="744">
      <c r="A744" s="5"/>
      <c r="G744" s="5"/>
    </row>
    <row r="745">
      <c r="A745" s="5"/>
      <c r="G745" s="5"/>
    </row>
    <row r="746">
      <c r="A746" s="5"/>
      <c r="G746" s="5"/>
    </row>
    <row r="747">
      <c r="A747" s="5"/>
      <c r="G747" s="5"/>
    </row>
    <row r="748">
      <c r="A748" s="5"/>
      <c r="G748" s="5"/>
    </row>
    <row r="749">
      <c r="A749" s="5"/>
      <c r="G749" s="5"/>
    </row>
    <row r="750">
      <c r="A750" s="5"/>
      <c r="G750" s="5"/>
    </row>
    <row r="751">
      <c r="A751" s="5"/>
      <c r="G751" s="5"/>
    </row>
    <row r="752">
      <c r="A752" s="5"/>
      <c r="G752" s="5"/>
    </row>
    <row r="753">
      <c r="A753" s="5"/>
      <c r="G753" s="5"/>
    </row>
    <row r="754">
      <c r="A754" s="5"/>
      <c r="G754" s="5"/>
    </row>
    <row r="755">
      <c r="A755" s="5"/>
      <c r="G755" s="5"/>
    </row>
    <row r="756">
      <c r="A756" s="5"/>
      <c r="G756" s="5"/>
    </row>
    <row r="757">
      <c r="A757" s="5"/>
      <c r="G757" s="5"/>
    </row>
    <row r="758">
      <c r="A758" s="5"/>
      <c r="G758" s="5"/>
    </row>
    <row r="759">
      <c r="A759" s="5"/>
      <c r="G759" s="5"/>
    </row>
    <row r="760">
      <c r="A760" s="5"/>
      <c r="G760" s="5"/>
    </row>
    <row r="761">
      <c r="A761" s="5"/>
      <c r="G761" s="5"/>
    </row>
    <row r="762">
      <c r="A762" s="5"/>
      <c r="G762" s="5"/>
    </row>
    <row r="763">
      <c r="A763" s="5"/>
      <c r="G763" s="5"/>
    </row>
    <row r="764">
      <c r="A764" s="5"/>
      <c r="G764" s="5"/>
    </row>
    <row r="765">
      <c r="A765" s="5"/>
      <c r="G765" s="5"/>
    </row>
    <row r="766">
      <c r="A766" s="5"/>
      <c r="G766" s="5"/>
    </row>
    <row r="767">
      <c r="A767" s="5"/>
      <c r="G767" s="5"/>
    </row>
    <row r="768">
      <c r="A768" s="5"/>
      <c r="G768" s="5"/>
    </row>
    <row r="769">
      <c r="A769" s="5"/>
      <c r="G769" s="5"/>
    </row>
    <row r="770">
      <c r="A770" s="5"/>
      <c r="G770" s="5"/>
    </row>
    <row r="771">
      <c r="A771" s="5"/>
      <c r="G771" s="5"/>
    </row>
    <row r="772">
      <c r="A772" s="5"/>
      <c r="G772" s="5"/>
    </row>
    <row r="773">
      <c r="A773" s="5"/>
      <c r="G773" s="5"/>
    </row>
    <row r="774">
      <c r="A774" s="5"/>
      <c r="G774" s="5"/>
    </row>
    <row r="775">
      <c r="A775" s="5"/>
      <c r="G775" s="5"/>
    </row>
    <row r="776">
      <c r="A776" s="5"/>
      <c r="G776" s="5"/>
    </row>
    <row r="777">
      <c r="A777" s="5"/>
      <c r="G777" s="5"/>
    </row>
    <row r="778">
      <c r="A778" s="5"/>
      <c r="G778" s="5"/>
    </row>
    <row r="779">
      <c r="A779" s="5"/>
      <c r="G779" s="5"/>
    </row>
    <row r="780">
      <c r="A780" s="5"/>
      <c r="G780" s="5"/>
    </row>
    <row r="781">
      <c r="A781" s="5"/>
      <c r="G781" s="5"/>
    </row>
    <row r="782">
      <c r="A782" s="5"/>
      <c r="G782" s="5"/>
    </row>
    <row r="783">
      <c r="A783" s="5"/>
      <c r="G783" s="5"/>
    </row>
    <row r="784">
      <c r="A784" s="5"/>
      <c r="G784" s="5"/>
    </row>
    <row r="785">
      <c r="A785" s="5"/>
      <c r="G785" s="5"/>
    </row>
    <row r="786">
      <c r="A786" s="5"/>
      <c r="G786" s="5"/>
    </row>
    <row r="787">
      <c r="A787" s="5"/>
      <c r="G787" s="5"/>
    </row>
    <row r="788">
      <c r="A788" s="5"/>
      <c r="G788" s="5"/>
    </row>
    <row r="789">
      <c r="A789" s="5"/>
      <c r="G789" s="5"/>
    </row>
    <row r="790">
      <c r="A790" s="5"/>
      <c r="G790" s="5"/>
    </row>
    <row r="791">
      <c r="A791" s="5"/>
      <c r="G791" s="5"/>
    </row>
    <row r="792">
      <c r="A792" s="5"/>
      <c r="G792" s="5"/>
    </row>
    <row r="793">
      <c r="A793" s="5"/>
      <c r="G793" s="5"/>
    </row>
    <row r="794">
      <c r="A794" s="5"/>
      <c r="G794" s="5"/>
    </row>
    <row r="795">
      <c r="A795" s="5"/>
      <c r="G795" s="5"/>
    </row>
    <row r="796">
      <c r="A796" s="5"/>
      <c r="G796" s="5"/>
    </row>
    <row r="797">
      <c r="A797" s="5"/>
      <c r="G797" s="5"/>
    </row>
    <row r="798">
      <c r="A798" s="5"/>
      <c r="G798" s="5"/>
    </row>
    <row r="799">
      <c r="A799" s="5"/>
      <c r="G799" s="5"/>
    </row>
    <row r="800">
      <c r="A800" s="5"/>
      <c r="G800" s="5"/>
    </row>
    <row r="801">
      <c r="A801" s="5"/>
      <c r="G801" s="5"/>
    </row>
    <row r="802">
      <c r="A802" s="5"/>
      <c r="G802" s="5"/>
    </row>
    <row r="803">
      <c r="A803" s="5"/>
      <c r="G803" s="5"/>
    </row>
    <row r="804">
      <c r="A804" s="5"/>
      <c r="G804" s="5"/>
    </row>
    <row r="805">
      <c r="A805" s="5"/>
      <c r="G805" s="5"/>
    </row>
    <row r="806">
      <c r="A806" s="5"/>
      <c r="G806" s="5"/>
    </row>
    <row r="807">
      <c r="A807" s="5"/>
      <c r="G807" s="5"/>
    </row>
    <row r="808">
      <c r="A808" s="5"/>
      <c r="G808" s="5"/>
    </row>
    <row r="809">
      <c r="A809" s="5"/>
      <c r="G809" s="5"/>
    </row>
    <row r="810">
      <c r="A810" s="5"/>
      <c r="G810" s="5"/>
    </row>
    <row r="811">
      <c r="A811" s="5"/>
      <c r="G811" s="5"/>
    </row>
    <row r="812">
      <c r="A812" s="5"/>
      <c r="G812" s="5"/>
    </row>
    <row r="813">
      <c r="A813" s="5"/>
      <c r="G813" s="5"/>
    </row>
    <row r="814">
      <c r="A814" s="5"/>
      <c r="G814" s="5"/>
    </row>
    <row r="815">
      <c r="A815" s="5"/>
      <c r="G815" s="5"/>
    </row>
    <row r="816">
      <c r="A816" s="5"/>
      <c r="G816" s="5"/>
    </row>
    <row r="817">
      <c r="A817" s="5"/>
      <c r="G817" s="5"/>
    </row>
    <row r="818">
      <c r="A818" s="5"/>
      <c r="G818" s="5"/>
    </row>
    <row r="819">
      <c r="A819" s="5"/>
      <c r="G819" s="5"/>
    </row>
    <row r="820">
      <c r="A820" s="5"/>
      <c r="G820" s="5"/>
    </row>
    <row r="821">
      <c r="A821" s="5"/>
      <c r="G821" s="5"/>
    </row>
    <row r="822">
      <c r="A822" s="5"/>
      <c r="G822" s="5"/>
    </row>
    <row r="823">
      <c r="A823" s="5"/>
      <c r="G823" s="5"/>
    </row>
    <row r="824">
      <c r="A824" s="5"/>
      <c r="G824" s="5"/>
    </row>
    <row r="825">
      <c r="A825" s="5"/>
      <c r="G825" s="5"/>
    </row>
    <row r="826">
      <c r="A826" s="5"/>
      <c r="G826" s="5"/>
    </row>
    <row r="827">
      <c r="A827" s="5"/>
      <c r="G827" s="5"/>
    </row>
    <row r="828">
      <c r="A828" s="5"/>
      <c r="G828" s="5"/>
    </row>
    <row r="829">
      <c r="A829" s="5"/>
      <c r="G829" s="5"/>
    </row>
    <row r="830">
      <c r="A830" s="5"/>
      <c r="G830" s="5"/>
    </row>
    <row r="831">
      <c r="A831" s="5"/>
      <c r="G831" s="5"/>
    </row>
    <row r="832">
      <c r="A832" s="5"/>
      <c r="G832" s="5"/>
    </row>
    <row r="833">
      <c r="A833" s="5"/>
      <c r="G833" s="5"/>
    </row>
    <row r="834">
      <c r="A834" s="5"/>
      <c r="G834" s="5"/>
    </row>
    <row r="835">
      <c r="A835" s="5"/>
      <c r="G835" s="5"/>
    </row>
    <row r="836">
      <c r="A836" s="5"/>
      <c r="G836" s="5"/>
    </row>
    <row r="837">
      <c r="A837" s="5"/>
      <c r="G837" s="5"/>
    </row>
    <row r="838">
      <c r="A838" s="5"/>
      <c r="G838" s="5"/>
    </row>
    <row r="839">
      <c r="A839" s="5"/>
      <c r="G839" s="5"/>
    </row>
    <row r="840">
      <c r="A840" s="5"/>
      <c r="G840" s="5"/>
    </row>
    <row r="841">
      <c r="A841" s="5"/>
      <c r="G841" s="5"/>
    </row>
    <row r="842">
      <c r="A842" s="5"/>
      <c r="G842" s="5"/>
    </row>
    <row r="843">
      <c r="A843" s="5"/>
      <c r="G843" s="5"/>
    </row>
    <row r="844">
      <c r="A844" s="5"/>
      <c r="G844" s="5"/>
    </row>
    <row r="845">
      <c r="A845" s="5"/>
      <c r="G845" s="5"/>
    </row>
    <row r="846">
      <c r="A846" s="5"/>
      <c r="G846" s="5"/>
    </row>
    <row r="847">
      <c r="A847" s="5"/>
      <c r="G847" s="5"/>
    </row>
    <row r="848">
      <c r="A848" s="5"/>
      <c r="G848" s="5"/>
    </row>
    <row r="849">
      <c r="A849" s="5"/>
      <c r="G849" s="5"/>
    </row>
    <row r="850">
      <c r="A850" s="5"/>
      <c r="G850" s="5"/>
    </row>
    <row r="851">
      <c r="A851" s="5"/>
      <c r="G851" s="5"/>
    </row>
    <row r="852">
      <c r="A852" s="5"/>
      <c r="G852" s="5"/>
    </row>
    <row r="853">
      <c r="A853" s="5"/>
      <c r="G853" s="5"/>
    </row>
    <row r="854">
      <c r="A854" s="5"/>
      <c r="G854" s="5"/>
    </row>
    <row r="855">
      <c r="A855" s="5"/>
      <c r="G855" s="5"/>
    </row>
    <row r="856">
      <c r="A856" s="5"/>
      <c r="G856" s="5"/>
    </row>
    <row r="857">
      <c r="A857" s="5"/>
      <c r="G857" s="5"/>
    </row>
    <row r="858">
      <c r="A858" s="5"/>
      <c r="G858" s="5"/>
    </row>
    <row r="859">
      <c r="A859" s="5"/>
      <c r="G859" s="5"/>
    </row>
    <row r="860">
      <c r="A860" s="5"/>
      <c r="G860" s="5"/>
    </row>
    <row r="861">
      <c r="A861" s="5"/>
      <c r="G861" s="5"/>
    </row>
    <row r="862">
      <c r="A862" s="5"/>
      <c r="G862" s="5"/>
    </row>
    <row r="863">
      <c r="A863" s="5"/>
      <c r="G863" s="5"/>
    </row>
    <row r="864">
      <c r="A864" s="5"/>
      <c r="G864" s="5"/>
    </row>
    <row r="865">
      <c r="A865" s="5"/>
      <c r="G865" s="5"/>
    </row>
    <row r="866">
      <c r="A866" s="5"/>
      <c r="G866" s="5"/>
    </row>
    <row r="867">
      <c r="A867" s="5"/>
      <c r="G867" s="5"/>
    </row>
    <row r="868">
      <c r="A868" s="5"/>
      <c r="G868" s="5"/>
    </row>
    <row r="869">
      <c r="A869" s="5"/>
      <c r="G869" s="5"/>
    </row>
    <row r="870">
      <c r="A870" s="5"/>
      <c r="G870" s="5"/>
    </row>
    <row r="871">
      <c r="A871" s="5"/>
      <c r="G871" s="5"/>
    </row>
    <row r="872">
      <c r="A872" s="5"/>
      <c r="G872" s="5"/>
    </row>
    <row r="873">
      <c r="A873" s="5"/>
      <c r="G873" s="5"/>
    </row>
    <row r="874">
      <c r="A874" s="5"/>
      <c r="G874" s="5"/>
    </row>
    <row r="875">
      <c r="A875" s="5"/>
      <c r="G875" s="5"/>
    </row>
    <row r="876">
      <c r="A876" s="5"/>
      <c r="G876" s="5"/>
    </row>
    <row r="877">
      <c r="A877" s="5"/>
      <c r="G877" s="5"/>
    </row>
    <row r="878">
      <c r="A878" s="5"/>
      <c r="G878" s="5"/>
    </row>
    <row r="879">
      <c r="A879" s="5"/>
      <c r="G879" s="5"/>
    </row>
    <row r="880">
      <c r="A880" s="5"/>
      <c r="G880" s="5"/>
    </row>
    <row r="881">
      <c r="A881" s="5"/>
      <c r="G881" s="5"/>
    </row>
    <row r="882">
      <c r="A882" s="5"/>
      <c r="G882" s="5"/>
    </row>
    <row r="883">
      <c r="A883" s="5"/>
      <c r="G883" s="5"/>
    </row>
    <row r="884">
      <c r="A884" s="5"/>
      <c r="G884" s="5"/>
    </row>
    <row r="885">
      <c r="A885" s="5"/>
      <c r="G885" s="5"/>
    </row>
    <row r="886">
      <c r="A886" s="5"/>
      <c r="G886" s="5"/>
    </row>
    <row r="887">
      <c r="A887" s="5"/>
      <c r="G887" s="5"/>
    </row>
    <row r="888">
      <c r="A888" s="5"/>
      <c r="G888" s="5"/>
    </row>
    <row r="889">
      <c r="A889" s="5"/>
      <c r="G889" s="5"/>
    </row>
    <row r="890">
      <c r="A890" s="5"/>
      <c r="G890" s="5"/>
    </row>
    <row r="891">
      <c r="A891" s="5"/>
      <c r="G891" s="5"/>
    </row>
    <row r="892">
      <c r="A892" s="5"/>
      <c r="G892" s="5"/>
    </row>
    <row r="893">
      <c r="A893" s="5"/>
      <c r="G893" s="5"/>
    </row>
    <row r="894">
      <c r="A894" s="5"/>
      <c r="G894" s="5"/>
    </row>
    <row r="895">
      <c r="A895" s="5"/>
      <c r="G895" s="5"/>
    </row>
    <row r="896">
      <c r="A896" s="5"/>
      <c r="G896" s="5"/>
    </row>
    <row r="897">
      <c r="A897" s="5"/>
      <c r="G897" s="5"/>
    </row>
    <row r="898">
      <c r="A898" s="5"/>
      <c r="G898" s="5"/>
    </row>
    <row r="899">
      <c r="A899" s="5"/>
      <c r="G899" s="5"/>
    </row>
    <row r="900">
      <c r="A900" s="5"/>
      <c r="G900" s="5"/>
    </row>
    <row r="901">
      <c r="A901" s="5"/>
      <c r="G901" s="5"/>
    </row>
    <row r="902">
      <c r="A902" s="5"/>
      <c r="G902" s="5"/>
    </row>
    <row r="903">
      <c r="A903" s="5"/>
      <c r="G903" s="5"/>
    </row>
    <row r="904">
      <c r="A904" s="5"/>
      <c r="G904" s="5"/>
    </row>
    <row r="905">
      <c r="A905" s="5"/>
      <c r="G905" s="5"/>
    </row>
    <row r="906">
      <c r="A906" s="5"/>
      <c r="G906" s="5"/>
    </row>
    <row r="907">
      <c r="A907" s="5"/>
      <c r="G907" s="5"/>
    </row>
    <row r="908">
      <c r="A908" s="5"/>
      <c r="G908" s="5"/>
    </row>
    <row r="909">
      <c r="A909" s="5"/>
      <c r="G909" s="5"/>
    </row>
    <row r="910">
      <c r="A910" s="5"/>
      <c r="G910" s="5"/>
    </row>
    <row r="911">
      <c r="A911" s="5"/>
      <c r="G911" s="5"/>
    </row>
    <row r="912">
      <c r="A912" s="5"/>
      <c r="G912" s="5"/>
    </row>
    <row r="913">
      <c r="A913" s="5"/>
      <c r="G913" s="5"/>
    </row>
    <row r="914">
      <c r="A914" s="5"/>
      <c r="G914" s="5"/>
    </row>
    <row r="915">
      <c r="A915" s="5"/>
      <c r="G915" s="5"/>
    </row>
    <row r="916">
      <c r="A916" s="5"/>
      <c r="G916" s="5"/>
    </row>
    <row r="917">
      <c r="A917" s="5"/>
      <c r="G917" s="5"/>
    </row>
    <row r="918">
      <c r="A918" s="5"/>
      <c r="G918" s="5"/>
    </row>
    <row r="919">
      <c r="A919" s="5"/>
      <c r="G919" s="5"/>
    </row>
    <row r="920">
      <c r="A920" s="5"/>
      <c r="G920" s="5"/>
    </row>
    <row r="921">
      <c r="A921" s="5"/>
      <c r="G921" s="5"/>
    </row>
    <row r="922">
      <c r="A922" s="5"/>
      <c r="G922" s="5"/>
    </row>
    <row r="923">
      <c r="A923" s="5"/>
      <c r="G923" s="5"/>
    </row>
    <row r="924">
      <c r="A924" s="5"/>
      <c r="G924" s="5"/>
    </row>
    <row r="925">
      <c r="A925" s="5"/>
      <c r="G925" s="5"/>
    </row>
    <row r="926">
      <c r="A926" s="5"/>
      <c r="G926" s="5"/>
    </row>
    <row r="927">
      <c r="A927" s="5"/>
      <c r="G927" s="5"/>
    </row>
    <row r="928">
      <c r="A928" s="5"/>
      <c r="G928" s="5"/>
    </row>
    <row r="929">
      <c r="A929" s="5"/>
      <c r="G929" s="5"/>
    </row>
    <row r="930">
      <c r="A930" s="5"/>
      <c r="G930" s="5"/>
    </row>
    <row r="931">
      <c r="A931" s="5"/>
      <c r="G931" s="5"/>
    </row>
    <row r="932">
      <c r="A932" s="5"/>
      <c r="G932" s="5"/>
    </row>
    <row r="933">
      <c r="A933" s="5"/>
      <c r="G933" s="5"/>
    </row>
    <row r="934">
      <c r="A934" s="5"/>
      <c r="G934" s="5"/>
    </row>
    <row r="935">
      <c r="A935" s="5"/>
      <c r="G935" s="5"/>
    </row>
    <row r="936">
      <c r="A936" s="5"/>
      <c r="G936" s="5"/>
    </row>
    <row r="937">
      <c r="A937" s="5"/>
      <c r="G937" s="5"/>
    </row>
    <row r="938">
      <c r="A938" s="5"/>
      <c r="G938" s="5"/>
    </row>
    <row r="939">
      <c r="A939" s="5"/>
      <c r="G939" s="5"/>
    </row>
    <row r="940">
      <c r="A940" s="5"/>
      <c r="G940" s="5"/>
    </row>
    <row r="941">
      <c r="A941" s="5"/>
      <c r="G941" s="5"/>
    </row>
    <row r="942">
      <c r="A942" s="5"/>
      <c r="G942" s="5"/>
    </row>
    <row r="943">
      <c r="A943" s="5"/>
      <c r="G943" s="5"/>
    </row>
    <row r="944">
      <c r="A944" s="5"/>
      <c r="G944" s="5"/>
    </row>
    <row r="945">
      <c r="A945" s="5"/>
      <c r="G945" s="5"/>
    </row>
    <row r="946">
      <c r="A946" s="5"/>
      <c r="G946" s="5"/>
    </row>
    <row r="947">
      <c r="A947" s="5"/>
      <c r="G947" s="5"/>
    </row>
    <row r="948">
      <c r="A948" s="5"/>
      <c r="G948" s="5"/>
    </row>
    <row r="949">
      <c r="A949" s="5"/>
      <c r="G949" s="5"/>
    </row>
    <row r="950">
      <c r="A950" s="5"/>
      <c r="G950" s="5"/>
    </row>
    <row r="951">
      <c r="A951" s="5"/>
      <c r="G951" s="5"/>
    </row>
    <row r="952">
      <c r="A952" s="5"/>
      <c r="G952" s="5"/>
    </row>
    <row r="953">
      <c r="A953" s="5"/>
      <c r="G953" s="5"/>
    </row>
    <row r="954">
      <c r="A954" s="5"/>
      <c r="G954" s="5"/>
    </row>
    <row r="955">
      <c r="A955" s="5"/>
      <c r="G955" s="5"/>
    </row>
    <row r="956">
      <c r="A956" s="5"/>
      <c r="G956" s="5"/>
    </row>
    <row r="957">
      <c r="A957" s="5"/>
      <c r="G957" s="5"/>
    </row>
    <row r="958">
      <c r="A958" s="5"/>
      <c r="G958" s="5"/>
    </row>
    <row r="959">
      <c r="A959" s="5"/>
      <c r="G959" s="5"/>
    </row>
    <row r="960">
      <c r="A960" s="5"/>
      <c r="G960" s="5"/>
    </row>
    <row r="961">
      <c r="A961" s="5"/>
      <c r="G961" s="5"/>
    </row>
    <row r="962">
      <c r="A962" s="5"/>
      <c r="G962" s="5"/>
    </row>
    <row r="963">
      <c r="A963" s="5"/>
      <c r="G963" s="5"/>
    </row>
    <row r="964">
      <c r="A964" s="5"/>
      <c r="G964" s="5"/>
    </row>
    <row r="965">
      <c r="A965" s="5"/>
      <c r="G965" s="5"/>
    </row>
    <row r="966">
      <c r="A966" s="5"/>
      <c r="G966" s="5"/>
    </row>
    <row r="967">
      <c r="A967" s="5"/>
      <c r="G967" s="5"/>
    </row>
    <row r="968">
      <c r="A968" s="5"/>
      <c r="G968" s="5"/>
    </row>
    <row r="969">
      <c r="A969" s="5"/>
      <c r="G969" s="5"/>
    </row>
    <row r="970">
      <c r="A970" s="5"/>
      <c r="G970" s="5"/>
    </row>
    <row r="971">
      <c r="A971" s="5"/>
      <c r="G971" s="5"/>
    </row>
    <row r="972">
      <c r="A972" s="5"/>
      <c r="G972" s="5"/>
    </row>
    <row r="973">
      <c r="A973" s="5"/>
      <c r="G973" s="5"/>
    </row>
    <row r="974">
      <c r="A974" s="5"/>
      <c r="G974" s="5"/>
    </row>
    <row r="975">
      <c r="A975" s="5"/>
      <c r="G975" s="5"/>
    </row>
    <row r="976">
      <c r="A976" s="5"/>
      <c r="G976" s="5"/>
    </row>
    <row r="977">
      <c r="A977" s="5"/>
      <c r="G977" s="5"/>
    </row>
    <row r="978">
      <c r="A978" s="5"/>
      <c r="G978" s="5"/>
    </row>
    <row r="979">
      <c r="A979" s="5"/>
      <c r="G979" s="5"/>
    </row>
    <row r="980">
      <c r="A980" s="5"/>
      <c r="G980" s="5"/>
    </row>
    <row r="981">
      <c r="A981" s="5"/>
      <c r="G981" s="5"/>
    </row>
    <row r="982">
      <c r="A982" s="5"/>
      <c r="G982" s="5"/>
    </row>
    <row r="983">
      <c r="A983" s="5"/>
      <c r="G983" s="5"/>
    </row>
    <row r="984">
      <c r="A984" s="5"/>
      <c r="G984" s="5"/>
    </row>
    <row r="985">
      <c r="A985" s="5"/>
      <c r="G985" s="5"/>
    </row>
    <row r="986">
      <c r="A986" s="5"/>
      <c r="G986" s="5"/>
    </row>
    <row r="987">
      <c r="A987" s="5"/>
      <c r="G987" s="5"/>
    </row>
    <row r="988">
      <c r="A988" s="5"/>
      <c r="G988" s="5"/>
    </row>
    <row r="989">
      <c r="A989" s="5"/>
      <c r="G989" s="5"/>
    </row>
    <row r="990">
      <c r="A990" s="5"/>
      <c r="G990" s="5"/>
    </row>
    <row r="991">
      <c r="A991" s="5"/>
      <c r="G991" s="5"/>
    </row>
    <row r="992">
      <c r="A992" s="5"/>
      <c r="G992" s="5"/>
    </row>
    <row r="993">
      <c r="A993" s="5"/>
      <c r="G993" s="5"/>
    </row>
    <row r="994">
      <c r="A994" s="5"/>
      <c r="G994" s="5"/>
    </row>
    <row r="995">
      <c r="A995" s="5"/>
      <c r="G995" s="5"/>
    </row>
    <row r="996">
      <c r="A996" s="5"/>
      <c r="G996" s="5"/>
    </row>
    <row r="997">
      <c r="A997" s="5"/>
      <c r="G997" s="5"/>
    </row>
    <row r="998">
      <c r="A998" s="5"/>
      <c r="G998" s="5"/>
    </row>
    <row r="999">
      <c r="A999" s="5"/>
      <c r="G999" s="5"/>
    </row>
    <row r="1000">
      <c r="A1000" s="5"/>
      <c r="G1000" s="5"/>
    </row>
  </sheetData>
  <autoFilter ref="$A$1:$H$1000"/>
  <dataValidations>
    <dataValidation type="custom" allowBlank="1" showDropDown="1" showInputMessage="1" showErrorMessage="1" prompt="Khóa duy nhất: để trống hoặc nhập giá trị chưa tồn tại." sqref="A2:A1000">
      <formula1>OR(A2="",COUNTIF($A$2:$A$1000,A2)=1)</formula1>
    </dataValidation>
    <dataValidation type="list" allowBlank="1" showErrorMessage="1" sqref="G2:G1000">
      <formula1>"DRAFT,PENDING,REVIEW,APPROVED,ACTIVE,INACTIVE,REJECTED,ARCHIVED"</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88"/>
    <col customWidth="1" min="2" max="2" width="75.0"/>
    <col customWidth="1" min="3" max="3" width="14.13"/>
    <col customWidth="1" min="4" max="4" width="46.25"/>
    <col customWidth="1" min="5" max="5" width="21.38"/>
    <col customWidth="1" min="6" max="6" width="10.88"/>
  </cols>
  <sheetData>
    <row r="1">
      <c r="A1" s="1" t="s">
        <v>24582</v>
      </c>
      <c r="B1" s="1" t="s">
        <v>24588</v>
      </c>
      <c r="C1" s="1" t="s">
        <v>24591</v>
      </c>
      <c r="D1" s="1" t="s">
        <v>13063</v>
      </c>
      <c r="E1" s="1" t="s">
        <v>896</v>
      </c>
      <c r="F1" s="1" t="s">
        <v>18604</v>
      </c>
    </row>
    <row r="2">
      <c r="A2" s="2" t="s">
        <v>7</v>
      </c>
      <c r="B2" s="2" t="s">
        <v>40</v>
      </c>
      <c r="C2" s="2" t="s">
        <v>24604</v>
      </c>
      <c r="D2" s="2" t="s">
        <v>24608</v>
      </c>
      <c r="E2" s="2" t="s">
        <v>24609</v>
      </c>
      <c r="F2" s="2" t="s">
        <v>24610</v>
      </c>
    </row>
    <row r="3">
      <c r="A3" s="2" t="s">
        <v>22</v>
      </c>
      <c r="B3" s="2" t="s">
        <v>24615</v>
      </c>
      <c r="C3" s="2" t="s">
        <v>24617</v>
      </c>
      <c r="D3" s="2" t="s">
        <v>24619</v>
      </c>
      <c r="E3" s="2" t="s">
        <v>24609</v>
      </c>
      <c r="F3" s="2" t="s">
        <v>24610</v>
      </c>
    </row>
    <row r="4">
      <c r="A4" s="2" t="s">
        <v>25</v>
      </c>
      <c r="B4" s="7" t="s">
        <v>24624</v>
      </c>
      <c r="C4" s="2" t="s">
        <v>24642</v>
      </c>
      <c r="D4" s="2" t="s">
        <v>24645</v>
      </c>
      <c r="E4" s="2" t="s">
        <v>24609</v>
      </c>
      <c r="F4" s="2" t="s">
        <v>24610</v>
      </c>
    </row>
    <row r="5">
      <c r="A5" s="2" t="s">
        <v>24649</v>
      </c>
      <c r="B5" s="2" t="s">
        <v>24651</v>
      </c>
      <c r="C5" s="2" t="s">
        <v>24617</v>
      </c>
      <c r="D5" s="2" t="s">
        <v>24652</v>
      </c>
      <c r="E5" s="2" t="s">
        <v>24609</v>
      </c>
      <c r="F5" s="2" t="s">
        <v>24610</v>
      </c>
    </row>
    <row r="6">
      <c r="A6" s="2" t="s">
        <v>24655</v>
      </c>
      <c r="B6" s="2" t="s">
        <v>24657</v>
      </c>
      <c r="C6" s="2" t="s">
        <v>24617</v>
      </c>
      <c r="D6" s="2" t="s">
        <v>24660</v>
      </c>
      <c r="E6" s="2" t="s">
        <v>24609</v>
      </c>
      <c r="F6" s="2" t="s">
        <v>24610</v>
      </c>
    </row>
    <row r="7">
      <c r="A7" s="2" t="s">
        <v>28</v>
      </c>
      <c r="B7" s="2" t="s">
        <v>24664</v>
      </c>
      <c r="C7" s="2" t="s">
        <v>24666</v>
      </c>
      <c r="D7" s="2" t="s">
        <v>24668</v>
      </c>
      <c r="E7" s="2" t="s">
        <v>24609</v>
      </c>
      <c r="F7" s="2" t="s">
        <v>24610</v>
      </c>
    </row>
    <row r="8">
      <c r="A8" s="2" t="s">
        <v>29</v>
      </c>
      <c r="B8" s="7" t="s">
        <v>24672</v>
      </c>
      <c r="C8" s="2" t="s">
        <v>24642</v>
      </c>
      <c r="D8" s="2" t="s">
        <v>24687</v>
      </c>
      <c r="E8" s="2" t="s">
        <v>24609</v>
      </c>
      <c r="F8" s="2" t="s">
        <v>24610</v>
      </c>
    </row>
    <row r="9">
      <c r="A9" s="2" t="s">
        <v>24691</v>
      </c>
      <c r="B9" s="2" t="s">
        <v>24694</v>
      </c>
      <c r="C9" s="2" t="s">
        <v>24617</v>
      </c>
      <c r="D9" s="2" t="s">
        <v>24696</v>
      </c>
      <c r="E9" s="2" t="s">
        <v>24609</v>
      </c>
      <c r="F9" s="2" t="s">
        <v>24610</v>
      </c>
    </row>
    <row r="10">
      <c r="A10" s="2" t="s">
        <v>24701</v>
      </c>
      <c r="B10" s="2" t="s">
        <v>24703</v>
      </c>
      <c r="C10" s="2" t="s">
        <v>24617</v>
      </c>
      <c r="D10" s="2" t="s">
        <v>24705</v>
      </c>
      <c r="E10" s="2" t="s">
        <v>24609</v>
      </c>
      <c r="F10" s="2" t="s">
        <v>24610</v>
      </c>
    </row>
    <row r="11">
      <c r="A11" s="2" t="s">
        <v>18604</v>
      </c>
      <c r="B11" s="2" t="s">
        <v>24610</v>
      </c>
      <c r="C11" s="2" t="s">
        <v>24604</v>
      </c>
      <c r="D11" s="2" t="s">
        <v>24710</v>
      </c>
      <c r="E11" s="2" t="s">
        <v>24609</v>
      </c>
      <c r="F11" s="2" t="s">
        <v>24610</v>
      </c>
    </row>
    <row r="12">
      <c r="A12" s="2" t="s">
        <v>24714</v>
      </c>
      <c r="B12" s="2" t="s">
        <v>24715</v>
      </c>
      <c r="C12" s="2" t="s">
        <v>24716</v>
      </c>
      <c r="D12" s="2" t="s">
        <v>24717</v>
      </c>
      <c r="E12" s="2" t="s">
        <v>24609</v>
      </c>
      <c r="F12" s="2" t="s">
        <v>24610</v>
      </c>
    </row>
    <row r="13">
      <c r="A13" s="2" t="s">
        <v>24721</v>
      </c>
      <c r="B13" s="2" t="s">
        <v>24724</v>
      </c>
      <c r="C13" s="2" t="s">
        <v>24716</v>
      </c>
      <c r="D13" s="2" t="s">
        <v>24727</v>
      </c>
      <c r="E13" s="2" t="s">
        <v>24728</v>
      </c>
      <c r="F13" s="2" t="s">
        <v>24729</v>
      </c>
    </row>
    <row r="14">
      <c r="A14" s="2" t="s">
        <v>24732</v>
      </c>
      <c r="B14" s="2" t="s">
        <v>24733</v>
      </c>
      <c r="C14" s="2" t="s">
        <v>24716</v>
      </c>
      <c r="D14" s="2" t="s">
        <v>24737</v>
      </c>
      <c r="E14" s="2" t="s">
        <v>24728</v>
      </c>
      <c r="F14" s="2" t="s">
        <v>24729</v>
      </c>
    </row>
    <row r="15">
      <c r="A15" s="2" t="s">
        <v>24740</v>
      </c>
      <c r="B15" s="2" t="s">
        <v>24742</v>
      </c>
      <c r="C15" s="2" t="s">
        <v>24743</v>
      </c>
      <c r="D15" s="2" t="s">
        <v>24746</v>
      </c>
      <c r="E15" s="2" t="s">
        <v>24609</v>
      </c>
      <c r="F15" s="2" t="s">
        <v>24610</v>
      </c>
    </row>
    <row r="16">
      <c r="A16" s="2" t="s">
        <v>24750</v>
      </c>
      <c r="B16" s="2" t="s">
        <v>24751</v>
      </c>
      <c r="C16" s="2" t="s">
        <v>24743</v>
      </c>
      <c r="D16" s="2" t="s">
        <v>24754</v>
      </c>
      <c r="E16" s="2" t="s">
        <v>24609</v>
      </c>
      <c r="F16" s="2" t="s">
        <v>24610</v>
      </c>
    </row>
    <row r="17">
      <c r="A17" s="2" t="s">
        <v>24758</v>
      </c>
      <c r="B17" s="2" t="s">
        <v>24760</v>
      </c>
      <c r="C17" s="2" t="s">
        <v>24743</v>
      </c>
      <c r="D17" s="2" t="s">
        <v>24761</v>
      </c>
      <c r="E17" s="2" t="s">
        <v>24609</v>
      </c>
      <c r="F17" s="2" t="s">
        <v>24610</v>
      </c>
    </row>
    <row r="18">
      <c r="A18" s="2" t="s">
        <v>24765</v>
      </c>
      <c r="B18" s="2" t="s">
        <v>24767</v>
      </c>
      <c r="C18" s="2" t="s">
        <v>24743</v>
      </c>
      <c r="D18" s="2" t="s">
        <v>24770</v>
      </c>
      <c r="E18" s="2" t="s">
        <v>24609</v>
      </c>
      <c r="F18" s="2" t="s">
        <v>24610</v>
      </c>
    </row>
    <row r="19">
      <c r="A19" s="3" t="s">
        <v>24773</v>
      </c>
      <c r="B19" s="3" t="s">
        <v>24775</v>
      </c>
      <c r="C19" s="3" t="s">
        <v>24716</v>
      </c>
      <c r="D19" s="3" t="s">
        <v>24778</v>
      </c>
      <c r="E19" s="3" t="s">
        <v>24728</v>
      </c>
      <c r="F19" s="3" t="s">
        <v>24729</v>
      </c>
    </row>
    <row r="20">
      <c r="A20" s="3" t="s">
        <v>24782</v>
      </c>
      <c r="B20" s="3" t="s">
        <v>24783</v>
      </c>
      <c r="C20" s="3" t="s">
        <v>24716</v>
      </c>
      <c r="D20" s="3" t="s">
        <v>24786</v>
      </c>
      <c r="E20" s="3" t="s">
        <v>10368</v>
      </c>
      <c r="F20" s="3" t="s">
        <v>24789</v>
      </c>
    </row>
    <row r="21">
      <c r="A21" s="3" t="s">
        <v>24792</v>
      </c>
      <c r="B21" s="3" t="s">
        <v>24794</v>
      </c>
      <c r="C21" s="3" t="s">
        <v>24716</v>
      </c>
      <c r="D21" s="3" t="s">
        <v>24796</v>
      </c>
      <c r="E21" s="3" t="s">
        <v>24728</v>
      </c>
      <c r="F21" s="3" t="s">
        <v>24729</v>
      </c>
    </row>
    <row r="22">
      <c r="A22" s="3" t="s">
        <v>24800</v>
      </c>
      <c r="B22" s="3" t="s">
        <v>24802</v>
      </c>
      <c r="C22" s="3" t="s">
        <v>24743</v>
      </c>
      <c r="D22" s="3" t="s">
        <v>24806</v>
      </c>
      <c r="E22" s="3" t="s">
        <v>24728</v>
      </c>
      <c r="F22" s="3" t="s">
        <v>24729</v>
      </c>
    </row>
    <row r="23">
      <c r="A23" s="3" t="s">
        <v>24808</v>
      </c>
      <c r="B23" s="3" t="s">
        <v>24809</v>
      </c>
      <c r="C23" s="3" t="s">
        <v>24743</v>
      </c>
      <c r="D23" s="3" t="s">
        <v>24812</v>
      </c>
      <c r="E23" s="3" t="s">
        <v>24728</v>
      </c>
      <c r="F23" s="3" t="s">
        <v>24729</v>
      </c>
    </row>
    <row r="24">
      <c r="A24" s="3" t="s">
        <v>24815</v>
      </c>
      <c r="B24" s="3" t="s">
        <v>24817</v>
      </c>
      <c r="C24" s="3" t="s">
        <v>24743</v>
      </c>
      <c r="D24" s="3" t="s">
        <v>24819</v>
      </c>
      <c r="E24" s="3" t="s">
        <v>24728</v>
      </c>
      <c r="F24" s="3" t="s">
        <v>24729</v>
      </c>
    </row>
    <row r="25">
      <c r="A25" s="3" t="s">
        <v>24821</v>
      </c>
      <c r="B25" s="3" t="s">
        <v>24824</v>
      </c>
      <c r="C25" s="3" t="s">
        <v>24743</v>
      </c>
      <c r="D25" s="3" t="s">
        <v>24826</v>
      </c>
      <c r="E25" s="3" t="s">
        <v>24728</v>
      </c>
      <c r="F25" s="3" t="s">
        <v>24729</v>
      </c>
    </row>
    <row r="26">
      <c r="A26" s="3" t="s">
        <v>24830</v>
      </c>
      <c r="B26" s="3" t="s">
        <v>24831</v>
      </c>
      <c r="C26" s="3" t="s">
        <v>24743</v>
      </c>
      <c r="D26" s="3" t="s">
        <v>24834</v>
      </c>
      <c r="E26" s="3" t="s">
        <v>24728</v>
      </c>
      <c r="F26" s="3" t="s">
        <v>24729</v>
      </c>
    </row>
    <row r="27">
      <c r="A27" s="3" t="s">
        <v>24838</v>
      </c>
      <c r="B27" s="3" t="s">
        <v>24841</v>
      </c>
      <c r="C27" s="3" t="s">
        <v>24743</v>
      </c>
      <c r="D27" s="3" t="s">
        <v>24844</v>
      </c>
      <c r="E27" s="3" t="s">
        <v>24728</v>
      </c>
      <c r="F27" s="3" t="s">
        <v>24729</v>
      </c>
    </row>
    <row r="28">
      <c r="A28" s="3" t="s">
        <v>24845</v>
      </c>
      <c r="B28" s="3" t="s">
        <v>24846</v>
      </c>
      <c r="C28" s="3" t="s">
        <v>24743</v>
      </c>
      <c r="D28" s="3" t="s">
        <v>24849</v>
      </c>
      <c r="E28" s="3" t="s">
        <v>24728</v>
      </c>
      <c r="F28" s="3" t="s">
        <v>24729</v>
      </c>
    </row>
    <row r="29">
      <c r="A29" s="3" t="s">
        <v>24853</v>
      </c>
      <c r="B29" s="3" t="s">
        <v>24855</v>
      </c>
      <c r="C29" s="3" t="s">
        <v>24743</v>
      </c>
      <c r="D29" s="3" t="s">
        <v>24858</v>
      </c>
      <c r="E29" s="3" t="s">
        <v>24728</v>
      </c>
      <c r="F29" s="3" t="s">
        <v>24729</v>
      </c>
    </row>
    <row r="30">
      <c r="A30" s="3" t="s">
        <v>24862</v>
      </c>
      <c r="B30" s="3" t="s">
        <v>24864</v>
      </c>
      <c r="C30" s="3" t="s">
        <v>24604</v>
      </c>
      <c r="D30" s="3" t="s">
        <v>24866</v>
      </c>
      <c r="E30" s="3" t="s">
        <v>24868</v>
      </c>
      <c r="F30" s="3" t="s">
        <v>24870</v>
      </c>
    </row>
    <row r="31">
      <c r="A31" s="3" t="s">
        <v>24874</v>
      </c>
      <c r="B31" s="3" t="s">
        <v>24875</v>
      </c>
      <c r="C31" s="3" t="s">
        <v>24716</v>
      </c>
      <c r="D31" s="3" t="s">
        <v>24878</v>
      </c>
      <c r="E31" s="3" t="s">
        <v>24868</v>
      </c>
      <c r="F31" s="3" t="s">
        <v>24870</v>
      </c>
    </row>
    <row r="32">
      <c r="A32" s="3" t="s">
        <v>24880</v>
      </c>
      <c r="B32" s="3" t="s">
        <v>24883</v>
      </c>
      <c r="C32" s="3" t="s">
        <v>24743</v>
      </c>
      <c r="D32" s="3" t="s">
        <v>24885</v>
      </c>
      <c r="E32" s="3" t="s">
        <v>24868</v>
      </c>
      <c r="F32" s="3" t="s">
        <v>24870</v>
      </c>
    </row>
    <row r="33">
      <c r="A33" s="3" t="s">
        <v>24892</v>
      </c>
      <c r="B33" s="3" t="s">
        <v>24893</v>
      </c>
      <c r="C33" s="3" t="s">
        <v>24743</v>
      </c>
      <c r="D33" s="3" t="s">
        <v>24897</v>
      </c>
      <c r="E33" s="3" t="s">
        <v>24868</v>
      </c>
      <c r="F33" s="3" t="s">
        <v>24870</v>
      </c>
    </row>
    <row r="34">
      <c r="A34" s="3" t="s">
        <v>24900</v>
      </c>
      <c r="B34" s="3" t="b">
        <v>1</v>
      </c>
      <c r="C34" s="3" t="s">
        <v>24903</v>
      </c>
      <c r="D34" s="3" t="s">
        <v>24905</v>
      </c>
      <c r="E34" s="3" t="s">
        <v>24868</v>
      </c>
      <c r="F34" s="3" t="s">
        <v>24870</v>
      </c>
    </row>
    <row r="35">
      <c r="A35" s="3" t="s">
        <v>24911</v>
      </c>
      <c r="B35" s="3" t="s">
        <v>24914</v>
      </c>
      <c r="C35" s="3" t="s">
        <v>24604</v>
      </c>
      <c r="D35" s="3" t="s">
        <v>24917</v>
      </c>
      <c r="E35" s="3" t="s">
        <v>24868</v>
      </c>
      <c r="F35" s="3" t="s">
        <v>24870</v>
      </c>
    </row>
    <row r="36">
      <c r="A36" s="3" t="s">
        <v>24921</v>
      </c>
      <c r="B36" s="3" t="s">
        <v>24922</v>
      </c>
      <c r="C36" s="3" t="s">
        <v>24743</v>
      </c>
      <c r="D36" s="3" t="s">
        <v>24925</v>
      </c>
      <c r="E36" s="3" t="s">
        <v>24926</v>
      </c>
      <c r="F36" s="3" t="s">
        <v>24928</v>
      </c>
    </row>
    <row r="37">
      <c r="A37" s="3" t="s">
        <v>24933</v>
      </c>
      <c r="B37" s="3" t="s">
        <v>24934</v>
      </c>
      <c r="C37" s="3" t="s">
        <v>24743</v>
      </c>
      <c r="D37" s="3" t="s">
        <v>24935</v>
      </c>
      <c r="E37" s="3" t="s">
        <v>24926</v>
      </c>
      <c r="F37" s="3" t="s">
        <v>24928</v>
      </c>
    </row>
    <row r="38">
      <c r="A38" s="3" t="s">
        <v>24941</v>
      </c>
      <c r="B38" s="3" t="s">
        <v>24943</v>
      </c>
      <c r="C38" s="3" t="s">
        <v>24716</v>
      </c>
      <c r="D38" s="3" t="s">
        <v>24946</v>
      </c>
      <c r="E38" s="3" t="s">
        <v>24926</v>
      </c>
      <c r="F38" s="3" t="s">
        <v>24928</v>
      </c>
    </row>
    <row r="39">
      <c r="A39" s="3" t="s">
        <v>24950</v>
      </c>
      <c r="B39" s="3" t="s">
        <v>24951</v>
      </c>
      <c r="C39" s="3" t="s">
        <v>24743</v>
      </c>
      <c r="D39" s="3" t="s">
        <v>24954</v>
      </c>
      <c r="E39" s="3" t="s">
        <v>24926</v>
      </c>
      <c r="F39" s="3" t="s">
        <v>24928</v>
      </c>
    </row>
    <row r="40">
      <c r="A40" s="3" t="s">
        <v>24959</v>
      </c>
      <c r="B40" s="3" t="s">
        <v>24960</v>
      </c>
      <c r="C40" s="3" t="s">
        <v>24743</v>
      </c>
      <c r="D40" s="3" t="s">
        <v>24963</v>
      </c>
      <c r="E40" s="3" t="s">
        <v>24926</v>
      </c>
      <c r="F40" s="3" t="s">
        <v>24928</v>
      </c>
    </row>
    <row r="41">
      <c r="A41" s="3" t="s">
        <v>24968</v>
      </c>
      <c r="B41" s="3" t="s">
        <v>24970</v>
      </c>
      <c r="C41" s="3" t="s">
        <v>24604</v>
      </c>
      <c r="D41" s="3" t="s">
        <v>24972</v>
      </c>
      <c r="E41" s="3" t="s">
        <v>24926</v>
      </c>
      <c r="F41" s="3" t="s">
        <v>24928</v>
      </c>
    </row>
    <row r="42">
      <c r="A42" s="3" t="s">
        <v>24977</v>
      </c>
      <c r="B42" s="3" t="s">
        <v>24980</v>
      </c>
      <c r="C42" s="3" t="s">
        <v>24604</v>
      </c>
      <c r="D42" s="3" t="s">
        <v>24982</v>
      </c>
      <c r="E42" s="3" t="s">
        <v>906</v>
      </c>
      <c r="F42" s="3" t="s">
        <v>24983</v>
      </c>
    </row>
    <row r="43">
      <c r="A43" s="3" t="s">
        <v>24986</v>
      </c>
      <c r="B43" s="3">
        <v>45.0</v>
      </c>
      <c r="C43" s="3" t="s">
        <v>24989</v>
      </c>
      <c r="D43" s="3" t="s">
        <v>24990</v>
      </c>
      <c r="E43" s="3" t="s">
        <v>906</v>
      </c>
      <c r="F43" s="3" t="s">
        <v>24983</v>
      </c>
    </row>
    <row r="44">
      <c r="A44" s="3" t="s">
        <v>24995</v>
      </c>
      <c r="B44" s="3" t="s">
        <v>24997</v>
      </c>
      <c r="C44" s="3" t="s">
        <v>24743</v>
      </c>
      <c r="D44" s="3" t="s">
        <v>24999</v>
      </c>
      <c r="E44" s="3" t="s">
        <v>906</v>
      </c>
      <c r="F44" s="3" t="s">
        <v>24983</v>
      </c>
    </row>
    <row r="45">
      <c r="A45" s="3" t="s">
        <v>25003</v>
      </c>
      <c r="B45" s="3" t="s">
        <v>25006</v>
      </c>
      <c r="C45" s="3" t="s">
        <v>24743</v>
      </c>
      <c r="D45" s="3" t="s">
        <v>25008</v>
      </c>
      <c r="E45" s="3" t="s">
        <v>906</v>
      </c>
      <c r="F45" s="3" t="s">
        <v>24983</v>
      </c>
    </row>
    <row r="46">
      <c r="A46" s="3" t="s">
        <v>25010</v>
      </c>
      <c r="B46" s="3" t="s">
        <v>25013</v>
      </c>
      <c r="C46" s="3" t="s">
        <v>24743</v>
      </c>
      <c r="D46" s="3" t="s">
        <v>25016</v>
      </c>
      <c r="E46" s="3" t="s">
        <v>907</v>
      </c>
      <c r="F46" s="3" t="s">
        <v>25018</v>
      </c>
    </row>
    <row r="47">
      <c r="A47" s="2" t="s">
        <v>25021</v>
      </c>
      <c r="B47" s="2" t="s">
        <v>44</v>
      </c>
      <c r="C47" s="2" t="s">
        <v>24743</v>
      </c>
      <c r="D47" s="2" t="s">
        <v>25025</v>
      </c>
      <c r="E47" s="2" t="s">
        <v>907</v>
      </c>
      <c r="F47" s="2" t="s">
        <v>25018</v>
      </c>
    </row>
    <row r="48">
      <c r="A48" s="2" t="s">
        <v>25028</v>
      </c>
      <c r="B48" s="2" t="s">
        <v>25031</v>
      </c>
      <c r="C48" s="2" t="s">
        <v>24743</v>
      </c>
      <c r="D48" s="2" t="s">
        <v>25032</v>
      </c>
      <c r="E48" s="2" t="s">
        <v>907</v>
      </c>
      <c r="F48" s="2" t="s">
        <v>25018</v>
      </c>
    </row>
    <row r="49">
      <c r="A49" s="2" t="s">
        <v>25035</v>
      </c>
      <c r="B49" s="2" t="s">
        <v>25037</v>
      </c>
      <c r="C49" s="2" t="s">
        <v>24743</v>
      </c>
      <c r="D49" s="2" t="s">
        <v>25039</v>
      </c>
      <c r="E49" s="2" t="s">
        <v>907</v>
      </c>
      <c r="F49" s="2" t="s">
        <v>25018</v>
      </c>
    </row>
    <row r="50">
      <c r="A50" s="2" t="s">
        <v>25042</v>
      </c>
      <c r="B50" s="2" t="s">
        <v>25018</v>
      </c>
      <c r="C50" s="2" t="s">
        <v>24604</v>
      </c>
      <c r="D50" s="2" t="s">
        <v>25044</v>
      </c>
      <c r="E50" s="2" t="s">
        <v>907</v>
      </c>
      <c r="F50" s="2" t="s">
        <v>25018</v>
      </c>
    </row>
    <row r="51">
      <c r="A51" s="3" t="s">
        <v>25047</v>
      </c>
      <c r="B51" s="3" t="s">
        <v>25049</v>
      </c>
      <c r="C51" s="3" t="s">
        <v>24743</v>
      </c>
      <c r="D51" s="3" t="s">
        <v>25051</v>
      </c>
      <c r="E51" s="3" t="s">
        <v>20549</v>
      </c>
      <c r="F51" s="3" t="s">
        <v>25054</v>
      </c>
    </row>
    <row r="52">
      <c r="A52" s="3" t="s">
        <v>25057</v>
      </c>
      <c r="B52" s="2" t="s">
        <v>25058</v>
      </c>
      <c r="C52" s="3" t="s">
        <v>24743</v>
      </c>
      <c r="D52" s="3" t="s">
        <v>25060</v>
      </c>
      <c r="E52" s="3" t="s">
        <v>25062</v>
      </c>
      <c r="F52" s="3" t="s">
        <v>25063</v>
      </c>
    </row>
    <row r="53">
      <c r="A53" s="3" t="s">
        <v>25066</v>
      </c>
      <c r="B53" s="3" t="s">
        <v>25067</v>
      </c>
      <c r="C53" s="3" t="s">
        <v>24743</v>
      </c>
      <c r="D53" s="3" t="s">
        <v>25071</v>
      </c>
      <c r="E53" s="3" t="s">
        <v>20549</v>
      </c>
      <c r="F53" s="3" t="s">
        <v>25054</v>
      </c>
    </row>
    <row r="54">
      <c r="A54" s="3" t="s">
        <v>25073</v>
      </c>
      <c r="B54" s="3" t="s">
        <v>25074</v>
      </c>
      <c r="C54" s="3" t="s">
        <v>24743</v>
      </c>
      <c r="D54" s="3" t="s">
        <v>25077</v>
      </c>
      <c r="E54" s="3" t="s">
        <v>25080</v>
      </c>
      <c r="F54" s="3" t="s">
        <v>25081</v>
      </c>
    </row>
    <row r="55">
      <c r="A55" s="3" t="s">
        <v>25083</v>
      </c>
      <c r="B55" s="3" t="s">
        <v>25084</v>
      </c>
      <c r="C55" s="3" t="s">
        <v>24743</v>
      </c>
      <c r="D55" s="3" t="s">
        <v>25087</v>
      </c>
      <c r="E55" s="3" t="s">
        <v>25080</v>
      </c>
      <c r="F55" s="3" t="s">
        <v>25081</v>
      </c>
    </row>
    <row r="56">
      <c r="A56" s="3" t="s">
        <v>25089</v>
      </c>
      <c r="B56" s="3" t="s">
        <v>25092</v>
      </c>
      <c r="C56" s="3" t="s">
        <v>24743</v>
      </c>
      <c r="D56" s="3" t="s">
        <v>25094</v>
      </c>
      <c r="E56" s="3" t="s">
        <v>25080</v>
      </c>
      <c r="F56" s="3" t="s">
        <v>25081</v>
      </c>
    </row>
    <row r="57">
      <c r="A57" s="3" t="s">
        <v>25096</v>
      </c>
      <c r="B57" s="2" t="s">
        <v>25099</v>
      </c>
      <c r="C57" s="3" t="s">
        <v>24743</v>
      </c>
      <c r="D57" s="3" t="s">
        <v>25102</v>
      </c>
      <c r="E57" s="3" t="s">
        <v>25062</v>
      </c>
      <c r="F57" s="3" t="s">
        <v>25063</v>
      </c>
    </row>
    <row r="58">
      <c r="A58" s="3" t="s">
        <v>25103</v>
      </c>
      <c r="B58" s="3" t="s">
        <v>25106</v>
      </c>
      <c r="C58" s="3" t="s">
        <v>24743</v>
      </c>
      <c r="D58" s="3" t="s">
        <v>25109</v>
      </c>
      <c r="E58" s="3" t="s">
        <v>25080</v>
      </c>
      <c r="F58" s="3" t="s">
        <v>25081</v>
      </c>
    </row>
    <row r="59">
      <c r="A59" s="3" t="s">
        <v>25112</v>
      </c>
      <c r="B59" s="3" t="s">
        <v>25114</v>
      </c>
      <c r="C59" s="3" t="s">
        <v>24743</v>
      </c>
      <c r="D59" s="3" t="s">
        <v>25116</v>
      </c>
      <c r="E59" s="3" t="s">
        <v>25080</v>
      </c>
      <c r="F59" s="3" t="s">
        <v>25081</v>
      </c>
    </row>
    <row r="60">
      <c r="A60" s="3" t="s">
        <v>25121</v>
      </c>
      <c r="B60" s="3" t="s">
        <v>25123</v>
      </c>
      <c r="C60" s="3" t="s">
        <v>24743</v>
      </c>
      <c r="D60" s="3" t="s">
        <v>25127</v>
      </c>
      <c r="E60" s="3" t="s">
        <v>25080</v>
      </c>
      <c r="F60" s="3" t="s">
        <v>25081</v>
      </c>
    </row>
    <row r="61">
      <c r="A61" s="3" t="s">
        <v>25129</v>
      </c>
      <c r="B61" s="3" t="s">
        <v>25130</v>
      </c>
      <c r="C61" s="3" t="s">
        <v>24743</v>
      </c>
      <c r="D61" s="3" t="s">
        <v>25134</v>
      </c>
      <c r="E61" s="3" t="s">
        <v>25080</v>
      </c>
      <c r="F61" s="3" t="s">
        <v>25081</v>
      </c>
    </row>
    <row r="62">
      <c r="A62" s="3" t="s">
        <v>25140</v>
      </c>
      <c r="B62" s="3" t="s">
        <v>25143</v>
      </c>
      <c r="C62" s="3" t="s">
        <v>24604</v>
      </c>
      <c r="D62" s="3" t="s">
        <v>25144</v>
      </c>
      <c r="E62" s="3" t="s">
        <v>25080</v>
      </c>
      <c r="F62" s="3" t="s">
        <v>25081</v>
      </c>
    </row>
    <row r="63">
      <c r="A63" s="3" t="s">
        <v>25146</v>
      </c>
      <c r="B63" s="3" t="s">
        <v>25148</v>
      </c>
      <c r="C63" s="3" t="s">
        <v>24743</v>
      </c>
      <c r="D63" s="3" t="s">
        <v>25149</v>
      </c>
      <c r="E63" s="3" t="s">
        <v>25150</v>
      </c>
      <c r="F63" s="3" t="s">
        <v>25152</v>
      </c>
    </row>
    <row r="64">
      <c r="A64" s="3" t="s">
        <v>25153</v>
      </c>
      <c r="B64" s="3" t="s">
        <v>25154</v>
      </c>
      <c r="C64" s="3" t="s">
        <v>24743</v>
      </c>
      <c r="D64" s="3" t="s">
        <v>25158</v>
      </c>
      <c r="E64" s="3" t="s">
        <v>25150</v>
      </c>
      <c r="F64" s="3" t="s">
        <v>25152</v>
      </c>
    </row>
    <row r="65">
      <c r="A65" s="3" t="s">
        <v>25160</v>
      </c>
      <c r="B65" s="3" t="s">
        <v>25161</v>
      </c>
      <c r="C65" s="3" t="s">
        <v>24743</v>
      </c>
      <c r="D65" s="3" t="s">
        <v>25163</v>
      </c>
      <c r="E65" s="3" t="s">
        <v>25150</v>
      </c>
      <c r="F65" s="3" t="s">
        <v>25152</v>
      </c>
    </row>
    <row r="66">
      <c r="A66" s="3" t="s">
        <v>25164</v>
      </c>
      <c r="B66" s="3" t="s">
        <v>25165</v>
      </c>
      <c r="C66" s="3" t="s">
        <v>24743</v>
      </c>
      <c r="D66" s="3" t="s">
        <v>25168</v>
      </c>
      <c r="E66" s="3" t="s">
        <v>25150</v>
      </c>
      <c r="F66" s="3" t="s">
        <v>25152</v>
      </c>
    </row>
    <row r="67">
      <c r="A67" s="3" t="s">
        <v>25170</v>
      </c>
      <c r="B67" s="3" t="s">
        <v>25171</v>
      </c>
      <c r="C67" s="3" t="s">
        <v>24604</v>
      </c>
      <c r="D67" s="3" t="s">
        <v>25172</v>
      </c>
      <c r="E67" s="3" t="s">
        <v>25150</v>
      </c>
      <c r="F67" s="3" t="s">
        <v>25152</v>
      </c>
    </row>
    <row r="68">
      <c r="A68" s="2" t="s">
        <v>25174</v>
      </c>
      <c r="B68" s="2" t="s">
        <v>25176</v>
      </c>
      <c r="C68" s="2" t="s">
        <v>24743</v>
      </c>
      <c r="D68" s="2" t="s">
        <v>25177</v>
      </c>
      <c r="E68" s="2" t="s">
        <v>25062</v>
      </c>
      <c r="F68" s="2" t="s">
        <v>25063</v>
      </c>
    </row>
    <row r="69">
      <c r="A69" s="2" t="s">
        <v>25178</v>
      </c>
      <c r="B69" s="2" t="s">
        <v>25181</v>
      </c>
      <c r="C69" s="2" t="s">
        <v>24743</v>
      </c>
      <c r="D69" s="2" t="s">
        <v>25183</v>
      </c>
      <c r="E69" s="2" t="s">
        <v>25184</v>
      </c>
      <c r="F69" s="2" t="s">
        <v>25185</v>
      </c>
    </row>
    <row r="70">
      <c r="A70" s="2" t="s">
        <v>25186</v>
      </c>
      <c r="B70" s="2" t="s">
        <v>25188</v>
      </c>
      <c r="C70" s="2" t="s">
        <v>24743</v>
      </c>
      <c r="D70" s="2" t="s">
        <v>25189</v>
      </c>
      <c r="E70" s="2" t="s">
        <v>25184</v>
      </c>
      <c r="F70" s="2" t="s">
        <v>25185</v>
      </c>
    </row>
    <row r="71">
      <c r="A71" s="2" t="s">
        <v>25191</v>
      </c>
      <c r="B71" s="2" t="s">
        <v>25192</v>
      </c>
      <c r="C71" s="2" t="s">
        <v>24743</v>
      </c>
      <c r="D71" s="2" t="s">
        <v>25194</v>
      </c>
      <c r="E71" s="2" t="s">
        <v>25184</v>
      </c>
      <c r="F71" s="2" t="s">
        <v>25185</v>
      </c>
    </row>
    <row r="72">
      <c r="A72" s="2" t="s">
        <v>25195</v>
      </c>
      <c r="B72" s="2" t="s">
        <v>25196</v>
      </c>
      <c r="C72" s="2" t="s">
        <v>24743</v>
      </c>
      <c r="D72" s="2" t="s">
        <v>25197</v>
      </c>
      <c r="E72" s="2" t="s">
        <v>25062</v>
      </c>
      <c r="F72" s="2" t="s">
        <v>25063</v>
      </c>
    </row>
    <row r="73">
      <c r="A73" s="2" t="s">
        <v>25200</v>
      </c>
      <c r="B73" s="2" t="s">
        <v>25201</v>
      </c>
      <c r="C73" s="2" t="s">
        <v>24604</v>
      </c>
      <c r="D73" s="2" t="s">
        <v>25202</v>
      </c>
      <c r="E73" s="2" t="s">
        <v>25184</v>
      </c>
      <c r="F73" s="2" t="s">
        <v>25185</v>
      </c>
    </row>
    <row r="74">
      <c r="A74" s="3" t="s">
        <v>25204</v>
      </c>
      <c r="B74" s="3" t="s">
        <v>25205</v>
      </c>
      <c r="C74" s="3" t="s">
        <v>24743</v>
      </c>
      <c r="D74" s="3" t="s">
        <v>25208</v>
      </c>
      <c r="E74" s="3" t="s">
        <v>25209</v>
      </c>
      <c r="F74" s="3" t="s">
        <v>25210</v>
      </c>
    </row>
    <row r="75">
      <c r="A75" s="3" t="s">
        <v>25211</v>
      </c>
      <c r="B75" s="3" t="s">
        <v>25212</v>
      </c>
      <c r="C75" s="3" t="s">
        <v>24604</v>
      </c>
      <c r="D75" s="3" t="s">
        <v>25213</v>
      </c>
      <c r="E75" s="3" t="s">
        <v>25209</v>
      </c>
      <c r="F75" s="3" t="s">
        <v>25210</v>
      </c>
    </row>
    <row r="76">
      <c r="A76" s="3" t="s">
        <v>25215</v>
      </c>
      <c r="B76" s="3" t="s">
        <v>25217</v>
      </c>
      <c r="C76" s="3" t="s">
        <v>24743</v>
      </c>
      <c r="D76" s="3" t="s">
        <v>25218</v>
      </c>
      <c r="E76" s="3" t="s">
        <v>1414</v>
      </c>
      <c r="F76" s="3" t="s">
        <v>25221</v>
      </c>
    </row>
    <row r="77">
      <c r="A77" s="3" t="s">
        <v>25222</v>
      </c>
      <c r="B77" s="3" t="s">
        <v>25224</v>
      </c>
      <c r="C77" s="3" t="s">
        <v>24743</v>
      </c>
      <c r="D77" s="3" t="s">
        <v>25225</v>
      </c>
      <c r="E77" s="3" t="s">
        <v>1677</v>
      </c>
      <c r="F77" s="3" t="s">
        <v>25227</v>
      </c>
    </row>
    <row r="78">
      <c r="A78" s="3" t="s">
        <v>25229</v>
      </c>
      <c r="B78" s="3" t="s">
        <v>25230</v>
      </c>
      <c r="C78" s="3" t="s">
        <v>24604</v>
      </c>
      <c r="D78" s="3" t="s">
        <v>25232</v>
      </c>
      <c r="E78" s="3" t="s">
        <v>1677</v>
      </c>
      <c r="F78" s="3" t="s">
        <v>25227</v>
      </c>
    </row>
    <row r="79">
      <c r="A79" s="3" t="s">
        <v>25235</v>
      </c>
      <c r="B79" s="3" t="s">
        <v>25237</v>
      </c>
      <c r="C79" s="3" t="s">
        <v>24743</v>
      </c>
      <c r="D79" s="3" t="s">
        <v>25239</v>
      </c>
      <c r="E79" s="3" t="s">
        <v>10368</v>
      </c>
      <c r="F79" s="3" t="s">
        <v>24789</v>
      </c>
    </row>
    <row r="80">
      <c r="A80" s="3" t="s">
        <v>25242</v>
      </c>
      <c r="B80" s="3" t="s">
        <v>25243</v>
      </c>
      <c r="C80" s="3" t="s">
        <v>24743</v>
      </c>
      <c r="D80" s="3" t="s">
        <v>25247</v>
      </c>
      <c r="E80" s="3" t="s">
        <v>10368</v>
      </c>
      <c r="F80" s="3" t="s">
        <v>24789</v>
      </c>
    </row>
    <row r="81">
      <c r="A81" s="3" t="s">
        <v>25249</v>
      </c>
      <c r="B81" s="3" t="s">
        <v>25251</v>
      </c>
      <c r="C81" s="3" t="s">
        <v>24743</v>
      </c>
      <c r="D81" s="3" t="s">
        <v>25252</v>
      </c>
      <c r="E81" s="3" t="s">
        <v>10368</v>
      </c>
      <c r="F81" s="3" t="s">
        <v>24789</v>
      </c>
    </row>
    <row r="82">
      <c r="A82" s="3" t="s">
        <v>25255</v>
      </c>
      <c r="B82" s="3" t="s">
        <v>25257</v>
      </c>
      <c r="C82" s="3" t="s">
        <v>24743</v>
      </c>
      <c r="D82" s="3" t="s">
        <v>25258</v>
      </c>
      <c r="E82" s="3" t="s">
        <v>10368</v>
      </c>
      <c r="F82" s="3" t="s">
        <v>24789</v>
      </c>
    </row>
    <row r="83">
      <c r="A83" s="3" t="s">
        <v>25261</v>
      </c>
      <c r="B83" s="3" t="s">
        <v>25268</v>
      </c>
      <c r="C83" s="3" t="s">
        <v>24743</v>
      </c>
      <c r="D83" s="3" t="s">
        <v>25270</v>
      </c>
      <c r="E83" s="3" t="s">
        <v>10368</v>
      </c>
      <c r="F83" s="3" t="s">
        <v>24789</v>
      </c>
    </row>
    <row r="84">
      <c r="A84" s="3" t="s">
        <v>25273</v>
      </c>
      <c r="B84" s="3" t="s">
        <v>25274</v>
      </c>
      <c r="C84" s="3" t="s">
        <v>24743</v>
      </c>
      <c r="D84" s="3" t="s">
        <v>25276</v>
      </c>
      <c r="E84" s="3" t="s">
        <v>10368</v>
      </c>
      <c r="F84" s="3" t="s">
        <v>24789</v>
      </c>
    </row>
    <row r="85">
      <c r="A85" s="3" t="s">
        <v>25279</v>
      </c>
      <c r="B85" s="3" t="s">
        <v>25280</v>
      </c>
      <c r="C85" s="3" t="s">
        <v>25281</v>
      </c>
      <c r="D85" s="3" t="s">
        <v>25284</v>
      </c>
      <c r="E85" s="3" t="s">
        <v>10368</v>
      </c>
      <c r="F85" s="3" t="s">
        <v>24789</v>
      </c>
    </row>
    <row r="86">
      <c r="A86" s="3" t="s">
        <v>25287</v>
      </c>
      <c r="B86" s="3" t="s">
        <v>25288</v>
      </c>
      <c r="C86" s="3" t="s">
        <v>24743</v>
      </c>
      <c r="D86" s="3" t="s">
        <v>25291</v>
      </c>
      <c r="E86" s="3" t="s">
        <v>10368</v>
      </c>
      <c r="F86" s="3" t="s">
        <v>24789</v>
      </c>
    </row>
    <row r="87">
      <c r="A87" s="3" t="s">
        <v>25292</v>
      </c>
      <c r="B87" s="3" t="s">
        <v>25294</v>
      </c>
      <c r="C87" s="3" t="s">
        <v>24604</v>
      </c>
      <c r="D87" s="3" t="s">
        <v>25296</v>
      </c>
      <c r="E87" s="3" t="s">
        <v>10368</v>
      </c>
      <c r="F87" s="3" t="s">
        <v>24789</v>
      </c>
    </row>
    <row r="88">
      <c r="A88" s="3" t="s">
        <v>25299</v>
      </c>
      <c r="B88" s="3" t="s">
        <v>25300</v>
      </c>
      <c r="C88" s="3" t="s">
        <v>24743</v>
      </c>
      <c r="D88" s="3" t="s">
        <v>25302</v>
      </c>
      <c r="E88" s="3" t="s">
        <v>10368</v>
      </c>
      <c r="F88" s="3" t="s">
        <v>24789</v>
      </c>
    </row>
    <row r="89">
      <c r="A89" s="3" t="s">
        <v>25305</v>
      </c>
      <c r="B89" s="3" t="s">
        <v>25307</v>
      </c>
      <c r="C89" s="3" t="s">
        <v>11</v>
      </c>
      <c r="D89" s="3" t="s">
        <v>25308</v>
      </c>
      <c r="E89" s="3" t="s">
        <v>10368</v>
      </c>
      <c r="F89" s="3" t="s">
        <v>24789</v>
      </c>
    </row>
    <row r="90">
      <c r="A90" s="3" t="s">
        <v>25311</v>
      </c>
      <c r="B90" s="3" t="s">
        <v>25312</v>
      </c>
      <c r="C90" s="3" t="s">
        <v>24604</v>
      </c>
      <c r="D90" s="3" t="s">
        <v>25314</v>
      </c>
      <c r="E90" s="3" t="s">
        <v>10368</v>
      </c>
      <c r="F90" s="3" t="s">
        <v>24789</v>
      </c>
    </row>
    <row r="91">
      <c r="A91" s="3" t="s">
        <v>25316</v>
      </c>
      <c r="B91" s="3" t="s">
        <v>25318</v>
      </c>
      <c r="C91" s="3" t="s">
        <v>24743</v>
      </c>
      <c r="D91" s="3" t="s">
        <v>25320</v>
      </c>
      <c r="E91" s="3" t="s">
        <v>13306</v>
      </c>
      <c r="F91" s="3" t="s">
        <v>25321</v>
      </c>
    </row>
    <row r="92">
      <c r="A92" s="3" t="s">
        <v>25324</v>
      </c>
      <c r="B92" s="3" t="s">
        <v>25325</v>
      </c>
      <c r="C92" s="3" t="s">
        <v>24743</v>
      </c>
      <c r="D92" s="3" t="s">
        <v>25327</v>
      </c>
      <c r="E92" s="3" t="s">
        <v>13306</v>
      </c>
      <c r="F92" s="3" t="s">
        <v>25321</v>
      </c>
    </row>
    <row r="93">
      <c r="A93" s="3" t="s">
        <v>25330</v>
      </c>
      <c r="B93" s="3" t="s">
        <v>25331</v>
      </c>
      <c r="C93" s="3" t="s">
        <v>24604</v>
      </c>
      <c r="D93" s="3" t="s">
        <v>25333</v>
      </c>
      <c r="E93" s="3" t="s">
        <v>13306</v>
      </c>
      <c r="F93" s="3" t="s">
        <v>25321</v>
      </c>
    </row>
    <row r="94">
      <c r="A94" s="2" t="s">
        <v>25335</v>
      </c>
      <c r="B94" s="2" t="s">
        <v>25336</v>
      </c>
      <c r="C94" s="2" t="s">
        <v>24743</v>
      </c>
      <c r="D94" s="2" t="s">
        <v>25338</v>
      </c>
      <c r="E94" s="2" t="s">
        <v>321</v>
      </c>
      <c r="F94" s="2" t="s">
        <v>25339</v>
      </c>
    </row>
    <row r="95">
      <c r="A95" s="2" t="s">
        <v>25341</v>
      </c>
      <c r="B95" s="2" t="s">
        <v>25343</v>
      </c>
      <c r="C95" s="2" t="s">
        <v>24743</v>
      </c>
      <c r="D95" s="2" t="s">
        <v>25344</v>
      </c>
      <c r="E95" s="2" t="s">
        <v>321</v>
      </c>
      <c r="F95" s="2" t="s">
        <v>25339</v>
      </c>
    </row>
    <row r="96">
      <c r="A96" s="2" t="s">
        <v>25347</v>
      </c>
      <c r="B96" s="2" t="s">
        <v>25348</v>
      </c>
      <c r="C96" s="2" t="s">
        <v>24743</v>
      </c>
      <c r="D96" s="2" t="s">
        <v>25350</v>
      </c>
      <c r="E96" s="2" t="s">
        <v>13619</v>
      </c>
      <c r="F96" s="2" t="s">
        <v>25352</v>
      </c>
    </row>
    <row r="97">
      <c r="A97" s="2" t="s">
        <v>25353</v>
      </c>
      <c r="B97" s="2" t="s">
        <v>25354</v>
      </c>
      <c r="C97" s="2" t="s">
        <v>24743</v>
      </c>
      <c r="D97" s="2" t="s">
        <v>25356</v>
      </c>
      <c r="E97" s="2" t="s">
        <v>25358</v>
      </c>
      <c r="F97" s="2" t="s">
        <v>25359</v>
      </c>
    </row>
    <row r="98">
      <c r="A98" s="2" t="s">
        <v>25360</v>
      </c>
      <c r="B98" s="2" t="s">
        <v>25362</v>
      </c>
      <c r="C98" s="2" t="s">
        <v>24743</v>
      </c>
      <c r="D98" s="2" t="s">
        <v>25363</v>
      </c>
      <c r="E98" s="2" t="s">
        <v>25358</v>
      </c>
      <c r="F98" s="2" t="s">
        <v>25359</v>
      </c>
    </row>
    <row r="99">
      <c r="A99" s="2" t="s">
        <v>25365</v>
      </c>
      <c r="B99" s="2" t="s">
        <v>25366</v>
      </c>
      <c r="C99" s="2" t="s">
        <v>24743</v>
      </c>
      <c r="D99" s="2" t="s">
        <v>25370</v>
      </c>
      <c r="E99" s="2" t="s">
        <v>25358</v>
      </c>
      <c r="F99" s="2" t="s">
        <v>25359</v>
      </c>
    </row>
    <row r="100">
      <c r="A100" s="2" t="s">
        <v>25372</v>
      </c>
      <c r="B100" s="2" t="s">
        <v>25373</v>
      </c>
      <c r="C100" s="2" t="s">
        <v>24743</v>
      </c>
      <c r="D100" s="2" t="s">
        <v>25375</v>
      </c>
      <c r="E100" s="2" t="s">
        <v>25358</v>
      </c>
      <c r="F100" s="2" t="s">
        <v>25359</v>
      </c>
    </row>
    <row r="101">
      <c r="A101" s="2" t="s">
        <v>25377</v>
      </c>
      <c r="B101" s="2" t="s">
        <v>25378</v>
      </c>
      <c r="C101" s="2" t="s">
        <v>24604</v>
      </c>
      <c r="D101" s="2" t="s">
        <v>25380</v>
      </c>
      <c r="E101" s="2" t="s">
        <v>25358</v>
      </c>
      <c r="F101" s="2" t="s">
        <v>25359</v>
      </c>
    </row>
    <row r="102">
      <c r="A102" s="3" t="s">
        <v>25382</v>
      </c>
      <c r="B102" s="3" t="s">
        <v>25383</v>
      </c>
      <c r="C102" s="3" t="s">
        <v>24743</v>
      </c>
      <c r="D102" s="3" t="s">
        <v>25385</v>
      </c>
      <c r="E102" s="3" t="s">
        <v>25386</v>
      </c>
      <c r="F102" s="3" t="s">
        <v>25387</v>
      </c>
    </row>
    <row r="103">
      <c r="A103" s="3" t="s">
        <v>25389</v>
      </c>
      <c r="B103" s="3" t="s">
        <v>25390</v>
      </c>
      <c r="C103" s="3" t="s">
        <v>24743</v>
      </c>
      <c r="D103" s="3" t="s">
        <v>25391</v>
      </c>
      <c r="E103" s="3" t="s">
        <v>25386</v>
      </c>
      <c r="F103" s="3" t="s">
        <v>25387</v>
      </c>
    </row>
    <row r="104">
      <c r="A104" s="3" t="s">
        <v>25393</v>
      </c>
      <c r="B104" s="3" t="s">
        <v>25395</v>
      </c>
      <c r="C104" s="3" t="s">
        <v>24743</v>
      </c>
      <c r="D104" s="3" t="s">
        <v>25396</v>
      </c>
      <c r="E104" s="3" t="s">
        <v>25386</v>
      </c>
      <c r="F104" s="3" t="s">
        <v>25387</v>
      </c>
    </row>
    <row r="105">
      <c r="A105" s="3" t="s">
        <v>25397</v>
      </c>
      <c r="B105" s="3" t="s">
        <v>25399</v>
      </c>
      <c r="C105" s="3" t="s">
        <v>24743</v>
      </c>
      <c r="D105" s="3" t="s">
        <v>25401</v>
      </c>
      <c r="E105" s="3" t="s">
        <v>25386</v>
      </c>
      <c r="F105" s="3" t="s">
        <v>25387</v>
      </c>
    </row>
    <row r="106">
      <c r="A106" s="3" t="s">
        <v>25404</v>
      </c>
      <c r="B106" s="3" t="s">
        <v>25405</v>
      </c>
      <c r="C106" s="3" t="s">
        <v>24743</v>
      </c>
      <c r="D106" s="3" t="s">
        <v>25406</v>
      </c>
      <c r="E106" s="3" t="s">
        <v>25386</v>
      </c>
      <c r="F106" s="3" t="s">
        <v>25387</v>
      </c>
    </row>
    <row r="107">
      <c r="A107" s="3" t="s">
        <v>25408</v>
      </c>
      <c r="B107" s="3" t="s">
        <v>25410</v>
      </c>
      <c r="C107" s="3" t="s">
        <v>24743</v>
      </c>
      <c r="D107" s="3" t="s">
        <v>25411</v>
      </c>
      <c r="E107" s="3" t="s">
        <v>25386</v>
      </c>
      <c r="F107" s="3" t="s">
        <v>25387</v>
      </c>
    </row>
    <row r="108">
      <c r="A108" s="3" t="s">
        <v>25413</v>
      </c>
      <c r="B108" s="3" t="s">
        <v>25415</v>
      </c>
      <c r="C108" s="3" t="s">
        <v>24743</v>
      </c>
      <c r="D108" s="3" t="s">
        <v>25416</v>
      </c>
      <c r="E108" s="3" t="s">
        <v>25386</v>
      </c>
      <c r="F108" s="3" t="s">
        <v>25387</v>
      </c>
    </row>
    <row r="109">
      <c r="A109" s="3" t="s">
        <v>25419</v>
      </c>
      <c r="B109" s="3" t="s">
        <v>25420</v>
      </c>
      <c r="C109" s="3" t="s">
        <v>24743</v>
      </c>
      <c r="D109" s="3" t="s">
        <v>25421</v>
      </c>
      <c r="E109" s="3" t="s">
        <v>25386</v>
      </c>
      <c r="F109" s="3" t="s">
        <v>25387</v>
      </c>
    </row>
    <row r="110">
      <c r="A110" s="3" t="s">
        <v>25424</v>
      </c>
      <c r="B110" s="3" t="s">
        <v>25425</v>
      </c>
      <c r="C110" s="3" t="s">
        <v>24743</v>
      </c>
      <c r="D110" s="3" t="s">
        <v>25427</v>
      </c>
      <c r="E110" s="3" t="s">
        <v>25386</v>
      </c>
      <c r="F110" s="3" t="s">
        <v>25387</v>
      </c>
    </row>
    <row r="111">
      <c r="A111" s="3" t="s">
        <v>25429</v>
      </c>
      <c r="B111" s="3" t="s">
        <v>25430</v>
      </c>
      <c r="C111" s="3" t="s">
        <v>24743</v>
      </c>
      <c r="D111" s="3" t="s">
        <v>25432</v>
      </c>
      <c r="E111" s="3" t="s">
        <v>25386</v>
      </c>
      <c r="F111" s="3" t="s">
        <v>25387</v>
      </c>
    </row>
    <row r="112">
      <c r="A112" s="3" t="s">
        <v>25434</v>
      </c>
      <c r="B112" s="3" t="s">
        <v>25435</v>
      </c>
      <c r="C112" s="3" t="s">
        <v>24604</v>
      </c>
      <c r="D112" s="3" t="s">
        <v>25437</v>
      </c>
      <c r="E112" s="3" t="s">
        <v>25386</v>
      </c>
      <c r="F112" s="3" t="s">
        <v>25387</v>
      </c>
    </row>
    <row r="113">
      <c r="A113" s="3" t="s">
        <v>25439</v>
      </c>
      <c r="B113" s="3" t="s">
        <v>25440</v>
      </c>
      <c r="C113" s="3" t="s">
        <v>24743</v>
      </c>
      <c r="D113" s="3" t="s">
        <v>25441</v>
      </c>
      <c r="E113" s="3" t="s">
        <v>25386</v>
      </c>
      <c r="F113" s="3" t="s">
        <v>25387</v>
      </c>
    </row>
    <row r="114">
      <c r="A114" s="3" t="s">
        <v>25444</v>
      </c>
      <c r="B114" s="3" t="s">
        <v>25445</v>
      </c>
      <c r="C114" s="3" t="s">
        <v>24743</v>
      </c>
      <c r="D114" s="3" t="s">
        <v>25446</v>
      </c>
      <c r="E114" s="3" t="s">
        <v>25386</v>
      </c>
      <c r="F114" s="3" t="s">
        <v>25387</v>
      </c>
    </row>
    <row r="115">
      <c r="A115" s="3" t="s">
        <v>25448</v>
      </c>
      <c r="B115" s="3" t="s">
        <v>25449</v>
      </c>
      <c r="C115" s="3" t="s">
        <v>24743</v>
      </c>
      <c r="D115" s="3" t="s">
        <v>25451</v>
      </c>
      <c r="E115" s="3" t="s">
        <v>25386</v>
      </c>
      <c r="F115" s="3" t="s">
        <v>25387</v>
      </c>
    </row>
    <row r="116">
      <c r="A116" s="3" t="s">
        <v>25452</v>
      </c>
      <c r="B116" s="3" t="s">
        <v>25454</v>
      </c>
      <c r="C116" s="3" t="s">
        <v>24743</v>
      </c>
      <c r="D116" s="3" t="s">
        <v>25455</v>
      </c>
      <c r="E116" s="3" t="s">
        <v>25386</v>
      </c>
      <c r="F116" s="3" t="s">
        <v>25387</v>
      </c>
    </row>
    <row r="117">
      <c r="A117" s="3" t="s">
        <v>25457</v>
      </c>
      <c r="B117" s="3" t="s">
        <v>25458</v>
      </c>
      <c r="C117" s="3" t="s">
        <v>24743</v>
      </c>
      <c r="D117" s="3" t="s">
        <v>25459</v>
      </c>
      <c r="E117" s="3" t="s">
        <v>25386</v>
      </c>
      <c r="F117" s="3" t="s">
        <v>25387</v>
      </c>
    </row>
    <row r="118">
      <c r="A118" s="3" t="s">
        <v>25462</v>
      </c>
      <c r="B118" s="3" t="s">
        <v>25463</v>
      </c>
      <c r="C118" s="3" t="s">
        <v>24743</v>
      </c>
      <c r="D118" s="3" t="s">
        <v>25464</v>
      </c>
      <c r="E118" s="3" t="s">
        <v>25386</v>
      </c>
      <c r="F118" s="3" t="s">
        <v>25387</v>
      </c>
    </row>
    <row r="119">
      <c r="A119" s="5"/>
    </row>
    <row r="120">
      <c r="A120" s="5"/>
    </row>
    <row r="121">
      <c r="A121" s="5"/>
    </row>
    <row r="122">
      <c r="A122" s="5"/>
    </row>
    <row r="123">
      <c r="A123" s="5"/>
    </row>
    <row r="124">
      <c r="A124" s="5"/>
    </row>
    <row r="125">
      <c r="A125" s="5"/>
    </row>
    <row r="126">
      <c r="A126" s="5"/>
    </row>
    <row r="127">
      <c r="A127" s="5"/>
    </row>
    <row r="128">
      <c r="A128" s="5"/>
    </row>
    <row r="129">
      <c r="A129" s="5"/>
    </row>
    <row r="130">
      <c r="A130" s="5"/>
    </row>
    <row r="131">
      <c r="A131" s="5"/>
    </row>
    <row r="132">
      <c r="A132" s="5"/>
    </row>
    <row r="133">
      <c r="A133" s="5"/>
    </row>
    <row r="134">
      <c r="A134" s="5"/>
    </row>
    <row r="135">
      <c r="A135" s="5"/>
    </row>
    <row r="136">
      <c r="A136" s="5"/>
    </row>
    <row r="137">
      <c r="A137" s="5"/>
    </row>
    <row r="138">
      <c r="A138" s="5"/>
    </row>
    <row r="139">
      <c r="A139" s="5"/>
    </row>
    <row r="140">
      <c r="A140" s="5"/>
    </row>
    <row r="141">
      <c r="A141" s="5"/>
    </row>
    <row r="142">
      <c r="A142" s="5"/>
    </row>
    <row r="143">
      <c r="A143" s="5"/>
    </row>
    <row r="144">
      <c r="A144" s="5"/>
    </row>
    <row r="145">
      <c r="A145" s="5"/>
    </row>
    <row r="146">
      <c r="A146" s="5"/>
    </row>
    <row r="147">
      <c r="A147" s="5"/>
    </row>
    <row r="148">
      <c r="A148" s="5"/>
    </row>
    <row r="149">
      <c r="A149" s="5"/>
    </row>
    <row r="150">
      <c r="A150" s="5"/>
    </row>
    <row r="151">
      <c r="A151" s="5"/>
    </row>
    <row r="152">
      <c r="A152" s="5"/>
    </row>
    <row r="153">
      <c r="A153" s="5"/>
    </row>
    <row r="154">
      <c r="A154" s="5"/>
    </row>
    <row r="155">
      <c r="A155" s="5"/>
    </row>
    <row r="156">
      <c r="A156" s="5"/>
    </row>
    <row r="157">
      <c r="A157" s="5"/>
    </row>
    <row r="158">
      <c r="A158" s="5"/>
    </row>
    <row r="159">
      <c r="A159" s="5"/>
    </row>
    <row r="160">
      <c r="A160" s="5"/>
    </row>
    <row r="161">
      <c r="A161" s="5"/>
    </row>
    <row r="162">
      <c r="A162" s="5"/>
    </row>
    <row r="163">
      <c r="A163" s="5"/>
    </row>
    <row r="164">
      <c r="A164" s="5"/>
    </row>
    <row r="165">
      <c r="A165" s="5"/>
    </row>
    <row r="166">
      <c r="A166" s="5"/>
    </row>
    <row r="167">
      <c r="A167" s="5"/>
    </row>
    <row r="168">
      <c r="A168" s="5"/>
    </row>
    <row r="169">
      <c r="A169" s="5"/>
    </row>
    <row r="170">
      <c r="A170" s="5"/>
    </row>
    <row r="171">
      <c r="A171" s="5"/>
    </row>
    <row r="172">
      <c r="A172" s="5"/>
    </row>
    <row r="173">
      <c r="A173" s="5"/>
    </row>
    <row r="174">
      <c r="A174" s="5"/>
    </row>
    <row r="175">
      <c r="A175" s="5"/>
    </row>
    <row r="176">
      <c r="A176" s="5"/>
    </row>
    <row r="177">
      <c r="A177" s="5"/>
    </row>
    <row r="178">
      <c r="A178" s="5"/>
    </row>
    <row r="179">
      <c r="A179" s="5"/>
    </row>
    <row r="180">
      <c r="A180" s="5"/>
    </row>
    <row r="181">
      <c r="A181" s="5"/>
    </row>
    <row r="182">
      <c r="A182" s="5"/>
    </row>
    <row r="183">
      <c r="A183" s="5"/>
    </row>
    <row r="184">
      <c r="A184" s="5"/>
    </row>
    <row r="185">
      <c r="A185" s="5"/>
    </row>
    <row r="186">
      <c r="A186" s="5"/>
    </row>
    <row r="187">
      <c r="A187" s="5"/>
    </row>
    <row r="188">
      <c r="A188" s="5"/>
    </row>
    <row r="189">
      <c r="A189" s="5"/>
    </row>
    <row r="190">
      <c r="A190" s="5"/>
    </row>
    <row r="191">
      <c r="A191" s="5"/>
    </row>
    <row r="192">
      <c r="A192" s="5"/>
    </row>
    <row r="193">
      <c r="A193" s="5"/>
    </row>
    <row r="194">
      <c r="A194" s="5"/>
    </row>
    <row r="195">
      <c r="A195" s="5"/>
    </row>
    <row r="196">
      <c r="A196" s="5"/>
    </row>
    <row r="197">
      <c r="A197" s="5"/>
    </row>
    <row r="198">
      <c r="A198" s="5"/>
    </row>
    <row r="199">
      <c r="A199" s="5"/>
    </row>
    <row r="200">
      <c r="A200" s="5"/>
    </row>
    <row r="201">
      <c r="A201" s="5"/>
    </row>
    <row r="202">
      <c r="A202" s="5"/>
    </row>
    <row r="203">
      <c r="A203" s="5"/>
    </row>
    <row r="204">
      <c r="A204" s="5"/>
    </row>
    <row r="205">
      <c r="A205" s="5"/>
    </row>
    <row r="206">
      <c r="A206" s="5"/>
    </row>
    <row r="207">
      <c r="A207" s="5"/>
    </row>
    <row r="208">
      <c r="A208" s="5"/>
    </row>
    <row r="209">
      <c r="A209" s="5"/>
    </row>
    <row r="210">
      <c r="A210" s="5"/>
    </row>
    <row r="211">
      <c r="A211" s="5"/>
    </row>
    <row r="212">
      <c r="A212" s="5"/>
    </row>
    <row r="213">
      <c r="A213" s="5"/>
    </row>
    <row r="214">
      <c r="A214" s="5"/>
    </row>
    <row r="215">
      <c r="A215" s="5"/>
    </row>
    <row r="216">
      <c r="A216" s="5"/>
    </row>
    <row r="217">
      <c r="A217" s="5"/>
    </row>
    <row r="218">
      <c r="A218" s="5"/>
    </row>
    <row r="219">
      <c r="A219" s="5"/>
    </row>
    <row r="220">
      <c r="A220" s="5"/>
    </row>
    <row r="221">
      <c r="A221" s="5"/>
    </row>
    <row r="222">
      <c r="A222" s="5"/>
    </row>
    <row r="223">
      <c r="A223" s="5"/>
    </row>
    <row r="224">
      <c r="A224" s="5"/>
    </row>
    <row r="225">
      <c r="A225" s="5"/>
    </row>
    <row r="226">
      <c r="A226" s="5"/>
    </row>
    <row r="227">
      <c r="A227" s="5"/>
    </row>
    <row r="228">
      <c r="A228" s="5"/>
    </row>
    <row r="229">
      <c r="A229" s="5"/>
    </row>
    <row r="230">
      <c r="A230" s="5"/>
    </row>
    <row r="231">
      <c r="A231" s="5"/>
    </row>
    <row r="232">
      <c r="A232" s="5"/>
    </row>
    <row r="233">
      <c r="A233" s="5"/>
    </row>
    <row r="234">
      <c r="A234" s="5"/>
    </row>
    <row r="235">
      <c r="A235" s="5"/>
    </row>
    <row r="236">
      <c r="A236" s="5"/>
    </row>
    <row r="237">
      <c r="A237" s="5"/>
    </row>
    <row r="238">
      <c r="A238" s="5"/>
    </row>
    <row r="239">
      <c r="A239" s="5"/>
    </row>
    <row r="240">
      <c r="A240" s="5"/>
    </row>
    <row r="241">
      <c r="A241" s="5"/>
    </row>
    <row r="242">
      <c r="A242" s="5"/>
    </row>
    <row r="243">
      <c r="A243" s="5"/>
    </row>
    <row r="244">
      <c r="A244" s="5"/>
    </row>
    <row r="245">
      <c r="A245" s="5"/>
    </row>
    <row r="246">
      <c r="A246" s="5"/>
    </row>
    <row r="247">
      <c r="A247" s="5"/>
    </row>
    <row r="248">
      <c r="A248" s="5"/>
    </row>
    <row r="249">
      <c r="A249" s="5"/>
    </row>
    <row r="250">
      <c r="A250" s="5"/>
    </row>
    <row r="251">
      <c r="A251" s="5"/>
    </row>
    <row r="252">
      <c r="A252" s="5"/>
    </row>
    <row r="253">
      <c r="A253" s="5"/>
    </row>
    <row r="254">
      <c r="A254" s="5"/>
    </row>
    <row r="255">
      <c r="A255" s="5"/>
    </row>
    <row r="256">
      <c r="A256" s="5"/>
    </row>
    <row r="257">
      <c r="A257" s="5"/>
    </row>
    <row r="258">
      <c r="A258" s="5"/>
    </row>
    <row r="259">
      <c r="A259" s="5"/>
    </row>
    <row r="260">
      <c r="A260" s="5"/>
    </row>
    <row r="261">
      <c r="A261" s="5"/>
    </row>
    <row r="262">
      <c r="A262" s="5"/>
    </row>
    <row r="263">
      <c r="A263" s="5"/>
    </row>
    <row r="264">
      <c r="A264" s="5"/>
    </row>
    <row r="265">
      <c r="A265" s="5"/>
    </row>
    <row r="266">
      <c r="A266" s="5"/>
    </row>
    <row r="267">
      <c r="A267" s="5"/>
    </row>
    <row r="268">
      <c r="A268" s="5"/>
    </row>
    <row r="269">
      <c r="A269" s="5"/>
    </row>
    <row r="270">
      <c r="A270" s="5"/>
    </row>
    <row r="271">
      <c r="A271" s="5"/>
    </row>
    <row r="272">
      <c r="A272" s="5"/>
    </row>
    <row r="273">
      <c r="A273" s="5"/>
    </row>
    <row r="274">
      <c r="A274" s="5"/>
    </row>
    <row r="275">
      <c r="A275" s="5"/>
    </row>
    <row r="276">
      <c r="A276" s="5"/>
    </row>
    <row r="277">
      <c r="A277" s="5"/>
    </row>
    <row r="278">
      <c r="A278" s="5"/>
    </row>
    <row r="279">
      <c r="A279" s="5"/>
    </row>
    <row r="280">
      <c r="A280" s="5"/>
    </row>
    <row r="281">
      <c r="A281" s="5"/>
    </row>
    <row r="282">
      <c r="A282" s="5"/>
    </row>
    <row r="283">
      <c r="A283" s="5"/>
    </row>
    <row r="284">
      <c r="A284" s="5"/>
    </row>
    <row r="285">
      <c r="A285" s="5"/>
    </row>
    <row r="286">
      <c r="A286" s="5"/>
    </row>
    <row r="287">
      <c r="A287" s="5"/>
    </row>
    <row r="288">
      <c r="A288" s="5"/>
    </row>
    <row r="289">
      <c r="A289" s="5"/>
    </row>
    <row r="290">
      <c r="A290" s="5"/>
    </row>
    <row r="291">
      <c r="A291" s="5"/>
    </row>
    <row r="292">
      <c r="A292" s="5"/>
    </row>
    <row r="293">
      <c r="A293" s="5"/>
    </row>
    <row r="294">
      <c r="A294" s="5"/>
    </row>
    <row r="295">
      <c r="A295" s="5"/>
    </row>
    <row r="296">
      <c r="A296" s="5"/>
    </row>
    <row r="297">
      <c r="A297" s="5"/>
    </row>
    <row r="298">
      <c r="A298" s="5"/>
    </row>
    <row r="299">
      <c r="A299" s="5"/>
    </row>
    <row r="300">
      <c r="A300" s="5"/>
    </row>
    <row r="301">
      <c r="A301" s="5"/>
    </row>
    <row r="302">
      <c r="A302" s="5"/>
    </row>
    <row r="303">
      <c r="A303" s="5"/>
    </row>
    <row r="304">
      <c r="A304" s="5"/>
    </row>
    <row r="305">
      <c r="A305" s="5"/>
    </row>
    <row r="306">
      <c r="A306" s="5"/>
    </row>
    <row r="307">
      <c r="A307" s="5"/>
    </row>
    <row r="308">
      <c r="A308" s="5"/>
    </row>
    <row r="309">
      <c r="A309" s="5"/>
    </row>
    <row r="310">
      <c r="A310" s="5"/>
    </row>
    <row r="311">
      <c r="A311" s="5"/>
    </row>
    <row r="312">
      <c r="A312" s="5"/>
    </row>
    <row r="313">
      <c r="A313" s="5"/>
    </row>
    <row r="314">
      <c r="A314" s="5"/>
    </row>
    <row r="315">
      <c r="A315" s="5"/>
    </row>
    <row r="316">
      <c r="A316" s="5"/>
    </row>
    <row r="317">
      <c r="A317" s="5"/>
    </row>
    <row r="318">
      <c r="A318" s="5"/>
    </row>
    <row r="319">
      <c r="A319" s="5"/>
    </row>
    <row r="320">
      <c r="A320" s="5"/>
    </row>
    <row r="321">
      <c r="A321" s="5"/>
    </row>
    <row r="322">
      <c r="A322" s="5"/>
    </row>
    <row r="323">
      <c r="A323" s="5"/>
    </row>
    <row r="324">
      <c r="A324" s="5"/>
    </row>
    <row r="325">
      <c r="A325" s="5"/>
    </row>
    <row r="326">
      <c r="A326" s="5"/>
    </row>
    <row r="327">
      <c r="A327" s="5"/>
    </row>
    <row r="328">
      <c r="A328" s="5"/>
    </row>
    <row r="329">
      <c r="A329" s="5"/>
    </row>
    <row r="330">
      <c r="A330" s="5"/>
    </row>
    <row r="331">
      <c r="A331" s="5"/>
    </row>
    <row r="332">
      <c r="A332" s="5"/>
    </row>
    <row r="333">
      <c r="A333" s="5"/>
    </row>
    <row r="334">
      <c r="A334" s="5"/>
    </row>
    <row r="335">
      <c r="A335" s="5"/>
    </row>
    <row r="336">
      <c r="A336" s="5"/>
    </row>
    <row r="337">
      <c r="A337" s="5"/>
    </row>
    <row r="338">
      <c r="A338" s="5"/>
    </row>
    <row r="339">
      <c r="A339" s="5"/>
    </row>
    <row r="340">
      <c r="A340" s="5"/>
    </row>
    <row r="341">
      <c r="A341" s="5"/>
    </row>
    <row r="342">
      <c r="A342" s="5"/>
    </row>
    <row r="343">
      <c r="A343" s="5"/>
    </row>
    <row r="344">
      <c r="A344" s="5"/>
    </row>
    <row r="345">
      <c r="A345" s="5"/>
    </row>
    <row r="346">
      <c r="A346" s="5"/>
    </row>
    <row r="347">
      <c r="A347" s="5"/>
    </row>
    <row r="348">
      <c r="A348" s="5"/>
    </row>
    <row r="349">
      <c r="A349" s="5"/>
    </row>
    <row r="350">
      <c r="A350" s="5"/>
    </row>
    <row r="351">
      <c r="A351" s="5"/>
    </row>
    <row r="352">
      <c r="A352" s="5"/>
    </row>
    <row r="353">
      <c r="A353" s="5"/>
    </row>
    <row r="354">
      <c r="A354" s="5"/>
    </row>
    <row r="355">
      <c r="A355" s="5"/>
    </row>
    <row r="356">
      <c r="A356" s="5"/>
    </row>
    <row r="357">
      <c r="A357" s="5"/>
    </row>
    <row r="358">
      <c r="A358" s="5"/>
    </row>
    <row r="359">
      <c r="A359" s="5"/>
    </row>
    <row r="360">
      <c r="A360" s="5"/>
    </row>
    <row r="361">
      <c r="A361" s="5"/>
    </row>
    <row r="362">
      <c r="A362" s="5"/>
    </row>
    <row r="363">
      <c r="A363" s="5"/>
    </row>
    <row r="364">
      <c r="A364" s="5"/>
    </row>
    <row r="365">
      <c r="A365" s="5"/>
    </row>
    <row r="366">
      <c r="A366" s="5"/>
    </row>
    <row r="367">
      <c r="A367" s="5"/>
    </row>
    <row r="368">
      <c r="A368" s="5"/>
    </row>
    <row r="369">
      <c r="A369" s="5"/>
    </row>
    <row r="370">
      <c r="A370" s="5"/>
    </row>
    <row r="371">
      <c r="A371" s="5"/>
    </row>
    <row r="372">
      <c r="A372" s="5"/>
    </row>
    <row r="373">
      <c r="A373" s="5"/>
    </row>
    <row r="374">
      <c r="A374" s="5"/>
    </row>
    <row r="375">
      <c r="A375" s="5"/>
    </row>
    <row r="376">
      <c r="A376" s="5"/>
    </row>
    <row r="377">
      <c r="A377" s="5"/>
    </row>
    <row r="378">
      <c r="A378" s="5"/>
    </row>
    <row r="379">
      <c r="A379" s="5"/>
    </row>
    <row r="380">
      <c r="A380" s="5"/>
    </row>
    <row r="381">
      <c r="A381" s="5"/>
    </row>
    <row r="382">
      <c r="A382" s="5"/>
    </row>
    <row r="383">
      <c r="A383" s="5"/>
    </row>
    <row r="384">
      <c r="A384" s="5"/>
    </row>
    <row r="385">
      <c r="A385" s="5"/>
    </row>
    <row r="386">
      <c r="A386" s="5"/>
    </row>
    <row r="387">
      <c r="A387" s="5"/>
    </row>
    <row r="388">
      <c r="A388" s="5"/>
    </row>
    <row r="389">
      <c r="A389" s="5"/>
    </row>
    <row r="390">
      <c r="A390" s="5"/>
    </row>
    <row r="391">
      <c r="A391" s="5"/>
    </row>
    <row r="392">
      <c r="A392" s="5"/>
    </row>
    <row r="393">
      <c r="A393" s="5"/>
    </row>
    <row r="394">
      <c r="A394" s="5"/>
    </row>
    <row r="395">
      <c r="A395" s="5"/>
    </row>
    <row r="396">
      <c r="A396" s="5"/>
    </row>
    <row r="397">
      <c r="A397" s="5"/>
    </row>
    <row r="398">
      <c r="A398" s="5"/>
    </row>
    <row r="399">
      <c r="A399" s="5"/>
    </row>
    <row r="400">
      <c r="A400" s="5"/>
    </row>
    <row r="401">
      <c r="A401" s="5"/>
    </row>
    <row r="402">
      <c r="A402" s="5"/>
    </row>
    <row r="403">
      <c r="A403" s="5"/>
    </row>
    <row r="404">
      <c r="A404" s="5"/>
    </row>
    <row r="405">
      <c r="A405" s="5"/>
    </row>
    <row r="406">
      <c r="A406" s="5"/>
    </row>
    <row r="407">
      <c r="A407" s="5"/>
    </row>
    <row r="408">
      <c r="A408" s="5"/>
    </row>
    <row r="409">
      <c r="A409" s="5"/>
    </row>
    <row r="410">
      <c r="A410" s="5"/>
    </row>
    <row r="411">
      <c r="A411" s="5"/>
    </row>
    <row r="412">
      <c r="A412" s="5"/>
    </row>
    <row r="413">
      <c r="A413" s="5"/>
    </row>
    <row r="414">
      <c r="A414" s="5"/>
    </row>
    <row r="415">
      <c r="A415" s="5"/>
    </row>
    <row r="416">
      <c r="A416" s="5"/>
    </row>
    <row r="417">
      <c r="A417" s="5"/>
    </row>
    <row r="418">
      <c r="A418" s="5"/>
    </row>
    <row r="419">
      <c r="A419" s="5"/>
    </row>
    <row r="420">
      <c r="A420" s="5"/>
    </row>
    <row r="421">
      <c r="A421" s="5"/>
    </row>
    <row r="422">
      <c r="A422" s="5"/>
    </row>
    <row r="423">
      <c r="A423" s="5"/>
    </row>
    <row r="424">
      <c r="A424" s="5"/>
    </row>
    <row r="425">
      <c r="A425" s="5"/>
    </row>
    <row r="426">
      <c r="A426" s="5"/>
    </row>
    <row r="427">
      <c r="A427" s="5"/>
    </row>
    <row r="428">
      <c r="A428" s="5"/>
    </row>
    <row r="429">
      <c r="A429" s="5"/>
    </row>
    <row r="430">
      <c r="A430" s="5"/>
    </row>
    <row r="431">
      <c r="A431" s="5"/>
    </row>
    <row r="432">
      <c r="A432" s="5"/>
    </row>
    <row r="433">
      <c r="A433" s="5"/>
    </row>
    <row r="434">
      <c r="A434" s="5"/>
    </row>
    <row r="435">
      <c r="A435" s="5"/>
    </row>
    <row r="436">
      <c r="A436" s="5"/>
    </row>
    <row r="437">
      <c r="A437" s="5"/>
    </row>
    <row r="438">
      <c r="A438" s="5"/>
    </row>
    <row r="439">
      <c r="A439" s="5"/>
    </row>
    <row r="440">
      <c r="A440" s="5"/>
    </row>
    <row r="441">
      <c r="A441" s="5"/>
    </row>
    <row r="442">
      <c r="A442" s="5"/>
    </row>
    <row r="443">
      <c r="A443" s="5"/>
    </row>
    <row r="444">
      <c r="A444" s="5"/>
    </row>
    <row r="445">
      <c r="A445" s="5"/>
    </row>
    <row r="446">
      <c r="A446" s="5"/>
    </row>
    <row r="447">
      <c r="A447" s="5"/>
    </row>
    <row r="448">
      <c r="A448" s="5"/>
    </row>
    <row r="449">
      <c r="A449" s="5"/>
    </row>
    <row r="450">
      <c r="A450" s="5"/>
    </row>
    <row r="451">
      <c r="A451" s="5"/>
    </row>
    <row r="452">
      <c r="A452" s="5"/>
    </row>
    <row r="453">
      <c r="A453" s="5"/>
    </row>
    <row r="454">
      <c r="A454" s="5"/>
    </row>
    <row r="455">
      <c r="A455" s="5"/>
    </row>
    <row r="456">
      <c r="A456" s="5"/>
    </row>
    <row r="457">
      <c r="A457" s="5"/>
    </row>
    <row r="458">
      <c r="A458" s="5"/>
    </row>
    <row r="459">
      <c r="A459" s="5"/>
    </row>
    <row r="460">
      <c r="A460" s="5"/>
    </row>
    <row r="461">
      <c r="A461" s="5"/>
    </row>
    <row r="462">
      <c r="A462" s="5"/>
    </row>
    <row r="463">
      <c r="A463" s="5"/>
    </row>
    <row r="464">
      <c r="A464" s="5"/>
    </row>
    <row r="465">
      <c r="A465" s="5"/>
    </row>
    <row r="466">
      <c r="A466" s="5"/>
    </row>
    <row r="467">
      <c r="A467" s="5"/>
    </row>
    <row r="468">
      <c r="A468" s="5"/>
    </row>
    <row r="469">
      <c r="A469" s="5"/>
    </row>
    <row r="470">
      <c r="A470" s="5"/>
    </row>
    <row r="471">
      <c r="A471" s="5"/>
    </row>
    <row r="472">
      <c r="A472" s="5"/>
    </row>
    <row r="473">
      <c r="A473" s="5"/>
    </row>
    <row r="474">
      <c r="A474" s="5"/>
    </row>
    <row r="475">
      <c r="A475" s="5"/>
    </row>
    <row r="476">
      <c r="A476" s="5"/>
    </row>
    <row r="477">
      <c r="A477" s="5"/>
    </row>
    <row r="478">
      <c r="A478" s="5"/>
    </row>
    <row r="479">
      <c r="A479" s="5"/>
    </row>
    <row r="480">
      <c r="A480" s="5"/>
    </row>
    <row r="481">
      <c r="A481" s="5"/>
    </row>
    <row r="482">
      <c r="A482" s="5"/>
    </row>
    <row r="483">
      <c r="A483" s="5"/>
    </row>
    <row r="484">
      <c r="A484" s="5"/>
    </row>
    <row r="485">
      <c r="A485" s="5"/>
    </row>
    <row r="486">
      <c r="A486" s="5"/>
    </row>
    <row r="487">
      <c r="A487" s="5"/>
    </row>
    <row r="488">
      <c r="A488" s="5"/>
    </row>
    <row r="489">
      <c r="A489" s="5"/>
    </row>
    <row r="490">
      <c r="A490" s="5"/>
    </row>
    <row r="491">
      <c r="A491" s="5"/>
    </row>
    <row r="492">
      <c r="A492" s="5"/>
    </row>
    <row r="493">
      <c r="A493" s="5"/>
    </row>
    <row r="494">
      <c r="A494" s="5"/>
    </row>
    <row r="495">
      <c r="A495" s="5"/>
    </row>
    <row r="496">
      <c r="A496" s="5"/>
    </row>
    <row r="497">
      <c r="A497" s="5"/>
    </row>
    <row r="498">
      <c r="A498" s="5"/>
    </row>
    <row r="499">
      <c r="A499" s="5"/>
    </row>
    <row r="500">
      <c r="A500" s="5"/>
    </row>
    <row r="501">
      <c r="A501" s="5"/>
    </row>
    <row r="502">
      <c r="A502" s="5"/>
    </row>
    <row r="503">
      <c r="A503" s="5"/>
    </row>
    <row r="504">
      <c r="A504" s="5"/>
    </row>
    <row r="505">
      <c r="A505" s="5"/>
    </row>
    <row r="506">
      <c r="A506" s="5"/>
    </row>
    <row r="507">
      <c r="A507" s="5"/>
    </row>
    <row r="508">
      <c r="A508" s="5"/>
    </row>
    <row r="509">
      <c r="A509" s="5"/>
    </row>
    <row r="510">
      <c r="A510" s="5"/>
    </row>
    <row r="511">
      <c r="A511" s="5"/>
    </row>
    <row r="512">
      <c r="A512" s="5"/>
    </row>
    <row r="513">
      <c r="A513" s="5"/>
    </row>
    <row r="514">
      <c r="A514" s="5"/>
    </row>
    <row r="515">
      <c r="A515" s="5"/>
    </row>
    <row r="516">
      <c r="A516" s="5"/>
    </row>
    <row r="517">
      <c r="A517" s="5"/>
    </row>
    <row r="518">
      <c r="A518" s="5"/>
    </row>
    <row r="519">
      <c r="A519" s="5"/>
    </row>
    <row r="520">
      <c r="A520" s="5"/>
    </row>
    <row r="521">
      <c r="A521" s="5"/>
    </row>
    <row r="522">
      <c r="A522" s="5"/>
    </row>
    <row r="523">
      <c r="A523" s="5"/>
    </row>
    <row r="524">
      <c r="A524" s="5"/>
    </row>
    <row r="525">
      <c r="A525" s="5"/>
    </row>
    <row r="526">
      <c r="A526" s="5"/>
    </row>
    <row r="527">
      <c r="A527" s="5"/>
    </row>
    <row r="528">
      <c r="A528" s="5"/>
    </row>
    <row r="529">
      <c r="A529" s="5"/>
    </row>
    <row r="530">
      <c r="A530" s="5"/>
    </row>
    <row r="531">
      <c r="A531" s="5"/>
    </row>
    <row r="532">
      <c r="A532" s="5"/>
    </row>
    <row r="533">
      <c r="A533" s="5"/>
    </row>
    <row r="534">
      <c r="A534" s="5"/>
    </row>
    <row r="535">
      <c r="A535" s="5"/>
    </row>
    <row r="536">
      <c r="A536" s="5"/>
    </row>
    <row r="537">
      <c r="A537" s="5"/>
    </row>
    <row r="538">
      <c r="A538" s="5"/>
    </row>
    <row r="539">
      <c r="A539" s="5"/>
    </row>
    <row r="540">
      <c r="A540" s="5"/>
    </row>
    <row r="541">
      <c r="A541" s="5"/>
    </row>
    <row r="542">
      <c r="A542" s="5"/>
    </row>
    <row r="543">
      <c r="A543" s="5"/>
    </row>
    <row r="544">
      <c r="A544" s="5"/>
    </row>
    <row r="545">
      <c r="A545" s="5"/>
    </row>
    <row r="546">
      <c r="A546" s="5"/>
    </row>
    <row r="547">
      <c r="A547" s="5"/>
    </row>
    <row r="548">
      <c r="A548" s="5"/>
    </row>
    <row r="549">
      <c r="A549" s="5"/>
    </row>
    <row r="550">
      <c r="A550" s="5"/>
    </row>
    <row r="551">
      <c r="A551" s="5"/>
    </row>
    <row r="552">
      <c r="A552" s="5"/>
    </row>
    <row r="553">
      <c r="A553" s="5"/>
    </row>
    <row r="554">
      <c r="A554" s="5"/>
    </row>
    <row r="555">
      <c r="A555" s="5"/>
    </row>
    <row r="556">
      <c r="A556" s="5"/>
    </row>
    <row r="557">
      <c r="A557" s="5"/>
    </row>
    <row r="558">
      <c r="A558" s="5"/>
    </row>
    <row r="559">
      <c r="A559" s="5"/>
    </row>
    <row r="560">
      <c r="A560" s="5"/>
    </row>
    <row r="561">
      <c r="A561" s="5"/>
    </row>
    <row r="562">
      <c r="A562" s="5"/>
    </row>
    <row r="563">
      <c r="A563" s="5"/>
    </row>
    <row r="564">
      <c r="A564" s="5"/>
    </row>
    <row r="565">
      <c r="A565" s="5"/>
    </row>
    <row r="566">
      <c r="A566" s="5"/>
    </row>
    <row r="567">
      <c r="A567" s="5"/>
    </row>
    <row r="568">
      <c r="A568" s="5"/>
    </row>
    <row r="569">
      <c r="A569" s="5"/>
    </row>
    <row r="570">
      <c r="A570" s="5"/>
    </row>
    <row r="571">
      <c r="A571" s="5"/>
    </row>
    <row r="572">
      <c r="A572" s="5"/>
    </row>
    <row r="573">
      <c r="A573" s="5"/>
    </row>
    <row r="574">
      <c r="A574" s="5"/>
    </row>
    <row r="575">
      <c r="A575" s="5"/>
    </row>
    <row r="576">
      <c r="A576" s="5"/>
    </row>
    <row r="577">
      <c r="A577" s="5"/>
    </row>
    <row r="578">
      <c r="A578" s="5"/>
    </row>
    <row r="579">
      <c r="A579" s="5"/>
    </row>
    <row r="580">
      <c r="A580" s="5"/>
    </row>
    <row r="581">
      <c r="A581" s="5"/>
    </row>
    <row r="582">
      <c r="A582" s="5"/>
    </row>
    <row r="583">
      <c r="A583" s="5"/>
    </row>
    <row r="584">
      <c r="A584" s="5"/>
    </row>
    <row r="585">
      <c r="A585" s="5"/>
    </row>
    <row r="586">
      <c r="A586" s="5"/>
    </row>
    <row r="587">
      <c r="A587" s="5"/>
    </row>
    <row r="588">
      <c r="A588" s="5"/>
    </row>
    <row r="589">
      <c r="A589" s="5"/>
    </row>
    <row r="590">
      <c r="A590" s="5"/>
    </row>
    <row r="591">
      <c r="A591" s="5"/>
    </row>
    <row r="592">
      <c r="A592" s="5"/>
    </row>
    <row r="593">
      <c r="A593" s="5"/>
    </row>
    <row r="594">
      <c r="A594" s="5"/>
    </row>
    <row r="595">
      <c r="A595" s="5"/>
    </row>
    <row r="596">
      <c r="A596" s="5"/>
    </row>
    <row r="597">
      <c r="A597" s="5"/>
    </row>
    <row r="598">
      <c r="A598" s="5"/>
    </row>
    <row r="599">
      <c r="A599" s="5"/>
    </row>
    <row r="600">
      <c r="A600" s="5"/>
    </row>
    <row r="601">
      <c r="A601" s="5"/>
    </row>
    <row r="602">
      <c r="A602" s="5"/>
    </row>
    <row r="603">
      <c r="A603" s="5"/>
    </row>
    <row r="604">
      <c r="A604" s="5"/>
    </row>
    <row r="605">
      <c r="A605" s="5"/>
    </row>
    <row r="606">
      <c r="A606" s="5"/>
    </row>
    <row r="607">
      <c r="A607" s="5"/>
    </row>
    <row r="608">
      <c r="A608" s="5"/>
    </row>
    <row r="609">
      <c r="A609" s="5"/>
    </row>
    <row r="610">
      <c r="A610" s="5"/>
    </row>
    <row r="611">
      <c r="A611" s="5"/>
    </row>
    <row r="612">
      <c r="A612" s="5"/>
    </row>
    <row r="613">
      <c r="A613" s="5"/>
    </row>
    <row r="614">
      <c r="A614" s="5"/>
    </row>
    <row r="615">
      <c r="A615" s="5"/>
    </row>
    <row r="616">
      <c r="A616" s="5"/>
    </row>
    <row r="617">
      <c r="A617" s="5"/>
    </row>
    <row r="618">
      <c r="A618" s="5"/>
    </row>
    <row r="619">
      <c r="A619" s="5"/>
    </row>
    <row r="620">
      <c r="A620" s="5"/>
    </row>
    <row r="621">
      <c r="A621" s="5"/>
    </row>
    <row r="622">
      <c r="A622" s="5"/>
    </row>
    <row r="623">
      <c r="A623" s="5"/>
    </row>
    <row r="624">
      <c r="A624" s="5"/>
    </row>
    <row r="625">
      <c r="A625" s="5"/>
    </row>
    <row r="626">
      <c r="A626" s="5"/>
    </row>
    <row r="627">
      <c r="A627" s="5"/>
    </row>
    <row r="628">
      <c r="A628" s="5"/>
    </row>
    <row r="629">
      <c r="A629" s="5"/>
    </row>
    <row r="630">
      <c r="A630" s="5"/>
    </row>
    <row r="631">
      <c r="A631" s="5"/>
    </row>
    <row r="632">
      <c r="A632" s="5"/>
    </row>
    <row r="633">
      <c r="A633" s="5"/>
    </row>
    <row r="634">
      <c r="A634" s="5"/>
    </row>
    <row r="635">
      <c r="A635" s="5"/>
    </row>
    <row r="636">
      <c r="A636" s="5"/>
    </row>
    <row r="637">
      <c r="A637" s="5"/>
    </row>
    <row r="638">
      <c r="A638" s="5"/>
    </row>
    <row r="639">
      <c r="A639" s="5"/>
    </row>
    <row r="640">
      <c r="A640" s="5"/>
    </row>
    <row r="641">
      <c r="A641" s="5"/>
    </row>
    <row r="642">
      <c r="A642" s="5"/>
    </row>
    <row r="643">
      <c r="A643" s="5"/>
    </row>
    <row r="644">
      <c r="A644" s="5"/>
    </row>
    <row r="645">
      <c r="A645" s="5"/>
    </row>
    <row r="646">
      <c r="A646" s="5"/>
    </row>
    <row r="647">
      <c r="A647" s="5"/>
    </row>
    <row r="648">
      <c r="A648" s="5"/>
    </row>
    <row r="649">
      <c r="A649" s="5"/>
    </row>
    <row r="650">
      <c r="A650" s="5"/>
    </row>
    <row r="651">
      <c r="A651" s="5"/>
    </row>
    <row r="652">
      <c r="A652" s="5"/>
    </row>
    <row r="653">
      <c r="A653" s="5"/>
    </row>
    <row r="654">
      <c r="A654" s="5"/>
    </row>
    <row r="655">
      <c r="A655" s="5"/>
    </row>
    <row r="656">
      <c r="A656" s="5"/>
    </row>
    <row r="657">
      <c r="A657" s="5"/>
    </row>
    <row r="658">
      <c r="A658" s="5"/>
    </row>
    <row r="659">
      <c r="A659" s="5"/>
    </row>
    <row r="660">
      <c r="A660" s="5"/>
    </row>
    <row r="661">
      <c r="A661" s="5"/>
    </row>
    <row r="662">
      <c r="A662" s="5"/>
    </row>
    <row r="663">
      <c r="A663" s="5"/>
    </row>
    <row r="664">
      <c r="A664" s="5"/>
    </row>
    <row r="665">
      <c r="A665" s="5"/>
    </row>
    <row r="666">
      <c r="A666" s="5"/>
    </row>
    <row r="667">
      <c r="A667" s="5"/>
    </row>
    <row r="668">
      <c r="A668" s="5"/>
    </row>
    <row r="669">
      <c r="A669" s="5"/>
    </row>
    <row r="670">
      <c r="A670" s="5"/>
    </row>
    <row r="671">
      <c r="A671" s="5"/>
    </row>
    <row r="672">
      <c r="A672" s="5"/>
    </row>
    <row r="673">
      <c r="A673" s="5"/>
    </row>
    <row r="674">
      <c r="A674" s="5"/>
    </row>
    <row r="675">
      <c r="A675" s="5"/>
    </row>
    <row r="676">
      <c r="A676" s="5"/>
    </row>
    <row r="677">
      <c r="A677" s="5"/>
    </row>
    <row r="678">
      <c r="A678" s="5"/>
    </row>
    <row r="679">
      <c r="A679" s="5"/>
    </row>
    <row r="680">
      <c r="A680" s="5"/>
    </row>
    <row r="681">
      <c r="A681" s="5"/>
    </row>
    <row r="682">
      <c r="A682" s="5"/>
    </row>
    <row r="683">
      <c r="A683" s="5"/>
    </row>
    <row r="684">
      <c r="A684" s="5"/>
    </row>
    <row r="685">
      <c r="A685" s="5"/>
    </row>
    <row r="686">
      <c r="A686" s="5"/>
    </row>
    <row r="687">
      <c r="A687" s="5"/>
    </row>
    <row r="688">
      <c r="A688" s="5"/>
    </row>
    <row r="689">
      <c r="A689" s="5"/>
    </row>
    <row r="690">
      <c r="A690" s="5"/>
    </row>
    <row r="691">
      <c r="A691" s="5"/>
    </row>
    <row r="692">
      <c r="A692" s="5"/>
    </row>
    <row r="693">
      <c r="A693" s="5"/>
    </row>
    <row r="694">
      <c r="A694" s="5"/>
    </row>
    <row r="695">
      <c r="A695" s="5"/>
    </row>
    <row r="696">
      <c r="A696" s="5"/>
    </row>
    <row r="697">
      <c r="A697" s="5"/>
    </row>
    <row r="698">
      <c r="A698" s="5"/>
    </row>
    <row r="699">
      <c r="A699" s="5"/>
    </row>
    <row r="700">
      <c r="A700" s="5"/>
    </row>
    <row r="701">
      <c r="A701" s="5"/>
    </row>
    <row r="702">
      <c r="A702" s="5"/>
    </row>
    <row r="703">
      <c r="A703" s="5"/>
    </row>
    <row r="704">
      <c r="A704" s="5"/>
    </row>
    <row r="705">
      <c r="A705" s="5"/>
    </row>
    <row r="706">
      <c r="A706" s="5"/>
    </row>
    <row r="707">
      <c r="A707" s="5"/>
    </row>
    <row r="708">
      <c r="A708" s="5"/>
    </row>
    <row r="709">
      <c r="A709" s="5"/>
    </row>
    <row r="710">
      <c r="A710" s="5"/>
    </row>
    <row r="711">
      <c r="A711" s="5"/>
    </row>
    <row r="712">
      <c r="A712" s="5"/>
    </row>
    <row r="713">
      <c r="A713" s="5"/>
    </row>
    <row r="714">
      <c r="A714" s="5"/>
    </row>
    <row r="715">
      <c r="A715" s="5"/>
    </row>
    <row r="716">
      <c r="A716" s="5"/>
    </row>
    <row r="717">
      <c r="A717" s="5"/>
    </row>
    <row r="718">
      <c r="A718" s="5"/>
    </row>
    <row r="719">
      <c r="A719" s="5"/>
    </row>
    <row r="720">
      <c r="A720" s="5"/>
    </row>
    <row r="721">
      <c r="A721" s="5"/>
    </row>
    <row r="722">
      <c r="A722" s="5"/>
    </row>
    <row r="723">
      <c r="A723" s="5"/>
    </row>
    <row r="724">
      <c r="A724" s="5"/>
    </row>
    <row r="725">
      <c r="A725" s="5"/>
    </row>
    <row r="726">
      <c r="A726" s="5"/>
    </row>
    <row r="727">
      <c r="A727" s="5"/>
    </row>
    <row r="728">
      <c r="A728" s="5"/>
    </row>
    <row r="729">
      <c r="A729" s="5"/>
    </row>
    <row r="730">
      <c r="A730" s="5"/>
    </row>
    <row r="731">
      <c r="A731" s="5"/>
    </row>
    <row r="732">
      <c r="A732" s="5"/>
    </row>
    <row r="733">
      <c r="A733" s="5"/>
    </row>
    <row r="734">
      <c r="A734" s="5"/>
    </row>
    <row r="735">
      <c r="A735" s="5"/>
    </row>
    <row r="736">
      <c r="A736" s="5"/>
    </row>
    <row r="737">
      <c r="A737" s="5"/>
    </row>
    <row r="738">
      <c r="A738" s="5"/>
    </row>
    <row r="739">
      <c r="A739" s="5"/>
    </row>
    <row r="740">
      <c r="A740" s="5"/>
    </row>
    <row r="741">
      <c r="A741" s="5"/>
    </row>
    <row r="742">
      <c r="A742" s="5"/>
    </row>
    <row r="743">
      <c r="A743" s="5"/>
    </row>
    <row r="744">
      <c r="A744" s="5"/>
    </row>
    <row r="745">
      <c r="A745" s="5"/>
    </row>
    <row r="746">
      <c r="A746" s="5"/>
    </row>
    <row r="747">
      <c r="A747" s="5"/>
    </row>
    <row r="748">
      <c r="A748" s="5"/>
    </row>
    <row r="749">
      <c r="A749" s="5"/>
    </row>
    <row r="750">
      <c r="A750" s="5"/>
    </row>
    <row r="751">
      <c r="A751" s="5"/>
    </row>
    <row r="752">
      <c r="A752" s="5"/>
    </row>
    <row r="753">
      <c r="A753" s="5"/>
    </row>
    <row r="754">
      <c r="A754" s="5"/>
    </row>
    <row r="755">
      <c r="A755" s="5"/>
    </row>
    <row r="756">
      <c r="A756" s="5"/>
    </row>
    <row r="757">
      <c r="A757" s="5"/>
    </row>
    <row r="758">
      <c r="A758" s="5"/>
    </row>
    <row r="759">
      <c r="A759" s="5"/>
    </row>
    <row r="760">
      <c r="A760" s="5"/>
    </row>
    <row r="761">
      <c r="A761" s="5"/>
    </row>
    <row r="762">
      <c r="A762" s="5"/>
    </row>
    <row r="763">
      <c r="A763" s="5"/>
    </row>
    <row r="764">
      <c r="A764" s="5"/>
    </row>
    <row r="765">
      <c r="A765" s="5"/>
    </row>
    <row r="766">
      <c r="A766" s="5"/>
    </row>
    <row r="767">
      <c r="A767" s="5"/>
    </row>
    <row r="768">
      <c r="A768" s="5"/>
    </row>
    <row r="769">
      <c r="A769" s="5"/>
    </row>
    <row r="770">
      <c r="A770" s="5"/>
    </row>
    <row r="771">
      <c r="A771" s="5"/>
    </row>
    <row r="772">
      <c r="A772" s="5"/>
    </row>
    <row r="773">
      <c r="A773" s="5"/>
    </row>
    <row r="774">
      <c r="A774" s="5"/>
    </row>
    <row r="775">
      <c r="A775" s="5"/>
    </row>
    <row r="776">
      <c r="A776" s="5"/>
    </row>
    <row r="777">
      <c r="A777" s="5"/>
    </row>
    <row r="778">
      <c r="A778" s="5"/>
    </row>
    <row r="779">
      <c r="A779" s="5"/>
    </row>
    <row r="780">
      <c r="A780" s="5"/>
    </row>
    <row r="781">
      <c r="A781" s="5"/>
    </row>
    <row r="782">
      <c r="A782" s="5"/>
    </row>
    <row r="783">
      <c r="A783" s="5"/>
    </row>
    <row r="784">
      <c r="A784" s="5"/>
    </row>
    <row r="785">
      <c r="A785" s="5"/>
    </row>
    <row r="786">
      <c r="A786" s="5"/>
    </row>
    <row r="787">
      <c r="A787" s="5"/>
    </row>
    <row r="788">
      <c r="A788" s="5"/>
    </row>
    <row r="789">
      <c r="A789" s="5"/>
    </row>
    <row r="790">
      <c r="A790" s="5"/>
    </row>
    <row r="791">
      <c r="A791" s="5"/>
    </row>
    <row r="792">
      <c r="A792" s="5"/>
    </row>
    <row r="793">
      <c r="A793" s="5"/>
    </row>
    <row r="794">
      <c r="A794" s="5"/>
    </row>
    <row r="795">
      <c r="A795" s="5"/>
    </row>
    <row r="796">
      <c r="A796" s="5"/>
    </row>
    <row r="797">
      <c r="A797" s="5"/>
    </row>
    <row r="798">
      <c r="A798" s="5"/>
    </row>
    <row r="799">
      <c r="A799" s="5"/>
    </row>
    <row r="800">
      <c r="A800" s="5"/>
    </row>
    <row r="801">
      <c r="A801" s="5"/>
    </row>
    <row r="802">
      <c r="A802" s="5"/>
    </row>
    <row r="803">
      <c r="A803" s="5"/>
    </row>
    <row r="804">
      <c r="A804" s="5"/>
    </row>
    <row r="805">
      <c r="A805" s="5"/>
    </row>
    <row r="806">
      <c r="A806" s="5"/>
    </row>
    <row r="807">
      <c r="A807" s="5"/>
    </row>
    <row r="808">
      <c r="A808" s="5"/>
    </row>
    <row r="809">
      <c r="A809" s="5"/>
    </row>
    <row r="810">
      <c r="A810" s="5"/>
    </row>
    <row r="811">
      <c r="A811" s="5"/>
    </row>
    <row r="812">
      <c r="A812" s="5"/>
    </row>
    <row r="813">
      <c r="A813" s="5"/>
    </row>
    <row r="814">
      <c r="A814" s="5"/>
    </row>
    <row r="815">
      <c r="A815" s="5"/>
    </row>
    <row r="816">
      <c r="A816" s="5"/>
    </row>
    <row r="817">
      <c r="A817" s="5"/>
    </row>
    <row r="818">
      <c r="A818" s="5"/>
    </row>
    <row r="819">
      <c r="A819" s="5"/>
    </row>
    <row r="820">
      <c r="A820" s="5"/>
    </row>
    <row r="821">
      <c r="A821" s="5"/>
    </row>
    <row r="822">
      <c r="A822" s="5"/>
    </row>
    <row r="823">
      <c r="A823" s="5"/>
    </row>
    <row r="824">
      <c r="A824" s="5"/>
    </row>
    <row r="825">
      <c r="A825" s="5"/>
    </row>
    <row r="826">
      <c r="A826" s="5"/>
    </row>
    <row r="827">
      <c r="A827" s="5"/>
    </row>
    <row r="828">
      <c r="A828" s="5"/>
    </row>
    <row r="829">
      <c r="A829" s="5"/>
    </row>
    <row r="830">
      <c r="A830" s="5"/>
    </row>
    <row r="831">
      <c r="A831" s="5"/>
    </row>
    <row r="832">
      <c r="A832" s="5"/>
    </row>
    <row r="833">
      <c r="A833" s="5"/>
    </row>
    <row r="834">
      <c r="A834" s="5"/>
    </row>
    <row r="835">
      <c r="A835" s="5"/>
    </row>
    <row r="836">
      <c r="A836" s="5"/>
    </row>
    <row r="837">
      <c r="A837" s="5"/>
    </row>
    <row r="838">
      <c r="A838" s="5"/>
    </row>
    <row r="839">
      <c r="A839" s="5"/>
    </row>
    <row r="840">
      <c r="A840" s="5"/>
    </row>
    <row r="841">
      <c r="A841" s="5"/>
    </row>
    <row r="842">
      <c r="A842" s="5"/>
    </row>
    <row r="843">
      <c r="A843" s="5"/>
    </row>
    <row r="844">
      <c r="A844" s="5"/>
    </row>
    <row r="845">
      <c r="A845" s="5"/>
    </row>
    <row r="846">
      <c r="A846" s="5"/>
    </row>
    <row r="847">
      <c r="A847" s="5"/>
    </row>
    <row r="848">
      <c r="A848" s="5"/>
    </row>
    <row r="849">
      <c r="A849" s="5"/>
    </row>
    <row r="850">
      <c r="A850" s="5"/>
    </row>
    <row r="851">
      <c r="A851" s="5"/>
    </row>
    <row r="852">
      <c r="A852" s="5"/>
    </row>
    <row r="853">
      <c r="A853" s="5"/>
    </row>
    <row r="854">
      <c r="A854" s="5"/>
    </row>
    <row r="855">
      <c r="A855" s="5"/>
    </row>
    <row r="856">
      <c r="A856" s="5"/>
    </row>
    <row r="857">
      <c r="A857" s="5"/>
    </row>
    <row r="858">
      <c r="A858" s="5"/>
    </row>
    <row r="859">
      <c r="A859" s="5"/>
    </row>
    <row r="860">
      <c r="A860" s="5"/>
    </row>
    <row r="861">
      <c r="A861" s="5"/>
    </row>
    <row r="862">
      <c r="A862" s="5"/>
    </row>
    <row r="863">
      <c r="A863" s="5"/>
    </row>
    <row r="864">
      <c r="A864" s="5"/>
    </row>
    <row r="865">
      <c r="A865" s="5"/>
    </row>
    <row r="866">
      <c r="A866" s="5"/>
    </row>
    <row r="867">
      <c r="A867" s="5"/>
    </row>
    <row r="868">
      <c r="A868" s="5"/>
    </row>
    <row r="869">
      <c r="A869" s="5"/>
    </row>
    <row r="870">
      <c r="A870" s="5"/>
    </row>
    <row r="871">
      <c r="A871" s="5"/>
    </row>
    <row r="872">
      <c r="A872" s="5"/>
    </row>
    <row r="873">
      <c r="A873" s="5"/>
    </row>
    <row r="874">
      <c r="A874" s="5"/>
    </row>
    <row r="875">
      <c r="A875" s="5"/>
    </row>
    <row r="876">
      <c r="A876" s="5"/>
    </row>
    <row r="877">
      <c r="A877" s="5"/>
    </row>
    <row r="878">
      <c r="A878" s="5"/>
    </row>
    <row r="879">
      <c r="A879" s="5"/>
    </row>
    <row r="880">
      <c r="A880" s="5"/>
    </row>
    <row r="881">
      <c r="A881" s="5"/>
    </row>
    <row r="882">
      <c r="A882" s="5"/>
    </row>
    <row r="883">
      <c r="A883" s="5"/>
    </row>
    <row r="884">
      <c r="A884" s="5"/>
    </row>
    <row r="885">
      <c r="A885" s="5"/>
    </row>
    <row r="886">
      <c r="A886" s="5"/>
    </row>
    <row r="887">
      <c r="A887" s="5"/>
    </row>
    <row r="888">
      <c r="A888" s="5"/>
    </row>
    <row r="889">
      <c r="A889" s="5"/>
    </row>
    <row r="890">
      <c r="A890" s="5"/>
    </row>
    <row r="891">
      <c r="A891" s="5"/>
    </row>
    <row r="892">
      <c r="A892" s="5"/>
    </row>
    <row r="893">
      <c r="A893" s="5"/>
    </row>
    <row r="894">
      <c r="A894" s="5"/>
    </row>
    <row r="895">
      <c r="A895" s="5"/>
    </row>
    <row r="896">
      <c r="A896" s="5"/>
    </row>
    <row r="897">
      <c r="A897" s="5"/>
    </row>
    <row r="898">
      <c r="A898" s="5"/>
    </row>
    <row r="899">
      <c r="A899" s="5"/>
    </row>
    <row r="900">
      <c r="A900" s="5"/>
    </row>
    <row r="901">
      <c r="A901" s="5"/>
    </row>
    <row r="902">
      <c r="A902" s="5"/>
    </row>
    <row r="903">
      <c r="A903" s="5"/>
    </row>
    <row r="904">
      <c r="A904" s="5"/>
    </row>
    <row r="905">
      <c r="A905" s="5"/>
    </row>
    <row r="906">
      <c r="A906" s="5"/>
    </row>
    <row r="907">
      <c r="A907" s="5"/>
    </row>
    <row r="908">
      <c r="A908" s="5"/>
    </row>
    <row r="909">
      <c r="A909" s="5"/>
    </row>
    <row r="910">
      <c r="A910" s="5"/>
    </row>
    <row r="911">
      <c r="A911" s="5"/>
    </row>
    <row r="912">
      <c r="A912" s="5"/>
    </row>
    <row r="913">
      <c r="A913" s="5"/>
    </row>
    <row r="914">
      <c r="A914" s="5"/>
    </row>
    <row r="915">
      <c r="A915" s="5"/>
    </row>
    <row r="916">
      <c r="A916" s="5"/>
    </row>
    <row r="917">
      <c r="A917" s="5"/>
    </row>
    <row r="918">
      <c r="A918" s="5"/>
    </row>
    <row r="919">
      <c r="A919" s="5"/>
    </row>
    <row r="920">
      <c r="A920" s="5"/>
    </row>
    <row r="921">
      <c r="A921" s="5"/>
    </row>
    <row r="922">
      <c r="A922" s="5"/>
    </row>
    <row r="923">
      <c r="A923" s="5"/>
    </row>
    <row r="924">
      <c r="A924" s="5"/>
    </row>
    <row r="925">
      <c r="A925" s="5"/>
    </row>
    <row r="926">
      <c r="A926" s="5"/>
    </row>
    <row r="927">
      <c r="A927" s="5"/>
    </row>
    <row r="928">
      <c r="A928" s="5"/>
    </row>
    <row r="929">
      <c r="A929" s="5"/>
    </row>
    <row r="930">
      <c r="A930" s="5"/>
    </row>
    <row r="931">
      <c r="A931" s="5"/>
    </row>
    <row r="932">
      <c r="A932" s="5"/>
    </row>
    <row r="933">
      <c r="A933" s="5"/>
    </row>
    <row r="934">
      <c r="A934" s="5"/>
    </row>
    <row r="935">
      <c r="A935" s="5"/>
    </row>
    <row r="936">
      <c r="A936" s="5"/>
    </row>
    <row r="937">
      <c r="A937" s="5"/>
    </row>
    <row r="938">
      <c r="A938" s="5"/>
    </row>
    <row r="939">
      <c r="A939" s="5"/>
    </row>
    <row r="940">
      <c r="A940" s="5"/>
    </row>
    <row r="941">
      <c r="A941" s="5"/>
    </row>
    <row r="942">
      <c r="A942" s="5"/>
    </row>
    <row r="943">
      <c r="A943" s="5"/>
    </row>
    <row r="944">
      <c r="A944" s="5"/>
    </row>
    <row r="945">
      <c r="A945" s="5"/>
    </row>
    <row r="946">
      <c r="A946" s="5"/>
    </row>
    <row r="947">
      <c r="A947" s="5"/>
    </row>
    <row r="948">
      <c r="A948" s="5"/>
    </row>
    <row r="949">
      <c r="A949" s="5"/>
    </row>
    <row r="950">
      <c r="A950" s="5"/>
    </row>
    <row r="951">
      <c r="A951" s="5"/>
    </row>
    <row r="952">
      <c r="A952" s="5"/>
    </row>
    <row r="953">
      <c r="A953" s="5"/>
    </row>
    <row r="954">
      <c r="A954" s="5"/>
    </row>
    <row r="955">
      <c r="A955" s="5"/>
    </row>
    <row r="956">
      <c r="A956" s="5"/>
    </row>
    <row r="957">
      <c r="A957" s="5"/>
    </row>
    <row r="958">
      <c r="A958" s="5"/>
    </row>
    <row r="959">
      <c r="A959" s="5"/>
    </row>
    <row r="960">
      <c r="A960" s="5"/>
    </row>
    <row r="961">
      <c r="A961" s="5"/>
    </row>
    <row r="962">
      <c r="A962" s="5"/>
    </row>
    <row r="963">
      <c r="A963" s="5"/>
    </row>
    <row r="964">
      <c r="A964" s="5"/>
    </row>
    <row r="965">
      <c r="A965" s="5"/>
    </row>
    <row r="966">
      <c r="A966" s="5"/>
    </row>
    <row r="967">
      <c r="A967" s="5"/>
    </row>
    <row r="968">
      <c r="A968" s="5"/>
    </row>
    <row r="969">
      <c r="A969" s="5"/>
    </row>
    <row r="970">
      <c r="A970" s="5"/>
    </row>
    <row r="971">
      <c r="A971" s="5"/>
    </row>
    <row r="972">
      <c r="A972" s="5"/>
    </row>
    <row r="973">
      <c r="A973" s="5"/>
    </row>
    <row r="974">
      <c r="A974" s="5"/>
    </row>
    <row r="975">
      <c r="A975" s="5"/>
    </row>
    <row r="976">
      <c r="A976" s="5"/>
    </row>
    <row r="977">
      <c r="A977" s="5"/>
    </row>
    <row r="978">
      <c r="A978" s="5"/>
    </row>
    <row r="979">
      <c r="A979" s="5"/>
    </row>
    <row r="980">
      <c r="A980" s="5"/>
    </row>
    <row r="981">
      <c r="A981" s="5"/>
    </row>
    <row r="982">
      <c r="A982" s="5"/>
    </row>
    <row r="983">
      <c r="A983" s="5"/>
    </row>
    <row r="984">
      <c r="A984" s="5"/>
    </row>
    <row r="985">
      <c r="A985" s="5"/>
    </row>
    <row r="986">
      <c r="A986" s="5"/>
    </row>
    <row r="987">
      <c r="A987" s="5"/>
    </row>
    <row r="988">
      <c r="A988" s="5"/>
    </row>
    <row r="989">
      <c r="A989" s="5"/>
    </row>
    <row r="990">
      <c r="A990" s="5"/>
    </row>
    <row r="991">
      <c r="A991" s="5"/>
    </row>
    <row r="992">
      <c r="A992" s="5"/>
    </row>
    <row r="993">
      <c r="A993" s="5"/>
    </row>
    <row r="994">
      <c r="A994" s="5"/>
    </row>
    <row r="995">
      <c r="A995" s="5"/>
    </row>
    <row r="996">
      <c r="A996" s="5"/>
    </row>
    <row r="997">
      <c r="A997" s="5"/>
    </row>
    <row r="998">
      <c r="A998" s="5"/>
    </row>
    <row r="999">
      <c r="A999" s="5"/>
    </row>
    <row r="1000">
      <c r="A1000" s="5"/>
    </row>
  </sheetData>
  <autoFilter ref="$A$1:$F$1000"/>
  <dataValidations>
    <dataValidation type="custom" allowBlank="1" showDropDown="1" showInputMessage="1" showErrorMessage="1" prompt="Khóa duy nhất: để trống hoặc nhập giá trị chưa tồn tại." sqref="A2:A1000">
      <formula1>OR(A2="",COUNTIF($A$2:$A$1000,A2)=1)</formula1>
    </dataValidation>
  </dataValidations>
  <hyperlinks>
    <hyperlink r:id="rId1" ref="B4"/>
    <hyperlink r:id="rId2" ref="B8"/>
  </hyperlinks>
  <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25"/>
    <col customWidth="1" min="2" max="2" width="10.88"/>
    <col customWidth="1" min="3" max="3" width="21.38"/>
    <col customWidth="1" min="4" max="5" width="18.63"/>
    <col customWidth="1" min="6" max="6" width="41.5"/>
    <col customWidth="1" min="7" max="7" width="43.5"/>
    <col customWidth="1" min="8" max="8" width="9.13"/>
    <col customWidth="1" min="9" max="9" width="64.75"/>
    <col customWidth="1" min="10" max="10" width="8.75"/>
  </cols>
  <sheetData>
    <row r="1">
      <c r="A1" s="1" t="s">
        <v>25593</v>
      </c>
      <c r="B1" s="1" t="s">
        <v>18604</v>
      </c>
      <c r="C1" s="1" t="s">
        <v>25594</v>
      </c>
      <c r="D1" s="1" t="s">
        <v>25596</v>
      </c>
      <c r="E1" s="1" t="s">
        <v>25597</v>
      </c>
      <c r="F1" s="1" t="s">
        <v>25599</v>
      </c>
      <c r="G1" s="1" t="s">
        <v>25600</v>
      </c>
      <c r="H1" s="1" t="s">
        <v>18601</v>
      </c>
      <c r="I1" s="1" t="s">
        <v>25603</v>
      </c>
      <c r="J1" s="1" t="s">
        <v>25604</v>
      </c>
    </row>
    <row r="2">
      <c r="A2" s="2" t="s">
        <v>25607</v>
      </c>
      <c r="B2" s="2" t="s">
        <v>24610</v>
      </c>
      <c r="C2" s="2" t="s">
        <v>24609</v>
      </c>
      <c r="D2" s="2" t="s">
        <v>25610</v>
      </c>
      <c r="E2" s="2" t="s">
        <v>25611</v>
      </c>
      <c r="F2" s="2" t="s">
        <v>24615</v>
      </c>
      <c r="G2" s="2" t="s">
        <v>40</v>
      </c>
      <c r="H2" s="2" t="s">
        <v>25615</v>
      </c>
      <c r="I2" s="2" t="s">
        <v>25616</v>
      </c>
      <c r="J2" s="2" t="s">
        <v>12959</v>
      </c>
    </row>
    <row r="3">
      <c r="A3" s="2" t="s">
        <v>25618</v>
      </c>
      <c r="B3" s="2" t="s">
        <v>24610</v>
      </c>
      <c r="C3" s="2" t="s">
        <v>24609</v>
      </c>
      <c r="D3" s="2" t="s">
        <v>25610</v>
      </c>
      <c r="E3" s="2" t="s">
        <v>25620</v>
      </c>
      <c r="F3" s="2" t="s">
        <v>24651</v>
      </c>
      <c r="G3" s="2" t="s">
        <v>25622</v>
      </c>
      <c r="H3" s="2" t="s">
        <v>25615</v>
      </c>
      <c r="I3" s="2" t="s">
        <v>25616</v>
      </c>
      <c r="J3" s="2" t="s">
        <v>12959</v>
      </c>
    </row>
    <row r="4">
      <c r="A4" s="2" t="s">
        <v>25624</v>
      </c>
      <c r="B4" s="2" t="s">
        <v>24610</v>
      </c>
      <c r="C4" s="2" t="s">
        <v>24609</v>
      </c>
      <c r="D4" s="2" t="s">
        <v>25610</v>
      </c>
      <c r="E4" s="2" t="s">
        <v>25620</v>
      </c>
      <c r="F4" s="2" t="s">
        <v>25627</v>
      </c>
      <c r="G4" s="2" t="s">
        <v>25629</v>
      </c>
      <c r="H4" s="2" t="s">
        <v>25615</v>
      </c>
      <c r="I4" s="2" t="s">
        <v>25616</v>
      </c>
      <c r="J4" s="2" t="s">
        <v>12959</v>
      </c>
    </row>
    <row r="5">
      <c r="A5" s="2" t="s">
        <v>25631</v>
      </c>
      <c r="B5" s="2" t="s">
        <v>24610</v>
      </c>
      <c r="C5" s="2" t="s">
        <v>24609</v>
      </c>
      <c r="D5" s="2" t="s">
        <v>25610</v>
      </c>
      <c r="E5" s="2" t="s">
        <v>25620</v>
      </c>
      <c r="F5" s="2" t="s">
        <v>25634</v>
      </c>
      <c r="G5" s="2" t="s">
        <v>25635</v>
      </c>
      <c r="H5" s="2" t="s">
        <v>25615</v>
      </c>
      <c r="I5" s="2" t="s">
        <v>25616</v>
      </c>
      <c r="J5" s="2" t="s">
        <v>12959</v>
      </c>
    </row>
    <row r="6">
      <c r="A6" s="2" t="s">
        <v>25637</v>
      </c>
      <c r="B6" s="2" t="s">
        <v>24610</v>
      </c>
      <c r="C6" s="2" t="s">
        <v>24609</v>
      </c>
      <c r="D6" s="2" t="s">
        <v>25610</v>
      </c>
      <c r="E6" s="2" t="s">
        <v>25620</v>
      </c>
      <c r="F6" s="2" t="s">
        <v>25639</v>
      </c>
      <c r="G6" s="2" t="s">
        <v>25641</v>
      </c>
      <c r="H6" s="2" t="s">
        <v>25615</v>
      </c>
      <c r="I6" s="2" t="s">
        <v>25616</v>
      </c>
      <c r="J6" s="2" t="s">
        <v>12959</v>
      </c>
    </row>
    <row r="7">
      <c r="A7" s="2" t="s">
        <v>25643</v>
      </c>
      <c r="B7" s="2" t="s">
        <v>24610</v>
      </c>
      <c r="C7" s="2" t="s">
        <v>24609</v>
      </c>
      <c r="D7" s="2" t="s">
        <v>25610</v>
      </c>
      <c r="E7" s="2" t="s">
        <v>25620</v>
      </c>
      <c r="F7" s="2" t="s">
        <v>24657</v>
      </c>
      <c r="G7" s="2" t="s">
        <v>25646</v>
      </c>
      <c r="H7" s="2" t="s">
        <v>25615</v>
      </c>
      <c r="I7" s="2" t="s">
        <v>25616</v>
      </c>
      <c r="J7" s="2" t="s">
        <v>12959</v>
      </c>
    </row>
    <row r="8">
      <c r="A8" s="2" t="s">
        <v>25649</v>
      </c>
      <c r="B8" s="2" t="s">
        <v>24610</v>
      </c>
      <c r="C8" s="2" t="s">
        <v>24609</v>
      </c>
      <c r="D8" s="2" t="s">
        <v>25610</v>
      </c>
      <c r="E8" s="2" t="s">
        <v>25620</v>
      </c>
      <c r="F8" s="2" t="s">
        <v>25651</v>
      </c>
      <c r="G8" s="2" t="s">
        <v>25652</v>
      </c>
      <c r="H8" s="2" t="s">
        <v>25615</v>
      </c>
      <c r="I8" s="2" t="s">
        <v>25616</v>
      </c>
      <c r="J8" s="2" t="s">
        <v>12959</v>
      </c>
    </row>
    <row r="9">
      <c r="A9" s="2" t="s">
        <v>25654</v>
      </c>
      <c r="B9" s="2" t="s">
        <v>24610</v>
      </c>
      <c r="C9" s="2" t="s">
        <v>24609</v>
      </c>
      <c r="D9" s="2" t="s">
        <v>25610</v>
      </c>
      <c r="E9" s="2" t="s">
        <v>25620</v>
      </c>
      <c r="F9" s="2" t="s">
        <v>277</v>
      </c>
      <c r="G9" s="2" t="s">
        <v>25657</v>
      </c>
      <c r="H9" s="2" t="s">
        <v>25615</v>
      </c>
      <c r="I9" s="2" t="s">
        <v>25616</v>
      </c>
      <c r="J9" s="2" t="s">
        <v>12959</v>
      </c>
    </row>
    <row r="10">
      <c r="A10" s="2" t="s">
        <v>25659</v>
      </c>
      <c r="B10" s="2" t="s">
        <v>24610</v>
      </c>
      <c r="C10" s="2" t="s">
        <v>24609</v>
      </c>
      <c r="D10" s="2" t="s">
        <v>25610</v>
      </c>
      <c r="E10" s="2" t="s">
        <v>25620</v>
      </c>
      <c r="F10" s="2" t="s">
        <v>409</v>
      </c>
      <c r="G10" s="2" t="s">
        <v>25661</v>
      </c>
      <c r="H10" s="2" t="s">
        <v>25615</v>
      </c>
      <c r="I10" s="2" t="s">
        <v>25616</v>
      </c>
      <c r="J10" s="2" t="s">
        <v>12959</v>
      </c>
    </row>
    <row r="11">
      <c r="A11" s="2" t="s">
        <v>25664</v>
      </c>
      <c r="B11" s="2" t="s">
        <v>24610</v>
      </c>
      <c r="C11" s="2" t="s">
        <v>24609</v>
      </c>
      <c r="D11" s="2" t="s">
        <v>25610</v>
      </c>
      <c r="E11" s="2" t="s">
        <v>25620</v>
      </c>
      <c r="F11" s="2" t="s">
        <v>25667</v>
      </c>
      <c r="G11" s="2" t="s">
        <v>25668</v>
      </c>
      <c r="H11" s="2" t="s">
        <v>25615</v>
      </c>
      <c r="I11" s="2" t="s">
        <v>25616</v>
      </c>
      <c r="J11" s="2" t="s">
        <v>12959</v>
      </c>
    </row>
    <row r="12">
      <c r="A12" s="2" t="s">
        <v>25671</v>
      </c>
      <c r="B12" s="2" t="s">
        <v>24610</v>
      </c>
      <c r="C12" s="2" t="s">
        <v>24609</v>
      </c>
      <c r="D12" s="2" t="s">
        <v>25610</v>
      </c>
      <c r="E12" s="2" t="s">
        <v>25620</v>
      </c>
      <c r="F12" s="2" t="s">
        <v>25673</v>
      </c>
      <c r="G12" s="2" t="s">
        <v>25674</v>
      </c>
      <c r="H12" s="2" t="s">
        <v>25615</v>
      </c>
      <c r="I12" s="2" t="s">
        <v>25616</v>
      </c>
      <c r="J12" s="2" t="s">
        <v>12959</v>
      </c>
    </row>
    <row r="13">
      <c r="A13" s="2" t="s">
        <v>25676</v>
      </c>
      <c r="B13" s="2" t="s">
        <v>24610</v>
      </c>
      <c r="C13" s="2" t="s">
        <v>24609</v>
      </c>
      <c r="D13" s="2" t="s">
        <v>25610</v>
      </c>
      <c r="E13" s="2" t="s">
        <v>25620</v>
      </c>
      <c r="F13" s="2" t="s">
        <v>500</v>
      </c>
      <c r="G13" s="2" t="s">
        <v>25679</v>
      </c>
      <c r="H13" s="2" t="s">
        <v>25615</v>
      </c>
      <c r="I13" s="2" t="s">
        <v>25616</v>
      </c>
      <c r="J13" s="2" t="s">
        <v>12959</v>
      </c>
    </row>
    <row r="14">
      <c r="A14" s="2" t="s">
        <v>25681</v>
      </c>
      <c r="B14" s="2" t="s">
        <v>24610</v>
      </c>
      <c r="C14" s="2" t="s">
        <v>24609</v>
      </c>
      <c r="D14" s="2" t="s">
        <v>25610</v>
      </c>
      <c r="E14" s="2" t="s">
        <v>25620</v>
      </c>
      <c r="F14" s="2" t="s">
        <v>478</v>
      </c>
      <c r="G14" s="2" t="s">
        <v>25683</v>
      </c>
      <c r="H14" s="2" t="s">
        <v>25615</v>
      </c>
      <c r="I14" s="2" t="s">
        <v>25616</v>
      </c>
      <c r="J14" s="2" t="s">
        <v>12959</v>
      </c>
    </row>
    <row r="15">
      <c r="A15" s="2" t="s">
        <v>25686</v>
      </c>
      <c r="B15" s="2" t="s">
        <v>24610</v>
      </c>
      <c r="C15" s="2" t="s">
        <v>24609</v>
      </c>
      <c r="D15" s="2" t="s">
        <v>25610</v>
      </c>
      <c r="E15" s="2" t="s">
        <v>25620</v>
      </c>
      <c r="F15" s="2" t="s">
        <v>43</v>
      </c>
      <c r="G15" s="2" t="s">
        <v>25688</v>
      </c>
      <c r="H15" s="2" t="s">
        <v>25615</v>
      </c>
      <c r="I15" s="2" t="s">
        <v>25616</v>
      </c>
      <c r="J15" s="2" t="s">
        <v>12959</v>
      </c>
    </row>
    <row r="16">
      <c r="A16" s="2" t="s">
        <v>25691</v>
      </c>
      <c r="B16" s="2" t="s">
        <v>24610</v>
      </c>
      <c r="C16" s="2" t="s">
        <v>24609</v>
      </c>
      <c r="D16" s="2" t="s">
        <v>25610</v>
      </c>
      <c r="E16" s="2" t="s">
        <v>25620</v>
      </c>
      <c r="F16" s="2" t="s">
        <v>114</v>
      </c>
      <c r="G16" s="2" t="s">
        <v>25693</v>
      </c>
      <c r="H16" s="2" t="s">
        <v>25615</v>
      </c>
      <c r="I16" s="2" t="s">
        <v>25616</v>
      </c>
      <c r="J16" s="2" t="s">
        <v>12959</v>
      </c>
    </row>
    <row r="17">
      <c r="A17" s="2" t="s">
        <v>25696</v>
      </c>
      <c r="B17" s="2" t="s">
        <v>24610</v>
      </c>
      <c r="C17" s="2" t="s">
        <v>24609</v>
      </c>
      <c r="D17" s="2" t="s">
        <v>25610</v>
      </c>
      <c r="E17" s="2" t="s">
        <v>25620</v>
      </c>
      <c r="F17" s="2" t="s">
        <v>164</v>
      </c>
      <c r="G17" s="2" t="s">
        <v>25699</v>
      </c>
      <c r="H17" s="2" t="s">
        <v>25615</v>
      </c>
      <c r="I17" s="2" t="s">
        <v>25616</v>
      </c>
      <c r="J17" s="2" t="s">
        <v>12959</v>
      </c>
    </row>
    <row r="18">
      <c r="A18" s="2" t="s">
        <v>25701</v>
      </c>
      <c r="B18" s="2" t="s">
        <v>24610</v>
      </c>
      <c r="C18" s="2" t="s">
        <v>24609</v>
      </c>
      <c r="D18" s="2" t="s">
        <v>25610</v>
      </c>
      <c r="E18" s="2" t="s">
        <v>25620</v>
      </c>
      <c r="F18" s="2" t="s">
        <v>25703</v>
      </c>
      <c r="G18" s="2" t="s">
        <v>25704</v>
      </c>
      <c r="H18" s="2" t="s">
        <v>25615</v>
      </c>
      <c r="I18" s="2" t="s">
        <v>25616</v>
      </c>
      <c r="J18" s="2" t="s">
        <v>12959</v>
      </c>
    </row>
    <row r="19">
      <c r="A19" s="2" t="s">
        <v>25706</v>
      </c>
      <c r="B19" s="2" t="s">
        <v>24610</v>
      </c>
      <c r="C19" s="2" t="s">
        <v>24609</v>
      </c>
      <c r="D19" s="2" t="s">
        <v>25610</v>
      </c>
      <c r="E19" s="2" t="s">
        <v>25620</v>
      </c>
      <c r="F19" s="2" t="s">
        <v>303</v>
      </c>
      <c r="G19" s="2" t="s">
        <v>25707</v>
      </c>
      <c r="H19" s="2" t="s">
        <v>25615</v>
      </c>
      <c r="I19" s="2" t="s">
        <v>25616</v>
      </c>
      <c r="J19" s="2" t="s">
        <v>12959</v>
      </c>
    </row>
    <row r="20">
      <c r="A20" s="2" t="s">
        <v>25709</v>
      </c>
      <c r="B20" s="2" t="s">
        <v>24610</v>
      </c>
      <c r="C20" s="2" t="s">
        <v>24609</v>
      </c>
      <c r="D20" s="2" t="s">
        <v>25610</v>
      </c>
      <c r="E20" s="2" t="s">
        <v>25620</v>
      </c>
      <c r="F20" s="2" t="s">
        <v>25712</v>
      </c>
      <c r="G20" s="2" t="s">
        <v>25713</v>
      </c>
      <c r="H20" s="2" t="s">
        <v>25615</v>
      </c>
      <c r="I20" s="2" t="s">
        <v>25616</v>
      </c>
      <c r="J20" s="2" t="s">
        <v>12959</v>
      </c>
    </row>
    <row r="21">
      <c r="A21" s="2" t="s">
        <v>25714</v>
      </c>
      <c r="B21" s="2" t="s">
        <v>24610</v>
      </c>
      <c r="C21" s="2" t="s">
        <v>24609</v>
      </c>
      <c r="D21" s="2" t="s">
        <v>25610</v>
      </c>
      <c r="E21" s="2" t="s">
        <v>25620</v>
      </c>
      <c r="F21" s="2" t="s">
        <v>25717</v>
      </c>
      <c r="G21" s="2" t="s">
        <v>25718</v>
      </c>
      <c r="H21" s="2" t="s">
        <v>25615</v>
      </c>
      <c r="I21" s="2" t="s">
        <v>25616</v>
      </c>
      <c r="J21" s="2" t="s">
        <v>12959</v>
      </c>
    </row>
    <row r="22">
      <c r="A22" s="2" t="s">
        <v>25720</v>
      </c>
      <c r="B22" s="2" t="s">
        <v>24610</v>
      </c>
      <c r="C22" s="2" t="s">
        <v>24609</v>
      </c>
      <c r="D22" s="2" t="s">
        <v>25610</v>
      </c>
      <c r="E22" s="2" t="s">
        <v>25620</v>
      </c>
      <c r="F22" s="2" t="s">
        <v>25722</v>
      </c>
      <c r="G22" s="2" t="s">
        <v>25724</v>
      </c>
      <c r="H22" s="2" t="s">
        <v>25615</v>
      </c>
      <c r="I22" s="2" t="s">
        <v>25616</v>
      </c>
      <c r="J22" s="2" t="s">
        <v>12959</v>
      </c>
    </row>
    <row r="23">
      <c r="A23" s="2" t="s">
        <v>25726</v>
      </c>
      <c r="B23" s="2" t="s">
        <v>24610</v>
      </c>
      <c r="C23" s="2" t="s">
        <v>24609</v>
      </c>
      <c r="D23" s="2" t="s">
        <v>25610</v>
      </c>
      <c r="E23" s="2" t="s">
        <v>25620</v>
      </c>
      <c r="F23" s="2" t="s">
        <v>25729</v>
      </c>
      <c r="G23" s="2" t="s">
        <v>25730</v>
      </c>
      <c r="H23" s="2" t="s">
        <v>25615</v>
      </c>
      <c r="I23" s="2" t="s">
        <v>25616</v>
      </c>
      <c r="J23" s="2" t="s">
        <v>12959</v>
      </c>
    </row>
    <row r="24">
      <c r="A24" s="2" t="s">
        <v>25732</v>
      </c>
      <c r="B24" s="2" t="s">
        <v>24610</v>
      </c>
      <c r="C24" s="2" t="s">
        <v>24609</v>
      </c>
      <c r="D24" s="2" t="s">
        <v>25610</v>
      </c>
      <c r="E24" s="2" t="s">
        <v>25620</v>
      </c>
      <c r="F24" s="2" t="s">
        <v>25734</v>
      </c>
      <c r="G24" s="2" t="s">
        <v>25735</v>
      </c>
      <c r="H24" s="2" t="s">
        <v>25615</v>
      </c>
      <c r="I24" s="2" t="s">
        <v>25616</v>
      </c>
      <c r="J24" s="2" t="s">
        <v>12959</v>
      </c>
    </row>
    <row r="25">
      <c r="A25" s="2" t="s">
        <v>25738</v>
      </c>
      <c r="B25" s="2" t="s">
        <v>24610</v>
      </c>
      <c r="C25" s="2" t="s">
        <v>24609</v>
      </c>
      <c r="D25" s="2" t="s">
        <v>25740</v>
      </c>
      <c r="E25" s="2" t="s">
        <v>25741</v>
      </c>
      <c r="G25" s="2" t="s">
        <v>25743</v>
      </c>
      <c r="H25" s="2" t="s">
        <v>25744</v>
      </c>
      <c r="I25" s="2" t="s">
        <v>25745</v>
      </c>
      <c r="J25" s="2" t="s">
        <v>12959</v>
      </c>
    </row>
    <row r="26">
      <c r="A26" s="2" t="s">
        <v>25747</v>
      </c>
      <c r="B26" s="2" t="s">
        <v>24610</v>
      </c>
      <c r="C26" s="2" t="s">
        <v>24609</v>
      </c>
      <c r="D26" s="2" t="s">
        <v>25749</v>
      </c>
      <c r="E26" s="2" t="s">
        <v>25750</v>
      </c>
      <c r="F26" s="2" t="s">
        <v>24664</v>
      </c>
      <c r="G26" s="2" t="s">
        <v>25743</v>
      </c>
      <c r="H26" s="2" t="s">
        <v>25615</v>
      </c>
      <c r="I26" s="2" t="s">
        <v>25751</v>
      </c>
      <c r="J26" s="2" t="s">
        <v>12959</v>
      </c>
    </row>
    <row r="27">
      <c r="A27" s="2" t="s">
        <v>25754</v>
      </c>
      <c r="B27" s="2" t="s">
        <v>24610</v>
      </c>
      <c r="C27" s="2" t="s">
        <v>24609</v>
      </c>
      <c r="D27" s="2" t="s">
        <v>25755</v>
      </c>
      <c r="E27" s="2" t="s">
        <v>25750</v>
      </c>
      <c r="F27" s="2" t="s">
        <v>24664</v>
      </c>
      <c r="G27" s="2" t="s">
        <v>25743</v>
      </c>
      <c r="H27" s="2" t="s">
        <v>25615</v>
      </c>
      <c r="I27" s="2" t="s">
        <v>25758</v>
      </c>
      <c r="J27" s="2" t="s">
        <v>12959</v>
      </c>
    </row>
    <row r="28">
      <c r="A28" s="2" t="s">
        <v>25759</v>
      </c>
      <c r="B28" s="2" t="s">
        <v>24610</v>
      </c>
      <c r="C28" s="2" t="s">
        <v>24609</v>
      </c>
      <c r="D28" s="2" t="s">
        <v>25762</v>
      </c>
      <c r="E28" s="2" t="s">
        <v>25763</v>
      </c>
      <c r="F28" s="2" t="s">
        <v>24694</v>
      </c>
      <c r="G28" s="2" t="s">
        <v>25764</v>
      </c>
      <c r="H28" s="2" t="s">
        <v>25615</v>
      </c>
      <c r="I28" s="2" t="s">
        <v>25766</v>
      </c>
      <c r="J28" s="2" t="s">
        <v>12959</v>
      </c>
    </row>
    <row r="29">
      <c r="A29" s="2" t="s">
        <v>25768</v>
      </c>
      <c r="B29" s="2" t="s">
        <v>24610</v>
      </c>
      <c r="C29" s="2" t="s">
        <v>24609</v>
      </c>
      <c r="D29" s="2" t="s">
        <v>25755</v>
      </c>
      <c r="E29" s="2" t="s">
        <v>25763</v>
      </c>
      <c r="F29" s="2" t="s">
        <v>24694</v>
      </c>
      <c r="G29" s="2" t="s">
        <v>25764</v>
      </c>
      <c r="H29" s="2" t="s">
        <v>25615</v>
      </c>
      <c r="I29" s="2" t="s">
        <v>25771</v>
      </c>
      <c r="J29" s="2" t="s">
        <v>12959</v>
      </c>
    </row>
    <row r="30">
      <c r="A30" s="2" t="s">
        <v>25772</v>
      </c>
      <c r="B30" s="2" t="s">
        <v>24610</v>
      </c>
      <c r="C30" s="2" t="s">
        <v>24609</v>
      </c>
      <c r="D30" s="2" t="s">
        <v>25774</v>
      </c>
      <c r="E30" s="2" t="s">
        <v>25763</v>
      </c>
      <c r="F30" s="2" t="s">
        <v>24694</v>
      </c>
      <c r="G30" s="2" t="s">
        <v>25764</v>
      </c>
      <c r="H30" s="2" t="s">
        <v>25615</v>
      </c>
      <c r="I30" s="2" t="s">
        <v>25776</v>
      </c>
      <c r="J30" s="2" t="s">
        <v>12959</v>
      </c>
    </row>
    <row r="31">
      <c r="A31" s="2" t="s">
        <v>25778</v>
      </c>
      <c r="B31" s="2" t="s">
        <v>24610</v>
      </c>
      <c r="C31" s="2" t="s">
        <v>24609</v>
      </c>
      <c r="D31" s="2" t="s">
        <v>25762</v>
      </c>
      <c r="E31" s="2" t="s">
        <v>25763</v>
      </c>
      <c r="F31" s="2" t="s">
        <v>24703</v>
      </c>
      <c r="G31" s="2" t="s">
        <v>25780</v>
      </c>
      <c r="H31" s="2" t="s">
        <v>25615</v>
      </c>
      <c r="I31" s="2" t="s">
        <v>25766</v>
      </c>
      <c r="J31" s="2" t="s">
        <v>12959</v>
      </c>
    </row>
    <row r="32">
      <c r="A32" s="2" t="s">
        <v>25782</v>
      </c>
      <c r="B32" s="2" t="s">
        <v>24610</v>
      </c>
      <c r="C32" s="2" t="s">
        <v>24609</v>
      </c>
      <c r="D32" s="2" t="s">
        <v>25755</v>
      </c>
      <c r="E32" s="2" t="s">
        <v>25763</v>
      </c>
      <c r="F32" s="2" t="s">
        <v>24703</v>
      </c>
      <c r="G32" s="2" t="s">
        <v>25780</v>
      </c>
      <c r="H32" s="2" t="s">
        <v>25615</v>
      </c>
      <c r="I32" s="2" t="s">
        <v>25771</v>
      </c>
      <c r="J32" s="2" t="s">
        <v>12959</v>
      </c>
    </row>
    <row r="33">
      <c r="A33" s="2" t="s">
        <v>25786</v>
      </c>
      <c r="B33" s="2" t="s">
        <v>24610</v>
      </c>
      <c r="C33" s="2" t="s">
        <v>24609</v>
      </c>
      <c r="D33" s="2" t="s">
        <v>25774</v>
      </c>
      <c r="E33" s="2" t="s">
        <v>25763</v>
      </c>
      <c r="F33" s="2" t="s">
        <v>24703</v>
      </c>
      <c r="G33" s="2" t="s">
        <v>25780</v>
      </c>
      <c r="H33" s="2" t="s">
        <v>25615</v>
      </c>
      <c r="I33" s="2" t="s">
        <v>25788</v>
      </c>
      <c r="J33" s="2" t="s">
        <v>12959</v>
      </c>
    </row>
    <row r="34">
      <c r="A34" s="2" t="s">
        <v>25790</v>
      </c>
      <c r="B34" s="2" t="s">
        <v>24610</v>
      </c>
      <c r="C34" s="2" t="s">
        <v>25791</v>
      </c>
      <c r="D34" s="2" t="s">
        <v>25793</v>
      </c>
      <c r="E34" s="2" t="s">
        <v>25750</v>
      </c>
      <c r="F34" s="2" t="s">
        <v>24664</v>
      </c>
      <c r="G34" s="2" t="s">
        <v>25743</v>
      </c>
      <c r="H34" s="2" t="s">
        <v>25615</v>
      </c>
      <c r="I34" s="2" t="s">
        <v>25795</v>
      </c>
      <c r="J34" s="2" t="s">
        <v>12959</v>
      </c>
    </row>
    <row r="35">
      <c r="A35" s="2" t="s">
        <v>25796</v>
      </c>
      <c r="B35" s="2" t="s">
        <v>24610</v>
      </c>
      <c r="C35" s="2" t="s">
        <v>25791</v>
      </c>
      <c r="D35" s="2" t="s">
        <v>25798</v>
      </c>
      <c r="E35" s="2" t="s">
        <v>25799</v>
      </c>
      <c r="F35" s="2" t="s">
        <v>24615</v>
      </c>
      <c r="G35" s="2" t="s">
        <v>40</v>
      </c>
      <c r="H35" s="2" t="s">
        <v>25615</v>
      </c>
      <c r="I35" s="2" t="s">
        <v>25801</v>
      </c>
      <c r="J35" s="2" t="s">
        <v>12959</v>
      </c>
    </row>
    <row r="36">
      <c r="A36" s="2" t="s">
        <v>25803</v>
      </c>
      <c r="B36" s="2" t="s">
        <v>25804</v>
      </c>
      <c r="C36" s="2" t="s">
        <v>25806</v>
      </c>
      <c r="D36" s="2" t="s">
        <v>25807</v>
      </c>
      <c r="E36" s="2" t="s">
        <v>25750</v>
      </c>
      <c r="F36" s="2" t="s">
        <v>25808</v>
      </c>
      <c r="G36" s="2" t="s">
        <v>25809</v>
      </c>
      <c r="H36" s="2" t="s">
        <v>25615</v>
      </c>
      <c r="I36" s="2" t="s">
        <v>25811</v>
      </c>
      <c r="J36" s="2" t="s">
        <v>12959</v>
      </c>
    </row>
    <row r="37">
      <c r="A37" s="2" t="s">
        <v>25813</v>
      </c>
      <c r="B37" s="2" t="s">
        <v>25804</v>
      </c>
      <c r="C37" s="2" t="s">
        <v>25806</v>
      </c>
      <c r="D37" s="2" t="s">
        <v>25818</v>
      </c>
      <c r="E37" s="2" t="s">
        <v>25620</v>
      </c>
      <c r="F37" s="2" t="s">
        <v>25651</v>
      </c>
      <c r="G37" s="2" t="s">
        <v>25652</v>
      </c>
      <c r="H37" s="2" t="s">
        <v>25615</v>
      </c>
      <c r="I37" s="2" t="s">
        <v>25821</v>
      </c>
      <c r="J37" s="2" t="s">
        <v>12959</v>
      </c>
    </row>
    <row r="38">
      <c r="A38" s="2" t="s">
        <v>25822</v>
      </c>
      <c r="B38" s="2" t="s">
        <v>25804</v>
      </c>
      <c r="C38" s="2" t="s">
        <v>25806</v>
      </c>
      <c r="D38" s="2" t="s">
        <v>25825</v>
      </c>
      <c r="E38" s="2" t="s">
        <v>25826</v>
      </c>
      <c r="F38" s="2">
        <v>7.0</v>
      </c>
      <c r="G38" s="2" t="s">
        <v>25827</v>
      </c>
      <c r="H38" s="2" t="s">
        <v>25615</v>
      </c>
      <c r="I38" s="2" t="s">
        <v>25828</v>
      </c>
      <c r="J38" s="2" t="s">
        <v>12959</v>
      </c>
    </row>
    <row r="39">
      <c r="A39" s="2" t="s">
        <v>25830</v>
      </c>
      <c r="B39" s="2" t="s">
        <v>25804</v>
      </c>
      <c r="C39" s="2" t="s">
        <v>25806</v>
      </c>
      <c r="D39" s="2" t="s">
        <v>25832</v>
      </c>
      <c r="E39" s="2" t="s">
        <v>25833</v>
      </c>
      <c r="F39" s="2" t="s">
        <v>25826</v>
      </c>
      <c r="G39" s="2" t="s">
        <v>25826</v>
      </c>
      <c r="H39" s="2" t="s">
        <v>25615</v>
      </c>
      <c r="I39" s="2" t="s">
        <v>25835</v>
      </c>
      <c r="J39" s="2" t="s">
        <v>12959</v>
      </c>
    </row>
    <row r="40">
      <c r="A40" s="2" t="s">
        <v>25837</v>
      </c>
      <c r="B40" s="2" t="s">
        <v>25804</v>
      </c>
      <c r="C40" s="2" t="s">
        <v>25806</v>
      </c>
      <c r="D40" s="2" t="s">
        <v>25838</v>
      </c>
      <c r="E40" s="2" t="s">
        <v>5</v>
      </c>
      <c r="F40" s="2">
        <v>10.0</v>
      </c>
      <c r="G40" s="2" t="s">
        <v>25839</v>
      </c>
      <c r="H40" s="2" t="s">
        <v>25615</v>
      </c>
      <c r="I40" s="2" t="s">
        <v>25840</v>
      </c>
      <c r="J40" s="2" t="s">
        <v>12959</v>
      </c>
    </row>
    <row r="41">
      <c r="A41" s="2" t="s">
        <v>25842</v>
      </c>
      <c r="B41" s="2" t="s">
        <v>25804</v>
      </c>
      <c r="C41" s="2" t="s">
        <v>25806</v>
      </c>
      <c r="D41" s="2" t="s">
        <v>25838</v>
      </c>
      <c r="E41" s="2" t="s">
        <v>5</v>
      </c>
      <c r="F41" s="2">
        <v>11.0</v>
      </c>
      <c r="G41" s="2" t="s">
        <v>25844</v>
      </c>
      <c r="H41" s="2" t="s">
        <v>25615</v>
      </c>
      <c r="I41" s="2" t="s">
        <v>25845</v>
      </c>
      <c r="J41" s="2" t="s">
        <v>12959</v>
      </c>
    </row>
    <row r="42">
      <c r="A42" s="2" t="s">
        <v>25848</v>
      </c>
      <c r="B42" s="2" t="s">
        <v>25804</v>
      </c>
      <c r="C42" s="2" t="s">
        <v>25806</v>
      </c>
      <c r="D42" s="2" t="s">
        <v>25838</v>
      </c>
      <c r="E42" s="2" t="s">
        <v>5</v>
      </c>
      <c r="F42" s="2">
        <v>12.0</v>
      </c>
      <c r="G42" s="2" t="s">
        <v>25849</v>
      </c>
      <c r="H42" s="2" t="s">
        <v>25615</v>
      </c>
      <c r="I42" s="2" t="s">
        <v>25851</v>
      </c>
      <c r="J42" s="2" t="s">
        <v>12959</v>
      </c>
    </row>
    <row r="43">
      <c r="A43" s="2" t="s">
        <v>25853</v>
      </c>
      <c r="B43" s="2" t="s">
        <v>25804</v>
      </c>
      <c r="C43" s="2" t="s">
        <v>25806</v>
      </c>
      <c r="D43" s="2" t="s">
        <v>25855</v>
      </c>
      <c r="E43" s="2" t="s">
        <v>25833</v>
      </c>
      <c r="F43" s="2" t="s">
        <v>25857</v>
      </c>
      <c r="G43" s="2" t="s">
        <v>25857</v>
      </c>
      <c r="H43" s="2" t="s">
        <v>25858</v>
      </c>
      <c r="I43" s="2" t="s">
        <v>25859</v>
      </c>
      <c r="J43" s="2" t="s">
        <v>12959</v>
      </c>
    </row>
    <row r="44">
      <c r="A44" s="2" t="s">
        <v>25862</v>
      </c>
      <c r="B44" s="2" t="s">
        <v>25804</v>
      </c>
      <c r="C44" s="2" t="s">
        <v>25806</v>
      </c>
      <c r="D44" s="2" t="s">
        <v>25863</v>
      </c>
      <c r="E44" s="2" t="s">
        <v>25864</v>
      </c>
      <c r="F44" s="2" t="s">
        <v>25804</v>
      </c>
      <c r="G44" s="2" t="s">
        <v>25804</v>
      </c>
      <c r="H44" s="2" t="s">
        <v>25615</v>
      </c>
      <c r="I44" s="2" t="s">
        <v>25866</v>
      </c>
      <c r="J44" s="2" t="s">
        <v>12959</v>
      </c>
    </row>
    <row r="45">
      <c r="A45" s="3" t="s">
        <v>25868</v>
      </c>
      <c r="B45" s="3" t="s">
        <v>25869</v>
      </c>
      <c r="C45" s="3" t="s">
        <v>25870</v>
      </c>
      <c r="D45" s="3" t="s">
        <v>25807</v>
      </c>
      <c r="E45" s="3" t="s">
        <v>25750</v>
      </c>
      <c r="F45" s="3" t="s">
        <v>25871</v>
      </c>
      <c r="G45" s="3" t="s">
        <v>25873</v>
      </c>
      <c r="H45" s="3" t="s">
        <v>25615</v>
      </c>
      <c r="I45" s="3" t="s">
        <v>25874</v>
      </c>
      <c r="J45" s="3" t="s">
        <v>12959</v>
      </c>
    </row>
    <row r="46">
      <c r="A46" s="3" t="s">
        <v>25876</v>
      </c>
      <c r="B46" s="3" t="s">
        <v>25869</v>
      </c>
      <c r="C46" s="3" t="s">
        <v>25870</v>
      </c>
      <c r="D46" s="3" t="s">
        <v>25877</v>
      </c>
      <c r="E46" s="3" t="s">
        <v>25833</v>
      </c>
      <c r="F46" s="3" t="s">
        <v>25826</v>
      </c>
      <c r="G46" s="3" t="s">
        <v>25826</v>
      </c>
      <c r="H46" s="3" t="s">
        <v>25615</v>
      </c>
      <c r="I46" s="3" t="s">
        <v>25879</v>
      </c>
      <c r="J46" s="3" t="s">
        <v>12959</v>
      </c>
    </row>
    <row r="47">
      <c r="A47" s="3" t="s">
        <v>25881</v>
      </c>
      <c r="B47" s="3" t="s">
        <v>25869</v>
      </c>
      <c r="C47" s="3" t="s">
        <v>25870</v>
      </c>
      <c r="D47" s="3" t="s">
        <v>25882</v>
      </c>
      <c r="E47" s="3" t="s">
        <v>25620</v>
      </c>
      <c r="F47" s="3" t="s">
        <v>225</v>
      </c>
      <c r="G47" s="3" t="s">
        <v>25885</v>
      </c>
      <c r="H47" s="3" t="s">
        <v>25615</v>
      </c>
      <c r="I47" s="3" t="s">
        <v>25886</v>
      </c>
      <c r="J47" s="3" t="s">
        <v>12959</v>
      </c>
    </row>
    <row r="48">
      <c r="A48" s="3" t="s">
        <v>25888</v>
      </c>
      <c r="B48" s="3" t="s">
        <v>25869</v>
      </c>
      <c r="C48" s="3" t="s">
        <v>25870</v>
      </c>
      <c r="D48" s="3" t="s">
        <v>25890</v>
      </c>
      <c r="E48" s="3" t="s">
        <v>25620</v>
      </c>
      <c r="F48" s="3" t="s">
        <v>25634</v>
      </c>
      <c r="G48" s="3" t="s">
        <v>25891</v>
      </c>
      <c r="H48" s="3" t="s">
        <v>417</v>
      </c>
      <c r="I48" s="3" t="s">
        <v>25894</v>
      </c>
      <c r="J48" s="3" t="s">
        <v>12959</v>
      </c>
    </row>
    <row r="49">
      <c r="A49" s="3" t="s">
        <v>25895</v>
      </c>
      <c r="B49" s="3" t="s">
        <v>25869</v>
      </c>
      <c r="C49" s="3" t="s">
        <v>25870</v>
      </c>
      <c r="D49" s="3" t="s">
        <v>25897</v>
      </c>
      <c r="E49" s="3" t="s">
        <v>25899</v>
      </c>
      <c r="F49" s="3" t="s">
        <v>221</v>
      </c>
      <c r="G49" s="3" t="s">
        <v>25900</v>
      </c>
      <c r="H49" s="3" t="s">
        <v>25615</v>
      </c>
      <c r="I49" s="3" t="s">
        <v>25902</v>
      </c>
      <c r="J49" s="3" t="s">
        <v>12959</v>
      </c>
    </row>
    <row r="50">
      <c r="A50" s="3" t="s">
        <v>25904</v>
      </c>
      <c r="B50" s="3" t="s">
        <v>25869</v>
      </c>
      <c r="C50" s="3" t="s">
        <v>25870</v>
      </c>
      <c r="D50" s="3" t="s">
        <v>25897</v>
      </c>
      <c r="E50" s="3" t="s">
        <v>25899</v>
      </c>
      <c r="F50" s="3" t="s">
        <v>246</v>
      </c>
      <c r="G50" s="3" t="s">
        <v>25906</v>
      </c>
      <c r="H50" s="3" t="s">
        <v>417</v>
      </c>
      <c r="I50" s="3" t="s">
        <v>25908</v>
      </c>
      <c r="J50" s="3" t="s">
        <v>12959</v>
      </c>
    </row>
    <row r="51">
      <c r="A51" s="3" t="s">
        <v>25910</v>
      </c>
      <c r="B51" s="3" t="s">
        <v>25869</v>
      </c>
      <c r="C51" s="3" t="s">
        <v>25870</v>
      </c>
      <c r="D51" s="3" t="s">
        <v>25863</v>
      </c>
      <c r="E51" s="3" t="s">
        <v>25864</v>
      </c>
      <c r="F51" s="3" t="s">
        <v>25869</v>
      </c>
      <c r="G51" s="3" t="s">
        <v>25869</v>
      </c>
      <c r="H51" s="3" t="s">
        <v>25615</v>
      </c>
      <c r="I51" s="3" t="s">
        <v>25912</v>
      </c>
      <c r="J51" s="3" t="s">
        <v>12959</v>
      </c>
    </row>
    <row r="52">
      <c r="A52" s="3" t="s">
        <v>25914</v>
      </c>
      <c r="B52" s="3" t="s">
        <v>25915</v>
      </c>
      <c r="C52" s="3" t="s">
        <v>25916</v>
      </c>
      <c r="D52" s="3" t="s">
        <v>25807</v>
      </c>
      <c r="E52" s="3" t="s">
        <v>25750</v>
      </c>
      <c r="F52" s="3" t="s">
        <v>25918</v>
      </c>
      <c r="G52" s="3" t="s">
        <v>25919</v>
      </c>
      <c r="H52" s="3" t="s">
        <v>25615</v>
      </c>
      <c r="I52" s="3" t="s">
        <v>25920</v>
      </c>
      <c r="J52" s="3" t="s">
        <v>12959</v>
      </c>
    </row>
    <row r="53">
      <c r="A53" s="3" t="s">
        <v>25921</v>
      </c>
      <c r="B53" s="3" t="s">
        <v>25915</v>
      </c>
      <c r="C53" s="3" t="s">
        <v>25916</v>
      </c>
      <c r="D53" s="3" t="s">
        <v>25923</v>
      </c>
      <c r="E53" s="3" t="s">
        <v>25899</v>
      </c>
      <c r="F53" s="3" t="s">
        <v>221</v>
      </c>
      <c r="G53" s="3" t="s">
        <v>25925</v>
      </c>
      <c r="H53" s="3" t="s">
        <v>25615</v>
      </c>
      <c r="I53" s="3" t="s">
        <v>25926</v>
      </c>
      <c r="J53" s="3" t="s">
        <v>12959</v>
      </c>
    </row>
    <row r="54">
      <c r="A54" s="3" t="s">
        <v>25928</v>
      </c>
      <c r="B54" s="3" t="s">
        <v>25915</v>
      </c>
      <c r="C54" s="3" t="s">
        <v>25916</v>
      </c>
      <c r="D54" s="3" t="s">
        <v>25923</v>
      </c>
      <c r="E54" s="3" t="s">
        <v>25899</v>
      </c>
      <c r="F54" s="3" t="s">
        <v>246</v>
      </c>
      <c r="G54" s="3" t="s">
        <v>25930</v>
      </c>
      <c r="H54" s="3" t="s">
        <v>25615</v>
      </c>
      <c r="I54" s="3" t="s">
        <v>25932</v>
      </c>
      <c r="J54" s="3" t="s">
        <v>12959</v>
      </c>
    </row>
    <row r="55">
      <c r="A55" s="3" t="s">
        <v>25934</v>
      </c>
      <c r="B55" s="3" t="s">
        <v>25915</v>
      </c>
      <c r="C55" s="3" t="s">
        <v>25916</v>
      </c>
      <c r="D55" s="3" t="s">
        <v>25936</v>
      </c>
      <c r="E55" s="3" t="s">
        <v>25899</v>
      </c>
      <c r="F55" s="3" t="s">
        <v>221</v>
      </c>
      <c r="G55" s="3" t="s">
        <v>25938</v>
      </c>
      <c r="H55" s="3" t="s">
        <v>25615</v>
      </c>
      <c r="I55" s="3" t="s">
        <v>25939</v>
      </c>
      <c r="J55" s="3" t="s">
        <v>12959</v>
      </c>
    </row>
    <row r="56">
      <c r="A56" s="3" t="s">
        <v>25941</v>
      </c>
      <c r="B56" s="3" t="s">
        <v>25915</v>
      </c>
      <c r="C56" s="3" t="s">
        <v>25916</v>
      </c>
      <c r="D56" s="3" t="s">
        <v>25936</v>
      </c>
      <c r="E56" s="3" t="s">
        <v>25899</v>
      </c>
      <c r="F56" s="3" t="s">
        <v>246</v>
      </c>
      <c r="G56" s="3" t="s">
        <v>25943</v>
      </c>
      <c r="H56" s="3" t="s">
        <v>25615</v>
      </c>
      <c r="I56" s="3" t="s">
        <v>25945</v>
      </c>
      <c r="J56" s="3" t="s">
        <v>12959</v>
      </c>
    </row>
    <row r="57">
      <c r="A57" s="3" t="s">
        <v>25947</v>
      </c>
      <c r="B57" s="3" t="s">
        <v>25915</v>
      </c>
      <c r="C57" s="3" t="s">
        <v>25916</v>
      </c>
      <c r="D57" s="3" t="s">
        <v>25948</v>
      </c>
      <c r="E57" s="3" t="s">
        <v>25864</v>
      </c>
      <c r="F57" s="3" t="s">
        <v>25915</v>
      </c>
      <c r="G57" s="3" t="s">
        <v>25915</v>
      </c>
      <c r="H57" s="3" t="s">
        <v>25858</v>
      </c>
      <c r="I57" s="3" t="s">
        <v>25950</v>
      </c>
      <c r="J57" s="3" t="s">
        <v>12959</v>
      </c>
    </row>
    <row r="58">
      <c r="A58" s="3" t="s">
        <v>25952</v>
      </c>
      <c r="B58" s="3" t="s">
        <v>25915</v>
      </c>
      <c r="C58" s="3" t="s">
        <v>25916</v>
      </c>
      <c r="D58" s="3" t="s">
        <v>25953</v>
      </c>
      <c r="E58" s="3" t="s">
        <v>25833</v>
      </c>
      <c r="F58" s="3" t="s">
        <v>25826</v>
      </c>
      <c r="G58" s="3" t="s">
        <v>25826</v>
      </c>
      <c r="H58" s="3" t="s">
        <v>25615</v>
      </c>
      <c r="I58" s="3" t="s">
        <v>25956</v>
      </c>
      <c r="J58" s="3" t="s">
        <v>12959</v>
      </c>
    </row>
    <row r="59">
      <c r="A59" s="3" t="s">
        <v>25957</v>
      </c>
      <c r="B59" s="3" t="s">
        <v>25915</v>
      </c>
      <c r="C59" s="3" t="s">
        <v>25916</v>
      </c>
      <c r="D59" s="3" t="s">
        <v>25863</v>
      </c>
      <c r="E59" s="3" t="s">
        <v>25864</v>
      </c>
      <c r="F59" s="3" t="s">
        <v>25915</v>
      </c>
      <c r="G59" s="3" t="s">
        <v>25915</v>
      </c>
      <c r="H59" s="3" t="s">
        <v>25615</v>
      </c>
      <c r="I59" s="3" t="s">
        <v>25960</v>
      </c>
      <c r="J59" s="3" t="s">
        <v>12959</v>
      </c>
    </row>
    <row r="60">
      <c r="A60" s="3" t="s">
        <v>25962</v>
      </c>
      <c r="B60" s="3" t="s">
        <v>23792</v>
      </c>
      <c r="C60" s="3" t="s">
        <v>1064</v>
      </c>
      <c r="D60" s="3" t="s">
        <v>25807</v>
      </c>
      <c r="E60" s="3" t="s">
        <v>25750</v>
      </c>
      <c r="F60" s="3" t="s">
        <v>25964</v>
      </c>
      <c r="G60" s="3" t="s">
        <v>25965</v>
      </c>
      <c r="H60" s="3" t="s">
        <v>25615</v>
      </c>
      <c r="I60" s="3" t="s">
        <v>25966</v>
      </c>
      <c r="J60" s="3" t="s">
        <v>12959</v>
      </c>
    </row>
    <row r="61">
      <c r="A61" s="3" t="s">
        <v>25969</v>
      </c>
      <c r="B61" s="3" t="s">
        <v>23792</v>
      </c>
      <c r="C61" s="3" t="s">
        <v>1064</v>
      </c>
      <c r="D61" s="3" t="s">
        <v>25970</v>
      </c>
      <c r="E61" s="3" t="s">
        <v>25899</v>
      </c>
      <c r="F61" s="3" t="s">
        <v>246</v>
      </c>
      <c r="G61" s="3" t="s">
        <v>25971</v>
      </c>
      <c r="H61" s="3" t="s">
        <v>25615</v>
      </c>
      <c r="I61" s="3" t="s">
        <v>25973</v>
      </c>
      <c r="J61" s="3" t="s">
        <v>12959</v>
      </c>
    </row>
    <row r="62">
      <c r="A62" s="3" t="s">
        <v>25974</v>
      </c>
      <c r="B62" s="3" t="s">
        <v>23792</v>
      </c>
      <c r="C62" s="3" t="s">
        <v>1064</v>
      </c>
      <c r="D62" s="3" t="s">
        <v>25975</v>
      </c>
      <c r="E62" s="3" t="s">
        <v>25833</v>
      </c>
      <c r="F62" s="3" t="s">
        <v>25977</v>
      </c>
      <c r="G62" s="3" t="s">
        <v>25977</v>
      </c>
      <c r="H62" s="3" t="s">
        <v>25615</v>
      </c>
      <c r="I62" s="3" t="s">
        <v>25978</v>
      </c>
      <c r="J62" s="3" t="s">
        <v>12959</v>
      </c>
    </row>
    <row r="63">
      <c r="A63" s="3" t="s">
        <v>25979</v>
      </c>
      <c r="B63" s="3" t="s">
        <v>23844</v>
      </c>
      <c r="C63" s="3" t="s">
        <v>1128</v>
      </c>
      <c r="D63" s="3" t="s">
        <v>25807</v>
      </c>
      <c r="E63" s="3" t="s">
        <v>25750</v>
      </c>
      <c r="F63" s="3" t="s">
        <v>25982</v>
      </c>
      <c r="G63" s="3" t="s">
        <v>25983</v>
      </c>
      <c r="H63" s="3" t="s">
        <v>25615</v>
      </c>
      <c r="I63" s="3" t="s">
        <v>25984</v>
      </c>
      <c r="J63" s="3" t="s">
        <v>12959</v>
      </c>
    </row>
    <row r="64">
      <c r="A64" s="3" t="s">
        <v>25986</v>
      </c>
      <c r="B64" s="3" t="s">
        <v>23844</v>
      </c>
      <c r="C64" s="3" t="s">
        <v>1128</v>
      </c>
      <c r="D64" s="3" t="s">
        <v>25970</v>
      </c>
      <c r="E64" s="3" t="s">
        <v>25899</v>
      </c>
      <c r="F64" s="3" t="s">
        <v>246</v>
      </c>
      <c r="G64" s="3" t="s">
        <v>25988</v>
      </c>
      <c r="H64" s="3" t="s">
        <v>25615</v>
      </c>
      <c r="I64" s="3" t="s">
        <v>25989</v>
      </c>
      <c r="J64" s="3" t="s">
        <v>12959</v>
      </c>
    </row>
    <row r="65">
      <c r="A65" s="3" t="s">
        <v>25991</v>
      </c>
      <c r="B65" s="3" t="s">
        <v>23844</v>
      </c>
      <c r="C65" s="3" t="s">
        <v>1128</v>
      </c>
      <c r="D65" s="3" t="s">
        <v>25975</v>
      </c>
      <c r="E65" s="3" t="s">
        <v>25833</v>
      </c>
      <c r="F65" s="3" t="s">
        <v>25977</v>
      </c>
      <c r="G65" s="3" t="s">
        <v>25977</v>
      </c>
      <c r="H65" s="3" t="s">
        <v>25615</v>
      </c>
      <c r="I65" s="3" t="s">
        <v>25993</v>
      </c>
      <c r="J65" s="3" t="s">
        <v>12959</v>
      </c>
    </row>
    <row r="66">
      <c r="A66" s="3" t="s">
        <v>25996</v>
      </c>
      <c r="B66" s="3" t="s">
        <v>23866</v>
      </c>
      <c r="C66" s="3" t="s">
        <v>1200</v>
      </c>
      <c r="D66" s="3" t="s">
        <v>25807</v>
      </c>
      <c r="E66" s="3" t="s">
        <v>25750</v>
      </c>
      <c r="F66" s="3" t="s">
        <v>25999</v>
      </c>
      <c r="G66" s="3" t="s">
        <v>26000</v>
      </c>
      <c r="H66" s="3" t="s">
        <v>25615</v>
      </c>
      <c r="I66" s="3" t="s">
        <v>26001</v>
      </c>
      <c r="J66" s="3" t="s">
        <v>12959</v>
      </c>
    </row>
    <row r="67">
      <c r="A67" s="3" t="s">
        <v>26003</v>
      </c>
      <c r="B67" s="3" t="s">
        <v>23866</v>
      </c>
      <c r="C67" s="3" t="s">
        <v>1200</v>
      </c>
      <c r="D67" s="3" t="s">
        <v>25970</v>
      </c>
      <c r="E67" s="3" t="s">
        <v>25899</v>
      </c>
      <c r="F67" s="3" t="s">
        <v>246</v>
      </c>
      <c r="G67" s="3" t="s">
        <v>26005</v>
      </c>
      <c r="H67" s="3" t="s">
        <v>25615</v>
      </c>
      <c r="I67" s="3" t="s">
        <v>26006</v>
      </c>
      <c r="J67" s="3" t="s">
        <v>12959</v>
      </c>
    </row>
    <row r="68">
      <c r="A68" s="3" t="s">
        <v>26008</v>
      </c>
      <c r="B68" s="3" t="s">
        <v>23866</v>
      </c>
      <c r="C68" s="3" t="s">
        <v>1200</v>
      </c>
      <c r="D68" s="3" t="s">
        <v>25975</v>
      </c>
      <c r="E68" s="3" t="s">
        <v>25833</v>
      </c>
      <c r="F68" s="3" t="s">
        <v>25977</v>
      </c>
      <c r="G68" s="3" t="s">
        <v>25977</v>
      </c>
      <c r="H68" s="3" t="s">
        <v>25615</v>
      </c>
      <c r="I68" s="3" t="s">
        <v>26010</v>
      </c>
      <c r="J68" s="3" t="s">
        <v>12959</v>
      </c>
    </row>
    <row r="69">
      <c r="A69" s="3" t="s">
        <v>26013</v>
      </c>
      <c r="B69" s="3" t="s">
        <v>23895</v>
      </c>
      <c r="C69" s="3" t="s">
        <v>1364</v>
      </c>
      <c r="D69" s="3" t="s">
        <v>25807</v>
      </c>
      <c r="E69" s="3" t="s">
        <v>25750</v>
      </c>
      <c r="F69" s="3" t="s">
        <v>26014</v>
      </c>
      <c r="G69" s="3" t="s">
        <v>26015</v>
      </c>
      <c r="H69" s="3" t="s">
        <v>25615</v>
      </c>
      <c r="I69" s="3" t="s">
        <v>26017</v>
      </c>
      <c r="J69" s="3" t="s">
        <v>12959</v>
      </c>
    </row>
    <row r="70">
      <c r="A70" s="3" t="s">
        <v>26019</v>
      </c>
      <c r="B70" s="3" t="s">
        <v>23895</v>
      </c>
      <c r="C70" s="3" t="s">
        <v>1364</v>
      </c>
      <c r="D70" s="3" t="s">
        <v>25970</v>
      </c>
      <c r="E70" s="3" t="s">
        <v>25899</v>
      </c>
      <c r="F70" s="3" t="s">
        <v>246</v>
      </c>
      <c r="G70" s="3" t="s">
        <v>26021</v>
      </c>
      <c r="H70" s="3" t="s">
        <v>25615</v>
      </c>
      <c r="I70" s="3" t="s">
        <v>26006</v>
      </c>
      <c r="J70" s="3" t="s">
        <v>12959</v>
      </c>
    </row>
    <row r="71">
      <c r="A71" s="3" t="s">
        <v>26023</v>
      </c>
      <c r="B71" s="3" t="s">
        <v>23895</v>
      </c>
      <c r="C71" s="3" t="s">
        <v>1364</v>
      </c>
      <c r="D71" s="3" t="s">
        <v>25975</v>
      </c>
      <c r="E71" s="3" t="s">
        <v>25833</v>
      </c>
      <c r="F71" s="3" t="s">
        <v>25977</v>
      </c>
      <c r="G71" s="3" t="s">
        <v>25977</v>
      </c>
      <c r="H71" s="3" t="s">
        <v>25615</v>
      </c>
      <c r="I71" s="3" t="s">
        <v>26026</v>
      </c>
      <c r="J71" s="3" t="s">
        <v>12959</v>
      </c>
    </row>
    <row r="72">
      <c r="A72" s="3" t="s">
        <v>26027</v>
      </c>
      <c r="B72" s="3" t="s">
        <v>23929</v>
      </c>
      <c r="C72" s="3" t="s">
        <v>1446</v>
      </c>
      <c r="D72" s="3" t="s">
        <v>25807</v>
      </c>
      <c r="E72" s="3" t="s">
        <v>25750</v>
      </c>
      <c r="F72" s="3" t="s">
        <v>26030</v>
      </c>
      <c r="G72" s="3" t="s">
        <v>26031</v>
      </c>
      <c r="H72" s="3" t="s">
        <v>25615</v>
      </c>
      <c r="I72" s="3" t="s">
        <v>26032</v>
      </c>
      <c r="J72" s="3" t="s">
        <v>12959</v>
      </c>
    </row>
    <row r="73">
      <c r="A73" s="3" t="s">
        <v>26034</v>
      </c>
      <c r="B73" s="3" t="s">
        <v>23929</v>
      </c>
      <c r="C73" s="3" t="s">
        <v>1446</v>
      </c>
      <c r="D73" s="3" t="s">
        <v>25970</v>
      </c>
      <c r="E73" s="3" t="s">
        <v>25899</v>
      </c>
      <c r="F73" s="3" t="s">
        <v>246</v>
      </c>
      <c r="G73" s="3" t="s">
        <v>26036</v>
      </c>
      <c r="H73" s="3" t="s">
        <v>25615</v>
      </c>
      <c r="I73" s="3" t="s">
        <v>26006</v>
      </c>
      <c r="J73" s="3" t="s">
        <v>12959</v>
      </c>
    </row>
    <row r="74">
      <c r="A74" s="3" t="s">
        <v>26038</v>
      </c>
      <c r="B74" s="3" t="s">
        <v>23929</v>
      </c>
      <c r="C74" s="3" t="s">
        <v>1446</v>
      </c>
      <c r="D74" s="3" t="s">
        <v>25975</v>
      </c>
      <c r="E74" s="3" t="s">
        <v>25833</v>
      </c>
      <c r="F74" s="3" t="s">
        <v>25977</v>
      </c>
      <c r="G74" s="3" t="s">
        <v>25977</v>
      </c>
      <c r="H74" s="3" t="s">
        <v>25615</v>
      </c>
      <c r="I74" s="3" t="s">
        <v>26042</v>
      </c>
      <c r="J74" s="3" t="s">
        <v>12959</v>
      </c>
    </row>
    <row r="75">
      <c r="A75" s="3" t="s">
        <v>26044</v>
      </c>
      <c r="B75" s="3" t="s">
        <v>23929</v>
      </c>
      <c r="C75" s="3" t="s">
        <v>1446</v>
      </c>
      <c r="D75" s="3" t="s">
        <v>25863</v>
      </c>
      <c r="E75" s="3" t="s">
        <v>25864</v>
      </c>
      <c r="F75" s="3" t="s">
        <v>23929</v>
      </c>
      <c r="G75" s="3" t="s">
        <v>23929</v>
      </c>
      <c r="H75" s="3" t="s">
        <v>25615</v>
      </c>
      <c r="I75" s="3" t="s">
        <v>26046</v>
      </c>
      <c r="J75" s="3" t="s">
        <v>12959</v>
      </c>
    </row>
    <row r="76">
      <c r="A76" s="3" t="s">
        <v>26049</v>
      </c>
      <c r="B76" s="3" t="s">
        <v>23961</v>
      </c>
      <c r="C76" s="3" t="s">
        <v>1593</v>
      </c>
      <c r="D76" s="3" t="s">
        <v>25807</v>
      </c>
      <c r="E76" s="3" t="s">
        <v>25750</v>
      </c>
      <c r="F76" s="3" t="s">
        <v>26051</v>
      </c>
      <c r="G76" s="3" t="s">
        <v>26053</v>
      </c>
      <c r="H76" s="3" t="s">
        <v>25615</v>
      </c>
      <c r="I76" s="3" t="s">
        <v>26054</v>
      </c>
      <c r="J76" s="3" t="s">
        <v>12959</v>
      </c>
    </row>
    <row r="77">
      <c r="A77" s="3" t="s">
        <v>26055</v>
      </c>
      <c r="B77" s="3" t="s">
        <v>23961</v>
      </c>
      <c r="C77" s="3" t="s">
        <v>1593</v>
      </c>
      <c r="D77" s="3" t="s">
        <v>25970</v>
      </c>
      <c r="E77" s="3" t="s">
        <v>25899</v>
      </c>
      <c r="F77" s="3" t="s">
        <v>246</v>
      </c>
      <c r="G77" s="3" t="s">
        <v>26058</v>
      </c>
      <c r="H77" s="3" t="s">
        <v>25615</v>
      </c>
      <c r="I77" s="3" t="s">
        <v>26059</v>
      </c>
      <c r="J77" s="3" t="s">
        <v>12959</v>
      </c>
    </row>
    <row r="78">
      <c r="A78" s="3" t="s">
        <v>26061</v>
      </c>
      <c r="B78" s="3" t="s">
        <v>23961</v>
      </c>
      <c r="C78" s="3" t="s">
        <v>1593</v>
      </c>
      <c r="D78" s="3" t="s">
        <v>25975</v>
      </c>
      <c r="E78" s="3" t="s">
        <v>25833</v>
      </c>
      <c r="F78" s="3" t="s">
        <v>25977</v>
      </c>
      <c r="G78" s="3" t="s">
        <v>25977</v>
      </c>
      <c r="H78" s="3" t="s">
        <v>25615</v>
      </c>
      <c r="I78" s="3" t="s">
        <v>26064</v>
      </c>
      <c r="J78" s="3" t="s">
        <v>12959</v>
      </c>
    </row>
    <row r="79">
      <c r="A79" s="3" t="s">
        <v>26066</v>
      </c>
      <c r="B79" s="3" t="s">
        <v>23961</v>
      </c>
      <c r="C79" s="3" t="s">
        <v>1593</v>
      </c>
      <c r="D79" s="3" t="s">
        <v>25863</v>
      </c>
      <c r="E79" s="3" t="s">
        <v>25864</v>
      </c>
      <c r="F79" s="3" t="s">
        <v>23961</v>
      </c>
      <c r="G79" s="3" t="s">
        <v>23961</v>
      </c>
      <c r="H79" s="3" t="s">
        <v>25615</v>
      </c>
      <c r="I79" s="3" t="s">
        <v>26068</v>
      </c>
      <c r="J79" s="3" t="s">
        <v>12959</v>
      </c>
    </row>
    <row r="80">
      <c r="A80" s="3" t="s">
        <v>26070</v>
      </c>
      <c r="B80" s="3" t="s">
        <v>23972</v>
      </c>
      <c r="C80" s="3" t="s">
        <v>1626</v>
      </c>
      <c r="D80" s="3" t="s">
        <v>25807</v>
      </c>
      <c r="E80" s="3" t="s">
        <v>25750</v>
      </c>
      <c r="F80" s="3" t="s">
        <v>26071</v>
      </c>
      <c r="G80" s="3" t="s">
        <v>26072</v>
      </c>
      <c r="H80" s="3" t="s">
        <v>25615</v>
      </c>
      <c r="I80" s="3" t="s">
        <v>26073</v>
      </c>
      <c r="J80" s="3" t="s">
        <v>12959</v>
      </c>
    </row>
    <row r="81">
      <c r="A81" s="3" t="s">
        <v>26075</v>
      </c>
      <c r="B81" s="3" t="s">
        <v>23972</v>
      </c>
      <c r="C81" s="3" t="s">
        <v>1626</v>
      </c>
      <c r="D81" s="3" t="s">
        <v>25970</v>
      </c>
      <c r="E81" s="3" t="s">
        <v>25899</v>
      </c>
      <c r="F81" s="3" t="s">
        <v>246</v>
      </c>
      <c r="G81" s="3" t="s">
        <v>26077</v>
      </c>
      <c r="H81" s="3" t="s">
        <v>25615</v>
      </c>
      <c r="I81" s="3" t="s">
        <v>26078</v>
      </c>
      <c r="J81" s="3" t="s">
        <v>12959</v>
      </c>
    </row>
    <row r="82">
      <c r="A82" s="3" t="s">
        <v>26081</v>
      </c>
      <c r="B82" s="3" t="s">
        <v>23972</v>
      </c>
      <c r="C82" s="3" t="s">
        <v>1626</v>
      </c>
      <c r="D82" s="3" t="s">
        <v>25975</v>
      </c>
      <c r="E82" s="3" t="s">
        <v>25833</v>
      </c>
      <c r="F82" s="3" t="s">
        <v>25977</v>
      </c>
      <c r="G82" s="3" t="s">
        <v>25977</v>
      </c>
      <c r="H82" s="3" t="s">
        <v>25615</v>
      </c>
      <c r="I82" s="3" t="s">
        <v>26082</v>
      </c>
      <c r="J82" s="3" t="s">
        <v>12959</v>
      </c>
    </row>
    <row r="83">
      <c r="A83" s="3" t="s">
        <v>26084</v>
      </c>
      <c r="B83" s="3" t="s">
        <v>23972</v>
      </c>
      <c r="C83" s="3" t="s">
        <v>1626</v>
      </c>
      <c r="D83" s="3" t="s">
        <v>25863</v>
      </c>
      <c r="E83" s="3" t="s">
        <v>25864</v>
      </c>
      <c r="F83" s="3" t="s">
        <v>23972</v>
      </c>
      <c r="G83" s="3" t="s">
        <v>23972</v>
      </c>
      <c r="H83" s="3" t="s">
        <v>25615</v>
      </c>
      <c r="I83" s="3" t="s">
        <v>26088</v>
      </c>
      <c r="J83" s="3" t="s">
        <v>12959</v>
      </c>
    </row>
    <row r="84">
      <c r="A84" s="3" t="s">
        <v>26089</v>
      </c>
      <c r="B84" s="3" t="s">
        <v>19588</v>
      </c>
      <c r="C84" s="3" t="s">
        <v>1676</v>
      </c>
      <c r="D84" s="3" t="s">
        <v>25807</v>
      </c>
      <c r="E84" s="3" t="s">
        <v>25750</v>
      </c>
      <c r="F84" s="3" t="s">
        <v>26091</v>
      </c>
      <c r="G84" s="3" t="s">
        <v>26093</v>
      </c>
      <c r="H84" s="3" t="s">
        <v>25615</v>
      </c>
      <c r="I84" s="3" t="s">
        <v>26094</v>
      </c>
      <c r="J84" s="3" t="s">
        <v>12959</v>
      </c>
    </row>
    <row r="85">
      <c r="A85" s="3" t="s">
        <v>26096</v>
      </c>
      <c r="B85" s="3" t="s">
        <v>19588</v>
      </c>
      <c r="C85" s="3" t="s">
        <v>1676</v>
      </c>
      <c r="D85" s="3" t="s">
        <v>25970</v>
      </c>
      <c r="E85" s="3" t="s">
        <v>25899</v>
      </c>
      <c r="F85" s="3" t="s">
        <v>221</v>
      </c>
      <c r="G85" s="3" t="s">
        <v>26098</v>
      </c>
      <c r="H85" s="3" t="s">
        <v>25615</v>
      </c>
      <c r="I85" s="3" t="s">
        <v>26006</v>
      </c>
      <c r="J85" s="3" t="s">
        <v>12959</v>
      </c>
    </row>
    <row r="86">
      <c r="A86" s="3" t="s">
        <v>26099</v>
      </c>
      <c r="B86" s="3" t="s">
        <v>19588</v>
      </c>
      <c r="C86" s="3" t="s">
        <v>1676</v>
      </c>
      <c r="D86" s="3" t="s">
        <v>25975</v>
      </c>
      <c r="E86" s="3" t="s">
        <v>25833</v>
      </c>
      <c r="F86" s="3" t="s">
        <v>25977</v>
      </c>
      <c r="G86" s="3" t="s">
        <v>25977</v>
      </c>
      <c r="H86" s="3" t="s">
        <v>25615</v>
      </c>
      <c r="I86" s="3" t="s">
        <v>26102</v>
      </c>
      <c r="J86" s="3" t="s">
        <v>12959</v>
      </c>
    </row>
    <row r="87">
      <c r="A87" s="3" t="s">
        <v>26104</v>
      </c>
      <c r="B87" s="3" t="s">
        <v>19588</v>
      </c>
      <c r="C87" s="3" t="s">
        <v>1676</v>
      </c>
      <c r="D87" s="3" t="s">
        <v>25863</v>
      </c>
      <c r="E87" s="3" t="s">
        <v>25864</v>
      </c>
      <c r="F87" s="3" t="s">
        <v>19588</v>
      </c>
      <c r="G87" s="3" t="s">
        <v>19588</v>
      </c>
      <c r="H87" s="3" t="s">
        <v>25615</v>
      </c>
      <c r="I87" s="3" t="s">
        <v>26107</v>
      </c>
      <c r="J87" s="3" t="s">
        <v>12959</v>
      </c>
    </row>
    <row r="88">
      <c r="A88" s="3" t="s">
        <v>26109</v>
      </c>
      <c r="B88" s="3" t="s">
        <v>19624</v>
      </c>
      <c r="C88" s="3" t="s">
        <v>1787</v>
      </c>
      <c r="D88" s="3" t="s">
        <v>25807</v>
      </c>
      <c r="E88" s="3" t="s">
        <v>25750</v>
      </c>
      <c r="F88" s="3" t="s">
        <v>26110</v>
      </c>
      <c r="G88" s="3" t="s">
        <v>26112</v>
      </c>
      <c r="H88" s="3" t="s">
        <v>25615</v>
      </c>
      <c r="I88" s="3" t="s">
        <v>26113</v>
      </c>
      <c r="J88" s="3" t="s">
        <v>12959</v>
      </c>
    </row>
    <row r="89">
      <c r="A89" s="3" t="s">
        <v>26115</v>
      </c>
      <c r="B89" s="3" t="s">
        <v>19624</v>
      </c>
      <c r="C89" s="3" t="s">
        <v>1787</v>
      </c>
      <c r="D89" s="3" t="s">
        <v>25970</v>
      </c>
      <c r="E89" s="3" t="s">
        <v>25899</v>
      </c>
      <c r="F89" s="3" t="s">
        <v>221</v>
      </c>
      <c r="G89" s="3" t="s">
        <v>26117</v>
      </c>
      <c r="H89" s="3" t="s">
        <v>25615</v>
      </c>
      <c r="I89" s="3" t="s">
        <v>26006</v>
      </c>
      <c r="J89" s="3" t="s">
        <v>12959</v>
      </c>
    </row>
    <row r="90">
      <c r="A90" s="3" t="s">
        <v>26119</v>
      </c>
      <c r="B90" s="3" t="s">
        <v>19624</v>
      </c>
      <c r="C90" s="3" t="s">
        <v>1787</v>
      </c>
      <c r="D90" s="3" t="s">
        <v>25975</v>
      </c>
      <c r="E90" s="3" t="s">
        <v>25833</v>
      </c>
      <c r="F90" s="3" t="s">
        <v>25977</v>
      </c>
      <c r="G90" s="3" t="s">
        <v>25977</v>
      </c>
      <c r="H90" s="3" t="s">
        <v>25615</v>
      </c>
      <c r="I90" s="3" t="s">
        <v>26171</v>
      </c>
      <c r="J90" s="3" t="s">
        <v>12959</v>
      </c>
    </row>
    <row r="91">
      <c r="A91" s="3" t="s">
        <v>26175</v>
      </c>
      <c r="B91" s="3" t="s">
        <v>19624</v>
      </c>
      <c r="C91" s="3" t="s">
        <v>1787</v>
      </c>
      <c r="D91" s="3" t="s">
        <v>25863</v>
      </c>
      <c r="E91" s="3" t="s">
        <v>25864</v>
      </c>
      <c r="F91" s="3" t="s">
        <v>19624</v>
      </c>
      <c r="G91" s="3" t="s">
        <v>19624</v>
      </c>
      <c r="H91" s="3" t="s">
        <v>25615</v>
      </c>
      <c r="I91" s="3" t="s">
        <v>26178</v>
      </c>
      <c r="J91" s="3" t="s">
        <v>12959</v>
      </c>
    </row>
    <row r="92">
      <c r="A92" s="3" t="s">
        <v>26181</v>
      </c>
      <c r="B92" s="3" t="s">
        <v>19660</v>
      </c>
      <c r="C92" s="3" t="s">
        <v>1795</v>
      </c>
      <c r="D92" s="3" t="s">
        <v>25807</v>
      </c>
      <c r="E92" s="3" t="s">
        <v>25750</v>
      </c>
      <c r="F92" s="3" t="s">
        <v>26182</v>
      </c>
      <c r="G92" s="3" t="s">
        <v>26184</v>
      </c>
      <c r="H92" s="3" t="s">
        <v>25615</v>
      </c>
      <c r="I92" s="3" t="s">
        <v>26185</v>
      </c>
      <c r="J92" s="3" t="s">
        <v>12959</v>
      </c>
    </row>
    <row r="93">
      <c r="A93" s="3" t="s">
        <v>26187</v>
      </c>
      <c r="B93" s="3" t="s">
        <v>19660</v>
      </c>
      <c r="C93" s="3" t="s">
        <v>1795</v>
      </c>
      <c r="D93" s="3" t="s">
        <v>25970</v>
      </c>
      <c r="E93" s="3" t="s">
        <v>25899</v>
      </c>
      <c r="F93" s="3" t="s">
        <v>221</v>
      </c>
      <c r="G93" s="3" t="s">
        <v>26190</v>
      </c>
      <c r="H93" s="3" t="s">
        <v>25615</v>
      </c>
      <c r="I93" s="3" t="s">
        <v>26006</v>
      </c>
      <c r="J93" s="3" t="s">
        <v>12959</v>
      </c>
    </row>
    <row r="94">
      <c r="A94" s="3" t="s">
        <v>26191</v>
      </c>
      <c r="B94" s="3" t="s">
        <v>19660</v>
      </c>
      <c r="C94" s="3" t="s">
        <v>1795</v>
      </c>
      <c r="D94" s="3" t="s">
        <v>25975</v>
      </c>
      <c r="E94" s="3" t="s">
        <v>25833</v>
      </c>
      <c r="F94" s="3" t="s">
        <v>25977</v>
      </c>
      <c r="G94" s="3" t="s">
        <v>25977</v>
      </c>
      <c r="H94" s="3" t="s">
        <v>25615</v>
      </c>
      <c r="I94" s="3" t="s">
        <v>26193</v>
      </c>
      <c r="J94" s="3" t="s">
        <v>12959</v>
      </c>
    </row>
    <row r="95">
      <c r="A95" s="3" t="s">
        <v>26195</v>
      </c>
      <c r="B95" s="3" t="s">
        <v>19660</v>
      </c>
      <c r="C95" s="3" t="s">
        <v>1795</v>
      </c>
      <c r="D95" s="3" t="s">
        <v>25863</v>
      </c>
      <c r="E95" s="3" t="s">
        <v>25864</v>
      </c>
      <c r="F95" s="3" t="s">
        <v>19660</v>
      </c>
      <c r="G95" s="3" t="s">
        <v>19660</v>
      </c>
      <c r="H95" s="3" t="s">
        <v>25615</v>
      </c>
      <c r="I95" s="3" t="s">
        <v>26198</v>
      </c>
      <c r="J95" s="3" t="s">
        <v>12959</v>
      </c>
    </row>
    <row r="96">
      <c r="A96" s="3" t="s">
        <v>26200</v>
      </c>
      <c r="B96" s="3" t="s">
        <v>19696</v>
      </c>
      <c r="C96" s="3" t="s">
        <v>1931</v>
      </c>
      <c r="D96" s="3" t="s">
        <v>25807</v>
      </c>
      <c r="E96" s="3" t="s">
        <v>25750</v>
      </c>
      <c r="F96" s="3" t="s">
        <v>26202</v>
      </c>
      <c r="G96" s="3" t="s">
        <v>26203</v>
      </c>
      <c r="H96" s="3" t="s">
        <v>25615</v>
      </c>
      <c r="I96" s="3" t="s">
        <v>26204</v>
      </c>
      <c r="J96" s="3" t="s">
        <v>12959</v>
      </c>
    </row>
    <row r="97">
      <c r="A97" s="3" t="s">
        <v>26207</v>
      </c>
      <c r="B97" s="3" t="s">
        <v>19696</v>
      </c>
      <c r="C97" s="3" t="s">
        <v>1931</v>
      </c>
      <c r="D97" s="3" t="s">
        <v>25970</v>
      </c>
      <c r="E97" s="3" t="s">
        <v>25899</v>
      </c>
      <c r="F97" s="3" t="s">
        <v>221</v>
      </c>
      <c r="G97" s="3" t="s">
        <v>26208</v>
      </c>
      <c r="H97" s="3" t="s">
        <v>25615</v>
      </c>
      <c r="I97" s="3" t="s">
        <v>26006</v>
      </c>
      <c r="J97" s="3" t="s">
        <v>12959</v>
      </c>
    </row>
    <row r="98">
      <c r="A98" s="3" t="s">
        <v>26211</v>
      </c>
      <c r="B98" s="3" t="s">
        <v>19696</v>
      </c>
      <c r="C98" s="3" t="s">
        <v>1931</v>
      </c>
      <c r="D98" s="3" t="s">
        <v>25975</v>
      </c>
      <c r="E98" s="3" t="s">
        <v>25833</v>
      </c>
      <c r="F98" s="3" t="s">
        <v>25977</v>
      </c>
      <c r="G98" s="3" t="s">
        <v>25977</v>
      </c>
      <c r="H98" s="3" t="s">
        <v>25615</v>
      </c>
      <c r="I98" s="3" t="s">
        <v>26214</v>
      </c>
      <c r="J98" s="3" t="s">
        <v>12959</v>
      </c>
    </row>
    <row r="99">
      <c r="A99" s="3" t="s">
        <v>26215</v>
      </c>
      <c r="B99" s="3" t="s">
        <v>19696</v>
      </c>
      <c r="C99" s="3" t="s">
        <v>1931</v>
      </c>
      <c r="D99" s="3" t="s">
        <v>25863</v>
      </c>
      <c r="E99" s="3" t="s">
        <v>25864</v>
      </c>
      <c r="F99" s="3" t="s">
        <v>19696</v>
      </c>
      <c r="G99" s="3" t="s">
        <v>19696</v>
      </c>
      <c r="H99" s="3" t="s">
        <v>25615</v>
      </c>
      <c r="I99" s="3" t="s">
        <v>26218</v>
      </c>
      <c r="J99" s="3" t="s">
        <v>12959</v>
      </c>
    </row>
    <row r="100">
      <c r="A100" s="3" t="s">
        <v>26220</v>
      </c>
      <c r="B100" s="3" t="s">
        <v>19728</v>
      </c>
      <c r="C100" s="3" t="s">
        <v>2084</v>
      </c>
      <c r="D100" s="3" t="s">
        <v>25807</v>
      </c>
      <c r="E100" s="3" t="s">
        <v>25750</v>
      </c>
      <c r="F100" s="3" t="s">
        <v>26222</v>
      </c>
      <c r="G100" s="3" t="s">
        <v>26223</v>
      </c>
      <c r="H100" s="3" t="s">
        <v>25615</v>
      </c>
      <c r="I100" s="3" t="s">
        <v>26225</v>
      </c>
      <c r="J100" s="3" t="s">
        <v>12959</v>
      </c>
    </row>
    <row r="101">
      <c r="A101" s="3" t="s">
        <v>26227</v>
      </c>
      <c r="B101" s="3" t="s">
        <v>19728</v>
      </c>
      <c r="C101" s="3" t="s">
        <v>2084</v>
      </c>
      <c r="D101" s="3" t="s">
        <v>25970</v>
      </c>
      <c r="E101" s="3" t="s">
        <v>25899</v>
      </c>
      <c r="F101" s="3" t="s">
        <v>221</v>
      </c>
      <c r="G101" s="3" t="s">
        <v>26228</v>
      </c>
      <c r="H101" s="3" t="s">
        <v>25615</v>
      </c>
      <c r="I101" s="3" t="s">
        <v>26078</v>
      </c>
      <c r="J101" s="3" t="s">
        <v>12959</v>
      </c>
    </row>
    <row r="102">
      <c r="A102" s="3" t="s">
        <v>26229</v>
      </c>
      <c r="B102" s="3" t="s">
        <v>19728</v>
      </c>
      <c r="C102" s="3" t="s">
        <v>2084</v>
      </c>
      <c r="D102" s="3" t="s">
        <v>25975</v>
      </c>
      <c r="E102" s="3" t="s">
        <v>25833</v>
      </c>
      <c r="F102" s="3" t="s">
        <v>25977</v>
      </c>
      <c r="G102" s="3" t="s">
        <v>25977</v>
      </c>
      <c r="H102" s="3" t="s">
        <v>25615</v>
      </c>
      <c r="I102" s="3" t="s">
        <v>26230</v>
      </c>
      <c r="J102" s="3" t="s">
        <v>12959</v>
      </c>
    </row>
    <row r="103">
      <c r="A103" s="3" t="s">
        <v>26231</v>
      </c>
      <c r="B103" s="3" t="s">
        <v>19728</v>
      </c>
      <c r="C103" s="3" t="s">
        <v>2084</v>
      </c>
      <c r="D103" s="3" t="s">
        <v>25863</v>
      </c>
      <c r="E103" s="3" t="s">
        <v>25864</v>
      </c>
      <c r="F103" s="3" t="s">
        <v>19728</v>
      </c>
      <c r="G103" s="3" t="s">
        <v>19728</v>
      </c>
      <c r="H103" s="3" t="s">
        <v>25615</v>
      </c>
      <c r="I103" s="3" t="s">
        <v>26232</v>
      </c>
      <c r="J103" s="3" t="s">
        <v>12959</v>
      </c>
    </row>
    <row r="104">
      <c r="A104" s="3" t="s">
        <v>26233</v>
      </c>
      <c r="B104" s="3" t="s">
        <v>19753</v>
      </c>
      <c r="C104" s="3" t="s">
        <v>2159</v>
      </c>
      <c r="D104" s="3" t="s">
        <v>25807</v>
      </c>
      <c r="E104" s="3" t="s">
        <v>25750</v>
      </c>
      <c r="F104" s="3" t="s">
        <v>26234</v>
      </c>
      <c r="G104" s="3" t="s">
        <v>26235</v>
      </c>
      <c r="H104" s="3" t="s">
        <v>25615</v>
      </c>
      <c r="I104" s="3" t="s">
        <v>26236</v>
      </c>
      <c r="J104" s="3" t="s">
        <v>12959</v>
      </c>
    </row>
    <row r="105">
      <c r="A105" s="3" t="s">
        <v>26237</v>
      </c>
      <c r="B105" s="3" t="s">
        <v>19753</v>
      </c>
      <c r="C105" s="3" t="s">
        <v>2159</v>
      </c>
      <c r="D105" s="3" t="s">
        <v>25970</v>
      </c>
      <c r="E105" s="3" t="s">
        <v>25899</v>
      </c>
      <c r="F105" s="3" t="s">
        <v>221</v>
      </c>
      <c r="G105" s="3" t="s">
        <v>26239</v>
      </c>
      <c r="H105" s="3" t="s">
        <v>25615</v>
      </c>
      <c r="I105" s="3" t="s">
        <v>26006</v>
      </c>
      <c r="J105" s="3" t="s">
        <v>12959</v>
      </c>
    </row>
    <row r="106">
      <c r="A106" s="3" t="s">
        <v>26240</v>
      </c>
      <c r="B106" s="3" t="s">
        <v>19753</v>
      </c>
      <c r="C106" s="3" t="s">
        <v>2159</v>
      </c>
      <c r="D106" s="3" t="s">
        <v>25975</v>
      </c>
      <c r="E106" s="3" t="s">
        <v>25833</v>
      </c>
      <c r="F106" s="3" t="s">
        <v>25977</v>
      </c>
      <c r="G106" s="3" t="s">
        <v>25977</v>
      </c>
      <c r="H106" s="3" t="s">
        <v>25615</v>
      </c>
      <c r="I106" s="3" t="s">
        <v>26241</v>
      </c>
      <c r="J106" s="3" t="s">
        <v>12959</v>
      </c>
    </row>
    <row r="107">
      <c r="A107" s="3" t="s">
        <v>26242</v>
      </c>
      <c r="B107" s="3" t="s">
        <v>19753</v>
      </c>
      <c r="C107" s="3" t="s">
        <v>2159</v>
      </c>
      <c r="D107" s="3" t="s">
        <v>25863</v>
      </c>
      <c r="E107" s="3" t="s">
        <v>25864</v>
      </c>
      <c r="F107" s="3" t="s">
        <v>19753</v>
      </c>
      <c r="G107" s="3" t="s">
        <v>19753</v>
      </c>
      <c r="H107" s="3" t="s">
        <v>25615</v>
      </c>
      <c r="I107" s="3" t="s">
        <v>26243</v>
      </c>
      <c r="J107" s="3" t="s">
        <v>12959</v>
      </c>
    </row>
    <row r="108">
      <c r="A108" s="3" t="s">
        <v>26244</v>
      </c>
      <c r="B108" s="3" t="s">
        <v>19786</v>
      </c>
      <c r="C108" s="3" t="s">
        <v>2264</v>
      </c>
      <c r="D108" s="3" t="s">
        <v>25807</v>
      </c>
      <c r="E108" s="3" t="s">
        <v>25750</v>
      </c>
      <c r="F108" s="3" t="s">
        <v>26245</v>
      </c>
      <c r="G108" s="3" t="s">
        <v>26246</v>
      </c>
      <c r="H108" s="3" t="s">
        <v>25615</v>
      </c>
      <c r="I108" s="3" t="s">
        <v>26247</v>
      </c>
      <c r="J108" s="3" t="s">
        <v>12959</v>
      </c>
    </row>
    <row r="109">
      <c r="A109" s="3" t="s">
        <v>26248</v>
      </c>
      <c r="B109" s="3" t="s">
        <v>19786</v>
      </c>
      <c r="C109" s="3" t="s">
        <v>2264</v>
      </c>
      <c r="D109" s="3" t="s">
        <v>25970</v>
      </c>
      <c r="E109" s="3" t="s">
        <v>25899</v>
      </c>
      <c r="F109" s="3" t="s">
        <v>221</v>
      </c>
      <c r="G109" s="3" t="s">
        <v>26249</v>
      </c>
      <c r="H109" s="3" t="s">
        <v>25615</v>
      </c>
      <c r="I109" s="3" t="s">
        <v>26006</v>
      </c>
      <c r="J109" s="3" t="s">
        <v>12959</v>
      </c>
    </row>
    <row r="110">
      <c r="A110" s="3" t="s">
        <v>26250</v>
      </c>
      <c r="B110" s="3" t="s">
        <v>19786</v>
      </c>
      <c r="C110" s="3" t="s">
        <v>2264</v>
      </c>
      <c r="D110" s="3" t="s">
        <v>25975</v>
      </c>
      <c r="E110" s="3" t="s">
        <v>25833</v>
      </c>
      <c r="F110" s="3" t="s">
        <v>25977</v>
      </c>
      <c r="G110" s="3" t="s">
        <v>25977</v>
      </c>
      <c r="H110" s="3" t="s">
        <v>25615</v>
      </c>
      <c r="I110" s="3" t="s">
        <v>26251</v>
      </c>
      <c r="J110" s="3" t="s">
        <v>12959</v>
      </c>
    </row>
    <row r="111">
      <c r="A111" s="3" t="s">
        <v>26252</v>
      </c>
      <c r="B111" s="3" t="s">
        <v>19786</v>
      </c>
      <c r="C111" s="3" t="s">
        <v>2264</v>
      </c>
      <c r="D111" s="3" t="s">
        <v>25863</v>
      </c>
      <c r="E111" s="3" t="s">
        <v>25864</v>
      </c>
      <c r="F111" s="3" t="s">
        <v>19786</v>
      </c>
      <c r="G111" s="3" t="s">
        <v>19786</v>
      </c>
      <c r="H111" s="3" t="s">
        <v>25615</v>
      </c>
      <c r="I111" s="3" t="s">
        <v>26253</v>
      </c>
      <c r="J111" s="3" t="s">
        <v>12959</v>
      </c>
    </row>
    <row r="112">
      <c r="A112" s="3" t="s">
        <v>26254</v>
      </c>
      <c r="B112" s="3" t="s">
        <v>19824</v>
      </c>
      <c r="C112" s="3" t="s">
        <v>2379</v>
      </c>
      <c r="D112" s="3" t="s">
        <v>25807</v>
      </c>
      <c r="E112" s="3" t="s">
        <v>25750</v>
      </c>
      <c r="F112" s="3" t="s">
        <v>26255</v>
      </c>
      <c r="G112" s="3" t="s">
        <v>26256</v>
      </c>
      <c r="H112" s="3" t="s">
        <v>25615</v>
      </c>
      <c r="I112" s="3" t="s">
        <v>26257</v>
      </c>
      <c r="J112" s="3" t="s">
        <v>12959</v>
      </c>
    </row>
    <row r="113">
      <c r="A113" s="3" t="s">
        <v>26258</v>
      </c>
      <c r="B113" s="3" t="s">
        <v>19824</v>
      </c>
      <c r="C113" s="3" t="s">
        <v>2379</v>
      </c>
      <c r="D113" s="3" t="s">
        <v>25970</v>
      </c>
      <c r="E113" s="3" t="s">
        <v>25899</v>
      </c>
      <c r="F113" s="3" t="s">
        <v>221</v>
      </c>
      <c r="G113" s="3" t="s">
        <v>26259</v>
      </c>
      <c r="H113" s="3" t="s">
        <v>25615</v>
      </c>
      <c r="I113" s="3" t="s">
        <v>26006</v>
      </c>
      <c r="J113" s="3" t="s">
        <v>12959</v>
      </c>
    </row>
    <row r="114">
      <c r="A114" s="3" t="s">
        <v>26260</v>
      </c>
      <c r="B114" s="3" t="s">
        <v>19824</v>
      </c>
      <c r="C114" s="3" t="s">
        <v>2379</v>
      </c>
      <c r="D114" s="3" t="s">
        <v>25975</v>
      </c>
      <c r="E114" s="3" t="s">
        <v>25833</v>
      </c>
      <c r="F114" s="3" t="s">
        <v>25977</v>
      </c>
      <c r="G114" s="3" t="s">
        <v>25977</v>
      </c>
      <c r="H114" s="3" t="s">
        <v>25615</v>
      </c>
      <c r="I114" s="3" t="s">
        <v>26261</v>
      </c>
      <c r="J114" s="3" t="s">
        <v>12959</v>
      </c>
    </row>
    <row r="115">
      <c r="A115" s="3" t="s">
        <v>26262</v>
      </c>
      <c r="B115" s="3" t="s">
        <v>19824</v>
      </c>
      <c r="C115" s="3" t="s">
        <v>2379</v>
      </c>
      <c r="D115" s="3" t="s">
        <v>25863</v>
      </c>
      <c r="E115" s="3" t="s">
        <v>25864</v>
      </c>
      <c r="F115" s="3" t="s">
        <v>19824</v>
      </c>
      <c r="G115" s="3" t="s">
        <v>19824</v>
      </c>
      <c r="H115" s="3" t="s">
        <v>25615</v>
      </c>
      <c r="I115" s="3" t="s">
        <v>26263</v>
      </c>
      <c r="J115" s="3" t="s">
        <v>12959</v>
      </c>
    </row>
    <row r="116">
      <c r="A116" s="3" t="s">
        <v>26264</v>
      </c>
      <c r="B116" s="3" t="s">
        <v>19859</v>
      </c>
      <c r="C116" s="3" t="s">
        <v>2508</v>
      </c>
      <c r="D116" s="3" t="s">
        <v>25807</v>
      </c>
      <c r="E116" s="3" t="s">
        <v>25750</v>
      </c>
      <c r="F116" s="3" t="s">
        <v>26265</v>
      </c>
      <c r="G116" s="3" t="s">
        <v>26266</v>
      </c>
      <c r="H116" s="3" t="s">
        <v>25615</v>
      </c>
      <c r="I116" s="3" t="s">
        <v>26267</v>
      </c>
      <c r="J116" s="3" t="s">
        <v>12959</v>
      </c>
    </row>
    <row r="117">
      <c r="A117" s="3" t="s">
        <v>26268</v>
      </c>
      <c r="B117" s="3" t="s">
        <v>19859</v>
      </c>
      <c r="C117" s="3" t="s">
        <v>2508</v>
      </c>
      <c r="D117" s="3" t="s">
        <v>25970</v>
      </c>
      <c r="E117" s="3" t="s">
        <v>25899</v>
      </c>
      <c r="F117" s="3" t="s">
        <v>221</v>
      </c>
      <c r="G117" s="3" t="s">
        <v>26269</v>
      </c>
      <c r="H117" s="3" t="s">
        <v>25615</v>
      </c>
      <c r="I117" s="3" t="s">
        <v>26006</v>
      </c>
      <c r="J117" s="3" t="s">
        <v>12959</v>
      </c>
    </row>
    <row r="118">
      <c r="A118" s="3" t="s">
        <v>26270</v>
      </c>
      <c r="B118" s="3" t="s">
        <v>19859</v>
      </c>
      <c r="C118" s="3" t="s">
        <v>2508</v>
      </c>
      <c r="D118" s="3" t="s">
        <v>25975</v>
      </c>
      <c r="E118" s="3" t="s">
        <v>25833</v>
      </c>
      <c r="F118" s="3" t="s">
        <v>25977</v>
      </c>
      <c r="G118" s="3" t="s">
        <v>25977</v>
      </c>
      <c r="H118" s="3" t="s">
        <v>25615</v>
      </c>
      <c r="I118" s="3" t="s">
        <v>26271</v>
      </c>
      <c r="J118" s="3" t="s">
        <v>12959</v>
      </c>
    </row>
    <row r="119">
      <c r="A119" s="3" t="s">
        <v>26273</v>
      </c>
      <c r="B119" s="3" t="s">
        <v>19859</v>
      </c>
      <c r="C119" s="3" t="s">
        <v>2508</v>
      </c>
      <c r="D119" s="3" t="s">
        <v>25863</v>
      </c>
      <c r="E119" s="3" t="s">
        <v>25864</v>
      </c>
      <c r="F119" s="3" t="s">
        <v>19859</v>
      </c>
      <c r="G119" s="3" t="s">
        <v>19859</v>
      </c>
      <c r="H119" s="3" t="s">
        <v>25615</v>
      </c>
      <c r="I119" s="3" t="s">
        <v>26275</v>
      </c>
      <c r="J119" s="3" t="s">
        <v>12959</v>
      </c>
    </row>
    <row r="120">
      <c r="A120" s="3" t="s">
        <v>26277</v>
      </c>
      <c r="B120" s="3" t="s">
        <v>19899</v>
      </c>
      <c r="C120" s="3" t="s">
        <v>2633</v>
      </c>
      <c r="D120" s="3" t="s">
        <v>25807</v>
      </c>
      <c r="E120" s="3" t="s">
        <v>25750</v>
      </c>
      <c r="F120" s="3" t="s">
        <v>26279</v>
      </c>
      <c r="G120" s="3" t="s">
        <v>26280</v>
      </c>
      <c r="H120" s="3" t="s">
        <v>25615</v>
      </c>
      <c r="I120" s="3" t="s">
        <v>26281</v>
      </c>
      <c r="J120" s="3" t="s">
        <v>12959</v>
      </c>
    </row>
    <row r="121">
      <c r="A121" s="3" t="s">
        <v>26283</v>
      </c>
      <c r="B121" s="3" t="s">
        <v>19899</v>
      </c>
      <c r="C121" s="3" t="s">
        <v>2633</v>
      </c>
      <c r="D121" s="3" t="s">
        <v>25970</v>
      </c>
      <c r="E121" s="3" t="s">
        <v>25899</v>
      </c>
      <c r="F121" s="3" t="s">
        <v>221</v>
      </c>
      <c r="G121" s="3" t="s">
        <v>26285</v>
      </c>
      <c r="H121" s="3" t="s">
        <v>25615</v>
      </c>
      <c r="I121" s="3" t="s">
        <v>26286</v>
      </c>
      <c r="J121" s="3" t="s">
        <v>12959</v>
      </c>
    </row>
    <row r="122">
      <c r="A122" s="3" t="s">
        <v>26288</v>
      </c>
      <c r="B122" s="3" t="s">
        <v>19899</v>
      </c>
      <c r="C122" s="3" t="s">
        <v>2633</v>
      </c>
      <c r="D122" s="3" t="s">
        <v>25975</v>
      </c>
      <c r="E122" s="3" t="s">
        <v>25833</v>
      </c>
      <c r="F122" s="3" t="s">
        <v>25977</v>
      </c>
      <c r="G122" s="3" t="s">
        <v>25977</v>
      </c>
      <c r="H122" s="3" t="s">
        <v>25615</v>
      </c>
      <c r="I122" s="3" t="s">
        <v>26290</v>
      </c>
      <c r="J122" s="3" t="s">
        <v>12959</v>
      </c>
    </row>
    <row r="123">
      <c r="A123" s="3" t="s">
        <v>26292</v>
      </c>
      <c r="B123" s="3" t="s">
        <v>19899</v>
      </c>
      <c r="C123" s="3" t="s">
        <v>2633</v>
      </c>
      <c r="D123" s="3" t="s">
        <v>25863</v>
      </c>
      <c r="E123" s="3" t="s">
        <v>25864</v>
      </c>
      <c r="F123" s="3" t="s">
        <v>19899</v>
      </c>
      <c r="G123" s="3" t="s">
        <v>19899</v>
      </c>
      <c r="H123" s="3" t="s">
        <v>25615</v>
      </c>
      <c r="I123" s="3" t="s">
        <v>26295</v>
      </c>
      <c r="J123" s="3" t="s">
        <v>12959</v>
      </c>
    </row>
    <row r="124">
      <c r="A124" s="3" t="s">
        <v>26297</v>
      </c>
      <c r="B124" s="3" t="s">
        <v>20037</v>
      </c>
      <c r="C124" s="3" t="s">
        <v>20038</v>
      </c>
      <c r="D124" s="3" t="s">
        <v>25807</v>
      </c>
      <c r="E124" s="3" t="s">
        <v>25750</v>
      </c>
      <c r="F124" s="3" t="s">
        <v>26298</v>
      </c>
      <c r="G124" s="3" t="s">
        <v>26299</v>
      </c>
      <c r="H124" s="3" t="s">
        <v>25615</v>
      </c>
      <c r="I124" s="3" t="s">
        <v>26301</v>
      </c>
      <c r="J124" s="3" t="s">
        <v>12959</v>
      </c>
    </row>
    <row r="125">
      <c r="A125" s="3" t="s">
        <v>26303</v>
      </c>
      <c r="B125" s="3" t="s">
        <v>20037</v>
      </c>
      <c r="C125" s="3" t="s">
        <v>20038</v>
      </c>
      <c r="D125" s="3" t="s">
        <v>25970</v>
      </c>
      <c r="E125" s="3" t="s">
        <v>25899</v>
      </c>
      <c r="F125" s="3" t="s">
        <v>221</v>
      </c>
      <c r="G125" s="3" t="s">
        <v>26304</v>
      </c>
      <c r="H125" s="3" t="s">
        <v>25615</v>
      </c>
      <c r="I125" s="3" t="s">
        <v>26006</v>
      </c>
      <c r="J125" s="3" t="s">
        <v>12959</v>
      </c>
    </row>
    <row r="126">
      <c r="A126" s="3" t="s">
        <v>26307</v>
      </c>
      <c r="B126" s="3" t="s">
        <v>20037</v>
      </c>
      <c r="C126" s="3" t="s">
        <v>20038</v>
      </c>
      <c r="D126" s="3" t="s">
        <v>25975</v>
      </c>
      <c r="E126" s="3" t="s">
        <v>25833</v>
      </c>
      <c r="F126" s="3" t="s">
        <v>25977</v>
      </c>
      <c r="G126" s="3" t="s">
        <v>25977</v>
      </c>
      <c r="H126" s="3" t="s">
        <v>25615</v>
      </c>
      <c r="I126" s="3" t="s">
        <v>26309</v>
      </c>
      <c r="J126" s="3" t="s">
        <v>12959</v>
      </c>
    </row>
    <row r="127">
      <c r="A127" s="3" t="s">
        <v>26311</v>
      </c>
      <c r="B127" s="3" t="s">
        <v>20037</v>
      </c>
      <c r="C127" s="3" t="s">
        <v>20038</v>
      </c>
      <c r="D127" s="3" t="s">
        <v>25863</v>
      </c>
      <c r="E127" s="3" t="s">
        <v>25864</v>
      </c>
      <c r="F127" s="3" t="s">
        <v>20037</v>
      </c>
      <c r="G127" s="3" t="s">
        <v>20037</v>
      </c>
      <c r="H127" s="3" t="s">
        <v>25615</v>
      </c>
      <c r="I127" s="3" t="s">
        <v>26314</v>
      </c>
      <c r="J127" s="3" t="s">
        <v>12959</v>
      </c>
    </row>
    <row r="128">
      <c r="A128" s="3" t="s">
        <v>26315</v>
      </c>
      <c r="B128" s="3" t="s">
        <v>20037</v>
      </c>
      <c r="C128" s="3" t="s">
        <v>26316</v>
      </c>
      <c r="D128" s="3" t="s">
        <v>26317</v>
      </c>
      <c r="E128" s="3" t="s">
        <v>25864</v>
      </c>
      <c r="F128" s="3" t="s">
        <v>20037</v>
      </c>
      <c r="G128" s="3" t="s">
        <v>20037</v>
      </c>
      <c r="H128" s="3" t="s">
        <v>25615</v>
      </c>
      <c r="I128" s="3" t="s">
        <v>26320</v>
      </c>
      <c r="J128" s="3" t="s">
        <v>12959</v>
      </c>
    </row>
    <row r="129">
      <c r="A129" s="3" t="s">
        <v>26321</v>
      </c>
      <c r="B129" s="3" t="s">
        <v>20071</v>
      </c>
      <c r="C129" s="3" t="s">
        <v>2877</v>
      </c>
      <c r="D129" s="3" t="s">
        <v>25807</v>
      </c>
      <c r="E129" s="3" t="s">
        <v>25750</v>
      </c>
      <c r="F129" s="3" t="s">
        <v>26323</v>
      </c>
      <c r="G129" s="3" t="s">
        <v>26325</v>
      </c>
      <c r="H129" s="3" t="s">
        <v>25615</v>
      </c>
      <c r="I129" s="3" t="s">
        <v>26326</v>
      </c>
      <c r="J129" s="3" t="s">
        <v>12959</v>
      </c>
    </row>
    <row r="130">
      <c r="A130" s="3" t="s">
        <v>26327</v>
      </c>
      <c r="B130" s="3" t="s">
        <v>20071</v>
      </c>
      <c r="C130" s="3" t="s">
        <v>2877</v>
      </c>
      <c r="D130" s="3" t="s">
        <v>25970</v>
      </c>
      <c r="E130" s="3" t="s">
        <v>25899</v>
      </c>
      <c r="F130" s="3" t="s">
        <v>221</v>
      </c>
      <c r="G130" s="3" t="s">
        <v>26330</v>
      </c>
      <c r="H130" s="3" t="s">
        <v>25615</v>
      </c>
      <c r="I130" s="3" t="s">
        <v>26006</v>
      </c>
      <c r="J130" s="3" t="s">
        <v>12959</v>
      </c>
    </row>
    <row r="131">
      <c r="A131" s="3" t="s">
        <v>26332</v>
      </c>
      <c r="B131" s="3" t="s">
        <v>20071</v>
      </c>
      <c r="C131" s="3" t="s">
        <v>2877</v>
      </c>
      <c r="D131" s="3" t="s">
        <v>25975</v>
      </c>
      <c r="E131" s="3" t="s">
        <v>25833</v>
      </c>
      <c r="F131" s="3" t="s">
        <v>25977</v>
      </c>
      <c r="G131" s="3" t="s">
        <v>25977</v>
      </c>
      <c r="H131" s="3" t="s">
        <v>25615</v>
      </c>
      <c r="I131" s="3" t="s">
        <v>26334</v>
      </c>
      <c r="J131" s="3" t="s">
        <v>12959</v>
      </c>
    </row>
    <row r="132">
      <c r="A132" s="3" t="s">
        <v>26336</v>
      </c>
      <c r="B132" s="3" t="s">
        <v>20071</v>
      </c>
      <c r="C132" s="3" t="s">
        <v>2877</v>
      </c>
      <c r="D132" s="3" t="s">
        <v>25863</v>
      </c>
      <c r="E132" s="3" t="s">
        <v>25864</v>
      </c>
      <c r="F132" s="3" t="s">
        <v>20071</v>
      </c>
      <c r="G132" s="3" t="s">
        <v>20071</v>
      </c>
      <c r="H132" s="3" t="s">
        <v>25615</v>
      </c>
      <c r="I132" s="3" t="s">
        <v>26338</v>
      </c>
      <c r="J132" s="3" t="s">
        <v>12959</v>
      </c>
    </row>
    <row r="133">
      <c r="A133" s="3" t="s">
        <v>26340</v>
      </c>
      <c r="B133" s="3" t="s">
        <v>20108</v>
      </c>
      <c r="C133" s="3" t="s">
        <v>3061</v>
      </c>
      <c r="D133" s="3" t="s">
        <v>25807</v>
      </c>
      <c r="E133" s="3" t="s">
        <v>25750</v>
      </c>
      <c r="F133" s="3" t="s">
        <v>26342</v>
      </c>
      <c r="G133" s="3" t="s">
        <v>26343</v>
      </c>
      <c r="H133" s="3" t="s">
        <v>25615</v>
      </c>
      <c r="I133" s="3" t="s">
        <v>26345</v>
      </c>
      <c r="J133" s="3" t="s">
        <v>12959</v>
      </c>
    </row>
    <row r="134">
      <c r="A134" s="3" t="s">
        <v>26347</v>
      </c>
      <c r="B134" s="3" t="s">
        <v>20108</v>
      </c>
      <c r="C134" s="3" t="s">
        <v>3061</v>
      </c>
      <c r="D134" s="3" t="s">
        <v>25970</v>
      </c>
      <c r="E134" s="3" t="s">
        <v>25899</v>
      </c>
      <c r="F134" s="3" t="s">
        <v>221</v>
      </c>
      <c r="G134" s="3" t="s">
        <v>26349</v>
      </c>
      <c r="H134" s="3" t="s">
        <v>25615</v>
      </c>
      <c r="I134" s="3" t="s">
        <v>26006</v>
      </c>
      <c r="J134" s="3" t="s">
        <v>12959</v>
      </c>
    </row>
    <row r="135">
      <c r="A135" s="3" t="s">
        <v>26351</v>
      </c>
      <c r="B135" s="3" t="s">
        <v>20108</v>
      </c>
      <c r="C135" s="3" t="s">
        <v>3061</v>
      </c>
      <c r="D135" s="3" t="s">
        <v>25975</v>
      </c>
      <c r="E135" s="3" t="s">
        <v>25833</v>
      </c>
      <c r="F135" s="3" t="s">
        <v>25977</v>
      </c>
      <c r="G135" s="3" t="s">
        <v>25977</v>
      </c>
      <c r="H135" s="3" t="s">
        <v>25615</v>
      </c>
      <c r="I135" s="3" t="s">
        <v>26353</v>
      </c>
      <c r="J135" s="3" t="s">
        <v>12959</v>
      </c>
    </row>
    <row r="136">
      <c r="A136" s="3" t="s">
        <v>26355</v>
      </c>
      <c r="B136" s="3" t="s">
        <v>20108</v>
      </c>
      <c r="C136" s="3" t="s">
        <v>3061</v>
      </c>
      <c r="D136" s="3" t="s">
        <v>25863</v>
      </c>
      <c r="E136" s="3" t="s">
        <v>25864</v>
      </c>
      <c r="F136" s="3" t="s">
        <v>20108</v>
      </c>
      <c r="G136" s="3" t="s">
        <v>20108</v>
      </c>
      <c r="H136" s="3" t="s">
        <v>25615</v>
      </c>
      <c r="I136" s="3" t="s">
        <v>26358</v>
      </c>
      <c r="J136" s="3" t="s">
        <v>12959</v>
      </c>
    </row>
    <row r="137">
      <c r="A137" s="3" t="s">
        <v>26360</v>
      </c>
      <c r="B137" s="3" t="s">
        <v>20154</v>
      </c>
      <c r="C137" s="3" t="s">
        <v>3299</v>
      </c>
      <c r="D137" s="3" t="s">
        <v>25807</v>
      </c>
      <c r="E137" s="3" t="s">
        <v>25750</v>
      </c>
      <c r="F137" s="3" t="s">
        <v>26362</v>
      </c>
      <c r="G137" s="3" t="s">
        <v>26363</v>
      </c>
      <c r="H137" s="3" t="s">
        <v>25615</v>
      </c>
      <c r="I137" s="3" t="s">
        <v>26364</v>
      </c>
      <c r="J137" s="3" t="s">
        <v>12959</v>
      </c>
    </row>
    <row r="138">
      <c r="A138" s="3" t="s">
        <v>26366</v>
      </c>
      <c r="B138" s="3" t="s">
        <v>20154</v>
      </c>
      <c r="C138" s="3" t="s">
        <v>3299</v>
      </c>
      <c r="D138" s="3" t="s">
        <v>25970</v>
      </c>
      <c r="E138" s="3" t="s">
        <v>25899</v>
      </c>
      <c r="F138" s="3" t="s">
        <v>221</v>
      </c>
      <c r="G138" s="3" t="s">
        <v>26368</v>
      </c>
      <c r="H138" s="3" t="s">
        <v>25615</v>
      </c>
      <c r="I138" s="3" t="s">
        <v>26006</v>
      </c>
      <c r="J138" s="3" t="s">
        <v>12959</v>
      </c>
    </row>
    <row r="139">
      <c r="A139" s="3" t="s">
        <v>26371</v>
      </c>
      <c r="B139" s="3" t="s">
        <v>20154</v>
      </c>
      <c r="C139" s="3" t="s">
        <v>3299</v>
      </c>
      <c r="D139" s="3" t="s">
        <v>25975</v>
      </c>
      <c r="E139" s="3" t="s">
        <v>25833</v>
      </c>
      <c r="F139" s="3" t="s">
        <v>25977</v>
      </c>
      <c r="G139" s="3" t="s">
        <v>25977</v>
      </c>
      <c r="H139" s="3" t="s">
        <v>25615</v>
      </c>
      <c r="I139" s="3" t="s">
        <v>26373</v>
      </c>
      <c r="J139" s="3" t="s">
        <v>12959</v>
      </c>
    </row>
    <row r="140">
      <c r="A140" s="3" t="s">
        <v>26375</v>
      </c>
      <c r="B140" s="3" t="s">
        <v>20154</v>
      </c>
      <c r="C140" s="3" t="s">
        <v>3299</v>
      </c>
      <c r="D140" s="3" t="s">
        <v>25863</v>
      </c>
      <c r="E140" s="3" t="s">
        <v>25864</v>
      </c>
      <c r="F140" s="3" t="s">
        <v>20154</v>
      </c>
      <c r="G140" s="3" t="s">
        <v>20154</v>
      </c>
      <c r="H140" s="3" t="s">
        <v>25615</v>
      </c>
      <c r="I140" s="3" t="s">
        <v>26377</v>
      </c>
      <c r="J140" s="3" t="s">
        <v>12959</v>
      </c>
    </row>
    <row r="141">
      <c r="A141" s="3" t="s">
        <v>26379</v>
      </c>
      <c r="B141" s="3" t="s">
        <v>20199</v>
      </c>
      <c r="C141" s="3" t="s">
        <v>3517</v>
      </c>
      <c r="D141" s="3" t="s">
        <v>25807</v>
      </c>
      <c r="E141" s="3" t="s">
        <v>25750</v>
      </c>
      <c r="F141" s="3" t="s">
        <v>26381</v>
      </c>
      <c r="G141" s="3" t="s">
        <v>26382</v>
      </c>
      <c r="H141" s="3" t="s">
        <v>25615</v>
      </c>
      <c r="I141" s="3" t="s">
        <v>26384</v>
      </c>
      <c r="J141" s="3" t="s">
        <v>12959</v>
      </c>
    </row>
    <row r="142">
      <c r="A142" s="3" t="s">
        <v>26385</v>
      </c>
      <c r="B142" s="3" t="s">
        <v>20199</v>
      </c>
      <c r="C142" s="3" t="s">
        <v>3517</v>
      </c>
      <c r="D142" s="3" t="s">
        <v>25970</v>
      </c>
      <c r="E142" s="3" t="s">
        <v>25899</v>
      </c>
      <c r="F142" s="3" t="s">
        <v>221</v>
      </c>
      <c r="G142" s="3" t="s">
        <v>26387</v>
      </c>
      <c r="H142" s="3" t="s">
        <v>25615</v>
      </c>
      <c r="I142" s="3" t="s">
        <v>26286</v>
      </c>
      <c r="J142" s="3" t="s">
        <v>12959</v>
      </c>
    </row>
    <row r="143">
      <c r="A143" s="3" t="s">
        <v>26389</v>
      </c>
      <c r="B143" s="3" t="s">
        <v>20199</v>
      </c>
      <c r="C143" s="3" t="s">
        <v>3517</v>
      </c>
      <c r="D143" s="3" t="s">
        <v>25975</v>
      </c>
      <c r="E143" s="3" t="s">
        <v>25833</v>
      </c>
      <c r="F143" s="3" t="s">
        <v>25977</v>
      </c>
      <c r="G143" s="3" t="s">
        <v>25977</v>
      </c>
      <c r="H143" s="3" t="s">
        <v>25615</v>
      </c>
      <c r="I143" s="3" t="s">
        <v>26392</v>
      </c>
      <c r="J143" s="3" t="s">
        <v>12959</v>
      </c>
    </row>
    <row r="144">
      <c r="A144" s="3" t="s">
        <v>26395</v>
      </c>
      <c r="B144" s="3" t="s">
        <v>20199</v>
      </c>
      <c r="C144" s="3" t="s">
        <v>3517</v>
      </c>
      <c r="D144" s="3" t="s">
        <v>25863</v>
      </c>
      <c r="E144" s="3" t="s">
        <v>25864</v>
      </c>
      <c r="F144" s="3" t="s">
        <v>20199</v>
      </c>
      <c r="G144" s="3" t="s">
        <v>20199</v>
      </c>
      <c r="H144" s="3" t="s">
        <v>25615</v>
      </c>
      <c r="I144" s="3" t="s">
        <v>26396</v>
      </c>
      <c r="J144" s="3" t="s">
        <v>12959</v>
      </c>
    </row>
    <row r="145">
      <c r="A145" s="3" t="s">
        <v>26397</v>
      </c>
      <c r="B145" s="3" t="s">
        <v>20248</v>
      </c>
      <c r="C145" s="3" t="s">
        <v>3710</v>
      </c>
      <c r="D145" s="3" t="s">
        <v>25807</v>
      </c>
      <c r="E145" s="3" t="s">
        <v>25750</v>
      </c>
      <c r="F145" s="3" t="s">
        <v>26400</v>
      </c>
      <c r="G145" s="3" t="s">
        <v>26401</v>
      </c>
      <c r="H145" s="3" t="s">
        <v>25615</v>
      </c>
      <c r="I145" s="3" t="s">
        <v>26402</v>
      </c>
      <c r="J145" s="3" t="s">
        <v>12959</v>
      </c>
    </row>
    <row r="146">
      <c r="A146" s="3" t="s">
        <v>26404</v>
      </c>
      <c r="B146" s="3" t="s">
        <v>20248</v>
      </c>
      <c r="C146" s="3" t="s">
        <v>3710</v>
      </c>
      <c r="D146" s="3" t="s">
        <v>25970</v>
      </c>
      <c r="E146" s="3" t="s">
        <v>25899</v>
      </c>
      <c r="F146" s="3" t="s">
        <v>221</v>
      </c>
      <c r="G146" s="3" t="s">
        <v>26406</v>
      </c>
      <c r="H146" s="3" t="s">
        <v>25615</v>
      </c>
      <c r="I146" s="3" t="s">
        <v>26006</v>
      </c>
      <c r="J146" s="3" t="s">
        <v>12959</v>
      </c>
    </row>
    <row r="147">
      <c r="A147" s="3" t="s">
        <v>26408</v>
      </c>
      <c r="B147" s="3" t="s">
        <v>20248</v>
      </c>
      <c r="C147" s="3" t="s">
        <v>3710</v>
      </c>
      <c r="D147" s="3" t="s">
        <v>25975</v>
      </c>
      <c r="E147" s="3" t="s">
        <v>25833</v>
      </c>
      <c r="F147" s="3" t="s">
        <v>25977</v>
      </c>
      <c r="G147" s="3" t="s">
        <v>25977</v>
      </c>
      <c r="H147" s="3" t="s">
        <v>25615</v>
      </c>
      <c r="I147" s="3" t="s">
        <v>26410</v>
      </c>
      <c r="J147" s="3" t="s">
        <v>12959</v>
      </c>
    </row>
    <row r="148">
      <c r="A148" s="3" t="s">
        <v>26411</v>
      </c>
      <c r="B148" s="3" t="s">
        <v>20248</v>
      </c>
      <c r="C148" s="3" t="s">
        <v>3710</v>
      </c>
      <c r="D148" s="3" t="s">
        <v>25863</v>
      </c>
      <c r="E148" s="3" t="s">
        <v>25864</v>
      </c>
      <c r="F148" s="3" t="s">
        <v>20248</v>
      </c>
      <c r="G148" s="3" t="s">
        <v>20248</v>
      </c>
      <c r="H148" s="3" t="s">
        <v>25615</v>
      </c>
      <c r="I148" s="3" t="s">
        <v>26414</v>
      </c>
      <c r="J148" s="3" t="s">
        <v>12959</v>
      </c>
    </row>
    <row r="149">
      <c r="A149" s="3" t="s">
        <v>26415</v>
      </c>
      <c r="B149" s="3" t="s">
        <v>20292</v>
      </c>
      <c r="C149" s="3" t="s">
        <v>3952</v>
      </c>
      <c r="D149" s="3" t="s">
        <v>25970</v>
      </c>
      <c r="E149" s="3" t="s">
        <v>25899</v>
      </c>
      <c r="F149" s="3" t="s">
        <v>221</v>
      </c>
      <c r="G149" s="3" t="s">
        <v>26418</v>
      </c>
      <c r="H149" s="3" t="s">
        <v>25615</v>
      </c>
      <c r="I149" s="3" t="s">
        <v>26419</v>
      </c>
      <c r="J149" s="3" t="s">
        <v>12959</v>
      </c>
    </row>
    <row r="150">
      <c r="A150" s="3" t="s">
        <v>26421</v>
      </c>
      <c r="B150" s="3" t="s">
        <v>20292</v>
      </c>
      <c r="C150" s="3" t="s">
        <v>3952</v>
      </c>
      <c r="D150" s="3" t="s">
        <v>25975</v>
      </c>
      <c r="E150" s="3" t="s">
        <v>25833</v>
      </c>
      <c r="F150" s="3" t="s">
        <v>25977</v>
      </c>
      <c r="G150" s="3" t="s">
        <v>25977</v>
      </c>
      <c r="H150" s="3" t="s">
        <v>25615</v>
      </c>
      <c r="I150" s="3" t="s">
        <v>26423</v>
      </c>
      <c r="J150" s="3" t="s">
        <v>12959</v>
      </c>
    </row>
    <row r="151">
      <c r="A151" s="3" t="s">
        <v>26425</v>
      </c>
      <c r="B151" s="3" t="s">
        <v>20292</v>
      </c>
      <c r="C151" s="3" t="s">
        <v>3952</v>
      </c>
      <c r="D151" s="3" t="s">
        <v>25863</v>
      </c>
      <c r="E151" s="3" t="s">
        <v>25864</v>
      </c>
      <c r="F151" s="3" t="s">
        <v>20292</v>
      </c>
      <c r="G151" s="3" t="s">
        <v>20292</v>
      </c>
      <c r="H151" s="3" t="s">
        <v>25615</v>
      </c>
      <c r="I151" s="3" t="s">
        <v>26427</v>
      </c>
      <c r="J151" s="3" t="s">
        <v>12959</v>
      </c>
    </row>
    <row r="152">
      <c r="A152" s="3" t="s">
        <v>26429</v>
      </c>
      <c r="B152" s="3" t="s">
        <v>20337</v>
      </c>
      <c r="C152" s="3" t="s">
        <v>4398</v>
      </c>
      <c r="D152" s="3" t="s">
        <v>25970</v>
      </c>
      <c r="E152" s="3" t="s">
        <v>25899</v>
      </c>
      <c r="F152" s="3" t="s">
        <v>221</v>
      </c>
      <c r="G152" s="3" t="s">
        <v>26431</v>
      </c>
      <c r="H152" s="3" t="s">
        <v>25615</v>
      </c>
      <c r="I152" s="3" t="s">
        <v>26419</v>
      </c>
      <c r="J152" s="3" t="s">
        <v>12959</v>
      </c>
    </row>
    <row r="153">
      <c r="A153" s="3" t="s">
        <v>26433</v>
      </c>
      <c r="B153" s="3" t="s">
        <v>20337</v>
      </c>
      <c r="C153" s="3" t="s">
        <v>4398</v>
      </c>
      <c r="D153" s="3" t="s">
        <v>25975</v>
      </c>
      <c r="E153" s="3" t="s">
        <v>25833</v>
      </c>
      <c r="F153" s="3" t="s">
        <v>25977</v>
      </c>
      <c r="G153" s="3" t="s">
        <v>25977</v>
      </c>
      <c r="H153" s="3" t="s">
        <v>25615</v>
      </c>
      <c r="I153" s="3" t="s">
        <v>26436</v>
      </c>
      <c r="J153" s="3" t="s">
        <v>12959</v>
      </c>
    </row>
    <row r="154">
      <c r="A154" s="3" t="s">
        <v>26438</v>
      </c>
      <c r="B154" s="3" t="s">
        <v>20337</v>
      </c>
      <c r="C154" s="3" t="s">
        <v>4398</v>
      </c>
      <c r="D154" s="3" t="s">
        <v>25863</v>
      </c>
      <c r="E154" s="3" t="s">
        <v>25864</v>
      </c>
      <c r="F154" s="3" t="s">
        <v>20337</v>
      </c>
      <c r="G154" s="3" t="s">
        <v>20337</v>
      </c>
      <c r="H154" s="3" t="s">
        <v>25615</v>
      </c>
      <c r="I154" s="3" t="s">
        <v>26440</v>
      </c>
      <c r="J154" s="3" t="s">
        <v>12959</v>
      </c>
    </row>
    <row r="155">
      <c r="A155" s="3" t="s">
        <v>26442</v>
      </c>
      <c r="B155" s="3" t="s">
        <v>20382</v>
      </c>
      <c r="C155" s="3" t="s">
        <v>4860</v>
      </c>
      <c r="D155" s="3" t="s">
        <v>25970</v>
      </c>
      <c r="E155" s="3" t="s">
        <v>25899</v>
      </c>
      <c r="F155" s="3" t="s">
        <v>221</v>
      </c>
      <c r="G155" s="3" t="s">
        <v>26444</v>
      </c>
      <c r="H155" s="3" t="s">
        <v>25615</v>
      </c>
      <c r="I155" s="3" t="s">
        <v>26419</v>
      </c>
      <c r="J155" s="3" t="s">
        <v>12959</v>
      </c>
    </row>
    <row r="156">
      <c r="A156" s="3" t="s">
        <v>26446</v>
      </c>
      <c r="B156" s="3" t="s">
        <v>20382</v>
      </c>
      <c r="C156" s="3" t="s">
        <v>4860</v>
      </c>
      <c r="D156" s="3" t="s">
        <v>25975</v>
      </c>
      <c r="E156" s="3" t="s">
        <v>25833</v>
      </c>
      <c r="F156" s="3" t="s">
        <v>25977</v>
      </c>
      <c r="G156" s="3" t="s">
        <v>25977</v>
      </c>
      <c r="H156" s="3" t="s">
        <v>25615</v>
      </c>
      <c r="I156" s="3" t="s">
        <v>26449</v>
      </c>
      <c r="J156" s="3" t="s">
        <v>12959</v>
      </c>
    </row>
    <row r="157">
      <c r="A157" s="3" t="s">
        <v>26450</v>
      </c>
      <c r="B157" s="3" t="s">
        <v>20382</v>
      </c>
      <c r="C157" s="3" t="s">
        <v>4860</v>
      </c>
      <c r="D157" s="3" t="s">
        <v>25863</v>
      </c>
      <c r="E157" s="3" t="s">
        <v>25864</v>
      </c>
      <c r="F157" s="3" t="s">
        <v>20382</v>
      </c>
      <c r="G157" s="3" t="s">
        <v>20382</v>
      </c>
      <c r="H157" s="3" t="s">
        <v>25615</v>
      </c>
      <c r="I157" s="3" t="s">
        <v>26453</v>
      </c>
      <c r="J157" s="3" t="s">
        <v>12959</v>
      </c>
    </row>
    <row r="158">
      <c r="A158" s="3" t="s">
        <v>26454</v>
      </c>
      <c r="B158" s="3" t="s">
        <v>20382</v>
      </c>
      <c r="C158" s="3" t="s">
        <v>26456</v>
      </c>
      <c r="D158" s="3" t="s">
        <v>26458</v>
      </c>
      <c r="E158" s="3" t="s">
        <v>25833</v>
      </c>
      <c r="F158" s="3" t="s">
        <v>25977</v>
      </c>
      <c r="G158" s="3" t="s">
        <v>25977</v>
      </c>
      <c r="H158" s="3" t="s">
        <v>25615</v>
      </c>
      <c r="I158" s="3" t="s">
        <v>26459</v>
      </c>
      <c r="J158" s="3" t="s">
        <v>12959</v>
      </c>
    </row>
    <row r="159">
      <c r="A159" s="3" t="s">
        <v>26461</v>
      </c>
      <c r="B159" s="3" t="s">
        <v>20426</v>
      </c>
      <c r="C159" s="3" t="s">
        <v>5040</v>
      </c>
      <c r="D159" s="3" t="s">
        <v>25970</v>
      </c>
      <c r="E159" s="3" t="s">
        <v>25899</v>
      </c>
      <c r="F159" s="3" t="s">
        <v>221</v>
      </c>
      <c r="G159" s="3" t="s">
        <v>26463</v>
      </c>
      <c r="H159" s="3" t="s">
        <v>25615</v>
      </c>
      <c r="I159" s="3" t="s">
        <v>26464</v>
      </c>
      <c r="J159" s="3" t="s">
        <v>12959</v>
      </c>
    </row>
    <row r="160">
      <c r="A160" s="3" t="s">
        <v>26466</v>
      </c>
      <c r="B160" s="3" t="s">
        <v>20426</v>
      </c>
      <c r="C160" s="3" t="s">
        <v>5040</v>
      </c>
      <c r="D160" s="3" t="s">
        <v>25975</v>
      </c>
      <c r="E160" s="3" t="s">
        <v>25833</v>
      </c>
      <c r="F160" s="3" t="s">
        <v>25977</v>
      </c>
      <c r="G160" s="3" t="s">
        <v>25977</v>
      </c>
      <c r="H160" s="3" t="s">
        <v>25615</v>
      </c>
      <c r="I160" s="3" t="s">
        <v>26468</v>
      </c>
      <c r="J160" s="3" t="s">
        <v>12959</v>
      </c>
    </row>
    <row r="161">
      <c r="A161" s="3" t="s">
        <v>26470</v>
      </c>
      <c r="B161" s="3" t="s">
        <v>20426</v>
      </c>
      <c r="C161" s="3" t="s">
        <v>5040</v>
      </c>
      <c r="D161" s="3" t="s">
        <v>25863</v>
      </c>
      <c r="E161" s="3" t="s">
        <v>25864</v>
      </c>
      <c r="F161" s="3" t="s">
        <v>20426</v>
      </c>
      <c r="G161" s="3" t="s">
        <v>20426</v>
      </c>
      <c r="H161" s="3" t="s">
        <v>25615</v>
      </c>
      <c r="I161" s="3" t="s">
        <v>26473</v>
      </c>
      <c r="J161" s="3" t="s">
        <v>12959</v>
      </c>
    </row>
    <row r="162">
      <c r="A162" s="3" t="s">
        <v>26475</v>
      </c>
      <c r="B162" s="3" t="s">
        <v>20466</v>
      </c>
      <c r="C162" s="3" t="s">
        <v>5173</v>
      </c>
      <c r="D162" s="3" t="s">
        <v>25807</v>
      </c>
      <c r="E162" s="3" t="s">
        <v>25750</v>
      </c>
      <c r="F162" s="3" t="s">
        <v>26478</v>
      </c>
      <c r="G162" s="3" t="s">
        <v>26479</v>
      </c>
      <c r="H162" s="3" t="s">
        <v>25615</v>
      </c>
      <c r="I162" s="3" t="s">
        <v>26480</v>
      </c>
      <c r="J162" s="3" t="s">
        <v>12959</v>
      </c>
    </row>
    <row r="163">
      <c r="A163" s="3" t="s">
        <v>26482</v>
      </c>
      <c r="B163" s="3" t="s">
        <v>20466</v>
      </c>
      <c r="C163" s="3" t="s">
        <v>5173</v>
      </c>
      <c r="D163" s="3" t="s">
        <v>25970</v>
      </c>
      <c r="E163" s="3" t="s">
        <v>25899</v>
      </c>
      <c r="F163" s="3" t="s">
        <v>221</v>
      </c>
      <c r="G163" s="3" t="s">
        <v>26484</v>
      </c>
      <c r="H163" s="3" t="s">
        <v>25615</v>
      </c>
      <c r="I163" s="3" t="s">
        <v>26485</v>
      </c>
      <c r="J163" s="3" t="s">
        <v>12959</v>
      </c>
    </row>
    <row r="164">
      <c r="A164" s="3" t="s">
        <v>26487</v>
      </c>
      <c r="B164" s="3" t="s">
        <v>20466</v>
      </c>
      <c r="C164" s="3" t="s">
        <v>5173</v>
      </c>
      <c r="D164" s="3" t="s">
        <v>25975</v>
      </c>
      <c r="E164" s="3" t="s">
        <v>25833</v>
      </c>
      <c r="F164" s="3" t="s">
        <v>25977</v>
      </c>
      <c r="G164" s="3" t="s">
        <v>25977</v>
      </c>
      <c r="H164" s="3" t="s">
        <v>25615</v>
      </c>
      <c r="I164" s="3" t="s">
        <v>26489</v>
      </c>
      <c r="J164" s="3" t="s">
        <v>12959</v>
      </c>
    </row>
    <row r="165">
      <c r="A165" s="3" t="s">
        <v>26491</v>
      </c>
      <c r="B165" s="3" t="s">
        <v>20466</v>
      </c>
      <c r="C165" s="3" t="s">
        <v>5173</v>
      </c>
      <c r="D165" s="3" t="s">
        <v>25863</v>
      </c>
      <c r="E165" s="3" t="s">
        <v>25864</v>
      </c>
      <c r="F165" s="3" t="s">
        <v>20466</v>
      </c>
      <c r="G165" s="3" t="s">
        <v>20466</v>
      </c>
      <c r="H165" s="3" t="s">
        <v>25615</v>
      </c>
      <c r="I165" s="3" t="s">
        <v>26493</v>
      </c>
      <c r="J165" s="3" t="s">
        <v>12959</v>
      </c>
    </row>
    <row r="166">
      <c r="A166" s="3" t="s">
        <v>26496</v>
      </c>
      <c r="B166" s="3" t="s">
        <v>20537</v>
      </c>
      <c r="C166" s="3" t="s">
        <v>5496</v>
      </c>
      <c r="D166" s="3" t="s">
        <v>25970</v>
      </c>
      <c r="E166" s="3" t="s">
        <v>25899</v>
      </c>
      <c r="F166" s="3" t="s">
        <v>221</v>
      </c>
      <c r="G166" s="3" t="s">
        <v>26497</v>
      </c>
      <c r="H166" s="3" t="s">
        <v>25615</v>
      </c>
      <c r="I166" s="3" t="s">
        <v>26499</v>
      </c>
      <c r="J166" s="3" t="s">
        <v>12959</v>
      </c>
    </row>
    <row r="167">
      <c r="A167" s="3" t="s">
        <v>26501</v>
      </c>
      <c r="B167" s="3" t="s">
        <v>20537</v>
      </c>
      <c r="C167" s="3" t="s">
        <v>5496</v>
      </c>
      <c r="D167" s="3" t="s">
        <v>25975</v>
      </c>
      <c r="E167" s="3" t="s">
        <v>25833</v>
      </c>
      <c r="F167" s="3" t="s">
        <v>25977</v>
      </c>
      <c r="G167" s="3" t="s">
        <v>25977</v>
      </c>
      <c r="H167" s="3" t="s">
        <v>25615</v>
      </c>
      <c r="I167" s="3" t="s">
        <v>26503</v>
      </c>
      <c r="J167" s="3" t="s">
        <v>12959</v>
      </c>
    </row>
    <row r="168">
      <c r="A168" s="3" t="s">
        <v>26505</v>
      </c>
      <c r="B168" s="3" t="s">
        <v>20537</v>
      </c>
      <c r="C168" s="3" t="s">
        <v>5496</v>
      </c>
      <c r="D168" s="3" t="s">
        <v>26506</v>
      </c>
      <c r="E168" s="3" t="s">
        <v>25833</v>
      </c>
      <c r="F168" s="3" t="s">
        <v>26507</v>
      </c>
      <c r="G168" s="3" t="s">
        <v>26507</v>
      </c>
      <c r="H168" s="3" t="s">
        <v>25615</v>
      </c>
      <c r="I168" s="3" t="s">
        <v>26509</v>
      </c>
      <c r="J168" s="3" t="s">
        <v>12959</v>
      </c>
    </row>
    <row r="169">
      <c r="A169" s="3" t="s">
        <v>26511</v>
      </c>
      <c r="B169" s="3" t="s">
        <v>20537</v>
      </c>
      <c r="C169" s="3" t="s">
        <v>5496</v>
      </c>
      <c r="D169" s="3" t="s">
        <v>25863</v>
      </c>
      <c r="E169" s="3" t="s">
        <v>25864</v>
      </c>
      <c r="F169" s="3" t="s">
        <v>20537</v>
      </c>
      <c r="G169" s="3" t="s">
        <v>20537</v>
      </c>
      <c r="H169" s="3" t="s">
        <v>25615</v>
      </c>
      <c r="I169" s="3" t="s">
        <v>26513</v>
      </c>
      <c r="J169" s="3" t="s">
        <v>12959</v>
      </c>
    </row>
    <row r="170">
      <c r="A170" s="3" t="s">
        <v>26515</v>
      </c>
      <c r="B170" s="3" t="s">
        <v>20632</v>
      </c>
      <c r="C170" s="3" t="s">
        <v>6001</v>
      </c>
      <c r="D170" s="3" t="s">
        <v>25970</v>
      </c>
      <c r="E170" s="3" t="s">
        <v>25899</v>
      </c>
      <c r="F170" s="3" t="s">
        <v>221</v>
      </c>
      <c r="G170" s="3" t="s">
        <v>26517</v>
      </c>
      <c r="H170" s="3" t="s">
        <v>25615</v>
      </c>
      <c r="I170" s="3" t="s">
        <v>26519</v>
      </c>
      <c r="J170" s="3" t="s">
        <v>12959</v>
      </c>
    </row>
    <row r="171">
      <c r="A171" s="3" t="s">
        <v>26520</v>
      </c>
      <c r="B171" s="3" t="s">
        <v>20632</v>
      </c>
      <c r="C171" s="3" t="s">
        <v>6001</v>
      </c>
      <c r="D171" s="3" t="s">
        <v>25975</v>
      </c>
      <c r="E171" s="3" t="s">
        <v>25833</v>
      </c>
      <c r="F171" s="3" t="s">
        <v>25977</v>
      </c>
      <c r="G171" s="3" t="s">
        <v>25977</v>
      </c>
      <c r="H171" s="3" t="s">
        <v>25615</v>
      </c>
      <c r="I171" s="3" t="s">
        <v>26523</v>
      </c>
      <c r="J171" s="3" t="s">
        <v>12959</v>
      </c>
    </row>
    <row r="172">
      <c r="A172" s="3" t="s">
        <v>26524</v>
      </c>
      <c r="B172" s="3" t="s">
        <v>20632</v>
      </c>
      <c r="C172" s="3" t="s">
        <v>6001</v>
      </c>
      <c r="D172" s="3" t="s">
        <v>26526</v>
      </c>
      <c r="E172" s="3" t="s">
        <v>26527</v>
      </c>
      <c r="F172" s="3" t="s">
        <v>26528</v>
      </c>
      <c r="G172" s="3" t="s">
        <v>26530</v>
      </c>
      <c r="H172" s="3" t="s">
        <v>25615</v>
      </c>
      <c r="I172" s="3" t="s">
        <v>26531</v>
      </c>
      <c r="J172" s="3" t="s">
        <v>12959</v>
      </c>
    </row>
    <row r="173">
      <c r="A173" s="3" t="s">
        <v>26532</v>
      </c>
      <c r="B173" s="3" t="s">
        <v>20632</v>
      </c>
      <c r="C173" s="3" t="s">
        <v>6001</v>
      </c>
      <c r="D173" s="3" t="s">
        <v>25863</v>
      </c>
      <c r="E173" s="3" t="s">
        <v>25864</v>
      </c>
      <c r="F173" s="3" t="s">
        <v>20632</v>
      </c>
      <c r="G173" s="3" t="s">
        <v>20632</v>
      </c>
      <c r="H173" s="3" t="s">
        <v>25615</v>
      </c>
      <c r="I173" s="3" t="s">
        <v>26535</v>
      </c>
      <c r="J173" s="3" t="s">
        <v>12959</v>
      </c>
    </row>
    <row r="174">
      <c r="A174" s="3" t="s">
        <v>26536</v>
      </c>
      <c r="B174" s="3" t="s">
        <v>20667</v>
      </c>
      <c r="C174" s="3" t="s">
        <v>6125</v>
      </c>
      <c r="D174" s="3" t="s">
        <v>25807</v>
      </c>
      <c r="E174" s="3" t="s">
        <v>25750</v>
      </c>
      <c r="F174" s="3" t="s">
        <v>26538</v>
      </c>
      <c r="G174" s="3" t="s">
        <v>26539</v>
      </c>
      <c r="H174" s="3" t="s">
        <v>25615</v>
      </c>
      <c r="I174" s="3" t="s">
        <v>26541</v>
      </c>
      <c r="J174" s="3" t="s">
        <v>12959</v>
      </c>
    </row>
    <row r="175">
      <c r="A175" s="3" t="s">
        <v>26542</v>
      </c>
      <c r="B175" s="3" t="s">
        <v>20667</v>
      </c>
      <c r="C175" s="3" t="s">
        <v>6125</v>
      </c>
      <c r="D175" s="3" t="s">
        <v>25970</v>
      </c>
      <c r="E175" s="3" t="s">
        <v>25899</v>
      </c>
      <c r="F175" s="3" t="s">
        <v>221</v>
      </c>
      <c r="G175" s="3" t="s">
        <v>26545</v>
      </c>
      <c r="H175" s="3" t="s">
        <v>25615</v>
      </c>
      <c r="I175" s="3" t="s">
        <v>26546</v>
      </c>
      <c r="J175" s="3" t="s">
        <v>12959</v>
      </c>
    </row>
    <row r="176">
      <c r="A176" s="3" t="s">
        <v>26547</v>
      </c>
      <c r="B176" s="3" t="s">
        <v>20667</v>
      </c>
      <c r="C176" s="3" t="s">
        <v>6125</v>
      </c>
      <c r="D176" s="3" t="s">
        <v>25975</v>
      </c>
      <c r="E176" s="3" t="s">
        <v>25833</v>
      </c>
      <c r="F176" s="3" t="s">
        <v>25977</v>
      </c>
      <c r="G176" s="3" t="s">
        <v>25977</v>
      </c>
      <c r="H176" s="3" t="s">
        <v>25615</v>
      </c>
      <c r="I176" s="3" t="s">
        <v>26550</v>
      </c>
      <c r="J176" s="3" t="s">
        <v>12959</v>
      </c>
    </row>
    <row r="177">
      <c r="A177" s="3" t="s">
        <v>26551</v>
      </c>
      <c r="B177" s="3" t="s">
        <v>20667</v>
      </c>
      <c r="C177" s="3" t="s">
        <v>6125</v>
      </c>
      <c r="D177" s="3" t="s">
        <v>25863</v>
      </c>
      <c r="E177" s="3" t="s">
        <v>25864</v>
      </c>
      <c r="F177" s="3" t="s">
        <v>20667</v>
      </c>
      <c r="G177" s="3" t="s">
        <v>20667</v>
      </c>
      <c r="H177" s="3" t="s">
        <v>25615</v>
      </c>
      <c r="I177" s="3" t="s">
        <v>26554</v>
      </c>
      <c r="J177" s="3" t="s">
        <v>12959</v>
      </c>
    </row>
    <row r="178">
      <c r="A178" s="3" t="s">
        <v>26556</v>
      </c>
      <c r="B178" s="3" t="s">
        <v>20710</v>
      </c>
      <c r="C178" s="3" t="s">
        <v>6290</v>
      </c>
      <c r="D178" s="3" t="s">
        <v>25970</v>
      </c>
      <c r="E178" s="3" t="s">
        <v>25899</v>
      </c>
      <c r="F178" s="3" t="s">
        <v>221</v>
      </c>
      <c r="G178" s="3" t="s">
        <v>26558</v>
      </c>
      <c r="H178" s="3" t="s">
        <v>25615</v>
      </c>
      <c r="I178" s="3" t="s">
        <v>26559</v>
      </c>
      <c r="J178" s="3" t="s">
        <v>12959</v>
      </c>
    </row>
    <row r="179">
      <c r="A179" s="3" t="s">
        <v>26561</v>
      </c>
      <c r="B179" s="3" t="s">
        <v>20710</v>
      </c>
      <c r="C179" s="3" t="s">
        <v>6290</v>
      </c>
      <c r="D179" s="3" t="s">
        <v>25975</v>
      </c>
      <c r="E179" s="3" t="s">
        <v>25833</v>
      </c>
      <c r="F179" s="3" t="s">
        <v>25977</v>
      </c>
      <c r="G179" s="3" t="s">
        <v>25977</v>
      </c>
      <c r="H179" s="3" t="s">
        <v>25615</v>
      </c>
      <c r="I179" s="3" t="s">
        <v>26563</v>
      </c>
      <c r="J179" s="3" t="s">
        <v>12959</v>
      </c>
    </row>
    <row r="180">
      <c r="A180" s="3" t="s">
        <v>26565</v>
      </c>
      <c r="B180" s="3" t="s">
        <v>20710</v>
      </c>
      <c r="C180" s="3" t="s">
        <v>6290</v>
      </c>
      <c r="D180" s="3" t="s">
        <v>26506</v>
      </c>
      <c r="E180" s="3" t="s">
        <v>26567</v>
      </c>
      <c r="F180" s="3" t="s">
        <v>26568</v>
      </c>
      <c r="G180" s="3" t="s">
        <v>26569</v>
      </c>
      <c r="H180" s="3" t="s">
        <v>25615</v>
      </c>
      <c r="I180" s="3" t="s">
        <v>26570</v>
      </c>
      <c r="J180" s="3" t="s">
        <v>12959</v>
      </c>
    </row>
    <row r="181">
      <c r="A181" s="3" t="s">
        <v>26583</v>
      </c>
      <c r="B181" s="3" t="s">
        <v>20710</v>
      </c>
      <c r="C181" s="3" t="s">
        <v>6290</v>
      </c>
      <c r="D181" s="3" t="s">
        <v>25863</v>
      </c>
      <c r="E181" s="3" t="s">
        <v>25864</v>
      </c>
      <c r="F181" s="3" t="s">
        <v>20710</v>
      </c>
      <c r="G181" s="3" t="s">
        <v>20710</v>
      </c>
      <c r="H181" s="3" t="s">
        <v>25615</v>
      </c>
      <c r="I181" s="3" t="s">
        <v>26586</v>
      </c>
      <c r="J181" s="3" t="s">
        <v>12959</v>
      </c>
    </row>
    <row r="182">
      <c r="A182" s="3" t="s">
        <v>26587</v>
      </c>
      <c r="B182" s="3" t="s">
        <v>20894</v>
      </c>
      <c r="C182" s="3" t="s">
        <v>6368</v>
      </c>
      <c r="D182" s="3" t="s">
        <v>25970</v>
      </c>
      <c r="E182" s="3" t="s">
        <v>25899</v>
      </c>
      <c r="F182" s="3" t="s">
        <v>221</v>
      </c>
      <c r="G182" s="3" t="s">
        <v>26590</v>
      </c>
      <c r="H182" s="3" t="s">
        <v>25615</v>
      </c>
      <c r="I182" s="3" t="s">
        <v>26591</v>
      </c>
      <c r="J182" s="3" t="s">
        <v>12959</v>
      </c>
    </row>
    <row r="183">
      <c r="A183" s="3" t="s">
        <v>26592</v>
      </c>
      <c r="B183" s="3" t="s">
        <v>20894</v>
      </c>
      <c r="C183" s="3" t="s">
        <v>6368</v>
      </c>
      <c r="D183" s="3" t="s">
        <v>26594</v>
      </c>
      <c r="E183" s="3" t="s">
        <v>25977</v>
      </c>
      <c r="F183" s="3" t="s">
        <v>20919</v>
      </c>
      <c r="G183" s="3" t="s">
        <v>26595</v>
      </c>
      <c r="H183" s="3" t="s">
        <v>417</v>
      </c>
      <c r="I183" s="3" t="s">
        <v>26598</v>
      </c>
      <c r="J183" s="3" t="s">
        <v>12959</v>
      </c>
    </row>
    <row r="184">
      <c r="A184" s="3" t="s">
        <v>26599</v>
      </c>
      <c r="B184" s="3" t="s">
        <v>20894</v>
      </c>
      <c r="C184" s="3" t="s">
        <v>6368</v>
      </c>
      <c r="D184" s="3" t="s">
        <v>25975</v>
      </c>
      <c r="E184" s="3" t="s">
        <v>25833</v>
      </c>
      <c r="F184" s="3" t="s">
        <v>25977</v>
      </c>
      <c r="G184" s="3" t="s">
        <v>25977</v>
      </c>
      <c r="H184" s="3" t="s">
        <v>25615</v>
      </c>
      <c r="I184" s="3" t="s">
        <v>26602</v>
      </c>
      <c r="J184" s="3" t="s">
        <v>12959</v>
      </c>
    </row>
    <row r="185">
      <c r="A185" s="3" t="s">
        <v>26604</v>
      </c>
      <c r="B185" s="3" t="s">
        <v>20894</v>
      </c>
      <c r="C185" s="3" t="s">
        <v>6368</v>
      </c>
      <c r="D185" s="3" t="s">
        <v>25863</v>
      </c>
      <c r="E185" s="3" t="s">
        <v>25864</v>
      </c>
      <c r="F185" s="3" t="s">
        <v>20894</v>
      </c>
      <c r="G185" s="3" t="s">
        <v>20894</v>
      </c>
      <c r="H185" s="3" t="s">
        <v>25615</v>
      </c>
      <c r="I185" s="3" t="s">
        <v>26606</v>
      </c>
      <c r="J185" s="3" t="s">
        <v>12959</v>
      </c>
    </row>
    <row r="186">
      <c r="A186" s="3" t="s">
        <v>26607</v>
      </c>
      <c r="B186" s="3" t="s">
        <v>20928</v>
      </c>
      <c r="C186" s="3" t="s">
        <v>6553</v>
      </c>
      <c r="D186" s="3" t="s">
        <v>25970</v>
      </c>
      <c r="E186" s="3" t="s">
        <v>25899</v>
      </c>
      <c r="F186" s="3" t="s">
        <v>221</v>
      </c>
      <c r="G186" s="3" t="s">
        <v>26609</v>
      </c>
      <c r="H186" s="3" t="s">
        <v>25615</v>
      </c>
      <c r="I186" s="3" t="s">
        <v>26610</v>
      </c>
      <c r="J186" s="3" t="s">
        <v>12959</v>
      </c>
    </row>
    <row r="187">
      <c r="A187" s="3" t="s">
        <v>26612</v>
      </c>
      <c r="B187" s="3" t="s">
        <v>20928</v>
      </c>
      <c r="C187" s="3" t="s">
        <v>6553</v>
      </c>
      <c r="D187" s="3" t="s">
        <v>26526</v>
      </c>
      <c r="E187" s="3" t="s">
        <v>26527</v>
      </c>
      <c r="F187" s="3" t="s">
        <v>2218</v>
      </c>
      <c r="G187" s="3" t="s">
        <v>26613</v>
      </c>
      <c r="H187" s="3" t="s">
        <v>25615</v>
      </c>
      <c r="I187" s="3" t="s">
        <v>26614</v>
      </c>
      <c r="J187" s="3" t="s">
        <v>12959</v>
      </c>
    </row>
    <row r="188">
      <c r="A188" s="3" t="s">
        <v>26615</v>
      </c>
      <c r="B188" s="3" t="s">
        <v>20928</v>
      </c>
      <c r="C188" s="3" t="s">
        <v>6553</v>
      </c>
      <c r="D188" s="3" t="s">
        <v>25975</v>
      </c>
      <c r="E188" s="3" t="s">
        <v>25833</v>
      </c>
      <c r="F188" s="3" t="s">
        <v>25977</v>
      </c>
      <c r="G188" s="3" t="s">
        <v>25977</v>
      </c>
      <c r="H188" s="3" t="s">
        <v>25615</v>
      </c>
      <c r="I188" s="3" t="s">
        <v>26617</v>
      </c>
      <c r="J188" s="3" t="s">
        <v>12959</v>
      </c>
    </row>
    <row r="189">
      <c r="A189" s="3" t="s">
        <v>26618</v>
      </c>
      <c r="B189" s="3" t="s">
        <v>20928</v>
      </c>
      <c r="C189" s="3" t="s">
        <v>6553</v>
      </c>
      <c r="D189" s="3" t="s">
        <v>25863</v>
      </c>
      <c r="E189" s="3" t="s">
        <v>25864</v>
      </c>
      <c r="F189" s="3" t="s">
        <v>20928</v>
      </c>
      <c r="G189" s="3" t="s">
        <v>20928</v>
      </c>
      <c r="H189" s="3" t="s">
        <v>25615</v>
      </c>
      <c r="I189" s="3" t="s">
        <v>26622</v>
      </c>
      <c r="J189" s="3" t="s">
        <v>12959</v>
      </c>
    </row>
    <row r="190">
      <c r="A190" s="3" t="s">
        <v>26623</v>
      </c>
      <c r="B190" s="3" t="s">
        <v>20965</v>
      </c>
      <c r="C190" s="3" t="s">
        <v>6775</v>
      </c>
      <c r="D190" s="3" t="s">
        <v>25970</v>
      </c>
      <c r="E190" s="3" t="s">
        <v>25899</v>
      </c>
      <c r="F190" s="3" t="s">
        <v>221</v>
      </c>
      <c r="G190" s="3" t="s">
        <v>26625</v>
      </c>
      <c r="H190" s="3" t="s">
        <v>25615</v>
      </c>
      <c r="I190" s="3" t="s">
        <v>26626</v>
      </c>
      <c r="J190" s="3" t="s">
        <v>12959</v>
      </c>
    </row>
    <row r="191">
      <c r="A191" s="3" t="s">
        <v>26629</v>
      </c>
      <c r="B191" s="3" t="s">
        <v>20965</v>
      </c>
      <c r="C191" s="3" t="s">
        <v>6775</v>
      </c>
      <c r="D191" s="3" t="s">
        <v>26506</v>
      </c>
      <c r="E191" s="3" t="s">
        <v>26567</v>
      </c>
      <c r="F191" s="3" t="s">
        <v>26632</v>
      </c>
      <c r="G191" s="3" t="s">
        <v>26633</v>
      </c>
      <c r="H191" s="3" t="s">
        <v>25615</v>
      </c>
      <c r="I191" s="3" t="s">
        <v>26635</v>
      </c>
      <c r="J191" s="3" t="s">
        <v>12959</v>
      </c>
    </row>
    <row r="192">
      <c r="A192" s="3" t="s">
        <v>26636</v>
      </c>
      <c r="B192" s="3" t="s">
        <v>20965</v>
      </c>
      <c r="C192" s="3" t="s">
        <v>6775</v>
      </c>
      <c r="D192" s="3" t="s">
        <v>25975</v>
      </c>
      <c r="E192" s="3" t="s">
        <v>25833</v>
      </c>
      <c r="F192" s="3" t="s">
        <v>25977</v>
      </c>
      <c r="G192" s="3" t="s">
        <v>25977</v>
      </c>
      <c r="H192" s="3" t="s">
        <v>25615</v>
      </c>
      <c r="I192" s="3" t="s">
        <v>26640</v>
      </c>
      <c r="J192" s="3" t="s">
        <v>12959</v>
      </c>
    </row>
    <row r="193">
      <c r="A193" s="3" t="s">
        <v>26641</v>
      </c>
      <c r="B193" s="3" t="s">
        <v>20965</v>
      </c>
      <c r="C193" s="3" t="s">
        <v>6775</v>
      </c>
      <c r="D193" s="3" t="s">
        <v>25863</v>
      </c>
      <c r="E193" s="3" t="s">
        <v>25864</v>
      </c>
      <c r="F193" s="3" t="s">
        <v>20965</v>
      </c>
      <c r="G193" s="3" t="s">
        <v>20965</v>
      </c>
      <c r="H193" s="3" t="s">
        <v>25615</v>
      </c>
      <c r="I193" s="3" t="s">
        <v>26643</v>
      </c>
      <c r="J193" s="3" t="s">
        <v>12959</v>
      </c>
    </row>
    <row r="194">
      <c r="A194" s="3" t="s">
        <v>26644</v>
      </c>
      <c r="B194" s="3" t="s">
        <v>21007</v>
      </c>
      <c r="C194" s="3" t="s">
        <v>7012</v>
      </c>
      <c r="D194" s="3" t="s">
        <v>25970</v>
      </c>
      <c r="E194" s="3" t="s">
        <v>25899</v>
      </c>
      <c r="F194" s="3" t="s">
        <v>221</v>
      </c>
      <c r="G194" s="3" t="s">
        <v>26645</v>
      </c>
      <c r="H194" s="3" t="s">
        <v>25615</v>
      </c>
      <c r="I194" s="3" t="s">
        <v>26647</v>
      </c>
      <c r="J194" s="3" t="s">
        <v>12959</v>
      </c>
    </row>
    <row r="195">
      <c r="A195" s="3" t="s">
        <v>26649</v>
      </c>
      <c r="B195" s="3" t="s">
        <v>21007</v>
      </c>
      <c r="C195" s="3" t="s">
        <v>7012</v>
      </c>
      <c r="D195" s="3" t="s">
        <v>26506</v>
      </c>
      <c r="E195" s="3" t="s">
        <v>26567</v>
      </c>
      <c r="F195" s="3" t="s">
        <v>26650</v>
      </c>
      <c r="G195" s="3" t="s">
        <v>26651</v>
      </c>
      <c r="H195" s="3" t="s">
        <v>25615</v>
      </c>
      <c r="I195" s="3" t="s">
        <v>26652</v>
      </c>
      <c r="J195" s="3" t="s">
        <v>12959</v>
      </c>
    </row>
    <row r="196">
      <c r="A196" s="3" t="s">
        <v>26654</v>
      </c>
      <c r="B196" s="3" t="s">
        <v>21007</v>
      </c>
      <c r="C196" s="3" t="s">
        <v>7012</v>
      </c>
      <c r="D196" s="3" t="s">
        <v>25975</v>
      </c>
      <c r="E196" s="3" t="s">
        <v>25833</v>
      </c>
      <c r="F196" s="3" t="s">
        <v>25977</v>
      </c>
      <c r="G196" s="3" t="s">
        <v>25977</v>
      </c>
      <c r="H196" s="3" t="s">
        <v>25615</v>
      </c>
      <c r="I196" s="3" t="s">
        <v>26658</v>
      </c>
      <c r="J196" s="3" t="s">
        <v>12959</v>
      </c>
    </row>
    <row r="197">
      <c r="A197" s="3" t="s">
        <v>26660</v>
      </c>
      <c r="B197" s="3" t="s">
        <v>21007</v>
      </c>
      <c r="C197" s="3" t="s">
        <v>7012</v>
      </c>
      <c r="D197" s="3" t="s">
        <v>25863</v>
      </c>
      <c r="E197" s="3" t="s">
        <v>25864</v>
      </c>
      <c r="F197" s="3" t="s">
        <v>21007</v>
      </c>
      <c r="G197" s="3" t="s">
        <v>21007</v>
      </c>
      <c r="H197" s="3" t="s">
        <v>25615</v>
      </c>
      <c r="I197" s="3" t="s">
        <v>26662</v>
      </c>
      <c r="J197" s="3" t="s">
        <v>12959</v>
      </c>
    </row>
    <row r="198">
      <c r="A198" s="3" t="s">
        <v>26664</v>
      </c>
      <c r="B198" s="3" t="s">
        <v>21049</v>
      </c>
      <c r="C198" s="3" t="s">
        <v>7218</v>
      </c>
      <c r="D198" s="3" t="s">
        <v>25970</v>
      </c>
      <c r="E198" s="3" t="s">
        <v>25899</v>
      </c>
      <c r="F198" s="3" t="s">
        <v>221</v>
      </c>
      <c r="G198" s="3" t="s">
        <v>26668</v>
      </c>
      <c r="H198" s="3" t="s">
        <v>25615</v>
      </c>
      <c r="I198" s="3" t="s">
        <v>26669</v>
      </c>
      <c r="J198" s="3" t="s">
        <v>12959</v>
      </c>
    </row>
    <row r="199">
      <c r="A199" s="3" t="s">
        <v>26670</v>
      </c>
      <c r="B199" s="3" t="s">
        <v>21049</v>
      </c>
      <c r="C199" s="3" t="s">
        <v>7218</v>
      </c>
      <c r="D199" s="3" t="s">
        <v>26506</v>
      </c>
      <c r="E199" s="3" t="s">
        <v>26672</v>
      </c>
      <c r="F199" s="3" t="s">
        <v>26673</v>
      </c>
      <c r="G199" s="3" t="s">
        <v>26675</v>
      </c>
      <c r="H199" s="3" t="s">
        <v>25615</v>
      </c>
      <c r="I199" s="3" t="s">
        <v>26677</v>
      </c>
      <c r="J199" s="3" t="s">
        <v>12959</v>
      </c>
    </row>
    <row r="200">
      <c r="A200" s="3" t="s">
        <v>26679</v>
      </c>
      <c r="B200" s="3" t="s">
        <v>21049</v>
      </c>
      <c r="C200" s="3" t="s">
        <v>7218</v>
      </c>
      <c r="D200" s="3" t="s">
        <v>25975</v>
      </c>
      <c r="E200" s="3" t="s">
        <v>25833</v>
      </c>
      <c r="F200" s="3" t="s">
        <v>25977</v>
      </c>
      <c r="G200" s="3" t="s">
        <v>25977</v>
      </c>
      <c r="H200" s="3" t="s">
        <v>25615</v>
      </c>
      <c r="I200" s="3" t="s">
        <v>26682</v>
      </c>
      <c r="J200" s="3" t="s">
        <v>12959</v>
      </c>
    </row>
    <row r="201">
      <c r="A201" s="3" t="s">
        <v>26683</v>
      </c>
      <c r="B201" s="3" t="s">
        <v>21049</v>
      </c>
      <c r="C201" s="3" t="s">
        <v>7218</v>
      </c>
      <c r="D201" s="3" t="s">
        <v>25863</v>
      </c>
      <c r="E201" s="3" t="s">
        <v>25864</v>
      </c>
      <c r="F201" s="3" t="s">
        <v>21049</v>
      </c>
      <c r="G201" s="3" t="s">
        <v>21049</v>
      </c>
      <c r="H201" s="3" t="s">
        <v>25615</v>
      </c>
      <c r="I201" s="3" t="s">
        <v>26687</v>
      </c>
      <c r="J201" s="3" t="s">
        <v>12959</v>
      </c>
    </row>
    <row r="202">
      <c r="A202" s="3" t="s">
        <v>26689</v>
      </c>
      <c r="B202" s="3" t="s">
        <v>21084</v>
      </c>
      <c r="C202" s="3" t="s">
        <v>7386</v>
      </c>
      <c r="D202" s="3" t="s">
        <v>25970</v>
      </c>
      <c r="E202" s="3" t="s">
        <v>25899</v>
      </c>
      <c r="F202" s="3" t="s">
        <v>221</v>
      </c>
      <c r="G202" s="3" t="s">
        <v>26690</v>
      </c>
      <c r="H202" s="3" t="s">
        <v>25615</v>
      </c>
      <c r="I202" s="3" t="s">
        <v>26669</v>
      </c>
      <c r="J202" s="3" t="s">
        <v>12959</v>
      </c>
    </row>
    <row r="203">
      <c r="A203" s="3" t="s">
        <v>26692</v>
      </c>
      <c r="B203" s="3" t="s">
        <v>21084</v>
      </c>
      <c r="C203" s="3" t="s">
        <v>7386</v>
      </c>
      <c r="D203" s="3" t="s">
        <v>26506</v>
      </c>
      <c r="E203" s="3" t="s">
        <v>26672</v>
      </c>
      <c r="F203" s="3" t="s">
        <v>26695</v>
      </c>
      <c r="G203" s="3" t="s">
        <v>26696</v>
      </c>
      <c r="H203" s="3" t="s">
        <v>25615</v>
      </c>
      <c r="I203" s="3" t="s">
        <v>26698</v>
      </c>
      <c r="J203" s="3" t="s">
        <v>12959</v>
      </c>
    </row>
    <row r="204">
      <c r="A204" s="3" t="s">
        <v>26699</v>
      </c>
      <c r="B204" s="3" t="s">
        <v>21084</v>
      </c>
      <c r="C204" s="3" t="s">
        <v>7386</v>
      </c>
      <c r="D204" s="3" t="s">
        <v>25975</v>
      </c>
      <c r="E204" s="3" t="s">
        <v>25833</v>
      </c>
      <c r="F204" s="3" t="s">
        <v>25977</v>
      </c>
      <c r="G204" s="3" t="s">
        <v>25977</v>
      </c>
      <c r="H204" s="3" t="s">
        <v>25615</v>
      </c>
      <c r="I204" s="3" t="s">
        <v>26701</v>
      </c>
      <c r="J204" s="3" t="s">
        <v>12959</v>
      </c>
    </row>
    <row r="205">
      <c r="A205" s="3" t="s">
        <v>26703</v>
      </c>
      <c r="B205" s="3" t="s">
        <v>21084</v>
      </c>
      <c r="C205" s="3" t="s">
        <v>7386</v>
      </c>
      <c r="D205" s="3" t="s">
        <v>25863</v>
      </c>
      <c r="E205" s="3" t="s">
        <v>25864</v>
      </c>
      <c r="F205" s="3" t="s">
        <v>21084</v>
      </c>
      <c r="G205" s="3" t="s">
        <v>21084</v>
      </c>
      <c r="H205" s="3" t="s">
        <v>25615</v>
      </c>
      <c r="I205" s="3" t="s">
        <v>26705</v>
      </c>
      <c r="J205" s="3" t="s">
        <v>12959</v>
      </c>
    </row>
    <row r="206">
      <c r="A206" s="3" t="s">
        <v>26707</v>
      </c>
      <c r="B206" s="3" t="s">
        <v>21117</v>
      </c>
      <c r="C206" s="3" t="s">
        <v>7512</v>
      </c>
      <c r="D206" s="3" t="s">
        <v>25970</v>
      </c>
      <c r="E206" s="3" t="s">
        <v>25899</v>
      </c>
      <c r="F206" s="3" t="s">
        <v>221</v>
      </c>
      <c r="G206" s="3" t="s">
        <v>26708</v>
      </c>
      <c r="H206" s="3" t="s">
        <v>25615</v>
      </c>
      <c r="I206" s="3" t="s">
        <v>26669</v>
      </c>
      <c r="J206" s="3" t="s">
        <v>12959</v>
      </c>
    </row>
    <row r="207">
      <c r="A207" s="3" t="s">
        <v>26711</v>
      </c>
      <c r="B207" s="3" t="s">
        <v>21117</v>
      </c>
      <c r="C207" s="3" t="s">
        <v>7512</v>
      </c>
      <c r="D207" s="3" t="s">
        <v>26506</v>
      </c>
      <c r="E207" s="3" t="s">
        <v>26672</v>
      </c>
      <c r="F207" s="3" t="s">
        <v>26712</v>
      </c>
      <c r="G207" s="3" t="s">
        <v>26713</v>
      </c>
      <c r="H207" s="3" t="s">
        <v>25615</v>
      </c>
      <c r="I207" s="3" t="s">
        <v>26714</v>
      </c>
      <c r="J207" s="3" t="s">
        <v>12959</v>
      </c>
    </row>
    <row r="208">
      <c r="A208" s="3" t="s">
        <v>26716</v>
      </c>
      <c r="B208" s="3" t="s">
        <v>21117</v>
      </c>
      <c r="C208" s="3" t="s">
        <v>7512</v>
      </c>
      <c r="D208" s="3" t="s">
        <v>25975</v>
      </c>
      <c r="E208" s="3" t="s">
        <v>25833</v>
      </c>
      <c r="F208" s="3" t="s">
        <v>25977</v>
      </c>
      <c r="G208" s="3" t="s">
        <v>25977</v>
      </c>
      <c r="H208" s="3" t="s">
        <v>25615</v>
      </c>
      <c r="I208" s="3" t="s">
        <v>26718</v>
      </c>
      <c r="J208" s="3" t="s">
        <v>12959</v>
      </c>
    </row>
    <row r="209">
      <c r="A209" s="3" t="s">
        <v>26720</v>
      </c>
      <c r="B209" s="3" t="s">
        <v>21117</v>
      </c>
      <c r="C209" s="3" t="s">
        <v>7512</v>
      </c>
      <c r="D209" s="3" t="s">
        <v>25863</v>
      </c>
      <c r="E209" s="3" t="s">
        <v>25864</v>
      </c>
      <c r="F209" s="3" t="s">
        <v>21117</v>
      </c>
      <c r="G209" s="3" t="s">
        <v>21117</v>
      </c>
      <c r="H209" s="3" t="s">
        <v>25615</v>
      </c>
      <c r="I209" s="3" t="s">
        <v>26722</v>
      </c>
      <c r="J209" s="3" t="s">
        <v>12959</v>
      </c>
    </row>
    <row r="210">
      <c r="A210" s="3" t="s">
        <v>26723</v>
      </c>
      <c r="B210" s="3" t="s">
        <v>21153</v>
      </c>
      <c r="C210" s="3" t="s">
        <v>7718</v>
      </c>
      <c r="D210" s="3" t="s">
        <v>25970</v>
      </c>
      <c r="E210" s="3" t="s">
        <v>25899</v>
      </c>
      <c r="F210" s="3" t="s">
        <v>221</v>
      </c>
      <c r="G210" s="3" t="s">
        <v>26726</v>
      </c>
      <c r="H210" s="3" t="s">
        <v>25615</v>
      </c>
      <c r="I210" s="3" t="s">
        <v>26727</v>
      </c>
      <c r="J210" s="3" t="s">
        <v>12959</v>
      </c>
    </row>
    <row r="211">
      <c r="A211" s="3" t="s">
        <v>26728</v>
      </c>
      <c r="B211" s="3" t="s">
        <v>21153</v>
      </c>
      <c r="C211" s="3" t="s">
        <v>7718</v>
      </c>
      <c r="D211" s="3" t="s">
        <v>26506</v>
      </c>
      <c r="E211" s="3" t="s">
        <v>26672</v>
      </c>
      <c r="F211" s="3" t="s">
        <v>26732</v>
      </c>
      <c r="G211" s="3" t="s">
        <v>26733</v>
      </c>
      <c r="H211" s="3" t="s">
        <v>25615</v>
      </c>
      <c r="I211" s="3" t="s">
        <v>26735</v>
      </c>
      <c r="J211" s="3" t="s">
        <v>12959</v>
      </c>
    </row>
    <row r="212">
      <c r="A212" s="3" t="s">
        <v>26736</v>
      </c>
      <c r="B212" s="3" t="s">
        <v>21153</v>
      </c>
      <c r="C212" s="3" t="s">
        <v>7718</v>
      </c>
      <c r="D212" s="3" t="s">
        <v>25975</v>
      </c>
      <c r="E212" s="3" t="s">
        <v>25833</v>
      </c>
      <c r="F212" s="3" t="s">
        <v>25977</v>
      </c>
      <c r="G212" s="3" t="s">
        <v>25977</v>
      </c>
      <c r="H212" s="3" t="s">
        <v>25615</v>
      </c>
      <c r="I212" s="3" t="s">
        <v>26738</v>
      </c>
      <c r="J212" s="3" t="s">
        <v>12959</v>
      </c>
    </row>
    <row r="213">
      <c r="A213" s="3" t="s">
        <v>26740</v>
      </c>
      <c r="B213" s="3" t="s">
        <v>21153</v>
      </c>
      <c r="C213" s="3" t="s">
        <v>7718</v>
      </c>
      <c r="D213" s="3" t="s">
        <v>25863</v>
      </c>
      <c r="E213" s="3" t="s">
        <v>25864</v>
      </c>
      <c r="F213" s="3" t="s">
        <v>21153</v>
      </c>
      <c r="G213" s="3" t="s">
        <v>21153</v>
      </c>
      <c r="H213" s="3" t="s">
        <v>25615</v>
      </c>
      <c r="I213" s="3" t="s">
        <v>26744</v>
      </c>
      <c r="J213" s="3" t="s">
        <v>12959</v>
      </c>
    </row>
    <row r="214">
      <c r="A214" s="3" t="s">
        <v>26746</v>
      </c>
      <c r="B214" s="3" t="s">
        <v>21201</v>
      </c>
      <c r="C214" s="3" t="s">
        <v>7858</v>
      </c>
      <c r="D214" s="3" t="s">
        <v>26747</v>
      </c>
      <c r="E214" s="3" t="s">
        <v>25977</v>
      </c>
      <c r="F214" s="3" t="s">
        <v>26748</v>
      </c>
      <c r="G214" s="3" t="s">
        <v>26749</v>
      </c>
      <c r="H214" s="3" t="s">
        <v>25615</v>
      </c>
      <c r="I214" s="3" t="s">
        <v>26751</v>
      </c>
      <c r="J214" s="3" t="s">
        <v>12959</v>
      </c>
    </row>
    <row r="215">
      <c r="A215" s="3" t="s">
        <v>26753</v>
      </c>
      <c r="B215" s="3" t="s">
        <v>21231</v>
      </c>
      <c r="C215" s="3" t="s">
        <v>7966</v>
      </c>
      <c r="D215" s="3" t="s">
        <v>25970</v>
      </c>
      <c r="E215" s="3" t="s">
        <v>25899</v>
      </c>
      <c r="F215" s="3" t="s">
        <v>221</v>
      </c>
      <c r="G215" s="3" t="s">
        <v>26756</v>
      </c>
      <c r="H215" s="3" t="s">
        <v>25615</v>
      </c>
      <c r="I215" s="3" t="s">
        <v>26757</v>
      </c>
      <c r="J215" s="3" t="s">
        <v>12959</v>
      </c>
    </row>
    <row r="216">
      <c r="A216" s="3" t="s">
        <v>26759</v>
      </c>
      <c r="B216" s="3" t="s">
        <v>21231</v>
      </c>
      <c r="C216" s="3" t="s">
        <v>7966</v>
      </c>
      <c r="D216" s="3" t="s">
        <v>26506</v>
      </c>
      <c r="E216" s="3" t="s">
        <v>26672</v>
      </c>
      <c r="F216" s="3" t="s">
        <v>26761</v>
      </c>
      <c r="G216" s="3" t="s">
        <v>26762</v>
      </c>
      <c r="H216" s="3" t="s">
        <v>25615</v>
      </c>
      <c r="I216" s="3" t="s">
        <v>26766</v>
      </c>
      <c r="J216" s="3" t="s">
        <v>12959</v>
      </c>
    </row>
    <row r="217">
      <c r="A217" s="3" t="s">
        <v>26767</v>
      </c>
      <c r="B217" s="3" t="s">
        <v>21231</v>
      </c>
      <c r="C217" s="3" t="s">
        <v>7966</v>
      </c>
      <c r="D217" s="3" t="s">
        <v>25975</v>
      </c>
      <c r="E217" s="3" t="s">
        <v>25833</v>
      </c>
      <c r="F217" s="3" t="s">
        <v>25977</v>
      </c>
      <c r="G217" s="3" t="s">
        <v>25977</v>
      </c>
      <c r="H217" s="3" t="s">
        <v>25615</v>
      </c>
      <c r="I217" s="3" t="s">
        <v>26769</v>
      </c>
      <c r="J217" s="3" t="s">
        <v>12959</v>
      </c>
    </row>
    <row r="218">
      <c r="A218" s="3" t="s">
        <v>26771</v>
      </c>
      <c r="B218" s="3" t="s">
        <v>21231</v>
      </c>
      <c r="C218" s="3" t="s">
        <v>7966</v>
      </c>
      <c r="D218" s="3" t="s">
        <v>25863</v>
      </c>
      <c r="E218" s="3" t="s">
        <v>25864</v>
      </c>
      <c r="F218" s="3" t="s">
        <v>21231</v>
      </c>
      <c r="G218" s="3" t="s">
        <v>21231</v>
      </c>
      <c r="H218" s="3" t="s">
        <v>25615</v>
      </c>
      <c r="I218" s="3" t="s">
        <v>26774</v>
      </c>
      <c r="J218" s="3" t="s">
        <v>12959</v>
      </c>
    </row>
    <row r="219">
      <c r="A219" s="3" t="s">
        <v>26776</v>
      </c>
      <c r="B219" s="3" t="s">
        <v>21269</v>
      </c>
      <c r="C219" s="3" t="s">
        <v>8115</v>
      </c>
      <c r="D219" s="3" t="s">
        <v>25970</v>
      </c>
      <c r="E219" s="3" t="s">
        <v>25899</v>
      </c>
      <c r="F219" s="3" t="s">
        <v>221</v>
      </c>
      <c r="G219" s="3" t="s">
        <v>26778</v>
      </c>
      <c r="H219" s="3" t="s">
        <v>25615</v>
      </c>
      <c r="I219" s="3" t="s">
        <v>26757</v>
      </c>
      <c r="J219" s="3" t="s">
        <v>12959</v>
      </c>
    </row>
    <row r="220">
      <c r="A220" s="3" t="s">
        <v>26781</v>
      </c>
      <c r="B220" s="3" t="s">
        <v>21269</v>
      </c>
      <c r="C220" s="3" t="s">
        <v>8115</v>
      </c>
      <c r="D220" s="3" t="s">
        <v>26506</v>
      </c>
      <c r="E220" s="3" t="s">
        <v>26672</v>
      </c>
      <c r="F220" s="3" t="s">
        <v>26783</v>
      </c>
      <c r="G220" s="3" t="s">
        <v>26784</v>
      </c>
      <c r="H220" s="3" t="s">
        <v>25615</v>
      </c>
      <c r="I220" s="3" t="s">
        <v>26735</v>
      </c>
      <c r="J220" s="3" t="s">
        <v>12959</v>
      </c>
    </row>
    <row r="221">
      <c r="A221" s="3" t="s">
        <v>26786</v>
      </c>
      <c r="B221" s="3" t="s">
        <v>21269</v>
      </c>
      <c r="C221" s="3" t="s">
        <v>8115</v>
      </c>
      <c r="D221" s="3" t="s">
        <v>25975</v>
      </c>
      <c r="E221" s="3" t="s">
        <v>25833</v>
      </c>
      <c r="F221" s="3" t="s">
        <v>25977</v>
      </c>
      <c r="G221" s="3" t="s">
        <v>25977</v>
      </c>
      <c r="H221" s="3" t="s">
        <v>25615</v>
      </c>
      <c r="I221" s="3" t="s">
        <v>26790</v>
      </c>
      <c r="J221" s="3" t="s">
        <v>12959</v>
      </c>
    </row>
    <row r="222">
      <c r="A222" s="3" t="s">
        <v>26791</v>
      </c>
      <c r="B222" s="3" t="s">
        <v>21269</v>
      </c>
      <c r="C222" s="3" t="s">
        <v>8115</v>
      </c>
      <c r="D222" s="3" t="s">
        <v>25863</v>
      </c>
      <c r="E222" s="3" t="s">
        <v>25864</v>
      </c>
      <c r="F222" s="3" t="s">
        <v>21269</v>
      </c>
      <c r="G222" s="3" t="s">
        <v>21269</v>
      </c>
      <c r="H222" s="3" t="s">
        <v>25615</v>
      </c>
      <c r="I222" s="3" t="s">
        <v>26794</v>
      </c>
      <c r="J222" s="3" t="s">
        <v>12959</v>
      </c>
    </row>
    <row r="223">
      <c r="A223" s="3" t="s">
        <v>26795</v>
      </c>
      <c r="B223" s="3" t="s">
        <v>21306</v>
      </c>
      <c r="C223" s="3" t="s">
        <v>8290</v>
      </c>
      <c r="D223" s="3" t="s">
        <v>25970</v>
      </c>
      <c r="E223" s="3" t="s">
        <v>25899</v>
      </c>
      <c r="F223" s="3" t="s">
        <v>221</v>
      </c>
      <c r="G223" s="3" t="s">
        <v>26798</v>
      </c>
      <c r="H223" s="3" t="s">
        <v>25615</v>
      </c>
      <c r="I223" s="3" t="s">
        <v>26757</v>
      </c>
      <c r="J223" s="3" t="s">
        <v>12959</v>
      </c>
    </row>
    <row r="224">
      <c r="A224" s="3" t="s">
        <v>26800</v>
      </c>
      <c r="B224" s="3" t="s">
        <v>21306</v>
      </c>
      <c r="C224" s="3" t="s">
        <v>8290</v>
      </c>
      <c r="D224" s="3" t="s">
        <v>26506</v>
      </c>
      <c r="E224" s="3" t="s">
        <v>26672</v>
      </c>
      <c r="F224" s="3" t="s">
        <v>26802</v>
      </c>
      <c r="G224" s="3" t="s">
        <v>26804</v>
      </c>
      <c r="H224" s="3" t="s">
        <v>25615</v>
      </c>
      <c r="I224" s="3" t="s">
        <v>26735</v>
      </c>
      <c r="J224" s="3" t="s">
        <v>12959</v>
      </c>
    </row>
    <row r="225">
      <c r="A225" s="3" t="s">
        <v>26806</v>
      </c>
      <c r="B225" s="3" t="s">
        <v>21306</v>
      </c>
      <c r="C225" s="3" t="s">
        <v>8290</v>
      </c>
      <c r="D225" s="3" t="s">
        <v>25975</v>
      </c>
      <c r="E225" s="3" t="s">
        <v>25833</v>
      </c>
      <c r="F225" s="3" t="s">
        <v>25977</v>
      </c>
      <c r="G225" s="3" t="s">
        <v>25977</v>
      </c>
      <c r="H225" s="3" t="s">
        <v>25615</v>
      </c>
      <c r="I225" s="3" t="s">
        <v>26809</v>
      </c>
      <c r="J225" s="3" t="s">
        <v>12959</v>
      </c>
    </row>
    <row r="226">
      <c r="A226" s="3" t="s">
        <v>26810</v>
      </c>
      <c r="B226" s="3" t="s">
        <v>21306</v>
      </c>
      <c r="C226" s="3" t="s">
        <v>8290</v>
      </c>
      <c r="D226" s="3" t="s">
        <v>25863</v>
      </c>
      <c r="E226" s="3" t="s">
        <v>25864</v>
      </c>
      <c r="F226" s="3" t="s">
        <v>21306</v>
      </c>
      <c r="G226" s="3" t="s">
        <v>21306</v>
      </c>
      <c r="H226" s="3" t="s">
        <v>25615</v>
      </c>
      <c r="I226" s="3" t="s">
        <v>26813</v>
      </c>
      <c r="J226" s="3" t="s">
        <v>12959</v>
      </c>
    </row>
    <row r="227">
      <c r="A227" s="3" t="s">
        <v>26815</v>
      </c>
      <c r="B227" s="3" t="s">
        <v>21340</v>
      </c>
      <c r="C227" s="3" t="s">
        <v>8444</v>
      </c>
      <c r="D227" s="3" t="s">
        <v>25970</v>
      </c>
      <c r="E227" s="3" t="s">
        <v>25899</v>
      </c>
      <c r="F227" s="3" t="s">
        <v>221</v>
      </c>
      <c r="G227" s="3" t="s">
        <v>26816</v>
      </c>
      <c r="H227" s="3" t="s">
        <v>25615</v>
      </c>
      <c r="I227" s="3" t="s">
        <v>26818</v>
      </c>
      <c r="J227" s="3" t="s">
        <v>12959</v>
      </c>
    </row>
    <row r="228">
      <c r="A228" s="3" t="s">
        <v>26820</v>
      </c>
      <c r="B228" s="3" t="s">
        <v>21340</v>
      </c>
      <c r="C228" s="3" t="s">
        <v>8444</v>
      </c>
      <c r="D228" s="3" t="s">
        <v>26506</v>
      </c>
      <c r="E228" s="3" t="s">
        <v>26672</v>
      </c>
      <c r="F228" s="3" t="s">
        <v>26821</v>
      </c>
      <c r="G228" s="3" t="s">
        <v>26822</v>
      </c>
      <c r="H228" s="3" t="s">
        <v>25615</v>
      </c>
      <c r="I228" s="3" t="s">
        <v>26735</v>
      </c>
      <c r="J228" s="3" t="s">
        <v>12959</v>
      </c>
    </row>
    <row r="229">
      <c r="A229" s="3" t="s">
        <v>26825</v>
      </c>
      <c r="B229" s="3" t="s">
        <v>21340</v>
      </c>
      <c r="C229" s="3" t="s">
        <v>8444</v>
      </c>
      <c r="D229" s="3" t="s">
        <v>25975</v>
      </c>
      <c r="E229" s="3" t="s">
        <v>25833</v>
      </c>
      <c r="F229" s="3" t="s">
        <v>25977</v>
      </c>
      <c r="G229" s="3" t="s">
        <v>25977</v>
      </c>
      <c r="H229" s="3" t="s">
        <v>25615</v>
      </c>
      <c r="I229" s="3" t="s">
        <v>26827</v>
      </c>
      <c r="J229" s="3" t="s">
        <v>12959</v>
      </c>
    </row>
    <row r="230">
      <c r="A230" s="3" t="s">
        <v>26829</v>
      </c>
      <c r="B230" s="3" t="s">
        <v>21340</v>
      </c>
      <c r="C230" s="3" t="s">
        <v>8444</v>
      </c>
      <c r="D230" s="3" t="s">
        <v>25863</v>
      </c>
      <c r="E230" s="3" t="s">
        <v>25864</v>
      </c>
      <c r="F230" s="3" t="s">
        <v>21340</v>
      </c>
      <c r="G230" s="3" t="s">
        <v>21340</v>
      </c>
      <c r="H230" s="3" t="s">
        <v>25615</v>
      </c>
      <c r="I230" s="3" t="s">
        <v>26831</v>
      </c>
      <c r="J230" s="3" t="s">
        <v>12959</v>
      </c>
    </row>
    <row r="231">
      <c r="A231" s="3" t="s">
        <v>26832</v>
      </c>
      <c r="B231" s="3" t="s">
        <v>26834</v>
      </c>
      <c r="C231" s="3" t="s">
        <v>8610</v>
      </c>
      <c r="D231" s="3" t="s">
        <v>26835</v>
      </c>
      <c r="E231" s="3" t="s">
        <v>25750</v>
      </c>
      <c r="F231" s="3" t="s">
        <v>26837</v>
      </c>
      <c r="G231" s="3" t="s">
        <v>26838</v>
      </c>
      <c r="H231" s="3" t="s">
        <v>25615</v>
      </c>
      <c r="I231" s="3" t="s">
        <v>26839</v>
      </c>
      <c r="J231" s="3" t="s">
        <v>12959</v>
      </c>
    </row>
    <row r="232">
      <c r="A232" s="3" t="s">
        <v>26841</v>
      </c>
      <c r="B232" s="3" t="s">
        <v>26834</v>
      </c>
      <c r="C232" s="3" t="s">
        <v>8610</v>
      </c>
      <c r="D232" s="3" t="s">
        <v>25970</v>
      </c>
      <c r="E232" s="3" t="s">
        <v>25899</v>
      </c>
      <c r="F232" s="3" t="s">
        <v>221</v>
      </c>
      <c r="G232" s="3" t="s">
        <v>26844</v>
      </c>
      <c r="H232" s="3" t="s">
        <v>25615</v>
      </c>
      <c r="I232" s="3" t="s">
        <v>26845</v>
      </c>
      <c r="J232" s="3" t="s">
        <v>12959</v>
      </c>
    </row>
    <row r="233">
      <c r="A233" s="3" t="s">
        <v>26847</v>
      </c>
      <c r="B233" s="3" t="s">
        <v>26834</v>
      </c>
      <c r="C233" s="3" t="s">
        <v>8610</v>
      </c>
      <c r="D233" s="3" t="s">
        <v>26506</v>
      </c>
      <c r="E233" s="3" t="s">
        <v>26672</v>
      </c>
      <c r="F233" s="3" t="s">
        <v>26849</v>
      </c>
      <c r="G233" s="3" t="s">
        <v>26851</v>
      </c>
      <c r="H233" s="3" t="s">
        <v>25615</v>
      </c>
      <c r="I233" s="3" t="s">
        <v>26852</v>
      </c>
      <c r="J233" s="3" t="s">
        <v>12959</v>
      </c>
    </row>
    <row r="234">
      <c r="A234" s="3" t="s">
        <v>26853</v>
      </c>
      <c r="B234" s="3" t="s">
        <v>26834</v>
      </c>
      <c r="C234" s="3" t="s">
        <v>8610</v>
      </c>
      <c r="D234" s="3" t="s">
        <v>25975</v>
      </c>
      <c r="E234" s="3" t="s">
        <v>25833</v>
      </c>
      <c r="F234" s="3" t="s">
        <v>25977</v>
      </c>
      <c r="G234" s="3" t="s">
        <v>25977</v>
      </c>
      <c r="H234" s="3" t="s">
        <v>25615</v>
      </c>
      <c r="I234" s="3" t="s">
        <v>26856</v>
      </c>
      <c r="J234" s="3" t="s">
        <v>12959</v>
      </c>
    </row>
    <row r="235">
      <c r="A235" s="3" t="s">
        <v>26857</v>
      </c>
      <c r="B235" s="3" t="s">
        <v>26834</v>
      </c>
      <c r="C235" s="3" t="s">
        <v>8610</v>
      </c>
      <c r="D235" s="3" t="s">
        <v>25863</v>
      </c>
      <c r="E235" s="3" t="s">
        <v>25864</v>
      </c>
      <c r="F235" s="3" t="s">
        <v>26834</v>
      </c>
      <c r="G235" s="3" t="s">
        <v>26834</v>
      </c>
      <c r="H235" s="3" t="s">
        <v>25615</v>
      </c>
      <c r="I235" s="3" t="s">
        <v>26861</v>
      </c>
      <c r="J235" s="3" t="s">
        <v>12959</v>
      </c>
    </row>
    <row r="236">
      <c r="A236" s="3" t="s">
        <v>26862</v>
      </c>
      <c r="B236" s="3" t="s">
        <v>21413</v>
      </c>
      <c r="C236" s="3" t="s">
        <v>8703</v>
      </c>
      <c r="D236" s="3" t="s">
        <v>25970</v>
      </c>
      <c r="E236" s="3" t="s">
        <v>25899</v>
      </c>
      <c r="F236" s="3" t="s">
        <v>221</v>
      </c>
      <c r="G236" s="3" t="s">
        <v>26865</v>
      </c>
      <c r="H236" s="3" t="s">
        <v>25615</v>
      </c>
      <c r="I236" s="3" t="s">
        <v>26866</v>
      </c>
      <c r="J236" s="3" t="s">
        <v>12959</v>
      </c>
    </row>
    <row r="237">
      <c r="A237" s="3" t="s">
        <v>26869</v>
      </c>
      <c r="B237" s="3" t="s">
        <v>21413</v>
      </c>
      <c r="C237" s="3" t="s">
        <v>8703</v>
      </c>
      <c r="D237" s="3" t="s">
        <v>26506</v>
      </c>
      <c r="E237" s="3" t="s">
        <v>26672</v>
      </c>
      <c r="F237" s="3" t="s">
        <v>26871</v>
      </c>
      <c r="G237" s="3" t="s">
        <v>26872</v>
      </c>
      <c r="H237" s="3" t="s">
        <v>25615</v>
      </c>
      <c r="I237" s="3" t="s">
        <v>26735</v>
      </c>
      <c r="J237" s="3" t="s">
        <v>12959</v>
      </c>
    </row>
    <row r="238">
      <c r="A238" s="3" t="s">
        <v>26873</v>
      </c>
      <c r="B238" s="3" t="s">
        <v>21413</v>
      </c>
      <c r="C238" s="3" t="s">
        <v>8703</v>
      </c>
      <c r="D238" s="3" t="s">
        <v>25975</v>
      </c>
      <c r="E238" s="3" t="s">
        <v>25833</v>
      </c>
      <c r="F238" s="3" t="s">
        <v>25977</v>
      </c>
      <c r="G238" s="3" t="s">
        <v>25977</v>
      </c>
      <c r="H238" s="3" t="s">
        <v>25615</v>
      </c>
      <c r="I238" s="3" t="s">
        <v>26877</v>
      </c>
      <c r="J238" s="3" t="s">
        <v>12959</v>
      </c>
    </row>
    <row r="239">
      <c r="A239" s="3" t="s">
        <v>26879</v>
      </c>
      <c r="B239" s="3" t="s">
        <v>21413</v>
      </c>
      <c r="C239" s="3" t="s">
        <v>8703</v>
      </c>
      <c r="D239" s="3" t="s">
        <v>25863</v>
      </c>
      <c r="E239" s="3" t="s">
        <v>25864</v>
      </c>
      <c r="F239" s="3" t="s">
        <v>21413</v>
      </c>
      <c r="G239" s="3" t="s">
        <v>21413</v>
      </c>
      <c r="H239" s="3" t="s">
        <v>25615</v>
      </c>
      <c r="I239" s="3" t="s">
        <v>26882</v>
      </c>
      <c r="J239" s="3" t="s">
        <v>12959</v>
      </c>
    </row>
    <row r="240">
      <c r="A240" s="3" t="s">
        <v>26885</v>
      </c>
      <c r="B240" s="3" t="s">
        <v>21456</v>
      </c>
      <c r="C240" s="3" t="s">
        <v>8874</v>
      </c>
      <c r="D240" s="3" t="s">
        <v>25970</v>
      </c>
      <c r="E240" s="3" t="s">
        <v>25899</v>
      </c>
      <c r="F240" s="3" t="s">
        <v>221</v>
      </c>
      <c r="G240" s="3" t="s">
        <v>26886</v>
      </c>
      <c r="H240" s="3" t="s">
        <v>25615</v>
      </c>
      <c r="I240" s="3" t="s">
        <v>26890</v>
      </c>
      <c r="J240" s="3" t="s">
        <v>12959</v>
      </c>
    </row>
    <row r="241">
      <c r="A241" s="3" t="s">
        <v>26891</v>
      </c>
      <c r="B241" s="3" t="s">
        <v>21456</v>
      </c>
      <c r="C241" s="3" t="s">
        <v>8874</v>
      </c>
      <c r="D241" s="3" t="s">
        <v>26526</v>
      </c>
      <c r="E241" s="3" t="s">
        <v>26527</v>
      </c>
      <c r="F241" s="3" t="s">
        <v>26894</v>
      </c>
      <c r="G241" s="3" t="s">
        <v>26895</v>
      </c>
      <c r="H241" s="3" t="s">
        <v>25615</v>
      </c>
      <c r="I241" s="3" t="s">
        <v>26896</v>
      </c>
      <c r="J241" s="3" t="s">
        <v>12959</v>
      </c>
    </row>
    <row r="242">
      <c r="A242" s="3" t="s">
        <v>26898</v>
      </c>
      <c r="B242" s="3" t="s">
        <v>21456</v>
      </c>
      <c r="C242" s="3" t="s">
        <v>8874</v>
      </c>
      <c r="D242" s="3" t="s">
        <v>26506</v>
      </c>
      <c r="E242" s="3" t="s">
        <v>26672</v>
      </c>
      <c r="F242" s="3" t="s">
        <v>26901</v>
      </c>
      <c r="G242" s="3" t="s">
        <v>26902</v>
      </c>
      <c r="H242" s="3" t="s">
        <v>25615</v>
      </c>
      <c r="I242" s="3" t="s">
        <v>26903</v>
      </c>
      <c r="J242" s="3" t="s">
        <v>12959</v>
      </c>
    </row>
    <row r="243">
      <c r="A243" s="3" t="s">
        <v>26904</v>
      </c>
      <c r="B243" s="3" t="s">
        <v>21456</v>
      </c>
      <c r="C243" s="3" t="s">
        <v>8874</v>
      </c>
      <c r="D243" s="3" t="s">
        <v>25975</v>
      </c>
      <c r="E243" s="3" t="s">
        <v>25833</v>
      </c>
      <c r="F243" s="3" t="s">
        <v>25977</v>
      </c>
      <c r="G243" s="3" t="s">
        <v>25977</v>
      </c>
      <c r="H243" s="3" t="s">
        <v>25615</v>
      </c>
      <c r="I243" s="3" t="s">
        <v>26907</v>
      </c>
      <c r="J243" s="3" t="s">
        <v>12959</v>
      </c>
    </row>
    <row r="244">
      <c r="A244" s="3" t="s">
        <v>26911</v>
      </c>
      <c r="B244" s="3" t="s">
        <v>21456</v>
      </c>
      <c r="C244" s="3" t="s">
        <v>8874</v>
      </c>
      <c r="D244" s="3" t="s">
        <v>25863</v>
      </c>
      <c r="E244" s="3" t="s">
        <v>25864</v>
      </c>
      <c r="F244" s="3" t="s">
        <v>21456</v>
      </c>
      <c r="G244" s="3" t="s">
        <v>21456</v>
      </c>
      <c r="H244" s="3" t="s">
        <v>25615</v>
      </c>
      <c r="I244" s="3" t="s">
        <v>26914</v>
      </c>
      <c r="J244" s="3" t="s">
        <v>12959</v>
      </c>
    </row>
    <row r="245">
      <c r="A245" s="3" t="s">
        <v>26916</v>
      </c>
      <c r="B245" s="3" t="s">
        <v>26917</v>
      </c>
      <c r="C245" s="3" t="s">
        <v>9029</v>
      </c>
      <c r="D245" s="3" t="s">
        <v>25970</v>
      </c>
      <c r="E245" s="3" t="s">
        <v>25899</v>
      </c>
      <c r="F245" s="3" t="s">
        <v>221</v>
      </c>
      <c r="G245" s="3" t="s">
        <v>26919</v>
      </c>
      <c r="H245" s="3" t="s">
        <v>25615</v>
      </c>
      <c r="I245" s="3" t="s">
        <v>26921</v>
      </c>
      <c r="J245" s="3" t="s">
        <v>12959</v>
      </c>
    </row>
    <row r="246">
      <c r="A246" s="3" t="s">
        <v>26922</v>
      </c>
      <c r="B246" s="3" t="s">
        <v>26917</v>
      </c>
      <c r="C246" s="3" t="s">
        <v>9029</v>
      </c>
      <c r="D246" s="3" t="s">
        <v>26506</v>
      </c>
      <c r="E246" s="3" t="s">
        <v>26672</v>
      </c>
      <c r="F246" s="3" t="s">
        <v>26925</v>
      </c>
      <c r="G246" s="3" t="s">
        <v>26926</v>
      </c>
      <c r="H246" s="3" t="s">
        <v>25615</v>
      </c>
      <c r="I246" s="3" t="s">
        <v>26735</v>
      </c>
      <c r="J246" s="3" t="s">
        <v>12959</v>
      </c>
    </row>
    <row r="247">
      <c r="A247" s="3" t="s">
        <v>26928</v>
      </c>
      <c r="B247" s="3" t="s">
        <v>26917</v>
      </c>
      <c r="C247" s="3" t="s">
        <v>9029</v>
      </c>
      <c r="D247" s="3" t="s">
        <v>25975</v>
      </c>
      <c r="E247" s="3" t="s">
        <v>25833</v>
      </c>
      <c r="F247" s="3" t="s">
        <v>25977</v>
      </c>
      <c r="G247" s="3" t="s">
        <v>25977</v>
      </c>
      <c r="H247" s="3" t="s">
        <v>25615</v>
      </c>
      <c r="I247" s="3" t="s">
        <v>26929</v>
      </c>
      <c r="J247" s="3" t="s">
        <v>12959</v>
      </c>
    </row>
    <row r="248">
      <c r="A248" s="3" t="s">
        <v>26933</v>
      </c>
      <c r="B248" s="3" t="s">
        <v>26917</v>
      </c>
      <c r="C248" s="3" t="s">
        <v>9029</v>
      </c>
      <c r="D248" s="3" t="s">
        <v>25863</v>
      </c>
      <c r="E248" s="3" t="s">
        <v>25864</v>
      </c>
      <c r="F248" s="3" t="s">
        <v>26917</v>
      </c>
      <c r="G248" s="3" t="s">
        <v>26917</v>
      </c>
      <c r="H248" s="3" t="s">
        <v>25615</v>
      </c>
      <c r="I248" s="3" t="s">
        <v>26936</v>
      </c>
      <c r="J248" s="3" t="s">
        <v>12959</v>
      </c>
    </row>
    <row r="249">
      <c r="A249" s="3" t="s">
        <v>26937</v>
      </c>
      <c r="B249" s="3" t="s">
        <v>21522</v>
      </c>
      <c r="C249" s="3" t="s">
        <v>9261</v>
      </c>
      <c r="D249" s="3" t="s">
        <v>25970</v>
      </c>
      <c r="E249" s="3" t="s">
        <v>25899</v>
      </c>
      <c r="F249" s="3" t="s">
        <v>221</v>
      </c>
      <c r="G249" s="3" t="s">
        <v>26940</v>
      </c>
      <c r="H249" s="3" t="s">
        <v>25615</v>
      </c>
      <c r="I249" s="3" t="s">
        <v>26942</v>
      </c>
      <c r="J249" s="3" t="s">
        <v>12959</v>
      </c>
    </row>
    <row r="250">
      <c r="A250" s="3" t="s">
        <v>26943</v>
      </c>
      <c r="B250" s="3" t="s">
        <v>21522</v>
      </c>
      <c r="C250" s="3" t="s">
        <v>9261</v>
      </c>
      <c r="D250" s="3" t="s">
        <v>26526</v>
      </c>
      <c r="E250" s="3" t="s">
        <v>26527</v>
      </c>
      <c r="F250" s="3" t="s">
        <v>3888</v>
      </c>
      <c r="G250" s="3" t="s">
        <v>26945</v>
      </c>
      <c r="H250" s="3" t="s">
        <v>25615</v>
      </c>
      <c r="I250" s="3" t="s">
        <v>26947</v>
      </c>
      <c r="J250" s="3" t="s">
        <v>12959</v>
      </c>
    </row>
    <row r="251">
      <c r="A251" s="3" t="s">
        <v>26948</v>
      </c>
      <c r="B251" s="3" t="s">
        <v>21522</v>
      </c>
      <c r="C251" s="3" t="s">
        <v>9261</v>
      </c>
      <c r="D251" s="3" t="s">
        <v>26506</v>
      </c>
      <c r="E251" s="3" t="s">
        <v>26672</v>
      </c>
      <c r="F251" s="3" t="s">
        <v>26951</v>
      </c>
      <c r="G251" s="3" t="s">
        <v>26952</v>
      </c>
      <c r="H251" s="3" t="s">
        <v>25615</v>
      </c>
      <c r="I251" s="3" t="s">
        <v>26954</v>
      </c>
      <c r="J251" s="3" t="s">
        <v>12959</v>
      </c>
    </row>
    <row r="252">
      <c r="A252" s="3" t="s">
        <v>26955</v>
      </c>
      <c r="B252" s="3" t="s">
        <v>21522</v>
      </c>
      <c r="C252" s="3" t="s">
        <v>9261</v>
      </c>
      <c r="D252" s="3" t="s">
        <v>25975</v>
      </c>
      <c r="E252" s="3" t="s">
        <v>25833</v>
      </c>
      <c r="F252" s="3" t="s">
        <v>25977</v>
      </c>
      <c r="G252" s="3" t="s">
        <v>25977</v>
      </c>
      <c r="H252" s="3" t="s">
        <v>25615</v>
      </c>
      <c r="I252" s="3" t="s">
        <v>26958</v>
      </c>
      <c r="J252" s="3" t="s">
        <v>12959</v>
      </c>
    </row>
    <row r="253">
      <c r="A253" s="3" t="s">
        <v>26960</v>
      </c>
      <c r="B253" s="3" t="s">
        <v>21522</v>
      </c>
      <c r="C253" s="3" t="s">
        <v>9261</v>
      </c>
      <c r="D253" s="3" t="s">
        <v>25863</v>
      </c>
      <c r="E253" s="3" t="s">
        <v>25864</v>
      </c>
      <c r="F253" s="3" t="s">
        <v>21522</v>
      </c>
      <c r="G253" s="3" t="s">
        <v>21522</v>
      </c>
      <c r="H253" s="3" t="s">
        <v>25615</v>
      </c>
      <c r="I253" s="3" t="s">
        <v>26963</v>
      </c>
      <c r="J253" s="3" t="s">
        <v>12959</v>
      </c>
    </row>
    <row r="254">
      <c r="A254" s="3" t="s">
        <v>26964</v>
      </c>
      <c r="B254" s="3" t="s">
        <v>21713</v>
      </c>
      <c r="C254" s="3" t="s">
        <v>9391</v>
      </c>
      <c r="D254" s="3" t="s">
        <v>25970</v>
      </c>
      <c r="E254" s="3" t="s">
        <v>25899</v>
      </c>
      <c r="F254" s="3" t="s">
        <v>221</v>
      </c>
      <c r="G254" s="3" t="s">
        <v>26968</v>
      </c>
      <c r="H254" s="3" t="s">
        <v>25615</v>
      </c>
      <c r="I254" s="3" t="s">
        <v>26969</v>
      </c>
      <c r="J254" s="3" t="s">
        <v>12959</v>
      </c>
    </row>
    <row r="255">
      <c r="A255" s="3" t="s">
        <v>26970</v>
      </c>
      <c r="B255" s="3" t="s">
        <v>21713</v>
      </c>
      <c r="C255" s="3" t="s">
        <v>9391</v>
      </c>
      <c r="D255" s="3" t="s">
        <v>26506</v>
      </c>
      <c r="E255" s="3" t="s">
        <v>26672</v>
      </c>
      <c r="F255" s="3" t="s">
        <v>26973</v>
      </c>
      <c r="G255" s="3" t="s">
        <v>26974</v>
      </c>
      <c r="H255" s="3" t="s">
        <v>25615</v>
      </c>
      <c r="I255" s="3" t="s">
        <v>26975</v>
      </c>
      <c r="J255" s="3" t="s">
        <v>12959</v>
      </c>
    </row>
    <row r="256">
      <c r="A256" s="3" t="s">
        <v>26977</v>
      </c>
      <c r="B256" s="3" t="s">
        <v>21713</v>
      </c>
      <c r="C256" s="3" t="s">
        <v>9391</v>
      </c>
      <c r="D256" s="3" t="s">
        <v>25975</v>
      </c>
      <c r="E256" s="3" t="s">
        <v>25833</v>
      </c>
      <c r="F256" s="3" t="s">
        <v>25977</v>
      </c>
      <c r="G256" s="3" t="s">
        <v>25977</v>
      </c>
      <c r="H256" s="3" t="s">
        <v>25615</v>
      </c>
      <c r="I256" s="3" t="s">
        <v>26980</v>
      </c>
      <c r="J256" s="3" t="s">
        <v>12959</v>
      </c>
    </row>
    <row r="257">
      <c r="A257" s="3" t="s">
        <v>26982</v>
      </c>
      <c r="B257" s="3" t="s">
        <v>21713</v>
      </c>
      <c r="C257" s="3" t="s">
        <v>9391</v>
      </c>
      <c r="D257" s="3" t="s">
        <v>25863</v>
      </c>
      <c r="E257" s="3" t="s">
        <v>25864</v>
      </c>
      <c r="F257" s="3" t="s">
        <v>21713</v>
      </c>
      <c r="G257" s="3" t="s">
        <v>21713</v>
      </c>
      <c r="H257" s="3" t="s">
        <v>25615</v>
      </c>
      <c r="I257" s="3" t="s">
        <v>26985</v>
      </c>
      <c r="J257" s="3" t="s">
        <v>12959</v>
      </c>
    </row>
    <row r="258">
      <c r="A258" s="3" t="s">
        <v>26987</v>
      </c>
      <c r="B258" s="3" t="s">
        <v>21713</v>
      </c>
      <c r="C258" s="3" t="s">
        <v>9391</v>
      </c>
      <c r="D258" s="3" t="s">
        <v>26988</v>
      </c>
      <c r="E258" s="3" t="s">
        <v>25899</v>
      </c>
      <c r="F258" s="3" t="s">
        <v>221</v>
      </c>
      <c r="G258" s="3" t="s">
        <v>21542</v>
      </c>
      <c r="H258" s="3" t="s">
        <v>47</v>
      </c>
      <c r="I258" s="3" t="s">
        <v>26990</v>
      </c>
      <c r="J258" s="3" t="s">
        <v>12959</v>
      </c>
    </row>
    <row r="259">
      <c r="A259" s="3" t="s">
        <v>26994</v>
      </c>
      <c r="B259" s="3" t="s">
        <v>21567</v>
      </c>
      <c r="C259" s="3" t="s">
        <v>9446</v>
      </c>
      <c r="D259" s="3" t="s">
        <v>26995</v>
      </c>
      <c r="E259" s="3" t="s">
        <v>26672</v>
      </c>
      <c r="F259" s="3" t="s">
        <v>26996</v>
      </c>
      <c r="G259" s="3" t="s">
        <v>26998</v>
      </c>
      <c r="H259" s="3" t="s">
        <v>25615</v>
      </c>
      <c r="I259" s="3" t="s">
        <v>26999</v>
      </c>
      <c r="J259" s="3" t="s">
        <v>12959</v>
      </c>
    </row>
    <row r="260">
      <c r="A260" s="3" t="s">
        <v>27001</v>
      </c>
      <c r="B260" s="3" t="s">
        <v>21567</v>
      </c>
      <c r="C260" s="3" t="s">
        <v>9446</v>
      </c>
      <c r="D260" s="3" t="s">
        <v>25970</v>
      </c>
      <c r="E260" s="3" t="s">
        <v>25899</v>
      </c>
      <c r="F260" s="3" t="s">
        <v>221</v>
      </c>
      <c r="G260" s="3" t="s">
        <v>27004</v>
      </c>
      <c r="H260" s="3" t="s">
        <v>25615</v>
      </c>
      <c r="I260" s="3" t="s">
        <v>27005</v>
      </c>
      <c r="J260" s="3" t="s">
        <v>12959</v>
      </c>
    </row>
    <row r="261">
      <c r="A261" s="3" t="s">
        <v>27007</v>
      </c>
      <c r="B261" s="3" t="s">
        <v>21567</v>
      </c>
      <c r="C261" s="3" t="s">
        <v>9446</v>
      </c>
      <c r="D261" s="3" t="s">
        <v>26526</v>
      </c>
      <c r="E261" s="3" t="s">
        <v>26527</v>
      </c>
      <c r="F261" s="3" t="s">
        <v>27008</v>
      </c>
      <c r="G261" s="3" t="s">
        <v>27010</v>
      </c>
      <c r="H261" s="3" t="s">
        <v>25615</v>
      </c>
      <c r="I261" s="3" t="s">
        <v>27012</v>
      </c>
      <c r="J261" s="3" t="s">
        <v>12959</v>
      </c>
    </row>
    <row r="262">
      <c r="A262" s="3" t="s">
        <v>27014</v>
      </c>
      <c r="B262" s="3" t="s">
        <v>21567</v>
      </c>
      <c r="C262" s="3" t="s">
        <v>9446</v>
      </c>
      <c r="D262" s="3" t="s">
        <v>25975</v>
      </c>
      <c r="E262" s="3" t="s">
        <v>25833</v>
      </c>
      <c r="F262" s="3" t="s">
        <v>25977</v>
      </c>
      <c r="G262" s="3" t="s">
        <v>25977</v>
      </c>
      <c r="H262" s="3" t="s">
        <v>25615</v>
      </c>
      <c r="I262" s="3" t="s">
        <v>27017</v>
      </c>
      <c r="J262" s="3" t="s">
        <v>12959</v>
      </c>
    </row>
    <row r="263">
      <c r="A263" s="3" t="s">
        <v>27018</v>
      </c>
      <c r="B263" s="3" t="s">
        <v>21567</v>
      </c>
      <c r="C263" s="3" t="s">
        <v>9446</v>
      </c>
      <c r="D263" s="3" t="s">
        <v>25863</v>
      </c>
      <c r="E263" s="3" t="s">
        <v>25864</v>
      </c>
      <c r="F263" s="3" t="s">
        <v>21567</v>
      </c>
      <c r="G263" s="3" t="s">
        <v>21567</v>
      </c>
      <c r="H263" s="3" t="s">
        <v>25615</v>
      </c>
      <c r="I263" s="3" t="s">
        <v>27022</v>
      </c>
      <c r="J263" s="3" t="s">
        <v>12959</v>
      </c>
    </row>
    <row r="264">
      <c r="A264" s="3" t="s">
        <v>27023</v>
      </c>
      <c r="B264" s="3" t="s">
        <v>27024</v>
      </c>
      <c r="C264" s="3" t="s">
        <v>27026</v>
      </c>
      <c r="D264" s="3" t="s">
        <v>25807</v>
      </c>
      <c r="E264" s="3" t="s">
        <v>25750</v>
      </c>
      <c r="F264" s="3" t="s">
        <v>27027</v>
      </c>
      <c r="G264" s="3" t="s">
        <v>27028</v>
      </c>
      <c r="H264" s="3" t="s">
        <v>25615</v>
      </c>
      <c r="I264" s="3" t="s">
        <v>27029</v>
      </c>
      <c r="J264" s="3" t="s">
        <v>12959</v>
      </c>
    </row>
    <row r="265">
      <c r="A265" s="3" t="s">
        <v>27031</v>
      </c>
      <c r="B265" s="3" t="s">
        <v>27024</v>
      </c>
      <c r="C265" s="3" t="s">
        <v>27026</v>
      </c>
      <c r="D265" s="3" t="s">
        <v>27032</v>
      </c>
      <c r="E265" s="3" t="s">
        <v>25833</v>
      </c>
      <c r="F265" s="3" t="s">
        <v>27033</v>
      </c>
      <c r="G265" s="3" t="s">
        <v>27033</v>
      </c>
      <c r="H265" s="3" t="s">
        <v>25615</v>
      </c>
      <c r="I265" s="3" t="s">
        <v>27035</v>
      </c>
      <c r="J265" s="3" t="s">
        <v>12959</v>
      </c>
    </row>
    <row r="266">
      <c r="A266" s="3" t="s">
        <v>27037</v>
      </c>
      <c r="B266" s="3" t="s">
        <v>27024</v>
      </c>
      <c r="C266" s="3" t="s">
        <v>27026</v>
      </c>
      <c r="D266" s="3" t="s">
        <v>27038</v>
      </c>
      <c r="E266" s="3" t="s">
        <v>25864</v>
      </c>
      <c r="F266" s="3" t="s">
        <v>27024</v>
      </c>
      <c r="G266" s="3" t="s">
        <v>27024</v>
      </c>
      <c r="H266" s="3" t="s">
        <v>25615</v>
      </c>
      <c r="I266" s="3" t="s">
        <v>27040</v>
      </c>
      <c r="J266" s="3" t="s">
        <v>12959</v>
      </c>
    </row>
    <row r="267">
      <c r="A267" s="3" t="s">
        <v>27042</v>
      </c>
      <c r="B267" s="3" t="s">
        <v>21609</v>
      </c>
      <c r="C267" s="3" t="s">
        <v>9564</v>
      </c>
      <c r="D267" s="3" t="s">
        <v>25970</v>
      </c>
      <c r="E267" s="3" t="s">
        <v>25899</v>
      </c>
      <c r="F267" s="3" t="s">
        <v>221</v>
      </c>
      <c r="G267" s="3" t="s">
        <v>27043</v>
      </c>
      <c r="H267" s="3" t="s">
        <v>25615</v>
      </c>
      <c r="I267" s="3" t="s">
        <v>27045</v>
      </c>
      <c r="J267" s="3" t="s">
        <v>12959</v>
      </c>
    </row>
    <row r="268">
      <c r="A268" s="3" t="s">
        <v>27047</v>
      </c>
      <c r="B268" s="3" t="s">
        <v>21609</v>
      </c>
      <c r="C268" s="3" t="s">
        <v>9564</v>
      </c>
      <c r="D268" s="3" t="s">
        <v>25975</v>
      </c>
      <c r="E268" s="3" t="s">
        <v>25833</v>
      </c>
      <c r="F268" s="3" t="s">
        <v>25977</v>
      </c>
      <c r="G268" s="3" t="s">
        <v>25977</v>
      </c>
      <c r="H268" s="3" t="s">
        <v>25615</v>
      </c>
      <c r="I268" s="3" t="s">
        <v>27049</v>
      </c>
      <c r="J268" s="3" t="s">
        <v>12959</v>
      </c>
    </row>
    <row r="269">
      <c r="A269" s="3" t="s">
        <v>27051</v>
      </c>
      <c r="B269" s="3" t="s">
        <v>21609</v>
      </c>
      <c r="C269" s="3" t="s">
        <v>9564</v>
      </c>
      <c r="D269" s="3" t="s">
        <v>25863</v>
      </c>
      <c r="E269" s="3" t="s">
        <v>25864</v>
      </c>
      <c r="F269" s="3" t="s">
        <v>21609</v>
      </c>
      <c r="G269" s="3" t="s">
        <v>21609</v>
      </c>
      <c r="H269" s="3" t="s">
        <v>25615</v>
      </c>
      <c r="I269" s="3" t="s">
        <v>27053</v>
      </c>
      <c r="J269" s="3" t="s">
        <v>12959</v>
      </c>
    </row>
    <row r="270">
      <c r="A270" s="3" t="s">
        <v>27055</v>
      </c>
      <c r="B270" s="3" t="s">
        <v>27056</v>
      </c>
      <c r="C270" s="3" t="s">
        <v>10366</v>
      </c>
      <c r="D270" s="3" t="s">
        <v>26835</v>
      </c>
      <c r="E270" s="3" t="s">
        <v>25899</v>
      </c>
      <c r="F270" s="3" t="s">
        <v>27057</v>
      </c>
      <c r="G270" s="3" t="s">
        <v>27058</v>
      </c>
      <c r="H270" s="3" t="s">
        <v>25615</v>
      </c>
      <c r="I270" s="3" t="s">
        <v>27060</v>
      </c>
      <c r="J270" s="3" t="s">
        <v>12959</v>
      </c>
    </row>
    <row r="271">
      <c r="A271" s="3" t="s">
        <v>27062</v>
      </c>
      <c r="B271" s="3" t="s">
        <v>27056</v>
      </c>
      <c r="C271" s="3" t="s">
        <v>10366</v>
      </c>
      <c r="D271" s="3" t="s">
        <v>25970</v>
      </c>
      <c r="E271" s="3" t="s">
        <v>25899</v>
      </c>
      <c r="F271" s="3" t="s">
        <v>221</v>
      </c>
      <c r="G271" s="3" t="s">
        <v>27063</v>
      </c>
      <c r="H271" s="3" t="s">
        <v>25615</v>
      </c>
      <c r="I271" s="3" t="s">
        <v>27065</v>
      </c>
      <c r="J271" s="3" t="s">
        <v>12959</v>
      </c>
    </row>
    <row r="272">
      <c r="A272" s="3" t="s">
        <v>27067</v>
      </c>
      <c r="B272" s="3" t="s">
        <v>27056</v>
      </c>
      <c r="C272" s="3" t="s">
        <v>10366</v>
      </c>
      <c r="D272" s="3" t="s">
        <v>25975</v>
      </c>
      <c r="E272" s="3" t="s">
        <v>25833</v>
      </c>
      <c r="F272" s="3" t="s">
        <v>25977</v>
      </c>
      <c r="G272" s="3" t="s">
        <v>25977</v>
      </c>
      <c r="H272" s="3" t="s">
        <v>25615</v>
      </c>
      <c r="I272" s="3" t="s">
        <v>27069</v>
      </c>
      <c r="J272" s="3" t="s">
        <v>12959</v>
      </c>
    </row>
    <row r="273">
      <c r="A273" s="3" t="s">
        <v>27071</v>
      </c>
      <c r="B273" s="3" t="s">
        <v>27056</v>
      </c>
      <c r="C273" s="3" t="s">
        <v>10366</v>
      </c>
      <c r="D273" s="3" t="s">
        <v>25863</v>
      </c>
      <c r="E273" s="3" t="s">
        <v>25864</v>
      </c>
      <c r="F273" s="3" t="s">
        <v>27056</v>
      </c>
      <c r="G273" s="3" t="s">
        <v>27056</v>
      </c>
      <c r="H273" s="3" t="s">
        <v>25615</v>
      </c>
      <c r="I273" s="3" t="s">
        <v>27073</v>
      </c>
      <c r="J273" s="3" t="s">
        <v>12959</v>
      </c>
    </row>
    <row r="274">
      <c r="A274" s="3" t="s">
        <v>27075</v>
      </c>
      <c r="B274" s="3" t="s">
        <v>27076</v>
      </c>
      <c r="C274" s="3" t="s">
        <v>10712</v>
      </c>
      <c r="D274" s="3" t="s">
        <v>25970</v>
      </c>
      <c r="E274" s="3" t="s">
        <v>25899</v>
      </c>
      <c r="F274" s="3" t="s">
        <v>221</v>
      </c>
      <c r="G274" s="3" t="s">
        <v>27078</v>
      </c>
      <c r="H274" s="3" t="s">
        <v>25615</v>
      </c>
      <c r="I274" s="3" t="s">
        <v>27079</v>
      </c>
      <c r="J274" s="3" t="s">
        <v>12959</v>
      </c>
    </row>
    <row r="275">
      <c r="A275" s="3" t="s">
        <v>27081</v>
      </c>
      <c r="B275" s="3" t="s">
        <v>27076</v>
      </c>
      <c r="C275" s="3" t="s">
        <v>10712</v>
      </c>
      <c r="D275" s="3" t="s">
        <v>25975</v>
      </c>
      <c r="E275" s="3" t="s">
        <v>25833</v>
      </c>
      <c r="F275" s="3" t="s">
        <v>25977</v>
      </c>
      <c r="G275" s="3" t="s">
        <v>25977</v>
      </c>
      <c r="H275" s="3" t="s">
        <v>25615</v>
      </c>
      <c r="I275" s="3" t="s">
        <v>27082</v>
      </c>
      <c r="J275" s="3" t="s">
        <v>12959</v>
      </c>
    </row>
    <row r="276">
      <c r="A276" s="3" t="s">
        <v>27084</v>
      </c>
      <c r="B276" s="3" t="s">
        <v>27076</v>
      </c>
      <c r="C276" s="3" t="s">
        <v>10712</v>
      </c>
      <c r="D276" s="3" t="s">
        <v>27085</v>
      </c>
      <c r="E276" s="3" t="s">
        <v>25864</v>
      </c>
      <c r="F276" s="3" t="s">
        <v>27076</v>
      </c>
      <c r="G276" s="3" t="s">
        <v>27076</v>
      </c>
      <c r="H276" s="3" t="s">
        <v>25615</v>
      </c>
      <c r="I276" s="3" t="s">
        <v>27087</v>
      </c>
      <c r="J276" s="3" t="s">
        <v>12959</v>
      </c>
    </row>
    <row r="277">
      <c r="A277" s="3" t="s">
        <v>27088</v>
      </c>
      <c r="B277" s="3" t="s">
        <v>27076</v>
      </c>
      <c r="C277" s="3" t="s">
        <v>10712</v>
      </c>
      <c r="D277" s="3" t="s">
        <v>25863</v>
      </c>
      <c r="E277" s="3" t="s">
        <v>25864</v>
      </c>
      <c r="F277" s="3" t="s">
        <v>27076</v>
      </c>
      <c r="G277" s="3" t="s">
        <v>27076</v>
      </c>
      <c r="H277" s="3" t="s">
        <v>25615</v>
      </c>
      <c r="I277" s="3" t="s">
        <v>27090</v>
      </c>
      <c r="J277" s="3" t="s">
        <v>12959</v>
      </c>
    </row>
    <row r="278">
      <c r="A278" s="3" t="s">
        <v>27092</v>
      </c>
      <c r="B278" s="3" t="s">
        <v>27093</v>
      </c>
      <c r="C278" s="3" t="s">
        <v>10908</v>
      </c>
      <c r="D278" s="3" t="s">
        <v>25970</v>
      </c>
      <c r="E278" s="3" t="s">
        <v>25899</v>
      </c>
      <c r="F278" s="3" t="s">
        <v>221</v>
      </c>
      <c r="G278" s="3" t="s">
        <v>27094</v>
      </c>
      <c r="H278" s="3" t="s">
        <v>25615</v>
      </c>
      <c r="I278" s="3" t="s">
        <v>27096</v>
      </c>
      <c r="J278" s="3" t="s">
        <v>12959</v>
      </c>
    </row>
    <row r="279">
      <c r="A279" s="3" t="s">
        <v>27097</v>
      </c>
      <c r="B279" s="3" t="s">
        <v>27093</v>
      </c>
      <c r="C279" s="3" t="s">
        <v>10908</v>
      </c>
      <c r="D279" s="3" t="s">
        <v>25975</v>
      </c>
      <c r="E279" s="3" t="s">
        <v>25833</v>
      </c>
      <c r="F279" s="3" t="s">
        <v>25977</v>
      </c>
      <c r="G279" s="3" t="s">
        <v>25977</v>
      </c>
      <c r="H279" s="3" t="s">
        <v>25615</v>
      </c>
      <c r="I279" s="3" t="s">
        <v>27099</v>
      </c>
      <c r="J279" s="3" t="s">
        <v>12959</v>
      </c>
    </row>
    <row r="280">
      <c r="A280" s="3" t="s">
        <v>27101</v>
      </c>
      <c r="B280" s="3" t="s">
        <v>27093</v>
      </c>
      <c r="C280" s="3" t="s">
        <v>10908</v>
      </c>
      <c r="D280" s="3" t="s">
        <v>27085</v>
      </c>
      <c r="E280" s="3" t="s">
        <v>25864</v>
      </c>
      <c r="F280" s="3" t="s">
        <v>27093</v>
      </c>
      <c r="G280" s="3" t="s">
        <v>27093</v>
      </c>
      <c r="H280" s="3" t="s">
        <v>25615</v>
      </c>
      <c r="I280" s="3" t="s">
        <v>27103</v>
      </c>
      <c r="J280" s="3" t="s">
        <v>12959</v>
      </c>
    </row>
    <row r="281">
      <c r="A281" s="3" t="s">
        <v>27104</v>
      </c>
      <c r="B281" s="3" t="s">
        <v>27093</v>
      </c>
      <c r="C281" s="3" t="s">
        <v>10908</v>
      </c>
      <c r="D281" s="3" t="s">
        <v>25863</v>
      </c>
      <c r="E281" s="3" t="s">
        <v>25864</v>
      </c>
      <c r="F281" s="3" t="s">
        <v>27093</v>
      </c>
      <c r="G281" s="3" t="s">
        <v>27093</v>
      </c>
      <c r="H281" s="3" t="s">
        <v>25615</v>
      </c>
      <c r="I281" s="3" t="s">
        <v>27105</v>
      </c>
      <c r="J281" s="3" t="s">
        <v>12959</v>
      </c>
    </row>
    <row r="282">
      <c r="A282" s="3" t="s">
        <v>27107</v>
      </c>
      <c r="B282" s="3" t="s">
        <v>21934</v>
      </c>
      <c r="C282" s="3" t="s">
        <v>10908</v>
      </c>
      <c r="D282" s="3" t="s">
        <v>25970</v>
      </c>
      <c r="E282" s="3" t="s">
        <v>25899</v>
      </c>
      <c r="F282" s="3" t="s">
        <v>221</v>
      </c>
      <c r="G282" s="3" t="s">
        <v>27110</v>
      </c>
      <c r="H282" s="3" t="s">
        <v>25615</v>
      </c>
      <c r="I282" s="3" t="s">
        <v>27112</v>
      </c>
      <c r="J282" s="3" t="s">
        <v>12959</v>
      </c>
    </row>
    <row r="283">
      <c r="A283" s="3" t="s">
        <v>27113</v>
      </c>
      <c r="B283" s="3" t="s">
        <v>21934</v>
      </c>
      <c r="C283" s="3" t="s">
        <v>10908</v>
      </c>
      <c r="D283" s="3" t="s">
        <v>27114</v>
      </c>
      <c r="E283" s="3" t="s">
        <v>240</v>
      </c>
      <c r="F283" s="3" t="s">
        <v>27116</v>
      </c>
      <c r="G283" s="3" t="s">
        <v>27117</v>
      </c>
      <c r="H283" s="3" t="s">
        <v>47</v>
      </c>
      <c r="I283" s="3" t="s">
        <v>27119</v>
      </c>
      <c r="J283" s="3" t="s">
        <v>12959</v>
      </c>
    </row>
    <row r="284">
      <c r="A284" s="3" t="s">
        <v>27120</v>
      </c>
      <c r="B284" s="3" t="s">
        <v>21934</v>
      </c>
      <c r="C284" s="3" t="s">
        <v>10908</v>
      </c>
      <c r="D284" s="3" t="s">
        <v>25975</v>
      </c>
      <c r="E284" s="3" t="s">
        <v>25833</v>
      </c>
      <c r="F284" s="3" t="s">
        <v>25977</v>
      </c>
      <c r="G284" s="3" t="s">
        <v>25977</v>
      </c>
      <c r="H284" s="3" t="s">
        <v>25615</v>
      </c>
      <c r="I284" s="3" t="s">
        <v>27123</v>
      </c>
      <c r="J284" s="3" t="s">
        <v>12959</v>
      </c>
    </row>
    <row r="285">
      <c r="A285" s="3" t="s">
        <v>27124</v>
      </c>
      <c r="B285" s="3" t="s">
        <v>21934</v>
      </c>
      <c r="C285" s="3" t="s">
        <v>10908</v>
      </c>
      <c r="D285" s="3" t="s">
        <v>27085</v>
      </c>
      <c r="E285" s="3" t="s">
        <v>25864</v>
      </c>
      <c r="F285" s="3" t="s">
        <v>21934</v>
      </c>
      <c r="G285" s="3" t="s">
        <v>21934</v>
      </c>
      <c r="H285" s="3" t="s">
        <v>25615</v>
      </c>
      <c r="I285" s="3" t="s">
        <v>27126</v>
      </c>
      <c r="J285" s="3" t="s">
        <v>12959</v>
      </c>
    </row>
    <row r="286">
      <c r="A286" s="3" t="s">
        <v>27128</v>
      </c>
      <c r="B286" s="3" t="s">
        <v>21934</v>
      </c>
      <c r="C286" s="3" t="s">
        <v>10908</v>
      </c>
      <c r="D286" s="3" t="s">
        <v>25863</v>
      </c>
      <c r="E286" s="3" t="s">
        <v>25864</v>
      </c>
      <c r="F286" s="3" t="s">
        <v>21934</v>
      </c>
      <c r="G286" s="3" t="s">
        <v>21934</v>
      </c>
      <c r="H286" s="3" t="s">
        <v>25615</v>
      </c>
      <c r="I286" s="3" t="s">
        <v>27130</v>
      </c>
      <c r="J286" s="3" t="s">
        <v>12959</v>
      </c>
    </row>
    <row r="287">
      <c r="A287" s="3" t="s">
        <v>27133</v>
      </c>
      <c r="B287" s="3" t="s">
        <v>21982</v>
      </c>
      <c r="C287" s="3" t="s">
        <v>11197</v>
      </c>
      <c r="D287" s="3" t="s">
        <v>26835</v>
      </c>
      <c r="E287" s="3" t="s">
        <v>25750</v>
      </c>
      <c r="F287" s="3" t="s">
        <v>27134</v>
      </c>
      <c r="G287" s="3" t="s">
        <v>27135</v>
      </c>
      <c r="H287" s="3" t="s">
        <v>25615</v>
      </c>
      <c r="I287" s="3" t="s">
        <v>27137</v>
      </c>
      <c r="J287" s="3" t="s">
        <v>12959</v>
      </c>
    </row>
    <row r="288">
      <c r="A288" s="3" t="s">
        <v>27139</v>
      </c>
      <c r="B288" s="3" t="s">
        <v>21982</v>
      </c>
      <c r="C288" s="3" t="s">
        <v>11197</v>
      </c>
      <c r="D288" s="3" t="s">
        <v>25970</v>
      </c>
      <c r="E288" s="3" t="s">
        <v>25899</v>
      </c>
      <c r="F288" s="3" t="s">
        <v>221</v>
      </c>
      <c r="G288" s="3" t="s">
        <v>27141</v>
      </c>
      <c r="H288" s="3" t="s">
        <v>25615</v>
      </c>
      <c r="I288" s="3" t="s">
        <v>26485</v>
      </c>
      <c r="J288" s="3" t="s">
        <v>12959</v>
      </c>
    </row>
    <row r="289">
      <c r="A289" s="3" t="s">
        <v>27143</v>
      </c>
      <c r="B289" s="3" t="s">
        <v>21982</v>
      </c>
      <c r="C289" s="3" t="s">
        <v>11197</v>
      </c>
      <c r="D289" s="3" t="s">
        <v>26506</v>
      </c>
      <c r="E289" s="3" t="s">
        <v>26672</v>
      </c>
      <c r="F289" s="3" t="s">
        <v>27145</v>
      </c>
      <c r="G289" s="3" t="s">
        <v>27146</v>
      </c>
      <c r="H289" s="3" t="s">
        <v>25615</v>
      </c>
      <c r="I289" s="3" t="s">
        <v>27148</v>
      </c>
      <c r="J289" s="3" t="s">
        <v>12959</v>
      </c>
    </row>
    <row r="290">
      <c r="A290" s="3" t="s">
        <v>27149</v>
      </c>
      <c r="B290" s="3" t="s">
        <v>21982</v>
      </c>
      <c r="C290" s="3" t="s">
        <v>11197</v>
      </c>
      <c r="D290" s="3" t="s">
        <v>25975</v>
      </c>
      <c r="E290" s="3" t="s">
        <v>25833</v>
      </c>
      <c r="F290" s="3" t="s">
        <v>25977</v>
      </c>
      <c r="G290" s="3" t="s">
        <v>25977</v>
      </c>
      <c r="H290" s="3" t="s">
        <v>25615</v>
      </c>
      <c r="I290" s="3" t="s">
        <v>27152</v>
      </c>
      <c r="J290" s="3" t="s">
        <v>12959</v>
      </c>
    </row>
    <row r="291">
      <c r="A291" s="3" t="s">
        <v>27153</v>
      </c>
      <c r="B291" s="3" t="s">
        <v>21982</v>
      </c>
      <c r="C291" s="3" t="s">
        <v>11197</v>
      </c>
      <c r="D291" s="3" t="s">
        <v>25863</v>
      </c>
      <c r="E291" s="3" t="s">
        <v>25864</v>
      </c>
      <c r="F291" s="3" t="s">
        <v>21982</v>
      </c>
      <c r="G291" s="3" t="s">
        <v>21982</v>
      </c>
      <c r="H291" s="3" t="s">
        <v>25615</v>
      </c>
      <c r="I291" s="3" t="s">
        <v>27156</v>
      </c>
      <c r="J291" s="3" t="s">
        <v>12959</v>
      </c>
    </row>
    <row r="292">
      <c r="A292" s="3" t="s">
        <v>27157</v>
      </c>
      <c r="B292" s="3" t="s">
        <v>22077</v>
      </c>
      <c r="C292" s="3" t="s">
        <v>11610</v>
      </c>
      <c r="D292" s="3" t="s">
        <v>25970</v>
      </c>
      <c r="E292" s="3" t="s">
        <v>25899</v>
      </c>
      <c r="F292" s="3" t="s">
        <v>221</v>
      </c>
      <c r="G292" s="3" t="s">
        <v>27160</v>
      </c>
      <c r="H292" s="3" t="s">
        <v>25615</v>
      </c>
      <c r="I292" s="3" t="s">
        <v>27161</v>
      </c>
      <c r="J292" s="3" t="s">
        <v>12959</v>
      </c>
    </row>
    <row r="293">
      <c r="A293" s="3" t="s">
        <v>27162</v>
      </c>
      <c r="B293" s="3" t="s">
        <v>22077</v>
      </c>
      <c r="C293" s="3" t="s">
        <v>11610</v>
      </c>
      <c r="D293" s="3" t="s">
        <v>26506</v>
      </c>
      <c r="E293" s="3" t="s">
        <v>26672</v>
      </c>
      <c r="F293" s="3" t="s">
        <v>27165</v>
      </c>
      <c r="G293" s="3" t="s">
        <v>27166</v>
      </c>
      <c r="H293" s="3" t="s">
        <v>25615</v>
      </c>
      <c r="I293" s="3" t="s">
        <v>27167</v>
      </c>
      <c r="J293" s="3" t="s">
        <v>12959</v>
      </c>
    </row>
    <row r="294">
      <c r="A294" s="3" t="s">
        <v>27168</v>
      </c>
      <c r="B294" s="3" t="s">
        <v>22077</v>
      </c>
      <c r="C294" s="3" t="s">
        <v>11610</v>
      </c>
      <c r="D294" s="3" t="s">
        <v>25975</v>
      </c>
      <c r="E294" s="3" t="s">
        <v>25833</v>
      </c>
      <c r="F294" s="3" t="s">
        <v>25977</v>
      </c>
      <c r="G294" s="3" t="s">
        <v>25977</v>
      </c>
      <c r="H294" s="3" t="s">
        <v>25615</v>
      </c>
      <c r="I294" s="3" t="s">
        <v>27171</v>
      </c>
      <c r="J294" s="3" t="s">
        <v>12959</v>
      </c>
    </row>
    <row r="295">
      <c r="A295" s="3" t="s">
        <v>27172</v>
      </c>
      <c r="B295" s="3" t="s">
        <v>22077</v>
      </c>
      <c r="C295" s="3" t="s">
        <v>11610</v>
      </c>
      <c r="D295" s="3" t="s">
        <v>25863</v>
      </c>
      <c r="E295" s="3" t="s">
        <v>25864</v>
      </c>
      <c r="F295" s="3" t="s">
        <v>22077</v>
      </c>
      <c r="G295" s="3" t="s">
        <v>22077</v>
      </c>
      <c r="H295" s="3" t="s">
        <v>25615</v>
      </c>
      <c r="I295" s="3" t="s">
        <v>27175</v>
      </c>
      <c r="J295" s="3" t="s">
        <v>12959</v>
      </c>
    </row>
    <row r="296">
      <c r="A296" s="3" t="s">
        <v>27176</v>
      </c>
      <c r="B296" s="3" t="s">
        <v>22165</v>
      </c>
      <c r="C296" s="3" t="s">
        <v>12036</v>
      </c>
      <c r="D296" s="3" t="s">
        <v>25970</v>
      </c>
      <c r="E296" s="3" t="s">
        <v>25899</v>
      </c>
      <c r="F296" s="3" t="s">
        <v>221</v>
      </c>
      <c r="G296" s="3" t="s">
        <v>27177</v>
      </c>
      <c r="H296" s="3" t="s">
        <v>25615</v>
      </c>
      <c r="I296" s="3" t="s">
        <v>27179</v>
      </c>
      <c r="J296" s="3" t="s">
        <v>12959</v>
      </c>
    </row>
    <row r="297">
      <c r="A297" s="3" t="s">
        <v>27181</v>
      </c>
      <c r="B297" s="3" t="s">
        <v>22165</v>
      </c>
      <c r="C297" s="3" t="s">
        <v>12036</v>
      </c>
      <c r="D297" s="3" t="s">
        <v>26506</v>
      </c>
      <c r="E297" s="3" t="s">
        <v>26672</v>
      </c>
      <c r="F297" s="3" t="s">
        <v>27182</v>
      </c>
      <c r="G297" s="3" t="s">
        <v>27183</v>
      </c>
      <c r="H297" s="3" t="s">
        <v>25615</v>
      </c>
      <c r="I297" s="3" t="s">
        <v>27184</v>
      </c>
      <c r="J297" s="3" t="s">
        <v>12959</v>
      </c>
    </row>
    <row r="298">
      <c r="A298" s="3" t="s">
        <v>27186</v>
      </c>
      <c r="B298" s="3" t="s">
        <v>22165</v>
      </c>
      <c r="C298" s="3" t="s">
        <v>12036</v>
      </c>
      <c r="D298" s="3" t="s">
        <v>25975</v>
      </c>
      <c r="E298" s="3" t="s">
        <v>25833</v>
      </c>
      <c r="F298" s="3" t="s">
        <v>25977</v>
      </c>
      <c r="G298" s="3" t="s">
        <v>25977</v>
      </c>
      <c r="H298" s="3" t="s">
        <v>25615</v>
      </c>
      <c r="I298" s="3" t="s">
        <v>27189</v>
      </c>
      <c r="J298" s="3" t="s">
        <v>12959</v>
      </c>
    </row>
    <row r="299">
      <c r="A299" s="3" t="s">
        <v>27191</v>
      </c>
      <c r="B299" s="3" t="s">
        <v>22165</v>
      </c>
      <c r="C299" s="3" t="s">
        <v>12036</v>
      </c>
      <c r="D299" s="3" t="s">
        <v>25863</v>
      </c>
      <c r="E299" s="3" t="s">
        <v>25864</v>
      </c>
      <c r="F299" s="3" t="s">
        <v>22165</v>
      </c>
      <c r="G299" s="3" t="s">
        <v>22165</v>
      </c>
      <c r="H299" s="3" t="s">
        <v>25615</v>
      </c>
      <c r="I299" s="3" t="s">
        <v>27192</v>
      </c>
      <c r="J299" s="3" t="s">
        <v>12959</v>
      </c>
    </row>
    <row r="300">
      <c r="A300" s="3" t="s">
        <v>27194</v>
      </c>
      <c r="B300" s="3" t="s">
        <v>22216</v>
      </c>
      <c r="C300" s="3" t="s">
        <v>12194</v>
      </c>
      <c r="D300" s="3" t="s">
        <v>26835</v>
      </c>
      <c r="E300" s="3" t="s">
        <v>25750</v>
      </c>
      <c r="F300" s="3" t="s">
        <v>27195</v>
      </c>
      <c r="G300" s="3" t="s">
        <v>27196</v>
      </c>
      <c r="H300" s="3" t="s">
        <v>25615</v>
      </c>
      <c r="I300" s="3" t="s">
        <v>27197</v>
      </c>
      <c r="J300" s="3" t="s">
        <v>12959</v>
      </c>
    </row>
    <row r="301">
      <c r="A301" s="3" t="s">
        <v>27199</v>
      </c>
      <c r="B301" s="3" t="s">
        <v>22216</v>
      </c>
      <c r="C301" s="3" t="s">
        <v>12194</v>
      </c>
      <c r="D301" s="3" t="s">
        <v>25970</v>
      </c>
      <c r="E301" s="3" t="s">
        <v>25899</v>
      </c>
      <c r="F301" s="3" t="s">
        <v>221</v>
      </c>
      <c r="G301" s="3" t="s">
        <v>27201</v>
      </c>
      <c r="H301" s="3" t="s">
        <v>25615</v>
      </c>
      <c r="I301" s="3" t="s">
        <v>27202</v>
      </c>
      <c r="J301" s="3" t="s">
        <v>12959</v>
      </c>
    </row>
    <row r="302">
      <c r="A302" s="3" t="s">
        <v>27204</v>
      </c>
      <c r="B302" s="3" t="s">
        <v>22216</v>
      </c>
      <c r="C302" s="3" t="s">
        <v>12194</v>
      </c>
      <c r="D302" s="3" t="s">
        <v>26506</v>
      </c>
      <c r="E302" s="3" t="s">
        <v>26672</v>
      </c>
      <c r="F302" s="3" t="s">
        <v>27205</v>
      </c>
      <c r="G302" s="3" t="s">
        <v>27206</v>
      </c>
      <c r="H302" s="3" t="s">
        <v>25615</v>
      </c>
      <c r="I302" s="3" t="s">
        <v>27207</v>
      </c>
      <c r="J302" s="3" t="s">
        <v>12959</v>
      </c>
    </row>
    <row r="303">
      <c r="A303" s="3" t="s">
        <v>27209</v>
      </c>
      <c r="B303" s="3" t="s">
        <v>22216</v>
      </c>
      <c r="C303" s="3" t="s">
        <v>12194</v>
      </c>
      <c r="D303" s="3" t="s">
        <v>25975</v>
      </c>
      <c r="E303" s="3" t="s">
        <v>25833</v>
      </c>
      <c r="F303" s="3" t="s">
        <v>25977</v>
      </c>
      <c r="G303" s="3" t="s">
        <v>25977</v>
      </c>
      <c r="H303" s="3" t="s">
        <v>25615</v>
      </c>
      <c r="I303" s="3" t="s">
        <v>27210</v>
      </c>
      <c r="J303" s="3" t="s">
        <v>12959</v>
      </c>
    </row>
    <row r="304">
      <c r="A304" s="3" t="s">
        <v>27211</v>
      </c>
      <c r="B304" s="3" t="s">
        <v>22216</v>
      </c>
      <c r="C304" s="3" t="s">
        <v>12194</v>
      </c>
      <c r="D304" s="3" t="s">
        <v>25863</v>
      </c>
      <c r="E304" s="3" t="s">
        <v>25864</v>
      </c>
      <c r="F304" s="3" t="s">
        <v>22216</v>
      </c>
      <c r="G304" s="3" t="s">
        <v>22216</v>
      </c>
      <c r="H304" s="3" t="s">
        <v>25615</v>
      </c>
      <c r="I304" s="3" t="s">
        <v>27214</v>
      </c>
      <c r="J304" s="3" t="s">
        <v>12959</v>
      </c>
    </row>
    <row r="305">
      <c r="A305" s="3" t="s">
        <v>27216</v>
      </c>
      <c r="B305" s="3" t="s">
        <v>22314</v>
      </c>
      <c r="C305" s="3" t="s">
        <v>12618</v>
      </c>
      <c r="D305" s="3" t="s">
        <v>25970</v>
      </c>
      <c r="E305" s="3" t="s">
        <v>25899</v>
      </c>
      <c r="F305" s="3" t="s">
        <v>221</v>
      </c>
      <c r="G305" s="3" t="s">
        <v>27217</v>
      </c>
      <c r="H305" s="3" t="s">
        <v>25615</v>
      </c>
      <c r="I305" s="3" t="s">
        <v>27218</v>
      </c>
      <c r="J305" s="3" t="s">
        <v>12959</v>
      </c>
    </row>
    <row r="306">
      <c r="A306" s="3" t="s">
        <v>27220</v>
      </c>
      <c r="B306" s="3" t="s">
        <v>22314</v>
      </c>
      <c r="C306" s="3" t="s">
        <v>12618</v>
      </c>
      <c r="D306" s="3" t="s">
        <v>26526</v>
      </c>
      <c r="E306" s="3" t="s">
        <v>26527</v>
      </c>
      <c r="F306" s="3" t="s">
        <v>2228</v>
      </c>
      <c r="G306" s="3" t="s">
        <v>27221</v>
      </c>
      <c r="H306" s="3" t="s">
        <v>25615</v>
      </c>
      <c r="I306" s="3" t="s">
        <v>27222</v>
      </c>
      <c r="J306" s="3" t="s">
        <v>12959</v>
      </c>
    </row>
    <row r="307">
      <c r="A307" s="3" t="s">
        <v>27224</v>
      </c>
      <c r="B307" s="3" t="s">
        <v>22314</v>
      </c>
      <c r="C307" s="3" t="s">
        <v>12618</v>
      </c>
      <c r="D307" s="3" t="s">
        <v>26506</v>
      </c>
      <c r="E307" s="3" t="s">
        <v>26672</v>
      </c>
      <c r="F307" s="3" t="s">
        <v>27226</v>
      </c>
      <c r="G307" s="3" t="s">
        <v>27227</v>
      </c>
      <c r="H307" s="3" t="s">
        <v>25615</v>
      </c>
      <c r="I307" s="3" t="s">
        <v>27228</v>
      </c>
      <c r="J307" s="3" t="s">
        <v>12959</v>
      </c>
    </row>
    <row r="308">
      <c r="A308" s="3" t="s">
        <v>27229</v>
      </c>
      <c r="B308" s="3" t="s">
        <v>22314</v>
      </c>
      <c r="C308" s="3" t="s">
        <v>12618</v>
      </c>
      <c r="D308" s="3" t="s">
        <v>25975</v>
      </c>
      <c r="E308" s="3" t="s">
        <v>25833</v>
      </c>
      <c r="F308" s="3" t="s">
        <v>25977</v>
      </c>
      <c r="G308" s="3" t="s">
        <v>25977</v>
      </c>
      <c r="H308" s="3" t="s">
        <v>25615</v>
      </c>
      <c r="I308" s="3" t="s">
        <v>27231</v>
      </c>
      <c r="J308" s="3" t="s">
        <v>12959</v>
      </c>
    </row>
    <row r="309">
      <c r="A309" s="3" t="s">
        <v>27232</v>
      </c>
      <c r="B309" s="3" t="s">
        <v>22314</v>
      </c>
      <c r="C309" s="3" t="s">
        <v>12618</v>
      </c>
      <c r="D309" s="3" t="s">
        <v>25863</v>
      </c>
      <c r="E309" s="3" t="s">
        <v>25864</v>
      </c>
      <c r="F309" s="3" t="s">
        <v>22314</v>
      </c>
      <c r="G309" s="3" t="s">
        <v>22314</v>
      </c>
      <c r="H309" s="3" t="s">
        <v>25615</v>
      </c>
      <c r="I309" s="3" t="s">
        <v>27234</v>
      </c>
      <c r="J309" s="3" t="s">
        <v>12959</v>
      </c>
    </row>
    <row r="310">
      <c r="A310" s="3" t="s">
        <v>27236</v>
      </c>
      <c r="B310" s="3" t="s">
        <v>22428</v>
      </c>
      <c r="C310" s="3" t="s">
        <v>12819</v>
      </c>
      <c r="D310" s="3" t="s">
        <v>25970</v>
      </c>
      <c r="E310" s="3" t="s">
        <v>25899</v>
      </c>
      <c r="F310" s="3" t="s">
        <v>221</v>
      </c>
      <c r="G310" s="3" t="s">
        <v>27238</v>
      </c>
      <c r="H310" s="3" t="s">
        <v>25615</v>
      </c>
      <c r="I310" s="3" t="s">
        <v>27239</v>
      </c>
      <c r="J310" s="3" t="s">
        <v>12959</v>
      </c>
    </row>
    <row r="311">
      <c r="A311" s="3" t="s">
        <v>27241</v>
      </c>
      <c r="B311" s="3" t="s">
        <v>22428</v>
      </c>
      <c r="C311" s="3" t="s">
        <v>12819</v>
      </c>
      <c r="D311" s="3" t="s">
        <v>26506</v>
      </c>
      <c r="E311" s="3" t="s">
        <v>26672</v>
      </c>
      <c r="F311" s="3" t="s">
        <v>27242</v>
      </c>
      <c r="G311" s="3" t="s">
        <v>27243</v>
      </c>
      <c r="H311" s="3" t="s">
        <v>25615</v>
      </c>
      <c r="I311" s="3" t="s">
        <v>27244</v>
      </c>
      <c r="J311" s="3" t="s">
        <v>12959</v>
      </c>
    </row>
    <row r="312">
      <c r="A312" s="3" t="s">
        <v>27246</v>
      </c>
      <c r="B312" s="3" t="s">
        <v>22428</v>
      </c>
      <c r="C312" s="3" t="s">
        <v>12819</v>
      </c>
      <c r="D312" s="3" t="s">
        <v>25975</v>
      </c>
      <c r="E312" s="3" t="s">
        <v>25833</v>
      </c>
      <c r="F312" s="3" t="s">
        <v>25977</v>
      </c>
      <c r="G312" s="3" t="s">
        <v>25977</v>
      </c>
      <c r="H312" s="3" t="s">
        <v>25615</v>
      </c>
      <c r="I312" s="3" t="s">
        <v>27247</v>
      </c>
      <c r="J312" s="3" t="s">
        <v>12959</v>
      </c>
    </row>
    <row r="313">
      <c r="A313" s="3" t="s">
        <v>27250</v>
      </c>
      <c r="B313" s="3" t="s">
        <v>22428</v>
      </c>
      <c r="C313" s="3" t="s">
        <v>12819</v>
      </c>
      <c r="D313" s="3" t="s">
        <v>25863</v>
      </c>
      <c r="E313" s="3" t="s">
        <v>25864</v>
      </c>
      <c r="F313" s="3" t="s">
        <v>22428</v>
      </c>
      <c r="G313" s="3" t="s">
        <v>22428</v>
      </c>
      <c r="H313" s="3" t="s">
        <v>25615</v>
      </c>
      <c r="I313" s="3" t="s">
        <v>27252</v>
      </c>
      <c r="J313" s="3" t="s">
        <v>12959</v>
      </c>
    </row>
    <row r="314">
      <c r="A314" s="5"/>
    </row>
    <row r="315">
      <c r="A315" s="3" t="s">
        <v>27253</v>
      </c>
      <c r="B315" s="3" t="s">
        <v>22486</v>
      </c>
      <c r="C315" s="3" t="s">
        <v>12921</v>
      </c>
      <c r="D315" s="3" t="s">
        <v>26835</v>
      </c>
      <c r="E315" s="3" t="s">
        <v>25750</v>
      </c>
      <c r="F315" s="3" t="s">
        <v>27256</v>
      </c>
      <c r="G315" s="3" t="s">
        <v>27257</v>
      </c>
      <c r="H315" s="3" t="s">
        <v>25615</v>
      </c>
      <c r="I315" s="3" t="s">
        <v>27258</v>
      </c>
      <c r="J315" s="3" t="s">
        <v>12959</v>
      </c>
    </row>
    <row r="316">
      <c r="A316" s="3" t="s">
        <v>27259</v>
      </c>
      <c r="B316" s="3" t="s">
        <v>22486</v>
      </c>
      <c r="C316" s="3" t="s">
        <v>12921</v>
      </c>
      <c r="D316" s="3" t="s">
        <v>25970</v>
      </c>
      <c r="E316" s="3" t="s">
        <v>25899</v>
      </c>
      <c r="F316" s="3" t="s">
        <v>221</v>
      </c>
      <c r="G316" s="3" t="s">
        <v>27261</v>
      </c>
      <c r="H316" s="3" t="s">
        <v>25615</v>
      </c>
      <c r="I316" s="3" t="s">
        <v>26485</v>
      </c>
      <c r="J316" s="3" t="s">
        <v>12959</v>
      </c>
    </row>
    <row r="317">
      <c r="A317" s="3" t="s">
        <v>27262</v>
      </c>
      <c r="B317" s="3" t="s">
        <v>22486</v>
      </c>
      <c r="C317" s="3" t="s">
        <v>12921</v>
      </c>
      <c r="D317" s="3" t="s">
        <v>26506</v>
      </c>
      <c r="E317" s="3" t="s">
        <v>26672</v>
      </c>
      <c r="F317" s="3" t="s">
        <v>27264</v>
      </c>
      <c r="G317" s="3" t="s">
        <v>27266</v>
      </c>
      <c r="H317" s="3" t="s">
        <v>25615</v>
      </c>
      <c r="I317" s="3" t="s">
        <v>27267</v>
      </c>
      <c r="J317" s="3" t="s">
        <v>12959</v>
      </c>
    </row>
    <row r="318">
      <c r="A318" s="3" t="s">
        <v>27268</v>
      </c>
      <c r="B318" s="3" t="s">
        <v>22486</v>
      </c>
      <c r="C318" s="3" t="s">
        <v>12921</v>
      </c>
      <c r="D318" s="3" t="s">
        <v>25975</v>
      </c>
      <c r="E318" s="3" t="s">
        <v>25833</v>
      </c>
      <c r="F318" s="3" t="s">
        <v>25977</v>
      </c>
      <c r="G318" s="3" t="s">
        <v>25977</v>
      </c>
      <c r="H318" s="3" t="s">
        <v>25615</v>
      </c>
      <c r="I318" s="3" t="s">
        <v>27270</v>
      </c>
      <c r="J318" s="3" t="s">
        <v>12959</v>
      </c>
    </row>
    <row r="319">
      <c r="A319" s="3" t="s">
        <v>27272</v>
      </c>
      <c r="B319" s="3" t="s">
        <v>22486</v>
      </c>
      <c r="C319" s="3" t="s">
        <v>12921</v>
      </c>
      <c r="D319" s="3" t="s">
        <v>25863</v>
      </c>
      <c r="E319" s="3" t="s">
        <v>25864</v>
      </c>
      <c r="F319" s="3" t="s">
        <v>22486</v>
      </c>
      <c r="G319" s="3" t="s">
        <v>22486</v>
      </c>
      <c r="H319" s="3" t="s">
        <v>25615</v>
      </c>
      <c r="I319" s="3" t="s">
        <v>27274</v>
      </c>
      <c r="J319" s="3" t="s">
        <v>12959</v>
      </c>
    </row>
    <row r="320">
      <c r="A320" s="3" t="s">
        <v>27276</v>
      </c>
      <c r="B320" s="3" t="s">
        <v>22603</v>
      </c>
      <c r="C320" s="3" t="s">
        <v>13015</v>
      </c>
      <c r="D320" s="3" t="s">
        <v>25970</v>
      </c>
      <c r="E320" s="3" t="s">
        <v>25899</v>
      </c>
      <c r="F320" s="3" t="s">
        <v>221</v>
      </c>
      <c r="G320" s="3" t="s">
        <v>27277</v>
      </c>
      <c r="H320" s="3" t="s">
        <v>25615</v>
      </c>
      <c r="I320" s="3" t="s">
        <v>27278</v>
      </c>
      <c r="J320" s="3" t="s">
        <v>12959</v>
      </c>
    </row>
    <row r="321">
      <c r="A321" s="3" t="s">
        <v>27280</v>
      </c>
      <c r="B321" s="3" t="s">
        <v>22603</v>
      </c>
      <c r="C321" s="3" t="s">
        <v>13015</v>
      </c>
      <c r="D321" s="3" t="s">
        <v>26506</v>
      </c>
      <c r="E321" s="3" t="s">
        <v>26672</v>
      </c>
      <c r="F321" s="3" t="s">
        <v>27282</v>
      </c>
      <c r="G321" s="3" t="s">
        <v>27283</v>
      </c>
      <c r="H321" s="3" t="s">
        <v>25615</v>
      </c>
      <c r="I321" s="3" t="s">
        <v>27284</v>
      </c>
      <c r="J321" s="3" t="s">
        <v>12959</v>
      </c>
    </row>
    <row r="322">
      <c r="A322" s="3" t="s">
        <v>27286</v>
      </c>
      <c r="B322" s="3" t="s">
        <v>22603</v>
      </c>
      <c r="C322" s="3" t="s">
        <v>13015</v>
      </c>
      <c r="D322" s="3" t="s">
        <v>25975</v>
      </c>
      <c r="E322" s="3" t="s">
        <v>25833</v>
      </c>
      <c r="F322" s="3" t="s">
        <v>25977</v>
      </c>
      <c r="G322" s="3" t="s">
        <v>25977</v>
      </c>
      <c r="H322" s="3" t="s">
        <v>25615</v>
      </c>
      <c r="I322" s="3" t="s">
        <v>27288</v>
      </c>
      <c r="J322" s="3" t="s">
        <v>12959</v>
      </c>
    </row>
    <row r="323">
      <c r="A323" s="3" t="s">
        <v>27290</v>
      </c>
      <c r="B323" s="3" t="s">
        <v>22603</v>
      </c>
      <c r="C323" s="3" t="s">
        <v>13015</v>
      </c>
      <c r="D323" s="3" t="s">
        <v>25863</v>
      </c>
      <c r="E323" s="3" t="s">
        <v>25864</v>
      </c>
      <c r="F323" s="3" t="s">
        <v>22603</v>
      </c>
      <c r="G323" s="3" t="s">
        <v>22603</v>
      </c>
      <c r="H323" s="3" t="s">
        <v>25615</v>
      </c>
      <c r="I323" s="3" t="s">
        <v>27292</v>
      </c>
      <c r="J323" s="3" t="s">
        <v>12959</v>
      </c>
    </row>
    <row r="324">
      <c r="A324" s="3" t="s">
        <v>27293</v>
      </c>
      <c r="B324" s="3" t="s">
        <v>22693</v>
      </c>
      <c r="C324" s="3" t="s">
        <v>27294</v>
      </c>
      <c r="D324" s="3" t="s">
        <v>25970</v>
      </c>
      <c r="E324" s="3" t="s">
        <v>25899</v>
      </c>
      <c r="F324" s="3" t="s">
        <v>221</v>
      </c>
      <c r="G324" s="3" t="s">
        <v>27295</v>
      </c>
      <c r="H324" s="3" t="s">
        <v>25615</v>
      </c>
      <c r="I324" s="3" t="s">
        <v>27297</v>
      </c>
      <c r="J324" s="3" t="s">
        <v>12959</v>
      </c>
    </row>
    <row r="325">
      <c r="A325" s="3" t="s">
        <v>27299</v>
      </c>
      <c r="B325" s="3" t="s">
        <v>22693</v>
      </c>
      <c r="C325" s="3" t="s">
        <v>27294</v>
      </c>
      <c r="D325" s="3" t="s">
        <v>26506</v>
      </c>
      <c r="E325" s="3" t="s">
        <v>26672</v>
      </c>
      <c r="F325" s="3" t="s">
        <v>27300</v>
      </c>
      <c r="G325" s="3" t="s">
        <v>27301</v>
      </c>
      <c r="H325" s="3" t="s">
        <v>25615</v>
      </c>
      <c r="I325" s="3" t="s">
        <v>27303</v>
      </c>
      <c r="J325" s="3" t="s">
        <v>12959</v>
      </c>
    </row>
    <row r="326">
      <c r="A326" s="3" t="s">
        <v>27304</v>
      </c>
      <c r="B326" s="3" t="s">
        <v>22693</v>
      </c>
      <c r="C326" s="3" t="s">
        <v>27294</v>
      </c>
      <c r="D326" s="3" t="s">
        <v>25975</v>
      </c>
      <c r="E326" s="3" t="s">
        <v>25833</v>
      </c>
      <c r="F326" s="3" t="s">
        <v>25977</v>
      </c>
      <c r="G326" s="3" t="s">
        <v>25977</v>
      </c>
      <c r="H326" s="3" t="s">
        <v>25615</v>
      </c>
      <c r="I326" s="3" t="s">
        <v>27308</v>
      </c>
      <c r="J326" s="3" t="s">
        <v>12959</v>
      </c>
    </row>
    <row r="327">
      <c r="A327" s="3" t="s">
        <v>27310</v>
      </c>
      <c r="B327" s="3" t="s">
        <v>22693</v>
      </c>
      <c r="C327" s="3" t="s">
        <v>27294</v>
      </c>
      <c r="D327" s="3" t="s">
        <v>25863</v>
      </c>
      <c r="E327" s="3" t="s">
        <v>25864</v>
      </c>
      <c r="F327" s="3" t="s">
        <v>22693</v>
      </c>
      <c r="G327" s="3" t="s">
        <v>22693</v>
      </c>
      <c r="H327" s="3" t="s">
        <v>25615</v>
      </c>
      <c r="I327" s="3" t="s">
        <v>27312</v>
      </c>
      <c r="J327" s="3" t="s">
        <v>12959</v>
      </c>
    </row>
    <row r="328">
      <c r="A328" s="3" t="s">
        <v>27314</v>
      </c>
      <c r="B328" s="3" t="s">
        <v>22693</v>
      </c>
      <c r="C328" s="3" t="s">
        <v>27315</v>
      </c>
      <c r="D328" s="3" t="s">
        <v>27317</v>
      </c>
      <c r="E328" s="3" t="s">
        <v>27318</v>
      </c>
      <c r="F328" s="3" t="s">
        <v>8093</v>
      </c>
      <c r="G328" s="3" t="s">
        <v>27319</v>
      </c>
      <c r="H328" s="3" t="s">
        <v>25615</v>
      </c>
      <c r="I328" s="3" t="s">
        <v>27320</v>
      </c>
      <c r="J328" s="3" t="s">
        <v>12959</v>
      </c>
    </row>
    <row r="329">
      <c r="A329" s="2" t="s">
        <v>27322</v>
      </c>
      <c r="B329" s="2" t="s">
        <v>22724</v>
      </c>
      <c r="C329" s="2" t="s">
        <v>13305</v>
      </c>
      <c r="D329" s="2" t="s">
        <v>26835</v>
      </c>
      <c r="E329" s="2" t="s">
        <v>25750</v>
      </c>
      <c r="F329" s="2" t="s">
        <v>27323</v>
      </c>
      <c r="G329" s="2" t="s">
        <v>27324</v>
      </c>
      <c r="H329" s="2" t="s">
        <v>25615</v>
      </c>
      <c r="I329" s="2" t="s">
        <v>27325</v>
      </c>
      <c r="J329" s="2" t="s">
        <v>12959</v>
      </c>
    </row>
    <row r="330">
      <c r="A330" s="2" t="s">
        <v>27327</v>
      </c>
      <c r="B330" s="2" t="s">
        <v>22724</v>
      </c>
      <c r="C330" s="2" t="s">
        <v>13305</v>
      </c>
      <c r="D330" s="2" t="s">
        <v>25970</v>
      </c>
      <c r="E330" s="2" t="s">
        <v>25899</v>
      </c>
      <c r="F330" s="2" t="s">
        <v>221</v>
      </c>
      <c r="G330" s="2" t="s">
        <v>27328</v>
      </c>
      <c r="H330" s="2" t="s">
        <v>25615</v>
      </c>
      <c r="I330" s="2" t="s">
        <v>26485</v>
      </c>
      <c r="J330" s="2" t="s">
        <v>12959</v>
      </c>
    </row>
    <row r="331">
      <c r="A331" s="2" t="s">
        <v>27331</v>
      </c>
      <c r="B331" s="2" t="s">
        <v>22724</v>
      </c>
      <c r="C331" s="2" t="s">
        <v>13305</v>
      </c>
      <c r="D331" s="2" t="s">
        <v>26506</v>
      </c>
      <c r="E331" s="2" t="s">
        <v>26672</v>
      </c>
      <c r="F331" s="2" t="s">
        <v>27333</v>
      </c>
      <c r="G331" s="2" t="s">
        <v>27334</v>
      </c>
      <c r="H331" s="2" t="s">
        <v>25615</v>
      </c>
      <c r="I331" s="2" t="s">
        <v>27335</v>
      </c>
      <c r="J331" s="2" t="s">
        <v>12959</v>
      </c>
    </row>
    <row r="332">
      <c r="A332" s="2" t="s">
        <v>27337</v>
      </c>
      <c r="B332" s="2" t="s">
        <v>22724</v>
      </c>
      <c r="C332" s="2" t="s">
        <v>13305</v>
      </c>
      <c r="D332" s="2" t="s">
        <v>25975</v>
      </c>
      <c r="E332" s="2" t="s">
        <v>25833</v>
      </c>
      <c r="F332" s="2" t="s">
        <v>25977</v>
      </c>
      <c r="G332" s="2" t="s">
        <v>25977</v>
      </c>
      <c r="H332" s="2" t="s">
        <v>25615</v>
      </c>
      <c r="I332" s="2" t="s">
        <v>27338</v>
      </c>
      <c r="J332" s="2" t="s">
        <v>12959</v>
      </c>
    </row>
    <row r="333">
      <c r="A333" s="3" t="s">
        <v>27339</v>
      </c>
      <c r="B333" s="3" t="s">
        <v>22724</v>
      </c>
      <c r="C333" s="3" t="s">
        <v>13305</v>
      </c>
      <c r="D333" s="3" t="s">
        <v>25863</v>
      </c>
      <c r="E333" s="3" t="s">
        <v>25864</v>
      </c>
      <c r="F333" s="3" t="s">
        <v>22724</v>
      </c>
      <c r="G333" s="3" t="s">
        <v>22724</v>
      </c>
      <c r="H333" s="3" t="s">
        <v>25615</v>
      </c>
      <c r="I333" s="3" t="s">
        <v>27342</v>
      </c>
      <c r="J333" s="3" t="s">
        <v>12959</v>
      </c>
    </row>
    <row r="334">
      <c r="A334" s="2" t="s">
        <v>27343</v>
      </c>
      <c r="B334" s="2" t="s">
        <v>22809</v>
      </c>
      <c r="C334" s="2" t="s">
        <v>13423</v>
      </c>
      <c r="D334" s="2" t="s">
        <v>25970</v>
      </c>
      <c r="E334" s="2" t="s">
        <v>25899</v>
      </c>
      <c r="F334" s="2" t="s">
        <v>221</v>
      </c>
      <c r="G334" s="2" t="s">
        <v>27345</v>
      </c>
      <c r="H334" s="2" t="s">
        <v>25615</v>
      </c>
      <c r="I334" s="2" t="s">
        <v>27346</v>
      </c>
      <c r="J334" s="2" t="s">
        <v>12959</v>
      </c>
    </row>
    <row r="335">
      <c r="A335" s="2" t="s">
        <v>27348</v>
      </c>
      <c r="B335" s="2" t="s">
        <v>22809</v>
      </c>
      <c r="C335" s="2" t="s">
        <v>13423</v>
      </c>
      <c r="D335" s="2" t="s">
        <v>26506</v>
      </c>
      <c r="E335" s="2" t="s">
        <v>26672</v>
      </c>
      <c r="F335" s="2" t="s">
        <v>27349</v>
      </c>
      <c r="G335" s="2" t="s">
        <v>27350</v>
      </c>
      <c r="H335" s="2" t="s">
        <v>25615</v>
      </c>
      <c r="I335" s="2" t="s">
        <v>27351</v>
      </c>
      <c r="J335" s="2" t="s">
        <v>12959</v>
      </c>
    </row>
    <row r="336">
      <c r="A336" s="2" t="s">
        <v>27353</v>
      </c>
      <c r="B336" s="2" t="s">
        <v>22809</v>
      </c>
      <c r="C336" s="2" t="s">
        <v>13423</v>
      </c>
      <c r="D336" s="2" t="s">
        <v>25975</v>
      </c>
      <c r="E336" s="2" t="s">
        <v>25833</v>
      </c>
      <c r="F336" s="2" t="s">
        <v>25977</v>
      </c>
      <c r="G336" s="2" t="s">
        <v>25977</v>
      </c>
      <c r="H336" s="2" t="s">
        <v>25615</v>
      </c>
      <c r="I336" s="2" t="s">
        <v>27355</v>
      </c>
      <c r="J336" s="2" t="s">
        <v>12959</v>
      </c>
    </row>
    <row r="337">
      <c r="A337" s="2" t="s">
        <v>27357</v>
      </c>
      <c r="B337" s="2" t="s">
        <v>22809</v>
      </c>
      <c r="C337" s="2" t="s">
        <v>13423</v>
      </c>
      <c r="D337" s="2" t="s">
        <v>25863</v>
      </c>
      <c r="E337" s="2" t="s">
        <v>25864</v>
      </c>
      <c r="F337" s="2" t="s">
        <v>22809</v>
      </c>
      <c r="G337" s="2" t="s">
        <v>22809</v>
      </c>
      <c r="H337" s="2" t="s">
        <v>25615</v>
      </c>
      <c r="I337" s="2" t="s">
        <v>27359</v>
      </c>
      <c r="J337" s="2" t="s">
        <v>12959</v>
      </c>
    </row>
    <row r="338">
      <c r="A338" s="5"/>
    </row>
    <row r="339">
      <c r="A339" s="3" t="s">
        <v>27361</v>
      </c>
      <c r="B339" s="3" t="s">
        <v>22906</v>
      </c>
      <c r="C339" s="3" t="s">
        <v>13525</v>
      </c>
      <c r="D339" s="3" t="s">
        <v>25970</v>
      </c>
      <c r="E339" s="3" t="s">
        <v>25899</v>
      </c>
      <c r="F339" s="3" t="s">
        <v>221</v>
      </c>
      <c r="G339" s="3" t="s">
        <v>27363</v>
      </c>
      <c r="H339" s="3" t="s">
        <v>25615</v>
      </c>
      <c r="I339" s="3" t="s">
        <v>27364</v>
      </c>
      <c r="J339" s="3" t="s">
        <v>12959</v>
      </c>
    </row>
    <row r="340">
      <c r="A340" s="3" t="s">
        <v>27365</v>
      </c>
      <c r="B340" s="3" t="s">
        <v>22906</v>
      </c>
      <c r="C340" s="3" t="s">
        <v>13525</v>
      </c>
      <c r="D340" s="3" t="s">
        <v>26506</v>
      </c>
      <c r="E340" s="3" t="s">
        <v>26672</v>
      </c>
      <c r="F340" s="3" t="s">
        <v>27367</v>
      </c>
      <c r="G340" s="3" t="s">
        <v>27368</v>
      </c>
      <c r="H340" s="3" t="s">
        <v>25615</v>
      </c>
      <c r="I340" s="3" t="s">
        <v>27370</v>
      </c>
      <c r="J340" s="3" t="s">
        <v>12959</v>
      </c>
    </row>
    <row r="341">
      <c r="A341" s="3" t="s">
        <v>27371</v>
      </c>
      <c r="B341" s="3" t="s">
        <v>22906</v>
      </c>
      <c r="C341" s="3" t="s">
        <v>13525</v>
      </c>
      <c r="D341" s="3" t="s">
        <v>25975</v>
      </c>
      <c r="E341" s="3" t="s">
        <v>25833</v>
      </c>
      <c r="F341" s="3" t="s">
        <v>25977</v>
      </c>
      <c r="G341" s="3" t="s">
        <v>25977</v>
      </c>
      <c r="H341" s="3" t="s">
        <v>25615</v>
      </c>
      <c r="I341" s="3" t="s">
        <v>27373</v>
      </c>
      <c r="J341" s="3" t="s">
        <v>12959</v>
      </c>
    </row>
    <row r="342">
      <c r="A342" s="3" t="s">
        <v>27374</v>
      </c>
      <c r="B342" s="3" t="s">
        <v>22906</v>
      </c>
      <c r="C342" s="3" t="s">
        <v>13525</v>
      </c>
      <c r="D342" s="3" t="s">
        <v>25863</v>
      </c>
      <c r="E342" s="3" t="s">
        <v>25864</v>
      </c>
      <c r="F342" s="3" t="s">
        <v>22906</v>
      </c>
      <c r="G342" s="3" t="s">
        <v>22906</v>
      </c>
      <c r="H342" s="3" t="s">
        <v>25615</v>
      </c>
      <c r="I342" s="3" t="s">
        <v>27376</v>
      </c>
      <c r="J342" s="3" t="s">
        <v>12959</v>
      </c>
    </row>
    <row r="343">
      <c r="A343" s="3" t="s">
        <v>27377</v>
      </c>
      <c r="B343" s="3" t="s">
        <v>22938</v>
      </c>
      <c r="C343" s="3" t="s">
        <v>13578</v>
      </c>
      <c r="D343" s="3" t="s">
        <v>25970</v>
      </c>
      <c r="E343" s="3" t="s">
        <v>25899</v>
      </c>
      <c r="F343" s="3" t="s">
        <v>221</v>
      </c>
      <c r="G343" s="3" t="s">
        <v>27379</v>
      </c>
      <c r="H343" s="3" t="s">
        <v>25615</v>
      </c>
      <c r="I343" s="3" t="s">
        <v>27381</v>
      </c>
      <c r="J343" s="3" t="s">
        <v>12959</v>
      </c>
    </row>
    <row r="344">
      <c r="A344" s="3" t="s">
        <v>27382</v>
      </c>
      <c r="B344" s="3" t="s">
        <v>22938</v>
      </c>
      <c r="C344" s="3" t="s">
        <v>13578</v>
      </c>
      <c r="D344" s="3" t="s">
        <v>26506</v>
      </c>
      <c r="E344" s="3" t="s">
        <v>26672</v>
      </c>
      <c r="F344" s="3" t="s">
        <v>27384</v>
      </c>
      <c r="G344" s="3" t="s">
        <v>27385</v>
      </c>
      <c r="H344" s="3" t="s">
        <v>25615</v>
      </c>
      <c r="I344" s="3" t="s">
        <v>27386</v>
      </c>
      <c r="J344" s="3" t="s">
        <v>12959</v>
      </c>
    </row>
    <row r="345">
      <c r="A345" s="3" t="s">
        <v>27387</v>
      </c>
      <c r="B345" s="3" t="s">
        <v>22938</v>
      </c>
      <c r="C345" s="3" t="s">
        <v>13578</v>
      </c>
      <c r="D345" s="3" t="s">
        <v>25975</v>
      </c>
      <c r="E345" s="3" t="s">
        <v>25833</v>
      </c>
      <c r="F345" s="3" t="s">
        <v>25977</v>
      </c>
      <c r="G345" s="3" t="s">
        <v>25977</v>
      </c>
      <c r="H345" s="3" t="s">
        <v>25615</v>
      </c>
      <c r="I345" s="3" t="s">
        <v>27390</v>
      </c>
      <c r="J345" s="3" t="s">
        <v>12959</v>
      </c>
    </row>
    <row r="346">
      <c r="A346" s="3" t="s">
        <v>27391</v>
      </c>
      <c r="B346" s="3" t="s">
        <v>22938</v>
      </c>
      <c r="C346" s="3" t="s">
        <v>13578</v>
      </c>
      <c r="D346" s="3" t="s">
        <v>25863</v>
      </c>
      <c r="E346" s="3" t="s">
        <v>25864</v>
      </c>
      <c r="F346" s="3" t="s">
        <v>22938</v>
      </c>
      <c r="G346" s="3" t="s">
        <v>22938</v>
      </c>
      <c r="H346" s="3" t="s">
        <v>25615</v>
      </c>
      <c r="I346" s="3" t="s">
        <v>27393</v>
      </c>
      <c r="J346" s="3" t="s">
        <v>12959</v>
      </c>
    </row>
    <row r="347">
      <c r="A347" s="3" t="s">
        <v>27394</v>
      </c>
      <c r="B347" s="3" t="s">
        <v>22954</v>
      </c>
      <c r="C347" s="3" t="s">
        <v>13607</v>
      </c>
      <c r="D347" s="3" t="s">
        <v>26835</v>
      </c>
      <c r="E347" s="3" t="s">
        <v>25899</v>
      </c>
      <c r="F347" s="3" t="s">
        <v>27395</v>
      </c>
      <c r="G347" s="3" t="s">
        <v>27396</v>
      </c>
      <c r="H347" s="3" t="s">
        <v>25615</v>
      </c>
      <c r="I347" s="3" t="s">
        <v>27398</v>
      </c>
      <c r="J347" s="3" t="s">
        <v>12959</v>
      </c>
    </row>
    <row r="348">
      <c r="A348" s="3" t="s">
        <v>27400</v>
      </c>
      <c r="B348" s="3" t="s">
        <v>22954</v>
      </c>
      <c r="C348" s="3" t="s">
        <v>13607</v>
      </c>
      <c r="D348" s="3" t="s">
        <v>25970</v>
      </c>
      <c r="E348" s="3" t="s">
        <v>25899</v>
      </c>
      <c r="F348" s="3" t="s">
        <v>221</v>
      </c>
      <c r="G348" s="3" t="s">
        <v>27401</v>
      </c>
      <c r="H348" s="3" t="s">
        <v>25615</v>
      </c>
      <c r="I348" s="3" t="s">
        <v>27403</v>
      </c>
      <c r="J348" s="3" t="s">
        <v>12959</v>
      </c>
    </row>
    <row r="349">
      <c r="A349" s="3" t="s">
        <v>27404</v>
      </c>
      <c r="B349" s="3" t="s">
        <v>22954</v>
      </c>
      <c r="C349" s="3" t="s">
        <v>13607</v>
      </c>
      <c r="D349" s="3" t="s">
        <v>26506</v>
      </c>
      <c r="E349" s="3" t="s">
        <v>26672</v>
      </c>
      <c r="F349" s="3" t="s">
        <v>27405</v>
      </c>
      <c r="G349" s="3" t="s">
        <v>27406</v>
      </c>
      <c r="H349" s="3" t="s">
        <v>25615</v>
      </c>
      <c r="I349" s="3" t="s">
        <v>27408</v>
      </c>
      <c r="J349" s="3" t="s">
        <v>12959</v>
      </c>
    </row>
    <row r="350">
      <c r="A350" s="3" t="s">
        <v>27410</v>
      </c>
      <c r="B350" s="3" t="s">
        <v>22954</v>
      </c>
      <c r="C350" s="3" t="s">
        <v>13607</v>
      </c>
      <c r="D350" s="3" t="s">
        <v>25975</v>
      </c>
      <c r="E350" s="3" t="s">
        <v>25833</v>
      </c>
      <c r="F350" s="3" t="s">
        <v>25977</v>
      </c>
      <c r="G350" s="3" t="s">
        <v>25977</v>
      </c>
      <c r="H350" s="3" t="s">
        <v>25615</v>
      </c>
      <c r="I350" s="3" t="s">
        <v>27412</v>
      </c>
      <c r="J350" s="3" t="s">
        <v>12959</v>
      </c>
    </row>
    <row r="351">
      <c r="A351" s="3" t="s">
        <v>27413</v>
      </c>
      <c r="B351" s="3" t="s">
        <v>22954</v>
      </c>
      <c r="C351" s="3" t="s">
        <v>13607</v>
      </c>
      <c r="D351" s="3" t="s">
        <v>25863</v>
      </c>
      <c r="E351" s="3" t="s">
        <v>25864</v>
      </c>
      <c r="F351" s="3" t="s">
        <v>22954</v>
      </c>
      <c r="G351" s="3" t="s">
        <v>22954</v>
      </c>
      <c r="H351" s="3" t="s">
        <v>25615</v>
      </c>
      <c r="I351" s="3" t="s">
        <v>27414</v>
      </c>
      <c r="J351" s="3" t="s">
        <v>12959</v>
      </c>
    </row>
    <row r="352">
      <c r="A352" s="2" t="s">
        <v>27416</v>
      </c>
      <c r="B352" s="2" t="s">
        <v>23050</v>
      </c>
      <c r="C352" s="2" t="s">
        <v>13662</v>
      </c>
      <c r="D352" s="2" t="s">
        <v>25970</v>
      </c>
      <c r="E352" s="2" t="s">
        <v>25899</v>
      </c>
      <c r="F352" s="2" t="s">
        <v>221</v>
      </c>
      <c r="G352" s="2" t="s">
        <v>27418</v>
      </c>
      <c r="H352" s="2" t="s">
        <v>25615</v>
      </c>
      <c r="I352" s="2" t="s">
        <v>27420</v>
      </c>
      <c r="J352" s="2" t="s">
        <v>12959</v>
      </c>
    </row>
    <row r="353">
      <c r="A353" s="2" t="s">
        <v>27421</v>
      </c>
      <c r="B353" s="2" t="s">
        <v>23050</v>
      </c>
      <c r="C353" s="2" t="s">
        <v>13662</v>
      </c>
      <c r="D353" s="2" t="s">
        <v>26506</v>
      </c>
      <c r="E353" s="2" t="s">
        <v>26672</v>
      </c>
      <c r="F353" s="2" t="s">
        <v>27422</v>
      </c>
      <c r="G353" s="2" t="s">
        <v>27423</v>
      </c>
      <c r="H353" s="2" t="s">
        <v>25615</v>
      </c>
      <c r="I353" s="2" t="s">
        <v>27425</v>
      </c>
      <c r="J353" s="2" t="s">
        <v>12959</v>
      </c>
    </row>
    <row r="354">
      <c r="A354" s="2" t="s">
        <v>27427</v>
      </c>
      <c r="B354" s="2" t="s">
        <v>23050</v>
      </c>
      <c r="C354" s="2" t="s">
        <v>13662</v>
      </c>
      <c r="D354" s="2" t="s">
        <v>25975</v>
      </c>
      <c r="E354" s="2" t="s">
        <v>25833</v>
      </c>
      <c r="F354" s="2" t="s">
        <v>25977</v>
      </c>
      <c r="G354" s="2" t="s">
        <v>25977</v>
      </c>
      <c r="H354" s="2" t="s">
        <v>25615</v>
      </c>
      <c r="I354" s="2" t="s">
        <v>27429</v>
      </c>
      <c r="J354" s="2" t="s">
        <v>12959</v>
      </c>
    </row>
    <row r="355">
      <c r="A355" s="2" t="s">
        <v>27431</v>
      </c>
      <c r="B355" s="2" t="s">
        <v>23050</v>
      </c>
      <c r="C355" s="2" t="s">
        <v>13662</v>
      </c>
      <c r="D355" s="2" t="s">
        <v>25863</v>
      </c>
      <c r="E355" s="2" t="s">
        <v>25864</v>
      </c>
      <c r="F355" s="2" t="s">
        <v>23050</v>
      </c>
      <c r="G355" s="2" t="s">
        <v>23050</v>
      </c>
      <c r="H355" s="2" t="s">
        <v>25615</v>
      </c>
      <c r="I355" s="2" t="s">
        <v>27433</v>
      </c>
      <c r="J355" s="2" t="s">
        <v>12959</v>
      </c>
    </row>
    <row r="356">
      <c r="A356" s="3" t="s">
        <v>27435</v>
      </c>
      <c r="B356" s="3" t="s">
        <v>23136</v>
      </c>
      <c r="C356" s="3" t="s">
        <v>13712</v>
      </c>
      <c r="D356" s="3" t="s">
        <v>25970</v>
      </c>
      <c r="E356" s="3" t="s">
        <v>25899</v>
      </c>
      <c r="F356" s="3" t="s">
        <v>221</v>
      </c>
      <c r="G356" s="3" t="s">
        <v>27437</v>
      </c>
      <c r="H356" s="3" t="s">
        <v>25615</v>
      </c>
      <c r="I356" s="3" t="s">
        <v>27438</v>
      </c>
      <c r="J356" s="3" t="s">
        <v>12959</v>
      </c>
    </row>
    <row r="357">
      <c r="A357" s="3" t="s">
        <v>27440</v>
      </c>
      <c r="B357" s="3" t="s">
        <v>23136</v>
      </c>
      <c r="C357" s="3" t="s">
        <v>13712</v>
      </c>
      <c r="D357" s="3" t="s">
        <v>26506</v>
      </c>
      <c r="E357" s="3" t="s">
        <v>26672</v>
      </c>
      <c r="F357" s="3" t="s">
        <v>27442</v>
      </c>
      <c r="G357" s="3" t="s">
        <v>27443</v>
      </c>
      <c r="H357" s="3" t="s">
        <v>25615</v>
      </c>
      <c r="I357" s="3" t="s">
        <v>27444</v>
      </c>
      <c r="J357" s="3" t="s">
        <v>12959</v>
      </c>
    </row>
    <row r="358">
      <c r="A358" s="3" t="s">
        <v>27446</v>
      </c>
      <c r="B358" s="3" t="s">
        <v>23136</v>
      </c>
      <c r="C358" s="3" t="s">
        <v>13712</v>
      </c>
      <c r="D358" s="3" t="s">
        <v>25975</v>
      </c>
      <c r="E358" s="3" t="s">
        <v>25833</v>
      </c>
      <c r="F358" s="3" t="s">
        <v>25977</v>
      </c>
      <c r="G358" s="3" t="s">
        <v>25977</v>
      </c>
      <c r="H358" s="3" t="s">
        <v>25615</v>
      </c>
      <c r="I358" s="3" t="s">
        <v>27448</v>
      </c>
      <c r="J358" s="3" t="s">
        <v>12959</v>
      </c>
    </row>
    <row r="359">
      <c r="A359" s="3" t="s">
        <v>27450</v>
      </c>
      <c r="B359" s="3" t="s">
        <v>23136</v>
      </c>
      <c r="C359" s="3" t="s">
        <v>13712</v>
      </c>
      <c r="D359" s="3" t="s">
        <v>25863</v>
      </c>
      <c r="E359" s="3" t="s">
        <v>25864</v>
      </c>
      <c r="F359" s="3" t="s">
        <v>23136</v>
      </c>
      <c r="G359" s="3" t="s">
        <v>23136</v>
      </c>
      <c r="H359" s="3" t="s">
        <v>25615</v>
      </c>
      <c r="I359" s="3" t="s">
        <v>27451</v>
      </c>
      <c r="J359" s="3" t="s">
        <v>12959</v>
      </c>
    </row>
    <row r="360">
      <c r="A360" s="3" t="s">
        <v>27452</v>
      </c>
      <c r="B360" s="3" t="s">
        <v>23180</v>
      </c>
      <c r="C360" s="3" t="s">
        <v>13876</v>
      </c>
      <c r="D360" s="3" t="s">
        <v>27454</v>
      </c>
      <c r="E360" s="3" t="s">
        <v>25899</v>
      </c>
      <c r="F360" s="3" t="s">
        <v>27455</v>
      </c>
      <c r="G360" s="3" t="s">
        <v>27456</v>
      </c>
      <c r="H360" s="3" t="s">
        <v>25615</v>
      </c>
      <c r="I360" s="3" t="s">
        <v>27457</v>
      </c>
      <c r="J360" s="3" t="s">
        <v>12959</v>
      </c>
    </row>
    <row r="361">
      <c r="A361" s="3" t="s">
        <v>27458</v>
      </c>
      <c r="B361" s="3" t="s">
        <v>23180</v>
      </c>
      <c r="C361" s="3" t="s">
        <v>13876</v>
      </c>
      <c r="D361" s="3" t="s">
        <v>25970</v>
      </c>
      <c r="E361" s="3" t="s">
        <v>25899</v>
      </c>
      <c r="F361" s="3" t="s">
        <v>221</v>
      </c>
      <c r="G361" s="3" t="s">
        <v>27460</v>
      </c>
      <c r="H361" s="3" t="s">
        <v>25615</v>
      </c>
      <c r="I361" s="3" t="s">
        <v>27462</v>
      </c>
      <c r="J361" s="3" t="s">
        <v>12959</v>
      </c>
    </row>
    <row r="362">
      <c r="A362" s="3" t="s">
        <v>27463</v>
      </c>
      <c r="B362" s="3" t="s">
        <v>23180</v>
      </c>
      <c r="C362" s="3" t="s">
        <v>13876</v>
      </c>
      <c r="D362" s="3" t="s">
        <v>26506</v>
      </c>
      <c r="E362" s="3" t="s">
        <v>26672</v>
      </c>
      <c r="F362" s="3" t="s">
        <v>27465</v>
      </c>
      <c r="G362" s="3" t="s">
        <v>27466</v>
      </c>
      <c r="H362" s="3" t="s">
        <v>25615</v>
      </c>
      <c r="I362" s="3" t="s">
        <v>27467</v>
      </c>
      <c r="J362" s="3" t="s">
        <v>12959</v>
      </c>
    </row>
    <row r="363">
      <c r="A363" s="3" t="s">
        <v>27468</v>
      </c>
      <c r="B363" s="3" t="s">
        <v>23180</v>
      </c>
      <c r="C363" s="3" t="s">
        <v>13876</v>
      </c>
      <c r="D363" s="3" t="s">
        <v>25975</v>
      </c>
      <c r="E363" s="3" t="s">
        <v>25833</v>
      </c>
      <c r="F363" s="3" t="s">
        <v>25977</v>
      </c>
      <c r="G363" s="3" t="s">
        <v>25977</v>
      </c>
      <c r="H363" s="3" t="s">
        <v>25615</v>
      </c>
      <c r="I363" s="3" t="s">
        <v>27470</v>
      </c>
      <c r="J363" s="3" t="s">
        <v>12959</v>
      </c>
    </row>
    <row r="364">
      <c r="A364" s="3" t="s">
        <v>27471</v>
      </c>
      <c r="B364" s="3" t="s">
        <v>23180</v>
      </c>
      <c r="C364" s="3" t="s">
        <v>13876</v>
      </c>
      <c r="D364" s="3" t="s">
        <v>25863</v>
      </c>
      <c r="E364" s="3" t="s">
        <v>25864</v>
      </c>
      <c r="F364" s="3" t="s">
        <v>23180</v>
      </c>
      <c r="G364" s="3" t="s">
        <v>23180</v>
      </c>
      <c r="H364" s="3" t="s">
        <v>25615</v>
      </c>
      <c r="I364" s="3" t="s">
        <v>27474</v>
      </c>
      <c r="J364" s="3" t="s">
        <v>12959</v>
      </c>
    </row>
    <row r="365">
      <c r="A365" s="3" t="s">
        <v>27475</v>
      </c>
      <c r="B365" s="3" t="s">
        <v>23260</v>
      </c>
      <c r="C365" s="3" t="s">
        <v>14274</v>
      </c>
      <c r="D365" s="3" t="s">
        <v>25970</v>
      </c>
      <c r="E365" s="3" t="s">
        <v>25899</v>
      </c>
      <c r="F365" s="3" t="s">
        <v>221</v>
      </c>
      <c r="G365" s="3" t="s">
        <v>27477</v>
      </c>
      <c r="H365" s="3" t="s">
        <v>25615</v>
      </c>
      <c r="I365" s="3" t="s">
        <v>27478</v>
      </c>
      <c r="J365" s="3" t="s">
        <v>12959</v>
      </c>
    </row>
    <row r="366">
      <c r="A366" s="3" t="s">
        <v>27479</v>
      </c>
      <c r="B366" s="3" t="s">
        <v>23260</v>
      </c>
      <c r="C366" s="3" t="s">
        <v>14274</v>
      </c>
      <c r="D366" s="3" t="s">
        <v>26506</v>
      </c>
      <c r="E366" s="3" t="s">
        <v>26672</v>
      </c>
      <c r="F366" s="3" t="s">
        <v>27481</v>
      </c>
      <c r="G366" s="3" t="s">
        <v>27482</v>
      </c>
      <c r="H366" s="3" t="s">
        <v>25615</v>
      </c>
      <c r="I366" s="3" t="s">
        <v>27483</v>
      </c>
      <c r="J366" s="3" t="s">
        <v>12959</v>
      </c>
    </row>
    <row r="367">
      <c r="A367" s="3" t="s">
        <v>27484</v>
      </c>
      <c r="B367" s="3" t="s">
        <v>23260</v>
      </c>
      <c r="C367" s="3" t="s">
        <v>14274</v>
      </c>
      <c r="D367" s="3" t="s">
        <v>25975</v>
      </c>
      <c r="E367" s="3" t="s">
        <v>25833</v>
      </c>
      <c r="F367" s="3" t="s">
        <v>25977</v>
      </c>
      <c r="G367" s="3" t="s">
        <v>25977</v>
      </c>
      <c r="H367" s="3" t="s">
        <v>25615</v>
      </c>
      <c r="I367" s="3" t="s">
        <v>27487</v>
      </c>
      <c r="J367" s="3" t="s">
        <v>12959</v>
      </c>
    </row>
    <row r="368">
      <c r="A368" s="3" t="s">
        <v>27488</v>
      </c>
      <c r="B368" s="3" t="s">
        <v>23260</v>
      </c>
      <c r="C368" s="3" t="s">
        <v>14274</v>
      </c>
      <c r="D368" s="3" t="s">
        <v>25863</v>
      </c>
      <c r="E368" s="3" t="s">
        <v>25864</v>
      </c>
      <c r="F368" s="3" t="s">
        <v>23260</v>
      </c>
      <c r="G368" s="3" t="s">
        <v>23260</v>
      </c>
      <c r="H368" s="3" t="s">
        <v>25615</v>
      </c>
      <c r="I368" s="3" t="s">
        <v>27490</v>
      </c>
      <c r="J368" s="3" t="s">
        <v>12959</v>
      </c>
    </row>
    <row r="369">
      <c r="A369" s="3" t="s">
        <v>27491</v>
      </c>
      <c r="B369" s="3" t="s">
        <v>23323</v>
      </c>
      <c r="C369" s="3" t="s">
        <v>14530</v>
      </c>
      <c r="D369" s="3" t="s">
        <v>25970</v>
      </c>
      <c r="E369" s="3" t="s">
        <v>25899</v>
      </c>
      <c r="F369" s="3" t="s">
        <v>221</v>
      </c>
      <c r="G369" s="3" t="s">
        <v>27493</v>
      </c>
      <c r="H369" s="3" t="s">
        <v>25615</v>
      </c>
      <c r="I369" s="3" t="s">
        <v>27495</v>
      </c>
      <c r="J369" s="3" t="s">
        <v>12959</v>
      </c>
    </row>
    <row r="370">
      <c r="A370" s="3" t="s">
        <v>27496</v>
      </c>
      <c r="B370" s="3" t="s">
        <v>23323</v>
      </c>
      <c r="C370" s="3" t="s">
        <v>14530</v>
      </c>
      <c r="D370" s="3" t="s">
        <v>26506</v>
      </c>
      <c r="E370" s="3" t="s">
        <v>26672</v>
      </c>
      <c r="F370" s="3" t="s">
        <v>27498</v>
      </c>
      <c r="G370" s="3" t="s">
        <v>27499</v>
      </c>
      <c r="H370" s="3" t="s">
        <v>25615</v>
      </c>
      <c r="I370" s="3" t="s">
        <v>27500</v>
      </c>
      <c r="J370" s="3" t="s">
        <v>12959</v>
      </c>
    </row>
    <row r="371">
      <c r="A371" s="3" t="s">
        <v>27501</v>
      </c>
      <c r="B371" s="3" t="s">
        <v>23323</v>
      </c>
      <c r="C371" s="3" t="s">
        <v>14530</v>
      </c>
      <c r="D371" s="3" t="s">
        <v>25975</v>
      </c>
      <c r="E371" s="3" t="s">
        <v>25833</v>
      </c>
      <c r="F371" s="3" t="s">
        <v>25977</v>
      </c>
      <c r="G371" s="3" t="s">
        <v>25977</v>
      </c>
      <c r="H371" s="3" t="s">
        <v>25615</v>
      </c>
      <c r="I371" s="3" t="s">
        <v>27504</v>
      </c>
      <c r="J371" s="3" t="s">
        <v>12959</v>
      </c>
    </row>
    <row r="372">
      <c r="A372" s="3" t="s">
        <v>27505</v>
      </c>
      <c r="B372" s="3" t="s">
        <v>23323</v>
      </c>
      <c r="C372" s="3" t="s">
        <v>14530</v>
      </c>
      <c r="D372" s="3" t="s">
        <v>25863</v>
      </c>
      <c r="E372" s="3" t="s">
        <v>25864</v>
      </c>
      <c r="F372" s="3" t="s">
        <v>23323</v>
      </c>
      <c r="G372" s="3" t="s">
        <v>23323</v>
      </c>
      <c r="H372" s="3" t="s">
        <v>25615</v>
      </c>
      <c r="I372" s="3" t="s">
        <v>27507</v>
      </c>
      <c r="J372" s="3" t="s">
        <v>12959</v>
      </c>
    </row>
    <row r="373">
      <c r="A373" s="3" t="s">
        <v>27508</v>
      </c>
      <c r="B373" s="3" t="s">
        <v>23357</v>
      </c>
      <c r="C373" s="3" t="s">
        <v>14659</v>
      </c>
      <c r="D373" s="3" t="s">
        <v>27454</v>
      </c>
      <c r="E373" s="3" t="s">
        <v>25899</v>
      </c>
      <c r="F373" s="3" t="s">
        <v>27510</v>
      </c>
      <c r="G373" s="3" t="s">
        <v>27511</v>
      </c>
      <c r="H373" s="3" t="s">
        <v>25615</v>
      </c>
      <c r="I373" s="3" t="s">
        <v>27512</v>
      </c>
      <c r="J373" s="3" t="s">
        <v>12959</v>
      </c>
    </row>
    <row r="374">
      <c r="A374" s="3" t="s">
        <v>27513</v>
      </c>
      <c r="B374" s="3" t="s">
        <v>23357</v>
      </c>
      <c r="C374" s="3" t="s">
        <v>14659</v>
      </c>
      <c r="D374" s="3" t="s">
        <v>25970</v>
      </c>
      <c r="E374" s="3" t="s">
        <v>25899</v>
      </c>
      <c r="F374" s="3" t="s">
        <v>221</v>
      </c>
      <c r="G374" s="3" t="s">
        <v>27515</v>
      </c>
      <c r="H374" s="3" t="s">
        <v>25615</v>
      </c>
      <c r="I374" s="3" t="s">
        <v>27517</v>
      </c>
      <c r="J374" s="3" t="s">
        <v>12959</v>
      </c>
    </row>
    <row r="375">
      <c r="A375" s="3" t="s">
        <v>27518</v>
      </c>
      <c r="B375" s="3" t="s">
        <v>23357</v>
      </c>
      <c r="C375" s="3" t="s">
        <v>14659</v>
      </c>
      <c r="D375" s="3" t="s">
        <v>26506</v>
      </c>
      <c r="E375" s="3" t="s">
        <v>26672</v>
      </c>
      <c r="F375" s="3" t="s">
        <v>27520</v>
      </c>
      <c r="G375" s="3" t="s">
        <v>27521</v>
      </c>
      <c r="H375" s="3" t="s">
        <v>25615</v>
      </c>
      <c r="I375" s="3" t="s">
        <v>27522</v>
      </c>
      <c r="J375" s="3" t="s">
        <v>12959</v>
      </c>
    </row>
    <row r="376">
      <c r="A376" s="3" t="s">
        <v>27523</v>
      </c>
      <c r="B376" s="3" t="s">
        <v>23357</v>
      </c>
      <c r="C376" s="3" t="s">
        <v>14659</v>
      </c>
      <c r="D376" s="3" t="s">
        <v>25975</v>
      </c>
      <c r="E376" s="3" t="s">
        <v>25833</v>
      </c>
      <c r="F376" s="3" t="s">
        <v>25977</v>
      </c>
      <c r="G376" s="3" t="s">
        <v>25977</v>
      </c>
      <c r="H376" s="3" t="s">
        <v>25615</v>
      </c>
      <c r="I376" s="3" t="s">
        <v>27526</v>
      </c>
      <c r="J376" s="3" t="s">
        <v>12959</v>
      </c>
    </row>
    <row r="377">
      <c r="A377" s="3" t="s">
        <v>27527</v>
      </c>
      <c r="B377" s="3" t="s">
        <v>23357</v>
      </c>
      <c r="C377" s="3" t="s">
        <v>14659</v>
      </c>
      <c r="D377" s="3" t="s">
        <v>25863</v>
      </c>
      <c r="E377" s="3" t="s">
        <v>25864</v>
      </c>
      <c r="F377" s="3" t="s">
        <v>23357</v>
      </c>
      <c r="G377" s="3" t="s">
        <v>23357</v>
      </c>
      <c r="H377" s="3" t="s">
        <v>25615</v>
      </c>
      <c r="I377" s="3" t="s">
        <v>27529</v>
      </c>
      <c r="J377" s="3" t="s">
        <v>12959</v>
      </c>
    </row>
    <row r="378">
      <c r="A378" s="3" t="s">
        <v>27530</v>
      </c>
      <c r="B378" s="3" t="s">
        <v>23418</v>
      </c>
      <c r="C378" s="3" t="s">
        <v>14934</v>
      </c>
      <c r="D378" s="3" t="s">
        <v>25970</v>
      </c>
      <c r="E378" s="3" t="s">
        <v>25899</v>
      </c>
      <c r="F378" s="3" t="s">
        <v>221</v>
      </c>
      <c r="G378" s="3" t="s">
        <v>27532</v>
      </c>
      <c r="H378" s="3" t="s">
        <v>25615</v>
      </c>
      <c r="I378" s="3" t="s">
        <v>27534</v>
      </c>
      <c r="J378" s="3" t="s">
        <v>12959</v>
      </c>
    </row>
    <row r="379">
      <c r="A379" s="3" t="s">
        <v>27535</v>
      </c>
      <c r="B379" s="3" t="s">
        <v>23418</v>
      </c>
      <c r="C379" s="3" t="s">
        <v>14934</v>
      </c>
      <c r="D379" s="3" t="s">
        <v>26506</v>
      </c>
      <c r="E379" s="3" t="s">
        <v>26672</v>
      </c>
      <c r="F379" s="3" t="s">
        <v>27537</v>
      </c>
      <c r="G379" s="3" t="s">
        <v>27538</v>
      </c>
      <c r="H379" s="3" t="s">
        <v>25615</v>
      </c>
      <c r="I379" s="3" t="s">
        <v>27539</v>
      </c>
      <c r="J379" s="3" t="s">
        <v>12959</v>
      </c>
    </row>
    <row r="380">
      <c r="A380" s="3" t="s">
        <v>27540</v>
      </c>
      <c r="B380" s="3" t="s">
        <v>23418</v>
      </c>
      <c r="C380" s="3" t="s">
        <v>14934</v>
      </c>
      <c r="D380" s="3" t="s">
        <v>25975</v>
      </c>
      <c r="E380" s="3" t="s">
        <v>25833</v>
      </c>
      <c r="F380" s="3" t="s">
        <v>25977</v>
      </c>
      <c r="G380" s="3" t="s">
        <v>25977</v>
      </c>
      <c r="H380" s="3" t="s">
        <v>25615</v>
      </c>
      <c r="I380" s="3" t="s">
        <v>27543</v>
      </c>
      <c r="J380" s="3" t="s">
        <v>12959</v>
      </c>
    </row>
    <row r="381">
      <c r="A381" s="3" t="s">
        <v>27544</v>
      </c>
      <c r="B381" s="3" t="s">
        <v>23418</v>
      </c>
      <c r="C381" s="3" t="s">
        <v>14934</v>
      </c>
      <c r="D381" s="3" t="s">
        <v>25863</v>
      </c>
      <c r="E381" s="3" t="s">
        <v>25864</v>
      </c>
      <c r="F381" s="3" t="s">
        <v>23418</v>
      </c>
      <c r="G381" s="3" t="s">
        <v>23418</v>
      </c>
      <c r="H381" s="3" t="s">
        <v>25615</v>
      </c>
      <c r="I381" s="3" t="s">
        <v>27546</v>
      </c>
      <c r="J381" s="3" t="s">
        <v>12959</v>
      </c>
    </row>
    <row r="382">
      <c r="A382" s="3" t="s">
        <v>27547</v>
      </c>
      <c r="B382" s="3" t="s">
        <v>23486</v>
      </c>
      <c r="C382" s="3" t="s">
        <v>15216</v>
      </c>
      <c r="D382" s="3" t="s">
        <v>27548</v>
      </c>
      <c r="E382" s="3" t="s">
        <v>26567</v>
      </c>
      <c r="F382" s="3" t="s">
        <v>27549</v>
      </c>
      <c r="G382" s="3" t="s">
        <v>27550</v>
      </c>
      <c r="H382" s="3" t="s">
        <v>25615</v>
      </c>
      <c r="I382" s="3" t="s">
        <v>27552</v>
      </c>
      <c r="J382" s="3" t="s">
        <v>12959</v>
      </c>
    </row>
    <row r="383">
      <c r="A383" s="3" t="s">
        <v>27554</v>
      </c>
      <c r="B383" s="3" t="s">
        <v>23486</v>
      </c>
      <c r="C383" s="3" t="s">
        <v>15216</v>
      </c>
      <c r="D383" s="3" t="s">
        <v>27555</v>
      </c>
      <c r="E383" s="3" t="s">
        <v>27556</v>
      </c>
      <c r="F383" s="3" t="s">
        <v>27557</v>
      </c>
      <c r="G383" s="3" t="s">
        <v>27558</v>
      </c>
      <c r="H383" s="3" t="s">
        <v>25615</v>
      </c>
      <c r="I383" s="3" t="s">
        <v>27560</v>
      </c>
      <c r="J383" s="3" t="s">
        <v>12959</v>
      </c>
    </row>
    <row r="384">
      <c r="A384" s="3" t="s">
        <v>27561</v>
      </c>
      <c r="B384" s="3" t="s">
        <v>23486</v>
      </c>
      <c r="C384" s="3" t="s">
        <v>15216</v>
      </c>
      <c r="D384" s="3" t="s">
        <v>27555</v>
      </c>
      <c r="E384" s="3" t="s">
        <v>26527</v>
      </c>
      <c r="F384" s="3" t="s">
        <v>27562</v>
      </c>
      <c r="G384" s="3" t="s">
        <v>27563</v>
      </c>
      <c r="H384" s="3" t="s">
        <v>25615</v>
      </c>
      <c r="I384" s="3" t="s">
        <v>27564</v>
      </c>
      <c r="J384" s="3" t="s">
        <v>12959</v>
      </c>
    </row>
    <row r="385">
      <c r="A385" s="3" t="s">
        <v>27566</v>
      </c>
      <c r="B385" s="3" t="s">
        <v>23486</v>
      </c>
      <c r="C385" s="3" t="s">
        <v>15216</v>
      </c>
      <c r="D385" s="3" t="s">
        <v>27568</v>
      </c>
      <c r="E385" s="3" t="s">
        <v>26507</v>
      </c>
      <c r="F385" s="3" t="s">
        <v>27569</v>
      </c>
      <c r="G385" s="3" t="s">
        <v>27570</v>
      </c>
      <c r="H385" s="3" t="s">
        <v>25615</v>
      </c>
      <c r="I385" s="3" t="s">
        <v>27571</v>
      </c>
      <c r="J385" s="3" t="s">
        <v>12959</v>
      </c>
    </row>
    <row r="386">
      <c r="A386" s="3" t="s">
        <v>27572</v>
      </c>
      <c r="B386" s="3" t="s">
        <v>23486</v>
      </c>
      <c r="C386" s="3" t="s">
        <v>15216</v>
      </c>
      <c r="D386" s="3" t="s">
        <v>27574</v>
      </c>
      <c r="E386" s="3" t="s">
        <v>25977</v>
      </c>
      <c r="F386" s="3" t="s">
        <v>27575</v>
      </c>
      <c r="G386" s="3" t="s">
        <v>27550</v>
      </c>
      <c r="H386" s="3" t="s">
        <v>25615</v>
      </c>
      <c r="I386" s="3" t="s">
        <v>27576</v>
      </c>
      <c r="J386" s="3" t="s">
        <v>12959</v>
      </c>
    </row>
    <row r="387">
      <c r="A387" s="3" t="s">
        <v>27577</v>
      </c>
      <c r="B387" s="3" t="s">
        <v>23486</v>
      </c>
      <c r="C387" s="3" t="s">
        <v>15216</v>
      </c>
      <c r="D387" s="3" t="s">
        <v>27578</v>
      </c>
      <c r="E387" s="3" t="s">
        <v>26507</v>
      </c>
      <c r="F387" s="3" t="s">
        <v>27569</v>
      </c>
      <c r="G387" s="3" t="s">
        <v>27580</v>
      </c>
      <c r="H387" s="3" t="s">
        <v>25615</v>
      </c>
      <c r="I387" s="3" t="s">
        <v>27581</v>
      </c>
      <c r="J387" s="3" t="s">
        <v>12959</v>
      </c>
    </row>
    <row r="388">
      <c r="A388" s="3" t="s">
        <v>27583</v>
      </c>
      <c r="B388" s="3" t="s">
        <v>23523</v>
      </c>
      <c r="C388" s="3" t="s">
        <v>15376</v>
      </c>
      <c r="D388" s="3" t="s">
        <v>27584</v>
      </c>
      <c r="E388" s="3" t="s">
        <v>25899</v>
      </c>
      <c r="F388" s="3" t="s">
        <v>27585</v>
      </c>
      <c r="G388" s="3" t="s">
        <v>27587</v>
      </c>
      <c r="H388" s="3" t="s">
        <v>25615</v>
      </c>
      <c r="I388" s="3" t="s">
        <v>27588</v>
      </c>
      <c r="J388" s="3" t="s">
        <v>12959</v>
      </c>
    </row>
    <row r="389">
      <c r="A389" s="3" t="s">
        <v>27590</v>
      </c>
      <c r="B389" s="3" t="s">
        <v>23523</v>
      </c>
      <c r="C389" s="3" t="s">
        <v>15376</v>
      </c>
      <c r="D389" s="3" t="s">
        <v>27548</v>
      </c>
      <c r="E389" s="3" t="s">
        <v>26567</v>
      </c>
      <c r="F389" s="3" t="s">
        <v>27591</v>
      </c>
      <c r="G389" s="3" t="s">
        <v>27592</v>
      </c>
      <c r="H389" s="3" t="s">
        <v>25615</v>
      </c>
      <c r="I389" s="3" t="s">
        <v>27594</v>
      </c>
      <c r="J389" s="3" t="s">
        <v>12959</v>
      </c>
    </row>
    <row r="390">
      <c r="A390" s="3" t="s">
        <v>27595</v>
      </c>
      <c r="B390" s="3" t="s">
        <v>23523</v>
      </c>
      <c r="C390" s="3" t="s">
        <v>15376</v>
      </c>
      <c r="D390" s="3" t="s">
        <v>27555</v>
      </c>
      <c r="E390" s="3" t="s">
        <v>27033</v>
      </c>
      <c r="F390" s="3" t="s">
        <v>27597</v>
      </c>
      <c r="G390" s="3" t="s">
        <v>27598</v>
      </c>
      <c r="H390" s="3" t="s">
        <v>25615</v>
      </c>
      <c r="I390" s="3" t="s">
        <v>27599</v>
      </c>
      <c r="J390" s="3" t="s">
        <v>12959</v>
      </c>
    </row>
    <row r="391">
      <c r="A391" s="3" t="s">
        <v>27601</v>
      </c>
      <c r="B391" s="3" t="s">
        <v>23523</v>
      </c>
      <c r="C391" s="3" t="s">
        <v>15376</v>
      </c>
      <c r="D391" s="3" t="s">
        <v>27555</v>
      </c>
      <c r="E391" s="3" t="s">
        <v>26527</v>
      </c>
      <c r="F391" s="3" t="s">
        <v>27603</v>
      </c>
      <c r="G391" s="3" t="s">
        <v>27604</v>
      </c>
      <c r="H391" s="3" t="s">
        <v>25615</v>
      </c>
      <c r="I391" s="3" t="s">
        <v>27605</v>
      </c>
      <c r="J391" s="3" t="s">
        <v>12959</v>
      </c>
    </row>
    <row r="392">
      <c r="A392" s="3" t="s">
        <v>27607</v>
      </c>
      <c r="B392" s="3" t="s">
        <v>23523</v>
      </c>
      <c r="C392" s="3" t="s">
        <v>15376</v>
      </c>
      <c r="D392" s="3" t="s">
        <v>27568</v>
      </c>
      <c r="E392" s="3" t="s">
        <v>26507</v>
      </c>
      <c r="F392" s="3" t="s">
        <v>27608</v>
      </c>
      <c r="G392" s="3" t="s">
        <v>27609</v>
      </c>
      <c r="H392" s="3" t="s">
        <v>25615</v>
      </c>
      <c r="I392" s="3" t="s">
        <v>27610</v>
      </c>
      <c r="J392" s="3" t="s">
        <v>12959</v>
      </c>
    </row>
    <row r="393">
      <c r="A393" s="3" t="s">
        <v>27611</v>
      </c>
      <c r="B393" s="3" t="s">
        <v>23523</v>
      </c>
      <c r="C393" s="3" t="s">
        <v>15376</v>
      </c>
      <c r="D393" s="3" t="s">
        <v>27574</v>
      </c>
      <c r="E393" s="3" t="s">
        <v>25977</v>
      </c>
      <c r="F393" s="3" t="s">
        <v>27613</v>
      </c>
      <c r="G393" s="3" t="s">
        <v>27592</v>
      </c>
      <c r="H393" s="3" t="s">
        <v>25615</v>
      </c>
      <c r="I393" s="3" t="s">
        <v>27614</v>
      </c>
      <c r="J393" s="3" t="s">
        <v>12959</v>
      </c>
    </row>
    <row r="394">
      <c r="A394" s="3" t="s">
        <v>27615</v>
      </c>
      <c r="B394" s="3" t="s">
        <v>23523</v>
      </c>
      <c r="C394" s="3" t="s">
        <v>15376</v>
      </c>
      <c r="D394" s="3" t="s">
        <v>25863</v>
      </c>
      <c r="E394" s="3" t="s">
        <v>25864</v>
      </c>
      <c r="F394" s="3" t="s">
        <v>23523</v>
      </c>
      <c r="G394" s="3" t="s">
        <v>27592</v>
      </c>
      <c r="H394" s="3" t="s">
        <v>25615</v>
      </c>
      <c r="I394" s="3" t="s">
        <v>27617</v>
      </c>
      <c r="J394" s="3" t="s">
        <v>12959</v>
      </c>
    </row>
    <row r="395">
      <c r="A395" s="2" t="s">
        <v>27619</v>
      </c>
      <c r="B395" s="2" t="s">
        <v>23584</v>
      </c>
      <c r="C395" s="2" t="s">
        <v>15614</v>
      </c>
      <c r="D395" s="2" t="s">
        <v>27548</v>
      </c>
      <c r="E395" s="2" t="s">
        <v>26567</v>
      </c>
      <c r="F395" s="2" t="s">
        <v>27621</v>
      </c>
      <c r="G395" s="2" t="s">
        <v>27622</v>
      </c>
      <c r="H395" s="2" t="s">
        <v>25615</v>
      </c>
      <c r="I395" s="2" t="s">
        <v>27594</v>
      </c>
      <c r="J395" s="2" t="s">
        <v>12959</v>
      </c>
    </row>
    <row r="396">
      <c r="A396" s="2" t="s">
        <v>27623</v>
      </c>
      <c r="B396" s="2" t="s">
        <v>23584</v>
      </c>
      <c r="C396" s="2" t="s">
        <v>15614</v>
      </c>
      <c r="D396" s="2" t="s">
        <v>27555</v>
      </c>
      <c r="E396" s="2" t="s">
        <v>27033</v>
      </c>
      <c r="F396" s="2" t="s">
        <v>27625</v>
      </c>
      <c r="G396" s="2" t="s">
        <v>27598</v>
      </c>
      <c r="H396" s="2" t="s">
        <v>25615</v>
      </c>
      <c r="I396" s="2" t="s">
        <v>27599</v>
      </c>
      <c r="J396" s="2" t="s">
        <v>12959</v>
      </c>
    </row>
    <row r="397">
      <c r="A397" s="2" t="s">
        <v>27626</v>
      </c>
      <c r="B397" s="2" t="s">
        <v>23653</v>
      </c>
      <c r="C397" s="2" t="s">
        <v>15914</v>
      </c>
      <c r="D397" s="2" t="s">
        <v>27548</v>
      </c>
      <c r="E397" s="2" t="s">
        <v>26567</v>
      </c>
      <c r="F397" s="2" t="s">
        <v>27629</v>
      </c>
      <c r="G397" s="2" t="s">
        <v>27630</v>
      </c>
      <c r="H397" s="2" t="s">
        <v>25615</v>
      </c>
      <c r="I397" s="2" t="s">
        <v>27631</v>
      </c>
      <c r="J397" s="2" t="s">
        <v>12959</v>
      </c>
    </row>
    <row r="398">
      <c r="A398" s="2" t="s">
        <v>27633</v>
      </c>
      <c r="B398" s="2" t="s">
        <v>23653</v>
      </c>
      <c r="C398" s="2" t="s">
        <v>15914</v>
      </c>
      <c r="D398" s="2" t="s">
        <v>27555</v>
      </c>
      <c r="E398" s="2" t="s">
        <v>27556</v>
      </c>
      <c r="F398" s="2" t="s">
        <v>27634</v>
      </c>
      <c r="G398" s="2" t="s">
        <v>27558</v>
      </c>
      <c r="H398" s="2" t="s">
        <v>25615</v>
      </c>
      <c r="I398" s="2" t="s">
        <v>27635</v>
      </c>
      <c r="J398" s="2" t="s">
        <v>12959</v>
      </c>
    </row>
    <row r="399">
      <c r="A399" s="2" t="s">
        <v>27637</v>
      </c>
      <c r="B399" s="2" t="s">
        <v>23653</v>
      </c>
      <c r="C399" s="2" t="s">
        <v>15914</v>
      </c>
      <c r="D399" s="2" t="s">
        <v>27555</v>
      </c>
      <c r="E399" s="2" t="s">
        <v>26527</v>
      </c>
      <c r="F399" s="2" t="s">
        <v>27638</v>
      </c>
      <c r="G399" s="2" t="s">
        <v>27639</v>
      </c>
      <c r="H399" s="2" t="s">
        <v>25615</v>
      </c>
      <c r="I399" s="2" t="s">
        <v>27640</v>
      </c>
      <c r="J399" s="2" t="s">
        <v>12959</v>
      </c>
    </row>
    <row r="400">
      <c r="A400" s="2" t="s">
        <v>27642</v>
      </c>
      <c r="B400" s="2" t="s">
        <v>23653</v>
      </c>
      <c r="C400" s="2" t="s">
        <v>15914</v>
      </c>
      <c r="D400" s="2" t="s">
        <v>27568</v>
      </c>
      <c r="E400" s="2" t="s">
        <v>26507</v>
      </c>
      <c r="F400" s="2" t="s">
        <v>27629</v>
      </c>
      <c r="G400" s="2" t="s">
        <v>27644</v>
      </c>
      <c r="H400" s="2" t="s">
        <v>25615</v>
      </c>
      <c r="I400" s="2" t="s">
        <v>27646</v>
      </c>
      <c r="J400" s="2" t="s">
        <v>12959</v>
      </c>
    </row>
    <row r="401">
      <c r="A401" s="3" t="s">
        <v>27647</v>
      </c>
      <c r="B401" s="3" t="s">
        <v>23653</v>
      </c>
      <c r="C401" s="3" t="s">
        <v>15914</v>
      </c>
      <c r="D401" s="3" t="s">
        <v>27574</v>
      </c>
      <c r="E401" s="3" t="s">
        <v>25977</v>
      </c>
      <c r="F401" s="3" t="s">
        <v>27648</v>
      </c>
      <c r="G401" s="3" t="s">
        <v>27630</v>
      </c>
      <c r="H401" s="3" t="s">
        <v>25615</v>
      </c>
      <c r="I401" s="3" t="s">
        <v>27650</v>
      </c>
      <c r="J401" s="3" t="s">
        <v>12959</v>
      </c>
    </row>
    <row r="402">
      <c r="A402" s="3" t="s">
        <v>27652</v>
      </c>
      <c r="B402" s="3" t="s">
        <v>23653</v>
      </c>
      <c r="C402" s="3" t="s">
        <v>15914</v>
      </c>
      <c r="D402" s="3" t="s">
        <v>25863</v>
      </c>
      <c r="E402" s="3" t="s">
        <v>25864</v>
      </c>
      <c r="F402" s="3" t="s">
        <v>23653</v>
      </c>
      <c r="G402" s="3" t="s">
        <v>27630</v>
      </c>
      <c r="H402" s="3" t="s">
        <v>25615</v>
      </c>
      <c r="I402" s="3" t="s">
        <v>27653</v>
      </c>
      <c r="J402" s="3" t="s">
        <v>12959</v>
      </c>
    </row>
    <row r="403">
      <c r="A403" s="3" t="s">
        <v>27655</v>
      </c>
      <c r="B403" s="3" t="s">
        <v>23684</v>
      </c>
      <c r="C403" s="3" t="s">
        <v>15997</v>
      </c>
      <c r="D403" s="3" t="s">
        <v>27584</v>
      </c>
      <c r="E403" s="3" t="s">
        <v>25750</v>
      </c>
      <c r="F403" s="3" t="s">
        <v>27656</v>
      </c>
      <c r="G403" s="3" t="s">
        <v>27657</v>
      </c>
      <c r="H403" s="3" t="s">
        <v>25615</v>
      </c>
      <c r="I403" s="3" t="s">
        <v>27658</v>
      </c>
      <c r="J403" s="3" t="s">
        <v>12959</v>
      </c>
    </row>
    <row r="404">
      <c r="A404" s="3" t="s">
        <v>27660</v>
      </c>
      <c r="B404" s="3" t="s">
        <v>23684</v>
      </c>
      <c r="C404" s="3" t="s">
        <v>15997</v>
      </c>
      <c r="D404" s="3" t="s">
        <v>27548</v>
      </c>
      <c r="E404" s="3" t="s">
        <v>26567</v>
      </c>
      <c r="F404" s="3" t="s">
        <v>27661</v>
      </c>
      <c r="G404" s="3" t="s">
        <v>27662</v>
      </c>
      <c r="H404" s="3" t="s">
        <v>25615</v>
      </c>
      <c r="I404" s="3" t="s">
        <v>27664</v>
      </c>
      <c r="J404" s="3" t="s">
        <v>12959</v>
      </c>
    </row>
    <row r="405">
      <c r="A405" s="3" t="s">
        <v>27666</v>
      </c>
      <c r="B405" s="3" t="s">
        <v>23684</v>
      </c>
      <c r="C405" s="3" t="s">
        <v>15997</v>
      </c>
      <c r="D405" s="3" t="s">
        <v>27555</v>
      </c>
      <c r="E405" s="3" t="s">
        <v>27033</v>
      </c>
      <c r="F405" s="3" t="s">
        <v>27667</v>
      </c>
      <c r="G405" s="3" t="s">
        <v>27598</v>
      </c>
      <c r="H405" s="3" t="s">
        <v>25615</v>
      </c>
      <c r="I405" s="3" t="s">
        <v>27669</v>
      </c>
      <c r="J405" s="3" t="s">
        <v>12959</v>
      </c>
    </row>
    <row r="406">
      <c r="A406" s="3" t="s">
        <v>27670</v>
      </c>
      <c r="B406" s="3" t="s">
        <v>23684</v>
      </c>
      <c r="C406" s="3" t="s">
        <v>15997</v>
      </c>
      <c r="D406" s="3" t="s">
        <v>27555</v>
      </c>
      <c r="E406" s="3" t="s">
        <v>26527</v>
      </c>
      <c r="F406" s="3" t="s">
        <v>27672</v>
      </c>
      <c r="G406" s="3" t="s">
        <v>27673</v>
      </c>
      <c r="H406" s="3" t="s">
        <v>25615</v>
      </c>
      <c r="I406" s="3" t="s">
        <v>27674</v>
      </c>
      <c r="J406" s="3" t="s">
        <v>12959</v>
      </c>
    </row>
    <row r="407">
      <c r="A407" s="3" t="s">
        <v>27676</v>
      </c>
      <c r="B407" s="3" t="s">
        <v>23684</v>
      </c>
      <c r="C407" s="3" t="s">
        <v>15997</v>
      </c>
      <c r="D407" s="3" t="s">
        <v>27568</v>
      </c>
      <c r="E407" s="3" t="s">
        <v>26507</v>
      </c>
      <c r="F407" s="3" t="s">
        <v>27678</v>
      </c>
      <c r="G407" s="3" t="s">
        <v>27679</v>
      </c>
      <c r="H407" s="3" t="s">
        <v>25615</v>
      </c>
      <c r="I407" s="3" t="s">
        <v>27680</v>
      </c>
      <c r="J407" s="3" t="s">
        <v>12959</v>
      </c>
    </row>
    <row r="408">
      <c r="A408" s="3" t="s">
        <v>27681</v>
      </c>
      <c r="B408" s="3" t="s">
        <v>23684</v>
      </c>
      <c r="C408" s="3" t="s">
        <v>15997</v>
      </c>
      <c r="D408" s="3" t="s">
        <v>27574</v>
      </c>
      <c r="E408" s="3" t="s">
        <v>25977</v>
      </c>
      <c r="F408" s="3" t="s">
        <v>27683</v>
      </c>
      <c r="G408" s="3" t="s">
        <v>27662</v>
      </c>
      <c r="H408" s="3" t="s">
        <v>25615</v>
      </c>
      <c r="I408" s="3" t="s">
        <v>27684</v>
      </c>
      <c r="J408" s="3" t="s">
        <v>12959</v>
      </c>
    </row>
    <row r="409">
      <c r="A409" s="3" t="s">
        <v>27686</v>
      </c>
      <c r="B409" s="3" t="s">
        <v>23684</v>
      </c>
      <c r="C409" s="3" t="s">
        <v>15997</v>
      </c>
      <c r="D409" s="3" t="s">
        <v>25863</v>
      </c>
      <c r="E409" s="3" t="s">
        <v>25864</v>
      </c>
      <c r="F409" s="3" t="s">
        <v>23684</v>
      </c>
      <c r="G409" s="3" t="s">
        <v>27662</v>
      </c>
      <c r="H409" s="3" t="s">
        <v>25615</v>
      </c>
      <c r="I409" s="3" t="s">
        <v>27688</v>
      </c>
      <c r="J409" s="3" t="s">
        <v>12959</v>
      </c>
    </row>
    <row r="410">
      <c r="A410" s="2" t="s">
        <v>27689</v>
      </c>
      <c r="B410" s="2" t="s">
        <v>23729</v>
      </c>
      <c r="C410" s="2" t="s">
        <v>16283</v>
      </c>
      <c r="D410" s="2" t="s">
        <v>27548</v>
      </c>
      <c r="E410" s="2" t="s">
        <v>26567</v>
      </c>
      <c r="F410" s="2" t="s">
        <v>27690</v>
      </c>
      <c r="G410" s="2" t="s">
        <v>27691</v>
      </c>
      <c r="H410" s="2" t="s">
        <v>25615</v>
      </c>
      <c r="I410" s="2" t="s">
        <v>27693</v>
      </c>
      <c r="J410" s="2" t="s">
        <v>27694</v>
      </c>
    </row>
    <row r="411">
      <c r="A411" s="2" t="s">
        <v>27696</v>
      </c>
      <c r="B411" s="2" t="s">
        <v>23729</v>
      </c>
      <c r="C411" s="2" t="s">
        <v>16283</v>
      </c>
      <c r="D411" s="2" t="s">
        <v>27697</v>
      </c>
      <c r="E411" s="2" t="s">
        <v>27033</v>
      </c>
      <c r="F411" s="2" t="s">
        <v>27698</v>
      </c>
      <c r="G411" s="2" t="s">
        <v>27699</v>
      </c>
      <c r="H411" s="2" t="s">
        <v>25615</v>
      </c>
      <c r="I411" s="2" t="s">
        <v>27700</v>
      </c>
      <c r="J411" s="2" t="s">
        <v>27694</v>
      </c>
    </row>
    <row r="412">
      <c r="A412" s="2" t="s">
        <v>27702</v>
      </c>
      <c r="B412" s="2" t="s">
        <v>23729</v>
      </c>
      <c r="C412" s="2" t="s">
        <v>16283</v>
      </c>
      <c r="D412" s="2" t="s">
        <v>27697</v>
      </c>
      <c r="E412" s="2" t="s">
        <v>26527</v>
      </c>
      <c r="F412" s="2" t="s">
        <v>27703</v>
      </c>
      <c r="G412" s="2" t="s">
        <v>27704</v>
      </c>
      <c r="H412" s="2" t="s">
        <v>25615</v>
      </c>
      <c r="I412" s="2" t="s">
        <v>27705</v>
      </c>
      <c r="J412" s="2" t="s">
        <v>27694</v>
      </c>
    </row>
    <row r="413">
      <c r="A413" s="2" t="s">
        <v>27707</v>
      </c>
      <c r="B413" s="2" t="s">
        <v>23729</v>
      </c>
      <c r="C413" s="2" t="s">
        <v>16283</v>
      </c>
      <c r="D413" s="2" t="s">
        <v>27568</v>
      </c>
      <c r="E413" s="2" t="s">
        <v>26567</v>
      </c>
      <c r="F413" s="2" t="s">
        <v>27690</v>
      </c>
      <c r="G413" s="2" t="s">
        <v>27709</v>
      </c>
      <c r="H413" s="2" t="s">
        <v>25615</v>
      </c>
      <c r="I413" s="2" t="s">
        <v>27710</v>
      </c>
      <c r="J413" s="2" t="s">
        <v>27694</v>
      </c>
    </row>
    <row r="414">
      <c r="A414" s="2" t="s">
        <v>27711</v>
      </c>
      <c r="B414" s="2" t="s">
        <v>23729</v>
      </c>
      <c r="C414" s="2" t="s">
        <v>16283</v>
      </c>
      <c r="D414" s="2" t="s">
        <v>27574</v>
      </c>
      <c r="E414" s="2" t="s">
        <v>25977</v>
      </c>
      <c r="F414" s="2" t="s">
        <v>27713</v>
      </c>
      <c r="G414" s="2" t="s">
        <v>27714</v>
      </c>
      <c r="H414" s="2" t="s">
        <v>25615</v>
      </c>
      <c r="I414" s="2" t="s">
        <v>27715</v>
      </c>
      <c r="J414" s="2" t="s">
        <v>27694</v>
      </c>
    </row>
    <row r="415">
      <c r="A415" s="2" t="s">
        <v>27716</v>
      </c>
      <c r="B415" s="2" t="s">
        <v>23729</v>
      </c>
      <c r="C415" s="2" t="s">
        <v>16283</v>
      </c>
      <c r="D415" s="2" t="s">
        <v>27717</v>
      </c>
      <c r="E415" s="2" t="s">
        <v>25864</v>
      </c>
      <c r="F415" s="2" t="s">
        <v>23729</v>
      </c>
      <c r="G415" s="2" t="s">
        <v>27719</v>
      </c>
      <c r="H415" s="2" t="s">
        <v>25615</v>
      </c>
      <c r="I415" s="2" t="s">
        <v>27721</v>
      </c>
      <c r="J415" s="2" t="s">
        <v>27694</v>
      </c>
    </row>
    <row r="416">
      <c r="A416" s="2" t="s">
        <v>27722</v>
      </c>
      <c r="B416" s="2" t="s">
        <v>23729</v>
      </c>
      <c r="C416" s="2" t="s">
        <v>16283</v>
      </c>
      <c r="D416" s="2" t="s">
        <v>27723</v>
      </c>
      <c r="E416" s="2" t="s">
        <v>25977</v>
      </c>
      <c r="F416" s="2" t="s">
        <v>27724</v>
      </c>
      <c r="G416" s="2" t="s">
        <v>27725</v>
      </c>
      <c r="H416" s="2" t="s">
        <v>25615</v>
      </c>
      <c r="I416" s="2" t="s">
        <v>27726</v>
      </c>
      <c r="J416" s="2" t="s">
        <v>27694</v>
      </c>
    </row>
    <row r="417">
      <c r="A417" s="5"/>
    </row>
    <row r="418">
      <c r="A418" s="5"/>
    </row>
    <row r="419">
      <c r="A419" s="5"/>
    </row>
    <row r="420">
      <c r="A420" s="3" t="s">
        <v>27728</v>
      </c>
      <c r="B420" s="3" t="s">
        <v>23772</v>
      </c>
      <c r="C420" s="3" t="s">
        <v>16608</v>
      </c>
      <c r="D420" s="3" t="s">
        <v>27548</v>
      </c>
      <c r="E420" s="3" t="s">
        <v>26567</v>
      </c>
      <c r="F420" s="3" t="s">
        <v>27731</v>
      </c>
      <c r="G420" s="3" t="s">
        <v>27733</v>
      </c>
      <c r="H420" s="3" t="s">
        <v>25615</v>
      </c>
      <c r="I420" s="3" t="s">
        <v>27734</v>
      </c>
      <c r="J420" s="3" t="s">
        <v>27694</v>
      </c>
    </row>
    <row r="421">
      <c r="A421" s="3" t="s">
        <v>27735</v>
      </c>
      <c r="B421" s="3" t="s">
        <v>23772</v>
      </c>
      <c r="C421" s="3" t="s">
        <v>16608</v>
      </c>
      <c r="D421" s="3" t="s">
        <v>27555</v>
      </c>
      <c r="E421" s="3" t="s">
        <v>27556</v>
      </c>
      <c r="F421" s="3" t="s">
        <v>27737</v>
      </c>
      <c r="G421" s="3" t="s">
        <v>27558</v>
      </c>
      <c r="H421" s="3" t="s">
        <v>25615</v>
      </c>
      <c r="I421" s="3" t="s">
        <v>27739</v>
      </c>
      <c r="J421" s="3" t="s">
        <v>27694</v>
      </c>
    </row>
    <row r="422">
      <c r="A422" s="3" t="s">
        <v>27740</v>
      </c>
      <c r="B422" s="3" t="s">
        <v>23772</v>
      </c>
      <c r="C422" s="3" t="s">
        <v>16608</v>
      </c>
      <c r="D422" s="3" t="s">
        <v>27555</v>
      </c>
      <c r="E422" s="3" t="s">
        <v>26527</v>
      </c>
      <c r="F422" s="3" t="s">
        <v>27742</v>
      </c>
      <c r="G422" s="3" t="s">
        <v>27744</v>
      </c>
      <c r="H422" s="3" t="s">
        <v>25615</v>
      </c>
      <c r="I422" s="3" t="s">
        <v>27745</v>
      </c>
      <c r="J422" s="3" t="s">
        <v>27694</v>
      </c>
    </row>
    <row r="423">
      <c r="A423" s="3" t="s">
        <v>27746</v>
      </c>
      <c r="B423" s="3" t="s">
        <v>23772</v>
      </c>
      <c r="C423" s="3" t="s">
        <v>16608</v>
      </c>
      <c r="D423" s="3" t="s">
        <v>27568</v>
      </c>
      <c r="E423" s="3" t="s">
        <v>26567</v>
      </c>
      <c r="F423" s="3" t="s">
        <v>27731</v>
      </c>
      <c r="G423" s="3" t="s">
        <v>27748</v>
      </c>
      <c r="H423" s="3" t="s">
        <v>25615</v>
      </c>
      <c r="I423" s="3" t="s">
        <v>27646</v>
      </c>
      <c r="J423" s="3" t="s">
        <v>27694</v>
      </c>
    </row>
    <row r="424">
      <c r="A424" s="3" t="s">
        <v>27750</v>
      </c>
      <c r="B424" s="3" t="s">
        <v>23772</v>
      </c>
      <c r="C424" s="3" t="s">
        <v>16608</v>
      </c>
      <c r="D424" s="3" t="s">
        <v>27574</v>
      </c>
      <c r="E424" s="3" t="s">
        <v>25977</v>
      </c>
      <c r="F424" s="3" t="s">
        <v>27752</v>
      </c>
      <c r="G424" s="3" t="s">
        <v>27733</v>
      </c>
      <c r="H424" s="3" t="s">
        <v>25615</v>
      </c>
      <c r="I424" s="3" t="s">
        <v>27754</v>
      </c>
      <c r="J424" s="3" t="s">
        <v>27694</v>
      </c>
    </row>
    <row r="425">
      <c r="A425" s="3" t="s">
        <v>27755</v>
      </c>
      <c r="B425" s="3" t="s">
        <v>23772</v>
      </c>
      <c r="C425" s="3" t="s">
        <v>16608</v>
      </c>
      <c r="D425" s="3" t="s">
        <v>27756</v>
      </c>
      <c r="E425" s="3" t="s">
        <v>25977</v>
      </c>
      <c r="F425" s="3" t="s">
        <v>23723</v>
      </c>
      <c r="G425" s="3" t="s">
        <v>27758</v>
      </c>
      <c r="H425" s="3" t="s">
        <v>25615</v>
      </c>
      <c r="I425" s="3" t="s">
        <v>27759</v>
      </c>
      <c r="J425" s="3" t="s">
        <v>27694</v>
      </c>
    </row>
    <row r="426">
      <c r="A426" s="3" t="s">
        <v>27760</v>
      </c>
      <c r="B426" s="3" t="s">
        <v>23772</v>
      </c>
      <c r="C426" s="3" t="s">
        <v>16608</v>
      </c>
      <c r="D426" s="3" t="s">
        <v>25863</v>
      </c>
      <c r="E426" s="3" t="s">
        <v>25864</v>
      </c>
      <c r="F426" s="3" t="s">
        <v>23772</v>
      </c>
      <c r="G426" s="3" t="s">
        <v>27733</v>
      </c>
      <c r="H426" s="3" t="s">
        <v>25615</v>
      </c>
      <c r="I426" s="3" t="s">
        <v>27762</v>
      </c>
      <c r="J426" s="3" t="s">
        <v>27694</v>
      </c>
    </row>
    <row r="427">
      <c r="A427" s="3" t="s">
        <v>27763</v>
      </c>
      <c r="B427" s="3" t="s">
        <v>27765</v>
      </c>
      <c r="C427" s="3" t="s">
        <v>27766</v>
      </c>
      <c r="D427" s="3" t="s">
        <v>27767</v>
      </c>
      <c r="E427" s="3" t="s">
        <v>25799</v>
      </c>
      <c r="F427" s="3" t="s">
        <v>35</v>
      </c>
      <c r="G427" s="3" t="s">
        <v>27769</v>
      </c>
      <c r="H427" s="3" t="s">
        <v>25615</v>
      </c>
      <c r="I427" s="3" t="s">
        <v>27770</v>
      </c>
      <c r="J427" s="3" t="s">
        <v>27694</v>
      </c>
    </row>
    <row r="428">
      <c r="A428" s="3" t="s">
        <v>27772</v>
      </c>
      <c r="B428" s="3" t="s">
        <v>27765</v>
      </c>
      <c r="C428" s="3" t="s">
        <v>27766</v>
      </c>
      <c r="D428" s="3" t="s">
        <v>27773</v>
      </c>
      <c r="E428" s="3" t="s">
        <v>25977</v>
      </c>
      <c r="F428" s="3" t="s">
        <v>25977</v>
      </c>
      <c r="G428" s="3" t="s">
        <v>27774</v>
      </c>
      <c r="H428" s="3" t="s">
        <v>25615</v>
      </c>
      <c r="I428" s="3" t="s">
        <v>27775</v>
      </c>
      <c r="J428" s="3" t="s">
        <v>27694</v>
      </c>
    </row>
    <row r="429">
      <c r="A429" s="3" t="s">
        <v>27777</v>
      </c>
      <c r="B429" s="3" t="s">
        <v>27765</v>
      </c>
      <c r="C429" s="3" t="s">
        <v>27766</v>
      </c>
      <c r="D429" s="3" t="s">
        <v>27778</v>
      </c>
      <c r="E429" s="3" t="s">
        <v>25799</v>
      </c>
      <c r="F429" s="3" t="s">
        <v>35</v>
      </c>
      <c r="G429" s="3" t="s">
        <v>27779</v>
      </c>
      <c r="H429" s="3" t="s">
        <v>25615</v>
      </c>
      <c r="I429" s="3" t="s">
        <v>27781</v>
      </c>
      <c r="J429" s="3" t="s">
        <v>27694</v>
      </c>
    </row>
    <row r="430">
      <c r="A430" s="3" t="s">
        <v>27783</v>
      </c>
      <c r="B430" s="3" t="s">
        <v>27784</v>
      </c>
      <c r="C430" s="3" t="s">
        <v>27785</v>
      </c>
      <c r="D430" s="3" t="s">
        <v>25807</v>
      </c>
      <c r="E430" s="3" t="s">
        <v>25750</v>
      </c>
      <c r="F430" s="3" t="s">
        <v>27786</v>
      </c>
      <c r="G430" s="3" t="s">
        <v>27788</v>
      </c>
      <c r="H430" s="3" t="s">
        <v>25615</v>
      </c>
      <c r="I430" s="3" t="s">
        <v>27789</v>
      </c>
      <c r="J430" s="3" t="s">
        <v>12959</v>
      </c>
    </row>
    <row r="431">
      <c r="A431" s="3" t="s">
        <v>27790</v>
      </c>
      <c r="B431" s="3" t="s">
        <v>27784</v>
      </c>
      <c r="C431" s="3" t="s">
        <v>27785</v>
      </c>
      <c r="D431" s="3" t="s">
        <v>27791</v>
      </c>
      <c r="E431" s="3" t="s">
        <v>26672</v>
      </c>
      <c r="F431" s="3" t="s">
        <v>27793</v>
      </c>
      <c r="G431" s="3" t="s">
        <v>25943</v>
      </c>
      <c r="H431" s="3" t="s">
        <v>25615</v>
      </c>
      <c r="I431" s="3" t="s">
        <v>27794</v>
      </c>
      <c r="J431" s="3" t="s">
        <v>12959</v>
      </c>
    </row>
    <row r="432">
      <c r="A432" s="3" t="s">
        <v>27795</v>
      </c>
      <c r="B432" s="3" t="s">
        <v>27784</v>
      </c>
      <c r="C432" s="3" t="s">
        <v>27785</v>
      </c>
      <c r="D432" s="3" t="s">
        <v>25863</v>
      </c>
      <c r="E432" s="3" t="s">
        <v>25864</v>
      </c>
      <c r="F432" s="3" t="s">
        <v>27784</v>
      </c>
      <c r="G432" s="3" t="s">
        <v>27797</v>
      </c>
      <c r="H432" s="3" t="s">
        <v>25615</v>
      </c>
      <c r="I432" s="3" t="s">
        <v>27798</v>
      </c>
      <c r="J432" s="3" t="s">
        <v>12959</v>
      </c>
    </row>
    <row r="433">
      <c r="A433" s="3" t="s">
        <v>27800</v>
      </c>
      <c r="B433" s="3" t="s">
        <v>27801</v>
      </c>
      <c r="C433" s="3" t="s">
        <v>27802</v>
      </c>
      <c r="D433" s="3" t="s">
        <v>25807</v>
      </c>
      <c r="E433" s="3" t="s">
        <v>25750</v>
      </c>
      <c r="F433" s="3" t="s">
        <v>27803</v>
      </c>
      <c r="G433" s="3" t="s">
        <v>27804</v>
      </c>
      <c r="H433" s="3" t="s">
        <v>25615</v>
      </c>
      <c r="I433" s="3" t="s">
        <v>27805</v>
      </c>
      <c r="J433" s="3" t="s">
        <v>12959</v>
      </c>
    </row>
    <row r="434">
      <c r="A434" s="3" t="s">
        <v>27806</v>
      </c>
      <c r="B434" s="3" t="s">
        <v>27801</v>
      </c>
      <c r="C434" s="3" t="s">
        <v>27802</v>
      </c>
      <c r="D434" s="3" t="s">
        <v>27791</v>
      </c>
      <c r="E434" s="3" t="s">
        <v>26672</v>
      </c>
      <c r="F434" s="3" t="s">
        <v>27808</v>
      </c>
      <c r="G434" s="3" t="s">
        <v>27809</v>
      </c>
      <c r="H434" s="3" t="s">
        <v>25615</v>
      </c>
      <c r="I434" s="3" t="s">
        <v>27810</v>
      </c>
      <c r="J434" s="3" t="s">
        <v>12959</v>
      </c>
    </row>
    <row r="435">
      <c r="A435" s="3" t="s">
        <v>27811</v>
      </c>
      <c r="B435" s="3" t="s">
        <v>27801</v>
      </c>
      <c r="C435" s="3" t="s">
        <v>27802</v>
      </c>
      <c r="D435" s="3" t="s">
        <v>25863</v>
      </c>
      <c r="E435" s="3" t="s">
        <v>25864</v>
      </c>
      <c r="F435" s="3" t="s">
        <v>27801</v>
      </c>
      <c r="G435" s="3" t="s">
        <v>27813</v>
      </c>
      <c r="H435" s="3" t="s">
        <v>25615</v>
      </c>
      <c r="I435" s="3" t="s">
        <v>27815</v>
      </c>
      <c r="J435" s="3" t="s">
        <v>12959</v>
      </c>
    </row>
    <row r="436">
      <c r="A436" s="3" t="s">
        <v>27816</v>
      </c>
      <c r="B436" s="3" t="s">
        <v>27817</v>
      </c>
      <c r="C436" s="3" t="s">
        <v>27818</v>
      </c>
      <c r="D436" s="3" t="s">
        <v>25807</v>
      </c>
      <c r="E436" s="3" t="s">
        <v>25750</v>
      </c>
      <c r="F436" s="3" t="s">
        <v>27819</v>
      </c>
      <c r="G436" s="3" t="s">
        <v>27820</v>
      </c>
      <c r="H436" s="3" t="s">
        <v>25615</v>
      </c>
      <c r="I436" s="3" t="s">
        <v>27822</v>
      </c>
      <c r="J436" s="3" t="s">
        <v>12959</v>
      </c>
    </row>
    <row r="437">
      <c r="A437" s="3" t="s">
        <v>27823</v>
      </c>
      <c r="B437" s="3" t="s">
        <v>27817</v>
      </c>
      <c r="C437" s="3" t="s">
        <v>27818</v>
      </c>
      <c r="D437" s="3" t="s">
        <v>27791</v>
      </c>
      <c r="E437" s="3" t="s">
        <v>26672</v>
      </c>
      <c r="F437" s="3" t="s">
        <v>27824</v>
      </c>
      <c r="G437" s="3" t="s">
        <v>27825</v>
      </c>
      <c r="H437" s="3" t="s">
        <v>25615</v>
      </c>
      <c r="I437" s="3" t="s">
        <v>27826</v>
      </c>
      <c r="J437" s="3" t="s">
        <v>12959</v>
      </c>
    </row>
    <row r="438">
      <c r="A438" s="3" t="s">
        <v>27828</v>
      </c>
      <c r="B438" s="3" t="s">
        <v>27817</v>
      </c>
      <c r="C438" s="3" t="s">
        <v>27818</v>
      </c>
      <c r="D438" s="3" t="s">
        <v>25863</v>
      </c>
      <c r="E438" s="3" t="s">
        <v>25864</v>
      </c>
      <c r="F438" s="3" t="s">
        <v>27817</v>
      </c>
      <c r="G438" s="3" t="s">
        <v>27829</v>
      </c>
      <c r="H438" s="3" t="s">
        <v>25615</v>
      </c>
      <c r="I438" s="3" t="s">
        <v>27830</v>
      </c>
      <c r="J438" s="3" t="s">
        <v>12959</v>
      </c>
    </row>
    <row r="439">
      <c r="A439" s="3" t="s">
        <v>27832</v>
      </c>
      <c r="B439" s="3" t="s">
        <v>27834</v>
      </c>
      <c r="C439" s="3" t="s">
        <v>27835</v>
      </c>
      <c r="D439" s="3" t="s">
        <v>25807</v>
      </c>
      <c r="E439" s="3" t="s">
        <v>25750</v>
      </c>
      <c r="F439" s="3" t="s">
        <v>27836</v>
      </c>
      <c r="G439" s="3" t="s">
        <v>27837</v>
      </c>
      <c r="H439" s="3" t="s">
        <v>25615</v>
      </c>
      <c r="I439" s="3" t="s">
        <v>27838</v>
      </c>
      <c r="J439" s="3" t="s">
        <v>12959</v>
      </c>
    </row>
    <row r="440">
      <c r="A440" s="3" t="s">
        <v>27840</v>
      </c>
      <c r="B440" s="3" t="s">
        <v>27834</v>
      </c>
      <c r="C440" s="3" t="s">
        <v>27835</v>
      </c>
      <c r="D440" s="3" t="s">
        <v>27791</v>
      </c>
      <c r="E440" s="3" t="s">
        <v>26672</v>
      </c>
      <c r="F440" s="3" t="s">
        <v>27841</v>
      </c>
      <c r="G440" s="3" t="s">
        <v>27842</v>
      </c>
      <c r="H440" s="3" t="s">
        <v>25615</v>
      </c>
      <c r="I440" s="3" t="s">
        <v>27794</v>
      </c>
      <c r="J440" s="3" t="s">
        <v>12959</v>
      </c>
    </row>
    <row r="441">
      <c r="A441" s="3" t="s">
        <v>27843</v>
      </c>
      <c r="B441" s="3" t="s">
        <v>27834</v>
      </c>
      <c r="C441" s="3" t="s">
        <v>27835</v>
      </c>
      <c r="D441" s="3" t="s">
        <v>25863</v>
      </c>
      <c r="E441" s="3" t="s">
        <v>25864</v>
      </c>
      <c r="F441" s="3" t="s">
        <v>27834</v>
      </c>
      <c r="G441" s="3" t="s">
        <v>27846</v>
      </c>
      <c r="H441" s="3" t="s">
        <v>25615</v>
      </c>
      <c r="I441" s="3" t="s">
        <v>27830</v>
      </c>
      <c r="J441" s="3" t="s">
        <v>12959</v>
      </c>
    </row>
    <row r="442">
      <c r="A442" s="3" t="s">
        <v>27847</v>
      </c>
      <c r="B442" s="3" t="s">
        <v>27849</v>
      </c>
      <c r="C442" s="3" t="s">
        <v>27850</v>
      </c>
      <c r="D442" s="3" t="s">
        <v>25807</v>
      </c>
      <c r="E442" s="3" t="s">
        <v>25750</v>
      </c>
      <c r="F442" s="3" t="s">
        <v>27851</v>
      </c>
      <c r="G442" s="3" t="s">
        <v>27853</v>
      </c>
      <c r="H442" s="3" t="s">
        <v>25615</v>
      </c>
      <c r="I442" s="3" t="s">
        <v>27854</v>
      </c>
      <c r="J442" s="3" t="s">
        <v>12959</v>
      </c>
    </row>
    <row r="443">
      <c r="A443" s="3" t="s">
        <v>27856</v>
      </c>
      <c r="B443" s="3" t="s">
        <v>27849</v>
      </c>
      <c r="C443" s="3" t="s">
        <v>27850</v>
      </c>
      <c r="D443" s="3" t="s">
        <v>27791</v>
      </c>
      <c r="E443" s="3" t="s">
        <v>26672</v>
      </c>
      <c r="F443" s="3" t="s">
        <v>27858</v>
      </c>
      <c r="G443" s="3" t="s">
        <v>27859</v>
      </c>
      <c r="H443" s="3" t="s">
        <v>25615</v>
      </c>
      <c r="I443" s="3" t="s">
        <v>27794</v>
      </c>
      <c r="J443" s="3" t="s">
        <v>12959</v>
      </c>
    </row>
    <row r="444">
      <c r="A444" s="3" t="s">
        <v>27860</v>
      </c>
      <c r="B444" s="3" t="s">
        <v>27849</v>
      </c>
      <c r="C444" s="3" t="s">
        <v>27850</v>
      </c>
      <c r="D444" s="3" t="s">
        <v>25863</v>
      </c>
      <c r="E444" s="3" t="s">
        <v>25864</v>
      </c>
      <c r="F444" s="3" t="s">
        <v>27849</v>
      </c>
      <c r="G444" s="3" t="s">
        <v>27862</v>
      </c>
      <c r="H444" s="3" t="s">
        <v>25615</v>
      </c>
      <c r="I444" s="3" t="s">
        <v>27830</v>
      </c>
      <c r="J444" s="3" t="s">
        <v>12959</v>
      </c>
    </row>
    <row r="445">
      <c r="A445" s="3" t="s">
        <v>27864</v>
      </c>
      <c r="B445" s="3" t="s">
        <v>27865</v>
      </c>
      <c r="C445" s="3" t="s">
        <v>27867</v>
      </c>
      <c r="D445" s="3" t="s">
        <v>25807</v>
      </c>
      <c r="E445" s="3" t="s">
        <v>25750</v>
      </c>
      <c r="F445" s="3" t="s">
        <v>27868</v>
      </c>
      <c r="G445" s="3" t="s">
        <v>27869</v>
      </c>
      <c r="H445" s="3" t="s">
        <v>25615</v>
      </c>
      <c r="I445" s="3" t="s">
        <v>27870</v>
      </c>
      <c r="J445" s="3" t="s">
        <v>12959</v>
      </c>
    </row>
    <row r="446">
      <c r="A446" s="3" t="s">
        <v>27871</v>
      </c>
      <c r="B446" s="3" t="s">
        <v>27865</v>
      </c>
      <c r="C446" s="3" t="s">
        <v>27867</v>
      </c>
      <c r="D446" s="3" t="s">
        <v>27791</v>
      </c>
      <c r="E446" s="3" t="s">
        <v>26672</v>
      </c>
      <c r="F446" s="3" t="s">
        <v>27874</v>
      </c>
      <c r="G446" s="3" t="s">
        <v>27875</v>
      </c>
      <c r="H446" s="3" t="s">
        <v>25615</v>
      </c>
      <c r="I446" s="3" t="s">
        <v>27876</v>
      </c>
      <c r="J446" s="3" t="s">
        <v>12959</v>
      </c>
    </row>
    <row r="447">
      <c r="A447" s="3" t="s">
        <v>27878</v>
      </c>
      <c r="B447" s="3" t="s">
        <v>27865</v>
      </c>
      <c r="C447" s="3" t="s">
        <v>27867</v>
      </c>
      <c r="D447" s="3" t="s">
        <v>25863</v>
      </c>
      <c r="E447" s="3" t="s">
        <v>25864</v>
      </c>
      <c r="F447" s="3" t="s">
        <v>27865</v>
      </c>
      <c r="G447" s="3" t="s">
        <v>27879</v>
      </c>
      <c r="H447" s="3" t="s">
        <v>25615</v>
      </c>
      <c r="I447" s="3" t="s">
        <v>27880</v>
      </c>
      <c r="J447" s="3" t="s">
        <v>12959</v>
      </c>
    </row>
    <row r="448">
      <c r="A448" s="3" t="s">
        <v>27882</v>
      </c>
      <c r="B448" s="3" t="s">
        <v>27883</v>
      </c>
      <c r="C448" s="3" t="s">
        <v>27885</v>
      </c>
      <c r="D448" s="3" t="s">
        <v>25807</v>
      </c>
      <c r="E448" s="3" t="s">
        <v>25750</v>
      </c>
      <c r="F448" s="3" t="s">
        <v>27886</v>
      </c>
      <c r="G448" s="3" t="s">
        <v>27887</v>
      </c>
      <c r="H448" s="3" t="s">
        <v>25615</v>
      </c>
      <c r="I448" s="3" t="s">
        <v>27888</v>
      </c>
      <c r="J448" s="3" t="s">
        <v>12959</v>
      </c>
    </row>
    <row r="449">
      <c r="A449" s="3" t="s">
        <v>27890</v>
      </c>
      <c r="B449" s="3" t="s">
        <v>27883</v>
      </c>
      <c r="C449" s="3" t="s">
        <v>27885</v>
      </c>
      <c r="D449" s="3" t="s">
        <v>27791</v>
      </c>
      <c r="E449" s="3" t="s">
        <v>26672</v>
      </c>
      <c r="F449" s="3" t="s">
        <v>27891</v>
      </c>
      <c r="G449" s="3" t="s">
        <v>27892</v>
      </c>
      <c r="H449" s="3" t="s">
        <v>25615</v>
      </c>
      <c r="I449" s="3" t="s">
        <v>27893</v>
      </c>
      <c r="J449" s="3" t="s">
        <v>12959</v>
      </c>
    </row>
    <row r="450">
      <c r="A450" s="3" t="s">
        <v>27895</v>
      </c>
      <c r="B450" s="3" t="s">
        <v>27883</v>
      </c>
      <c r="C450" s="3" t="s">
        <v>27885</v>
      </c>
      <c r="D450" s="3" t="s">
        <v>25863</v>
      </c>
      <c r="E450" s="3" t="s">
        <v>25864</v>
      </c>
      <c r="F450" s="3" t="s">
        <v>27883</v>
      </c>
      <c r="G450" s="3" t="s">
        <v>27897</v>
      </c>
      <c r="H450" s="3" t="s">
        <v>25615</v>
      </c>
      <c r="I450" s="3" t="s">
        <v>27898</v>
      </c>
      <c r="J450" s="3" t="s">
        <v>12959</v>
      </c>
    </row>
    <row r="451">
      <c r="A451" s="3" t="s">
        <v>27899</v>
      </c>
      <c r="B451" s="3" t="s">
        <v>27901</v>
      </c>
      <c r="C451" s="3" t="s">
        <v>27902</v>
      </c>
      <c r="D451" s="3" t="s">
        <v>25807</v>
      </c>
      <c r="E451" s="3" t="s">
        <v>25750</v>
      </c>
      <c r="F451" s="3" t="s">
        <v>27903</v>
      </c>
      <c r="G451" s="3" t="s">
        <v>27904</v>
      </c>
      <c r="H451" s="3" t="s">
        <v>25615</v>
      </c>
      <c r="I451" s="3" t="s">
        <v>27905</v>
      </c>
      <c r="J451" s="3" t="s">
        <v>12959</v>
      </c>
    </row>
    <row r="452">
      <c r="A452" s="3" t="s">
        <v>27906</v>
      </c>
      <c r="B452" s="3" t="s">
        <v>27901</v>
      </c>
      <c r="C452" s="3" t="s">
        <v>27902</v>
      </c>
      <c r="D452" s="3" t="s">
        <v>27791</v>
      </c>
      <c r="E452" s="3" t="s">
        <v>26672</v>
      </c>
      <c r="F452" s="3" t="s">
        <v>27909</v>
      </c>
      <c r="G452" s="3" t="s">
        <v>27910</v>
      </c>
      <c r="H452" s="3" t="s">
        <v>25615</v>
      </c>
      <c r="I452" s="3" t="s">
        <v>27911</v>
      </c>
      <c r="J452" s="3" t="s">
        <v>12959</v>
      </c>
    </row>
    <row r="453">
      <c r="A453" s="3" t="s">
        <v>27913</v>
      </c>
      <c r="B453" s="3" t="s">
        <v>27901</v>
      </c>
      <c r="C453" s="3" t="s">
        <v>27902</v>
      </c>
      <c r="D453" s="3" t="s">
        <v>25863</v>
      </c>
      <c r="E453" s="3" t="s">
        <v>25864</v>
      </c>
      <c r="F453" s="3" t="s">
        <v>27901</v>
      </c>
      <c r="G453" s="3" t="s">
        <v>27915</v>
      </c>
      <c r="H453" s="3" t="s">
        <v>25615</v>
      </c>
      <c r="I453" s="3" t="s">
        <v>27916</v>
      </c>
      <c r="J453" s="3" t="s">
        <v>12959</v>
      </c>
    </row>
    <row r="454">
      <c r="A454" s="3" t="s">
        <v>27917</v>
      </c>
      <c r="B454" s="3" t="s">
        <v>27919</v>
      </c>
      <c r="C454" s="3" t="s">
        <v>27920</v>
      </c>
      <c r="D454" s="3" t="s">
        <v>25807</v>
      </c>
      <c r="E454" s="3" t="s">
        <v>25750</v>
      </c>
      <c r="F454" s="3" t="s">
        <v>27922</v>
      </c>
      <c r="G454" s="3" t="s">
        <v>27923</v>
      </c>
      <c r="H454" s="3" t="s">
        <v>25615</v>
      </c>
      <c r="I454" s="3" t="s">
        <v>27924</v>
      </c>
      <c r="J454" s="3" t="s">
        <v>12959</v>
      </c>
    </row>
    <row r="455">
      <c r="A455" s="3" t="s">
        <v>27925</v>
      </c>
      <c r="B455" s="3" t="s">
        <v>27919</v>
      </c>
      <c r="C455" s="3" t="s">
        <v>27920</v>
      </c>
      <c r="D455" s="3" t="s">
        <v>27791</v>
      </c>
      <c r="E455" s="3" t="s">
        <v>26672</v>
      </c>
      <c r="F455" s="3" t="s">
        <v>27927</v>
      </c>
      <c r="G455" s="3" t="s">
        <v>27928</v>
      </c>
      <c r="H455" s="3" t="s">
        <v>25615</v>
      </c>
      <c r="I455" s="3" t="s">
        <v>27930</v>
      </c>
      <c r="J455" s="3" t="s">
        <v>12959</v>
      </c>
    </row>
    <row r="456">
      <c r="A456" s="3" t="s">
        <v>27931</v>
      </c>
      <c r="B456" s="3" t="s">
        <v>27919</v>
      </c>
      <c r="C456" s="3" t="s">
        <v>27920</v>
      </c>
      <c r="D456" s="3" t="s">
        <v>25863</v>
      </c>
      <c r="E456" s="3" t="s">
        <v>25864</v>
      </c>
      <c r="F456" s="3" t="s">
        <v>27919</v>
      </c>
      <c r="G456" s="3" t="s">
        <v>27933</v>
      </c>
      <c r="H456" s="3" t="s">
        <v>25615</v>
      </c>
      <c r="I456" s="3" t="s">
        <v>27934</v>
      </c>
      <c r="J456" s="3" t="s">
        <v>12959</v>
      </c>
    </row>
    <row r="457">
      <c r="A457" s="3" t="s">
        <v>27935</v>
      </c>
      <c r="B457" s="3" t="s">
        <v>27936</v>
      </c>
      <c r="C457" s="3" t="s">
        <v>27937</v>
      </c>
      <c r="D457" s="3" t="s">
        <v>25807</v>
      </c>
      <c r="E457" s="3" t="s">
        <v>25750</v>
      </c>
      <c r="F457" s="3" t="s">
        <v>27939</v>
      </c>
      <c r="G457" s="3" t="s">
        <v>27940</v>
      </c>
      <c r="H457" s="3" t="s">
        <v>25615</v>
      </c>
      <c r="I457" s="3" t="s">
        <v>27941</v>
      </c>
      <c r="J457" s="3" t="s">
        <v>12959</v>
      </c>
    </row>
    <row r="458">
      <c r="A458" s="3" t="s">
        <v>27942</v>
      </c>
      <c r="B458" s="3" t="s">
        <v>27936</v>
      </c>
      <c r="C458" s="3" t="s">
        <v>27937</v>
      </c>
      <c r="D458" s="3" t="s">
        <v>27791</v>
      </c>
      <c r="E458" s="3" t="s">
        <v>26672</v>
      </c>
      <c r="F458" s="3" t="s">
        <v>27944</v>
      </c>
      <c r="G458" s="3" t="s">
        <v>27945</v>
      </c>
      <c r="H458" s="3" t="s">
        <v>25615</v>
      </c>
      <c r="I458" s="3" t="s">
        <v>27947</v>
      </c>
      <c r="J458" s="3" t="s">
        <v>12959</v>
      </c>
    </row>
    <row r="459">
      <c r="A459" s="3" t="s">
        <v>27948</v>
      </c>
      <c r="B459" s="3" t="s">
        <v>27936</v>
      </c>
      <c r="C459" s="3" t="s">
        <v>27937</v>
      </c>
      <c r="D459" s="3" t="s">
        <v>25863</v>
      </c>
      <c r="E459" s="3" t="s">
        <v>25864</v>
      </c>
      <c r="F459" s="3" t="s">
        <v>27936</v>
      </c>
      <c r="G459" s="3" t="s">
        <v>27950</v>
      </c>
      <c r="H459" s="3" t="s">
        <v>25615</v>
      </c>
      <c r="I459" s="3" t="s">
        <v>27951</v>
      </c>
      <c r="J459" s="3" t="s">
        <v>12959</v>
      </c>
    </row>
    <row r="460">
      <c r="A460" s="3" t="s">
        <v>27952</v>
      </c>
      <c r="B460" s="3" t="s">
        <v>27953</v>
      </c>
      <c r="C460" s="3" t="s">
        <v>27955</v>
      </c>
      <c r="D460" s="3" t="s">
        <v>25807</v>
      </c>
      <c r="E460" s="3" t="s">
        <v>25750</v>
      </c>
      <c r="F460" s="3" t="s">
        <v>27956</v>
      </c>
      <c r="G460" s="3" t="s">
        <v>27957</v>
      </c>
      <c r="H460" s="3" t="s">
        <v>25615</v>
      </c>
      <c r="I460" s="3" t="s">
        <v>27958</v>
      </c>
      <c r="J460" s="3" t="s">
        <v>12959</v>
      </c>
    </row>
    <row r="461">
      <c r="A461" s="3" t="s">
        <v>27959</v>
      </c>
      <c r="B461" s="3" t="s">
        <v>27953</v>
      </c>
      <c r="C461" s="3" t="s">
        <v>27955</v>
      </c>
      <c r="D461" s="3" t="s">
        <v>27791</v>
      </c>
      <c r="E461" s="3" t="s">
        <v>26672</v>
      </c>
      <c r="F461" s="3" t="s">
        <v>27961</v>
      </c>
      <c r="G461" s="3" t="s">
        <v>27963</v>
      </c>
      <c r="H461" s="3" t="s">
        <v>25615</v>
      </c>
      <c r="I461" s="3" t="s">
        <v>27964</v>
      </c>
      <c r="J461" s="3" t="s">
        <v>12959</v>
      </c>
    </row>
    <row r="462">
      <c r="A462" s="3" t="s">
        <v>27965</v>
      </c>
      <c r="B462" s="3" t="s">
        <v>27953</v>
      </c>
      <c r="C462" s="3" t="s">
        <v>27955</v>
      </c>
      <c r="D462" s="3" t="s">
        <v>25863</v>
      </c>
      <c r="E462" s="3" t="s">
        <v>25864</v>
      </c>
      <c r="F462" s="3" t="s">
        <v>27953</v>
      </c>
      <c r="G462" s="3" t="s">
        <v>27967</v>
      </c>
      <c r="H462" s="3" t="s">
        <v>25615</v>
      </c>
      <c r="I462" s="3" t="s">
        <v>27968</v>
      </c>
      <c r="J462" s="3" t="s">
        <v>12959</v>
      </c>
    </row>
    <row r="463">
      <c r="A463" s="3" t="s">
        <v>27969</v>
      </c>
      <c r="B463" s="3" t="s">
        <v>27970</v>
      </c>
      <c r="C463" s="3" t="s">
        <v>27972</v>
      </c>
      <c r="D463" s="3" t="s">
        <v>25807</v>
      </c>
      <c r="E463" s="3" t="s">
        <v>25750</v>
      </c>
      <c r="F463" s="3" t="s">
        <v>27973</v>
      </c>
      <c r="G463" s="3" t="s">
        <v>27974</v>
      </c>
      <c r="H463" s="3" t="s">
        <v>25615</v>
      </c>
      <c r="I463" s="3" t="s">
        <v>27975</v>
      </c>
      <c r="J463" s="3" t="s">
        <v>12959</v>
      </c>
    </row>
    <row r="464">
      <c r="A464" s="3" t="s">
        <v>27976</v>
      </c>
      <c r="B464" s="3" t="s">
        <v>27970</v>
      </c>
      <c r="C464" s="3" t="s">
        <v>27972</v>
      </c>
      <c r="D464" s="3" t="s">
        <v>27791</v>
      </c>
      <c r="E464" s="3" t="s">
        <v>26672</v>
      </c>
      <c r="F464" s="3" t="s">
        <v>27979</v>
      </c>
      <c r="G464" s="3" t="s">
        <v>27980</v>
      </c>
      <c r="H464" s="3" t="s">
        <v>25615</v>
      </c>
      <c r="I464" s="3" t="s">
        <v>27981</v>
      </c>
      <c r="J464" s="3" t="s">
        <v>12959</v>
      </c>
    </row>
    <row r="465">
      <c r="A465" s="3" t="s">
        <v>27983</v>
      </c>
      <c r="B465" s="3" t="s">
        <v>27970</v>
      </c>
      <c r="C465" s="3" t="s">
        <v>27972</v>
      </c>
      <c r="D465" s="3" t="s">
        <v>25863</v>
      </c>
      <c r="E465" s="3" t="s">
        <v>25864</v>
      </c>
      <c r="F465" s="3" t="s">
        <v>27970</v>
      </c>
      <c r="G465" s="3" t="s">
        <v>27984</v>
      </c>
      <c r="H465" s="3" t="s">
        <v>25615</v>
      </c>
      <c r="I465" s="3" t="s">
        <v>27985</v>
      </c>
      <c r="J465" s="3" t="s">
        <v>12959</v>
      </c>
    </row>
    <row r="466">
      <c r="A466" s="3" t="s">
        <v>27987</v>
      </c>
      <c r="B466" s="3" t="s">
        <v>27988</v>
      </c>
      <c r="C466" s="3" t="s">
        <v>27989</v>
      </c>
      <c r="D466" s="3" t="s">
        <v>25807</v>
      </c>
      <c r="E466" s="3" t="s">
        <v>25750</v>
      </c>
      <c r="F466" s="3" t="s">
        <v>27991</v>
      </c>
      <c r="G466" s="3" t="s">
        <v>27992</v>
      </c>
      <c r="H466" s="3" t="s">
        <v>25615</v>
      </c>
      <c r="I466" s="3" t="s">
        <v>27993</v>
      </c>
      <c r="J466" s="3" t="s">
        <v>12959</v>
      </c>
    </row>
    <row r="467">
      <c r="A467" s="3" t="s">
        <v>27994</v>
      </c>
      <c r="B467" s="3" t="s">
        <v>27988</v>
      </c>
      <c r="C467" s="3" t="s">
        <v>27989</v>
      </c>
      <c r="D467" s="3" t="s">
        <v>27791</v>
      </c>
      <c r="E467" s="3" t="s">
        <v>26672</v>
      </c>
      <c r="F467" s="3" t="s">
        <v>27996</v>
      </c>
      <c r="G467" s="3" t="s">
        <v>27997</v>
      </c>
      <c r="H467" s="3" t="s">
        <v>25615</v>
      </c>
      <c r="I467" s="3" t="s">
        <v>27998</v>
      </c>
      <c r="J467" s="3" t="s">
        <v>12959</v>
      </c>
    </row>
    <row r="468">
      <c r="A468" s="3" t="s">
        <v>27999</v>
      </c>
      <c r="B468" s="3" t="s">
        <v>27988</v>
      </c>
      <c r="C468" s="3" t="s">
        <v>27989</v>
      </c>
      <c r="D468" s="3" t="s">
        <v>25863</v>
      </c>
      <c r="E468" s="3" t="s">
        <v>25864</v>
      </c>
      <c r="F468" s="3" t="s">
        <v>27988</v>
      </c>
      <c r="G468" s="3" t="s">
        <v>28002</v>
      </c>
      <c r="H468" s="3" t="s">
        <v>25615</v>
      </c>
      <c r="I468" s="3" t="s">
        <v>28003</v>
      </c>
      <c r="J468" s="3" t="s">
        <v>12959</v>
      </c>
    </row>
    <row r="469">
      <c r="A469" s="3" t="s">
        <v>28004</v>
      </c>
      <c r="B469" s="3" t="s">
        <v>28006</v>
      </c>
      <c r="C469" s="3" t="s">
        <v>28007</v>
      </c>
      <c r="D469" s="3" t="s">
        <v>25807</v>
      </c>
      <c r="E469" s="3" t="s">
        <v>25750</v>
      </c>
      <c r="F469" s="3" t="s">
        <v>28009</v>
      </c>
      <c r="G469" s="3" t="s">
        <v>28010</v>
      </c>
      <c r="H469" s="3" t="s">
        <v>25615</v>
      </c>
      <c r="I469" s="3" t="s">
        <v>28011</v>
      </c>
      <c r="J469" s="3" t="s">
        <v>12959</v>
      </c>
    </row>
    <row r="470">
      <c r="A470" s="3" t="s">
        <v>28012</v>
      </c>
      <c r="B470" s="3" t="s">
        <v>28006</v>
      </c>
      <c r="C470" s="3" t="s">
        <v>28007</v>
      </c>
      <c r="D470" s="3" t="s">
        <v>27791</v>
      </c>
      <c r="E470" s="3" t="s">
        <v>26672</v>
      </c>
      <c r="F470" s="3" t="s">
        <v>28014</v>
      </c>
      <c r="G470" s="3" t="s">
        <v>28015</v>
      </c>
      <c r="H470" s="3" t="s">
        <v>25615</v>
      </c>
      <c r="I470" s="3" t="s">
        <v>28016</v>
      </c>
      <c r="J470" s="3" t="s">
        <v>12959</v>
      </c>
    </row>
    <row r="471">
      <c r="A471" s="3" t="s">
        <v>28017</v>
      </c>
      <c r="B471" s="3" t="s">
        <v>28006</v>
      </c>
      <c r="C471" s="3" t="s">
        <v>28007</v>
      </c>
      <c r="D471" s="3" t="s">
        <v>25863</v>
      </c>
      <c r="E471" s="3" t="s">
        <v>25864</v>
      </c>
      <c r="F471" s="3" t="s">
        <v>28006</v>
      </c>
      <c r="G471" s="3" t="s">
        <v>28019</v>
      </c>
      <c r="H471" s="3" t="s">
        <v>25615</v>
      </c>
      <c r="I471" s="3" t="s">
        <v>28021</v>
      </c>
      <c r="J471" s="3" t="s">
        <v>12959</v>
      </c>
    </row>
    <row r="472">
      <c r="A472" s="3" t="s">
        <v>28022</v>
      </c>
      <c r="B472" s="3" t="s">
        <v>28023</v>
      </c>
      <c r="C472" s="3" t="s">
        <v>28025</v>
      </c>
      <c r="D472" s="3" t="s">
        <v>25807</v>
      </c>
      <c r="E472" s="3" t="s">
        <v>25750</v>
      </c>
      <c r="F472" s="3" t="s">
        <v>28026</v>
      </c>
      <c r="G472" s="3" t="s">
        <v>28027</v>
      </c>
      <c r="H472" s="3" t="s">
        <v>25615</v>
      </c>
      <c r="I472" s="3" t="s">
        <v>28028</v>
      </c>
      <c r="J472" s="3" t="s">
        <v>12959</v>
      </c>
    </row>
    <row r="473">
      <c r="A473" s="3" t="s">
        <v>28029</v>
      </c>
      <c r="B473" s="3" t="s">
        <v>28023</v>
      </c>
      <c r="C473" s="3" t="s">
        <v>28025</v>
      </c>
      <c r="D473" s="3" t="s">
        <v>27791</v>
      </c>
      <c r="E473" s="3" t="s">
        <v>26672</v>
      </c>
      <c r="F473" s="3" t="s">
        <v>28031</v>
      </c>
      <c r="G473" s="3" t="s">
        <v>28032</v>
      </c>
      <c r="H473" s="3" t="s">
        <v>25615</v>
      </c>
      <c r="I473" s="3" t="s">
        <v>28034</v>
      </c>
      <c r="J473" s="3" t="s">
        <v>12959</v>
      </c>
    </row>
    <row r="474">
      <c r="A474" s="3" t="s">
        <v>28035</v>
      </c>
      <c r="B474" s="3" t="s">
        <v>28023</v>
      </c>
      <c r="C474" s="3" t="s">
        <v>28025</v>
      </c>
      <c r="D474" s="3" t="s">
        <v>25863</v>
      </c>
      <c r="E474" s="3" t="s">
        <v>25864</v>
      </c>
      <c r="F474" s="3" t="s">
        <v>28023</v>
      </c>
      <c r="G474" s="3" t="s">
        <v>28037</v>
      </c>
      <c r="H474" s="3" t="s">
        <v>25615</v>
      </c>
      <c r="I474" s="3" t="s">
        <v>28038</v>
      </c>
      <c r="J474" s="3" t="s">
        <v>12959</v>
      </c>
    </row>
    <row r="475">
      <c r="A475" s="3" t="s">
        <v>28039</v>
      </c>
      <c r="B475" s="3" t="s">
        <v>28040</v>
      </c>
      <c r="C475" s="3" t="s">
        <v>28041</v>
      </c>
      <c r="D475" s="3" t="s">
        <v>25807</v>
      </c>
      <c r="E475" s="3" t="s">
        <v>25750</v>
      </c>
      <c r="F475" s="3" t="s">
        <v>28043</v>
      </c>
      <c r="G475" s="3" t="s">
        <v>28044</v>
      </c>
      <c r="H475" s="3" t="s">
        <v>25615</v>
      </c>
      <c r="I475" s="3" t="s">
        <v>28045</v>
      </c>
      <c r="J475" s="3" t="s">
        <v>12959</v>
      </c>
    </row>
    <row r="476">
      <c r="A476" s="3" t="s">
        <v>28047</v>
      </c>
      <c r="B476" s="3" t="s">
        <v>28040</v>
      </c>
      <c r="C476" s="3" t="s">
        <v>28041</v>
      </c>
      <c r="D476" s="3" t="s">
        <v>28048</v>
      </c>
      <c r="E476" s="3" t="s">
        <v>28049</v>
      </c>
      <c r="F476" s="3" t="s">
        <v>28050</v>
      </c>
      <c r="G476" s="3" t="s">
        <v>28052</v>
      </c>
      <c r="H476" s="3" t="s">
        <v>25615</v>
      </c>
      <c r="I476" s="3" t="s">
        <v>28053</v>
      </c>
      <c r="J476" s="3" t="s">
        <v>12959</v>
      </c>
    </row>
    <row r="477">
      <c r="A477" s="3" t="s">
        <v>28054</v>
      </c>
      <c r="B477" s="3" t="s">
        <v>28040</v>
      </c>
      <c r="C477" s="3" t="s">
        <v>28041</v>
      </c>
      <c r="D477" s="3" t="s">
        <v>25863</v>
      </c>
      <c r="E477" s="3" t="s">
        <v>25864</v>
      </c>
      <c r="F477" s="3" t="s">
        <v>28040</v>
      </c>
      <c r="G477" s="3" t="s">
        <v>28055</v>
      </c>
      <c r="H477" s="3" t="s">
        <v>25615</v>
      </c>
      <c r="I477" s="3" t="s">
        <v>28057</v>
      </c>
      <c r="J477" s="3" t="s">
        <v>12959</v>
      </c>
    </row>
    <row r="478">
      <c r="A478" s="3" t="s">
        <v>28059</v>
      </c>
      <c r="B478" s="3" t="s">
        <v>28060</v>
      </c>
      <c r="C478" s="3" t="s">
        <v>28061</v>
      </c>
      <c r="D478" s="3" t="s">
        <v>25807</v>
      </c>
      <c r="E478" s="3" t="s">
        <v>25750</v>
      </c>
      <c r="F478" s="3" t="s">
        <v>28062</v>
      </c>
      <c r="G478" s="3" t="s">
        <v>28063</v>
      </c>
      <c r="H478" s="3" t="s">
        <v>25615</v>
      </c>
      <c r="I478" s="3" t="s">
        <v>28064</v>
      </c>
      <c r="J478" s="3" t="s">
        <v>12959</v>
      </c>
    </row>
    <row r="479">
      <c r="A479" s="3" t="s">
        <v>28066</v>
      </c>
      <c r="B479" s="3" t="s">
        <v>28060</v>
      </c>
      <c r="C479" s="3" t="s">
        <v>28061</v>
      </c>
      <c r="D479" s="3" t="s">
        <v>27791</v>
      </c>
      <c r="E479" s="3" t="s">
        <v>26672</v>
      </c>
      <c r="F479" s="3" t="s">
        <v>28067</v>
      </c>
      <c r="G479" s="3" t="s">
        <v>28068</v>
      </c>
      <c r="H479" s="3" t="s">
        <v>25615</v>
      </c>
      <c r="I479" s="3" t="s">
        <v>28069</v>
      </c>
      <c r="J479" s="3" t="s">
        <v>12959</v>
      </c>
    </row>
    <row r="480">
      <c r="A480" s="3" t="s">
        <v>28071</v>
      </c>
      <c r="B480" s="3" t="s">
        <v>28060</v>
      </c>
      <c r="C480" s="3" t="s">
        <v>28061</v>
      </c>
      <c r="D480" s="3" t="s">
        <v>25863</v>
      </c>
      <c r="E480" s="3" t="s">
        <v>25864</v>
      </c>
      <c r="F480" s="3" t="s">
        <v>28060</v>
      </c>
      <c r="G480" s="3" t="s">
        <v>28073</v>
      </c>
      <c r="H480" s="3" t="s">
        <v>25615</v>
      </c>
      <c r="I480" s="3" t="s">
        <v>28074</v>
      </c>
      <c r="J480" s="3" t="s">
        <v>12959</v>
      </c>
    </row>
    <row r="481">
      <c r="A481" s="3" t="s">
        <v>28076</v>
      </c>
      <c r="B481" s="3" t="s">
        <v>28077</v>
      </c>
      <c r="C481" s="3" t="s">
        <v>28078</v>
      </c>
      <c r="D481" s="3" t="s">
        <v>25807</v>
      </c>
      <c r="E481" s="3" t="s">
        <v>25750</v>
      </c>
      <c r="F481" s="3" t="s">
        <v>28079</v>
      </c>
      <c r="G481" s="3" t="s">
        <v>28080</v>
      </c>
      <c r="H481" s="3" t="s">
        <v>25615</v>
      </c>
      <c r="I481" s="3" t="s">
        <v>28081</v>
      </c>
      <c r="J481" s="3" t="s">
        <v>12959</v>
      </c>
    </row>
    <row r="482">
      <c r="A482" s="3" t="s">
        <v>28082</v>
      </c>
      <c r="B482" s="3" t="s">
        <v>28077</v>
      </c>
      <c r="C482" s="3" t="s">
        <v>28078</v>
      </c>
      <c r="D482" s="3" t="s">
        <v>28048</v>
      </c>
      <c r="E482" s="3" t="s">
        <v>28049</v>
      </c>
      <c r="F482" s="3" t="s">
        <v>28084</v>
      </c>
      <c r="G482" s="3" t="s">
        <v>28086</v>
      </c>
      <c r="H482" s="3" t="s">
        <v>25615</v>
      </c>
      <c r="I482" s="3" t="s">
        <v>28087</v>
      </c>
      <c r="J482" s="3" t="s">
        <v>12959</v>
      </c>
    </row>
    <row r="483">
      <c r="A483" s="3" t="s">
        <v>28088</v>
      </c>
      <c r="B483" s="3" t="s">
        <v>28077</v>
      </c>
      <c r="C483" s="3" t="s">
        <v>28078</v>
      </c>
      <c r="D483" s="3" t="s">
        <v>25863</v>
      </c>
      <c r="E483" s="3" t="s">
        <v>25864</v>
      </c>
      <c r="F483" s="3" t="s">
        <v>28077</v>
      </c>
      <c r="G483" s="3" t="s">
        <v>28055</v>
      </c>
      <c r="H483" s="3" t="s">
        <v>25615</v>
      </c>
      <c r="I483" s="3" t="s">
        <v>28090</v>
      </c>
      <c r="J483" s="3" t="s">
        <v>12959</v>
      </c>
    </row>
    <row r="484">
      <c r="A484" s="3" t="s">
        <v>28091</v>
      </c>
      <c r="B484" s="3" t="s">
        <v>28092</v>
      </c>
      <c r="C484" s="3" t="s">
        <v>28093</v>
      </c>
      <c r="D484" s="3" t="s">
        <v>25807</v>
      </c>
      <c r="E484" s="3" t="s">
        <v>25750</v>
      </c>
      <c r="F484" s="3" t="s">
        <v>28095</v>
      </c>
      <c r="G484" s="3" t="s">
        <v>28096</v>
      </c>
      <c r="H484" s="3" t="s">
        <v>25615</v>
      </c>
      <c r="I484" s="3" t="s">
        <v>28098</v>
      </c>
      <c r="J484" s="3" t="s">
        <v>12959</v>
      </c>
    </row>
    <row r="485">
      <c r="A485" s="3" t="s">
        <v>28099</v>
      </c>
      <c r="B485" s="3" t="s">
        <v>28092</v>
      </c>
      <c r="C485" s="3" t="s">
        <v>28093</v>
      </c>
      <c r="D485" s="3" t="s">
        <v>27791</v>
      </c>
      <c r="E485" s="3" t="s">
        <v>26672</v>
      </c>
      <c r="F485" s="3" t="s">
        <v>28101</v>
      </c>
      <c r="G485" s="3" t="s">
        <v>28103</v>
      </c>
      <c r="H485" s="3" t="s">
        <v>25615</v>
      </c>
      <c r="I485" s="3" t="s">
        <v>28104</v>
      </c>
      <c r="J485" s="3" t="s">
        <v>12959</v>
      </c>
    </row>
    <row r="486">
      <c r="A486" s="3" t="s">
        <v>28105</v>
      </c>
      <c r="B486" s="3" t="s">
        <v>28092</v>
      </c>
      <c r="C486" s="3" t="s">
        <v>28093</v>
      </c>
      <c r="D486" s="3" t="s">
        <v>25863</v>
      </c>
      <c r="E486" s="3" t="s">
        <v>25864</v>
      </c>
      <c r="F486" s="3" t="s">
        <v>28092</v>
      </c>
      <c r="G486" s="3" t="s">
        <v>28108</v>
      </c>
      <c r="H486" s="3" t="s">
        <v>25615</v>
      </c>
      <c r="I486" s="3" t="s">
        <v>28109</v>
      </c>
      <c r="J486" s="3" t="s">
        <v>12959</v>
      </c>
    </row>
    <row r="487">
      <c r="A487" s="3" t="s">
        <v>28110</v>
      </c>
      <c r="B487" s="3" t="s">
        <v>28111</v>
      </c>
      <c r="C487" s="3" t="s">
        <v>28112</v>
      </c>
      <c r="D487" s="3" t="s">
        <v>25807</v>
      </c>
      <c r="E487" s="3" t="s">
        <v>25750</v>
      </c>
      <c r="F487" s="3" t="s">
        <v>28113</v>
      </c>
      <c r="G487" s="3" t="s">
        <v>28115</v>
      </c>
      <c r="H487" s="3" t="s">
        <v>25615</v>
      </c>
      <c r="I487" s="3" t="s">
        <v>28116</v>
      </c>
      <c r="J487" s="3" t="s">
        <v>12959</v>
      </c>
    </row>
    <row r="488">
      <c r="A488" s="3" t="s">
        <v>28118</v>
      </c>
      <c r="B488" s="3" t="s">
        <v>28111</v>
      </c>
      <c r="C488" s="3" t="s">
        <v>28112</v>
      </c>
      <c r="D488" s="3" t="s">
        <v>27791</v>
      </c>
      <c r="E488" s="3" t="s">
        <v>26672</v>
      </c>
      <c r="F488" s="3" t="s">
        <v>28121</v>
      </c>
      <c r="G488" s="3" t="s">
        <v>28122</v>
      </c>
      <c r="H488" s="3" t="s">
        <v>25615</v>
      </c>
      <c r="I488" s="3" t="s">
        <v>28123</v>
      </c>
      <c r="J488" s="3" t="s">
        <v>12959</v>
      </c>
    </row>
    <row r="489">
      <c r="A489" s="3" t="s">
        <v>28124</v>
      </c>
      <c r="B489" s="3" t="s">
        <v>28111</v>
      </c>
      <c r="C489" s="3" t="s">
        <v>28112</v>
      </c>
      <c r="D489" s="3" t="s">
        <v>25863</v>
      </c>
      <c r="E489" s="3" t="s">
        <v>25864</v>
      </c>
      <c r="F489" s="3" t="s">
        <v>28111</v>
      </c>
      <c r="G489" s="3" t="s">
        <v>28126</v>
      </c>
      <c r="H489" s="3" t="s">
        <v>25615</v>
      </c>
      <c r="I489" s="3" t="s">
        <v>28127</v>
      </c>
      <c r="J489" s="3" t="s">
        <v>12959</v>
      </c>
    </row>
    <row r="490">
      <c r="A490" s="3" t="s">
        <v>28129</v>
      </c>
      <c r="B490" s="3" t="s">
        <v>28130</v>
      </c>
      <c r="C490" s="3" t="s">
        <v>28131</v>
      </c>
      <c r="D490" s="3" t="s">
        <v>25807</v>
      </c>
      <c r="E490" s="3" t="s">
        <v>25750</v>
      </c>
      <c r="F490" s="3" t="s">
        <v>28133</v>
      </c>
      <c r="G490" s="3" t="s">
        <v>28134</v>
      </c>
      <c r="H490" s="3" t="s">
        <v>25615</v>
      </c>
      <c r="I490" s="3" t="s">
        <v>28135</v>
      </c>
      <c r="J490" s="3" t="s">
        <v>12959</v>
      </c>
    </row>
    <row r="491">
      <c r="A491" s="3" t="s">
        <v>28136</v>
      </c>
      <c r="B491" s="3" t="s">
        <v>28130</v>
      </c>
      <c r="C491" s="3" t="s">
        <v>28131</v>
      </c>
      <c r="D491" s="3" t="s">
        <v>27791</v>
      </c>
      <c r="E491" s="3" t="s">
        <v>26672</v>
      </c>
      <c r="F491" s="3" t="s">
        <v>28138</v>
      </c>
      <c r="G491" s="3" t="s">
        <v>28139</v>
      </c>
      <c r="H491" s="3" t="s">
        <v>25615</v>
      </c>
      <c r="I491" s="3" t="s">
        <v>28140</v>
      </c>
      <c r="J491" s="3" t="s">
        <v>12959</v>
      </c>
    </row>
    <row r="492">
      <c r="A492" s="3" t="s">
        <v>28141</v>
      </c>
      <c r="B492" s="3" t="s">
        <v>28130</v>
      </c>
      <c r="C492" s="3" t="s">
        <v>28131</v>
      </c>
      <c r="D492" s="3" t="s">
        <v>25863</v>
      </c>
      <c r="E492" s="3" t="s">
        <v>25864</v>
      </c>
      <c r="F492" s="3" t="s">
        <v>28130</v>
      </c>
      <c r="G492" s="3" t="s">
        <v>28143</v>
      </c>
      <c r="H492" s="3" t="s">
        <v>25615</v>
      </c>
      <c r="I492" s="3" t="s">
        <v>28144</v>
      </c>
      <c r="J492" s="3" t="s">
        <v>12959</v>
      </c>
    </row>
    <row r="493">
      <c r="A493" s="3" t="s">
        <v>28145</v>
      </c>
      <c r="B493" s="3" t="s">
        <v>28147</v>
      </c>
      <c r="C493" s="3" t="s">
        <v>28148</v>
      </c>
      <c r="D493" s="3" t="s">
        <v>25807</v>
      </c>
      <c r="E493" s="3" t="s">
        <v>25750</v>
      </c>
      <c r="F493" s="3" t="s">
        <v>28150</v>
      </c>
      <c r="G493" s="3" t="s">
        <v>28151</v>
      </c>
      <c r="H493" s="3" t="s">
        <v>25615</v>
      </c>
      <c r="I493" s="3" t="s">
        <v>28152</v>
      </c>
      <c r="J493" s="3" t="s">
        <v>12959</v>
      </c>
    </row>
    <row r="494">
      <c r="A494" s="3" t="s">
        <v>28153</v>
      </c>
      <c r="B494" s="3" t="s">
        <v>28147</v>
      </c>
      <c r="C494" s="3" t="s">
        <v>28148</v>
      </c>
      <c r="D494" s="3" t="s">
        <v>27791</v>
      </c>
      <c r="E494" s="3" t="s">
        <v>26672</v>
      </c>
      <c r="F494" s="3" t="s">
        <v>28155</v>
      </c>
      <c r="G494" s="3" t="s">
        <v>28156</v>
      </c>
      <c r="H494" s="3" t="s">
        <v>25615</v>
      </c>
      <c r="I494" s="3" t="s">
        <v>28157</v>
      </c>
      <c r="J494" s="3" t="s">
        <v>12959</v>
      </c>
    </row>
    <row r="495">
      <c r="A495" s="3" t="s">
        <v>28158</v>
      </c>
      <c r="B495" s="3" t="s">
        <v>28147</v>
      </c>
      <c r="C495" s="3" t="s">
        <v>28148</v>
      </c>
      <c r="D495" s="3" t="s">
        <v>25863</v>
      </c>
      <c r="E495" s="3" t="s">
        <v>25864</v>
      </c>
      <c r="F495" s="3" t="s">
        <v>28147</v>
      </c>
      <c r="G495" s="3" t="s">
        <v>28160</v>
      </c>
      <c r="H495" s="3" t="s">
        <v>25615</v>
      </c>
      <c r="I495" s="3" t="s">
        <v>28161</v>
      </c>
      <c r="J495" s="3" t="s">
        <v>12959</v>
      </c>
    </row>
    <row r="496">
      <c r="A496" s="3" t="s">
        <v>28162</v>
      </c>
      <c r="B496" s="3" t="s">
        <v>28164</v>
      </c>
      <c r="C496" s="3" t="s">
        <v>28165</v>
      </c>
      <c r="D496" s="3" t="s">
        <v>25807</v>
      </c>
      <c r="E496" s="3" t="s">
        <v>25750</v>
      </c>
      <c r="F496" s="3" t="s">
        <v>28167</v>
      </c>
      <c r="G496" s="3" t="s">
        <v>28168</v>
      </c>
      <c r="H496" s="3" t="s">
        <v>25615</v>
      </c>
      <c r="I496" s="3" t="s">
        <v>28169</v>
      </c>
      <c r="J496" s="3" t="s">
        <v>12959</v>
      </c>
    </row>
    <row r="497">
      <c r="A497" s="3" t="s">
        <v>28171</v>
      </c>
      <c r="B497" s="3" t="s">
        <v>28164</v>
      </c>
      <c r="C497" s="3" t="s">
        <v>28165</v>
      </c>
      <c r="D497" s="3" t="s">
        <v>27791</v>
      </c>
      <c r="E497" s="3" t="s">
        <v>26672</v>
      </c>
      <c r="F497" s="3" t="s">
        <v>28172</v>
      </c>
      <c r="G497" s="3" t="s">
        <v>28173</v>
      </c>
      <c r="H497" s="3" t="s">
        <v>25615</v>
      </c>
      <c r="I497" s="3" t="s">
        <v>28174</v>
      </c>
      <c r="J497" s="3" t="s">
        <v>12959</v>
      </c>
    </row>
    <row r="498">
      <c r="A498" s="3" t="s">
        <v>28175</v>
      </c>
      <c r="B498" s="3" t="s">
        <v>28164</v>
      </c>
      <c r="C498" s="3" t="s">
        <v>28165</v>
      </c>
      <c r="D498" s="3" t="s">
        <v>25863</v>
      </c>
      <c r="E498" s="3" t="s">
        <v>25864</v>
      </c>
      <c r="F498" s="3" t="s">
        <v>28164</v>
      </c>
      <c r="G498" s="3" t="s">
        <v>28177</v>
      </c>
      <c r="H498" s="3" t="s">
        <v>25615</v>
      </c>
      <c r="I498" s="3" t="s">
        <v>28178</v>
      </c>
      <c r="J498" s="3" t="s">
        <v>12959</v>
      </c>
    </row>
    <row r="499">
      <c r="A499" s="3" t="s">
        <v>28179</v>
      </c>
      <c r="B499" s="3" t="s">
        <v>28181</v>
      </c>
      <c r="C499" s="3" t="s">
        <v>295</v>
      </c>
      <c r="D499" s="3" t="s">
        <v>25807</v>
      </c>
      <c r="E499" s="3" t="s">
        <v>25750</v>
      </c>
      <c r="F499" s="3" t="s">
        <v>28183</v>
      </c>
      <c r="G499" s="3" t="s">
        <v>28184</v>
      </c>
      <c r="H499" s="3" t="s">
        <v>25615</v>
      </c>
      <c r="I499" s="3" t="s">
        <v>28185</v>
      </c>
      <c r="J499" s="3" t="s">
        <v>12959</v>
      </c>
    </row>
    <row r="500">
      <c r="A500" s="3" t="s">
        <v>28186</v>
      </c>
      <c r="B500" s="3" t="s">
        <v>28181</v>
      </c>
      <c r="C500" s="3" t="s">
        <v>295</v>
      </c>
      <c r="D500" s="3" t="s">
        <v>28188</v>
      </c>
      <c r="E500" s="3" t="s">
        <v>25750</v>
      </c>
      <c r="F500" s="3" t="s">
        <v>272</v>
      </c>
      <c r="G500" s="3" t="s">
        <v>275</v>
      </c>
      <c r="H500" s="3" t="s">
        <v>25615</v>
      </c>
      <c r="I500" s="3" t="s">
        <v>28189</v>
      </c>
      <c r="J500" s="3" t="s">
        <v>12959</v>
      </c>
    </row>
    <row r="501">
      <c r="A501" s="3" t="s">
        <v>28190</v>
      </c>
      <c r="B501" s="3" t="s">
        <v>28181</v>
      </c>
      <c r="C501" s="3" t="s">
        <v>295</v>
      </c>
      <c r="D501" s="3" t="s">
        <v>28192</v>
      </c>
      <c r="E501" s="3" t="s">
        <v>25750</v>
      </c>
      <c r="F501" s="3" t="s">
        <v>300</v>
      </c>
      <c r="G501" s="3" t="s">
        <v>302</v>
      </c>
      <c r="H501" s="3" t="s">
        <v>25615</v>
      </c>
      <c r="I501" s="3" t="s">
        <v>28193</v>
      </c>
      <c r="J501" s="3" t="s">
        <v>12959</v>
      </c>
    </row>
    <row r="502">
      <c r="A502" s="3" t="s">
        <v>28194</v>
      </c>
      <c r="B502" s="3" t="s">
        <v>28181</v>
      </c>
      <c r="C502" s="3" t="s">
        <v>295</v>
      </c>
      <c r="D502" s="3" t="s">
        <v>28048</v>
      </c>
      <c r="E502" s="3" t="s">
        <v>28049</v>
      </c>
      <c r="F502" s="3" t="s">
        <v>28196</v>
      </c>
      <c r="G502" s="3" t="s">
        <v>28198</v>
      </c>
      <c r="H502" s="3" t="s">
        <v>25615</v>
      </c>
      <c r="I502" s="3" t="s">
        <v>28199</v>
      </c>
      <c r="J502" s="3" t="s">
        <v>12959</v>
      </c>
    </row>
    <row r="503">
      <c r="A503" s="3" t="s">
        <v>28200</v>
      </c>
      <c r="B503" s="3" t="s">
        <v>28181</v>
      </c>
      <c r="C503" s="3" t="s">
        <v>295</v>
      </c>
      <c r="D503" s="3" t="s">
        <v>28201</v>
      </c>
      <c r="E503" s="3" t="s">
        <v>28202</v>
      </c>
      <c r="F503" s="3" t="s">
        <v>28204</v>
      </c>
      <c r="G503" s="3" t="s">
        <v>28205</v>
      </c>
      <c r="H503" s="3" t="s">
        <v>25615</v>
      </c>
      <c r="I503" s="3" t="s">
        <v>28206</v>
      </c>
      <c r="J503" s="3" t="s">
        <v>12959</v>
      </c>
    </row>
    <row r="504">
      <c r="A504" s="3" t="s">
        <v>28207</v>
      </c>
      <c r="B504" s="3" t="s">
        <v>28181</v>
      </c>
      <c r="C504" s="3" t="s">
        <v>295</v>
      </c>
      <c r="D504" s="3" t="s">
        <v>25863</v>
      </c>
      <c r="E504" s="3" t="s">
        <v>25864</v>
      </c>
      <c r="F504" s="3" t="s">
        <v>28181</v>
      </c>
      <c r="G504" s="3" t="s">
        <v>28209</v>
      </c>
      <c r="H504" s="3" t="s">
        <v>25615</v>
      </c>
      <c r="I504" s="3" t="s">
        <v>28210</v>
      </c>
      <c r="J504" s="3" t="s">
        <v>12959</v>
      </c>
    </row>
    <row r="505">
      <c r="A505" s="3" t="s">
        <v>28212</v>
      </c>
      <c r="B505" s="3" t="s">
        <v>28181</v>
      </c>
      <c r="C505" s="3" t="s">
        <v>295</v>
      </c>
      <c r="D505" s="3" t="s">
        <v>25832</v>
      </c>
      <c r="E505" s="3" t="s">
        <v>25826</v>
      </c>
      <c r="F505" s="3" t="s">
        <v>28213</v>
      </c>
      <c r="G505" s="3" t="s">
        <v>28214</v>
      </c>
      <c r="H505" s="3" t="s">
        <v>25615</v>
      </c>
      <c r="I505" s="3" t="s">
        <v>28216</v>
      </c>
      <c r="J505" s="3" t="s">
        <v>12959</v>
      </c>
    </row>
    <row r="506">
      <c r="A506" s="3" t="s">
        <v>28217</v>
      </c>
      <c r="B506" s="3" t="s">
        <v>28218</v>
      </c>
      <c r="C506" s="3" t="s">
        <v>28219</v>
      </c>
      <c r="D506" s="3" t="s">
        <v>25807</v>
      </c>
      <c r="E506" s="3" t="s">
        <v>25750</v>
      </c>
      <c r="F506" s="3" t="s">
        <v>28221</v>
      </c>
      <c r="G506" s="3" t="s">
        <v>28222</v>
      </c>
      <c r="H506" s="3" t="s">
        <v>25615</v>
      </c>
      <c r="I506" s="3" t="s">
        <v>28224</v>
      </c>
      <c r="J506" s="3" t="s">
        <v>12959</v>
      </c>
    </row>
    <row r="507">
      <c r="A507" s="3" t="s">
        <v>28225</v>
      </c>
      <c r="B507" s="3" t="s">
        <v>28218</v>
      </c>
      <c r="C507" s="3" t="s">
        <v>28219</v>
      </c>
      <c r="D507" s="3" t="s">
        <v>28048</v>
      </c>
      <c r="E507" s="3" t="s">
        <v>28227</v>
      </c>
      <c r="F507" s="3" t="s">
        <v>28228</v>
      </c>
      <c r="G507" s="3" t="s">
        <v>28229</v>
      </c>
      <c r="H507" s="3" t="s">
        <v>25615</v>
      </c>
      <c r="I507" s="3" t="s">
        <v>28230</v>
      </c>
      <c r="J507" s="3" t="s">
        <v>12959</v>
      </c>
    </row>
    <row r="508">
      <c r="A508" s="3" t="s">
        <v>28231</v>
      </c>
      <c r="B508" s="3" t="s">
        <v>28218</v>
      </c>
      <c r="C508" s="3" t="s">
        <v>28219</v>
      </c>
      <c r="D508" s="3" t="s">
        <v>25863</v>
      </c>
      <c r="E508" s="3" t="s">
        <v>25864</v>
      </c>
      <c r="F508" s="3" t="s">
        <v>28218</v>
      </c>
      <c r="G508" s="3" t="s">
        <v>28233</v>
      </c>
      <c r="H508" s="3" t="s">
        <v>25615</v>
      </c>
      <c r="I508" s="3" t="s">
        <v>28235</v>
      </c>
      <c r="J508" s="3" t="s">
        <v>12959</v>
      </c>
    </row>
    <row r="509">
      <c r="A509" s="3" t="s">
        <v>28236</v>
      </c>
      <c r="B509" s="3" t="s">
        <v>28237</v>
      </c>
      <c r="C509" s="3" t="s">
        <v>28238</v>
      </c>
      <c r="D509" s="3" t="s">
        <v>25807</v>
      </c>
      <c r="E509" s="3" t="s">
        <v>25750</v>
      </c>
      <c r="F509" s="3" t="s">
        <v>28239</v>
      </c>
      <c r="G509" s="3" t="s">
        <v>28240</v>
      </c>
      <c r="H509" s="3" t="s">
        <v>25615</v>
      </c>
      <c r="I509" s="3" t="s">
        <v>28242</v>
      </c>
      <c r="J509" s="3" t="s">
        <v>12959</v>
      </c>
    </row>
    <row r="510">
      <c r="A510" s="3" t="s">
        <v>28243</v>
      </c>
      <c r="B510" s="3" t="s">
        <v>28237</v>
      </c>
      <c r="C510" s="3" t="s">
        <v>28238</v>
      </c>
      <c r="D510" s="3" t="s">
        <v>28048</v>
      </c>
      <c r="E510" s="3" t="s">
        <v>28227</v>
      </c>
      <c r="F510" s="3" t="s">
        <v>28244</v>
      </c>
      <c r="G510" s="3" t="s">
        <v>28229</v>
      </c>
      <c r="H510" s="3" t="s">
        <v>25615</v>
      </c>
      <c r="I510" s="3" t="s">
        <v>28246</v>
      </c>
      <c r="J510" s="3" t="s">
        <v>12959</v>
      </c>
    </row>
    <row r="511">
      <c r="A511" s="3" t="s">
        <v>28248</v>
      </c>
      <c r="B511" s="3" t="s">
        <v>28237</v>
      </c>
      <c r="C511" s="3" t="s">
        <v>28238</v>
      </c>
      <c r="D511" s="3" t="s">
        <v>25863</v>
      </c>
      <c r="E511" s="3" t="s">
        <v>25864</v>
      </c>
      <c r="F511" s="3" t="s">
        <v>28237</v>
      </c>
      <c r="G511" s="3" t="s">
        <v>28249</v>
      </c>
      <c r="H511" s="3" t="s">
        <v>25615</v>
      </c>
      <c r="I511" s="3" t="s">
        <v>28251</v>
      </c>
      <c r="J511" s="3" t="s">
        <v>12959</v>
      </c>
    </row>
    <row r="512">
      <c r="A512" s="3" t="s">
        <v>28252</v>
      </c>
      <c r="B512" s="3" t="s">
        <v>28253</v>
      </c>
      <c r="C512" s="3" t="s">
        <v>28254</v>
      </c>
      <c r="D512" s="3" t="s">
        <v>25807</v>
      </c>
      <c r="E512" s="3" t="s">
        <v>25750</v>
      </c>
      <c r="F512" s="3" t="s">
        <v>28256</v>
      </c>
      <c r="G512" s="3" t="s">
        <v>28257</v>
      </c>
      <c r="H512" s="3" t="s">
        <v>25615</v>
      </c>
      <c r="I512" s="3" t="s">
        <v>28259</v>
      </c>
      <c r="J512" s="3" t="s">
        <v>12959</v>
      </c>
    </row>
    <row r="513">
      <c r="A513" s="3" t="s">
        <v>28260</v>
      </c>
      <c r="B513" s="3" t="s">
        <v>28253</v>
      </c>
      <c r="C513" s="3" t="s">
        <v>28254</v>
      </c>
      <c r="D513" s="3" t="s">
        <v>28048</v>
      </c>
      <c r="E513" s="3" t="s">
        <v>28227</v>
      </c>
      <c r="F513" s="3" t="s">
        <v>28262</v>
      </c>
      <c r="G513" s="3" t="s">
        <v>28229</v>
      </c>
      <c r="H513" s="3" t="s">
        <v>25615</v>
      </c>
      <c r="I513" s="3" t="s">
        <v>28263</v>
      </c>
      <c r="J513" s="3" t="s">
        <v>12959</v>
      </c>
    </row>
    <row r="514">
      <c r="A514" s="3" t="s">
        <v>28264</v>
      </c>
      <c r="B514" s="3" t="s">
        <v>28253</v>
      </c>
      <c r="C514" s="3" t="s">
        <v>28254</v>
      </c>
      <c r="D514" s="3" t="s">
        <v>25863</v>
      </c>
      <c r="E514" s="3" t="s">
        <v>25864</v>
      </c>
      <c r="F514" s="3" t="s">
        <v>28253</v>
      </c>
      <c r="G514" s="3" t="s">
        <v>28266</v>
      </c>
      <c r="H514" s="3" t="s">
        <v>25615</v>
      </c>
      <c r="I514" s="3" t="s">
        <v>28268</v>
      </c>
      <c r="J514" s="3" t="s">
        <v>12959</v>
      </c>
    </row>
    <row r="515">
      <c r="A515" s="3" t="s">
        <v>28269</v>
      </c>
      <c r="B515" s="3" t="s">
        <v>28270</v>
      </c>
      <c r="C515" s="3" t="s">
        <v>28272</v>
      </c>
      <c r="D515" s="3" t="s">
        <v>25807</v>
      </c>
      <c r="E515" s="3" t="s">
        <v>25750</v>
      </c>
      <c r="F515" s="3" t="s">
        <v>28273</v>
      </c>
      <c r="G515" s="3" t="s">
        <v>28275</v>
      </c>
      <c r="H515" s="3" t="s">
        <v>25615</v>
      </c>
      <c r="I515" s="3" t="s">
        <v>28276</v>
      </c>
      <c r="J515" s="3" t="s">
        <v>12959</v>
      </c>
    </row>
    <row r="516">
      <c r="A516" s="3" t="s">
        <v>28277</v>
      </c>
      <c r="B516" s="3" t="s">
        <v>28270</v>
      </c>
      <c r="C516" s="3" t="s">
        <v>28272</v>
      </c>
      <c r="D516" s="3" t="s">
        <v>28048</v>
      </c>
      <c r="E516" s="3" t="s">
        <v>28227</v>
      </c>
      <c r="F516" s="3" t="s">
        <v>28280</v>
      </c>
      <c r="G516" s="3" t="s">
        <v>28281</v>
      </c>
      <c r="H516" s="3" t="s">
        <v>25615</v>
      </c>
      <c r="I516" s="3" t="s">
        <v>28282</v>
      </c>
      <c r="J516" s="3" t="s">
        <v>12959</v>
      </c>
    </row>
    <row r="517">
      <c r="A517" s="3" t="s">
        <v>28284</v>
      </c>
      <c r="B517" s="3" t="s">
        <v>28270</v>
      </c>
      <c r="C517" s="3" t="s">
        <v>28272</v>
      </c>
      <c r="D517" s="3" t="s">
        <v>25863</v>
      </c>
      <c r="E517" s="3" t="s">
        <v>25864</v>
      </c>
      <c r="F517" s="3" t="s">
        <v>28270</v>
      </c>
      <c r="G517" s="3" t="s">
        <v>28286</v>
      </c>
      <c r="H517" s="3" t="s">
        <v>25615</v>
      </c>
      <c r="I517" s="3" t="s">
        <v>28287</v>
      </c>
      <c r="J517" s="3" t="s">
        <v>12959</v>
      </c>
    </row>
    <row r="518">
      <c r="A518" s="3" t="s">
        <v>28289</v>
      </c>
      <c r="B518" s="3" t="s">
        <v>28290</v>
      </c>
      <c r="C518" s="3" t="s">
        <v>28292</v>
      </c>
      <c r="D518" s="3" t="s">
        <v>25807</v>
      </c>
      <c r="E518" s="3" t="s">
        <v>25750</v>
      </c>
      <c r="F518" s="3" t="s">
        <v>28293</v>
      </c>
      <c r="G518" s="3" t="s">
        <v>28294</v>
      </c>
      <c r="H518" s="3" t="s">
        <v>25615</v>
      </c>
      <c r="I518" s="3" t="s">
        <v>28295</v>
      </c>
      <c r="J518" s="3" t="s">
        <v>12959</v>
      </c>
    </row>
    <row r="519">
      <c r="A519" s="3" t="s">
        <v>28297</v>
      </c>
      <c r="B519" s="3" t="s">
        <v>28290</v>
      </c>
      <c r="C519" s="3" t="s">
        <v>28292</v>
      </c>
      <c r="D519" s="3" t="s">
        <v>28048</v>
      </c>
      <c r="E519" s="3" t="s">
        <v>28227</v>
      </c>
      <c r="F519" s="3" t="s">
        <v>28298</v>
      </c>
      <c r="G519" s="3" t="s">
        <v>28229</v>
      </c>
      <c r="H519" s="3" t="s">
        <v>25615</v>
      </c>
      <c r="I519" s="3" t="s">
        <v>28300</v>
      </c>
      <c r="J519" s="3" t="s">
        <v>12959</v>
      </c>
    </row>
    <row r="520">
      <c r="A520" s="3" t="s">
        <v>28301</v>
      </c>
      <c r="B520" s="3" t="s">
        <v>28290</v>
      </c>
      <c r="C520" s="3" t="s">
        <v>28302</v>
      </c>
      <c r="D520" s="3" t="s">
        <v>25863</v>
      </c>
      <c r="E520" s="3" t="s">
        <v>25864</v>
      </c>
      <c r="F520" s="3" t="s">
        <v>28290</v>
      </c>
      <c r="G520" s="3" t="s">
        <v>28304</v>
      </c>
      <c r="H520" s="3" t="s">
        <v>25615</v>
      </c>
      <c r="I520" s="3" t="s">
        <v>28306</v>
      </c>
      <c r="J520" s="3" t="s">
        <v>12959</v>
      </c>
    </row>
    <row r="521">
      <c r="A521" s="3" t="s">
        <v>28307</v>
      </c>
      <c r="B521" s="3" t="s">
        <v>28308</v>
      </c>
      <c r="C521" s="3" t="s">
        <v>28309</v>
      </c>
      <c r="D521" s="3" t="s">
        <v>25807</v>
      </c>
      <c r="E521" s="3" t="s">
        <v>25750</v>
      </c>
      <c r="F521" s="3" t="s">
        <v>28311</v>
      </c>
      <c r="G521" s="3" t="s">
        <v>28312</v>
      </c>
      <c r="H521" s="3" t="s">
        <v>25615</v>
      </c>
      <c r="I521" s="3" t="s">
        <v>28313</v>
      </c>
      <c r="J521" s="3" t="s">
        <v>12959</v>
      </c>
    </row>
    <row r="522">
      <c r="A522" s="3" t="s">
        <v>28314</v>
      </c>
      <c r="B522" s="3" t="s">
        <v>28308</v>
      </c>
      <c r="C522" s="3" t="s">
        <v>28309</v>
      </c>
      <c r="D522" s="3" t="s">
        <v>28048</v>
      </c>
      <c r="E522" s="3" t="s">
        <v>28227</v>
      </c>
      <c r="F522" s="3" t="s">
        <v>28316</v>
      </c>
      <c r="G522" s="3" t="s">
        <v>28317</v>
      </c>
      <c r="H522" s="3" t="s">
        <v>25615</v>
      </c>
      <c r="I522" s="3" t="s">
        <v>28318</v>
      </c>
      <c r="J522" s="3" t="s">
        <v>12959</v>
      </c>
    </row>
    <row r="523">
      <c r="A523" s="3" t="s">
        <v>28319</v>
      </c>
      <c r="B523" s="3" t="s">
        <v>28308</v>
      </c>
      <c r="C523" s="3" t="s">
        <v>28309</v>
      </c>
      <c r="D523" s="3" t="s">
        <v>25863</v>
      </c>
      <c r="E523" s="3" t="s">
        <v>25864</v>
      </c>
      <c r="F523" s="3" t="s">
        <v>28308</v>
      </c>
      <c r="G523" s="3" t="s">
        <v>28322</v>
      </c>
      <c r="H523" s="3" t="s">
        <v>25615</v>
      </c>
      <c r="I523" s="3" t="s">
        <v>28323</v>
      </c>
      <c r="J523" s="3" t="s">
        <v>12959</v>
      </c>
    </row>
    <row r="524">
      <c r="A524" s="3" t="s">
        <v>28324</v>
      </c>
      <c r="B524" s="3" t="s">
        <v>28326</v>
      </c>
      <c r="C524" s="3" t="s">
        <v>28327</v>
      </c>
      <c r="D524" s="3" t="s">
        <v>25807</v>
      </c>
      <c r="E524" s="3" t="s">
        <v>25750</v>
      </c>
      <c r="F524" s="3" t="s">
        <v>28328</v>
      </c>
      <c r="G524" s="3" t="s">
        <v>28329</v>
      </c>
      <c r="H524" s="3" t="s">
        <v>25615</v>
      </c>
      <c r="I524" s="3" t="s">
        <v>28330</v>
      </c>
      <c r="J524" s="3" t="s">
        <v>12959</v>
      </c>
    </row>
    <row r="525">
      <c r="A525" s="3" t="s">
        <v>28331</v>
      </c>
      <c r="B525" s="3" t="s">
        <v>28326</v>
      </c>
      <c r="C525" s="3" t="s">
        <v>28327</v>
      </c>
      <c r="D525" s="3" t="s">
        <v>28048</v>
      </c>
      <c r="E525" s="3" t="s">
        <v>28227</v>
      </c>
      <c r="F525" s="3" t="s">
        <v>28333</v>
      </c>
      <c r="G525" s="3" t="s">
        <v>28317</v>
      </c>
      <c r="H525" s="3" t="s">
        <v>25615</v>
      </c>
      <c r="I525" s="3" t="s">
        <v>28334</v>
      </c>
      <c r="J525" s="3" t="s">
        <v>12959</v>
      </c>
    </row>
    <row r="526">
      <c r="A526" s="3" t="s">
        <v>28336</v>
      </c>
      <c r="B526" s="3" t="s">
        <v>28326</v>
      </c>
      <c r="C526" s="3" t="s">
        <v>28327</v>
      </c>
      <c r="D526" s="3" t="s">
        <v>25863</v>
      </c>
      <c r="E526" s="3" t="s">
        <v>25864</v>
      </c>
      <c r="F526" s="3" t="s">
        <v>28326</v>
      </c>
      <c r="G526" s="3" t="s">
        <v>28338</v>
      </c>
      <c r="H526" s="3" t="s">
        <v>25615</v>
      </c>
      <c r="I526" s="3" t="s">
        <v>28339</v>
      </c>
      <c r="J526" s="3" t="s">
        <v>12959</v>
      </c>
    </row>
    <row r="527">
      <c r="A527" s="3" t="s">
        <v>28341</v>
      </c>
      <c r="B527" s="3" t="s">
        <v>28342</v>
      </c>
      <c r="C527" s="3" t="s">
        <v>28343</v>
      </c>
      <c r="D527" s="3" t="s">
        <v>25807</v>
      </c>
      <c r="E527" s="3" t="s">
        <v>25750</v>
      </c>
      <c r="F527" s="3" t="s">
        <v>28344</v>
      </c>
      <c r="G527" s="3" t="s">
        <v>28345</v>
      </c>
      <c r="H527" s="3" t="s">
        <v>25615</v>
      </c>
      <c r="I527" s="3" t="s">
        <v>28346</v>
      </c>
      <c r="J527" s="3" t="s">
        <v>12959</v>
      </c>
    </row>
    <row r="528">
      <c r="A528" s="3" t="s">
        <v>28348</v>
      </c>
      <c r="B528" s="3" t="s">
        <v>28342</v>
      </c>
      <c r="C528" s="3" t="s">
        <v>28343</v>
      </c>
      <c r="D528" s="3" t="s">
        <v>28048</v>
      </c>
      <c r="E528" s="3" t="s">
        <v>0</v>
      </c>
      <c r="F528" s="3" t="s">
        <v>28350</v>
      </c>
      <c r="G528" s="3" t="s">
        <v>28317</v>
      </c>
      <c r="H528" s="3" t="s">
        <v>25615</v>
      </c>
      <c r="I528" s="3" t="s">
        <v>28351</v>
      </c>
      <c r="J528" s="3" t="s">
        <v>12959</v>
      </c>
    </row>
    <row r="529">
      <c r="A529" s="3" t="s">
        <v>28353</v>
      </c>
      <c r="B529" s="3" t="s">
        <v>28342</v>
      </c>
      <c r="C529" s="3" t="s">
        <v>28343</v>
      </c>
      <c r="D529" s="3" t="s">
        <v>25863</v>
      </c>
      <c r="E529" s="3" t="s">
        <v>25864</v>
      </c>
      <c r="F529" s="3" t="s">
        <v>28342</v>
      </c>
      <c r="G529" s="3" t="s">
        <v>28354</v>
      </c>
      <c r="H529" s="3" t="s">
        <v>25615</v>
      </c>
      <c r="I529" s="3" t="s">
        <v>28356</v>
      </c>
      <c r="J529" s="3" t="s">
        <v>12959</v>
      </c>
    </row>
    <row r="530">
      <c r="A530" s="3" t="s">
        <v>28358</v>
      </c>
      <c r="B530" s="3" t="s">
        <v>28359</v>
      </c>
      <c r="C530" s="3" t="s">
        <v>28360</v>
      </c>
      <c r="D530" s="3" t="s">
        <v>25807</v>
      </c>
      <c r="E530" s="3" t="s">
        <v>25750</v>
      </c>
      <c r="F530" s="3" t="s">
        <v>28362</v>
      </c>
      <c r="G530" s="3" t="s">
        <v>28363</v>
      </c>
      <c r="H530" s="3" t="s">
        <v>25615</v>
      </c>
      <c r="I530" s="3" t="s">
        <v>28364</v>
      </c>
      <c r="J530" s="3" t="s">
        <v>12959</v>
      </c>
    </row>
    <row r="531">
      <c r="A531" s="3" t="s">
        <v>28365</v>
      </c>
      <c r="B531" s="3" t="s">
        <v>28359</v>
      </c>
      <c r="C531" s="3" t="s">
        <v>28360</v>
      </c>
      <c r="D531" s="3" t="s">
        <v>28048</v>
      </c>
      <c r="E531" s="3" t="s">
        <v>0</v>
      </c>
      <c r="F531" s="3" t="s">
        <v>28366</v>
      </c>
      <c r="G531" s="3" t="s">
        <v>28367</v>
      </c>
      <c r="H531" s="3" t="s">
        <v>25615</v>
      </c>
      <c r="I531" s="3" t="s">
        <v>28368</v>
      </c>
      <c r="J531" s="3" t="s">
        <v>12959</v>
      </c>
    </row>
    <row r="532">
      <c r="A532" s="3" t="s">
        <v>28369</v>
      </c>
      <c r="B532" s="3" t="s">
        <v>28359</v>
      </c>
      <c r="C532" s="3" t="s">
        <v>28370</v>
      </c>
      <c r="D532" s="3" t="s">
        <v>25863</v>
      </c>
      <c r="E532" s="3" t="s">
        <v>25864</v>
      </c>
      <c r="F532" s="3" t="s">
        <v>28359</v>
      </c>
      <c r="G532" s="3" t="s">
        <v>28372</v>
      </c>
      <c r="H532" s="3" t="s">
        <v>25615</v>
      </c>
      <c r="I532" s="3" t="s">
        <v>28373</v>
      </c>
      <c r="J532" s="3" t="s">
        <v>12959</v>
      </c>
    </row>
    <row r="533">
      <c r="A533" s="3" t="s">
        <v>28375</v>
      </c>
      <c r="B533" s="3" t="s">
        <v>28376</v>
      </c>
      <c r="C533" s="3" t="s">
        <v>28378</v>
      </c>
      <c r="D533" s="3" t="s">
        <v>25807</v>
      </c>
      <c r="E533" s="3" t="s">
        <v>25750</v>
      </c>
      <c r="F533" s="3" t="s">
        <v>28379</v>
      </c>
      <c r="G533" s="3" t="s">
        <v>28380</v>
      </c>
      <c r="H533" s="3" t="s">
        <v>25615</v>
      </c>
      <c r="I533" s="3" t="s">
        <v>28382</v>
      </c>
      <c r="J533" s="3" t="s">
        <v>12959</v>
      </c>
    </row>
    <row r="534">
      <c r="A534" s="3" t="s">
        <v>28383</v>
      </c>
      <c r="B534" s="3" t="s">
        <v>28376</v>
      </c>
      <c r="C534" s="3" t="s">
        <v>28378</v>
      </c>
      <c r="D534" s="3" t="s">
        <v>28385</v>
      </c>
      <c r="E534" s="3" t="s">
        <v>28386</v>
      </c>
      <c r="F534" s="3" t="s">
        <v>28387</v>
      </c>
      <c r="G534" s="3" t="s">
        <v>28389</v>
      </c>
      <c r="H534" s="3" t="s">
        <v>25615</v>
      </c>
      <c r="I534" s="3" t="s">
        <v>28390</v>
      </c>
      <c r="J534" s="3" t="s">
        <v>12959</v>
      </c>
    </row>
    <row r="535">
      <c r="A535" s="3" t="s">
        <v>28391</v>
      </c>
      <c r="B535" s="3" t="s">
        <v>28376</v>
      </c>
      <c r="C535" s="3" t="s">
        <v>28378</v>
      </c>
      <c r="D535" s="3" t="s">
        <v>25863</v>
      </c>
      <c r="E535" s="3" t="s">
        <v>25864</v>
      </c>
      <c r="F535" s="3" t="s">
        <v>28376</v>
      </c>
      <c r="G535" s="3" t="s">
        <v>28393</v>
      </c>
      <c r="H535" s="3" t="s">
        <v>25615</v>
      </c>
      <c r="I535" s="3" t="s">
        <v>28394</v>
      </c>
      <c r="J535" s="3" t="s">
        <v>12959</v>
      </c>
    </row>
    <row r="536">
      <c r="A536" s="3" t="s">
        <v>28396</v>
      </c>
      <c r="B536" s="3" t="s">
        <v>28397</v>
      </c>
      <c r="C536" s="3" t="s">
        <v>28399</v>
      </c>
      <c r="D536" s="3" t="s">
        <v>25807</v>
      </c>
      <c r="E536" s="3" t="s">
        <v>25750</v>
      </c>
      <c r="F536" s="3" t="s">
        <v>28400</v>
      </c>
      <c r="G536" s="3" t="s">
        <v>28401</v>
      </c>
      <c r="H536" s="3" t="s">
        <v>25615</v>
      </c>
      <c r="I536" s="3" t="s">
        <v>28403</v>
      </c>
      <c r="J536" s="3" t="s">
        <v>12959</v>
      </c>
    </row>
    <row r="537">
      <c r="A537" s="3" t="s">
        <v>28404</v>
      </c>
      <c r="B537" s="3" t="s">
        <v>28397</v>
      </c>
      <c r="C537" s="3" t="s">
        <v>28399</v>
      </c>
      <c r="D537" s="3" t="s">
        <v>28385</v>
      </c>
      <c r="E537" s="3" t="s">
        <v>28386</v>
      </c>
      <c r="F537" s="3" t="s">
        <v>28405</v>
      </c>
      <c r="G537" s="3" t="s">
        <v>28407</v>
      </c>
      <c r="H537" s="3" t="s">
        <v>25615</v>
      </c>
      <c r="I537" s="3" t="s">
        <v>28408</v>
      </c>
      <c r="J537" s="3" t="s">
        <v>12959</v>
      </c>
    </row>
    <row r="538">
      <c r="A538" s="3" t="s">
        <v>28410</v>
      </c>
      <c r="B538" s="3" t="s">
        <v>28397</v>
      </c>
      <c r="C538" s="3" t="s">
        <v>28399</v>
      </c>
      <c r="D538" s="3" t="s">
        <v>25863</v>
      </c>
      <c r="E538" s="3" t="s">
        <v>25864</v>
      </c>
      <c r="F538" s="3" t="s">
        <v>28397</v>
      </c>
      <c r="G538" s="3" t="s">
        <v>28412</v>
      </c>
      <c r="H538" s="3" t="s">
        <v>25615</v>
      </c>
      <c r="I538" s="3" t="s">
        <v>28413</v>
      </c>
      <c r="J538" s="3" t="s">
        <v>12959</v>
      </c>
    </row>
    <row r="539">
      <c r="A539" s="3" t="s">
        <v>28414</v>
      </c>
      <c r="B539" s="3" t="s">
        <v>28415</v>
      </c>
      <c r="C539" s="3" t="s">
        <v>28418</v>
      </c>
      <c r="D539" s="3" t="s">
        <v>25807</v>
      </c>
      <c r="E539" s="3" t="s">
        <v>25750</v>
      </c>
      <c r="F539" s="3" t="s">
        <v>28419</v>
      </c>
      <c r="G539" s="3" t="s">
        <v>28420</v>
      </c>
      <c r="H539" s="3" t="s">
        <v>25615</v>
      </c>
      <c r="I539" s="3" t="s">
        <v>28422</v>
      </c>
      <c r="J539" s="3" t="s">
        <v>12959</v>
      </c>
    </row>
    <row r="540">
      <c r="A540" s="3" t="s">
        <v>28423</v>
      </c>
      <c r="B540" s="3" t="s">
        <v>28415</v>
      </c>
      <c r="C540" s="3" t="s">
        <v>28418</v>
      </c>
      <c r="D540" s="3" t="s">
        <v>28385</v>
      </c>
      <c r="E540" s="3" t="s">
        <v>28386</v>
      </c>
      <c r="F540" s="3" t="s">
        <v>28425</v>
      </c>
      <c r="G540" s="3" t="s">
        <v>28427</v>
      </c>
      <c r="H540" s="3" t="s">
        <v>25615</v>
      </c>
      <c r="I540" s="3" t="s">
        <v>28428</v>
      </c>
      <c r="J540" s="3" t="s">
        <v>12959</v>
      </c>
    </row>
    <row r="541">
      <c r="A541" s="3" t="s">
        <v>28429</v>
      </c>
      <c r="B541" s="3" t="s">
        <v>28415</v>
      </c>
      <c r="C541" s="3" t="s">
        <v>28418</v>
      </c>
      <c r="D541" s="3" t="s">
        <v>25863</v>
      </c>
      <c r="E541" s="3" t="s">
        <v>25864</v>
      </c>
      <c r="F541" s="3" t="s">
        <v>28415</v>
      </c>
      <c r="G541" s="3" t="s">
        <v>28431</v>
      </c>
      <c r="H541" s="3" t="s">
        <v>25615</v>
      </c>
      <c r="I541" s="3" t="s">
        <v>28432</v>
      </c>
      <c r="J541" s="3" t="s">
        <v>12959</v>
      </c>
    </row>
    <row r="542">
      <c r="A542" s="3" t="s">
        <v>28434</v>
      </c>
      <c r="B542" s="3" t="s">
        <v>28436</v>
      </c>
      <c r="C542" s="3" t="s">
        <v>28437</v>
      </c>
      <c r="D542" s="3" t="s">
        <v>25807</v>
      </c>
      <c r="E542" s="3" t="s">
        <v>25750</v>
      </c>
      <c r="F542" s="3" t="s">
        <v>28438</v>
      </c>
      <c r="G542" s="3" t="s">
        <v>28439</v>
      </c>
      <c r="H542" s="3" t="s">
        <v>25615</v>
      </c>
      <c r="I542" s="3" t="s">
        <v>28441</v>
      </c>
      <c r="J542" s="3" t="s">
        <v>12959</v>
      </c>
    </row>
    <row r="543">
      <c r="A543" s="3" t="s">
        <v>28443</v>
      </c>
      <c r="B543" s="3" t="s">
        <v>28436</v>
      </c>
      <c r="C543" s="3" t="s">
        <v>28437</v>
      </c>
      <c r="D543" s="3" t="s">
        <v>28444</v>
      </c>
      <c r="E543" s="3" t="s">
        <v>28386</v>
      </c>
      <c r="F543" s="3" t="s">
        <v>28445</v>
      </c>
      <c r="G543" s="3" t="s">
        <v>28446</v>
      </c>
      <c r="H543" s="3" t="s">
        <v>25615</v>
      </c>
      <c r="I543" s="3" t="s">
        <v>28448</v>
      </c>
      <c r="J543" s="3" t="s">
        <v>12959</v>
      </c>
    </row>
    <row r="544">
      <c r="A544" s="3" t="s">
        <v>28450</v>
      </c>
      <c r="B544" s="3" t="s">
        <v>28436</v>
      </c>
      <c r="C544" s="3" t="s">
        <v>28437</v>
      </c>
      <c r="D544" s="3" t="s">
        <v>25863</v>
      </c>
      <c r="E544" s="3" t="s">
        <v>25864</v>
      </c>
      <c r="F544" s="3" t="s">
        <v>28436</v>
      </c>
      <c r="G544" s="3" t="s">
        <v>28452</v>
      </c>
      <c r="H544" s="3" t="s">
        <v>25615</v>
      </c>
      <c r="I544" s="3" t="s">
        <v>28454</v>
      </c>
      <c r="J544" s="3" t="s">
        <v>12959</v>
      </c>
    </row>
    <row r="545">
      <c r="A545" s="3" t="s">
        <v>28455</v>
      </c>
      <c r="B545" s="3" t="s">
        <v>28456</v>
      </c>
      <c r="C545" s="3" t="s">
        <v>28458</v>
      </c>
      <c r="D545" s="3" t="s">
        <v>25807</v>
      </c>
      <c r="E545" s="3" t="s">
        <v>25750</v>
      </c>
      <c r="F545" s="3" t="s">
        <v>28459</v>
      </c>
      <c r="G545" s="3" t="s">
        <v>28460</v>
      </c>
      <c r="H545" s="3" t="s">
        <v>25615</v>
      </c>
      <c r="I545" s="3" t="s">
        <v>28461</v>
      </c>
      <c r="J545" s="3" t="s">
        <v>12959</v>
      </c>
    </row>
    <row r="546">
      <c r="A546" s="3" t="s">
        <v>28463</v>
      </c>
      <c r="B546" s="3" t="s">
        <v>28456</v>
      </c>
      <c r="C546" s="3" t="s">
        <v>28458</v>
      </c>
      <c r="D546" s="3" t="s">
        <v>28464</v>
      </c>
      <c r="E546" s="3" t="s">
        <v>28386</v>
      </c>
      <c r="F546" s="3" t="s">
        <v>28471</v>
      </c>
      <c r="G546" s="3" t="s">
        <v>28472</v>
      </c>
      <c r="H546" s="3" t="s">
        <v>25615</v>
      </c>
      <c r="I546" s="3" t="s">
        <v>28478</v>
      </c>
      <c r="J546" s="3" t="s">
        <v>12959</v>
      </c>
    </row>
    <row r="547">
      <c r="A547" s="3" t="s">
        <v>28479</v>
      </c>
      <c r="B547" s="3" t="s">
        <v>28456</v>
      </c>
      <c r="C547" s="3" t="s">
        <v>28458</v>
      </c>
      <c r="D547" s="3" t="s">
        <v>25863</v>
      </c>
      <c r="E547" s="3" t="s">
        <v>25864</v>
      </c>
      <c r="F547" s="3" t="s">
        <v>28456</v>
      </c>
      <c r="G547" s="3" t="s">
        <v>28480</v>
      </c>
      <c r="H547" s="3" t="s">
        <v>25615</v>
      </c>
      <c r="I547" s="3" t="s">
        <v>28482</v>
      </c>
      <c r="J547" s="3" t="s">
        <v>12959</v>
      </c>
    </row>
    <row r="548">
      <c r="A548" s="3" t="s">
        <v>28484</v>
      </c>
      <c r="B548" s="3" t="s">
        <v>28485</v>
      </c>
      <c r="C548" s="3" t="s">
        <v>13175</v>
      </c>
      <c r="D548" s="3" t="s">
        <v>25807</v>
      </c>
      <c r="E548" s="3" t="s">
        <v>25750</v>
      </c>
      <c r="F548" s="3" t="s">
        <v>28487</v>
      </c>
      <c r="G548" s="3" t="s">
        <v>28488</v>
      </c>
      <c r="H548" s="3" t="s">
        <v>25615</v>
      </c>
      <c r="I548" s="3" t="s">
        <v>28489</v>
      </c>
      <c r="J548" s="3" t="s">
        <v>12959</v>
      </c>
    </row>
    <row r="549">
      <c r="A549" s="3" t="s">
        <v>28490</v>
      </c>
      <c r="B549" s="3" t="s">
        <v>28485</v>
      </c>
      <c r="C549" s="3" t="s">
        <v>13175</v>
      </c>
      <c r="D549" s="3" t="s">
        <v>28492</v>
      </c>
      <c r="E549" s="3" t="s">
        <v>28386</v>
      </c>
      <c r="F549" s="3" t="s">
        <v>28494</v>
      </c>
      <c r="G549" s="3" t="s">
        <v>28495</v>
      </c>
      <c r="H549" s="3" t="s">
        <v>25615</v>
      </c>
      <c r="I549" s="3" t="s">
        <v>28496</v>
      </c>
      <c r="J549" s="3" t="s">
        <v>12959</v>
      </c>
    </row>
    <row r="550">
      <c r="A550" s="3" t="s">
        <v>28498</v>
      </c>
      <c r="B550" s="3" t="s">
        <v>28485</v>
      </c>
      <c r="C550" s="3" t="s">
        <v>13175</v>
      </c>
      <c r="D550" s="3" t="s">
        <v>25863</v>
      </c>
      <c r="E550" s="3" t="s">
        <v>25864</v>
      </c>
      <c r="F550" s="3" t="s">
        <v>28485</v>
      </c>
      <c r="G550" s="3" t="s">
        <v>28499</v>
      </c>
      <c r="H550" s="3" t="s">
        <v>25615</v>
      </c>
      <c r="I550" s="3" t="s">
        <v>28501</v>
      </c>
      <c r="J550" s="3" t="s">
        <v>12959</v>
      </c>
    </row>
    <row r="551">
      <c r="A551" s="3" t="s">
        <v>28502</v>
      </c>
      <c r="B551" s="3" t="s">
        <v>28503</v>
      </c>
      <c r="C551" s="3" t="s">
        <v>28504</v>
      </c>
      <c r="D551" s="3" t="s">
        <v>25807</v>
      </c>
      <c r="E551" s="3" t="s">
        <v>25750</v>
      </c>
      <c r="F551" s="3" t="s">
        <v>28506</v>
      </c>
      <c r="G551" s="3" t="s">
        <v>28508</v>
      </c>
      <c r="H551" s="3" t="s">
        <v>25615</v>
      </c>
      <c r="I551" s="3" t="s">
        <v>28509</v>
      </c>
      <c r="J551" s="3" t="s">
        <v>12959</v>
      </c>
    </row>
    <row r="552">
      <c r="A552" s="3" t="s">
        <v>28511</v>
      </c>
      <c r="B552" s="3" t="s">
        <v>28503</v>
      </c>
      <c r="C552" s="3" t="s">
        <v>28504</v>
      </c>
      <c r="D552" s="3" t="s">
        <v>28512</v>
      </c>
      <c r="E552" s="3" t="s">
        <v>28386</v>
      </c>
      <c r="F552" s="3" t="s">
        <v>28514</v>
      </c>
      <c r="G552" s="3" t="s">
        <v>28516</v>
      </c>
      <c r="H552" s="3" t="s">
        <v>25615</v>
      </c>
      <c r="I552" s="3" t="s">
        <v>28517</v>
      </c>
      <c r="J552" s="3" t="s">
        <v>12959</v>
      </c>
    </row>
    <row r="553">
      <c r="A553" s="3" t="s">
        <v>28519</v>
      </c>
      <c r="B553" s="3" t="s">
        <v>28503</v>
      </c>
      <c r="C553" s="3" t="s">
        <v>28504</v>
      </c>
      <c r="D553" s="3" t="s">
        <v>25863</v>
      </c>
      <c r="E553" s="3" t="s">
        <v>25864</v>
      </c>
      <c r="F553" s="3" t="s">
        <v>28503</v>
      </c>
      <c r="G553" s="3" t="s">
        <v>28520</v>
      </c>
      <c r="H553" s="3" t="s">
        <v>25615</v>
      </c>
      <c r="I553" s="3" t="s">
        <v>28522</v>
      </c>
      <c r="J553" s="3" t="s">
        <v>12959</v>
      </c>
    </row>
    <row r="554">
      <c r="A554" s="3" t="s">
        <v>28524</v>
      </c>
      <c r="B554" s="3" t="s">
        <v>28525</v>
      </c>
      <c r="C554" s="3" t="s">
        <v>28526</v>
      </c>
      <c r="D554" s="3" t="s">
        <v>25807</v>
      </c>
      <c r="E554" s="3" t="s">
        <v>25750</v>
      </c>
      <c r="F554" s="3" t="s">
        <v>28528</v>
      </c>
      <c r="G554" s="3" t="s">
        <v>28529</v>
      </c>
      <c r="H554" s="3" t="s">
        <v>25615</v>
      </c>
      <c r="I554" s="3" t="s">
        <v>28530</v>
      </c>
      <c r="J554" s="3" t="s">
        <v>12959</v>
      </c>
    </row>
    <row r="555">
      <c r="A555" s="3" t="s">
        <v>28531</v>
      </c>
      <c r="B555" s="3" t="s">
        <v>28525</v>
      </c>
      <c r="C555" s="3" t="s">
        <v>28526</v>
      </c>
      <c r="D555" s="3" t="s">
        <v>28533</v>
      </c>
      <c r="E555" s="3" t="s">
        <v>28386</v>
      </c>
      <c r="F555" s="3" t="s">
        <v>28535</v>
      </c>
      <c r="G555" s="3" t="s">
        <v>28536</v>
      </c>
      <c r="H555" s="3" t="s">
        <v>25615</v>
      </c>
      <c r="I555" s="3" t="s">
        <v>28537</v>
      </c>
      <c r="J555" s="3" t="s">
        <v>12959</v>
      </c>
    </row>
    <row r="556">
      <c r="A556" s="3" t="s">
        <v>28539</v>
      </c>
      <c r="B556" s="3" t="s">
        <v>28525</v>
      </c>
      <c r="C556" s="3" t="s">
        <v>28526</v>
      </c>
      <c r="D556" s="3" t="s">
        <v>25863</v>
      </c>
      <c r="E556" s="3" t="s">
        <v>25864</v>
      </c>
      <c r="F556" s="3" t="s">
        <v>28525</v>
      </c>
      <c r="G556" s="3" t="s">
        <v>28540</v>
      </c>
      <c r="H556" s="3" t="s">
        <v>25615</v>
      </c>
      <c r="I556" s="3" t="s">
        <v>28542</v>
      </c>
      <c r="J556" s="3" t="s">
        <v>12959</v>
      </c>
    </row>
    <row r="557">
      <c r="A557" s="3" t="s">
        <v>28544</v>
      </c>
      <c r="B557" s="3" t="s">
        <v>28545</v>
      </c>
      <c r="C557" s="3" t="s">
        <v>12987</v>
      </c>
      <c r="D557" s="3" t="s">
        <v>25807</v>
      </c>
      <c r="E557" s="3" t="s">
        <v>25750</v>
      </c>
      <c r="F557" s="3" t="s">
        <v>28547</v>
      </c>
      <c r="G557" s="3" t="s">
        <v>28548</v>
      </c>
      <c r="H557" s="3" t="s">
        <v>25615</v>
      </c>
      <c r="I557" s="3" t="s">
        <v>28549</v>
      </c>
      <c r="J557" s="3" t="s">
        <v>12959</v>
      </c>
    </row>
    <row r="558">
      <c r="A558" s="3" t="s">
        <v>28551</v>
      </c>
      <c r="B558" s="3" t="s">
        <v>28545</v>
      </c>
      <c r="C558" s="3" t="s">
        <v>12987</v>
      </c>
      <c r="D558" s="3" t="s">
        <v>28553</v>
      </c>
      <c r="E558" s="3" t="s">
        <v>28386</v>
      </c>
      <c r="F558" s="3" t="s">
        <v>28554</v>
      </c>
      <c r="G558" s="3" t="s">
        <v>28495</v>
      </c>
      <c r="H558" s="3" t="s">
        <v>25615</v>
      </c>
      <c r="I558" s="3" t="s">
        <v>28556</v>
      </c>
      <c r="J558" s="3" t="s">
        <v>12959</v>
      </c>
    </row>
    <row r="559">
      <c r="A559" s="3" t="s">
        <v>28557</v>
      </c>
      <c r="B559" s="3" t="s">
        <v>28545</v>
      </c>
      <c r="C559" s="3" t="s">
        <v>12987</v>
      </c>
      <c r="D559" s="3" t="s">
        <v>25863</v>
      </c>
      <c r="E559" s="3" t="s">
        <v>25864</v>
      </c>
      <c r="F559" s="3" t="s">
        <v>28545</v>
      </c>
      <c r="G559" s="3" t="s">
        <v>28559</v>
      </c>
      <c r="H559" s="3" t="s">
        <v>25615</v>
      </c>
      <c r="I559" s="3" t="s">
        <v>28561</v>
      </c>
      <c r="J559" s="3" t="s">
        <v>12959</v>
      </c>
    </row>
    <row r="560">
      <c r="A560" s="3" t="s">
        <v>28562</v>
      </c>
      <c r="B560" s="3" t="s">
        <v>28563</v>
      </c>
      <c r="C560" s="3" t="s">
        <v>8821</v>
      </c>
      <c r="D560" s="3" t="s">
        <v>25807</v>
      </c>
      <c r="E560" s="3" t="s">
        <v>25750</v>
      </c>
      <c r="F560" s="3" t="s">
        <v>28566</v>
      </c>
      <c r="G560" s="3" t="s">
        <v>28567</v>
      </c>
      <c r="H560" s="3" t="s">
        <v>25615</v>
      </c>
      <c r="I560" s="3" t="s">
        <v>28568</v>
      </c>
      <c r="J560" s="3" t="s">
        <v>12959</v>
      </c>
    </row>
    <row r="561">
      <c r="A561" s="3" t="s">
        <v>28570</v>
      </c>
      <c r="B561" s="3" t="s">
        <v>28563</v>
      </c>
      <c r="C561" s="3" t="s">
        <v>8821</v>
      </c>
      <c r="D561" s="3" t="s">
        <v>28572</v>
      </c>
      <c r="E561" s="3" t="s">
        <v>28386</v>
      </c>
      <c r="F561" s="3" t="s">
        <v>28573</v>
      </c>
      <c r="G561" s="3" t="s">
        <v>28574</v>
      </c>
      <c r="H561" s="3" t="s">
        <v>25615</v>
      </c>
      <c r="I561" s="3" t="s">
        <v>28576</v>
      </c>
      <c r="J561" s="3" t="s">
        <v>12959</v>
      </c>
    </row>
    <row r="562">
      <c r="A562" s="3" t="s">
        <v>28578</v>
      </c>
      <c r="B562" s="3" t="s">
        <v>28563</v>
      </c>
      <c r="C562" s="3" t="s">
        <v>8821</v>
      </c>
      <c r="D562" s="3" t="s">
        <v>25863</v>
      </c>
      <c r="E562" s="3" t="s">
        <v>25864</v>
      </c>
      <c r="F562" s="3" t="s">
        <v>28563</v>
      </c>
      <c r="G562" s="3" t="s">
        <v>28580</v>
      </c>
      <c r="H562" s="3" t="s">
        <v>25615</v>
      </c>
      <c r="I562" s="3" t="s">
        <v>28581</v>
      </c>
      <c r="J562" s="3" t="s">
        <v>12959</v>
      </c>
    </row>
    <row r="563">
      <c r="A563" s="3" t="s">
        <v>28582</v>
      </c>
      <c r="B563" s="3" t="s">
        <v>28583</v>
      </c>
      <c r="C563" s="3" t="s">
        <v>28585</v>
      </c>
      <c r="D563" s="3" t="s">
        <v>25807</v>
      </c>
      <c r="E563" s="3" t="s">
        <v>25750</v>
      </c>
      <c r="F563" s="3" t="s">
        <v>28586</v>
      </c>
      <c r="G563" s="3" t="s">
        <v>28587</v>
      </c>
      <c r="H563" s="3" t="s">
        <v>25615</v>
      </c>
      <c r="I563" s="3" t="s">
        <v>28588</v>
      </c>
      <c r="J563" s="3" t="s">
        <v>12959</v>
      </c>
    </row>
    <row r="564">
      <c r="A564" s="3" t="s">
        <v>28591</v>
      </c>
      <c r="B564" s="3" t="s">
        <v>28583</v>
      </c>
      <c r="C564" s="3" t="s">
        <v>28585</v>
      </c>
      <c r="D564" s="3" t="s">
        <v>28592</v>
      </c>
      <c r="E564" s="3" t="s">
        <v>25750</v>
      </c>
      <c r="F564" s="3" t="s">
        <v>28593</v>
      </c>
      <c r="G564" s="3" t="s">
        <v>25743</v>
      </c>
      <c r="H564" s="3" t="s">
        <v>25615</v>
      </c>
      <c r="I564" s="3" t="s">
        <v>28595</v>
      </c>
      <c r="J564" s="3" t="s">
        <v>12959</v>
      </c>
    </row>
    <row r="565">
      <c r="A565" s="3" t="s">
        <v>28596</v>
      </c>
      <c r="B565" s="3" t="s">
        <v>28583</v>
      </c>
      <c r="C565" s="3" t="s">
        <v>28585</v>
      </c>
      <c r="D565" s="3" t="s">
        <v>25863</v>
      </c>
      <c r="E565" s="3" t="s">
        <v>25864</v>
      </c>
      <c r="F565" s="3" t="s">
        <v>28583</v>
      </c>
      <c r="G565" s="3" t="s">
        <v>28598</v>
      </c>
      <c r="H565" s="3" t="s">
        <v>25615</v>
      </c>
      <c r="I565" s="3" t="s">
        <v>28599</v>
      </c>
      <c r="J565" s="3" t="s">
        <v>12959</v>
      </c>
    </row>
    <row r="566">
      <c r="A566" s="3" t="s">
        <v>28602</v>
      </c>
      <c r="B566" s="3" t="s">
        <v>28603</v>
      </c>
      <c r="C566" s="3" t="s">
        <v>13020</v>
      </c>
      <c r="D566" s="3" t="s">
        <v>25807</v>
      </c>
      <c r="E566" s="3" t="s">
        <v>25750</v>
      </c>
      <c r="F566" s="3" t="s">
        <v>28605</v>
      </c>
      <c r="G566" s="3" t="s">
        <v>28606</v>
      </c>
      <c r="H566" s="3" t="s">
        <v>25615</v>
      </c>
      <c r="I566" s="3" t="s">
        <v>28607</v>
      </c>
      <c r="J566" s="3" t="s">
        <v>12959</v>
      </c>
    </row>
    <row r="567">
      <c r="A567" s="3" t="s">
        <v>28609</v>
      </c>
      <c r="B567" s="3" t="s">
        <v>28603</v>
      </c>
      <c r="C567" s="3" t="s">
        <v>13020</v>
      </c>
      <c r="D567" s="3" t="s">
        <v>28553</v>
      </c>
      <c r="E567" s="3" t="s">
        <v>28386</v>
      </c>
      <c r="F567" s="3" t="s">
        <v>28610</v>
      </c>
      <c r="G567" s="3" t="s">
        <v>28611</v>
      </c>
      <c r="H567" s="3" t="s">
        <v>25615</v>
      </c>
      <c r="I567" s="3" t="s">
        <v>28612</v>
      </c>
      <c r="J567" s="3" t="s">
        <v>12959</v>
      </c>
    </row>
    <row r="568">
      <c r="A568" s="3" t="s">
        <v>28614</v>
      </c>
      <c r="B568" s="3" t="s">
        <v>28603</v>
      </c>
      <c r="C568" s="3" t="s">
        <v>13020</v>
      </c>
      <c r="D568" s="3" t="s">
        <v>25863</v>
      </c>
      <c r="E568" s="3" t="s">
        <v>25864</v>
      </c>
      <c r="F568" s="3" t="s">
        <v>28603</v>
      </c>
      <c r="G568" s="3" t="s">
        <v>28617</v>
      </c>
      <c r="H568" s="3" t="s">
        <v>25615</v>
      </c>
      <c r="I568" s="3" t="s">
        <v>28618</v>
      </c>
      <c r="J568" s="3" t="s">
        <v>12959</v>
      </c>
    </row>
    <row r="569">
      <c r="A569" s="3" t="s">
        <v>28620</v>
      </c>
      <c r="B569" s="3" t="s">
        <v>28621</v>
      </c>
      <c r="C569" s="3" t="s">
        <v>28623</v>
      </c>
      <c r="D569" s="3" t="s">
        <v>25807</v>
      </c>
      <c r="E569" s="3" t="s">
        <v>25750</v>
      </c>
      <c r="F569" s="3" t="s">
        <v>28624</v>
      </c>
      <c r="G569" s="3" t="s">
        <v>28626</v>
      </c>
      <c r="H569" s="3" t="s">
        <v>25615</v>
      </c>
      <c r="I569" s="3" t="s">
        <v>28627</v>
      </c>
      <c r="J569" s="3" t="s">
        <v>12959</v>
      </c>
    </row>
    <row r="570">
      <c r="A570" s="3" t="s">
        <v>28628</v>
      </c>
      <c r="B570" s="3" t="s">
        <v>28621</v>
      </c>
      <c r="C570" s="3" t="s">
        <v>28623</v>
      </c>
      <c r="D570" s="3" t="s">
        <v>28630</v>
      </c>
      <c r="E570" s="3" t="s">
        <v>28202</v>
      </c>
      <c r="F570" s="3" t="s">
        <v>28631</v>
      </c>
      <c r="G570" s="3" t="s">
        <v>28632</v>
      </c>
      <c r="H570" s="3" t="s">
        <v>417</v>
      </c>
      <c r="I570" s="3" t="s">
        <v>28635</v>
      </c>
      <c r="J570" s="3" t="s">
        <v>12959</v>
      </c>
    </row>
    <row r="571">
      <c r="A571" s="3" t="s">
        <v>28636</v>
      </c>
      <c r="B571" s="3" t="s">
        <v>28621</v>
      </c>
      <c r="C571" s="3" t="s">
        <v>28623</v>
      </c>
      <c r="D571" s="3" t="s">
        <v>28638</v>
      </c>
      <c r="E571" s="3" t="s">
        <v>28386</v>
      </c>
      <c r="F571" s="3" t="s">
        <v>28639</v>
      </c>
      <c r="G571" s="3" t="s">
        <v>28640</v>
      </c>
      <c r="H571" s="3" t="s">
        <v>25615</v>
      </c>
      <c r="I571" s="3" t="s">
        <v>28643</v>
      </c>
      <c r="J571" s="3" t="s">
        <v>12959</v>
      </c>
    </row>
    <row r="572">
      <c r="A572" s="3" t="s">
        <v>28644</v>
      </c>
      <c r="B572" s="3" t="s">
        <v>28621</v>
      </c>
      <c r="C572" s="3" t="s">
        <v>28623</v>
      </c>
      <c r="D572" s="3" t="s">
        <v>25863</v>
      </c>
      <c r="E572" s="3" t="s">
        <v>25864</v>
      </c>
      <c r="F572" s="3" t="s">
        <v>28621</v>
      </c>
      <c r="G572" s="3" t="s">
        <v>28646</v>
      </c>
      <c r="H572" s="3" t="s">
        <v>25615</v>
      </c>
      <c r="I572" s="3" t="s">
        <v>28647</v>
      </c>
      <c r="J572" s="3" t="s">
        <v>12959</v>
      </c>
    </row>
    <row r="573">
      <c r="A573" s="3" t="s">
        <v>28649</v>
      </c>
      <c r="B573" s="3" t="s">
        <v>28650</v>
      </c>
      <c r="C573" s="3" t="s">
        <v>28652</v>
      </c>
      <c r="D573" s="3" t="s">
        <v>25807</v>
      </c>
      <c r="E573" s="3" t="s">
        <v>25750</v>
      </c>
      <c r="F573" s="3" t="s">
        <v>28653</v>
      </c>
      <c r="G573" s="3" t="s">
        <v>28654</v>
      </c>
      <c r="H573" s="3" t="s">
        <v>25615</v>
      </c>
      <c r="I573" s="3" t="s">
        <v>28656</v>
      </c>
      <c r="J573" s="3" t="s">
        <v>12959</v>
      </c>
    </row>
    <row r="574">
      <c r="A574" s="3" t="s">
        <v>28657</v>
      </c>
      <c r="B574" s="3" t="s">
        <v>28650</v>
      </c>
      <c r="C574" s="3" t="s">
        <v>28652</v>
      </c>
      <c r="D574" s="3" t="s">
        <v>28658</v>
      </c>
      <c r="E574" s="3" t="s">
        <v>25899</v>
      </c>
      <c r="F574" s="3" t="s">
        <v>28660</v>
      </c>
      <c r="G574" s="3" t="s">
        <v>28662</v>
      </c>
      <c r="H574" s="3" t="s">
        <v>25615</v>
      </c>
      <c r="I574" s="3" t="s">
        <v>28663</v>
      </c>
      <c r="J574" s="3" t="s">
        <v>12959</v>
      </c>
    </row>
    <row r="575">
      <c r="A575" s="3" t="s">
        <v>28664</v>
      </c>
      <c r="B575" s="3" t="s">
        <v>28650</v>
      </c>
      <c r="C575" s="3" t="s">
        <v>28652</v>
      </c>
      <c r="D575" s="3" t="s">
        <v>28666</v>
      </c>
      <c r="E575" s="3" t="s">
        <v>28667</v>
      </c>
      <c r="F575" s="3" t="s">
        <v>28668</v>
      </c>
      <c r="G575" s="3" t="s">
        <v>28669</v>
      </c>
      <c r="H575" s="3" t="s">
        <v>25615</v>
      </c>
      <c r="I575" s="3" t="s">
        <v>28671</v>
      </c>
      <c r="J575" s="3" t="s">
        <v>12959</v>
      </c>
    </row>
    <row r="576">
      <c r="A576" s="3" t="s">
        <v>28673</v>
      </c>
      <c r="B576" s="3" t="s">
        <v>28650</v>
      </c>
      <c r="C576" s="3" t="s">
        <v>28652</v>
      </c>
      <c r="D576" s="3" t="s">
        <v>28674</v>
      </c>
      <c r="E576" s="3" t="s">
        <v>28202</v>
      </c>
      <c r="F576" s="3" t="s">
        <v>28675</v>
      </c>
      <c r="G576" s="3" t="s">
        <v>28677</v>
      </c>
      <c r="H576" s="3" t="s">
        <v>25615</v>
      </c>
      <c r="I576" s="3" t="s">
        <v>28678</v>
      </c>
      <c r="J576" s="3" t="s">
        <v>12959</v>
      </c>
    </row>
    <row r="577">
      <c r="A577" s="3" t="s">
        <v>28679</v>
      </c>
      <c r="B577" s="3" t="s">
        <v>28650</v>
      </c>
      <c r="C577" s="3" t="s">
        <v>28652</v>
      </c>
      <c r="D577" s="3" t="s">
        <v>28681</v>
      </c>
      <c r="E577" s="3" t="s">
        <v>28386</v>
      </c>
      <c r="F577" s="3" t="s">
        <v>28683</v>
      </c>
      <c r="G577" s="3" t="s">
        <v>28684</v>
      </c>
      <c r="H577" s="3" t="s">
        <v>25615</v>
      </c>
      <c r="I577" s="3" t="s">
        <v>28685</v>
      </c>
      <c r="J577" s="3" t="s">
        <v>12959</v>
      </c>
    </row>
    <row r="578">
      <c r="A578" s="3" t="s">
        <v>28687</v>
      </c>
      <c r="B578" s="3" t="s">
        <v>28650</v>
      </c>
      <c r="C578" s="3" t="s">
        <v>28652</v>
      </c>
      <c r="D578" s="3" t="s">
        <v>25863</v>
      </c>
      <c r="E578" s="3" t="s">
        <v>25864</v>
      </c>
      <c r="F578" s="3" t="s">
        <v>28650</v>
      </c>
      <c r="G578" s="3" t="s">
        <v>28688</v>
      </c>
      <c r="H578" s="3" t="s">
        <v>25615</v>
      </c>
      <c r="I578" s="3" t="s">
        <v>28690</v>
      </c>
      <c r="J578" s="3" t="s">
        <v>12959</v>
      </c>
    </row>
    <row r="579">
      <c r="A579" s="3" t="s">
        <v>28692</v>
      </c>
      <c r="B579" s="3" t="s">
        <v>28693</v>
      </c>
      <c r="C579" s="3" t="s">
        <v>28694</v>
      </c>
      <c r="D579" s="3" t="s">
        <v>25807</v>
      </c>
      <c r="E579" s="3" t="s">
        <v>25750</v>
      </c>
      <c r="F579" s="3" t="s">
        <v>28696</v>
      </c>
      <c r="G579" s="3" t="s">
        <v>28697</v>
      </c>
      <c r="H579" s="3" t="s">
        <v>25615</v>
      </c>
      <c r="I579" s="3" t="s">
        <v>28698</v>
      </c>
      <c r="J579" s="3" t="s">
        <v>12959</v>
      </c>
    </row>
    <row r="580">
      <c r="A580" s="3" t="s">
        <v>28700</v>
      </c>
      <c r="B580" s="3" t="s">
        <v>28693</v>
      </c>
      <c r="C580" s="3" t="s">
        <v>28694</v>
      </c>
      <c r="D580" s="3" t="s">
        <v>28702</v>
      </c>
      <c r="E580" s="3" t="s">
        <v>28202</v>
      </c>
      <c r="F580" s="3" t="s">
        <v>28631</v>
      </c>
      <c r="G580" s="3" t="s">
        <v>28703</v>
      </c>
      <c r="H580" s="3" t="s">
        <v>25615</v>
      </c>
      <c r="I580" s="3" t="s">
        <v>28705</v>
      </c>
      <c r="J580" s="3" t="s">
        <v>12959</v>
      </c>
    </row>
    <row r="581">
      <c r="A581" s="3" t="s">
        <v>28707</v>
      </c>
      <c r="B581" s="3" t="s">
        <v>28693</v>
      </c>
      <c r="C581" s="3" t="s">
        <v>28694</v>
      </c>
      <c r="D581" s="3" t="s">
        <v>25863</v>
      </c>
      <c r="E581" s="3" t="s">
        <v>25864</v>
      </c>
      <c r="F581" s="3" t="s">
        <v>28693</v>
      </c>
      <c r="G581" s="3" t="s">
        <v>28710</v>
      </c>
      <c r="H581" s="3" t="s">
        <v>25615</v>
      </c>
      <c r="I581" s="3" t="s">
        <v>28711</v>
      </c>
      <c r="J581" s="3" t="s">
        <v>12959</v>
      </c>
    </row>
    <row r="582">
      <c r="A582" s="3" t="s">
        <v>28713</v>
      </c>
      <c r="B582" s="3" t="s">
        <v>28715</v>
      </c>
      <c r="C582" s="3" t="s">
        <v>28716</v>
      </c>
      <c r="D582" s="3" t="s">
        <v>25807</v>
      </c>
      <c r="E582" s="3" t="s">
        <v>25750</v>
      </c>
      <c r="F582" s="3" t="s">
        <v>28717</v>
      </c>
      <c r="G582" s="3" t="s">
        <v>28719</v>
      </c>
      <c r="H582" s="3" t="s">
        <v>25615</v>
      </c>
      <c r="I582" s="3" t="s">
        <v>28720</v>
      </c>
      <c r="J582" s="3" t="s">
        <v>12959</v>
      </c>
    </row>
    <row r="583">
      <c r="A583" s="3" t="s">
        <v>28722</v>
      </c>
      <c r="B583" s="3" t="s">
        <v>28715</v>
      </c>
      <c r="C583" s="3" t="s">
        <v>28716</v>
      </c>
      <c r="D583" s="3" t="s">
        <v>28658</v>
      </c>
      <c r="E583" s="3" t="s">
        <v>25899</v>
      </c>
      <c r="F583" s="3" t="s">
        <v>28723</v>
      </c>
      <c r="G583" s="3" t="s">
        <v>28724</v>
      </c>
      <c r="H583" s="3" t="s">
        <v>25615</v>
      </c>
      <c r="I583" s="3" t="s">
        <v>28726</v>
      </c>
      <c r="J583" s="3" t="s">
        <v>12959</v>
      </c>
    </row>
    <row r="584">
      <c r="A584" s="3" t="s">
        <v>28728</v>
      </c>
      <c r="B584" s="3" t="s">
        <v>28715</v>
      </c>
      <c r="C584" s="3" t="s">
        <v>28716</v>
      </c>
      <c r="D584" s="3" t="s">
        <v>28666</v>
      </c>
      <c r="E584" s="3" t="s">
        <v>28667</v>
      </c>
      <c r="F584" s="3" t="s">
        <v>28730</v>
      </c>
      <c r="G584" s="3" t="s">
        <v>28731</v>
      </c>
      <c r="H584" s="3" t="s">
        <v>25615</v>
      </c>
      <c r="I584" s="3" t="s">
        <v>28732</v>
      </c>
      <c r="J584" s="3" t="s">
        <v>12959</v>
      </c>
    </row>
    <row r="585">
      <c r="A585" s="3" t="s">
        <v>28734</v>
      </c>
      <c r="B585" s="3" t="s">
        <v>28715</v>
      </c>
      <c r="C585" s="3" t="s">
        <v>28716</v>
      </c>
      <c r="D585" s="3" t="s">
        <v>28674</v>
      </c>
      <c r="E585" s="3" t="s">
        <v>28202</v>
      </c>
      <c r="F585" s="3" t="s">
        <v>28735</v>
      </c>
      <c r="G585" s="3" t="s">
        <v>28736</v>
      </c>
      <c r="H585" s="3" t="s">
        <v>25615</v>
      </c>
      <c r="I585" s="3" t="s">
        <v>28737</v>
      </c>
      <c r="J585" s="3" t="s">
        <v>12959</v>
      </c>
    </row>
    <row r="586">
      <c r="A586" s="3" t="s">
        <v>28740</v>
      </c>
      <c r="B586" s="3" t="s">
        <v>28715</v>
      </c>
      <c r="C586" s="3" t="s">
        <v>28716</v>
      </c>
      <c r="D586" s="3" t="s">
        <v>25863</v>
      </c>
      <c r="E586" s="3" t="s">
        <v>25864</v>
      </c>
      <c r="F586" s="3" t="s">
        <v>28715</v>
      </c>
      <c r="G586" s="3" t="s">
        <v>28742</v>
      </c>
      <c r="H586" s="3" t="s">
        <v>25615</v>
      </c>
      <c r="I586" s="3" t="s">
        <v>28743</v>
      </c>
      <c r="J586" s="3" t="s">
        <v>12959</v>
      </c>
    </row>
    <row r="587">
      <c r="A587" s="3" t="s">
        <v>28744</v>
      </c>
      <c r="B587" s="3" t="s">
        <v>28745</v>
      </c>
      <c r="C587" s="3" t="s">
        <v>28746</v>
      </c>
      <c r="D587" s="3" t="s">
        <v>24855</v>
      </c>
      <c r="E587" s="3" t="s">
        <v>25864</v>
      </c>
      <c r="F587" s="3" t="s">
        <v>28745</v>
      </c>
      <c r="G587" s="3" t="s">
        <v>28748</v>
      </c>
      <c r="H587" s="3" t="s">
        <v>25615</v>
      </c>
      <c r="I587" s="3" t="s">
        <v>28749</v>
      </c>
      <c r="J587" s="3" t="s">
        <v>12959</v>
      </c>
    </row>
    <row r="588">
      <c r="A588" s="3" t="s">
        <v>28751</v>
      </c>
      <c r="B588" s="3" t="s">
        <v>28745</v>
      </c>
      <c r="C588" s="3" t="s">
        <v>28746</v>
      </c>
      <c r="D588" s="3" t="s">
        <v>28753</v>
      </c>
      <c r="E588" s="3" t="s">
        <v>25899</v>
      </c>
      <c r="F588" s="3" t="s">
        <v>28754</v>
      </c>
      <c r="G588" s="3" t="s">
        <v>28755</v>
      </c>
      <c r="H588" s="3" t="s">
        <v>25615</v>
      </c>
      <c r="I588" s="3" t="s">
        <v>28726</v>
      </c>
      <c r="J588" s="3" t="s">
        <v>12959</v>
      </c>
    </row>
    <row r="589">
      <c r="A589" s="3" t="s">
        <v>28757</v>
      </c>
      <c r="B589" s="3" t="s">
        <v>28745</v>
      </c>
      <c r="C589" s="3" t="s">
        <v>28746</v>
      </c>
      <c r="D589" s="3" t="s">
        <v>28758</v>
      </c>
      <c r="E589" s="3" t="s">
        <v>28202</v>
      </c>
      <c r="F589" s="3" t="s">
        <v>28760</v>
      </c>
      <c r="G589" s="3" t="s">
        <v>28762</v>
      </c>
      <c r="H589" s="3" t="s">
        <v>25615</v>
      </c>
      <c r="I589" s="3" t="s">
        <v>28763</v>
      </c>
      <c r="J589" s="3" t="s">
        <v>12959</v>
      </c>
    </row>
    <row r="590">
      <c r="A590" s="3" t="s">
        <v>28765</v>
      </c>
      <c r="B590" s="3" t="s">
        <v>28745</v>
      </c>
      <c r="C590" s="3" t="s">
        <v>28746</v>
      </c>
      <c r="D590" s="3" t="s">
        <v>28766</v>
      </c>
      <c r="E590" s="3" t="s">
        <v>28667</v>
      </c>
      <c r="F590" s="3" t="s">
        <v>28767</v>
      </c>
      <c r="G590" s="3" t="s">
        <v>28769</v>
      </c>
      <c r="H590" s="3" t="s">
        <v>417</v>
      </c>
      <c r="I590" s="3" t="s">
        <v>28770</v>
      </c>
      <c r="J590" s="3" t="s">
        <v>12959</v>
      </c>
    </row>
    <row r="591">
      <c r="A591" s="3" t="s">
        <v>28771</v>
      </c>
      <c r="B591" s="3" t="s">
        <v>28745</v>
      </c>
      <c r="C591" s="3" t="s">
        <v>28746</v>
      </c>
      <c r="D591" s="3" t="s">
        <v>25863</v>
      </c>
      <c r="E591" s="3" t="s">
        <v>25864</v>
      </c>
      <c r="F591" s="3" t="s">
        <v>28745</v>
      </c>
      <c r="G591" s="3" t="s">
        <v>28774</v>
      </c>
      <c r="H591" s="3" t="s">
        <v>25615</v>
      </c>
      <c r="I591" s="3" t="s">
        <v>28775</v>
      </c>
      <c r="J591" s="3" t="s">
        <v>12959</v>
      </c>
    </row>
    <row r="592">
      <c r="A592" s="3" t="s">
        <v>28777</v>
      </c>
      <c r="B592" s="3" t="s">
        <v>28778</v>
      </c>
      <c r="C592" s="3" t="s">
        <v>28779</v>
      </c>
      <c r="D592" s="3" t="s">
        <v>24855</v>
      </c>
      <c r="E592" s="3" t="s">
        <v>25864</v>
      </c>
      <c r="F592" s="3" t="s">
        <v>28778</v>
      </c>
      <c r="G592" s="3" t="s">
        <v>28748</v>
      </c>
      <c r="H592" s="3" t="s">
        <v>25615</v>
      </c>
      <c r="I592" s="3" t="s">
        <v>28749</v>
      </c>
      <c r="J592" s="3" t="s">
        <v>12959</v>
      </c>
    </row>
    <row r="593">
      <c r="A593" s="3" t="s">
        <v>28782</v>
      </c>
      <c r="B593" s="3" t="s">
        <v>28778</v>
      </c>
      <c r="C593" s="3" t="s">
        <v>28779</v>
      </c>
      <c r="D593" s="3" t="s">
        <v>28783</v>
      </c>
      <c r="E593" s="3" t="s">
        <v>28667</v>
      </c>
      <c r="F593" s="3" t="s">
        <v>28785</v>
      </c>
      <c r="G593" s="3" t="s">
        <v>28786</v>
      </c>
      <c r="H593" s="3" t="s">
        <v>28787</v>
      </c>
      <c r="I593" s="3" t="s">
        <v>28788</v>
      </c>
      <c r="J593" s="3" t="s">
        <v>12959</v>
      </c>
    </row>
    <row r="594">
      <c r="A594" s="3" t="s">
        <v>28789</v>
      </c>
      <c r="B594" s="3" t="s">
        <v>28778</v>
      </c>
      <c r="C594" s="3" t="s">
        <v>28779</v>
      </c>
      <c r="D594" s="3" t="s">
        <v>28792</v>
      </c>
      <c r="E594" s="3" t="s">
        <v>28667</v>
      </c>
      <c r="F594" s="3" t="s">
        <v>28793</v>
      </c>
      <c r="G594" s="3" t="s">
        <v>28794</v>
      </c>
      <c r="H594" s="3" t="s">
        <v>25615</v>
      </c>
      <c r="I594" s="3" t="s">
        <v>28796</v>
      </c>
      <c r="J594" s="3" t="s">
        <v>12959</v>
      </c>
    </row>
    <row r="595">
      <c r="A595" s="3" t="s">
        <v>28797</v>
      </c>
      <c r="B595" s="3" t="s">
        <v>28778</v>
      </c>
      <c r="C595" s="3" t="s">
        <v>28779</v>
      </c>
      <c r="D595" s="3" t="s">
        <v>25863</v>
      </c>
      <c r="E595" s="3" t="s">
        <v>25864</v>
      </c>
      <c r="F595" s="3" t="s">
        <v>28778</v>
      </c>
      <c r="G595" s="3" t="s">
        <v>28799</v>
      </c>
      <c r="H595" s="3" t="s">
        <v>25615</v>
      </c>
      <c r="I595" s="3" t="s">
        <v>28801</v>
      </c>
      <c r="J595" s="3" t="s">
        <v>12959</v>
      </c>
    </row>
    <row r="596">
      <c r="A596" s="3" t="s">
        <v>28802</v>
      </c>
      <c r="B596" s="3" t="s">
        <v>28803</v>
      </c>
      <c r="C596" s="3" t="s">
        <v>28804</v>
      </c>
      <c r="D596" s="3" t="s">
        <v>24855</v>
      </c>
      <c r="E596" s="3" t="s">
        <v>25864</v>
      </c>
      <c r="F596" s="3" t="s">
        <v>28803</v>
      </c>
      <c r="G596" s="3" t="s">
        <v>28748</v>
      </c>
      <c r="H596" s="3" t="s">
        <v>25615</v>
      </c>
      <c r="I596" s="3" t="s">
        <v>28749</v>
      </c>
      <c r="J596" s="3" t="s">
        <v>12959</v>
      </c>
    </row>
    <row r="597">
      <c r="A597" s="3" t="s">
        <v>28806</v>
      </c>
      <c r="B597" s="3" t="s">
        <v>28803</v>
      </c>
      <c r="C597" s="3" t="s">
        <v>28804</v>
      </c>
      <c r="D597" s="3" t="s">
        <v>28807</v>
      </c>
      <c r="E597" s="3" t="s">
        <v>28667</v>
      </c>
      <c r="F597" s="3" t="s">
        <v>28808</v>
      </c>
      <c r="G597" s="3" t="s">
        <v>28809</v>
      </c>
      <c r="H597" s="3" t="s">
        <v>28811</v>
      </c>
      <c r="I597" s="3" t="s">
        <v>28812</v>
      </c>
      <c r="J597" s="3" t="s">
        <v>12959</v>
      </c>
    </row>
    <row r="598">
      <c r="A598" s="3" t="s">
        <v>28814</v>
      </c>
      <c r="B598" s="3" t="s">
        <v>28803</v>
      </c>
      <c r="C598" s="3" t="s">
        <v>28804</v>
      </c>
      <c r="D598" s="3" t="s">
        <v>28815</v>
      </c>
      <c r="E598" s="3" t="s">
        <v>28816</v>
      </c>
      <c r="F598" s="3" t="s">
        <v>28817</v>
      </c>
      <c r="G598" s="3" t="s">
        <v>28819</v>
      </c>
      <c r="H598" s="3" t="s">
        <v>25615</v>
      </c>
      <c r="I598" s="3" t="s">
        <v>28820</v>
      </c>
      <c r="J598" s="3" t="s">
        <v>12959</v>
      </c>
    </row>
    <row r="599">
      <c r="A599" s="3" t="s">
        <v>28821</v>
      </c>
      <c r="B599" s="3" t="s">
        <v>28803</v>
      </c>
      <c r="C599" s="3" t="s">
        <v>28804</v>
      </c>
      <c r="D599" s="3" t="s">
        <v>28822</v>
      </c>
      <c r="E599" s="3" t="s">
        <v>28667</v>
      </c>
      <c r="F599" s="3" t="s">
        <v>28808</v>
      </c>
      <c r="G599" s="3" t="s">
        <v>28824</v>
      </c>
      <c r="H599" s="3" t="s">
        <v>25615</v>
      </c>
      <c r="I599" s="3" t="s">
        <v>28826</v>
      </c>
      <c r="J599" s="3" t="s">
        <v>12959</v>
      </c>
    </row>
    <row r="600">
      <c r="A600" s="3" t="s">
        <v>28827</v>
      </c>
      <c r="B600" s="3" t="s">
        <v>28803</v>
      </c>
      <c r="C600" s="3" t="s">
        <v>28829</v>
      </c>
      <c r="D600" s="3" t="s">
        <v>25863</v>
      </c>
      <c r="E600" s="3" t="s">
        <v>25864</v>
      </c>
      <c r="F600" s="3" t="s">
        <v>28803</v>
      </c>
      <c r="G600" s="3" t="s">
        <v>28830</v>
      </c>
      <c r="H600" s="3" t="s">
        <v>25615</v>
      </c>
      <c r="I600" s="3" t="s">
        <v>28831</v>
      </c>
      <c r="J600" s="3" t="s">
        <v>12959</v>
      </c>
    </row>
    <row r="601">
      <c r="A601" s="3" t="s">
        <v>28833</v>
      </c>
      <c r="B601" s="3" t="s">
        <v>28834</v>
      </c>
      <c r="C601" s="3" t="s">
        <v>351</v>
      </c>
      <c r="D601" s="3" t="s">
        <v>26835</v>
      </c>
      <c r="E601" s="3" t="s">
        <v>25750</v>
      </c>
      <c r="F601" s="3" t="s">
        <v>28836</v>
      </c>
      <c r="G601" s="3" t="s">
        <v>28837</v>
      </c>
      <c r="H601" s="3" t="s">
        <v>25615</v>
      </c>
      <c r="I601" s="3" t="s">
        <v>28838</v>
      </c>
      <c r="J601" s="3" t="s">
        <v>12959</v>
      </c>
    </row>
    <row r="602">
      <c r="A602" s="3" t="s">
        <v>28840</v>
      </c>
      <c r="B602" s="3" t="s">
        <v>28834</v>
      </c>
      <c r="C602" s="3" t="s">
        <v>351</v>
      </c>
      <c r="D602" s="3" t="s">
        <v>28841</v>
      </c>
      <c r="E602" s="3" t="s">
        <v>25899</v>
      </c>
      <c r="F602" s="3" t="s">
        <v>326</v>
      </c>
      <c r="G602" s="3" t="s">
        <v>28843</v>
      </c>
      <c r="H602" s="3" t="s">
        <v>25615</v>
      </c>
      <c r="I602" s="3" t="s">
        <v>28844</v>
      </c>
      <c r="J602" s="3" t="s">
        <v>12959</v>
      </c>
    </row>
    <row r="603">
      <c r="A603" s="3" t="s">
        <v>28846</v>
      </c>
      <c r="B603" s="3" t="s">
        <v>28834</v>
      </c>
      <c r="C603" s="3" t="s">
        <v>351</v>
      </c>
      <c r="D603" s="3" t="s">
        <v>28847</v>
      </c>
      <c r="E603" s="3" t="s">
        <v>25899</v>
      </c>
      <c r="F603" s="3" t="s">
        <v>326</v>
      </c>
      <c r="G603" s="3" t="s">
        <v>28849</v>
      </c>
      <c r="H603" s="3" t="s">
        <v>25615</v>
      </c>
      <c r="I603" s="3" t="s">
        <v>28850</v>
      </c>
      <c r="J603" s="3" t="s">
        <v>12959</v>
      </c>
    </row>
    <row r="604">
      <c r="A604" s="3" t="s">
        <v>28852</v>
      </c>
      <c r="B604" s="3" t="s">
        <v>28834</v>
      </c>
      <c r="C604" s="3" t="s">
        <v>28853</v>
      </c>
      <c r="D604" s="3" t="s">
        <v>25863</v>
      </c>
      <c r="E604" s="3" t="s">
        <v>25864</v>
      </c>
      <c r="F604" s="3" t="s">
        <v>28834</v>
      </c>
      <c r="G604" s="3" t="s">
        <v>28855</v>
      </c>
      <c r="H604" s="3" t="s">
        <v>25615</v>
      </c>
      <c r="I604" s="3" t="s">
        <v>28857</v>
      </c>
      <c r="J604" s="3" t="s">
        <v>12959</v>
      </c>
    </row>
    <row r="605">
      <c r="A605" s="3" t="s">
        <v>28858</v>
      </c>
      <c r="B605" s="3" t="s">
        <v>28860</v>
      </c>
      <c r="C605" s="3" t="s">
        <v>375</v>
      </c>
      <c r="D605" s="3" t="s">
        <v>24855</v>
      </c>
      <c r="E605" s="3" t="s">
        <v>25864</v>
      </c>
      <c r="F605" s="3" t="s">
        <v>28860</v>
      </c>
      <c r="G605" s="3" t="s">
        <v>28862</v>
      </c>
      <c r="H605" s="3" t="s">
        <v>25615</v>
      </c>
      <c r="I605" s="3" t="s">
        <v>28863</v>
      </c>
      <c r="J605" s="3" t="s">
        <v>12959</v>
      </c>
    </row>
    <row r="606">
      <c r="A606" s="3" t="s">
        <v>28865</v>
      </c>
      <c r="B606" s="3" t="s">
        <v>28860</v>
      </c>
      <c r="C606" s="3" t="s">
        <v>375</v>
      </c>
      <c r="D606" s="3" t="s">
        <v>28841</v>
      </c>
      <c r="E606" s="3" t="s">
        <v>25899</v>
      </c>
      <c r="F606" s="3" t="s">
        <v>356</v>
      </c>
      <c r="G606" s="3" t="s">
        <v>28867</v>
      </c>
      <c r="H606" s="3" t="s">
        <v>25615</v>
      </c>
      <c r="I606" s="3" t="s">
        <v>28868</v>
      </c>
      <c r="J606" s="3" t="s">
        <v>12959</v>
      </c>
    </row>
    <row r="607">
      <c r="A607" s="3" t="s">
        <v>28869</v>
      </c>
      <c r="B607" s="3" t="s">
        <v>28860</v>
      </c>
      <c r="C607" s="3" t="s">
        <v>375</v>
      </c>
      <c r="D607" s="3" t="s">
        <v>28847</v>
      </c>
      <c r="E607" s="3" t="s">
        <v>25899</v>
      </c>
      <c r="F607" s="3" t="s">
        <v>356</v>
      </c>
      <c r="G607" s="3" t="s">
        <v>28871</v>
      </c>
      <c r="H607" s="3" t="s">
        <v>25615</v>
      </c>
      <c r="I607" s="3" t="s">
        <v>28873</v>
      </c>
      <c r="J607" s="3" t="s">
        <v>12959</v>
      </c>
    </row>
    <row r="608">
      <c r="A608" s="3" t="s">
        <v>28874</v>
      </c>
      <c r="B608" s="3" t="s">
        <v>28860</v>
      </c>
      <c r="C608" s="3" t="s">
        <v>375</v>
      </c>
      <c r="D608" s="3" t="s">
        <v>28876</v>
      </c>
      <c r="E608" s="3" t="s">
        <v>28877</v>
      </c>
      <c r="F608" s="3" t="s">
        <v>28878</v>
      </c>
      <c r="G608" s="3" t="s">
        <v>28879</v>
      </c>
      <c r="H608" s="3" t="s">
        <v>28880</v>
      </c>
      <c r="I608" s="3" t="s">
        <v>28882</v>
      </c>
      <c r="J608" s="3" t="s">
        <v>12959</v>
      </c>
    </row>
    <row r="609">
      <c r="A609" s="3" t="s">
        <v>28883</v>
      </c>
      <c r="B609" s="3" t="s">
        <v>28860</v>
      </c>
      <c r="C609" s="3" t="s">
        <v>28884</v>
      </c>
      <c r="D609" s="3" t="s">
        <v>25863</v>
      </c>
      <c r="E609" s="3" t="s">
        <v>25864</v>
      </c>
      <c r="F609" s="3" t="s">
        <v>28860</v>
      </c>
      <c r="G609" s="3" t="s">
        <v>28887</v>
      </c>
      <c r="H609" s="3" t="s">
        <v>25615</v>
      </c>
      <c r="I609" s="3" t="s">
        <v>28888</v>
      </c>
      <c r="J609" s="3" t="s">
        <v>12959</v>
      </c>
    </row>
    <row r="610">
      <c r="A610" s="3" t="s">
        <v>28890</v>
      </c>
      <c r="B610" s="3" t="s">
        <v>28891</v>
      </c>
      <c r="C610" s="3" t="s">
        <v>28892</v>
      </c>
      <c r="D610" s="3" t="s">
        <v>24855</v>
      </c>
      <c r="E610" s="3" t="s">
        <v>25864</v>
      </c>
      <c r="F610" s="3" t="s">
        <v>28891</v>
      </c>
      <c r="G610" s="3" t="s">
        <v>28894</v>
      </c>
      <c r="H610" s="3" t="s">
        <v>25615</v>
      </c>
      <c r="I610" s="3" t="s">
        <v>28863</v>
      </c>
      <c r="J610" s="3" t="s">
        <v>12959</v>
      </c>
    </row>
    <row r="611">
      <c r="A611" s="3" t="s">
        <v>28895</v>
      </c>
      <c r="B611" s="3" t="s">
        <v>28891</v>
      </c>
      <c r="C611" s="3" t="s">
        <v>28892</v>
      </c>
      <c r="D611" s="3" t="s">
        <v>28897</v>
      </c>
      <c r="E611" s="3" t="s">
        <v>28877</v>
      </c>
      <c r="F611" s="3" t="s">
        <v>28878</v>
      </c>
      <c r="G611" s="3" t="s">
        <v>28899</v>
      </c>
      <c r="H611" s="3" t="s">
        <v>25615</v>
      </c>
      <c r="I611" s="3" t="s">
        <v>28900</v>
      </c>
      <c r="J611" s="3" t="s">
        <v>12959</v>
      </c>
    </row>
    <row r="612">
      <c r="A612" s="3" t="s">
        <v>28902</v>
      </c>
      <c r="B612" s="3" t="s">
        <v>28891</v>
      </c>
      <c r="C612" s="3" t="s">
        <v>28892</v>
      </c>
      <c r="D612" s="3" t="s">
        <v>28903</v>
      </c>
      <c r="E612" s="3" t="s">
        <v>28877</v>
      </c>
      <c r="F612" s="3" t="s">
        <v>28878</v>
      </c>
      <c r="G612" s="3" t="s">
        <v>28904</v>
      </c>
      <c r="H612" s="3" t="s">
        <v>28880</v>
      </c>
      <c r="I612" s="3" t="s">
        <v>28905</v>
      </c>
      <c r="J612" s="3" t="s">
        <v>12959</v>
      </c>
    </row>
    <row r="613">
      <c r="A613" s="3" t="s">
        <v>28906</v>
      </c>
      <c r="B613" s="3" t="s">
        <v>28891</v>
      </c>
      <c r="C613" s="3" t="s">
        <v>28892</v>
      </c>
      <c r="D613" s="3" t="s">
        <v>25863</v>
      </c>
      <c r="E613" s="3" t="s">
        <v>25864</v>
      </c>
      <c r="F613" s="3" t="s">
        <v>28891</v>
      </c>
      <c r="G613" s="3" t="s">
        <v>28909</v>
      </c>
      <c r="H613" s="3" t="s">
        <v>25615</v>
      </c>
      <c r="I613" s="3" t="s">
        <v>28910</v>
      </c>
      <c r="J613" s="3" t="s">
        <v>12959</v>
      </c>
    </row>
    <row r="614">
      <c r="A614" s="3" t="s">
        <v>28912</v>
      </c>
      <c r="B614" s="3" t="s">
        <v>28913</v>
      </c>
      <c r="C614" s="3" t="s">
        <v>393</v>
      </c>
      <c r="D614" s="3" t="s">
        <v>24855</v>
      </c>
      <c r="E614" s="3" t="s">
        <v>25864</v>
      </c>
      <c r="F614" s="3" t="s">
        <v>28913</v>
      </c>
      <c r="G614" s="3" t="s">
        <v>28862</v>
      </c>
      <c r="H614" s="3" t="s">
        <v>25615</v>
      </c>
      <c r="I614" s="3" t="s">
        <v>28863</v>
      </c>
      <c r="J614" s="3" t="s">
        <v>12959</v>
      </c>
    </row>
    <row r="615">
      <c r="A615" s="3" t="s">
        <v>28915</v>
      </c>
      <c r="B615" s="3" t="s">
        <v>28913</v>
      </c>
      <c r="C615" s="3" t="s">
        <v>393</v>
      </c>
      <c r="D615" s="3" t="s">
        <v>28841</v>
      </c>
      <c r="E615" s="3" t="s">
        <v>25899</v>
      </c>
      <c r="F615" s="3" t="s">
        <v>379</v>
      </c>
      <c r="G615" s="3" t="s">
        <v>28916</v>
      </c>
      <c r="H615" s="3" t="s">
        <v>25615</v>
      </c>
      <c r="I615" s="3" t="s">
        <v>28918</v>
      </c>
      <c r="J615" s="3" t="s">
        <v>12959</v>
      </c>
    </row>
    <row r="616">
      <c r="A616" s="3" t="s">
        <v>28920</v>
      </c>
      <c r="B616" s="3" t="s">
        <v>28913</v>
      </c>
      <c r="C616" s="3" t="s">
        <v>393</v>
      </c>
      <c r="D616" s="3" t="s">
        <v>28847</v>
      </c>
      <c r="E616" s="3" t="s">
        <v>25899</v>
      </c>
      <c r="F616" s="3" t="s">
        <v>379</v>
      </c>
      <c r="G616" s="3" t="s">
        <v>28922</v>
      </c>
      <c r="H616" s="3" t="s">
        <v>25615</v>
      </c>
      <c r="I616" s="3" t="s">
        <v>28923</v>
      </c>
      <c r="J616" s="3" t="s">
        <v>12959</v>
      </c>
    </row>
    <row r="617">
      <c r="A617" s="3" t="s">
        <v>28924</v>
      </c>
      <c r="B617" s="3" t="s">
        <v>28913</v>
      </c>
      <c r="C617" s="3" t="s">
        <v>393</v>
      </c>
      <c r="D617" s="3" t="s">
        <v>28925</v>
      </c>
      <c r="E617" s="3" t="s">
        <v>28877</v>
      </c>
      <c r="F617" s="3" t="s">
        <v>28878</v>
      </c>
      <c r="G617" s="3" t="s">
        <v>28928</v>
      </c>
      <c r="H617" s="3" t="s">
        <v>25615</v>
      </c>
      <c r="I617" s="3" t="s">
        <v>28969</v>
      </c>
      <c r="J617" s="3" t="s">
        <v>12959</v>
      </c>
    </row>
    <row r="618">
      <c r="A618" s="3" t="s">
        <v>28971</v>
      </c>
      <c r="B618" s="3" t="s">
        <v>28913</v>
      </c>
      <c r="C618" s="3" t="s">
        <v>393</v>
      </c>
      <c r="D618" s="3" t="s">
        <v>25863</v>
      </c>
      <c r="E618" s="3" t="s">
        <v>25864</v>
      </c>
      <c r="F618" s="3" t="s">
        <v>28913</v>
      </c>
      <c r="G618" s="3" t="s">
        <v>28974</v>
      </c>
      <c r="H618" s="3" t="s">
        <v>25615</v>
      </c>
      <c r="I618" s="3" t="s">
        <v>28976</v>
      </c>
      <c r="J618" s="3" t="s">
        <v>12959</v>
      </c>
    </row>
    <row r="619">
      <c r="A619" s="3" t="s">
        <v>28977</v>
      </c>
      <c r="B619" s="3" t="s">
        <v>28979</v>
      </c>
      <c r="C619" s="3" t="s">
        <v>28980</v>
      </c>
      <c r="D619" s="3" t="s">
        <v>24855</v>
      </c>
      <c r="E619" s="3" t="s">
        <v>25864</v>
      </c>
      <c r="F619" s="3" t="s">
        <v>28979</v>
      </c>
      <c r="G619" s="3" t="s">
        <v>28982</v>
      </c>
      <c r="H619" s="3" t="s">
        <v>25615</v>
      </c>
      <c r="I619" s="3" t="s">
        <v>28863</v>
      </c>
      <c r="J619" s="3" t="s">
        <v>12959</v>
      </c>
    </row>
    <row r="620">
      <c r="A620" s="3" t="s">
        <v>28985</v>
      </c>
      <c r="B620" s="3" t="s">
        <v>28979</v>
      </c>
      <c r="C620" s="3" t="s">
        <v>28980</v>
      </c>
      <c r="D620" s="3" t="s">
        <v>28987</v>
      </c>
      <c r="E620" s="3" t="s">
        <v>25857</v>
      </c>
      <c r="F620" s="3" t="s">
        <v>28989</v>
      </c>
      <c r="G620" s="3" t="s">
        <v>28990</v>
      </c>
      <c r="H620" s="3" t="s">
        <v>25615</v>
      </c>
      <c r="I620" s="3" t="s">
        <v>28991</v>
      </c>
      <c r="J620" s="3" t="s">
        <v>12959</v>
      </c>
    </row>
    <row r="621">
      <c r="A621" s="3" t="s">
        <v>28994</v>
      </c>
      <c r="B621" s="3" t="s">
        <v>28979</v>
      </c>
      <c r="C621" s="3" t="s">
        <v>28980</v>
      </c>
      <c r="D621" s="3" t="s">
        <v>28048</v>
      </c>
      <c r="E621" s="3" t="s">
        <v>25857</v>
      </c>
      <c r="F621" s="3" t="s">
        <v>28989</v>
      </c>
      <c r="G621" s="3" t="s">
        <v>28997</v>
      </c>
      <c r="H621" s="3" t="s">
        <v>25615</v>
      </c>
      <c r="I621" s="3" t="s">
        <v>28998</v>
      </c>
      <c r="J621" s="3" t="s">
        <v>12959</v>
      </c>
    </row>
    <row r="622">
      <c r="A622" s="3" t="s">
        <v>29000</v>
      </c>
      <c r="B622" s="3" t="s">
        <v>28979</v>
      </c>
      <c r="C622" s="3" t="s">
        <v>28980</v>
      </c>
      <c r="D622" s="3" t="s">
        <v>29002</v>
      </c>
      <c r="E622" s="3" t="s">
        <v>28202</v>
      </c>
      <c r="F622" s="3" t="s">
        <v>29003</v>
      </c>
      <c r="G622" s="3" t="s">
        <v>29004</v>
      </c>
      <c r="H622" s="3" t="s">
        <v>25615</v>
      </c>
      <c r="I622" s="3" t="s">
        <v>29006</v>
      </c>
      <c r="J622" s="3" t="s">
        <v>12959</v>
      </c>
    </row>
    <row r="623">
      <c r="A623" s="3" t="s">
        <v>29008</v>
      </c>
      <c r="B623" s="3" t="s">
        <v>28979</v>
      </c>
      <c r="C623" s="3" t="s">
        <v>28980</v>
      </c>
      <c r="D623" s="3" t="s">
        <v>25863</v>
      </c>
      <c r="E623" s="3" t="s">
        <v>25864</v>
      </c>
      <c r="F623" s="3" t="s">
        <v>28979</v>
      </c>
      <c r="G623" s="3" t="s">
        <v>29011</v>
      </c>
      <c r="H623" s="3" t="s">
        <v>25615</v>
      </c>
      <c r="I623" s="3" t="s">
        <v>29012</v>
      </c>
      <c r="J623" s="3" t="s">
        <v>12959</v>
      </c>
    </row>
    <row r="624">
      <c r="A624" s="3" t="s">
        <v>29014</v>
      </c>
      <c r="B624" s="3" t="s">
        <v>24729</v>
      </c>
      <c r="C624" s="3" t="s">
        <v>24728</v>
      </c>
      <c r="D624" s="3" t="s">
        <v>24855</v>
      </c>
      <c r="E624" s="3" t="s">
        <v>25750</v>
      </c>
      <c r="F624" s="3" t="s">
        <v>24664</v>
      </c>
      <c r="G624" s="3" t="s">
        <v>25743</v>
      </c>
      <c r="H624" s="3" t="s">
        <v>25615</v>
      </c>
      <c r="I624" s="3" t="s">
        <v>29018</v>
      </c>
      <c r="J624" s="3" t="s">
        <v>12959</v>
      </c>
    </row>
    <row r="625">
      <c r="A625" s="3" t="s">
        <v>29019</v>
      </c>
      <c r="B625" s="3" t="s">
        <v>24729</v>
      </c>
      <c r="C625" s="3" t="s">
        <v>24728</v>
      </c>
      <c r="D625" s="3" t="s">
        <v>29021</v>
      </c>
      <c r="E625" s="3" t="s">
        <v>29022</v>
      </c>
      <c r="F625" s="3" t="s">
        <v>29024</v>
      </c>
      <c r="G625" s="3" t="s">
        <v>29025</v>
      </c>
      <c r="H625" s="3" t="s">
        <v>25615</v>
      </c>
      <c r="I625" s="3" t="s">
        <v>29026</v>
      </c>
      <c r="J625" s="3" t="s">
        <v>12959</v>
      </c>
    </row>
    <row r="626">
      <c r="A626" s="3" t="s">
        <v>29028</v>
      </c>
      <c r="B626" s="3" t="s">
        <v>24729</v>
      </c>
      <c r="C626" s="3" t="s">
        <v>24728</v>
      </c>
      <c r="D626" s="3" t="s">
        <v>29030</v>
      </c>
      <c r="E626" s="3" t="s">
        <v>29031</v>
      </c>
      <c r="F626" s="3" t="s">
        <v>29032</v>
      </c>
      <c r="G626" s="3" t="s">
        <v>29033</v>
      </c>
      <c r="H626" s="3" t="s">
        <v>25615</v>
      </c>
      <c r="I626" s="3" t="s">
        <v>29035</v>
      </c>
      <c r="J626" s="3" t="s">
        <v>12959</v>
      </c>
    </row>
    <row r="627">
      <c r="A627" s="3" t="s">
        <v>29037</v>
      </c>
      <c r="B627" s="3" t="s">
        <v>24729</v>
      </c>
      <c r="C627" s="3" t="s">
        <v>24728</v>
      </c>
      <c r="D627" s="3" t="s">
        <v>29038</v>
      </c>
      <c r="E627" s="3" t="s">
        <v>26507</v>
      </c>
      <c r="F627" s="3" t="s">
        <v>29040</v>
      </c>
      <c r="G627" s="3" t="s">
        <v>29041</v>
      </c>
      <c r="H627" s="3" t="s">
        <v>25615</v>
      </c>
      <c r="I627" s="3" t="s">
        <v>29043</v>
      </c>
      <c r="J627" s="3" t="s">
        <v>12959</v>
      </c>
    </row>
    <row r="628">
      <c r="A628" s="3" t="s">
        <v>29044</v>
      </c>
      <c r="B628" s="3" t="s">
        <v>24729</v>
      </c>
      <c r="C628" s="3" t="s">
        <v>24728</v>
      </c>
      <c r="D628" s="3" t="s">
        <v>29045</v>
      </c>
      <c r="E628" s="3" t="s">
        <v>28386</v>
      </c>
      <c r="F628" s="3" t="s">
        <v>29047</v>
      </c>
      <c r="G628" s="3" t="s">
        <v>29048</v>
      </c>
      <c r="H628" s="3" t="s">
        <v>25615</v>
      </c>
      <c r="I628" s="3" t="s">
        <v>29050</v>
      </c>
      <c r="J628" s="3" t="s">
        <v>12959</v>
      </c>
    </row>
    <row r="629">
      <c r="A629" s="3" t="s">
        <v>29051</v>
      </c>
      <c r="B629" s="3" t="s">
        <v>24729</v>
      </c>
      <c r="C629" s="3" t="s">
        <v>24728</v>
      </c>
      <c r="D629" s="3" t="s">
        <v>25863</v>
      </c>
      <c r="E629" s="3" t="s">
        <v>25750</v>
      </c>
      <c r="F629" s="3" t="s">
        <v>24664</v>
      </c>
      <c r="G629" s="3" t="s">
        <v>29054</v>
      </c>
      <c r="H629" s="3" t="s">
        <v>25615</v>
      </c>
      <c r="I629" s="3" t="s">
        <v>29055</v>
      </c>
      <c r="J629" s="3" t="s">
        <v>12959</v>
      </c>
    </row>
    <row r="630">
      <c r="A630" s="3" t="s">
        <v>29057</v>
      </c>
      <c r="B630" s="3" t="s">
        <v>24870</v>
      </c>
      <c r="C630" s="3" t="s">
        <v>24868</v>
      </c>
      <c r="D630" s="3" t="s">
        <v>24855</v>
      </c>
      <c r="E630" s="3" t="s">
        <v>29059</v>
      </c>
      <c r="F630" s="3" t="s">
        <v>24664</v>
      </c>
      <c r="G630" s="3" t="s">
        <v>29061</v>
      </c>
      <c r="H630" s="3" t="s">
        <v>25615</v>
      </c>
      <c r="I630" s="3" t="s">
        <v>29062</v>
      </c>
      <c r="J630" s="3" t="s">
        <v>12959</v>
      </c>
    </row>
    <row r="631">
      <c r="A631" s="3" t="s">
        <v>29064</v>
      </c>
      <c r="B631" s="3" t="s">
        <v>24870</v>
      </c>
      <c r="C631" s="3" t="s">
        <v>24868</v>
      </c>
      <c r="D631" s="3" t="s">
        <v>29065</v>
      </c>
      <c r="E631" s="3" t="s">
        <v>29067</v>
      </c>
      <c r="F631" s="3" t="s">
        <v>29068</v>
      </c>
      <c r="G631" s="3" t="s">
        <v>29070</v>
      </c>
      <c r="H631" s="3" t="s">
        <v>25615</v>
      </c>
      <c r="I631" s="3" t="s">
        <v>29071</v>
      </c>
      <c r="J631" s="3" t="s">
        <v>12959</v>
      </c>
    </row>
    <row r="632">
      <c r="A632" s="3" t="s">
        <v>29073</v>
      </c>
      <c r="B632" s="3" t="s">
        <v>24870</v>
      </c>
      <c r="C632" s="3" t="s">
        <v>24868</v>
      </c>
      <c r="D632" s="3" t="s">
        <v>29075</v>
      </c>
      <c r="E632" s="3" t="s">
        <v>29059</v>
      </c>
      <c r="F632" s="3" t="s">
        <v>24864</v>
      </c>
      <c r="G632" s="3" t="s">
        <v>29076</v>
      </c>
      <c r="H632" s="3" t="s">
        <v>25615</v>
      </c>
      <c r="I632" s="3" t="s">
        <v>29078</v>
      </c>
      <c r="J632" s="3" t="s">
        <v>12959</v>
      </c>
    </row>
    <row r="633">
      <c r="A633" s="3" t="s">
        <v>29080</v>
      </c>
      <c r="B633" s="3" t="s">
        <v>29081</v>
      </c>
      <c r="C633" s="3" t="s">
        <v>24868</v>
      </c>
      <c r="D633" s="3" t="s">
        <v>24855</v>
      </c>
      <c r="E633" s="3" t="s">
        <v>25750</v>
      </c>
      <c r="F633" s="3" t="s">
        <v>24664</v>
      </c>
      <c r="G633" s="3" t="s">
        <v>25743</v>
      </c>
      <c r="H633" s="3" t="s">
        <v>25615</v>
      </c>
      <c r="I633" s="3" t="s">
        <v>29062</v>
      </c>
      <c r="J633" s="3" t="s">
        <v>12959</v>
      </c>
    </row>
    <row r="634">
      <c r="A634" s="3" t="s">
        <v>29086</v>
      </c>
      <c r="B634" s="3" t="s">
        <v>29081</v>
      </c>
      <c r="C634" s="3" t="s">
        <v>24868</v>
      </c>
      <c r="D634" s="3" t="s">
        <v>29045</v>
      </c>
      <c r="E634" s="3" t="s">
        <v>28386</v>
      </c>
      <c r="F634" s="3" t="s">
        <v>29088</v>
      </c>
      <c r="G634" s="3" t="s">
        <v>29089</v>
      </c>
      <c r="H634" s="3" t="s">
        <v>25615</v>
      </c>
      <c r="I634" s="3" t="s">
        <v>29091</v>
      </c>
      <c r="J634" s="3" t="s">
        <v>12959</v>
      </c>
    </row>
    <row r="635">
      <c r="A635" s="3" t="s">
        <v>29094</v>
      </c>
      <c r="B635" s="3" t="s">
        <v>29081</v>
      </c>
      <c r="C635" s="3" t="s">
        <v>24868</v>
      </c>
      <c r="D635" s="3" t="s">
        <v>29095</v>
      </c>
      <c r="E635" s="3" t="s">
        <v>29096</v>
      </c>
      <c r="F635" s="3" t="s">
        <v>29097</v>
      </c>
      <c r="G635" s="3" t="s">
        <v>29099</v>
      </c>
      <c r="H635" s="3" t="s">
        <v>25615</v>
      </c>
      <c r="I635" s="3" t="s">
        <v>29101</v>
      </c>
      <c r="J635" s="3" t="s">
        <v>12959</v>
      </c>
    </row>
    <row r="636">
      <c r="A636" s="3" t="s">
        <v>29102</v>
      </c>
      <c r="B636" s="3" t="s">
        <v>29081</v>
      </c>
      <c r="C636" s="3" t="s">
        <v>24868</v>
      </c>
      <c r="D636" s="3" t="s">
        <v>25863</v>
      </c>
      <c r="E636" s="3" t="s">
        <v>25750</v>
      </c>
      <c r="F636" s="3" t="s">
        <v>24664</v>
      </c>
      <c r="G636" s="3" t="s">
        <v>29054</v>
      </c>
      <c r="H636" s="3" t="s">
        <v>25615</v>
      </c>
      <c r="I636" s="3" t="s">
        <v>29105</v>
      </c>
      <c r="J636" s="3" t="s">
        <v>12959</v>
      </c>
    </row>
    <row r="637">
      <c r="A637" s="3" t="s">
        <v>29106</v>
      </c>
      <c r="B637" s="3" t="s">
        <v>29107</v>
      </c>
      <c r="C637" s="3" t="s">
        <v>29108</v>
      </c>
      <c r="D637" s="3" t="s">
        <v>24855</v>
      </c>
      <c r="E637" s="3" t="s">
        <v>25750</v>
      </c>
      <c r="F637" s="3" t="s">
        <v>24664</v>
      </c>
      <c r="G637" s="3" t="s">
        <v>25743</v>
      </c>
      <c r="H637" s="3" t="s">
        <v>25615</v>
      </c>
      <c r="I637" s="3" t="s">
        <v>29062</v>
      </c>
      <c r="J637" s="3" t="s">
        <v>12959</v>
      </c>
    </row>
    <row r="638">
      <c r="A638" s="3" t="s">
        <v>29115</v>
      </c>
      <c r="B638" s="3" t="s">
        <v>29107</v>
      </c>
      <c r="C638" s="3" t="s">
        <v>29108</v>
      </c>
      <c r="D638" s="3" t="s">
        <v>29045</v>
      </c>
      <c r="E638" s="3" t="s">
        <v>28386</v>
      </c>
      <c r="F638" s="3" t="s">
        <v>29116</v>
      </c>
      <c r="G638" s="3" t="s">
        <v>29118</v>
      </c>
      <c r="H638" s="3" t="s">
        <v>25615</v>
      </c>
      <c r="I638" s="3" t="s">
        <v>29120</v>
      </c>
      <c r="J638" s="3" t="s">
        <v>12959</v>
      </c>
    </row>
    <row r="639">
      <c r="A639" s="3" t="s">
        <v>29121</v>
      </c>
      <c r="B639" s="3" t="s">
        <v>29107</v>
      </c>
      <c r="C639" s="3" t="s">
        <v>29108</v>
      </c>
      <c r="D639" s="3" t="s">
        <v>29095</v>
      </c>
      <c r="E639" s="3" t="s">
        <v>29096</v>
      </c>
      <c r="F639" s="3" t="s">
        <v>29097</v>
      </c>
      <c r="G639" s="3" t="s">
        <v>29099</v>
      </c>
      <c r="H639" s="3" t="s">
        <v>25615</v>
      </c>
      <c r="I639" s="3" t="s">
        <v>29124</v>
      </c>
      <c r="J639" s="3" t="s">
        <v>12959</v>
      </c>
    </row>
    <row r="640">
      <c r="A640" s="3" t="s">
        <v>29125</v>
      </c>
      <c r="B640" s="3" t="s">
        <v>29107</v>
      </c>
      <c r="C640" s="3" t="s">
        <v>29108</v>
      </c>
      <c r="D640" s="3" t="s">
        <v>25863</v>
      </c>
      <c r="E640" s="3" t="s">
        <v>25750</v>
      </c>
      <c r="F640" s="3" t="s">
        <v>24664</v>
      </c>
      <c r="G640" s="3" t="s">
        <v>29054</v>
      </c>
      <c r="H640" s="3" t="s">
        <v>25615</v>
      </c>
      <c r="I640" s="3" t="s">
        <v>29131</v>
      </c>
      <c r="J640" s="3" t="s">
        <v>12959</v>
      </c>
    </row>
    <row r="641">
      <c r="A641" s="3" t="s">
        <v>29132</v>
      </c>
      <c r="B641" s="3" t="s">
        <v>29134</v>
      </c>
      <c r="C641" s="3" t="s">
        <v>29135</v>
      </c>
      <c r="D641" s="3" t="s">
        <v>24855</v>
      </c>
      <c r="E641" s="3" t="s">
        <v>25750</v>
      </c>
      <c r="F641" s="3" t="s">
        <v>24664</v>
      </c>
      <c r="G641" s="3" t="s">
        <v>25743</v>
      </c>
      <c r="H641" s="3" t="s">
        <v>25615</v>
      </c>
      <c r="I641" s="3" t="s">
        <v>29062</v>
      </c>
      <c r="J641" s="3" t="s">
        <v>12959</v>
      </c>
    </row>
    <row r="642">
      <c r="A642" s="3" t="s">
        <v>29138</v>
      </c>
      <c r="B642" s="3" t="s">
        <v>29134</v>
      </c>
      <c r="C642" s="3" t="s">
        <v>29135</v>
      </c>
      <c r="D642" s="3" t="s">
        <v>29045</v>
      </c>
      <c r="E642" s="3" t="s">
        <v>28386</v>
      </c>
      <c r="F642" s="3" t="s">
        <v>29140</v>
      </c>
      <c r="G642" s="3" t="s">
        <v>29141</v>
      </c>
      <c r="H642" s="3" t="s">
        <v>25615</v>
      </c>
      <c r="I642" s="3" t="s">
        <v>29143</v>
      </c>
      <c r="J642" s="3" t="s">
        <v>12959</v>
      </c>
    </row>
    <row r="643">
      <c r="A643" s="3" t="s">
        <v>29145</v>
      </c>
      <c r="B643" s="3" t="s">
        <v>29134</v>
      </c>
      <c r="C643" s="3" t="s">
        <v>29135</v>
      </c>
      <c r="D643" s="3" t="s">
        <v>29095</v>
      </c>
      <c r="E643" s="3" t="s">
        <v>29146</v>
      </c>
      <c r="F643" s="3" t="s">
        <v>29148</v>
      </c>
      <c r="G643" s="3" t="s">
        <v>29099</v>
      </c>
      <c r="H643" s="3" t="s">
        <v>25615</v>
      </c>
      <c r="I643" s="3" t="s">
        <v>29150</v>
      </c>
      <c r="J643" s="3" t="s">
        <v>12959</v>
      </c>
    </row>
    <row r="644">
      <c r="A644" s="3" t="s">
        <v>29151</v>
      </c>
      <c r="B644" s="3" t="s">
        <v>29134</v>
      </c>
      <c r="C644" s="3" t="s">
        <v>29135</v>
      </c>
      <c r="D644" s="3" t="s">
        <v>25863</v>
      </c>
      <c r="E644" s="3" t="s">
        <v>25750</v>
      </c>
      <c r="F644" s="3" t="s">
        <v>24664</v>
      </c>
      <c r="G644" s="3" t="s">
        <v>29054</v>
      </c>
      <c r="H644" s="3" t="s">
        <v>25615</v>
      </c>
      <c r="I644" s="3" t="s">
        <v>29155</v>
      </c>
      <c r="J644" s="3" t="s">
        <v>12959</v>
      </c>
    </row>
    <row r="645">
      <c r="A645" s="3" t="s">
        <v>29157</v>
      </c>
      <c r="B645" s="3" t="s">
        <v>29158</v>
      </c>
      <c r="C645" s="3" t="s">
        <v>13302</v>
      </c>
      <c r="D645" s="3" t="s">
        <v>24855</v>
      </c>
      <c r="E645" s="3" t="s">
        <v>25750</v>
      </c>
      <c r="F645" s="3" t="s">
        <v>24664</v>
      </c>
      <c r="G645" s="3" t="s">
        <v>25743</v>
      </c>
      <c r="H645" s="3" t="s">
        <v>25615</v>
      </c>
      <c r="I645" s="3" t="s">
        <v>29062</v>
      </c>
      <c r="J645" s="3" t="s">
        <v>12959</v>
      </c>
    </row>
    <row r="646">
      <c r="A646" s="3" t="s">
        <v>29161</v>
      </c>
      <c r="B646" s="3" t="s">
        <v>29158</v>
      </c>
      <c r="C646" s="3" t="s">
        <v>13302</v>
      </c>
      <c r="D646" s="3" t="s">
        <v>29045</v>
      </c>
      <c r="E646" s="3" t="s">
        <v>28386</v>
      </c>
      <c r="F646" s="3" t="s">
        <v>29167</v>
      </c>
      <c r="G646" s="3" t="s">
        <v>29141</v>
      </c>
      <c r="H646" s="3" t="s">
        <v>25615</v>
      </c>
      <c r="I646" s="3" t="s">
        <v>29169</v>
      </c>
      <c r="J646" s="3" t="s">
        <v>12959</v>
      </c>
    </row>
    <row r="647">
      <c r="A647" s="3" t="s">
        <v>29171</v>
      </c>
      <c r="B647" s="3" t="s">
        <v>29158</v>
      </c>
      <c r="C647" s="3" t="s">
        <v>13302</v>
      </c>
      <c r="D647" s="3" t="s">
        <v>29173</v>
      </c>
      <c r="E647" s="3" t="s">
        <v>29174</v>
      </c>
      <c r="F647" s="3" t="s">
        <v>29175</v>
      </c>
      <c r="G647" s="3" t="s">
        <v>29177</v>
      </c>
      <c r="H647" s="3" t="s">
        <v>25615</v>
      </c>
      <c r="I647" s="3" t="s">
        <v>29179</v>
      </c>
      <c r="J647" s="3" t="s">
        <v>12959</v>
      </c>
    </row>
    <row r="648">
      <c r="A648" s="3" t="s">
        <v>29180</v>
      </c>
      <c r="B648" s="3" t="s">
        <v>29158</v>
      </c>
      <c r="C648" s="3" t="s">
        <v>13302</v>
      </c>
      <c r="D648" s="3" t="s">
        <v>25863</v>
      </c>
      <c r="E648" s="3" t="s">
        <v>25750</v>
      </c>
      <c r="F648" s="3" t="s">
        <v>24664</v>
      </c>
      <c r="G648" s="3" t="s">
        <v>29054</v>
      </c>
      <c r="H648" s="3" t="s">
        <v>25615</v>
      </c>
      <c r="I648" s="3" t="s">
        <v>29183</v>
      </c>
      <c r="J648" s="3" t="s">
        <v>12959</v>
      </c>
    </row>
    <row r="649">
      <c r="A649" s="3" t="s">
        <v>29186</v>
      </c>
      <c r="B649" s="3" t="s">
        <v>29187</v>
      </c>
      <c r="C649" s="3" t="s">
        <v>12966</v>
      </c>
      <c r="D649" s="3" t="s">
        <v>24855</v>
      </c>
      <c r="E649" s="3" t="s">
        <v>25750</v>
      </c>
      <c r="F649" s="3" t="s">
        <v>24664</v>
      </c>
      <c r="G649" s="3" t="s">
        <v>25743</v>
      </c>
      <c r="H649" s="3" t="s">
        <v>25615</v>
      </c>
      <c r="I649" s="3" t="s">
        <v>29062</v>
      </c>
      <c r="J649" s="3" t="s">
        <v>12959</v>
      </c>
    </row>
    <row r="650">
      <c r="A650" s="3" t="s">
        <v>29192</v>
      </c>
      <c r="B650" s="3" t="s">
        <v>29187</v>
      </c>
      <c r="C650" s="3" t="s">
        <v>12966</v>
      </c>
      <c r="D650" s="3" t="s">
        <v>29193</v>
      </c>
      <c r="E650" s="3" t="s">
        <v>28386</v>
      </c>
      <c r="F650" s="3" t="s">
        <v>29194</v>
      </c>
      <c r="G650" s="3" t="s">
        <v>29195</v>
      </c>
      <c r="H650" s="3" t="s">
        <v>25615</v>
      </c>
      <c r="I650" s="3" t="s">
        <v>29196</v>
      </c>
      <c r="J650" s="3" t="s">
        <v>12959</v>
      </c>
    </row>
    <row r="651">
      <c r="A651" s="3" t="s">
        <v>29198</v>
      </c>
      <c r="B651" s="3" t="s">
        <v>29187</v>
      </c>
      <c r="C651" s="3" t="s">
        <v>12966</v>
      </c>
      <c r="D651" s="3" t="s">
        <v>29173</v>
      </c>
      <c r="E651" s="3" t="s">
        <v>29174</v>
      </c>
      <c r="F651" s="3" t="s">
        <v>29175</v>
      </c>
      <c r="G651" s="3" t="s">
        <v>29201</v>
      </c>
      <c r="H651" s="3" t="s">
        <v>25615</v>
      </c>
      <c r="I651" s="3" t="s">
        <v>29203</v>
      </c>
      <c r="J651" s="3" t="s">
        <v>12959</v>
      </c>
    </row>
    <row r="652">
      <c r="A652" s="3" t="s">
        <v>29204</v>
      </c>
      <c r="B652" s="3" t="s">
        <v>29187</v>
      </c>
      <c r="C652" s="3" t="s">
        <v>12966</v>
      </c>
      <c r="D652" s="3" t="s">
        <v>25863</v>
      </c>
      <c r="E652" s="3" t="s">
        <v>25750</v>
      </c>
      <c r="F652" s="3" t="s">
        <v>24664</v>
      </c>
      <c r="G652" s="3" t="s">
        <v>29054</v>
      </c>
      <c r="H652" s="3" t="s">
        <v>25615</v>
      </c>
      <c r="I652" s="3" t="s">
        <v>29207</v>
      </c>
      <c r="J652" s="3" t="s">
        <v>12959</v>
      </c>
    </row>
    <row r="653">
      <c r="A653" s="3" t="s">
        <v>29209</v>
      </c>
      <c r="B653" s="3" t="s">
        <v>29210</v>
      </c>
      <c r="C653" s="3" t="s">
        <v>12999</v>
      </c>
      <c r="D653" s="3" t="s">
        <v>24855</v>
      </c>
      <c r="E653" s="3" t="s">
        <v>25750</v>
      </c>
      <c r="F653" s="3" t="s">
        <v>24664</v>
      </c>
      <c r="G653" s="3" t="s">
        <v>25743</v>
      </c>
      <c r="H653" s="3" t="s">
        <v>25615</v>
      </c>
      <c r="I653" s="3" t="s">
        <v>29062</v>
      </c>
      <c r="J653" s="3" t="s">
        <v>12959</v>
      </c>
    </row>
    <row r="654">
      <c r="A654" s="3" t="s">
        <v>29214</v>
      </c>
      <c r="B654" s="3" t="s">
        <v>29210</v>
      </c>
      <c r="C654" s="3" t="s">
        <v>12999</v>
      </c>
      <c r="D654" s="3" t="s">
        <v>29193</v>
      </c>
      <c r="E654" s="3" t="s">
        <v>28386</v>
      </c>
      <c r="F654" s="3" t="s">
        <v>29218</v>
      </c>
      <c r="G654" s="3" t="s">
        <v>29220</v>
      </c>
      <c r="H654" s="3" t="s">
        <v>25615</v>
      </c>
      <c r="I654" s="3" t="s">
        <v>29221</v>
      </c>
      <c r="J654" s="3" t="s">
        <v>12959</v>
      </c>
    </row>
    <row r="655">
      <c r="A655" s="3" t="s">
        <v>29223</v>
      </c>
      <c r="B655" s="3" t="s">
        <v>29210</v>
      </c>
      <c r="C655" s="3" t="s">
        <v>12999</v>
      </c>
      <c r="D655" s="3" t="s">
        <v>29225</v>
      </c>
      <c r="E655" s="3" t="s">
        <v>29226</v>
      </c>
      <c r="F655" s="3" t="s">
        <v>29228</v>
      </c>
      <c r="G655" s="3" t="s">
        <v>29201</v>
      </c>
      <c r="H655" s="3" t="s">
        <v>25615</v>
      </c>
      <c r="I655" s="3" t="s">
        <v>29230</v>
      </c>
      <c r="J655" s="3" t="s">
        <v>12959</v>
      </c>
    </row>
    <row r="656">
      <c r="A656" s="3" t="s">
        <v>29231</v>
      </c>
      <c r="B656" s="3" t="s">
        <v>29210</v>
      </c>
      <c r="C656" s="3" t="s">
        <v>12999</v>
      </c>
      <c r="D656" s="3" t="s">
        <v>25863</v>
      </c>
      <c r="E656" s="3" t="s">
        <v>25750</v>
      </c>
      <c r="F656" s="3" t="s">
        <v>24664</v>
      </c>
      <c r="G656" s="3" t="s">
        <v>29054</v>
      </c>
      <c r="H656" s="3" t="s">
        <v>25615</v>
      </c>
      <c r="I656" s="3" t="s">
        <v>29234</v>
      </c>
      <c r="J656" s="3" t="s">
        <v>12959</v>
      </c>
    </row>
    <row r="657">
      <c r="A657" s="3" t="s">
        <v>29237</v>
      </c>
      <c r="B657" s="3" t="s">
        <v>29238</v>
      </c>
      <c r="C657" s="3" t="s">
        <v>29239</v>
      </c>
      <c r="D657" s="3" t="s">
        <v>24855</v>
      </c>
      <c r="E657" s="3" t="s">
        <v>25750</v>
      </c>
      <c r="F657" s="3" t="s">
        <v>24664</v>
      </c>
      <c r="G657" s="3" t="s">
        <v>25743</v>
      </c>
      <c r="H657" s="3" t="s">
        <v>25615</v>
      </c>
      <c r="I657" s="3" t="s">
        <v>29062</v>
      </c>
      <c r="J657" s="3" t="s">
        <v>12959</v>
      </c>
    </row>
    <row r="658">
      <c r="A658" s="3" t="s">
        <v>29242</v>
      </c>
      <c r="B658" s="3" t="s">
        <v>29238</v>
      </c>
      <c r="C658" s="3" t="s">
        <v>29239</v>
      </c>
      <c r="D658" s="3" t="s">
        <v>29193</v>
      </c>
      <c r="E658" s="3" t="s">
        <v>28386</v>
      </c>
      <c r="F658" s="3" t="s">
        <v>29245</v>
      </c>
      <c r="G658" s="3" t="s">
        <v>29246</v>
      </c>
      <c r="H658" s="3" t="s">
        <v>25615</v>
      </c>
      <c r="I658" s="3" t="s">
        <v>29247</v>
      </c>
      <c r="J658" s="3" t="s">
        <v>12959</v>
      </c>
    </row>
    <row r="659">
      <c r="A659" s="3" t="s">
        <v>29250</v>
      </c>
      <c r="B659" s="3" t="s">
        <v>29238</v>
      </c>
      <c r="C659" s="3" t="s">
        <v>29239</v>
      </c>
      <c r="D659" s="3" t="s">
        <v>29251</v>
      </c>
      <c r="E659" s="3" t="s">
        <v>29096</v>
      </c>
      <c r="F659" s="3" t="s">
        <v>29097</v>
      </c>
      <c r="G659" s="3" t="s">
        <v>29201</v>
      </c>
      <c r="H659" s="3" t="s">
        <v>25615</v>
      </c>
      <c r="I659" s="3" t="s">
        <v>29254</v>
      </c>
      <c r="J659" s="3" t="s">
        <v>12959</v>
      </c>
    </row>
    <row r="660">
      <c r="A660" s="3" t="s">
        <v>29255</v>
      </c>
      <c r="B660" s="3" t="s">
        <v>29238</v>
      </c>
      <c r="C660" s="3" t="s">
        <v>29239</v>
      </c>
      <c r="D660" s="3" t="s">
        <v>25863</v>
      </c>
      <c r="E660" s="3" t="s">
        <v>25750</v>
      </c>
      <c r="F660" s="3" t="s">
        <v>24664</v>
      </c>
      <c r="G660" s="3" t="s">
        <v>29054</v>
      </c>
      <c r="H660" s="3" t="s">
        <v>25615</v>
      </c>
      <c r="I660" s="3" t="s">
        <v>29258</v>
      </c>
      <c r="J660" s="3" t="s">
        <v>12959</v>
      </c>
    </row>
    <row r="661">
      <c r="A661" s="3" t="s">
        <v>29259</v>
      </c>
      <c r="B661" s="3" t="s">
        <v>29261</v>
      </c>
      <c r="C661" s="3" t="s">
        <v>13093</v>
      </c>
      <c r="D661" s="3" t="s">
        <v>24855</v>
      </c>
      <c r="E661" s="3" t="s">
        <v>25750</v>
      </c>
      <c r="F661" s="3" t="s">
        <v>24664</v>
      </c>
      <c r="G661" s="3" t="s">
        <v>25743</v>
      </c>
      <c r="H661" s="3" t="s">
        <v>25615</v>
      </c>
      <c r="I661" s="3" t="s">
        <v>29062</v>
      </c>
      <c r="J661" s="3" t="s">
        <v>12959</v>
      </c>
    </row>
    <row r="662">
      <c r="A662" s="3" t="s">
        <v>29265</v>
      </c>
      <c r="B662" s="3" t="s">
        <v>29261</v>
      </c>
      <c r="C662" s="3" t="s">
        <v>13093</v>
      </c>
      <c r="D662" s="3" t="s">
        <v>29193</v>
      </c>
      <c r="E662" s="3" t="s">
        <v>28386</v>
      </c>
      <c r="F662" s="3" t="s">
        <v>29267</v>
      </c>
      <c r="G662" s="3" t="s">
        <v>29268</v>
      </c>
      <c r="H662" s="3" t="s">
        <v>25615</v>
      </c>
      <c r="I662" s="3" t="s">
        <v>29247</v>
      </c>
      <c r="J662" s="3" t="s">
        <v>12959</v>
      </c>
    </row>
    <row r="663">
      <c r="A663" s="3" t="s">
        <v>29270</v>
      </c>
      <c r="B663" s="3" t="s">
        <v>29261</v>
      </c>
      <c r="C663" s="3" t="s">
        <v>13093</v>
      </c>
      <c r="D663" s="3" t="s">
        <v>29272</v>
      </c>
      <c r="E663" s="3" t="s">
        <v>29226</v>
      </c>
      <c r="F663" s="3" t="s">
        <v>29228</v>
      </c>
      <c r="G663" s="3" t="s">
        <v>29201</v>
      </c>
      <c r="H663" s="3" t="s">
        <v>25615</v>
      </c>
      <c r="I663" s="3" t="s">
        <v>29275</v>
      </c>
      <c r="J663" s="3" t="s">
        <v>12959</v>
      </c>
    </row>
    <row r="664">
      <c r="A664" s="3" t="s">
        <v>29277</v>
      </c>
      <c r="B664" s="3" t="s">
        <v>29261</v>
      </c>
      <c r="C664" s="3" t="s">
        <v>13093</v>
      </c>
      <c r="D664" s="3" t="s">
        <v>25863</v>
      </c>
      <c r="E664" s="3" t="s">
        <v>25750</v>
      </c>
      <c r="F664" s="3" t="s">
        <v>24664</v>
      </c>
      <c r="G664" s="3" t="s">
        <v>29054</v>
      </c>
      <c r="H664" s="3" t="s">
        <v>25615</v>
      </c>
      <c r="I664" s="3" t="s">
        <v>29280</v>
      </c>
      <c r="J664" s="3" t="s">
        <v>12959</v>
      </c>
    </row>
    <row r="665">
      <c r="A665" s="13" t="s">
        <v>29281</v>
      </c>
      <c r="B665" s="13" t="s">
        <v>29283</v>
      </c>
      <c r="C665" s="13" t="s">
        <v>13119</v>
      </c>
      <c r="D665" s="13" t="s">
        <v>24855</v>
      </c>
      <c r="E665" s="13" t="s">
        <v>25750</v>
      </c>
      <c r="F665" s="13" t="s">
        <v>24664</v>
      </c>
      <c r="G665" s="13" t="s">
        <v>25743</v>
      </c>
      <c r="H665" s="13" t="s">
        <v>25615</v>
      </c>
      <c r="I665" s="13" t="s">
        <v>29062</v>
      </c>
      <c r="J665" s="13" t="s">
        <v>12959</v>
      </c>
    </row>
    <row r="666">
      <c r="A666" s="13" t="s">
        <v>29286</v>
      </c>
      <c r="B666" s="13" t="s">
        <v>29283</v>
      </c>
      <c r="C666" s="13" t="s">
        <v>13119</v>
      </c>
      <c r="D666" s="13" t="s">
        <v>29193</v>
      </c>
      <c r="E666" s="13" t="s">
        <v>28386</v>
      </c>
      <c r="F666" s="13" t="s">
        <v>29288</v>
      </c>
      <c r="G666" s="13" t="s">
        <v>29289</v>
      </c>
      <c r="H666" s="13" t="s">
        <v>25615</v>
      </c>
      <c r="I666" s="13" t="s">
        <v>29291</v>
      </c>
      <c r="J666" s="13" t="s">
        <v>12959</v>
      </c>
    </row>
    <row r="667">
      <c r="A667" s="13" t="s">
        <v>29293</v>
      </c>
      <c r="B667" s="13" t="s">
        <v>29283</v>
      </c>
      <c r="C667" s="13" t="s">
        <v>13119</v>
      </c>
      <c r="D667" s="13" t="s">
        <v>29272</v>
      </c>
      <c r="E667" s="13" t="s">
        <v>29226</v>
      </c>
      <c r="F667" s="13" t="s">
        <v>29228</v>
      </c>
      <c r="G667" s="13" t="s">
        <v>29294</v>
      </c>
      <c r="H667" s="13" t="s">
        <v>25615</v>
      </c>
      <c r="I667" s="13" t="s">
        <v>29297</v>
      </c>
      <c r="J667" s="13" t="s">
        <v>12959</v>
      </c>
    </row>
    <row r="668">
      <c r="A668" s="13" t="s">
        <v>29298</v>
      </c>
      <c r="B668" s="13" t="s">
        <v>29283</v>
      </c>
      <c r="C668" s="13" t="s">
        <v>13119</v>
      </c>
      <c r="D668" s="13" t="s">
        <v>25863</v>
      </c>
      <c r="E668" s="13" t="s">
        <v>25750</v>
      </c>
      <c r="F668" s="13" t="s">
        <v>24664</v>
      </c>
      <c r="G668" s="13" t="s">
        <v>29054</v>
      </c>
      <c r="H668" s="13" t="s">
        <v>25615</v>
      </c>
      <c r="I668" s="13" t="s">
        <v>29301</v>
      </c>
      <c r="J668" s="13" t="s">
        <v>12959</v>
      </c>
    </row>
    <row r="669">
      <c r="A669" s="13" t="s">
        <v>29303</v>
      </c>
      <c r="B669" s="13" t="s">
        <v>29304</v>
      </c>
      <c r="C669" s="13" t="s">
        <v>13016</v>
      </c>
      <c r="D669" s="13" t="s">
        <v>24855</v>
      </c>
      <c r="E669" s="13" t="s">
        <v>25750</v>
      </c>
      <c r="F669" s="13" t="s">
        <v>24664</v>
      </c>
      <c r="G669" s="13" t="s">
        <v>25743</v>
      </c>
      <c r="H669" s="13" t="s">
        <v>25615</v>
      </c>
      <c r="I669" s="13" t="s">
        <v>29062</v>
      </c>
      <c r="J669" s="13" t="s">
        <v>12959</v>
      </c>
    </row>
    <row r="670">
      <c r="A670" s="13" t="s">
        <v>29307</v>
      </c>
      <c r="B670" s="13" t="s">
        <v>29304</v>
      </c>
      <c r="C670" s="13" t="s">
        <v>13016</v>
      </c>
      <c r="D670" s="13" t="s">
        <v>29309</v>
      </c>
      <c r="E670" s="13" t="s">
        <v>28386</v>
      </c>
      <c r="F670" s="13" t="s">
        <v>29310</v>
      </c>
      <c r="G670" s="13" t="s">
        <v>29311</v>
      </c>
      <c r="H670" s="13" t="s">
        <v>25615</v>
      </c>
      <c r="I670" s="13" t="s">
        <v>29313</v>
      </c>
      <c r="J670" s="13" t="s">
        <v>12959</v>
      </c>
    </row>
    <row r="671">
      <c r="A671" s="13" t="s">
        <v>29315</v>
      </c>
      <c r="B671" s="13" t="s">
        <v>29304</v>
      </c>
      <c r="C671" s="13" t="s">
        <v>13016</v>
      </c>
      <c r="D671" s="13" t="s">
        <v>29272</v>
      </c>
      <c r="E671" s="13" t="s">
        <v>29226</v>
      </c>
      <c r="F671" s="13" t="s">
        <v>29228</v>
      </c>
      <c r="G671" s="13" t="s">
        <v>29317</v>
      </c>
      <c r="H671" s="13" t="s">
        <v>25615</v>
      </c>
      <c r="I671" s="13" t="s">
        <v>29319</v>
      </c>
      <c r="J671" s="13" t="s">
        <v>12959</v>
      </c>
    </row>
    <row r="672">
      <c r="A672" s="13" t="s">
        <v>29320</v>
      </c>
      <c r="B672" s="13" t="s">
        <v>29304</v>
      </c>
      <c r="C672" s="13" t="s">
        <v>13016</v>
      </c>
      <c r="D672" s="13" t="s">
        <v>25863</v>
      </c>
      <c r="E672" s="13" t="s">
        <v>25750</v>
      </c>
      <c r="F672" s="13" t="s">
        <v>24664</v>
      </c>
      <c r="G672" s="13" t="s">
        <v>29054</v>
      </c>
      <c r="H672" s="13" t="s">
        <v>25615</v>
      </c>
      <c r="I672" s="13" t="s">
        <v>29324</v>
      </c>
      <c r="J672" s="13" t="s">
        <v>12959</v>
      </c>
    </row>
    <row r="673">
      <c r="A673" s="13" t="s">
        <v>29326</v>
      </c>
      <c r="B673" s="13" t="s">
        <v>29327</v>
      </c>
      <c r="C673" s="13" t="s">
        <v>13327</v>
      </c>
      <c r="D673" s="13" t="s">
        <v>24855</v>
      </c>
      <c r="E673" s="13" t="s">
        <v>25750</v>
      </c>
      <c r="F673" s="13" t="s">
        <v>24664</v>
      </c>
      <c r="G673" s="13" t="s">
        <v>25743</v>
      </c>
      <c r="H673" s="13" t="s">
        <v>25615</v>
      </c>
      <c r="I673" s="13" t="s">
        <v>29062</v>
      </c>
      <c r="J673" s="13" t="s">
        <v>12959</v>
      </c>
    </row>
    <row r="674">
      <c r="A674" s="13" t="s">
        <v>29330</v>
      </c>
      <c r="B674" s="13" t="s">
        <v>29327</v>
      </c>
      <c r="C674" s="13" t="s">
        <v>13327</v>
      </c>
      <c r="D674" s="13" t="s">
        <v>29331</v>
      </c>
      <c r="E674" s="13" t="s">
        <v>28386</v>
      </c>
      <c r="F674" s="13" t="s">
        <v>29333</v>
      </c>
      <c r="G674" s="13" t="s">
        <v>29334</v>
      </c>
      <c r="H674" s="13" t="s">
        <v>25615</v>
      </c>
      <c r="I674" s="13" t="s">
        <v>29336</v>
      </c>
      <c r="J674" s="13" t="s">
        <v>12959</v>
      </c>
    </row>
    <row r="675">
      <c r="A675" s="13" t="s">
        <v>29337</v>
      </c>
      <c r="B675" s="13" t="s">
        <v>29327</v>
      </c>
      <c r="C675" s="13" t="s">
        <v>13327</v>
      </c>
      <c r="D675" s="13" t="s">
        <v>29272</v>
      </c>
      <c r="E675" s="13" t="s">
        <v>29226</v>
      </c>
      <c r="F675" s="13" t="s">
        <v>29228</v>
      </c>
      <c r="G675" s="13" t="s">
        <v>29340</v>
      </c>
      <c r="H675" s="13" t="s">
        <v>25615</v>
      </c>
      <c r="I675" s="13" t="s">
        <v>29341</v>
      </c>
      <c r="J675" s="13" t="s">
        <v>12959</v>
      </c>
    </row>
    <row r="676">
      <c r="A676" s="13" t="s">
        <v>29343</v>
      </c>
      <c r="B676" s="13" t="s">
        <v>29327</v>
      </c>
      <c r="C676" s="13" t="s">
        <v>13327</v>
      </c>
      <c r="D676" s="13" t="s">
        <v>25863</v>
      </c>
      <c r="E676" s="13" t="s">
        <v>25750</v>
      </c>
      <c r="F676" s="13" t="s">
        <v>24664</v>
      </c>
      <c r="G676" s="13" t="s">
        <v>29054</v>
      </c>
      <c r="H676" s="13" t="s">
        <v>25615</v>
      </c>
      <c r="I676" s="13" t="s">
        <v>29346</v>
      </c>
      <c r="J676" s="13" t="s">
        <v>12959</v>
      </c>
    </row>
    <row r="677">
      <c r="A677" s="13" t="s">
        <v>29348</v>
      </c>
      <c r="B677" s="13" t="s">
        <v>29349</v>
      </c>
      <c r="C677" s="13" t="s">
        <v>12960</v>
      </c>
      <c r="D677" s="13" t="s">
        <v>24855</v>
      </c>
      <c r="E677" s="13" t="s">
        <v>25750</v>
      </c>
      <c r="F677" s="13" t="s">
        <v>24664</v>
      </c>
      <c r="G677" s="13" t="s">
        <v>25743</v>
      </c>
      <c r="H677" s="13" t="s">
        <v>25615</v>
      </c>
      <c r="I677" s="13" t="s">
        <v>29062</v>
      </c>
      <c r="J677" s="13" t="s">
        <v>12959</v>
      </c>
    </row>
    <row r="678">
      <c r="A678" s="13" t="s">
        <v>29352</v>
      </c>
      <c r="B678" s="13" t="s">
        <v>29349</v>
      </c>
      <c r="C678" s="13" t="s">
        <v>12960</v>
      </c>
      <c r="D678" s="13" t="s">
        <v>29331</v>
      </c>
      <c r="E678" s="13" t="s">
        <v>28386</v>
      </c>
      <c r="F678" s="13" t="s">
        <v>29354</v>
      </c>
      <c r="G678" s="13" t="s">
        <v>29355</v>
      </c>
      <c r="H678" s="13" t="s">
        <v>25615</v>
      </c>
      <c r="I678" s="13" t="s">
        <v>29357</v>
      </c>
      <c r="J678" s="13" t="s">
        <v>12959</v>
      </c>
    </row>
    <row r="679">
      <c r="A679" s="13" t="s">
        <v>29360</v>
      </c>
      <c r="B679" s="13" t="s">
        <v>29349</v>
      </c>
      <c r="C679" s="13" t="s">
        <v>12960</v>
      </c>
      <c r="D679" s="13" t="s">
        <v>29272</v>
      </c>
      <c r="E679" s="13" t="s">
        <v>29226</v>
      </c>
      <c r="F679" s="13" t="s">
        <v>29228</v>
      </c>
      <c r="G679" s="13" t="s">
        <v>29362</v>
      </c>
      <c r="H679" s="13" t="s">
        <v>25615</v>
      </c>
      <c r="I679" s="13" t="s">
        <v>29364</v>
      </c>
      <c r="J679" s="13" t="s">
        <v>12959</v>
      </c>
    </row>
    <row r="680">
      <c r="A680" s="13" t="s">
        <v>29366</v>
      </c>
      <c r="B680" s="13" t="s">
        <v>29349</v>
      </c>
      <c r="C680" s="13" t="s">
        <v>12960</v>
      </c>
      <c r="D680" s="13" t="s">
        <v>25863</v>
      </c>
      <c r="E680" s="13" t="s">
        <v>25750</v>
      </c>
      <c r="F680" s="13" t="s">
        <v>24664</v>
      </c>
      <c r="G680" s="13" t="s">
        <v>29054</v>
      </c>
      <c r="H680" s="13" t="s">
        <v>25615</v>
      </c>
      <c r="I680" s="13" t="s">
        <v>29369</v>
      </c>
      <c r="J680" s="13" t="s">
        <v>12959</v>
      </c>
    </row>
    <row r="681">
      <c r="A681" s="3" t="s">
        <v>29372</v>
      </c>
      <c r="B681" s="3" t="s">
        <v>29373</v>
      </c>
      <c r="C681" s="3" t="s">
        <v>13043</v>
      </c>
      <c r="D681" s="3" t="s">
        <v>24855</v>
      </c>
      <c r="E681" s="3" t="s">
        <v>25750</v>
      </c>
      <c r="F681" s="3" t="s">
        <v>24664</v>
      </c>
      <c r="G681" s="3" t="s">
        <v>25743</v>
      </c>
      <c r="H681" s="3" t="s">
        <v>25615</v>
      </c>
      <c r="I681" s="3" t="s">
        <v>29062</v>
      </c>
      <c r="J681" s="3" t="s">
        <v>12959</v>
      </c>
    </row>
    <row r="682">
      <c r="A682" s="3" t="s">
        <v>29376</v>
      </c>
      <c r="B682" s="3" t="s">
        <v>29373</v>
      </c>
      <c r="C682" s="3" t="s">
        <v>13043</v>
      </c>
      <c r="D682" s="3" t="s">
        <v>29331</v>
      </c>
      <c r="E682" s="3" t="s">
        <v>28386</v>
      </c>
      <c r="F682" s="3" t="s">
        <v>29378</v>
      </c>
      <c r="G682" s="3" t="s">
        <v>29380</v>
      </c>
      <c r="H682" s="3" t="s">
        <v>25615</v>
      </c>
      <c r="I682" s="3" t="s">
        <v>29381</v>
      </c>
      <c r="J682" s="3" t="s">
        <v>12959</v>
      </c>
    </row>
    <row r="683">
      <c r="A683" s="3" t="s">
        <v>29384</v>
      </c>
      <c r="B683" s="3" t="s">
        <v>29373</v>
      </c>
      <c r="C683" s="3" t="s">
        <v>13043</v>
      </c>
      <c r="D683" s="3" t="s">
        <v>29272</v>
      </c>
      <c r="E683" s="3" t="s">
        <v>29226</v>
      </c>
      <c r="F683" s="3" t="s">
        <v>29228</v>
      </c>
      <c r="G683" s="3" t="s">
        <v>29385</v>
      </c>
      <c r="H683" s="3" t="s">
        <v>25615</v>
      </c>
      <c r="I683" s="3" t="s">
        <v>29387</v>
      </c>
      <c r="J683" s="3" t="s">
        <v>12959</v>
      </c>
    </row>
    <row r="684">
      <c r="A684" s="3" t="s">
        <v>29389</v>
      </c>
      <c r="B684" s="3" t="s">
        <v>29373</v>
      </c>
      <c r="C684" s="3" t="s">
        <v>13043</v>
      </c>
      <c r="D684" s="3" t="s">
        <v>25863</v>
      </c>
      <c r="E684" s="3" t="s">
        <v>25750</v>
      </c>
      <c r="F684" s="3" t="s">
        <v>24664</v>
      </c>
      <c r="G684" s="3" t="s">
        <v>29054</v>
      </c>
      <c r="H684" s="3" t="s">
        <v>25615</v>
      </c>
      <c r="I684" s="3" t="s">
        <v>29392</v>
      </c>
      <c r="J684" s="3" t="s">
        <v>12959</v>
      </c>
    </row>
    <row r="685">
      <c r="A685" s="3" t="s">
        <v>29393</v>
      </c>
      <c r="B685" s="3" t="s">
        <v>29394</v>
      </c>
      <c r="C685" s="3" t="s">
        <v>13253</v>
      </c>
      <c r="D685" s="3" t="s">
        <v>24855</v>
      </c>
      <c r="E685" s="3" t="s">
        <v>25750</v>
      </c>
      <c r="F685" s="3" t="s">
        <v>24664</v>
      </c>
      <c r="G685" s="3" t="s">
        <v>25743</v>
      </c>
      <c r="H685" s="3" t="s">
        <v>25615</v>
      </c>
      <c r="I685" s="3" t="s">
        <v>29062</v>
      </c>
      <c r="J685" s="3" t="s">
        <v>12959</v>
      </c>
    </row>
    <row r="686">
      <c r="A686" s="3" t="s">
        <v>29399</v>
      </c>
      <c r="B686" s="3" t="s">
        <v>29394</v>
      </c>
      <c r="C686" s="3" t="s">
        <v>13253</v>
      </c>
      <c r="D686" s="3" t="s">
        <v>29331</v>
      </c>
      <c r="E686" s="3" t="s">
        <v>28386</v>
      </c>
      <c r="F686" s="3" t="s">
        <v>29400</v>
      </c>
      <c r="G686" s="3" t="s">
        <v>29402</v>
      </c>
      <c r="H686" s="3" t="s">
        <v>25615</v>
      </c>
      <c r="I686" s="3" t="s">
        <v>29403</v>
      </c>
      <c r="J686" s="3" t="s">
        <v>12959</v>
      </c>
    </row>
    <row r="687">
      <c r="A687" s="3" t="s">
        <v>29405</v>
      </c>
      <c r="B687" s="3" t="s">
        <v>29394</v>
      </c>
      <c r="C687" s="3" t="s">
        <v>13253</v>
      </c>
      <c r="D687" s="3" t="s">
        <v>29272</v>
      </c>
      <c r="E687" s="3" t="s">
        <v>29226</v>
      </c>
      <c r="F687" s="3" t="s">
        <v>29228</v>
      </c>
      <c r="G687" s="3" t="s">
        <v>29407</v>
      </c>
      <c r="H687" s="3" t="s">
        <v>25615</v>
      </c>
      <c r="I687" s="3" t="s">
        <v>29409</v>
      </c>
      <c r="J687" s="3" t="s">
        <v>12959</v>
      </c>
    </row>
    <row r="688">
      <c r="A688" s="3" t="s">
        <v>29410</v>
      </c>
      <c r="B688" s="3" t="s">
        <v>29394</v>
      </c>
      <c r="C688" s="3" t="s">
        <v>13253</v>
      </c>
      <c r="D688" s="3" t="s">
        <v>25863</v>
      </c>
      <c r="E688" s="3" t="s">
        <v>25750</v>
      </c>
      <c r="F688" s="3" t="s">
        <v>24664</v>
      </c>
      <c r="G688" s="3" t="s">
        <v>29054</v>
      </c>
      <c r="H688" s="3" t="s">
        <v>25615</v>
      </c>
      <c r="I688" s="3" t="s">
        <v>29413</v>
      </c>
      <c r="J688" s="3" t="s">
        <v>12959</v>
      </c>
    </row>
    <row r="689">
      <c r="A689" s="3" t="s">
        <v>29414</v>
      </c>
      <c r="B689" s="3" t="s">
        <v>29415</v>
      </c>
      <c r="C689" s="3" t="s">
        <v>13338</v>
      </c>
      <c r="D689" s="3" t="s">
        <v>24855</v>
      </c>
      <c r="E689" s="3" t="s">
        <v>25750</v>
      </c>
      <c r="F689" s="3" t="s">
        <v>24664</v>
      </c>
      <c r="G689" s="3" t="s">
        <v>25743</v>
      </c>
      <c r="H689" s="3" t="s">
        <v>25615</v>
      </c>
      <c r="I689" s="3" t="s">
        <v>29062</v>
      </c>
      <c r="J689" s="3" t="s">
        <v>12959</v>
      </c>
    </row>
    <row r="690">
      <c r="A690" s="3" t="s">
        <v>29418</v>
      </c>
      <c r="B690" s="3" t="s">
        <v>29415</v>
      </c>
      <c r="C690" s="3" t="s">
        <v>13338</v>
      </c>
      <c r="D690" s="3" t="s">
        <v>29331</v>
      </c>
      <c r="E690" s="3" t="s">
        <v>28386</v>
      </c>
      <c r="F690" s="3" t="s">
        <v>29421</v>
      </c>
      <c r="G690" s="3" t="s">
        <v>29422</v>
      </c>
      <c r="H690" s="3" t="s">
        <v>25615</v>
      </c>
      <c r="I690" s="3" t="s">
        <v>29423</v>
      </c>
      <c r="J690" s="3" t="s">
        <v>12959</v>
      </c>
    </row>
    <row r="691">
      <c r="A691" s="3" t="s">
        <v>29426</v>
      </c>
      <c r="B691" s="3" t="s">
        <v>29415</v>
      </c>
      <c r="C691" s="3" t="s">
        <v>13338</v>
      </c>
      <c r="D691" s="3" t="s">
        <v>29272</v>
      </c>
      <c r="E691" s="3" t="s">
        <v>29174</v>
      </c>
      <c r="F691" s="3" t="s">
        <v>29175</v>
      </c>
      <c r="G691" s="3" t="s">
        <v>29201</v>
      </c>
      <c r="H691" s="3" t="s">
        <v>25615</v>
      </c>
      <c r="I691" s="3" t="s">
        <v>29429</v>
      </c>
      <c r="J691" s="3" t="s">
        <v>12959</v>
      </c>
    </row>
    <row r="692">
      <c r="A692" s="3" t="s">
        <v>29430</v>
      </c>
      <c r="B692" s="3" t="s">
        <v>29415</v>
      </c>
      <c r="C692" s="3" t="s">
        <v>13338</v>
      </c>
      <c r="D692" s="3" t="s">
        <v>25863</v>
      </c>
      <c r="E692" s="3" t="s">
        <v>25750</v>
      </c>
      <c r="F692" s="3" t="s">
        <v>24664</v>
      </c>
      <c r="G692" s="3" t="s">
        <v>29054</v>
      </c>
      <c r="H692" s="3" t="s">
        <v>25615</v>
      </c>
      <c r="I692" s="3" t="s">
        <v>29433</v>
      </c>
      <c r="J692" s="3" t="s">
        <v>12959</v>
      </c>
    </row>
    <row r="693">
      <c r="A693" s="3" t="s">
        <v>29434</v>
      </c>
      <c r="B693" s="3" t="s">
        <v>29436</v>
      </c>
      <c r="C693" s="3" t="s">
        <v>12982</v>
      </c>
      <c r="D693" s="3" t="s">
        <v>29437</v>
      </c>
      <c r="E693" s="3" t="s">
        <v>29439</v>
      </c>
      <c r="F693" s="3" t="s">
        <v>29440</v>
      </c>
      <c r="G693" s="3" t="s">
        <v>29441</v>
      </c>
      <c r="H693" s="3" t="s">
        <v>25615</v>
      </c>
      <c r="I693" s="3" t="s">
        <v>29442</v>
      </c>
      <c r="J693" s="3" t="s">
        <v>12959</v>
      </c>
    </row>
    <row r="694">
      <c r="A694" s="3" t="s">
        <v>29445</v>
      </c>
      <c r="B694" s="3" t="s">
        <v>29446</v>
      </c>
      <c r="C694" s="3" t="s">
        <v>29447</v>
      </c>
      <c r="D694" s="3" t="s">
        <v>24855</v>
      </c>
      <c r="E694" s="3" t="s">
        <v>25750</v>
      </c>
      <c r="F694" s="3" t="s">
        <v>24664</v>
      </c>
      <c r="G694" s="3" t="s">
        <v>25743</v>
      </c>
      <c r="H694" s="3" t="s">
        <v>25615</v>
      </c>
      <c r="I694" s="3" t="s">
        <v>29062</v>
      </c>
      <c r="J694" s="3" t="s">
        <v>12959</v>
      </c>
    </row>
    <row r="695">
      <c r="A695" s="3" t="s">
        <v>29450</v>
      </c>
      <c r="B695" s="3" t="s">
        <v>29446</v>
      </c>
      <c r="C695" s="3" t="s">
        <v>29447</v>
      </c>
      <c r="D695" s="3" t="s">
        <v>29331</v>
      </c>
      <c r="E695" s="3" t="s">
        <v>28386</v>
      </c>
      <c r="F695" s="3" t="s">
        <v>29452</v>
      </c>
      <c r="G695" s="3" t="s">
        <v>29454</v>
      </c>
      <c r="H695" s="3" t="s">
        <v>25615</v>
      </c>
      <c r="I695" s="3" t="s">
        <v>29455</v>
      </c>
      <c r="J695" s="3" t="s">
        <v>12959</v>
      </c>
    </row>
    <row r="696">
      <c r="A696" s="3" t="s">
        <v>29456</v>
      </c>
      <c r="B696" s="3" t="s">
        <v>29446</v>
      </c>
      <c r="C696" s="3" t="s">
        <v>29447</v>
      </c>
      <c r="D696" s="3" t="s">
        <v>29272</v>
      </c>
      <c r="E696" s="3" t="s">
        <v>29226</v>
      </c>
      <c r="F696" s="3" t="s">
        <v>29228</v>
      </c>
      <c r="G696" s="3" t="s">
        <v>29459</v>
      </c>
      <c r="H696" s="3" t="s">
        <v>25615</v>
      </c>
      <c r="I696" s="3" t="s">
        <v>29460</v>
      </c>
      <c r="J696" s="3" t="s">
        <v>12959</v>
      </c>
    </row>
    <row r="697">
      <c r="A697" s="3" t="s">
        <v>29462</v>
      </c>
      <c r="B697" s="3" t="s">
        <v>29446</v>
      </c>
      <c r="C697" s="3" t="s">
        <v>29447</v>
      </c>
      <c r="D697" s="3" t="s">
        <v>25863</v>
      </c>
      <c r="E697" s="3" t="s">
        <v>25750</v>
      </c>
      <c r="F697" s="3" t="s">
        <v>24664</v>
      </c>
      <c r="G697" s="3" t="s">
        <v>29054</v>
      </c>
      <c r="H697" s="3" t="s">
        <v>25615</v>
      </c>
      <c r="I697" s="3" t="s">
        <v>29464</v>
      </c>
      <c r="J697" s="3" t="s">
        <v>12959</v>
      </c>
    </row>
    <row r="698">
      <c r="A698" s="3" t="s">
        <v>29466</v>
      </c>
      <c r="B698" s="3" t="s">
        <v>29468</v>
      </c>
      <c r="C698" s="3" t="s">
        <v>29469</v>
      </c>
      <c r="D698" s="3" t="s">
        <v>24855</v>
      </c>
      <c r="E698" s="3" t="s">
        <v>25750</v>
      </c>
      <c r="F698" s="3" t="s">
        <v>24664</v>
      </c>
      <c r="G698" s="3" t="s">
        <v>25743</v>
      </c>
      <c r="H698" s="3" t="s">
        <v>25615</v>
      </c>
      <c r="I698" s="3" t="s">
        <v>29062</v>
      </c>
      <c r="J698" s="3" t="s">
        <v>12959</v>
      </c>
    </row>
    <row r="699">
      <c r="A699" s="3" t="s">
        <v>29472</v>
      </c>
      <c r="B699" s="3" t="s">
        <v>29468</v>
      </c>
      <c r="C699" s="3" t="s">
        <v>29469</v>
      </c>
      <c r="D699" s="3" t="s">
        <v>29331</v>
      </c>
      <c r="E699" s="3" t="s">
        <v>28386</v>
      </c>
      <c r="F699" s="3" t="s">
        <v>29473</v>
      </c>
      <c r="G699" s="3" t="s">
        <v>29475</v>
      </c>
      <c r="H699" s="3" t="s">
        <v>25615</v>
      </c>
      <c r="I699" s="3" t="s">
        <v>29476</v>
      </c>
      <c r="J699" s="3" t="s">
        <v>12959</v>
      </c>
    </row>
    <row r="700">
      <c r="A700" s="3" t="s">
        <v>29478</v>
      </c>
      <c r="B700" s="3" t="s">
        <v>29468</v>
      </c>
      <c r="C700" s="3" t="s">
        <v>29469</v>
      </c>
      <c r="D700" s="3" t="s">
        <v>29272</v>
      </c>
      <c r="E700" s="3" t="s">
        <v>29226</v>
      </c>
      <c r="F700" s="3" t="s">
        <v>29228</v>
      </c>
      <c r="G700" s="3" t="s">
        <v>29480</v>
      </c>
      <c r="H700" s="3" t="s">
        <v>25615</v>
      </c>
      <c r="I700" s="3" t="s">
        <v>29482</v>
      </c>
      <c r="J700" s="3" t="s">
        <v>12959</v>
      </c>
    </row>
    <row r="701">
      <c r="A701" s="3" t="s">
        <v>29483</v>
      </c>
      <c r="B701" s="3" t="s">
        <v>29468</v>
      </c>
      <c r="C701" s="3" t="s">
        <v>29469</v>
      </c>
      <c r="D701" s="3" t="s">
        <v>25863</v>
      </c>
      <c r="E701" s="3" t="s">
        <v>25750</v>
      </c>
      <c r="F701" s="3" t="s">
        <v>24664</v>
      </c>
      <c r="G701" s="3" t="s">
        <v>29054</v>
      </c>
      <c r="H701" s="3" t="s">
        <v>25615</v>
      </c>
      <c r="I701" s="3" t="s">
        <v>29486</v>
      </c>
      <c r="J701" s="3" t="s">
        <v>12959</v>
      </c>
    </row>
    <row r="702">
      <c r="A702" s="3" t="s">
        <v>29488</v>
      </c>
      <c r="B702" s="3" t="s">
        <v>29489</v>
      </c>
      <c r="C702" s="3" t="s">
        <v>29491</v>
      </c>
      <c r="D702" s="3" t="s">
        <v>24855</v>
      </c>
      <c r="E702" s="3" t="s">
        <v>25750</v>
      </c>
      <c r="F702" s="3" t="s">
        <v>24664</v>
      </c>
      <c r="G702" s="3" t="s">
        <v>25743</v>
      </c>
      <c r="H702" s="3" t="s">
        <v>25615</v>
      </c>
      <c r="I702" s="3" t="s">
        <v>29062</v>
      </c>
      <c r="J702" s="3" t="s">
        <v>12959</v>
      </c>
    </row>
    <row r="703">
      <c r="A703" s="3" t="s">
        <v>29493</v>
      </c>
      <c r="B703" s="3" t="s">
        <v>29489</v>
      </c>
      <c r="C703" s="3" t="s">
        <v>29491</v>
      </c>
      <c r="D703" s="3" t="s">
        <v>29331</v>
      </c>
      <c r="E703" s="3" t="s">
        <v>28386</v>
      </c>
      <c r="F703" s="3" t="s">
        <v>29495</v>
      </c>
      <c r="G703" s="3" t="s">
        <v>29422</v>
      </c>
      <c r="H703" s="3" t="s">
        <v>25615</v>
      </c>
      <c r="I703" s="3" t="s">
        <v>29497</v>
      </c>
      <c r="J703" s="3" t="s">
        <v>12959</v>
      </c>
    </row>
    <row r="704">
      <c r="A704" s="3" t="s">
        <v>29499</v>
      </c>
      <c r="B704" s="3" t="s">
        <v>29489</v>
      </c>
      <c r="C704" s="3" t="s">
        <v>29491</v>
      </c>
      <c r="D704" s="3" t="s">
        <v>29500</v>
      </c>
      <c r="E704" s="3" t="s">
        <v>29501</v>
      </c>
      <c r="F704" s="3" t="s">
        <v>29503</v>
      </c>
      <c r="G704" s="3" t="s">
        <v>29504</v>
      </c>
      <c r="H704" s="3" t="s">
        <v>25615</v>
      </c>
      <c r="I704" s="3" t="s">
        <v>29506</v>
      </c>
      <c r="J704" s="3" t="s">
        <v>12959</v>
      </c>
    </row>
    <row r="705">
      <c r="A705" s="3" t="s">
        <v>29507</v>
      </c>
      <c r="B705" s="3" t="s">
        <v>29489</v>
      </c>
      <c r="C705" s="3" t="s">
        <v>29491</v>
      </c>
      <c r="D705" s="3" t="s">
        <v>25863</v>
      </c>
      <c r="E705" s="3" t="s">
        <v>25750</v>
      </c>
      <c r="F705" s="3" t="s">
        <v>24664</v>
      </c>
      <c r="G705" s="3" t="s">
        <v>29054</v>
      </c>
      <c r="H705" s="3" t="s">
        <v>25615</v>
      </c>
      <c r="I705" s="3" t="s">
        <v>29510</v>
      </c>
      <c r="J705" s="3" t="s">
        <v>12959</v>
      </c>
    </row>
    <row r="706">
      <c r="A706" s="3" t="s">
        <v>29513</v>
      </c>
      <c r="B706" s="3" t="s">
        <v>29514</v>
      </c>
      <c r="C706" s="3" t="s">
        <v>13343</v>
      </c>
      <c r="D706" s="3" t="s">
        <v>24855</v>
      </c>
      <c r="E706" s="3" t="s">
        <v>25750</v>
      </c>
      <c r="F706" s="3" t="s">
        <v>24664</v>
      </c>
      <c r="G706" s="3" t="s">
        <v>25743</v>
      </c>
      <c r="H706" s="3" t="s">
        <v>25615</v>
      </c>
      <c r="I706" s="3" t="s">
        <v>29062</v>
      </c>
      <c r="J706" s="3" t="s">
        <v>12959</v>
      </c>
    </row>
    <row r="707">
      <c r="A707" s="3" t="s">
        <v>29517</v>
      </c>
      <c r="B707" s="3" t="s">
        <v>29514</v>
      </c>
      <c r="C707" s="3" t="s">
        <v>13343</v>
      </c>
      <c r="D707" s="3" t="s">
        <v>29331</v>
      </c>
      <c r="E707" s="3" t="s">
        <v>28386</v>
      </c>
      <c r="F707" s="3" t="s">
        <v>29520</v>
      </c>
      <c r="G707" s="3" t="s">
        <v>29521</v>
      </c>
      <c r="H707" s="3" t="s">
        <v>25615</v>
      </c>
      <c r="I707" s="3" t="s">
        <v>29522</v>
      </c>
      <c r="J707" s="3" t="s">
        <v>12959</v>
      </c>
    </row>
    <row r="708">
      <c r="A708" s="3" t="s">
        <v>29524</v>
      </c>
      <c r="B708" s="3" t="s">
        <v>29514</v>
      </c>
      <c r="C708" s="3" t="s">
        <v>13343</v>
      </c>
      <c r="D708" s="3" t="s">
        <v>29526</v>
      </c>
      <c r="E708" s="3" t="s">
        <v>29527</v>
      </c>
      <c r="F708" s="3" t="s">
        <v>29228</v>
      </c>
      <c r="G708" s="3" t="s">
        <v>29528</v>
      </c>
      <c r="H708" s="3" t="s">
        <v>25615</v>
      </c>
      <c r="I708" s="3" t="s">
        <v>29530</v>
      </c>
      <c r="J708" s="3" t="s">
        <v>12959</v>
      </c>
    </row>
    <row r="709">
      <c r="A709" s="3" t="s">
        <v>29532</v>
      </c>
      <c r="B709" s="3" t="s">
        <v>29514</v>
      </c>
      <c r="C709" s="3" t="s">
        <v>13343</v>
      </c>
      <c r="D709" s="3" t="s">
        <v>25863</v>
      </c>
      <c r="E709" s="3" t="s">
        <v>25750</v>
      </c>
      <c r="F709" s="3" t="s">
        <v>24664</v>
      </c>
      <c r="G709" s="3" t="s">
        <v>29054</v>
      </c>
      <c r="H709" s="3" t="s">
        <v>25615</v>
      </c>
      <c r="I709" s="3" t="s">
        <v>29534</v>
      </c>
      <c r="J709" s="3" t="s">
        <v>12959</v>
      </c>
    </row>
    <row r="710">
      <c r="A710" s="3" t="s">
        <v>29536</v>
      </c>
      <c r="B710" s="3" t="s">
        <v>29537</v>
      </c>
      <c r="C710" s="3" t="s">
        <v>13354</v>
      </c>
      <c r="D710" s="3" t="s">
        <v>24855</v>
      </c>
      <c r="E710" s="3" t="s">
        <v>25750</v>
      </c>
      <c r="F710" s="3" t="s">
        <v>24664</v>
      </c>
      <c r="G710" s="3" t="s">
        <v>25743</v>
      </c>
      <c r="H710" s="3" t="s">
        <v>25615</v>
      </c>
      <c r="I710" s="3" t="s">
        <v>29062</v>
      </c>
      <c r="J710" s="3" t="s">
        <v>12959</v>
      </c>
    </row>
    <row r="711">
      <c r="A711" s="3" t="s">
        <v>29540</v>
      </c>
      <c r="B711" s="3" t="s">
        <v>29537</v>
      </c>
      <c r="C711" s="3" t="s">
        <v>13354</v>
      </c>
      <c r="D711" s="3" t="s">
        <v>29331</v>
      </c>
      <c r="E711" s="3" t="s">
        <v>28386</v>
      </c>
      <c r="F711" s="3" t="s">
        <v>29541</v>
      </c>
      <c r="G711" s="3" t="s">
        <v>29542</v>
      </c>
      <c r="H711" s="3" t="s">
        <v>25615</v>
      </c>
      <c r="I711" s="3" t="s">
        <v>29544</v>
      </c>
      <c r="J711" s="3" t="s">
        <v>12959</v>
      </c>
    </row>
    <row r="712">
      <c r="A712" s="3" t="s">
        <v>29546</v>
      </c>
      <c r="B712" s="3" t="s">
        <v>29537</v>
      </c>
      <c r="C712" s="3" t="s">
        <v>13354</v>
      </c>
      <c r="D712" s="3" t="s">
        <v>29526</v>
      </c>
      <c r="E712" s="3" t="s">
        <v>29501</v>
      </c>
      <c r="F712" s="3" t="s">
        <v>29175</v>
      </c>
      <c r="G712" s="3" t="s">
        <v>29548</v>
      </c>
      <c r="H712" s="3" t="s">
        <v>25615</v>
      </c>
      <c r="I712" s="3" t="s">
        <v>29549</v>
      </c>
      <c r="J712" s="3" t="s">
        <v>12959</v>
      </c>
    </row>
    <row r="713">
      <c r="A713" s="3" t="s">
        <v>29551</v>
      </c>
      <c r="B713" s="3" t="s">
        <v>29537</v>
      </c>
      <c r="C713" s="3" t="s">
        <v>13354</v>
      </c>
      <c r="D713" s="3" t="s">
        <v>25863</v>
      </c>
      <c r="E713" s="3" t="s">
        <v>25750</v>
      </c>
      <c r="F713" s="3" t="s">
        <v>24664</v>
      </c>
      <c r="G713" s="3" t="s">
        <v>29054</v>
      </c>
      <c r="H713" s="3" t="s">
        <v>25615</v>
      </c>
      <c r="I713" s="3" t="s">
        <v>29554</v>
      </c>
      <c r="J713" s="3" t="s">
        <v>12959</v>
      </c>
    </row>
    <row r="714">
      <c r="A714" s="3" t="s">
        <v>29555</v>
      </c>
      <c r="B714" s="3" t="s">
        <v>29556</v>
      </c>
      <c r="C714" s="3" t="s">
        <v>29557</v>
      </c>
      <c r="D714" s="3" t="s">
        <v>24855</v>
      </c>
      <c r="E714" s="3" t="s">
        <v>25750</v>
      </c>
      <c r="F714" s="3" t="s">
        <v>24664</v>
      </c>
      <c r="G714" s="3" t="s">
        <v>25743</v>
      </c>
      <c r="H714" s="3" t="s">
        <v>25615</v>
      </c>
      <c r="I714" s="13" t="s">
        <v>29062</v>
      </c>
      <c r="J714" s="3" t="s">
        <v>12959</v>
      </c>
    </row>
    <row r="715">
      <c r="A715" s="3" t="s">
        <v>29560</v>
      </c>
      <c r="B715" s="3" t="s">
        <v>29556</v>
      </c>
      <c r="C715" s="3" t="s">
        <v>29557</v>
      </c>
      <c r="D715" s="3" t="s">
        <v>29331</v>
      </c>
      <c r="E715" s="3" t="s">
        <v>28386</v>
      </c>
      <c r="F715" s="3" t="s">
        <v>29561</v>
      </c>
      <c r="G715" s="3" t="s">
        <v>29562</v>
      </c>
      <c r="H715" s="3" t="s">
        <v>25615</v>
      </c>
      <c r="I715" s="13" t="s">
        <v>29563</v>
      </c>
      <c r="J715" s="3" t="s">
        <v>12959</v>
      </c>
    </row>
    <row r="716">
      <c r="A716" s="3" t="s">
        <v>29565</v>
      </c>
      <c r="B716" s="3" t="s">
        <v>29556</v>
      </c>
      <c r="C716" s="3" t="s">
        <v>29557</v>
      </c>
      <c r="D716" s="3" t="s">
        <v>29567</v>
      </c>
      <c r="E716" s="3" t="s">
        <v>29501</v>
      </c>
      <c r="F716" s="3" t="s">
        <v>29175</v>
      </c>
      <c r="G716" s="3" t="s">
        <v>29548</v>
      </c>
      <c r="H716" s="3" t="s">
        <v>25615</v>
      </c>
      <c r="I716" s="13" t="s">
        <v>29568</v>
      </c>
      <c r="J716" s="3" t="s">
        <v>12959</v>
      </c>
    </row>
    <row r="717">
      <c r="A717" s="3" t="s">
        <v>29570</v>
      </c>
      <c r="B717" s="3" t="s">
        <v>29556</v>
      </c>
      <c r="C717" s="3" t="s">
        <v>29557</v>
      </c>
      <c r="D717" s="3" t="s">
        <v>25863</v>
      </c>
      <c r="E717" s="3" t="s">
        <v>25750</v>
      </c>
      <c r="F717" s="3" t="s">
        <v>24664</v>
      </c>
      <c r="G717" s="3" t="s">
        <v>29054</v>
      </c>
      <c r="H717" s="3" t="s">
        <v>25615</v>
      </c>
      <c r="I717" s="13" t="s">
        <v>29572</v>
      </c>
      <c r="J717" s="3" t="s">
        <v>12959</v>
      </c>
    </row>
    <row r="718">
      <c r="A718" s="3" t="s">
        <v>29574</v>
      </c>
      <c r="B718" s="3" t="s">
        <v>29576</v>
      </c>
      <c r="C718" s="3" t="s">
        <v>13372</v>
      </c>
      <c r="D718" s="3" t="s">
        <v>24855</v>
      </c>
      <c r="E718" s="3" t="s">
        <v>25750</v>
      </c>
      <c r="F718" s="3" t="s">
        <v>24664</v>
      </c>
      <c r="G718" s="3" t="s">
        <v>25743</v>
      </c>
      <c r="H718" s="3" t="s">
        <v>25615</v>
      </c>
      <c r="I718" s="13" t="s">
        <v>29062</v>
      </c>
      <c r="J718" s="3" t="s">
        <v>12959</v>
      </c>
    </row>
    <row r="719">
      <c r="A719" s="3" t="s">
        <v>29579</v>
      </c>
      <c r="B719" s="3" t="s">
        <v>29576</v>
      </c>
      <c r="C719" s="3" t="s">
        <v>13372</v>
      </c>
      <c r="D719" s="3" t="s">
        <v>29331</v>
      </c>
      <c r="E719" s="3" t="s">
        <v>28386</v>
      </c>
      <c r="F719" s="3" t="s">
        <v>29581</v>
      </c>
      <c r="G719" s="3" t="s">
        <v>29582</v>
      </c>
      <c r="H719" s="3" t="s">
        <v>25615</v>
      </c>
      <c r="I719" s="13" t="s">
        <v>29522</v>
      </c>
      <c r="J719" s="3" t="s">
        <v>12959</v>
      </c>
    </row>
    <row r="720">
      <c r="A720" s="3" t="s">
        <v>29584</v>
      </c>
      <c r="B720" s="3" t="s">
        <v>29576</v>
      </c>
      <c r="C720" s="3" t="s">
        <v>13372</v>
      </c>
      <c r="D720" s="3" t="s">
        <v>29526</v>
      </c>
      <c r="E720" s="3" t="s">
        <v>29527</v>
      </c>
      <c r="F720" s="3" t="s">
        <v>29228</v>
      </c>
      <c r="G720" s="3" t="s">
        <v>29548</v>
      </c>
      <c r="H720" s="3" t="s">
        <v>25615</v>
      </c>
      <c r="I720" s="13" t="s">
        <v>29587</v>
      </c>
      <c r="J720" s="3" t="s">
        <v>12959</v>
      </c>
    </row>
    <row r="721">
      <c r="A721" s="3" t="s">
        <v>29588</v>
      </c>
      <c r="B721" s="3" t="s">
        <v>29576</v>
      </c>
      <c r="C721" s="3" t="s">
        <v>13372</v>
      </c>
      <c r="D721" s="3" t="s">
        <v>25863</v>
      </c>
      <c r="E721" s="3" t="s">
        <v>25750</v>
      </c>
      <c r="F721" s="3" t="s">
        <v>24664</v>
      </c>
      <c r="G721" s="3" t="s">
        <v>29054</v>
      </c>
      <c r="H721" s="3" t="s">
        <v>25615</v>
      </c>
      <c r="I721" s="13" t="s">
        <v>29591</v>
      </c>
      <c r="J721" s="3" t="s">
        <v>12959</v>
      </c>
    </row>
    <row r="722">
      <c r="A722" s="3" t="s">
        <v>29592</v>
      </c>
      <c r="B722" s="3" t="s">
        <v>29594</v>
      </c>
      <c r="C722" s="3" t="s">
        <v>13387</v>
      </c>
      <c r="D722" s="3" t="s">
        <v>24855</v>
      </c>
      <c r="E722" s="3" t="s">
        <v>25750</v>
      </c>
      <c r="F722" s="13" t="s">
        <v>24664</v>
      </c>
      <c r="G722" s="13" t="s">
        <v>25743</v>
      </c>
      <c r="H722" s="13" t="s">
        <v>25615</v>
      </c>
      <c r="I722" s="13" t="s">
        <v>29062</v>
      </c>
      <c r="J722" s="3" t="s">
        <v>12959</v>
      </c>
    </row>
    <row r="723">
      <c r="A723" s="3" t="s">
        <v>29597</v>
      </c>
      <c r="B723" s="3" t="s">
        <v>29594</v>
      </c>
      <c r="C723" s="3" t="s">
        <v>13387</v>
      </c>
      <c r="D723" s="3" t="s">
        <v>29331</v>
      </c>
      <c r="E723" s="3" t="s">
        <v>28386</v>
      </c>
      <c r="F723" s="13" t="s">
        <v>29599</v>
      </c>
      <c r="G723" s="13" t="s">
        <v>29600</v>
      </c>
      <c r="H723" s="13" t="s">
        <v>25615</v>
      </c>
      <c r="I723" s="13" t="s">
        <v>29602</v>
      </c>
      <c r="J723" s="3" t="s">
        <v>12959</v>
      </c>
    </row>
    <row r="724">
      <c r="A724" s="3" t="s">
        <v>29604</v>
      </c>
      <c r="B724" s="3" t="s">
        <v>29594</v>
      </c>
      <c r="C724" s="3" t="s">
        <v>13387</v>
      </c>
      <c r="D724" s="3" t="s">
        <v>29526</v>
      </c>
      <c r="E724" s="3" t="s">
        <v>29527</v>
      </c>
      <c r="F724" s="13" t="s">
        <v>29228</v>
      </c>
      <c r="G724" s="13" t="s">
        <v>29548</v>
      </c>
      <c r="H724" s="13" t="s">
        <v>25615</v>
      </c>
      <c r="I724" s="13" t="s">
        <v>29607</v>
      </c>
      <c r="J724" s="3" t="s">
        <v>12959</v>
      </c>
    </row>
    <row r="725">
      <c r="A725" s="3" t="s">
        <v>29608</v>
      </c>
      <c r="B725" s="3" t="s">
        <v>29594</v>
      </c>
      <c r="C725" s="3" t="s">
        <v>13387</v>
      </c>
      <c r="D725" s="3" t="s">
        <v>25863</v>
      </c>
      <c r="E725" s="3" t="s">
        <v>25750</v>
      </c>
      <c r="F725" s="13" t="s">
        <v>24664</v>
      </c>
      <c r="G725" s="13" t="s">
        <v>29054</v>
      </c>
      <c r="H725" s="13" t="s">
        <v>25615</v>
      </c>
      <c r="I725" s="13" t="s">
        <v>29611</v>
      </c>
      <c r="J725" s="3" t="s">
        <v>12959</v>
      </c>
    </row>
    <row r="726">
      <c r="A726" s="3" t="s">
        <v>29612</v>
      </c>
      <c r="B726" s="3" t="s">
        <v>29614</v>
      </c>
      <c r="C726" s="3" t="s">
        <v>13392</v>
      </c>
      <c r="D726" s="3" t="s">
        <v>24855</v>
      </c>
      <c r="E726" s="3" t="s">
        <v>25750</v>
      </c>
      <c r="F726" s="13" t="s">
        <v>24664</v>
      </c>
      <c r="G726" s="13" t="s">
        <v>25743</v>
      </c>
      <c r="H726" s="13" t="s">
        <v>25615</v>
      </c>
      <c r="I726" s="13" t="s">
        <v>29062</v>
      </c>
      <c r="J726" s="3" t="s">
        <v>12959</v>
      </c>
    </row>
    <row r="727">
      <c r="A727" s="3" t="s">
        <v>29618</v>
      </c>
      <c r="B727" s="3" t="s">
        <v>29614</v>
      </c>
      <c r="C727" s="3" t="s">
        <v>13392</v>
      </c>
      <c r="D727" s="3" t="s">
        <v>29331</v>
      </c>
      <c r="E727" s="3" t="s">
        <v>28386</v>
      </c>
      <c r="F727" s="13" t="s">
        <v>29619</v>
      </c>
      <c r="G727" s="13" t="s">
        <v>29620</v>
      </c>
      <c r="H727" s="13" t="s">
        <v>25615</v>
      </c>
      <c r="I727" s="13" t="s">
        <v>29622</v>
      </c>
      <c r="J727" s="3" t="s">
        <v>12959</v>
      </c>
    </row>
    <row r="728">
      <c r="A728" s="3" t="s">
        <v>29624</v>
      </c>
      <c r="B728" s="3" t="s">
        <v>29614</v>
      </c>
      <c r="C728" s="3" t="s">
        <v>13392</v>
      </c>
      <c r="D728" s="3" t="s">
        <v>29526</v>
      </c>
      <c r="E728" s="3" t="s">
        <v>29527</v>
      </c>
      <c r="F728" s="13" t="s">
        <v>29228</v>
      </c>
      <c r="G728" s="13" t="s">
        <v>29548</v>
      </c>
      <c r="H728" s="13" t="s">
        <v>25615</v>
      </c>
      <c r="I728" s="13" t="s">
        <v>29627</v>
      </c>
      <c r="J728" s="3" t="s">
        <v>12959</v>
      </c>
    </row>
    <row r="729">
      <c r="A729" s="3" t="s">
        <v>29628</v>
      </c>
      <c r="B729" s="3" t="s">
        <v>29614</v>
      </c>
      <c r="C729" s="3" t="s">
        <v>13392</v>
      </c>
      <c r="D729" s="3" t="s">
        <v>25863</v>
      </c>
      <c r="E729" s="3" t="s">
        <v>25750</v>
      </c>
      <c r="F729" s="13" t="s">
        <v>24664</v>
      </c>
      <c r="G729" s="13" t="s">
        <v>29054</v>
      </c>
      <c r="H729" s="13" t="s">
        <v>25615</v>
      </c>
      <c r="I729" s="13" t="s">
        <v>29631</v>
      </c>
      <c r="J729" s="3" t="s">
        <v>12959</v>
      </c>
    </row>
    <row r="730">
      <c r="A730" s="3" t="s">
        <v>29633</v>
      </c>
      <c r="B730" s="3" t="s">
        <v>29634</v>
      </c>
      <c r="C730" s="3" t="s">
        <v>29635</v>
      </c>
      <c r="D730" s="3" t="s">
        <v>29637</v>
      </c>
      <c r="E730" s="3" t="s">
        <v>25750</v>
      </c>
      <c r="F730" s="13" t="s">
        <v>24664</v>
      </c>
      <c r="G730" s="13" t="s">
        <v>25743</v>
      </c>
      <c r="H730" s="13" t="s">
        <v>25615</v>
      </c>
      <c r="I730" s="13" t="s">
        <v>29639</v>
      </c>
      <c r="J730" s="3" t="s">
        <v>12959</v>
      </c>
    </row>
    <row r="731">
      <c r="A731" s="3" t="s">
        <v>29641</v>
      </c>
      <c r="B731" s="3" t="s">
        <v>29634</v>
      </c>
      <c r="C731" s="3" t="s">
        <v>29635</v>
      </c>
      <c r="D731" s="3" t="s">
        <v>29642</v>
      </c>
      <c r="E731" s="3" t="s">
        <v>28386</v>
      </c>
      <c r="F731" s="13" t="s">
        <v>29644</v>
      </c>
      <c r="G731" s="13" t="s">
        <v>29645</v>
      </c>
      <c r="H731" s="13" t="s">
        <v>25615</v>
      </c>
      <c r="I731" s="13" t="s">
        <v>29647</v>
      </c>
      <c r="J731" s="3" t="s">
        <v>12959</v>
      </c>
    </row>
    <row r="732">
      <c r="A732" s="3" t="s">
        <v>29648</v>
      </c>
      <c r="B732" s="3" t="s">
        <v>29634</v>
      </c>
      <c r="C732" s="3" t="s">
        <v>29635</v>
      </c>
      <c r="D732" s="3" t="s">
        <v>29526</v>
      </c>
      <c r="E732" s="3" t="s">
        <v>29527</v>
      </c>
      <c r="F732" s="13" t="s">
        <v>29228</v>
      </c>
      <c r="G732" s="13" t="s">
        <v>29651</v>
      </c>
      <c r="H732" s="13" t="s">
        <v>25615</v>
      </c>
      <c r="I732" s="13" t="s">
        <v>29652</v>
      </c>
      <c r="J732" s="3" t="s">
        <v>12959</v>
      </c>
    </row>
    <row r="733">
      <c r="A733" s="3" t="s">
        <v>29654</v>
      </c>
      <c r="B733" s="3" t="s">
        <v>29634</v>
      </c>
      <c r="C733" s="3" t="s">
        <v>29635</v>
      </c>
      <c r="D733" s="3" t="s">
        <v>25863</v>
      </c>
      <c r="E733" s="3" t="s">
        <v>25750</v>
      </c>
      <c r="F733" s="13" t="s">
        <v>24664</v>
      </c>
      <c r="G733" s="13" t="s">
        <v>29054</v>
      </c>
      <c r="H733" s="13" t="s">
        <v>25615</v>
      </c>
      <c r="I733" s="13" t="s">
        <v>29656</v>
      </c>
      <c r="J733" s="3" t="s">
        <v>12959</v>
      </c>
    </row>
    <row r="734">
      <c r="A734" s="3" t="s">
        <v>29658</v>
      </c>
      <c r="B734" s="3" t="s">
        <v>29660</v>
      </c>
      <c r="C734" s="3" t="s">
        <v>13406</v>
      </c>
      <c r="D734" s="3" t="s">
        <v>29637</v>
      </c>
      <c r="E734" s="3" t="s">
        <v>25750</v>
      </c>
      <c r="F734" s="13" t="s">
        <v>24664</v>
      </c>
      <c r="G734" s="13" t="s">
        <v>25743</v>
      </c>
      <c r="H734" s="13" t="s">
        <v>25615</v>
      </c>
      <c r="I734" s="13" t="s">
        <v>29639</v>
      </c>
      <c r="J734" s="3" t="s">
        <v>12959</v>
      </c>
    </row>
    <row r="735">
      <c r="A735" s="3" t="s">
        <v>29663</v>
      </c>
      <c r="B735" s="3" t="s">
        <v>29660</v>
      </c>
      <c r="C735" s="3" t="s">
        <v>13406</v>
      </c>
      <c r="D735" s="3" t="s">
        <v>29642</v>
      </c>
      <c r="E735" s="3" t="s">
        <v>28386</v>
      </c>
      <c r="F735" s="13" t="s">
        <v>29664</v>
      </c>
      <c r="G735" s="13" t="s">
        <v>29665</v>
      </c>
      <c r="H735" s="13" t="s">
        <v>25615</v>
      </c>
      <c r="I735" s="13" t="s">
        <v>29666</v>
      </c>
      <c r="J735" s="3" t="s">
        <v>12959</v>
      </c>
    </row>
    <row r="736">
      <c r="A736" s="3" t="s">
        <v>29667</v>
      </c>
      <c r="B736" s="3" t="s">
        <v>29660</v>
      </c>
      <c r="C736" s="3" t="s">
        <v>13406</v>
      </c>
      <c r="D736" s="3" t="s">
        <v>29526</v>
      </c>
      <c r="E736" s="3" t="s">
        <v>29501</v>
      </c>
      <c r="F736" s="13" t="s">
        <v>29175</v>
      </c>
      <c r="G736" s="13" t="s">
        <v>29651</v>
      </c>
      <c r="H736" s="13" t="s">
        <v>25615</v>
      </c>
      <c r="I736" s="13" t="s">
        <v>29670</v>
      </c>
      <c r="J736" s="3" t="s">
        <v>12959</v>
      </c>
    </row>
    <row r="737">
      <c r="A737" s="3" t="s">
        <v>29671</v>
      </c>
      <c r="B737" s="3" t="s">
        <v>29660</v>
      </c>
      <c r="C737" s="3" t="s">
        <v>13406</v>
      </c>
      <c r="D737" s="3" t="s">
        <v>25863</v>
      </c>
      <c r="E737" s="3" t="s">
        <v>25750</v>
      </c>
      <c r="F737" s="13" t="s">
        <v>24664</v>
      </c>
      <c r="G737" s="13" t="s">
        <v>29054</v>
      </c>
      <c r="H737" s="13" t="s">
        <v>25615</v>
      </c>
      <c r="I737" s="13" t="s">
        <v>29674</v>
      </c>
      <c r="J737" s="3" t="s">
        <v>12959</v>
      </c>
    </row>
    <row r="738">
      <c r="A738" s="5" t="s">
        <v>29675</v>
      </c>
      <c r="B738" s="5" t="s">
        <v>29677</v>
      </c>
      <c r="C738" s="5" t="s">
        <v>13410</v>
      </c>
      <c r="D738" s="5" t="s">
        <v>29637</v>
      </c>
      <c r="E738" s="5" t="s">
        <v>25750</v>
      </c>
      <c r="F738" s="15" t="s">
        <v>24664</v>
      </c>
      <c r="G738" s="15" t="s">
        <v>25743</v>
      </c>
      <c r="H738" s="5" t="s">
        <v>25615</v>
      </c>
      <c r="I738" s="15" t="s">
        <v>29639</v>
      </c>
      <c r="J738" s="5" t="s">
        <v>12959</v>
      </c>
    </row>
    <row r="739">
      <c r="A739" s="5" t="s">
        <v>29681</v>
      </c>
      <c r="B739" s="5" t="s">
        <v>29677</v>
      </c>
      <c r="C739" s="5" t="s">
        <v>13410</v>
      </c>
      <c r="D739" s="5" t="s">
        <v>29682</v>
      </c>
      <c r="E739" s="5" t="s">
        <v>28386</v>
      </c>
      <c r="F739" s="15" t="s">
        <v>29683</v>
      </c>
      <c r="G739" s="15" t="s">
        <v>29684</v>
      </c>
      <c r="H739" s="5" t="s">
        <v>25615</v>
      </c>
      <c r="I739" s="15" t="s">
        <v>29686</v>
      </c>
      <c r="J739" s="5" t="s">
        <v>12959</v>
      </c>
    </row>
    <row r="740">
      <c r="A740" s="5" t="s">
        <v>29688</v>
      </c>
      <c r="B740" s="5" t="s">
        <v>29677</v>
      </c>
      <c r="C740" s="5" t="s">
        <v>13410</v>
      </c>
      <c r="D740" s="5" t="s">
        <v>29526</v>
      </c>
      <c r="E740" s="5" t="s">
        <v>29527</v>
      </c>
      <c r="F740" s="15" t="s">
        <v>29228</v>
      </c>
      <c r="G740" s="15" t="s">
        <v>29689</v>
      </c>
      <c r="H740" s="5" t="s">
        <v>25615</v>
      </c>
      <c r="I740" s="15" t="s">
        <v>29691</v>
      </c>
      <c r="J740" s="5" t="s">
        <v>12959</v>
      </c>
    </row>
    <row r="741">
      <c r="A741" s="5" t="s">
        <v>29693</v>
      </c>
      <c r="B741" s="5" t="s">
        <v>29677</v>
      </c>
      <c r="C741" s="5" t="s">
        <v>13410</v>
      </c>
      <c r="D741" s="5" t="s">
        <v>25863</v>
      </c>
      <c r="E741" s="5" t="s">
        <v>25750</v>
      </c>
      <c r="F741" s="15" t="s">
        <v>24664</v>
      </c>
      <c r="G741" s="15" t="s">
        <v>29054</v>
      </c>
      <c r="H741" s="5" t="s">
        <v>25615</v>
      </c>
      <c r="I741" s="15" t="s">
        <v>29696</v>
      </c>
      <c r="J741" s="5" t="s">
        <v>12959</v>
      </c>
    </row>
    <row r="742">
      <c r="A742" s="3" t="s">
        <v>29697</v>
      </c>
      <c r="B742" s="3" t="s">
        <v>29699</v>
      </c>
      <c r="C742" s="3" t="s">
        <v>29700</v>
      </c>
      <c r="D742" s="3" t="s">
        <v>29637</v>
      </c>
      <c r="E742" s="3" t="s">
        <v>25750</v>
      </c>
      <c r="F742" s="8" t="s">
        <v>24664</v>
      </c>
      <c r="G742" s="8" t="s">
        <v>25743</v>
      </c>
      <c r="H742" s="8" t="s">
        <v>25615</v>
      </c>
      <c r="I742" s="8" t="s">
        <v>29702</v>
      </c>
      <c r="J742" s="3" t="s">
        <v>12959</v>
      </c>
    </row>
    <row r="743">
      <c r="A743" s="3" t="s">
        <v>29705</v>
      </c>
      <c r="B743" s="3" t="s">
        <v>29699</v>
      </c>
      <c r="C743" s="3" t="s">
        <v>29700</v>
      </c>
      <c r="D743" s="3" t="s">
        <v>29706</v>
      </c>
      <c r="E743" s="3" t="s">
        <v>25899</v>
      </c>
      <c r="F743" s="8" t="s">
        <v>429</v>
      </c>
      <c r="G743" s="8" t="s">
        <v>29708</v>
      </c>
      <c r="H743" s="8" t="s">
        <v>25615</v>
      </c>
      <c r="I743" s="8" t="s">
        <v>29710</v>
      </c>
      <c r="J743" s="3" t="s">
        <v>12959</v>
      </c>
    </row>
    <row r="744">
      <c r="A744" s="3" t="s">
        <v>29711</v>
      </c>
      <c r="B744" s="3" t="s">
        <v>29699</v>
      </c>
      <c r="C744" s="3" t="s">
        <v>29700</v>
      </c>
      <c r="D744" s="3" t="s">
        <v>29713</v>
      </c>
      <c r="E744" s="3" t="s">
        <v>29714</v>
      </c>
      <c r="F744" s="8" t="s">
        <v>29716</v>
      </c>
      <c r="G744" s="8" t="s">
        <v>29717</v>
      </c>
      <c r="H744" s="8" t="s">
        <v>25615</v>
      </c>
      <c r="I744" s="8" t="s">
        <v>29718</v>
      </c>
      <c r="J744" s="3" t="s">
        <v>12959</v>
      </c>
    </row>
    <row r="745">
      <c r="A745" s="3" t="s">
        <v>29720</v>
      </c>
      <c r="B745" s="3" t="s">
        <v>29699</v>
      </c>
      <c r="C745" s="3" t="s">
        <v>29700</v>
      </c>
      <c r="D745" s="3" t="s">
        <v>29722</v>
      </c>
      <c r="E745" s="3" t="s">
        <v>25750</v>
      </c>
      <c r="F745" s="8" t="s">
        <v>24664</v>
      </c>
      <c r="G745" s="8" t="s">
        <v>29723</v>
      </c>
      <c r="H745" s="8" t="s">
        <v>25615</v>
      </c>
      <c r="I745" s="8" t="s">
        <v>29724</v>
      </c>
      <c r="J745" s="3" t="s">
        <v>12959</v>
      </c>
    </row>
    <row r="746">
      <c r="A746" s="3" t="s">
        <v>29727</v>
      </c>
      <c r="B746" s="3" t="s">
        <v>29728</v>
      </c>
      <c r="C746" s="3" t="s">
        <v>449</v>
      </c>
      <c r="D746" s="3" t="s">
        <v>29637</v>
      </c>
      <c r="E746" s="3" t="s">
        <v>25750</v>
      </c>
      <c r="F746" s="8" t="s">
        <v>24664</v>
      </c>
      <c r="G746" s="8" t="s">
        <v>25743</v>
      </c>
      <c r="H746" s="8" t="s">
        <v>25615</v>
      </c>
      <c r="I746" s="8" t="s">
        <v>29731</v>
      </c>
      <c r="J746" s="3" t="s">
        <v>12959</v>
      </c>
    </row>
    <row r="747">
      <c r="A747" s="3" t="s">
        <v>29732</v>
      </c>
      <c r="B747" s="3" t="s">
        <v>29728</v>
      </c>
      <c r="C747" s="3" t="s">
        <v>449</v>
      </c>
      <c r="D747" s="3" t="s">
        <v>29734</v>
      </c>
      <c r="E747" s="3" t="s">
        <v>29736</v>
      </c>
      <c r="F747" s="8" t="s">
        <v>29737</v>
      </c>
      <c r="G747" s="8" t="s">
        <v>29738</v>
      </c>
      <c r="H747" s="8" t="s">
        <v>25615</v>
      </c>
      <c r="I747" s="8" t="s">
        <v>29739</v>
      </c>
      <c r="J747" s="3" t="s">
        <v>12959</v>
      </c>
    </row>
    <row r="748">
      <c r="A748" s="3" t="s">
        <v>29742</v>
      </c>
      <c r="B748" s="3" t="s">
        <v>29728</v>
      </c>
      <c r="C748" s="3" t="s">
        <v>449</v>
      </c>
      <c r="D748" s="3" t="s">
        <v>29743</v>
      </c>
      <c r="E748" s="3" t="s">
        <v>29744</v>
      </c>
      <c r="F748" s="8" t="s">
        <v>29745</v>
      </c>
      <c r="G748" s="8" t="s">
        <v>29747</v>
      </c>
      <c r="H748" s="8" t="s">
        <v>25615</v>
      </c>
      <c r="I748" s="8" t="s">
        <v>29749</v>
      </c>
      <c r="J748" s="3" t="s">
        <v>12959</v>
      </c>
    </row>
    <row r="749">
      <c r="A749" s="3" t="s">
        <v>29750</v>
      </c>
      <c r="B749" s="3" t="s">
        <v>29728</v>
      </c>
      <c r="C749" s="3" t="s">
        <v>449</v>
      </c>
      <c r="D749" s="3" t="s">
        <v>29752</v>
      </c>
      <c r="E749" s="3" t="s">
        <v>25750</v>
      </c>
      <c r="F749" s="8" t="s">
        <v>24664</v>
      </c>
      <c r="G749" s="8" t="s">
        <v>29754</v>
      </c>
      <c r="H749" s="8" t="s">
        <v>29755</v>
      </c>
      <c r="I749" s="8" t="s">
        <v>29756</v>
      </c>
      <c r="J749" s="3" t="s">
        <v>12959</v>
      </c>
    </row>
    <row r="750">
      <c r="A750" s="3" t="s">
        <v>29758</v>
      </c>
      <c r="B750" s="3" t="s">
        <v>29760</v>
      </c>
      <c r="C750" s="3" t="s">
        <v>29761</v>
      </c>
      <c r="D750" s="3" t="s">
        <v>29637</v>
      </c>
      <c r="E750" s="3" t="s">
        <v>25750</v>
      </c>
      <c r="F750" s="8" t="s">
        <v>24664</v>
      </c>
      <c r="G750" s="8" t="s">
        <v>25743</v>
      </c>
      <c r="H750" s="8" t="s">
        <v>25615</v>
      </c>
      <c r="I750" s="8" t="s">
        <v>29763</v>
      </c>
      <c r="J750" s="3" t="s">
        <v>12959</v>
      </c>
    </row>
    <row r="751">
      <c r="A751" s="3" t="s">
        <v>29765</v>
      </c>
      <c r="B751" s="3" t="s">
        <v>29760</v>
      </c>
      <c r="C751" s="3" t="s">
        <v>29761</v>
      </c>
      <c r="D751" s="3" t="s">
        <v>29766</v>
      </c>
      <c r="E751" s="3" t="s">
        <v>29767</v>
      </c>
      <c r="F751" s="8" t="s">
        <v>29768</v>
      </c>
      <c r="G751" s="8" t="s">
        <v>29769</v>
      </c>
      <c r="H751" s="8" t="s">
        <v>29770</v>
      </c>
      <c r="I751" s="8" t="s">
        <v>29771</v>
      </c>
      <c r="J751" s="3" t="s">
        <v>12959</v>
      </c>
    </row>
    <row r="752">
      <c r="A752" s="3" t="s">
        <v>29773</v>
      </c>
      <c r="B752" s="3" t="s">
        <v>29760</v>
      </c>
      <c r="C752" s="3" t="s">
        <v>29761</v>
      </c>
      <c r="D752" s="3" t="s">
        <v>29775</v>
      </c>
      <c r="E752" s="3" t="s">
        <v>29776</v>
      </c>
      <c r="F752" s="8" t="s">
        <v>29777</v>
      </c>
      <c r="G752" s="8" t="s">
        <v>29778</v>
      </c>
      <c r="H752" s="8" t="s">
        <v>25615</v>
      </c>
      <c r="I752" s="8" t="s">
        <v>29780</v>
      </c>
      <c r="J752" s="3" t="s">
        <v>12959</v>
      </c>
    </row>
    <row r="753">
      <c r="A753" s="3" t="s">
        <v>29782</v>
      </c>
      <c r="B753" s="3" t="s">
        <v>29760</v>
      </c>
      <c r="C753" s="3" t="s">
        <v>29761</v>
      </c>
      <c r="D753" s="3" t="s">
        <v>29784</v>
      </c>
      <c r="E753" s="3" t="s">
        <v>25750</v>
      </c>
      <c r="F753" s="8" t="s">
        <v>24664</v>
      </c>
      <c r="G753" s="8" t="s">
        <v>29786</v>
      </c>
      <c r="H753" s="8" t="s">
        <v>29755</v>
      </c>
      <c r="I753" s="8" t="s">
        <v>29787</v>
      </c>
      <c r="J753" s="3" t="s">
        <v>12959</v>
      </c>
    </row>
    <row r="754">
      <c r="A754" s="3" t="s">
        <v>29789</v>
      </c>
      <c r="B754" s="3" t="s">
        <v>29790</v>
      </c>
      <c r="C754" s="3" t="s">
        <v>29792</v>
      </c>
      <c r="D754" s="3" t="s">
        <v>29637</v>
      </c>
      <c r="E754" s="3" t="s">
        <v>25750</v>
      </c>
      <c r="F754" s="8" t="s">
        <v>24664</v>
      </c>
      <c r="G754" s="8" t="s">
        <v>25743</v>
      </c>
      <c r="H754" s="8" t="s">
        <v>25615</v>
      </c>
      <c r="I754" s="8" t="s">
        <v>29794</v>
      </c>
      <c r="J754" s="3" t="s">
        <v>12959</v>
      </c>
    </row>
    <row r="755">
      <c r="A755" s="3" t="s">
        <v>29796</v>
      </c>
      <c r="B755" s="3" t="s">
        <v>29790</v>
      </c>
      <c r="C755" s="3" t="s">
        <v>29792</v>
      </c>
      <c r="D755" s="3" t="s">
        <v>29797</v>
      </c>
      <c r="E755" s="3" t="s">
        <v>29798</v>
      </c>
      <c r="F755" s="8" t="s">
        <v>29799</v>
      </c>
      <c r="G755" s="8" t="s">
        <v>29801</v>
      </c>
      <c r="H755" s="8" t="s">
        <v>29802</v>
      </c>
      <c r="I755" s="8" t="s">
        <v>29804</v>
      </c>
      <c r="J755" s="3" t="s">
        <v>12959</v>
      </c>
    </row>
    <row r="756">
      <c r="A756" s="3" t="s">
        <v>29805</v>
      </c>
      <c r="B756" s="3" t="s">
        <v>29790</v>
      </c>
      <c r="C756" s="3" t="s">
        <v>29792</v>
      </c>
      <c r="D756" s="3" t="s">
        <v>29806</v>
      </c>
      <c r="E756" s="3" t="s">
        <v>29808</v>
      </c>
      <c r="F756" s="8" t="s">
        <v>29809</v>
      </c>
      <c r="G756" s="8" t="s">
        <v>29811</v>
      </c>
      <c r="H756" s="8" t="s">
        <v>29812</v>
      </c>
      <c r="I756" s="8" t="s">
        <v>29813</v>
      </c>
      <c r="J756" s="3" t="s">
        <v>12959</v>
      </c>
    </row>
    <row r="757">
      <c r="A757" s="3" t="s">
        <v>29815</v>
      </c>
      <c r="B757" s="3" t="s">
        <v>29790</v>
      </c>
      <c r="C757" s="3" t="s">
        <v>29792</v>
      </c>
      <c r="D757" s="3" t="s">
        <v>29817</v>
      </c>
      <c r="E757" s="3" t="s">
        <v>25750</v>
      </c>
      <c r="F757" s="8" t="s">
        <v>24664</v>
      </c>
      <c r="G757" s="8" t="s">
        <v>29818</v>
      </c>
      <c r="H757" s="8" t="s">
        <v>29819</v>
      </c>
      <c r="I757" s="8" t="s">
        <v>29820</v>
      </c>
      <c r="J757" s="3" t="s">
        <v>12959</v>
      </c>
    </row>
    <row r="758">
      <c r="A758" s="3" t="s">
        <v>29822</v>
      </c>
      <c r="B758" s="3" t="s">
        <v>29824</v>
      </c>
      <c r="C758" s="3" t="s">
        <v>29825</v>
      </c>
      <c r="D758" s="3" t="s">
        <v>29637</v>
      </c>
      <c r="E758" s="3" t="s">
        <v>25750</v>
      </c>
      <c r="F758" s="8" t="s">
        <v>24664</v>
      </c>
      <c r="G758" s="8" t="s">
        <v>25743</v>
      </c>
      <c r="H758" s="8" t="s">
        <v>25615</v>
      </c>
      <c r="I758" s="8" t="s">
        <v>29827</v>
      </c>
      <c r="J758" s="3" t="s">
        <v>12959</v>
      </c>
    </row>
    <row r="759">
      <c r="A759" s="3" t="s">
        <v>29829</v>
      </c>
      <c r="B759" s="3" t="s">
        <v>29824</v>
      </c>
      <c r="C759" s="3" t="s">
        <v>29825</v>
      </c>
      <c r="D759" s="3" t="s">
        <v>29830</v>
      </c>
      <c r="E759" s="3" t="s">
        <v>29832</v>
      </c>
      <c r="F759" s="8" t="s">
        <v>29833</v>
      </c>
      <c r="G759" s="8" t="s">
        <v>29834</v>
      </c>
      <c r="H759" s="8" t="s">
        <v>29835</v>
      </c>
      <c r="I759" s="8" t="s">
        <v>29837</v>
      </c>
      <c r="J759" s="3" t="s">
        <v>12959</v>
      </c>
    </row>
    <row r="760">
      <c r="A760" s="3" t="s">
        <v>29838</v>
      </c>
      <c r="B760" s="3" t="s">
        <v>29824</v>
      </c>
      <c r="C760" s="3" t="s">
        <v>29825</v>
      </c>
      <c r="D760" s="3" t="s">
        <v>29840</v>
      </c>
      <c r="E760" s="3" t="s">
        <v>29841</v>
      </c>
      <c r="F760" s="8" t="s">
        <v>29843</v>
      </c>
      <c r="G760" s="8" t="s">
        <v>29844</v>
      </c>
      <c r="H760" s="8" t="s">
        <v>29845</v>
      </c>
      <c r="I760" s="8" t="s">
        <v>29846</v>
      </c>
      <c r="J760" s="3" t="s">
        <v>12959</v>
      </c>
    </row>
    <row r="761">
      <c r="A761" s="3" t="s">
        <v>29848</v>
      </c>
      <c r="B761" s="3" t="s">
        <v>29824</v>
      </c>
      <c r="C761" s="3" t="s">
        <v>29825</v>
      </c>
      <c r="D761" s="3" t="s">
        <v>29850</v>
      </c>
      <c r="E761" s="3" t="s">
        <v>25750</v>
      </c>
      <c r="F761" s="8" t="s">
        <v>24664</v>
      </c>
      <c r="G761" s="8" t="s">
        <v>29851</v>
      </c>
      <c r="H761" s="8" t="s">
        <v>29819</v>
      </c>
      <c r="I761" s="8" t="s">
        <v>29853</v>
      </c>
      <c r="J761" s="3" t="s">
        <v>12959</v>
      </c>
    </row>
    <row r="762">
      <c r="A762" s="3" t="s">
        <v>29855</v>
      </c>
      <c r="B762" s="3" t="s">
        <v>20921</v>
      </c>
      <c r="C762" s="3" t="s">
        <v>29856</v>
      </c>
      <c r="D762" s="3" t="s">
        <v>29637</v>
      </c>
      <c r="E762" s="3" t="s">
        <v>25750</v>
      </c>
      <c r="F762" s="8" t="s">
        <v>24664</v>
      </c>
      <c r="G762" s="8" t="s">
        <v>29858</v>
      </c>
      <c r="H762" s="8" t="s">
        <v>25615</v>
      </c>
      <c r="I762" s="8" t="s">
        <v>29860</v>
      </c>
      <c r="J762" s="3" t="s">
        <v>12959</v>
      </c>
    </row>
    <row r="763">
      <c r="A763" s="3" t="s">
        <v>29861</v>
      </c>
      <c r="B763" s="3" t="s">
        <v>20921</v>
      </c>
      <c r="C763" s="3" t="s">
        <v>29856</v>
      </c>
      <c r="D763" s="3" t="s">
        <v>29863</v>
      </c>
      <c r="E763" s="3" t="s">
        <v>29864</v>
      </c>
      <c r="F763" s="8" t="s">
        <v>29865</v>
      </c>
      <c r="G763" s="8" t="s">
        <v>29866</v>
      </c>
      <c r="H763" s="8" t="s">
        <v>25615</v>
      </c>
      <c r="I763" s="8" t="s">
        <v>29867</v>
      </c>
      <c r="J763" s="3" t="s">
        <v>12959</v>
      </c>
    </row>
    <row r="764">
      <c r="A764" s="3" t="s">
        <v>29869</v>
      </c>
      <c r="B764" s="3" t="s">
        <v>20921</v>
      </c>
      <c r="C764" s="3" t="s">
        <v>29856</v>
      </c>
      <c r="D764" s="3" t="s">
        <v>29871</v>
      </c>
      <c r="E764" s="3" t="s">
        <v>25977</v>
      </c>
      <c r="F764" s="8" t="s">
        <v>29872</v>
      </c>
      <c r="G764" s="8" t="s">
        <v>29874</v>
      </c>
      <c r="H764" s="8" t="s">
        <v>29875</v>
      </c>
      <c r="I764" s="8" t="s">
        <v>29876</v>
      </c>
      <c r="J764" s="3" t="s">
        <v>12959</v>
      </c>
    </row>
    <row r="765">
      <c r="A765" s="3" t="s">
        <v>29878</v>
      </c>
      <c r="B765" s="3" t="s">
        <v>20921</v>
      </c>
      <c r="C765" s="3" t="s">
        <v>29880</v>
      </c>
      <c r="D765" s="3" t="s">
        <v>29881</v>
      </c>
      <c r="E765" s="3" t="s">
        <v>25750</v>
      </c>
      <c r="F765" s="8" t="s">
        <v>24664</v>
      </c>
      <c r="G765" s="8" t="s">
        <v>29882</v>
      </c>
      <c r="H765" s="8" t="s">
        <v>29883</v>
      </c>
      <c r="I765" s="8" t="s">
        <v>29885</v>
      </c>
      <c r="J765" s="3" t="s">
        <v>12959</v>
      </c>
    </row>
    <row r="766">
      <c r="A766" s="3" t="s">
        <v>29887</v>
      </c>
      <c r="B766" s="3" t="s">
        <v>29888</v>
      </c>
      <c r="C766" s="3" t="s">
        <v>16717</v>
      </c>
      <c r="D766" s="3" t="s">
        <v>29637</v>
      </c>
      <c r="E766" s="3" t="s">
        <v>25750</v>
      </c>
      <c r="F766" s="8" t="s">
        <v>24664</v>
      </c>
      <c r="G766" s="8" t="s">
        <v>29890</v>
      </c>
      <c r="H766" s="8" t="s">
        <v>25615</v>
      </c>
      <c r="I766" s="8" t="s">
        <v>29892</v>
      </c>
      <c r="J766" s="3" t="s">
        <v>12959</v>
      </c>
    </row>
    <row r="767">
      <c r="A767" s="3" t="s">
        <v>29893</v>
      </c>
      <c r="B767" s="3" t="s">
        <v>29888</v>
      </c>
      <c r="C767" s="3" t="s">
        <v>16717</v>
      </c>
      <c r="D767" s="3" t="s">
        <v>29895</v>
      </c>
      <c r="E767" s="3" t="s">
        <v>25826</v>
      </c>
      <c r="F767" s="8" t="s">
        <v>29896</v>
      </c>
      <c r="G767" s="8" t="s">
        <v>29898</v>
      </c>
      <c r="H767" s="8" t="s">
        <v>25615</v>
      </c>
      <c r="I767" s="8" t="s">
        <v>29899</v>
      </c>
      <c r="J767" s="3" t="s">
        <v>12959</v>
      </c>
    </row>
    <row r="768">
      <c r="A768" s="3" t="s">
        <v>29901</v>
      </c>
      <c r="B768" s="3" t="s">
        <v>29888</v>
      </c>
      <c r="C768" s="3" t="s">
        <v>16717</v>
      </c>
      <c r="D768" s="3" t="s">
        <v>29903</v>
      </c>
      <c r="E768" s="3" t="s">
        <v>26567</v>
      </c>
      <c r="F768" s="8" t="s">
        <v>29904</v>
      </c>
      <c r="G768" s="8" t="s">
        <v>29905</v>
      </c>
      <c r="H768" s="8" t="s">
        <v>25615</v>
      </c>
      <c r="I768" s="8" t="s">
        <v>29907</v>
      </c>
      <c r="J768" s="3" t="s">
        <v>12959</v>
      </c>
    </row>
    <row r="769">
      <c r="A769" s="3" t="s">
        <v>29909</v>
      </c>
      <c r="B769" s="3" t="s">
        <v>29888</v>
      </c>
      <c r="C769" s="3" t="s">
        <v>16717</v>
      </c>
      <c r="D769" s="3" t="s">
        <v>29910</v>
      </c>
      <c r="E769" s="3" t="s">
        <v>29911</v>
      </c>
      <c r="F769" s="8" t="s">
        <v>29913</v>
      </c>
      <c r="G769" s="8" t="s">
        <v>29914</v>
      </c>
      <c r="H769" s="8" t="s">
        <v>25615</v>
      </c>
      <c r="I769" s="8" t="s">
        <v>29916</v>
      </c>
      <c r="J769" s="3" t="s">
        <v>12959</v>
      </c>
    </row>
    <row r="770">
      <c r="A770" s="3" t="s">
        <v>29917</v>
      </c>
      <c r="B770" s="3" t="s">
        <v>29888</v>
      </c>
      <c r="C770" s="3" t="s">
        <v>16717</v>
      </c>
      <c r="D770" s="3" t="s">
        <v>27568</v>
      </c>
      <c r="E770" s="3" t="s">
        <v>29919</v>
      </c>
      <c r="F770" s="8" t="s">
        <v>29921</v>
      </c>
      <c r="G770" s="8" t="s">
        <v>29922</v>
      </c>
      <c r="H770" s="8" t="s">
        <v>29923</v>
      </c>
      <c r="I770" s="8" t="s">
        <v>29924</v>
      </c>
      <c r="J770" s="3" t="s">
        <v>12959</v>
      </c>
    </row>
    <row r="771">
      <c r="A771" s="3" t="s">
        <v>29926</v>
      </c>
      <c r="B771" s="3" t="s">
        <v>29888</v>
      </c>
      <c r="C771" s="3" t="s">
        <v>29928</v>
      </c>
      <c r="D771" s="3" t="s">
        <v>29929</v>
      </c>
      <c r="E771" s="3" t="s">
        <v>25750</v>
      </c>
      <c r="F771" s="8" t="s">
        <v>24664</v>
      </c>
      <c r="G771" s="8" t="s">
        <v>29930</v>
      </c>
      <c r="H771" s="8" t="s">
        <v>29883</v>
      </c>
      <c r="I771" s="8" t="s">
        <v>29932</v>
      </c>
      <c r="J771" s="3" t="s">
        <v>12959</v>
      </c>
    </row>
    <row r="772">
      <c r="A772" s="3" t="s">
        <v>29934</v>
      </c>
      <c r="B772" s="3" t="s">
        <v>29935</v>
      </c>
      <c r="C772" s="3" t="s">
        <v>29936</v>
      </c>
      <c r="D772" s="3" t="s">
        <v>29637</v>
      </c>
      <c r="E772" s="3" t="s">
        <v>25750</v>
      </c>
      <c r="F772" s="3" t="s">
        <v>24664</v>
      </c>
      <c r="G772" s="3" t="s">
        <v>29937</v>
      </c>
      <c r="H772" s="3" t="s">
        <v>25615</v>
      </c>
      <c r="I772" s="3" t="s">
        <v>29939</v>
      </c>
      <c r="J772" s="3" t="s">
        <v>12959</v>
      </c>
    </row>
    <row r="773">
      <c r="A773" s="3" t="s">
        <v>29941</v>
      </c>
      <c r="B773" s="3" t="s">
        <v>29935</v>
      </c>
      <c r="C773" s="3" t="s">
        <v>29936</v>
      </c>
      <c r="D773" s="3" t="s">
        <v>29942</v>
      </c>
      <c r="E773" s="3" t="s">
        <v>25826</v>
      </c>
      <c r="F773" s="3" t="s">
        <v>29944</v>
      </c>
      <c r="G773" s="3" t="s">
        <v>29945</v>
      </c>
      <c r="H773" s="3" t="s">
        <v>25615</v>
      </c>
      <c r="I773" s="3" t="s">
        <v>29946</v>
      </c>
      <c r="J773" s="3" t="s">
        <v>12959</v>
      </c>
    </row>
    <row r="774">
      <c r="A774" s="3" t="s">
        <v>29948</v>
      </c>
      <c r="B774" s="3" t="s">
        <v>29935</v>
      </c>
      <c r="C774" s="3" t="s">
        <v>29936</v>
      </c>
      <c r="D774" s="3" t="s">
        <v>29949</v>
      </c>
      <c r="E774" s="3" t="s">
        <v>29950</v>
      </c>
      <c r="F774" s="3" t="s">
        <v>29952</v>
      </c>
      <c r="G774" s="3" t="s">
        <v>29953</v>
      </c>
      <c r="H774" s="3" t="s">
        <v>29923</v>
      </c>
      <c r="I774" s="3" t="s">
        <v>29955</v>
      </c>
      <c r="J774" s="3" t="s">
        <v>12959</v>
      </c>
    </row>
    <row r="775">
      <c r="A775" s="3" t="s">
        <v>29956</v>
      </c>
      <c r="B775" s="3" t="s">
        <v>29935</v>
      </c>
      <c r="C775" s="3" t="s">
        <v>29936</v>
      </c>
      <c r="D775" s="3" t="s">
        <v>29929</v>
      </c>
      <c r="E775" s="3" t="s">
        <v>25750</v>
      </c>
      <c r="F775" s="3" t="s">
        <v>24664</v>
      </c>
      <c r="G775" s="3" t="s">
        <v>29958</v>
      </c>
      <c r="H775" s="3" t="s">
        <v>29883</v>
      </c>
      <c r="I775" s="3" t="s">
        <v>29960</v>
      </c>
      <c r="J775" s="3" t="s">
        <v>12959</v>
      </c>
    </row>
    <row r="776">
      <c r="A776" s="3" t="s">
        <v>29961</v>
      </c>
      <c r="B776" s="3" t="s">
        <v>29962</v>
      </c>
      <c r="C776" s="3" t="s">
        <v>29963</v>
      </c>
      <c r="D776" s="3" t="s">
        <v>29637</v>
      </c>
      <c r="E776" s="3" t="s">
        <v>25750</v>
      </c>
      <c r="F776" s="3" t="s">
        <v>24664</v>
      </c>
      <c r="G776" s="3" t="s">
        <v>29965</v>
      </c>
      <c r="H776" s="3" t="s">
        <v>25615</v>
      </c>
      <c r="I776" s="3" t="s">
        <v>29967</v>
      </c>
      <c r="J776" s="3" t="s">
        <v>12959</v>
      </c>
    </row>
    <row r="777">
      <c r="A777" s="3" t="s">
        <v>29968</v>
      </c>
      <c r="B777" s="3" t="s">
        <v>29962</v>
      </c>
      <c r="C777" s="3" t="s">
        <v>29963</v>
      </c>
      <c r="D777" s="3" t="s">
        <v>29970</v>
      </c>
      <c r="E777" s="3" t="s">
        <v>29971</v>
      </c>
      <c r="F777" s="3" t="s">
        <v>13077</v>
      </c>
      <c r="G777" s="3" t="s">
        <v>29973</v>
      </c>
      <c r="H777" s="3" t="s">
        <v>29883</v>
      </c>
      <c r="I777" s="3" t="s">
        <v>29974</v>
      </c>
      <c r="J777" s="3" t="s">
        <v>12959</v>
      </c>
    </row>
    <row r="778">
      <c r="A778" s="3" t="s">
        <v>29976</v>
      </c>
      <c r="B778" s="3" t="s">
        <v>29962</v>
      </c>
      <c r="C778" s="3" t="s">
        <v>29963</v>
      </c>
      <c r="D778" s="3" t="s">
        <v>29978</v>
      </c>
      <c r="E778" s="3" t="s">
        <v>29979</v>
      </c>
      <c r="F778" s="3" t="s">
        <v>29980</v>
      </c>
      <c r="G778" s="3" t="s">
        <v>29981</v>
      </c>
      <c r="H778" s="3" t="s">
        <v>25615</v>
      </c>
      <c r="I778" s="3" t="s">
        <v>29983</v>
      </c>
      <c r="J778" s="3" t="s">
        <v>12959</v>
      </c>
    </row>
    <row r="779">
      <c r="A779" s="3" t="s">
        <v>29985</v>
      </c>
      <c r="B779" s="3" t="s">
        <v>29962</v>
      </c>
      <c r="C779" s="3" t="s">
        <v>29963</v>
      </c>
      <c r="D779" s="3" t="s">
        <v>29986</v>
      </c>
      <c r="E779" s="3" t="s">
        <v>29987</v>
      </c>
      <c r="F779" s="3" t="s">
        <v>29777</v>
      </c>
      <c r="G779" s="3" t="s">
        <v>29988</v>
      </c>
      <c r="H779" s="3" t="s">
        <v>29802</v>
      </c>
      <c r="I779" s="3" t="s">
        <v>29989</v>
      </c>
      <c r="J779" s="3" t="s">
        <v>12959</v>
      </c>
    </row>
    <row r="780">
      <c r="A780" s="3" t="s">
        <v>29992</v>
      </c>
      <c r="B780" s="3" t="s">
        <v>29962</v>
      </c>
      <c r="C780" s="3" t="s">
        <v>29963</v>
      </c>
      <c r="D780" s="3" t="s">
        <v>29929</v>
      </c>
      <c r="E780" s="3" t="s">
        <v>25750</v>
      </c>
      <c r="F780" s="3" t="s">
        <v>24664</v>
      </c>
      <c r="G780" s="3" t="s">
        <v>29993</v>
      </c>
      <c r="H780" s="3" t="s">
        <v>29883</v>
      </c>
      <c r="I780" s="3" t="s">
        <v>29995</v>
      </c>
      <c r="J780" s="3" t="s">
        <v>12959</v>
      </c>
    </row>
    <row r="781">
      <c r="A781" s="3" t="s">
        <v>29997</v>
      </c>
      <c r="B781" s="3" t="s">
        <v>29998</v>
      </c>
      <c r="C781" s="3" t="s">
        <v>29999</v>
      </c>
      <c r="D781" s="3" t="s">
        <v>29637</v>
      </c>
      <c r="E781" s="3" t="s">
        <v>25750</v>
      </c>
      <c r="F781" s="3" t="s">
        <v>24664</v>
      </c>
      <c r="G781" s="3" t="s">
        <v>30001</v>
      </c>
      <c r="H781" s="3" t="s">
        <v>25615</v>
      </c>
      <c r="I781" s="3" t="s">
        <v>30003</v>
      </c>
      <c r="J781" s="3" t="s">
        <v>12959</v>
      </c>
    </row>
    <row r="782">
      <c r="A782" s="3" t="s">
        <v>30004</v>
      </c>
      <c r="B782" s="3" t="s">
        <v>29998</v>
      </c>
      <c r="C782" s="3" t="s">
        <v>29999</v>
      </c>
      <c r="D782" s="3" t="s">
        <v>30006</v>
      </c>
      <c r="E782" s="3" t="s">
        <v>30008</v>
      </c>
      <c r="F782" s="3" t="s">
        <v>30009</v>
      </c>
      <c r="G782" s="3" t="s">
        <v>30010</v>
      </c>
      <c r="H782" s="3" t="s">
        <v>29883</v>
      </c>
      <c r="I782" s="3" t="s">
        <v>30011</v>
      </c>
      <c r="J782" s="3" t="s">
        <v>12959</v>
      </c>
    </row>
    <row r="783">
      <c r="A783" s="3" t="s">
        <v>30014</v>
      </c>
      <c r="B783" s="3" t="s">
        <v>29998</v>
      </c>
      <c r="C783" s="3" t="s">
        <v>29999</v>
      </c>
      <c r="D783" s="3" t="s">
        <v>30015</v>
      </c>
      <c r="E783" s="3" t="s">
        <v>26567</v>
      </c>
      <c r="F783" s="3" t="s">
        <v>30009</v>
      </c>
      <c r="G783" s="3" t="s">
        <v>30017</v>
      </c>
      <c r="H783" s="3" t="s">
        <v>25615</v>
      </c>
      <c r="I783" s="3" t="s">
        <v>30018</v>
      </c>
      <c r="J783" s="3" t="s">
        <v>12959</v>
      </c>
    </row>
    <row r="784">
      <c r="A784" s="3" t="s">
        <v>30020</v>
      </c>
      <c r="B784" s="3" t="s">
        <v>29998</v>
      </c>
      <c r="C784" s="3" t="s">
        <v>29999</v>
      </c>
      <c r="D784" s="3" t="s">
        <v>30022</v>
      </c>
      <c r="E784" s="3" t="s">
        <v>30023</v>
      </c>
      <c r="F784" s="3" t="s">
        <v>29777</v>
      </c>
      <c r="G784" s="3" t="s">
        <v>30025</v>
      </c>
      <c r="H784" s="3" t="s">
        <v>29802</v>
      </c>
      <c r="I784" s="3" t="s">
        <v>30026</v>
      </c>
      <c r="J784" s="3" t="s">
        <v>12959</v>
      </c>
    </row>
    <row r="785">
      <c r="A785" s="3" t="s">
        <v>30028</v>
      </c>
      <c r="B785" s="3" t="s">
        <v>29998</v>
      </c>
      <c r="C785" s="3" t="s">
        <v>29999</v>
      </c>
      <c r="D785" s="3" t="s">
        <v>29929</v>
      </c>
      <c r="E785" s="3" t="s">
        <v>25750</v>
      </c>
      <c r="F785" s="3" t="s">
        <v>24664</v>
      </c>
      <c r="G785" s="3" t="s">
        <v>30030</v>
      </c>
      <c r="H785" s="3" t="s">
        <v>29883</v>
      </c>
      <c r="I785" s="3" t="s">
        <v>30032</v>
      </c>
      <c r="J785" s="3" t="s">
        <v>12959</v>
      </c>
    </row>
    <row r="786">
      <c r="A786" s="3" t="s">
        <v>30034</v>
      </c>
      <c r="B786" s="3" t="s">
        <v>24928</v>
      </c>
      <c r="C786" s="3" t="s">
        <v>24926</v>
      </c>
      <c r="D786" s="3" t="s">
        <v>30035</v>
      </c>
      <c r="E786" s="3" t="s">
        <v>25750</v>
      </c>
      <c r="F786" s="3" t="s">
        <v>24664</v>
      </c>
      <c r="G786" s="3" t="s">
        <v>25743</v>
      </c>
      <c r="H786" s="3" t="s">
        <v>30038</v>
      </c>
      <c r="I786" s="3" t="s">
        <v>30039</v>
      </c>
      <c r="J786" s="3" t="s">
        <v>12959</v>
      </c>
    </row>
    <row r="787">
      <c r="A787" s="3" t="s">
        <v>30040</v>
      </c>
      <c r="B787" s="3" t="s">
        <v>24928</v>
      </c>
      <c r="C787" s="3" t="s">
        <v>24926</v>
      </c>
      <c r="D787" s="3" t="s">
        <v>30042</v>
      </c>
      <c r="E787" s="3" t="s">
        <v>30044</v>
      </c>
      <c r="F787" s="3" t="s">
        <v>30045</v>
      </c>
      <c r="G787" s="3" t="s">
        <v>30046</v>
      </c>
      <c r="H787" s="3" t="s">
        <v>30038</v>
      </c>
      <c r="I787" s="3" t="s">
        <v>30047</v>
      </c>
      <c r="J787" s="3" t="s">
        <v>12959</v>
      </c>
    </row>
    <row r="788">
      <c r="A788" s="3" t="s">
        <v>30049</v>
      </c>
      <c r="B788" s="3" t="s">
        <v>24928</v>
      </c>
      <c r="C788" s="3" t="s">
        <v>24926</v>
      </c>
      <c r="D788" s="3" t="s">
        <v>30051</v>
      </c>
      <c r="E788" s="3" t="s">
        <v>25833</v>
      </c>
      <c r="F788" s="3" t="s">
        <v>30052</v>
      </c>
      <c r="G788" s="3" t="s">
        <v>30053</v>
      </c>
      <c r="H788" s="3" t="s">
        <v>30038</v>
      </c>
      <c r="I788" s="3" t="s">
        <v>30055</v>
      </c>
      <c r="J788" s="3" t="s">
        <v>12959</v>
      </c>
    </row>
    <row r="789">
      <c r="A789" s="3" t="s">
        <v>30057</v>
      </c>
      <c r="B789" s="3" t="s">
        <v>24928</v>
      </c>
      <c r="C789" s="3" t="s">
        <v>24926</v>
      </c>
      <c r="D789" s="3" t="s">
        <v>30042</v>
      </c>
      <c r="E789" s="3" t="s">
        <v>25833</v>
      </c>
      <c r="F789" s="3" t="s">
        <v>30061</v>
      </c>
      <c r="G789" s="3" t="s">
        <v>30062</v>
      </c>
      <c r="H789" s="3" t="s">
        <v>30038</v>
      </c>
      <c r="I789" s="3" t="s">
        <v>30063</v>
      </c>
      <c r="J789" s="3" t="s">
        <v>12959</v>
      </c>
    </row>
    <row r="790">
      <c r="A790" s="3" t="s">
        <v>30065</v>
      </c>
      <c r="B790" s="3" t="s">
        <v>24928</v>
      </c>
      <c r="C790" s="3" t="s">
        <v>24926</v>
      </c>
      <c r="D790" s="3" t="s">
        <v>30042</v>
      </c>
      <c r="E790" s="3" t="s">
        <v>30044</v>
      </c>
      <c r="F790" s="3" t="s">
        <v>30067</v>
      </c>
      <c r="G790" s="3" t="s">
        <v>30068</v>
      </c>
      <c r="H790" s="3" t="s">
        <v>30038</v>
      </c>
      <c r="I790" s="3" t="s">
        <v>30069</v>
      </c>
      <c r="J790" s="3" t="s">
        <v>12959</v>
      </c>
    </row>
    <row r="791">
      <c r="A791" s="3" t="s">
        <v>30071</v>
      </c>
      <c r="B791" s="3" t="s">
        <v>24928</v>
      </c>
      <c r="C791" s="3" t="s">
        <v>24926</v>
      </c>
      <c r="D791" s="3" t="s">
        <v>30073</v>
      </c>
      <c r="E791" s="3" t="s">
        <v>30044</v>
      </c>
      <c r="F791" s="3" t="s">
        <v>30074</v>
      </c>
      <c r="G791" s="3" t="s">
        <v>30075</v>
      </c>
      <c r="H791" s="3" t="s">
        <v>30038</v>
      </c>
      <c r="I791" s="3" t="s">
        <v>30076</v>
      </c>
      <c r="J791" s="3" t="s">
        <v>12959</v>
      </c>
    </row>
    <row r="792">
      <c r="A792" s="3" t="s">
        <v>30079</v>
      </c>
      <c r="B792" s="3" t="s">
        <v>24928</v>
      </c>
      <c r="C792" s="3" t="s">
        <v>24926</v>
      </c>
      <c r="D792" s="3" t="s">
        <v>30080</v>
      </c>
      <c r="E792" s="3" t="s">
        <v>30044</v>
      </c>
      <c r="F792" s="3" t="s">
        <v>30082</v>
      </c>
      <c r="G792" s="3" t="s">
        <v>30083</v>
      </c>
      <c r="H792" s="3" t="s">
        <v>30038</v>
      </c>
      <c r="I792" s="3" t="s">
        <v>30085</v>
      </c>
      <c r="J792" s="3" t="s">
        <v>12959</v>
      </c>
    </row>
    <row r="793">
      <c r="A793" s="3" t="s">
        <v>30086</v>
      </c>
      <c r="B793" s="3" t="s">
        <v>24928</v>
      </c>
      <c r="C793" s="3" t="s">
        <v>24926</v>
      </c>
      <c r="D793" s="3" t="s">
        <v>30087</v>
      </c>
      <c r="E793" s="3" t="s">
        <v>25750</v>
      </c>
      <c r="F793" s="3" t="s">
        <v>24664</v>
      </c>
      <c r="G793" s="3" t="s">
        <v>25743</v>
      </c>
      <c r="H793" s="3" t="s">
        <v>30089</v>
      </c>
      <c r="I793" s="3" t="s">
        <v>30091</v>
      </c>
      <c r="J793" s="3" t="s">
        <v>12959</v>
      </c>
    </row>
    <row r="794">
      <c r="A794" s="3" t="s">
        <v>30092</v>
      </c>
      <c r="B794" s="3" t="s">
        <v>24983</v>
      </c>
      <c r="C794" s="3" t="s">
        <v>906</v>
      </c>
      <c r="D794" s="3" t="s">
        <v>30035</v>
      </c>
      <c r="E794" s="3" t="s">
        <v>25750</v>
      </c>
      <c r="F794" s="3" t="s">
        <v>24664</v>
      </c>
      <c r="G794" s="3" t="s">
        <v>25743</v>
      </c>
      <c r="H794" s="3" t="s">
        <v>30038</v>
      </c>
      <c r="I794" s="3" t="s">
        <v>30094</v>
      </c>
      <c r="J794" s="3" t="s">
        <v>12959</v>
      </c>
    </row>
    <row r="795">
      <c r="A795" s="3" t="s">
        <v>30095</v>
      </c>
      <c r="B795" s="3" t="s">
        <v>24983</v>
      </c>
      <c r="C795" s="3" t="s">
        <v>906</v>
      </c>
      <c r="D795" s="3" t="s">
        <v>30097</v>
      </c>
      <c r="E795" s="3" t="s">
        <v>30098</v>
      </c>
      <c r="F795" s="3" t="s">
        <v>30099</v>
      </c>
      <c r="G795" s="3" t="s">
        <v>30100</v>
      </c>
      <c r="H795" s="3" t="s">
        <v>30038</v>
      </c>
      <c r="I795" s="3" t="s">
        <v>30102</v>
      </c>
      <c r="J795" s="3" t="s">
        <v>12959</v>
      </c>
    </row>
    <row r="796">
      <c r="A796" s="3" t="s">
        <v>30104</v>
      </c>
      <c r="B796" s="3" t="s">
        <v>24983</v>
      </c>
      <c r="C796" s="3" t="s">
        <v>906</v>
      </c>
      <c r="D796" s="3" t="s">
        <v>30105</v>
      </c>
      <c r="E796" s="3" t="s">
        <v>30106</v>
      </c>
      <c r="F796" s="3" t="s">
        <v>30107</v>
      </c>
      <c r="G796" s="3" t="s">
        <v>30109</v>
      </c>
      <c r="H796" s="3" t="s">
        <v>30038</v>
      </c>
      <c r="I796" s="3" t="s">
        <v>30110</v>
      </c>
      <c r="J796" s="3" t="s">
        <v>12959</v>
      </c>
    </row>
    <row r="797">
      <c r="A797" s="3" t="s">
        <v>30112</v>
      </c>
      <c r="B797" s="3" t="s">
        <v>24983</v>
      </c>
      <c r="C797" s="3" t="s">
        <v>906</v>
      </c>
      <c r="D797" s="3" t="s">
        <v>30105</v>
      </c>
      <c r="E797" s="3" t="s">
        <v>30113</v>
      </c>
      <c r="F797" s="3" t="s">
        <v>30114</v>
      </c>
      <c r="G797" s="3" t="s">
        <v>30116</v>
      </c>
      <c r="H797" s="3" t="s">
        <v>30038</v>
      </c>
      <c r="I797" s="3" t="s">
        <v>30117</v>
      </c>
      <c r="J797" s="3" t="s">
        <v>12959</v>
      </c>
    </row>
    <row r="798">
      <c r="A798" s="3" t="s">
        <v>30119</v>
      </c>
      <c r="B798" s="3" t="s">
        <v>24983</v>
      </c>
      <c r="C798" s="3" t="s">
        <v>906</v>
      </c>
      <c r="D798" s="3" t="s">
        <v>27791</v>
      </c>
      <c r="E798" s="3" t="s">
        <v>25857</v>
      </c>
      <c r="F798" s="3" t="s">
        <v>30121</v>
      </c>
      <c r="G798" s="3" t="s">
        <v>30122</v>
      </c>
      <c r="H798" s="3" t="s">
        <v>30123</v>
      </c>
      <c r="I798" s="3" t="s">
        <v>30125</v>
      </c>
      <c r="J798" s="3" t="s">
        <v>12959</v>
      </c>
    </row>
    <row r="799">
      <c r="A799" s="3" t="s">
        <v>30126</v>
      </c>
      <c r="B799" s="3" t="s">
        <v>24983</v>
      </c>
      <c r="C799" s="3" t="s">
        <v>906</v>
      </c>
      <c r="D799" s="3" t="s">
        <v>30127</v>
      </c>
      <c r="E799" s="3" t="s">
        <v>30113</v>
      </c>
      <c r="F799" s="3" t="s">
        <v>934</v>
      </c>
      <c r="G799" s="3" t="s">
        <v>30129</v>
      </c>
      <c r="H799" s="3" t="s">
        <v>30038</v>
      </c>
      <c r="I799" s="3" t="s">
        <v>30131</v>
      </c>
      <c r="J799" s="3" t="s">
        <v>12959</v>
      </c>
    </row>
    <row r="800">
      <c r="A800" s="3" t="s">
        <v>30132</v>
      </c>
      <c r="B800" s="3" t="s">
        <v>24983</v>
      </c>
      <c r="C800" s="3" t="s">
        <v>906</v>
      </c>
      <c r="D800" s="3" t="s">
        <v>30087</v>
      </c>
      <c r="E800" s="3" t="s">
        <v>25750</v>
      </c>
      <c r="F800" s="3" t="s">
        <v>24664</v>
      </c>
      <c r="G800" s="3" t="s">
        <v>25743</v>
      </c>
      <c r="H800" s="3" t="s">
        <v>30089</v>
      </c>
      <c r="I800" s="3" t="s">
        <v>30135</v>
      </c>
      <c r="J800" s="3" t="s">
        <v>12959</v>
      </c>
    </row>
    <row r="801">
      <c r="A801" s="2" t="s">
        <v>30136</v>
      </c>
      <c r="B801" s="2" t="s">
        <v>25018</v>
      </c>
      <c r="C801" s="2" t="s">
        <v>907</v>
      </c>
      <c r="D801" s="2" t="s">
        <v>30035</v>
      </c>
      <c r="E801" s="2" t="s">
        <v>25750</v>
      </c>
      <c r="F801" s="2" t="s">
        <v>24664</v>
      </c>
      <c r="G801" s="2" t="s">
        <v>25743</v>
      </c>
      <c r="H801" s="2" t="s">
        <v>30038</v>
      </c>
      <c r="I801" s="2" t="s">
        <v>30139</v>
      </c>
      <c r="J801" s="2" t="s">
        <v>12959</v>
      </c>
    </row>
    <row r="802">
      <c r="A802" s="2" t="s">
        <v>30142</v>
      </c>
      <c r="B802" s="2" t="s">
        <v>25018</v>
      </c>
      <c r="C802" s="2" t="s">
        <v>907</v>
      </c>
      <c r="D802" s="2" t="s">
        <v>30143</v>
      </c>
      <c r="E802" s="2" t="s">
        <v>30106</v>
      </c>
      <c r="F802" s="2" t="s">
        <v>30107</v>
      </c>
      <c r="G802" s="2" t="s">
        <v>30144</v>
      </c>
      <c r="H802" s="2" t="s">
        <v>30038</v>
      </c>
      <c r="I802" s="2" t="s">
        <v>30146</v>
      </c>
      <c r="J802" s="2" t="s">
        <v>12959</v>
      </c>
    </row>
    <row r="803">
      <c r="A803" s="2" t="s">
        <v>30148</v>
      </c>
      <c r="B803" s="2" t="s">
        <v>25018</v>
      </c>
      <c r="C803" s="2" t="s">
        <v>907</v>
      </c>
      <c r="D803" s="2" t="s">
        <v>30143</v>
      </c>
      <c r="E803" s="2" t="s">
        <v>30113</v>
      </c>
      <c r="F803" s="2" t="s">
        <v>30114</v>
      </c>
      <c r="G803" s="2" t="s">
        <v>30150</v>
      </c>
      <c r="H803" s="2" t="s">
        <v>30038</v>
      </c>
      <c r="I803" s="2" t="s">
        <v>30151</v>
      </c>
      <c r="J803" s="2" t="s">
        <v>12959</v>
      </c>
    </row>
    <row r="804">
      <c r="A804" s="2" t="s">
        <v>30153</v>
      </c>
      <c r="B804" s="2" t="s">
        <v>25018</v>
      </c>
      <c r="C804" s="2" t="s">
        <v>907</v>
      </c>
      <c r="D804" s="2" t="s">
        <v>30154</v>
      </c>
      <c r="E804" s="2" t="s">
        <v>30113</v>
      </c>
      <c r="F804" s="2" t="s">
        <v>933</v>
      </c>
      <c r="G804" s="2" t="s">
        <v>30156</v>
      </c>
      <c r="H804" s="2" t="s">
        <v>30038</v>
      </c>
      <c r="I804" s="2" t="s">
        <v>30158</v>
      </c>
      <c r="J804" s="2" t="s">
        <v>12959</v>
      </c>
    </row>
    <row r="805">
      <c r="A805" s="2" t="s">
        <v>30159</v>
      </c>
      <c r="B805" s="2" t="s">
        <v>25018</v>
      </c>
      <c r="C805" s="2" t="s">
        <v>907</v>
      </c>
      <c r="D805" s="2" t="s">
        <v>30080</v>
      </c>
      <c r="E805" s="2" t="s">
        <v>30044</v>
      </c>
      <c r="F805" s="2" t="s">
        <v>30082</v>
      </c>
      <c r="G805" s="2" t="s">
        <v>30162</v>
      </c>
      <c r="H805" s="2" t="s">
        <v>30038</v>
      </c>
      <c r="I805" s="2" t="s">
        <v>30163</v>
      </c>
      <c r="J805" s="2" t="s">
        <v>12959</v>
      </c>
    </row>
    <row r="806">
      <c r="A806" s="2" t="s">
        <v>30164</v>
      </c>
      <c r="B806" s="2" t="s">
        <v>25018</v>
      </c>
      <c r="C806" s="2" t="s">
        <v>907</v>
      </c>
      <c r="D806" s="2" t="s">
        <v>30087</v>
      </c>
      <c r="E806" s="2" t="s">
        <v>25750</v>
      </c>
      <c r="F806" s="2" t="s">
        <v>24664</v>
      </c>
      <c r="G806" s="2" t="s">
        <v>25743</v>
      </c>
      <c r="H806" s="2" t="s">
        <v>30089</v>
      </c>
      <c r="I806" s="2" t="s">
        <v>30167</v>
      </c>
      <c r="J806" s="2" t="s">
        <v>12959</v>
      </c>
    </row>
    <row r="807">
      <c r="A807" s="2" t="s">
        <v>30168</v>
      </c>
      <c r="B807" s="2" t="s">
        <v>25018</v>
      </c>
      <c r="C807" s="2" t="s">
        <v>907</v>
      </c>
      <c r="D807" s="2" t="s">
        <v>30169</v>
      </c>
      <c r="E807" s="2" t="s">
        <v>30171</v>
      </c>
      <c r="F807" s="2" t="s">
        <v>30172</v>
      </c>
      <c r="G807" s="2" t="s">
        <v>30173</v>
      </c>
      <c r="H807" s="2" t="s">
        <v>30038</v>
      </c>
      <c r="I807" s="2" t="s">
        <v>30175</v>
      </c>
      <c r="J807" s="2" t="s">
        <v>12959</v>
      </c>
    </row>
    <row r="808">
      <c r="A808" s="2" t="s">
        <v>30176</v>
      </c>
      <c r="B808" s="2" t="s">
        <v>18612</v>
      </c>
      <c r="C808" s="2" t="s">
        <v>15896</v>
      </c>
      <c r="D808" s="2" t="s">
        <v>30035</v>
      </c>
      <c r="E808" s="2" t="s">
        <v>25750</v>
      </c>
      <c r="F808" s="2" t="s">
        <v>24664</v>
      </c>
      <c r="G808" s="2" t="s">
        <v>25743</v>
      </c>
      <c r="H808" s="2" t="s">
        <v>30038</v>
      </c>
      <c r="I808" s="2" t="s">
        <v>30180</v>
      </c>
      <c r="J808" s="2" t="s">
        <v>12959</v>
      </c>
    </row>
    <row r="809">
      <c r="A809" s="2" t="s">
        <v>30182</v>
      </c>
      <c r="B809" s="2" t="s">
        <v>18612</v>
      </c>
      <c r="C809" s="2" t="s">
        <v>15896</v>
      </c>
      <c r="D809" s="2" t="s">
        <v>30184</v>
      </c>
      <c r="E809" s="2" t="s">
        <v>30185</v>
      </c>
      <c r="F809" s="2" t="s">
        <v>13077</v>
      </c>
      <c r="G809" s="2" t="s">
        <v>13078</v>
      </c>
      <c r="H809" s="2" t="s">
        <v>30038</v>
      </c>
      <c r="I809" s="2" t="s">
        <v>30186</v>
      </c>
      <c r="J809" s="2" t="s">
        <v>12959</v>
      </c>
    </row>
    <row r="810">
      <c r="A810" s="2" t="s">
        <v>30188</v>
      </c>
      <c r="B810" s="2" t="s">
        <v>18612</v>
      </c>
      <c r="C810" s="2" t="s">
        <v>15896</v>
      </c>
      <c r="D810" s="2" t="s">
        <v>30190</v>
      </c>
      <c r="E810" s="2" t="s">
        <v>29808</v>
      </c>
      <c r="F810" s="2" t="s">
        <v>30191</v>
      </c>
      <c r="G810" s="2" t="s">
        <v>30193</v>
      </c>
      <c r="H810" s="2" t="s">
        <v>30038</v>
      </c>
      <c r="I810" s="2" t="s">
        <v>30195</v>
      </c>
      <c r="J810" s="2" t="s">
        <v>12959</v>
      </c>
    </row>
    <row r="811">
      <c r="A811" s="2" t="s">
        <v>30196</v>
      </c>
      <c r="B811" s="2" t="s">
        <v>18612</v>
      </c>
      <c r="C811" s="2" t="s">
        <v>15896</v>
      </c>
      <c r="D811" s="2" t="s">
        <v>30199</v>
      </c>
      <c r="E811" s="2" t="s">
        <v>30201</v>
      </c>
      <c r="F811" s="2" t="s">
        <v>30202</v>
      </c>
      <c r="G811" s="2" t="s">
        <v>30203</v>
      </c>
      <c r="H811" s="2" t="s">
        <v>30038</v>
      </c>
      <c r="I811" s="2" t="s">
        <v>30204</v>
      </c>
      <c r="J811" s="2" t="s">
        <v>12959</v>
      </c>
    </row>
    <row r="812">
      <c r="A812" s="2" t="s">
        <v>30207</v>
      </c>
      <c r="B812" s="2" t="s">
        <v>18612</v>
      </c>
      <c r="C812" s="2" t="s">
        <v>15896</v>
      </c>
      <c r="D812" s="2" t="s">
        <v>30208</v>
      </c>
      <c r="E812" s="2" t="s">
        <v>30209</v>
      </c>
      <c r="F812" s="2" t="s">
        <v>15883</v>
      </c>
      <c r="G812" s="2" t="s">
        <v>15887</v>
      </c>
      <c r="H812" s="2" t="s">
        <v>30038</v>
      </c>
      <c r="I812" s="2" t="s">
        <v>30211</v>
      </c>
      <c r="J812" s="2" t="s">
        <v>12959</v>
      </c>
    </row>
    <row r="813">
      <c r="A813" s="2" t="s">
        <v>30213</v>
      </c>
      <c r="B813" s="2" t="s">
        <v>18612</v>
      </c>
      <c r="C813" s="2" t="s">
        <v>15896</v>
      </c>
      <c r="D813" s="2" t="s">
        <v>30214</v>
      </c>
      <c r="E813" s="2" t="s">
        <v>30216</v>
      </c>
      <c r="F813" s="2" t="s">
        <v>30217</v>
      </c>
      <c r="G813" s="2" t="s">
        <v>30219</v>
      </c>
      <c r="H813" s="2" t="s">
        <v>30038</v>
      </c>
      <c r="I813" s="2" t="s">
        <v>30220</v>
      </c>
      <c r="J813" s="2" t="s">
        <v>12959</v>
      </c>
    </row>
    <row r="814">
      <c r="A814" s="2" t="s">
        <v>30221</v>
      </c>
      <c r="B814" s="2" t="s">
        <v>18612</v>
      </c>
      <c r="C814" s="2" t="s">
        <v>15896</v>
      </c>
      <c r="D814" s="2" t="s">
        <v>30223</v>
      </c>
      <c r="E814" s="2" t="s">
        <v>30225</v>
      </c>
      <c r="F814" s="2" t="s">
        <v>30226</v>
      </c>
      <c r="G814" s="2" t="s">
        <v>30227</v>
      </c>
      <c r="H814" s="2" t="s">
        <v>30038</v>
      </c>
      <c r="I814" s="2" t="s">
        <v>30228</v>
      </c>
      <c r="J814" s="2" t="s">
        <v>12959</v>
      </c>
    </row>
    <row r="815">
      <c r="A815" s="2" t="s">
        <v>30229</v>
      </c>
      <c r="B815" s="2" t="s">
        <v>18612</v>
      </c>
      <c r="C815" s="2" t="s">
        <v>15896</v>
      </c>
      <c r="D815" s="2" t="s">
        <v>30087</v>
      </c>
      <c r="E815" s="2" t="s">
        <v>25750</v>
      </c>
      <c r="F815" s="2" t="s">
        <v>24664</v>
      </c>
      <c r="G815" s="2" t="s">
        <v>25743</v>
      </c>
      <c r="H815" s="2" t="s">
        <v>30038</v>
      </c>
      <c r="I815" s="2" t="s">
        <v>30232</v>
      </c>
      <c r="J815" s="2" t="s">
        <v>12959</v>
      </c>
    </row>
    <row r="816">
      <c r="A816" s="2" t="s">
        <v>30234</v>
      </c>
      <c r="B816" s="2" t="s">
        <v>18612</v>
      </c>
      <c r="C816" s="2" t="s">
        <v>15896</v>
      </c>
      <c r="D816" s="2" t="s">
        <v>30236</v>
      </c>
      <c r="E816" s="2" t="s">
        <v>30216</v>
      </c>
      <c r="F816" s="2" t="s">
        <v>30237</v>
      </c>
      <c r="G816" s="2" t="s">
        <v>30238</v>
      </c>
      <c r="H816" s="2" t="s">
        <v>30038</v>
      </c>
      <c r="I816" s="2" t="s">
        <v>30239</v>
      </c>
      <c r="J816" s="2" t="s">
        <v>12959</v>
      </c>
    </row>
    <row r="817">
      <c r="A817" s="3" t="s">
        <v>30242</v>
      </c>
      <c r="B817" s="3" t="s">
        <v>20620</v>
      </c>
      <c r="C817" s="3" t="s">
        <v>30243</v>
      </c>
      <c r="D817" s="3" t="s">
        <v>30035</v>
      </c>
      <c r="E817" s="3" t="s">
        <v>25750</v>
      </c>
      <c r="F817" s="3" t="s">
        <v>24664</v>
      </c>
      <c r="G817" s="3" t="s">
        <v>25743</v>
      </c>
      <c r="H817" s="3" t="s">
        <v>30038</v>
      </c>
      <c r="I817" s="3" t="s">
        <v>30244</v>
      </c>
      <c r="J817" s="3" t="s">
        <v>12959</v>
      </c>
    </row>
    <row r="818">
      <c r="A818" s="3" t="s">
        <v>30247</v>
      </c>
      <c r="B818" s="3" t="s">
        <v>20620</v>
      </c>
      <c r="C818" s="3" t="s">
        <v>30243</v>
      </c>
      <c r="D818" s="3" t="s">
        <v>30248</v>
      </c>
      <c r="E818" s="3" t="s">
        <v>25977</v>
      </c>
      <c r="F818" s="3" t="s">
        <v>30249</v>
      </c>
      <c r="G818" s="3" t="s">
        <v>30250</v>
      </c>
      <c r="H818" s="3" t="s">
        <v>30038</v>
      </c>
      <c r="I818" s="3" t="s">
        <v>30252</v>
      </c>
      <c r="J818" s="3" t="s">
        <v>12959</v>
      </c>
    </row>
    <row r="819">
      <c r="A819" s="3" t="s">
        <v>30254</v>
      </c>
      <c r="B819" s="3" t="s">
        <v>20620</v>
      </c>
      <c r="C819" s="3" t="s">
        <v>30243</v>
      </c>
      <c r="D819" s="3" t="s">
        <v>30255</v>
      </c>
      <c r="E819" s="3" t="s">
        <v>25977</v>
      </c>
      <c r="F819" s="3" t="s">
        <v>30257</v>
      </c>
      <c r="G819" s="3" t="s">
        <v>30258</v>
      </c>
      <c r="H819" s="3" t="s">
        <v>30038</v>
      </c>
      <c r="I819" s="3" t="s">
        <v>30260</v>
      </c>
      <c r="J819" s="3" t="s">
        <v>12959</v>
      </c>
    </row>
    <row r="820">
      <c r="A820" s="3" t="s">
        <v>30261</v>
      </c>
      <c r="B820" s="3" t="s">
        <v>20620</v>
      </c>
      <c r="C820" s="3" t="s">
        <v>30243</v>
      </c>
      <c r="D820" s="3" t="s">
        <v>30262</v>
      </c>
      <c r="E820" s="3" t="s">
        <v>30264</v>
      </c>
      <c r="F820" s="3" t="s">
        <v>30265</v>
      </c>
      <c r="G820" s="3" t="s">
        <v>30267</v>
      </c>
      <c r="H820" s="3" t="s">
        <v>30038</v>
      </c>
      <c r="I820" s="3" t="s">
        <v>30268</v>
      </c>
      <c r="J820" s="3" t="s">
        <v>12959</v>
      </c>
    </row>
    <row r="821">
      <c r="A821" s="3" t="s">
        <v>30269</v>
      </c>
      <c r="B821" s="3" t="s">
        <v>20620</v>
      </c>
      <c r="C821" s="3" t="s">
        <v>30243</v>
      </c>
      <c r="D821" s="3" t="s">
        <v>30087</v>
      </c>
      <c r="E821" s="3" t="s">
        <v>25750</v>
      </c>
      <c r="F821" s="3" t="s">
        <v>24664</v>
      </c>
      <c r="G821" s="3" t="s">
        <v>25743</v>
      </c>
      <c r="H821" s="3" t="s">
        <v>30038</v>
      </c>
      <c r="I821" s="3" t="s">
        <v>30272</v>
      </c>
      <c r="J821" s="3" t="s">
        <v>12959</v>
      </c>
    </row>
    <row r="822">
      <c r="A822" s="3" t="s">
        <v>30274</v>
      </c>
      <c r="B822" s="3" t="s">
        <v>30275</v>
      </c>
      <c r="C822" s="3" t="s">
        <v>30276</v>
      </c>
      <c r="D822" s="3" t="s">
        <v>30035</v>
      </c>
      <c r="E822" s="3" t="s">
        <v>30278</v>
      </c>
      <c r="F822" s="3" t="s">
        <v>30279</v>
      </c>
      <c r="G822" s="3" t="s">
        <v>30280</v>
      </c>
      <c r="H822" s="3" t="s">
        <v>30038</v>
      </c>
      <c r="I822" s="3" t="s">
        <v>30281</v>
      </c>
      <c r="J822" s="3" t="s">
        <v>12959</v>
      </c>
    </row>
    <row r="823">
      <c r="A823" s="3" t="s">
        <v>30283</v>
      </c>
      <c r="B823" s="3" t="s">
        <v>30275</v>
      </c>
      <c r="C823" s="3" t="s">
        <v>30276</v>
      </c>
      <c r="D823" s="3" t="s">
        <v>30285</v>
      </c>
      <c r="E823" s="3" t="s">
        <v>25977</v>
      </c>
      <c r="F823" s="3" t="s">
        <v>23723</v>
      </c>
      <c r="G823" s="3" t="s">
        <v>30286</v>
      </c>
      <c r="H823" s="3" t="s">
        <v>30038</v>
      </c>
      <c r="I823" s="3" t="s">
        <v>30288</v>
      </c>
      <c r="J823" s="3" t="s">
        <v>12959</v>
      </c>
    </row>
    <row r="824">
      <c r="A824" s="3" t="s">
        <v>30290</v>
      </c>
      <c r="B824" s="3" t="s">
        <v>30275</v>
      </c>
      <c r="C824" s="3" t="s">
        <v>30276</v>
      </c>
      <c r="D824" s="3" t="s">
        <v>28841</v>
      </c>
      <c r="E824" s="3" t="s">
        <v>30291</v>
      </c>
      <c r="F824" s="3" t="s">
        <v>221</v>
      </c>
      <c r="G824" s="3" t="s">
        <v>30293</v>
      </c>
      <c r="H824" s="3" t="s">
        <v>30038</v>
      </c>
      <c r="I824" s="3" t="s">
        <v>30294</v>
      </c>
      <c r="J824" s="3" t="s">
        <v>12959</v>
      </c>
    </row>
    <row r="825">
      <c r="A825" s="3" t="s">
        <v>30296</v>
      </c>
      <c r="B825" s="3" t="s">
        <v>30275</v>
      </c>
      <c r="C825" s="3" t="s">
        <v>30276</v>
      </c>
      <c r="D825" s="3" t="s">
        <v>30297</v>
      </c>
      <c r="E825" s="3" t="s">
        <v>26527</v>
      </c>
      <c r="F825" s="3" t="s">
        <v>30300</v>
      </c>
      <c r="G825" s="3" t="s">
        <v>30301</v>
      </c>
      <c r="H825" s="3" t="s">
        <v>30038</v>
      </c>
      <c r="I825" s="3" t="s">
        <v>30302</v>
      </c>
      <c r="J825" s="3" t="s">
        <v>12959</v>
      </c>
    </row>
    <row r="826">
      <c r="A826" s="3" t="s">
        <v>30303</v>
      </c>
      <c r="B826" s="3" t="s">
        <v>30275</v>
      </c>
      <c r="C826" s="3" t="s">
        <v>30276</v>
      </c>
      <c r="D826" s="3" t="s">
        <v>30304</v>
      </c>
      <c r="E826" s="3" t="s">
        <v>26567</v>
      </c>
      <c r="F826" s="3" t="s">
        <v>30300</v>
      </c>
      <c r="G826" s="3" t="s">
        <v>30306</v>
      </c>
      <c r="H826" s="3" t="s">
        <v>30038</v>
      </c>
      <c r="I826" s="3" t="s">
        <v>30308</v>
      </c>
      <c r="J826" s="3" t="s">
        <v>12959</v>
      </c>
    </row>
    <row r="827">
      <c r="A827" s="3" t="s">
        <v>30309</v>
      </c>
      <c r="B827" s="3" t="s">
        <v>30275</v>
      </c>
      <c r="C827" s="3" t="s">
        <v>30276</v>
      </c>
      <c r="D827" s="3" t="s">
        <v>30087</v>
      </c>
      <c r="E827" s="3" t="s">
        <v>25750</v>
      </c>
      <c r="F827" s="3" t="s">
        <v>24664</v>
      </c>
      <c r="G827" s="3" t="s">
        <v>25743</v>
      </c>
      <c r="H827" s="3" t="s">
        <v>30038</v>
      </c>
      <c r="I827" s="3" t="s">
        <v>30312</v>
      </c>
      <c r="J827" s="3" t="s">
        <v>12959</v>
      </c>
    </row>
    <row r="828">
      <c r="A828" s="3" t="s">
        <v>30313</v>
      </c>
      <c r="B828" s="3" t="s">
        <v>30314</v>
      </c>
      <c r="C828" s="3" t="s">
        <v>30315</v>
      </c>
      <c r="D828" s="3" t="s">
        <v>30035</v>
      </c>
      <c r="E828" s="3" t="s">
        <v>26567</v>
      </c>
      <c r="F828" s="3" t="s">
        <v>30317</v>
      </c>
      <c r="G828" s="3" t="s">
        <v>30318</v>
      </c>
      <c r="H828" s="3" t="s">
        <v>30038</v>
      </c>
      <c r="I828" s="3" t="s">
        <v>30320</v>
      </c>
      <c r="J828" s="3" t="s">
        <v>12959</v>
      </c>
    </row>
    <row r="829">
      <c r="A829" s="3" t="s">
        <v>30321</v>
      </c>
      <c r="B829" s="3" t="s">
        <v>30314</v>
      </c>
      <c r="C829" s="3" t="s">
        <v>30315</v>
      </c>
      <c r="D829" s="3" t="s">
        <v>30015</v>
      </c>
      <c r="E829" s="3" t="s">
        <v>26567</v>
      </c>
      <c r="F829" s="3" t="s">
        <v>30317</v>
      </c>
      <c r="G829" s="3" t="s">
        <v>30323</v>
      </c>
      <c r="H829" s="3" t="s">
        <v>30038</v>
      </c>
      <c r="I829" s="3" t="s">
        <v>30325</v>
      </c>
      <c r="J829" s="3" t="s">
        <v>12959</v>
      </c>
    </row>
    <row r="830">
      <c r="A830" s="3" t="s">
        <v>30326</v>
      </c>
      <c r="B830" s="3" t="s">
        <v>30314</v>
      </c>
      <c r="C830" s="3" t="s">
        <v>30315</v>
      </c>
      <c r="D830" s="3" t="s">
        <v>30087</v>
      </c>
      <c r="E830" s="3" t="s">
        <v>25750</v>
      </c>
      <c r="F830" s="3" t="s">
        <v>24664</v>
      </c>
      <c r="G830" s="3" t="s">
        <v>25743</v>
      </c>
      <c r="H830" s="3" t="s">
        <v>30038</v>
      </c>
      <c r="I830" s="3" t="s">
        <v>30329</v>
      </c>
      <c r="J830" s="3" t="s">
        <v>12959</v>
      </c>
    </row>
    <row r="831">
      <c r="A831" s="3" t="s">
        <v>30330</v>
      </c>
      <c r="B831" s="3" t="s">
        <v>30331</v>
      </c>
      <c r="C831" s="3" t="s">
        <v>30332</v>
      </c>
      <c r="D831" s="3" t="s">
        <v>30035</v>
      </c>
      <c r="E831" s="3" t="s">
        <v>26567</v>
      </c>
      <c r="F831" s="3" t="s">
        <v>30334</v>
      </c>
      <c r="G831" s="3" t="s">
        <v>1043</v>
      </c>
      <c r="H831" s="3" t="s">
        <v>30038</v>
      </c>
      <c r="I831" s="3" t="s">
        <v>30335</v>
      </c>
      <c r="J831" s="3" t="s">
        <v>12959</v>
      </c>
    </row>
    <row r="832">
      <c r="A832" s="3" t="s">
        <v>30337</v>
      </c>
      <c r="B832" s="3" t="s">
        <v>30331</v>
      </c>
      <c r="C832" s="3" t="s">
        <v>30332</v>
      </c>
      <c r="D832" s="3" t="s">
        <v>30338</v>
      </c>
      <c r="E832" s="3" t="s">
        <v>26567</v>
      </c>
      <c r="F832" s="3" t="s">
        <v>30334</v>
      </c>
      <c r="G832" s="3" t="s">
        <v>30339</v>
      </c>
      <c r="H832" s="3" t="s">
        <v>30038</v>
      </c>
      <c r="I832" s="3" t="s">
        <v>30341</v>
      </c>
      <c r="J832" s="3" t="s">
        <v>12959</v>
      </c>
    </row>
    <row r="833">
      <c r="A833" s="3" t="s">
        <v>30343</v>
      </c>
      <c r="B833" s="3" t="s">
        <v>30331</v>
      </c>
      <c r="C833" s="3" t="s">
        <v>30332</v>
      </c>
      <c r="D833" s="3" t="s">
        <v>30087</v>
      </c>
      <c r="E833" s="3" t="s">
        <v>25750</v>
      </c>
      <c r="F833" s="3" t="s">
        <v>24664</v>
      </c>
      <c r="G833" s="3" t="s">
        <v>25743</v>
      </c>
      <c r="H833" s="3" t="s">
        <v>30038</v>
      </c>
      <c r="I833" s="3" t="s">
        <v>30346</v>
      </c>
      <c r="J833" s="3" t="s">
        <v>12959</v>
      </c>
    </row>
    <row r="834">
      <c r="A834" s="3" t="s">
        <v>30347</v>
      </c>
      <c r="B834" s="3" t="s">
        <v>30348</v>
      </c>
      <c r="C834" s="3" t="s">
        <v>1503</v>
      </c>
      <c r="D834" s="3" t="s">
        <v>30035</v>
      </c>
      <c r="E834" s="3" t="s">
        <v>26567</v>
      </c>
      <c r="F834" s="3" t="s">
        <v>30350</v>
      </c>
      <c r="G834" s="3" t="s">
        <v>30351</v>
      </c>
      <c r="H834" s="3" t="s">
        <v>30038</v>
      </c>
      <c r="I834" s="3" t="s">
        <v>30353</v>
      </c>
      <c r="J834" s="3" t="s">
        <v>12959</v>
      </c>
    </row>
    <row r="835">
      <c r="A835" s="3" t="s">
        <v>30354</v>
      </c>
      <c r="B835" s="3" t="s">
        <v>30348</v>
      </c>
      <c r="C835" s="3" t="s">
        <v>1503</v>
      </c>
      <c r="D835" s="3" t="s">
        <v>30356</v>
      </c>
      <c r="E835" s="3" t="s">
        <v>30357</v>
      </c>
      <c r="F835" s="3" t="s">
        <v>30358</v>
      </c>
      <c r="G835" s="3" t="s">
        <v>30359</v>
      </c>
      <c r="H835" s="3" t="s">
        <v>30038</v>
      </c>
      <c r="I835" s="3" t="s">
        <v>30361</v>
      </c>
      <c r="J835" s="3" t="s">
        <v>12959</v>
      </c>
    </row>
    <row r="836">
      <c r="A836" s="3" t="s">
        <v>30362</v>
      </c>
      <c r="B836" s="3" t="s">
        <v>30348</v>
      </c>
      <c r="C836" s="3" t="s">
        <v>1503</v>
      </c>
      <c r="D836" s="3" t="s">
        <v>30363</v>
      </c>
      <c r="E836" s="3" t="s">
        <v>26567</v>
      </c>
      <c r="F836" s="3" t="s">
        <v>29047</v>
      </c>
      <c r="G836" s="3" t="s">
        <v>30365</v>
      </c>
      <c r="H836" s="3" t="s">
        <v>30038</v>
      </c>
      <c r="I836" s="3" t="s">
        <v>30367</v>
      </c>
      <c r="J836" s="3" t="s">
        <v>12959</v>
      </c>
    </row>
    <row r="837">
      <c r="A837" s="3" t="s">
        <v>30368</v>
      </c>
      <c r="B837" s="3" t="s">
        <v>30348</v>
      </c>
      <c r="C837" s="3" t="s">
        <v>1503</v>
      </c>
      <c r="D837" s="3" t="s">
        <v>30370</v>
      </c>
      <c r="E837" s="3" t="s">
        <v>26567</v>
      </c>
      <c r="F837" s="3" t="s">
        <v>30371</v>
      </c>
      <c r="G837" s="3" t="s">
        <v>30373</v>
      </c>
      <c r="H837" s="3" t="s">
        <v>30038</v>
      </c>
      <c r="I837" s="3" t="s">
        <v>30374</v>
      </c>
      <c r="J837" s="3" t="s">
        <v>12959</v>
      </c>
    </row>
    <row r="838">
      <c r="A838" s="3" t="s">
        <v>30375</v>
      </c>
      <c r="B838" s="3" t="s">
        <v>30348</v>
      </c>
      <c r="C838" s="3" t="s">
        <v>1503</v>
      </c>
      <c r="D838" s="3" t="s">
        <v>30087</v>
      </c>
      <c r="E838" s="3" t="s">
        <v>25750</v>
      </c>
      <c r="F838" s="3" t="s">
        <v>24664</v>
      </c>
      <c r="G838" s="3" t="s">
        <v>25743</v>
      </c>
      <c r="H838" s="3" t="s">
        <v>30038</v>
      </c>
      <c r="I838" s="3" t="s">
        <v>30378</v>
      </c>
      <c r="J838" s="3" t="s">
        <v>12959</v>
      </c>
    </row>
    <row r="839">
      <c r="A839" s="3" t="s">
        <v>30379</v>
      </c>
      <c r="B839" s="3" t="s">
        <v>30380</v>
      </c>
      <c r="C839" s="3" t="s">
        <v>30382</v>
      </c>
      <c r="D839" s="3" t="s">
        <v>30035</v>
      </c>
      <c r="E839" s="3" t="s">
        <v>26567</v>
      </c>
      <c r="F839" s="3" t="s">
        <v>30383</v>
      </c>
      <c r="G839" s="3" t="s">
        <v>30385</v>
      </c>
      <c r="H839" s="3" t="s">
        <v>30038</v>
      </c>
      <c r="I839" s="3" t="s">
        <v>30386</v>
      </c>
      <c r="J839" s="3" t="s">
        <v>12959</v>
      </c>
    </row>
    <row r="840">
      <c r="A840" s="3" t="s">
        <v>30387</v>
      </c>
      <c r="B840" s="3" t="s">
        <v>30380</v>
      </c>
      <c r="C840" s="3" t="s">
        <v>30382</v>
      </c>
      <c r="D840" s="3" t="s">
        <v>30389</v>
      </c>
      <c r="E840" s="3" t="s">
        <v>26567</v>
      </c>
      <c r="F840" s="3" t="s">
        <v>30390</v>
      </c>
      <c r="G840" s="3" t="s">
        <v>1045</v>
      </c>
      <c r="H840" s="3" t="s">
        <v>30038</v>
      </c>
      <c r="I840" s="3" t="s">
        <v>30392</v>
      </c>
      <c r="J840" s="3" t="s">
        <v>12959</v>
      </c>
    </row>
    <row r="841">
      <c r="A841" s="3" t="s">
        <v>30393</v>
      </c>
      <c r="B841" s="3" t="s">
        <v>30380</v>
      </c>
      <c r="C841" s="3" t="s">
        <v>30382</v>
      </c>
      <c r="D841" s="3" t="s">
        <v>30087</v>
      </c>
      <c r="E841" s="3" t="s">
        <v>25750</v>
      </c>
      <c r="F841" s="3" t="s">
        <v>24664</v>
      </c>
      <c r="G841" s="3" t="s">
        <v>25743</v>
      </c>
      <c r="H841" s="3" t="s">
        <v>30038</v>
      </c>
      <c r="I841" s="3" t="s">
        <v>30396</v>
      </c>
      <c r="J841" s="3" t="s">
        <v>12959</v>
      </c>
    </row>
    <row r="842">
      <c r="A842" s="3" t="s">
        <v>30397</v>
      </c>
      <c r="B842" s="3" t="s">
        <v>23994</v>
      </c>
      <c r="C842" s="3" t="s">
        <v>17057</v>
      </c>
      <c r="D842" s="3" t="s">
        <v>30399</v>
      </c>
      <c r="E842" s="3" t="s">
        <v>30400</v>
      </c>
      <c r="F842" s="3" t="s">
        <v>30402</v>
      </c>
      <c r="G842" s="3" t="s">
        <v>30403</v>
      </c>
      <c r="H842" s="3" t="s">
        <v>30038</v>
      </c>
      <c r="I842" s="3" t="s">
        <v>30404</v>
      </c>
      <c r="J842" s="3" t="s">
        <v>12959</v>
      </c>
    </row>
    <row r="843">
      <c r="A843" s="3" t="s">
        <v>30405</v>
      </c>
      <c r="B843" s="3" t="s">
        <v>23994</v>
      </c>
      <c r="C843" s="3" t="s">
        <v>17057</v>
      </c>
      <c r="D843" s="3" t="s">
        <v>30407</v>
      </c>
      <c r="E843" s="3" t="s">
        <v>26567</v>
      </c>
      <c r="F843" s="3" t="s">
        <v>30409</v>
      </c>
      <c r="G843" s="3" t="s">
        <v>30410</v>
      </c>
      <c r="H843" s="3" t="s">
        <v>30038</v>
      </c>
      <c r="I843" s="3" t="s">
        <v>30411</v>
      </c>
      <c r="J843" s="3" t="s">
        <v>12959</v>
      </c>
    </row>
    <row r="844">
      <c r="A844" s="3" t="s">
        <v>30413</v>
      </c>
      <c r="B844" s="3" t="s">
        <v>23994</v>
      </c>
      <c r="C844" s="3" t="s">
        <v>17057</v>
      </c>
      <c r="D844" s="3" t="s">
        <v>30415</v>
      </c>
      <c r="E844" s="3" t="s">
        <v>30416</v>
      </c>
      <c r="F844" s="3" t="s">
        <v>30417</v>
      </c>
      <c r="G844" s="3" t="s">
        <v>30418</v>
      </c>
      <c r="H844" s="3" t="s">
        <v>30038</v>
      </c>
      <c r="I844" s="3" t="s">
        <v>30419</v>
      </c>
      <c r="J844" s="3" t="s">
        <v>12959</v>
      </c>
    </row>
    <row r="845">
      <c r="A845" s="3" t="s">
        <v>30421</v>
      </c>
      <c r="B845" s="3" t="s">
        <v>23994</v>
      </c>
      <c r="C845" s="3" t="s">
        <v>17057</v>
      </c>
      <c r="D845" s="3" t="s">
        <v>30087</v>
      </c>
      <c r="E845" s="3" t="s">
        <v>25750</v>
      </c>
      <c r="F845" s="3" t="s">
        <v>24664</v>
      </c>
      <c r="G845" s="3" t="s">
        <v>25743</v>
      </c>
      <c r="H845" s="3" t="s">
        <v>30038</v>
      </c>
      <c r="I845" s="3" t="s">
        <v>30423</v>
      </c>
      <c r="J845" s="3" t="s">
        <v>12959</v>
      </c>
    </row>
    <row r="846">
      <c r="A846" s="2" t="s">
        <v>30426</v>
      </c>
      <c r="B846" s="2" t="s">
        <v>24101</v>
      </c>
      <c r="C846" s="2" t="s">
        <v>426</v>
      </c>
      <c r="D846" s="2" t="s">
        <v>30427</v>
      </c>
      <c r="E846" s="2" t="s">
        <v>30428</v>
      </c>
      <c r="F846" s="7" t="s">
        <v>30429</v>
      </c>
      <c r="G846" s="2" t="s">
        <v>30434</v>
      </c>
      <c r="H846" s="2" t="s">
        <v>30038</v>
      </c>
      <c r="I846" s="2" t="s">
        <v>30436</v>
      </c>
      <c r="J846" s="2" t="s">
        <v>12959</v>
      </c>
    </row>
    <row r="847">
      <c r="A847" s="2" t="s">
        <v>30438</v>
      </c>
      <c r="B847" s="2" t="s">
        <v>24101</v>
      </c>
      <c r="C847" s="2" t="s">
        <v>426</v>
      </c>
      <c r="D847" s="2" t="s">
        <v>30439</v>
      </c>
      <c r="E847" s="2" t="s">
        <v>25826</v>
      </c>
      <c r="F847" s="2" t="s">
        <v>404</v>
      </c>
      <c r="G847" s="2" t="s">
        <v>405</v>
      </c>
      <c r="H847" s="2" t="s">
        <v>30038</v>
      </c>
      <c r="I847" s="2" t="s">
        <v>30442</v>
      </c>
      <c r="J847" s="2" t="s">
        <v>12959</v>
      </c>
    </row>
    <row r="848">
      <c r="A848" s="2" t="s">
        <v>30443</v>
      </c>
      <c r="B848" s="2" t="s">
        <v>24101</v>
      </c>
      <c r="C848" s="2" t="s">
        <v>426</v>
      </c>
      <c r="D848" s="2" t="s">
        <v>30445</v>
      </c>
      <c r="E848" s="2" t="s">
        <v>26567</v>
      </c>
      <c r="F848" s="2" t="s">
        <v>30446</v>
      </c>
      <c r="G848" s="2" t="s">
        <v>30447</v>
      </c>
      <c r="H848" s="2" t="s">
        <v>30038</v>
      </c>
      <c r="I848" s="2" t="s">
        <v>30449</v>
      </c>
      <c r="J848" s="2" t="s">
        <v>12959</v>
      </c>
    </row>
    <row r="849">
      <c r="A849" s="2" t="s">
        <v>30450</v>
      </c>
      <c r="B849" s="2" t="s">
        <v>24101</v>
      </c>
      <c r="C849" s="2" t="s">
        <v>426</v>
      </c>
      <c r="D849" s="2" t="s">
        <v>30452</v>
      </c>
      <c r="E849" s="2" t="s">
        <v>30428</v>
      </c>
      <c r="F849" s="2" t="s">
        <v>30454</v>
      </c>
      <c r="G849" s="2" t="s">
        <v>30455</v>
      </c>
      <c r="H849" s="2" t="s">
        <v>30038</v>
      </c>
      <c r="I849" s="2" t="s">
        <v>30456</v>
      </c>
      <c r="J849" s="2" t="s">
        <v>12959</v>
      </c>
    </row>
    <row r="850">
      <c r="A850" s="2" t="s">
        <v>30458</v>
      </c>
      <c r="B850" s="2" t="s">
        <v>24101</v>
      </c>
      <c r="C850" s="2" t="s">
        <v>426</v>
      </c>
      <c r="D850" s="2" t="s">
        <v>30087</v>
      </c>
      <c r="E850" s="2" t="s">
        <v>25750</v>
      </c>
      <c r="F850" s="2" t="s">
        <v>24664</v>
      </c>
      <c r="G850" s="2" t="s">
        <v>25743</v>
      </c>
      <c r="H850" s="2" t="s">
        <v>30038</v>
      </c>
      <c r="I850" s="2" t="s">
        <v>30460</v>
      </c>
      <c r="J850" s="2" t="s">
        <v>12959</v>
      </c>
    </row>
    <row r="851">
      <c r="A851" s="2" t="s">
        <v>30462</v>
      </c>
      <c r="B851" s="2" t="s">
        <v>30464</v>
      </c>
      <c r="C851" s="2" t="s">
        <v>470</v>
      </c>
      <c r="D851" s="2" t="s">
        <v>30465</v>
      </c>
      <c r="E851" s="2" t="s">
        <v>25826</v>
      </c>
      <c r="F851" s="2" t="s">
        <v>454</v>
      </c>
      <c r="G851" s="2" t="s">
        <v>455</v>
      </c>
      <c r="H851" s="2" t="s">
        <v>30038</v>
      </c>
      <c r="I851" s="2" t="s">
        <v>30467</v>
      </c>
      <c r="J851" s="2" t="s">
        <v>12959</v>
      </c>
    </row>
    <row r="852">
      <c r="A852" s="2" t="s">
        <v>30469</v>
      </c>
      <c r="B852" s="2" t="s">
        <v>30464</v>
      </c>
      <c r="C852" s="2" t="s">
        <v>470</v>
      </c>
      <c r="D852" s="2" t="s">
        <v>30470</v>
      </c>
      <c r="E852" s="2" t="s">
        <v>30471</v>
      </c>
      <c r="F852" s="2" t="s">
        <v>30472</v>
      </c>
      <c r="G852" s="2" t="s">
        <v>30473</v>
      </c>
      <c r="H852" s="2" t="s">
        <v>30475</v>
      </c>
      <c r="I852" s="2" t="s">
        <v>30476</v>
      </c>
      <c r="J852" s="2" t="s">
        <v>12959</v>
      </c>
    </row>
    <row r="853">
      <c r="A853" s="2" t="s">
        <v>30478</v>
      </c>
      <c r="B853" s="2" t="s">
        <v>24164</v>
      </c>
      <c r="C853" s="2" t="s">
        <v>470</v>
      </c>
      <c r="D853" s="2" t="s">
        <v>30479</v>
      </c>
      <c r="E853" s="2" t="s">
        <v>30428</v>
      </c>
      <c r="F853" s="2" t="s">
        <v>30481</v>
      </c>
      <c r="G853" s="2" t="s">
        <v>30482</v>
      </c>
      <c r="H853" s="2" t="s">
        <v>30038</v>
      </c>
      <c r="I853" s="2" t="s">
        <v>30484</v>
      </c>
      <c r="J853" s="2" t="s">
        <v>12959</v>
      </c>
    </row>
    <row r="854">
      <c r="A854" s="2" t="s">
        <v>30485</v>
      </c>
      <c r="B854" s="2" t="s">
        <v>24164</v>
      </c>
      <c r="C854" s="2" t="s">
        <v>470</v>
      </c>
      <c r="D854" s="2" t="s">
        <v>30445</v>
      </c>
      <c r="E854" s="2" t="s">
        <v>26567</v>
      </c>
      <c r="F854" s="2" t="s">
        <v>30487</v>
      </c>
      <c r="G854" s="2" t="s">
        <v>30489</v>
      </c>
      <c r="H854" s="2" t="s">
        <v>30038</v>
      </c>
      <c r="I854" s="2" t="s">
        <v>30490</v>
      </c>
      <c r="J854" s="2" t="s">
        <v>12959</v>
      </c>
    </row>
    <row r="855">
      <c r="A855" s="2" t="s">
        <v>30491</v>
      </c>
      <c r="B855" s="2" t="s">
        <v>24164</v>
      </c>
      <c r="C855" s="2" t="s">
        <v>470</v>
      </c>
      <c r="D855" s="2" t="s">
        <v>30493</v>
      </c>
      <c r="E855" s="2" t="s">
        <v>26507</v>
      </c>
      <c r="F855" s="2" t="s">
        <v>13442</v>
      </c>
      <c r="G855" s="2" t="s">
        <v>30495</v>
      </c>
      <c r="H855" s="2" t="s">
        <v>30038</v>
      </c>
      <c r="I855" s="2" t="s">
        <v>30496</v>
      </c>
      <c r="J855" s="2" t="s">
        <v>12959</v>
      </c>
    </row>
    <row r="856">
      <c r="A856" s="2" t="s">
        <v>30497</v>
      </c>
      <c r="B856" s="2" t="s">
        <v>24164</v>
      </c>
      <c r="C856" s="2" t="s">
        <v>470</v>
      </c>
      <c r="D856" s="2" t="s">
        <v>30087</v>
      </c>
      <c r="E856" s="2" t="s">
        <v>25750</v>
      </c>
      <c r="F856" s="2" t="s">
        <v>24664</v>
      </c>
      <c r="G856" s="2" t="s">
        <v>25743</v>
      </c>
      <c r="H856" s="2" t="s">
        <v>30038</v>
      </c>
      <c r="I856" s="2" t="s">
        <v>30500</v>
      </c>
      <c r="J856" s="2" t="s">
        <v>12959</v>
      </c>
    </row>
    <row r="857">
      <c r="A857" s="2" t="s">
        <v>30502</v>
      </c>
      <c r="B857" s="2" t="s">
        <v>24204</v>
      </c>
      <c r="C857" s="2" t="s">
        <v>470</v>
      </c>
      <c r="D857" s="2" t="s">
        <v>30479</v>
      </c>
      <c r="E857" s="2" t="s">
        <v>30428</v>
      </c>
      <c r="F857" s="2" t="s">
        <v>30504</v>
      </c>
      <c r="G857" s="2" t="s">
        <v>30505</v>
      </c>
      <c r="H857" s="2" t="s">
        <v>30038</v>
      </c>
      <c r="I857" s="2" t="s">
        <v>30507</v>
      </c>
      <c r="J857" s="2" t="s">
        <v>12959</v>
      </c>
    </row>
    <row r="858">
      <c r="A858" s="2" t="s">
        <v>30509</v>
      </c>
      <c r="B858" s="2" t="s">
        <v>24204</v>
      </c>
      <c r="C858" s="2" t="s">
        <v>470</v>
      </c>
      <c r="D858" s="2" t="s">
        <v>30445</v>
      </c>
      <c r="E858" s="2" t="s">
        <v>26567</v>
      </c>
      <c r="F858" s="2" t="s">
        <v>30487</v>
      </c>
      <c r="G858" s="2" t="s">
        <v>30513</v>
      </c>
      <c r="H858" s="2" t="s">
        <v>30038</v>
      </c>
      <c r="I858" s="2" t="s">
        <v>30514</v>
      </c>
      <c r="J858" s="2" t="s">
        <v>12959</v>
      </c>
    </row>
    <row r="859">
      <c r="A859" s="2" t="s">
        <v>30516</v>
      </c>
      <c r="B859" s="2" t="s">
        <v>24204</v>
      </c>
      <c r="C859" s="2" t="s">
        <v>470</v>
      </c>
      <c r="D859" s="2" t="s">
        <v>30087</v>
      </c>
      <c r="E859" s="2" t="s">
        <v>25750</v>
      </c>
      <c r="F859" s="2" t="s">
        <v>24664</v>
      </c>
      <c r="G859" s="2" t="s">
        <v>25743</v>
      </c>
      <c r="H859" s="2" t="s">
        <v>30038</v>
      </c>
      <c r="I859" s="2" t="s">
        <v>30518</v>
      </c>
      <c r="J859" s="2" t="s">
        <v>12959</v>
      </c>
    </row>
    <row r="860">
      <c r="A860" s="2" t="s">
        <v>30520</v>
      </c>
      <c r="B860" s="2" t="s">
        <v>24243</v>
      </c>
      <c r="C860" s="2" t="s">
        <v>470</v>
      </c>
      <c r="D860" s="2" t="s">
        <v>30479</v>
      </c>
      <c r="E860" s="2" t="s">
        <v>30428</v>
      </c>
      <c r="F860" s="2" t="s">
        <v>30522</v>
      </c>
      <c r="G860" s="2" t="s">
        <v>30523</v>
      </c>
      <c r="H860" s="2" t="s">
        <v>30038</v>
      </c>
      <c r="I860" s="2" t="s">
        <v>30525</v>
      </c>
      <c r="J860" s="2" t="s">
        <v>12959</v>
      </c>
    </row>
    <row r="861">
      <c r="A861" s="2" t="s">
        <v>30526</v>
      </c>
      <c r="B861" s="2" t="s">
        <v>24243</v>
      </c>
      <c r="C861" s="2" t="s">
        <v>470</v>
      </c>
      <c r="D861" s="2" t="s">
        <v>30445</v>
      </c>
      <c r="E861" s="2" t="s">
        <v>26567</v>
      </c>
      <c r="F861" s="2" t="s">
        <v>30487</v>
      </c>
      <c r="G861" s="2" t="s">
        <v>30528</v>
      </c>
      <c r="H861" s="2" t="s">
        <v>30038</v>
      </c>
      <c r="I861" s="2" t="s">
        <v>30514</v>
      </c>
      <c r="J861" s="2" t="s">
        <v>12959</v>
      </c>
    </row>
    <row r="862">
      <c r="A862" s="2" t="s">
        <v>30529</v>
      </c>
      <c r="B862" s="2" t="s">
        <v>24243</v>
      </c>
      <c r="C862" s="2" t="s">
        <v>470</v>
      </c>
      <c r="D862" s="2" t="s">
        <v>30087</v>
      </c>
      <c r="E862" s="2" t="s">
        <v>25750</v>
      </c>
      <c r="F862" s="2" t="s">
        <v>24664</v>
      </c>
      <c r="G862" s="2" t="s">
        <v>25743</v>
      </c>
      <c r="H862" s="2" t="s">
        <v>30038</v>
      </c>
      <c r="I862" s="2" t="s">
        <v>30518</v>
      </c>
      <c r="J862" s="2" t="s">
        <v>12959</v>
      </c>
    </row>
    <row r="863">
      <c r="A863" s="2" t="s">
        <v>30532</v>
      </c>
      <c r="B863" s="2" t="s">
        <v>24278</v>
      </c>
      <c r="C863" s="2" t="s">
        <v>470</v>
      </c>
      <c r="D863" s="2" t="s">
        <v>30479</v>
      </c>
      <c r="E863" s="2" t="s">
        <v>30428</v>
      </c>
      <c r="F863" s="2" t="s">
        <v>30533</v>
      </c>
      <c r="G863" s="2" t="s">
        <v>30535</v>
      </c>
      <c r="H863" s="2" t="s">
        <v>30475</v>
      </c>
      <c r="I863" s="2" t="s">
        <v>30536</v>
      </c>
      <c r="J863" s="2" t="s">
        <v>12959</v>
      </c>
    </row>
    <row r="864">
      <c r="A864" s="2" t="s">
        <v>30537</v>
      </c>
      <c r="B864" s="2" t="s">
        <v>24278</v>
      </c>
      <c r="C864" s="2" t="s">
        <v>470</v>
      </c>
      <c r="D864" s="2" t="s">
        <v>30445</v>
      </c>
      <c r="E864" s="2" t="s">
        <v>26567</v>
      </c>
      <c r="F864" s="2" t="s">
        <v>30539</v>
      </c>
      <c r="G864" s="2" t="s">
        <v>30541</v>
      </c>
      <c r="H864" s="2" t="s">
        <v>30038</v>
      </c>
      <c r="I864" s="2" t="s">
        <v>30542</v>
      </c>
      <c r="J864" s="2" t="s">
        <v>12959</v>
      </c>
    </row>
    <row r="865">
      <c r="A865" s="2" t="s">
        <v>30543</v>
      </c>
      <c r="B865" s="2" t="s">
        <v>24278</v>
      </c>
      <c r="C865" s="2" t="s">
        <v>470</v>
      </c>
      <c r="D865" s="2" t="s">
        <v>30087</v>
      </c>
      <c r="E865" s="2" t="s">
        <v>25750</v>
      </c>
      <c r="F865" s="2" t="s">
        <v>24664</v>
      </c>
      <c r="G865" s="2" t="s">
        <v>25743</v>
      </c>
      <c r="H865" s="2" t="s">
        <v>30038</v>
      </c>
      <c r="I865" s="2" t="s">
        <v>30546</v>
      </c>
      <c r="J865" s="2" t="s">
        <v>12959</v>
      </c>
    </row>
    <row r="866">
      <c r="A866" s="3" t="s">
        <v>30547</v>
      </c>
      <c r="B866" s="3" t="s">
        <v>30464</v>
      </c>
      <c r="C866" s="3" t="s">
        <v>470</v>
      </c>
      <c r="D866" s="3" t="s">
        <v>30549</v>
      </c>
      <c r="E866" s="3" t="s">
        <v>30551</v>
      </c>
      <c r="F866" s="3" t="s">
        <v>30552</v>
      </c>
      <c r="G866" s="3" t="s">
        <v>30553</v>
      </c>
      <c r="H866" s="3" t="s">
        <v>30038</v>
      </c>
      <c r="I866" s="3" t="s">
        <v>30554</v>
      </c>
      <c r="J866" s="3" t="s">
        <v>12959</v>
      </c>
    </row>
    <row r="867">
      <c r="A867" s="2" t="s">
        <v>30556</v>
      </c>
      <c r="B867" s="2" t="s">
        <v>24328</v>
      </c>
      <c r="C867" s="2" t="s">
        <v>494</v>
      </c>
      <c r="D867" s="2" t="s">
        <v>30558</v>
      </c>
      <c r="E867" s="2" t="s">
        <v>30471</v>
      </c>
      <c r="F867" s="2" t="s">
        <v>30559</v>
      </c>
      <c r="G867" s="2" t="s">
        <v>30560</v>
      </c>
      <c r="H867" s="2" t="s">
        <v>30038</v>
      </c>
      <c r="I867" s="2" t="s">
        <v>30561</v>
      </c>
      <c r="J867" s="2" t="s">
        <v>12959</v>
      </c>
    </row>
    <row r="868">
      <c r="A868" s="2" t="s">
        <v>30563</v>
      </c>
      <c r="B868" s="2" t="s">
        <v>24328</v>
      </c>
      <c r="C868" s="2" t="s">
        <v>494</v>
      </c>
      <c r="D868" s="2" t="s">
        <v>30565</v>
      </c>
      <c r="E868" s="2" t="s">
        <v>30428</v>
      </c>
      <c r="F868" s="2" t="s">
        <v>30566</v>
      </c>
      <c r="G868" s="2" t="s">
        <v>30567</v>
      </c>
      <c r="H868" s="2" t="s">
        <v>30038</v>
      </c>
      <c r="I868" s="2" t="s">
        <v>30568</v>
      </c>
      <c r="J868" s="2" t="s">
        <v>12959</v>
      </c>
    </row>
    <row r="869">
      <c r="A869" s="2" t="s">
        <v>30570</v>
      </c>
      <c r="B869" s="2" t="s">
        <v>24328</v>
      </c>
      <c r="C869" s="2" t="s">
        <v>494</v>
      </c>
      <c r="D869" s="2" t="s">
        <v>30572</v>
      </c>
      <c r="E869" s="2" t="s">
        <v>29031</v>
      </c>
      <c r="F869" s="2" t="s">
        <v>30573</v>
      </c>
      <c r="G869" s="2" t="s">
        <v>30574</v>
      </c>
      <c r="H869" s="2" t="s">
        <v>30038</v>
      </c>
      <c r="I869" s="2" t="s">
        <v>30575</v>
      </c>
      <c r="J869" s="2" t="s">
        <v>12959</v>
      </c>
    </row>
    <row r="870">
      <c r="A870" s="2" t="s">
        <v>30577</v>
      </c>
      <c r="B870" s="2" t="s">
        <v>24328</v>
      </c>
      <c r="C870" s="2" t="s">
        <v>494</v>
      </c>
      <c r="D870" s="2" t="s">
        <v>30493</v>
      </c>
      <c r="E870" s="2" t="s">
        <v>26507</v>
      </c>
      <c r="F870" s="2" t="s">
        <v>30573</v>
      </c>
      <c r="G870" s="2" t="s">
        <v>30579</v>
      </c>
      <c r="H870" s="2" t="s">
        <v>30038</v>
      </c>
      <c r="I870" s="2" t="s">
        <v>30580</v>
      </c>
      <c r="J870" s="2" t="s">
        <v>12959</v>
      </c>
    </row>
    <row r="871">
      <c r="A871" s="2" t="s">
        <v>30582</v>
      </c>
      <c r="B871" s="2" t="s">
        <v>24328</v>
      </c>
      <c r="C871" s="2" t="s">
        <v>494</v>
      </c>
      <c r="D871" s="2" t="s">
        <v>30087</v>
      </c>
      <c r="E871" s="2" t="s">
        <v>25750</v>
      </c>
      <c r="F871" s="2" t="s">
        <v>24664</v>
      </c>
      <c r="G871" s="2" t="s">
        <v>25743</v>
      </c>
      <c r="H871" s="2" t="s">
        <v>30038</v>
      </c>
      <c r="I871" s="2" t="s">
        <v>30585</v>
      </c>
      <c r="J871" s="2" t="s">
        <v>12959</v>
      </c>
    </row>
    <row r="872">
      <c r="A872" s="2" t="s">
        <v>30587</v>
      </c>
      <c r="B872" s="2" t="s">
        <v>24328</v>
      </c>
      <c r="C872" s="2" t="s">
        <v>494</v>
      </c>
      <c r="D872" s="2" t="s">
        <v>30588</v>
      </c>
      <c r="E872" s="2" t="s">
        <v>26567</v>
      </c>
      <c r="F872" s="2" t="s">
        <v>30589</v>
      </c>
      <c r="G872" s="2" t="s">
        <v>30590</v>
      </c>
      <c r="H872" s="2" t="s">
        <v>30038</v>
      </c>
      <c r="I872" s="2" t="s">
        <v>30592</v>
      </c>
      <c r="J872" s="2" t="s">
        <v>12959</v>
      </c>
    </row>
    <row r="873">
      <c r="A873" s="2" t="s">
        <v>30594</v>
      </c>
      <c r="B873" s="2" t="s">
        <v>24328</v>
      </c>
      <c r="C873" s="2" t="s">
        <v>494</v>
      </c>
      <c r="D873" s="2" t="s">
        <v>30595</v>
      </c>
      <c r="E873" s="2" t="s">
        <v>25864</v>
      </c>
      <c r="F873" s="2" t="s">
        <v>30596</v>
      </c>
      <c r="G873" s="2" t="s">
        <v>24328</v>
      </c>
      <c r="H873" s="2" t="s">
        <v>30038</v>
      </c>
      <c r="I873" s="2" t="s">
        <v>30598</v>
      </c>
      <c r="J873" s="2" t="s">
        <v>12959</v>
      </c>
    </row>
    <row r="874">
      <c r="A874" s="3" t="s">
        <v>30600</v>
      </c>
      <c r="B874" s="3" t="s">
        <v>24544</v>
      </c>
      <c r="C874" s="3" t="s">
        <v>18968</v>
      </c>
      <c r="D874" s="3" t="s">
        <v>30601</v>
      </c>
      <c r="E874" s="3" t="s">
        <v>30471</v>
      </c>
      <c r="F874" s="3" t="s">
        <v>30603</v>
      </c>
      <c r="G874" s="3" t="s">
        <v>30604</v>
      </c>
      <c r="H874" s="3" t="s">
        <v>30038</v>
      </c>
      <c r="I874" s="3" t="s">
        <v>30606</v>
      </c>
      <c r="J874" s="3" t="s">
        <v>12959</v>
      </c>
    </row>
    <row r="875">
      <c r="A875" s="3" t="s">
        <v>30607</v>
      </c>
      <c r="B875" s="3" t="s">
        <v>24544</v>
      </c>
      <c r="C875" s="3" t="s">
        <v>18968</v>
      </c>
      <c r="D875" s="3" t="s">
        <v>30608</v>
      </c>
      <c r="E875" s="3" t="s">
        <v>26567</v>
      </c>
      <c r="F875" s="3" t="s">
        <v>30610</v>
      </c>
      <c r="G875" s="3" t="s">
        <v>30611</v>
      </c>
      <c r="H875" s="3" t="s">
        <v>30038</v>
      </c>
      <c r="I875" s="3" t="s">
        <v>30612</v>
      </c>
      <c r="J875" s="3" t="s">
        <v>12959</v>
      </c>
    </row>
    <row r="876">
      <c r="A876" s="3" t="s">
        <v>30614</v>
      </c>
      <c r="B876" s="3" t="s">
        <v>24544</v>
      </c>
      <c r="C876" s="3" t="s">
        <v>18968</v>
      </c>
      <c r="D876" s="3" t="s">
        <v>30465</v>
      </c>
      <c r="E876" s="3" t="s">
        <v>25826</v>
      </c>
      <c r="F876" s="3" t="s">
        <v>498</v>
      </c>
      <c r="G876" s="3" t="s">
        <v>499</v>
      </c>
      <c r="H876" s="3" t="s">
        <v>30038</v>
      </c>
      <c r="I876" s="3" t="s">
        <v>30616</v>
      </c>
      <c r="J876" s="3" t="s">
        <v>12959</v>
      </c>
    </row>
    <row r="877">
      <c r="A877" s="3" t="s">
        <v>30618</v>
      </c>
      <c r="B877" s="3" t="s">
        <v>24544</v>
      </c>
      <c r="C877" s="3" t="s">
        <v>18968</v>
      </c>
      <c r="D877" s="3" t="s">
        <v>30619</v>
      </c>
      <c r="E877" s="3" t="s">
        <v>26567</v>
      </c>
      <c r="F877" s="3" t="s">
        <v>30620</v>
      </c>
      <c r="G877" s="3" t="s">
        <v>30621</v>
      </c>
      <c r="H877" s="3" t="s">
        <v>30038</v>
      </c>
      <c r="I877" s="3" t="s">
        <v>30623</v>
      </c>
      <c r="J877" s="3" t="s">
        <v>12959</v>
      </c>
    </row>
    <row r="878">
      <c r="A878" s="3" t="s">
        <v>30625</v>
      </c>
      <c r="B878" s="3" t="s">
        <v>24544</v>
      </c>
      <c r="C878" s="3" t="s">
        <v>18968</v>
      </c>
      <c r="D878" s="3" t="s">
        <v>30445</v>
      </c>
      <c r="E878" s="3" t="s">
        <v>29864</v>
      </c>
      <c r="F878" s="3" t="s">
        <v>30626</v>
      </c>
      <c r="G878" s="3" t="s">
        <v>30627</v>
      </c>
      <c r="H878" s="3" t="s">
        <v>30038</v>
      </c>
      <c r="I878" s="3" t="s">
        <v>30628</v>
      </c>
      <c r="J878" s="3" t="s">
        <v>12959</v>
      </c>
    </row>
    <row r="879">
      <c r="A879" s="3" t="s">
        <v>30630</v>
      </c>
      <c r="B879" s="3" t="s">
        <v>24544</v>
      </c>
      <c r="C879" s="3" t="s">
        <v>18968</v>
      </c>
      <c r="D879" s="3" t="s">
        <v>30087</v>
      </c>
      <c r="E879" s="3" t="s">
        <v>25750</v>
      </c>
      <c r="F879" s="3" t="s">
        <v>24664</v>
      </c>
      <c r="G879" s="3" t="s">
        <v>25743</v>
      </c>
      <c r="H879" s="3" t="s">
        <v>30038</v>
      </c>
      <c r="I879" s="3" t="s">
        <v>30632</v>
      </c>
      <c r="J879" s="3" t="s">
        <v>12959</v>
      </c>
    </row>
    <row r="880">
      <c r="A880" s="2" t="s">
        <v>30634</v>
      </c>
      <c r="B880" s="2" t="s">
        <v>24620</v>
      </c>
      <c r="C880" s="2" t="s">
        <v>19469</v>
      </c>
      <c r="D880" s="2" t="s">
        <v>30636</v>
      </c>
      <c r="E880" s="2" t="s">
        <v>30637</v>
      </c>
      <c r="F880" s="2" t="s">
        <v>30638</v>
      </c>
      <c r="G880" s="2" t="s">
        <v>11638</v>
      </c>
      <c r="H880" s="2" t="s">
        <v>30038</v>
      </c>
      <c r="I880" s="2" t="s">
        <v>30639</v>
      </c>
      <c r="J880" s="2" t="s">
        <v>12959</v>
      </c>
    </row>
    <row r="881">
      <c r="A881" s="2" t="s">
        <v>30641</v>
      </c>
      <c r="B881" s="2" t="s">
        <v>24620</v>
      </c>
      <c r="C881" s="2" t="s">
        <v>19469</v>
      </c>
      <c r="D881" s="2" t="s">
        <v>30643</v>
      </c>
      <c r="E881" s="2" t="s">
        <v>30637</v>
      </c>
      <c r="F881" s="2" t="s">
        <v>30644</v>
      </c>
      <c r="G881" s="2" t="s">
        <v>30645</v>
      </c>
      <c r="H881" s="2" t="s">
        <v>30038</v>
      </c>
      <c r="I881" s="2" t="s">
        <v>30646</v>
      </c>
      <c r="J881" s="2" t="s">
        <v>12959</v>
      </c>
    </row>
    <row r="882">
      <c r="A882" s="2" t="s">
        <v>30648</v>
      </c>
      <c r="B882" s="2" t="s">
        <v>24620</v>
      </c>
      <c r="C882" s="2" t="s">
        <v>19469</v>
      </c>
      <c r="D882" s="2" t="s">
        <v>30445</v>
      </c>
      <c r="E882" s="2" t="s">
        <v>29864</v>
      </c>
      <c r="F882" s="2" t="s">
        <v>30650</v>
      </c>
      <c r="G882" s="2" t="s">
        <v>11638</v>
      </c>
      <c r="H882" s="2" t="s">
        <v>30038</v>
      </c>
      <c r="I882" s="2" t="s">
        <v>30651</v>
      </c>
      <c r="J882" s="2" t="s">
        <v>12959</v>
      </c>
    </row>
    <row r="883">
      <c r="A883" s="2" t="s">
        <v>30653</v>
      </c>
      <c r="B883" s="2" t="s">
        <v>24620</v>
      </c>
      <c r="C883" s="2" t="s">
        <v>19469</v>
      </c>
      <c r="D883" s="2" t="s">
        <v>30595</v>
      </c>
      <c r="E883" s="2" t="s">
        <v>25864</v>
      </c>
      <c r="F883" s="2" t="s">
        <v>30655</v>
      </c>
      <c r="G883" s="2" t="s">
        <v>30656</v>
      </c>
      <c r="H883" s="2" t="s">
        <v>30038</v>
      </c>
      <c r="I883" s="2" t="s">
        <v>30657</v>
      </c>
      <c r="J883" s="2" t="s">
        <v>12959</v>
      </c>
    </row>
    <row r="884">
      <c r="A884" s="2" t="s">
        <v>30660</v>
      </c>
      <c r="B884" s="2" t="s">
        <v>24620</v>
      </c>
      <c r="C884" s="2" t="s">
        <v>19469</v>
      </c>
      <c r="D884" s="2" t="s">
        <v>30661</v>
      </c>
      <c r="E884" s="2" t="s">
        <v>25750</v>
      </c>
      <c r="F884" s="2" t="s">
        <v>24664</v>
      </c>
      <c r="G884" s="2" t="s">
        <v>11638</v>
      </c>
      <c r="H884" s="2" t="s">
        <v>30038</v>
      </c>
      <c r="I884" s="2" t="s">
        <v>30663</v>
      </c>
      <c r="J884" s="2" t="s">
        <v>12959</v>
      </c>
    </row>
    <row r="885">
      <c r="A885" s="2" t="s">
        <v>30665</v>
      </c>
      <c r="B885" s="2" t="s">
        <v>24676</v>
      </c>
      <c r="C885" s="2" t="s">
        <v>19611</v>
      </c>
      <c r="D885" s="2" t="s">
        <v>30636</v>
      </c>
      <c r="E885" s="2" t="s">
        <v>30637</v>
      </c>
      <c r="F885" s="2" t="s">
        <v>30666</v>
      </c>
      <c r="G885" s="2" t="s">
        <v>11677</v>
      </c>
      <c r="H885" s="2" t="s">
        <v>30038</v>
      </c>
      <c r="I885" s="2" t="s">
        <v>30639</v>
      </c>
      <c r="J885" s="2" t="s">
        <v>12959</v>
      </c>
    </row>
    <row r="886">
      <c r="A886" s="2" t="s">
        <v>30669</v>
      </c>
      <c r="B886" s="2" t="s">
        <v>24676</v>
      </c>
      <c r="C886" s="2" t="s">
        <v>19611</v>
      </c>
      <c r="D886" s="2" t="s">
        <v>30643</v>
      </c>
      <c r="E886" s="2" t="s">
        <v>30637</v>
      </c>
      <c r="F886" s="2" t="s">
        <v>30644</v>
      </c>
      <c r="G886" s="2" t="s">
        <v>30670</v>
      </c>
      <c r="H886" s="2" t="s">
        <v>30038</v>
      </c>
      <c r="I886" s="2" t="s">
        <v>30672</v>
      </c>
      <c r="J886" s="2" t="s">
        <v>12959</v>
      </c>
    </row>
    <row r="887">
      <c r="A887" s="2" t="s">
        <v>30674</v>
      </c>
      <c r="B887" s="2" t="s">
        <v>24676</v>
      </c>
      <c r="C887" s="2" t="s">
        <v>19611</v>
      </c>
      <c r="D887" s="2" t="s">
        <v>30445</v>
      </c>
      <c r="E887" s="2" t="s">
        <v>29864</v>
      </c>
      <c r="F887" s="2" t="s">
        <v>30675</v>
      </c>
      <c r="G887" s="2" t="s">
        <v>11677</v>
      </c>
      <c r="H887" s="2" t="s">
        <v>30038</v>
      </c>
      <c r="I887" s="2" t="s">
        <v>30677</v>
      </c>
      <c r="J887" s="2" t="s">
        <v>12959</v>
      </c>
    </row>
    <row r="888">
      <c r="A888" s="2" t="s">
        <v>30679</v>
      </c>
      <c r="B888" s="2" t="s">
        <v>24676</v>
      </c>
      <c r="C888" s="2" t="s">
        <v>19611</v>
      </c>
      <c r="D888" s="2" t="s">
        <v>30588</v>
      </c>
      <c r="E888" s="2" t="s">
        <v>26567</v>
      </c>
      <c r="F888" s="2" t="s">
        <v>30681</v>
      </c>
      <c r="G888" s="2" t="s">
        <v>30682</v>
      </c>
      <c r="H888" s="2" t="s">
        <v>30038</v>
      </c>
      <c r="I888" s="2" t="s">
        <v>30684</v>
      </c>
      <c r="J888" s="2" t="s">
        <v>12959</v>
      </c>
    </row>
    <row r="889">
      <c r="A889" s="2" t="s">
        <v>30685</v>
      </c>
      <c r="B889" s="2" t="s">
        <v>24676</v>
      </c>
      <c r="C889" s="2" t="s">
        <v>19611</v>
      </c>
      <c r="D889" s="2" t="s">
        <v>30661</v>
      </c>
      <c r="E889" s="2" t="s">
        <v>25750</v>
      </c>
      <c r="F889" s="2" t="s">
        <v>24664</v>
      </c>
      <c r="G889" s="2" t="s">
        <v>11677</v>
      </c>
      <c r="H889" s="2" t="s">
        <v>30038</v>
      </c>
      <c r="I889" s="2" t="s">
        <v>30688</v>
      </c>
      <c r="J889" s="2" t="s">
        <v>12959</v>
      </c>
    </row>
    <row r="890">
      <c r="A890" s="3" t="s">
        <v>30690</v>
      </c>
      <c r="B890" s="3" t="s">
        <v>24697</v>
      </c>
      <c r="C890" s="3" t="s">
        <v>19688</v>
      </c>
      <c r="D890" s="3" t="s">
        <v>30636</v>
      </c>
      <c r="E890" s="3" t="s">
        <v>30637</v>
      </c>
      <c r="F890" s="3" t="s">
        <v>30692</v>
      </c>
      <c r="G890" s="3" t="s">
        <v>11698</v>
      </c>
      <c r="H890" s="3" t="s">
        <v>30038</v>
      </c>
      <c r="I890" s="3" t="s">
        <v>30639</v>
      </c>
      <c r="J890" s="3" t="s">
        <v>12959</v>
      </c>
    </row>
    <row r="891">
      <c r="A891" s="3" t="s">
        <v>30694</v>
      </c>
      <c r="B891" s="3" t="s">
        <v>24697</v>
      </c>
      <c r="C891" s="3" t="s">
        <v>19688</v>
      </c>
      <c r="D891" s="3" t="s">
        <v>30643</v>
      </c>
      <c r="E891" s="3" t="s">
        <v>30637</v>
      </c>
      <c r="F891" s="3" t="s">
        <v>30644</v>
      </c>
      <c r="G891" s="3" t="s">
        <v>30696</v>
      </c>
      <c r="H891" s="3" t="s">
        <v>30038</v>
      </c>
      <c r="I891" s="3" t="s">
        <v>30698</v>
      </c>
      <c r="J891" s="3" t="s">
        <v>12959</v>
      </c>
    </row>
    <row r="892">
      <c r="A892" s="3" t="s">
        <v>30700</v>
      </c>
      <c r="B892" s="3" t="s">
        <v>24697</v>
      </c>
      <c r="C892" s="3" t="s">
        <v>19688</v>
      </c>
      <c r="D892" s="3" t="s">
        <v>30445</v>
      </c>
      <c r="E892" s="3" t="s">
        <v>29864</v>
      </c>
      <c r="F892" s="3" t="s">
        <v>30701</v>
      </c>
      <c r="G892" s="3" t="s">
        <v>11698</v>
      </c>
      <c r="H892" s="3" t="s">
        <v>30038</v>
      </c>
      <c r="I892" s="3" t="s">
        <v>30703</v>
      </c>
      <c r="J892" s="3" t="s">
        <v>12959</v>
      </c>
    </row>
    <row r="893">
      <c r="A893" s="3" t="s">
        <v>30705</v>
      </c>
      <c r="B893" s="3" t="s">
        <v>24697</v>
      </c>
      <c r="C893" s="3" t="s">
        <v>19688</v>
      </c>
      <c r="D893" s="3" t="s">
        <v>30595</v>
      </c>
      <c r="E893" s="3" t="s">
        <v>25864</v>
      </c>
      <c r="F893" s="3" t="s">
        <v>30707</v>
      </c>
      <c r="G893" s="3" t="s">
        <v>30708</v>
      </c>
      <c r="H893" s="3" t="s">
        <v>30038</v>
      </c>
      <c r="I893" s="3" t="s">
        <v>30710</v>
      </c>
      <c r="J893" s="3" t="s">
        <v>12959</v>
      </c>
    </row>
    <row r="894">
      <c r="A894" s="3" t="s">
        <v>30711</v>
      </c>
      <c r="B894" s="3" t="s">
        <v>24697</v>
      </c>
      <c r="C894" s="3" t="s">
        <v>19688</v>
      </c>
      <c r="D894" s="3" t="s">
        <v>30661</v>
      </c>
      <c r="E894" s="3" t="s">
        <v>25750</v>
      </c>
      <c r="F894" s="3" t="s">
        <v>24664</v>
      </c>
      <c r="G894" s="3" t="s">
        <v>11698</v>
      </c>
      <c r="H894" s="3" t="s">
        <v>30038</v>
      </c>
      <c r="I894" s="3" t="s">
        <v>30714</v>
      </c>
      <c r="J894" s="3" t="s">
        <v>12959</v>
      </c>
    </row>
    <row r="895">
      <c r="A895" s="3" t="s">
        <v>30715</v>
      </c>
      <c r="B895" s="3" t="s">
        <v>24739</v>
      </c>
      <c r="C895" s="3" t="s">
        <v>19879</v>
      </c>
      <c r="D895" s="3" t="s">
        <v>30636</v>
      </c>
      <c r="E895" s="3" t="s">
        <v>30637</v>
      </c>
      <c r="F895" s="3" t="s">
        <v>30718</v>
      </c>
      <c r="G895" s="3" t="s">
        <v>11728</v>
      </c>
      <c r="H895" s="3" t="s">
        <v>30038</v>
      </c>
      <c r="I895" s="3" t="s">
        <v>30719</v>
      </c>
      <c r="J895" s="3" t="s">
        <v>12959</v>
      </c>
    </row>
    <row r="896">
      <c r="A896" s="3" t="s">
        <v>30721</v>
      </c>
      <c r="B896" s="3" t="s">
        <v>24739</v>
      </c>
      <c r="C896" s="3" t="s">
        <v>19879</v>
      </c>
      <c r="D896" s="3" t="s">
        <v>30643</v>
      </c>
      <c r="E896" s="3" t="s">
        <v>30637</v>
      </c>
      <c r="F896" s="3" t="s">
        <v>30723</v>
      </c>
      <c r="G896" s="3" t="s">
        <v>30724</v>
      </c>
      <c r="H896" s="3" t="s">
        <v>30038</v>
      </c>
      <c r="I896" s="3" t="s">
        <v>30725</v>
      </c>
      <c r="J896" s="3" t="s">
        <v>12959</v>
      </c>
    </row>
    <row r="897">
      <c r="A897" s="3" t="s">
        <v>30727</v>
      </c>
      <c r="B897" s="3" t="s">
        <v>24739</v>
      </c>
      <c r="C897" s="3" t="s">
        <v>19879</v>
      </c>
      <c r="D897" s="3" t="s">
        <v>30445</v>
      </c>
      <c r="E897" s="3" t="s">
        <v>29864</v>
      </c>
      <c r="F897" s="3" t="s">
        <v>30729</v>
      </c>
      <c r="G897" s="3" t="s">
        <v>11728</v>
      </c>
      <c r="H897" s="3" t="s">
        <v>30038</v>
      </c>
      <c r="I897" s="3" t="s">
        <v>30730</v>
      </c>
      <c r="J897" s="3" t="s">
        <v>12959</v>
      </c>
    </row>
    <row r="898">
      <c r="A898" s="3" t="s">
        <v>30731</v>
      </c>
      <c r="B898" s="3" t="s">
        <v>24739</v>
      </c>
      <c r="C898" s="3" t="s">
        <v>19879</v>
      </c>
      <c r="D898" s="3" t="s">
        <v>30595</v>
      </c>
      <c r="E898" s="3" t="s">
        <v>25864</v>
      </c>
      <c r="F898" s="3" t="s">
        <v>30733</v>
      </c>
      <c r="G898" s="3" t="s">
        <v>30735</v>
      </c>
      <c r="H898" s="3" t="s">
        <v>30038</v>
      </c>
      <c r="I898" s="3" t="s">
        <v>30736</v>
      </c>
      <c r="J898" s="3" t="s">
        <v>12959</v>
      </c>
    </row>
    <row r="899">
      <c r="A899" s="3" t="s">
        <v>30737</v>
      </c>
      <c r="B899" s="3" t="s">
        <v>24739</v>
      </c>
      <c r="C899" s="3" t="s">
        <v>19879</v>
      </c>
      <c r="D899" s="3" t="s">
        <v>30661</v>
      </c>
      <c r="E899" s="3" t="s">
        <v>25750</v>
      </c>
      <c r="F899" s="3" t="s">
        <v>24664</v>
      </c>
      <c r="G899" s="3" t="s">
        <v>11728</v>
      </c>
      <c r="H899" s="3" t="s">
        <v>30038</v>
      </c>
      <c r="I899" s="3" t="s">
        <v>30740</v>
      </c>
      <c r="J899" s="3" t="s">
        <v>12959</v>
      </c>
    </row>
    <row r="900">
      <c r="A900" s="3" t="s">
        <v>30741</v>
      </c>
      <c r="B900" s="3" t="s">
        <v>30743</v>
      </c>
      <c r="C900" s="3" t="s">
        <v>30744</v>
      </c>
      <c r="D900" s="3" t="s">
        <v>30636</v>
      </c>
      <c r="E900" s="3" t="s">
        <v>30637</v>
      </c>
      <c r="F900" s="3" t="s">
        <v>30746</v>
      </c>
      <c r="G900" s="3" t="s">
        <v>30747</v>
      </c>
      <c r="H900" s="3" t="s">
        <v>30038</v>
      </c>
      <c r="I900" s="3" t="s">
        <v>30748</v>
      </c>
      <c r="J900" s="3" t="s">
        <v>12959</v>
      </c>
    </row>
    <row r="901">
      <c r="A901" s="3" t="s">
        <v>30750</v>
      </c>
      <c r="B901" s="3" t="s">
        <v>30743</v>
      </c>
      <c r="C901" s="3" t="s">
        <v>30744</v>
      </c>
      <c r="D901" s="3" t="s">
        <v>30643</v>
      </c>
      <c r="E901" s="3" t="s">
        <v>30637</v>
      </c>
      <c r="F901" s="3" t="s">
        <v>30752</v>
      </c>
      <c r="G901" s="3" t="s">
        <v>30754</v>
      </c>
      <c r="H901" s="3" t="s">
        <v>30038</v>
      </c>
      <c r="I901" s="3" t="s">
        <v>30755</v>
      </c>
      <c r="J901" s="3" t="s">
        <v>12959</v>
      </c>
    </row>
    <row r="902">
      <c r="A902" s="3" t="s">
        <v>30757</v>
      </c>
      <c r="B902" s="3" t="s">
        <v>30743</v>
      </c>
      <c r="C902" s="3" t="s">
        <v>30744</v>
      </c>
      <c r="D902" s="3" t="s">
        <v>30445</v>
      </c>
      <c r="E902" s="3" t="s">
        <v>29864</v>
      </c>
      <c r="F902" s="3" t="s">
        <v>30759</v>
      </c>
      <c r="G902" s="3" t="s">
        <v>30747</v>
      </c>
      <c r="H902" s="3" t="s">
        <v>30038</v>
      </c>
      <c r="I902" s="3" t="s">
        <v>30761</v>
      </c>
      <c r="J902" s="3" t="s">
        <v>12959</v>
      </c>
    </row>
    <row r="903">
      <c r="A903" s="3" t="s">
        <v>30762</v>
      </c>
      <c r="B903" s="3" t="s">
        <v>30743</v>
      </c>
      <c r="C903" s="3" t="s">
        <v>30744</v>
      </c>
      <c r="D903" s="3" t="s">
        <v>30595</v>
      </c>
      <c r="E903" s="3" t="s">
        <v>25864</v>
      </c>
      <c r="F903" s="3" t="s">
        <v>30764</v>
      </c>
      <c r="G903" s="3" t="s">
        <v>30765</v>
      </c>
      <c r="H903" s="3" t="s">
        <v>30038</v>
      </c>
      <c r="I903" s="3" t="s">
        <v>30767</v>
      </c>
      <c r="J903" s="3" t="s">
        <v>12959</v>
      </c>
    </row>
    <row r="904">
      <c r="A904" s="3" t="s">
        <v>30768</v>
      </c>
      <c r="B904" s="3" t="s">
        <v>30743</v>
      </c>
      <c r="C904" s="3" t="s">
        <v>30744</v>
      </c>
      <c r="D904" s="3" t="s">
        <v>30661</v>
      </c>
      <c r="E904" s="3" t="s">
        <v>25750</v>
      </c>
      <c r="F904" s="3" t="s">
        <v>24664</v>
      </c>
      <c r="G904" s="3" t="s">
        <v>30747</v>
      </c>
      <c r="H904" s="3" t="s">
        <v>30038</v>
      </c>
      <c r="I904" s="3" t="s">
        <v>30771</v>
      </c>
      <c r="J904" s="3" t="s">
        <v>12959</v>
      </c>
    </row>
    <row r="905">
      <c r="A905" s="3" t="s">
        <v>30772</v>
      </c>
      <c r="B905" s="3" t="s">
        <v>24797</v>
      </c>
      <c r="C905" s="3" t="s">
        <v>20234</v>
      </c>
      <c r="D905" s="3" t="s">
        <v>30636</v>
      </c>
      <c r="E905" s="3" t="s">
        <v>30637</v>
      </c>
      <c r="F905" s="3" t="s">
        <v>30774</v>
      </c>
      <c r="G905" s="3" t="s">
        <v>11764</v>
      </c>
      <c r="H905" s="3" t="s">
        <v>30038</v>
      </c>
      <c r="I905" s="3" t="s">
        <v>30776</v>
      </c>
      <c r="J905" s="3" t="s">
        <v>12959</v>
      </c>
    </row>
    <row r="906">
      <c r="A906" s="3" t="s">
        <v>30779</v>
      </c>
      <c r="B906" s="3" t="s">
        <v>24797</v>
      </c>
      <c r="C906" s="3" t="s">
        <v>20234</v>
      </c>
      <c r="D906" s="3" t="s">
        <v>30643</v>
      </c>
      <c r="E906" s="3" t="s">
        <v>30637</v>
      </c>
      <c r="F906" s="3" t="s">
        <v>30780</v>
      </c>
      <c r="G906" s="3" t="s">
        <v>30782</v>
      </c>
      <c r="H906" s="3" t="s">
        <v>30038</v>
      </c>
      <c r="I906" s="3" t="s">
        <v>30783</v>
      </c>
      <c r="J906" s="3" t="s">
        <v>12959</v>
      </c>
    </row>
    <row r="907">
      <c r="A907" s="3" t="s">
        <v>30785</v>
      </c>
      <c r="B907" s="3" t="s">
        <v>24797</v>
      </c>
      <c r="C907" s="3" t="s">
        <v>20234</v>
      </c>
      <c r="D907" s="3" t="s">
        <v>30445</v>
      </c>
      <c r="E907" s="3" t="s">
        <v>29864</v>
      </c>
      <c r="F907" s="3" t="s">
        <v>30786</v>
      </c>
      <c r="G907" s="3" t="s">
        <v>11764</v>
      </c>
      <c r="H907" s="3" t="s">
        <v>30038</v>
      </c>
      <c r="I907" s="3" t="s">
        <v>30788</v>
      </c>
      <c r="J907" s="3" t="s">
        <v>12959</v>
      </c>
    </row>
    <row r="908">
      <c r="A908" s="3" t="s">
        <v>30790</v>
      </c>
      <c r="B908" s="3" t="s">
        <v>24797</v>
      </c>
      <c r="C908" s="3" t="s">
        <v>20234</v>
      </c>
      <c r="D908" s="3" t="s">
        <v>30595</v>
      </c>
      <c r="E908" s="3" t="s">
        <v>25864</v>
      </c>
      <c r="F908" s="3" t="s">
        <v>30791</v>
      </c>
      <c r="G908" s="3" t="s">
        <v>30793</v>
      </c>
      <c r="H908" s="3" t="s">
        <v>30038</v>
      </c>
      <c r="I908" s="3" t="s">
        <v>30795</v>
      </c>
      <c r="J908" s="3" t="s">
        <v>12959</v>
      </c>
    </row>
    <row r="909">
      <c r="A909" s="3" t="s">
        <v>30796</v>
      </c>
      <c r="B909" s="3" t="s">
        <v>24797</v>
      </c>
      <c r="C909" s="3" t="s">
        <v>20234</v>
      </c>
      <c r="D909" s="3" t="s">
        <v>30661</v>
      </c>
      <c r="E909" s="3" t="s">
        <v>25750</v>
      </c>
      <c r="F909" s="3" t="s">
        <v>24664</v>
      </c>
      <c r="G909" s="3" t="s">
        <v>11764</v>
      </c>
      <c r="H909" s="3" t="s">
        <v>30038</v>
      </c>
      <c r="I909" s="3" t="s">
        <v>30799</v>
      </c>
      <c r="J909" s="3" t="s">
        <v>12959</v>
      </c>
    </row>
    <row r="910">
      <c r="A910" s="3" t="s">
        <v>30800</v>
      </c>
      <c r="B910" s="3" t="s">
        <v>24833</v>
      </c>
      <c r="C910" s="3" t="s">
        <v>20404</v>
      </c>
      <c r="D910" s="3" t="s">
        <v>30636</v>
      </c>
      <c r="E910" s="3" t="s">
        <v>30637</v>
      </c>
      <c r="F910" s="3" t="s">
        <v>30803</v>
      </c>
      <c r="G910" s="3" t="s">
        <v>11792</v>
      </c>
      <c r="H910" s="3" t="s">
        <v>30038</v>
      </c>
      <c r="I910" s="3" t="s">
        <v>30804</v>
      </c>
      <c r="J910" s="3" t="s">
        <v>12959</v>
      </c>
    </row>
    <row r="911">
      <c r="A911" s="3" t="s">
        <v>30806</v>
      </c>
      <c r="B911" s="3" t="s">
        <v>24833</v>
      </c>
      <c r="C911" s="3" t="s">
        <v>20404</v>
      </c>
      <c r="D911" s="3" t="s">
        <v>30643</v>
      </c>
      <c r="E911" s="3" t="s">
        <v>30637</v>
      </c>
      <c r="F911" s="3" t="s">
        <v>30644</v>
      </c>
      <c r="G911" s="3" t="s">
        <v>30808</v>
      </c>
      <c r="H911" s="3" t="s">
        <v>30038</v>
      </c>
      <c r="I911" s="3" t="s">
        <v>30809</v>
      </c>
      <c r="J911" s="3" t="s">
        <v>12959</v>
      </c>
    </row>
    <row r="912">
      <c r="A912" s="3" t="s">
        <v>30812</v>
      </c>
      <c r="B912" s="3" t="s">
        <v>24833</v>
      </c>
      <c r="C912" s="3" t="s">
        <v>20404</v>
      </c>
      <c r="D912" s="3" t="s">
        <v>30445</v>
      </c>
      <c r="E912" s="3" t="s">
        <v>29864</v>
      </c>
      <c r="F912" s="3" t="s">
        <v>30813</v>
      </c>
      <c r="G912" s="3" t="s">
        <v>11792</v>
      </c>
      <c r="H912" s="3" t="s">
        <v>30038</v>
      </c>
      <c r="I912" s="3" t="s">
        <v>30788</v>
      </c>
      <c r="J912" s="3" t="s">
        <v>12959</v>
      </c>
    </row>
    <row r="913">
      <c r="A913" s="3" t="s">
        <v>30816</v>
      </c>
      <c r="B913" s="3" t="s">
        <v>24833</v>
      </c>
      <c r="C913" s="3" t="s">
        <v>20404</v>
      </c>
      <c r="D913" s="3" t="s">
        <v>30595</v>
      </c>
      <c r="E913" s="3" t="s">
        <v>25864</v>
      </c>
      <c r="F913" s="3" t="s">
        <v>30791</v>
      </c>
      <c r="G913" s="3" t="s">
        <v>30818</v>
      </c>
      <c r="H913" s="3" t="s">
        <v>30038</v>
      </c>
      <c r="I913" s="3" t="s">
        <v>30819</v>
      </c>
      <c r="J913" s="3" t="s">
        <v>12959</v>
      </c>
    </row>
    <row r="914">
      <c r="A914" s="3" t="s">
        <v>30821</v>
      </c>
      <c r="B914" s="3" t="s">
        <v>24833</v>
      </c>
      <c r="C914" s="3" t="s">
        <v>20404</v>
      </c>
      <c r="D914" s="3" t="s">
        <v>30661</v>
      </c>
      <c r="E914" s="3" t="s">
        <v>25750</v>
      </c>
      <c r="F914" s="3" t="s">
        <v>24664</v>
      </c>
      <c r="G914" s="3" t="s">
        <v>11792</v>
      </c>
      <c r="H914" s="3" t="s">
        <v>30038</v>
      </c>
      <c r="I914" s="3" t="s">
        <v>30823</v>
      </c>
      <c r="J914" s="3" t="s">
        <v>12959</v>
      </c>
    </row>
    <row r="915">
      <c r="A915" s="3" t="s">
        <v>30825</v>
      </c>
      <c r="B915" s="3" t="s">
        <v>24833</v>
      </c>
      <c r="C915" s="3" t="s">
        <v>20404</v>
      </c>
      <c r="D915" s="3" t="s">
        <v>30826</v>
      </c>
      <c r="E915" s="3" t="s">
        <v>26567</v>
      </c>
      <c r="F915" s="3" t="s">
        <v>30828</v>
      </c>
      <c r="G915" s="3" t="s">
        <v>30830</v>
      </c>
      <c r="H915" s="3" t="s">
        <v>30038</v>
      </c>
      <c r="I915" s="3" t="s">
        <v>30831</v>
      </c>
      <c r="J915" s="3" t="s">
        <v>12959</v>
      </c>
    </row>
    <row r="916">
      <c r="A916" s="3" t="s">
        <v>30832</v>
      </c>
      <c r="B916" s="3" t="s">
        <v>25054</v>
      </c>
      <c r="C916" s="3" t="s">
        <v>20549</v>
      </c>
      <c r="D916" s="3" t="s">
        <v>30834</v>
      </c>
      <c r="E916" s="3" t="s">
        <v>30836</v>
      </c>
      <c r="F916" s="3" t="s">
        <v>30837</v>
      </c>
      <c r="G916" s="3" t="s">
        <v>30838</v>
      </c>
      <c r="H916" s="3" t="s">
        <v>30038</v>
      </c>
      <c r="I916" s="3" t="s">
        <v>30839</v>
      </c>
      <c r="J916" s="3" t="s">
        <v>12959</v>
      </c>
    </row>
    <row r="917">
      <c r="A917" s="3" t="s">
        <v>30841</v>
      </c>
      <c r="B917" s="3" t="s">
        <v>24867</v>
      </c>
      <c r="C917" s="3" t="s">
        <v>20549</v>
      </c>
      <c r="D917" s="3" t="s">
        <v>30636</v>
      </c>
      <c r="E917" s="3" t="s">
        <v>30637</v>
      </c>
      <c r="F917" s="3" t="s">
        <v>30843</v>
      </c>
      <c r="G917" s="3" t="s">
        <v>11815</v>
      </c>
      <c r="H917" s="3" t="s">
        <v>30038</v>
      </c>
      <c r="I917" s="3" t="s">
        <v>30845</v>
      </c>
      <c r="J917" s="3" t="s">
        <v>12959</v>
      </c>
    </row>
    <row r="918">
      <c r="A918" s="3" t="s">
        <v>30847</v>
      </c>
      <c r="B918" s="3" t="s">
        <v>24867</v>
      </c>
      <c r="C918" s="3" t="s">
        <v>20549</v>
      </c>
      <c r="D918" s="3" t="s">
        <v>30848</v>
      </c>
      <c r="E918" s="3" t="s">
        <v>30849</v>
      </c>
      <c r="F918" s="3" t="s">
        <v>30850</v>
      </c>
      <c r="G918" s="3" t="s">
        <v>30851</v>
      </c>
      <c r="H918" s="3" t="s">
        <v>30038</v>
      </c>
      <c r="I918" s="3" t="s">
        <v>30853</v>
      </c>
      <c r="J918" s="3" t="s">
        <v>12959</v>
      </c>
    </row>
    <row r="919">
      <c r="A919" s="3" t="s">
        <v>30855</v>
      </c>
      <c r="B919" s="3" t="s">
        <v>24867</v>
      </c>
      <c r="C919" s="3" t="s">
        <v>20549</v>
      </c>
      <c r="D919" s="3" t="s">
        <v>30856</v>
      </c>
      <c r="E919" s="3" t="s">
        <v>29864</v>
      </c>
      <c r="F919" s="3" t="s">
        <v>30857</v>
      </c>
      <c r="G919" s="3" t="s">
        <v>11815</v>
      </c>
      <c r="H919" s="3" t="s">
        <v>30038</v>
      </c>
      <c r="I919" s="3" t="s">
        <v>30859</v>
      </c>
      <c r="J919" s="3" t="s">
        <v>12959</v>
      </c>
    </row>
    <row r="920">
      <c r="A920" s="3" t="s">
        <v>30861</v>
      </c>
      <c r="B920" s="3" t="s">
        <v>24867</v>
      </c>
      <c r="C920" s="3" t="s">
        <v>20549</v>
      </c>
      <c r="D920" s="3" t="s">
        <v>30595</v>
      </c>
      <c r="E920" s="3" t="s">
        <v>25864</v>
      </c>
      <c r="F920" s="3" t="s">
        <v>30863</v>
      </c>
      <c r="G920" s="3" t="s">
        <v>30864</v>
      </c>
      <c r="H920" s="3" t="s">
        <v>30038</v>
      </c>
      <c r="I920" s="3" t="s">
        <v>30866</v>
      </c>
      <c r="J920" s="3" t="s">
        <v>12959</v>
      </c>
    </row>
    <row r="921">
      <c r="A921" s="3" t="s">
        <v>30867</v>
      </c>
      <c r="B921" s="3" t="s">
        <v>24867</v>
      </c>
      <c r="C921" s="3" t="s">
        <v>20549</v>
      </c>
      <c r="D921" s="3" t="s">
        <v>30661</v>
      </c>
      <c r="E921" s="3" t="s">
        <v>25750</v>
      </c>
      <c r="F921" s="3" t="s">
        <v>24664</v>
      </c>
      <c r="G921" s="3" t="s">
        <v>11815</v>
      </c>
      <c r="H921" s="3" t="s">
        <v>30038</v>
      </c>
      <c r="I921" s="3" t="s">
        <v>30870</v>
      </c>
      <c r="J921" s="3" t="s">
        <v>12959</v>
      </c>
    </row>
    <row r="922">
      <c r="A922" s="3" t="s">
        <v>30871</v>
      </c>
      <c r="B922" s="3" t="s">
        <v>24867</v>
      </c>
      <c r="C922" s="3" t="s">
        <v>20648</v>
      </c>
      <c r="D922" s="3" t="s">
        <v>30873</v>
      </c>
      <c r="E922" s="3" t="s">
        <v>30849</v>
      </c>
      <c r="F922" s="3" t="s">
        <v>30875</v>
      </c>
      <c r="G922" s="3" t="s">
        <v>30876</v>
      </c>
      <c r="H922" s="3" t="s">
        <v>30038</v>
      </c>
      <c r="I922" s="3" t="s">
        <v>30877</v>
      </c>
      <c r="J922" s="3" t="s">
        <v>12959</v>
      </c>
    </row>
    <row r="923">
      <c r="A923" s="3" t="s">
        <v>30879</v>
      </c>
      <c r="B923" s="3" t="s">
        <v>24890</v>
      </c>
      <c r="C923" s="3" t="s">
        <v>20648</v>
      </c>
      <c r="D923" s="3" t="s">
        <v>30636</v>
      </c>
      <c r="E923" s="3" t="s">
        <v>30637</v>
      </c>
      <c r="F923" s="3" t="s">
        <v>30881</v>
      </c>
      <c r="G923" s="3" t="s">
        <v>11832</v>
      </c>
      <c r="H923" s="3" t="s">
        <v>30038</v>
      </c>
      <c r="I923" s="3" t="s">
        <v>30882</v>
      </c>
      <c r="J923" s="3" t="s">
        <v>12959</v>
      </c>
    </row>
    <row r="924">
      <c r="A924" s="3" t="s">
        <v>30884</v>
      </c>
      <c r="B924" s="3" t="s">
        <v>24890</v>
      </c>
      <c r="C924" s="3" t="s">
        <v>20648</v>
      </c>
      <c r="D924" s="3" t="s">
        <v>30848</v>
      </c>
      <c r="E924" s="3" t="s">
        <v>30849</v>
      </c>
      <c r="F924" s="3" t="s">
        <v>30886</v>
      </c>
      <c r="G924" s="3" t="s">
        <v>30887</v>
      </c>
      <c r="H924" s="3" t="s">
        <v>30038</v>
      </c>
      <c r="I924" s="3" t="s">
        <v>30888</v>
      </c>
      <c r="J924" s="3" t="s">
        <v>12959</v>
      </c>
    </row>
    <row r="925">
      <c r="A925" s="3" t="s">
        <v>30890</v>
      </c>
      <c r="B925" s="3" t="s">
        <v>24890</v>
      </c>
      <c r="C925" s="3" t="s">
        <v>20648</v>
      </c>
      <c r="D925" s="3" t="s">
        <v>30856</v>
      </c>
      <c r="E925" s="3" t="s">
        <v>29864</v>
      </c>
      <c r="F925" s="3" t="s">
        <v>30892</v>
      </c>
      <c r="G925" s="3" t="s">
        <v>11832</v>
      </c>
      <c r="H925" s="3" t="s">
        <v>30038</v>
      </c>
      <c r="I925" s="3" t="s">
        <v>30893</v>
      </c>
      <c r="J925" s="3" t="s">
        <v>12959</v>
      </c>
    </row>
    <row r="926">
      <c r="A926" s="3" t="s">
        <v>30895</v>
      </c>
      <c r="B926" s="3" t="s">
        <v>24890</v>
      </c>
      <c r="C926" s="3" t="s">
        <v>20648</v>
      </c>
      <c r="D926" s="3" t="s">
        <v>30595</v>
      </c>
      <c r="E926" s="3" t="s">
        <v>25864</v>
      </c>
      <c r="F926" s="3" t="s">
        <v>30863</v>
      </c>
      <c r="G926" s="3" t="s">
        <v>30897</v>
      </c>
      <c r="H926" s="3" t="s">
        <v>30038</v>
      </c>
      <c r="I926" s="3" t="s">
        <v>30898</v>
      </c>
      <c r="J926" s="3" t="s">
        <v>12959</v>
      </c>
    </row>
    <row r="927">
      <c r="A927" s="3" t="s">
        <v>30899</v>
      </c>
      <c r="B927" s="3" t="s">
        <v>24890</v>
      </c>
      <c r="C927" s="3" t="s">
        <v>20648</v>
      </c>
      <c r="D927" s="3" t="s">
        <v>30661</v>
      </c>
      <c r="E927" s="3" t="s">
        <v>25750</v>
      </c>
      <c r="F927" s="3" t="s">
        <v>24664</v>
      </c>
      <c r="G927" s="3" t="s">
        <v>11832</v>
      </c>
      <c r="H927" s="3" t="s">
        <v>30038</v>
      </c>
      <c r="I927" s="3" t="s">
        <v>30902</v>
      </c>
      <c r="J927" s="3" t="s">
        <v>12959</v>
      </c>
    </row>
    <row r="928">
      <c r="A928" s="3" t="s">
        <v>30903</v>
      </c>
      <c r="B928" s="3" t="s">
        <v>24890</v>
      </c>
      <c r="C928" s="3" t="s">
        <v>20648</v>
      </c>
      <c r="D928" s="3" t="s">
        <v>30826</v>
      </c>
      <c r="E928" s="3" t="s">
        <v>26567</v>
      </c>
      <c r="F928" s="3" t="s">
        <v>30828</v>
      </c>
      <c r="G928" s="3" t="s">
        <v>30906</v>
      </c>
      <c r="H928" s="3" t="s">
        <v>30038</v>
      </c>
      <c r="I928" s="3" t="s">
        <v>30907</v>
      </c>
      <c r="J928" s="3" t="s">
        <v>12959</v>
      </c>
    </row>
    <row r="929">
      <c r="A929" s="3" t="s">
        <v>30909</v>
      </c>
      <c r="B929" s="3" t="s">
        <v>25081</v>
      </c>
      <c r="C929" s="3" t="s">
        <v>25080</v>
      </c>
      <c r="D929" s="3" t="s">
        <v>30911</v>
      </c>
      <c r="E929" s="3" t="s">
        <v>30836</v>
      </c>
      <c r="F929" s="3" t="s">
        <v>30912</v>
      </c>
      <c r="G929" s="3" t="s">
        <v>30913</v>
      </c>
      <c r="H929" s="3" t="s">
        <v>30038</v>
      </c>
      <c r="I929" s="3" t="s">
        <v>30914</v>
      </c>
      <c r="J929" s="3" t="s">
        <v>12959</v>
      </c>
    </row>
    <row r="930">
      <c r="A930" s="3" t="s">
        <v>30917</v>
      </c>
      <c r="B930" s="3" t="s">
        <v>25081</v>
      </c>
      <c r="C930" s="3" t="s">
        <v>20731</v>
      </c>
      <c r="D930" s="3" t="s">
        <v>30918</v>
      </c>
      <c r="E930" s="3" t="s">
        <v>30919</v>
      </c>
      <c r="F930" s="3" t="s">
        <v>30920</v>
      </c>
      <c r="G930" s="3" t="s">
        <v>30922</v>
      </c>
      <c r="H930" s="3" t="s">
        <v>30038</v>
      </c>
      <c r="I930" s="3" t="s">
        <v>30924</v>
      </c>
      <c r="J930" s="3" t="s">
        <v>12959</v>
      </c>
    </row>
    <row r="931">
      <c r="A931" s="3" t="s">
        <v>30925</v>
      </c>
      <c r="B931" s="3" t="s">
        <v>25081</v>
      </c>
      <c r="C931" s="3" t="s">
        <v>20731</v>
      </c>
      <c r="D931" s="3" t="s">
        <v>30926</v>
      </c>
      <c r="E931" s="3" t="s">
        <v>26567</v>
      </c>
      <c r="F931" s="3" t="s">
        <v>30928</v>
      </c>
      <c r="G931" s="3" t="s">
        <v>30929</v>
      </c>
      <c r="H931" s="3" t="s">
        <v>30038</v>
      </c>
      <c r="I931" s="3" t="s">
        <v>30931</v>
      </c>
      <c r="J931" s="3" t="s">
        <v>12959</v>
      </c>
    </row>
    <row r="932">
      <c r="A932" s="3" t="s">
        <v>30932</v>
      </c>
      <c r="B932" s="3" t="s">
        <v>24910</v>
      </c>
      <c r="C932" s="3" t="s">
        <v>20731</v>
      </c>
      <c r="D932" s="3" t="s">
        <v>30934</v>
      </c>
      <c r="E932" s="3" t="s">
        <v>30936</v>
      </c>
      <c r="F932" s="3" t="s">
        <v>30937</v>
      </c>
      <c r="G932" s="3" t="s">
        <v>11848</v>
      </c>
      <c r="H932" s="3" t="s">
        <v>30038</v>
      </c>
      <c r="I932" s="3" t="s">
        <v>30938</v>
      </c>
      <c r="J932" s="3" t="s">
        <v>12959</v>
      </c>
    </row>
    <row r="933">
      <c r="A933" s="3" t="s">
        <v>30940</v>
      </c>
      <c r="B933" s="3" t="s">
        <v>24910</v>
      </c>
      <c r="C933" s="3" t="s">
        <v>30942</v>
      </c>
      <c r="D933" s="3" t="s">
        <v>30943</v>
      </c>
      <c r="E933" s="3" t="s">
        <v>30944</v>
      </c>
      <c r="F933" s="3" t="s">
        <v>30945</v>
      </c>
      <c r="G933" s="3" t="s">
        <v>30946</v>
      </c>
      <c r="H933" s="3" t="s">
        <v>30038</v>
      </c>
      <c r="I933" s="3" t="s">
        <v>30948</v>
      </c>
      <c r="J933" s="3" t="s">
        <v>12959</v>
      </c>
    </row>
    <row r="934">
      <c r="A934" s="3" t="s">
        <v>30950</v>
      </c>
      <c r="B934" s="3" t="s">
        <v>24910</v>
      </c>
      <c r="C934" s="3" t="s">
        <v>30942</v>
      </c>
      <c r="D934" s="3" t="s">
        <v>30951</v>
      </c>
      <c r="E934" s="3" t="s">
        <v>30944</v>
      </c>
      <c r="F934" s="3" t="s">
        <v>30953</v>
      </c>
      <c r="G934" s="3" t="s">
        <v>30954</v>
      </c>
      <c r="H934" s="3" t="s">
        <v>30038</v>
      </c>
      <c r="I934" s="3" t="s">
        <v>30956</v>
      </c>
      <c r="J934" s="3" t="s">
        <v>12959</v>
      </c>
    </row>
    <row r="935">
      <c r="A935" s="3" t="s">
        <v>30957</v>
      </c>
      <c r="B935" s="3" t="s">
        <v>24910</v>
      </c>
      <c r="C935" s="3" t="s">
        <v>30942</v>
      </c>
      <c r="D935" s="3" t="s">
        <v>30595</v>
      </c>
      <c r="E935" s="3" t="s">
        <v>30959</v>
      </c>
      <c r="F935" s="3" t="s">
        <v>30960</v>
      </c>
      <c r="G935" s="3" t="s">
        <v>30962</v>
      </c>
      <c r="H935" s="3" t="s">
        <v>30038</v>
      </c>
      <c r="I935" s="3" t="s">
        <v>30963</v>
      </c>
      <c r="J935" s="3" t="s">
        <v>12959</v>
      </c>
    </row>
    <row r="936">
      <c r="A936" s="3" t="s">
        <v>30964</v>
      </c>
      <c r="B936" s="3" t="s">
        <v>24910</v>
      </c>
      <c r="C936" s="3" t="s">
        <v>30942</v>
      </c>
      <c r="D936" s="3" t="s">
        <v>30661</v>
      </c>
      <c r="E936" s="3" t="s">
        <v>30967</v>
      </c>
      <c r="F936" s="3" t="s">
        <v>11848</v>
      </c>
      <c r="G936" s="3" t="s">
        <v>30968</v>
      </c>
      <c r="H936" s="3" t="s">
        <v>30038</v>
      </c>
      <c r="I936" s="3" t="s">
        <v>30969</v>
      </c>
      <c r="J936" s="3" t="s">
        <v>12959</v>
      </c>
    </row>
    <row r="937">
      <c r="A937" s="2" t="s">
        <v>30971</v>
      </c>
      <c r="B937" s="2" t="s">
        <v>24948</v>
      </c>
      <c r="C937" s="2" t="s">
        <v>20755</v>
      </c>
      <c r="D937" s="2" t="s">
        <v>30934</v>
      </c>
      <c r="E937" s="2" t="s">
        <v>30936</v>
      </c>
      <c r="F937" s="2" t="s">
        <v>30973</v>
      </c>
      <c r="G937" s="2" t="s">
        <v>11874</v>
      </c>
      <c r="H937" s="2" t="s">
        <v>30038</v>
      </c>
      <c r="I937" s="2" t="s">
        <v>30975</v>
      </c>
      <c r="J937" s="2" t="s">
        <v>12959</v>
      </c>
    </row>
    <row r="938">
      <c r="A938" s="2" t="s">
        <v>30977</v>
      </c>
      <c r="B938" s="2" t="s">
        <v>24948</v>
      </c>
      <c r="C938" s="2" t="s">
        <v>20755</v>
      </c>
      <c r="D938" s="2" t="s">
        <v>30943</v>
      </c>
      <c r="E938" s="2" t="s">
        <v>30944</v>
      </c>
      <c r="F938" s="2" t="s">
        <v>30979</v>
      </c>
      <c r="G938" s="2" t="s">
        <v>30980</v>
      </c>
      <c r="H938" s="2" t="s">
        <v>30038</v>
      </c>
      <c r="I938" s="2" t="s">
        <v>30982</v>
      </c>
      <c r="J938" s="2" t="s">
        <v>12959</v>
      </c>
    </row>
    <row r="939">
      <c r="A939" s="2" t="s">
        <v>30983</v>
      </c>
      <c r="B939" s="2" t="s">
        <v>24948</v>
      </c>
      <c r="C939" s="2" t="s">
        <v>20755</v>
      </c>
      <c r="D939" s="2" t="s">
        <v>30951</v>
      </c>
      <c r="E939" s="2" t="s">
        <v>30944</v>
      </c>
      <c r="F939" s="2" t="s">
        <v>30986</v>
      </c>
      <c r="G939" s="2" t="s">
        <v>30987</v>
      </c>
      <c r="H939" s="2" t="s">
        <v>30038</v>
      </c>
      <c r="I939" s="2" t="s">
        <v>30988</v>
      </c>
      <c r="J939" s="2" t="s">
        <v>12959</v>
      </c>
    </row>
    <row r="940">
      <c r="A940" s="2" t="s">
        <v>30990</v>
      </c>
      <c r="B940" s="2" t="s">
        <v>24948</v>
      </c>
      <c r="C940" s="2" t="s">
        <v>20755</v>
      </c>
      <c r="D940" s="2" t="s">
        <v>30595</v>
      </c>
      <c r="E940" s="2" t="s">
        <v>30959</v>
      </c>
      <c r="F940" s="2" t="s">
        <v>30992</v>
      </c>
      <c r="G940" s="2" t="s">
        <v>30962</v>
      </c>
      <c r="H940" s="2" t="s">
        <v>30038</v>
      </c>
      <c r="I940" s="2" t="s">
        <v>30994</v>
      </c>
      <c r="J940" s="2" t="s">
        <v>12959</v>
      </c>
    </row>
    <row r="941">
      <c r="A941" s="2" t="s">
        <v>30996</v>
      </c>
      <c r="B941" s="2" t="s">
        <v>24948</v>
      </c>
      <c r="C941" s="2" t="s">
        <v>20755</v>
      </c>
      <c r="D941" s="2" t="s">
        <v>30661</v>
      </c>
      <c r="E941" s="2" t="s">
        <v>30967</v>
      </c>
      <c r="F941" s="2" t="s">
        <v>11874</v>
      </c>
      <c r="G941" s="2" t="s">
        <v>30968</v>
      </c>
      <c r="H941" s="2" t="s">
        <v>30038</v>
      </c>
      <c r="I941" s="2" t="s">
        <v>30999</v>
      </c>
      <c r="J941" s="2" t="s">
        <v>12959</v>
      </c>
    </row>
    <row r="942">
      <c r="A942" s="2" t="s">
        <v>31000</v>
      </c>
      <c r="B942" s="2" t="s">
        <v>24948</v>
      </c>
      <c r="C942" s="2" t="s">
        <v>20755</v>
      </c>
      <c r="D942" s="2" t="s">
        <v>31002</v>
      </c>
      <c r="E942" s="2" t="s">
        <v>499</v>
      </c>
      <c r="F942" s="2" t="s">
        <v>31004</v>
      </c>
      <c r="G942" s="2" t="s">
        <v>31005</v>
      </c>
      <c r="H942" s="2" t="s">
        <v>30038</v>
      </c>
      <c r="I942" s="2" t="s">
        <v>31006</v>
      </c>
      <c r="J942" s="2" t="s">
        <v>12959</v>
      </c>
    </row>
    <row r="943">
      <c r="A943" s="2" t="s">
        <v>31008</v>
      </c>
      <c r="B943" s="2" t="s">
        <v>24973</v>
      </c>
      <c r="C943" s="2" t="s">
        <v>20764</v>
      </c>
      <c r="D943" s="2" t="s">
        <v>30934</v>
      </c>
      <c r="E943" s="2" t="s">
        <v>30936</v>
      </c>
      <c r="F943" s="2" t="s">
        <v>31010</v>
      </c>
      <c r="G943" s="2" t="s">
        <v>11890</v>
      </c>
      <c r="H943" s="2" t="s">
        <v>30038</v>
      </c>
      <c r="I943" s="2" t="s">
        <v>31012</v>
      </c>
      <c r="J943" s="2" t="s">
        <v>12959</v>
      </c>
    </row>
    <row r="944">
      <c r="A944" s="2" t="s">
        <v>31014</v>
      </c>
      <c r="B944" s="2" t="s">
        <v>24973</v>
      </c>
      <c r="C944" s="2" t="s">
        <v>20764</v>
      </c>
      <c r="D944" s="2" t="s">
        <v>30943</v>
      </c>
      <c r="E944" s="2" t="s">
        <v>30944</v>
      </c>
      <c r="F944" s="2" t="s">
        <v>31015</v>
      </c>
      <c r="G944" s="2" t="s">
        <v>31016</v>
      </c>
      <c r="H944" s="2" t="s">
        <v>30038</v>
      </c>
      <c r="I944" s="2" t="s">
        <v>31018</v>
      </c>
      <c r="J944" s="2" t="s">
        <v>12959</v>
      </c>
    </row>
    <row r="945">
      <c r="A945" s="2" t="s">
        <v>31020</v>
      </c>
      <c r="B945" s="2" t="s">
        <v>24973</v>
      </c>
      <c r="C945" s="2" t="s">
        <v>20764</v>
      </c>
      <c r="D945" s="2" t="s">
        <v>30951</v>
      </c>
      <c r="E945" s="2" t="s">
        <v>30944</v>
      </c>
      <c r="F945" s="2" t="s">
        <v>31021</v>
      </c>
      <c r="G945" s="2" t="s">
        <v>31022</v>
      </c>
      <c r="H945" s="2" t="s">
        <v>30038</v>
      </c>
      <c r="I945" s="2" t="s">
        <v>30988</v>
      </c>
      <c r="J945" s="2" t="s">
        <v>12959</v>
      </c>
    </row>
    <row r="946">
      <c r="A946" s="2" t="s">
        <v>31025</v>
      </c>
      <c r="B946" s="2" t="s">
        <v>24973</v>
      </c>
      <c r="C946" s="2" t="s">
        <v>20764</v>
      </c>
      <c r="D946" s="2" t="s">
        <v>30595</v>
      </c>
      <c r="E946" s="2" t="s">
        <v>30959</v>
      </c>
      <c r="F946" s="2" t="s">
        <v>31026</v>
      </c>
      <c r="G946" s="2" t="s">
        <v>30962</v>
      </c>
      <c r="H946" s="2" t="s">
        <v>30038</v>
      </c>
      <c r="I946" s="2" t="s">
        <v>31028</v>
      </c>
      <c r="J946" s="2" t="s">
        <v>12959</v>
      </c>
    </row>
    <row r="947">
      <c r="A947" s="2" t="s">
        <v>31030</v>
      </c>
      <c r="B947" s="2" t="s">
        <v>24973</v>
      </c>
      <c r="C947" s="2" t="s">
        <v>20764</v>
      </c>
      <c r="D947" s="2" t="s">
        <v>30661</v>
      </c>
      <c r="E947" s="2" t="s">
        <v>30967</v>
      </c>
      <c r="F947" s="2" t="s">
        <v>11890</v>
      </c>
      <c r="G947" s="2" t="s">
        <v>30968</v>
      </c>
      <c r="H947" s="2" t="s">
        <v>30038</v>
      </c>
      <c r="I947" s="2" t="s">
        <v>30999</v>
      </c>
      <c r="J947" s="2" t="s">
        <v>12959</v>
      </c>
    </row>
    <row r="948">
      <c r="A948" s="2" t="s">
        <v>31033</v>
      </c>
      <c r="B948" s="2" t="s">
        <v>24973</v>
      </c>
      <c r="C948" s="2" t="s">
        <v>20764</v>
      </c>
      <c r="D948" s="2" t="s">
        <v>31002</v>
      </c>
      <c r="E948" s="2" t="s">
        <v>499</v>
      </c>
      <c r="F948" s="2" t="s">
        <v>31004</v>
      </c>
      <c r="G948" s="2" t="s">
        <v>31005</v>
      </c>
      <c r="H948" s="2" t="s">
        <v>30038</v>
      </c>
      <c r="I948" s="2" t="s">
        <v>31036</v>
      </c>
      <c r="J948" s="2" t="s">
        <v>12959</v>
      </c>
    </row>
    <row r="949">
      <c r="A949" s="2" t="s">
        <v>31037</v>
      </c>
      <c r="B949" s="2" t="s">
        <v>24998</v>
      </c>
      <c r="C949" s="2" t="s">
        <v>20771</v>
      </c>
      <c r="D949" s="2" t="s">
        <v>30934</v>
      </c>
      <c r="E949" s="2" t="s">
        <v>30936</v>
      </c>
      <c r="F949" s="2" t="s">
        <v>31040</v>
      </c>
      <c r="G949" s="2" t="s">
        <v>11906</v>
      </c>
      <c r="H949" s="2" t="s">
        <v>30038</v>
      </c>
      <c r="I949" s="2" t="s">
        <v>31042</v>
      </c>
      <c r="J949" s="2" t="s">
        <v>12959</v>
      </c>
    </row>
    <row r="950">
      <c r="A950" s="2" t="s">
        <v>31044</v>
      </c>
      <c r="B950" s="2" t="s">
        <v>24998</v>
      </c>
      <c r="C950" s="2" t="s">
        <v>20771</v>
      </c>
      <c r="D950" s="2" t="s">
        <v>30943</v>
      </c>
      <c r="E950" s="2" t="s">
        <v>30944</v>
      </c>
      <c r="F950" s="2" t="s">
        <v>31045</v>
      </c>
      <c r="G950" s="2" t="s">
        <v>31046</v>
      </c>
      <c r="H950" s="2" t="s">
        <v>30038</v>
      </c>
      <c r="I950" s="2" t="s">
        <v>31048</v>
      </c>
      <c r="J950" s="2" t="s">
        <v>12959</v>
      </c>
    </row>
    <row r="951">
      <c r="A951" s="2" t="s">
        <v>31050</v>
      </c>
      <c r="B951" s="2" t="s">
        <v>24998</v>
      </c>
      <c r="C951" s="2" t="s">
        <v>20771</v>
      </c>
      <c r="D951" s="2" t="s">
        <v>30951</v>
      </c>
      <c r="E951" s="2" t="s">
        <v>30944</v>
      </c>
      <c r="F951" s="2" t="s">
        <v>31053</v>
      </c>
      <c r="G951" s="2" t="s">
        <v>31054</v>
      </c>
      <c r="H951" s="2" t="s">
        <v>30038</v>
      </c>
      <c r="I951" s="2" t="s">
        <v>30988</v>
      </c>
      <c r="J951" s="2" t="s">
        <v>12959</v>
      </c>
    </row>
    <row r="952">
      <c r="A952" s="2" t="s">
        <v>31056</v>
      </c>
      <c r="B952" s="2" t="s">
        <v>24998</v>
      </c>
      <c r="C952" s="2" t="s">
        <v>20771</v>
      </c>
      <c r="D952" s="2" t="s">
        <v>30595</v>
      </c>
      <c r="E952" s="2" t="s">
        <v>31058</v>
      </c>
      <c r="F952" s="2" t="s">
        <v>31059</v>
      </c>
      <c r="G952" s="2" t="s">
        <v>30962</v>
      </c>
      <c r="H952" s="2" t="s">
        <v>30038</v>
      </c>
      <c r="I952" s="2" t="s">
        <v>31061</v>
      </c>
      <c r="J952" s="2" t="s">
        <v>12959</v>
      </c>
    </row>
    <row r="953">
      <c r="A953" s="2" t="s">
        <v>31063</v>
      </c>
      <c r="B953" s="2" t="s">
        <v>24998</v>
      </c>
      <c r="C953" s="2" t="s">
        <v>20771</v>
      </c>
      <c r="D953" s="2" t="s">
        <v>30661</v>
      </c>
      <c r="E953" s="2" t="s">
        <v>30967</v>
      </c>
      <c r="F953" s="2" t="s">
        <v>11906</v>
      </c>
      <c r="G953" s="2" t="s">
        <v>30968</v>
      </c>
      <c r="H953" s="2" t="s">
        <v>30038</v>
      </c>
      <c r="I953" s="2" t="s">
        <v>30999</v>
      </c>
      <c r="J953" s="2" t="s">
        <v>12959</v>
      </c>
    </row>
    <row r="954">
      <c r="A954" s="2" t="s">
        <v>31066</v>
      </c>
      <c r="B954" s="2" t="s">
        <v>24998</v>
      </c>
      <c r="C954" s="2" t="s">
        <v>20771</v>
      </c>
      <c r="D954" s="2" t="s">
        <v>31002</v>
      </c>
      <c r="E954" s="2" t="s">
        <v>499</v>
      </c>
      <c r="F954" s="2" t="s">
        <v>31004</v>
      </c>
      <c r="G954" s="2" t="s">
        <v>31005</v>
      </c>
      <c r="H954" s="2" t="s">
        <v>30038</v>
      </c>
      <c r="I954" s="2" t="s">
        <v>31068</v>
      </c>
      <c r="J954" s="2" t="s">
        <v>12959</v>
      </c>
    </row>
    <row r="955">
      <c r="A955" s="3" t="s">
        <v>31070</v>
      </c>
      <c r="B955" s="3" t="s">
        <v>25152</v>
      </c>
      <c r="C955" s="3" t="s">
        <v>25150</v>
      </c>
      <c r="D955" s="3" t="s">
        <v>30911</v>
      </c>
      <c r="E955" s="3" t="s">
        <v>24875</v>
      </c>
      <c r="F955" s="3" t="s">
        <v>25171</v>
      </c>
      <c r="G955" s="3" t="s">
        <v>31072</v>
      </c>
      <c r="H955" s="3" t="s">
        <v>30038</v>
      </c>
      <c r="I955" s="3" t="s">
        <v>31074</v>
      </c>
      <c r="J955" s="3" t="s">
        <v>12959</v>
      </c>
    </row>
    <row r="956">
      <c r="A956" s="2" t="s">
        <v>31075</v>
      </c>
      <c r="B956" s="2" t="s">
        <v>25023</v>
      </c>
      <c r="C956" s="2" t="s">
        <v>20778</v>
      </c>
      <c r="D956" s="2" t="s">
        <v>30934</v>
      </c>
      <c r="E956" s="2" t="s">
        <v>30936</v>
      </c>
      <c r="F956" s="2" t="s">
        <v>31077</v>
      </c>
      <c r="G956" s="2" t="s">
        <v>11927</v>
      </c>
      <c r="H956" s="2" t="s">
        <v>30038</v>
      </c>
      <c r="I956" s="2" t="s">
        <v>31079</v>
      </c>
      <c r="J956" s="2" t="s">
        <v>12959</v>
      </c>
    </row>
    <row r="957">
      <c r="A957" s="2" t="s">
        <v>31080</v>
      </c>
      <c r="B957" s="2" t="s">
        <v>25023</v>
      </c>
      <c r="C957" s="2" t="s">
        <v>20778</v>
      </c>
      <c r="D957" s="2" t="s">
        <v>31082</v>
      </c>
      <c r="E957" s="2" t="s">
        <v>30061</v>
      </c>
      <c r="F957" s="2" t="s">
        <v>31084</v>
      </c>
      <c r="G957" s="2" t="s">
        <v>31085</v>
      </c>
      <c r="H957" s="2" t="s">
        <v>30038</v>
      </c>
      <c r="I957" s="2" t="s">
        <v>31086</v>
      </c>
      <c r="J957" s="2" t="s">
        <v>12959</v>
      </c>
    </row>
    <row r="958">
      <c r="A958" s="2" t="s">
        <v>31087</v>
      </c>
      <c r="B958" s="2" t="s">
        <v>25023</v>
      </c>
      <c r="C958" s="2" t="s">
        <v>20778</v>
      </c>
      <c r="D958" s="2" t="s">
        <v>30943</v>
      </c>
      <c r="E958" s="2" t="s">
        <v>30944</v>
      </c>
      <c r="F958" s="2" t="s">
        <v>31090</v>
      </c>
      <c r="G958" s="2" t="s">
        <v>31091</v>
      </c>
      <c r="H958" s="2" t="s">
        <v>30038</v>
      </c>
      <c r="I958" s="2" t="s">
        <v>31092</v>
      </c>
      <c r="J958" s="2" t="s">
        <v>12959</v>
      </c>
    </row>
    <row r="959">
      <c r="A959" s="2" t="s">
        <v>31094</v>
      </c>
      <c r="B959" s="2" t="s">
        <v>25023</v>
      </c>
      <c r="C959" s="2" t="s">
        <v>20778</v>
      </c>
      <c r="D959" s="2" t="s">
        <v>31096</v>
      </c>
      <c r="E959" s="2" t="s">
        <v>31097</v>
      </c>
      <c r="F959" s="2" t="s">
        <v>31098</v>
      </c>
      <c r="G959" s="2" t="s">
        <v>31099</v>
      </c>
      <c r="H959" s="2" t="s">
        <v>30038</v>
      </c>
      <c r="I959" s="2" t="s">
        <v>31101</v>
      </c>
      <c r="J959" s="2" t="s">
        <v>12959</v>
      </c>
    </row>
    <row r="960">
      <c r="A960" s="2" t="s">
        <v>31103</v>
      </c>
      <c r="B960" s="2" t="s">
        <v>25023</v>
      </c>
      <c r="C960" s="2" t="s">
        <v>20778</v>
      </c>
      <c r="D960" s="2" t="s">
        <v>30595</v>
      </c>
      <c r="E960" s="2" t="s">
        <v>31105</v>
      </c>
      <c r="F960" s="2" t="s">
        <v>31106</v>
      </c>
      <c r="G960" s="2" t="s">
        <v>31107</v>
      </c>
      <c r="H960" s="2" t="s">
        <v>30038</v>
      </c>
      <c r="I960" s="2" t="s">
        <v>31109</v>
      </c>
      <c r="J960" s="2" t="s">
        <v>12959</v>
      </c>
    </row>
    <row r="961">
      <c r="A961" s="2" t="s">
        <v>31111</v>
      </c>
      <c r="B961" s="2" t="s">
        <v>25023</v>
      </c>
      <c r="C961" s="2" t="s">
        <v>20778</v>
      </c>
      <c r="D961" s="2" t="s">
        <v>30661</v>
      </c>
      <c r="E961" s="2" t="s">
        <v>30967</v>
      </c>
      <c r="F961" s="2" t="s">
        <v>11927</v>
      </c>
      <c r="G961" s="2" t="s">
        <v>31113</v>
      </c>
      <c r="H961" s="2" t="s">
        <v>30038</v>
      </c>
      <c r="I961" s="2" t="s">
        <v>31115</v>
      </c>
      <c r="J961" s="2" t="s">
        <v>12959</v>
      </c>
    </row>
    <row r="962">
      <c r="A962" s="2" t="s">
        <v>31117</v>
      </c>
      <c r="B962" s="2" t="s">
        <v>25023</v>
      </c>
      <c r="C962" s="2" t="s">
        <v>20778</v>
      </c>
      <c r="D962" s="2" t="s">
        <v>31002</v>
      </c>
      <c r="E962" s="2" t="s">
        <v>499</v>
      </c>
      <c r="F962" s="2" t="s">
        <v>31004</v>
      </c>
      <c r="G962" s="2" t="s">
        <v>31005</v>
      </c>
      <c r="H962" s="2" t="s">
        <v>30038</v>
      </c>
      <c r="I962" s="2" t="s">
        <v>31119</v>
      </c>
      <c r="J962" s="2" t="s">
        <v>12959</v>
      </c>
    </row>
    <row r="963">
      <c r="A963" s="2" t="s">
        <v>31121</v>
      </c>
      <c r="B963" s="2" t="s">
        <v>25034</v>
      </c>
      <c r="C963" s="2" t="s">
        <v>20782</v>
      </c>
      <c r="D963" s="2" t="s">
        <v>30934</v>
      </c>
      <c r="E963" s="2" t="s">
        <v>30936</v>
      </c>
      <c r="F963" s="2" t="s">
        <v>31123</v>
      </c>
      <c r="G963" s="2" t="s">
        <v>11937</v>
      </c>
      <c r="H963" s="2" t="s">
        <v>30038</v>
      </c>
      <c r="I963" s="2" t="s">
        <v>31125</v>
      </c>
      <c r="J963" s="2" t="s">
        <v>12959</v>
      </c>
    </row>
    <row r="964">
      <c r="A964" s="2" t="s">
        <v>31126</v>
      </c>
      <c r="B964" s="2" t="s">
        <v>25034</v>
      </c>
      <c r="C964" s="2" t="s">
        <v>20782</v>
      </c>
      <c r="D964" s="2" t="s">
        <v>30943</v>
      </c>
      <c r="E964" s="2" t="s">
        <v>30944</v>
      </c>
      <c r="F964" s="2" t="s">
        <v>31129</v>
      </c>
      <c r="G964" s="2" t="s">
        <v>31130</v>
      </c>
      <c r="H964" s="2" t="s">
        <v>30038</v>
      </c>
      <c r="I964" s="2" t="s">
        <v>31131</v>
      </c>
      <c r="J964" s="2" t="s">
        <v>12959</v>
      </c>
    </row>
    <row r="965">
      <c r="A965" s="2" t="s">
        <v>31133</v>
      </c>
      <c r="B965" s="2" t="s">
        <v>25034</v>
      </c>
      <c r="C965" s="2" t="s">
        <v>20782</v>
      </c>
      <c r="D965" s="2" t="s">
        <v>31096</v>
      </c>
      <c r="E965" s="2" t="s">
        <v>31097</v>
      </c>
      <c r="F965" s="2" t="s">
        <v>31135</v>
      </c>
      <c r="G965" s="2" t="s">
        <v>31136</v>
      </c>
      <c r="H965" s="2" t="s">
        <v>30038</v>
      </c>
      <c r="I965" s="2" t="s">
        <v>31101</v>
      </c>
      <c r="J965" s="2" t="s">
        <v>12959</v>
      </c>
    </row>
    <row r="966">
      <c r="A966" s="2" t="s">
        <v>31139</v>
      </c>
      <c r="B966" s="2" t="s">
        <v>25034</v>
      </c>
      <c r="C966" s="2" t="s">
        <v>20782</v>
      </c>
      <c r="D966" s="2" t="s">
        <v>30595</v>
      </c>
      <c r="E966" s="2" t="s">
        <v>31140</v>
      </c>
      <c r="F966" s="2" t="s">
        <v>31141</v>
      </c>
      <c r="G966" s="2" t="s">
        <v>31107</v>
      </c>
      <c r="H966" s="2" t="s">
        <v>30038</v>
      </c>
      <c r="I966" s="2" t="s">
        <v>31143</v>
      </c>
      <c r="J966" s="2" t="s">
        <v>12959</v>
      </c>
    </row>
    <row r="967">
      <c r="A967" s="2" t="s">
        <v>31145</v>
      </c>
      <c r="B967" s="2" t="s">
        <v>25034</v>
      </c>
      <c r="C967" s="2" t="s">
        <v>20782</v>
      </c>
      <c r="D967" s="2" t="s">
        <v>30661</v>
      </c>
      <c r="E967" s="2" t="s">
        <v>30967</v>
      </c>
      <c r="F967" s="2" t="s">
        <v>11937</v>
      </c>
      <c r="G967" s="2" t="s">
        <v>31113</v>
      </c>
      <c r="H967" s="2" t="s">
        <v>30038</v>
      </c>
      <c r="I967" s="2" t="s">
        <v>31148</v>
      </c>
      <c r="J967" s="2" t="s">
        <v>12959</v>
      </c>
    </row>
    <row r="968">
      <c r="A968" s="2" t="s">
        <v>31150</v>
      </c>
      <c r="B968" s="2" t="s">
        <v>25034</v>
      </c>
      <c r="C968" s="2" t="s">
        <v>20782</v>
      </c>
      <c r="D968" s="2" t="s">
        <v>31002</v>
      </c>
      <c r="E968" s="2" t="s">
        <v>499</v>
      </c>
      <c r="F968" s="2" t="s">
        <v>31004</v>
      </c>
      <c r="G968" s="2" t="s">
        <v>31005</v>
      </c>
      <c r="H968" s="2" t="s">
        <v>30038</v>
      </c>
      <c r="I968" s="2" t="s">
        <v>31153</v>
      </c>
      <c r="J968" s="2" t="s">
        <v>12959</v>
      </c>
    </row>
    <row r="969">
      <c r="A969" s="2" t="s">
        <v>31155</v>
      </c>
      <c r="B969" s="2" t="s">
        <v>25061</v>
      </c>
      <c r="C969" s="2" t="s">
        <v>20796</v>
      </c>
      <c r="D969" s="2" t="s">
        <v>30934</v>
      </c>
      <c r="E969" s="2" t="s">
        <v>30936</v>
      </c>
      <c r="F969" s="2" t="s">
        <v>31157</v>
      </c>
      <c r="G969" s="2" t="s">
        <v>11954</v>
      </c>
      <c r="H969" s="2" t="s">
        <v>30038</v>
      </c>
      <c r="I969" s="2" t="s">
        <v>31159</v>
      </c>
      <c r="J969" s="2" t="s">
        <v>12959</v>
      </c>
    </row>
    <row r="970">
      <c r="A970" s="2" t="s">
        <v>31160</v>
      </c>
      <c r="B970" s="2" t="s">
        <v>25061</v>
      </c>
      <c r="C970" s="2" t="s">
        <v>20796</v>
      </c>
      <c r="D970" s="2" t="s">
        <v>31163</v>
      </c>
      <c r="E970" s="2" t="s">
        <v>30944</v>
      </c>
      <c r="F970" s="2" t="s">
        <v>31164</v>
      </c>
      <c r="G970" s="2" t="s">
        <v>31165</v>
      </c>
      <c r="H970" s="2" t="s">
        <v>30038</v>
      </c>
      <c r="I970" s="2" t="s">
        <v>31166</v>
      </c>
      <c r="J970" s="2" t="s">
        <v>12959</v>
      </c>
    </row>
    <row r="971">
      <c r="A971" s="2" t="s">
        <v>31167</v>
      </c>
      <c r="B971" s="2" t="s">
        <v>25061</v>
      </c>
      <c r="C971" s="2" t="s">
        <v>20796</v>
      </c>
      <c r="D971" s="2" t="s">
        <v>30943</v>
      </c>
      <c r="E971" s="2" t="s">
        <v>30944</v>
      </c>
      <c r="F971" s="2" t="s">
        <v>31170</v>
      </c>
      <c r="G971" s="2" t="s">
        <v>31171</v>
      </c>
      <c r="H971" s="2" t="s">
        <v>30038</v>
      </c>
      <c r="I971" s="2" t="s">
        <v>31172</v>
      </c>
      <c r="J971" s="2" t="s">
        <v>12959</v>
      </c>
    </row>
    <row r="972">
      <c r="A972" s="2" t="s">
        <v>31174</v>
      </c>
      <c r="B972" s="2" t="s">
        <v>25061</v>
      </c>
      <c r="C972" s="2" t="s">
        <v>20796</v>
      </c>
      <c r="D972" s="2" t="s">
        <v>31096</v>
      </c>
      <c r="E972" s="2" t="s">
        <v>31097</v>
      </c>
      <c r="F972" s="2" t="s">
        <v>31176</v>
      </c>
      <c r="G972" s="2" t="s">
        <v>31177</v>
      </c>
      <c r="H972" s="2" t="s">
        <v>30038</v>
      </c>
      <c r="I972" s="2" t="s">
        <v>31180</v>
      </c>
      <c r="J972" s="2" t="s">
        <v>12959</v>
      </c>
    </row>
    <row r="973">
      <c r="A973" s="2" t="s">
        <v>31182</v>
      </c>
      <c r="B973" s="2" t="s">
        <v>25061</v>
      </c>
      <c r="C973" s="2" t="s">
        <v>20796</v>
      </c>
      <c r="D973" s="2" t="s">
        <v>30595</v>
      </c>
      <c r="E973" s="2" t="s">
        <v>31105</v>
      </c>
      <c r="F973" s="2" t="s">
        <v>31184</v>
      </c>
      <c r="G973" s="2" t="s">
        <v>31107</v>
      </c>
      <c r="H973" s="2" t="s">
        <v>30038</v>
      </c>
      <c r="I973" s="2" t="s">
        <v>31186</v>
      </c>
      <c r="J973" s="2" t="s">
        <v>12959</v>
      </c>
    </row>
    <row r="974">
      <c r="A974" s="2" t="s">
        <v>31188</v>
      </c>
      <c r="B974" s="2" t="s">
        <v>25061</v>
      </c>
      <c r="C974" s="2" t="s">
        <v>20796</v>
      </c>
      <c r="D974" s="2" t="s">
        <v>30661</v>
      </c>
      <c r="E974" s="2" t="s">
        <v>30967</v>
      </c>
      <c r="F974" s="2" t="s">
        <v>11954</v>
      </c>
      <c r="G974" s="2" t="s">
        <v>31113</v>
      </c>
      <c r="H974" s="2" t="s">
        <v>30038</v>
      </c>
      <c r="I974" s="2" t="s">
        <v>31115</v>
      </c>
      <c r="J974" s="2" t="s">
        <v>12959</v>
      </c>
    </row>
    <row r="975">
      <c r="A975" s="2" t="s">
        <v>31191</v>
      </c>
      <c r="B975" s="2" t="s">
        <v>25061</v>
      </c>
      <c r="C975" s="2" t="s">
        <v>20796</v>
      </c>
      <c r="D975" s="2" t="s">
        <v>31002</v>
      </c>
      <c r="E975" s="2" t="s">
        <v>499</v>
      </c>
      <c r="F975" s="2" t="s">
        <v>31004</v>
      </c>
      <c r="G975" s="2" t="s">
        <v>31005</v>
      </c>
      <c r="H975" s="2" t="s">
        <v>30038</v>
      </c>
      <c r="I975" s="2" t="s">
        <v>31194</v>
      </c>
      <c r="J975" s="2" t="s">
        <v>12959</v>
      </c>
    </row>
    <row r="976">
      <c r="A976" s="2" t="s">
        <v>31195</v>
      </c>
      <c r="B976" s="2" t="s">
        <v>25185</v>
      </c>
      <c r="C976" s="2" t="s">
        <v>25184</v>
      </c>
      <c r="D976" s="2" t="s">
        <v>30911</v>
      </c>
      <c r="E976" s="2" t="s">
        <v>24875</v>
      </c>
      <c r="F976" s="2" t="s">
        <v>25201</v>
      </c>
      <c r="G976" s="2" t="s">
        <v>31198</v>
      </c>
      <c r="H976" s="2" t="s">
        <v>30038</v>
      </c>
      <c r="I976" s="2" t="s">
        <v>31199</v>
      </c>
      <c r="J976" s="2" t="s">
        <v>12959</v>
      </c>
    </row>
    <row r="977">
      <c r="A977" s="2" t="s">
        <v>31201</v>
      </c>
      <c r="B977" s="2" t="s">
        <v>25185</v>
      </c>
      <c r="C977" s="2" t="s">
        <v>25184</v>
      </c>
      <c r="D977" s="2" t="s">
        <v>31203</v>
      </c>
      <c r="E977" s="2" t="s">
        <v>31204</v>
      </c>
      <c r="F977" s="2" t="s">
        <v>31205</v>
      </c>
      <c r="G977" s="2" t="s">
        <v>31206</v>
      </c>
      <c r="H977" s="2" t="s">
        <v>30038</v>
      </c>
      <c r="I977" s="2" t="s">
        <v>31208</v>
      </c>
      <c r="J977" s="2" t="s">
        <v>12959</v>
      </c>
    </row>
    <row r="978">
      <c r="A978" s="2" t="s">
        <v>31210</v>
      </c>
      <c r="B978" s="2" t="s">
        <v>25185</v>
      </c>
      <c r="C978" s="2" t="s">
        <v>25184</v>
      </c>
      <c r="D978" s="2" t="s">
        <v>31211</v>
      </c>
      <c r="E978" s="2" t="s">
        <v>30061</v>
      </c>
      <c r="F978" s="2" t="s">
        <v>31212</v>
      </c>
      <c r="G978" s="2" t="s">
        <v>31213</v>
      </c>
      <c r="H978" s="2" t="s">
        <v>30038</v>
      </c>
      <c r="I978" s="2" t="s">
        <v>31215</v>
      </c>
      <c r="J978" s="2" t="s">
        <v>12959</v>
      </c>
    </row>
    <row r="979">
      <c r="A979" s="2" t="s">
        <v>31217</v>
      </c>
      <c r="B979" s="2" t="s">
        <v>31218</v>
      </c>
      <c r="C979" s="2" t="s">
        <v>13735</v>
      </c>
      <c r="D979" s="2" t="s">
        <v>31219</v>
      </c>
      <c r="E979" s="2" t="s">
        <v>31221</v>
      </c>
      <c r="F979" s="2" t="s">
        <v>29777</v>
      </c>
      <c r="G979" s="2" t="s">
        <v>31222</v>
      </c>
      <c r="H979" s="2" t="s">
        <v>30038</v>
      </c>
      <c r="I979" s="2" t="s">
        <v>31224</v>
      </c>
      <c r="J979" s="2" t="s">
        <v>12959</v>
      </c>
    </row>
    <row r="980">
      <c r="A980" s="2" t="s">
        <v>31225</v>
      </c>
      <c r="B980" s="2" t="s">
        <v>31218</v>
      </c>
      <c r="C980" s="2" t="s">
        <v>13735</v>
      </c>
      <c r="D980" s="2" t="s">
        <v>31227</v>
      </c>
      <c r="E980" s="2" t="s">
        <v>30061</v>
      </c>
      <c r="F980" s="2" t="s">
        <v>31229</v>
      </c>
      <c r="G980" s="2" t="s">
        <v>31230</v>
      </c>
      <c r="H980" s="2" t="s">
        <v>30038</v>
      </c>
      <c r="I980" s="2" t="s">
        <v>31231</v>
      </c>
      <c r="J980" s="2" t="s">
        <v>12959</v>
      </c>
    </row>
    <row r="981">
      <c r="A981" s="2" t="s">
        <v>31233</v>
      </c>
      <c r="B981" s="2" t="s">
        <v>31218</v>
      </c>
      <c r="C981" s="2" t="s">
        <v>13735</v>
      </c>
      <c r="D981" s="2" t="s">
        <v>31235</v>
      </c>
      <c r="E981" s="2" t="s">
        <v>31236</v>
      </c>
      <c r="F981" s="2" t="s">
        <v>31237</v>
      </c>
      <c r="G981" s="2" t="s">
        <v>31238</v>
      </c>
      <c r="H981" s="2" t="s">
        <v>30038</v>
      </c>
      <c r="I981" s="2" t="s">
        <v>31239</v>
      </c>
      <c r="J981" s="2" t="s">
        <v>12959</v>
      </c>
    </row>
    <row r="982">
      <c r="A982" s="2" t="s">
        <v>31241</v>
      </c>
      <c r="B982" s="2" t="s">
        <v>31218</v>
      </c>
      <c r="C982" s="2" t="s">
        <v>13735</v>
      </c>
      <c r="D982" s="2" t="s">
        <v>31243</v>
      </c>
      <c r="E982" s="2" t="s">
        <v>31244</v>
      </c>
      <c r="F982" s="2" t="s">
        <v>31237</v>
      </c>
      <c r="G982" s="2" t="s">
        <v>31245</v>
      </c>
      <c r="H982" s="2" t="s">
        <v>30038</v>
      </c>
      <c r="I982" s="2" t="s">
        <v>31247</v>
      </c>
      <c r="J982" s="2" t="s">
        <v>12959</v>
      </c>
    </row>
    <row r="983">
      <c r="A983" s="2" t="s">
        <v>31249</v>
      </c>
      <c r="B983" s="2" t="s">
        <v>31218</v>
      </c>
      <c r="C983" s="2" t="s">
        <v>13735</v>
      </c>
      <c r="D983" s="2" t="s">
        <v>30087</v>
      </c>
      <c r="E983" s="2" t="s">
        <v>31250</v>
      </c>
      <c r="F983" s="2" t="s">
        <v>31218</v>
      </c>
      <c r="G983" s="2" t="s">
        <v>31252</v>
      </c>
      <c r="H983" s="2" t="s">
        <v>30038</v>
      </c>
      <c r="I983" s="2" t="s">
        <v>31254</v>
      </c>
      <c r="J983" s="2" t="s">
        <v>12959</v>
      </c>
    </row>
    <row r="984">
      <c r="A984" s="2" t="s">
        <v>31255</v>
      </c>
      <c r="B984" s="2" t="s">
        <v>25076</v>
      </c>
      <c r="C984" s="2" t="s">
        <v>21585</v>
      </c>
      <c r="D984" s="2" t="s">
        <v>31257</v>
      </c>
      <c r="E984" s="2" t="s">
        <v>31258</v>
      </c>
      <c r="F984" s="2" t="s">
        <v>31260</v>
      </c>
      <c r="G984" s="2" t="s">
        <v>31261</v>
      </c>
      <c r="H984" s="2" t="s">
        <v>30038</v>
      </c>
      <c r="I984" s="2" t="s">
        <v>31262</v>
      </c>
      <c r="J984" s="2" t="s">
        <v>12959</v>
      </c>
    </row>
    <row r="985">
      <c r="A985" s="2" t="s">
        <v>31264</v>
      </c>
      <c r="B985" s="2" t="s">
        <v>25076</v>
      </c>
      <c r="C985" s="2" t="s">
        <v>21585</v>
      </c>
      <c r="D985" s="2" t="s">
        <v>31266</v>
      </c>
      <c r="E985" s="2" t="s">
        <v>31267</v>
      </c>
      <c r="F985" s="2" t="s">
        <v>31268</v>
      </c>
      <c r="G985" s="2" t="s">
        <v>31269</v>
      </c>
      <c r="H985" s="2" t="s">
        <v>30038</v>
      </c>
      <c r="I985" s="2" t="s">
        <v>31271</v>
      </c>
      <c r="J985" s="2" t="s">
        <v>12959</v>
      </c>
    </row>
    <row r="986">
      <c r="A986" s="2" t="s">
        <v>31273</v>
      </c>
      <c r="B986" s="2" t="s">
        <v>25076</v>
      </c>
      <c r="C986" s="2" t="s">
        <v>21585</v>
      </c>
      <c r="D986" s="2" t="s">
        <v>31275</v>
      </c>
      <c r="E986" s="2" t="s">
        <v>31276</v>
      </c>
      <c r="F986" s="2" t="s">
        <v>6792</v>
      </c>
      <c r="G986" s="2" t="s">
        <v>31278</v>
      </c>
      <c r="H986" s="2" t="s">
        <v>30038</v>
      </c>
      <c r="I986" s="2" t="s">
        <v>31279</v>
      </c>
      <c r="J986" s="2" t="s">
        <v>12959</v>
      </c>
    </row>
    <row r="987">
      <c r="A987" s="2" t="s">
        <v>31280</v>
      </c>
      <c r="B987" s="2" t="s">
        <v>25076</v>
      </c>
      <c r="C987" s="2" t="s">
        <v>21585</v>
      </c>
      <c r="D987" s="2" t="s">
        <v>30943</v>
      </c>
      <c r="E987" s="2" t="s">
        <v>30944</v>
      </c>
      <c r="F987" s="2" t="s">
        <v>31283</v>
      </c>
      <c r="G987" s="2" t="s">
        <v>31284</v>
      </c>
      <c r="H987" s="2" t="s">
        <v>30038</v>
      </c>
      <c r="I987" s="2" t="s">
        <v>31285</v>
      </c>
      <c r="J987" s="2" t="s">
        <v>12959</v>
      </c>
    </row>
    <row r="988">
      <c r="A988" s="2" t="s">
        <v>31287</v>
      </c>
      <c r="B988" s="2" t="s">
        <v>25076</v>
      </c>
      <c r="C988" s="2" t="s">
        <v>21585</v>
      </c>
      <c r="D988" s="2" t="s">
        <v>31289</v>
      </c>
      <c r="E988" s="2" t="s">
        <v>30061</v>
      </c>
      <c r="F988" s="2" t="s">
        <v>29777</v>
      </c>
      <c r="G988" s="2" t="s">
        <v>31291</v>
      </c>
      <c r="H988" s="2" t="s">
        <v>30038</v>
      </c>
      <c r="I988" s="2" t="s">
        <v>31293</v>
      </c>
      <c r="J988" s="2" t="s">
        <v>12959</v>
      </c>
    </row>
    <row r="989">
      <c r="A989" s="2" t="s">
        <v>31294</v>
      </c>
      <c r="B989" s="2" t="s">
        <v>25076</v>
      </c>
      <c r="C989" s="2" t="s">
        <v>21585</v>
      </c>
      <c r="D989" s="2" t="s">
        <v>30661</v>
      </c>
      <c r="E989" s="2" t="s">
        <v>31297</v>
      </c>
      <c r="F989" s="2" t="s">
        <v>11963</v>
      </c>
      <c r="G989" s="2" t="s">
        <v>31298</v>
      </c>
      <c r="H989" s="2" t="s">
        <v>30038</v>
      </c>
      <c r="I989" s="2" t="s">
        <v>31299</v>
      </c>
      <c r="J989" s="2" t="s">
        <v>12959</v>
      </c>
    </row>
    <row r="990">
      <c r="A990" s="3" t="s">
        <v>31302</v>
      </c>
      <c r="B990" s="3" t="s">
        <v>25091</v>
      </c>
      <c r="C990" s="3" t="s">
        <v>13449</v>
      </c>
      <c r="D990" s="3" t="s">
        <v>31257</v>
      </c>
      <c r="E990" s="3" t="s">
        <v>31258</v>
      </c>
      <c r="F990" s="3" t="s">
        <v>31303</v>
      </c>
      <c r="G990" s="3" t="s">
        <v>31261</v>
      </c>
      <c r="H990" s="3" t="s">
        <v>30038</v>
      </c>
      <c r="I990" s="3" t="s">
        <v>31306</v>
      </c>
      <c r="J990" s="3" t="s">
        <v>12959</v>
      </c>
    </row>
    <row r="991">
      <c r="A991" s="3" t="s">
        <v>31307</v>
      </c>
      <c r="B991" s="3" t="s">
        <v>25091</v>
      </c>
      <c r="C991" s="3" t="s">
        <v>13449</v>
      </c>
      <c r="D991" s="3" t="s">
        <v>31309</v>
      </c>
      <c r="E991" s="3" t="s">
        <v>31310</v>
      </c>
      <c r="F991" s="3" t="s">
        <v>31311</v>
      </c>
      <c r="G991" s="3" t="s">
        <v>31313</v>
      </c>
      <c r="H991" s="3" t="s">
        <v>30038</v>
      </c>
      <c r="I991" s="3" t="s">
        <v>31314</v>
      </c>
      <c r="J991" s="3" t="s">
        <v>12959</v>
      </c>
    </row>
    <row r="992">
      <c r="A992" s="3" t="s">
        <v>31316</v>
      </c>
      <c r="B992" s="3" t="s">
        <v>25091</v>
      </c>
      <c r="C992" s="3" t="s">
        <v>13449</v>
      </c>
      <c r="D992" s="3" t="s">
        <v>31275</v>
      </c>
      <c r="E992" s="3" t="s">
        <v>31318</v>
      </c>
      <c r="F992" s="3" t="s">
        <v>6797</v>
      </c>
      <c r="G992" s="3" t="s">
        <v>31319</v>
      </c>
      <c r="H992" s="3" t="s">
        <v>30038</v>
      </c>
      <c r="I992" s="3" t="s">
        <v>31320</v>
      </c>
      <c r="J992" s="3" t="s">
        <v>12959</v>
      </c>
    </row>
    <row r="993">
      <c r="A993" s="3" t="s">
        <v>31322</v>
      </c>
      <c r="B993" s="3" t="s">
        <v>25091</v>
      </c>
      <c r="C993" s="3" t="s">
        <v>13449</v>
      </c>
      <c r="D993" s="3" t="s">
        <v>30943</v>
      </c>
      <c r="E993" s="3" t="s">
        <v>30944</v>
      </c>
      <c r="F993" s="3" t="s">
        <v>31324</v>
      </c>
      <c r="G993" s="3" t="s">
        <v>31284</v>
      </c>
      <c r="H993" s="3" t="s">
        <v>30038</v>
      </c>
      <c r="I993" s="3" t="s">
        <v>31326</v>
      </c>
      <c r="J993" s="3" t="s">
        <v>12959</v>
      </c>
    </row>
    <row r="994">
      <c r="A994" s="3" t="s">
        <v>31328</v>
      </c>
      <c r="B994" s="3" t="s">
        <v>25091</v>
      </c>
      <c r="C994" s="3" t="s">
        <v>13449</v>
      </c>
      <c r="D994" s="3" t="s">
        <v>31329</v>
      </c>
      <c r="E994" s="3" t="s">
        <v>31330</v>
      </c>
      <c r="F994" s="3" t="s">
        <v>31324</v>
      </c>
      <c r="G994" s="3" t="s">
        <v>31332</v>
      </c>
      <c r="H994" s="3" t="s">
        <v>30038</v>
      </c>
      <c r="I994" s="3" t="s">
        <v>31334</v>
      </c>
      <c r="J994" s="3" t="s">
        <v>12959</v>
      </c>
    </row>
    <row r="995">
      <c r="A995" s="3" t="s">
        <v>31335</v>
      </c>
      <c r="B995" s="3" t="s">
        <v>25091</v>
      </c>
      <c r="C995" s="3" t="s">
        <v>13449</v>
      </c>
      <c r="D995" s="3" t="s">
        <v>31289</v>
      </c>
      <c r="E995" s="3" t="s">
        <v>30061</v>
      </c>
      <c r="F995" s="3" t="s">
        <v>29777</v>
      </c>
      <c r="G995" s="3" t="s">
        <v>31339</v>
      </c>
      <c r="H995" s="3" t="s">
        <v>30038</v>
      </c>
      <c r="I995" s="3" t="s">
        <v>31340</v>
      </c>
      <c r="J995" s="3" t="s">
        <v>12959</v>
      </c>
    </row>
    <row r="996">
      <c r="A996" s="3" t="s">
        <v>31342</v>
      </c>
      <c r="B996" s="3" t="s">
        <v>25091</v>
      </c>
      <c r="C996" s="3" t="s">
        <v>13449</v>
      </c>
      <c r="D996" s="3" t="s">
        <v>30661</v>
      </c>
      <c r="E996" s="3" t="s">
        <v>31344</v>
      </c>
      <c r="F996" s="3" t="s">
        <v>11975</v>
      </c>
      <c r="G996" s="3" t="s">
        <v>31345</v>
      </c>
      <c r="H996" s="3" t="s">
        <v>30038</v>
      </c>
      <c r="I996" s="3" t="s">
        <v>31347</v>
      </c>
      <c r="J996" s="3" t="s">
        <v>12959</v>
      </c>
    </row>
    <row r="997">
      <c r="A997" s="2" t="s">
        <v>31349</v>
      </c>
      <c r="B997" s="2" t="s">
        <v>25105</v>
      </c>
      <c r="C997" s="2" t="s">
        <v>21622</v>
      </c>
      <c r="D997" s="2" t="s">
        <v>31257</v>
      </c>
      <c r="E997" s="2" t="s">
        <v>31258</v>
      </c>
      <c r="F997" s="2" t="s">
        <v>31352</v>
      </c>
      <c r="G997" s="2" t="s">
        <v>31261</v>
      </c>
      <c r="H997" s="2" t="s">
        <v>30038</v>
      </c>
      <c r="I997" s="2" t="s">
        <v>31353</v>
      </c>
      <c r="J997" s="2" t="s">
        <v>12959</v>
      </c>
    </row>
    <row r="998">
      <c r="A998" s="2" t="s">
        <v>31355</v>
      </c>
      <c r="B998" s="2" t="s">
        <v>25105</v>
      </c>
      <c r="C998" s="2" t="s">
        <v>21622</v>
      </c>
      <c r="D998" s="2" t="s">
        <v>31309</v>
      </c>
      <c r="E998" s="2" t="s">
        <v>31310</v>
      </c>
      <c r="F998" s="2" t="s">
        <v>31357</v>
      </c>
      <c r="G998" s="2" t="s">
        <v>31313</v>
      </c>
      <c r="H998" s="2" t="s">
        <v>30038</v>
      </c>
      <c r="I998" s="2" t="s">
        <v>31359</v>
      </c>
      <c r="J998" s="2" t="s">
        <v>12959</v>
      </c>
    </row>
    <row r="999">
      <c r="A999" s="2" t="s">
        <v>31361</v>
      </c>
      <c r="B999" s="2" t="s">
        <v>25105</v>
      </c>
      <c r="C999" s="2" t="s">
        <v>21622</v>
      </c>
      <c r="D999" s="2" t="s">
        <v>31275</v>
      </c>
      <c r="E999" s="2" t="s">
        <v>31276</v>
      </c>
      <c r="F999" s="2" t="s">
        <v>6801</v>
      </c>
      <c r="G999" s="2" t="s">
        <v>31364</v>
      </c>
      <c r="H999" s="2" t="s">
        <v>30038</v>
      </c>
      <c r="I999" s="2" t="s">
        <v>31365</v>
      </c>
      <c r="J999" s="2" t="s">
        <v>12959</v>
      </c>
    </row>
    <row r="1000">
      <c r="A1000" s="2" t="s">
        <v>31367</v>
      </c>
      <c r="B1000" s="2" t="s">
        <v>25105</v>
      </c>
      <c r="C1000" s="2" t="s">
        <v>21622</v>
      </c>
      <c r="D1000" s="2" t="s">
        <v>30943</v>
      </c>
      <c r="E1000" s="2" t="s">
        <v>30944</v>
      </c>
      <c r="F1000" s="2" t="s">
        <v>31369</v>
      </c>
      <c r="G1000" s="2" t="s">
        <v>31284</v>
      </c>
      <c r="H1000" s="2" t="s">
        <v>30038</v>
      </c>
      <c r="I1000" s="2" t="s">
        <v>31285</v>
      </c>
      <c r="J1000" s="2" t="s">
        <v>12959</v>
      </c>
    </row>
    <row r="1001">
      <c r="A1001" s="2" t="s">
        <v>31373</v>
      </c>
      <c r="B1001" s="2" t="s">
        <v>25105</v>
      </c>
      <c r="C1001" s="2" t="s">
        <v>21622</v>
      </c>
      <c r="D1001" s="2" t="s">
        <v>31329</v>
      </c>
      <c r="E1001" s="2" t="s">
        <v>31330</v>
      </c>
      <c r="F1001" s="2" t="s">
        <v>31369</v>
      </c>
      <c r="G1001" s="2" t="s">
        <v>31332</v>
      </c>
      <c r="H1001" s="2" t="s">
        <v>30038</v>
      </c>
      <c r="I1001" s="2" t="s">
        <v>31376</v>
      </c>
      <c r="J1001" s="2" t="s">
        <v>12959</v>
      </c>
    </row>
    <row r="1002">
      <c r="A1002" s="2" t="s">
        <v>31378</v>
      </c>
      <c r="B1002" s="2" t="s">
        <v>25105</v>
      </c>
      <c r="C1002" s="2" t="s">
        <v>21622</v>
      </c>
      <c r="D1002" s="2" t="s">
        <v>31289</v>
      </c>
      <c r="E1002" s="2" t="s">
        <v>30061</v>
      </c>
      <c r="F1002" s="2" t="s">
        <v>29777</v>
      </c>
      <c r="G1002" s="2" t="s">
        <v>31339</v>
      </c>
      <c r="H1002" s="2" t="s">
        <v>30038</v>
      </c>
      <c r="I1002" s="2" t="s">
        <v>31340</v>
      </c>
      <c r="J1002" s="2" t="s">
        <v>12959</v>
      </c>
    </row>
    <row r="1003">
      <c r="A1003" s="2" t="s">
        <v>31382</v>
      </c>
      <c r="B1003" s="2" t="s">
        <v>25105</v>
      </c>
      <c r="C1003" s="2" t="s">
        <v>21622</v>
      </c>
      <c r="D1003" s="2" t="s">
        <v>30661</v>
      </c>
      <c r="E1003" s="2" t="s">
        <v>31384</v>
      </c>
      <c r="F1003" s="2" t="s">
        <v>11985</v>
      </c>
      <c r="G1003" s="2" t="s">
        <v>31345</v>
      </c>
      <c r="H1003" s="2" t="s">
        <v>30038</v>
      </c>
      <c r="I1003" s="2" t="s">
        <v>31387</v>
      </c>
      <c r="J1003" s="2" t="s">
        <v>12959</v>
      </c>
    </row>
    <row r="1004">
      <c r="A1004" s="2" t="s">
        <v>31388</v>
      </c>
      <c r="B1004" s="2" t="s">
        <v>25119</v>
      </c>
      <c r="C1004" s="2" t="s">
        <v>518</v>
      </c>
      <c r="D1004" s="2" t="s">
        <v>31257</v>
      </c>
      <c r="E1004" s="2" t="s">
        <v>31258</v>
      </c>
      <c r="F1004" s="2" t="s">
        <v>31391</v>
      </c>
      <c r="G1004" s="2" t="s">
        <v>31261</v>
      </c>
      <c r="H1004" s="2" t="s">
        <v>30038</v>
      </c>
      <c r="I1004" s="2" t="s">
        <v>31392</v>
      </c>
      <c r="J1004" s="2" t="s">
        <v>12959</v>
      </c>
    </row>
    <row r="1005">
      <c r="A1005" s="2" t="s">
        <v>31395</v>
      </c>
      <c r="B1005" s="2" t="s">
        <v>25119</v>
      </c>
      <c r="C1005" s="2" t="s">
        <v>518</v>
      </c>
      <c r="D1005" s="2" t="s">
        <v>31309</v>
      </c>
      <c r="E1005" s="2" t="s">
        <v>31310</v>
      </c>
      <c r="F1005" s="2" t="s">
        <v>31396</v>
      </c>
      <c r="G1005" s="2" t="s">
        <v>31313</v>
      </c>
      <c r="H1005" s="2" t="s">
        <v>30038</v>
      </c>
      <c r="I1005" s="2" t="s">
        <v>31399</v>
      </c>
      <c r="J1005" s="2" t="s">
        <v>12959</v>
      </c>
    </row>
    <row r="1006">
      <c r="A1006" s="2" t="s">
        <v>31400</v>
      </c>
      <c r="B1006" s="2" t="s">
        <v>25119</v>
      </c>
      <c r="C1006" s="2" t="s">
        <v>518</v>
      </c>
      <c r="D1006" s="2" t="s">
        <v>31402</v>
      </c>
      <c r="E1006" s="2" t="s">
        <v>31404</v>
      </c>
      <c r="F1006" s="2" t="s">
        <v>31405</v>
      </c>
      <c r="G1006" s="2" t="s">
        <v>31406</v>
      </c>
      <c r="H1006" s="2" t="s">
        <v>30038</v>
      </c>
      <c r="I1006" s="2" t="s">
        <v>31407</v>
      </c>
      <c r="J1006" s="2" t="s">
        <v>12959</v>
      </c>
    </row>
    <row r="1007">
      <c r="A1007" s="2" t="s">
        <v>31410</v>
      </c>
      <c r="B1007" s="2" t="s">
        <v>25119</v>
      </c>
      <c r="C1007" s="2" t="s">
        <v>518</v>
      </c>
      <c r="D1007" s="2" t="s">
        <v>30943</v>
      </c>
      <c r="E1007" s="2" t="s">
        <v>30944</v>
      </c>
      <c r="F1007" s="2" t="s">
        <v>31412</v>
      </c>
      <c r="G1007" s="2" t="s">
        <v>31284</v>
      </c>
      <c r="H1007" s="2" t="s">
        <v>30038</v>
      </c>
      <c r="I1007" s="2" t="s">
        <v>31326</v>
      </c>
      <c r="J1007" s="2" t="s">
        <v>12959</v>
      </c>
    </row>
    <row r="1008">
      <c r="A1008" s="2" t="s">
        <v>31415</v>
      </c>
      <c r="B1008" s="2" t="s">
        <v>25119</v>
      </c>
      <c r="C1008" s="2" t="s">
        <v>518</v>
      </c>
      <c r="D1008" s="2" t="s">
        <v>31329</v>
      </c>
      <c r="E1008" s="2" t="s">
        <v>31330</v>
      </c>
      <c r="F1008" s="2" t="s">
        <v>31412</v>
      </c>
      <c r="G1008" s="2" t="s">
        <v>31332</v>
      </c>
      <c r="H1008" s="2" t="s">
        <v>30038</v>
      </c>
      <c r="I1008" s="2" t="s">
        <v>31418</v>
      </c>
      <c r="J1008" s="2" t="s">
        <v>12959</v>
      </c>
    </row>
    <row r="1009">
      <c r="A1009" s="2" t="s">
        <v>31420</v>
      </c>
      <c r="B1009" s="2" t="s">
        <v>25119</v>
      </c>
      <c r="C1009" s="2" t="s">
        <v>518</v>
      </c>
      <c r="D1009" s="2" t="s">
        <v>31289</v>
      </c>
      <c r="E1009" s="2" t="s">
        <v>30061</v>
      </c>
      <c r="F1009" s="2" t="s">
        <v>29777</v>
      </c>
      <c r="G1009" s="2" t="s">
        <v>31339</v>
      </c>
      <c r="H1009" s="2" t="s">
        <v>30038</v>
      </c>
      <c r="I1009" s="2" t="s">
        <v>31340</v>
      </c>
      <c r="J1009" s="2" t="s">
        <v>12959</v>
      </c>
    </row>
    <row r="1010">
      <c r="A1010" s="2" t="s">
        <v>31423</v>
      </c>
      <c r="B1010" s="2" t="s">
        <v>25119</v>
      </c>
      <c r="C1010" s="2" t="s">
        <v>518</v>
      </c>
      <c r="D1010" s="2" t="s">
        <v>30661</v>
      </c>
      <c r="E1010" s="2" t="s">
        <v>31425</v>
      </c>
      <c r="F1010" s="2" t="s">
        <v>11995</v>
      </c>
      <c r="G1010" s="2" t="s">
        <v>31345</v>
      </c>
      <c r="H1010" s="2" t="s">
        <v>30038</v>
      </c>
      <c r="I1010" s="2" t="s">
        <v>31427</v>
      </c>
      <c r="J1010" s="2" t="s">
        <v>12959</v>
      </c>
    </row>
    <row r="1011">
      <c r="A1011" s="2" t="s">
        <v>31429</v>
      </c>
      <c r="B1011" s="2" t="s">
        <v>31431</v>
      </c>
      <c r="C1011" s="2" t="s">
        <v>1103</v>
      </c>
      <c r="D1011" s="2" t="s">
        <v>31432</v>
      </c>
      <c r="E1011" s="2" t="s">
        <v>31433</v>
      </c>
      <c r="F1011" s="2" t="s">
        <v>31434</v>
      </c>
      <c r="G1011" s="2" t="s">
        <v>31436</v>
      </c>
      <c r="H1011" s="2" t="s">
        <v>30038</v>
      </c>
      <c r="I1011" s="2" t="s">
        <v>31437</v>
      </c>
      <c r="J1011" s="2" t="s">
        <v>12959</v>
      </c>
    </row>
    <row r="1012">
      <c r="A1012" s="2" t="s">
        <v>31440</v>
      </c>
      <c r="B1012" s="2" t="s">
        <v>31431</v>
      </c>
      <c r="C1012" s="2" t="s">
        <v>1103</v>
      </c>
      <c r="D1012" s="2" t="s">
        <v>31441</v>
      </c>
      <c r="E1012" s="2" t="s">
        <v>31443</v>
      </c>
      <c r="F1012" s="2" t="s">
        <v>31444</v>
      </c>
      <c r="G1012" s="2" t="s">
        <v>31445</v>
      </c>
      <c r="H1012" s="2" t="s">
        <v>30038</v>
      </c>
      <c r="I1012" s="2" t="s">
        <v>31447</v>
      </c>
      <c r="J1012" s="2" t="s">
        <v>12959</v>
      </c>
    </row>
    <row r="1013">
      <c r="A1013" s="2" t="s">
        <v>31448</v>
      </c>
      <c r="B1013" s="2" t="s">
        <v>31431</v>
      </c>
      <c r="C1013" s="2" t="s">
        <v>1103</v>
      </c>
      <c r="D1013" s="2" t="s">
        <v>31449</v>
      </c>
      <c r="E1013" s="2" t="s">
        <v>26527</v>
      </c>
      <c r="F1013" s="2" t="s">
        <v>31450</v>
      </c>
      <c r="G1013" s="2" t="s">
        <v>31451</v>
      </c>
      <c r="H1013" s="2" t="s">
        <v>30038</v>
      </c>
      <c r="I1013" s="2" t="s">
        <v>31452</v>
      </c>
      <c r="J1013" s="2" t="s">
        <v>12959</v>
      </c>
    </row>
    <row r="1014">
      <c r="A1014" s="2" t="s">
        <v>31453</v>
      </c>
      <c r="B1014" s="2" t="s">
        <v>31431</v>
      </c>
      <c r="C1014" s="2" t="s">
        <v>1103</v>
      </c>
      <c r="D1014" s="2" t="s">
        <v>31454</v>
      </c>
      <c r="E1014" s="2" t="s">
        <v>31455</v>
      </c>
      <c r="F1014" s="2" t="s">
        <v>31456</v>
      </c>
      <c r="G1014" s="2" t="s">
        <v>31457</v>
      </c>
      <c r="H1014" s="2" t="s">
        <v>30038</v>
      </c>
      <c r="I1014" s="2" t="s">
        <v>31458</v>
      </c>
      <c r="J1014" s="2" t="s">
        <v>12959</v>
      </c>
    </row>
    <row r="1015">
      <c r="A1015" s="2" t="s">
        <v>31459</v>
      </c>
      <c r="B1015" s="2" t="s">
        <v>31431</v>
      </c>
      <c r="C1015" s="2" t="s">
        <v>1103</v>
      </c>
      <c r="D1015" s="2" t="s">
        <v>31460</v>
      </c>
      <c r="E1015" s="2" t="s">
        <v>31461</v>
      </c>
      <c r="F1015" s="2" t="s">
        <v>4581</v>
      </c>
      <c r="G1015" s="2" t="s">
        <v>31462</v>
      </c>
      <c r="H1015" s="2" t="s">
        <v>30038</v>
      </c>
      <c r="I1015" s="2" t="s">
        <v>31463</v>
      </c>
      <c r="J1015" s="2" t="s">
        <v>12959</v>
      </c>
    </row>
    <row r="1016">
      <c r="A1016" s="2" t="s">
        <v>31464</v>
      </c>
      <c r="B1016" s="2" t="s">
        <v>31431</v>
      </c>
      <c r="C1016" s="2" t="s">
        <v>1103</v>
      </c>
      <c r="D1016" s="2" t="s">
        <v>31465</v>
      </c>
      <c r="E1016" s="2" t="s">
        <v>31466</v>
      </c>
      <c r="F1016" s="2" t="s">
        <v>31467</v>
      </c>
      <c r="G1016" s="2" t="s">
        <v>31468</v>
      </c>
      <c r="H1016" s="2" t="s">
        <v>30038</v>
      </c>
      <c r="I1016" s="2" t="s">
        <v>31469</v>
      </c>
      <c r="J1016" s="2" t="s">
        <v>12959</v>
      </c>
    </row>
    <row r="1017">
      <c r="A1017" s="2" t="s">
        <v>31470</v>
      </c>
      <c r="B1017" s="2" t="s">
        <v>31431</v>
      </c>
      <c r="C1017" s="2" t="s">
        <v>1103</v>
      </c>
      <c r="D1017" s="2" t="s">
        <v>31471</v>
      </c>
      <c r="E1017" s="2" t="s">
        <v>31472</v>
      </c>
      <c r="F1017" s="2" t="s">
        <v>31431</v>
      </c>
      <c r="G1017" s="2" t="s">
        <v>31473</v>
      </c>
      <c r="H1017" s="2" t="s">
        <v>30038</v>
      </c>
      <c r="I1017" s="2" t="s">
        <v>31474</v>
      </c>
      <c r="J1017" s="2" t="s">
        <v>12959</v>
      </c>
    </row>
    <row r="1018">
      <c r="A1018" s="2" t="s">
        <v>31475</v>
      </c>
      <c r="B1018" s="2" t="s">
        <v>31431</v>
      </c>
      <c r="C1018" s="2" t="s">
        <v>1103</v>
      </c>
      <c r="D1018" s="2" t="s">
        <v>31476</v>
      </c>
      <c r="E1018" s="2" t="s">
        <v>31477</v>
      </c>
      <c r="F1018" s="2" t="s">
        <v>31434</v>
      </c>
      <c r="G1018" s="2" t="s">
        <v>31478</v>
      </c>
      <c r="H1018" s="2" t="s">
        <v>30038</v>
      </c>
      <c r="I1018" s="2" t="s">
        <v>31479</v>
      </c>
      <c r="J1018" s="2" t="s">
        <v>12959</v>
      </c>
    </row>
    <row r="1019">
      <c r="A1019" s="2" t="s">
        <v>31480</v>
      </c>
      <c r="B1019" s="2" t="s">
        <v>31481</v>
      </c>
      <c r="C1019" s="2" t="s">
        <v>18969</v>
      </c>
      <c r="D1019" s="2" t="s">
        <v>31482</v>
      </c>
      <c r="E1019" s="2" t="s">
        <v>31483</v>
      </c>
      <c r="F1019" s="2" t="s">
        <v>31484</v>
      </c>
      <c r="G1019" s="2" t="s">
        <v>31485</v>
      </c>
      <c r="H1019" s="2" t="s">
        <v>30038</v>
      </c>
      <c r="I1019" s="2" t="s">
        <v>31486</v>
      </c>
      <c r="J1019" s="2" t="s">
        <v>12959</v>
      </c>
    </row>
    <row r="1020">
      <c r="A1020" s="2" t="s">
        <v>31487</v>
      </c>
      <c r="B1020" s="2" t="s">
        <v>31481</v>
      </c>
      <c r="C1020" s="2" t="s">
        <v>18969</v>
      </c>
      <c r="D1020" s="2" t="s">
        <v>31488</v>
      </c>
      <c r="E1020" s="2" t="s">
        <v>31443</v>
      </c>
      <c r="F1020" s="2" t="s">
        <v>31484</v>
      </c>
      <c r="G1020" s="2" t="s">
        <v>31489</v>
      </c>
      <c r="H1020" s="2" t="s">
        <v>30038</v>
      </c>
      <c r="I1020" s="2" t="s">
        <v>31490</v>
      </c>
      <c r="J1020" s="2" t="s">
        <v>12959</v>
      </c>
    </row>
    <row r="1021">
      <c r="A1021" s="2" t="s">
        <v>31491</v>
      </c>
      <c r="B1021" s="2" t="s">
        <v>31481</v>
      </c>
      <c r="C1021" s="2" t="s">
        <v>18969</v>
      </c>
      <c r="D1021" s="2" t="s">
        <v>31492</v>
      </c>
      <c r="E1021" s="2" t="s">
        <v>31493</v>
      </c>
      <c r="F1021" s="2" t="s">
        <v>31484</v>
      </c>
      <c r="G1021" s="2" t="s">
        <v>31494</v>
      </c>
      <c r="H1021" s="2" t="s">
        <v>30038</v>
      </c>
      <c r="I1021" s="2" t="s">
        <v>31495</v>
      </c>
      <c r="J1021" s="2" t="s">
        <v>12959</v>
      </c>
    </row>
    <row r="1022">
      <c r="A1022" s="2" t="s">
        <v>31496</v>
      </c>
      <c r="B1022" s="2" t="s">
        <v>31481</v>
      </c>
      <c r="C1022" s="2" t="s">
        <v>18969</v>
      </c>
      <c r="D1022" s="2" t="s">
        <v>31497</v>
      </c>
      <c r="E1022" s="2" t="s">
        <v>31498</v>
      </c>
      <c r="F1022" s="2" t="s">
        <v>31499</v>
      </c>
      <c r="G1022" s="2" t="s">
        <v>31500</v>
      </c>
      <c r="H1022" s="2" t="s">
        <v>30038</v>
      </c>
      <c r="I1022" s="2" t="s">
        <v>31501</v>
      </c>
      <c r="J1022" s="2" t="s">
        <v>12959</v>
      </c>
    </row>
    <row r="1023">
      <c r="A1023" s="2" t="s">
        <v>31502</v>
      </c>
      <c r="B1023" s="2" t="s">
        <v>31481</v>
      </c>
      <c r="C1023" s="2" t="s">
        <v>18969</v>
      </c>
      <c r="D1023" s="2" t="s">
        <v>31503</v>
      </c>
      <c r="E1023" s="2" t="s">
        <v>26567</v>
      </c>
      <c r="F1023" s="2" t="s">
        <v>31484</v>
      </c>
      <c r="G1023" s="2" t="s">
        <v>31504</v>
      </c>
      <c r="H1023" s="2" t="s">
        <v>30038</v>
      </c>
      <c r="I1023" s="2" t="s">
        <v>31505</v>
      </c>
      <c r="J1023" s="2" t="s">
        <v>12959</v>
      </c>
    </row>
    <row r="1024">
      <c r="A1024" s="2" t="s">
        <v>31506</v>
      </c>
      <c r="B1024" s="2" t="s">
        <v>31481</v>
      </c>
      <c r="C1024" s="2" t="s">
        <v>18969</v>
      </c>
      <c r="D1024" s="2" t="s">
        <v>31507</v>
      </c>
      <c r="E1024" s="2" t="s">
        <v>31508</v>
      </c>
      <c r="F1024" s="2" t="s">
        <v>6786</v>
      </c>
      <c r="G1024" s="2" t="s">
        <v>31509</v>
      </c>
      <c r="H1024" s="2" t="s">
        <v>30038</v>
      </c>
      <c r="I1024" s="2" t="s">
        <v>31510</v>
      </c>
      <c r="J1024" s="2" t="s">
        <v>12959</v>
      </c>
    </row>
    <row r="1025">
      <c r="A1025" s="2" t="s">
        <v>31511</v>
      </c>
      <c r="B1025" s="2" t="s">
        <v>31481</v>
      </c>
      <c r="C1025" s="2" t="s">
        <v>18969</v>
      </c>
      <c r="D1025" s="2" t="s">
        <v>31512</v>
      </c>
      <c r="E1025" s="2" t="s">
        <v>26567</v>
      </c>
      <c r="F1025" s="2" t="s">
        <v>31513</v>
      </c>
      <c r="G1025" s="2" t="s">
        <v>31514</v>
      </c>
      <c r="H1025" s="2" t="s">
        <v>30038</v>
      </c>
      <c r="I1025" s="2" t="s">
        <v>31515</v>
      </c>
      <c r="J1025" s="2" t="s">
        <v>12959</v>
      </c>
    </row>
    <row r="1026">
      <c r="A1026" s="2" t="s">
        <v>31516</v>
      </c>
      <c r="B1026" s="2" t="s">
        <v>31481</v>
      </c>
      <c r="C1026" s="2" t="s">
        <v>18969</v>
      </c>
      <c r="D1026" s="2" t="s">
        <v>31476</v>
      </c>
      <c r="E1026" s="2" t="s">
        <v>31517</v>
      </c>
      <c r="F1026" s="2" t="s">
        <v>31434</v>
      </c>
      <c r="G1026" s="2" t="s">
        <v>31518</v>
      </c>
      <c r="H1026" s="2" t="s">
        <v>30038</v>
      </c>
      <c r="I1026" s="2" t="s">
        <v>31519</v>
      </c>
      <c r="J1026" s="2" t="s">
        <v>12959</v>
      </c>
    </row>
    <row r="1027">
      <c r="A1027" s="2" t="s">
        <v>31520</v>
      </c>
      <c r="B1027" s="2" t="s">
        <v>31521</v>
      </c>
      <c r="C1027" s="2" t="s">
        <v>2843</v>
      </c>
      <c r="D1027" s="2" t="s">
        <v>31432</v>
      </c>
      <c r="E1027" s="2" t="s">
        <v>31522</v>
      </c>
      <c r="F1027" s="2" t="s">
        <v>31523</v>
      </c>
      <c r="G1027" s="2" t="s">
        <v>31524</v>
      </c>
      <c r="H1027" s="2" t="s">
        <v>30038</v>
      </c>
      <c r="I1027" s="2" t="s">
        <v>31525</v>
      </c>
      <c r="J1027" s="2" t="s">
        <v>12959</v>
      </c>
    </row>
    <row r="1028">
      <c r="A1028" s="2" t="s">
        <v>31526</v>
      </c>
      <c r="B1028" s="2" t="s">
        <v>31521</v>
      </c>
      <c r="C1028" s="2" t="s">
        <v>2843</v>
      </c>
      <c r="D1028" s="2" t="s">
        <v>31527</v>
      </c>
      <c r="E1028" s="2" t="s">
        <v>31528</v>
      </c>
      <c r="F1028" s="2" t="s">
        <v>31529</v>
      </c>
      <c r="G1028" s="2" t="s">
        <v>31530</v>
      </c>
      <c r="H1028" s="2" t="s">
        <v>30038</v>
      </c>
      <c r="I1028" s="2" t="s">
        <v>31531</v>
      </c>
      <c r="J1028" s="2" t="s">
        <v>12959</v>
      </c>
    </row>
    <row r="1029">
      <c r="A1029" s="2" t="s">
        <v>31532</v>
      </c>
      <c r="B1029" s="2" t="s">
        <v>31521</v>
      </c>
      <c r="C1029" s="2" t="s">
        <v>2843</v>
      </c>
      <c r="D1029" s="2" t="s">
        <v>31533</v>
      </c>
      <c r="E1029" s="2" t="s">
        <v>31528</v>
      </c>
      <c r="F1029" s="2" t="s">
        <v>31529</v>
      </c>
      <c r="G1029" s="2" t="s">
        <v>31534</v>
      </c>
      <c r="H1029" s="2" t="s">
        <v>30038</v>
      </c>
      <c r="I1029" s="2" t="s">
        <v>31535</v>
      </c>
      <c r="J1029" s="2" t="s">
        <v>12959</v>
      </c>
    </row>
    <row r="1030">
      <c r="A1030" s="2" t="s">
        <v>31536</v>
      </c>
      <c r="B1030" s="2" t="s">
        <v>31521</v>
      </c>
      <c r="C1030" s="2" t="s">
        <v>2843</v>
      </c>
      <c r="D1030" s="2" t="s">
        <v>31537</v>
      </c>
      <c r="E1030" s="2" t="s">
        <v>31310</v>
      </c>
      <c r="F1030" s="2" t="s">
        <v>31529</v>
      </c>
      <c r="G1030" s="2" t="s">
        <v>31538</v>
      </c>
      <c r="H1030" s="2" t="s">
        <v>30038</v>
      </c>
      <c r="I1030" s="2" t="s">
        <v>31539</v>
      </c>
      <c r="J1030" s="2" t="s">
        <v>12959</v>
      </c>
    </row>
    <row r="1031">
      <c r="A1031" s="2" t="s">
        <v>31540</v>
      </c>
      <c r="B1031" s="2" t="s">
        <v>31521</v>
      </c>
      <c r="C1031" s="2" t="s">
        <v>2843</v>
      </c>
      <c r="D1031" s="2" t="s">
        <v>31541</v>
      </c>
      <c r="E1031" s="2" t="s">
        <v>26567</v>
      </c>
      <c r="F1031" s="2" t="s">
        <v>31529</v>
      </c>
      <c r="G1031" s="2" t="s">
        <v>31542</v>
      </c>
      <c r="H1031" s="2" t="s">
        <v>30038</v>
      </c>
      <c r="I1031" s="2" t="s">
        <v>31543</v>
      </c>
      <c r="J1031" s="2" t="s">
        <v>12959</v>
      </c>
    </row>
    <row r="1032">
      <c r="A1032" s="2" t="s">
        <v>31544</v>
      </c>
      <c r="B1032" s="2" t="s">
        <v>31521</v>
      </c>
      <c r="C1032" s="2" t="s">
        <v>2843</v>
      </c>
      <c r="D1032" s="2" t="s">
        <v>31545</v>
      </c>
      <c r="E1032" s="2" t="s">
        <v>31236</v>
      </c>
      <c r="F1032" s="2" t="s">
        <v>31546</v>
      </c>
      <c r="G1032" s="2" t="s">
        <v>31547</v>
      </c>
      <c r="H1032" s="2" t="s">
        <v>30038</v>
      </c>
      <c r="I1032" s="2" t="s">
        <v>31548</v>
      </c>
      <c r="J1032" s="2" t="s">
        <v>12959</v>
      </c>
    </row>
    <row r="1033">
      <c r="A1033" s="2" t="s">
        <v>31549</v>
      </c>
      <c r="B1033" s="2" t="s">
        <v>31521</v>
      </c>
      <c r="C1033" s="2" t="s">
        <v>2843</v>
      </c>
      <c r="D1033" s="2" t="s">
        <v>31550</v>
      </c>
      <c r="E1033" s="2" t="s">
        <v>31551</v>
      </c>
      <c r="F1033" s="2" t="s">
        <v>31552</v>
      </c>
      <c r="G1033" s="2" t="s">
        <v>31553</v>
      </c>
      <c r="H1033" s="2" t="s">
        <v>30038</v>
      </c>
      <c r="I1033" s="2" t="s">
        <v>31554</v>
      </c>
      <c r="J1033" s="2" t="s">
        <v>12959</v>
      </c>
    </row>
    <row r="1034">
      <c r="A1034" s="2" t="s">
        <v>31555</v>
      </c>
      <c r="B1034" s="2" t="s">
        <v>31521</v>
      </c>
      <c r="C1034" s="2" t="s">
        <v>2843</v>
      </c>
      <c r="D1034" s="2" t="s">
        <v>31556</v>
      </c>
      <c r="E1034" s="2" t="s">
        <v>31557</v>
      </c>
      <c r="F1034" s="2" t="s">
        <v>31521</v>
      </c>
      <c r="G1034" s="2" t="s">
        <v>31558</v>
      </c>
      <c r="H1034" s="2" t="s">
        <v>30038</v>
      </c>
      <c r="I1034" s="2" t="s">
        <v>31559</v>
      </c>
      <c r="J1034" s="2" t="s">
        <v>12959</v>
      </c>
    </row>
    <row r="1035">
      <c r="A1035" s="2" t="s">
        <v>31560</v>
      </c>
      <c r="B1035" s="2" t="s">
        <v>31521</v>
      </c>
      <c r="C1035" s="2" t="s">
        <v>2843</v>
      </c>
      <c r="D1035" s="2" t="s">
        <v>31561</v>
      </c>
      <c r="E1035" s="2" t="s">
        <v>31562</v>
      </c>
      <c r="F1035" s="2" t="s">
        <v>31563</v>
      </c>
      <c r="G1035" s="2" t="s">
        <v>31564</v>
      </c>
      <c r="H1035" s="2" t="s">
        <v>30038</v>
      </c>
      <c r="I1035" s="2" t="s">
        <v>31565</v>
      </c>
      <c r="J1035" s="2" t="s">
        <v>12959</v>
      </c>
    </row>
    <row r="1036">
      <c r="A1036" s="2" t="s">
        <v>31566</v>
      </c>
      <c r="B1036" s="2" t="s">
        <v>31567</v>
      </c>
      <c r="C1036" s="2" t="s">
        <v>12278</v>
      </c>
      <c r="D1036" s="2" t="s">
        <v>31568</v>
      </c>
      <c r="E1036" s="2" t="s">
        <v>31569</v>
      </c>
      <c r="F1036" s="2" t="s">
        <v>31570</v>
      </c>
      <c r="G1036" s="2" t="s">
        <v>31571</v>
      </c>
      <c r="H1036" s="2" t="s">
        <v>30038</v>
      </c>
      <c r="I1036" s="2" t="s">
        <v>31572</v>
      </c>
      <c r="J1036" s="2" t="s">
        <v>12959</v>
      </c>
    </row>
    <row r="1037">
      <c r="A1037" s="2" t="s">
        <v>31573</v>
      </c>
      <c r="B1037" s="2" t="s">
        <v>31567</v>
      </c>
      <c r="C1037" s="2" t="s">
        <v>12278</v>
      </c>
      <c r="D1037" s="2" t="s">
        <v>31574</v>
      </c>
      <c r="E1037" s="2" t="s">
        <v>31493</v>
      </c>
      <c r="F1037" s="2" t="s">
        <v>31575</v>
      </c>
      <c r="G1037" s="2" t="s">
        <v>31576</v>
      </c>
      <c r="H1037" s="2" t="s">
        <v>30038</v>
      </c>
      <c r="I1037" s="2" t="s">
        <v>31577</v>
      </c>
      <c r="J1037" s="2" t="s">
        <v>12959</v>
      </c>
    </row>
    <row r="1038">
      <c r="A1038" s="2" t="s">
        <v>31578</v>
      </c>
      <c r="B1038" s="2" t="s">
        <v>31567</v>
      </c>
      <c r="C1038" s="2" t="s">
        <v>12278</v>
      </c>
      <c r="D1038" s="2" t="s">
        <v>31579</v>
      </c>
      <c r="E1038" s="2" t="s">
        <v>26567</v>
      </c>
      <c r="F1038" s="2" t="s">
        <v>31580</v>
      </c>
      <c r="G1038" s="2" t="s">
        <v>31581</v>
      </c>
      <c r="H1038" s="2" t="s">
        <v>30038</v>
      </c>
      <c r="I1038" s="2" t="s">
        <v>31582</v>
      </c>
      <c r="J1038" s="2" t="s">
        <v>12959</v>
      </c>
    </row>
    <row r="1039">
      <c r="A1039" s="2" t="s">
        <v>31583</v>
      </c>
      <c r="B1039" s="2" t="s">
        <v>31567</v>
      </c>
      <c r="C1039" s="2" t="s">
        <v>12278</v>
      </c>
      <c r="D1039" s="2" t="s">
        <v>31584</v>
      </c>
      <c r="E1039" s="2" t="s">
        <v>31466</v>
      </c>
      <c r="F1039" s="2" t="s">
        <v>31585</v>
      </c>
      <c r="G1039" s="2" t="s">
        <v>31586</v>
      </c>
      <c r="H1039" s="2" t="s">
        <v>30038</v>
      </c>
      <c r="I1039" s="2" t="s">
        <v>31587</v>
      </c>
      <c r="J1039" s="2" t="s">
        <v>12959</v>
      </c>
    </row>
    <row r="1040">
      <c r="A1040" s="2" t="s">
        <v>31588</v>
      </c>
      <c r="B1040" s="2" t="s">
        <v>31567</v>
      </c>
      <c r="C1040" s="2" t="s">
        <v>12278</v>
      </c>
      <c r="D1040" s="2" t="s">
        <v>31589</v>
      </c>
      <c r="E1040" s="2" t="s">
        <v>31466</v>
      </c>
      <c r="F1040" s="2" t="s">
        <v>31590</v>
      </c>
      <c r="G1040" s="2" t="s">
        <v>31591</v>
      </c>
      <c r="H1040" s="2" t="s">
        <v>30038</v>
      </c>
      <c r="I1040" s="2" t="s">
        <v>31592</v>
      </c>
      <c r="J1040" s="2" t="s">
        <v>12959</v>
      </c>
    </row>
    <row r="1041">
      <c r="A1041" s="2" t="s">
        <v>31593</v>
      </c>
      <c r="B1041" s="2" t="s">
        <v>31567</v>
      </c>
      <c r="C1041" s="2" t="s">
        <v>12278</v>
      </c>
      <c r="D1041" s="2" t="s">
        <v>31594</v>
      </c>
      <c r="E1041" s="2" t="s">
        <v>30061</v>
      </c>
      <c r="F1041" s="2" t="s">
        <v>29777</v>
      </c>
      <c r="G1041" s="2" t="s">
        <v>31595</v>
      </c>
      <c r="H1041" s="2" t="s">
        <v>30038</v>
      </c>
      <c r="I1041" s="2" t="s">
        <v>31596</v>
      </c>
      <c r="J1041" s="2" t="s">
        <v>12959</v>
      </c>
    </row>
    <row r="1042">
      <c r="A1042" s="2" t="s">
        <v>31597</v>
      </c>
      <c r="B1042" s="2" t="s">
        <v>31567</v>
      </c>
      <c r="C1042" s="2" t="s">
        <v>12278</v>
      </c>
      <c r="D1042" s="2" t="s">
        <v>31476</v>
      </c>
      <c r="E1042" s="2" t="s">
        <v>31598</v>
      </c>
      <c r="F1042" s="2" t="s">
        <v>31599</v>
      </c>
      <c r="G1042" s="2" t="s">
        <v>31600</v>
      </c>
      <c r="H1042" s="2" t="s">
        <v>31601</v>
      </c>
      <c r="I1042" s="2" t="s">
        <v>31602</v>
      </c>
      <c r="J1042" s="2" t="s">
        <v>12959</v>
      </c>
    </row>
    <row r="1043">
      <c r="A1043" s="2" t="s">
        <v>31603</v>
      </c>
      <c r="B1043" s="2" t="s">
        <v>31567</v>
      </c>
      <c r="C1043" s="2" t="s">
        <v>12278</v>
      </c>
      <c r="D1043" s="2" t="s">
        <v>31604</v>
      </c>
      <c r="E1043" s="2" t="s">
        <v>31605</v>
      </c>
      <c r="F1043" s="2" t="s">
        <v>31567</v>
      </c>
      <c r="G1043" s="2" t="s">
        <v>31606</v>
      </c>
      <c r="H1043" s="2" t="s">
        <v>31607</v>
      </c>
      <c r="I1043" s="2" t="s">
        <v>31608</v>
      </c>
      <c r="J1043" s="2" t="s">
        <v>12959</v>
      </c>
    </row>
    <row r="1044">
      <c r="A1044" s="2" t="s">
        <v>31609</v>
      </c>
      <c r="B1044" s="2" t="s">
        <v>31610</v>
      </c>
      <c r="C1044" s="2" t="s">
        <v>31611</v>
      </c>
      <c r="D1044" s="2" t="s">
        <v>31612</v>
      </c>
      <c r="E1044" s="2" t="s">
        <v>31613</v>
      </c>
      <c r="F1044" s="2" t="s">
        <v>15883</v>
      </c>
      <c r="G1044" s="2" t="s">
        <v>31614</v>
      </c>
      <c r="H1044" s="2" t="s">
        <v>30038</v>
      </c>
      <c r="I1044" s="2" t="s">
        <v>31615</v>
      </c>
      <c r="J1044" s="2" t="s">
        <v>12959</v>
      </c>
    </row>
    <row r="1045">
      <c r="A1045" s="2" t="s">
        <v>31616</v>
      </c>
      <c r="B1045" s="2" t="s">
        <v>31610</v>
      </c>
      <c r="C1045" s="2" t="s">
        <v>31611</v>
      </c>
      <c r="D1045" s="2" t="s">
        <v>31617</v>
      </c>
      <c r="E1045" s="2" t="s">
        <v>31618</v>
      </c>
      <c r="F1045" s="2" t="s">
        <v>31619</v>
      </c>
      <c r="G1045" s="2" t="s">
        <v>31620</v>
      </c>
      <c r="H1045" s="2" t="s">
        <v>31621</v>
      </c>
      <c r="I1045" s="2" t="s">
        <v>31622</v>
      </c>
      <c r="J1045" s="2" t="s">
        <v>12959</v>
      </c>
    </row>
    <row r="1046">
      <c r="A1046" s="2" t="s">
        <v>31623</v>
      </c>
      <c r="B1046" s="2" t="s">
        <v>31610</v>
      </c>
      <c r="C1046" s="2" t="s">
        <v>31611</v>
      </c>
      <c r="D1046" s="2" t="s">
        <v>31624</v>
      </c>
      <c r="E1046" s="2" t="s">
        <v>30052</v>
      </c>
      <c r="F1046" s="2" t="s">
        <v>31625</v>
      </c>
      <c r="G1046" s="2" t="s">
        <v>31626</v>
      </c>
      <c r="H1046" s="2" t="s">
        <v>30038</v>
      </c>
      <c r="I1046" s="2" t="s">
        <v>31627</v>
      </c>
      <c r="J1046" s="2" t="s">
        <v>12959</v>
      </c>
    </row>
    <row r="1047">
      <c r="A1047" s="2" t="s">
        <v>31628</v>
      </c>
      <c r="B1047" s="2" t="s">
        <v>31610</v>
      </c>
      <c r="C1047" s="2" t="s">
        <v>31611</v>
      </c>
      <c r="D1047" s="2" t="s">
        <v>31629</v>
      </c>
      <c r="E1047" s="2" t="s">
        <v>31630</v>
      </c>
      <c r="F1047" s="2" t="s">
        <v>15883</v>
      </c>
      <c r="G1047" s="2" t="s">
        <v>31631</v>
      </c>
      <c r="H1047" s="2" t="s">
        <v>31632</v>
      </c>
      <c r="I1047" s="2" t="s">
        <v>31633</v>
      </c>
      <c r="J1047" s="2" t="s">
        <v>12959</v>
      </c>
    </row>
    <row r="1048">
      <c r="A1048" s="2" t="s">
        <v>31634</v>
      </c>
      <c r="B1048" s="2" t="s">
        <v>31610</v>
      </c>
      <c r="C1048" s="2" t="s">
        <v>31611</v>
      </c>
      <c r="D1048" s="2" t="s">
        <v>31635</v>
      </c>
      <c r="E1048" s="2" t="s">
        <v>30209</v>
      </c>
      <c r="F1048" s="2" t="s">
        <v>15883</v>
      </c>
      <c r="G1048" s="2" t="s">
        <v>31636</v>
      </c>
      <c r="H1048" s="2" t="s">
        <v>30038</v>
      </c>
      <c r="I1048" s="2" t="s">
        <v>31637</v>
      </c>
      <c r="J1048" s="2" t="s">
        <v>12959</v>
      </c>
    </row>
    <row r="1049">
      <c r="A1049" s="2" t="s">
        <v>31638</v>
      </c>
      <c r="B1049" s="2" t="s">
        <v>31610</v>
      </c>
      <c r="C1049" s="2" t="s">
        <v>31611</v>
      </c>
      <c r="D1049" s="2" t="s">
        <v>31639</v>
      </c>
      <c r="E1049" s="2" t="s">
        <v>30216</v>
      </c>
      <c r="F1049" s="2" t="s">
        <v>31640</v>
      </c>
      <c r="G1049" s="2" t="s">
        <v>31641</v>
      </c>
      <c r="H1049" s="2" t="s">
        <v>30038</v>
      </c>
      <c r="I1049" s="2" t="s">
        <v>31642</v>
      </c>
      <c r="J1049" s="2" t="s">
        <v>12959</v>
      </c>
    </row>
    <row r="1050">
      <c r="A1050" s="2" t="s">
        <v>31643</v>
      </c>
      <c r="B1050" s="2" t="s">
        <v>31610</v>
      </c>
      <c r="C1050" s="2" t="s">
        <v>31611</v>
      </c>
      <c r="D1050" s="2" t="s">
        <v>31644</v>
      </c>
      <c r="E1050" s="2" t="s">
        <v>31645</v>
      </c>
      <c r="F1050" s="2" t="s">
        <v>31646</v>
      </c>
      <c r="G1050" s="2" t="s">
        <v>31647</v>
      </c>
      <c r="H1050" s="2" t="s">
        <v>30038</v>
      </c>
      <c r="I1050" s="2" t="s">
        <v>31648</v>
      </c>
      <c r="J1050" s="2" t="s">
        <v>12959</v>
      </c>
    </row>
    <row r="1051">
      <c r="A1051" s="2" t="s">
        <v>31649</v>
      </c>
      <c r="B1051" s="2" t="s">
        <v>31610</v>
      </c>
      <c r="C1051" s="2" t="s">
        <v>31611</v>
      </c>
      <c r="D1051" s="2" t="s">
        <v>31650</v>
      </c>
      <c r="E1051" s="2" t="s">
        <v>31651</v>
      </c>
      <c r="F1051" s="2" t="s">
        <v>31610</v>
      </c>
      <c r="G1051" s="2" t="s">
        <v>31652</v>
      </c>
      <c r="H1051" s="2" t="s">
        <v>31607</v>
      </c>
      <c r="I1051" s="2" t="s">
        <v>31653</v>
      </c>
      <c r="J1051" s="2" t="s">
        <v>12959</v>
      </c>
    </row>
    <row r="1052">
      <c r="A1052" s="2" t="s">
        <v>31654</v>
      </c>
      <c r="B1052" s="2" t="s">
        <v>31655</v>
      </c>
      <c r="C1052" s="2" t="s">
        <v>31656</v>
      </c>
      <c r="D1052" s="2" t="s">
        <v>31657</v>
      </c>
      <c r="E1052" s="2" t="s">
        <v>31658</v>
      </c>
      <c r="F1052" s="2" t="s">
        <v>29777</v>
      </c>
      <c r="G1052" s="2" t="s">
        <v>31659</v>
      </c>
      <c r="H1052" s="2" t="s">
        <v>30038</v>
      </c>
      <c r="I1052" s="2" t="s">
        <v>31660</v>
      </c>
      <c r="J1052" s="2" t="s">
        <v>12959</v>
      </c>
    </row>
    <row r="1053">
      <c r="A1053" s="2" t="s">
        <v>31661</v>
      </c>
      <c r="B1053" s="2" t="s">
        <v>31655</v>
      </c>
      <c r="C1053" s="2" t="s">
        <v>31656</v>
      </c>
      <c r="D1053" s="2" t="s">
        <v>31662</v>
      </c>
      <c r="E1053" s="2" t="s">
        <v>31663</v>
      </c>
      <c r="F1053" s="2" t="s">
        <v>31619</v>
      </c>
      <c r="G1053" s="2" t="s">
        <v>31664</v>
      </c>
      <c r="H1053" s="2" t="s">
        <v>31665</v>
      </c>
      <c r="I1053" s="2" t="s">
        <v>31666</v>
      </c>
      <c r="J1053" s="2" t="s">
        <v>12959</v>
      </c>
    </row>
    <row r="1054">
      <c r="A1054" s="2" t="s">
        <v>31667</v>
      </c>
      <c r="B1054" s="2" t="s">
        <v>31655</v>
      </c>
      <c r="C1054" s="2" t="s">
        <v>31656</v>
      </c>
      <c r="D1054" s="2" t="s">
        <v>31668</v>
      </c>
      <c r="E1054" s="2" t="s">
        <v>31669</v>
      </c>
      <c r="F1054" s="2" t="s">
        <v>31670</v>
      </c>
      <c r="G1054" s="2" t="s">
        <v>31671</v>
      </c>
      <c r="H1054" s="2" t="s">
        <v>30038</v>
      </c>
      <c r="I1054" s="2" t="s">
        <v>31672</v>
      </c>
      <c r="J1054" s="2" t="s">
        <v>12959</v>
      </c>
    </row>
    <row r="1055">
      <c r="A1055" s="2" t="s">
        <v>31673</v>
      </c>
      <c r="B1055" s="2" t="s">
        <v>31655</v>
      </c>
      <c r="C1055" s="2" t="s">
        <v>31656</v>
      </c>
      <c r="D1055" s="2" t="s">
        <v>31674</v>
      </c>
      <c r="E1055" s="2" t="s">
        <v>30061</v>
      </c>
      <c r="F1055" s="2" t="s">
        <v>31675</v>
      </c>
      <c r="G1055" s="2" t="s">
        <v>31676</v>
      </c>
      <c r="H1055" s="2" t="s">
        <v>31677</v>
      </c>
      <c r="I1055" s="2" t="s">
        <v>31678</v>
      </c>
      <c r="J1055" s="2" t="s">
        <v>12959</v>
      </c>
    </row>
    <row r="1056">
      <c r="A1056" s="2" t="s">
        <v>31679</v>
      </c>
      <c r="B1056" s="2" t="s">
        <v>31655</v>
      </c>
      <c r="C1056" s="2" t="s">
        <v>31656</v>
      </c>
      <c r="D1056" s="2" t="s">
        <v>31680</v>
      </c>
      <c r="E1056" s="2" t="s">
        <v>30052</v>
      </c>
      <c r="F1056" s="2" t="s">
        <v>31675</v>
      </c>
      <c r="G1056" s="2" t="s">
        <v>31681</v>
      </c>
      <c r="H1056" s="2" t="s">
        <v>31677</v>
      </c>
      <c r="I1056" s="2" t="s">
        <v>31682</v>
      </c>
      <c r="J1056" s="2" t="s">
        <v>12959</v>
      </c>
    </row>
    <row r="1057">
      <c r="A1057" s="2" t="s">
        <v>31683</v>
      </c>
      <c r="B1057" s="2" t="s">
        <v>31655</v>
      </c>
      <c r="C1057" s="2" t="s">
        <v>31656</v>
      </c>
      <c r="D1057" s="2" t="s">
        <v>31684</v>
      </c>
      <c r="E1057" s="2" t="s">
        <v>31466</v>
      </c>
      <c r="F1057" s="2" t="s">
        <v>31675</v>
      </c>
      <c r="G1057" s="2" t="s">
        <v>31685</v>
      </c>
      <c r="H1057" s="2" t="s">
        <v>31677</v>
      </c>
      <c r="I1057" s="2" t="s">
        <v>31686</v>
      </c>
      <c r="J1057" s="2" t="s">
        <v>12959</v>
      </c>
    </row>
    <row r="1058">
      <c r="A1058" s="2" t="s">
        <v>31687</v>
      </c>
      <c r="B1058" s="2" t="s">
        <v>31655</v>
      </c>
      <c r="C1058" s="2" t="s">
        <v>31656</v>
      </c>
      <c r="D1058" s="2" t="s">
        <v>31688</v>
      </c>
      <c r="E1058" s="2" t="s">
        <v>31689</v>
      </c>
      <c r="F1058" s="2" t="s">
        <v>31675</v>
      </c>
      <c r="G1058" s="2" t="s">
        <v>31690</v>
      </c>
      <c r="H1058" s="2" t="s">
        <v>31691</v>
      </c>
      <c r="I1058" s="2" t="s">
        <v>31692</v>
      </c>
      <c r="J1058" s="2" t="s">
        <v>12959</v>
      </c>
    </row>
    <row r="1059">
      <c r="A1059" s="2" t="s">
        <v>31693</v>
      </c>
      <c r="B1059" s="2" t="s">
        <v>31655</v>
      </c>
      <c r="C1059" s="2" t="s">
        <v>31656</v>
      </c>
      <c r="D1059" s="2" t="s">
        <v>31694</v>
      </c>
      <c r="E1059" s="2" t="s">
        <v>31250</v>
      </c>
      <c r="F1059" s="2" t="s">
        <v>31655</v>
      </c>
      <c r="G1059" s="2" t="s">
        <v>31695</v>
      </c>
      <c r="H1059" s="2" t="s">
        <v>31696</v>
      </c>
      <c r="I1059" s="2" t="s">
        <v>31697</v>
      </c>
      <c r="J1059" s="2" t="s">
        <v>12959</v>
      </c>
    </row>
    <row r="1060">
      <c r="A1060" s="2" t="s">
        <v>31698</v>
      </c>
      <c r="B1060" s="2" t="s">
        <v>25210</v>
      </c>
      <c r="C1060" s="2" t="s">
        <v>25209</v>
      </c>
      <c r="D1060" s="2" t="s">
        <v>31700</v>
      </c>
      <c r="E1060" s="2" t="s">
        <v>31701</v>
      </c>
      <c r="F1060" s="2" t="s">
        <v>31675</v>
      </c>
      <c r="G1060" s="2" t="s">
        <v>31702</v>
      </c>
      <c r="H1060" s="2" t="s">
        <v>30038</v>
      </c>
      <c r="I1060" s="2" t="s">
        <v>31703</v>
      </c>
      <c r="J1060" s="2" t="s">
        <v>12959</v>
      </c>
    </row>
    <row r="1061">
      <c r="A1061" s="2" t="s">
        <v>31704</v>
      </c>
      <c r="B1061" s="2" t="s">
        <v>25210</v>
      </c>
      <c r="C1061" s="2" t="s">
        <v>25209</v>
      </c>
      <c r="D1061" s="2" t="s">
        <v>31705</v>
      </c>
      <c r="E1061" s="2" t="s">
        <v>31236</v>
      </c>
      <c r="F1061" s="2" t="s">
        <v>31706</v>
      </c>
      <c r="G1061" s="2" t="s">
        <v>31707</v>
      </c>
      <c r="H1061" s="2" t="s">
        <v>31708</v>
      </c>
      <c r="I1061" s="2" t="s">
        <v>31709</v>
      </c>
      <c r="J1061" s="2" t="s">
        <v>12959</v>
      </c>
    </row>
    <row r="1062">
      <c r="A1062" s="2" t="s">
        <v>31710</v>
      </c>
      <c r="B1062" s="2" t="s">
        <v>25210</v>
      </c>
      <c r="C1062" s="2" t="s">
        <v>25209</v>
      </c>
      <c r="D1062" s="2" t="s">
        <v>31711</v>
      </c>
      <c r="E1062" s="2" t="s">
        <v>31712</v>
      </c>
      <c r="F1062" s="2" t="s">
        <v>31713</v>
      </c>
      <c r="G1062" s="2" t="s">
        <v>31714</v>
      </c>
      <c r="H1062" s="2" t="s">
        <v>31715</v>
      </c>
      <c r="I1062" s="2" t="s">
        <v>31716</v>
      </c>
      <c r="J1062" s="2" t="s">
        <v>12959</v>
      </c>
    </row>
    <row r="1063">
      <c r="A1063" s="2" t="s">
        <v>31717</v>
      </c>
      <c r="B1063" s="2" t="s">
        <v>25210</v>
      </c>
      <c r="C1063" s="2" t="s">
        <v>25209</v>
      </c>
      <c r="D1063" s="2" t="s">
        <v>31718</v>
      </c>
      <c r="E1063" s="2" t="s">
        <v>30836</v>
      </c>
      <c r="F1063" s="2" t="s">
        <v>25204</v>
      </c>
      <c r="G1063" s="2" t="s">
        <v>31719</v>
      </c>
      <c r="H1063" s="2" t="s">
        <v>30038</v>
      </c>
      <c r="I1063" s="2" t="s">
        <v>31720</v>
      </c>
      <c r="J1063" s="2" t="s">
        <v>12959</v>
      </c>
    </row>
    <row r="1064">
      <c r="A1064" s="2" t="s">
        <v>31721</v>
      </c>
      <c r="B1064" s="2" t="s">
        <v>25210</v>
      </c>
      <c r="C1064" s="2" t="s">
        <v>25209</v>
      </c>
      <c r="D1064" s="2" t="s">
        <v>31722</v>
      </c>
      <c r="E1064" s="2" t="s">
        <v>30944</v>
      </c>
      <c r="F1064" s="2" t="s">
        <v>31675</v>
      </c>
      <c r="G1064" s="2" t="s">
        <v>31723</v>
      </c>
      <c r="H1064" s="2" t="s">
        <v>31724</v>
      </c>
      <c r="I1064" s="2" t="s">
        <v>31725</v>
      </c>
      <c r="J1064" s="2" t="s">
        <v>12959</v>
      </c>
    </row>
    <row r="1065">
      <c r="A1065" s="2" t="s">
        <v>31726</v>
      </c>
      <c r="B1065" s="2" t="s">
        <v>25210</v>
      </c>
      <c r="C1065" s="2" t="s">
        <v>25209</v>
      </c>
      <c r="D1065" s="2" t="s">
        <v>31727</v>
      </c>
      <c r="E1065" s="2" t="s">
        <v>31728</v>
      </c>
      <c r="F1065" s="2" t="s">
        <v>25210</v>
      </c>
      <c r="G1065" s="2" t="s">
        <v>31729</v>
      </c>
      <c r="H1065" s="2" t="s">
        <v>31730</v>
      </c>
      <c r="I1065" s="2" t="s">
        <v>31731</v>
      </c>
      <c r="J1065" s="2" t="s">
        <v>12959</v>
      </c>
    </row>
    <row r="1066">
      <c r="A1066" s="2" t="s">
        <v>31732</v>
      </c>
      <c r="B1066" s="2" t="s">
        <v>25221</v>
      </c>
      <c r="C1066" s="2" t="s">
        <v>1414</v>
      </c>
      <c r="D1066" s="2" t="s">
        <v>31733</v>
      </c>
      <c r="E1066" s="2" t="s">
        <v>31734</v>
      </c>
      <c r="F1066" s="2" t="s">
        <v>31735</v>
      </c>
      <c r="G1066" s="2" t="s">
        <v>31736</v>
      </c>
      <c r="H1066" s="2" t="s">
        <v>31737</v>
      </c>
      <c r="I1066" s="2" t="s">
        <v>31738</v>
      </c>
      <c r="J1066" s="2" t="s">
        <v>12959</v>
      </c>
    </row>
    <row r="1067">
      <c r="A1067" s="2" t="s">
        <v>31739</v>
      </c>
      <c r="B1067" s="2" t="s">
        <v>25221</v>
      </c>
      <c r="C1067" s="2" t="s">
        <v>1414</v>
      </c>
      <c r="D1067" s="2" t="s">
        <v>31740</v>
      </c>
      <c r="E1067" s="2" t="s">
        <v>31741</v>
      </c>
      <c r="F1067" s="2" t="s">
        <v>31742</v>
      </c>
      <c r="G1067" s="2" t="s">
        <v>31743</v>
      </c>
      <c r="H1067" s="2" t="s">
        <v>30038</v>
      </c>
      <c r="I1067" s="2" t="s">
        <v>31744</v>
      </c>
      <c r="J1067" s="2" t="s">
        <v>12959</v>
      </c>
    </row>
    <row r="1068">
      <c r="A1068" s="2" t="s">
        <v>31745</v>
      </c>
      <c r="B1068" s="2" t="s">
        <v>25221</v>
      </c>
      <c r="C1068" s="2" t="s">
        <v>1414</v>
      </c>
      <c r="D1068" s="2" t="s">
        <v>31746</v>
      </c>
      <c r="E1068" s="2" t="s">
        <v>27033</v>
      </c>
      <c r="F1068" s="2" t="s">
        <v>31747</v>
      </c>
      <c r="G1068" s="2" t="s">
        <v>31748</v>
      </c>
      <c r="H1068" s="2" t="s">
        <v>30038</v>
      </c>
      <c r="I1068" s="2" t="s">
        <v>31749</v>
      </c>
      <c r="J1068" s="2" t="s">
        <v>12959</v>
      </c>
    </row>
    <row r="1069">
      <c r="A1069" s="2" t="s">
        <v>31750</v>
      </c>
      <c r="B1069" s="2" t="s">
        <v>25221</v>
      </c>
      <c r="C1069" s="2" t="s">
        <v>1414</v>
      </c>
      <c r="D1069" s="2" t="s">
        <v>31751</v>
      </c>
      <c r="E1069" s="2" t="s">
        <v>27556</v>
      </c>
      <c r="F1069" s="2" t="s">
        <v>31752</v>
      </c>
      <c r="G1069" s="2" t="s">
        <v>31753</v>
      </c>
      <c r="H1069" s="2" t="s">
        <v>30038</v>
      </c>
      <c r="I1069" s="2" t="s">
        <v>31754</v>
      </c>
      <c r="J1069" s="2" t="s">
        <v>12959</v>
      </c>
    </row>
    <row r="1070">
      <c r="A1070" s="2" t="s">
        <v>31755</v>
      </c>
      <c r="B1070" s="2" t="s">
        <v>25221</v>
      </c>
      <c r="C1070" s="2" t="s">
        <v>1414</v>
      </c>
      <c r="D1070" s="2" t="s">
        <v>31756</v>
      </c>
      <c r="E1070" s="2" t="s">
        <v>31757</v>
      </c>
      <c r="F1070" s="2" t="s">
        <v>31758</v>
      </c>
      <c r="G1070" s="2" t="s">
        <v>31759</v>
      </c>
      <c r="H1070" s="2" t="s">
        <v>30038</v>
      </c>
      <c r="I1070" s="2" t="s">
        <v>31760</v>
      </c>
      <c r="J1070" s="2" t="s">
        <v>12959</v>
      </c>
    </row>
    <row r="1071">
      <c r="A1071" s="2" t="s">
        <v>31761</v>
      </c>
      <c r="B1071" s="2" t="s">
        <v>25221</v>
      </c>
      <c r="C1071" s="2" t="s">
        <v>1414</v>
      </c>
      <c r="D1071" s="2" t="s">
        <v>31762</v>
      </c>
      <c r="E1071" s="2" t="s">
        <v>31763</v>
      </c>
      <c r="F1071" s="2" t="s">
        <v>1408</v>
      </c>
      <c r="G1071" s="2" t="s">
        <v>31764</v>
      </c>
      <c r="H1071" s="2" t="s">
        <v>31765</v>
      </c>
      <c r="I1071" s="2" t="s">
        <v>31766</v>
      </c>
      <c r="J1071" s="2" t="s">
        <v>12959</v>
      </c>
    </row>
    <row r="1072">
      <c r="A1072" s="2" t="s">
        <v>31767</v>
      </c>
      <c r="B1072" s="2" t="s">
        <v>25221</v>
      </c>
      <c r="C1072" s="2" t="s">
        <v>1414</v>
      </c>
      <c r="D1072" s="2" t="s">
        <v>31768</v>
      </c>
      <c r="E1072" s="2" t="s">
        <v>31769</v>
      </c>
      <c r="F1072" s="2" t="s">
        <v>31770</v>
      </c>
      <c r="G1072" s="2" t="s">
        <v>31771</v>
      </c>
      <c r="H1072" s="2" t="s">
        <v>31724</v>
      </c>
      <c r="I1072" s="2" t="s">
        <v>31772</v>
      </c>
      <c r="J1072" s="2" t="s">
        <v>12959</v>
      </c>
    </row>
    <row r="1073">
      <c r="A1073" s="2" t="s">
        <v>31773</v>
      </c>
      <c r="B1073" s="2" t="s">
        <v>25221</v>
      </c>
      <c r="C1073" s="2" t="s">
        <v>1414</v>
      </c>
      <c r="D1073" s="2" t="s">
        <v>31774</v>
      </c>
      <c r="E1073" s="2" t="s">
        <v>30836</v>
      </c>
      <c r="F1073" s="2" t="s">
        <v>25215</v>
      </c>
      <c r="G1073" s="2" t="s">
        <v>31775</v>
      </c>
      <c r="H1073" s="2" t="s">
        <v>30038</v>
      </c>
      <c r="I1073" s="2" t="s">
        <v>31776</v>
      </c>
      <c r="J1073" s="2" t="s">
        <v>12959</v>
      </c>
    </row>
    <row r="1074">
      <c r="A1074" s="2" t="s">
        <v>31777</v>
      </c>
      <c r="B1074" s="2" t="s">
        <v>25221</v>
      </c>
      <c r="C1074" s="2" t="s">
        <v>1414</v>
      </c>
      <c r="D1074" s="2" t="s">
        <v>31778</v>
      </c>
      <c r="E1074" s="2" t="s">
        <v>31779</v>
      </c>
      <c r="F1074" s="2" t="s">
        <v>25221</v>
      </c>
      <c r="G1074" s="2" t="s">
        <v>31780</v>
      </c>
      <c r="H1074" s="2" t="s">
        <v>31781</v>
      </c>
      <c r="I1074" s="2" t="s">
        <v>31782</v>
      </c>
      <c r="J1074" s="2" t="s">
        <v>12959</v>
      </c>
    </row>
    <row r="1075">
      <c r="A1075" s="2" t="s">
        <v>31783</v>
      </c>
      <c r="B1075" s="2" t="s">
        <v>31784</v>
      </c>
      <c r="C1075" s="2" t="s">
        <v>16980</v>
      </c>
      <c r="D1075" s="2" t="s">
        <v>31785</v>
      </c>
      <c r="E1075" s="2" t="s">
        <v>31786</v>
      </c>
      <c r="F1075" s="2" t="s">
        <v>31787</v>
      </c>
      <c r="G1075" s="2" t="s">
        <v>31788</v>
      </c>
      <c r="H1075" s="2" t="s">
        <v>30038</v>
      </c>
      <c r="I1075" s="2" t="s">
        <v>31789</v>
      </c>
      <c r="J1075" s="2" t="s">
        <v>12959</v>
      </c>
    </row>
    <row r="1076">
      <c r="A1076" s="2" t="s">
        <v>31790</v>
      </c>
      <c r="B1076" s="2" t="s">
        <v>31784</v>
      </c>
      <c r="C1076" s="2" t="s">
        <v>16980</v>
      </c>
      <c r="D1076" s="2" t="s">
        <v>31791</v>
      </c>
      <c r="E1076" s="2" t="s">
        <v>31792</v>
      </c>
      <c r="F1076" s="2" t="s">
        <v>31793</v>
      </c>
      <c r="G1076" s="2" t="s">
        <v>31794</v>
      </c>
      <c r="H1076" s="2" t="s">
        <v>30038</v>
      </c>
      <c r="I1076" s="2" t="s">
        <v>31795</v>
      </c>
      <c r="J1076" s="2" t="s">
        <v>12959</v>
      </c>
    </row>
    <row r="1077">
      <c r="A1077" s="2" t="s">
        <v>31796</v>
      </c>
      <c r="B1077" s="2" t="s">
        <v>31784</v>
      </c>
      <c r="C1077" s="2" t="s">
        <v>16980</v>
      </c>
      <c r="D1077" s="2" t="s">
        <v>31797</v>
      </c>
      <c r="E1077" s="2" t="s">
        <v>31798</v>
      </c>
      <c r="F1077" s="2" t="s">
        <v>31799</v>
      </c>
      <c r="G1077" s="2" t="s">
        <v>31800</v>
      </c>
      <c r="H1077" s="2" t="s">
        <v>30038</v>
      </c>
      <c r="I1077" s="2" t="s">
        <v>31801</v>
      </c>
      <c r="J1077" s="2" t="s">
        <v>12959</v>
      </c>
    </row>
    <row r="1078">
      <c r="A1078" s="2" t="s">
        <v>31802</v>
      </c>
      <c r="B1078" s="2" t="s">
        <v>31784</v>
      </c>
      <c r="C1078" s="2" t="s">
        <v>16980</v>
      </c>
      <c r="D1078" s="2" t="s">
        <v>31803</v>
      </c>
      <c r="E1078" s="2" t="s">
        <v>26567</v>
      </c>
      <c r="F1078" s="2" t="s">
        <v>31804</v>
      </c>
      <c r="G1078" s="2" t="s">
        <v>31805</v>
      </c>
      <c r="H1078" s="2" t="s">
        <v>30038</v>
      </c>
      <c r="I1078" s="2" t="s">
        <v>31806</v>
      </c>
      <c r="J1078" s="2" t="s">
        <v>12959</v>
      </c>
    </row>
    <row r="1079">
      <c r="A1079" s="2" t="s">
        <v>31807</v>
      </c>
      <c r="B1079" s="2" t="s">
        <v>31784</v>
      </c>
      <c r="C1079" s="2" t="s">
        <v>16980</v>
      </c>
      <c r="D1079" s="2" t="s">
        <v>31808</v>
      </c>
      <c r="E1079" s="2" t="s">
        <v>30551</v>
      </c>
      <c r="F1079" s="2" t="s">
        <v>31809</v>
      </c>
      <c r="G1079" s="2" t="s">
        <v>31810</v>
      </c>
      <c r="H1079" s="2" t="s">
        <v>31811</v>
      </c>
      <c r="I1079" s="2" t="s">
        <v>31812</v>
      </c>
      <c r="J1079" s="2" t="s">
        <v>12959</v>
      </c>
    </row>
    <row r="1080">
      <c r="A1080" s="2" t="s">
        <v>31813</v>
      </c>
      <c r="B1080" s="2" t="s">
        <v>31784</v>
      </c>
      <c r="C1080" s="2" t="s">
        <v>16980</v>
      </c>
      <c r="D1080" s="2" t="s">
        <v>31814</v>
      </c>
      <c r="E1080" s="2" t="s">
        <v>31204</v>
      </c>
      <c r="F1080" s="2" t="s">
        <v>31815</v>
      </c>
      <c r="G1080" s="2" t="s">
        <v>31816</v>
      </c>
      <c r="H1080" s="2" t="s">
        <v>31817</v>
      </c>
      <c r="I1080" s="2" t="s">
        <v>31818</v>
      </c>
      <c r="J1080" s="2" t="s">
        <v>12959</v>
      </c>
    </row>
    <row r="1081">
      <c r="A1081" s="2" t="s">
        <v>31819</v>
      </c>
      <c r="B1081" s="2" t="s">
        <v>31784</v>
      </c>
      <c r="C1081" s="2" t="s">
        <v>16980</v>
      </c>
      <c r="D1081" s="2" t="s">
        <v>31820</v>
      </c>
      <c r="E1081" s="2" t="s">
        <v>31821</v>
      </c>
      <c r="F1081" s="2" t="s">
        <v>31822</v>
      </c>
      <c r="G1081" s="2" t="s">
        <v>31823</v>
      </c>
      <c r="H1081" s="2" t="s">
        <v>30038</v>
      </c>
      <c r="I1081" s="2" t="s">
        <v>31824</v>
      </c>
      <c r="J1081" s="2" t="s">
        <v>12959</v>
      </c>
    </row>
    <row r="1082">
      <c r="A1082" s="2" t="s">
        <v>31825</v>
      </c>
      <c r="B1082" s="2" t="s">
        <v>31784</v>
      </c>
      <c r="C1082" s="2" t="s">
        <v>16980</v>
      </c>
      <c r="D1082" s="2" t="s">
        <v>31826</v>
      </c>
      <c r="E1082" s="2" t="s">
        <v>31827</v>
      </c>
      <c r="F1082" s="2" t="s">
        <v>31784</v>
      </c>
      <c r="G1082" s="2" t="s">
        <v>31828</v>
      </c>
      <c r="H1082" s="2" t="s">
        <v>31829</v>
      </c>
      <c r="I1082" s="2" t="s">
        <v>31830</v>
      </c>
      <c r="J1082" s="2" t="s">
        <v>12959</v>
      </c>
    </row>
    <row r="1083">
      <c r="A1083" s="2" t="s">
        <v>31831</v>
      </c>
      <c r="B1083" s="2" t="s">
        <v>25227</v>
      </c>
      <c r="C1083" s="2" t="s">
        <v>1677</v>
      </c>
      <c r="D1083" s="2" t="s">
        <v>31832</v>
      </c>
      <c r="E1083" s="2" t="s">
        <v>31833</v>
      </c>
      <c r="F1083" s="2" t="s">
        <v>31834</v>
      </c>
      <c r="G1083" s="2" t="s">
        <v>31835</v>
      </c>
      <c r="H1083" s="2" t="s">
        <v>30038</v>
      </c>
      <c r="I1083" s="2" t="s">
        <v>31836</v>
      </c>
      <c r="J1083" s="2" t="s">
        <v>12959</v>
      </c>
    </row>
    <row r="1084">
      <c r="A1084" s="2" t="s">
        <v>31837</v>
      </c>
      <c r="B1084" s="2" t="s">
        <v>25227</v>
      </c>
      <c r="C1084" s="2" t="s">
        <v>1677</v>
      </c>
      <c r="D1084" s="2" t="s">
        <v>31838</v>
      </c>
      <c r="E1084" s="2" t="s">
        <v>31839</v>
      </c>
      <c r="F1084" s="2" t="s">
        <v>31840</v>
      </c>
      <c r="G1084" s="2" t="s">
        <v>31841</v>
      </c>
      <c r="H1084" s="2" t="s">
        <v>31842</v>
      </c>
      <c r="I1084" s="2" t="s">
        <v>31843</v>
      </c>
      <c r="J1084" s="2" t="s">
        <v>12959</v>
      </c>
    </row>
    <row r="1085">
      <c r="A1085" s="2" t="s">
        <v>31844</v>
      </c>
      <c r="B1085" s="2" t="s">
        <v>25227</v>
      </c>
      <c r="C1085" s="2" t="s">
        <v>1677</v>
      </c>
      <c r="D1085" s="2" t="s">
        <v>31845</v>
      </c>
      <c r="E1085" s="2" t="s">
        <v>31846</v>
      </c>
      <c r="F1085" s="2" t="s">
        <v>31834</v>
      </c>
      <c r="G1085" s="2" t="s">
        <v>31847</v>
      </c>
      <c r="H1085" s="2" t="s">
        <v>31848</v>
      </c>
      <c r="I1085" s="2" t="s">
        <v>31849</v>
      </c>
      <c r="J1085" s="2" t="s">
        <v>12959</v>
      </c>
    </row>
    <row r="1086">
      <c r="A1086" s="2" t="s">
        <v>31850</v>
      </c>
      <c r="B1086" s="2" t="s">
        <v>25227</v>
      </c>
      <c r="C1086" s="2" t="s">
        <v>1677</v>
      </c>
      <c r="D1086" s="2" t="s">
        <v>31851</v>
      </c>
      <c r="E1086" s="2" t="s">
        <v>26567</v>
      </c>
      <c r="F1086" s="2" t="s">
        <v>31852</v>
      </c>
      <c r="G1086" s="2" t="s">
        <v>31853</v>
      </c>
      <c r="H1086" s="2" t="s">
        <v>30038</v>
      </c>
      <c r="I1086" s="2" t="s">
        <v>31854</v>
      </c>
      <c r="J1086" s="2" t="s">
        <v>12959</v>
      </c>
    </row>
    <row r="1087">
      <c r="A1087" s="2" t="s">
        <v>31855</v>
      </c>
      <c r="B1087" s="2" t="s">
        <v>25227</v>
      </c>
      <c r="C1087" s="2" t="s">
        <v>1677</v>
      </c>
      <c r="D1087" s="2" t="s">
        <v>31856</v>
      </c>
      <c r="E1087" s="2" t="s">
        <v>31857</v>
      </c>
      <c r="F1087" s="2" t="s">
        <v>31858</v>
      </c>
      <c r="G1087" s="2" t="s">
        <v>31859</v>
      </c>
      <c r="H1087" s="2" t="s">
        <v>31860</v>
      </c>
      <c r="I1087" s="2" t="s">
        <v>31861</v>
      </c>
      <c r="J1087" s="2" t="s">
        <v>12959</v>
      </c>
    </row>
    <row r="1088">
      <c r="A1088" s="2" t="s">
        <v>31862</v>
      </c>
      <c r="B1088" s="2" t="s">
        <v>25227</v>
      </c>
      <c r="C1088" s="2" t="s">
        <v>1677</v>
      </c>
      <c r="D1088" s="2" t="s">
        <v>31863</v>
      </c>
      <c r="E1088" s="2" t="s">
        <v>31864</v>
      </c>
      <c r="F1088" s="2" t="s">
        <v>31865</v>
      </c>
      <c r="G1088" s="2" t="s">
        <v>31866</v>
      </c>
      <c r="H1088" s="2" t="s">
        <v>31811</v>
      </c>
      <c r="I1088" s="2" t="s">
        <v>31867</v>
      </c>
      <c r="J1088" s="2" t="s">
        <v>12959</v>
      </c>
    </row>
    <row r="1089">
      <c r="A1089" s="2" t="s">
        <v>31868</v>
      </c>
      <c r="B1089" s="2" t="s">
        <v>25227</v>
      </c>
      <c r="C1089" s="2" t="s">
        <v>1677</v>
      </c>
      <c r="D1089" s="2" t="s">
        <v>31869</v>
      </c>
      <c r="E1089" s="2" t="s">
        <v>30551</v>
      </c>
      <c r="F1089" s="2" t="s">
        <v>1811</v>
      </c>
      <c r="G1089" s="2" t="s">
        <v>31870</v>
      </c>
      <c r="H1089" s="2" t="s">
        <v>31871</v>
      </c>
      <c r="I1089" s="2" t="s">
        <v>31872</v>
      </c>
      <c r="J1089" s="2" t="s">
        <v>12959</v>
      </c>
    </row>
    <row r="1090">
      <c r="A1090" s="2" t="s">
        <v>31873</v>
      </c>
      <c r="B1090" s="2" t="s">
        <v>25227</v>
      </c>
      <c r="C1090" s="2" t="s">
        <v>1677</v>
      </c>
      <c r="D1090" s="2" t="s">
        <v>31874</v>
      </c>
      <c r="E1090" s="2" t="s">
        <v>30836</v>
      </c>
      <c r="F1090" s="2" t="s">
        <v>25222</v>
      </c>
      <c r="G1090" s="2" t="s">
        <v>31875</v>
      </c>
      <c r="H1090" s="2" t="s">
        <v>30038</v>
      </c>
      <c r="I1090" s="2" t="s">
        <v>31876</v>
      </c>
      <c r="J1090" s="2" t="s">
        <v>12959</v>
      </c>
    </row>
    <row r="1091">
      <c r="A1091" s="2" t="s">
        <v>31877</v>
      </c>
      <c r="B1091" s="2" t="s">
        <v>25227</v>
      </c>
      <c r="C1091" s="2" t="s">
        <v>1677</v>
      </c>
      <c r="D1091" s="2" t="s">
        <v>31878</v>
      </c>
      <c r="E1091" s="2" t="s">
        <v>31879</v>
      </c>
      <c r="F1091" s="2" t="s">
        <v>25227</v>
      </c>
      <c r="G1091" s="2" t="s">
        <v>31880</v>
      </c>
      <c r="H1091" s="2" t="s">
        <v>31881</v>
      </c>
      <c r="I1091" s="2" t="s">
        <v>31882</v>
      </c>
      <c r="J1091" s="2" t="s">
        <v>12959</v>
      </c>
    </row>
    <row r="1092">
      <c r="A1092" s="2" t="s">
        <v>31883</v>
      </c>
      <c r="B1092" s="2" t="s">
        <v>31884</v>
      </c>
      <c r="C1092" s="2" t="s">
        <v>2160</v>
      </c>
      <c r="D1092" s="2" t="s">
        <v>31832</v>
      </c>
      <c r="E1092" s="2" t="s">
        <v>31885</v>
      </c>
      <c r="F1092" s="2" t="s">
        <v>31886</v>
      </c>
      <c r="G1092" s="2" t="s">
        <v>31887</v>
      </c>
      <c r="H1092" s="2" t="s">
        <v>30038</v>
      </c>
      <c r="I1092" s="2" t="s">
        <v>31888</v>
      </c>
      <c r="J1092" s="2" t="s">
        <v>12959</v>
      </c>
    </row>
    <row r="1093">
      <c r="A1093" s="2" t="s">
        <v>31889</v>
      </c>
      <c r="B1093" s="2" t="s">
        <v>31884</v>
      </c>
      <c r="C1093" s="2" t="s">
        <v>2160</v>
      </c>
      <c r="D1093" s="2" t="s">
        <v>31890</v>
      </c>
      <c r="E1093" s="2" t="s">
        <v>31839</v>
      </c>
      <c r="F1093" s="2" t="s">
        <v>31891</v>
      </c>
      <c r="G1093" s="2" t="s">
        <v>31892</v>
      </c>
      <c r="H1093" s="2" t="s">
        <v>31842</v>
      </c>
      <c r="I1093" s="2" t="s">
        <v>31893</v>
      </c>
      <c r="J1093" s="2" t="s">
        <v>12959</v>
      </c>
    </row>
    <row r="1094">
      <c r="A1094" s="2" t="s">
        <v>31894</v>
      </c>
      <c r="B1094" s="2" t="s">
        <v>31884</v>
      </c>
      <c r="C1094" s="2" t="s">
        <v>2160</v>
      </c>
      <c r="D1094" s="2" t="s">
        <v>31895</v>
      </c>
      <c r="E1094" s="2" t="s">
        <v>31896</v>
      </c>
      <c r="F1094" s="2" t="s">
        <v>31891</v>
      </c>
      <c r="G1094" s="2" t="s">
        <v>31897</v>
      </c>
      <c r="H1094" s="2" t="s">
        <v>31898</v>
      </c>
      <c r="I1094" s="2" t="s">
        <v>31899</v>
      </c>
      <c r="J1094" s="2" t="s">
        <v>12959</v>
      </c>
    </row>
    <row r="1095">
      <c r="A1095" s="2" t="s">
        <v>31900</v>
      </c>
      <c r="B1095" s="2" t="s">
        <v>31884</v>
      </c>
      <c r="C1095" s="2" t="s">
        <v>2160</v>
      </c>
      <c r="D1095" s="2" t="s">
        <v>31901</v>
      </c>
      <c r="E1095" s="2" t="s">
        <v>26567</v>
      </c>
      <c r="F1095" s="2" t="s">
        <v>31902</v>
      </c>
      <c r="G1095" s="2" t="s">
        <v>31903</v>
      </c>
      <c r="H1095" s="2" t="s">
        <v>30038</v>
      </c>
      <c r="I1095" s="2" t="s">
        <v>31904</v>
      </c>
      <c r="J1095" s="2" t="s">
        <v>12959</v>
      </c>
    </row>
    <row r="1096">
      <c r="A1096" s="2" t="s">
        <v>31905</v>
      </c>
      <c r="B1096" s="2" t="s">
        <v>31884</v>
      </c>
      <c r="C1096" s="2" t="s">
        <v>2160</v>
      </c>
      <c r="D1096" s="2" t="s">
        <v>31906</v>
      </c>
      <c r="E1096" s="2" t="s">
        <v>31857</v>
      </c>
      <c r="F1096" s="2" t="s">
        <v>31907</v>
      </c>
      <c r="G1096" s="2" t="s">
        <v>31908</v>
      </c>
      <c r="H1096" s="2" t="s">
        <v>31860</v>
      </c>
      <c r="I1096" s="2" t="s">
        <v>31909</v>
      </c>
      <c r="J1096" s="2" t="s">
        <v>12959</v>
      </c>
    </row>
    <row r="1097">
      <c r="A1097" s="2" t="s">
        <v>31910</v>
      </c>
      <c r="B1097" s="2" t="s">
        <v>31884</v>
      </c>
      <c r="C1097" s="2" t="s">
        <v>2160</v>
      </c>
      <c r="D1097" s="2" t="s">
        <v>31911</v>
      </c>
      <c r="E1097" s="2" t="s">
        <v>31912</v>
      </c>
      <c r="F1097" s="2" t="s">
        <v>31913</v>
      </c>
      <c r="G1097" s="2" t="s">
        <v>31914</v>
      </c>
      <c r="H1097" s="2" t="s">
        <v>31811</v>
      </c>
      <c r="I1097" s="2" t="s">
        <v>31915</v>
      </c>
      <c r="J1097" s="2" t="s">
        <v>12959</v>
      </c>
    </row>
    <row r="1098">
      <c r="A1098" s="2" t="s">
        <v>31916</v>
      </c>
      <c r="B1098" s="2" t="s">
        <v>31884</v>
      </c>
      <c r="C1098" s="2" t="s">
        <v>2160</v>
      </c>
      <c r="D1098" s="2" t="s">
        <v>31917</v>
      </c>
      <c r="E1098" s="2" t="s">
        <v>31918</v>
      </c>
      <c r="F1098" s="2" t="s">
        <v>31919</v>
      </c>
      <c r="G1098" s="2" t="s">
        <v>31920</v>
      </c>
      <c r="H1098" s="2" t="s">
        <v>30038</v>
      </c>
      <c r="I1098" s="2" t="s">
        <v>31921</v>
      </c>
      <c r="J1098" s="2" t="s">
        <v>12959</v>
      </c>
    </row>
    <row r="1099">
      <c r="A1099" s="2" t="s">
        <v>31922</v>
      </c>
      <c r="B1099" s="2" t="s">
        <v>31884</v>
      </c>
      <c r="C1099" s="2" t="s">
        <v>2160</v>
      </c>
      <c r="D1099" s="2" t="s">
        <v>31878</v>
      </c>
      <c r="E1099" s="2" t="s">
        <v>31923</v>
      </c>
      <c r="F1099" s="2" t="s">
        <v>31884</v>
      </c>
      <c r="G1099" s="2" t="s">
        <v>31924</v>
      </c>
      <c r="H1099" s="2" t="s">
        <v>31925</v>
      </c>
      <c r="I1099" s="2" t="s">
        <v>31926</v>
      </c>
      <c r="J1099" s="2" t="s">
        <v>12959</v>
      </c>
    </row>
    <row r="1100">
      <c r="A1100" s="2" t="s">
        <v>31927</v>
      </c>
      <c r="B1100" s="2" t="s">
        <v>31928</v>
      </c>
      <c r="C1100" s="2" t="s">
        <v>2746</v>
      </c>
      <c r="D1100" s="2" t="s">
        <v>31832</v>
      </c>
      <c r="E1100" s="2" t="s">
        <v>31885</v>
      </c>
      <c r="F1100" s="2" t="s">
        <v>31886</v>
      </c>
      <c r="G1100" s="2" t="s">
        <v>31929</v>
      </c>
      <c r="H1100" s="2" t="s">
        <v>30038</v>
      </c>
      <c r="I1100" s="2" t="s">
        <v>31930</v>
      </c>
      <c r="J1100" s="2" t="s">
        <v>12959</v>
      </c>
    </row>
    <row r="1101">
      <c r="A1101" s="2" t="s">
        <v>31931</v>
      </c>
      <c r="B1101" s="2" t="s">
        <v>31928</v>
      </c>
      <c r="C1101" s="2" t="s">
        <v>2746</v>
      </c>
      <c r="D1101" s="2" t="s">
        <v>31932</v>
      </c>
      <c r="E1101" s="2" t="s">
        <v>31839</v>
      </c>
      <c r="F1101" s="2" t="s">
        <v>31933</v>
      </c>
      <c r="G1101" s="2" t="s">
        <v>31934</v>
      </c>
      <c r="H1101" s="2" t="s">
        <v>31842</v>
      </c>
      <c r="I1101" s="2" t="s">
        <v>31935</v>
      </c>
      <c r="J1101" s="2" t="s">
        <v>12959</v>
      </c>
    </row>
    <row r="1102">
      <c r="A1102" s="2" t="s">
        <v>31936</v>
      </c>
      <c r="B1102" s="2" t="s">
        <v>31928</v>
      </c>
      <c r="C1102" s="2" t="s">
        <v>2746</v>
      </c>
      <c r="D1102" s="2" t="s">
        <v>31937</v>
      </c>
      <c r="E1102" s="2" t="s">
        <v>31896</v>
      </c>
      <c r="F1102" s="2" t="s">
        <v>31933</v>
      </c>
      <c r="G1102" s="2" t="s">
        <v>31897</v>
      </c>
      <c r="H1102" s="2" t="s">
        <v>31938</v>
      </c>
      <c r="I1102" s="2" t="s">
        <v>31939</v>
      </c>
      <c r="J1102" s="2" t="s">
        <v>12959</v>
      </c>
    </row>
    <row r="1103">
      <c r="A1103" s="2" t="s">
        <v>31940</v>
      </c>
      <c r="B1103" s="2" t="s">
        <v>31928</v>
      </c>
      <c r="C1103" s="2" t="s">
        <v>2746</v>
      </c>
      <c r="D1103" s="2" t="s">
        <v>31941</v>
      </c>
      <c r="E1103" s="2" t="s">
        <v>26567</v>
      </c>
      <c r="F1103" s="2" t="s">
        <v>31942</v>
      </c>
      <c r="G1103" s="2" t="s">
        <v>31943</v>
      </c>
      <c r="H1103" s="2" t="s">
        <v>30038</v>
      </c>
      <c r="I1103" s="2" t="s">
        <v>31944</v>
      </c>
      <c r="J1103" s="2" t="s">
        <v>12959</v>
      </c>
    </row>
    <row r="1104">
      <c r="A1104" s="2" t="s">
        <v>31945</v>
      </c>
      <c r="B1104" s="2" t="s">
        <v>31928</v>
      </c>
      <c r="C1104" s="2" t="s">
        <v>2746</v>
      </c>
      <c r="D1104" s="2" t="s">
        <v>31946</v>
      </c>
      <c r="E1104" s="2" t="s">
        <v>31857</v>
      </c>
      <c r="F1104" s="2" t="s">
        <v>31947</v>
      </c>
      <c r="G1104" s="2" t="s">
        <v>31908</v>
      </c>
      <c r="H1104" s="2" t="s">
        <v>31860</v>
      </c>
      <c r="I1104" s="2" t="s">
        <v>31948</v>
      </c>
      <c r="J1104" s="2" t="s">
        <v>12959</v>
      </c>
    </row>
    <row r="1105">
      <c r="A1105" s="2" t="s">
        <v>31949</v>
      </c>
      <c r="B1105" s="2" t="s">
        <v>31928</v>
      </c>
      <c r="C1105" s="2" t="s">
        <v>2746</v>
      </c>
      <c r="D1105" s="2" t="s">
        <v>31950</v>
      </c>
      <c r="E1105" s="2" t="s">
        <v>31951</v>
      </c>
      <c r="F1105" s="2" t="s">
        <v>31952</v>
      </c>
      <c r="G1105" s="2" t="s">
        <v>31953</v>
      </c>
      <c r="H1105" s="2" t="s">
        <v>31811</v>
      </c>
      <c r="I1105" s="2" t="s">
        <v>31954</v>
      </c>
      <c r="J1105" s="2" t="s">
        <v>12959</v>
      </c>
    </row>
    <row r="1106">
      <c r="A1106" s="2" t="s">
        <v>31955</v>
      </c>
      <c r="B1106" s="2" t="s">
        <v>31928</v>
      </c>
      <c r="C1106" s="2" t="s">
        <v>2746</v>
      </c>
      <c r="D1106" s="2" t="s">
        <v>31956</v>
      </c>
      <c r="E1106" s="2" t="s">
        <v>31957</v>
      </c>
      <c r="F1106" s="2" t="s">
        <v>31919</v>
      </c>
      <c r="G1106" s="2" t="s">
        <v>31958</v>
      </c>
      <c r="H1106" s="2" t="s">
        <v>30038</v>
      </c>
      <c r="I1106" s="2" t="s">
        <v>31959</v>
      </c>
      <c r="J1106" s="2" t="s">
        <v>12959</v>
      </c>
    </row>
    <row r="1107">
      <c r="A1107" s="2" t="s">
        <v>31960</v>
      </c>
      <c r="B1107" s="2" t="s">
        <v>31928</v>
      </c>
      <c r="C1107" s="2" t="s">
        <v>2746</v>
      </c>
      <c r="D1107" s="2" t="s">
        <v>31878</v>
      </c>
      <c r="E1107" s="2" t="s">
        <v>31923</v>
      </c>
      <c r="F1107" s="2" t="s">
        <v>31928</v>
      </c>
      <c r="G1107" s="2" t="s">
        <v>31961</v>
      </c>
      <c r="H1107" s="2" t="s">
        <v>31962</v>
      </c>
      <c r="I1107" s="2" t="s">
        <v>31963</v>
      </c>
      <c r="J1107" s="2" t="s">
        <v>12959</v>
      </c>
    </row>
    <row r="1108">
      <c r="A1108" s="2" t="s">
        <v>31964</v>
      </c>
      <c r="B1108" s="2" t="s">
        <v>31965</v>
      </c>
      <c r="C1108" s="2" t="s">
        <v>3712</v>
      </c>
      <c r="D1108" s="2" t="s">
        <v>31832</v>
      </c>
      <c r="E1108" s="2" t="s">
        <v>31885</v>
      </c>
      <c r="F1108" s="2" t="s">
        <v>31886</v>
      </c>
      <c r="G1108" s="2" t="s">
        <v>31929</v>
      </c>
      <c r="H1108" s="2" t="s">
        <v>30038</v>
      </c>
      <c r="I1108" s="2" t="s">
        <v>31930</v>
      </c>
      <c r="J1108" s="2" t="s">
        <v>12959</v>
      </c>
    </row>
    <row r="1109">
      <c r="A1109" s="2" t="s">
        <v>31966</v>
      </c>
      <c r="B1109" s="2" t="s">
        <v>31965</v>
      </c>
      <c r="C1109" s="2" t="s">
        <v>3712</v>
      </c>
      <c r="D1109" s="2" t="s">
        <v>31967</v>
      </c>
      <c r="E1109" s="2" t="s">
        <v>31839</v>
      </c>
      <c r="F1109" s="2" t="s">
        <v>31968</v>
      </c>
      <c r="G1109" s="2" t="s">
        <v>31969</v>
      </c>
      <c r="H1109" s="2" t="s">
        <v>31842</v>
      </c>
      <c r="I1109" s="2" t="s">
        <v>31970</v>
      </c>
      <c r="J1109" s="2" t="s">
        <v>12959</v>
      </c>
    </row>
    <row r="1110">
      <c r="A1110" s="2" t="s">
        <v>31971</v>
      </c>
      <c r="B1110" s="2" t="s">
        <v>31965</v>
      </c>
      <c r="C1110" s="2" t="s">
        <v>3712</v>
      </c>
      <c r="D1110" s="2" t="s">
        <v>31972</v>
      </c>
      <c r="E1110" s="2" t="s">
        <v>31896</v>
      </c>
      <c r="F1110" s="2" t="s">
        <v>31968</v>
      </c>
      <c r="G1110" s="2" t="s">
        <v>31897</v>
      </c>
      <c r="H1110" s="2" t="s">
        <v>31973</v>
      </c>
      <c r="I1110" s="2" t="s">
        <v>31974</v>
      </c>
      <c r="J1110" s="2" t="s">
        <v>12959</v>
      </c>
    </row>
    <row r="1111">
      <c r="A1111" s="2" t="s">
        <v>31975</v>
      </c>
      <c r="B1111" s="2" t="s">
        <v>31965</v>
      </c>
      <c r="C1111" s="2" t="s">
        <v>3712</v>
      </c>
      <c r="D1111" s="2" t="s">
        <v>31976</v>
      </c>
      <c r="E1111" s="2" t="s">
        <v>26567</v>
      </c>
      <c r="F1111" s="2" t="s">
        <v>31977</v>
      </c>
      <c r="G1111" s="2" t="s">
        <v>31978</v>
      </c>
      <c r="H1111" s="2" t="s">
        <v>30038</v>
      </c>
      <c r="I1111" s="2" t="s">
        <v>31979</v>
      </c>
      <c r="J1111" s="2" t="s">
        <v>12959</v>
      </c>
    </row>
    <row r="1112">
      <c r="A1112" s="2" t="s">
        <v>31980</v>
      </c>
      <c r="B1112" s="2" t="s">
        <v>31965</v>
      </c>
      <c r="C1112" s="2" t="s">
        <v>3712</v>
      </c>
      <c r="D1112" s="2" t="s">
        <v>31981</v>
      </c>
      <c r="E1112" s="2" t="s">
        <v>31857</v>
      </c>
      <c r="F1112" s="2" t="s">
        <v>31982</v>
      </c>
      <c r="G1112" s="2" t="s">
        <v>31908</v>
      </c>
      <c r="H1112" s="2" t="s">
        <v>31860</v>
      </c>
      <c r="I1112" s="2" t="s">
        <v>31983</v>
      </c>
      <c r="J1112" s="2" t="s">
        <v>12959</v>
      </c>
    </row>
    <row r="1113">
      <c r="A1113" s="2" t="s">
        <v>31984</v>
      </c>
      <c r="B1113" s="2" t="s">
        <v>31965</v>
      </c>
      <c r="C1113" s="2" t="s">
        <v>3712</v>
      </c>
      <c r="D1113" s="2" t="s">
        <v>31985</v>
      </c>
      <c r="E1113" s="2" t="s">
        <v>31951</v>
      </c>
      <c r="F1113" s="2" t="s">
        <v>31986</v>
      </c>
      <c r="G1113" s="2" t="s">
        <v>31953</v>
      </c>
      <c r="H1113" s="2" t="s">
        <v>31811</v>
      </c>
      <c r="I1113" s="2" t="s">
        <v>31987</v>
      </c>
      <c r="J1113" s="2" t="s">
        <v>12959</v>
      </c>
    </row>
    <row r="1114">
      <c r="A1114" s="2" t="s">
        <v>31988</v>
      </c>
      <c r="B1114" s="2" t="s">
        <v>31965</v>
      </c>
      <c r="C1114" s="2" t="s">
        <v>3712</v>
      </c>
      <c r="D1114" s="2" t="s">
        <v>31956</v>
      </c>
      <c r="E1114" s="2" t="s">
        <v>31957</v>
      </c>
      <c r="F1114" s="2" t="s">
        <v>31919</v>
      </c>
      <c r="G1114" s="2" t="s">
        <v>31989</v>
      </c>
      <c r="H1114" s="2" t="s">
        <v>30038</v>
      </c>
      <c r="I1114" s="2" t="s">
        <v>31990</v>
      </c>
      <c r="J1114" s="2" t="s">
        <v>12959</v>
      </c>
    </row>
    <row r="1115">
      <c r="A1115" s="2" t="s">
        <v>31991</v>
      </c>
      <c r="B1115" s="2" t="s">
        <v>31965</v>
      </c>
      <c r="C1115" s="2" t="s">
        <v>3712</v>
      </c>
      <c r="D1115" s="2" t="s">
        <v>31878</v>
      </c>
      <c r="E1115" s="2" t="s">
        <v>31923</v>
      </c>
      <c r="F1115" s="2" t="s">
        <v>31965</v>
      </c>
      <c r="G1115" s="2" t="s">
        <v>31992</v>
      </c>
      <c r="H1115" s="2" t="s">
        <v>31993</v>
      </c>
      <c r="I1115" s="2" t="s">
        <v>31994</v>
      </c>
      <c r="J1115" s="2" t="s">
        <v>12959</v>
      </c>
    </row>
    <row r="1116">
      <c r="A1116" s="2" t="s">
        <v>31995</v>
      </c>
      <c r="B1116" s="2" t="s">
        <v>31996</v>
      </c>
      <c r="C1116" s="2" t="s">
        <v>5174</v>
      </c>
      <c r="D1116" s="2" t="s">
        <v>31832</v>
      </c>
      <c r="E1116" s="2" t="s">
        <v>31885</v>
      </c>
      <c r="F1116" s="2" t="s">
        <v>31886</v>
      </c>
      <c r="G1116" s="2" t="s">
        <v>31929</v>
      </c>
      <c r="H1116" s="2" t="s">
        <v>30038</v>
      </c>
      <c r="I1116" s="2" t="s">
        <v>31930</v>
      </c>
      <c r="J1116" s="2" t="s">
        <v>12959</v>
      </c>
    </row>
    <row r="1117">
      <c r="A1117" s="2" t="s">
        <v>31997</v>
      </c>
      <c r="B1117" s="2" t="s">
        <v>31996</v>
      </c>
      <c r="C1117" s="2" t="s">
        <v>5174</v>
      </c>
      <c r="D1117" s="2" t="s">
        <v>31998</v>
      </c>
      <c r="E1117" s="2" t="s">
        <v>31839</v>
      </c>
      <c r="F1117" s="2" t="s">
        <v>31999</v>
      </c>
      <c r="G1117" s="2" t="s">
        <v>32000</v>
      </c>
      <c r="H1117" s="2" t="s">
        <v>32001</v>
      </c>
      <c r="I1117" s="2" t="s">
        <v>32002</v>
      </c>
      <c r="J1117" s="2" t="s">
        <v>12959</v>
      </c>
    </row>
    <row r="1118">
      <c r="A1118" s="2" t="s">
        <v>32003</v>
      </c>
      <c r="B1118" s="2" t="s">
        <v>31996</v>
      </c>
      <c r="C1118" s="2" t="s">
        <v>5174</v>
      </c>
      <c r="D1118" s="2" t="s">
        <v>32004</v>
      </c>
      <c r="E1118" s="2" t="s">
        <v>32005</v>
      </c>
      <c r="F1118" s="2" t="s">
        <v>32006</v>
      </c>
      <c r="G1118" s="2" t="s">
        <v>32007</v>
      </c>
      <c r="H1118" s="2" t="s">
        <v>31938</v>
      </c>
      <c r="I1118" s="2" t="s">
        <v>32008</v>
      </c>
      <c r="J1118" s="2" t="s">
        <v>12959</v>
      </c>
    </row>
    <row r="1119">
      <c r="A1119" s="2" t="s">
        <v>32009</v>
      </c>
      <c r="B1119" s="2" t="s">
        <v>31996</v>
      </c>
      <c r="C1119" s="2" t="s">
        <v>5174</v>
      </c>
      <c r="D1119" s="2" t="s">
        <v>32010</v>
      </c>
      <c r="E1119" s="2" t="s">
        <v>26567</v>
      </c>
      <c r="F1119" s="2" t="s">
        <v>32011</v>
      </c>
      <c r="G1119" s="2" t="s">
        <v>32012</v>
      </c>
      <c r="H1119" s="2" t="s">
        <v>30038</v>
      </c>
      <c r="I1119" s="2" t="s">
        <v>32013</v>
      </c>
      <c r="J1119" s="2" t="s">
        <v>12959</v>
      </c>
    </row>
    <row r="1120">
      <c r="A1120" s="2" t="s">
        <v>32014</v>
      </c>
      <c r="B1120" s="2" t="s">
        <v>31996</v>
      </c>
      <c r="C1120" s="2" t="s">
        <v>5174</v>
      </c>
      <c r="D1120" s="2" t="s">
        <v>32015</v>
      </c>
      <c r="E1120" s="2" t="s">
        <v>31310</v>
      </c>
      <c r="F1120" s="2" t="s">
        <v>32016</v>
      </c>
      <c r="G1120" s="2" t="s">
        <v>32017</v>
      </c>
      <c r="H1120" s="2" t="s">
        <v>32018</v>
      </c>
      <c r="I1120" s="2" t="s">
        <v>32019</v>
      </c>
      <c r="J1120" s="2" t="s">
        <v>12959</v>
      </c>
    </row>
    <row r="1121">
      <c r="A1121" s="2" t="s">
        <v>32020</v>
      </c>
      <c r="B1121" s="2" t="s">
        <v>31996</v>
      </c>
      <c r="C1121" s="2" t="s">
        <v>5174</v>
      </c>
      <c r="D1121" s="2" t="s">
        <v>32021</v>
      </c>
      <c r="E1121" s="2" t="s">
        <v>31951</v>
      </c>
      <c r="F1121" s="2" t="s">
        <v>32022</v>
      </c>
      <c r="G1121" s="2" t="s">
        <v>31953</v>
      </c>
      <c r="H1121" s="2" t="s">
        <v>31811</v>
      </c>
      <c r="I1121" s="2" t="s">
        <v>32023</v>
      </c>
      <c r="J1121" s="2" t="s">
        <v>12959</v>
      </c>
    </row>
    <row r="1122">
      <c r="A1122" s="2" t="s">
        <v>32024</v>
      </c>
      <c r="B1122" s="2" t="s">
        <v>31996</v>
      </c>
      <c r="C1122" s="2" t="s">
        <v>5174</v>
      </c>
      <c r="D1122" s="2" t="s">
        <v>32025</v>
      </c>
      <c r="E1122" s="2" t="s">
        <v>32026</v>
      </c>
      <c r="F1122" s="2" t="s">
        <v>31919</v>
      </c>
      <c r="G1122" s="2" t="s">
        <v>32027</v>
      </c>
      <c r="H1122" s="2" t="s">
        <v>30038</v>
      </c>
      <c r="I1122" s="2" t="s">
        <v>32028</v>
      </c>
      <c r="J1122" s="2" t="s">
        <v>12959</v>
      </c>
    </row>
    <row r="1123">
      <c r="A1123" s="2" t="s">
        <v>32029</v>
      </c>
      <c r="B1123" s="2" t="s">
        <v>31996</v>
      </c>
      <c r="C1123" s="2" t="s">
        <v>5174</v>
      </c>
      <c r="D1123" s="2" t="s">
        <v>31878</v>
      </c>
      <c r="E1123" s="2" t="s">
        <v>31923</v>
      </c>
      <c r="F1123" s="2" t="s">
        <v>31996</v>
      </c>
      <c r="G1123" s="2" t="s">
        <v>32030</v>
      </c>
      <c r="H1123" s="2" t="s">
        <v>31962</v>
      </c>
      <c r="I1123" s="2" t="s">
        <v>32031</v>
      </c>
      <c r="J1123" s="2" t="s">
        <v>12959</v>
      </c>
    </row>
    <row r="1124">
      <c r="A1124" s="2" t="s">
        <v>32032</v>
      </c>
      <c r="B1124" s="2" t="s">
        <v>32033</v>
      </c>
      <c r="C1124" s="2" t="s">
        <v>6128</v>
      </c>
      <c r="D1124" s="2" t="s">
        <v>31832</v>
      </c>
      <c r="E1124" s="2" t="s">
        <v>31885</v>
      </c>
      <c r="F1124" s="2" t="s">
        <v>31886</v>
      </c>
      <c r="G1124" s="2" t="s">
        <v>32034</v>
      </c>
      <c r="H1124" s="2" t="s">
        <v>30038</v>
      </c>
      <c r="I1124" s="2" t="s">
        <v>32035</v>
      </c>
      <c r="J1124" s="2" t="s">
        <v>12959</v>
      </c>
    </row>
    <row r="1125">
      <c r="A1125" s="2" t="s">
        <v>32036</v>
      </c>
      <c r="B1125" s="2" t="s">
        <v>32033</v>
      </c>
      <c r="C1125" s="2" t="s">
        <v>6128</v>
      </c>
      <c r="D1125" s="2" t="s">
        <v>32037</v>
      </c>
      <c r="E1125" s="2" t="s">
        <v>31839</v>
      </c>
      <c r="F1125" s="2" t="s">
        <v>32038</v>
      </c>
      <c r="G1125" s="2" t="s">
        <v>32039</v>
      </c>
      <c r="H1125" s="2" t="s">
        <v>32040</v>
      </c>
      <c r="I1125" s="2" t="s">
        <v>32041</v>
      </c>
      <c r="J1125" s="2" t="s">
        <v>12959</v>
      </c>
    </row>
    <row r="1126">
      <c r="A1126" s="2" t="s">
        <v>32042</v>
      </c>
      <c r="B1126" s="2" t="s">
        <v>32033</v>
      </c>
      <c r="C1126" s="2" t="s">
        <v>6128</v>
      </c>
      <c r="D1126" s="2" t="s">
        <v>32043</v>
      </c>
      <c r="E1126" s="2" t="s">
        <v>31896</v>
      </c>
      <c r="F1126" s="2" t="s">
        <v>32044</v>
      </c>
      <c r="G1126" s="2" t="s">
        <v>32045</v>
      </c>
      <c r="H1126" s="2" t="s">
        <v>32046</v>
      </c>
      <c r="I1126" s="2" t="s">
        <v>32047</v>
      </c>
      <c r="J1126" s="2" t="s">
        <v>12959</v>
      </c>
    </row>
    <row r="1127">
      <c r="A1127" s="2" t="s">
        <v>32048</v>
      </c>
      <c r="B1127" s="2" t="s">
        <v>32033</v>
      </c>
      <c r="C1127" s="2" t="s">
        <v>6128</v>
      </c>
      <c r="D1127" s="2" t="s">
        <v>32049</v>
      </c>
      <c r="E1127" s="2" t="s">
        <v>26567</v>
      </c>
      <c r="F1127" s="2" t="s">
        <v>32050</v>
      </c>
      <c r="G1127" s="2" t="s">
        <v>32051</v>
      </c>
      <c r="H1127" s="2" t="s">
        <v>30038</v>
      </c>
      <c r="I1127" s="2" t="s">
        <v>32013</v>
      </c>
      <c r="J1127" s="2" t="s">
        <v>12959</v>
      </c>
    </row>
    <row r="1128">
      <c r="A1128" s="2" t="s">
        <v>32052</v>
      </c>
      <c r="B1128" s="2" t="s">
        <v>32033</v>
      </c>
      <c r="C1128" s="2" t="s">
        <v>6128</v>
      </c>
      <c r="D1128" s="2" t="s">
        <v>32053</v>
      </c>
      <c r="E1128" s="2" t="s">
        <v>31310</v>
      </c>
      <c r="F1128" s="2" t="s">
        <v>32054</v>
      </c>
      <c r="G1128" s="2" t="s">
        <v>32055</v>
      </c>
      <c r="H1128" s="2" t="s">
        <v>32056</v>
      </c>
      <c r="I1128" s="2" t="s">
        <v>32057</v>
      </c>
      <c r="J1128" s="2" t="s">
        <v>12959</v>
      </c>
    </row>
    <row r="1129">
      <c r="A1129" s="2" t="s">
        <v>32058</v>
      </c>
      <c r="B1129" s="2" t="s">
        <v>32033</v>
      </c>
      <c r="C1129" s="2" t="s">
        <v>6128</v>
      </c>
      <c r="D1129" s="2" t="s">
        <v>32059</v>
      </c>
      <c r="E1129" s="2" t="s">
        <v>31951</v>
      </c>
      <c r="F1129" s="2" t="s">
        <v>32060</v>
      </c>
      <c r="G1129" s="2" t="s">
        <v>32061</v>
      </c>
      <c r="H1129" s="2" t="s">
        <v>31811</v>
      </c>
      <c r="I1129" s="2" t="s">
        <v>32062</v>
      </c>
      <c r="J1129" s="2" t="s">
        <v>12959</v>
      </c>
    </row>
    <row r="1130">
      <c r="A1130" s="2" t="s">
        <v>32063</v>
      </c>
      <c r="B1130" s="2" t="s">
        <v>32033</v>
      </c>
      <c r="C1130" s="2" t="s">
        <v>6128</v>
      </c>
      <c r="D1130" s="2" t="s">
        <v>32025</v>
      </c>
      <c r="E1130" s="2" t="s">
        <v>32026</v>
      </c>
      <c r="F1130" s="2" t="s">
        <v>31919</v>
      </c>
      <c r="G1130" s="2" t="s">
        <v>32064</v>
      </c>
      <c r="H1130" s="2" t="s">
        <v>30038</v>
      </c>
      <c r="I1130" s="2" t="s">
        <v>32065</v>
      </c>
      <c r="J1130" s="2" t="s">
        <v>12959</v>
      </c>
    </row>
    <row r="1131">
      <c r="A1131" s="2" t="s">
        <v>32066</v>
      </c>
      <c r="B1131" s="2" t="s">
        <v>32033</v>
      </c>
      <c r="C1131" s="2" t="s">
        <v>6128</v>
      </c>
      <c r="D1131" s="2" t="s">
        <v>31878</v>
      </c>
      <c r="E1131" s="2" t="s">
        <v>31923</v>
      </c>
      <c r="F1131" s="2" t="s">
        <v>32033</v>
      </c>
      <c r="G1131" s="2" t="s">
        <v>32067</v>
      </c>
      <c r="H1131" s="2" t="s">
        <v>32068</v>
      </c>
      <c r="I1131" s="2" t="s">
        <v>32069</v>
      </c>
      <c r="J1131" s="2" t="s">
        <v>12959</v>
      </c>
    </row>
    <row r="1132">
      <c r="A1132" s="2" t="s">
        <v>32070</v>
      </c>
      <c r="B1132" s="2" t="s">
        <v>32071</v>
      </c>
      <c r="C1132" s="2" t="s">
        <v>1530</v>
      </c>
      <c r="D1132" s="2" t="s">
        <v>31832</v>
      </c>
      <c r="E1132" s="2" t="s">
        <v>31885</v>
      </c>
      <c r="F1132" s="2" t="s">
        <v>31886</v>
      </c>
      <c r="G1132" s="2" t="s">
        <v>32072</v>
      </c>
      <c r="H1132" s="2" t="s">
        <v>30038</v>
      </c>
      <c r="I1132" s="2" t="s">
        <v>32035</v>
      </c>
      <c r="J1132" s="2" t="s">
        <v>12959</v>
      </c>
    </row>
    <row r="1133">
      <c r="A1133" s="2" t="s">
        <v>32073</v>
      </c>
      <c r="B1133" s="2" t="s">
        <v>32071</v>
      </c>
      <c r="C1133" s="2" t="s">
        <v>1530</v>
      </c>
      <c r="D1133" s="2" t="s">
        <v>32074</v>
      </c>
      <c r="E1133" s="2" t="s">
        <v>31839</v>
      </c>
      <c r="F1133" s="2" t="s">
        <v>32075</v>
      </c>
      <c r="G1133" s="2" t="s">
        <v>32076</v>
      </c>
      <c r="H1133" s="2" t="s">
        <v>30038</v>
      </c>
      <c r="I1133" s="2" t="s">
        <v>32077</v>
      </c>
      <c r="J1133" s="2" t="s">
        <v>12959</v>
      </c>
    </row>
    <row r="1134">
      <c r="A1134" s="2" t="s">
        <v>32078</v>
      </c>
      <c r="B1134" s="2" t="s">
        <v>32071</v>
      </c>
      <c r="C1134" s="2" t="s">
        <v>1530</v>
      </c>
      <c r="D1134" s="2" t="s">
        <v>32079</v>
      </c>
      <c r="E1134" s="2" t="s">
        <v>31896</v>
      </c>
      <c r="F1134" s="2" t="s">
        <v>32080</v>
      </c>
      <c r="G1134" s="2" t="s">
        <v>32045</v>
      </c>
      <c r="H1134" s="2" t="s">
        <v>32081</v>
      </c>
      <c r="I1134" s="2" t="s">
        <v>32082</v>
      </c>
      <c r="J1134" s="2" t="s">
        <v>12959</v>
      </c>
    </row>
    <row r="1135">
      <c r="A1135" s="2" t="s">
        <v>32083</v>
      </c>
      <c r="B1135" s="2" t="s">
        <v>32071</v>
      </c>
      <c r="C1135" s="2" t="s">
        <v>1530</v>
      </c>
      <c r="D1135" s="2" t="s">
        <v>32084</v>
      </c>
      <c r="E1135" s="2" t="s">
        <v>26567</v>
      </c>
      <c r="F1135" s="2" t="s">
        <v>32085</v>
      </c>
      <c r="G1135" s="2" t="s">
        <v>32086</v>
      </c>
      <c r="H1135" s="2" t="s">
        <v>30038</v>
      </c>
      <c r="I1135" s="2" t="s">
        <v>32087</v>
      </c>
      <c r="J1135" s="2" t="s">
        <v>12959</v>
      </c>
    </row>
    <row r="1136">
      <c r="A1136" s="2" t="s">
        <v>32088</v>
      </c>
      <c r="B1136" s="2" t="s">
        <v>32071</v>
      </c>
      <c r="C1136" s="2" t="s">
        <v>1530</v>
      </c>
      <c r="D1136" s="2" t="s">
        <v>32089</v>
      </c>
      <c r="E1136" s="2" t="s">
        <v>31310</v>
      </c>
      <c r="F1136" s="2" t="s">
        <v>32090</v>
      </c>
      <c r="G1136" s="2" t="s">
        <v>32091</v>
      </c>
      <c r="H1136" s="2" t="s">
        <v>32092</v>
      </c>
      <c r="I1136" s="2" t="s">
        <v>32093</v>
      </c>
      <c r="J1136" s="2" t="s">
        <v>12959</v>
      </c>
    </row>
    <row r="1137">
      <c r="A1137" s="2" t="s">
        <v>32094</v>
      </c>
      <c r="B1137" s="2" t="s">
        <v>32071</v>
      </c>
      <c r="C1137" s="2" t="s">
        <v>1530</v>
      </c>
      <c r="D1137" s="2" t="s">
        <v>32095</v>
      </c>
      <c r="E1137" s="2" t="s">
        <v>31951</v>
      </c>
      <c r="F1137" s="2" t="s">
        <v>32096</v>
      </c>
      <c r="G1137" s="2" t="s">
        <v>32061</v>
      </c>
      <c r="H1137" s="2" t="s">
        <v>31811</v>
      </c>
      <c r="I1137" s="2" t="s">
        <v>32097</v>
      </c>
      <c r="J1137" s="2" t="s">
        <v>12959</v>
      </c>
    </row>
    <row r="1138">
      <c r="A1138" s="2" t="s">
        <v>32098</v>
      </c>
      <c r="B1138" s="2" t="s">
        <v>32071</v>
      </c>
      <c r="C1138" s="2" t="s">
        <v>1530</v>
      </c>
      <c r="D1138" s="2" t="s">
        <v>32025</v>
      </c>
      <c r="E1138" s="2" t="s">
        <v>32099</v>
      </c>
      <c r="F1138" s="2" t="s">
        <v>31919</v>
      </c>
      <c r="G1138" s="2" t="s">
        <v>32100</v>
      </c>
      <c r="H1138" s="2" t="s">
        <v>30038</v>
      </c>
      <c r="I1138" s="2" t="s">
        <v>32101</v>
      </c>
      <c r="J1138" s="2" t="s">
        <v>12959</v>
      </c>
    </row>
    <row r="1139">
      <c r="A1139" s="2" t="s">
        <v>32102</v>
      </c>
      <c r="B1139" s="2" t="s">
        <v>32071</v>
      </c>
      <c r="C1139" s="2" t="s">
        <v>1530</v>
      </c>
      <c r="D1139" s="2" t="s">
        <v>31878</v>
      </c>
      <c r="E1139" s="2" t="s">
        <v>31923</v>
      </c>
      <c r="F1139" s="2" t="s">
        <v>32071</v>
      </c>
      <c r="G1139" s="2" t="s">
        <v>32103</v>
      </c>
      <c r="H1139" s="2" t="s">
        <v>32104</v>
      </c>
      <c r="I1139" s="2" t="s">
        <v>32105</v>
      </c>
      <c r="J1139" s="2" t="s">
        <v>12959</v>
      </c>
    </row>
    <row r="1140">
      <c r="A1140" s="2" t="s">
        <v>32106</v>
      </c>
      <c r="B1140" s="2" t="s">
        <v>32107</v>
      </c>
      <c r="C1140" s="2" t="s">
        <v>1166</v>
      </c>
      <c r="D1140" s="2" t="s">
        <v>31832</v>
      </c>
      <c r="E1140" s="2" t="s">
        <v>31885</v>
      </c>
      <c r="F1140" s="2" t="s">
        <v>31886</v>
      </c>
      <c r="G1140" s="2" t="s">
        <v>32108</v>
      </c>
      <c r="H1140" s="2" t="s">
        <v>30038</v>
      </c>
      <c r="I1140" s="2" t="s">
        <v>32035</v>
      </c>
      <c r="J1140" s="2" t="s">
        <v>12959</v>
      </c>
    </row>
    <row r="1141">
      <c r="A1141" s="2" t="s">
        <v>32109</v>
      </c>
      <c r="B1141" s="2" t="s">
        <v>32107</v>
      </c>
      <c r="C1141" s="2" t="s">
        <v>1166</v>
      </c>
      <c r="D1141" s="2" t="s">
        <v>32110</v>
      </c>
      <c r="E1141" s="2" t="s">
        <v>31839</v>
      </c>
      <c r="F1141" s="2" t="s">
        <v>32111</v>
      </c>
      <c r="G1141" s="2" t="s">
        <v>32112</v>
      </c>
      <c r="H1141" s="2" t="s">
        <v>32113</v>
      </c>
      <c r="I1141" s="2" t="s">
        <v>32114</v>
      </c>
      <c r="J1141" s="2" t="s">
        <v>12959</v>
      </c>
    </row>
    <row r="1142">
      <c r="A1142" s="2" t="s">
        <v>32115</v>
      </c>
      <c r="B1142" s="2" t="s">
        <v>32107</v>
      </c>
      <c r="C1142" s="2" t="s">
        <v>1166</v>
      </c>
      <c r="D1142" s="2" t="s">
        <v>32116</v>
      </c>
      <c r="E1142" s="2" t="s">
        <v>31896</v>
      </c>
      <c r="F1142" s="2" t="s">
        <v>32117</v>
      </c>
      <c r="G1142" s="2" t="s">
        <v>32045</v>
      </c>
      <c r="H1142" s="2" t="s">
        <v>32118</v>
      </c>
      <c r="I1142" s="2" t="s">
        <v>32119</v>
      </c>
      <c r="J1142" s="2" t="s">
        <v>12959</v>
      </c>
    </row>
    <row r="1143">
      <c r="A1143" s="2" t="s">
        <v>32120</v>
      </c>
      <c r="B1143" s="2" t="s">
        <v>32107</v>
      </c>
      <c r="C1143" s="2" t="s">
        <v>1166</v>
      </c>
      <c r="D1143" s="2" t="s">
        <v>32121</v>
      </c>
      <c r="E1143" s="2" t="s">
        <v>26567</v>
      </c>
      <c r="F1143" s="2" t="s">
        <v>32122</v>
      </c>
      <c r="G1143" s="2" t="s">
        <v>32123</v>
      </c>
      <c r="H1143" s="2" t="s">
        <v>30038</v>
      </c>
      <c r="I1143" s="2" t="s">
        <v>32124</v>
      </c>
      <c r="J1143" s="2" t="s">
        <v>12959</v>
      </c>
    </row>
    <row r="1144">
      <c r="A1144" s="2" t="s">
        <v>32125</v>
      </c>
      <c r="B1144" s="2" t="s">
        <v>32107</v>
      </c>
      <c r="C1144" s="2" t="s">
        <v>1166</v>
      </c>
      <c r="D1144" s="2" t="s">
        <v>32126</v>
      </c>
      <c r="E1144" s="2" t="s">
        <v>31310</v>
      </c>
      <c r="F1144" s="2" t="s">
        <v>32127</v>
      </c>
      <c r="G1144" s="2" t="s">
        <v>32128</v>
      </c>
      <c r="H1144" s="2" t="s">
        <v>32129</v>
      </c>
      <c r="I1144" s="2" t="s">
        <v>32130</v>
      </c>
      <c r="J1144" s="2" t="s">
        <v>12959</v>
      </c>
    </row>
    <row r="1145">
      <c r="A1145" s="2" t="s">
        <v>32131</v>
      </c>
      <c r="B1145" s="2" t="s">
        <v>32107</v>
      </c>
      <c r="C1145" s="2" t="s">
        <v>1166</v>
      </c>
      <c r="D1145" s="2" t="s">
        <v>32132</v>
      </c>
      <c r="E1145" s="2" t="s">
        <v>32133</v>
      </c>
      <c r="F1145" s="2" t="s">
        <v>32134</v>
      </c>
      <c r="G1145" s="2" t="s">
        <v>32135</v>
      </c>
      <c r="H1145" s="2" t="s">
        <v>32136</v>
      </c>
      <c r="I1145" s="2" t="s">
        <v>32137</v>
      </c>
      <c r="J1145" s="2" t="s">
        <v>12959</v>
      </c>
    </row>
    <row r="1146">
      <c r="A1146" s="2" t="s">
        <v>32138</v>
      </c>
      <c r="B1146" s="2" t="s">
        <v>32107</v>
      </c>
      <c r="C1146" s="2" t="s">
        <v>1166</v>
      </c>
      <c r="D1146" s="2" t="s">
        <v>32025</v>
      </c>
      <c r="E1146" s="2" t="s">
        <v>32099</v>
      </c>
      <c r="F1146" s="2" t="s">
        <v>31919</v>
      </c>
      <c r="G1146" s="2" t="s">
        <v>32139</v>
      </c>
      <c r="H1146" s="2" t="s">
        <v>30038</v>
      </c>
      <c r="I1146" s="2" t="s">
        <v>32140</v>
      </c>
      <c r="J1146" s="2" t="s">
        <v>12959</v>
      </c>
    </row>
    <row r="1147">
      <c r="A1147" s="2" t="s">
        <v>32141</v>
      </c>
      <c r="B1147" s="2" t="s">
        <v>32107</v>
      </c>
      <c r="C1147" s="2" t="s">
        <v>1166</v>
      </c>
      <c r="D1147" s="2" t="s">
        <v>31878</v>
      </c>
      <c r="E1147" s="2" t="s">
        <v>31923</v>
      </c>
      <c r="F1147" s="2" t="s">
        <v>32107</v>
      </c>
      <c r="G1147" s="2" t="s">
        <v>32142</v>
      </c>
      <c r="H1147" s="2" t="s">
        <v>32143</v>
      </c>
      <c r="I1147" s="2" t="s">
        <v>32144</v>
      </c>
      <c r="J1147" s="2" t="s">
        <v>12959</v>
      </c>
    </row>
    <row r="1148">
      <c r="A1148" s="2" t="s">
        <v>32145</v>
      </c>
      <c r="B1148" s="2" t="s">
        <v>32146</v>
      </c>
      <c r="C1148" s="2" t="s">
        <v>8611</v>
      </c>
      <c r="D1148" s="2" t="s">
        <v>31832</v>
      </c>
      <c r="E1148" s="2" t="s">
        <v>31885</v>
      </c>
      <c r="F1148" s="2" t="s">
        <v>31886</v>
      </c>
      <c r="G1148" s="2" t="s">
        <v>32147</v>
      </c>
      <c r="H1148" s="2" t="s">
        <v>30038</v>
      </c>
      <c r="I1148" s="2" t="s">
        <v>32035</v>
      </c>
      <c r="J1148" s="2" t="s">
        <v>12959</v>
      </c>
    </row>
    <row r="1149">
      <c r="A1149" s="2" t="s">
        <v>32148</v>
      </c>
      <c r="B1149" s="2" t="s">
        <v>32146</v>
      </c>
      <c r="C1149" s="2" t="s">
        <v>8611</v>
      </c>
      <c r="D1149" s="2" t="s">
        <v>32149</v>
      </c>
      <c r="E1149" s="2" t="s">
        <v>31839</v>
      </c>
      <c r="F1149" s="2" t="s">
        <v>32150</v>
      </c>
      <c r="G1149" s="2" t="s">
        <v>32151</v>
      </c>
      <c r="H1149" s="2" t="s">
        <v>32152</v>
      </c>
      <c r="I1149" s="2" t="s">
        <v>32153</v>
      </c>
      <c r="J1149" s="2" t="s">
        <v>12959</v>
      </c>
    </row>
    <row r="1150">
      <c r="A1150" s="2" t="s">
        <v>32154</v>
      </c>
      <c r="B1150" s="2" t="s">
        <v>32146</v>
      </c>
      <c r="C1150" s="2" t="s">
        <v>8611</v>
      </c>
      <c r="D1150" s="2" t="s">
        <v>32155</v>
      </c>
      <c r="E1150" s="2" t="s">
        <v>31896</v>
      </c>
      <c r="F1150" s="2" t="s">
        <v>32156</v>
      </c>
      <c r="G1150" s="2" t="s">
        <v>32157</v>
      </c>
      <c r="H1150" s="2" t="s">
        <v>32081</v>
      </c>
      <c r="I1150" s="2" t="s">
        <v>32158</v>
      </c>
      <c r="J1150" s="2" t="s">
        <v>12959</v>
      </c>
    </row>
    <row r="1151">
      <c r="A1151" s="2" t="s">
        <v>32159</v>
      </c>
      <c r="B1151" s="2" t="s">
        <v>32146</v>
      </c>
      <c r="C1151" s="2" t="s">
        <v>8611</v>
      </c>
      <c r="D1151" s="2" t="s">
        <v>32160</v>
      </c>
      <c r="E1151" s="2" t="s">
        <v>26567</v>
      </c>
      <c r="F1151" s="2" t="s">
        <v>32161</v>
      </c>
      <c r="G1151" s="2" t="s">
        <v>32162</v>
      </c>
      <c r="H1151" s="2" t="s">
        <v>30038</v>
      </c>
      <c r="I1151" s="2" t="s">
        <v>32163</v>
      </c>
      <c r="J1151" s="2" t="s">
        <v>12959</v>
      </c>
    </row>
    <row r="1152">
      <c r="A1152" s="2" t="s">
        <v>32164</v>
      </c>
      <c r="B1152" s="2" t="s">
        <v>32146</v>
      </c>
      <c r="C1152" s="2" t="s">
        <v>8611</v>
      </c>
      <c r="D1152" s="2" t="s">
        <v>32165</v>
      </c>
      <c r="E1152" s="2" t="s">
        <v>31310</v>
      </c>
      <c r="F1152" s="2" t="s">
        <v>32166</v>
      </c>
      <c r="G1152" s="2" t="s">
        <v>32167</v>
      </c>
      <c r="H1152" s="2" t="s">
        <v>32056</v>
      </c>
      <c r="I1152" s="2" t="s">
        <v>32168</v>
      </c>
      <c r="J1152" s="2" t="s">
        <v>12959</v>
      </c>
    </row>
    <row r="1153">
      <c r="A1153" s="2" t="s">
        <v>32169</v>
      </c>
      <c r="B1153" s="2" t="s">
        <v>32146</v>
      </c>
      <c r="C1153" s="2" t="s">
        <v>8611</v>
      </c>
      <c r="D1153" s="2" t="s">
        <v>32170</v>
      </c>
      <c r="E1153" s="2" t="s">
        <v>31951</v>
      </c>
      <c r="F1153" s="2" t="s">
        <v>32171</v>
      </c>
      <c r="G1153" s="2" t="s">
        <v>32172</v>
      </c>
      <c r="H1153" s="2" t="s">
        <v>31811</v>
      </c>
      <c r="I1153" s="2" t="s">
        <v>32173</v>
      </c>
      <c r="J1153" s="2" t="s">
        <v>12959</v>
      </c>
    </row>
    <row r="1154">
      <c r="A1154" s="2" t="s">
        <v>32174</v>
      </c>
      <c r="B1154" s="2" t="s">
        <v>32146</v>
      </c>
      <c r="C1154" s="2" t="s">
        <v>8611</v>
      </c>
      <c r="D1154" s="2" t="s">
        <v>32025</v>
      </c>
      <c r="E1154" s="2" t="s">
        <v>32099</v>
      </c>
      <c r="F1154" s="2" t="s">
        <v>31919</v>
      </c>
      <c r="G1154" s="2" t="s">
        <v>32175</v>
      </c>
      <c r="H1154" s="2" t="s">
        <v>30038</v>
      </c>
      <c r="I1154" s="2" t="s">
        <v>32176</v>
      </c>
      <c r="J1154" s="2" t="s">
        <v>12959</v>
      </c>
    </row>
    <row r="1155">
      <c r="A1155" s="2" t="s">
        <v>32177</v>
      </c>
      <c r="B1155" s="2" t="s">
        <v>32146</v>
      </c>
      <c r="C1155" s="2" t="s">
        <v>8611</v>
      </c>
      <c r="D1155" s="2" t="s">
        <v>31878</v>
      </c>
      <c r="E1155" s="2" t="s">
        <v>31923</v>
      </c>
      <c r="F1155" s="2" t="s">
        <v>32146</v>
      </c>
      <c r="G1155" s="2" t="s">
        <v>32178</v>
      </c>
      <c r="H1155" s="2" t="s">
        <v>32104</v>
      </c>
      <c r="I1155" s="2" t="s">
        <v>32179</v>
      </c>
      <c r="J1155" s="2" t="s">
        <v>12959</v>
      </c>
    </row>
    <row r="1156">
      <c r="A1156" s="2" t="s">
        <v>32180</v>
      </c>
      <c r="B1156" s="2" t="s">
        <v>32181</v>
      </c>
      <c r="C1156" s="2" t="s">
        <v>2143</v>
      </c>
      <c r="D1156" s="2" t="s">
        <v>31832</v>
      </c>
      <c r="E1156" s="2" t="s">
        <v>31885</v>
      </c>
      <c r="F1156" s="2" t="s">
        <v>31886</v>
      </c>
      <c r="G1156" s="2" t="s">
        <v>32182</v>
      </c>
      <c r="H1156" s="2" t="s">
        <v>30038</v>
      </c>
      <c r="I1156" s="2" t="s">
        <v>32035</v>
      </c>
      <c r="J1156" s="2" t="s">
        <v>12959</v>
      </c>
    </row>
    <row r="1157">
      <c r="A1157" s="2" t="s">
        <v>32183</v>
      </c>
      <c r="B1157" s="2" t="s">
        <v>32181</v>
      </c>
      <c r="C1157" s="2" t="s">
        <v>2143</v>
      </c>
      <c r="D1157" s="2" t="s">
        <v>32184</v>
      </c>
      <c r="E1157" s="2" t="s">
        <v>31839</v>
      </c>
      <c r="F1157" s="2" t="s">
        <v>32185</v>
      </c>
      <c r="G1157" s="2" t="s">
        <v>32186</v>
      </c>
      <c r="H1157" s="2" t="s">
        <v>32187</v>
      </c>
      <c r="I1157" s="2" t="s">
        <v>32188</v>
      </c>
      <c r="J1157" s="2" t="s">
        <v>12959</v>
      </c>
    </row>
    <row r="1158">
      <c r="A1158" s="2" t="s">
        <v>32189</v>
      </c>
      <c r="B1158" s="2" t="s">
        <v>32181</v>
      </c>
      <c r="C1158" s="2" t="s">
        <v>2143</v>
      </c>
      <c r="D1158" s="2" t="s">
        <v>32190</v>
      </c>
      <c r="E1158" s="2" t="s">
        <v>31896</v>
      </c>
      <c r="F1158" s="2" t="s">
        <v>32191</v>
      </c>
      <c r="G1158" s="2" t="s">
        <v>32045</v>
      </c>
      <c r="H1158" s="2" t="s">
        <v>32192</v>
      </c>
      <c r="I1158" s="2" t="s">
        <v>32193</v>
      </c>
      <c r="J1158" s="2" t="s">
        <v>12959</v>
      </c>
    </row>
    <row r="1159">
      <c r="A1159" s="2" t="s">
        <v>32194</v>
      </c>
      <c r="B1159" s="2" t="s">
        <v>32181</v>
      </c>
      <c r="C1159" s="2" t="s">
        <v>2143</v>
      </c>
      <c r="D1159" s="2" t="s">
        <v>32195</v>
      </c>
      <c r="E1159" s="2" t="s">
        <v>26567</v>
      </c>
      <c r="F1159" s="2" t="s">
        <v>32196</v>
      </c>
      <c r="G1159" s="2" t="s">
        <v>32197</v>
      </c>
      <c r="H1159" s="2" t="s">
        <v>30038</v>
      </c>
      <c r="I1159" s="2" t="s">
        <v>32198</v>
      </c>
      <c r="J1159" s="2" t="s">
        <v>12959</v>
      </c>
    </row>
    <row r="1160">
      <c r="A1160" s="2" t="s">
        <v>32199</v>
      </c>
      <c r="B1160" s="2" t="s">
        <v>32181</v>
      </c>
      <c r="C1160" s="2" t="s">
        <v>2143</v>
      </c>
      <c r="D1160" s="2" t="s">
        <v>32200</v>
      </c>
      <c r="E1160" s="2" t="s">
        <v>31310</v>
      </c>
      <c r="F1160" s="2" t="s">
        <v>32201</v>
      </c>
      <c r="G1160" s="2" t="s">
        <v>32202</v>
      </c>
      <c r="H1160" s="2" t="s">
        <v>32129</v>
      </c>
      <c r="I1160" s="2" t="s">
        <v>32203</v>
      </c>
      <c r="J1160" s="2" t="s">
        <v>12959</v>
      </c>
    </row>
    <row r="1161">
      <c r="A1161" s="2" t="s">
        <v>32204</v>
      </c>
      <c r="B1161" s="2" t="s">
        <v>32181</v>
      </c>
      <c r="C1161" s="2" t="s">
        <v>2143</v>
      </c>
      <c r="D1161" s="2" t="s">
        <v>32205</v>
      </c>
      <c r="E1161" s="2" t="s">
        <v>31951</v>
      </c>
      <c r="F1161" s="2" t="s">
        <v>32206</v>
      </c>
      <c r="G1161" s="2" t="s">
        <v>32172</v>
      </c>
      <c r="H1161" s="2" t="s">
        <v>31811</v>
      </c>
      <c r="I1161" s="2" t="s">
        <v>32207</v>
      </c>
      <c r="J1161" s="2" t="s">
        <v>12959</v>
      </c>
    </row>
    <row r="1162">
      <c r="A1162" s="2" t="s">
        <v>32208</v>
      </c>
      <c r="B1162" s="2" t="s">
        <v>32181</v>
      </c>
      <c r="C1162" s="2" t="s">
        <v>2143</v>
      </c>
      <c r="D1162" s="2" t="s">
        <v>32025</v>
      </c>
      <c r="E1162" s="2" t="s">
        <v>32099</v>
      </c>
      <c r="F1162" s="2" t="s">
        <v>31919</v>
      </c>
      <c r="G1162" s="2" t="s">
        <v>32209</v>
      </c>
      <c r="H1162" s="2" t="s">
        <v>30038</v>
      </c>
      <c r="I1162" s="2" t="s">
        <v>32210</v>
      </c>
      <c r="J1162" s="2" t="s">
        <v>12959</v>
      </c>
    </row>
    <row r="1163">
      <c r="A1163" s="2" t="s">
        <v>32211</v>
      </c>
      <c r="B1163" s="2" t="s">
        <v>32181</v>
      </c>
      <c r="C1163" s="2" t="s">
        <v>2143</v>
      </c>
      <c r="D1163" s="2" t="s">
        <v>31878</v>
      </c>
      <c r="E1163" s="2" t="s">
        <v>31923</v>
      </c>
      <c r="F1163" s="2" t="s">
        <v>32181</v>
      </c>
      <c r="G1163" s="2" t="s">
        <v>32212</v>
      </c>
      <c r="H1163" s="2" t="s">
        <v>32213</v>
      </c>
      <c r="I1163" s="2" t="s">
        <v>32214</v>
      </c>
      <c r="J1163" s="2" t="s">
        <v>12959</v>
      </c>
    </row>
    <row r="1164">
      <c r="A1164" s="2" t="s">
        <v>32215</v>
      </c>
      <c r="B1164" s="2" t="s">
        <v>32216</v>
      </c>
      <c r="C1164" s="2" t="s">
        <v>10442</v>
      </c>
      <c r="D1164" s="2" t="s">
        <v>31832</v>
      </c>
      <c r="E1164" s="2" t="s">
        <v>31885</v>
      </c>
      <c r="F1164" s="2" t="s">
        <v>31886</v>
      </c>
      <c r="G1164" s="2" t="s">
        <v>32217</v>
      </c>
      <c r="H1164" s="2" t="s">
        <v>30038</v>
      </c>
      <c r="I1164" s="2" t="s">
        <v>32218</v>
      </c>
      <c r="J1164" s="2" t="s">
        <v>12959</v>
      </c>
    </row>
    <row r="1165">
      <c r="A1165" s="2" t="s">
        <v>32219</v>
      </c>
      <c r="B1165" s="2" t="s">
        <v>32216</v>
      </c>
      <c r="C1165" s="2" t="s">
        <v>10442</v>
      </c>
      <c r="D1165" s="2" t="s">
        <v>32220</v>
      </c>
      <c r="E1165" s="2" t="s">
        <v>32221</v>
      </c>
      <c r="F1165" s="2" t="s">
        <v>32222</v>
      </c>
      <c r="G1165" s="2" t="s">
        <v>32223</v>
      </c>
      <c r="H1165" s="2" t="s">
        <v>32224</v>
      </c>
      <c r="I1165" s="2" t="s">
        <v>32225</v>
      </c>
      <c r="J1165" s="2" t="s">
        <v>12959</v>
      </c>
    </row>
    <row r="1166">
      <c r="A1166" s="2" t="s">
        <v>32226</v>
      </c>
      <c r="B1166" s="2" t="s">
        <v>32216</v>
      </c>
      <c r="C1166" s="2" t="s">
        <v>10442</v>
      </c>
      <c r="D1166" s="2" t="s">
        <v>32227</v>
      </c>
      <c r="E1166" s="2" t="s">
        <v>31896</v>
      </c>
      <c r="F1166" s="2" t="s">
        <v>32228</v>
      </c>
      <c r="G1166" s="2" t="s">
        <v>32229</v>
      </c>
      <c r="H1166" s="2" t="s">
        <v>32230</v>
      </c>
      <c r="I1166" s="2" t="s">
        <v>32231</v>
      </c>
      <c r="J1166" s="2" t="s">
        <v>12959</v>
      </c>
    </row>
    <row r="1167">
      <c r="A1167" s="2" t="s">
        <v>32232</v>
      </c>
      <c r="B1167" s="2" t="s">
        <v>32216</v>
      </c>
      <c r="C1167" s="2" t="s">
        <v>10442</v>
      </c>
      <c r="D1167" s="2" t="s">
        <v>32233</v>
      </c>
      <c r="E1167" s="2" t="s">
        <v>26567</v>
      </c>
      <c r="F1167" s="2" t="s">
        <v>32234</v>
      </c>
      <c r="G1167" s="2" t="s">
        <v>32235</v>
      </c>
      <c r="H1167" s="2" t="s">
        <v>30038</v>
      </c>
      <c r="I1167" s="2" t="s">
        <v>31944</v>
      </c>
      <c r="J1167" s="2" t="s">
        <v>12959</v>
      </c>
    </row>
    <row r="1168">
      <c r="A1168" s="2" t="s">
        <v>32236</v>
      </c>
      <c r="B1168" s="2" t="s">
        <v>32216</v>
      </c>
      <c r="C1168" s="2" t="s">
        <v>10442</v>
      </c>
      <c r="D1168" s="2" t="s">
        <v>32237</v>
      </c>
      <c r="E1168" s="2" t="s">
        <v>31310</v>
      </c>
      <c r="F1168" s="2" t="s">
        <v>32238</v>
      </c>
      <c r="G1168" s="2" t="s">
        <v>32239</v>
      </c>
      <c r="H1168" s="2" t="s">
        <v>32240</v>
      </c>
      <c r="I1168" s="2" t="s">
        <v>32241</v>
      </c>
      <c r="J1168" s="2" t="s">
        <v>12959</v>
      </c>
    </row>
    <row r="1169">
      <c r="A1169" s="2" t="s">
        <v>32242</v>
      </c>
      <c r="B1169" s="2" t="s">
        <v>32216</v>
      </c>
      <c r="C1169" s="2" t="s">
        <v>10442</v>
      </c>
      <c r="D1169" s="2" t="s">
        <v>32243</v>
      </c>
      <c r="E1169" s="2" t="s">
        <v>32133</v>
      </c>
      <c r="F1169" s="2" t="s">
        <v>32244</v>
      </c>
      <c r="G1169" s="2" t="s">
        <v>32245</v>
      </c>
      <c r="H1169" s="2" t="s">
        <v>31811</v>
      </c>
      <c r="I1169" s="2" t="s">
        <v>32246</v>
      </c>
      <c r="J1169" s="2" t="s">
        <v>12959</v>
      </c>
    </row>
    <row r="1170">
      <c r="A1170" s="2" t="s">
        <v>32247</v>
      </c>
      <c r="B1170" s="2" t="s">
        <v>32216</v>
      </c>
      <c r="C1170" s="2" t="s">
        <v>10442</v>
      </c>
      <c r="D1170" s="2" t="s">
        <v>32025</v>
      </c>
      <c r="E1170" s="2" t="s">
        <v>32248</v>
      </c>
      <c r="F1170" s="2" t="s">
        <v>31919</v>
      </c>
      <c r="G1170" s="2" t="s">
        <v>32249</v>
      </c>
      <c r="H1170" s="2" t="s">
        <v>30038</v>
      </c>
      <c r="I1170" s="2" t="s">
        <v>32250</v>
      </c>
      <c r="J1170" s="2" t="s">
        <v>12959</v>
      </c>
    </row>
    <row r="1171">
      <c r="A1171" s="2" t="s">
        <v>32251</v>
      </c>
      <c r="B1171" s="2" t="s">
        <v>32216</v>
      </c>
      <c r="C1171" s="2" t="s">
        <v>10442</v>
      </c>
      <c r="D1171" s="2" t="s">
        <v>31878</v>
      </c>
      <c r="E1171" s="2" t="s">
        <v>31923</v>
      </c>
      <c r="F1171" s="2" t="s">
        <v>32216</v>
      </c>
      <c r="G1171" s="2" t="s">
        <v>32252</v>
      </c>
      <c r="H1171" s="2" t="s">
        <v>32253</v>
      </c>
      <c r="I1171" s="2" t="s">
        <v>32254</v>
      </c>
      <c r="J1171" s="2" t="s">
        <v>12959</v>
      </c>
    </row>
    <row r="1172">
      <c r="A1172" s="2" t="s">
        <v>32255</v>
      </c>
      <c r="B1172" s="2" t="s">
        <v>24789</v>
      </c>
      <c r="C1172" s="2" t="s">
        <v>10368</v>
      </c>
      <c r="D1172" s="2" t="s">
        <v>32256</v>
      </c>
      <c r="E1172" s="2" t="s">
        <v>32257</v>
      </c>
      <c r="F1172" s="2" t="s">
        <v>32258</v>
      </c>
      <c r="G1172" s="2" t="s">
        <v>32259</v>
      </c>
      <c r="H1172" s="2" t="s">
        <v>32260</v>
      </c>
      <c r="I1172" s="2" t="s">
        <v>32261</v>
      </c>
      <c r="J1172" s="2" t="s">
        <v>12959</v>
      </c>
    </row>
    <row r="1173">
      <c r="A1173" s="2" t="s">
        <v>32262</v>
      </c>
      <c r="B1173" s="2" t="s">
        <v>24789</v>
      </c>
      <c r="C1173" s="2" t="s">
        <v>10368</v>
      </c>
      <c r="D1173" s="2" t="s">
        <v>32263</v>
      </c>
      <c r="E1173" s="2" t="s">
        <v>30836</v>
      </c>
      <c r="F1173" s="2" t="s">
        <v>32264</v>
      </c>
      <c r="G1173" s="2" t="s">
        <v>32265</v>
      </c>
      <c r="H1173" s="2" t="s">
        <v>30038</v>
      </c>
      <c r="I1173" s="2" t="s">
        <v>32266</v>
      </c>
      <c r="J1173" s="2" t="s">
        <v>12959</v>
      </c>
    </row>
    <row r="1174">
      <c r="A1174" s="2" t="s">
        <v>32267</v>
      </c>
      <c r="B1174" s="2" t="s">
        <v>24789</v>
      </c>
      <c r="C1174" s="2" t="s">
        <v>10368</v>
      </c>
      <c r="D1174" s="2" t="s">
        <v>32268</v>
      </c>
      <c r="E1174" s="2" t="s">
        <v>32269</v>
      </c>
      <c r="F1174" s="2" t="s">
        <v>32270</v>
      </c>
      <c r="G1174" s="2" t="s">
        <v>32271</v>
      </c>
      <c r="H1174" s="2" t="s">
        <v>32272</v>
      </c>
      <c r="I1174" s="2" t="s">
        <v>32273</v>
      </c>
      <c r="J1174" s="2" t="s">
        <v>12959</v>
      </c>
    </row>
    <row r="1175">
      <c r="A1175" s="2" t="s">
        <v>32274</v>
      </c>
      <c r="B1175" s="2" t="s">
        <v>24789</v>
      </c>
      <c r="C1175" s="2" t="s">
        <v>10368</v>
      </c>
      <c r="D1175" s="2" t="s">
        <v>32275</v>
      </c>
      <c r="E1175" s="2" t="s">
        <v>32276</v>
      </c>
      <c r="F1175" s="2" t="s">
        <v>32277</v>
      </c>
      <c r="G1175" s="2" t="s">
        <v>32278</v>
      </c>
      <c r="H1175" s="2" t="s">
        <v>30038</v>
      </c>
      <c r="I1175" s="2" t="s">
        <v>32279</v>
      </c>
      <c r="J1175" s="2" t="s">
        <v>12959</v>
      </c>
    </row>
    <row r="1176">
      <c r="A1176" s="2" t="s">
        <v>32280</v>
      </c>
      <c r="B1176" s="2" t="s">
        <v>24789</v>
      </c>
      <c r="C1176" s="2" t="s">
        <v>10368</v>
      </c>
      <c r="D1176" s="2" t="s">
        <v>32281</v>
      </c>
      <c r="E1176" s="2" t="s">
        <v>32282</v>
      </c>
      <c r="F1176" s="2" t="s">
        <v>32283</v>
      </c>
      <c r="G1176" s="2" t="s">
        <v>32284</v>
      </c>
      <c r="H1176" s="2" t="s">
        <v>30038</v>
      </c>
      <c r="I1176" s="2" t="s">
        <v>32285</v>
      </c>
      <c r="J1176" s="2" t="s">
        <v>12959</v>
      </c>
    </row>
    <row r="1177">
      <c r="A1177" s="2" t="s">
        <v>32286</v>
      </c>
      <c r="B1177" s="2" t="s">
        <v>24789</v>
      </c>
      <c r="C1177" s="2" t="s">
        <v>10368</v>
      </c>
      <c r="D1177" s="2" t="s">
        <v>32287</v>
      </c>
      <c r="E1177" s="2" t="s">
        <v>32288</v>
      </c>
      <c r="F1177" s="2" t="s">
        <v>24789</v>
      </c>
      <c r="G1177" s="2" t="s">
        <v>32289</v>
      </c>
      <c r="H1177" s="2" t="s">
        <v>32290</v>
      </c>
      <c r="I1177" s="2" t="s">
        <v>32291</v>
      </c>
      <c r="J1177" s="2" t="s">
        <v>12959</v>
      </c>
    </row>
    <row r="1178">
      <c r="A1178" s="2" t="s">
        <v>32292</v>
      </c>
      <c r="B1178" s="2" t="s">
        <v>24789</v>
      </c>
      <c r="C1178" s="2" t="s">
        <v>10368</v>
      </c>
      <c r="D1178" s="2" t="s">
        <v>32293</v>
      </c>
      <c r="E1178" s="2" t="s">
        <v>32294</v>
      </c>
      <c r="F1178" s="2" t="s">
        <v>32295</v>
      </c>
      <c r="G1178" s="2" t="s">
        <v>32296</v>
      </c>
      <c r="H1178" s="2" t="s">
        <v>30038</v>
      </c>
      <c r="I1178" s="2" t="s">
        <v>32297</v>
      </c>
      <c r="J1178" s="2" t="s">
        <v>12959</v>
      </c>
    </row>
    <row r="1179">
      <c r="A1179" s="2" t="s">
        <v>32298</v>
      </c>
      <c r="B1179" s="2" t="s">
        <v>24789</v>
      </c>
      <c r="C1179" s="2" t="s">
        <v>10368</v>
      </c>
      <c r="D1179" s="2" t="s">
        <v>32299</v>
      </c>
      <c r="E1179" s="2" t="s">
        <v>32288</v>
      </c>
      <c r="F1179" s="2" t="s">
        <v>24789</v>
      </c>
      <c r="G1179" s="2" t="s">
        <v>32300</v>
      </c>
      <c r="H1179" s="2" t="s">
        <v>32301</v>
      </c>
      <c r="I1179" s="2" t="s">
        <v>32302</v>
      </c>
      <c r="J1179" s="2" t="s">
        <v>12959</v>
      </c>
    </row>
    <row r="1180">
      <c r="A1180" s="2" t="s">
        <v>32303</v>
      </c>
      <c r="B1180" s="2" t="s">
        <v>32304</v>
      </c>
      <c r="C1180" s="2" t="s">
        <v>2247</v>
      </c>
      <c r="D1180" s="2" t="s">
        <v>32305</v>
      </c>
      <c r="E1180" s="2" t="s">
        <v>25864</v>
      </c>
      <c r="F1180" s="2" t="s">
        <v>32304</v>
      </c>
      <c r="G1180" s="2" t="s">
        <v>32306</v>
      </c>
      <c r="H1180" s="2" t="s">
        <v>32307</v>
      </c>
      <c r="I1180" s="2" t="s">
        <v>32308</v>
      </c>
      <c r="J1180" s="2" t="s">
        <v>12959</v>
      </c>
    </row>
    <row r="1181">
      <c r="A1181" s="2" t="s">
        <v>32309</v>
      </c>
      <c r="B1181" s="2" t="s">
        <v>32304</v>
      </c>
      <c r="C1181" s="2" t="s">
        <v>2247</v>
      </c>
      <c r="D1181" s="2" t="s">
        <v>32310</v>
      </c>
      <c r="E1181" s="2" t="s">
        <v>25899</v>
      </c>
      <c r="F1181" s="2" t="s">
        <v>221</v>
      </c>
      <c r="G1181" s="2" t="s">
        <v>32311</v>
      </c>
      <c r="H1181" s="2" t="s">
        <v>30038</v>
      </c>
      <c r="I1181" s="2" t="s">
        <v>32312</v>
      </c>
      <c r="J1181" s="2" t="s">
        <v>12959</v>
      </c>
    </row>
    <row r="1182">
      <c r="A1182" s="2" t="s">
        <v>32313</v>
      </c>
      <c r="B1182" s="2" t="s">
        <v>32304</v>
      </c>
      <c r="C1182" s="2" t="s">
        <v>2247</v>
      </c>
      <c r="D1182" s="2" t="s">
        <v>32314</v>
      </c>
      <c r="E1182" s="2" t="s">
        <v>30201</v>
      </c>
      <c r="F1182" s="2" t="s">
        <v>32315</v>
      </c>
      <c r="G1182" s="2" t="s">
        <v>32316</v>
      </c>
      <c r="H1182" s="2" t="s">
        <v>30038</v>
      </c>
      <c r="I1182" s="2" t="s">
        <v>32317</v>
      </c>
      <c r="J1182" s="2" t="s">
        <v>12959</v>
      </c>
    </row>
    <row r="1183">
      <c r="A1183" s="2" t="s">
        <v>32318</v>
      </c>
      <c r="B1183" s="2" t="s">
        <v>32304</v>
      </c>
      <c r="C1183" s="2" t="s">
        <v>2247</v>
      </c>
      <c r="D1183" s="2" t="s">
        <v>32319</v>
      </c>
      <c r="E1183" s="2" t="s">
        <v>30201</v>
      </c>
      <c r="F1183" s="2" t="s">
        <v>32315</v>
      </c>
      <c r="G1183" s="2" t="s">
        <v>32320</v>
      </c>
      <c r="H1183" s="2" t="s">
        <v>30038</v>
      </c>
      <c r="I1183" s="2" t="s">
        <v>32321</v>
      </c>
      <c r="J1183" s="2" t="s">
        <v>12959</v>
      </c>
    </row>
    <row r="1184">
      <c r="A1184" s="2" t="s">
        <v>32322</v>
      </c>
      <c r="B1184" s="2" t="s">
        <v>32304</v>
      </c>
      <c r="C1184" s="2" t="s">
        <v>2247</v>
      </c>
      <c r="D1184" s="2" t="s">
        <v>32323</v>
      </c>
      <c r="E1184" s="2" t="s">
        <v>30201</v>
      </c>
      <c r="F1184" s="2" t="s">
        <v>32315</v>
      </c>
      <c r="G1184" s="2" t="s">
        <v>32324</v>
      </c>
      <c r="H1184" s="2" t="s">
        <v>30038</v>
      </c>
      <c r="I1184" s="2" t="s">
        <v>32325</v>
      </c>
      <c r="J1184" s="2" t="s">
        <v>12959</v>
      </c>
    </row>
    <row r="1185">
      <c r="A1185" s="2" t="s">
        <v>32326</v>
      </c>
      <c r="B1185" s="2" t="s">
        <v>32304</v>
      </c>
      <c r="C1185" s="2" t="s">
        <v>2247</v>
      </c>
      <c r="D1185" s="2" t="s">
        <v>32327</v>
      </c>
      <c r="E1185" s="2" t="s">
        <v>30201</v>
      </c>
      <c r="F1185" s="2" t="s">
        <v>32315</v>
      </c>
      <c r="G1185" s="2" t="s">
        <v>32328</v>
      </c>
      <c r="H1185" s="2" t="s">
        <v>30038</v>
      </c>
      <c r="I1185" s="2" t="s">
        <v>32329</v>
      </c>
      <c r="J1185" s="2" t="s">
        <v>12959</v>
      </c>
    </row>
    <row r="1186">
      <c r="A1186" s="2" t="s">
        <v>32330</v>
      </c>
      <c r="B1186" s="2" t="s">
        <v>32304</v>
      </c>
      <c r="C1186" s="2" t="s">
        <v>2247</v>
      </c>
      <c r="D1186" s="2" t="s">
        <v>32331</v>
      </c>
      <c r="E1186" s="2" t="s">
        <v>32332</v>
      </c>
      <c r="F1186" s="2" t="s">
        <v>32333</v>
      </c>
      <c r="G1186" s="2" t="s">
        <v>32334</v>
      </c>
      <c r="H1186" s="2" t="s">
        <v>30038</v>
      </c>
      <c r="I1186" s="2" t="s">
        <v>32335</v>
      </c>
      <c r="J1186" s="2" t="s">
        <v>12959</v>
      </c>
    </row>
    <row r="1187">
      <c r="A1187" s="2" t="s">
        <v>32336</v>
      </c>
      <c r="B1187" s="2" t="s">
        <v>32304</v>
      </c>
      <c r="C1187" s="2" t="s">
        <v>2247</v>
      </c>
      <c r="D1187" s="2" t="s">
        <v>32337</v>
      </c>
      <c r="E1187" s="2" t="s">
        <v>25864</v>
      </c>
      <c r="F1187" s="2" t="s">
        <v>32304</v>
      </c>
      <c r="G1187" s="2" t="s">
        <v>32338</v>
      </c>
      <c r="H1187" s="2" t="s">
        <v>32339</v>
      </c>
      <c r="I1187" s="2" t="s">
        <v>32340</v>
      </c>
      <c r="J1187" s="2" t="s">
        <v>12959</v>
      </c>
    </row>
    <row r="1188">
      <c r="A1188" s="2" t="s">
        <v>32341</v>
      </c>
      <c r="B1188" s="2" t="s">
        <v>32342</v>
      </c>
      <c r="C1188" s="2" t="s">
        <v>2287</v>
      </c>
      <c r="D1188" s="2" t="s">
        <v>32305</v>
      </c>
      <c r="E1188" s="2" t="s">
        <v>25864</v>
      </c>
      <c r="F1188" s="2" t="s">
        <v>32342</v>
      </c>
      <c r="G1188" s="2" t="s">
        <v>32343</v>
      </c>
      <c r="H1188" s="2" t="s">
        <v>32307</v>
      </c>
      <c r="I1188" s="2" t="s">
        <v>32344</v>
      </c>
      <c r="J1188" s="2" t="s">
        <v>12959</v>
      </c>
    </row>
    <row r="1189">
      <c r="A1189" s="2" t="s">
        <v>32345</v>
      </c>
      <c r="B1189" s="2" t="s">
        <v>32342</v>
      </c>
      <c r="C1189" s="2" t="s">
        <v>2287</v>
      </c>
      <c r="D1189" s="2" t="s">
        <v>32310</v>
      </c>
      <c r="E1189" s="2" t="s">
        <v>25899</v>
      </c>
      <c r="F1189" s="2" t="s">
        <v>221</v>
      </c>
      <c r="G1189" s="2" t="s">
        <v>32346</v>
      </c>
      <c r="H1189" s="2" t="s">
        <v>30038</v>
      </c>
      <c r="I1189" s="2" t="s">
        <v>32347</v>
      </c>
      <c r="J1189" s="2" t="s">
        <v>12959</v>
      </c>
    </row>
    <row r="1190">
      <c r="A1190" s="2" t="s">
        <v>32348</v>
      </c>
      <c r="B1190" s="2" t="s">
        <v>32342</v>
      </c>
      <c r="C1190" s="2" t="s">
        <v>2287</v>
      </c>
      <c r="D1190" s="2" t="s">
        <v>32349</v>
      </c>
      <c r="E1190" s="2" t="s">
        <v>32350</v>
      </c>
      <c r="F1190" s="2" t="s">
        <v>32351</v>
      </c>
      <c r="G1190" s="2" t="s">
        <v>32352</v>
      </c>
      <c r="H1190" s="2" t="s">
        <v>30038</v>
      </c>
      <c r="I1190" s="2" t="s">
        <v>32353</v>
      </c>
      <c r="J1190" s="2" t="s">
        <v>12959</v>
      </c>
    </row>
    <row r="1191">
      <c r="A1191" s="2" t="s">
        <v>32354</v>
      </c>
      <c r="B1191" s="2" t="s">
        <v>32342</v>
      </c>
      <c r="C1191" s="2" t="s">
        <v>2287</v>
      </c>
      <c r="D1191" s="2" t="s">
        <v>32314</v>
      </c>
      <c r="E1191" s="2" t="s">
        <v>30201</v>
      </c>
      <c r="F1191" s="2" t="s">
        <v>32355</v>
      </c>
      <c r="G1191" s="2" t="s">
        <v>32356</v>
      </c>
      <c r="H1191" s="2" t="s">
        <v>30038</v>
      </c>
      <c r="I1191" s="2" t="s">
        <v>32357</v>
      </c>
      <c r="J1191" s="2" t="s">
        <v>12959</v>
      </c>
    </row>
    <row r="1192">
      <c r="A1192" s="2" t="s">
        <v>32358</v>
      </c>
      <c r="B1192" s="2" t="s">
        <v>32342</v>
      </c>
      <c r="C1192" s="2" t="s">
        <v>2287</v>
      </c>
      <c r="D1192" s="2" t="s">
        <v>32319</v>
      </c>
      <c r="E1192" s="2" t="s">
        <v>30201</v>
      </c>
      <c r="F1192" s="2" t="s">
        <v>32355</v>
      </c>
      <c r="G1192" s="2" t="s">
        <v>32359</v>
      </c>
      <c r="H1192" s="2" t="s">
        <v>30038</v>
      </c>
      <c r="I1192" s="2" t="s">
        <v>32360</v>
      </c>
      <c r="J1192" s="2" t="s">
        <v>12959</v>
      </c>
    </row>
    <row r="1193">
      <c r="A1193" s="2" t="s">
        <v>32361</v>
      </c>
      <c r="B1193" s="2" t="s">
        <v>32342</v>
      </c>
      <c r="C1193" s="2" t="s">
        <v>2287</v>
      </c>
      <c r="D1193" s="2" t="s">
        <v>32323</v>
      </c>
      <c r="E1193" s="2" t="s">
        <v>30201</v>
      </c>
      <c r="F1193" s="2" t="s">
        <v>32355</v>
      </c>
      <c r="G1193" s="2" t="s">
        <v>32362</v>
      </c>
      <c r="H1193" s="2" t="s">
        <v>30038</v>
      </c>
      <c r="I1193" s="2" t="s">
        <v>32363</v>
      </c>
      <c r="J1193" s="2" t="s">
        <v>12959</v>
      </c>
    </row>
    <row r="1194">
      <c r="A1194" s="2" t="s">
        <v>32364</v>
      </c>
      <c r="B1194" s="2" t="s">
        <v>32342</v>
      </c>
      <c r="C1194" s="2" t="s">
        <v>2287</v>
      </c>
      <c r="D1194" s="2" t="s">
        <v>32327</v>
      </c>
      <c r="E1194" s="2" t="s">
        <v>30201</v>
      </c>
      <c r="F1194" s="2" t="s">
        <v>32355</v>
      </c>
      <c r="G1194" s="2" t="s">
        <v>32365</v>
      </c>
      <c r="H1194" s="2" t="s">
        <v>30038</v>
      </c>
      <c r="I1194" s="2" t="s">
        <v>32366</v>
      </c>
      <c r="J1194" s="2" t="s">
        <v>12959</v>
      </c>
    </row>
    <row r="1195">
      <c r="A1195" s="2" t="s">
        <v>32367</v>
      </c>
      <c r="B1195" s="2" t="s">
        <v>32342</v>
      </c>
      <c r="C1195" s="2" t="s">
        <v>2287</v>
      </c>
      <c r="D1195" s="2" t="s">
        <v>32331</v>
      </c>
      <c r="E1195" s="2" t="s">
        <v>32332</v>
      </c>
      <c r="F1195" s="2" t="s">
        <v>32333</v>
      </c>
      <c r="G1195" s="2" t="s">
        <v>32334</v>
      </c>
      <c r="H1195" s="2" t="s">
        <v>30038</v>
      </c>
      <c r="I1195" s="2" t="s">
        <v>32368</v>
      </c>
      <c r="J1195" s="2" t="s">
        <v>12959</v>
      </c>
    </row>
    <row r="1196">
      <c r="A1196" s="2" t="s">
        <v>32369</v>
      </c>
      <c r="B1196" s="2" t="s">
        <v>32342</v>
      </c>
      <c r="C1196" s="2" t="s">
        <v>2287</v>
      </c>
      <c r="D1196" s="2" t="s">
        <v>32337</v>
      </c>
      <c r="E1196" s="2" t="s">
        <v>25864</v>
      </c>
      <c r="F1196" s="2" t="s">
        <v>32342</v>
      </c>
      <c r="G1196" s="2" t="s">
        <v>32370</v>
      </c>
      <c r="H1196" s="2" t="s">
        <v>32339</v>
      </c>
      <c r="I1196" s="2" t="s">
        <v>32371</v>
      </c>
      <c r="J1196" s="2" t="s">
        <v>12959</v>
      </c>
    </row>
    <row r="1197">
      <c r="A1197" s="2" t="s">
        <v>32372</v>
      </c>
      <c r="B1197" s="2" t="s">
        <v>32373</v>
      </c>
      <c r="C1197" s="2" t="s">
        <v>12922</v>
      </c>
      <c r="D1197" s="2" t="s">
        <v>32305</v>
      </c>
      <c r="E1197" s="2" t="s">
        <v>25864</v>
      </c>
      <c r="F1197" s="2" t="s">
        <v>32373</v>
      </c>
      <c r="G1197" s="2" t="s">
        <v>32374</v>
      </c>
      <c r="H1197" s="2" t="s">
        <v>32307</v>
      </c>
      <c r="I1197" s="2" t="s">
        <v>32375</v>
      </c>
      <c r="J1197" s="2" t="s">
        <v>12959</v>
      </c>
    </row>
    <row r="1198">
      <c r="A1198" s="2" t="s">
        <v>32376</v>
      </c>
      <c r="B1198" s="2" t="s">
        <v>32373</v>
      </c>
      <c r="C1198" s="2" t="s">
        <v>12922</v>
      </c>
      <c r="D1198" s="2" t="s">
        <v>32310</v>
      </c>
      <c r="E1198" s="2" t="s">
        <v>25899</v>
      </c>
      <c r="F1198" s="2" t="s">
        <v>221</v>
      </c>
      <c r="G1198" s="2" t="s">
        <v>32377</v>
      </c>
      <c r="H1198" s="2" t="s">
        <v>30038</v>
      </c>
      <c r="I1198" s="2" t="s">
        <v>32378</v>
      </c>
      <c r="J1198" s="2" t="s">
        <v>12959</v>
      </c>
    </row>
    <row r="1199">
      <c r="A1199" s="2" t="s">
        <v>32379</v>
      </c>
      <c r="B1199" s="2" t="s">
        <v>32373</v>
      </c>
      <c r="C1199" s="2" t="s">
        <v>12922</v>
      </c>
      <c r="D1199" s="2" t="s">
        <v>32314</v>
      </c>
      <c r="E1199" s="2" t="s">
        <v>30201</v>
      </c>
      <c r="F1199" s="2" t="s">
        <v>32380</v>
      </c>
      <c r="G1199" s="2" t="s">
        <v>32381</v>
      </c>
      <c r="H1199" s="2" t="s">
        <v>30038</v>
      </c>
      <c r="I1199" s="2" t="s">
        <v>32382</v>
      </c>
      <c r="J1199" s="2" t="s">
        <v>12959</v>
      </c>
    </row>
    <row r="1200">
      <c r="A1200" s="2" t="s">
        <v>32383</v>
      </c>
      <c r="B1200" s="2" t="s">
        <v>32373</v>
      </c>
      <c r="C1200" s="2" t="s">
        <v>12922</v>
      </c>
      <c r="D1200" s="2" t="s">
        <v>32319</v>
      </c>
      <c r="E1200" s="2" t="s">
        <v>30201</v>
      </c>
      <c r="F1200" s="2" t="s">
        <v>32380</v>
      </c>
      <c r="G1200" s="2" t="s">
        <v>32384</v>
      </c>
      <c r="H1200" s="2" t="s">
        <v>30038</v>
      </c>
      <c r="I1200" s="2" t="s">
        <v>32385</v>
      </c>
      <c r="J1200" s="2" t="s">
        <v>12959</v>
      </c>
    </row>
    <row r="1201">
      <c r="A1201" s="2" t="s">
        <v>32386</v>
      </c>
      <c r="B1201" s="2" t="s">
        <v>32373</v>
      </c>
      <c r="C1201" s="2" t="s">
        <v>12922</v>
      </c>
      <c r="D1201" s="2" t="s">
        <v>32323</v>
      </c>
      <c r="E1201" s="2" t="s">
        <v>30201</v>
      </c>
      <c r="F1201" s="2" t="s">
        <v>32380</v>
      </c>
      <c r="G1201" s="2" t="s">
        <v>32387</v>
      </c>
      <c r="H1201" s="2" t="s">
        <v>30038</v>
      </c>
      <c r="I1201" s="2" t="s">
        <v>32388</v>
      </c>
      <c r="J1201" s="2" t="s">
        <v>12959</v>
      </c>
    </row>
    <row r="1202">
      <c r="A1202" s="2" t="s">
        <v>32389</v>
      </c>
      <c r="B1202" s="2" t="s">
        <v>32373</v>
      </c>
      <c r="C1202" s="2" t="s">
        <v>12922</v>
      </c>
      <c r="D1202" s="2" t="s">
        <v>32390</v>
      </c>
      <c r="E1202" s="2" t="s">
        <v>32350</v>
      </c>
      <c r="F1202" s="2" t="s">
        <v>32391</v>
      </c>
      <c r="G1202" s="2" t="s">
        <v>32392</v>
      </c>
      <c r="H1202" s="2" t="s">
        <v>30038</v>
      </c>
      <c r="I1202" s="2" t="s">
        <v>32393</v>
      </c>
      <c r="J1202" s="2" t="s">
        <v>12959</v>
      </c>
    </row>
    <row r="1203">
      <c r="A1203" s="2" t="s">
        <v>32394</v>
      </c>
      <c r="B1203" s="2" t="s">
        <v>32373</v>
      </c>
      <c r="C1203" s="2" t="s">
        <v>12922</v>
      </c>
      <c r="D1203" s="2" t="s">
        <v>32327</v>
      </c>
      <c r="E1203" s="2" t="s">
        <v>30201</v>
      </c>
      <c r="F1203" s="2" t="s">
        <v>32380</v>
      </c>
      <c r="G1203" s="2" t="s">
        <v>32395</v>
      </c>
      <c r="H1203" s="2" t="s">
        <v>30038</v>
      </c>
      <c r="I1203" s="2" t="s">
        <v>32396</v>
      </c>
      <c r="J1203" s="2" t="s">
        <v>12959</v>
      </c>
    </row>
    <row r="1204">
      <c r="A1204" s="2" t="s">
        <v>32397</v>
      </c>
      <c r="B1204" s="2" t="s">
        <v>32373</v>
      </c>
      <c r="C1204" s="2" t="s">
        <v>12922</v>
      </c>
      <c r="D1204" s="2" t="s">
        <v>32331</v>
      </c>
      <c r="E1204" s="2" t="s">
        <v>32332</v>
      </c>
      <c r="F1204" s="2" t="s">
        <v>32333</v>
      </c>
      <c r="G1204" s="2" t="s">
        <v>32334</v>
      </c>
      <c r="H1204" s="2" t="s">
        <v>30038</v>
      </c>
      <c r="I1204" s="2" t="s">
        <v>32398</v>
      </c>
      <c r="J1204" s="2" t="s">
        <v>12959</v>
      </c>
    </row>
    <row r="1205">
      <c r="A1205" s="2" t="s">
        <v>32399</v>
      </c>
      <c r="B1205" s="2" t="s">
        <v>32373</v>
      </c>
      <c r="C1205" s="2" t="s">
        <v>12922</v>
      </c>
      <c r="D1205" s="2" t="s">
        <v>32337</v>
      </c>
      <c r="E1205" s="2" t="s">
        <v>25864</v>
      </c>
      <c r="F1205" s="2" t="s">
        <v>32373</v>
      </c>
      <c r="G1205" s="2" t="s">
        <v>32400</v>
      </c>
      <c r="H1205" s="2" t="s">
        <v>32339</v>
      </c>
      <c r="I1205" s="2" t="s">
        <v>32401</v>
      </c>
      <c r="J1205" s="2" t="s">
        <v>12959</v>
      </c>
    </row>
    <row r="1206">
      <c r="A1206" s="2" t="s">
        <v>32402</v>
      </c>
      <c r="B1206" s="2" t="s">
        <v>25321</v>
      </c>
      <c r="C1206" s="2" t="s">
        <v>13306</v>
      </c>
      <c r="D1206" s="2" t="s">
        <v>32305</v>
      </c>
      <c r="E1206" s="2" t="s">
        <v>25864</v>
      </c>
      <c r="F1206" s="2" t="s">
        <v>25321</v>
      </c>
      <c r="G1206" s="2" t="s">
        <v>32403</v>
      </c>
      <c r="H1206" s="2" t="s">
        <v>32307</v>
      </c>
      <c r="I1206" s="2" t="s">
        <v>32404</v>
      </c>
      <c r="J1206" s="2" t="s">
        <v>12959</v>
      </c>
    </row>
    <row r="1207">
      <c r="A1207" s="2" t="s">
        <v>32405</v>
      </c>
      <c r="B1207" s="2" t="s">
        <v>25321</v>
      </c>
      <c r="C1207" s="2" t="s">
        <v>13306</v>
      </c>
      <c r="D1207" s="2" t="s">
        <v>32310</v>
      </c>
      <c r="E1207" s="2" t="s">
        <v>25899</v>
      </c>
      <c r="F1207" s="2" t="s">
        <v>221</v>
      </c>
      <c r="G1207" s="2" t="s">
        <v>32406</v>
      </c>
      <c r="H1207" s="2" t="s">
        <v>30038</v>
      </c>
      <c r="I1207" s="2" t="s">
        <v>32407</v>
      </c>
      <c r="J1207" s="2" t="s">
        <v>12959</v>
      </c>
    </row>
    <row r="1208">
      <c r="A1208" s="2" t="s">
        <v>32408</v>
      </c>
      <c r="B1208" s="2" t="s">
        <v>25321</v>
      </c>
      <c r="C1208" s="2" t="s">
        <v>13306</v>
      </c>
      <c r="D1208" s="2" t="s">
        <v>32409</v>
      </c>
      <c r="E1208" s="2" t="s">
        <v>30836</v>
      </c>
      <c r="F1208" s="2" t="s">
        <v>32410</v>
      </c>
      <c r="G1208" s="2" t="s">
        <v>32411</v>
      </c>
      <c r="H1208" s="2" t="s">
        <v>30038</v>
      </c>
      <c r="I1208" s="2" t="s">
        <v>32412</v>
      </c>
      <c r="J1208" s="2" t="s">
        <v>12959</v>
      </c>
    </row>
    <row r="1209">
      <c r="A1209" s="2" t="s">
        <v>32413</v>
      </c>
      <c r="B1209" s="2" t="s">
        <v>25321</v>
      </c>
      <c r="C1209" s="2" t="s">
        <v>13306</v>
      </c>
      <c r="D1209" s="2" t="s">
        <v>32414</v>
      </c>
      <c r="E1209" s="2" t="s">
        <v>32415</v>
      </c>
      <c r="F1209" s="2" t="s">
        <v>32416</v>
      </c>
      <c r="G1209" s="2" t="s">
        <v>32417</v>
      </c>
      <c r="H1209" s="2" t="s">
        <v>30038</v>
      </c>
      <c r="I1209" s="2" t="s">
        <v>32418</v>
      </c>
      <c r="J1209" s="2" t="s">
        <v>12959</v>
      </c>
    </row>
    <row r="1210">
      <c r="A1210" s="2" t="s">
        <v>32419</v>
      </c>
      <c r="B1210" s="2" t="s">
        <v>25321</v>
      </c>
      <c r="C1210" s="2" t="s">
        <v>13306</v>
      </c>
      <c r="D1210" s="2" t="s">
        <v>32314</v>
      </c>
      <c r="E1210" s="2" t="s">
        <v>30201</v>
      </c>
      <c r="F1210" s="2" t="s">
        <v>32420</v>
      </c>
      <c r="G1210" s="2" t="s">
        <v>32421</v>
      </c>
      <c r="H1210" s="2" t="s">
        <v>30038</v>
      </c>
      <c r="I1210" s="2" t="s">
        <v>32422</v>
      </c>
      <c r="J1210" s="2" t="s">
        <v>12959</v>
      </c>
    </row>
    <row r="1211">
      <c r="A1211" s="2" t="s">
        <v>32423</v>
      </c>
      <c r="B1211" s="2" t="s">
        <v>25321</v>
      </c>
      <c r="C1211" s="2" t="s">
        <v>13306</v>
      </c>
      <c r="D1211" s="2" t="s">
        <v>32424</v>
      </c>
      <c r="E1211" s="2" t="s">
        <v>30201</v>
      </c>
      <c r="F1211" s="2" t="s">
        <v>32420</v>
      </c>
      <c r="G1211" s="2" t="s">
        <v>32425</v>
      </c>
      <c r="H1211" s="2" t="s">
        <v>30038</v>
      </c>
      <c r="I1211" s="2" t="s">
        <v>32426</v>
      </c>
      <c r="J1211" s="2" t="s">
        <v>12959</v>
      </c>
    </row>
    <row r="1212">
      <c r="A1212" s="2" t="s">
        <v>32427</v>
      </c>
      <c r="B1212" s="2" t="s">
        <v>25321</v>
      </c>
      <c r="C1212" s="2" t="s">
        <v>13306</v>
      </c>
      <c r="D1212" s="2" t="s">
        <v>32323</v>
      </c>
      <c r="E1212" s="2" t="s">
        <v>30201</v>
      </c>
      <c r="F1212" s="2" t="s">
        <v>32420</v>
      </c>
      <c r="G1212" s="2" t="s">
        <v>32428</v>
      </c>
      <c r="H1212" s="2" t="s">
        <v>30038</v>
      </c>
      <c r="I1212" s="2" t="s">
        <v>32429</v>
      </c>
      <c r="J1212" s="2" t="s">
        <v>12959</v>
      </c>
    </row>
    <row r="1213">
      <c r="A1213" s="2" t="s">
        <v>32430</v>
      </c>
      <c r="B1213" s="2" t="s">
        <v>25321</v>
      </c>
      <c r="C1213" s="2" t="s">
        <v>13306</v>
      </c>
      <c r="D1213" s="2" t="s">
        <v>32327</v>
      </c>
      <c r="E1213" s="2" t="s">
        <v>30201</v>
      </c>
      <c r="F1213" s="2" t="s">
        <v>32420</v>
      </c>
      <c r="G1213" s="2" t="s">
        <v>32431</v>
      </c>
      <c r="H1213" s="2" t="s">
        <v>30038</v>
      </c>
      <c r="I1213" s="2" t="s">
        <v>32432</v>
      </c>
      <c r="J1213" s="2" t="s">
        <v>12959</v>
      </c>
    </row>
    <row r="1214">
      <c r="A1214" s="2" t="s">
        <v>32433</v>
      </c>
      <c r="B1214" s="2" t="s">
        <v>25321</v>
      </c>
      <c r="C1214" s="2" t="s">
        <v>13306</v>
      </c>
      <c r="D1214" s="2" t="s">
        <v>32434</v>
      </c>
      <c r="E1214" s="2" t="s">
        <v>32415</v>
      </c>
      <c r="F1214" s="2" t="s">
        <v>32416</v>
      </c>
      <c r="G1214" s="2" t="s">
        <v>32435</v>
      </c>
      <c r="H1214" s="2" t="s">
        <v>30038</v>
      </c>
      <c r="I1214" s="2" t="s">
        <v>32436</v>
      </c>
      <c r="J1214" s="2" t="s">
        <v>12959</v>
      </c>
    </row>
    <row r="1215">
      <c r="A1215" s="2" t="s">
        <v>32437</v>
      </c>
      <c r="B1215" s="2" t="s">
        <v>25321</v>
      </c>
      <c r="C1215" s="2" t="s">
        <v>13306</v>
      </c>
      <c r="D1215" s="2" t="s">
        <v>32331</v>
      </c>
      <c r="E1215" s="2" t="s">
        <v>32332</v>
      </c>
      <c r="F1215" s="2" t="s">
        <v>32333</v>
      </c>
      <c r="G1215" s="2" t="s">
        <v>32334</v>
      </c>
      <c r="H1215" s="2" t="s">
        <v>30038</v>
      </c>
      <c r="I1215" s="2" t="s">
        <v>32438</v>
      </c>
      <c r="J1215" s="2" t="s">
        <v>12959</v>
      </c>
    </row>
    <row r="1216">
      <c r="A1216" s="2" t="s">
        <v>32439</v>
      </c>
      <c r="B1216" s="2" t="s">
        <v>25321</v>
      </c>
      <c r="C1216" s="2" t="s">
        <v>13306</v>
      </c>
      <c r="D1216" s="2" t="s">
        <v>32337</v>
      </c>
      <c r="E1216" s="2" t="s">
        <v>25864</v>
      </c>
      <c r="F1216" s="2" t="s">
        <v>25321</v>
      </c>
      <c r="G1216" s="2" t="s">
        <v>32440</v>
      </c>
      <c r="H1216" s="2" t="s">
        <v>32339</v>
      </c>
      <c r="I1216" s="2" t="s">
        <v>32441</v>
      </c>
      <c r="J1216" s="2" t="s">
        <v>12959</v>
      </c>
    </row>
    <row r="1217">
      <c r="A1217" s="2" t="s">
        <v>32442</v>
      </c>
      <c r="B1217" s="2" t="s">
        <v>32443</v>
      </c>
      <c r="C1217" s="2" t="s">
        <v>13321</v>
      </c>
      <c r="D1217" s="2" t="s">
        <v>32305</v>
      </c>
      <c r="E1217" s="2" t="s">
        <v>25864</v>
      </c>
      <c r="F1217" s="2" t="s">
        <v>32443</v>
      </c>
      <c r="G1217" s="2" t="s">
        <v>32444</v>
      </c>
      <c r="H1217" s="2" t="s">
        <v>32307</v>
      </c>
      <c r="I1217" s="2" t="s">
        <v>32445</v>
      </c>
      <c r="J1217" s="2" t="s">
        <v>12959</v>
      </c>
    </row>
    <row r="1218">
      <c r="A1218" s="2" t="s">
        <v>32446</v>
      </c>
      <c r="B1218" s="2" t="s">
        <v>32443</v>
      </c>
      <c r="C1218" s="2" t="s">
        <v>13321</v>
      </c>
      <c r="D1218" s="2" t="s">
        <v>32310</v>
      </c>
      <c r="E1218" s="2" t="s">
        <v>25899</v>
      </c>
      <c r="F1218" s="2" t="s">
        <v>221</v>
      </c>
      <c r="G1218" s="2" t="s">
        <v>32447</v>
      </c>
      <c r="H1218" s="2" t="s">
        <v>30038</v>
      </c>
      <c r="I1218" s="2" t="s">
        <v>32448</v>
      </c>
      <c r="J1218" s="2" t="s">
        <v>12959</v>
      </c>
    </row>
    <row r="1219">
      <c r="A1219" s="2" t="s">
        <v>32449</v>
      </c>
      <c r="B1219" s="2" t="s">
        <v>32443</v>
      </c>
      <c r="C1219" s="2" t="s">
        <v>13321</v>
      </c>
      <c r="D1219" s="2" t="s">
        <v>32414</v>
      </c>
      <c r="E1219" s="2" t="s">
        <v>32415</v>
      </c>
      <c r="F1219" s="2" t="s">
        <v>32450</v>
      </c>
      <c r="G1219" s="2" t="s">
        <v>32451</v>
      </c>
      <c r="H1219" s="2" t="s">
        <v>30038</v>
      </c>
      <c r="I1219" s="2" t="s">
        <v>32452</v>
      </c>
      <c r="J1219" s="2" t="s">
        <v>12959</v>
      </c>
    </row>
    <row r="1220">
      <c r="A1220" s="2" t="s">
        <v>32453</v>
      </c>
      <c r="B1220" s="2" t="s">
        <v>32443</v>
      </c>
      <c r="C1220" s="2" t="s">
        <v>13321</v>
      </c>
      <c r="D1220" s="2" t="s">
        <v>32314</v>
      </c>
      <c r="E1220" s="2" t="s">
        <v>30201</v>
      </c>
      <c r="F1220" s="2" t="s">
        <v>32454</v>
      </c>
      <c r="G1220" s="2" t="s">
        <v>32455</v>
      </c>
      <c r="H1220" s="2" t="s">
        <v>30038</v>
      </c>
      <c r="I1220" s="2" t="s">
        <v>32456</v>
      </c>
      <c r="J1220" s="2" t="s">
        <v>12959</v>
      </c>
    </row>
    <row r="1221">
      <c r="A1221" s="2" t="s">
        <v>32457</v>
      </c>
      <c r="B1221" s="2" t="s">
        <v>32443</v>
      </c>
      <c r="C1221" s="2" t="s">
        <v>13321</v>
      </c>
      <c r="D1221" s="2" t="s">
        <v>32424</v>
      </c>
      <c r="E1221" s="2" t="s">
        <v>30201</v>
      </c>
      <c r="F1221" s="2" t="s">
        <v>32454</v>
      </c>
      <c r="G1221" s="2" t="s">
        <v>32458</v>
      </c>
      <c r="H1221" s="2" t="s">
        <v>30038</v>
      </c>
      <c r="I1221" s="2" t="s">
        <v>32459</v>
      </c>
      <c r="J1221" s="2" t="s">
        <v>12959</v>
      </c>
    </row>
    <row r="1222">
      <c r="A1222" s="2" t="s">
        <v>32460</v>
      </c>
      <c r="B1222" s="2" t="s">
        <v>32443</v>
      </c>
      <c r="C1222" s="2" t="s">
        <v>13321</v>
      </c>
      <c r="D1222" s="2" t="s">
        <v>32323</v>
      </c>
      <c r="E1222" s="2" t="s">
        <v>30201</v>
      </c>
      <c r="F1222" s="2" t="s">
        <v>32454</v>
      </c>
      <c r="G1222" s="2" t="s">
        <v>32461</v>
      </c>
      <c r="H1222" s="2" t="s">
        <v>30038</v>
      </c>
      <c r="I1222" s="2" t="s">
        <v>32462</v>
      </c>
      <c r="J1222" s="2" t="s">
        <v>12959</v>
      </c>
    </row>
    <row r="1223">
      <c r="A1223" s="2" t="s">
        <v>32463</v>
      </c>
      <c r="B1223" s="2" t="s">
        <v>32443</v>
      </c>
      <c r="C1223" s="2" t="s">
        <v>13321</v>
      </c>
      <c r="D1223" s="2" t="s">
        <v>32390</v>
      </c>
      <c r="E1223" s="2" t="s">
        <v>32350</v>
      </c>
      <c r="F1223" s="2" t="s">
        <v>32454</v>
      </c>
      <c r="G1223" s="2" t="s">
        <v>32464</v>
      </c>
      <c r="H1223" s="2" t="s">
        <v>30038</v>
      </c>
      <c r="I1223" s="2" t="s">
        <v>32465</v>
      </c>
      <c r="J1223" s="2" t="s">
        <v>12959</v>
      </c>
    </row>
    <row r="1224">
      <c r="A1224" s="2" t="s">
        <v>32466</v>
      </c>
      <c r="B1224" s="2" t="s">
        <v>32443</v>
      </c>
      <c r="C1224" s="2" t="s">
        <v>13321</v>
      </c>
      <c r="D1224" s="2" t="s">
        <v>32327</v>
      </c>
      <c r="E1224" s="2" t="s">
        <v>30201</v>
      </c>
      <c r="F1224" s="2" t="s">
        <v>32454</v>
      </c>
      <c r="G1224" s="2" t="s">
        <v>32467</v>
      </c>
      <c r="H1224" s="2" t="s">
        <v>30038</v>
      </c>
      <c r="I1224" s="2" t="s">
        <v>32432</v>
      </c>
      <c r="J1224" s="2" t="s">
        <v>12959</v>
      </c>
    </row>
    <row r="1225">
      <c r="A1225" s="2" t="s">
        <v>32468</v>
      </c>
      <c r="B1225" s="2" t="s">
        <v>32443</v>
      </c>
      <c r="C1225" s="2" t="s">
        <v>13321</v>
      </c>
      <c r="D1225" s="2" t="s">
        <v>32434</v>
      </c>
      <c r="E1225" s="2" t="s">
        <v>32415</v>
      </c>
      <c r="F1225" s="2" t="s">
        <v>32450</v>
      </c>
      <c r="G1225" s="2" t="s">
        <v>32469</v>
      </c>
      <c r="H1225" s="2" t="s">
        <v>30038</v>
      </c>
      <c r="I1225" s="2" t="s">
        <v>32470</v>
      </c>
      <c r="J1225" s="2" t="s">
        <v>12959</v>
      </c>
    </row>
    <row r="1226">
      <c r="A1226" s="2" t="s">
        <v>32471</v>
      </c>
      <c r="B1226" s="2" t="s">
        <v>32443</v>
      </c>
      <c r="C1226" s="2" t="s">
        <v>13321</v>
      </c>
      <c r="D1226" s="2" t="s">
        <v>32331</v>
      </c>
      <c r="E1226" s="2" t="s">
        <v>32332</v>
      </c>
      <c r="F1226" s="2" t="s">
        <v>32333</v>
      </c>
      <c r="G1226" s="2" t="s">
        <v>32334</v>
      </c>
      <c r="H1226" s="2" t="s">
        <v>32472</v>
      </c>
      <c r="I1226" s="2" t="s">
        <v>32473</v>
      </c>
      <c r="J1226" s="2" t="s">
        <v>12959</v>
      </c>
    </row>
    <row r="1227">
      <c r="A1227" s="2" t="s">
        <v>32474</v>
      </c>
      <c r="B1227" s="2" t="s">
        <v>32443</v>
      </c>
      <c r="C1227" s="2" t="s">
        <v>13321</v>
      </c>
      <c r="D1227" s="2" t="s">
        <v>32337</v>
      </c>
      <c r="E1227" s="2" t="s">
        <v>25864</v>
      </c>
      <c r="F1227" s="2" t="s">
        <v>32443</v>
      </c>
      <c r="G1227" s="2" t="s">
        <v>32475</v>
      </c>
      <c r="H1227" s="2" t="s">
        <v>32339</v>
      </c>
      <c r="I1227" s="2" t="s">
        <v>32476</v>
      </c>
      <c r="J1227" s="2" t="s">
        <v>12959</v>
      </c>
    </row>
    <row r="1228">
      <c r="A1228" s="2" t="s">
        <v>32477</v>
      </c>
      <c r="B1228" s="2" t="s">
        <v>32478</v>
      </c>
      <c r="C1228" s="2" t="s">
        <v>13877</v>
      </c>
      <c r="D1228" s="2" t="s">
        <v>32305</v>
      </c>
      <c r="E1228" s="2" t="s">
        <v>25864</v>
      </c>
      <c r="F1228" s="2" t="s">
        <v>32478</v>
      </c>
      <c r="G1228" s="2" t="s">
        <v>32479</v>
      </c>
      <c r="H1228" s="2" t="s">
        <v>32307</v>
      </c>
      <c r="I1228" s="2" t="s">
        <v>32480</v>
      </c>
      <c r="J1228" s="2" t="s">
        <v>12959</v>
      </c>
    </row>
    <row r="1229">
      <c r="A1229" s="2" t="s">
        <v>32481</v>
      </c>
      <c r="B1229" s="2" t="s">
        <v>32478</v>
      </c>
      <c r="C1229" s="2" t="s">
        <v>13877</v>
      </c>
      <c r="D1229" s="2" t="s">
        <v>32310</v>
      </c>
      <c r="E1229" s="2" t="s">
        <v>25899</v>
      </c>
      <c r="F1229" s="2" t="s">
        <v>221</v>
      </c>
      <c r="G1229" s="2" t="s">
        <v>32482</v>
      </c>
      <c r="H1229" s="2" t="s">
        <v>30038</v>
      </c>
      <c r="I1229" s="2" t="s">
        <v>32483</v>
      </c>
      <c r="J1229" s="2" t="s">
        <v>12959</v>
      </c>
    </row>
    <row r="1230">
      <c r="A1230" s="2" t="s">
        <v>32484</v>
      </c>
      <c r="B1230" s="2" t="s">
        <v>32478</v>
      </c>
      <c r="C1230" s="2" t="s">
        <v>13877</v>
      </c>
      <c r="D1230" s="2" t="s">
        <v>32485</v>
      </c>
      <c r="E1230" s="2" t="s">
        <v>32486</v>
      </c>
      <c r="F1230" s="2" t="s">
        <v>32487</v>
      </c>
      <c r="G1230" s="2" t="s">
        <v>32488</v>
      </c>
      <c r="H1230" s="2" t="s">
        <v>30038</v>
      </c>
      <c r="I1230" s="2" t="s">
        <v>32489</v>
      </c>
      <c r="J1230" s="2" t="s">
        <v>12959</v>
      </c>
    </row>
    <row r="1231">
      <c r="A1231" s="2" t="s">
        <v>32490</v>
      </c>
      <c r="B1231" s="2" t="s">
        <v>32478</v>
      </c>
      <c r="C1231" s="2" t="s">
        <v>13877</v>
      </c>
      <c r="D1231" s="2" t="s">
        <v>32414</v>
      </c>
      <c r="E1231" s="2" t="s">
        <v>32415</v>
      </c>
      <c r="F1231" s="2" t="s">
        <v>32491</v>
      </c>
      <c r="G1231" s="2" t="s">
        <v>32492</v>
      </c>
      <c r="H1231" s="2" t="s">
        <v>30038</v>
      </c>
      <c r="I1231" s="2" t="s">
        <v>32493</v>
      </c>
      <c r="J1231" s="2" t="s">
        <v>12959</v>
      </c>
    </row>
    <row r="1232">
      <c r="A1232" s="2" t="s">
        <v>32494</v>
      </c>
      <c r="B1232" s="2" t="s">
        <v>32478</v>
      </c>
      <c r="C1232" s="2" t="s">
        <v>13877</v>
      </c>
      <c r="D1232" s="2" t="s">
        <v>32314</v>
      </c>
      <c r="E1232" s="2" t="s">
        <v>30201</v>
      </c>
      <c r="F1232" s="2" t="s">
        <v>32495</v>
      </c>
      <c r="G1232" s="2" t="s">
        <v>32496</v>
      </c>
      <c r="H1232" s="2" t="s">
        <v>30038</v>
      </c>
      <c r="I1232" s="2" t="s">
        <v>32497</v>
      </c>
      <c r="J1232" s="2" t="s">
        <v>12959</v>
      </c>
    </row>
    <row r="1233">
      <c r="A1233" s="2" t="s">
        <v>32498</v>
      </c>
      <c r="B1233" s="2" t="s">
        <v>32478</v>
      </c>
      <c r="C1233" s="2" t="s">
        <v>13877</v>
      </c>
      <c r="D1233" s="2" t="s">
        <v>32424</v>
      </c>
      <c r="E1233" s="2" t="s">
        <v>30201</v>
      </c>
      <c r="F1233" s="2" t="s">
        <v>32495</v>
      </c>
      <c r="G1233" s="2" t="s">
        <v>32499</v>
      </c>
      <c r="H1233" s="2" t="s">
        <v>30038</v>
      </c>
      <c r="I1233" s="2" t="s">
        <v>32500</v>
      </c>
      <c r="J1233" s="2" t="s">
        <v>12959</v>
      </c>
    </row>
    <row r="1234">
      <c r="A1234" s="2" t="s">
        <v>32501</v>
      </c>
      <c r="B1234" s="2" t="s">
        <v>32478</v>
      </c>
      <c r="C1234" s="2" t="s">
        <v>13877</v>
      </c>
      <c r="D1234" s="2" t="s">
        <v>32323</v>
      </c>
      <c r="E1234" s="2" t="s">
        <v>30201</v>
      </c>
      <c r="F1234" s="2" t="s">
        <v>32495</v>
      </c>
      <c r="G1234" s="2" t="s">
        <v>32502</v>
      </c>
      <c r="H1234" s="2" t="s">
        <v>30038</v>
      </c>
      <c r="I1234" s="2" t="s">
        <v>32503</v>
      </c>
      <c r="J1234" s="2" t="s">
        <v>12959</v>
      </c>
    </row>
    <row r="1235">
      <c r="A1235" s="2" t="s">
        <v>32504</v>
      </c>
      <c r="B1235" s="2" t="s">
        <v>32478</v>
      </c>
      <c r="C1235" s="2" t="s">
        <v>13877</v>
      </c>
      <c r="D1235" s="2" t="s">
        <v>32327</v>
      </c>
      <c r="E1235" s="2" t="s">
        <v>30201</v>
      </c>
      <c r="F1235" s="2" t="s">
        <v>32495</v>
      </c>
      <c r="G1235" s="2" t="s">
        <v>32505</v>
      </c>
      <c r="H1235" s="2" t="s">
        <v>30038</v>
      </c>
      <c r="I1235" s="2" t="s">
        <v>32506</v>
      </c>
      <c r="J1235" s="2" t="s">
        <v>12959</v>
      </c>
    </row>
    <row r="1236">
      <c r="A1236" s="2" t="s">
        <v>32507</v>
      </c>
      <c r="B1236" s="2" t="s">
        <v>32478</v>
      </c>
      <c r="C1236" s="2" t="s">
        <v>13877</v>
      </c>
      <c r="D1236" s="2" t="s">
        <v>32434</v>
      </c>
      <c r="E1236" s="2" t="s">
        <v>32415</v>
      </c>
      <c r="F1236" s="2" t="s">
        <v>32491</v>
      </c>
      <c r="G1236" s="2" t="s">
        <v>32508</v>
      </c>
      <c r="H1236" s="2" t="s">
        <v>30038</v>
      </c>
      <c r="I1236" s="2" t="s">
        <v>32509</v>
      </c>
      <c r="J1236" s="2" t="s">
        <v>12959</v>
      </c>
    </row>
    <row r="1237">
      <c r="A1237" s="2" t="s">
        <v>32510</v>
      </c>
      <c r="B1237" s="2" t="s">
        <v>32478</v>
      </c>
      <c r="C1237" s="2" t="s">
        <v>13877</v>
      </c>
      <c r="D1237" s="2" t="s">
        <v>32331</v>
      </c>
      <c r="E1237" s="2" t="s">
        <v>32332</v>
      </c>
      <c r="F1237" s="2" t="s">
        <v>32333</v>
      </c>
      <c r="G1237" s="2" t="s">
        <v>32334</v>
      </c>
      <c r="H1237" s="2" t="s">
        <v>32472</v>
      </c>
      <c r="I1237" s="2" t="s">
        <v>32511</v>
      </c>
      <c r="J1237" s="2" t="s">
        <v>12959</v>
      </c>
    </row>
    <row r="1238">
      <c r="A1238" s="2" t="s">
        <v>32512</v>
      </c>
      <c r="B1238" s="2" t="s">
        <v>32478</v>
      </c>
      <c r="C1238" s="2" t="s">
        <v>13877</v>
      </c>
      <c r="D1238" s="2" t="s">
        <v>32337</v>
      </c>
      <c r="E1238" s="2" t="s">
        <v>25864</v>
      </c>
      <c r="F1238" s="2" t="s">
        <v>32478</v>
      </c>
      <c r="G1238" s="2" t="s">
        <v>32513</v>
      </c>
      <c r="H1238" s="2" t="s">
        <v>32339</v>
      </c>
      <c r="I1238" s="2" t="s">
        <v>32514</v>
      </c>
      <c r="J1238" s="2" t="s">
        <v>12959</v>
      </c>
    </row>
    <row r="1239">
      <c r="A1239" s="2" t="s">
        <v>32515</v>
      </c>
      <c r="B1239" s="2" t="s">
        <v>32516</v>
      </c>
      <c r="C1239" s="2" t="s">
        <v>14661</v>
      </c>
      <c r="D1239" s="2" t="s">
        <v>32305</v>
      </c>
      <c r="E1239" s="2" t="s">
        <v>25864</v>
      </c>
      <c r="F1239" s="2" t="s">
        <v>32516</v>
      </c>
      <c r="G1239" s="2" t="s">
        <v>32517</v>
      </c>
      <c r="H1239" s="2" t="s">
        <v>32307</v>
      </c>
      <c r="I1239" s="2" t="s">
        <v>32518</v>
      </c>
      <c r="J1239" s="2" t="s">
        <v>12959</v>
      </c>
    </row>
    <row r="1240">
      <c r="A1240" s="2" t="s">
        <v>32519</v>
      </c>
      <c r="B1240" s="2" t="s">
        <v>32516</v>
      </c>
      <c r="C1240" s="2" t="s">
        <v>14661</v>
      </c>
      <c r="D1240" s="2" t="s">
        <v>32310</v>
      </c>
      <c r="E1240" s="2" t="s">
        <v>25899</v>
      </c>
      <c r="F1240" s="2" t="s">
        <v>221</v>
      </c>
      <c r="G1240" s="2" t="s">
        <v>32520</v>
      </c>
      <c r="H1240" s="2" t="s">
        <v>30038</v>
      </c>
      <c r="I1240" s="2" t="s">
        <v>32521</v>
      </c>
      <c r="J1240" s="2" t="s">
        <v>12959</v>
      </c>
    </row>
    <row r="1241">
      <c r="A1241" s="2" t="s">
        <v>32522</v>
      </c>
      <c r="B1241" s="2" t="s">
        <v>32516</v>
      </c>
      <c r="C1241" s="2" t="s">
        <v>14661</v>
      </c>
      <c r="D1241" s="2" t="s">
        <v>32485</v>
      </c>
      <c r="E1241" s="2" t="s">
        <v>32486</v>
      </c>
      <c r="F1241" s="2" t="s">
        <v>32523</v>
      </c>
      <c r="G1241" s="2" t="s">
        <v>32488</v>
      </c>
      <c r="H1241" s="2" t="s">
        <v>30038</v>
      </c>
      <c r="I1241" s="2" t="s">
        <v>32524</v>
      </c>
      <c r="J1241" s="2" t="s">
        <v>12959</v>
      </c>
    </row>
    <row r="1242">
      <c r="A1242" s="2" t="s">
        <v>32525</v>
      </c>
      <c r="B1242" s="2" t="s">
        <v>32516</v>
      </c>
      <c r="C1242" s="2" t="s">
        <v>14661</v>
      </c>
      <c r="D1242" s="2" t="s">
        <v>32414</v>
      </c>
      <c r="E1242" s="2" t="s">
        <v>32415</v>
      </c>
      <c r="F1242" s="2" t="s">
        <v>32526</v>
      </c>
      <c r="G1242" s="2" t="s">
        <v>32527</v>
      </c>
      <c r="H1242" s="2" t="s">
        <v>30038</v>
      </c>
      <c r="I1242" s="2" t="s">
        <v>32528</v>
      </c>
      <c r="J1242" s="2" t="s">
        <v>12959</v>
      </c>
    </row>
    <row r="1243">
      <c r="A1243" s="2" t="s">
        <v>32529</v>
      </c>
      <c r="B1243" s="2" t="s">
        <v>32516</v>
      </c>
      <c r="C1243" s="2" t="s">
        <v>14661</v>
      </c>
      <c r="D1243" s="2" t="s">
        <v>32314</v>
      </c>
      <c r="E1243" s="2" t="s">
        <v>30201</v>
      </c>
      <c r="F1243" s="2" t="s">
        <v>32530</v>
      </c>
      <c r="G1243" s="2" t="s">
        <v>32531</v>
      </c>
      <c r="H1243" s="2" t="s">
        <v>30038</v>
      </c>
      <c r="I1243" s="2" t="s">
        <v>32532</v>
      </c>
      <c r="J1243" s="2" t="s">
        <v>12959</v>
      </c>
    </row>
    <row r="1244">
      <c r="A1244" s="2" t="s">
        <v>32533</v>
      </c>
      <c r="B1244" s="2" t="s">
        <v>32516</v>
      </c>
      <c r="C1244" s="2" t="s">
        <v>14661</v>
      </c>
      <c r="D1244" s="2" t="s">
        <v>32424</v>
      </c>
      <c r="E1244" s="2" t="s">
        <v>30201</v>
      </c>
      <c r="F1244" s="2" t="s">
        <v>32530</v>
      </c>
      <c r="G1244" s="2" t="s">
        <v>32534</v>
      </c>
      <c r="H1244" s="2" t="s">
        <v>30038</v>
      </c>
      <c r="I1244" s="2" t="s">
        <v>32535</v>
      </c>
      <c r="J1244" s="2" t="s">
        <v>12959</v>
      </c>
    </row>
    <row r="1245">
      <c r="A1245" s="2" t="s">
        <v>32536</v>
      </c>
      <c r="B1245" s="2" t="s">
        <v>32516</v>
      </c>
      <c r="C1245" s="2" t="s">
        <v>14661</v>
      </c>
      <c r="D1245" s="2" t="s">
        <v>32323</v>
      </c>
      <c r="E1245" s="2" t="s">
        <v>30201</v>
      </c>
      <c r="F1245" s="2" t="s">
        <v>32530</v>
      </c>
      <c r="G1245" s="2" t="s">
        <v>32537</v>
      </c>
      <c r="H1245" s="2" t="s">
        <v>30038</v>
      </c>
      <c r="I1245" s="2" t="s">
        <v>32538</v>
      </c>
      <c r="J1245" s="2" t="s">
        <v>12959</v>
      </c>
    </row>
    <row r="1246">
      <c r="A1246" s="2" t="s">
        <v>32539</v>
      </c>
      <c r="B1246" s="2" t="s">
        <v>32516</v>
      </c>
      <c r="C1246" s="2" t="s">
        <v>14661</v>
      </c>
      <c r="D1246" s="2" t="s">
        <v>32327</v>
      </c>
      <c r="E1246" s="2" t="s">
        <v>30201</v>
      </c>
      <c r="F1246" s="2" t="s">
        <v>32530</v>
      </c>
      <c r="G1246" s="2" t="s">
        <v>32540</v>
      </c>
      <c r="H1246" s="2" t="s">
        <v>30038</v>
      </c>
      <c r="I1246" s="2" t="s">
        <v>32541</v>
      </c>
      <c r="J1246" s="2" t="s">
        <v>12959</v>
      </c>
    </row>
    <row r="1247">
      <c r="A1247" s="2" t="s">
        <v>32542</v>
      </c>
      <c r="B1247" s="2" t="s">
        <v>32516</v>
      </c>
      <c r="C1247" s="2" t="s">
        <v>14661</v>
      </c>
      <c r="D1247" s="2" t="s">
        <v>32434</v>
      </c>
      <c r="E1247" s="2" t="s">
        <v>32415</v>
      </c>
      <c r="F1247" s="2" t="s">
        <v>32526</v>
      </c>
      <c r="G1247" s="2" t="s">
        <v>32543</v>
      </c>
      <c r="H1247" s="2" t="s">
        <v>30038</v>
      </c>
      <c r="I1247" s="2" t="s">
        <v>32544</v>
      </c>
      <c r="J1247" s="2" t="s">
        <v>12959</v>
      </c>
    </row>
    <row r="1248">
      <c r="A1248" s="2" t="s">
        <v>32545</v>
      </c>
      <c r="B1248" s="2" t="s">
        <v>32516</v>
      </c>
      <c r="C1248" s="2" t="s">
        <v>14661</v>
      </c>
      <c r="D1248" s="2" t="s">
        <v>32331</v>
      </c>
      <c r="E1248" s="2" t="s">
        <v>32332</v>
      </c>
      <c r="F1248" s="2" t="s">
        <v>32333</v>
      </c>
      <c r="G1248" s="2" t="s">
        <v>32334</v>
      </c>
      <c r="H1248" s="2" t="s">
        <v>30038</v>
      </c>
      <c r="I1248" s="2" t="s">
        <v>32546</v>
      </c>
      <c r="J1248" s="2" t="s">
        <v>12959</v>
      </c>
    </row>
    <row r="1249">
      <c r="A1249" s="2" t="s">
        <v>32547</v>
      </c>
      <c r="B1249" s="2" t="s">
        <v>32516</v>
      </c>
      <c r="C1249" s="2" t="s">
        <v>14661</v>
      </c>
      <c r="D1249" s="2" t="s">
        <v>32337</v>
      </c>
      <c r="E1249" s="2" t="s">
        <v>25864</v>
      </c>
      <c r="F1249" s="2" t="s">
        <v>32516</v>
      </c>
      <c r="G1249" s="2" t="s">
        <v>32548</v>
      </c>
      <c r="H1249" s="2" t="s">
        <v>32339</v>
      </c>
      <c r="I1249" s="2" t="s">
        <v>32549</v>
      </c>
      <c r="J1249" s="2" t="s">
        <v>12959</v>
      </c>
    </row>
    <row r="1250">
      <c r="A1250" s="2" t="s">
        <v>32550</v>
      </c>
      <c r="B1250" s="2" t="s">
        <v>25139</v>
      </c>
      <c r="C1250" s="2" t="s">
        <v>15395</v>
      </c>
      <c r="D1250" s="2" t="s">
        <v>32305</v>
      </c>
      <c r="E1250" s="2" t="s">
        <v>25864</v>
      </c>
      <c r="F1250" s="2" t="s">
        <v>25139</v>
      </c>
      <c r="G1250" s="2" t="s">
        <v>32551</v>
      </c>
      <c r="H1250" s="2" t="s">
        <v>32307</v>
      </c>
      <c r="I1250" s="2" t="s">
        <v>32552</v>
      </c>
      <c r="J1250" s="2" t="s">
        <v>12959</v>
      </c>
    </row>
    <row r="1251">
      <c r="A1251" s="2" t="s">
        <v>32553</v>
      </c>
      <c r="B1251" s="2" t="s">
        <v>25139</v>
      </c>
      <c r="C1251" s="2" t="s">
        <v>15395</v>
      </c>
      <c r="D1251" s="2" t="s">
        <v>32310</v>
      </c>
      <c r="E1251" s="2" t="s">
        <v>25899</v>
      </c>
      <c r="F1251" s="2" t="s">
        <v>221</v>
      </c>
      <c r="G1251" s="2" t="s">
        <v>32554</v>
      </c>
      <c r="H1251" s="2" t="s">
        <v>32555</v>
      </c>
      <c r="I1251" s="2" t="s">
        <v>32556</v>
      </c>
      <c r="J1251" s="2" t="s">
        <v>12959</v>
      </c>
    </row>
    <row r="1252">
      <c r="A1252" s="2" t="s">
        <v>32557</v>
      </c>
      <c r="B1252" s="2" t="s">
        <v>25139</v>
      </c>
      <c r="C1252" s="2" t="s">
        <v>15395</v>
      </c>
      <c r="D1252" s="2" t="s">
        <v>32485</v>
      </c>
      <c r="E1252" s="2" t="s">
        <v>32486</v>
      </c>
      <c r="F1252" s="2" t="s">
        <v>32558</v>
      </c>
      <c r="G1252" s="2" t="s">
        <v>32488</v>
      </c>
      <c r="H1252" s="2" t="s">
        <v>30038</v>
      </c>
      <c r="I1252" s="2" t="s">
        <v>32559</v>
      </c>
      <c r="J1252" s="2" t="s">
        <v>12959</v>
      </c>
    </row>
    <row r="1253">
      <c r="A1253" s="2" t="s">
        <v>32560</v>
      </c>
      <c r="B1253" s="2" t="s">
        <v>25139</v>
      </c>
      <c r="C1253" s="2" t="s">
        <v>15395</v>
      </c>
      <c r="D1253" s="2" t="s">
        <v>32561</v>
      </c>
      <c r="E1253" s="2" t="s">
        <v>25977</v>
      </c>
      <c r="F1253" s="2" t="s">
        <v>25135</v>
      </c>
      <c r="G1253" s="2" t="s">
        <v>32562</v>
      </c>
      <c r="H1253" s="2" t="s">
        <v>30038</v>
      </c>
      <c r="I1253" s="2" t="s">
        <v>32563</v>
      </c>
      <c r="J1253" s="2" t="s">
        <v>12959</v>
      </c>
    </row>
    <row r="1254">
      <c r="A1254" s="2" t="s">
        <v>32564</v>
      </c>
      <c r="B1254" s="2" t="s">
        <v>25139</v>
      </c>
      <c r="C1254" s="2" t="s">
        <v>15395</v>
      </c>
      <c r="D1254" s="2" t="s">
        <v>32414</v>
      </c>
      <c r="E1254" s="2" t="s">
        <v>32415</v>
      </c>
      <c r="F1254" s="2" t="s">
        <v>32565</v>
      </c>
      <c r="G1254" s="2" t="s">
        <v>32566</v>
      </c>
      <c r="H1254" s="2" t="s">
        <v>32555</v>
      </c>
      <c r="I1254" s="2" t="s">
        <v>32567</v>
      </c>
      <c r="J1254" s="2" t="s">
        <v>12959</v>
      </c>
    </row>
    <row r="1255">
      <c r="A1255" s="2" t="s">
        <v>32568</v>
      </c>
      <c r="B1255" s="2" t="s">
        <v>25139</v>
      </c>
      <c r="C1255" s="2" t="s">
        <v>15395</v>
      </c>
      <c r="D1255" s="2" t="s">
        <v>32314</v>
      </c>
      <c r="E1255" s="2" t="s">
        <v>30201</v>
      </c>
      <c r="F1255" s="2" t="s">
        <v>32569</v>
      </c>
      <c r="G1255" s="2" t="s">
        <v>32570</v>
      </c>
      <c r="H1255" s="2" t="s">
        <v>32571</v>
      </c>
      <c r="I1255" s="2" t="s">
        <v>32572</v>
      </c>
      <c r="J1255" s="2" t="s">
        <v>12959</v>
      </c>
    </row>
    <row r="1256">
      <c r="A1256" s="2" t="s">
        <v>32573</v>
      </c>
      <c r="B1256" s="2" t="s">
        <v>25139</v>
      </c>
      <c r="C1256" s="2" t="s">
        <v>15395</v>
      </c>
      <c r="D1256" s="2" t="s">
        <v>32424</v>
      </c>
      <c r="E1256" s="2" t="s">
        <v>30201</v>
      </c>
      <c r="F1256" s="2" t="s">
        <v>32569</v>
      </c>
      <c r="G1256" s="2" t="s">
        <v>32574</v>
      </c>
      <c r="H1256" s="2" t="s">
        <v>30038</v>
      </c>
      <c r="I1256" s="2" t="s">
        <v>32575</v>
      </c>
      <c r="J1256" s="2" t="s">
        <v>12959</v>
      </c>
    </row>
    <row r="1257">
      <c r="A1257" s="2" t="s">
        <v>32576</v>
      </c>
      <c r="B1257" s="2" t="s">
        <v>25139</v>
      </c>
      <c r="C1257" s="2" t="s">
        <v>15395</v>
      </c>
      <c r="D1257" s="2" t="s">
        <v>32323</v>
      </c>
      <c r="E1257" s="2" t="s">
        <v>30201</v>
      </c>
      <c r="F1257" s="2" t="s">
        <v>32569</v>
      </c>
      <c r="G1257" s="2" t="s">
        <v>32577</v>
      </c>
      <c r="H1257" s="2" t="s">
        <v>30038</v>
      </c>
      <c r="I1257" s="2" t="s">
        <v>32578</v>
      </c>
      <c r="J1257" s="2" t="s">
        <v>12959</v>
      </c>
    </row>
    <row r="1258">
      <c r="A1258" s="2" t="s">
        <v>32579</v>
      </c>
      <c r="B1258" s="2" t="s">
        <v>25139</v>
      </c>
      <c r="C1258" s="2" t="s">
        <v>15395</v>
      </c>
      <c r="D1258" s="2" t="s">
        <v>32327</v>
      </c>
      <c r="E1258" s="2" t="s">
        <v>30201</v>
      </c>
      <c r="F1258" s="2" t="s">
        <v>32569</v>
      </c>
      <c r="G1258" s="2" t="s">
        <v>32580</v>
      </c>
      <c r="H1258" s="2" t="s">
        <v>32581</v>
      </c>
      <c r="I1258" s="2" t="s">
        <v>32582</v>
      </c>
      <c r="J1258" s="2" t="s">
        <v>12959</v>
      </c>
    </row>
    <row r="1259">
      <c r="A1259" s="2" t="s">
        <v>32583</v>
      </c>
      <c r="B1259" s="2" t="s">
        <v>25139</v>
      </c>
      <c r="C1259" s="2" t="s">
        <v>15395</v>
      </c>
      <c r="D1259" s="2" t="s">
        <v>32434</v>
      </c>
      <c r="E1259" s="2" t="s">
        <v>32415</v>
      </c>
      <c r="F1259" s="2" t="s">
        <v>32565</v>
      </c>
      <c r="G1259" s="2" t="s">
        <v>32584</v>
      </c>
      <c r="H1259" s="2" t="s">
        <v>32555</v>
      </c>
      <c r="I1259" s="2" t="s">
        <v>32585</v>
      </c>
      <c r="J1259" s="2" t="s">
        <v>12959</v>
      </c>
    </row>
    <row r="1260">
      <c r="A1260" s="2" t="s">
        <v>32586</v>
      </c>
      <c r="B1260" s="2" t="s">
        <v>25139</v>
      </c>
      <c r="C1260" s="2" t="s">
        <v>15395</v>
      </c>
      <c r="D1260" s="2" t="s">
        <v>32331</v>
      </c>
      <c r="E1260" s="2" t="s">
        <v>32332</v>
      </c>
      <c r="F1260" s="2" t="s">
        <v>32333</v>
      </c>
      <c r="G1260" s="2" t="s">
        <v>32334</v>
      </c>
      <c r="H1260" s="2" t="s">
        <v>30038</v>
      </c>
      <c r="I1260" s="2" t="s">
        <v>32587</v>
      </c>
      <c r="J1260" s="2" t="s">
        <v>12959</v>
      </c>
    </row>
    <row r="1261">
      <c r="A1261" s="2" t="s">
        <v>32588</v>
      </c>
      <c r="B1261" s="2" t="s">
        <v>25139</v>
      </c>
      <c r="C1261" s="2" t="s">
        <v>15395</v>
      </c>
      <c r="D1261" s="2" t="s">
        <v>32337</v>
      </c>
      <c r="E1261" s="2" t="s">
        <v>25864</v>
      </c>
      <c r="F1261" s="2" t="s">
        <v>25139</v>
      </c>
      <c r="G1261" s="2" t="s">
        <v>32589</v>
      </c>
      <c r="H1261" s="2" t="s">
        <v>32339</v>
      </c>
      <c r="I1261" s="2" t="s">
        <v>32590</v>
      </c>
      <c r="J1261" s="2" t="s">
        <v>12959</v>
      </c>
    </row>
    <row r="1262">
      <c r="A1262" s="2" t="s">
        <v>32591</v>
      </c>
      <c r="B1262" s="2" t="s">
        <v>32592</v>
      </c>
      <c r="C1262" s="2" t="s">
        <v>16025</v>
      </c>
      <c r="D1262" s="2" t="s">
        <v>32305</v>
      </c>
      <c r="E1262" s="2" t="s">
        <v>25864</v>
      </c>
      <c r="F1262" s="2" t="s">
        <v>32592</v>
      </c>
      <c r="G1262" s="2" t="s">
        <v>32593</v>
      </c>
      <c r="H1262" s="2" t="s">
        <v>32307</v>
      </c>
      <c r="I1262" s="2" t="s">
        <v>32594</v>
      </c>
      <c r="J1262" s="2" t="s">
        <v>12959</v>
      </c>
    </row>
    <row r="1263">
      <c r="A1263" s="2" t="s">
        <v>32595</v>
      </c>
      <c r="B1263" s="2" t="s">
        <v>32592</v>
      </c>
      <c r="C1263" s="2" t="s">
        <v>16025</v>
      </c>
      <c r="D1263" s="2" t="s">
        <v>32310</v>
      </c>
      <c r="E1263" s="2" t="s">
        <v>25899</v>
      </c>
      <c r="F1263" s="2" t="s">
        <v>221</v>
      </c>
      <c r="G1263" s="2" t="s">
        <v>32596</v>
      </c>
      <c r="H1263" s="2" t="s">
        <v>30038</v>
      </c>
      <c r="I1263" s="2" t="s">
        <v>32597</v>
      </c>
      <c r="J1263" s="2" t="s">
        <v>12959</v>
      </c>
    </row>
    <row r="1264">
      <c r="A1264" s="2" t="s">
        <v>32598</v>
      </c>
      <c r="B1264" s="2" t="s">
        <v>32592</v>
      </c>
      <c r="C1264" s="2" t="s">
        <v>16025</v>
      </c>
      <c r="D1264" s="2" t="s">
        <v>32414</v>
      </c>
      <c r="E1264" s="2" t="s">
        <v>32415</v>
      </c>
      <c r="F1264" s="2" t="s">
        <v>32599</v>
      </c>
      <c r="G1264" s="2" t="s">
        <v>32600</v>
      </c>
      <c r="H1264" s="2" t="s">
        <v>30038</v>
      </c>
      <c r="I1264" s="2" t="s">
        <v>32601</v>
      </c>
      <c r="J1264" s="2" t="s">
        <v>12959</v>
      </c>
    </row>
    <row r="1265">
      <c r="A1265" s="2" t="s">
        <v>32602</v>
      </c>
      <c r="B1265" s="2" t="s">
        <v>32592</v>
      </c>
      <c r="C1265" s="2" t="s">
        <v>16025</v>
      </c>
      <c r="D1265" s="2" t="s">
        <v>32314</v>
      </c>
      <c r="E1265" s="2" t="s">
        <v>30201</v>
      </c>
      <c r="F1265" s="2" t="s">
        <v>32603</v>
      </c>
      <c r="G1265" s="2" t="s">
        <v>32604</v>
      </c>
      <c r="H1265" s="2" t="s">
        <v>32571</v>
      </c>
      <c r="I1265" s="2" t="s">
        <v>32605</v>
      </c>
      <c r="J1265" s="2" t="s">
        <v>12959</v>
      </c>
    </row>
    <row r="1266">
      <c r="A1266" s="2" t="s">
        <v>32606</v>
      </c>
      <c r="B1266" s="2" t="s">
        <v>32592</v>
      </c>
      <c r="C1266" s="2" t="s">
        <v>16025</v>
      </c>
      <c r="D1266" s="2" t="s">
        <v>32424</v>
      </c>
      <c r="E1266" s="2" t="s">
        <v>30201</v>
      </c>
      <c r="F1266" s="2" t="s">
        <v>32603</v>
      </c>
      <c r="G1266" s="2" t="s">
        <v>32607</v>
      </c>
      <c r="H1266" s="2" t="s">
        <v>30038</v>
      </c>
      <c r="I1266" s="2" t="s">
        <v>32575</v>
      </c>
      <c r="J1266" s="2" t="s">
        <v>12959</v>
      </c>
    </row>
    <row r="1267">
      <c r="A1267" s="2" t="s">
        <v>32608</v>
      </c>
      <c r="B1267" s="2" t="s">
        <v>32592</v>
      </c>
      <c r="C1267" s="2" t="s">
        <v>16025</v>
      </c>
      <c r="D1267" s="2" t="s">
        <v>32323</v>
      </c>
      <c r="E1267" s="2" t="s">
        <v>30201</v>
      </c>
      <c r="F1267" s="2" t="s">
        <v>32603</v>
      </c>
      <c r="G1267" s="2" t="s">
        <v>32609</v>
      </c>
      <c r="H1267" s="2" t="s">
        <v>30038</v>
      </c>
      <c r="I1267" s="2" t="s">
        <v>32610</v>
      </c>
      <c r="J1267" s="2" t="s">
        <v>12959</v>
      </c>
    </row>
    <row r="1268">
      <c r="A1268" s="2" t="s">
        <v>32611</v>
      </c>
      <c r="B1268" s="2" t="s">
        <v>32592</v>
      </c>
      <c r="C1268" s="2" t="s">
        <v>16025</v>
      </c>
      <c r="D1268" s="2" t="s">
        <v>32327</v>
      </c>
      <c r="E1268" s="2" t="s">
        <v>30201</v>
      </c>
      <c r="F1268" s="2" t="s">
        <v>32603</v>
      </c>
      <c r="G1268" s="2" t="s">
        <v>32612</v>
      </c>
      <c r="H1268" s="2" t="s">
        <v>30038</v>
      </c>
      <c r="I1268" s="2" t="s">
        <v>32613</v>
      </c>
      <c r="J1268" s="2" t="s">
        <v>12959</v>
      </c>
    </row>
    <row r="1269">
      <c r="A1269" s="2" t="s">
        <v>32614</v>
      </c>
      <c r="B1269" s="2" t="s">
        <v>32592</v>
      </c>
      <c r="C1269" s="2" t="s">
        <v>16025</v>
      </c>
      <c r="D1269" s="2" t="s">
        <v>32434</v>
      </c>
      <c r="E1269" s="2" t="s">
        <v>32415</v>
      </c>
      <c r="F1269" s="2" t="s">
        <v>32599</v>
      </c>
      <c r="G1269" s="2" t="s">
        <v>32615</v>
      </c>
      <c r="H1269" s="2" t="s">
        <v>30038</v>
      </c>
      <c r="I1269" s="2" t="s">
        <v>32616</v>
      </c>
      <c r="J1269" s="2" t="s">
        <v>12959</v>
      </c>
    </row>
    <row r="1270">
      <c r="A1270" s="2" t="s">
        <v>32617</v>
      </c>
      <c r="B1270" s="2" t="s">
        <v>32592</v>
      </c>
      <c r="C1270" s="2" t="s">
        <v>16025</v>
      </c>
      <c r="D1270" s="2" t="s">
        <v>32331</v>
      </c>
      <c r="E1270" s="2" t="s">
        <v>32332</v>
      </c>
      <c r="F1270" s="2" t="s">
        <v>32333</v>
      </c>
      <c r="G1270" s="2" t="s">
        <v>32334</v>
      </c>
      <c r="H1270" s="2" t="s">
        <v>30038</v>
      </c>
      <c r="I1270" s="2" t="s">
        <v>32618</v>
      </c>
      <c r="J1270" s="2" t="s">
        <v>12959</v>
      </c>
    </row>
    <row r="1271">
      <c r="A1271" s="2" t="s">
        <v>32619</v>
      </c>
      <c r="B1271" s="2" t="s">
        <v>32592</v>
      </c>
      <c r="C1271" s="2" t="s">
        <v>16025</v>
      </c>
      <c r="D1271" s="2" t="s">
        <v>32620</v>
      </c>
      <c r="E1271" s="2" t="s">
        <v>25899</v>
      </c>
      <c r="F1271" s="2" t="s">
        <v>221</v>
      </c>
      <c r="G1271" s="2" t="s">
        <v>32621</v>
      </c>
      <c r="H1271" s="2" t="s">
        <v>30038</v>
      </c>
      <c r="I1271" s="2" t="s">
        <v>32622</v>
      </c>
      <c r="J1271" s="2" t="s">
        <v>12959</v>
      </c>
    </row>
    <row r="1272">
      <c r="A1272" s="2" t="s">
        <v>32623</v>
      </c>
      <c r="B1272" s="2" t="s">
        <v>32592</v>
      </c>
      <c r="C1272" s="2" t="s">
        <v>16025</v>
      </c>
      <c r="D1272" s="2" t="s">
        <v>32624</v>
      </c>
      <c r="E1272" s="2" t="s">
        <v>25899</v>
      </c>
      <c r="F1272" s="2" t="s">
        <v>221</v>
      </c>
      <c r="G1272" s="2" t="s">
        <v>32625</v>
      </c>
      <c r="H1272" s="2" t="s">
        <v>30038</v>
      </c>
      <c r="I1272" s="2" t="s">
        <v>32626</v>
      </c>
      <c r="J1272" s="2" t="s">
        <v>12959</v>
      </c>
    </row>
    <row r="1273">
      <c r="A1273" s="2" t="s">
        <v>32627</v>
      </c>
      <c r="B1273" s="2" t="s">
        <v>32592</v>
      </c>
      <c r="C1273" s="2" t="s">
        <v>16025</v>
      </c>
      <c r="D1273" s="2" t="s">
        <v>32337</v>
      </c>
      <c r="E1273" s="2" t="s">
        <v>25864</v>
      </c>
      <c r="F1273" s="2" t="s">
        <v>32592</v>
      </c>
      <c r="G1273" s="2" t="s">
        <v>32628</v>
      </c>
      <c r="H1273" s="2" t="s">
        <v>32339</v>
      </c>
      <c r="I1273" s="2" t="s">
        <v>32629</v>
      </c>
      <c r="J1273" s="2" t="s">
        <v>12959</v>
      </c>
    </row>
    <row r="1274">
      <c r="A1274" s="2" t="s">
        <v>32630</v>
      </c>
      <c r="B1274" s="2" t="s">
        <v>32631</v>
      </c>
      <c r="C1274" s="2" t="s">
        <v>1817</v>
      </c>
      <c r="D1274" s="2" t="s">
        <v>32305</v>
      </c>
      <c r="E1274" s="2" t="s">
        <v>25864</v>
      </c>
      <c r="F1274" s="2" t="s">
        <v>32631</v>
      </c>
      <c r="G1274" s="2" t="s">
        <v>32632</v>
      </c>
      <c r="H1274" s="2" t="s">
        <v>32307</v>
      </c>
      <c r="I1274" s="2" t="s">
        <v>32633</v>
      </c>
      <c r="J1274" s="2" t="s">
        <v>12959</v>
      </c>
    </row>
    <row r="1275">
      <c r="A1275" s="2" t="s">
        <v>32634</v>
      </c>
      <c r="B1275" s="2" t="s">
        <v>32631</v>
      </c>
      <c r="C1275" s="2" t="s">
        <v>1817</v>
      </c>
      <c r="D1275" s="2" t="s">
        <v>32310</v>
      </c>
      <c r="E1275" s="2" t="s">
        <v>30201</v>
      </c>
      <c r="F1275" s="2" t="s">
        <v>32635</v>
      </c>
      <c r="G1275" s="2" t="s">
        <v>32636</v>
      </c>
      <c r="H1275" s="2" t="s">
        <v>30038</v>
      </c>
      <c r="I1275" s="2" t="s">
        <v>32637</v>
      </c>
      <c r="J1275" s="2" t="s">
        <v>12959</v>
      </c>
    </row>
    <row r="1276">
      <c r="A1276" s="2" t="s">
        <v>32638</v>
      </c>
      <c r="B1276" s="2" t="s">
        <v>32631</v>
      </c>
      <c r="C1276" s="2" t="s">
        <v>1817</v>
      </c>
      <c r="D1276" s="2" t="s">
        <v>32639</v>
      </c>
      <c r="E1276" s="2" t="s">
        <v>30201</v>
      </c>
      <c r="F1276" s="2" t="s">
        <v>32640</v>
      </c>
      <c r="G1276" s="2" t="s">
        <v>32641</v>
      </c>
      <c r="H1276" s="2" t="s">
        <v>30038</v>
      </c>
      <c r="I1276" s="2" t="s">
        <v>32642</v>
      </c>
      <c r="J1276" s="2" t="s">
        <v>12959</v>
      </c>
    </row>
    <row r="1277">
      <c r="A1277" s="2" t="s">
        <v>32643</v>
      </c>
      <c r="B1277" s="2" t="s">
        <v>32631</v>
      </c>
      <c r="C1277" s="2" t="s">
        <v>1817</v>
      </c>
      <c r="D1277" s="2" t="s">
        <v>32644</v>
      </c>
      <c r="E1277" s="2" t="s">
        <v>32645</v>
      </c>
      <c r="F1277" s="2" t="s">
        <v>32646</v>
      </c>
      <c r="G1277" s="2" t="s">
        <v>32647</v>
      </c>
      <c r="H1277" s="2" t="s">
        <v>30038</v>
      </c>
      <c r="I1277" s="2" t="s">
        <v>32648</v>
      </c>
      <c r="J1277" s="2" t="s">
        <v>12959</v>
      </c>
    </row>
    <row r="1278">
      <c r="A1278" s="2" t="s">
        <v>32649</v>
      </c>
      <c r="B1278" s="2" t="s">
        <v>32631</v>
      </c>
      <c r="C1278" s="2" t="s">
        <v>1817</v>
      </c>
      <c r="D1278" s="2" t="s">
        <v>32650</v>
      </c>
      <c r="E1278" s="2" t="s">
        <v>32651</v>
      </c>
      <c r="F1278" s="2" t="s">
        <v>32652</v>
      </c>
      <c r="G1278" s="2" t="s">
        <v>32653</v>
      </c>
      <c r="H1278" s="2" t="s">
        <v>30038</v>
      </c>
      <c r="I1278" s="2" t="s">
        <v>32654</v>
      </c>
      <c r="J1278" s="2" t="s">
        <v>12959</v>
      </c>
    </row>
    <row r="1279">
      <c r="A1279" s="2" t="s">
        <v>32655</v>
      </c>
      <c r="B1279" s="2" t="s">
        <v>32631</v>
      </c>
      <c r="C1279" s="2" t="s">
        <v>1817</v>
      </c>
      <c r="D1279" s="2" t="s">
        <v>32656</v>
      </c>
      <c r="E1279" s="2" t="s">
        <v>30201</v>
      </c>
      <c r="F1279" s="2" t="s">
        <v>32635</v>
      </c>
      <c r="G1279" s="2" t="s">
        <v>32657</v>
      </c>
      <c r="H1279" s="2" t="s">
        <v>32658</v>
      </c>
      <c r="I1279" s="2" t="s">
        <v>32659</v>
      </c>
      <c r="J1279" s="2" t="s">
        <v>12959</v>
      </c>
    </row>
    <row r="1280">
      <c r="A1280" s="2" t="s">
        <v>32660</v>
      </c>
      <c r="B1280" s="2" t="s">
        <v>32631</v>
      </c>
      <c r="C1280" s="2" t="s">
        <v>1817</v>
      </c>
      <c r="D1280" s="2" t="s">
        <v>32323</v>
      </c>
      <c r="E1280" s="2" t="s">
        <v>30201</v>
      </c>
      <c r="F1280" s="2" t="s">
        <v>32635</v>
      </c>
      <c r="G1280" s="2" t="s">
        <v>32661</v>
      </c>
      <c r="H1280" s="2" t="s">
        <v>30038</v>
      </c>
      <c r="I1280" s="2" t="s">
        <v>32662</v>
      </c>
      <c r="J1280" s="2" t="s">
        <v>12959</v>
      </c>
    </row>
    <row r="1281">
      <c r="A1281" s="2" t="s">
        <v>32663</v>
      </c>
      <c r="B1281" s="2" t="s">
        <v>32631</v>
      </c>
      <c r="C1281" s="2" t="s">
        <v>1817</v>
      </c>
      <c r="D1281" s="2" t="s">
        <v>32327</v>
      </c>
      <c r="E1281" s="2" t="s">
        <v>30201</v>
      </c>
      <c r="F1281" s="2" t="s">
        <v>32635</v>
      </c>
      <c r="G1281" s="2" t="s">
        <v>32664</v>
      </c>
      <c r="H1281" s="2" t="s">
        <v>30038</v>
      </c>
      <c r="I1281" s="2" t="s">
        <v>32665</v>
      </c>
      <c r="J1281" s="2" t="s">
        <v>12959</v>
      </c>
    </row>
    <row r="1282">
      <c r="A1282" s="2" t="s">
        <v>32666</v>
      </c>
      <c r="B1282" s="2" t="s">
        <v>32631</v>
      </c>
      <c r="C1282" s="2" t="s">
        <v>1817</v>
      </c>
      <c r="D1282" s="2" t="s">
        <v>32331</v>
      </c>
      <c r="E1282" s="2" t="s">
        <v>32332</v>
      </c>
      <c r="F1282" s="2" t="s">
        <v>32333</v>
      </c>
      <c r="G1282" s="2" t="s">
        <v>32667</v>
      </c>
      <c r="H1282" s="2" t="s">
        <v>32472</v>
      </c>
      <c r="I1282" s="2" t="s">
        <v>32668</v>
      </c>
      <c r="J1282" s="2" t="s">
        <v>12959</v>
      </c>
    </row>
    <row r="1283">
      <c r="A1283" s="2" t="s">
        <v>32669</v>
      </c>
      <c r="B1283" s="2" t="s">
        <v>32631</v>
      </c>
      <c r="C1283" s="2" t="s">
        <v>1817</v>
      </c>
      <c r="D1283" s="2" t="s">
        <v>32670</v>
      </c>
      <c r="E1283" s="2" t="s">
        <v>25750</v>
      </c>
      <c r="F1283" s="2" t="s">
        <v>32671</v>
      </c>
      <c r="G1283" s="2" t="s">
        <v>32672</v>
      </c>
      <c r="H1283" s="2" t="s">
        <v>32673</v>
      </c>
      <c r="I1283" s="2" t="s">
        <v>32674</v>
      </c>
      <c r="J1283" s="2" t="s">
        <v>12959</v>
      </c>
    </row>
    <row r="1284">
      <c r="A1284" s="2" t="s">
        <v>32675</v>
      </c>
      <c r="B1284" s="2" t="s">
        <v>32631</v>
      </c>
      <c r="C1284" s="2" t="s">
        <v>1817</v>
      </c>
      <c r="D1284" s="2" t="s">
        <v>32337</v>
      </c>
      <c r="E1284" s="2" t="s">
        <v>25864</v>
      </c>
      <c r="F1284" s="2" t="s">
        <v>32631</v>
      </c>
      <c r="G1284" s="2" t="s">
        <v>32676</v>
      </c>
      <c r="H1284" s="2" t="s">
        <v>32339</v>
      </c>
      <c r="I1284" s="2" t="s">
        <v>32677</v>
      </c>
      <c r="J1284" s="2" t="s">
        <v>12959</v>
      </c>
    </row>
    <row r="1285">
      <c r="A1285" s="2" t="s">
        <v>32678</v>
      </c>
      <c r="B1285" s="2" t="s">
        <v>32679</v>
      </c>
      <c r="C1285" s="2" t="s">
        <v>268</v>
      </c>
      <c r="D1285" s="2" t="s">
        <v>32305</v>
      </c>
      <c r="E1285" s="2" t="s">
        <v>25864</v>
      </c>
      <c r="F1285" s="2" t="s">
        <v>32679</v>
      </c>
      <c r="G1285" s="2" t="s">
        <v>32680</v>
      </c>
      <c r="H1285" s="2" t="s">
        <v>32307</v>
      </c>
      <c r="I1285" s="2" t="s">
        <v>32681</v>
      </c>
      <c r="J1285" s="2" t="s">
        <v>12959</v>
      </c>
    </row>
    <row r="1286">
      <c r="A1286" s="2" t="s">
        <v>32682</v>
      </c>
      <c r="B1286" s="2" t="s">
        <v>32679</v>
      </c>
      <c r="C1286" s="2" t="s">
        <v>268</v>
      </c>
      <c r="D1286" s="2" t="s">
        <v>32683</v>
      </c>
      <c r="E1286" s="2" t="s">
        <v>30201</v>
      </c>
      <c r="F1286" s="2" t="s">
        <v>32684</v>
      </c>
      <c r="G1286" s="2" t="s">
        <v>32685</v>
      </c>
      <c r="H1286" s="2" t="s">
        <v>30038</v>
      </c>
      <c r="I1286" s="2" t="s">
        <v>32686</v>
      </c>
      <c r="J1286" s="2" t="s">
        <v>12959</v>
      </c>
    </row>
    <row r="1287">
      <c r="A1287" s="2" t="s">
        <v>32687</v>
      </c>
      <c r="B1287" s="2" t="s">
        <v>32679</v>
      </c>
      <c r="C1287" s="2" t="s">
        <v>268</v>
      </c>
      <c r="D1287" s="2" t="s">
        <v>32310</v>
      </c>
      <c r="E1287" s="2" t="s">
        <v>25899</v>
      </c>
      <c r="F1287" s="2" t="s">
        <v>246</v>
      </c>
      <c r="G1287" s="2" t="s">
        <v>32688</v>
      </c>
      <c r="H1287" s="2" t="s">
        <v>30038</v>
      </c>
      <c r="I1287" s="2" t="s">
        <v>32689</v>
      </c>
      <c r="J1287" s="2" t="s">
        <v>12959</v>
      </c>
    </row>
    <row r="1288">
      <c r="A1288" s="2" t="s">
        <v>32690</v>
      </c>
      <c r="B1288" s="2" t="s">
        <v>32679</v>
      </c>
      <c r="C1288" s="2" t="s">
        <v>268</v>
      </c>
      <c r="D1288" s="2" t="s">
        <v>32310</v>
      </c>
      <c r="E1288" s="2" t="s">
        <v>30201</v>
      </c>
      <c r="F1288" s="2" t="s">
        <v>32691</v>
      </c>
      <c r="G1288" s="2" t="s">
        <v>32692</v>
      </c>
      <c r="H1288" s="2" t="s">
        <v>30038</v>
      </c>
      <c r="I1288" s="2" t="s">
        <v>32693</v>
      </c>
      <c r="J1288" s="2" t="s">
        <v>12959</v>
      </c>
    </row>
    <row r="1289">
      <c r="A1289" s="2" t="s">
        <v>32694</v>
      </c>
      <c r="B1289" s="2" t="s">
        <v>32679</v>
      </c>
      <c r="C1289" s="2" t="s">
        <v>268</v>
      </c>
      <c r="D1289" s="2" t="s">
        <v>32695</v>
      </c>
      <c r="E1289" s="2" t="s">
        <v>32696</v>
      </c>
      <c r="F1289" s="2" t="s">
        <v>32697</v>
      </c>
      <c r="G1289" s="2" t="s">
        <v>32698</v>
      </c>
      <c r="H1289" s="2" t="s">
        <v>30038</v>
      </c>
      <c r="I1289" s="2" t="s">
        <v>32699</v>
      </c>
      <c r="J1289" s="2" t="s">
        <v>12959</v>
      </c>
    </row>
    <row r="1290">
      <c r="A1290" s="2" t="s">
        <v>32700</v>
      </c>
      <c r="B1290" s="2" t="s">
        <v>32679</v>
      </c>
      <c r="C1290" s="2" t="s">
        <v>268</v>
      </c>
      <c r="D1290" s="2" t="s">
        <v>32656</v>
      </c>
      <c r="E1290" s="2" t="s">
        <v>28202</v>
      </c>
      <c r="F1290" s="2" t="s">
        <v>32701</v>
      </c>
      <c r="G1290" s="2" t="s">
        <v>32702</v>
      </c>
      <c r="H1290" s="2" t="s">
        <v>30038</v>
      </c>
      <c r="I1290" s="2" t="s">
        <v>32703</v>
      </c>
      <c r="J1290" s="2" t="s">
        <v>12959</v>
      </c>
    </row>
    <row r="1291">
      <c r="A1291" s="2" t="s">
        <v>32704</v>
      </c>
      <c r="B1291" s="2" t="s">
        <v>32679</v>
      </c>
      <c r="C1291" s="2" t="s">
        <v>268</v>
      </c>
      <c r="D1291" s="2" t="s">
        <v>32644</v>
      </c>
      <c r="E1291" s="2" t="s">
        <v>32645</v>
      </c>
      <c r="F1291" s="2" t="s">
        <v>32705</v>
      </c>
      <c r="G1291" s="2" t="s">
        <v>32647</v>
      </c>
      <c r="H1291" s="2" t="s">
        <v>30038</v>
      </c>
      <c r="I1291" s="2" t="s">
        <v>32706</v>
      </c>
      <c r="J1291" s="2" t="s">
        <v>12959</v>
      </c>
    </row>
    <row r="1292">
      <c r="A1292" s="2" t="s">
        <v>32707</v>
      </c>
      <c r="B1292" s="2" t="s">
        <v>32679</v>
      </c>
      <c r="C1292" s="2" t="s">
        <v>268</v>
      </c>
      <c r="D1292" s="2" t="s">
        <v>32323</v>
      </c>
      <c r="E1292" s="2" t="s">
        <v>30201</v>
      </c>
      <c r="F1292" s="2" t="s">
        <v>32684</v>
      </c>
      <c r="G1292" s="2" t="s">
        <v>32708</v>
      </c>
      <c r="H1292" s="2" t="s">
        <v>30038</v>
      </c>
      <c r="I1292" s="2" t="s">
        <v>32709</v>
      </c>
      <c r="J1292" s="2" t="s">
        <v>12959</v>
      </c>
    </row>
    <row r="1293">
      <c r="A1293" s="2" t="s">
        <v>32710</v>
      </c>
      <c r="B1293" s="2" t="s">
        <v>32679</v>
      </c>
      <c r="C1293" s="2" t="s">
        <v>268</v>
      </c>
      <c r="D1293" s="2" t="s">
        <v>32711</v>
      </c>
      <c r="E1293" s="2" t="s">
        <v>30201</v>
      </c>
      <c r="F1293" s="2" t="s">
        <v>32712</v>
      </c>
      <c r="G1293" s="2" t="s">
        <v>32713</v>
      </c>
      <c r="H1293" s="2" t="s">
        <v>30038</v>
      </c>
      <c r="I1293" s="2" t="s">
        <v>32714</v>
      </c>
      <c r="J1293" s="2" t="s">
        <v>12959</v>
      </c>
    </row>
    <row r="1294">
      <c r="A1294" s="2" t="s">
        <v>32715</v>
      </c>
      <c r="B1294" s="2" t="s">
        <v>32679</v>
      </c>
      <c r="C1294" s="2" t="s">
        <v>268</v>
      </c>
      <c r="D1294" s="2" t="s">
        <v>32716</v>
      </c>
      <c r="E1294" s="2" t="s">
        <v>28386</v>
      </c>
      <c r="F1294" s="2" t="s">
        <v>1611</v>
      </c>
      <c r="G1294" s="2" t="s">
        <v>32717</v>
      </c>
      <c r="H1294" s="2" t="s">
        <v>30038</v>
      </c>
      <c r="I1294" s="2" t="s">
        <v>32718</v>
      </c>
      <c r="J1294" s="2" t="s">
        <v>12959</v>
      </c>
    </row>
    <row r="1295">
      <c r="A1295" s="2" t="s">
        <v>32719</v>
      </c>
      <c r="B1295" s="2" t="s">
        <v>32679</v>
      </c>
      <c r="C1295" s="2" t="s">
        <v>268</v>
      </c>
      <c r="D1295" s="2" t="s">
        <v>32720</v>
      </c>
      <c r="E1295" s="2" t="s">
        <v>25899</v>
      </c>
      <c r="F1295" s="2" t="s">
        <v>246</v>
      </c>
      <c r="G1295" s="2" t="s">
        <v>32721</v>
      </c>
      <c r="H1295" s="2" t="s">
        <v>30038</v>
      </c>
      <c r="I1295" s="2" t="s">
        <v>32722</v>
      </c>
      <c r="J1295" s="2" t="s">
        <v>12959</v>
      </c>
    </row>
    <row r="1296">
      <c r="A1296" s="2" t="s">
        <v>32723</v>
      </c>
      <c r="B1296" s="2" t="s">
        <v>32679</v>
      </c>
      <c r="C1296" s="2" t="s">
        <v>268</v>
      </c>
      <c r="D1296" s="2" t="s">
        <v>32327</v>
      </c>
      <c r="E1296" s="2" t="s">
        <v>30201</v>
      </c>
      <c r="F1296" s="2" t="s">
        <v>32684</v>
      </c>
      <c r="G1296" s="2" t="s">
        <v>32724</v>
      </c>
      <c r="H1296" s="2" t="s">
        <v>30038</v>
      </c>
      <c r="I1296" s="2" t="s">
        <v>32725</v>
      </c>
      <c r="J1296" s="2" t="s">
        <v>12959</v>
      </c>
    </row>
    <row r="1297">
      <c r="A1297" s="2" t="s">
        <v>32726</v>
      </c>
      <c r="B1297" s="2" t="s">
        <v>32679</v>
      </c>
      <c r="C1297" s="2" t="s">
        <v>268</v>
      </c>
      <c r="D1297" s="2" t="s">
        <v>32624</v>
      </c>
      <c r="E1297" s="2" t="s">
        <v>32727</v>
      </c>
      <c r="F1297" s="2" t="s">
        <v>32728</v>
      </c>
      <c r="G1297" s="2" t="s">
        <v>32729</v>
      </c>
      <c r="H1297" s="2" t="s">
        <v>32730</v>
      </c>
      <c r="I1297" s="2" t="s">
        <v>32731</v>
      </c>
      <c r="J1297" s="2" t="s">
        <v>12959</v>
      </c>
    </row>
    <row r="1298">
      <c r="A1298" s="2" t="s">
        <v>32732</v>
      </c>
      <c r="B1298" s="2" t="s">
        <v>32679</v>
      </c>
      <c r="C1298" s="2" t="s">
        <v>268</v>
      </c>
      <c r="D1298" s="2" t="s">
        <v>32331</v>
      </c>
      <c r="E1298" s="2" t="s">
        <v>32332</v>
      </c>
      <c r="F1298" s="2" t="s">
        <v>32333</v>
      </c>
      <c r="G1298" s="2" t="s">
        <v>32733</v>
      </c>
      <c r="H1298" s="2" t="s">
        <v>30038</v>
      </c>
      <c r="I1298" s="2" t="s">
        <v>32734</v>
      </c>
      <c r="J1298" s="2" t="s">
        <v>12959</v>
      </c>
    </row>
    <row r="1299">
      <c r="A1299" s="2" t="s">
        <v>32735</v>
      </c>
      <c r="B1299" s="2" t="s">
        <v>32679</v>
      </c>
      <c r="C1299" s="2" t="s">
        <v>268</v>
      </c>
      <c r="D1299" s="2" t="s">
        <v>32337</v>
      </c>
      <c r="E1299" s="2" t="s">
        <v>25864</v>
      </c>
      <c r="F1299" s="2" t="s">
        <v>32679</v>
      </c>
      <c r="G1299" s="2" t="s">
        <v>32736</v>
      </c>
      <c r="H1299" s="2" t="s">
        <v>32339</v>
      </c>
      <c r="I1299" s="2" t="s">
        <v>32737</v>
      </c>
      <c r="J1299" s="2" t="s">
        <v>12959</v>
      </c>
    </row>
    <row r="1300">
      <c r="A1300" s="2" t="s">
        <v>32738</v>
      </c>
      <c r="B1300" s="2" t="s">
        <v>32739</v>
      </c>
      <c r="C1300" s="2" t="s">
        <v>13899</v>
      </c>
      <c r="D1300" s="2" t="s">
        <v>32305</v>
      </c>
      <c r="E1300" s="2" t="s">
        <v>25864</v>
      </c>
      <c r="F1300" s="2" t="s">
        <v>32739</v>
      </c>
      <c r="G1300" s="2" t="s">
        <v>32740</v>
      </c>
      <c r="H1300" s="2" t="s">
        <v>32307</v>
      </c>
      <c r="I1300" s="2" t="s">
        <v>32741</v>
      </c>
      <c r="J1300" s="2" t="s">
        <v>12959</v>
      </c>
    </row>
    <row r="1301">
      <c r="A1301" s="2" t="s">
        <v>32742</v>
      </c>
      <c r="B1301" s="2" t="s">
        <v>32739</v>
      </c>
      <c r="C1301" s="2" t="s">
        <v>13899</v>
      </c>
      <c r="D1301" s="2" t="s">
        <v>32743</v>
      </c>
      <c r="E1301" s="2" t="s">
        <v>32744</v>
      </c>
      <c r="F1301" s="2" t="s">
        <v>32745</v>
      </c>
      <c r="G1301" s="2" t="s">
        <v>32746</v>
      </c>
      <c r="H1301" s="2" t="s">
        <v>30038</v>
      </c>
      <c r="I1301" s="2" t="s">
        <v>32747</v>
      </c>
      <c r="J1301" s="2" t="s">
        <v>12959</v>
      </c>
    </row>
    <row r="1302">
      <c r="A1302" s="2" t="s">
        <v>32748</v>
      </c>
      <c r="B1302" s="2" t="s">
        <v>32739</v>
      </c>
      <c r="C1302" s="2" t="s">
        <v>13899</v>
      </c>
      <c r="D1302" s="2" t="s">
        <v>32749</v>
      </c>
      <c r="E1302" s="2" t="s">
        <v>32415</v>
      </c>
      <c r="F1302" s="2" t="s">
        <v>32750</v>
      </c>
      <c r="G1302" s="2" t="s">
        <v>32751</v>
      </c>
      <c r="H1302" s="2" t="s">
        <v>30038</v>
      </c>
      <c r="I1302" s="2" t="s">
        <v>32752</v>
      </c>
      <c r="J1302" s="2" t="s">
        <v>12959</v>
      </c>
    </row>
    <row r="1303">
      <c r="A1303" s="2" t="s">
        <v>32753</v>
      </c>
      <c r="B1303" s="2" t="s">
        <v>32739</v>
      </c>
      <c r="C1303" s="2" t="s">
        <v>13899</v>
      </c>
      <c r="D1303" s="2" t="s">
        <v>32754</v>
      </c>
      <c r="E1303" s="2" t="s">
        <v>32415</v>
      </c>
      <c r="F1303" s="2" t="s">
        <v>32755</v>
      </c>
      <c r="G1303" s="2" t="s">
        <v>32756</v>
      </c>
      <c r="H1303" s="2" t="s">
        <v>30038</v>
      </c>
      <c r="I1303" s="2" t="s">
        <v>32757</v>
      </c>
      <c r="J1303" s="2" t="s">
        <v>12959</v>
      </c>
    </row>
    <row r="1304">
      <c r="A1304" s="2" t="s">
        <v>32758</v>
      </c>
      <c r="B1304" s="2" t="s">
        <v>32739</v>
      </c>
      <c r="C1304" s="2" t="s">
        <v>13899</v>
      </c>
      <c r="D1304" s="2" t="s">
        <v>32759</v>
      </c>
      <c r="E1304" s="2" t="s">
        <v>32415</v>
      </c>
      <c r="F1304" s="2" t="s">
        <v>32760</v>
      </c>
      <c r="G1304" s="2" t="s">
        <v>32761</v>
      </c>
      <c r="H1304" s="2" t="s">
        <v>31715</v>
      </c>
      <c r="I1304" s="2" t="s">
        <v>32762</v>
      </c>
      <c r="J1304" s="2" t="s">
        <v>12959</v>
      </c>
    </row>
    <row r="1305">
      <c r="A1305" s="2" t="s">
        <v>32763</v>
      </c>
      <c r="B1305" s="2" t="s">
        <v>32739</v>
      </c>
      <c r="C1305" s="2" t="s">
        <v>13899</v>
      </c>
      <c r="D1305" s="2" t="s">
        <v>32764</v>
      </c>
      <c r="E1305" s="2" t="s">
        <v>29808</v>
      </c>
      <c r="F1305" s="2" t="s">
        <v>32765</v>
      </c>
      <c r="G1305" s="2" t="s">
        <v>32766</v>
      </c>
      <c r="H1305" s="2" t="s">
        <v>31715</v>
      </c>
      <c r="I1305" s="2" t="s">
        <v>32767</v>
      </c>
      <c r="J1305" s="2" t="s">
        <v>12959</v>
      </c>
    </row>
    <row r="1306">
      <c r="A1306" s="2" t="s">
        <v>32768</v>
      </c>
      <c r="B1306" s="2" t="s">
        <v>32739</v>
      </c>
      <c r="C1306" s="2" t="s">
        <v>13899</v>
      </c>
      <c r="D1306" s="2" t="s">
        <v>32769</v>
      </c>
      <c r="E1306" s="2" t="s">
        <v>32770</v>
      </c>
      <c r="F1306" s="2" t="s">
        <v>32771</v>
      </c>
      <c r="G1306" s="2" t="s">
        <v>32772</v>
      </c>
      <c r="H1306" s="2" t="s">
        <v>30038</v>
      </c>
      <c r="I1306" s="2" t="s">
        <v>32773</v>
      </c>
      <c r="J1306" s="2" t="s">
        <v>12959</v>
      </c>
    </row>
    <row r="1307">
      <c r="A1307" s="2" t="s">
        <v>32774</v>
      </c>
      <c r="B1307" s="2" t="s">
        <v>32739</v>
      </c>
      <c r="C1307" s="2" t="s">
        <v>13899</v>
      </c>
      <c r="D1307" s="2" t="s">
        <v>32775</v>
      </c>
      <c r="E1307" s="2" t="s">
        <v>32415</v>
      </c>
      <c r="F1307" s="2" t="s">
        <v>32776</v>
      </c>
      <c r="G1307" s="2" t="s">
        <v>32777</v>
      </c>
      <c r="H1307" s="2" t="s">
        <v>30038</v>
      </c>
      <c r="I1307" s="2" t="s">
        <v>32778</v>
      </c>
      <c r="J1307" s="2" t="s">
        <v>12959</v>
      </c>
    </row>
    <row r="1308">
      <c r="A1308" s="2" t="s">
        <v>32779</v>
      </c>
      <c r="B1308" s="2" t="s">
        <v>32739</v>
      </c>
      <c r="C1308" s="2" t="s">
        <v>13899</v>
      </c>
      <c r="D1308" s="2" t="s">
        <v>32780</v>
      </c>
      <c r="E1308" s="2" t="s">
        <v>32415</v>
      </c>
      <c r="F1308" s="2" t="s">
        <v>32776</v>
      </c>
      <c r="G1308" s="2" t="s">
        <v>32781</v>
      </c>
      <c r="H1308" s="2" t="s">
        <v>30038</v>
      </c>
      <c r="I1308" s="2" t="s">
        <v>32782</v>
      </c>
      <c r="J1308" s="2" t="s">
        <v>12959</v>
      </c>
    </row>
    <row r="1309">
      <c r="A1309" s="2" t="s">
        <v>32783</v>
      </c>
      <c r="B1309" s="2" t="s">
        <v>32739</v>
      </c>
      <c r="C1309" s="2" t="s">
        <v>13899</v>
      </c>
      <c r="D1309" s="2" t="s">
        <v>32784</v>
      </c>
      <c r="E1309" s="2" t="s">
        <v>32785</v>
      </c>
      <c r="F1309" s="2" t="s">
        <v>1119</v>
      </c>
      <c r="G1309" s="2" t="s">
        <v>32786</v>
      </c>
      <c r="H1309" s="2" t="s">
        <v>30038</v>
      </c>
      <c r="I1309" s="2" t="s">
        <v>32787</v>
      </c>
      <c r="J1309" s="2" t="s">
        <v>12959</v>
      </c>
    </row>
    <row r="1310">
      <c r="A1310" s="2" t="s">
        <v>32788</v>
      </c>
      <c r="B1310" s="2" t="s">
        <v>32739</v>
      </c>
      <c r="C1310" s="2" t="s">
        <v>13899</v>
      </c>
      <c r="D1310" s="2" t="s">
        <v>32789</v>
      </c>
      <c r="E1310" s="2" t="s">
        <v>32415</v>
      </c>
      <c r="F1310" s="2" t="s">
        <v>32776</v>
      </c>
      <c r="G1310" s="2" t="s">
        <v>32790</v>
      </c>
      <c r="H1310" s="2" t="s">
        <v>32791</v>
      </c>
      <c r="I1310" s="2" t="s">
        <v>32792</v>
      </c>
      <c r="J1310" s="2" t="s">
        <v>12959</v>
      </c>
    </row>
    <row r="1311">
      <c r="A1311" s="2" t="s">
        <v>32793</v>
      </c>
      <c r="B1311" s="2" t="s">
        <v>32739</v>
      </c>
      <c r="C1311" s="2" t="s">
        <v>13899</v>
      </c>
      <c r="D1311" s="2" t="s">
        <v>32794</v>
      </c>
      <c r="E1311" s="2" t="s">
        <v>32415</v>
      </c>
      <c r="F1311" s="2" t="s">
        <v>32795</v>
      </c>
      <c r="G1311" s="2" t="s">
        <v>32796</v>
      </c>
      <c r="H1311" s="2" t="s">
        <v>30038</v>
      </c>
      <c r="I1311" s="2" t="s">
        <v>32797</v>
      </c>
      <c r="J1311" s="2" t="s">
        <v>12959</v>
      </c>
    </row>
    <row r="1312">
      <c r="A1312" s="2" t="s">
        <v>32798</v>
      </c>
      <c r="B1312" s="2" t="s">
        <v>32739</v>
      </c>
      <c r="C1312" s="2" t="s">
        <v>13899</v>
      </c>
      <c r="D1312" s="2" t="s">
        <v>32799</v>
      </c>
      <c r="E1312" s="2" t="s">
        <v>32415</v>
      </c>
      <c r="F1312" s="2" t="s">
        <v>32800</v>
      </c>
      <c r="G1312" s="2" t="s">
        <v>32801</v>
      </c>
      <c r="H1312" s="2" t="s">
        <v>30038</v>
      </c>
      <c r="I1312" s="2" t="s">
        <v>32802</v>
      </c>
      <c r="J1312" s="2" t="s">
        <v>12959</v>
      </c>
    </row>
    <row r="1313">
      <c r="A1313" s="2" t="s">
        <v>32803</v>
      </c>
      <c r="B1313" s="2" t="s">
        <v>32739</v>
      </c>
      <c r="C1313" s="2" t="s">
        <v>13899</v>
      </c>
      <c r="D1313" s="2" t="s">
        <v>32804</v>
      </c>
      <c r="E1313" s="2" t="s">
        <v>32415</v>
      </c>
      <c r="F1313" s="2" t="s">
        <v>32776</v>
      </c>
      <c r="G1313" s="2" t="s">
        <v>32805</v>
      </c>
      <c r="H1313" s="2" t="s">
        <v>30038</v>
      </c>
      <c r="I1313" s="2" t="s">
        <v>32806</v>
      </c>
      <c r="J1313" s="2" t="s">
        <v>12959</v>
      </c>
    </row>
    <row r="1314">
      <c r="A1314" s="2" t="s">
        <v>32807</v>
      </c>
      <c r="B1314" s="2" t="s">
        <v>32739</v>
      </c>
      <c r="C1314" s="2" t="s">
        <v>13899</v>
      </c>
      <c r="D1314" s="2" t="s">
        <v>32337</v>
      </c>
      <c r="E1314" s="2" t="s">
        <v>25864</v>
      </c>
      <c r="F1314" s="2" t="s">
        <v>32739</v>
      </c>
      <c r="G1314" s="2" t="s">
        <v>32808</v>
      </c>
      <c r="H1314" s="2" t="s">
        <v>32339</v>
      </c>
      <c r="I1314" s="2" t="s">
        <v>32809</v>
      </c>
      <c r="J1314" s="2" t="s">
        <v>12959</v>
      </c>
    </row>
    <row r="1315">
      <c r="A1315" s="2" t="s">
        <v>32810</v>
      </c>
      <c r="B1315" s="2" t="s">
        <v>32811</v>
      </c>
      <c r="C1315" s="2" t="s">
        <v>13909</v>
      </c>
      <c r="D1315" s="2" t="s">
        <v>32305</v>
      </c>
      <c r="E1315" s="2" t="s">
        <v>25864</v>
      </c>
      <c r="F1315" s="2" t="s">
        <v>32811</v>
      </c>
      <c r="G1315" s="2" t="s">
        <v>32812</v>
      </c>
      <c r="H1315" s="2" t="s">
        <v>32307</v>
      </c>
      <c r="I1315" s="2" t="s">
        <v>32813</v>
      </c>
      <c r="J1315" s="2" t="s">
        <v>12959</v>
      </c>
    </row>
    <row r="1316">
      <c r="A1316" s="2" t="s">
        <v>32814</v>
      </c>
      <c r="B1316" s="2" t="s">
        <v>32811</v>
      </c>
      <c r="C1316" s="2" t="s">
        <v>13909</v>
      </c>
      <c r="D1316" s="2" t="s">
        <v>32743</v>
      </c>
      <c r="E1316" s="2" t="s">
        <v>32744</v>
      </c>
      <c r="F1316" s="2" t="s">
        <v>32815</v>
      </c>
      <c r="G1316" s="2" t="s">
        <v>32816</v>
      </c>
      <c r="H1316" s="2" t="s">
        <v>30038</v>
      </c>
      <c r="I1316" s="2" t="s">
        <v>32817</v>
      </c>
      <c r="J1316" s="2" t="s">
        <v>12959</v>
      </c>
    </row>
    <row r="1317">
      <c r="A1317" s="2" t="s">
        <v>32818</v>
      </c>
      <c r="B1317" s="2" t="s">
        <v>32811</v>
      </c>
      <c r="C1317" s="2" t="s">
        <v>13909</v>
      </c>
      <c r="D1317" s="2" t="s">
        <v>32819</v>
      </c>
      <c r="E1317" s="2" t="s">
        <v>32415</v>
      </c>
      <c r="F1317" s="2" t="s">
        <v>32820</v>
      </c>
      <c r="G1317" s="2" t="s">
        <v>32821</v>
      </c>
      <c r="H1317" s="2" t="s">
        <v>30038</v>
      </c>
      <c r="I1317" s="2" t="s">
        <v>32822</v>
      </c>
      <c r="J1317" s="2" t="s">
        <v>12959</v>
      </c>
    </row>
    <row r="1318">
      <c r="A1318" s="2" t="s">
        <v>32823</v>
      </c>
      <c r="B1318" s="2" t="s">
        <v>32811</v>
      </c>
      <c r="C1318" s="2" t="s">
        <v>13909</v>
      </c>
      <c r="D1318" s="2" t="s">
        <v>32824</v>
      </c>
      <c r="E1318" s="2" t="s">
        <v>32415</v>
      </c>
      <c r="F1318" s="2" t="s">
        <v>32750</v>
      </c>
      <c r="G1318" s="2" t="s">
        <v>32825</v>
      </c>
      <c r="H1318" s="2" t="s">
        <v>30038</v>
      </c>
      <c r="I1318" s="2" t="s">
        <v>32826</v>
      </c>
      <c r="J1318" s="2" t="s">
        <v>12959</v>
      </c>
    </row>
    <row r="1319">
      <c r="A1319" s="2" t="s">
        <v>32827</v>
      </c>
      <c r="B1319" s="2" t="s">
        <v>32811</v>
      </c>
      <c r="C1319" s="2" t="s">
        <v>13909</v>
      </c>
      <c r="D1319" s="2" t="s">
        <v>32828</v>
      </c>
      <c r="E1319" s="2" t="s">
        <v>32415</v>
      </c>
      <c r="F1319" s="2" t="s">
        <v>32830</v>
      </c>
      <c r="G1319" s="2" t="s">
        <v>32831</v>
      </c>
      <c r="H1319" s="2" t="s">
        <v>30038</v>
      </c>
      <c r="I1319" s="2" t="s">
        <v>32832</v>
      </c>
      <c r="J1319" s="2" t="s">
        <v>12959</v>
      </c>
    </row>
    <row r="1320">
      <c r="A1320" s="2" t="s">
        <v>32833</v>
      </c>
      <c r="B1320" s="2" t="s">
        <v>32811</v>
      </c>
      <c r="C1320" s="2" t="s">
        <v>13909</v>
      </c>
      <c r="D1320" s="2" t="s">
        <v>32794</v>
      </c>
      <c r="E1320" s="2" t="s">
        <v>29808</v>
      </c>
      <c r="F1320" s="2" t="s">
        <v>32834</v>
      </c>
      <c r="G1320" s="2" t="s">
        <v>32835</v>
      </c>
      <c r="H1320" s="2" t="s">
        <v>30038</v>
      </c>
      <c r="I1320" s="2" t="s">
        <v>32836</v>
      </c>
      <c r="J1320" s="2" t="s">
        <v>12959</v>
      </c>
    </row>
    <row r="1321">
      <c r="A1321" s="2" t="s">
        <v>32837</v>
      </c>
      <c r="B1321" s="2" t="s">
        <v>32811</v>
      </c>
      <c r="C1321" s="2" t="s">
        <v>13909</v>
      </c>
      <c r="D1321" s="2" t="s">
        <v>32794</v>
      </c>
      <c r="E1321" s="2" t="s">
        <v>29808</v>
      </c>
      <c r="F1321" s="2" t="s">
        <v>32838</v>
      </c>
      <c r="G1321" s="2" t="s">
        <v>32839</v>
      </c>
      <c r="H1321" s="2" t="s">
        <v>30038</v>
      </c>
      <c r="I1321" s="2" t="s">
        <v>32840</v>
      </c>
      <c r="J1321" s="2" t="s">
        <v>12959</v>
      </c>
    </row>
    <row r="1322">
      <c r="A1322" s="2" t="s">
        <v>32841</v>
      </c>
      <c r="B1322" s="2" t="s">
        <v>32811</v>
      </c>
      <c r="C1322" s="2" t="s">
        <v>13909</v>
      </c>
      <c r="D1322" s="2" t="s">
        <v>32794</v>
      </c>
      <c r="E1322" s="2" t="s">
        <v>32415</v>
      </c>
      <c r="F1322" s="2" t="s">
        <v>32842</v>
      </c>
      <c r="G1322" s="2" t="s">
        <v>32843</v>
      </c>
      <c r="H1322" s="2" t="s">
        <v>30038</v>
      </c>
      <c r="I1322" s="2" t="s">
        <v>32844</v>
      </c>
      <c r="J1322" s="2" t="s">
        <v>12959</v>
      </c>
    </row>
    <row r="1323">
      <c r="A1323" s="2" t="s">
        <v>32845</v>
      </c>
      <c r="B1323" s="2" t="s">
        <v>32811</v>
      </c>
      <c r="C1323" s="2" t="s">
        <v>13909</v>
      </c>
      <c r="D1323" s="2" t="s">
        <v>32794</v>
      </c>
      <c r="E1323" s="2" t="s">
        <v>29808</v>
      </c>
      <c r="F1323" s="2" t="s">
        <v>32846</v>
      </c>
      <c r="G1323" s="2" t="s">
        <v>32847</v>
      </c>
      <c r="H1323" s="2" t="s">
        <v>30038</v>
      </c>
      <c r="I1323" s="2" t="s">
        <v>32836</v>
      </c>
      <c r="J1323" s="2" t="s">
        <v>12959</v>
      </c>
    </row>
    <row r="1324">
      <c r="A1324" s="2" t="s">
        <v>32848</v>
      </c>
      <c r="B1324" s="2" t="s">
        <v>32811</v>
      </c>
      <c r="C1324" s="2" t="s">
        <v>13909</v>
      </c>
      <c r="D1324" s="2" t="s">
        <v>32794</v>
      </c>
      <c r="E1324" s="2" t="s">
        <v>29808</v>
      </c>
      <c r="F1324" s="2" t="s">
        <v>32849</v>
      </c>
      <c r="G1324" s="2" t="s">
        <v>32850</v>
      </c>
      <c r="H1324" s="2" t="s">
        <v>30038</v>
      </c>
      <c r="I1324" s="2" t="s">
        <v>32840</v>
      </c>
      <c r="J1324" s="2" t="s">
        <v>12959</v>
      </c>
    </row>
    <row r="1325">
      <c r="A1325" s="2" t="s">
        <v>32851</v>
      </c>
      <c r="B1325" s="2" t="s">
        <v>32811</v>
      </c>
      <c r="C1325" s="2" t="s">
        <v>13909</v>
      </c>
      <c r="D1325" s="2" t="s">
        <v>32794</v>
      </c>
      <c r="E1325" s="2" t="s">
        <v>32415</v>
      </c>
      <c r="F1325" s="2" t="s">
        <v>32852</v>
      </c>
      <c r="G1325" s="2" t="s">
        <v>32853</v>
      </c>
      <c r="H1325" s="2" t="s">
        <v>30038</v>
      </c>
      <c r="I1325" s="2" t="s">
        <v>32844</v>
      </c>
      <c r="J1325" s="2" t="s">
        <v>12959</v>
      </c>
    </row>
    <row r="1326">
      <c r="A1326" s="2" t="s">
        <v>32854</v>
      </c>
      <c r="B1326" s="2" t="s">
        <v>32811</v>
      </c>
      <c r="C1326" s="2" t="s">
        <v>13909</v>
      </c>
      <c r="D1326" s="2" t="s">
        <v>32855</v>
      </c>
      <c r="E1326" s="2" t="s">
        <v>32415</v>
      </c>
      <c r="F1326" s="2" t="s">
        <v>32857</v>
      </c>
      <c r="G1326" s="2" t="s">
        <v>32858</v>
      </c>
      <c r="H1326" s="2" t="s">
        <v>30038</v>
      </c>
      <c r="I1326" s="2" t="s">
        <v>32859</v>
      </c>
      <c r="J1326" s="2" t="s">
        <v>12959</v>
      </c>
    </row>
    <row r="1327">
      <c r="A1327" s="2" t="s">
        <v>32860</v>
      </c>
      <c r="B1327" s="2" t="s">
        <v>32811</v>
      </c>
      <c r="C1327" s="2" t="s">
        <v>13909</v>
      </c>
      <c r="D1327" s="2" t="s">
        <v>32861</v>
      </c>
      <c r="E1327" s="2" t="s">
        <v>32862</v>
      </c>
      <c r="F1327" s="2" t="s">
        <v>32857</v>
      </c>
      <c r="G1327" s="2" t="s">
        <v>32863</v>
      </c>
      <c r="H1327" s="2" t="s">
        <v>30038</v>
      </c>
      <c r="I1327" s="2" t="s">
        <v>32864</v>
      </c>
      <c r="J1327" s="2" t="s">
        <v>12959</v>
      </c>
    </row>
    <row r="1328">
      <c r="A1328" s="2" t="s">
        <v>32865</v>
      </c>
      <c r="B1328" s="2" t="s">
        <v>32811</v>
      </c>
      <c r="C1328" s="2" t="s">
        <v>13909</v>
      </c>
      <c r="D1328" s="2" t="s">
        <v>32624</v>
      </c>
      <c r="E1328" s="2" t="s">
        <v>32866</v>
      </c>
      <c r="F1328" s="2" t="s">
        <v>30944</v>
      </c>
      <c r="G1328" s="2" t="s">
        <v>32867</v>
      </c>
      <c r="H1328" s="2" t="s">
        <v>32730</v>
      </c>
      <c r="I1328" s="2" t="s">
        <v>32868</v>
      </c>
      <c r="J1328" s="2" t="s">
        <v>12959</v>
      </c>
    </row>
    <row r="1329">
      <c r="A1329" s="2" t="s">
        <v>32869</v>
      </c>
      <c r="B1329" s="2" t="s">
        <v>32811</v>
      </c>
      <c r="C1329" s="2" t="s">
        <v>13909</v>
      </c>
      <c r="D1329" s="2" t="s">
        <v>32870</v>
      </c>
      <c r="E1329" s="2" t="s">
        <v>32415</v>
      </c>
      <c r="F1329" s="2" t="s">
        <v>32800</v>
      </c>
      <c r="G1329" s="2" t="s">
        <v>32871</v>
      </c>
      <c r="H1329" s="2" t="s">
        <v>30038</v>
      </c>
      <c r="I1329" s="2" t="s">
        <v>32872</v>
      </c>
      <c r="J1329" s="2" t="s">
        <v>12959</v>
      </c>
    </row>
    <row r="1330">
      <c r="A1330" s="2" t="s">
        <v>32873</v>
      </c>
      <c r="B1330" s="2" t="s">
        <v>32811</v>
      </c>
      <c r="C1330" s="2" t="s">
        <v>13909</v>
      </c>
      <c r="D1330" s="2" t="s">
        <v>32337</v>
      </c>
      <c r="E1330" s="2" t="s">
        <v>25864</v>
      </c>
      <c r="F1330" s="2" t="s">
        <v>32811</v>
      </c>
      <c r="G1330" s="2" t="s">
        <v>32874</v>
      </c>
      <c r="H1330" s="2" t="s">
        <v>32339</v>
      </c>
      <c r="I1330" s="2" t="s">
        <v>32875</v>
      </c>
      <c r="J1330" s="2" t="s">
        <v>12959</v>
      </c>
    </row>
    <row r="1331">
      <c r="A1331" s="2" t="s">
        <v>32876</v>
      </c>
      <c r="B1331" s="2" t="s">
        <v>32877</v>
      </c>
      <c r="C1331" s="2" t="s">
        <v>1876</v>
      </c>
      <c r="D1331" s="2" t="s">
        <v>32305</v>
      </c>
      <c r="E1331" s="2" t="s">
        <v>25864</v>
      </c>
      <c r="F1331" s="2" t="s">
        <v>32877</v>
      </c>
      <c r="G1331" s="2" t="s">
        <v>32878</v>
      </c>
      <c r="H1331" s="2" t="s">
        <v>32307</v>
      </c>
      <c r="I1331" s="2" t="s">
        <v>32879</v>
      </c>
      <c r="J1331" s="2" t="s">
        <v>12959</v>
      </c>
    </row>
    <row r="1332">
      <c r="A1332" s="2" t="s">
        <v>32880</v>
      </c>
      <c r="B1332" s="2" t="s">
        <v>32877</v>
      </c>
      <c r="C1332" s="2" t="s">
        <v>1876</v>
      </c>
      <c r="D1332" s="2" t="s">
        <v>32881</v>
      </c>
      <c r="E1332" s="2" t="s">
        <v>30201</v>
      </c>
      <c r="F1332" s="2" t="s">
        <v>32882</v>
      </c>
      <c r="G1332" s="2" t="s">
        <v>32883</v>
      </c>
      <c r="H1332" s="2" t="s">
        <v>30038</v>
      </c>
      <c r="I1332" s="2" t="s">
        <v>32884</v>
      </c>
      <c r="J1332" s="2" t="s">
        <v>12959</v>
      </c>
    </row>
    <row r="1333">
      <c r="A1333" s="2" t="s">
        <v>32885</v>
      </c>
      <c r="B1333" s="2" t="s">
        <v>32877</v>
      </c>
      <c r="C1333" s="2" t="s">
        <v>1876</v>
      </c>
      <c r="D1333" s="2" t="s">
        <v>32886</v>
      </c>
      <c r="E1333" s="2" t="s">
        <v>28386</v>
      </c>
      <c r="F1333" s="2" t="s">
        <v>1871</v>
      </c>
      <c r="G1333" s="2" t="s">
        <v>32888</v>
      </c>
      <c r="H1333" s="2" t="s">
        <v>30038</v>
      </c>
      <c r="I1333" s="2" t="s">
        <v>32889</v>
      </c>
      <c r="J1333" s="2" t="s">
        <v>12959</v>
      </c>
    </row>
    <row r="1334">
      <c r="A1334" s="2" t="s">
        <v>32890</v>
      </c>
      <c r="B1334" s="2" t="s">
        <v>32877</v>
      </c>
      <c r="C1334" s="2" t="s">
        <v>1876</v>
      </c>
      <c r="D1334" s="2" t="s">
        <v>32886</v>
      </c>
      <c r="E1334" s="2" t="s">
        <v>28386</v>
      </c>
      <c r="F1334" s="2" t="s">
        <v>6165</v>
      </c>
      <c r="G1334" s="2" t="s">
        <v>32891</v>
      </c>
      <c r="H1334" s="2" t="s">
        <v>30038</v>
      </c>
      <c r="I1334" s="2" t="s">
        <v>32892</v>
      </c>
      <c r="J1334" s="2" t="s">
        <v>12959</v>
      </c>
    </row>
    <row r="1335">
      <c r="A1335" s="2" t="s">
        <v>32893</v>
      </c>
      <c r="B1335" s="2" t="s">
        <v>32877</v>
      </c>
      <c r="C1335" s="2" t="s">
        <v>1876</v>
      </c>
      <c r="D1335" s="2" t="s">
        <v>32886</v>
      </c>
      <c r="E1335" s="2" t="s">
        <v>28386</v>
      </c>
      <c r="F1335" s="2" t="s">
        <v>6173</v>
      </c>
      <c r="G1335" s="2" t="s">
        <v>32894</v>
      </c>
      <c r="H1335" s="2" t="s">
        <v>30038</v>
      </c>
      <c r="I1335" s="2" t="s">
        <v>32895</v>
      </c>
      <c r="J1335" s="2" t="s">
        <v>12959</v>
      </c>
    </row>
    <row r="1336">
      <c r="A1336" s="2" t="s">
        <v>32896</v>
      </c>
      <c r="B1336" s="2" t="s">
        <v>32877</v>
      </c>
      <c r="C1336" s="2" t="s">
        <v>1876</v>
      </c>
      <c r="D1336" s="2" t="s">
        <v>32898</v>
      </c>
      <c r="E1336" s="2" t="s">
        <v>30201</v>
      </c>
      <c r="F1336" s="2" t="s">
        <v>32899</v>
      </c>
      <c r="G1336" s="2" t="s">
        <v>32900</v>
      </c>
      <c r="H1336" s="2" t="s">
        <v>30038</v>
      </c>
      <c r="I1336" s="2" t="s">
        <v>32901</v>
      </c>
      <c r="J1336" s="2" t="s">
        <v>12959</v>
      </c>
    </row>
    <row r="1337">
      <c r="A1337" s="2" t="s">
        <v>32902</v>
      </c>
      <c r="B1337" s="2" t="s">
        <v>32877</v>
      </c>
      <c r="C1337" s="2" t="s">
        <v>1876</v>
      </c>
      <c r="D1337" s="2" t="s">
        <v>32903</v>
      </c>
      <c r="E1337" s="2" t="s">
        <v>28386</v>
      </c>
      <c r="F1337" s="2" t="s">
        <v>32904</v>
      </c>
      <c r="G1337" s="2" t="s">
        <v>32905</v>
      </c>
      <c r="H1337" s="2" t="s">
        <v>32906</v>
      </c>
      <c r="I1337" s="2" t="s">
        <v>32907</v>
      </c>
      <c r="J1337" s="2" t="s">
        <v>12959</v>
      </c>
    </row>
    <row r="1338">
      <c r="A1338" s="2" t="s">
        <v>32908</v>
      </c>
      <c r="B1338" s="2" t="s">
        <v>32877</v>
      </c>
      <c r="C1338" s="2" t="s">
        <v>1876</v>
      </c>
      <c r="D1338" s="2" t="s">
        <v>32903</v>
      </c>
      <c r="E1338" s="2" t="s">
        <v>28386</v>
      </c>
      <c r="F1338" s="2" t="s">
        <v>32909</v>
      </c>
      <c r="G1338" s="2" t="s">
        <v>32905</v>
      </c>
      <c r="H1338" s="2" t="s">
        <v>32906</v>
      </c>
      <c r="I1338" s="2" t="s">
        <v>32910</v>
      </c>
      <c r="J1338" s="2" t="s">
        <v>12959</v>
      </c>
    </row>
    <row r="1339">
      <c r="A1339" s="2" t="s">
        <v>32911</v>
      </c>
      <c r="B1339" s="2" t="s">
        <v>32877</v>
      </c>
      <c r="C1339" s="2" t="s">
        <v>1876</v>
      </c>
      <c r="D1339" s="2" t="s">
        <v>32903</v>
      </c>
      <c r="E1339" s="2" t="s">
        <v>28386</v>
      </c>
      <c r="F1339" s="2" t="s">
        <v>32912</v>
      </c>
      <c r="G1339" s="2" t="s">
        <v>32905</v>
      </c>
      <c r="H1339" s="2" t="s">
        <v>32906</v>
      </c>
      <c r="I1339" s="2" t="s">
        <v>32913</v>
      </c>
      <c r="J1339" s="2" t="s">
        <v>12959</v>
      </c>
    </row>
    <row r="1340">
      <c r="A1340" s="2" t="s">
        <v>32915</v>
      </c>
      <c r="B1340" s="2" t="s">
        <v>32877</v>
      </c>
      <c r="C1340" s="2" t="s">
        <v>1876</v>
      </c>
      <c r="D1340" s="2" t="s">
        <v>32903</v>
      </c>
      <c r="E1340" s="2" t="s">
        <v>28386</v>
      </c>
      <c r="F1340" s="2" t="s">
        <v>32916</v>
      </c>
      <c r="G1340" s="2" t="s">
        <v>32905</v>
      </c>
      <c r="H1340" s="2" t="s">
        <v>32906</v>
      </c>
      <c r="I1340" s="2" t="s">
        <v>32910</v>
      </c>
      <c r="J1340" s="2" t="s">
        <v>12959</v>
      </c>
    </row>
    <row r="1341">
      <c r="A1341" s="2" t="s">
        <v>32917</v>
      </c>
      <c r="B1341" s="2" t="s">
        <v>32877</v>
      </c>
      <c r="C1341" s="2" t="s">
        <v>1876</v>
      </c>
      <c r="D1341" s="2" t="s">
        <v>32903</v>
      </c>
      <c r="E1341" s="2" t="s">
        <v>28386</v>
      </c>
      <c r="F1341" s="2" t="s">
        <v>32918</v>
      </c>
      <c r="G1341" s="2" t="s">
        <v>32905</v>
      </c>
      <c r="H1341" s="2" t="s">
        <v>32906</v>
      </c>
      <c r="I1341" s="2" t="s">
        <v>32910</v>
      </c>
      <c r="J1341" s="2" t="s">
        <v>12959</v>
      </c>
    </row>
    <row r="1342">
      <c r="A1342" s="2" t="s">
        <v>32919</v>
      </c>
      <c r="B1342" s="2" t="s">
        <v>32877</v>
      </c>
      <c r="C1342" s="2" t="s">
        <v>1876</v>
      </c>
      <c r="D1342" s="2" t="s">
        <v>32903</v>
      </c>
      <c r="E1342" s="2" t="s">
        <v>28386</v>
      </c>
      <c r="F1342" s="2" t="s">
        <v>32920</v>
      </c>
      <c r="G1342" s="2" t="s">
        <v>32905</v>
      </c>
      <c r="H1342" s="2" t="s">
        <v>32906</v>
      </c>
      <c r="I1342" s="2" t="s">
        <v>32921</v>
      </c>
      <c r="J1342" s="2" t="s">
        <v>12959</v>
      </c>
    </row>
    <row r="1343">
      <c r="A1343" s="2" t="s">
        <v>32922</v>
      </c>
      <c r="B1343" s="2" t="s">
        <v>32877</v>
      </c>
      <c r="C1343" s="2" t="s">
        <v>1876</v>
      </c>
      <c r="D1343" s="2" t="s">
        <v>32903</v>
      </c>
      <c r="E1343" s="2" t="s">
        <v>28386</v>
      </c>
      <c r="F1343" s="2" t="s">
        <v>32923</v>
      </c>
      <c r="G1343" s="2" t="s">
        <v>32905</v>
      </c>
      <c r="H1343" s="2" t="s">
        <v>32906</v>
      </c>
      <c r="I1343" s="2" t="s">
        <v>32924</v>
      </c>
      <c r="J1343" s="2" t="s">
        <v>12959</v>
      </c>
    </row>
    <row r="1344">
      <c r="A1344" s="2" t="s">
        <v>32925</v>
      </c>
      <c r="B1344" s="2" t="s">
        <v>32877</v>
      </c>
      <c r="C1344" s="2" t="s">
        <v>1876</v>
      </c>
      <c r="D1344" s="2" t="s">
        <v>32903</v>
      </c>
      <c r="E1344" s="2" t="s">
        <v>28386</v>
      </c>
      <c r="F1344" s="2" t="s">
        <v>32926</v>
      </c>
      <c r="G1344" s="2" t="s">
        <v>32905</v>
      </c>
      <c r="H1344" s="2" t="s">
        <v>32906</v>
      </c>
      <c r="I1344" s="2" t="s">
        <v>32927</v>
      </c>
      <c r="J1344" s="2" t="s">
        <v>12959</v>
      </c>
    </row>
    <row r="1345">
      <c r="A1345" s="2" t="s">
        <v>32928</v>
      </c>
      <c r="B1345" s="2" t="s">
        <v>32877</v>
      </c>
      <c r="C1345" s="2" t="s">
        <v>1876</v>
      </c>
      <c r="D1345" s="2" t="s">
        <v>32903</v>
      </c>
      <c r="E1345" s="2" t="s">
        <v>28386</v>
      </c>
      <c r="F1345" s="2" t="s">
        <v>31913</v>
      </c>
      <c r="G1345" s="2" t="s">
        <v>32905</v>
      </c>
      <c r="H1345" s="2" t="s">
        <v>32906</v>
      </c>
      <c r="I1345" s="2" t="s">
        <v>32929</v>
      </c>
      <c r="J1345" s="2" t="s">
        <v>12959</v>
      </c>
    </row>
    <row r="1346">
      <c r="A1346" s="2" t="s">
        <v>32930</v>
      </c>
      <c r="B1346" s="2" t="s">
        <v>32877</v>
      </c>
      <c r="C1346" s="2" t="s">
        <v>1876</v>
      </c>
      <c r="D1346" s="2" t="s">
        <v>32903</v>
      </c>
      <c r="E1346" s="2" t="s">
        <v>28386</v>
      </c>
      <c r="F1346" s="2" t="s">
        <v>32931</v>
      </c>
      <c r="G1346" s="2" t="s">
        <v>32905</v>
      </c>
      <c r="H1346" s="2" t="s">
        <v>32906</v>
      </c>
      <c r="I1346" s="2" t="s">
        <v>32932</v>
      </c>
      <c r="J1346" s="2" t="s">
        <v>12959</v>
      </c>
    </row>
    <row r="1347">
      <c r="A1347" s="2" t="s">
        <v>32933</v>
      </c>
      <c r="B1347" s="2" t="s">
        <v>32877</v>
      </c>
      <c r="C1347" s="2" t="s">
        <v>1876</v>
      </c>
      <c r="D1347" s="2" t="s">
        <v>32903</v>
      </c>
      <c r="E1347" s="2" t="s">
        <v>28386</v>
      </c>
      <c r="F1347" s="2" t="s">
        <v>32934</v>
      </c>
      <c r="G1347" s="2" t="s">
        <v>32905</v>
      </c>
      <c r="H1347" s="2" t="s">
        <v>32906</v>
      </c>
      <c r="I1347" s="2" t="s">
        <v>32935</v>
      </c>
      <c r="J1347" s="2" t="s">
        <v>12959</v>
      </c>
    </row>
    <row r="1348">
      <c r="A1348" s="2" t="s">
        <v>32936</v>
      </c>
      <c r="B1348" s="2" t="s">
        <v>32877</v>
      </c>
      <c r="C1348" s="2" t="s">
        <v>1876</v>
      </c>
      <c r="D1348" s="2" t="s">
        <v>32903</v>
      </c>
      <c r="E1348" s="2" t="s">
        <v>28386</v>
      </c>
      <c r="F1348" s="2" t="s">
        <v>32937</v>
      </c>
      <c r="G1348" s="2" t="s">
        <v>32905</v>
      </c>
      <c r="H1348" s="2" t="s">
        <v>32906</v>
      </c>
      <c r="I1348" s="2" t="s">
        <v>32938</v>
      </c>
      <c r="J1348" s="2" t="s">
        <v>12959</v>
      </c>
    </row>
    <row r="1349">
      <c r="A1349" s="2" t="s">
        <v>32940</v>
      </c>
      <c r="B1349" s="2" t="s">
        <v>32877</v>
      </c>
      <c r="C1349" s="2" t="s">
        <v>1876</v>
      </c>
      <c r="D1349" s="2" t="s">
        <v>32903</v>
      </c>
      <c r="E1349" s="2" t="s">
        <v>28386</v>
      </c>
      <c r="F1349" s="2" t="s">
        <v>32941</v>
      </c>
      <c r="G1349" s="2" t="s">
        <v>32905</v>
      </c>
      <c r="H1349" s="2" t="s">
        <v>32906</v>
      </c>
      <c r="I1349" s="2" t="s">
        <v>32942</v>
      </c>
      <c r="J1349" s="2" t="s">
        <v>12959</v>
      </c>
    </row>
    <row r="1350">
      <c r="A1350" s="2" t="s">
        <v>32943</v>
      </c>
      <c r="B1350" s="2" t="s">
        <v>32877</v>
      </c>
      <c r="C1350" s="2" t="s">
        <v>1876</v>
      </c>
      <c r="D1350" s="2" t="s">
        <v>32903</v>
      </c>
      <c r="E1350" s="2" t="s">
        <v>28386</v>
      </c>
      <c r="F1350" s="2" t="s">
        <v>32944</v>
      </c>
      <c r="G1350" s="2" t="s">
        <v>32905</v>
      </c>
      <c r="H1350" s="2" t="s">
        <v>32906</v>
      </c>
      <c r="I1350" s="2" t="s">
        <v>32945</v>
      </c>
      <c r="J1350" s="2" t="s">
        <v>12959</v>
      </c>
    </row>
    <row r="1351">
      <c r="A1351" s="2" t="s">
        <v>32946</v>
      </c>
      <c r="B1351" s="2" t="s">
        <v>32877</v>
      </c>
      <c r="C1351" s="2" t="s">
        <v>1876</v>
      </c>
      <c r="D1351" s="2" t="s">
        <v>32903</v>
      </c>
      <c r="E1351" s="2" t="s">
        <v>28386</v>
      </c>
      <c r="F1351" s="2" t="s">
        <v>32947</v>
      </c>
      <c r="G1351" s="2" t="s">
        <v>32905</v>
      </c>
      <c r="H1351" s="2" t="s">
        <v>32906</v>
      </c>
      <c r="I1351" s="2" t="s">
        <v>32948</v>
      </c>
      <c r="J1351" s="2" t="s">
        <v>12959</v>
      </c>
    </row>
    <row r="1352">
      <c r="A1352" s="2" t="s">
        <v>32949</v>
      </c>
      <c r="B1352" s="2" t="s">
        <v>32877</v>
      </c>
      <c r="C1352" s="2" t="s">
        <v>1876</v>
      </c>
      <c r="D1352" s="2" t="s">
        <v>32903</v>
      </c>
      <c r="E1352" s="2" t="s">
        <v>28386</v>
      </c>
      <c r="F1352" s="2" t="s">
        <v>32950</v>
      </c>
      <c r="G1352" s="2" t="s">
        <v>32905</v>
      </c>
      <c r="H1352" s="2" t="s">
        <v>32906</v>
      </c>
      <c r="I1352" s="2" t="s">
        <v>32951</v>
      </c>
      <c r="J1352" s="2" t="s">
        <v>12959</v>
      </c>
    </row>
    <row r="1353">
      <c r="A1353" s="2" t="s">
        <v>32952</v>
      </c>
      <c r="B1353" s="2" t="s">
        <v>32877</v>
      </c>
      <c r="C1353" s="2" t="s">
        <v>1876</v>
      </c>
      <c r="D1353" s="2" t="s">
        <v>32903</v>
      </c>
      <c r="E1353" s="2" t="s">
        <v>28386</v>
      </c>
      <c r="F1353" s="2" t="s">
        <v>32953</v>
      </c>
      <c r="G1353" s="2" t="s">
        <v>32905</v>
      </c>
      <c r="H1353" s="2" t="s">
        <v>32906</v>
      </c>
      <c r="I1353" s="2" t="s">
        <v>32954</v>
      </c>
      <c r="J1353" s="2" t="s">
        <v>12959</v>
      </c>
    </row>
    <row r="1354">
      <c r="A1354" s="2" t="s">
        <v>32955</v>
      </c>
      <c r="B1354" s="2" t="s">
        <v>32877</v>
      </c>
      <c r="C1354" s="2" t="s">
        <v>1876</v>
      </c>
      <c r="D1354" s="2" t="s">
        <v>32903</v>
      </c>
      <c r="E1354" s="2" t="s">
        <v>28386</v>
      </c>
      <c r="F1354" s="2" t="s">
        <v>32956</v>
      </c>
      <c r="G1354" s="2" t="s">
        <v>32905</v>
      </c>
      <c r="H1354" s="2" t="s">
        <v>32906</v>
      </c>
      <c r="I1354" s="2" t="s">
        <v>32957</v>
      </c>
      <c r="J1354" s="2" t="s">
        <v>12959</v>
      </c>
    </row>
    <row r="1355">
      <c r="A1355" s="2" t="s">
        <v>32958</v>
      </c>
      <c r="B1355" s="2" t="s">
        <v>32877</v>
      </c>
      <c r="C1355" s="2" t="s">
        <v>1876</v>
      </c>
      <c r="D1355" s="2" t="s">
        <v>32903</v>
      </c>
      <c r="E1355" s="2" t="s">
        <v>28386</v>
      </c>
      <c r="F1355" s="2" t="s">
        <v>32959</v>
      </c>
      <c r="G1355" s="2" t="s">
        <v>32905</v>
      </c>
      <c r="H1355" s="2" t="s">
        <v>32906</v>
      </c>
      <c r="I1355" s="2" t="s">
        <v>32960</v>
      </c>
      <c r="J1355" s="2" t="s">
        <v>12959</v>
      </c>
    </row>
    <row r="1356">
      <c r="A1356" s="2" t="s">
        <v>32961</v>
      </c>
      <c r="B1356" s="2" t="s">
        <v>32877</v>
      </c>
      <c r="C1356" s="2" t="s">
        <v>1876</v>
      </c>
      <c r="D1356" s="2" t="s">
        <v>32903</v>
      </c>
      <c r="E1356" s="2" t="s">
        <v>28386</v>
      </c>
      <c r="F1356" s="2" t="s">
        <v>32962</v>
      </c>
      <c r="G1356" s="2" t="s">
        <v>32905</v>
      </c>
      <c r="H1356" s="2" t="s">
        <v>32906</v>
      </c>
      <c r="I1356" s="2" t="s">
        <v>32963</v>
      </c>
      <c r="J1356" s="2" t="s">
        <v>12959</v>
      </c>
    </row>
    <row r="1357">
      <c r="A1357" s="2" t="s">
        <v>32964</v>
      </c>
      <c r="B1357" s="2" t="s">
        <v>32877</v>
      </c>
      <c r="C1357" s="2" t="s">
        <v>1876</v>
      </c>
      <c r="D1357" s="2" t="s">
        <v>32903</v>
      </c>
      <c r="E1357" s="2" t="s">
        <v>28386</v>
      </c>
      <c r="F1357" s="2" t="s">
        <v>32965</v>
      </c>
      <c r="G1357" s="2" t="s">
        <v>32905</v>
      </c>
      <c r="H1357" s="2" t="s">
        <v>32906</v>
      </c>
      <c r="I1357" s="2" t="s">
        <v>32966</v>
      </c>
      <c r="J1357" s="2" t="s">
        <v>12959</v>
      </c>
    </row>
    <row r="1358">
      <c r="A1358" s="2" t="s">
        <v>32967</v>
      </c>
      <c r="B1358" s="2" t="s">
        <v>32877</v>
      </c>
      <c r="C1358" s="2" t="s">
        <v>1876</v>
      </c>
      <c r="D1358" s="2" t="s">
        <v>32903</v>
      </c>
      <c r="E1358" s="2" t="s">
        <v>28386</v>
      </c>
      <c r="F1358" s="2" t="s">
        <v>32968</v>
      </c>
      <c r="G1358" s="2" t="s">
        <v>32905</v>
      </c>
      <c r="H1358" s="2" t="s">
        <v>32906</v>
      </c>
      <c r="I1358" s="2" t="s">
        <v>32970</v>
      </c>
      <c r="J1358" s="2" t="s">
        <v>12959</v>
      </c>
    </row>
    <row r="1359">
      <c r="A1359" s="2" t="s">
        <v>32971</v>
      </c>
      <c r="B1359" s="2" t="s">
        <v>32877</v>
      </c>
      <c r="C1359" s="2" t="s">
        <v>1876</v>
      </c>
      <c r="D1359" s="2" t="s">
        <v>32903</v>
      </c>
      <c r="E1359" s="2" t="s">
        <v>28386</v>
      </c>
      <c r="F1359" s="2" t="s">
        <v>32972</v>
      </c>
      <c r="G1359" s="2" t="s">
        <v>32905</v>
      </c>
      <c r="H1359" s="2" t="s">
        <v>32906</v>
      </c>
      <c r="I1359" s="2" t="s">
        <v>32973</v>
      </c>
      <c r="J1359" s="2" t="s">
        <v>12959</v>
      </c>
    </row>
    <row r="1360">
      <c r="A1360" s="2" t="s">
        <v>32975</v>
      </c>
      <c r="B1360" s="2" t="s">
        <v>32877</v>
      </c>
      <c r="C1360" s="2" t="s">
        <v>1876</v>
      </c>
      <c r="D1360" s="2" t="s">
        <v>32903</v>
      </c>
      <c r="E1360" s="2" t="s">
        <v>28386</v>
      </c>
      <c r="F1360" s="2" t="s">
        <v>32976</v>
      </c>
      <c r="G1360" s="2" t="s">
        <v>32905</v>
      </c>
      <c r="H1360" s="2" t="s">
        <v>32906</v>
      </c>
      <c r="I1360" s="2" t="s">
        <v>32977</v>
      </c>
      <c r="J1360" s="2" t="s">
        <v>12959</v>
      </c>
    </row>
    <row r="1361">
      <c r="A1361" s="2" t="s">
        <v>32978</v>
      </c>
      <c r="B1361" s="2" t="s">
        <v>32877</v>
      </c>
      <c r="C1361" s="2" t="s">
        <v>1876</v>
      </c>
      <c r="D1361" s="2" t="s">
        <v>32903</v>
      </c>
      <c r="E1361" s="2" t="s">
        <v>28386</v>
      </c>
      <c r="F1361" s="2" t="s">
        <v>32980</v>
      </c>
      <c r="G1361" s="2" t="s">
        <v>32905</v>
      </c>
      <c r="H1361" s="2" t="s">
        <v>32906</v>
      </c>
      <c r="I1361" s="2" t="s">
        <v>32981</v>
      </c>
      <c r="J1361" s="2" t="s">
        <v>12959</v>
      </c>
    </row>
    <row r="1362">
      <c r="A1362" s="2" t="s">
        <v>32982</v>
      </c>
      <c r="B1362" s="2" t="s">
        <v>32877</v>
      </c>
      <c r="C1362" s="2" t="s">
        <v>1876</v>
      </c>
      <c r="D1362" s="2" t="s">
        <v>32903</v>
      </c>
      <c r="E1362" s="2" t="s">
        <v>28386</v>
      </c>
      <c r="F1362" s="2" t="s">
        <v>26894</v>
      </c>
      <c r="G1362" s="2" t="s">
        <v>32905</v>
      </c>
      <c r="H1362" s="2" t="s">
        <v>32906</v>
      </c>
      <c r="I1362" s="2" t="s">
        <v>32984</v>
      </c>
      <c r="J1362" s="2" t="s">
        <v>12959</v>
      </c>
    </row>
    <row r="1363">
      <c r="A1363" s="2" t="s">
        <v>32985</v>
      </c>
      <c r="B1363" s="2" t="s">
        <v>32877</v>
      </c>
      <c r="C1363" s="2" t="s">
        <v>1876</v>
      </c>
      <c r="D1363" s="2" t="s">
        <v>32903</v>
      </c>
      <c r="E1363" s="2" t="s">
        <v>28386</v>
      </c>
      <c r="F1363" s="2" t="s">
        <v>32986</v>
      </c>
      <c r="G1363" s="2" t="s">
        <v>32905</v>
      </c>
      <c r="H1363" s="2" t="s">
        <v>32906</v>
      </c>
      <c r="I1363" s="2" t="s">
        <v>32987</v>
      </c>
      <c r="J1363" s="2" t="s">
        <v>12959</v>
      </c>
    </row>
    <row r="1364">
      <c r="A1364" s="2" t="s">
        <v>32988</v>
      </c>
      <c r="B1364" s="2" t="s">
        <v>32877</v>
      </c>
      <c r="C1364" s="2" t="s">
        <v>1876</v>
      </c>
      <c r="D1364" s="2" t="s">
        <v>32903</v>
      </c>
      <c r="E1364" s="2" t="s">
        <v>28386</v>
      </c>
      <c r="F1364" s="2" t="s">
        <v>32989</v>
      </c>
      <c r="G1364" s="2" t="s">
        <v>32905</v>
      </c>
      <c r="H1364" s="2" t="s">
        <v>32906</v>
      </c>
      <c r="I1364" s="2" t="s">
        <v>32990</v>
      </c>
      <c r="J1364" s="2" t="s">
        <v>12959</v>
      </c>
    </row>
    <row r="1365">
      <c r="A1365" s="2" t="s">
        <v>32991</v>
      </c>
      <c r="B1365" s="2" t="s">
        <v>32877</v>
      </c>
      <c r="C1365" s="2" t="s">
        <v>1876</v>
      </c>
      <c r="D1365" s="2" t="s">
        <v>32903</v>
      </c>
      <c r="E1365" s="2" t="s">
        <v>28386</v>
      </c>
      <c r="F1365" s="2" t="s">
        <v>32992</v>
      </c>
      <c r="G1365" s="2" t="s">
        <v>32905</v>
      </c>
      <c r="H1365" s="2" t="s">
        <v>32906</v>
      </c>
      <c r="I1365" s="2" t="s">
        <v>32993</v>
      </c>
      <c r="J1365" s="2" t="s">
        <v>12959</v>
      </c>
    </row>
    <row r="1366">
      <c r="A1366" s="2" t="s">
        <v>32994</v>
      </c>
      <c r="B1366" s="2" t="s">
        <v>32877</v>
      </c>
      <c r="C1366" s="2" t="s">
        <v>1876</v>
      </c>
      <c r="D1366" s="2" t="s">
        <v>32903</v>
      </c>
      <c r="E1366" s="2" t="s">
        <v>28386</v>
      </c>
      <c r="F1366" s="2" t="s">
        <v>32995</v>
      </c>
      <c r="G1366" s="2" t="s">
        <v>32905</v>
      </c>
      <c r="H1366" s="2" t="s">
        <v>32906</v>
      </c>
      <c r="I1366" s="2" t="s">
        <v>32996</v>
      </c>
      <c r="J1366" s="2" t="s">
        <v>12959</v>
      </c>
    </row>
    <row r="1367">
      <c r="A1367" s="2" t="s">
        <v>32997</v>
      </c>
      <c r="B1367" s="2" t="s">
        <v>32877</v>
      </c>
      <c r="C1367" s="2" t="s">
        <v>1876</v>
      </c>
      <c r="D1367" s="2" t="s">
        <v>32903</v>
      </c>
      <c r="E1367" s="2" t="s">
        <v>28386</v>
      </c>
      <c r="F1367" s="2" t="s">
        <v>32998</v>
      </c>
      <c r="G1367" s="2" t="s">
        <v>32905</v>
      </c>
      <c r="H1367" s="2" t="s">
        <v>32906</v>
      </c>
      <c r="I1367" s="2" t="s">
        <v>32999</v>
      </c>
      <c r="J1367" s="2" t="s">
        <v>12959</v>
      </c>
    </row>
    <row r="1368">
      <c r="A1368" s="2" t="s">
        <v>33000</v>
      </c>
      <c r="B1368" s="2" t="s">
        <v>32877</v>
      </c>
      <c r="C1368" s="2" t="s">
        <v>1876</v>
      </c>
      <c r="D1368" s="2" t="s">
        <v>32903</v>
      </c>
      <c r="E1368" s="2" t="s">
        <v>28386</v>
      </c>
      <c r="F1368" s="2" t="s">
        <v>33001</v>
      </c>
      <c r="G1368" s="2" t="s">
        <v>32905</v>
      </c>
      <c r="H1368" s="2" t="s">
        <v>32906</v>
      </c>
      <c r="I1368" s="2" t="s">
        <v>33002</v>
      </c>
      <c r="J1368" s="2" t="s">
        <v>12959</v>
      </c>
    </row>
    <row r="1369">
      <c r="A1369" s="2" t="s">
        <v>33003</v>
      </c>
      <c r="B1369" s="2" t="s">
        <v>32877</v>
      </c>
      <c r="C1369" s="2" t="s">
        <v>1876</v>
      </c>
      <c r="D1369" s="2" t="s">
        <v>32903</v>
      </c>
      <c r="E1369" s="2" t="s">
        <v>28386</v>
      </c>
      <c r="F1369" s="2" t="s">
        <v>33004</v>
      </c>
      <c r="G1369" s="2" t="s">
        <v>32905</v>
      </c>
      <c r="H1369" s="2" t="s">
        <v>32906</v>
      </c>
      <c r="I1369" s="2" t="s">
        <v>33005</v>
      </c>
      <c r="J1369" s="2" t="s">
        <v>12959</v>
      </c>
    </row>
    <row r="1370">
      <c r="A1370" s="2" t="s">
        <v>33006</v>
      </c>
      <c r="B1370" s="2" t="s">
        <v>32877</v>
      </c>
      <c r="C1370" s="2" t="s">
        <v>1876</v>
      </c>
      <c r="D1370" s="2" t="s">
        <v>32903</v>
      </c>
      <c r="E1370" s="2" t="s">
        <v>28386</v>
      </c>
      <c r="F1370" s="2" t="s">
        <v>33007</v>
      </c>
      <c r="G1370" s="2" t="s">
        <v>32905</v>
      </c>
      <c r="H1370" s="2" t="s">
        <v>32906</v>
      </c>
      <c r="I1370" s="2" t="s">
        <v>33008</v>
      </c>
      <c r="J1370" s="2" t="s">
        <v>12959</v>
      </c>
    </row>
    <row r="1371">
      <c r="A1371" s="2" t="s">
        <v>33009</v>
      </c>
      <c r="B1371" s="2" t="s">
        <v>32877</v>
      </c>
      <c r="C1371" s="2" t="s">
        <v>1876</v>
      </c>
      <c r="D1371" s="2" t="s">
        <v>32903</v>
      </c>
      <c r="E1371" s="2" t="s">
        <v>28386</v>
      </c>
      <c r="F1371" s="2" t="s">
        <v>33010</v>
      </c>
      <c r="G1371" s="2" t="s">
        <v>32905</v>
      </c>
      <c r="H1371" s="2" t="s">
        <v>32906</v>
      </c>
      <c r="I1371" s="2" t="s">
        <v>33011</v>
      </c>
      <c r="J1371" s="2" t="s">
        <v>12959</v>
      </c>
    </row>
    <row r="1372">
      <c r="A1372" s="2" t="s">
        <v>33012</v>
      </c>
      <c r="B1372" s="2" t="s">
        <v>32877</v>
      </c>
      <c r="C1372" s="2" t="s">
        <v>1876</v>
      </c>
      <c r="D1372" s="2" t="s">
        <v>32903</v>
      </c>
      <c r="E1372" s="2" t="s">
        <v>28386</v>
      </c>
      <c r="F1372" s="2" t="s">
        <v>33013</v>
      </c>
      <c r="G1372" s="2" t="s">
        <v>32905</v>
      </c>
      <c r="H1372" s="2" t="s">
        <v>32906</v>
      </c>
      <c r="I1372" s="2" t="s">
        <v>33014</v>
      </c>
      <c r="J1372" s="2" t="s">
        <v>12959</v>
      </c>
    </row>
    <row r="1373">
      <c r="A1373" s="2" t="s">
        <v>33015</v>
      </c>
      <c r="B1373" s="2" t="s">
        <v>32877</v>
      </c>
      <c r="C1373" s="2" t="s">
        <v>1876</v>
      </c>
      <c r="D1373" s="2" t="s">
        <v>32903</v>
      </c>
      <c r="E1373" s="2" t="s">
        <v>28386</v>
      </c>
      <c r="F1373" s="2" t="s">
        <v>33016</v>
      </c>
      <c r="G1373" s="2" t="s">
        <v>32905</v>
      </c>
      <c r="H1373" s="2" t="s">
        <v>32906</v>
      </c>
      <c r="I1373" s="2" t="s">
        <v>33017</v>
      </c>
      <c r="J1373" s="2" t="s">
        <v>12959</v>
      </c>
    </row>
    <row r="1374">
      <c r="A1374" s="2" t="s">
        <v>33018</v>
      </c>
      <c r="B1374" s="2" t="s">
        <v>32877</v>
      </c>
      <c r="C1374" s="2" t="s">
        <v>1876</v>
      </c>
      <c r="D1374" s="2" t="s">
        <v>32903</v>
      </c>
      <c r="E1374" s="2" t="s">
        <v>28386</v>
      </c>
      <c r="F1374" s="2" t="s">
        <v>33019</v>
      </c>
      <c r="G1374" s="2" t="s">
        <v>32905</v>
      </c>
      <c r="H1374" s="2" t="s">
        <v>32906</v>
      </c>
      <c r="I1374" s="2" t="s">
        <v>33020</v>
      </c>
      <c r="J1374" s="2" t="s">
        <v>12959</v>
      </c>
    </row>
    <row r="1375">
      <c r="A1375" s="2" t="s">
        <v>33021</v>
      </c>
      <c r="B1375" s="2" t="s">
        <v>32877</v>
      </c>
      <c r="C1375" s="2" t="s">
        <v>1876</v>
      </c>
      <c r="D1375" s="2" t="s">
        <v>32903</v>
      </c>
      <c r="E1375" s="2" t="s">
        <v>28386</v>
      </c>
      <c r="F1375" s="2" t="s">
        <v>33022</v>
      </c>
      <c r="G1375" s="2" t="s">
        <v>32905</v>
      </c>
      <c r="H1375" s="2" t="s">
        <v>32906</v>
      </c>
      <c r="I1375" s="2" t="s">
        <v>33023</v>
      </c>
      <c r="J1375" s="2" t="s">
        <v>12959</v>
      </c>
    </row>
    <row r="1376">
      <c r="A1376" s="2" t="s">
        <v>33024</v>
      </c>
      <c r="B1376" s="2" t="s">
        <v>32877</v>
      </c>
      <c r="C1376" s="2" t="s">
        <v>1876</v>
      </c>
      <c r="D1376" s="2" t="s">
        <v>32903</v>
      </c>
      <c r="E1376" s="2" t="s">
        <v>28386</v>
      </c>
      <c r="F1376" s="2" t="s">
        <v>33025</v>
      </c>
      <c r="G1376" s="2" t="s">
        <v>32905</v>
      </c>
      <c r="H1376" s="2" t="s">
        <v>32906</v>
      </c>
      <c r="I1376" s="2" t="s">
        <v>33026</v>
      </c>
      <c r="J1376" s="2" t="s">
        <v>12959</v>
      </c>
    </row>
    <row r="1377">
      <c r="A1377" s="2" t="s">
        <v>33027</v>
      </c>
      <c r="B1377" s="2" t="s">
        <v>32877</v>
      </c>
      <c r="C1377" s="2" t="s">
        <v>1876</v>
      </c>
      <c r="D1377" s="2" t="s">
        <v>32903</v>
      </c>
      <c r="E1377" s="2" t="s">
        <v>28386</v>
      </c>
      <c r="F1377" s="2" t="s">
        <v>33028</v>
      </c>
      <c r="G1377" s="2" t="s">
        <v>32905</v>
      </c>
      <c r="H1377" s="2" t="s">
        <v>32906</v>
      </c>
      <c r="I1377" s="2" t="s">
        <v>33029</v>
      </c>
      <c r="J1377" s="2" t="s">
        <v>12959</v>
      </c>
    </row>
    <row r="1378">
      <c r="A1378" s="2" t="s">
        <v>33030</v>
      </c>
      <c r="B1378" s="2" t="s">
        <v>32877</v>
      </c>
      <c r="C1378" s="2" t="s">
        <v>1876</v>
      </c>
      <c r="D1378" s="2" t="s">
        <v>32903</v>
      </c>
      <c r="E1378" s="2" t="s">
        <v>28386</v>
      </c>
      <c r="F1378" s="2" t="s">
        <v>33031</v>
      </c>
      <c r="G1378" s="2" t="s">
        <v>32905</v>
      </c>
      <c r="H1378" s="2" t="s">
        <v>32906</v>
      </c>
      <c r="I1378" s="2" t="s">
        <v>33032</v>
      </c>
      <c r="J1378" s="2" t="s">
        <v>12959</v>
      </c>
    </row>
    <row r="1379">
      <c r="A1379" s="2" t="s">
        <v>33033</v>
      </c>
      <c r="B1379" s="2" t="s">
        <v>32877</v>
      </c>
      <c r="C1379" s="2" t="s">
        <v>1876</v>
      </c>
      <c r="D1379" s="2" t="s">
        <v>32903</v>
      </c>
      <c r="E1379" s="2" t="s">
        <v>28386</v>
      </c>
      <c r="F1379" s="2" t="s">
        <v>33034</v>
      </c>
      <c r="G1379" s="2" t="s">
        <v>32905</v>
      </c>
      <c r="H1379" s="2" t="s">
        <v>32906</v>
      </c>
      <c r="I1379" s="2" t="s">
        <v>33035</v>
      </c>
      <c r="J1379" s="2" t="s">
        <v>12959</v>
      </c>
    </row>
    <row r="1380">
      <c r="A1380" s="2" t="s">
        <v>33037</v>
      </c>
      <c r="B1380" s="2" t="s">
        <v>32877</v>
      </c>
      <c r="C1380" s="2" t="s">
        <v>1876</v>
      </c>
      <c r="D1380" s="2" t="s">
        <v>32903</v>
      </c>
      <c r="E1380" s="2" t="s">
        <v>28386</v>
      </c>
      <c r="F1380" s="2" t="s">
        <v>33038</v>
      </c>
      <c r="G1380" s="2" t="s">
        <v>32905</v>
      </c>
      <c r="H1380" s="2" t="s">
        <v>32906</v>
      </c>
      <c r="I1380" s="2" t="s">
        <v>33039</v>
      </c>
      <c r="J1380" s="2" t="s">
        <v>12959</v>
      </c>
    </row>
    <row r="1381">
      <c r="A1381" s="2" t="s">
        <v>33040</v>
      </c>
      <c r="B1381" s="2" t="s">
        <v>32877</v>
      </c>
      <c r="C1381" s="2" t="s">
        <v>1876</v>
      </c>
      <c r="D1381" s="2" t="s">
        <v>32903</v>
      </c>
      <c r="E1381" s="2" t="s">
        <v>28386</v>
      </c>
      <c r="F1381" s="2" t="s">
        <v>33041</v>
      </c>
      <c r="G1381" s="2" t="s">
        <v>32905</v>
      </c>
      <c r="H1381" s="2" t="s">
        <v>32906</v>
      </c>
      <c r="I1381" s="2" t="s">
        <v>33042</v>
      </c>
      <c r="J1381" s="2" t="s">
        <v>12959</v>
      </c>
    </row>
    <row r="1382">
      <c r="A1382" s="2" t="s">
        <v>33043</v>
      </c>
      <c r="B1382" s="2" t="s">
        <v>32877</v>
      </c>
      <c r="C1382" s="2" t="s">
        <v>1876</v>
      </c>
      <c r="D1382" s="2" t="s">
        <v>32903</v>
      </c>
      <c r="E1382" s="2" t="s">
        <v>28386</v>
      </c>
      <c r="F1382" s="2" t="s">
        <v>33044</v>
      </c>
      <c r="G1382" s="2" t="s">
        <v>32905</v>
      </c>
      <c r="H1382" s="2" t="s">
        <v>32906</v>
      </c>
      <c r="I1382" s="2" t="s">
        <v>33045</v>
      </c>
      <c r="J1382" s="2" t="s">
        <v>12959</v>
      </c>
    </row>
    <row r="1383">
      <c r="A1383" s="2" t="s">
        <v>33046</v>
      </c>
      <c r="B1383" s="2" t="s">
        <v>32877</v>
      </c>
      <c r="C1383" s="2" t="s">
        <v>1876</v>
      </c>
      <c r="D1383" s="2" t="s">
        <v>32903</v>
      </c>
      <c r="E1383" s="2" t="s">
        <v>28386</v>
      </c>
      <c r="F1383" s="2" t="s">
        <v>33047</v>
      </c>
      <c r="G1383" s="2" t="s">
        <v>32905</v>
      </c>
      <c r="H1383" s="2" t="s">
        <v>32906</v>
      </c>
      <c r="I1383" s="2" t="s">
        <v>33048</v>
      </c>
      <c r="J1383" s="2" t="s">
        <v>12959</v>
      </c>
    </row>
    <row r="1384">
      <c r="A1384" s="2" t="s">
        <v>33049</v>
      </c>
      <c r="B1384" s="2" t="s">
        <v>32877</v>
      </c>
      <c r="C1384" s="2" t="s">
        <v>1876</v>
      </c>
      <c r="D1384" s="2" t="s">
        <v>32903</v>
      </c>
      <c r="E1384" s="2" t="s">
        <v>28386</v>
      </c>
      <c r="F1384" s="2" t="s">
        <v>33050</v>
      </c>
      <c r="G1384" s="2" t="s">
        <v>32905</v>
      </c>
      <c r="H1384" s="2" t="s">
        <v>32906</v>
      </c>
      <c r="I1384" s="2" t="s">
        <v>33051</v>
      </c>
      <c r="J1384" s="2" t="s">
        <v>12959</v>
      </c>
    </row>
    <row r="1385">
      <c r="A1385" s="2" t="s">
        <v>33052</v>
      </c>
      <c r="B1385" s="2" t="s">
        <v>32877</v>
      </c>
      <c r="C1385" s="2" t="s">
        <v>1876</v>
      </c>
      <c r="D1385" s="2" t="s">
        <v>32903</v>
      </c>
      <c r="E1385" s="2" t="s">
        <v>28386</v>
      </c>
      <c r="F1385" s="2" t="s">
        <v>33053</v>
      </c>
      <c r="G1385" s="2" t="s">
        <v>32905</v>
      </c>
      <c r="H1385" s="2" t="s">
        <v>32906</v>
      </c>
      <c r="I1385" s="2" t="s">
        <v>33054</v>
      </c>
      <c r="J1385" s="2" t="s">
        <v>12959</v>
      </c>
    </row>
    <row r="1386">
      <c r="A1386" s="2" t="s">
        <v>33055</v>
      </c>
      <c r="B1386" s="2" t="s">
        <v>32877</v>
      </c>
      <c r="C1386" s="2" t="s">
        <v>1876</v>
      </c>
      <c r="D1386" s="2" t="s">
        <v>32903</v>
      </c>
      <c r="E1386" s="2" t="s">
        <v>28386</v>
      </c>
      <c r="F1386" s="2" t="s">
        <v>33056</v>
      </c>
      <c r="G1386" s="2" t="s">
        <v>32905</v>
      </c>
      <c r="H1386" s="2" t="s">
        <v>32906</v>
      </c>
      <c r="I1386" s="2" t="s">
        <v>33057</v>
      </c>
      <c r="J1386" s="2" t="s">
        <v>12959</v>
      </c>
    </row>
    <row r="1387">
      <c r="A1387" s="2" t="s">
        <v>33058</v>
      </c>
      <c r="B1387" s="2" t="s">
        <v>32877</v>
      </c>
      <c r="C1387" s="2" t="s">
        <v>1876</v>
      </c>
      <c r="D1387" s="2" t="s">
        <v>32903</v>
      </c>
      <c r="E1387" s="2" t="s">
        <v>28386</v>
      </c>
      <c r="F1387" s="2" t="s">
        <v>33059</v>
      </c>
      <c r="G1387" s="2" t="s">
        <v>32905</v>
      </c>
      <c r="H1387" s="2" t="s">
        <v>32906</v>
      </c>
      <c r="I1387" s="2" t="s">
        <v>33060</v>
      </c>
      <c r="J1387" s="2" t="s">
        <v>12959</v>
      </c>
    </row>
    <row r="1388">
      <c r="A1388" s="2" t="s">
        <v>33061</v>
      </c>
      <c r="B1388" s="2" t="s">
        <v>32877</v>
      </c>
      <c r="C1388" s="2" t="s">
        <v>1876</v>
      </c>
      <c r="D1388" s="2" t="s">
        <v>32903</v>
      </c>
      <c r="E1388" s="2" t="s">
        <v>28386</v>
      </c>
      <c r="F1388" s="2" t="s">
        <v>33062</v>
      </c>
      <c r="G1388" s="2" t="s">
        <v>32905</v>
      </c>
      <c r="H1388" s="2" t="s">
        <v>32906</v>
      </c>
      <c r="I1388" s="2" t="s">
        <v>33063</v>
      </c>
      <c r="J1388" s="2" t="s">
        <v>12959</v>
      </c>
    </row>
    <row r="1389">
      <c r="A1389" s="2" t="s">
        <v>33064</v>
      </c>
      <c r="B1389" s="2" t="s">
        <v>32877</v>
      </c>
      <c r="C1389" s="2" t="s">
        <v>1876</v>
      </c>
      <c r="D1389" s="2" t="s">
        <v>32903</v>
      </c>
      <c r="E1389" s="2" t="s">
        <v>28386</v>
      </c>
      <c r="F1389" s="2" t="s">
        <v>33065</v>
      </c>
      <c r="G1389" s="2" t="s">
        <v>32905</v>
      </c>
      <c r="H1389" s="2" t="s">
        <v>32906</v>
      </c>
      <c r="I1389" s="2" t="s">
        <v>33066</v>
      </c>
      <c r="J1389" s="2" t="s">
        <v>12959</v>
      </c>
    </row>
    <row r="1390">
      <c r="A1390" s="2" t="s">
        <v>33067</v>
      </c>
      <c r="B1390" s="2" t="s">
        <v>32877</v>
      </c>
      <c r="C1390" s="2" t="s">
        <v>1876</v>
      </c>
      <c r="D1390" s="2" t="s">
        <v>32903</v>
      </c>
      <c r="E1390" s="2" t="s">
        <v>28386</v>
      </c>
      <c r="F1390" s="2" t="s">
        <v>33068</v>
      </c>
      <c r="G1390" s="2" t="s">
        <v>32905</v>
      </c>
      <c r="H1390" s="2" t="s">
        <v>32906</v>
      </c>
      <c r="I1390" s="2" t="s">
        <v>33069</v>
      </c>
      <c r="J1390" s="2" t="s">
        <v>12959</v>
      </c>
    </row>
    <row r="1391">
      <c r="A1391" s="2" t="s">
        <v>33070</v>
      </c>
      <c r="B1391" s="2" t="s">
        <v>32877</v>
      </c>
      <c r="C1391" s="2" t="s">
        <v>1876</v>
      </c>
      <c r="D1391" s="2" t="s">
        <v>32903</v>
      </c>
      <c r="E1391" s="2" t="s">
        <v>28386</v>
      </c>
      <c r="F1391" s="2" t="s">
        <v>33071</v>
      </c>
      <c r="G1391" s="2" t="s">
        <v>32905</v>
      </c>
      <c r="H1391" s="2" t="s">
        <v>32906</v>
      </c>
      <c r="I1391" s="2" t="s">
        <v>33072</v>
      </c>
      <c r="J1391" s="2" t="s">
        <v>12959</v>
      </c>
    </row>
    <row r="1392">
      <c r="A1392" s="2" t="s">
        <v>33073</v>
      </c>
      <c r="B1392" s="2" t="s">
        <v>32877</v>
      </c>
      <c r="C1392" s="2" t="s">
        <v>1876</v>
      </c>
      <c r="D1392" s="2" t="s">
        <v>32903</v>
      </c>
      <c r="E1392" s="2" t="s">
        <v>28386</v>
      </c>
      <c r="F1392" s="2" t="s">
        <v>33074</v>
      </c>
      <c r="G1392" s="2" t="s">
        <v>32905</v>
      </c>
      <c r="H1392" s="2" t="s">
        <v>32906</v>
      </c>
      <c r="I1392" s="2" t="s">
        <v>33075</v>
      </c>
      <c r="J1392" s="2" t="s">
        <v>12959</v>
      </c>
    </row>
    <row r="1393">
      <c r="A1393" s="2" t="s">
        <v>33076</v>
      </c>
      <c r="B1393" s="2" t="s">
        <v>32877</v>
      </c>
      <c r="C1393" s="2" t="s">
        <v>1876</v>
      </c>
      <c r="D1393" s="2" t="s">
        <v>32903</v>
      </c>
      <c r="E1393" s="2" t="s">
        <v>28386</v>
      </c>
      <c r="F1393" s="2" t="s">
        <v>33077</v>
      </c>
      <c r="G1393" s="2" t="s">
        <v>32905</v>
      </c>
      <c r="H1393" s="2" t="s">
        <v>32906</v>
      </c>
      <c r="I1393" s="2" t="s">
        <v>33078</v>
      </c>
      <c r="J1393" s="2" t="s">
        <v>12959</v>
      </c>
    </row>
    <row r="1394">
      <c r="A1394" s="2" t="s">
        <v>33079</v>
      </c>
      <c r="B1394" s="2" t="s">
        <v>32877</v>
      </c>
      <c r="C1394" s="2" t="s">
        <v>1876</v>
      </c>
      <c r="D1394" s="2" t="s">
        <v>33080</v>
      </c>
      <c r="E1394" s="2" t="s">
        <v>33081</v>
      </c>
      <c r="F1394" s="2" t="s">
        <v>33082</v>
      </c>
      <c r="G1394" s="2" t="s">
        <v>33083</v>
      </c>
      <c r="H1394" s="2" t="s">
        <v>30038</v>
      </c>
      <c r="I1394" s="2" t="s">
        <v>33084</v>
      </c>
      <c r="J1394" s="2" t="s">
        <v>12959</v>
      </c>
    </row>
    <row r="1395">
      <c r="A1395" s="2" t="s">
        <v>33085</v>
      </c>
      <c r="B1395" s="2" t="s">
        <v>32877</v>
      </c>
      <c r="C1395" s="2" t="s">
        <v>1876</v>
      </c>
      <c r="D1395" s="2" t="s">
        <v>33086</v>
      </c>
      <c r="E1395" s="2" t="s">
        <v>25977</v>
      </c>
      <c r="F1395" s="2" t="s">
        <v>33087</v>
      </c>
      <c r="G1395" s="2" t="s">
        <v>33088</v>
      </c>
      <c r="H1395" s="2" t="s">
        <v>30038</v>
      </c>
      <c r="I1395" s="2" t="s">
        <v>33089</v>
      </c>
      <c r="J1395" s="2" t="s">
        <v>12959</v>
      </c>
    </row>
    <row r="1396">
      <c r="A1396" s="2" t="s">
        <v>33090</v>
      </c>
      <c r="B1396" s="2" t="s">
        <v>32877</v>
      </c>
      <c r="C1396" s="2" t="s">
        <v>1876</v>
      </c>
      <c r="D1396" s="2" t="s">
        <v>33091</v>
      </c>
      <c r="E1396" s="2" t="s">
        <v>30201</v>
      </c>
      <c r="F1396" s="2" t="s">
        <v>33092</v>
      </c>
      <c r="G1396" s="2" t="s">
        <v>33093</v>
      </c>
      <c r="H1396" s="2" t="s">
        <v>30038</v>
      </c>
      <c r="I1396" s="2" t="s">
        <v>33094</v>
      </c>
      <c r="J1396" s="2" t="s">
        <v>12959</v>
      </c>
    </row>
    <row r="1397">
      <c r="A1397" s="2" t="s">
        <v>33095</v>
      </c>
      <c r="B1397" s="2" t="s">
        <v>32877</v>
      </c>
      <c r="C1397" s="2" t="s">
        <v>1876</v>
      </c>
      <c r="D1397" s="2" t="s">
        <v>33096</v>
      </c>
      <c r="E1397" s="2" t="s">
        <v>30201</v>
      </c>
      <c r="F1397" s="2" t="s">
        <v>33097</v>
      </c>
      <c r="G1397" s="2" t="s">
        <v>33098</v>
      </c>
      <c r="H1397" s="2" t="s">
        <v>30038</v>
      </c>
      <c r="I1397" s="2" t="s">
        <v>33099</v>
      </c>
      <c r="J1397" s="2" t="s">
        <v>12959</v>
      </c>
    </row>
    <row r="1398">
      <c r="A1398" s="2" t="s">
        <v>33100</v>
      </c>
      <c r="B1398" s="2" t="s">
        <v>32877</v>
      </c>
      <c r="C1398" s="2" t="s">
        <v>1876</v>
      </c>
      <c r="D1398" s="2" t="s">
        <v>33101</v>
      </c>
      <c r="E1398" s="2" t="s">
        <v>32415</v>
      </c>
      <c r="F1398" s="2" t="s">
        <v>32857</v>
      </c>
      <c r="G1398" s="2" t="s">
        <v>33102</v>
      </c>
      <c r="H1398" s="2" t="s">
        <v>30038</v>
      </c>
      <c r="I1398" s="2" t="s">
        <v>33103</v>
      </c>
      <c r="J1398" s="2" t="s">
        <v>12959</v>
      </c>
    </row>
    <row r="1399">
      <c r="A1399" s="2" t="s">
        <v>33104</v>
      </c>
      <c r="B1399" s="2" t="s">
        <v>32877</v>
      </c>
      <c r="C1399" s="2" t="s">
        <v>1876</v>
      </c>
      <c r="D1399" s="2" t="s">
        <v>32870</v>
      </c>
      <c r="E1399" s="2" t="s">
        <v>33106</v>
      </c>
      <c r="F1399" s="2" t="s">
        <v>33107</v>
      </c>
      <c r="G1399" s="2" t="s">
        <v>33108</v>
      </c>
      <c r="H1399" s="2" t="s">
        <v>30038</v>
      </c>
      <c r="I1399" s="2" t="s">
        <v>33109</v>
      </c>
      <c r="J1399" s="2" t="s">
        <v>12959</v>
      </c>
    </row>
    <row r="1400">
      <c r="A1400" s="2" t="s">
        <v>33110</v>
      </c>
      <c r="B1400" s="2" t="s">
        <v>32877</v>
      </c>
      <c r="C1400" s="2" t="s">
        <v>1876</v>
      </c>
      <c r="D1400" s="2" t="s">
        <v>32337</v>
      </c>
      <c r="E1400" s="2" t="s">
        <v>25864</v>
      </c>
      <c r="F1400" s="2" t="s">
        <v>32877</v>
      </c>
      <c r="G1400" s="2" t="s">
        <v>33111</v>
      </c>
      <c r="H1400" s="2" t="s">
        <v>32339</v>
      </c>
      <c r="I1400" s="2" t="s">
        <v>33112</v>
      </c>
      <c r="J1400" s="2" t="s">
        <v>12959</v>
      </c>
    </row>
    <row r="1401">
      <c r="A1401" s="2" t="s">
        <v>33113</v>
      </c>
      <c r="B1401" s="2" t="s">
        <v>25339</v>
      </c>
      <c r="C1401" s="2" t="s">
        <v>321</v>
      </c>
      <c r="D1401" s="2" t="s">
        <v>32305</v>
      </c>
      <c r="E1401" s="2" t="s">
        <v>25864</v>
      </c>
      <c r="F1401" s="2" t="s">
        <v>25339</v>
      </c>
      <c r="G1401" s="2" t="s">
        <v>33114</v>
      </c>
      <c r="H1401" s="2" t="s">
        <v>32307</v>
      </c>
      <c r="I1401" s="2" t="s">
        <v>33115</v>
      </c>
      <c r="J1401" s="2" t="s">
        <v>12959</v>
      </c>
    </row>
    <row r="1402">
      <c r="A1402" s="2" t="s">
        <v>33116</v>
      </c>
      <c r="B1402" s="2" t="s">
        <v>25339</v>
      </c>
      <c r="C1402" s="2" t="s">
        <v>321</v>
      </c>
      <c r="D1402" s="2" t="s">
        <v>32743</v>
      </c>
      <c r="E1402" s="2" t="s">
        <v>33117</v>
      </c>
      <c r="F1402" s="2" t="s">
        <v>24875</v>
      </c>
      <c r="G1402" s="2" t="s">
        <v>33118</v>
      </c>
      <c r="H1402" s="2" t="s">
        <v>30038</v>
      </c>
      <c r="I1402" s="2" t="s">
        <v>33119</v>
      </c>
      <c r="J1402" s="2" t="s">
        <v>12959</v>
      </c>
    </row>
    <row r="1403">
      <c r="A1403" s="2" t="s">
        <v>33120</v>
      </c>
      <c r="B1403" s="2" t="s">
        <v>25339</v>
      </c>
      <c r="C1403" s="2" t="s">
        <v>321</v>
      </c>
      <c r="D1403" s="2" t="s">
        <v>33121</v>
      </c>
      <c r="E1403" s="2" t="s">
        <v>32415</v>
      </c>
      <c r="F1403" s="2" t="s">
        <v>33122</v>
      </c>
      <c r="G1403" s="2" t="s">
        <v>33123</v>
      </c>
      <c r="H1403" s="2" t="s">
        <v>30038</v>
      </c>
      <c r="I1403" s="2" t="s">
        <v>33124</v>
      </c>
      <c r="J1403" s="2" t="s">
        <v>12959</v>
      </c>
    </row>
    <row r="1404">
      <c r="A1404" s="2" t="s">
        <v>33125</v>
      </c>
      <c r="B1404" s="2" t="s">
        <v>25339</v>
      </c>
      <c r="C1404" s="2" t="s">
        <v>321</v>
      </c>
      <c r="D1404" s="2" t="s">
        <v>33126</v>
      </c>
      <c r="E1404" s="2" t="s">
        <v>25750</v>
      </c>
      <c r="F1404" s="2" t="s">
        <v>300</v>
      </c>
      <c r="G1404" s="2" t="s">
        <v>33127</v>
      </c>
      <c r="H1404" s="2" t="s">
        <v>30038</v>
      </c>
      <c r="I1404" s="2" t="s">
        <v>33128</v>
      </c>
      <c r="J1404" s="2" t="s">
        <v>12959</v>
      </c>
    </row>
    <row r="1405">
      <c r="A1405" s="2" t="s">
        <v>33129</v>
      </c>
      <c r="B1405" s="2" t="s">
        <v>25339</v>
      </c>
      <c r="C1405" s="2" t="s">
        <v>321</v>
      </c>
      <c r="D1405" s="2" t="s">
        <v>33130</v>
      </c>
      <c r="E1405" s="2" t="s">
        <v>32415</v>
      </c>
      <c r="F1405" s="2" t="s">
        <v>33131</v>
      </c>
      <c r="G1405" s="2" t="s">
        <v>33132</v>
      </c>
      <c r="H1405" s="2" t="s">
        <v>30038</v>
      </c>
      <c r="I1405" s="2" t="s">
        <v>33133</v>
      </c>
      <c r="J1405" s="2" t="s">
        <v>12959</v>
      </c>
    </row>
    <row r="1406">
      <c r="A1406" s="2" t="s">
        <v>33134</v>
      </c>
      <c r="B1406" s="2" t="s">
        <v>25339</v>
      </c>
      <c r="C1406" s="2" t="s">
        <v>321</v>
      </c>
      <c r="D1406" s="2" t="s">
        <v>33135</v>
      </c>
      <c r="E1406" s="2" t="s">
        <v>30201</v>
      </c>
      <c r="F1406" s="2" t="s">
        <v>33136</v>
      </c>
      <c r="G1406" s="2" t="s">
        <v>33137</v>
      </c>
      <c r="H1406" s="2" t="s">
        <v>30038</v>
      </c>
      <c r="I1406" s="2" t="s">
        <v>33138</v>
      </c>
      <c r="J1406" s="2" t="s">
        <v>12959</v>
      </c>
    </row>
    <row r="1407">
      <c r="A1407" s="2" t="s">
        <v>33139</v>
      </c>
      <c r="B1407" s="2" t="s">
        <v>25339</v>
      </c>
      <c r="C1407" s="2" t="s">
        <v>321</v>
      </c>
      <c r="D1407" s="2" t="s">
        <v>33140</v>
      </c>
      <c r="E1407" s="2" t="s">
        <v>30201</v>
      </c>
      <c r="F1407" s="2" t="s">
        <v>33141</v>
      </c>
      <c r="G1407" s="2" t="s">
        <v>33142</v>
      </c>
      <c r="H1407" s="2" t="s">
        <v>33143</v>
      </c>
      <c r="I1407" s="2" t="s">
        <v>33144</v>
      </c>
      <c r="J1407" s="2" t="s">
        <v>12959</v>
      </c>
    </row>
    <row r="1408">
      <c r="A1408" s="2" t="s">
        <v>33145</v>
      </c>
      <c r="B1408" s="2" t="s">
        <v>25339</v>
      </c>
      <c r="C1408" s="2" t="s">
        <v>321</v>
      </c>
      <c r="D1408" s="2" t="s">
        <v>33146</v>
      </c>
      <c r="E1408" s="2" t="s">
        <v>28386</v>
      </c>
      <c r="F1408" s="2" t="s">
        <v>6135</v>
      </c>
      <c r="G1408" s="2" t="s">
        <v>33147</v>
      </c>
      <c r="H1408" s="2" t="s">
        <v>30038</v>
      </c>
      <c r="I1408" s="2" t="s">
        <v>33148</v>
      </c>
      <c r="J1408" s="2" t="s">
        <v>12959</v>
      </c>
    </row>
    <row r="1409">
      <c r="A1409" s="2" t="s">
        <v>33149</v>
      </c>
      <c r="B1409" s="2" t="s">
        <v>25339</v>
      </c>
      <c r="C1409" s="2" t="s">
        <v>321</v>
      </c>
      <c r="D1409" s="2" t="s">
        <v>33150</v>
      </c>
      <c r="E1409" s="2" t="s">
        <v>28386</v>
      </c>
      <c r="F1409" s="2" t="s">
        <v>6792</v>
      </c>
      <c r="G1409" s="2" t="s">
        <v>33151</v>
      </c>
      <c r="H1409" s="2" t="s">
        <v>33152</v>
      </c>
      <c r="I1409" s="2" t="s">
        <v>33153</v>
      </c>
      <c r="J1409" s="2" t="s">
        <v>12959</v>
      </c>
    </row>
    <row r="1410">
      <c r="A1410" s="2" t="s">
        <v>33154</v>
      </c>
      <c r="B1410" s="2" t="s">
        <v>25339</v>
      </c>
      <c r="C1410" s="2" t="s">
        <v>321</v>
      </c>
      <c r="D1410" s="2" t="s">
        <v>33155</v>
      </c>
      <c r="E1410" s="2" t="s">
        <v>30201</v>
      </c>
      <c r="F1410" s="2" t="s">
        <v>33156</v>
      </c>
      <c r="G1410" s="2" t="s">
        <v>33157</v>
      </c>
      <c r="H1410" s="2" t="s">
        <v>30038</v>
      </c>
      <c r="I1410" s="2" t="s">
        <v>33158</v>
      </c>
      <c r="J1410" s="2" t="s">
        <v>12959</v>
      </c>
    </row>
    <row r="1411">
      <c r="A1411" s="2" t="s">
        <v>33159</v>
      </c>
      <c r="B1411" s="2" t="s">
        <v>25339</v>
      </c>
      <c r="C1411" s="2" t="s">
        <v>321</v>
      </c>
      <c r="D1411" s="2" t="s">
        <v>33160</v>
      </c>
      <c r="E1411" s="2" t="s">
        <v>33161</v>
      </c>
      <c r="F1411" s="2" t="s">
        <v>33162</v>
      </c>
      <c r="G1411" s="2" t="s">
        <v>33163</v>
      </c>
      <c r="H1411" s="2" t="s">
        <v>30038</v>
      </c>
      <c r="I1411" s="2" t="s">
        <v>33164</v>
      </c>
      <c r="J1411" s="2" t="s">
        <v>12959</v>
      </c>
    </row>
    <row r="1412">
      <c r="A1412" s="2" t="s">
        <v>33165</v>
      </c>
      <c r="B1412" s="2" t="s">
        <v>25339</v>
      </c>
      <c r="C1412" s="2" t="s">
        <v>321</v>
      </c>
      <c r="D1412" s="2" t="s">
        <v>33166</v>
      </c>
      <c r="E1412" s="2" t="s">
        <v>32415</v>
      </c>
      <c r="F1412" s="2" t="s">
        <v>33167</v>
      </c>
      <c r="G1412" s="2" t="s">
        <v>33168</v>
      </c>
      <c r="H1412" s="2" t="s">
        <v>30038</v>
      </c>
      <c r="I1412" s="2" t="s">
        <v>33169</v>
      </c>
      <c r="J1412" s="2" t="s">
        <v>12959</v>
      </c>
    </row>
    <row r="1413">
      <c r="A1413" s="2" t="s">
        <v>33170</v>
      </c>
      <c r="B1413" s="2" t="s">
        <v>25339</v>
      </c>
      <c r="C1413" s="2" t="s">
        <v>321</v>
      </c>
      <c r="D1413" s="2" t="s">
        <v>33171</v>
      </c>
      <c r="E1413" s="2" t="s">
        <v>26567</v>
      </c>
      <c r="F1413" s="2" t="s">
        <v>33172</v>
      </c>
      <c r="G1413" s="2" t="s">
        <v>33173</v>
      </c>
      <c r="H1413" s="2" t="s">
        <v>28811</v>
      </c>
      <c r="I1413" s="2" t="s">
        <v>33174</v>
      </c>
      <c r="J1413" s="2" t="s">
        <v>12959</v>
      </c>
    </row>
    <row r="1414">
      <c r="A1414" s="2" t="s">
        <v>33175</v>
      </c>
      <c r="B1414" s="2" t="s">
        <v>25339</v>
      </c>
      <c r="C1414" s="2" t="s">
        <v>321</v>
      </c>
      <c r="D1414" s="2" t="s">
        <v>32870</v>
      </c>
      <c r="E1414" s="2" t="s">
        <v>33176</v>
      </c>
      <c r="F1414" s="2" t="s">
        <v>33177</v>
      </c>
      <c r="G1414" s="2" t="s">
        <v>33178</v>
      </c>
      <c r="H1414" s="2" t="s">
        <v>30038</v>
      </c>
      <c r="I1414" s="2" t="s">
        <v>33179</v>
      </c>
      <c r="J1414" s="2" t="s">
        <v>12959</v>
      </c>
    </row>
    <row r="1415">
      <c r="A1415" s="2" t="s">
        <v>33180</v>
      </c>
      <c r="B1415" s="2" t="s">
        <v>25339</v>
      </c>
      <c r="C1415" s="2" t="s">
        <v>321</v>
      </c>
      <c r="D1415" s="2" t="s">
        <v>32337</v>
      </c>
      <c r="E1415" s="2" t="s">
        <v>25864</v>
      </c>
      <c r="F1415" s="2" t="s">
        <v>25339</v>
      </c>
      <c r="G1415" s="2" t="s">
        <v>33181</v>
      </c>
      <c r="H1415" s="2" t="s">
        <v>32339</v>
      </c>
      <c r="I1415" s="2" t="s">
        <v>33182</v>
      </c>
      <c r="J1415" s="2" t="s">
        <v>12959</v>
      </c>
    </row>
    <row r="1416">
      <c r="A1416" s="2" t="s">
        <v>33183</v>
      </c>
      <c r="B1416" s="2" t="s">
        <v>25352</v>
      </c>
      <c r="C1416" s="2" t="s">
        <v>13619</v>
      </c>
      <c r="D1416" s="2" t="s">
        <v>32305</v>
      </c>
      <c r="E1416" s="2" t="s">
        <v>25864</v>
      </c>
      <c r="F1416" s="2" t="s">
        <v>25352</v>
      </c>
      <c r="G1416" s="2" t="s">
        <v>33184</v>
      </c>
      <c r="H1416" s="2" t="s">
        <v>32307</v>
      </c>
      <c r="I1416" s="2" t="s">
        <v>33185</v>
      </c>
      <c r="J1416" s="2" t="s">
        <v>12959</v>
      </c>
    </row>
    <row r="1417">
      <c r="A1417" s="2" t="s">
        <v>33186</v>
      </c>
      <c r="B1417" s="2" t="s">
        <v>25352</v>
      </c>
      <c r="C1417" s="2" t="s">
        <v>13619</v>
      </c>
      <c r="D1417" s="2" t="s">
        <v>32624</v>
      </c>
      <c r="E1417" s="2" t="s">
        <v>26567</v>
      </c>
      <c r="F1417" s="2" t="s">
        <v>33187</v>
      </c>
      <c r="G1417" s="2" t="s">
        <v>33188</v>
      </c>
      <c r="H1417" s="2" t="s">
        <v>30038</v>
      </c>
      <c r="I1417" s="2" t="s">
        <v>33189</v>
      </c>
      <c r="J1417" s="2" t="s">
        <v>12959</v>
      </c>
    </row>
    <row r="1418">
      <c r="A1418" s="2" t="s">
        <v>33190</v>
      </c>
      <c r="B1418" s="2" t="s">
        <v>25352</v>
      </c>
      <c r="C1418" s="2" t="s">
        <v>13619</v>
      </c>
      <c r="D1418" s="2" t="s">
        <v>32485</v>
      </c>
      <c r="E1418" s="2" t="s">
        <v>27033</v>
      </c>
      <c r="F1418" s="2" t="s">
        <v>6837</v>
      </c>
      <c r="G1418" s="2" t="s">
        <v>33191</v>
      </c>
      <c r="H1418" s="2" t="s">
        <v>28811</v>
      </c>
      <c r="I1418" s="2" t="s">
        <v>33192</v>
      </c>
      <c r="J1418" s="2" t="s">
        <v>12959</v>
      </c>
    </row>
    <row r="1419">
      <c r="A1419" s="2" t="s">
        <v>33193</v>
      </c>
      <c r="B1419" s="2" t="s">
        <v>25352</v>
      </c>
      <c r="C1419" s="2" t="s">
        <v>13619</v>
      </c>
      <c r="D1419" s="2" t="s">
        <v>33194</v>
      </c>
      <c r="E1419" s="2" t="s">
        <v>29808</v>
      </c>
      <c r="F1419" s="2" t="s">
        <v>13946</v>
      </c>
      <c r="G1419" s="2" t="s">
        <v>33195</v>
      </c>
      <c r="H1419" s="2" t="s">
        <v>28811</v>
      </c>
      <c r="I1419" s="2" t="s">
        <v>33196</v>
      </c>
      <c r="J1419" s="2" t="s">
        <v>12959</v>
      </c>
    </row>
    <row r="1420">
      <c r="A1420" s="2" t="s">
        <v>33197</v>
      </c>
      <c r="B1420" s="2" t="s">
        <v>25352</v>
      </c>
      <c r="C1420" s="2" t="s">
        <v>13619</v>
      </c>
      <c r="D1420" s="2" t="s">
        <v>33194</v>
      </c>
      <c r="E1420" s="2" t="s">
        <v>33198</v>
      </c>
      <c r="F1420" s="2" t="s">
        <v>19511</v>
      </c>
      <c r="G1420" s="2" t="s">
        <v>33199</v>
      </c>
      <c r="H1420" s="2" t="s">
        <v>28811</v>
      </c>
      <c r="I1420" s="2" t="s">
        <v>33200</v>
      </c>
      <c r="J1420" s="2" t="s">
        <v>12959</v>
      </c>
    </row>
    <row r="1421">
      <c r="A1421" s="2" t="s">
        <v>33201</v>
      </c>
      <c r="B1421" s="2" t="s">
        <v>25352</v>
      </c>
      <c r="C1421" s="2" t="s">
        <v>13619</v>
      </c>
      <c r="D1421" s="2" t="s">
        <v>29895</v>
      </c>
      <c r="E1421" s="2" t="s">
        <v>33202</v>
      </c>
      <c r="F1421" s="2" t="s">
        <v>33203</v>
      </c>
      <c r="G1421" s="2" t="s">
        <v>33204</v>
      </c>
      <c r="H1421" s="2" t="s">
        <v>30038</v>
      </c>
      <c r="I1421" s="2" t="s">
        <v>33206</v>
      </c>
      <c r="J1421" s="2" t="s">
        <v>12959</v>
      </c>
    </row>
    <row r="1422">
      <c r="A1422" s="2" t="s">
        <v>33207</v>
      </c>
      <c r="B1422" s="2" t="s">
        <v>25352</v>
      </c>
      <c r="C1422" s="2" t="s">
        <v>13619</v>
      </c>
      <c r="D1422" s="2" t="s">
        <v>33208</v>
      </c>
      <c r="E1422" s="2" t="s">
        <v>30201</v>
      </c>
      <c r="F1422" s="2" t="s">
        <v>33209</v>
      </c>
      <c r="G1422" s="2" t="s">
        <v>33210</v>
      </c>
      <c r="H1422" s="2" t="s">
        <v>30038</v>
      </c>
      <c r="I1422" s="2" t="s">
        <v>33211</v>
      </c>
      <c r="J1422" s="2" t="s">
        <v>12959</v>
      </c>
    </row>
    <row r="1423">
      <c r="A1423" s="2" t="s">
        <v>33212</v>
      </c>
      <c r="B1423" s="2" t="s">
        <v>25352</v>
      </c>
      <c r="C1423" s="2" t="s">
        <v>13619</v>
      </c>
      <c r="D1423" s="2" t="s">
        <v>33208</v>
      </c>
      <c r="E1423" s="2" t="s">
        <v>30201</v>
      </c>
      <c r="F1423" s="2" t="s">
        <v>33213</v>
      </c>
      <c r="G1423" s="2" t="s">
        <v>33214</v>
      </c>
      <c r="H1423" s="2" t="s">
        <v>30038</v>
      </c>
      <c r="I1423" s="2" t="s">
        <v>33215</v>
      </c>
      <c r="J1423" s="2" t="s">
        <v>12959</v>
      </c>
    </row>
    <row r="1424">
      <c r="A1424" s="2" t="s">
        <v>33216</v>
      </c>
      <c r="B1424" s="2" t="s">
        <v>25352</v>
      </c>
      <c r="C1424" s="2" t="s">
        <v>13619</v>
      </c>
      <c r="D1424" s="2" t="s">
        <v>33217</v>
      </c>
      <c r="E1424" s="2" t="s">
        <v>30201</v>
      </c>
      <c r="F1424" s="2" t="s">
        <v>33218</v>
      </c>
      <c r="G1424" s="2" t="s">
        <v>33219</v>
      </c>
      <c r="H1424" s="2" t="s">
        <v>30038</v>
      </c>
      <c r="I1424" s="2" t="s">
        <v>33220</v>
      </c>
      <c r="J1424" s="2" t="s">
        <v>12959</v>
      </c>
    </row>
    <row r="1425">
      <c r="A1425" s="2" t="s">
        <v>33221</v>
      </c>
      <c r="B1425" s="2" t="s">
        <v>25352</v>
      </c>
      <c r="C1425" s="2" t="s">
        <v>13619</v>
      </c>
      <c r="D1425" s="2" t="s">
        <v>32414</v>
      </c>
      <c r="E1425" s="2" t="s">
        <v>29808</v>
      </c>
      <c r="F1425" s="2" t="s">
        <v>13941</v>
      </c>
      <c r="G1425" s="2" t="s">
        <v>33222</v>
      </c>
      <c r="H1425" s="2" t="s">
        <v>30038</v>
      </c>
      <c r="I1425" s="2" t="s">
        <v>33223</v>
      </c>
      <c r="J1425" s="2" t="s">
        <v>12959</v>
      </c>
    </row>
    <row r="1426">
      <c r="A1426" s="2" t="s">
        <v>33224</v>
      </c>
      <c r="B1426" s="2" t="s">
        <v>25352</v>
      </c>
      <c r="C1426" s="2" t="s">
        <v>13619</v>
      </c>
      <c r="D1426" s="2" t="s">
        <v>32414</v>
      </c>
      <c r="E1426" s="2" t="s">
        <v>29808</v>
      </c>
      <c r="F1426" s="2" t="s">
        <v>13946</v>
      </c>
      <c r="G1426" s="2" t="s">
        <v>33225</v>
      </c>
      <c r="H1426" s="2" t="s">
        <v>30038</v>
      </c>
      <c r="I1426" s="2" t="s">
        <v>33226</v>
      </c>
      <c r="J1426" s="2" t="s">
        <v>12959</v>
      </c>
    </row>
    <row r="1427">
      <c r="A1427" s="2" t="s">
        <v>33227</v>
      </c>
      <c r="B1427" s="2" t="s">
        <v>25352</v>
      </c>
      <c r="C1427" s="2" t="s">
        <v>13619</v>
      </c>
      <c r="D1427" s="2" t="s">
        <v>33228</v>
      </c>
      <c r="E1427" s="2" t="s">
        <v>30201</v>
      </c>
      <c r="F1427" s="2" t="s">
        <v>33229</v>
      </c>
      <c r="G1427" s="2" t="s">
        <v>33230</v>
      </c>
      <c r="H1427" s="2" t="s">
        <v>30038</v>
      </c>
      <c r="I1427" s="2" t="s">
        <v>33231</v>
      </c>
      <c r="J1427" s="2" t="s">
        <v>12959</v>
      </c>
    </row>
    <row r="1428">
      <c r="A1428" s="2" t="s">
        <v>33232</v>
      </c>
      <c r="B1428" s="2" t="s">
        <v>25352</v>
      </c>
      <c r="C1428" s="2" t="s">
        <v>13619</v>
      </c>
      <c r="D1428" s="2" t="s">
        <v>33233</v>
      </c>
      <c r="E1428" s="2" t="s">
        <v>30201</v>
      </c>
      <c r="F1428" s="2" t="s">
        <v>33234</v>
      </c>
      <c r="G1428" s="2" t="s">
        <v>33235</v>
      </c>
      <c r="H1428" s="2" t="s">
        <v>30038</v>
      </c>
      <c r="I1428" s="2" t="s">
        <v>33236</v>
      </c>
      <c r="J1428" s="2" t="s">
        <v>12959</v>
      </c>
    </row>
    <row r="1429">
      <c r="A1429" s="2" t="s">
        <v>33237</v>
      </c>
      <c r="B1429" s="2" t="s">
        <v>25352</v>
      </c>
      <c r="C1429" s="2" t="s">
        <v>13619</v>
      </c>
      <c r="D1429" s="2" t="s">
        <v>33238</v>
      </c>
      <c r="E1429" s="2" t="s">
        <v>25799</v>
      </c>
      <c r="F1429" s="2" t="s">
        <v>25347</v>
      </c>
      <c r="G1429" s="2" t="s">
        <v>33239</v>
      </c>
      <c r="H1429" s="2" t="s">
        <v>30038</v>
      </c>
      <c r="I1429" s="2" t="s">
        <v>33240</v>
      </c>
      <c r="J1429" s="2" t="s">
        <v>12959</v>
      </c>
    </row>
    <row r="1430">
      <c r="A1430" s="2" t="s">
        <v>33241</v>
      </c>
      <c r="B1430" s="2" t="s">
        <v>25352</v>
      </c>
      <c r="C1430" s="2" t="s">
        <v>13619</v>
      </c>
      <c r="D1430" s="2" t="s">
        <v>32870</v>
      </c>
      <c r="E1430" s="2" t="s">
        <v>33176</v>
      </c>
      <c r="F1430" s="2" t="s">
        <v>25352</v>
      </c>
      <c r="G1430" s="2" t="s">
        <v>33242</v>
      </c>
      <c r="H1430" s="2" t="s">
        <v>30038</v>
      </c>
      <c r="I1430" s="2" t="s">
        <v>33243</v>
      </c>
      <c r="J1430" s="2" t="s">
        <v>12959</v>
      </c>
    </row>
    <row r="1431">
      <c r="A1431" s="2" t="s">
        <v>33244</v>
      </c>
      <c r="B1431" s="2" t="s">
        <v>25352</v>
      </c>
      <c r="C1431" s="2" t="s">
        <v>13619</v>
      </c>
      <c r="D1431" s="2" t="s">
        <v>32337</v>
      </c>
      <c r="E1431" s="2" t="s">
        <v>25864</v>
      </c>
      <c r="F1431" s="2" t="s">
        <v>25352</v>
      </c>
      <c r="G1431" s="2" t="s">
        <v>33245</v>
      </c>
      <c r="H1431" s="2" t="s">
        <v>32339</v>
      </c>
      <c r="I1431" s="2" t="s">
        <v>33246</v>
      </c>
      <c r="J1431" s="2" t="s">
        <v>12959</v>
      </c>
    </row>
    <row r="1432">
      <c r="A1432" s="2" t="s">
        <v>33247</v>
      </c>
      <c r="B1432" s="2" t="s">
        <v>33248</v>
      </c>
      <c r="C1432" s="2" t="s">
        <v>21924</v>
      </c>
      <c r="D1432" s="2" t="s">
        <v>29895</v>
      </c>
      <c r="E1432" s="2" t="s">
        <v>33202</v>
      </c>
      <c r="F1432" s="2" t="s">
        <v>33249</v>
      </c>
      <c r="G1432" s="2" t="s">
        <v>33250</v>
      </c>
      <c r="H1432" s="2" t="s">
        <v>30038</v>
      </c>
      <c r="I1432" s="2" t="s">
        <v>33251</v>
      </c>
      <c r="J1432" s="2" t="s">
        <v>12959</v>
      </c>
    </row>
    <row r="1433">
      <c r="A1433" s="2" t="s">
        <v>33252</v>
      </c>
      <c r="B1433" s="2" t="s">
        <v>33248</v>
      </c>
      <c r="C1433" s="2" t="s">
        <v>21924</v>
      </c>
      <c r="D1433" s="2" t="s">
        <v>33217</v>
      </c>
      <c r="E1433" s="2" t="s">
        <v>33253</v>
      </c>
      <c r="F1433" s="2" t="s">
        <v>33254</v>
      </c>
      <c r="G1433" s="2" t="s">
        <v>33255</v>
      </c>
      <c r="H1433" s="2" t="s">
        <v>33256</v>
      </c>
      <c r="I1433" s="2" t="s">
        <v>33257</v>
      </c>
      <c r="J1433" s="2" t="s">
        <v>12959</v>
      </c>
    </row>
    <row r="1434">
      <c r="A1434" s="2" t="s">
        <v>33258</v>
      </c>
      <c r="B1434" s="2" t="s">
        <v>33248</v>
      </c>
      <c r="C1434" s="2" t="s">
        <v>21924</v>
      </c>
      <c r="D1434" s="2" t="s">
        <v>33208</v>
      </c>
      <c r="E1434" s="2" t="s">
        <v>30201</v>
      </c>
      <c r="F1434" s="2" t="s">
        <v>33259</v>
      </c>
      <c r="G1434" s="2" t="s">
        <v>33260</v>
      </c>
      <c r="H1434" s="2" t="s">
        <v>30038</v>
      </c>
      <c r="I1434" s="2" t="s">
        <v>33261</v>
      </c>
      <c r="J1434" s="2" t="s">
        <v>12959</v>
      </c>
    </row>
    <row r="1435">
      <c r="A1435" s="2" t="s">
        <v>33262</v>
      </c>
      <c r="B1435" s="2" t="s">
        <v>33248</v>
      </c>
      <c r="C1435" s="2" t="s">
        <v>21924</v>
      </c>
      <c r="D1435" s="2" t="s">
        <v>33208</v>
      </c>
      <c r="E1435" s="2" t="s">
        <v>30201</v>
      </c>
      <c r="F1435" s="2" t="s">
        <v>33263</v>
      </c>
      <c r="G1435" s="2" t="s">
        <v>33264</v>
      </c>
      <c r="H1435" s="2" t="s">
        <v>30038</v>
      </c>
      <c r="I1435" s="2" t="s">
        <v>33265</v>
      </c>
      <c r="J1435" s="2" t="s">
        <v>12959</v>
      </c>
    </row>
    <row r="1436">
      <c r="A1436" s="2" t="s">
        <v>33266</v>
      </c>
      <c r="B1436" s="2" t="s">
        <v>33248</v>
      </c>
      <c r="C1436" s="2" t="s">
        <v>21924</v>
      </c>
      <c r="D1436" s="2" t="s">
        <v>32414</v>
      </c>
      <c r="E1436" s="2" t="s">
        <v>29808</v>
      </c>
      <c r="F1436" s="2" t="s">
        <v>13950</v>
      </c>
      <c r="G1436" s="2" t="s">
        <v>33267</v>
      </c>
      <c r="H1436" s="2" t="s">
        <v>30038</v>
      </c>
      <c r="I1436" s="2" t="s">
        <v>33268</v>
      </c>
      <c r="J1436" s="2" t="s">
        <v>12959</v>
      </c>
    </row>
    <row r="1437">
      <c r="A1437" s="2" t="s">
        <v>33269</v>
      </c>
      <c r="B1437" s="2" t="s">
        <v>33248</v>
      </c>
      <c r="C1437" s="2" t="s">
        <v>21924</v>
      </c>
      <c r="D1437" s="2" t="s">
        <v>33228</v>
      </c>
      <c r="E1437" s="2" t="s">
        <v>30201</v>
      </c>
      <c r="F1437" s="2" t="s">
        <v>33270</v>
      </c>
      <c r="G1437" s="2" t="s">
        <v>33230</v>
      </c>
      <c r="H1437" s="2" t="s">
        <v>30038</v>
      </c>
      <c r="I1437" s="2" t="s">
        <v>33271</v>
      </c>
      <c r="J1437" s="2" t="s">
        <v>12959</v>
      </c>
    </row>
    <row r="1438">
      <c r="A1438" s="2" t="s">
        <v>33272</v>
      </c>
      <c r="B1438" s="2" t="s">
        <v>33248</v>
      </c>
      <c r="C1438" s="2" t="s">
        <v>21924</v>
      </c>
      <c r="D1438" s="2" t="s">
        <v>27568</v>
      </c>
      <c r="E1438" s="2" t="s">
        <v>30201</v>
      </c>
      <c r="F1438" s="2" t="s">
        <v>33270</v>
      </c>
      <c r="G1438" s="2" t="s">
        <v>33273</v>
      </c>
      <c r="H1438" s="2" t="s">
        <v>30038</v>
      </c>
      <c r="I1438" s="2" t="s">
        <v>33274</v>
      </c>
      <c r="J1438" s="2" t="s">
        <v>12959</v>
      </c>
    </row>
    <row r="1439">
      <c r="A1439" s="2" t="s">
        <v>33275</v>
      </c>
      <c r="B1439" s="2" t="s">
        <v>33248</v>
      </c>
      <c r="C1439" s="2" t="s">
        <v>21924</v>
      </c>
      <c r="D1439" s="2" t="s">
        <v>33233</v>
      </c>
      <c r="E1439" s="2" t="s">
        <v>30201</v>
      </c>
      <c r="F1439" s="2" t="s">
        <v>33234</v>
      </c>
      <c r="G1439" s="2" t="s">
        <v>33276</v>
      </c>
      <c r="H1439" s="2" t="s">
        <v>30038</v>
      </c>
      <c r="I1439" s="2" t="s">
        <v>33277</v>
      </c>
      <c r="J1439" s="2" t="s">
        <v>12959</v>
      </c>
    </row>
    <row r="1440">
      <c r="A1440" s="2" t="s">
        <v>33279</v>
      </c>
      <c r="B1440" s="2" t="s">
        <v>33248</v>
      </c>
      <c r="C1440" s="2" t="s">
        <v>21924</v>
      </c>
      <c r="D1440" s="2" t="s">
        <v>32337</v>
      </c>
      <c r="E1440" s="2" t="s">
        <v>25864</v>
      </c>
      <c r="F1440" s="2" t="s">
        <v>33248</v>
      </c>
      <c r="G1440" s="2" t="s">
        <v>33280</v>
      </c>
      <c r="H1440" s="2" t="s">
        <v>32339</v>
      </c>
      <c r="I1440" s="2" t="s">
        <v>33281</v>
      </c>
      <c r="J1440" s="2" t="s">
        <v>12959</v>
      </c>
    </row>
    <row r="1441">
      <c r="A1441" s="2" t="s">
        <v>33282</v>
      </c>
      <c r="B1441" s="2" t="s">
        <v>33248</v>
      </c>
      <c r="C1441" s="2" t="s">
        <v>21924</v>
      </c>
      <c r="D1441" s="2" t="s">
        <v>30588</v>
      </c>
      <c r="E1441" s="2" t="s">
        <v>25826</v>
      </c>
      <c r="F1441" s="2" t="s">
        <v>33284</v>
      </c>
      <c r="G1441" s="2" t="s">
        <v>33285</v>
      </c>
      <c r="H1441" s="2" t="s">
        <v>28811</v>
      </c>
      <c r="I1441" s="2" t="s">
        <v>33286</v>
      </c>
      <c r="J1441" s="2" t="s">
        <v>12959</v>
      </c>
    </row>
    <row r="1442">
      <c r="A1442" s="2" t="s">
        <v>33287</v>
      </c>
      <c r="B1442" s="2" t="s">
        <v>33288</v>
      </c>
      <c r="C1442" s="2" t="s">
        <v>22012</v>
      </c>
      <c r="D1442" s="2" t="s">
        <v>29895</v>
      </c>
      <c r="E1442" s="2" t="s">
        <v>33289</v>
      </c>
      <c r="F1442" s="2" t="s">
        <v>379</v>
      </c>
      <c r="G1442" s="2" t="s">
        <v>33290</v>
      </c>
      <c r="H1442" s="2" t="s">
        <v>30038</v>
      </c>
      <c r="I1442" s="2" t="s">
        <v>33291</v>
      </c>
      <c r="J1442" s="2" t="s">
        <v>12959</v>
      </c>
    </row>
    <row r="1443">
      <c r="A1443" s="2" t="s">
        <v>33292</v>
      </c>
      <c r="B1443" s="2" t="s">
        <v>33288</v>
      </c>
      <c r="C1443" s="2" t="s">
        <v>22012</v>
      </c>
      <c r="D1443" s="2" t="s">
        <v>33208</v>
      </c>
      <c r="E1443" s="2" t="s">
        <v>30201</v>
      </c>
      <c r="F1443" s="2" t="s">
        <v>33293</v>
      </c>
      <c r="G1443" s="2" t="s">
        <v>33294</v>
      </c>
      <c r="H1443" s="2" t="s">
        <v>30038</v>
      </c>
      <c r="I1443" s="2" t="s">
        <v>33295</v>
      </c>
      <c r="J1443" s="2" t="s">
        <v>12959</v>
      </c>
    </row>
    <row r="1444">
      <c r="A1444" s="2" t="s">
        <v>33296</v>
      </c>
      <c r="B1444" s="2" t="s">
        <v>33288</v>
      </c>
      <c r="C1444" s="2" t="s">
        <v>22012</v>
      </c>
      <c r="D1444" s="2" t="s">
        <v>33228</v>
      </c>
      <c r="E1444" s="2" t="s">
        <v>30201</v>
      </c>
      <c r="F1444" s="2" t="s">
        <v>33297</v>
      </c>
      <c r="G1444" s="2" t="s">
        <v>33298</v>
      </c>
      <c r="H1444" s="2" t="s">
        <v>30038</v>
      </c>
      <c r="I1444" s="2" t="s">
        <v>33299</v>
      </c>
      <c r="J1444" s="2" t="s">
        <v>12959</v>
      </c>
    </row>
    <row r="1445">
      <c r="A1445" s="2" t="s">
        <v>33300</v>
      </c>
      <c r="B1445" s="2" t="s">
        <v>33288</v>
      </c>
      <c r="C1445" s="2" t="s">
        <v>22012</v>
      </c>
      <c r="D1445" s="2" t="s">
        <v>32337</v>
      </c>
      <c r="E1445" s="2" t="s">
        <v>25864</v>
      </c>
      <c r="F1445" s="2" t="s">
        <v>33288</v>
      </c>
      <c r="G1445" s="2" t="s">
        <v>33301</v>
      </c>
      <c r="H1445" s="2" t="s">
        <v>32339</v>
      </c>
      <c r="I1445" s="2" t="s">
        <v>33302</v>
      </c>
      <c r="J1445" s="2" t="s">
        <v>12959</v>
      </c>
    </row>
    <row r="1446">
      <c r="A1446" s="2" t="s">
        <v>33303</v>
      </c>
      <c r="B1446" s="2" t="s">
        <v>33304</v>
      </c>
      <c r="C1446" s="2" t="s">
        <v>22120</v>
      </c>
      <c r="D1446" s="2" t="s">
        <v>29895</v>
      </c>
      <c r="E1446" s="2" t="s">
        <v>33202</v>
      </c>
      <c r="F1446" s="2" t="s">
        <v>33305</v>
      </c>
      <c r="G1446" s="2" t="s">
        <v>33306</v>
      </c>
      <c r="H1446" s="2" t="s">
        <v>30038</v>
      </c>
      <c r="I1446" s="2" t="s">
        <v>33307</v>
      </c>
      <c r="J1446" s="2" t="s">
        <v>12959</v>
      </c>
    </row>
    <row r="1447">
      <c r="A1447" s="2" t="s">
        <v>33308</v>
      </c>
      <c r="B1447" s="2" t="s">
        <v>33304</v>
      </c>
      <c r="C1447" s="2" t="s">
        <v>22120</v>
      </c>
      <c r="D1447" s="2" t="s">
        <v>33208</v>
      </c>
      <c r="E1447" s="2" t="s">
        <v>30201</v>
      </c>
      <c r="F1447" s="2" t="s">
        <v>33309</v>
      </c>
      <c r="G1447" s="2" t="s">
        <v>33310</v>
      </c>
      <c r="H1447" s="2" t="s">
        <v>30038</v>
      </c>
      <c r="I1447" s="2" t="s">
        <v>33311</v>
      </c>
      <c r="J1447" s="2" t="s">
        <v>12959</v>
      </c>
    </row>
    <row r="1448">
      <c r="A1448" s="2" t="s">
        <v>33312</v>
      </c>
      <c r="B1448" s="2" t="s">
        <v>33304</v>
      </c>
      <c r="C1448" s="2" t="s">
        <v>22120</v>
      </c>
      <c r="D1448" s="2" t="s">
        <v>32414</v>
      </c>
      <c r="E1448" s="2" t="s">
        <v>29808</v>
      </c>
      <c r="F1448" s="2" t="s">
        <v>13954</v>
      </c>
      <c r="G1448" s="2" t="s">
        <v>33313</v>
      </c>
      <c r="H1448" s="2" t="s">
        <v>30038</v>
      </c>
      <c r="I1448" s="2" t="s">
        <v>33314</v>
      </c>
      <c r="J1448" s="2" t="s">
        <v>12959</v>
      </c>
    </row>
    <row r="1449">
      <c r="A1449" s="2" t="s">
        <v>33315</v>
      </c>
      <c r="B1449" s="2" t="s">
        <v>33304</v>
      </c>
      <c r="C1449" s="2" t="s">
        <v>22120</v>
      </c>
      <c r="D1449" s="2" t="s">
        <v>33217</v>
      </c>
      <c r="E1449" s="2" t="s">
        <v>33316</v>
      </c>
      <c r="F1449" s="2" t="s">
        <v>33317</v>
      </c>
      <c r="G1449" s="2" t="s">
        <v>33318</v>
      </c>
      <c r="H1449" s="2" t="s">
        <v>33319</v>
      </c>
      <c r="I1449" s="2" t="s">
        <v>33320</v>
      </c>
      <c r="J1449" s="2" t="s">
        <v>12959</v>
      </c>
    </row>
    <row r="1450">
      <c r="A1450" s="2" t="s">
        <v>33321</v>
      </c>
      <c r="B1450" s="2" t="s">
        <v>33304</v>
      </c>
      <c r="C1450" s="2" t="s">
        <v>22120</v>
      </c>
      <c r="D1450" s="2" t="s">
        <v>33228</v>
      </c>
      <c r="E1450" s="2" t="s">
        <v>30201</v>
      </c>
      <c r="F1450" s="2" t="s">
        <v>33322</v>
      </c>
      <c r="G1450" s="2" t="s">
        <v>33323</v>
      </c>
      <c r="H1450" s="2" t="s">
        <v>30038</v>
      </c>
      <c r="I1450" s="2" t="s">
        <v>33324</v>
      </c>
      <c r="J1450" s="2" t="s">
        <v>12959</v>
      </c>
    </row>
    <row r="1451">
      <c r="A1451" s="2" t="s">
        <v>33325</v>
      </c>
      <c r="B1451" s="2" t="s">
        <v>33304</v>
      </c>
      <c r="C1451" s="2" t="s">
        <v>22120</v>
      </c>
      <c r="D1451" s="2" t="s">
        <v>32337</v>
      </c>
      <c r="E1451" s="2" t="s">
        <v>25864</v>
      </c>
      <c r="F1451" s="2" t="s">
        <v>33304</v>
      </c>
      <c r="G1451" s="2" t="s">
        <v>33326</v>
      </c>
      <c r="H1451" s="2" t="s">
        <v>32339</v>
      </c>
      <c r="I1451" s="2" t="s">
        <v>33327</v>
      </c>
      <c r="J1451" s="2" t="s">
        <v>12959</v>
      </c>
    </row>
    <row r="1452">
      <c r="A1452" s="2" t="s">
        <v>33328</v>
      </c>
      <c r="B1452" s="2" t="s">
        <v>25063</v>
      </c>
      <c r="C1452" s="2" t="s">
        <v>25062</v>
      </c>
      <c r="D1452" s="2" t="s">
        <v>33329</v>
      </c>
      <c r="E1452" s="2" t="s">
        <v>32415</v>
      </c>
      <c r="F1452" s="2" t="s">
        <v>33330</v>
      </c>
      <c r="G1452" s="2" t="s">
        <v>33331</v>
      </c>
      <c r="H1452" s="2" t="s">
        <v>30038</v>
      </c>
      <c r="I1452" s="2" t="s">
        <v>33332</v>
      </c>
      <c r="J1452" s="2" t="s">
        <v>12959</v>
      </c>
    </row>
    <row r="1453">
      <c r="A1453" s="2" t="s">
        <v>33333</v>
      </c>
      <c r="B1453" s="2" t="s">
        <v>25063</v>
      </c>
      <c r="C1453" s="2" t="s">
        <v>25062</v>
      </c>
      <c r="D1453" s="2" t="s">
        <v>33334</v>
      </c>
      <c r="E1453" s="2" t="s">
        <v>1139</v>
      </c>
      <c r="F1453" s="2" t="s">
        <v>32820</v>
      </c>
      <c r="G1453" s="2" t="s">
        <v>33335</v>
      </c>
      <c r="H1453" s="2" t="s">
        <v>30038</v>
      </c>
      <c r="I1453" s="2" t="s">
        <v>33336</v>
      </c>
      <c r="J1453" s="2" t="s">
        <v>12959</v>
      </c>
    </row>
    <row r="1454">
      <c r="A1454" s="2" t="s">
        <v>33337</v>
      </c>
      <c r="B1454" s="2" t="s">
        <v>25063</v>
      </c>
      <c r="C1454" s="2" t="s">
        <v>25062</v>
      </c>
      <c r="D1454" s="2" t="s">
        <v>33338</v>
      </c>
      <c r="E1454" s="2" t="s">
        <v>30061</v>
      </c>
      <c r="F1454" s="2" t="s">
        <v>33339</v>
      </c>
      <c r="G1454" s="2" t="s">
        <v>33340</v>
      </c>
      <c r="H1454" s="2" t="s">
        <v>30038</v>
      </c>
      <c r="I1454" s="2" t="s">
        <v>33341</v>
      </c>
      <c r="J1454" s="2" t="s">
        <v>12959</v>
      </c>
    </row>
    <row r="1455">
      <c r="A1455" s="2" t="s">
        <v>33342</v>
      </c>
      <c r="B1455" s="2" t="s">
        <v>25063</v>
      </c>
      <c r="C1455" s="2" t="s">
        <v>25062</v>
      </c>
      <c r="D1455" s="2" t="s">
        <v>33343</v>
      </c>
      <c r="E1455" s="2" t="s">
        <v>30836</v>
      </c>
      <c r="F1455" s="2" t="s">
        <v>33344</v>
      </c>
      <c r="G1455" s="2" t="s">
        <v>33345</v>
      </c>
      <c r="H1455" s="2" t="s">
        <v>30038</v>
      </c>
      <c r="I1455" s="2" t="s">
        <v>33346</v>
      </c>
      <c r="J1455" s="2" t="s">
        <v>12959</v>
      </c>
    </row>
    <row r="1456">
      <c r="A1456" s="2" t="s">
        <v>33347</v>
      </c>
      <c r="B1456" s="2" t="s">
        <v>25063</v>
      </c>
      <c r="C1456" s="2" t="s">
        <v>25062</v>
      </c>
      <c r="D1456" s="2" t="s">
        <v>33348</v>
      </c>
      <c r="E1456" s="2" t="s">
        <v>30061</v>
      </c>
      <c r="F1456" s="2" t="s">
        <v>1082</v>
      </c>
      <c r="G1456" s="2" t="s">
        <v>33349</v>
      </c>
      <c r="H1456" s="2" t="s">
        <v>33350</v>
      </c>
      <c r="I1456" s="2" t="s">
        <v>33351</v>
      </c>
      <c r="J1456" s="2" t="s">
        <v>12959</v>
      </c>
    </row>
    <row r="1457">
      <c r="A1457" s="2" t="s">
        <v>33353</v>
      </c>
      <c r="B1457" s="2" t="s">
        <v>25063</v>
      </c>
      <c r="C1457" s="2" t="s">
        <v>25062</v>
      </c>
      <c r="D1457" s="2" t="s">
        <v>33354</v>
      </c>
      <c r="E1457" s="2" t="s">
        <v>30209</v>
      </c>
      <c r="F1457" s="2" t="s">
        <v>15883</v>
      </c>
      <c r="G1457" s="2" t="s">
        <v>33355</v>
      </c>
      <c r="H1457" s="2" t="s">
        <v>33356</v>
      </c>
      <c r="I1457" s="2" t="s">
        <v>33357</v>
      </c>
      <c r="J1457" s="2" t="s">
        <v>12959</v>
      </c>
    </row>
    <row r="1458">
      <c r="A1458" s="2" t="s">
        <v>33359</v>
      </c>
      <c r="B1458" s="2" t="s">
        <v>25063</v>
      </c>
      <c r="C1458" s="2" t="s">
        <v>25062</v>
      </c>
      <c r="D1458" s="2" t="s">
        <v>32337</v>
      </c>
      <c r="E1458" s="2" t="s">
        <v>25864</v>
      </c>
      <c r="F1458" s="2" t="s">
        <v>25063</v>
      </c>
      <c r="G1458" s="2" t="s">
        <v>33360</v>
      </c>
      <c r="H1458" s="2" t="s">
        <v>32339</v>
      </c>
      <c r="I1458" s="2" t="s">
        <v>33361</v>
      </c>
      <c r="J1458" s="2" t="s">
        <v>12959</v>
      </c>
    </row>
    <row r="1459">
      <c r="A1459" s="2" t="s">
        <v>33362</v>
      </c>
      <c r="B1459" s="2" t="s">
        <v>33363</v>
      </c>
      <c r="C1459" s="2" t="s">
        <v>22236</v>
      </c>
      <c r="D1459" s="2" t="s">
        <v>29895</v>
      </c>
      <c r="E1459" s="2" t="s">
        <v>33364</v>
      </c>
      <c r="F1459" s="2" t="s">
        <v>33365</v>
      </c>
      <c r="G1459" s="2" t="s">
        <v>33366</v>
      </c>
      <c r="H1459" s="2" t="s">
        <v>30038</v>
      </c>
      <c r="I1459" s="2" t="s">
        <v>33367</v>
      </c>
      <c r="J1459" s="2" t="s">
        <v>12959</v>
      </c>
    </row>
    <row r="1460">
      <c r="A1460" s="2" t="s">
        <v>33368</v>
      </c>
      <c r="B1460" s="2" t="s">
        <v>33363</v>
      </c>
      <c r="C1460" s="2" t="s">
        <v>22236</v>
      </c>
      <c r="D1460" s="2" t="s">
        <v>33369</v>
      </c>
      <c r="E1460" s="2" t="s">
        <v>30201</v>
      </c>
      <c r="F1460" s="2" t="s">
        <v>33365</v>
      </c>
      <c r="G1460" s="2" t="s">
        <v>33370</v>
      </c>
      <c r="H1460" s="2" t="s">
        <v>30038</v>
      </c>
      <c r="I1460" s="2" t="s">
        <v>33371</v>
      </c>
      <c r="J1460" s="2" t="s">
        <v>12959</v>
      </c>
    </row>
    <row r="1461">
      <c r="A1461" s="2" t="s">
        <v>33372</v>
      </c>
      <c r="B1461" s="2" t="s">
        <v>33363</v>
      </c>
      <c r="C1461" s="2" t="s">
        <v>22236</v>
      </c>
      <c r="D1461" s="2" t="s">
        <v>33208</v>
      </c>
      <c r="E1461" s="2" t="s">
        <v>33373</v>
      </c>
      <c r="F1461" s="2" t="s">
        <v>7009</v>
      </c>
      <c r="G1461" s="2" t="s">
        <v>33374</v>
      </c>
      <c r="H1461" s="2" t="s">
        <v>30038</v>
      </c>
      <c r="I1461" s="2" t="s">
        <v>33375</v>
      </c>
      <c r="J1461" s="2" t="s">
        <v>12959</v>
      </c>
    </row>
    <row r="1462">
      <c r="A1462" s="2" t="s">
        <v>33376</v>
      </c>
      <c r="B1462" s="2" t="s">
        <v>33363</v>
      </c>
      <c r="C1462" s="2" t="s">
        <v>22236</v>
      </c>
      <c r="D1462" s="2" t="s">
        <v>33208</v>
      </c>
      <c r="E1462" s="2" t="s">
        <v>33377</v>
      </c>
      <c r="F1462" s="2" t="s">
        <v>30863</v>
      </c>
      <c r="G1462" s="2" t="s">
        <v>33378</v>
      </c>
      <c r="H1462" s="2" t="s">
        <v>30038</v>
      </c>
      <c r="I1462" s="2" t="s">
        <v>33379</v>
      </c>
      <c r="J1462" s="2" t="s">
        <v>12959</v>
      </c>
    </row>
    <row r="1463">
      <c r="A1463" s="2" t="s">
        <v>33381</v>
      </c>
      <c r="B1463" s="2" t="s">
        <v>33363</v>
      </c>
      <c r="C1463" s="2" t="s">
        <v>22236</v>
      </c>
      <c r="D1463" s="2" t="s">
        <v>32414</v>
      </c>
      <c r="E1463" s="2" t="s">
        <v>29808</v>
      </c>
      <c r="F1463" s="2" t="s">
        <v>13958</v>
      </c>
      <c r="G1463" s="2" t="s">
        <v>33382</v>
      </c>
      <c r="H1463" s="2" t="s">
        <v>30038</v>
      </c>
      <c r="I1463" s="2" t="s">
        <v>33383</v>
      </c>
      <c r="J1463" s="2" t="s">
        <v>12959</v>
      </c>
    </row>
    <row r="1464">
      <c r="A1464" s="2" t="s">
        <v>33384</v>
      </c>
      <c r="B1464" s="2" t="s">
        <v>33363</v>
      </c>
      <c r="C1464" s="2" t="s">
        <v>22236</v>
      </c>
      <c r="D1464" s="2" t="s">
        <v>33228</v>
      </c>
      <c r="E1464" s="2" t="s">
        <v>30201</v>
      </c>
      <c r="F1464" s="2" t="s">
        <v>30791</v>
      </c>
      <c r="G1464" s="2" t="s">
        <v>33385</v>
      </c>
      <c r="H1464" s="2" t="s">
        <v>30038</v>
      </c>
      <c r="I1464" s="2" t="s">
        <v>33386</v>
      </c>
      <c r="J1464" s="2" t="s">
        <v>12959</v>
      </c>
    </row>
    <row r="1465">
      <c r="A1465" s="2" t="s">
        <v>33387</v>
      </c>
      <c r="B1465" s="2" t="s">
        <v>33363</v>
      </c>
      <c r="C1465" s="2" t="s">
        <v>22236</v>
      </c>
      <c r="D1465" s="2" t="s">
        <v>32337</v>
      </c>
      <c r="E1465" s="2" t="s">
        <v>25864</v>
      </c>
      <c r="F1465" s="2" t="s">
        <v>33363</v>
      </c>
      <c r="G1465" s="2" t="s">
        <v>33388</v>
      </c>
      <c r="H1465" s="2" t="s">
        <v>32339</v>
      </c>
      <c r="I1465" s="2" t="s">
        <v>33389</v>
      </c>
      <c r="J1465" s="2" t="s">
        <v>12959</v>
      </c>
    </row>
    <row r="1466">
      <c r="A1466" s="2" t="s">
        <v>33390</v>
      </c>
      <c r="B1466" s="2" t="s">
        <v>33391</v>
      </c>
      <c r="C1466" s="2" t="s">
        <v>13631</v>
      </c>
      <c r="D1466" s="2" t="s">
        <v>33392</v>
      </c>
      <c r="E1466" s="2" t="s">
        <v>33202</v>
      </c>
      <c r="F1466" s="2" t="s">
        <v>33393</v>
      </c>
      <c r="G1466" s="2" t="s">
        <v>33394</v>
      </c>
      <c r="H1466" s="2" t="s">
        <v>30038</v>
      </c>
      <c r="I1466" s="2" t="s">
        <v>33395</v>
      </c>
      <c r="J1466" s="2" t="s">
        <v>12959</v>
      </c>
    </row>
    <row r="1467">
      <c r="A1467" s="2" t="s">
        <v>33396</v>
      </c>
      <c r="B1467" s="2" t="s">
        <v>33391</v>
      </c>
      <c r="C1467" s="2" t="s">
        <v>13631</v>
      </c>
      <c r="D1467" s="2" t="s">
        <v>33397</v>
      </c>
      <c r="E1467" s="2" t="s">
        <v>33398</v>
      </c>
      <c r="F1467" s="2" t="s">
        <v>33399</v>
      </c>
      <c r="G1467" s="2" t="s">
        <v>33400</v>
      </c>
      <c r="H1467" s="2" t="s">
        <v>30038</v>
      </c>
      <c r="I1467" s="2" t="s">
        <v>33401</v>
      </c>
      <c r="J1467" s="2" t="s">
        <v>12959</v>
      </c>
    </row>
    <row r="1468">
      <c r="A1468" s="2" t="s">
        <v>33402</v>
      </c>
      <c r="B1468" s="2" t="s">
        <v>33391</v>
      </c>
      <c r="C1468" s="2" t="s">
        <v>13631</v>
      </c>
      <c r="D1468" s="2" t="s">
        <v>33403</v>
      </c>
      <c r="E1468" s="2" t="s">
        <v>30185</v>
      </c>
      <c r="F1468" s="2" t="s">
        <v>13086</v>
      </c>
      <c r="G1468" s="2" t="s">
        <v>33404</v>
      </c>
      <c r="H1468" s="2" t="s">
        <v>30038</v>
      </c>
      <c r="I1468" s="2" t="s">
        <v>33405</v>
      </c>
      <c r="J1468" s="2" t="s">
        <v>12959</v>
      </c>
    </row>
    <row r="1469">
      <c r="A1469" s="2" t="s">
        <v>33406</v>
      </c>
      <c r="B1469" s="2" t="s">
        <v>33391</v>
      </c>
      <c r="C1469" s="2" t="s">
        <v>13631</v>
      </c>
      <c r="D1469" s="2" t="s">
        <v>33407</v>
      </c>
      <c r="E1469" s="2" t="s">
        <v>30201</v>
      </c>
      <c r="F1469" s="2" t="s">
        <v>33408</v>
      </c>
      <c r="G1469" s="2" t="s">
        <v>33409</v>
      </c>
      <c r="H1469" s="2" t="s">
        <v>30038</v>
      </c>
      <c r="I1469" s="2" t="s">
        <v>33410</v>
      </c>
      <c r="J1469" s="2" t="s">
        <v>12959</v>
      </c>
    </row>
    <row r="1470">
      <c r="A1470" s="2" t="s">
        <v>33411</v>
      </c>
      <c r="B1470" s="2" t="s">
        <v>33391</v>
      </c>
      <c r="C1470" s="2" t="s">
        <v>13631</v>
      </c>
      <c r="D1470" s="2" t="s">
        <v>33412</v>
      </c>
      <c r="E1470" s="2" t="s">
        <v>30201</v>
      </c>
      <c r="F1470" s="2" t="s">
        <v>33413</v>
      </c>
      <c r="G1470" s="2" t="s">
        <v>33414</v>
      </c>
      <c r="H1470" s="2" t="s">
        <v>30038</v>
      </c>
      <c r="I1470" s="2" t="s">
        <v>33415</v>
      </c>
      <c r="J1470" s="2" t="s">
        <v>12959</v>
      </c>
    </row>
    <row r="1471">
      <c r="A1471" s="2" t="s">
        <v>33416</v>
      </c>
      <c r="B1471" s="2" t="s">
        <v>33391</v>
      </c>
      <c r="C1471" s="2" t="s">
        <v>13631</v>
      </c>
      <c r="D1471" s="2" t="s">
        <v>33417</v>
      </c>
      <c r="E1471" s="2" t="s">
        <v>32415</v>
      </c>
      <c r="F1471" s="2" t="s">
        <v>33418</v>
      </c>
      <c r="G1471" s="2" t="s">
        <v>33419</v>
      </c>
      <c r="H1471" s="2" t="s">
        <v>30038</v>
      </c>
      <c r="I1471" s="2" t="s">
        <v>33420</v>
      </c>
      <c r="J1471" s="2" t="s">
        <v>12959</v>
      </c>
    </row>
    <row r="1472">
      <c r="A1472" s="2" t="s">
        <v>33421</v>
      </c>
      <c r="B1472" s="2" t="s">
        <v>33391</v>
      </c>
      <c r="C1472" s="2" t="s">
        <v>13631</v>
      </c>
      <c r="D1472" s="2" t="s">
        <v>33422</v>
      </c>
      <c r="E1472" s="2" t="s">
        <v>30052</v>
      </c>
      <c r="F1472" s="2" t="s">
        <v>33423</v>
      </c>
      <c r="G1472" s="2" t="s">
        <v>33424</v>
      </c>
      <c r="H1472" s="2" t="s">
        <v>30038</v>
      </c>
      <c r="I1472" s="2" t="s">
        <v>33425</v>
      </c>
      <c r="J1472" s="2" t="s">
        <v>12959</v>
      </c>
    </row>
    <row r="1473">
      <c r="A1473" s="2" t="s">
        <v>33426</v>
      </c>
      <c r="B1473" s="2" t="s">
        <v>33391</v>
      </c>
      <c r="C1473" s="2" t="s">
        <v>13631</v>
      </c>
      <c r="D1473" s="2" t="s">
        <v>33427</v>
      </c>
      <c r="E1473" s="2" t="s">
        <v>31466</v>
      </c>
      <c r="F1473" s="2" t="s">
        <v>33428</v>
      </c>
      <c r="G1473" s="2" t="s">
        <v>33429</v>
      </c>
      <c r="H1473" s="2" t="s">
        <v>30038</v>
      </c>
      <c r="I1473" s="2" t="s">
        <v>33430</v>
      </c>
      <c r="J1473" s="2" t="s">
        <v>12959</v>
      </c>
    </row>
    <row r="1474">
      <c r="A1474" s="2" t="s">
        <v>33431</v>
      </c>
      <c r="B1474" s="2" t="s">
        <v>33391</v>
      </c>
      <c r="C1474" s="2" t="s">
        <v>13631</v>
      </c>
      <c r="D1474" s="2" t="s">
        <v>33432</v>
      </c>
      <c r="E1474" s="2" t="s">
        <v>32415</v>
      </c>
      <c r="F1474" s="2" t="s">
        <v>33433</v>
      </c>
      <c r="G1474" s="2" t="s">
        <v>33434</v>
      </c>
      <c r="H1474" s="2" t="s">
        <v>30038</v>
      </c>
      <c r="I1474" s="2" t="s">
        <v>33435</v>
      </c>
      <c r="J1474" s="2" t="s">
        <v>12959</v>
      </c>
    </row>
    <row r="1475">
      <c r="A1475" s="2" t="s">
        <v>33436</v>
      </c>
      <c r="B1475" s="2" t="s">
        <v>33391</v>
      </c>
      <c r="C1475" s="2" t="s">
        <v>13631</v>
      </c>
      <c r="D1475" s="2" t="s">
        <v>32337</v>
      </c>
      <c r="E1475" s="2" t="s">
        <v>25864</v>
      </c>
      <c r="F1475" s="2" t="s">
        <v>33391</v>
      </c>
      <c r="G1475" s="2" t="s">
        <v>33437</v>
      </c>
      <c r="H1475" s="2" t="s">
        <v>32339</v>
      </c>
      <c r="I1475" s="2" t="s">
        <v>33438</v>
      </c>
      <c r="J1475" s="2" t="s">
        <v>12959</v>
      </c>
    </row>
    <row r="1476">
      <c r="A1476" s="2" t="s">
        <v>33439</v>
      </c>
      <c r="B1476" s="2" t="s">
        <v>33440</v>
      </c>
      <c r="C1476" s="2" t="s">
        <v>33441</v>
      </c>
      <c r="D1476" s="2" t="s">
        <v>33442</v>
      </c>
      <c r="E1476" s="2" t="s">
        <v>33202</v>
      </c>
      <c r="F1476" s="2" t="s">
        <v>33443</v>
      </c>
      <c r="G1476" s="2" t="s">
        <v>33444</v>
      </c>
      <c r="H1476" s="2" t="s">
        <v>25858</v>
      </c>
      <c r="I1476" s="2" t="s">
        <v>33445</v>
      </c>
      <c r="J1476" s="2" t="s">
        <v>12959</v>
      </c>
    </row>
    <row r="1477">
      <c r="A1477" s="2" t="s">
        <v>33446</v>
      </c>
      <c r="B1477" s="2" t="s">
        <v>33440</v>
      </c>
      <c r="C1477" s="2" t="s">
        <v>33441</v>
      </c>
      <c r="D1477" s="2" t="s">
        <v>33447</v>
      </c>
      <c r="E1477" s="2" t="s">
        <v>29808</v>
      </c>
      <c r="F1477" s="2" t="s">
        <v>14047</v>
      </c>
      <c r="G1477" s="2" t="s">
        <v>33448</v>
      </c>
      <c r="H1477" s="2" t="s">
        <v>25615</v>
      </c>
      <c r="I1477" s="2" t="s">
        <v>33449</v>
      </c>
      <c r="J1477" s="2" t="s">
        <v>12959</v>
      </c>
    </row>
    <row r="1478">
      <c r="A1478" s="2" t="s">
        <v>33450</v>
      </c>
      <c r="B1478" s="2" t="s">
        <v>33440</v>
      </c>
      <c r="C1478" s="2" t="s">
        <v>33441</v>
      </c>
      <c r="D1478" s="2" t="s">
        <v>33451</v>
      </c>
      <c r="E1478" s="2" t="s">
        <v>29808</v>
      </c>
      <c r="F1478" s="2" t="s">
        <v>14053</v>
      </c>
      <c r="G1478" s="2" t="s">
        <v>33452</v>
      </c>
      <c r="H1478" s="2" t="s">
        <v>25615</v>
      </c>
      <c r="I1478" s="2" t="s">
        <v>33454</v>
      </c>
      <c r="J1478" s="2" t="s">
        <v>12959</v>
      </c>
    </row>
    <row r="1479">
      <c r="A1479" s="2" t="s">
        <v>33455</v>
      </c>
      <c r="B1479" s="2" t="s">
        <v>33440</v>
      </c>
      <c r="C1479" s="2" t="s">
        <v>33441</v>
      </c>
      <c r="D1479" s="2" t="s">
        <v>33451</v>
      </c>
      <c r="E1479" s="2" t="s">
        <v>29808</v>
      </c>
      <c r="F1479" s="2" t="s">
        <v>14058</v>
      </c>
      <c r="G1479" s="2" t="s">
        <v>33456</v>
      </c>
      <c r="H1479" s="2" t="s">
        <v>25615</v>
      </c>
      <c r="I1479" s="2" t="s">
        <v>33457</v>
      </c>
      <c r="J1479" s="2" t="s">
        <v>12959</v>
      </c>
    </row>
    <row r="1480">
      <c r="A1480" s="2" t="s">
        <v>33458</v>
      </c>
      <c r="B1480" s="2" t="s">
        <v>33440</v>
      </c>
      <c r="C1480" s="2" t="s">
        <v>33441</v>
      </c>
      <c r="D1480" s="2" t="s">
        <v>33460</v>
      </c>
      <c r="E1480" s="2" t="s">
        <v>32415</v>
      </c>
      <c r="F1480" s="2" t="s">
        <v>33461</v>
      </c>
      <c r="G1480" s="2" t="s">
        <v>33462</v>
      </c>
      <c r="H1480" s="2" t="s">
        <v>30038</v>
      </c>
      <c r="I1480" s="2" t="s">
        <v>33463</v>
      </c>
      <c r="J1480" s="2" t="s">
        <v>12959</v>
      </c>
    </row>
    <row r="1481">
      <c r="A1481" s="2" t="s">
        <v>33464</v>
      </c>
      <c r="B1481" s="2" t="s">
        <v>33440</v>
      </c>
      <c r="C1481" s="2" t="s">
        <v>33441</v>
      </c>
      <c r="D1481" s="2" t="s">
        <v>33451</v>
      </c>
      <c r="E1481" s="2" t="s">
        <v>29808</v>
      </c>
      <c r="F1481" s="2" t="s">
        <v>14063</v>
      </c>
      <c r="G1481" s="2" t="s">
        <v>33465</v>
      </c>
      <c r="H1481" s="2" t="s">
        <v>25615</v>
      </c>
      <c r="I1481" s="2" t="s">
        <v>33467</v>
      </c>
      <c r="J1481" s="2" t="s">
        <v>12959</v>
      </c>
    </row>
    <row r="1482">
      <c r="A1482" s="2" t="s">
        <v>33468</v>
      </c>
      <c r="B1482" s="2" t="s">
        <v>33440</v>
      </c>
      <c r="C1482" s="2" t="s">
        <v>33441</v>
      </c>
      <c r="D1482" s="2" t="s">
        <v>33451</v>
      </c>
      <c r="E1482" s="2" t="s">
        <v>29808</v>
      </c>
      <c r="F1482" s="2" t="s">
        <v>14067</v>
      </c>
      <c r="G1482" s="2" t="s">
        <v>33469</v>
      </c>
      <c r="H1482" s="2" t="s">
        <v>25615</v>
      </c>
      <c r="I1482" s="2" t="s">
        <v>33470</v>
      </c>
      <c r="J1482" s="2" t="s">
        <v>12959</v>
      </c>
    </row>
    <row r="1483">
      <c r="A1483" s="2" t="s">
        <v>33471</v>
      </c>
      <c r="B1483" s="2" t="s">
        <v>33440</v>
      </c>
      <c r="C1483" s="2" t="s">
        <v>33441</v>
      </c>
      <c r="D1483" s="2" t="s">
        <v>33334</v>
      </c>
      <c r="E1483" s="2" t="s">
        <v>32415</v>
      </c>
      <c r="F1483" s="2" t="s">
        <v>33472</v>
      </c>
      <c r="G1483" s="2" t="s">
        <v>33473</v>
      </c>
      <c r="H1483" s="2" t="s">
        <v>30038</v>
      </c>
      <c r="I1483" s="2" t="s">
        <v>33474</v>
      </c>
      <c r="J1483" s="2" t="s">
        <v>12959</v>
      </c>
    </row>
    <row r="1484">
      <c r="A1484" s="2" t="s">
        <v>33475</v>
      </c>
      <c r="B1484" s="2" t="s">
        <v>33440</v>
      </c>
      <c r="C1484" s="2" t="s">
        <v>33441</v>
      </c>
      <c r="D1484" s="2" t="s">
        <v>32337</v>
      </c>
      <c r="E1484" s="2" t="s">
        <v>25864</v>
      </c>
      <c r="F1484" s="2" t="s">
        <v>33440</v>
      </c>
      <c r="G1484" s="2" t="s">
        <v>33476</v>
      </c>
      <c r="H1484" s="2" t="s">
        <v>32339</v>
      </c>
      <c r="I1484" s="2" t="s">
        <v>33478</v>
      </c>
      <c r="J1484" s="2" t="s">
        <v>12959</v>
      </c>
    </row>
    <row r="1485">
      <c r="A1485" s="2" t="s">
        <v>33479</v>
      </c>
      <c r="B1485" s="2" t="s">
        <v>33480</v>
      </c>
      <c r="C1485" s="2" t="s">
        <v>536</v>
      </c>
      <c r="D1485" s="2" t="s">
        <v>33481</v>
      </c>
      <c r="E1485" s="2" t="s">
        <v>25899</v>
      </c>
      <c r="F1485" s="2" t="s">
        <v>522</v>
      </c>
      <c r="G1485" s="2" t="s">
        <v>523</v>
      </c>
      <c r="H1485" s="2" t="s">
        <v>25615</v>
      </c>
      <c r="I1485" s="2" t="s">
        <v>33482</v>
      </c>
      <c r="J1485" s="2" t="s">
        <v>12959</v>
      </c>
    </row>
    <row r="1486">
      <c r="A1486" s="2" t="s">
        <v>33483</v>
      </c>
      <c r="B1486" s="2" t="s">
        <v>33480</v>
      </c>
      <c r="C1486" s="2" t="s">
        <v>536</v>
      </c>
      <c r="D1486" s="2" t="s">
        <v>33447</v>
      </c>
      <c r="E1486" s="2" t="s">
        <v>29808</v>
      </c>
      <c r="F1486" s="2" t="s">
        <v>14071</v>
      </c>
      <c r="G1486" s="2" t="s">
        <v>33484</v>
      </c>
      <c r="H1486" s="2" t="s">
        <v>25615</v>
      </c>
      <c r="I1486" s="2" t="s">
        <v>33485</v>
      </c>
      <c r="J1486" s="2" t="s">
        <v>12959</v>
      </c>
    </row>
    <row r="1487">
      <c r="A1487" s="2" t="s">
        <v>33486</v>
      </c>
      <c r="B1487" s="2" t="s">
        <v>33480</v>
      </c>
      <c r="C1487" s="2" t="s">
        <v>536</v>
      </c>
      <c r="D1487" s="2" t="s">
        <v>33451</v>
      </c>
      <c r="E1487" s="2" t="s">
        <v>29808</v>
      </c>
      <c r="F1487" s="2" t="s">
        <v>14075</v>
      </c>
      <c r="G1487" s="2" t="s">
        <v>33487</v>
      </c>
      <c r="H1487" s="2" t="s">
        <v>25615</v>
      </c>
      <c r="I1487" s="2" t="s">
        <v>33488</v>
      </c>
      <c r="J1487" s="2" t="s">
        <v>12959</v>
      </c>
    </row>
    <row r="1488">
      <c r="A1488" s="2" t="s">
        <v>33489</v>
      </c>
      <c r="B1488" s="2" t="s">
        <v>33480</v>
      </c>
      <c r="C1488" s="2" t="s">
        <v>536</v>
      </c>
      <c r="D1488" s="2" t="s">
        <v>33451</v>
      </c>
      <c r="E1488" s="2" t="s">
        <v>29808</v>
      </c>
      <c r="F1488" s="2" t="s">
        <v>14079</v>
      </c>
      <c r="G1488" s="2" t="s">
        <v>33490</v>
      </c>
      <c r="H1488" s="2" t="s">
        <v>25615</v>
      </c>
      <c r="I1488" s="2" t="s">
        <v>33491</v>
      </c>
      <c r="J1488" s="2" t="s">
        <v>12959</v>
      </c>
    </row>
    <row r="1489">
      <c r="A1489" s="2" t="s">
        <v>33492</v>
      </c>
      <c r="B1489" s="2" t="s">
        <v>33480</v>
      </c>
      <c r="C1489" s="2" t="s">
        <v>536</v>
      </c>
      <c r="D1489" s="2" t="s">
        <v>33334</v>
      </c>
      <c r="E1489" s="2" t="s">
        <v>32415</v>
      </c>
      <c r="F1489" s="2" t="s">
        <v>33493</v>
      </c>
      <c r="G1489" s="2" t="s">
        <v>33494</v>
      </c>
      <c r="H1489" s="2" t="s">
        <v>33495</v>
      </c>
      <c r="I1489" s="2" t="s">
        <v>33496</v>
      </c>
      <c r="J1489" s="2" t="s">
        <v>12959</v>
      </c>
    </row>
    <row r="1490">
      <c r="A1490" s="2" t="s">
        <v>33497</v>
      </c>
      <c r="B1490" s="2" t="s">
        <v>33480</v>
      </c>
      <c r="C1490" s="2" t="s">
        <v>536</v>
      </c>
      <c r="D1490" s="2" t="s">
        <v>32337</v>
      </c>
      <c r="E1490" s="2" t="s">
        <v>25864</v>
      </c>
      <c r="F1490" s="2" t="s">
        <v>33480</v>
      </c>
      <c r="G1490" s="2" t="s">
        <v>33498</v>
      </c>
      <c r="H1490" s="2" t="s">
        <v>32339</v>
      </c>
      <c r="I1490" s="2" t="s">
        <v>33499</v>
      </c>
      <c r="J1490" s="2" t="s">
        <v>12959</v>
      </c>
    </row>
    <row r="1491">
      <c r="A1491" s="2" t="s">
        <v>33500</v>
      </c>
      <c r="B1491" s="2" t="s">
        <v>25359</v>
      </c>
      <c r="C1491" s="2" t="s">
        <v>25358</v>
      </c>
      <c r="D1491" s="2" t="s">
        <v>33501</v>
      </c>
      <c r="E1491" s="2" t="s">
        <v>32415</v>
      </c>
      <c r="F1491" s="2" t="s">
        <v>33502</v>
      </c>
      <c r="G1491" s="2" t="s">
        <v>33503</v>
      </c>
      <c r="H1491" s="2" t="s">
        <v>30038</v>
      </c>
      <c r="I1491" s="2" t="s">
        <v>33504</v>
      </c>
      <c r="J1491" s="2" t="s">
        <v>12959</v>
      </c>
    </row>
    <row r="1492">
      <c r="A1492" s="2" t="s">
        <v>33505</v>
      </c>
      <c r="B1492" s="2" t="s">
        <v>25359</v>
      </c>
      <c r="C1492" s="2" t="s">
        <v>25358</v>
      </c>
      <c r="D1492" s="2" t="s">
        <v>33506</v>
      </c>
      <c r="E1492" s="2" t="s">
        <v>30836</v>
      </c>
      <c r="F1492" s="2" t="s">
        <v>33507</v>
      </c>
      <c r="G1492" s="2" t="s">
        <v>33508</v>
      </c>
      <c r="H1492" s="2" t="s">
        <v>30038</v>
      </c>
      <c r="I1492" s="2" t="s">
        <v>33509</v>
      </c>
      <c r="J1492" s="2" t="s">
        <v>12959</v>
      </c>
    </row>
    <row r="1493">
      <c r="A1493" s="2" t="s">
        <v>33510</v>
      </c>
      <c r="B1493" s="2" t="s">
        <v>25359</v>
      </c>
      <c r="C1493" s="2" t="s">
        <v>25358</v>
      </c>
      <c r="D1493" s="2" t="s">
        <v>33511</v>
      </c>
      <c r="E1493" s="2" t="s">
        <v>31466</v>
      </c>
      <c r="F1493" s="2" t="s">
        <v>33512</v>
      </c>
      <c r="G1493" s="2" t="s">
        <v>33513</v>
      </c>
      <c r="H1493" s="2" t="s">
        <v>30038</v>
      </c>
      <c r="I1493" s="2" t="s">
        <v>33514</v>
      </c>
      <c r="J1493" s="2" t="s">
        <v>12959</v>
      </c>
    </row>
    <row r="1494">
      <c r="A1494" s="2" t="s">
        <v>33515</v>
      </c>
      <c r="B1494" s="2" t="s">
        <v>25359</v>
      </c>
      <c r="C1494" s="2" t="s">
        <v>25358</v>
      </c>
      <c r="D1494" s="2" t="s">
        <v>33334</v>
      </c>
      <c r="E1494" s="2" t="s">
        <v>32415</v>
      </c>
      <c r="F1494" s="2" t="s">
        <v>33502</v>
      </c>
      <c r="G1494" s="2" t="s">
        <v>33516</v>
      </c>
      <c r="H1494" s="2" t="s">
        <v>30038</v>
      </c>
      <c r="I1494" s="2" t="s">
        <v>33517</v>
      </c>
      <c r="J1494" s="2" t="s">
        <v>12959</v>
      </c>
    </row>
    <row r="1495">
      <c r="A1495" s="2" t="s">
        <v>33518</v>
      </c>
      <c r="B1495" s="2" t="s">
        <v>25359</v>
      </c>
      <c r="C1495" s="2" t="s">
        <v>25358</v>
      </c>
      <c r="D1495" s="2" t="s">
        <v>33519</v>
      </c>
      <c r="E1495" s="2" t="s">
        <v>26567</v>
      </c>
      <c r="F1495" s="2" t="s">
        <v>33520</v>
      </c>
      <c r="G1495" s="2" t="s">
        <v>33521</v>
      </c>
      <c r="H1495" s="2" t="s">
        <v>33522</v>
      </c>
      <c r="I1495" s="2" t="s">
        <v>33523</v>
      </c>
      <c r="J1495" s="2" t="s">
        <v>12959</v>
      </c>
    </row>
    <row r="1496">
      <c r="A1496" s="2" t="s">
        <v>33524</v>
      </c>
      <c r="B1496" s="2" t="s">
        <v>25359</v>
      </c>
      <c r="C1496" s="2" t="s">
        <v>25358</v>
      </c>
      <c r="D1496" s="2" t="s">
        <v>32337</v>
      </c>
      <c r="E1496" s="2" t="s">
        <v>25864</v>
      </c>
      <c r="F1496" s="2" t="s">
        <v>25359</v>
      </c>
      <c r="G1496" s="2" t="s">
        <v>33525</v>
      </c>
      <c r="H1496" s="2" t="s">
        <v>33526</v>
      </c>
      <c r="I1496" s="2" t="s">
        <v>33527</v>
      </c>
      <c r="J1496" s="2" t="s">
        <v>12959</v>
      </c>
    </row>
    <row r="1497">
      <c r="A1497" s="2" t="s">
        <v>33528</v>
      </c>
      <c r="B1497" s="2" t="s">
        <v>33529</v>
      </c>
      <c r="C1497" s="2" t="s">
        <v>13973</v>
      </c>
      <c r="D1497" s="2" t="s">
        <v>29895</v>
      </c>
      <c r="E1497" s="2" t="s">
        <v>33202</v>
      </c>
      <c r="F1497" s="2" t="s">
        <v>33530</v>
      </c>
      <c r="G1497" s="2" t="s">
        <v>33531</v>
      </c>
      <c r="H1497" s="2" t="s">
        <v>25858</v>
      </c>
      <c r="I1497" s="2" t="s">
        <v>33532</v>
      </c>
      <c r="J1497" s="2" t="s">
        <v>12959</v>
      </c>
    </row>
    <row r="1498">
      <c r="A1498" s="2" t="s">
        <v>33533</v>
      </c>
      <c r="B1498" s="2" t="s">
        <v>33529</v>
      </c>
      <c r="C1498" s="2" t="s">
        <v>13973</v>
      </c>
      <c r="D1498" s="2" t="s">
        <v>33534</v>
      </c>
      <c r="E1498" s="2" t="s">
        <v>26567</v>
      </c>
      <c r="F1498" s="2" t="s">
        <v>33535</v>
      </c>
      <c r="G1498" s="2" t="s">
        <v>33536</v>
      </c>
      <c r="H1498" s="2" t="s">
        <v>33537</v>
      </c>
      <c r="I1498" s="2" t="s">
        <v>33538</v>
      </c>
      <c r="J1498" s="2" t="s">
        <v>12959</v>
      </c>
    </row>
    <row r="1499">
      <c r="A1499" s="2" t="s">
        <v>33539</v>
      </c>
      <c r="B1499" s="2" t="s">
        <v>33529</v>
      </c>
      <c r="C1499" s="2" t="s">
        <v>13973</v>
      </c>
      <c r="D1499" s="2" t="s">
        <v>33540</v>
      </c>
      <c r="E1499" s="2" t="s">
        <v>28202</v>
      </c>
      <c r="F1499" s="2" t="s">
        <v>33541</v>
      </c>
      <c r="G1499" s="2" t="s">
        <v>33542</v>
      </c>
      <c r="H1499" s="2" t="s">
        <v>33537</v>
      </c>
      <c r="I1499" s="2" t="s">
        <v>33543</v>
      </c>
      <c r="J1499" s="2" t="s">
        <v>12959</v>
      </c>
    </row>
    <row r="1500">
      <c r="A1500" s="2" t="s">
        <v>33544</v>
      </c>
      <c r="B1500" s="2" t="s">
        <v>33529</v>
      </c>
      <c r="C1500" s="2" t="s">
        <v>13973</v>
      </c>
      <c r="D1500" s="2" t="s">
        <v>33545</v>
      </c>
      <c r="E1500" s="2" t="s">
        <v>26527</v>
      </c>
      <c r="F1500" s="2" t="s">
        <v>33546</v>
      </c>
      <c r="G1500" s="2" t="s">
        <v>33547</v>
      </c>
      <c r="H1500" s="2" t="s">
        <v>33537</v>
      </c>
      <c r="I1500" s="2" t="s">
        <v>33548</v>
      </c>
      <c r="J1500" s="2" t="s">
        <v>12959</v>
      </c>
    </row>
    <row r="1501">
      <c r="A1501" s="2" t="s">
        <v>33549</v>
      </c>
      <c r="B1501" s="2" t="s">
        <v>33529</v>
      </c>
      <c r="C1501" s="2" t="s">
        <v>13973</v>
      </c>
      <c r="D1501" s="2" t="s">
        <v>27568</v>
      </c>
      <c r="E1501" s="2" t="s">
        <v>26507</v>
      </c>
      <c r="F1501" s="2" t="s">
        <v>33550</v>
      </c>
      <c r="G1501" s="2" t="s">
        <v>33551</v>
      </c>
      <c r="H1501" s="2" t="s">
        <v>30038</v>
      </c>
      <c r="I1501" s="2" t="s">
        <v>33552</v>
      </c>
      <c r="J1501" s="2" t="s">
        <v>12959</v>
      </c>
    </row>
    <row r="1502">
      <c r="A1502" s="2" t="s">
        <v>33553</v>
      </c>
      <c r="B1502" s="2" t="s">
        <v>33529</v>
      </c>
      <c r="C1502" s="2" t="s">
        <v>13973</v>
      </c>
      <c r="D1502" s="2" t="s">
        <v>33554</v>
      </c>
      <c r="E1502" s="2" t="s">
        <v>33555</v>
      </c>
      <c r="F1502" s="2" t="s">
        <v>33502</v>
      </c>
      <c r="G1502" s="2" t="s">
        <v>33556</v>
      </c>
      <c r="H1502" s="2" t="s">
        <v>33522</v>
      </c>
      <c r="I1502" s="2" t="s">
        <v>33557</v>
      </c>
      <c r="J1502" s="2" t="s">
        <v>12959</v>
      </c>
    </row>
    <row r="1503">
      <c r="A1503" s="2" t="s">
        <v>33559</v>
      </c>
      <c r="B1503" s="2" t="s">
        <v>33529</v>
      </c>
      <c r="C1503" s="2" t="s">
        <v>13973</v>
      </c>
      <c r="D1503" s="2" t="s">
        <v>32337</v>
      </c>
      <c r="E1503" s="2" t="s">
        <v>25864</v>
      </c>
      <c r="F1503" s="2" t="s">
        <v>33529</v>
      </c>
      <c r="G1503" s="2" t="s">
        <v>33560</v>
      </c>
      <c r="H1503" s="2" t="s">
        <v>33561</v>
      </c>
      <c r="I1503" s="2" t="s">
        <v>33562</v>
      </c>
      <c r="J1503" s="2" t="s">
        <v>12959</v>
      </c>
    </row>
    <row r="1504">
      <c r="A1504" s="2" t="s">
        <v>33563</v>
      </c>
      <c r="B1504" s="2" t="s">
        <v>33529</v>
      </c>
      <c r="C1504" s="2" t="s">
        <v>13973</v>
      </c>
      <c r="D1504" s="2" t="s">
        <v>33564</v>
      </c>
      <c r="E1504" s="2" t="s">
        <v>25899</v>
      </c>
      <c r="F1504" s="2" t="s">
        <v>326</v>
      </c>
      <c r="G1504" s="2" t="s">
        <v>33565</v>
      </c>
      <c r="H1504" s="2" t="s">
        <v>25615</v>
      </c>
      <c r="I1504" s="2" t="s">
        <v>33566</v>
      </c>
      <c r="J1504" s="2" t="s">
        <v>12959</v>
      </c>
    </row>
    <row r="1505">
      <c r="A1505" s="2" t="s">
        <v>33567</v>
      </c>
      <c r="B1505" s="2" t="s">
        <v>33529</v>
      </c>
      <c r="C1505" s="2" t="s">
        <v>13973</v>
      </c>
      <c r="D1505" s="2" t="s">
        <v>33568</v>
      </c>
      <c r="E1505" s="2" t="s">
        <v>33555</v>
      </c>
      <c r="F1505" s="2" t="s">
        <v>33502</v>
      </c>
      <c r="G1505" s="2" t="s">
        <v>33569</v>
      </c>
      <c r="H1505" s="2" t="s">
        <v>33522</v>
      </c>
      <c r="I1505" s="2" t="s">
        <v>33571</v>
      </c>
      <c r="J1505" s="2" t="s">
        <v>12959</v>
      </c>
    </row>
    <row r="1506">
      <c r="A1506" s="2" t="s">
        <v>33572</v>
      </c>
      <c r="B1506" s="2" t="s">
        <v>33529</v>
      </c>
      <c r="C1506" s="2" t="s">
        <v>13973</v>
      </c>
      <c r="D1506" s="2" t="s">
        <v>33573</v>
      </c>
      <c r="E1506" s="2" t="s">
        <v>25864</v>
      </c>
      <c r="F1506" s="2" t="s">
        <v>33529</v>
      </c>
      <c r="G1506" s="2" t="s">
        <v>33574</v>
      </c>
      <c r="H1506" s="2" t="s">
        <v>33561</v>
      </c>
      <c r="I1506" s="2" t="s">
        <v>33575</v>
      </c>
      <c r="J1506" s="2" t="s">
        <v>12959</v>
      </c>
    </row>
    <row r="1507">
      <c r="A1507" s="2" t="s">
        <v>33576</v>
      </c>
      <c r="B1507" s="2" t="s">
        <v>33577</v>
      </c>
      <c r="C1507" s="2" t="s">
        <v>22753</v>
      </c>
      <c r="D1507" s="2" t="s">
        <v>33578</v>
      </c>
      <c r="E1507" s="2" t="s">
        <v>33579</v>
      </c>
      <c r="F1507" s="2" t="s">
        <v>454</v>
      </c>
      <c r="G1507" s="2" t="s">
        <v>33580</v>
      </c>
      <c r="H1507" s="2" t="s">
        <v>33581</v>
      </c>
      <c r="I1507" s="2" t="s">
        <v>33582</v>
      </c>
      <c r="J1507" s="2" t="s">
        <v>12959</v>
      </c>
    </row>
    <row r="1508">
      <c r="A1508" s="2" t="s">
        <v>33583</v>
      </c>
      <c r="B1508" s="2" t="s">
        <v>33577</v>
      </c>
      <c r="C1508" s="2" t="s">
        <v>22753</v>
      </c>
      <c r="D1508" s="2" t="s">
        <v>33584</v>
      </c>
      <c r="E1508" s="2" t="s">
        <v>30201</v>
      </c>
      <c r="F1508" s="2" t="s">
        <v>33585</v>
      </c>
      <c r="G1508" s="2" t="s">
        <v>33586</v>
      </c>
      <c r="H1508" s="2" t="s">
        <v>25615</v>
      </c>
      <c r="I1508" s="2" t="s">
        <v>33587</v>
      </c>
      <c r="J1508" s="2" t="s">
        <v>12959</v>
      </c>
    </row>
    <row r="1509">
      <c r="A1509" s="2" t="s">
        <v>33588</v>
      </c>
      <c r="B1509" s="2" t="s">
        <v>33577</v>
      </c>
      <c r="C1509" s="2" t="s">
        <v>22753</v>
      </c>
      <c r="D1509" s="2" t="s">
        <v>32337</v>
      </c>
      <c r="E1509" s="2" t="s">
        <v>25864</v>
      </c>
      <c r="F1509" s="2" t="s">
        <v>33577</v>
      </c>
      <c r="G1509" s="2" t="s">
        <v>33589</v>
      </c>
      <c r="H1509" s="2" t="s">
        <v>33590</v>
      </c>
      <c r="I1509" s="2" t="s">
        <v>33591</v>
      </c>
      <c r="J1509" s="2" t="s">
        <v>12959</v>
      </c>
    </row>
    <row r="1510">
      <c r="A1510" s="2" t="s">
        <v>33592</v>
      </c>
      <c r="B1510" s="2" t="s">
        <v>33593</v>
      </c>
      <c r="C1510" s="2" t="s">
        <v>22753</v>
      </c>
      <c r="D1510" s="2" t="s">
        <v>33578</v>
      </c>
      <c r="E1510" s="2" t="s">
        <v>33202</v>
      </c>
      <c r="F1510" s="2" t="s">
        <v>33594</v>
      </c>
      <c r="G1510" s="2" t="s">
        <v>33595</v>
      </c>
      <c r="H1510" s="2" t="s">
        <v>33581</v>
      </c>
      <c r="I1510" s="2" t="s">
        <v>33596</v>
      </c>
      <c r="J1510" s="2" t="s">
        <v>12959</v>
      </c>
    </row>
    <row r="1511">
      <c r="A1511" s="2" t="s">
        <v>33597</v>
      </c>
      <c r="B1511" s="2" t="s">
        <v>33593</v>
      </c>
      <c r="C1511" s="2" t="s">
        <v>22753</v>
      </c>
      <c r="D1511" s="2" t="s">
        <v>33584</v>
      </c>
      <c r="E1511" s="2" t="s">
        <v>30201</v>
      </c>
      <c r="F1511" s="2" t="s">
        <v>33598</v>
      </c>
      <c r="G1511" s="2" t="s">
        <v>33599</v>
      </c>
      <c r="H1511" s="2" t="s">
        <v>25615</v>
      </c>
      <c r="I1511" s="2" t="s">
        <v>33600</v>
      </c>
      <c r="J1511" s="2" t="s">
        <v>12959</v>
      </c>
    </row>
    <row r="1512">
      <c r="A1512" s="2" t="s">
        <v>33601</v>
      </c>
      <c r="B1512" s="2" t="s">
        <v>33593</v>
      </c>
      <c r="C1512" s="2" t="s">
        <v>22753</v>
      </c>
      <c r="D1512" s="2" t="s">
        <v>32337</v>
      </c>
      <c r="E1512" s="2" t="s">
        <v>25864</v>
      </c>
      <c r="F1512" s="2" t="s">
        <v>33593</v>
      </c>
      <c r="G1512" s="2" t="s">
        <v>33602</v>
      </c>
      <c r="H1512" s="2" t="s">
        <v>33590</v>
      </c>
      <c r="I1512" s="2" t="s">
        <v>33603</v>
      </c>
      <c r="J1512" s="2" t="s">
        <v>12959</v>
      </c>
    </row>
    <row r="1513">
      <c r="A1513" s="2" t="s">
        <v>33604</v>
      </c>
      <c r="B1513" s="2" t="s">
        <v>33605</v>
      </c>
      <c r="C1513" s="2" t="s">
        <v>23012</v>
      </c>
      <c r="D1513" s="2" t="s">
        <v>33606</v>
      </c>
      <c r="E1513" s="2" t="s">
        <v>26567</v>
      </c>
      <c r="F1513" s="2" t="s">
        <v>33607</v>
      </c>
      <c r="G1513" s="2" t="s">
        <v>33608</v>
      </c>
      <c r="H1513" s="2" t="s">
        <v>25615</v>
      </c>
      <c r="I1513" s="2" t="s">
        <v>33609</v>
      </c>
      <c r="J1513" s="2" t="s">
        <v>12959</v>
      </c>
    </row>
    <row r="1514">
      <c r="A1514" s="2" t="s">
        <v>33610</v>
      </c>
      <c r="B1514" s="2" t="s">
        <v>33605</v>
      </c>
      <c r="C1514" s="2" t="s">
        <v>23012</v>
      </c>
      <c r="D1514" s="2" t="s">
        <v>32337</v>
      </c>
      <c r="E1514" s="2" t="s">
        <v>25864</v>
      </c>
      <c r="F1514" s="2" t="s">
        <v>33605</v>
      </c>
      <c r="G1514" s="2" t="s">
        <v>33611</v>
      </c>
      <c r="H1514" s="2" t="s">
        <v>33590</v>
      </c>
      <c r="I1514" s="2" t="s">
        <v>33612</v>
      </c>
      <c r="J1514" s="2" t="s">
        <v>12959</v>
      </c>
    </row>
    <row r="1515">
      <c r="A1515" s="2" t="s">
        <v>33613</v>
      </c>
      <c r="B1515" s="2" t="s">
        <v>33614</v>
      </c>
      <c r="C1515" s="2" t="s">
        <v>23012</v>
      </c>
      <c r="D1515" s="2" t="s">
        <v>33606</v>
      </c>
      <c r="E1515" s="2" t="s">
        <v>26567</v>
      </c>
      <c r="F1515" s="2" t="s">
        <v>33615</v>
      </c>
      <c r="G1515" s="2" t="s">
        <v>33616</v>
      </c>
      <c r="H1515" s="2" t="s">
        <v>25615</v>
      </c>
      <c r="I1515" s="2" t="s">
        <v>33617</v>
      </c>
      <c r="J1515" s="2" t="s">
        <v>12959</v>
      </c>
    </row>
    <row r="1516">
      <c r="A1516" s="2" t="s">
        <v>33618</v>
      </c>
      <c r="B1516" s="2" t="s">
        <v>33614</v>
      </c>
      <c r="C1516" s="2" t="s">
        <v>23012</v>
      </c>
      <c r="D1516" s="2" t="s">
        <v>32337</v>
      </c>
      <c r="E1516" s="2" t="s">
        <v>25864</v>
      </c>
      <c r="F1516" s="2" t="s">
        <v>33614</v>
      </c>
      <c r="G1516" s="2" t="s">
        <v>33619</v>
      </c>
      <c r="H1516" s="2" t="s">
        <v>33590</v>
      </c>
      <c r="I1516" s="2" t="s">
        <v>33620</v>
      </c>
      <c r="J1516" s="2" t="s">
        <v>12959</v>
      </c>
    </row>
    <row r="1517">
      <c r="A1517" s="2" t="s">
        <v>33621</v>
      </c>
      <c r="B1517" s="2" t="s">
        <v>33622</v>
      </c>
      <c r="C1517" s="2" t="s">
        <v>23170</v>
      </c>
      <c r="D1517" s="2" t="s">
        <v>33606</v>
      </c>
      <c r="E1517" s="2" t="s">
        <v>26567</v>
      </c>
      <c r="F1517" s="2" t="s">
        <v>33623</v>
      </c>
      <c r="G1517" s="2" t="s">
        <v>33624</v>
      </c>
      <c r="H1517" s="2" t="s">
        <v>25615</v>
      </c>
      <c r="I1517" s="2" t="s">
        <v>33625</v>
      </c>
      <c r="J1517" s="2" t="s">
        <v>12959</v>
      </c>
    </row>
    <row r="1518">
      <c r="A1518" s="2" t="s">
        <v>33626</v>
      </c>
      <c r="B1518" s="2" t="s">
        <v>33622</v>
      </c>
      <c r="C1518" s="2" t="s">
        <v>23170</v>
      </c>
      <c r="D1518" s="2" t="s">
        <v>33228</v>
      </c>
      <c r="E1518" s="2" t="s">
        <v>30201</v>
      </c>
      <c r="F1518" s="2" t="s">
        <v>33270</v>
      </c>
      <c r="G1518" s="2" t="s">
        <v>33627</v>
      </c>
      <c r="H1518" s="2" t="s">
        <v>30038</v>
      </c>
      <c r="I1518" s="2" t="s">
        <v>33628</v>
      </c>
      <c r="J1518" s="2" t="s">
        <v>12959</v>
      </c>
    </row>
    <row r="1519">
      <c r="A1519" s="2" t="s">
        <v>33629</v>
      </c>
      <c r="B1519" s="2" t="s">
        <v>33622</v>
      </c>
      <c r="C1519" s="2" t="s">
        <v>23170</v>
      </c>
      <c r="D1519" s="2" t="s">
        <v>32337</v>
      </c>
      <c r="E1519" s="2" t="s">
        <v>25864</v>
      </c>
      <c r="F1519" s="2" t="s">
        <v>33622</v>
      </c>
      <c r="G1519" s="2" t="s">
        <v>33630</v>
      </c>
      <c r="H1519" s="2" t="s">
        <v>33590</v>
      </c>
      <c r="I1519" s="2" t="s">
        <v>33631</v>
      </c>
      <c r="J1519" s="2" t="s">
        <v>12959</v>
      </c>
    </row>
    <row r="1520">
      <c r="A1520" s="2" t="s">
        <v>33632</v>
      </c>
      <c r="B1520" s="2" t="s">
        <v>33633</v>
      </c>
      <c r="C1520" s="2" t="s">
        <v>33634</v>
      </c>
      <c r="D1520" s="2" t="s">
        <v>33635</v>
      </c>
      <c r="E1520" s="2" t="s">
        <v>25857</v>
      </c>
      <c r="F1520" s="2" t="s">
        <v>33636</v>
      </c>
      <c r="G1520" s="2" t="s">
        <v>33637</v>
      </c>
      <c r="H1520" s="2" t="s">
        <v>33638</v>
      </c>
      <c r="I1520" s="2" t="s">
        <v>33639</v>
      </c>
      <c r="J1520" s="2" t="s">
        <v>12959</v>
      </c>
    </row>
    <row r="1521">
      <c r="A1521" s="2" t="s">
        <v>33640</v>
      </c>
      <c r="B1521" s="2" t="s">
        <v>33633</v>
      </c>
      <c r="C1521" s="2" t="s">
        <v>33634</v>
      </c>
      <c r="D1521" s="2" t="s">
        <v>33641</v>
      </c>
      <c r="E1521" s="2" t="s">
        <v>25857</v>
      </c>
      <c r="F1521" s="2" t="s">
        <v>1115</v>
      </c>
      <c r="G1521" s="2" t="s">
        <v>33642</v>
      </c>
      <c r="H1521" s="2" t="s">
        <v>25615</v>
      </c>
      <c r="I1521" s="2" t="s">
        <v>33643</v>
      </c>
      <c r="J1521" s="2" t="s">
        <v>12959</v>
      </c>
    </row>
    <row r="1522">
      <c r="A1522" s="2" t="s">
        <v>33644</v>
      </c>
      <c r="B1522" s="2" t="s">
        <v>33633</v>
      </c>
      <c r="C1522" s="2" t="s">
        <v>33634</v>
      </c>
      <c r="D1522" s="2" t="s">
        <v>25863</v>
      </c>
      <c r="E1522" s="2" t="s">
        <v>25864</v>
      </c>
      <c r="F1522" s="2" t="s">
        <v>33633</v>
      </c>
      <c r="G1522" s="2" t="s">
        <v>33645</v>
      </c>
      <c r="H1522" s="2" t="s">
        <v>25615</v>
      </c>
      <c r="I1522" s="2" t="s">
        <v>33646</v>
      </c>
      <c r="J1522" s="2" t="s">
        <v>12959</v>
      </c>
    </row>
    <row r="1523">
      <c r="A1523" s="2" t="s">
        <v>33647</v>
      </c>
      <c r="B1523" s="2" t="s">
        <v>33648</v>
      </c>
      <c r="C1523" s="2" t="s">
        <v>33649</v>
      </c>
      <c r="D1523" s="2" t="s">
        <v>33650</v>
      </c>
      <c r="E1523" s="2" t="s">
        <v>33651</v>
      </c>
      <c r="F1523" s="2" t="s">
        <v>33652</v>
      </c>
      <c r="G1523" s="2" t="s">
        <v>33653</v>
      </c>
      <c r="H1523" s="2" t="s">
        <v>33654</v>
      </c>
      <c r="I1523" s="2" t="s">
        <v>33655</v>
      </c>
      <c r="J1523" s="2" t="s">
        <v>12959</v>
      </c>
    </row>
    <row r="1524">
      <c r="A1524" s="2" t="s">
        <v>33656</v>
      </c>
      <c r="B1524" s="2" t="s">
        <v>33648</v>
      </c>
      <c r="C1524" s="2" t="s">
        <v>33649</v>
      </c>
      <c r="D1524" s="2" t="s">
        <v>33657</v>
      </c>
      <c r="E1524" s="2" t="s">
        <v>33658</v>
      </c>
      <c r="F1524" s="2" t="s">
        <v>33659</v>
      </c>
      <c r="G1524" s="2" t="s">
        <v>33660</v>
      </c>
      <c r="H1524" s="2" t="s">
        <v>25615</v>
      </c>
      <c r="I1524" s="2" t="s">
        <v>33661</v>
      </c>
      <c r="J1524" s="2" t="s">
        <v>12959</v>
      </c>
    </row>
    <row r="1525">
      <c r="A1525" s="2" t="s">
        <v>33663</v>
      </c>
      <c r="B1525" s="2" t="s">
        <v>33648</v>
      </c>
      <c r="C1525" s="2" t="s">
        <v>33649</v>
      </c>
      <c r="D1525" s="2" t="s">
        <v>32337</v>
      </c>
      <c r="E1525" s="2" t="s">
        <v>25864</v>
      </c>
      <c r="F1525" s="2" t="s">
        <v>33648</v>
      </c>
      <c r="G1525" s="2" t="s">
        <v>33664</v>
      </c>
      <c r="H1525" s="2" t="s">
        <v>33665</v>
      </c>
      <c r="I1525" s="2" t="s">
        <v>33666</v>
      </c>
      <c r="J1525" s="2" t="s">
        <v>12959</v>
      </c>
    </row>
    <row r="1526">
      <c r="A1526" s="2" t="s">
        <v>33667</v>
      </c>
      <c r="B1526" s="2" t="s">
        <v>54</v>
      </c>
      <c r="C1526" s="2" t="s">
        <v>52</v>
      </c>
      <c r="D1526" s="2" t="s">
        <v>33668</v>
      </c>
      <c r="E1526" s="2" t="s">
        <v>33669</v>
      </c>
      <c r="F1526" s="2" t="s">
        <v>33670</v>
      </c>
      <c r="G1526" s="2" t="s">
        <v>33671</v>
      </c>
      <c r="H1526" s="2" t="s">
        <v>30038</v>
      </c>
      <c r="I1526" s="2" t="s">
        <v>33672</v>
      </c>
      <c r="J1526" s="2" t="s">
        <v>12959</v>
      </c>
    </row>
    <row r="1527">
      <c r="A1527" s="2" t="s">
        <v>33673</v>
      </c>
      <c r="B1527" s="2" t="s">
        <v>54</v>
      </c>
      <c r="C1527" s="2" t="s">
        <v>52</v>
      </c>
      <c r="D1527" s="2" t="s">
        <v>33674</v>
      </c>
      <c r="E1527" s="2" t="s">
        <v>32415</v>
      </c>
      <c r="F1527" s="2" t="s">
        <v>33675</v>
      </c>
      <c r="G1527" s="2" t="s">
        <v>33676</v>
      </c>
      <c r="H1527" s="2" t="s">
        <v>30038</v>
      </c>
      <c r="I1527" s="2" t="s">
        <v>33677</v>
      </c>
      <c r="J1527" s="2" t="s">
        <v>12959</v>
      </c>
    </row>
    <row r="1528">
      <c r="A1528" s="2" t="s">
        <v>33678</v>
      </c>
      <c r="B1528" s="2" t="s">
        <v>54</v>
      </c>
      <c r="C1528" s="2" t="s">
        <v>52</v>
      </c>
      <c r="D1528" s="2" t="s">
        <v>33679</v>
      </c>
      <c r="E1528" s="2" t="s">
        <v>32415</v>
      </c>
      <c r="F1528" s="2" t="s">
        <v>33680</v>
      </c>
      <c r="G1528" s="2" t="s">
        <v>33681</v>
      </c>
      <c r="H1528" s="2" t="s">
        <v>863</v>
      </c>
      <c r="I1528" s="2" t="s">
        <v>33682</v>
      </c>
      <c r="J1528" s="2" t="s">
        <v>12959</v>
      </c>
    </row>
    <row r="1529">
      <c r="A1529" s="2" t="s">
        <v>33683</v>
      </c>
      <c r="B1529" s="2" t="s">
        <v>54</v>
      </c>
      <c r="C1529" s="2" t="s">
        <v>52</v>
      </c>
      <c r="D1529" s="2" t="s">
        <v>33684</v>
      </c>
      <c r="E1529" s="2" t="s">
        <v>32415</v>
      </c>
      <c r="F1529" s="2" t="s">
        <v>33685</v>
      </c>
      <c r="G1529" s="2" t="s">
        <v>33686</v>
      </c>
      <c r="H1529" s="2" t="s">
        <v>33687</v>
      </c>
      <c r="I1529" s="2" t="s">
        <v>33688</v>
      </c>
      <c r="J1529" s="2" t="s">
        <v>12959</v>
      </c>
    </row>
    <row r="1530">
      <c r="A1530" s="2" t="s">
        <v>33689</v>
      </c>
      <c r="B1530" s="2" t="s">
        <v>54</v>
      </c>
      <c r="C1530" s="2" t="s">
        <v>52</v>
      </c>
      <c r="D1530" s="2" t="s">
        <v>33690</v>
      </c>
      <c r="E1530" s="2" t="s">
        <v>33691</v>
      </c>
      <c r="F1530" s="2" t="s">
        <v>33692</v>
      </c>
      <c r="G1530" s="2" t="s">
        <v>33693</v>
      </c>
      <c r="H1530" s="2" t="s">
        <v>33694</v>
      </c>
      <c r="I1530" s="2" t="s">
        <v>33695</v>
      </c>
      <c r="J1530" s="2" t="s">
        <v>12959</v>
      </c>
    </row>
    <row r="1531">
      <c r="A1531" s="2" t="s">
        <v>33696</v>
      </c>
      <c r="B1531" s="2" t="s">
        <v>54</v>
      </c>
      <c r="C1531" s="2" t="s">
        <v>52</v>
      </c>
      <c r="D1531" s="2" t="s">
        <v>32337</v>
      </c>
      <c r="E1531" s="2" t="s">
        <v>25864</v>
      </c>
      <c r="F1531" s="2" t="s">
        <v>54</v>
      </c>
      <c r="G1531" s="2" t="s">
        <v>33697</v>
      </c>
      <c r="H1531" s="2" t="s">
        <v>33698</v>
      </c>
      <c r="I1531" s="2" t="s">
        <v>33699</v>
      </c>
      <c r="J1531" s="2" t="s">
        <v>12959</v>
      </c>
    </row>
    <row r="1532">
      <c r="A1532" s="2" t="s">
        <v>33700</v>
      </c>
      <c r="B1532" s="2" t="s">
        <v>25387</v>
      </c>
      <c r="C1532" s="2" t="s">
        <v>25386</v>
      </c>
      <c r="D1532" s="2" t="s">
        <v>33701</v>
      </c>
      <c r="E1532" s="2" t="s">
        <v>33702</v>
      </c>
      <c r="F1532" s="2" t="s">
        <v>33703</v>
      </c>
      <c r="G1532" s="2" t="s">
        <v>33704</v>
      </c>
      <c r="H1532" s="2" t="s">
        <v>33705</v>
      </c>
      <c r="I1532" s="2" t="s">
        <v>33706</v>
      </c>
      <c r="J1532" s="2" t="s">
        <v>12959</v>
      </c>
    </row>
    <row r="1533">
      <c r="A1533" s="2" t="s">
        <v>33707</v>
      </c>
      <c r="B1533" s="2" t="s">
        <v>25387</v>
      </c>
      <c r="C1533" s="2" t="s">
        <v>25386</v>
      </c>
      <c r="D1533" s="2" t="s">
        <v>33657</v>
      </c>
      <c r="E1533" s="2" t="s">
        <v>33658</v>
      </c>
      <c r="F1533" s="2" t="s">
        <v>33708</v>
      </c>
      <c r="G1533" s="2" t="s">
        <v>33709</v>
      </c>
      <c r="H1533" s="2" t="s">
        <v>33710</v>
      </c>
      <c r="I1533" s="2" t="s">
        <v>33711</v>
      </c>
      <c r="J1533" s="2" t="s">
        <v>12959</v>
      </c>
    </row>
    <row r="1534">
      <c r="A1534" s="2" t="s">
        <v>33712</v>
      </c>
      <c r="B1534" s="2" t="s">
        <v>25387</v>
      </c>
      <c r="C1534" s="2" t="s">
        <v>25386</v>
      </c>
      <c r="D1534" s="2" t="s">
        <v>33713</v>
      </c>
      <c r="E1534" s="2" t="s">
        <v>30052</v>
      </c>
      <c r="F1534" s="2" t="s">
        <v>33714</v>
      </c>
      <c r="G1534" s="2" t="s">
        <v>33715</v>
      </c>
      <c r="H1534" s="2" t="s">
        <v>33716</v>
      </c>
      <c r="I1534" s="2" t="s">
        <v>33717</v>
      </c>
      <c r="J1534" s="2" t="s">
        <v>12959</v>
      </c>
    </row>
    <row r="1535">
      <c r="A1535" s="2" t="s">
        <v>33718</v>
      </c>
      <c r="B1535" s="2" t="s">
        <v>25387</v>
      </c>
      <c r="C1535" s="2" t="s">
        <v>25386</v>
      </c>
      <c r="D1535" s="2" t="s">
        <v>32337</v>
      </c>
      <c r="E1535" s="2" t="s">
        <v>25864</v>
      </c>
      <c r="F1535" s="2" t="s">
        <v>25387</v>
      </c>
      <c r="G1535" s="2" t="s">
        <v>33719</v>
      </c>
      <c r="H1535" s="2" t="s">
        <v>33720</v>
      </c>
      <c r="I1535" s="2" t="s">
        <v>33721</v>
      </c>
      <c r="J1535" s="2" t="s">
        <v>12959</v>
      </c>
    </row>
    <row r="1536">
      <c r="A1536" s="2" t="s">
        <v>33722</v>
      </c>
      <c r="B1536" s="2" t="s">
        <v>25387</v>
      </c>
      <c r="C1536" s="2" t="s">
        <v>25386</v>
      </c>
      <c r="D1536" s="2" t="s">
        <v>33723</v>
      </c>
      <c r="E1536" s="2" t="s">
        <v>25857</v>
      </c>
      <c r="F1536" s="2" t="s">
        <v>33724</v>
      </c>
      <c r="G1536" s="2" t="s">
        <v>33725</v>
      </c>
      <c r="H1536" s="2" t="s">
        <v>33726</v>
      </c>
      <c r="I1536" s="2" t="s">
        <v>33727</v>
      </c>
      <c r="J1536" s="2" t="s">
        <v>12959</v>
      </c>
    </row>
    <row r="1537">
      <c r="A1537" s="2" t="s">
        <v>33728</v>
      </c>
      <c r="B1537" s="2" t="s">
        <v>25387</v>
      </c>
      <c r="C1537" s="2" t="s">
        <v>25386</v>
      </c>
      <c r="D1537" s="2" t="s">
        <v>33729</v>
      </c>
      <c r="E1537" s="2" t="s">
        <v>33730</v>
      </c>
      <c r="F1537" s="2" t="s">
        <v>33731</v>
      </c>
      <c r="G1537" s="2" t="s">
        <v>33732</v>
      </c>
      <c r="H1537" s="2" t="s">
        <v>25615</v>
      </c>
      <c r="I1537" s="2" t="s">
        <v>33733</v>
      </c>
      <c r="J1537" s="2" t="s">
        <v>12959</v>
      </c>
    </row>
    <row r="1538">
      <c r="A1538" s="2" t="s">
        <v>33734</v>
      </c>
      <c r="B1538" s="2" t="s">
        <v>25387</v>
      </c>
      <c r="C1538" s="2" t="s">
        <v>25386</v>
      </c>
      <c r="D1538" s="2" t="s">
        <v>33735</v>
      </c>
      <c r="E1538" s="2" t="s">
        <v>33736</v>
      </c>
      <c r="F1538" s="2" t="s">
        <v>33737</v>
      </c>
      <c r="G1538" s="2" t="s">
        <v>33738</v>
      </c>
      <c r="H1538" s="2" t="s">
        <v>33739</v>
      </c>
      <c r="I1538" s="2" t="s">
        <v>33740</v>
      </c>
      <c r="J1538" s="2" t="s">
        <v>12959</v>
      </c>
    </row>
    <row r="1539">
      <c r="A1539" s="2" t="s">
        <v>33741</v>
      </c>
      <c r="B1539" s="2" t="s">
        <v>33742</v>
      </c>
      <c r="C1539" s="2" t="s">
        <v>33743</v>
      </c>
      <c r="D1539" s="2" t="s">
        <v>33744</v>
      </c>
      <c r="E1539" s="2" t="s">
        <v>26567</v>
      </c>
      <c r="F1539" s="2" t="s">
        <v>33745</v>
      </c>
      <c r="G1539" s="2" t="s">
        <v>33746</v>
      </c>
      <c r="H1539" s="2" t="s">
        <v>33747</v>
      </c>
      <c r="I1539" s="2" t="s">
        <v>33748</v>
      </c>
      <c r="J1539" s="2" t="s">
        <v>12959</v>
      </c>
    </row>
    <row r="1540">
      <c r="A1540" s="2" t="s">
        <v>33749</v>
      </c>
      <c r="B1540" s="2" t="s">
        <v>33742</v>
      </c>
      <c r="C1540" s="2" t="s">
        <v>33743</v>
      </c>
      <c r="D1540" s="2" t="s">
        <v>33750</v>
      </c>
      <c r="E1540" s="2" t="s">
        <v>26567</v>
      </c>
      <c r="F1540" s="2" t="s">
        <v>33751</v>
      </c>
      <c r="G1540" s="2" t="s">
        <v>33752</v>
      </c>
      <c r="H1540" s="2" t="s">
        <v>25615</v>
      </c>
      <c r="I1540" s="2" t="s">
        <v>33753</v>
      </c>
      <c r="J1540" s="2" t="s">
        <v>12959</v>
      </c>
    </row>
    <row r="1541">
      <c r="A1541" s="2" t="s">
        <v>33754</v>
      </c>
      <c r="B1541" s="2" t="s">
        <v>33742</v>
      </c>
      <c r="C1541" s="2" t="s">
        <v>33743</v>
      </c>
      <c r="D1541" s="2" t="s">
        <v>33755</v>
      </c>
      <c r="E1541" s="2" t="s">
        <v>26567</v>
      </c>
      <c r="F1541" s="2" t="s">
        <v>33751</v>
      </c>
      <c r="G1541" s="2" t="s">
        <v>33756</v>
      </c>
      <c r="H1541" s="2" t="s">
        <v>33757</v>
      </c>
      <c r="I1541" s="2" t="s">
        <v>33758</v>
      </c>
      <c r="J1541" s="2" t="s">
        <v>12959</v>
      </c>
    </row>
    <row r="1542">
      <c r="A1542" s="2" t="s">
        <v>33759</v>
      </c>
      <c r="B1542" s="2" t="s">
        <v>33760</v>
      </c>
      <c r="C1542" s="2" t="s">
        <v>33761</v>
      </c>
      <c r="D1542" s="2" t="s">
        <v>33762</v>
      </c>
      <c r="E1542" s="2" t="s">
        <v>26567</v>
      </c>
      <c r="F1542" s="2" t="s">
        <v>33745</v>
      </c>
      <c r="G1542" s="2" t="s">
        <v>33763</v>
      </c>
      <c r="H1542" s="2" t="s">
        <v>32339</v>
      </c>
      <c r="I1542" s="2" t="s">
        <v>33764</v>
      </c>
      <c r="J1542" s="2" t="s">
        <v>12959</v>
      </c>
    </row>
    <row r="1543">
      <c r="A1543" s="2" t="s">
        <v>33765</v>
      </c>
      <c r="B1543" s="2" t="s">
        <v>33760</v>
      </c>
      <c r="C1543" s="2" t="s">
        <v>33761</v>
      </c>
      <c r="D1543" s="2" t="s">
        <v>33766</v>
      </c>
      <c r="E1543" s="2" t="s">
        <v>26567</v>
      </c>
      <c r="F1543" s="2" t="s">
        <v>33767</v>
      </c>
      <c r="G1543" s="2" t="s">
        <v>33768</v>
      </c>
      <c r="H1543" s="2" t="s">
        <v>25615</v>
      </c>
      <c r="I1543" s="2" t="s">
        <v>33769</v>
      </c>
      <c r="J1543" s="2" t="s">
        <v>12959</v>
      </c>
    </row>
    <row r="1544">
      <c r="A1544" s="2" t="s">
        <v>33770</v>
      </c>
      <c r="B1544" s="2" t="s">
        <v>33760</v>
      </c>
      <c r="C1544" s="2" t="s">
        <v>33761</v>
      </c>
      <c r="D1544" s="2" t="s">
        <v>33771</v>
      </c>
      <c r="E1544" s="2" t="s">
        <v>33772</v>
      </c>
      <c r="F1544" s="2" t="s">
        <v>33773</v>
      </c>
      <c r="G1544" s="2" t="s">
        <v>33774</v>
      </c>
      <c r="H1544" s="2" t="s">
        <v>33775</v>
      </c>
      <c r="I1544" s="2" t="s">
        <v>33776</v>
      </c>
      <c r="J1544" s="2" t="s">
        <v>12959</v>
      </c>
    </row>
    <row r="1545">
      <c r="A1545" s="2" t="s">
        <v>33777</v>
      </c>
      <c r="B1545" s="2" t="s">
        <v>33778</v>
      </c>
      <c r="C1545" s="2" t="s">
        <v>1065</v>
      </c>
      <c r="D1545" s="2" t="s">
        <v>33779</v>
      </c>
      <c r="E1545" s="2" t="s">
        <v>26567</v>
      </c>
      <c r="F1545" s="2" t="s">
        <v>33780</v>
      </c>
      <c r="G1545" s="2" t="s">
        <v>33781</v>
      </c>
      <c r="H1545" s="2" t="s">
        <v>33782</v>
      </c>
      <c r="I1545" s="2" t="s">
        <v>33783</v>
      </c>
      <c r="J1545" s="2" t="s">
        <v>12959</v>
      </c>
    </row>
    <row r="1546">
      <c r="A1546" s="2" t="s">
        <v>33784</v>
      </c>
      <c r="B1546" s="2" t="s">
        <v>33778</v>
      </c>
      <c r="C1546" s="2" t="s">
        <v>1065</v>
      </c>
      <c r="D1546" s="2" t="s">
        <v>33785</v>
      </c>
      <c r="E1546" s="2" t="s">
        <v>33786</v>
      </c>
      <c r="F1546" s="2" t="s">
        <v>33780</v>
      </c>
      <c r="G1546" s="2" t="s">
        <v>33787</v>
      </c>
      <c r="H1546" s="2" t="s">
        <v>33788</v>
      </c>
      <c r="I1546" s="2" t="s">
        <v>33789</v>
      </c>
      <c r="J1546" s="2" t="s">
        <v>12959</v>
      </c>
    </row>
    <row r="1547">
      <c r="A1547" s="2" t="s">
        <v>33790</v>
      </c>
      <c r="B1547" s="2" t="s">
        <v>33778</v>
      </c>
      <c r="C1547" s="2" t="s">
        <v>1065</v>
      </c>
      <c r="D1547" s="2" t="s">
        <v>33791</v>
      </c>
      <c r="E1547" s="2" t="s">
        <v>26567</v>
      </c>
      <c r="F1547" s="2" t="s">
        <v>33745</v>
      </c>
      <c r="G1547" s="2" t="s">
        <v>33792</v>
      </c>
      <c r="H1547" s="2" t="s">
        <v>33793</v>
      </c>
      <c r="I1547" s="2" t="s">
        <v>33794</v>
      </c>
      <c r="J1547" s="2" t="s">
        <v>12959</v>
      </c>
    </row>
    <row r="1548">
      <c r="A1548" s="2" t="s">
        <v>33795</v>
      </c>
      <c r="B1548" s="2" t="s">
        <v>33778</v>
      </c>
      <c r="C1548" s="2" t="s">
        <v>1065</v>
      </c>
      <c r="D1548" s="2" t="s">
        <v>33735</v>
      </c>
      <c r="E1548" s="2" t="s">
        <v>33796</v>
      </c>
      <c r="F1548" s="2" t="s">
        <v>33737</v>
      </c>
      <c r="G1548" s="2" t="s">
        <v>33797</v>
      </c>
      <c r="H1548" s="2" t="s">
        <v>33798</v>
      </c>
      <c r="I1548" s="2" t="s">
        <v>33799</v>
      </c>
      <c r="J1548" s="2" t="s">
        <v>12959</v>
      </c>
    </row>
    <row r="1549">
      <c r="A1549" s="2" t="s">
        <v>33800</v>
      </c>
      <c r="B1549" s="2" t="s">
        <v>33801</v>
      </c>
      <c r="C1549" s="2" t="s">
        <v>33802</v>
      </c>
      <c r="D1549" s="2" t="s">
        <v>33803</v>
      </c>
      <c r="E1549" s="2" t="s">
        <v>26567</v>
      </c>
      <c r="F1549" s="2" t="s">
        <v>33804</v>
      </c>
      <c r="G1549" s="2" t="s">
        <v>33805</v>
      </c>
      <c r="H1549" s="2" t="s">
        <v>33806</v>
      </c>
      <c r="I1549" s="2" t="s">
        <v>33807</v>
      </c>
      <c r="J1549" s="2" t="s">
        <v>12959</v>
      </c>
    </row>
    <row r="1550">
      <c r="A1550" s="2" t="s">
        <v>33808</v>
      </c>
      <c r="B1550" s="2" t="s">
        <v>33801</v>
      </c>
      <c r="C1550" s="2" t="s">
        <v>33802</v>
      </c>
      <c r="D1550" s="2" t="s">
        <v>33809</v>
      </c>
      <c r="E1550" s="2" t="s">
        <v>33810</v>
      </c>
      <c r="F1550" s="2" t="s">
        <v>33811</v>
      </c>
      <c r="G1550" s="2" t="s">
        <v>33812</v>
      </c>
      <c r="H1550" s="2" t="s">
        <v>33813</v>
      </c>
      <c r="I1550" s="2" t="s">
        <v>33814</v>
      </c>
      <c r="J1550" s="2" t="s">
        <v>12959</v>
      </c>
    </row>
    <row r="1551">
      <c r="A1551" s="2" t="s">
        <v>33815</v>
      </c>
      <c r="B1551" s="2" t="s">
        <v>33816</v>
      </c>
      <c r="C1551" s="2" t="s">
        <v>33802</v>
      </c>
      <c r="D1551" s="2" t="s">
        <v>33817</v>
      </c>
      <c r="E1551" s="2" t="s">
        <v>25857</v>
      </c>
      <c r="F1551" s="2" t="s">
        <v>33819</v>
      </c>
      <c r="G1551" s="2" t="s">
        <v>33820</v>
      </c>
      <c r="H1551" s="2" t="s">
        <v>32339</v>
      </c>
      <c r="I1551" s="2" t="s">
        <v>33821</v>
      </c>
      <c r="J1551" s="2" t="s">
        <v>12959</v>
      </c>
    </row>
    <row r="1552">
      <c r="A1552" s="2" t="s">
        <v>33822</v>
      </c>
      <c r="B1552" s="2" t="s">
        <v>33816</v>
      </c>
      <c r="C1552" s="2" t="s">
        <v>33802</v>
      </c>
      <c r="D1552" s="2" t="s">
        <v>33823</v>
      </c>
      <c r="E1552" s="2" t="s">
        <v>26567</v>
      </c>
      <c r="F1552" s="2" t="s">
        <v>33824</v>
      </c>
      <c r="G1552" s="2" t="s">
        <v>33825</v>
      </c>
      <c r="H1552" s="2" t="s">
        <v>33826</v>
      </c>
      <c r="I1552" s="2" t="s">
        <v>33827</v>
      </c>
      <c r="J1552" s="2" t="s">
        <v>12959</v>
      </c>
    </row>
    <row r="1553">
      <c r="A1553" s="2" t="s">
        <v>33828</v>
      </c>
      <c r="B1553" s="2" t="s">
        <v>33816</v>
      </c>
      <c r="C1553" s="2" t="s">
        <v>33802</v>
      </c>
      <c r="D1553" s="2" t="s">
        <v>33735</v>
      </c>
      <c r="E1553" s="2" t="s">
        <v>33829</v>
      </c>
      <c r="F1553" s="2" t="s">
        <v>33737</v>
      </c>
      <c r="G1553" s="2" t="s">
        <v>33830</v>
      </c>
      <c r="H1553" s="2" t="s">
        <v>33831</v>
      </c>
      <c r="I1553" s="2" t="s">
        <v>33832</v>
      </c>
      <c r="J1553" s="2" t="s">
        <v>12959</v>
      </c>
    </row>
    <row r="1554">
      <c r="A1554" s="2" t="s">
        <v>33833</v>
      </c>
      <c r="B1554" s="2" t="s">
        <v>33834</v>
      </c>
      <c r="C1554" s="2" t="s">
        <v>33835</v>
      </c>
      <c r="D1554" s="2" t="s">
        <v>33836</v>
      </c>
      <c r="E1554" s="2" t="s">
        <v>26567</v>
      </c>
      <c r="F1554" s="2" t="s">
        <v>33824</v>
      </c>
      <c r="G1554" s="2" t="s">
        <v>33837</v>
      </c>
      <c r="H1554" s="2" t="s">
        <v>32339</v>
      </c>
      <c r="I1554" s="2" t="s">
        <v>33838</v>
      </c>
      <c r="J1554" s="2" t="s">
        <v>12959</v>
      </c>
    </row>
    <row r="1555">
      <c r="A1555" s="2" t="s">
        <v>33839</v>
      </c>
      <c r="B1555" s="2" t="s">
        <v>33834</v>
      </c>
      <c r="C1555" s="2" t="s">
        <v>33835</v>
      </c>
      <c r="D1555" s="2" t="s">
        <v>33840</v>
      </c>
      <c r="E1555" s="2" t="s">
        <v>31912</v>
      </c>
      <c r="F1555" s="2" t="s">
        <v>33841</v>
      </c>
      <c r="G1555" s="2" t="s">
        <v>33842</v>
      </c>
      <c r="H1555" s="2" t="s">
        <v>33843</v>
      </c>
      <c r="I1555" s="2" t="s">
        <v>33844</v>
      </c>
      <c r="J1555" s="2" t="s">
        <v>12959</v>
      </c>
    </row>
    <row r="1556">
      <c r="A1556" s="2" t="s">
        <v>33845</v>
      </c>
      <c r="B1556" s="2" t="s">
        <v>33834</v>
      </c>
      <c r="C1556" s="2" t="s">
        <v>33835</v>
      </c>
      <c r="D1556" s="2" t="s">
        <v>33735</v>
      </c>
      <c r="E1556" s="2" t="s">
        <v>33846</v>
      </c>
      <c r="F1556" s="2" t="s">
        <v>33737</v>
      </c>
      <c r="G1556" s="2" t="s">
        <v>33847</v>
      </c>
      <c r="H1556" s="2" t="s">
        <v>30038</v>
      </c>
      <c r="I1556" s="2" t="s">
        <v>33848</v>
      </c>
      <c r="J1556" s="2" t="s">
        <v>12959</v>
      </c>
    </row>
    <row r="1557">
      <c r="A1557" s="2" t="s">
        <v>33849</v>
      </c>
      <c r="B1557" s="2" t="s">
        <v>33850</v>
      </c>
      <c r="C1557" s="2" t="s">
        <v>33851</v>
      </c>
      <c r="D1557" s="2" t="s">
        <v>33852</v>
      </c>
      <c r="E1557" s="2" t="s">
        <v>33853</v>
      </c>
      <c r="F1557" s="2" t="s">
        <v>33854</v>
      </c>
      <c r="G1557" s="2" t="s">
        <v>33855</v>
      </c>
      <c r="H1557" s="2" t="s">
        <v>33856</v>
      </c>
      <c r="I1557" s="2" t="s">
        <v>33857</v>
      </c>
      <c r="J1557" s="2" t="s">
        <v>12959</v>
      </c>
    </row>
    <row r="1558">
      <c r="A1558" s="2" t="s">
        <v>33858</v>
      </c>
      <c r="B1558" s="2" t="s">
        <v>33850</v>
      </c>
      <c r="C1558" s="2" t="s">
        <v>33851</v>
      </c>
      <c r="D1558" s="2" t="s">
        <v>33859</v>
      </c>
      <c r="E1558" s="2" t="s">
        <v>33860</v>
      </c>
      <c r="F1558" s="2" t="s">
        <v>33861</v>
      </c>
      <c r="G1558" s="2" t="s">
        <v>33862</v>
      </c>
      <c r="H1558" s="2" t="s">
        <v>33863</v>
      </c>
      <c r="I1558" s="2" t="s">
        <v>33864</v>
      </c>
      <c r="J1558" s="2" t="s">
        <v>12959</v>
      </c>
    </row>
    <row r="1559">
      <c r="A1559" s="2" t="s">
        <v>33865</v>
      </c>
      <c r="B1559" s="2" t="s">
        <v>33850</v>
      </c>
      <c r="C1559" s="2" t="s">
        <v>33851</v>
      </c>
      <c r="D1559" s="2" t="s">
        <v>33866</v>
      </c>
      <c r="E1559" s="2" t="s">
        <v>33867</v>
      </c>
      <c r="F1559" s="2" t="s">
        <v>33868</v>
      </c>
      <c r="G1559" s="2" t="s">
        <v>33869</v>
      </c>
      <c r="H1559" s="2" t="s">
        <v>33870</v>
      </c>
      <c r="I1559" s="2" t="s">
        <v>33871</v>
      </c>
      <c r="J1559" s="2" t="s">
        <v>12959</v>
      </c>
    </row>
    <row r="1560">
      <c r="A1560" s="2" t="s">
        <v>33872</v>
      </c>
      <c r="B1560" s="2" t="s">
        <v>33873</v>
      </c>
      <c r="C1560" s="2" t="s">
        <v>33874</v>
      </c>
      <c r="D1560" s="2" t="s">
        <v>33875</v>
      </c>
      <c r="E1560" s="2" t="s">
        <v>30061</v>
      </c>
      <c r="F1560" s="2" t="s">
        <v>33876</v>
      </c>
      <c r="G1560" s="2" t="s">
        <v>33877</v>
      </c>
      <c r="H1560" s="2" t="s">
        <v>25615</v>
      </c>
      <c r="I1560" s="2" t="s">
        <v>33878</v>
      </c>
      <c r="J1560" s="2" t="s">
        <v>12959</v>
      </c>
    </row>
    <row r="1561">
      <c r="A1561" s="2" t="s">
        <v>33879</v>
      </c>
      <c r="B1561" s="2" t="s">
        <v>33880</v>
      </c>
      <c r="C1561" s="2" t="s">
        <v>33881</v>
      </c>
      <c r="D1561" s="2" t="s">
        <v>33882</v>
      </c>
      <c r="E1561" s="2" t="s">
        <v>33883</v>
      </c>
      <c r="F1561" s="2" t="s">
        <v>33884</v>
      </c>
      <c r="G1561" s="2" t="s">
        <v>33885</v>
      </c>
      <c r="H1561" s="2" t="s">
        <v>30038</v>
      </c>
      <c r="I1561" s="2" t="s">
        <v>33886</v>
      </c>
      <c r="J1561" s="2" t="s">
        <v>12959</v>
      </c>
    </row>
    <row r="1562">
      <c r="A1562" s="2" t="s">
        <v>33887</v>
      </c>
      <c r="B1562" s="2" t="s">
        <v>33880</v>
      </c>
      <c r="C1562" s="2" t="s">
        <v>33881</v>
      </c>
      <c r="D1562" s="2" t="s">
        <v>33888</v>
      </c>
      <c r="E1562" s="2" t="s">
        <v>25857</v>
      </c>
      <c r="F1562" s="2" t="s">
        <v>33889</v>
      </c>
      <c r="G1562" s="2" t="s">
        <v>33890</v>
      </c>
      <c r="H1562" s="2" t="s">
        <v>30038</v>
      </c>
      <c r="I1562" s="2" t="s">
        <v>33891</v>
      </c>
      <c r="J1562" s="2" t="s">
        <v>12959</v>
      </c>
    </row>
    <row r="1563">
      <c r="A1563" s="2" t="s">
        <v>33892</v>
      </c>
      <c r="B1563" s="2" t="s">
        <v>33880</v>
      </c>
      <c r="C1563" s="2" t="s">
        <v>33881</v>
      </c>
      <c r="D1563" s="2" t="s">
        <v>33893</v>
      </c>
      <c r="E1563" s="2" t="s">
        <v>30944</v>
      </c>
      <c r="F1563" s="2" t="s">
        <v>33894</v>
      </c>
      <c r="G1563" s="2" t="s">
        <v>33895</v>
      </c>
      <c r="H1563" s="2" t="s">
        <v>25615</v>
      </c>
      <c r="I1563" s="2" t="s">
        <v>33896</v>
      </c>
      <c r="J1563" s="2" t="s">
        <v>12959</v>
      </c>
    </row>
    <row r="1564">
      <c r="A1564" s="2" t="s">
        <v>33897</v>
      </c>
      <c r="B1564" s="2" t="s">
        <v>33880</v>
      </c>
      <c r="C1564" s="2" t="s">
        <v>33881</v>
      </c>
      <c r="D1564" s="2" t="s">
        <v>33898</v>
      </c>
      <c r="E1564" s="2" t="s">
        <v>33899</v>
      </c>
      <c r="F1564" s="2" t="s">
        <v>33900</v>
      </c>
      <c r="G1564" s="2" t="s">
        <v>33901</v>
      </c>
      <c r="H1564" s="2" t="s">
        <v>30038</v>
      </c>
      <c r="I1564" s="2" t="s">
        <v>33902</v>
      </c>
      <c r="J1564" s="2" t="s">
        <v>12959</v>
      </c>
    </row>
    <row r="1565">
      <c r="A1565" s="2" t="s">
        <v>33903</v>
      </c>
      <c r="B1565" s="2" t="s">
        <v>33880</v>
      </c>
      <c r="C1565" s="2" t="s">
        <v>33881</v>
      </c>
      <c r="D1565" s="2" t="s">
        <v>33904</v>
      </c>
      <c r="E1565" s="2" t="s">
        <v>33905</v>
      </c>
      <c r="F1565" s="2" t="s">
        <v>33737</v>
      </c>
      <c r="G1565" s="2" t="s">
        <v>33906</v>
      </c>
      <c r="H1565" s="2" t="s">
        <v>30038</v>
      </c>
      <c r="I1565" s="2" t="s">
        <v>33907</v>
      </c>
      <c r="J1565" s="2" t="s">
        <v>12959</v>
      </c>
    </row>
    <row r="1566">
      <c r="A1566" s="2"/>
      <c r="B1566" s="2"/>
      <c r="C1566" s="2"/>
      <c r="D1566" s="2"/>
      <c r="E1566" s="2"/>
      <c r="F1566" s="2"/>
      <c r="G1566" s="2"/>
      <c r="H1566" s="2"/>
      <c r="I1566" s="2"/>
      <c r="J1566" s="2"/>
    </row>
    <row r="1567">
      <c r="A1567" s="2"/>
      <c r="B1567" s="2"/>
      <c r="C1567" s="2"/>
      <c r="D1567" s="2"/>
      <c r="E1567" s="2"/>
      <c r="F1567" s="2"/>
      <c r="G1567" s="2"/>
      <c r="H1567" s="2"/>
      <c r="I1567" s="2"/>
      <c r="J1567" s="2"/>
    </row>
    <row r="1568">
      <c r="A1568" s="2"/>
      <c r="B1568" s="2"/>
      <c r="C1568" s="2"/>
      <c r="D1568" s="2"/>
      <c r="E1568" s="2"/>
      <c r="F1568" s="2"/>
      <c r="G1568" s="2"/>
      <c r="H1568" s="2"/>
      <c r="I1568" s="2"/>
      <c r="J1568" s="2"/>
    </row>
    <row r="1569">
      <c r="A1569" s="2"/>
      <c r="B1569" s="2"/>
      <c r="C1569" s="2"/>
      <c r="D1569" s="2"/>
      <c r="E1569" s="2"/>
      <c r="F1569" s="2"/>
      <c r="G1569" s="2"/>
      <c r="H1569" s="2"/>
      <c r="I1569" s="2"/>
      <c r="J1569" s="2"/>
    </row>
    <row r="1570">
      <c r="A1570" s="2"/>
      <c r="B1570" s="2"/>
      <c r="C1570" s="2"/>
      <c r="D1570" s="2"/>
      <c r="E1570" s="2"/>
      <c r="F1570" s="2"/>
      <c r="G1570" s="2"/>
      <c r="H1570" s="2"/>
      <c r="I1570" s="2"/>
      <c r="J1570" s="2"/>
    </row>
    <row r="1571">
      <c r="A1571" s="2"/>
      <c r="B1571" s="2"/>
      <c r="C1571" s="2"/>
      <c r="D1571" s="2"/>
      <c r="E1571" s="2"/>
      <c r="F1571" s="2"/>
      <c r="G1571" s="2"/>
      <c r="H1571" s="2"/>
      <c r="I1571" s="2"/>
      <c r="J1571" s="2"/>
    </row>
    <row r="1572">
      <c r="A1572" s="2"/>
      <c r="B1572" s="2"/>
      <c r="C1572" s="2"/>
      <c r="D1572" s="2"/>
      <c r="E1572" s="2"/>
      <c r="F1572" s="2"/>
      <c r="G1572" s="2"/>
      <c r="H1572" s="2"/>
      <c r="I1572" s="2"/>
      <c r="J1572" s="2"/>
    </row>
    <row r="1573">
      <c r="A1573" s="2"/>
      <c r="B1573" s="2"/>
      <c r="C1573" s="2"/>
      <c r="D1573" s="2"/>
      <c r="E1573" s="2"/>
      <c r="F1573" s="2"/>
      <c r="G1573" s="2"/>
      <c r="H1573" s="2"/>
      <c r="I1573" s="2"/>
      <c r="J1573" s="2"/>
    </row>
    <row r="1574">
      <c r="A1574" s="2"/>
      <c r="B1574" s="2"/>
      <c r="C1574" s="2"/>
      <c r="D1574" s="2"/>
      <c r="E1574" s="2"/>
      <c r="F1574" s="2"/>
      <c r="G1574" s="2"/>
      <c r="H1574" s="2"/>
      <c r="I1574" s="2"/>
      <c r="J1574" s="2"/>
    </row>
    <row r="1575">
      <c r="A1575" s="2"/>
      <c r="B1575" s="2"/>
      <c r="C1575" s="2"/>
      <c r="D1575" s="2"/>
      <c r="E1575" s="2"/>
      <c r="F1575" s="2"/>
      <c r="G1575" s="2"/>
      <c r="H1575" s="2"/>
      <c r="I1575" s="2"/>
      <c r="J1575" s="2"/>
    </row>
    <row r="1576">
      <c r="A1576" s="2"/>
      <c r="B1576" s="2"/>
      <c r="C1576" s="2"/>
      <c r="D1576" s="2"/>
      <c r="E1576" s="2"/>
      <c r="F1576" s="2"/>
      <c r="G1576" s="2"/>
      <c r="H1576" s="2"/>
      <c r="I1576" s="2"/>
      <c r="J1576" s="2"/>
    </row>
    <row r="1577">
      <c r="A1577" s="2"/>
      <c r="B1577" s="2"/>
      <c r="C1577" s="2"/>
      <c r="D1577" s="2"/>
      <c r="E1577" s="2"/>
      <c r="F1577" s="2"/>
      <c r="G1577" s="2"/>
      <c r="H1577" s="2"/>
      <c r="I1577" s="2"/>
      <c r="J1577" s="2"/>
    </row>
    <row r="1578">
      <c r="A1578" s="2"/>
      <c r="B1578" s="2"/>
      <c r="C1578" s="2"/>
      <c r="D1578" s="2"/>
      <c r="E1578" s="2"/>
      <c r="F1578" s="2"/>
      <c r="G1578" s="2"/>
      <c r="H1578" s="2"/>
      <c r="I1578" s="2"/>
      <c r="J1578" s="2"/>
    </row>
    <row r="1579">
      <c r="A1579" s="2"/>
      <c r="B1579" s="2"/>
      <c r="C1579" s="2"/>
      <c r="D1579" s="2"/>
      <c r="E1579" s="2"/>
      <c r="F1579" s="2"/>
      <c r="G1579" s="2"/>
      <c r="H1579" s="2"/>
      <c r="I1579" s="2"/>
      <c r="J1579" s="2"/>
    </row>
    <row r="1580">
      <c r="A1580" s="2"/>
      <c r="B1580" s="2"/>
      <c r="C1580" s="2"/>
      <c r="D1580" s="2"/>
      <c r="E1580" s="2"/>
      <c r="F1580" s="2"/>
      <c r="G1580" s="2"/>
      <c r="H1580" s="2"/>
      <c r="I1580" s="2"/>
      <c r="J1580" s="2"/>
    </row>
    <row r="1581">
      <c r="A1581" s="2"/>
      <c r="B1581" s="2"/>
      <c r="C1581" s="2"/>
      <c r="D1581" s="2"/>
      <c r="E1581" s="2"/>
      <c r="F1581" s="2"/>
      <c r="G1581" s="2"/>
      <c r="H1581" s="2"/>
      <c r="I1581" s="2"/>
      <c r="J1581" s="2"/>
    </row>
    <row r="1582">
      <c r="A1582" s="2"/>
      <c r="B1582" s="2"/>
      <c r="C1582" s="2"/>
      <c r="D1582" s="2"/>
      <c r="E1582" s="2"/>
      <c r="F1582" s="2"/>
      <c r="G1582" s="2"/>
      <c r="H1582" s="2"/>
      <c r="I1582" s="2"/>
      <c r="J1582" s="2"/>
    </row>
    <row r="1583">
      <c r="A1583" s="2"/>
      <c r="B1583" s="2"/>
      <c r="C1583" s="2"/>
      <c r="D1583" s="2"/>
      <c r="E1583" s="2"/>
      <c r="F1583" s="2"/>
      <c r="G1583" s="2"/>
      <c r="H1583" s="2"/>
      <c r="I1583" s="2"/>
      <c r="J1583" s="2"/>
    </row>
    <row r="1584">
      <c r="A1584" s="2"/>
      <c r="B1584" s="2"/>
      <c r="C1584" s="2"/>
      <c r="D1584" s="2"/>
      <c r="E1584" s="2"/>
      <c r="F1584" s="2"/>
      <c r="G1584" s="2"/>
      <c r="H1584" s="2"/>
      <c r="I1584" s="2"/>
      <c r="J1584" s="2"/>
    </row>
    <row r="1585">
      <c r="A1585" s="2"/>
      <c r="B1585" s="2"/>
      <c r="C1585" s="2"/>
      <c r="D1585" s="2"/>
      <c r="E1585" s="2"/>
      <c r="F1585" s="2"/>
      <c r="G1585" s="2"/>
      <c r="H1585" s="2"/>
      <c r="I1585" s="2"/>
      <c r="J1585" s="2"/>
    </row>
    <row r="1586">
      <c r="A1586" s="2"/>
      <c r="B1586" s="2"/>
      <c r="C1586" s="2"/>
      <c r="D1586" s="2"/>
      <c r="E1586" s="2"/>
      <c r="F1586" s="2"/>
      <c r="G1586" s="2"/>
      <c r="H1586" s="2"/>
      <c r="I1586" s="2"/>
      <c r="J1586" s="2"/>
    </row>
    <row r="1587">
      <c r="A1587" s="2"/>
      <c r="B1587" s="2"/>
      <c r="C1587" s="2"/>
      <c r="D1587" s="2"/>
      <c r="E1587" s="2"/>
      <c r="F1587" s="2"/>
      <c r="G1587" s="2"/>
      <c r="H1587" s="2"/>
      <c r="I1587" s="2"/>
      <c r="J1587" s="2"/>
    </row>
    <row r="1588">
      <c r="A1588" s="2"/>
      <c r="B1588" s="2"/>
      <c r="C1588" s="2"/>
      <c r="D1588" s="2"/>
      <c r="E1588" s="2"/>
      <c r="F1588" s="2"/>
      <c r="G1588" s="2"/>
      <c r="H1588" s="2"/>
      <c r="I1588" s="2"/>
      <c r="J1588" s="2"/>
    </row>
    <row r="1589">
      <c r="A1589" s="2"/>
      <c r="B1589" s="2"/>
      <c r="C1589" s="2"/>
      <c r="D1589" s="2"/>
      <c r="E1589" s="2"/>
      <c r="F1589" s="2"/>
      <c r="G1589" s="2"/>
      <c r="H1589" s="2"/>
      <c r="I1589" s="2"/>
      <c r="J1589" s="2"/>
    </row>
    <row r="1590">
      <c r="A1590" s="2"/>
      <c r="B1590" s="2"/>
      <c r="C1590" s="2"/>
      <c r="D1590" s="2"/>
      <c r="E1590" s="2"/>
      <c r="F1590" s="2"/>
      <c r="G1590" s="2"/>
      <c r="H1590" s="2"/>
      <c r="I1590" s="2"/>
      <c r="J1590" s="2"/>
    </row>
    <row r="1591">
      <c r="A1591" s="2"/>
      <c r="B1591" s="2"/>
      <c r="C1591" s="2"/>
      <c r="D1591" s="2"/>
      <c r="E1591" s="2"/>
      <c r="F1591" s="2"/>
      <c r="G1591" s="2"/>
      <c r="H1591" s="2"/>
      <c r="I1591" s="2"/>
      <c r="J1591" s="2"/>
    </row>
    <row r="1592">
      <c r="A1592" s="2"/>
      <c r="B1592" s="2"/>
      <c r="C1592" s="2"/>
      <c r="D1592" s="2"/>
      <c r="E1592" s="2"/>
      <c r="F1592" s="2"/>
      <c r="G1592" s="2"/>
      <c r="H1592" s="2"/>
      <c r="I1592" s="2"/>
      <c r="J1592" s="2"/>
    </row>
    <row r="1593">
      <c r="A1593" s="2"/>
      <c r="B1593" s="2"/>
      <c r="C1593" s="2"/>
      <c r="D1593" s="2"/>
      <c r="E1593" s="2"/>
      <c r="F1593" s="2"/>
      <c r="G1593" s="2"/>
      <c r="H1593" s="2"/>
      <c r="I1593" s="2"/>
      <c r="J1593" s="2"/>
    </row>
    <row r="1594">
      <c r="A1594" s="2"/>
      <c r="B1594" s="2"/>
      <c r="C1594" s="2"/>
      <c r="D1594" s="2"/>
      <c r="E1594" s="2"/>
      <c r="F1594" s="2"/>
      <c r="G1594" s="2"/>
      <c r="H1594" s="2"/>
      <c r="I1594" s="2"/>
      <c r="J1594" s="2"/>
    </row>
    <row r="1595">
      <c r="A1595" s="2"/>
      <c r="B1595" s="2"/>
      <c r="C1595" s="2"/>
      <c r="D1595" s="2"/>
      <c r="E1595" s="2"/>
      <c r="F1595" s="2"/>
      <c r="G1595" s="2"/>
      <c r="H1595" s="2"/>
      <c r="I1595" s="2"/>
      <c r="J1595" s="2"/>
    </row>
    <row r="1596">
      <c r="A1596" s="2"/>
      <c r="B1596" s="2"/>
      <c r="C1596" s="2"/>
      <c r="D1596" s="2"/>
      <c r="E1596" s="2"/>
      <c r="F1596" s="2"/>
      <c r="G1596" s="2"/>
      <c r="H1596" s="2"/>
      <c r="I1596" s="2"/>
      <c r="J1596" s="2"/>
    </row>
    <row r="1597">
      <c r="A1597" s="2"/>
      <c r="B1597" s="2"/>
      <c r="C1597" s="2"/>
      <c r="D1597" s="2"/>
      <c r="E1597" s="2"/>
      <c r="F1597" s="2"/>
      <c r="G1597" s="2"/>
      <c r="H1597" s="2"/>
      <c r="I1597" s="2"/>
      <c r="J1597" s="2"/>
    </row>
    <row r="1598">
      <c r="A1598" s="2"/>
      <c r="B1598" s="2"/>
      <c r="C1598" s="2"/>
      <c r="D1598" s="2"/>
      <c r="E1598" s="2"/>
      <c r="F1598" s="2"/>
      <c r="G1598" s="2"/>
      <c r="H1598" s="2"/>
      <c r="I1598" s="2"/>
      <c r="J1598" s="2"/>
    </row>
    <row r="1599">
      <c r="A1599" s="2"/>
      <c r="B1599" s="2"/>
      <c r="C1599" s="2"/>
      <c r="D1599" s="2"/>
      <c r="E1599" s="2"/>
      <c r="F1599" s="2"/>
      <c r="G1599" s="2"/>
      <c r="H1599" s="2"/>
      <c r="I1599" s="2"/>
      <c r="J1599" s="2"/>
    </row>
    <row r="1600">
      <c r="A1600" s="2"/>
      <c r="B1600" s="2"/>
      <c r="C1600" s="2"/>
      <c r="D1600" s="2"/>
      <c r="E1600" s="2"/>
      <c r="F1600" s="2"/>
      <c r="G1600" s="2"/>
      <c r="H1600" s="2"/>
      <c r="I1600" s="2"/>
      <c r="J1600" s="2"/>
    </row>
    <row r="1601">
      <c r="A1601" s="2"/>
      <c r="B1601" s="2"/>
      <c r="C1601" s="2"/>
      <c r="D1601" s="2"/>
      <c r="E1601" s="2"/>
      <c r="F1601" s="2"/>
      <c r="G1601" s="2"/>
      <c r="H1601" s="2"/>
      <c r="I1601" s="2"/>
      <c r="J1601" s="2"/>
    </row>
    <row r="1602">
      <c r="A1602" s="2"/>
      <c r="B1602" s="2"/>
      <c r="C1602" s="2"/>
      <c r="D1602" s="2"/>
      <c r="E1602" s="2"/>
      <c r="F1602" s="2"/>
      <c r="G1602" s="2"/>
      <c r="H1602" s="2"/>
      <c r="I1602" s="2"/>
      <c r="J1602" s="2"/>
    </row>
    <row r="1603">
      <c r="A1603" s="2"/>
      <c r="B1603" s="2"/>
      <c r="C1603" s="2"/>
      <c r="D1603" s="2"/>
      <c r="E1603" s="2"/>
      <c r="F1603" s="2"/>
      <c r="G1603" s="2"/>
      <c r="H1603" s="2"/>
      <c r="I1603" s="2"/>
      <c r="J1603" s="2"/>
    </row>
    <row r="1604">
      <c r="A1604" s="2"/>
      <c r="B1604" s="2"/>
      <c r="C1604" s="2"/>
      <c r="D1604" s="2"/>
      <c r="E1604" s="2"/>
      <c r="F1604" s="2"/>
      <c r="G1604" s="2"/>
      <c r="H1604" s="2"/>
      <c r="I1604" s="2"/>
      <c r="J1604" s="2"/>
    </row>
    <row r="1605">
      <c r="A1605" s="2"/>
      <c r="B1605" s="2"/>
      <c r="C1605" s="2"/>
      <c r="D1605" s="2"/>
      <c r="E1605" s="2"/>
      <c r="F1605" s="2"/>
      <c r="G1605" s="2"/>
      <c r="H1605" s="2"/>
      <c r="I1605" s="2"/>
      <c r="J1605" s="2"/>
    </row>
    <row r="1606">
      <c r="A1606" s="2"/>
      <c r="B1606" s="2"/>
      <c r="C1606" s="2"/>
      <c r="D1606" s="2"/>
      <c r="E1606" s="2"/>
      <c r="F1606" s="2"/>
      <c r="G1606" s="2"/>
      <c r="H1606" s="2"/>
      <c r="I1606" s="2"/>
      <c r="J1606" s="2"/>
    </row>
    <row r="1607">
      <c r="A1607" s="2"/>
      <c r="B1607" s="2"/>
      <c r="C1607" s="2"/>
      <c r="D1607" s="2"/>
      <c r="E1607" s="2"/>
      <c r="F1607" s="2"/>
      <c r="G1607" s="2"/>
      <c r="H1607" s="2"/>
      <c r="I1607" s="2"/>
      <c r="J1607" s="2"/>
    </row>
    <row r="1608">
      <c r="A1608" s="2"/>
      <c r="B1608" s="2"/>
      <c r="C1608" s="2"/>
      <c r="D1608" s="2"/>
      <c r="E1608" s="2"/>
      <c r="F1608" s="2"/>
      <c r="G1608" s="2"/>
      <c r="H1608" s="2"/>
      <c r="I1608" s="2"/>
      <c r="J1608" s="2"/>
    </row>
    <row r="1609">
      <c r="A1609" s="2"/>
      <c r="B1609" s="2"/>
      <c r="C1609" s="2"/>
      <c r="D1609" s="2"/>
      <c r="E1609" s="2"/>
      <c r="F1609" s="2"/>
      <c r="G1609" s="2"/>
      <c r="H1609" s="2"/>
      <c r="I1609" s="2"/>
      <c r="J1609" s="2"/>
    </row>
    <row r="1610">
      <c r="A1610" s="2"/>
      <c r="B1610" s="2"/>
      <c r="C1610" s="2"/>
      <c r="D1610" s="2"/>
      <c r="E1610" s="2"/>
      <c r="F1610" s="2"/>
      <c r="G1610" s="2"/>
      <c r="H1610" s="2"/>
      <c r="I1610" s="2"/>
      <c r="J1610" s="2"/>
    </row>
    <row r="1611">
      <c r="A1611" s="2"/>
      <c r="B1611" s="2"/>
      <c r="C1611" s="2"/>
      <c r="D1611" s="2"/>
      <c r="E1611" s="2"/>
      <c r="F1611" s="2"/>
      <c r="G1611" s="2"/>
      <c r="H1611" s="2"/>
      <c r="I1611" s="2"/>
      <c r="J1611" s="2"/>
    </row>
    <row r="1612">
      <c r="A1612" s="2"/>
      <c r="B1612" s="2"/>
      <c r="C1612" s="2"/>
      <c r="D1612" s="2"/>
      <c r="E1612" s="2"/>
      <c r="F1612" s="2"/>
      <c r="G1612" s="2"/>
      <c r="H1612" s="2"/>
      <c r="I1612" s="2"/>
      <c r="J1612" s="2"/>
    </row>
    <row r="1613">
      <c r="A1613" s="2"/>
      <c r="B1613" s="2"/>
      <c r="C1613" s="2"/>
      <c r="D1613" s="2"/>
      <c r="E1613" s="2"/>
      <c r="F1613" s="2"/>
      <c r="G1613" s="2"/>
      <c r="H1613" s="2"/>
      <c r="I1613" s="2"/>
      <c r="J1613" s="2"/>
    </row>
    <row r="1614">
      <c r="A1614" s="2"/>
      <c r="B1614" s="2"/>
      <c r="C1614" s="2"/>
      <c r="D1614" s="2"/>
      <c r="E1614" s="2"/>
      <c r="F1614" s="2"/>
      <c r="G1614" s="2"/>
      <c r="H1614" s="2"/>
      <c r="I1614" s="2"/>
      <c r="J1614" s="2"/>
    </row>
    <row r="1615">
      <c r="A1615" s="2"/>
      <c r="B1615" s="2"/>
      <c r="C1615" s="2"/>
      <c r="D1615" s="2"/>
      <c r="E1615" s="2"/>
      <c r="F1615" s="2"/>
      <c r="G1615" s="2"/>
      <c r="H1615" s="2"/>
      <c r="I1615" s="2"/>
      <c r="J1615" s="2"/>
    </row>
    <row r="1616">
      <c r="A1616" s="2"/>
      <c r="B1616" s="2"/>
      <c r="C1616" s="2"/>
      <c r="D1616" s="2"/>
      <c r="E1616" s="2"/>
      <c r="F1616" s="2"/>
      <c r="G1616" s="2"/>
      <c r="H1616" s="2"/>
      <c r="I1616" s="2"/>
      <c r="J1616" s="2"/>
    </row>
    <row r="1617">
      <c r="A1617" s="2"/>
      <c r="B1617" s="2"/>
      <c r="C1617" s="2"/>
      <c r="D1617" s="2"/>
      <c r="E1617" s="2"/>
      <c r="F1617" s="2"/>
      <c r="G1617" s="2"/>
      <c r="H1617" s="2"/>
      <c r="I1617" s="2"/>
      <c r="J1617" s="2"/>
    </row>
    <row r="1618">
      <c r="A1618" s="2"/>
      <c r="B1618" s="2"/>
      <c r="C1618" s="2"/>
      <c r="D1618" s="2"/>
      <c r="E1618" s="2"/>
      <c r="F1618" s="2"/>
      <c r="G1618" s="2"/>
      <c r="H1618" s="2"/>
      <c r="I1618" s="2"/>
      <c r="J1618" s="2"/>
    </row>
    <row r="1619">
      <c r="A1619" s="2"/>
      <c r="B1619" s="2"/>
      <c r="C1619" s="2"/>
      <c r="D1619" s="2"/>
      <c r="E1619" s="2"/>
      <c r="F1619" s="2"/>
      <c r="G1619" s="2"/>
      <c r="H1619" s="2"/>
      <c r="I1619" s="2"/>
      <c r="J1619" s="2"/>
    </row>
    <row r="1620">
      <c r="A1620" s="2"/>
      <c r="B1620" s="2"/>
      <c r="C1620" s="2"/>
      <c r="D1620" s="2"/>
      <c r="E1620" s="2"/>
      <c r="F1620" s="2"/>
      <c r="G1620" s="2"/>
      <c r="H1620" s="2"/>
      <c r="I1620" s="2"/>
      <c r="J1620" s="2"/>
    </row>
    <row r="1621">
      <c r="A1621" s="2"/>
      <c r="B1621" s="2"/>
      <c r="C1621" s="2"/>
      <c r="D1621" s="2"/>
      <c r="E1621" s="2"/>
      <c r="F1621" s="2"/>
      <c r="G1621" s="2"/>
      <c r="H1621" s="2"/>
      <c r="I1621" s="2"/>
      <c r="J1621" s="2"/>
    </row>
    <row r="1622">
      <c r="A1622" s="2"/>
      <c r="B1622" s="2"/>
      <c r="C1622" s="2"/>
      <c r="D1622" s="2"/>
      <c r="E1622" s="2"/>
      <c r="F1622" s="2"/>
      <c r="G1622" s="2"/>
      <c r="H1622" s="2"/>
      <c r="I1622" s="2"/>
      <c r="J1622" s="2"/>
    </row>
    <row r="1623">
      <c r="A1623" s="2"/>
      <c r="B1623" s="2"/>
      <c r="C1623" s="2"/>
      <c r="D1623" s="2"/>
      <c r="E1623" s="2"/>
      <c r="F1623" s="2"/>
      <c r="G1623" s="2"/>
      <c r="H1623" s="2"/>
      <c r="I1623" s="2"/>
      <c r="J1623" s="2"/>
    </row>
    <row r="1624">
      <c r="A1624" s="2"/>
      <c r="B1624" s="2"/>
      <c r="C1624" s="2"/>
      <c r="D1624" s="2"/>
      <c r="E1624" s="2"/>
      <c r="F1624" s="2"/>
      <c r="G1624" s="2"/>
      <c r="H1624" s="2"/>
      <c r="I1624" s="2"/>
      <c r="J1624" s="2"/>
    </row>
    <row r="1625">
      <c r="A1625" s="2"/>
      <c r="B1625" s="2"/>
      <c r="C1625" s="2"/>
      <c r="D1625" s="2"/>
      <c r="E1625" s="2"/>
      <c r="F1625" s="2"/>
      <c r="G1625" s="2"/>
      <c r="H1625" s="2"/>
      <c r="I1625" s="2"/>
      <c r="J1625" s="2"/>
    </row>
    <row r="1626">
      <c r="A1626" s="2"/>
      <c r="B1626" s="2"/>
      <c r="C1626" s="2"/>
      <c r="D1626" s="2"/>
      <c r="E1626" s="2"/>
      <c r="F1626" s="2"/>
      <c r="G1626" s="2"/>
      <c r="H1626" s="2"/>
      <c r="I1626" s="2"/>
      <c r="J1626" s="2"/>
    </row>
    <row r="1627">
      <c r="A1627" s="2"/>
      <c r="B1627" s="2"/>
      <c r="C1627" s="2"/>
      <c r="D1627" s="2"/>
      <c r="E1627" s="2"/>
      <c r="F1627" s="2"/>
      <c r="G1627" s="2"/>
      <c r="H1627" s="2"/>
      <c r="I1627" s="2"/>
      <c r="J1627" s="2"/>
    </row>
    <row r="1628">
      <c r="A1628" s="2"/>
      <c r="B1628" s="2"/>
      <c r="C1628" s="2"/>
      <c r="D1628" s="2"/>
      <c r="E1628" s="2"/>
      <c r="F1628" s="2"/>
      <c r="G1628" s="2"/>
      <c r="H1628" s="2"/>
      <c r="I1628" s="2"/>
      <c r="J1628" s="2"/>
    </row>
    <row r="1629">
      <c r="A1629" s="2"/>
      <c r="B1629" s="2"/>
      <c r="C1629" s="2"/>
      <c r="D1629" s="2"/>
      <c r="E1629" s="2"/>
      <c r="F1629" s="2"/>
      <c r="G1629" s="2"/>
      <c r="H1629" s="2"/>
      <c r="I1629" s="2"/>
      <c r="J1629" s="2"/>
    </row>
    <row r="1630">
      <c r="A1630" s="2"/>
      <c r="B1630" s="2"/>
      <c r="C1630" s="2"/>
      <c r="D1630" s="2"/>
      <c r="E1630" s="2"/>
      <c r="F1630" s="2"/>
      <c r="G1630" s="2"/>
      <c r="H1630" s="2"/>
      <c r="I1630" s="2"/>
      <c r="J1630" s="2"/>
    </row>
    <row r="1631">
      <c r="A1631" s="2"/>
      <c r="B1631" s="2"/>
      <c r="C1631" s="2"/>
      <c r="D1631" s="2"/>
      <c r="E1631" s="2"/>
      <c r="F1631" s="2"/>
      <c r="G1631" s="2"/>
      <c r="H1631" s="2"/>
      <c r="I1631" s="2"/>
      <c r="J1631" s="2"/>
    </row>
    <row r="1632">
      <c r="A1632" s="2"/>
      <c r="B1632" s="2"/>
      <c r="C1632" s="2"/>
      <c r="D1632" s="2"/>
      <c r="E1632" s="2"/>
      <c r="F1632" s="2"/>
      <c r="G1632" s="2"/>
      <c r="H1632" s="2"/>
      <c r="I1632" s="2"/>
      <c r="J1632" s="2"/>
    </row>
    <row r="1633">
      <c r="A1633" s="2"/>
      <c r="B1633" s="2"/>
      <c r="C1633" s="2"/>
      <c r="D1633" s="2"/>
      <c r="E1633" s="2"/>
      <c r="F1633" s="2"/>
      <c r="G1633" s="2"/>
      <c r="H1633" s="2"/>
      <c r="I1633" s="2"/>
      <c r="J1633" s="2"/>
    </row>
    <row r="1634">
      <c r="A1634" s="2"/>
      <c r="B1634" s="2"/>
      <c r="C1634" s="2"/>
      <c r="D1634" s="2"/>
      <c r="E1634" s="2"/>
      <c r="F1634" s="2"/>
      <c r="G1634" s="2"/>
      <c r="H1634" s="2"/>
      <c r="I1634" s="2"/>
      <c r="J1634" s="2"/>
    </row>
    <row r="1635">
      <c r="A1635" s="2"/>
      <c r="B1635" s="2"/>
      <c r="C1635" s="2"/>
      <c r="D1635" s="2"/>
      <c r="E1635" s="2"/>
      <c r="F1635" s="2"/>
      <c r="G1635" s="2"/>
      <c r="H1635" s="2"/>
      <c r="I1635" s="2"/>
      <c r="J1635" s="2"/>
    </row>
    <row r="1636">
      <c r="A1636" s="2"/>
      <c r="B1636" s="2"/>
      <c r="C1636" s="2"/>
      <c r="D1636" s="2"/>
      <c r="E1636" s="2"/>
      <c r="F1636" s="2"/>
      <c r="G1636" s="2"/>
      <c r="H1636" s="2"/>
      <c r="I1636" s="2"/>
      <c r="J1636" s="2"/>
    </row>
    <row r="1637">
      <c r="A1637" s="2"/>
      <c r="B1637" s="2"/>
      <c r="C1637" s="2"/>
      <c r="D1637" s="2"/>
      <c r="E1637" s="2"/>
      <c r="F1637" s="2"/>
      <c r="G1637" s="2"/>
      <c r="H1637" s="2"/>
      <c r="I1637" s="2"/>
      <c r="J1637" s="2"/>
    </row>
    <row r="1638">
      <c r="A1638" s="2"/>
      <c r="B1638" s="2"/>
      <c r="C1638" s="2"/>
      <c r="D1638" s="2"/>
      <c r="E1638" s="2"/>
      <c r="F1638" s="2"/>
      <c r="G1638" s="2"/>
      <c r="H1638" s="2"/>
      <c r="I1638" s="2"/>
      <c r="J1638" s="2"/>
    </row>
    <row r="1639">
      <c r="A1639" s="2"/>
      <c r="B1639" s="2"/>
      <c r="C1639" s="2"/>
      <c r="D1639" s="2"/>
      <c r="E1639" s="2"/>
      <c r="F1639" s="2"/>
      <c r="G1639" s="2"/>
      <c r="H1639" s="2"/>
      <c r="I1639" s="2"/>
      <c r="J1639" s="2"/>
    </row>
    <row r="1640">
      <c r="A1640" s="2"/>
      <c r="B1640" s="2"/>
      <c r="C1640" s="2"/>
      <c r="D1640" s="2"/>
      <c r="E1640" s="2"/>
      <c r="F1640" s="2"/>
      <c r="G1640" s="2"/>
      <c r="H1640" s="2"/>
      <c r="I1640" s="2"/>
      <c r="J1640" s="2"/>
    </row>
    <row r="1641">
      <c r="A1641" s="2"/>
      <c r="B1641" s="2"/>
      <c r="C1641" s="2"/>
      <c r="D1641" s="2"/>
      <c r="E1641" s="2"/>
      <c r="F1641" s="2"/>
      <c r="G1641" s="2"/>
      <c r="H1641" s="2"/>
      <c r="I1641" s="2"/>
      <c r="J1641" s="2"/>
    </row>
    <row r="1642">
      <c r="A1642" s="2"/>
      <c r="B1642" s="2"/>
      <c r="C1642" s="2"/>
      <c r="D1642" s="2"/>
      <c r="E1642" s="2"/>
      <c r="F1642" s="2"/>
      <c r="G1642" s="2"/>
      <c r="H1642" s="2"/>
      <c r="I1642" s="2"/>
      <c r="J1642" s="2"/>
    </row>
    <row r="1643">
      <c r="A1643" s="2"/>
      <c r="B1643" s="2"/>
      <c r="C1643" s="2"/>
      <c r="D1643" s="2"/>
      <c r="E1643" s="2"/>
      <c r="F1643" s="2"/>
      <c r="G1643" s="2"/>
      <c r="H1643" s="2"/>
      <c r="I1643" s="2"/>
      <c r="J1643" s="2"/>
    </row>
    <row r="1644">
      <c r="A1644" s="2"/>
      <c r="B1644" s="2"/>
      <c r="C1644" s="2"/>
      <c r="D1644" s="2"/>
      <c r="E1644" s="2"/>
      <c r="F1644" s="2"/>
      <c r="G1644" s="2"/>
      <c r="H1644" s="2"/>
      <c r="I1644" s="2"/>
      <c r="J1644" s="2"/>
    </row>
    <row r="1645">
      <c r="A1645" s="2"/>
      <c r="B1645" s="2"/>
      <c r="C1645" s="2"/>
      <c r="D1645" s="2"/>
      <c r="E1645" s="2"/>
      <c r="F1645" s="2"/>
      <c r="G1645" s="2"/>
      <c r="H1645" s="2"/>
      <c r="I1645" s="2"/>
      <c r="J1645" s="2"/>
    </row>
    <row r="1646">
      <c r="A1646" s="2"/>
      <c r="B1646" s="2"/>
      <c r="C1646" s="2"/>
      <c r="D1646" s="2"/>
      <c r="E1646" s="2"/>
      <c r="F1646" s="2"/>
      <c r="G1646" s="2"/>
      <c r="H1646" s="2"/>
      <c r="I1646" s="2"/>
      <c r="J1646" s="2"/>
    </row>
    <row r="1647">
      <c r="A1647" s="2"/>
      <c r="B1647" s="2"/>
      <c r="C1647" s="2"/>
      <c r="D1647" s="2"/>
      <c r="E1647" s="2"/>
      <c r="F1647" s="2"/>
      <c r="G1647" s="2"/>
      <c r="H1647" s="2"/>
      <c r="I1647" s="2"/>
      <c r="J1647" s="2"/>
    </row>
    <row r="1648">
      <c r="A1648" s="2"/>
      <c r="B1648" s="2"/>
      <c r="C1648" s="2"/>
      <c r="D1648" s="2"/>
      <c r="E1648" s="2"/>
      <c r="F1648" s="2"/>
      <c r="G1648" s="2"/>
      <c r="H1648" s="2"/>
      <c r="I1648" s="2"/>
      <c r="J1648" s="2"/>
    </row>
    <row r="1649">
      <c r="A1649" s="2"/>
      <c r="B1649" s="2"/>
      <c r="C1649" s="2"/>
      <c r="D1649" s="2"/>
      <c r="E1649" s="2"/>
      <c r="F1649" s="2"/>
      <c r="G1649" s="2"/>
      <c r="H1649" s="2"/>
      <c r="I1649" s="2"/>
      <c r="J1649" s="2"/>
    </row>
    <row r="1650">
      <c r="A1650" s="2"/>
      <c r="B1650" s="2"/>
      <c r="C1650" s="2"/>
      <c r="D1650" s="2"/>
      <c r="E1650" s="2"/>
      <c r="F1650" s="2"/>
      <c r="G1650" s="2"/>
      <c r="H1650" s="2"/>
      <c r="I1650" s="2"/>
      <c r="J1650" s="2"/>
    </row>
    <row r="1651">
      <c r="A1651" s="2"/>
      <c r="B1651" s="2"/>
      <c r="C1651" s="2"/>
      <c r="D1651" s="2"/>
      <c r="E1651" s="2"/>
      <c r="F1651" s="2"/>
      <c r="G1651" s="2"/>
      <c r="H1651" s="2"/>
      <c r="I1651" s="2"/>
      <c r="J1651" s="2"/>
    </row>
    <row r="1652">
      <c r="A1652" s="2"/>
      <c r="B1652" s="2"/>
      <c r="C1652" s="2"/>
      <c r="D1652" s="2"/>
      <c r="E1652" s="2"/>
      <c r="F1652" s="2"/>
      <c r="G1652" s="2"/>
      <c r="H1652" s="2"/>
      <c r="I1652" s="2"/>
      <c r="J1652" s="2"/>
    </row>
    <row r="1653">
      <c r="A1653" s="2"/>
      <c r="B1653" s="2"/>
      <c r="C1653" s="2"/>
      <c r="D1653" s="2"/>
      <c r="E1653" s="2"/>
      <c r="F1653" s="2"/>
      <c r="G1653" s="2"/>
      <c r="H1653" s="2"/>
      <c r="I1653" s="2"/>
      <c r="J1653" s="2"/>
    </row>
    <row r="1654">
      <c r="A1654" s="2"/>
      <c r="B1654" s="2"/>
      <c r="C1654" s="2"/>
      <c r="D1654" s="2"/>
      <c r="E1654" s="2"/>
      <c r="F1654" s="2"/>
      <c r="G1654" s="2"/>
      <c r="H1654" s="2"/>
      <c r="I1654" s="2"/>
      <c r="J1654" s="2"/>
    </row>
    <row r="1655">
      <c r="A1655" s="2"/>
      <c r="B1655" s="2"/>
      <c r="C1655" s="2"/>
      <c r="D1655" s="2"/>
      <c r="E1655" s="2"/>
      <c r="F1655" s="2"/>
      <c r="G1655" s="2"/>
      <c r="H1655" s="2"/>
      <c r="I1655" s="2"/>
      <c r="J1655" s="2"/>
    </row>
    <row r="1656">
      <c r="A1656" s="2"/>
      <c r="B1656" s="2"/>
      <c r="C1656" s="2"/>
      <c r="D1656" s="2"/>
      <c r="E1656" s="2"/>
      <c r="F1656" s="2"/>
      <c r="G1656" s="2"/>
      <c r="H1656" s="2"/>
      <c r="I1656" s="2"/>
      <c r="J1656" s="2"/>
    </row>
    <row r="1657">
      <c r="A1657" s="2"/>
      <c r="B1657" s="2"/>
      <c r="C1657" s="2"/>
      <c r="D1657" s="2"/>
      <c r="E1657" s="2"/>
      <c r="F1657" s="2"/>
      <c r="G1657" s="2"/>
      <c r="H1657" s="2"/>
      <c r="I1657" s="2"/>
      <c r="J1657" s="2"/>
    </row>
    <row r="1658">
      <c r="A1658" s="2"/>
      <c r="B1658" s="2"/>
      <c r="C1658" s="2"/>
      <c r="D1658" s="2"/>
      <c r="E1658" s="2"/>
      <c r="F1658" s="2"/>
      <c r="G1658" s="2"/>
      <c r="H1658" s="2"/>
      <c r="I1658" s="2"/>
      <c r="J1658" s="2"/>
    </row>
    <row r="1659">
      <c r="A1659" s="2"/>
      <c r="B1659" s="2"/>
      <c r="C1659" s="2"/>
      <c r="D1659" s="2"/>
      <c r="E1659" s="2"/>
      <c r="F1659" s="2"/>
      <c r="G1659" s="2"/>
      <c r="H1659" s="2"/>
      <c r="I1659" s="2"/>
      <c r="J1659" s="2"/>
    </row>
    <row r="1660">
      <c r="A1660" s="2"/>
      <c r="B1660" s="2"/>
      <c r="C1660" s="2"/>
      <c r="D1660" s="2"/>
      <c r="E1660" s="2"/>
      <c r="F1660" s="2"/>
      <c r="G1660" s="2"/>
      <c r="H1660" s="2"/>
      <c r="I1660" s="2"/>
      <c r="J1660" s="2"/>
    </row>
  </sheetData>
  <autoFilter ref="$A$1:$J$1010"/>
  <dataValidations>
    <dataValidation type="custom" allowBlank="1" showDropDown="1" showInputMessage="1" showErrorMessage="1" prompt="Khóa duy nhất: để trống hoặc nhập giá trị chưa tồn tại." sqref="A2:A1660">
      <formula1>OR(A2="",COUNTIF($A$2:$A$1000,A2)=1)</formula1>
    </dataValidation>
  </dataValidations>
  <hyperlinks>
    <hyperlink r:id="rId1" ref="F846"/>
  </hyperlinks>
  <drawing r:id="rId2"/>
</worksheet>
</file>